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0.xml" ContentType="application/vnd.openxmlformats-officedocument.drawing+xml"/>
  <Override PartName="/xl/ctrlProps/ctrlProp8.xml" ContentType="application/vnd.ms-excel.controlproperties+xml"/>
  <Override PartName="/xl/ctrlProps/ctrlProp9.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1.xml" ContentType="application/vnd.openxmlformats-officedocument.drawing+xml"/>
  <Override PartName="/xl/ctrlProps/ctrlProp10.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2.xml" ContentType="application/vnd.openxmlformats-officedocument.drawing+xml"/>
  <Override PartName="/xl/ctrlProps/ctrlProp11.xml" ContentType="application/vnd.ms-excel.controlproperti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FBO\Desktop\Onside Corporation\Onside - Planilhas\Planilhas - Concluídas\"/>
    </mc:Choice>
  </mc:AlternateContent>
  <xr:revisionPtr revIDLastSave="0" documentId="13_ncr:1_{67A6E77D-35A7-49DE-A9F8-FB6ADBF50D40}" xr6:coauthVersionLast="47" xr6:coauthVersionMax="47" xr10:uidLastSave="{00000000-0000-0000-0000-000000000000}"/>
  <workbookProtection workbookAlgorithmName="SHA-512" workbookHashValue="LKAfmcfob3v1aaY4hOphPvkiuzzACxVzW31QAwDkIptdpZXGVaXVfnRpU/sW7F1BSimzuEwgJuXPjamJcGWzgQ==" workbookSaltValue="peX+VjiwEJ5FrMD6Nsvq5g==" workbookSpinCount="100000" lockStructure="1"/>
  <bookViews>
    <workbookView showSheetTabs="0" xWindow="-120" yWindow="-120" windowWidth="29040" windowHeight="15840" tabRatio="933" firstSheet="5" activeTab="5" xr2:uid="{3405B98C-2303-47C1-8700-AB8D471B29E6}"/>
  </bookViews>
  <sheets>
    <sheet name="BH (1)" sheetId="1" state="hidden" r:id="rId1"/>
    <sheet name="BH (2)" sheetId="35" state="hidden" r:id="rId2"/>
    <sheet name="BH (3)" sheetId="36" state="hidden" r:id="rId3"/>
    <sheet name="Suporte" sheetId="2" state="hidden" r:id="rId4"/>
    <sheet name="Info" sheetId="33" state="hidden" r:id="rId5"/>
    <sheet name="Acesso" sheetId="34" r:id="rId6"/>
    <sheet name="GO" sheetId="31" state="hidden" r:id="rId7"/>
    <sheet name="Início" sheetId="5" state="hidden" r:id="rId8"/>
    <sheet name="Aprendizado" sheetId="32" state="hidden" r:id="rId9"/>
    <sheet name="Cadastros" sheetId="6" state="hidden" r:id="rId10"/>
    <sheet name="Áreas" sheetId="40" state="hidden" r:id="rId11"/>
    <sheet name="Con" sheetId="38" state="hidden" r:id="rId12"/>
    <sheet name="Ven" sheetId="13" state="hidden" r:id="rId13"/>
    <sheet name="Cli" sheetId="37" state="hidden" r:id="rId14"/>
    <sheet name="Sit" sheetId="39" state="hidden" r:id="rId15"/>
    <sheet name="Lançamentos" sheetId="7" state="hidden" r:id="rId16"/>
    <sheet name="Recebimento" sheetId="42" state="hidden" r:id="rId17"/>
    <sheet name="Rec2" sheetId="43" state="hidden" r:id="rId18"/>
    <sheet name="Rec3" sheetId="44" state="hidden" r:id="rId19"/>
    <sheet name="Rec4" sheetId="45" state="hidden" r:id="rId20"/>
    <sheet name="Rec5" sheetId="46" state="hidden" r:id="rId21"/>
    <sheet name="Rec6" sheetId="47" state="hidden" r:id="rId22"/>
    <sheet name="Rec7" sheetId="48" state="hidden" r:id="rId23"/>
    <sheet name="Rec8" sheetId="49" state="hidden" r:id="rId24"/>
    <sheet name="Rec9" sheetId="50" state="hidden" r:id="rId25"/>
    <sheet name="Rec10" sheetId="51" state="hidden" r:id="rId26"/>
    <sheet name="Controles" sheetId="8" state="hidden" r:id="rId27"/>
    <sheet name="Reajuste" sheetId="52" state="hidden" r:id="rId28"/>
    <sheet name="Relatórios" sheetId="9" state="hidden" r:id="rId29"/>
    <sheet name="Contra" sheetId="53" state="hidden" r:id="rId30"/>
    <sheet name="Situa" sheetId="54" state="hidden" r:id="rId31"/>
    <sheet name="Impressão" sheetId="11" state="hidden" r:id="rId32"/>
    <sheet name="Dashboard" sheetId="10" state="hidden" r:id="rId33"/>
    <sheet name="Dash02" sheetId="12" state="hidden" r:id="rId34"/>
    <sheet name="Dash03" sheetId="14" state="hidden" r:id="rId35"/>
  </sheets>
  <functionGroups builtInGroupCount="19"/>
  <definedNames>
    <definedName name="_xlnm._FilterDatabase" localSheetId="10" hidden="1">Áreas!$C$4:$E$4</definedName>
    <definedName name="_xlnm._FilterDatabase" localSheetId="13" hidden="1">Cli!$C$4:$H$4</definedName>
    <definedName name="_xlnm._FilterDatabase" localSheetId="11" hidden="1">Con!$C$4:$E$4</definedName>
    <definedName name="_xlnm._FilterDatabase" localSheetId="29" hidden="1">Contra!$C$4:$E$4</definedName>
    <definedName name="_xlnm._FilterDatabase" localSheetId="26" hidden="1">Controles!$C$4:$P$4</definedName>
    <definedName name="_xlnm._FilterDatabase" localSheetId="15" hidden="1">Lançamentos!$C$4:$AL$4</definedName>
    <definedName name="_xlnm._FilterDatabase" localSheetId="27" hidden="1">Reajuste!$C$4:$P$4</definedName>
    <definedName name="_xlnm._FilterDatabase" localSheetId="25" hidden="1">'Rec10'!$C$4:$Q$4</definedName>
    <definedName name="_xlnm._FilterDatabase" localSheetId="17" hidden="1">'Rec2'!$C$4:$Q$4</definedName>
    <definedName name="_xlnm._FilterDatabase" localSheetId="18" hidden="1">'Rec3'!$C$4:$Q$4</definedName>
    <definedName name="_xlnm._FilterDatabase" localSheetId="19" hidden="1">'Rec4'!$C$4:$Q$4</definedName>
    <definedName name="_xlnm._FilterDatabase" localSheetId="20" hidden="1">'Rec5'!$C$4:$Q$4</definedName>
    <definedName name="_xlnm._FilterDatabase" localSheetId="21" hidden="1">'Rec6'!$C$4:$Q$4</definedName>
    <definedName name="_xlnm._FilterDatabase" localSheetId="22" hidden="1">'Rec7'!$C$4:$Q$4</definedName>
    <definedName name="_xlnm._FilterDatabase" localSheetId="23" hidden="1">'Rec8'!$C$4:$Q$4</definedName>
    <definedName name="_xlnm._FilterDatabase" localSheetId="24" hidden="1">'Rec9'!$C$4:$Q$4</definedName>
    <definedName name="_xlnm._FilterDatabase" localSheetId="16" hidden="1">Recebimento!$C$4:$Q$4</definedName>
    <definedName name="_xlnm._FilterDatabase" localSheetId="28" hidden="1">Relatórios!$C$4:$F$4</definedName>
    <definedName name="_xlnm._FilterDatabase" localSheetId="30" hidden="1">Situa!$C$4:$F$4</definedName>
    <definedName name="_xlnm._FilterDatabase" localSheetId="12" hidden="1">Ven!$C$4:$F$4</definedName>
    <definedName name="Anos">OFFSET('BH (1)'!$J$6,0,0,'BH (1)'!$J$5,1)</definedName>
    <definedName name="_xlnm.Print_Area" localSheetId="31">Impressão!$D$7:$U$126</definedName>
    <definedName name="Áreas">OFFSET('BH (1)'!$F$6,0,0,'BH (1)'!$F$5,1)</definedName>
    <definedName name="Clientes">OFFSET('BH (1)'!$D$6,0,0,'BH (1)'!$D$5,1)</definedName>
    <definedName name="Contratos">OFFSET('BH (1)'!$B$6,0,0,'BH (1)'!$B$5,1)</definedName>
    <definedName name="Mês">'BH (1)'!$G$6:$G$17</definedName>
    <definedName name="Renovação">'BH (1)'!$I$6:$I$7</definedName>
    <definedName name="Situação">OFFSET('BH (1)'!$E$6,0,0,'BH (1)'!$E$5,1)</definedName>
    <definedName name="Tipo">'BH (1)'!$H$6:$H$8</definedName>
    <definedName name="Vendedores">OFFSET('BH (1)'!$C$6,0,0,'BH (1)'!$C$5,1)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24" i="35" l="1"/>
  <c r="F25" i="35"/>
  <c r="F23" i="35"/>
  <c r="C20" i="35"/>
  <c r="C14" i="35"/>
  <c r="D16" i="35"/>
  <c r="E16" i="35"/>
  <c r="F16" i="35"/>
  <c r="G16" i="35"/>
  <c r="H16" i="35"/>
  <c r="I16" i="35"/>
  <c r="J16" i="35"/>
  <c r="K16" i="35"/>
  <c r="L16" i="35"/>
  <c r="C16" i="35"/>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3"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O211" i="7"/>
  <c r="O212" i="7"/>
  <c r="O213" i="7"/>
  <c r="O214" i="7"/>
  <c r="O215" i="7"/>
  <c r="O216" i="7"/>
  <c r="O217" i="7"/>
  <c r="O218" i="7"/>
  <c r="O219" i="7"/>
  <c r="O220" i="7"/>
  <c r="O221" i="7"/>
  <c r="O222" i="7"/>
  <c r="O223" i="7"/>
  <c r="O224" i="7"/>
  <c r="O225" i="7"/>
  <c r="O226" i="7"/>
  <c r="O227" i="7"/>
  <c r="O228" i="7"/>
  <c r="O229" i="7"/>
  <c r="O230" i="7"/>
  <c r="O231" i="7"/>
  <c r="O232" i="7"/>
  <c r="O233" i="7"/>
  <c r="O234" i="7"/>
  <c r="O235" i="7"/>
  <c r="O236" i="7"/>
  <c r="O237" i="7"/>
  <c r="O238" i="7"/>
  <c r="O239" i="7"/>
  <c r="O240" i="7"/>
  <c r="O241" i="7"/>
  <c r="O242" i="7"/>
  <c r="O243" i="7"/>
  <c r="O244" i="7"/>
  <c r="O245" i="7"/>
  <c r="O246" i="7"/>
  <c r="O247" i="7"/>
  <c r="O248" i="7"/>
  <c r="O249" i="7"/>
  <c r="O250" i="7"/>
  <c r="O251" i="7"/>
  <c r="O252" i="7"/>
  <c r="O253" i="7"/>
  <c r="O254" i="7"/>
  <c r="O255" i="7"/>
  <c r="O256" i="7"/>
  <c r="O257" i="7"/>
  <c r="O258" i="7"/>
  <c r="O259" i="7"/>
  <c r="O260" i="7"/>
  <c r="O261" i="7"/>
  <c r="O262" i="7"/>
  <c r="O263" i="7"/>
  <c r="O264" i="7"/>
  <c r="O265" i="7"/>
  <c r="O266" i="7"/>
  <c r="O267" i="7"/>
  <c r="O268" i="7"/>
  <c r="O269" i="7"/>
  <c r="O270" i="7"/>
  <c r="O271" i="7"/>
  <c r="O272" i="7"/>
  <c r="O273" i="7"/>
  <c r="O274" i="7"/>
  <c r="O275" i="7"/>
  <c r="O276" i="7"/>
  <c r="O277" i="7"/>
  <c r="O278" i="7"/>
  <c r="O279" i="7"/>
  <c r="O280" i="7"/>
  <c r="O281" i="7"/>
  <c r="O282" i="7"/>
  <c r="O283" i="7"/>
  <c r="O284" i="7"/>
  <c r="O285" i="7"/>
  <c r="O286" i="7"/>
  <c r="O287" i="7"/>
  <c r="O288" i="7"/>
  <c r="O289" i="7"/>
  <c r="O290" i="7"/>
  <c r="O291" i="7"/>
  <c r="O292" i="7"/>
  <c r="O293" i="7"/>
  <c r="O294" i="7"/>
  <c r="O295" i="7"/>
  <c r="O296" i="7"/>
  <c r="O297" i="7"/>
  <c r="O298" i="7"/>
  <c r="O299" i="7"/>
  <c r="O300" i="7"/>
  <c r="O301" i="7"/>
  <c r="O302" i="7"/>
  <c r="O303" i="7"/>
  <c r="O304" i="7"/>
  <c r="O305" i="7"/>
  <c r="O306" i="7"/>
  <c r="O307" i="7"/>
  <c r="O308" i="7"/>
  <c r="O309" i="7"/>
  <c r="O310" i="7"/>
  <c r="O311" i="7"/>
  <c r="O312" i="7"/>
  <c r="O313" i="7"/>
  <c r="O314" i="7"/>
  <c r="O315" i="7"/>
  <c r="O316" i="7"/>
  <c r="O317" i="7"/>
  <c r="O318" i="7"/>
  <c r="O319" i="7"/>
  <c r="O320" i="7"/>
  <c r="O321" i="7"/>
  <c r="O322" i="7"/>
  <c r="O323" i="7"/>
  <c r="O324" i="7"/>
  <c r="O325" i="7"/>
  <c r="O326" i="7"/>
  <c r="O327" i="7"/>
  <c r="O328" i="7"/>
  <c r="O329" i="7"/>
  <c r="O330" i="7"/>
  <c r="O331" i="7"/>
  <c r="O332" i="7"/>
  <c r="O333" i="7"/>
  <c r="O334" i="7"/>
  <c r="O335" i="7"/>
  <c r="O336" i="7"/>
  <c r="O337" i="7"/>
  <c r="O338" i="7"/>
  <c r="O339" i="7"/>
  <c r="O340" i="7"/>
  <c r="O341" i="7"/>
  <c r="O342" i="7"/>
  <c r="O343" i="7"/>
  <c r="O344" i="7"/>
  <c r="O345" i="7"/>
  <c r="O346" i="7"/>
  <c r="O347" i="7"/>
  <c r="O348" i="7"/>
  <c r="O349" i="7"/>
  <c r="O350" i="7"/>
  <c r="O351" i="7"/>
  <c r="O352" i="7"/>
  <c r="O353" i="7"/>
  <c r="O354" i="7"/>
  <c r="O355" i="7"/>
  <c r="O356" i="7"/>
  <c r="O357" i="7"/>
  <c r="O358" i="7"/>
  <c r="O359" i="7"/>
  <c r="O360" i="7"/>
  <c r="O361" i="7"/>
  <c r="O362" i="7"/>
  <c r="O363" i="7"/>
  <c r="O364" i="7"/>
  <c r="O365" i="7"/>
  <c r="O366" i="7"/>
  <c r="O367" i="7"/>
  <c r="O368" i="7"/>
  <c r="O369" i="7"/>
  <c r="O370" i="7"/>
  <c r="O371" i="7"/>
  <c r="O372" i="7"/>
  <c r="O373" i="7"/>
  <c r="O374" i="7"/>
  <c r="O375" i="7"/>
  <c r="O376" i="7"/>
  <c r="O377" i="7"/>
  <c r="O378" i="7"/>
  <c r="O379" i="7"/>
  <c r="O380" i="7"/>
  <c r="O381" i="7"/>
  <c r="O382" i="7"/>
  <c r="O383" i="7"/>
  <c r="O384" i="7"/>
  <c r="O385" i="7"/>
  <c r="O386" i="7"/>
  <c r="O387" i="7"/>
  <c r="O388" i="7"/>
  <c r="O389" i="7"/>
  <c r="O390" i="7"/>
  <c r="O391" i="7"/>
  <c r="O392" i="7"/>
  <c r="O393" i="7"/>
  <c r="O394" i="7"/>
  <c r="O395" i="7"/>
  <c r="O396" i="7"/>
  <c r="O397" i="7"/>
  <c r="O398" i="7"/>
  <c r="O399" i="7"/>
  <c r="O400" i="7"/>
  <c r="O401" i="7"/>
  <c r="O402" i="7"/>
  <c r="O403" i="7"/>
  <c r="O404" i="7"/>
  <c r="O405" i="7"/>
  <c r="O406" i="7"/>
  <c r="O407" i="7"/>
  <c r="O408" i="7"/>
  <c r="O409" i="7"/>
  <c r="O410" i="7"/>
  <c r="O411" i="7"/>
  <c r="O412" i="7"/>
  <c r="O413" i="7"/>
  <c r="O414" i="7"/>
  <c r="O415" i="7"/>
  <c r="O416" i="7"/>
  <c r="O417" i="7"/>
  <c r="O418" i="7"/>
  <c r="O419" i="7"/>
  <c r="O420" i="7"/>
  <c r="O421" i="7"/>
  <c r="O422" i="7"/>
  <c r="O423" i="7"/>
  <c r="O424" i="7"/>
  <c r="O425" i="7"/>
  <c r="O426" i="7"/>
  <c r="O427" i="7"/>
  <c r="O428" i="7"/>
  <c r="O429" i="7"/>
  <c r="O430" i="7"/>
  <c r="O431" i="7"/>
  <c r="O432" i="7"/>
  <c r="O433" i="7"/>
  <c r="O434" i="7"/>
  <c r="O435" i="7"/>
  <c r="O436" i="7"/>
  <c r="O437" i="7"/>
  <c r="O438" i="7"/>
  <c r="O439" i="7"/>
  <c r="O440" i="7"/>
  <c r="O441" i="7"/>
  <c r="O442" i="7"/>
  <c r="O443" i="7"/>
  <c r="O444" i="7"/>
  <c r="O445" i="7"/>
  <c r="O446" i="7"/>
  <c r="O447" i="7"/>
  <c r="O448" i="7"/>
  <c r="O449" i="7"/>
  <c r="O450" i="7"/>
  <c r="O451" i="7"/>
  <c r="O452" i="7"/>
  <c r="O453" i="7"/>
  <c r="O454" i="7"/>
  <c r="O455" i="7"/>
  <c r="O456" i="7"/>
  <c r="O457" i="7"/>
  <c r="O458" i="7"/>
  <c r="O459" i="7"/>
  <c r="O460" i="7"/>
  <c r="O461" i="7"/>
  <c r="O462" i="7"/>
  <c r="O463" i="7"/>
  <c r="O464" i="7"/>
  <c r="O465" i="7"/>
  <c r="O466" i="7"/>
  <c r="O467" i="7"/>
  <c r="O468" i="7"/>
  <c r="O469" i="7"/>
  <c r="O470" i="7"/>
  <c r="O471" i="7"/>
  <c r="O472" i="7"/>
  <c r="O473" i="7"/>
  <c r="O474" i="7"/>
  <c r="O475" i="7"/>
  <c r="O476" i="7"/>
  <c r="O477" i="7"/>
  <c r="O478" i="7"/>
  <c r="O479" i="7"/>
  <c r="O480" i="7"/>
  <c r="O481" i="7"/>
  <c r="O482" i="7"/>
  <c r="O483" i="7"/>
  <c r="O484" i="7"/>
  <c r="O485" i="7"/>
  <c r="O486" i="7"/>
  <c r="O487" i="7"/>
  <c r="O488" i="7"/>
  <c r="O489" i="7"/>
  <c r="O490" i="7"/>
  <c r="O491" i="7"/>
  <c r="O492" i="7"/>
  <c r="O493" i="7"/>
  <c r="O494" i="7"/>
  <c r="O495" i="7"/>
  <c r="O496" i="7"/>
  <c r="O497" i="7"/>
  <c r="O498" i="7"/>
  <c r="O499" i="7"/>
  <c r="O500" i="7"/>
  <c r="O501" i="7"/>
  <c r="O502" i="7"/>
  <c r="O503" i="7"/>
  <c r="O504" i="7"/>
  <c r="O505" i="7"/>
  <c r="O506" i="7"/>
  <c r="O507" i="7"/>
  <c r="O508" i="7"/>
  <c r="O509" i="7"/>
  <c r="O510" i="7"/>
  <c r="O511" i="7"/>
  <c r="O512" i="7"/>
  <c r="O513" i="7"/>
  <c r="O514" i="7"/>
  <c r="O515" i="7"/>
  <c r="O516" i="7"/>
  <c r="O517" i="7"/>
  <c r="O518" i="7"/>
  <c r="O519" i="7"/>
  <c r="O520" i="7"/>
  <c r="O521" i="7"/>
  <c r="O522" i="7"/>
  <c r="O523" i="7"/>
  <c r="O524" i="7"/>
  <c r="O525" i="7"/>
  <c r="O526" i="7"/>
  <c r="O527" i="7"/>
  <c r="O528" i="7"/>
  <c r="O529" i="7"/>
  <c r="O530" i="7"/>
  <c r="O531" i="7"/>
  <c r="O532" i="7"/>
  <c r="O533" i="7"/>
  <c r="O534" i="7"/>
  <c r="O535" i="7"/>
  <c r="O536" i="7"/>
  <c r="O537" i="7"/>
  <c r="O538" i="7"/>
  <c r="O539" i="7"/>
  <c r="O540" i="7"/>
  <c r="O541" i="7"/>
  <c r="O542" i="7"/>
  <c r="O543" i="7"/>
  <c r="O544" i="7"/>
  <c r="O545" i="7"/>
  <c r="O546" i="7"/>
  <c r="O547" i="7"/>
  <c r="O548" i="7"/>
  <c r="O549" i="7"/>
  <c r="O550" i="7"/>
  <c r="O551" i="7"/>
  <c r="O552" i="7"/>
  <c r="O553" i="7"/>
  <c r="O554" i="7"/>
  <c r="O555" i="7"/>
  <c r="O556" i="7"/>
  <c r="O557" i="7"/>
  <c r="O558" i="7"/>
  <c r="O559" i="7"/>
  <c r="O560" i="7"/>
  <c r="O561" i="7"/>
  <c r="O562" i="7"/>
  <c r="O563" i="7"/>
  <c r="O564" i="7"/>
  <c r="O565" i="7"/>
  <c r="O566" i="7"/>
  <c r="O567" i="7"/>
  <c r="O568" i="7"/>
  <c r="O569" i="7"/>
  <c r="O570" i="7"/>
  <c r="O571" i="7"/>
  <c r="O572" i="7"/>
  <c r="O573" i="7"/>
  <c r="O574" i="7"/>
  <c r="O575" i="7"/>
  <c r="O576" i="7"/>
  <c r="O577" i="7"/>
  <c r="O578" i="7"/>
  <c r="O579" i="7"/>
  <c r="O580" i="7"/>
  <c r="O581" i="7"/>
  <c r="O582" i="7"/>
  <c r="O583" i="7"/>
  <c r="O584" i="7"/>
  <c r="O585" i="7"/>
  <c r="O586" i="7"/>
  <c r="O587" i="7"/>
  <c r="O588" i="7"/>
  <c r="O589" i="7"/>
  <c r="O590" i="7"/>
  <c r="O591" i="7"/>
  <c r="O592" i="7"/>
  <c r="O593" i="7"/>
  <c r="O594" i="7"/>
  <c r="O595" i="7"/>
  <c r="O596" i="7"/>
  <c r="O597" i="7"/>
  <c r="O598" i="7"/>
  <c r="O599" i="7"/>
  <c r="O600" i="7"/>
  <c r="O601" i="7"/>
  <c r="O602" i="7"/>
  <c r="O603" i="7"/>
  <c r="O604" i="7"/>
  <c r="O605" i="7"/>
  <c r="O606" i="7"/>
  <c r="O607" i="7"/>
  <c r="O608" i="7"/>
  <c r="O609" i="7"/>
  <c r="O610" i="7"/>
  <c r="O611" i="7"/>
  <c r="O612" i="7"/>
  <c r="O613" i="7"/>
  <c r="O614" i="7"/>
  <c r="O615" i="7"/>
  <c r="O616" i="7"/>
  <c r="O617" i="7"/>
  <c r="O618" i="7"/>
  <c r="O619" i="7"/>
  <c r="O620" i="7"/>
  <c r="O621" i="7"/>
  <c r="O622" i="7"/>
  <c r="O623" i="7"/>
  <c r="O624" i="7"/>
  <c r="O625" i="7"/>
  <c r="O626" i="7"/>
  <c r="O627" i="7"/>
  <c r="O628" i="7"/>
  <c r="O629" i="7"/>
  <c r="O630" i="7"/>
  <c r="O631" i="7"/>
  <c r="O632" i="7"/>
  <c r="O633" i="7"/>
  <c r="O634" i="7"/>
  <c r="O635" i="7"/>
  <c r="O636" i="7"/>
  <c r="O637" i="7"/>
  <c r="O638" i="7"/>
  <c r="O639" i="7"/>
  <c r="O640" i="7"/>
  <c r="O641" i="7"/>
  <c r="O642" i="7"/>
  <c r="O643" i="7"/>
  <c r="O644" i="7"/>
  <c r="O645" i="7"/>
  <c r="O646" i="7"/>
  <c r="O647" i="7"/>
  <c r="O648" i="7"/>
  <c r="O649" i="7"/>
  <c r="O650" i="7"/>
  <c r="O651" i="7"/>
  <c r="O652" i="7"/>
  <c r="O653" i="7"/>
  <c r="O654" i="7"/>
  <c r="O655" i="7"/>
  <c r="O656" i="7"/>
  <c r="O657" i="7"/>
  <c r="O658" i="7"/>
  <c r="O659" i="7"/>
  <c r="O660" i="7"/>
  <c r="O661" i="7"/>
  <c r="O662" i="7"/>
  <c r="O663" i="7"/>
  <c r="O664" i="7"/>
  <c r="O665" i="7"/>
  <c r="O666" i="7"/>
  <c r="O667" i="7"/>
  <c r="O668" i="7"/>
  <c r="O669" i="7"/>
  <c r="O670" i="7"/>
  <c r="O671" i="7"/>
  <c r="O672" i="7"/>
  <c r="O673" i="7"/>
  <c r="O674" i="7"/>
  <c r="O675" i="7"/>
  <c r="O676" i="7"/>
  <c r="O677" i="7"/>
  <c r="O678" i="7"/>
  <c r="O679" i="7"/>
  <c r="O680" i="7"/>
  <c r="O681" i="7"/>
  <c r="O682" i="7"/>
  <c r="O683" i="7"/>
  <c r="O684" i="7"/>
  <c r="O685" i="7"/>
  <c r="O686" i="7"/>
  <c r="O687" i="7"/>
  <c r="O688" i="7"/>
  <c r="O689" i="7"/>
  <c r="O690" i="7"/>
  <c r="O691" i="7"/>
  <c r="O692" i="7"/>
  <c r="O693" i="7"/>
  <c r="O694" i="7"/>
  <c r="O695" i="7"/>
  <c r="O696" i="7"/>
  <c r="O697" i="7"/>
  <c r="O698" i="7"/>
  <c r="O699" i="7"/>
  <c r="O700" i="7"/>
  <c r="O701" i="7"/>
  <c r="O702" i="7"/>
  <c r="O703" i="7"/>
  <c r="O704" i="7"/>
  <c r="O705" i="7"/>
  <c r="O706" i="7"/>
  <c r="O707" i="7"/>
  <c r="O708" i="7"/>
  <c r="O709" i="7"/>
  <c r="O710" i="7"/>
  <c r="O711" i="7"/>
  <c r="O712" i="7"/>
  <c r="O713" i="7"/>
  <c r="O714" i="7"/>
  <c r="O715" i="7"/>
  <c r="O716" i="7"/>
  <c r="O717" i="7"/>
  <c r="O718" i="7"/>
  <c r="O719" i="7"/>
  <c r="O720" i="7"/>
  <c r="O721" i="7"/>
  <c r="O722" i="7"/>
  <c r="O723" i="7"/>
  <c r="O724" i="7"/>
  <c r="O725" i="7"/>
  <c r="O726" i="7"/>
  <c r="O727" i="7"/>
  <c r="O728" i="7"/>
  <c r="O729" i="7"/>
  <c r="O730" i="7"/>
  <c r="O731" i="7"/>
  <c r="O732" i="7"/>
  <c r="O733" i="7"/>
  <c r="O734" i="7"/>
  <c r="O735" i="7"/>
  <c r="O736" i="7"/>
  <c r="O737" i="7"/>
  <c r="O738" i="7"/>
  <c r="O739" i="7"/>
  <c r="O740" i="7"/>
  <c r="O741" i="7"/>
  <c r="O742" i="7"/>
  <c r="O743" i="7"/>
  <c r="O744" i="7"/>
  <c r="O745" i="7"/>
  <c r="O746" i="7"/>
  <c r="O747" i="7"/>
  <c r="O748" i="7"/>
  <c r="O749" i="7"/>
  <c r="O750" i="7"/>
  <c r="O751" i="7"/>
  <c r="O752" i="7"/>
  <c r="O753" i="7"/>
  <c r="O754" i="7"/>
  <c r="O755" i="7"/>
  <c r="O756" i="7"/>
  <c r="O757" i="7"/>
  <c r="O758" i="7"/>
  <c r="O759" i="7"/>
  <c r="O760" i="7"/>
  <c r="O761" i="7"/>
  <c r="O762" i="7"/>
  <c r="O763" i="7"/>
  <c r="O764" i="7"/>
  <c r="O765" i="7"/>
  <c r="O766" i="7"/>
  <c r="O767" i="7"/>
  <c r="O768" i="7"/>
  <c r="O769" i="7"/>
  <c r="O770" i="7"/>
  <c r="O771" i="7"/>
  <c r="O772" i="7"/>
  <c r="O773" i="7"/>
  <c r="O774" i="7"/>
  <c r="O775" i="7"/>
  <c r="O776" i="7"/>
  <c r="O777" i="7"/>
  <c r="O778" i="7"/>
  <c r="O779" i="7"/>
  <c r="O780" i="7"/>
  <c r="O781" i="7"/>
  <c r="O782" i="7"/>
  <c r="O783" i="7"/>
  <c r="O784" i="7"/>
  <c r="O785" i="7"/>
  <c r="O786" i="7"/>
  <c r="O787" i="7"/>
  <c r="O788" i="7"/>
  <c r="O789" i="7"/>
  <c r="O790" i="7"/>
  <c r="O791" i="7"/>
  <c r="O792" i="7"/>
  <c r="O793" i="7"/>
  <c r="O794" i="7"/>
  <c r="O795" i="7"/>
  <c r="O796" i="7"/>
  <c r="O797" i="7"/>
  <c r="O798" i="7"/>
  <c r="O799" i="7"/>
  <c r="O800" i="7"/>
  <c r="O801" i="7"/>
  <c r="O802" i="7"/>
  <c r="O803" i="7"/>
  <c r="O804" i="7"/>
  <c r="O805" i="7"/>
  <c r="O806" i="7"/>
  <c r="O807" i="7"/>
  <c r="O808" i="7"/>
  <c r="O809" i="7"/>
  <c r="O810" i="7"/>
  <c r="O811" i="7"/>
  <c r="O812" i="7"/>
  <c r="O813" i="7"/>
  <c r="O814" i="7"/>
  <c r="O815" i="7"/>
  <c r="O816" i="7"/>
  <c r="O817" i="7"/>
  <c r="O818" i="7"/>
  <c r="O819" i="7"/>
  <c r="O820" i="7"/>
  <c r="O821" i="7"/>
  <c r="O822" i="7"/>
  <c r="O823" i="7"/>
  <c r="O824" i="7"/>
  <c r="O825" i="7"/>
  <c r="O826" i="7"/>
  <c r="O827" i="7"/>
  <c r="O828" i="7"/>
  <c r="O829" i="7"/>
  <c r="O830" i="7"/>
  <c r="O831" i="7"/>
  <c r="O832" i="7"/>
  <c r="O833" i="7"/>
  <c r="O834" i="7"/>
  <c r="O835" i="7"/>
  <c r="O836" i="7"/>
  <c r="O837" i="7"/>
  <c r="O838" i="7"/>
  <c r="O839" i="7"/>
  <c r="O840" i="7"/>
  <c r="O841" i="7"/>
  <c r="O842" i="7"/>
  <c r="O843" i="7"/>
  <c r="O844" i="7"/>
  <c r="O845" i="7"/>
  <c r="O846" i="7"/>
  <c r="O847" i="7"/>
  <c r="O848" i="7"/>
  <c r="O849" i="7"/>
  <c r="O850" i="7"/>
  <c r="O851" i="7"/>
  <c r="O852" i="7"/>
  <c r="O853" i="7"/>
  <c r="O854" i="7"/>
  <c r="O855" i="7"/>
  <c r="O856" i="7"/>
  <c r="O857" i="7"/>
  <c r="O858" i="7"/>
  <c r="O859" i="7"/>
  <c r="O860" i="7"/>
  <c r="O861" i="7"/>
  <c r="O862" i="7"/>
  <c r="O863" i="7"/>
  <c r="O864" i="7"/>
  <c r="O865" i="7"/>
  <c r="O866" i="7"/>
  <c r="O867" i="7"/>
  <c r="O868" i="7"/>
  <c r="O869" i="7"/>
  <c r="O870" i="7"/>
  <c r="O871" i="7"/>
  <c r="O872" i="7"/>
  <c r="O873" i="7"/>
  <c r="O874" i="7"/>
  <c r="O875" i="7"/>
  <c r="O876" i="7"/>
  <c r="O877" i="7"/>
  <c r="O878" i="7"/>
  <c r="O879" i="7"/>
  <c r="O880" i="7"/>
  <c r="O881" i="7"/>
  <c r="O882" i="7"/>
  <c r="O883" i="7"/>
  <c r="O884" i="7"/>
  <c r="O885" i="7"/>
  <c r="O886" i="7"/>
  <c r="O887" i="7"/>
  <c r="O888" i="7"/>
  <c r="O889" i="7"/>
  <c r="O890" i="7"/>
  <c r="O891" i="7"/>
  <c r="O892" i="7"/>
  <c r="O893" i="7"/>
  <c r="O894" i="7"/>
  <c r="O895" i="7"/>
  <c r="O896" i="7"/>
  <c r="O897" i="7"/>
  <c r="O898" i="7"/>
  <c r="O899" i="7"/>
  <c r="O900" i="7"/>
  <c r="O901" i="7"/>
  <c r="O902" i="7"/>
  <c r="O903" i="7"/>
  <c r="O904" i="7"/>
  <c r="O905" i="7"/>
  <c r="O906" i="7"/>
  <c r="O907" i="7"/>
  <c r="O908" i="7"/>
  <c r="O909" i="7"/>
  <c r="O910" i="7"/>
  <c r="O911" i="7"/>
  <c r="O912" i="7"/>
  <c r="O913" i="7"/>
  <c r="O914" i="7"/>
  <c r="O915" i="7"/>
  <c r="O916" i="7"/>
  <c r="O917" i="7"/>
  <c r="O918" i="7"/>
  <c r="O919" i="7"/>
  <c r="O920" i="7"/>
  <c r="O921" i="7"/>
  <c r="O922" i="7"/>
  <c r="O923" i="7"/>
  <c r="O924" i="7"/>
  <c r="O925" i="7"/>
  <c r="O926" i="7"/>
  <c r="O927" i="7"/>
  <c r="O928" i="7"/>
  <c r="O929" i="7"/>
  <c r="O930" i="7"/>
  <c r="O931" i="7"/>
  <c r="O932" i="7"/>
  <c r="O933" i="7"/>
  <c r="O934" i="7"/>
  <c r="O935" i="7"/>
  <c r="O936" i="7"/>
  <c r="O937" i="7"/>
  <c r="O938" i="7"/>
  <c r="O939" i="7"/>
  <c r="O940" i="7"/>
  <c r="O941" i="7"/>
  <c r="O942" i="7"/>
  <c r="O943" i="7"/>
  <c r="O944" i="7"/>
  <c r="O945" i="7"/>
  <c r="O946" i="7"/>
  <c r="O947" i="7"/>
  <c r="O948" i="7"/>
  <c r="O949" i="7"/>
  <c r="O950" i="7"/>
  <c r="O951" i="7"/>
  <c r="O952" i="7"/>
  <c r="O953" i="7"/>
  <c r="O954" i="7"/>
  <c r="O955" i="7"/>
  <c r="O956" i="7"/>
  <c r="O957" i="7"/>
  <c r="O958" i="7"/>
  <c r="O959" i="7"/>
  <c r="O960" i="7"/>
  <c r="O961" i="7"/>
  <c r="O962" i="7"/>
  <c r="O963" i="7"/>
  <c r="O964" i="7"/>
  <c r="O965" i="7"/>
  <c r="O966" i="7"/>
  <c r="O967" i="7"/>
  <c r="O968" i="7"/>
  <c r="O969" i="7"/>
  <c r="O970" i="7"/>
  <c r="O971" i="7"/>
  <c r="O972" i="7"/>
  <c r="O973" i="7"/>
  <c r="O974" i="7"/>
  <c r="O975" i="7"/>
  <c r="O976" i="7"/>
  <c r="O977" i="7"/>
  <c r="O978" i="7"/>
  <c r="O979" i="7"/>
  <c r="O980" i="7"/>
  <c r="O981" i="7"/>
  <c r="O982" i="7"/>
  <c r="O983" i="7"/>
  <c r="O984" i="7"/>
  <c r="O985" i="7"/>
  <c r="O986" i="7"/>
  <c r="O987" i="7"/>
  <c r="O988" i="7"/>
  <c r="O989" i="7"/>
  <c r="O990" i="7"/>
  <c r="O991" i="7"/>
  <c r="O992" i="7"/>
  <c r="O993" i="7"/>
  <c r="O994" i="7"/>
  <c r="O995" i="7"/>
  <c r="O996" i="7"/>
  <c r="O997" i="7"/>
  <c r="O998" i="7"/>
  <c r="O999" i="7"/>
  <c r="O1000" i="7"/>
  <c r="O1001" i="7"/>
  <c r="O1002" i="7"/>
  <c r="O1003" i="7"/>
  <c r="O1004" i="7"/>
  <c r="O1005" i="7"/>
  <c r="O1006" i="7"/>
  <c r="O1007" i="7"/>
  <c r="O1008" i="7"/>
  <c r="O1009" i="7"/>
  <c r="O1010" i="7"/>
  <c r="O1011" i="7"/>
  <c r="O1012" i="7"/>
  <c r="O1013" i="7"/>
  <c r="O1014" i="7"/>
  <c r="O1015" i="7"/>
  <c r="O1016" i="7"/>
  <c r="O1017" i="7"/>
  <c r="O1018" i="7"/>
  <c r="O1019" i="7"/>
  <c r="O1020" i="7"/>
  <c r="O1021" i="7"/>
  <c r="O1022" i="7"/>
  <c r="O1023" i="7"/>
  <c r="O1024" i="7"/>
  <c r="O1025" i="7"/>
  <c r="O1026" i="7"/>
  <c r="O1027" i="7"/>
  <c r="O1028" i="7"/>
  <c r="O1029" i="7"/>
  <c r="O1030" i="7"/>
  <c r="O1031" i="7"/>
  <c r="O1032" i="7"/>
  <c r="O1033" i="7"/>
  <c r="O1034" i="7"/>
  <c r="O1035" i="7"/>
  <c r="O1036" i="7"/>
  <c r="O1037" i="7"/>
  <c r="O1038" i="7"/>
  <c r="O1039" i="7"/>
  <c r="O1040" i="7"/>
  <c r="O1041" i="7"/>
  <c r="O1042" i="7"/>
  <c r="O1043" i="7"/>
  <c r="O1044" i="7"/>
  <c r="O1045" i="7"/>
  <c r="O1046" i="7"/>
  <c r="O1047" i="7"/>
  <c r="O1048" i="7"/>
  <c r="O1049" i="7"/>
  <c r="O1050" i="7"/>
  <c r="O1051" i="7"/>
  <c r="O1052" i="7"/>
  <c r="O1053" i="7"/>
  <c r="O1054" i="7"/>
  <c r="O1055" i="7"/>
  <c r="O1056" i="7"/>
  <c r="O1057" i="7"/>
  <c r="O1058" i="7"/>
  <c r="O1059" i="7"/>
  <c r="O1060" i="7"/>
  <c r="O1061" i="7"/>
  <c r="O1062" i="7"/>
  <c r="O1063" i="7"/>
  <c r="O1064" i="7"/>
  <c r="O1065" i="7"/>
  <c r="O1066" i="7"/>
  <c r="O1067" i="7"/>
  <c r="O1068" i="7"/>
  <c r="O1069" i="7"/>
  <c r="O1070" i="7"/>
  <c r="O1071" i="7"/>
  <c r="O1072" i="7"/>
  <c r="O1073" i="7"/>
  <c r="O1074" i="7"/>
  <c r="O1075" i="7"/>
  <c r="O1076" i="7"/>
  <c r="O1077" i="7"/>
  <c r="O1078" i="7"/>
  <c r="O1079" i="7"/>
  <c r="O1080" i="7"/>
  <c r="O1081" i="7"/>
  <c r="O1082" i="7"/>
  <c r="O1083" i="7"/>
  <c r="O1084" i="7"/>
  <c r="O1085" i="7"/>
  <c r="O1086" i="7"/>
  <c r="O1087" i="7"/>
  <c r="O1088" i="7"/>
  <c r="O1089" i="7"/>
  <c r="O1090" i="7"/>
  <c r="O1091" i="7"/>
  <c r="O1092" i="7"/>
  <c r="O1093" i="7"/>
  <c r="O1094" i="7"/>
  <c r="O1095" i="7"/>
  <c r="O1096" i="7"/>
  <c r="O1097" i="7"/>
  <c r="O1098" i="7"/>
  <c r="O1099" i="7"/>
  <c r="O1100" i="7"/>
  <c r="O1101" i="7"/>
  <c r="O1102" i="7"/>
  <c r="O1103" i="7"/>
  <c r="O1104" i="7"/>
  <c r="O1105" i="7"/>
  <c r="O1106" i="7"/>
  <c r="O1107" i="7"/>
  <c r="O1108" i="7"/>
  <c r="O1109" i="7"/>
  <c r="O1110" i="7"/>
  <c r="O1111" i="7"/>
  <c r="O1112" i="7"/>
  <c r="O1113" i="7"/>
  <c r="O1114" i="7"/>
  <c r="O1115" i="7"/>
  <c r="O1116" i="7"/>
  <c r="O1117" i="7"/>
  <c r="O1118" i="7"/>
  <c r="O1119" i="7"/>
  <c r="O1120" i="7"/>
  <c r="O1121" i="7"/>
  <c r="O1122" i="7"/>
  <c r="O1123" i="7"/>
  <c r="O1124" i="7"/>
  <c r="O1125" i="7"/>
  <c r="O1126" i="7"/>
  <c r="O1127" i="7"/>
  <c r="O1128" i="7"/>
  <c r="O1129" i="7"/>
  <c r="O1130" i="7"/>
  <c r="O1131" i="7"/>
  <c r="O1132" i="7"/>
  <c r="O1133" i="7"/>
  <c r="O1134" i="7"/>
  <c r="O1135" i="7"/>
  <c r="O1136" i="7"/>
  <c r="O1137" i="7"/>
  <c r="O1138" i="7"/>
  <c r="O1139" i="7"/>
  <c r="O1140" i="7"/>
  <c r="O1141" i="7"/>
  <c r="O1142" i="7"/>
  <c r="O1143" i="7"/>
  <c r="O1144" i="7"/>
  <c r="O1145" i="7"/>
  <c r="O1146" i="7"/>
  <c r="O1147" i="7"/>
  <c r="O1148" i="7"/>
  <c r="O1149" i="7"/>
  <c r="O1150" i="7"/>
  <c r="O1151" i="7"/>
  <c r="O1152" i="7"/>
  <c r="O1153" i="7"/>
  <c r="O1154" i="7"/>
  <c r="O1155" i="7"/>
  <c r="O1156" i="7"/>
  <c r="O1157" i="7"/>
  <c r="O1158" i="7"/>
  <c r="O1159" i="7"/>
  <c r="O1160" i="7"/>
  <c r="O1161" i="7"/>
  <c r="O1162" i="7"/>
  <c r="O1163" i="7"/>
  <c r="O1164" i="7"/>
  <c r="O1165" i="7"/>
  <c r="O1166" i="7"/>
  <c r="O1167" i="7"/>
  <c r="O1168" i="7"/>
  <c r="O1169" i="7"/>
  <c r="O1170" i="7"/>
  <c r="O1171" i="7"/>
  <c r="O1172" i="7"/>
  <c r="O1173" i="7"/>
  <c r="O1174" i="7"/>
  <c r="O1175" i="7"/>
  <c r="O1176" i="7"/>
  <c r="O1177" i="7"/>
  <c r="O1178" i="7"/>
  <c r="O1179" i="7"/>
  <c r="O1180" i="7"/>
  <c r="O1181" i="7"/>
  <c r="O1182" i="7"/>
  <c r="O1183" i="7"/>
  <c r="O1184" i="7"/>
  <c r="O1185" i="7"/>
  <c r="O1186" i="7"/>
  <c r="O1187" i="7"/>
  <c r="O1188" i="7"/>
  <c r="O1189" i="7"/>
  <c r="O1190" i="7"/>
  <c r="O1191" i="7"/>
  <c r="O1192" i="7"/>
  <c r="O1193" i="7"/>
  <c r="O1194" i="7"/>
  <c r="O1195" i="7"/>
  <c r="O1196" i="7"/>
  <c r="O1197" i="7"/>
  <c r="O1198" i="7"/>
  <c r="O1199" i="7"/>
  <c r="O1200" i="7"/>
  <c r="O1201" i="7"/>
  <c r="O1202" i="7"/>
  <c r="O1203" i="7"/>
  <c r="O1204" i="7"/>
  <c r="O1205" i="7"/>
  <c r="O1206" i="7"/>
  <c r="O1207" i="7"/>
  <c r="O1208" i="7"/>
  <c r="O1209" i="7"/>
  <c r="O1210" i="7"/>
  <c r="O1211" i="7"/>
  <c r="O1212" i="7"/>
  <c r="O1213" i="7"/>
  <c r="O1214" i="7"/>
  <c r="O1215" i="7"/>
  <c r="O1216" i="7"/>
  <c r="O1217" i="7"/>
  <c r="O1218" i="7"/>
  <c r="O1219" i="7"/>
  <c r="O1220" i="7"/>
  <c r="O1221" i="7"/>
  <c r="O1222" i="7"/>
  <c r="O1223" i="7"/>
  <c r="O1224" i="7"/>
  <c r="O1225" i="7"/>
  <c r="O1226" i="7"/>
  <c r="O1227" i="7"/>
  <c r="O1228" i="7"/>
  <c r="O1229" i="7"/>
  <c r="O1230" i="7"/>
  <c r="O1231" i="7"/>
  <c r="O1232" i="7"/>
  <c r="O1233" i="7"/>
  <c r="O1234" i="7"/>
  <c r="O1235" i="7"/>
  <c r="O1236" i="7"/>
  <c r="O1237" i="7"/>
  <c r="O1238" i="7"/>
  <c r="O1239" i="7"/>
  <c r="O1240" i="7"/>
  <c r="O1241" i="7"/>
  <c r="O1242" i="7"/>
  <c r="O1243" i="7"/>
  <c r="O1244" i="7"/>
  <c r="O1245" i="7"/>
  <c r="O1246" i="7"/>
  <c r="O1247" i="7"/>
  <c r="O1248" i="7"/>
  <c r="O1249" i="7"/>
  <c r="O1250" i="7"/>
  <c r="O1251" i="7"/>
  <c r="O1252" i="7"/>
  <c r="O1253" i="7"/>
  <c r="O1254" i="7"/>
  <c r="O1255" i="7"/>
  <c r="O1256" i="7"/>
  <c r="O1257" i="7"/>
  <c r="O1258" i="7"/>
  <c r="O1259" i="7"/>
  <c r="O1260" i="7"/>
  <c r="O1261" i="7"/>
  <c r="O1262" i="7"/>
  <c r="O1263" i="7"/>
  <c r="O1264" i="7"/>
  <c r="O1265" i="7"/>
  <c r="O1266" i="7"/>
  <c r="O1267" i="7"/>
  <c r="O1268" i="7"/>
  <c r="O1269" i="7"/>
  <c r="O1270" i="7"/>
  <c r="O1271" i="7"/>
  <c r="O1272" i="7"/>
  <c r="O1273" i="7"/>
  <c r="O1274" i="7"/>
  <c r="O1275" i="7"/>
  <c r="O1276" i="7"/>
  <c r="O1277" i="7"/>
  <c r="O1278" i="7"/>
  <c r="O1279" i="7"/>
  <c r="O1280" i="7"/>
  <c r="O1281" i="7"/>
  <c r="O1282" i="7"/>
  <c r="O1283" i="7"/>
  <c r="O1284" i="7"/>
  <c r="O1285" i="7"/>
  <c r="O1286" i="7"/>
  <c r="O1287" i="7"/>
  <c r="O1288" i="7"/>
  <c r="O1289" i="7"/>
  <c r="O1290" i="7"/>
  <c r="O1291" i="7"/>
  <c r="O1292" i="7"/>
  <c r="O1293" i="7"/>
  <c r="O1294" i="7"/>
  <c r="O1295" i="7"/>
  <c r="O1296" i="7"/>
  <c r="O1297" i="7"/>
  <c r="O1298" i="7"/>
  <c r="O1299" i="7"/>
  <c r="O1300" i="7"/>
  <c r="O1301" i="7"/>
  <c r="O1302" i="7"/>
  <c r="O1303" i="7"/>
  <c r="O1304" i="7"/>
  <c r="O1305" i="7"/>
  <c r="O1306" i="7"/>
  <c r="O1307" i="7"/>
  <c r="O1308" i="7"/>
  <c r="O1309" i="7"/>
  <c r="O1310" i="7"/>
  <c r="O1311" i="7"/>
  <c r="O1312" i="7"/>
  <c r="O1313" i="7"/>
  <c r="O1314" i="7"/>
  <c r="O1315" i="7"/>
  <c r="O1316" i="7"/>
  <c r="O1317" i="7"/>
  <c r="O1318" i="7"/>
  <c r="O1319" i="7"/>
  <c r="O1320" i="7"/>
  <c r="O1321" i="7"/>
  <c r="O1322" i="7"/>
  <c r="O1323" i="7"/>
  <c r="O1324" i="7"/>
  <c r="O1325" i="7"/>
  <c r="O1326" i="7"/>
  <c r="O1327" i="7"/>
  <c r="O1328" i="7"/>
  <c r="O1329" i="7"/>
  <c r="O1330" i="7"/>
  <c r="O1331" i="7"/>
  <c r="O1332" i="7"/>
  <c r="O1333" i="7"/>
  <c r="O1334" i="7"/>
  <c r="O1335" i="7"/>
  <c r="O1336" i="7"/>
  <c r="O1337" i="7"/>
  <c r="O1338" i="7"/>
  <c r="O1339" i="7"/>
  <c r="O1340" i="7"/>
  <c r="O1341" i="7"/>
  <c r="O1342" i="7"/>
  <c r="O1343" i="7"/>
  <c r="O1344" i="7"/>
  <c r="O1345" i="7"/>
  <c r="O1346" i="7"/>
  <c r="O1347" i="7"/>
  <c r="O1348" i="7"/>
  <c r="O1349" i="7"/>
  <c r="O1350" i="7"/>
  <c r="O1351" i="7"/>
  <c r="O1352" i="7"/>
  <c r="O1353" i="7"/>
  <c r="O1354" i="7"/>
  <c r="O1355" i="7"/>
  <c r="O1356" i="7"/>
  <c r="O1357" i="7"/>
  <c r="O1358" i="7"/>
  <c r="O1359" i="7"/>
  <c r="O1360" i="7"/>
  <c r="O1361" i="7"/>
  <c r="O1362" i="7"/>
  <c r="O1363" i="7"/>
  <c r="O1364" i="7"/>
  <c r="O1365" i="7"/>
  <c r="O1366" i="7"/>
  <c r="O1367" i="7"/>
  <c r="O1368" i="7"/>
  <c r="O1369" i="7"/>
  <c r="O1370" i="7"/>
  <c r="O1371" i="7"/>
  <c r="O1372" i="7"/>
  <c r="O1373" i="7"/>
  <c r="O1374" i="7"/>
  <c r="O1375" i="7"/>
  <c r="O1376" i="7"/>
  <c r="O1377" i="7"/>
  <c r="O1378" i="7"/>
  <c r="O1379" i="7"/>
  <c r="O1380" i="7"/>
  <c r="O1381" i="7"/>
  <c r="O1382" i="7"/>
  <c r="O1383" i="7"/>
  <c r="O1384" i="7"/>
  <c r="O1385" i="7"/>
  <c r="O1386" i="7"/>
  <c r="O1387" i="7"/>
  <c r="O1388" i="7"/>
  <c r="O1389" i="7"/>
  <c r="O1390" i="7"/>
  <c r="O1391" i="7"/>
  <c r="O1392" i="7"/>
  <c r="O1393" i="7"/>
  <c r="O1394" i="7"/>
  <c r="O1395" i="7"/>
  <c r="O1396" i="7"/>
  <c r="O1397" i="7"/>
  <c r="O1398" i="7"/>
  <c r="O1399" i="7"/>
  <c r="O1400" i="7"/>
  <c r="O1401" i="7"/>
  <c r="O1402" i="7"/>
  <c r="O1403" i="7"/>
  <c r="O1404" i="7"/>
  <c r="O1405" i="7"/>
  <c r="O1406" i="7"/>
  <c r="O1407" i="7"/>
  <c r="O1408" i="7"/>
  <c r="O1409" i="7"/>
  <c r="O1410" i="7"/>
  <c r="O1411" i="7"/>
  <c r="O1412" i="7"/>
  <c r="O1413" i="7"/>
  <c r="O1414" i="7"/>
  <c r="O1415" i="7"/>
  <c r="O1416" i="7"/>
  <c r="O1417" i="7"/>
  <c r="O1418" i="7"/>
  <c r="O1419" i="7"/>
  <c r="O1420" i="7"/>
  <c r="O1421" i="7"/>
  <c r="O1422" i="7"/>
  <c r="O1423" i="7"/>
  <c r="O1424" i="7"/>
  <c r="O1425" i="7"/>
  <c r="O1426" i="7"/>
  <c r="O1427" i="7"/>
  <c r="O1428" i="7"/>
  <c r="O1429" i="7"/>
  <c r="O1430" i="7"/>
  <c r="O1431" i="7"/>
  <c r="O1432" i="7"/>
  <c r="O1433" i="7"/>
  <c r="O1434" i="7"/>
  <c r="O1435" i="7"/>
  <c r="O1436" i="7"/>
  <c r="O1437" i="7"/>
  <c r="O1438" i="7"/>
  <c r="O1439" i="7"/>
  <c r="O1440" i="7"/>
  <c r="O1441" i="7"/>
  <c r="O1442" i="7"/>
  <c r="O1443" i="7"/>
  <c r="O1444" i="7"/>
  <c r="O1445" i="7"/>
  <c r="O1446" i="7"/>
  <c r="O1447" i="7"/>
  <c r="O1448" i="7"/>
  <c r="O1449" i="7"/>
  <c r="O1450" i="7"/>
  <c r="O1451" i="7"/>
  <c r="O1452" i="7"/>
  <c r="O1453" i="7"/>
  <c r="O1454" i="7"/>
  <c r="O1455" i="7"/>
  <c r="O1456" i="7"/>
  <c r="O1457" i="7"/>
  <c r="O1458" i="7"/>
  <c r="O1459" i="7"/>
  <c r="O1460" i="7"/>
  <c r="O1461" i="7"/>
  <c r="O1462" i="7"/>
  <c r="O1463" i="7"/>
  <c r="O1464" i="7"/>
  <c r="O1465" i="7"/>
  <c r="O1466" i="7"/>
  <c r="O1467" i="7"/>
  <c r="O1468" i="7"/>
  <c r="O1469" i="7"/>
  <c r="O1470" i="7"/>
  <c r="O1471" i="7"/>
  <c r="O1472" i="7"/>
  <c r="O1473" i="7"/>
  <c r="O1474" i="7"/>
  <c r="O1475" i="7"/>
  <c r="O1476" i="7"/>
  <c r="O1477" i="7"/>
  <c r="O1478" i="7"/>
  <c r="O1479" i="7"/>
  <c r="O1480" i="7"/>
  <c r="O1481" i="7"/>
  <c r="O1482" i="7"/>
  <c r="O1483" i="7"/>
  <c r="O1484" i="7"/>
  <c r="O1485" i="7"/>
  <c r="O1486" i="7"/>
  <c r="O1487" i="7"/>
  <c r="O1488" i="7"/>
  <c r="O1489" i="7"/>
  <c r="O1490" i="7"/>
  <c r="O1491" i="7"/>
  <c r="O1492" i="7"/>
  <c r="O1493" i="7"/>
  <c r="O1494" i="7"/>
  <c r="O1495" i="7"/>
  <c r="O1496" i="7"/>
  <c r="O1497" i="7"/>
  <c r="O1498" i="7"/>
  <c r="O1499" i="7"/>
  <c r="O1500" i="7"/>
  <c r="O1501" i="7"/>
  <c r="O1502" i="7"/>
  <c r="O1503" i="7"/>
  <c r="O1504" i="7"/>
  <c r="O1505" i="7"/>
  <c r="AN6" i="7"/>
  <c r="AN7" i="7"/>
  <c r="AN8" i="7"/>
  <c r="AN9" i="7"/>
  <c r="AN10" i="7"/>
  <c r="AN11" i="7"/>
  <c r="AN12" i="7"/>
  <c r="AN13" i="7"/>
  <c r="AN14" i="7"/>
  <c r="AN15" i="7"/>
  <c r="AN16" i="7"/>
  <c r="AN17" i="7"/>
  <c r="AN18" i="7"/>
  <c r="AN19" i="7"/>
  <c r="AN20" i="7"/>
  <c r="AN21" i="7"/>
  <c r="AN22" i="7"/>
  <c r="AN23" i="7"/>
  <c r="AN24" i="7"/>
  <c r="AN25" i="7"/>
  <c r="AN26" i="7"/>
  <c r="AN27" i="7"/>
  <c r="AN28" i="7"/>
  <c r="AN29" i="7"/>
  <c r="AN30" i="7"/>
  <c r="AN31" i="7"/>
  <c r="AN32" i="7"/>
  <c r="AN33" i="7"/>
  <c r="AN34" i="7"/>
  <c r="AN35" i="7"/>
  <c r="AN36" i="7"/>
  <c r="AN37" i="7"/>
  <c r="AN38" i="7"/>
  <c r="AN39" i="7"/>
  <c r="AN40" i="7"/>
  <c r="AN41" i="7"/>
  <c r="AN42" i="7"/>
  <c r="AN43" i="7"/>
  <c r="AN44" i="7"/>
  <c r="AN45" i="7"/>
  <c r="AN46" i="7"/>
  <c r="AN47" i="7"/>
  <c r="AN48" i="7"/>
  <c r="AN49" i="7"/>
  <c r="AN50" i="7"/>
  <c r="AN51" i="7"/>
  <c r="AN52" i="7"/>
  <c r="AN53" i="7"/>
  <c r="AN54" i="7"/>
  <c r="AN55" i="7"/>
  <c r="AN56" i="7"/>
  <c r="AN57" i="7"/>
  <c r="AN58" i="7"/>
  <c r="AN59" i="7"/>
  <c r="AN60" i="7"/>
  <c r="AN61" i="7"/>
  <c r="AN62" i="7"/>
  <c r="AN63" i="7"/>
  <c r="AN64" i="7"/>
  <c r="AN65" i="7"/>
  <c r="AN66" i="7"/>
  <c r="AN67" i="7"/>
  <c r="AN68" i="7"/>
  <c r="AN69" i="7"/>
  <c r="AN70" i="7"/>
  <c r="AN71" i="7"/>
  <c r="AN72" i="7"/>
  <c r="AN73" i="7"/>
  <c r="AN74" i="7"/>
  <c r="AN75" i="7"/>
  <c r="AN76" i="7"/>
  <c r="AN77" i="7"/>
  <c r="AN78" i="7"/>
  <c r="AN79" i="7"/>
  <c r="AN80" i="7"/>
  <c r="AN81" i="7"/>
  <c r="AN82" i="7"/>
  <c r="AN83" i="7"/>
  <c r="AN84" i="7"/>
  <c r="AN85" i="7"/>
  <c r="AN86" i="7"/>
  <c r="AN87" i="7"/>
  <c r="AN88" i="7"/>
  <c r="AN89" i="7"/>
  <c r="AN90" i="7"/>
  <c r="AN91" i="7"/>
  <c r="AN92" i="7"/>
  <c r="AN93" i="7"/>
  <c r="AN94" i="7"/>
  <c r="AN95" i="7"/>
  <c r="AN96" i="7"/>
  <c r="AN97" i="7"/>
  <c r="AN98" i="7"/>
  <c r="AN99" i="7"/>
  <c r="AN100" i="7"/>
  <c r="AN101" i="7"/>
  <c r="AN102" i="7"/>
  <c r="AN103" i="7"/>
  <c r="AN104" i="7"/>
  <c r="AN105" i="7"/>
  <c r="AN106" i="7"/>
  <c r="AN107" i="7"/>
  <c r="AN108" i="7"/>
  <c r="AN109" i="7"/>
  <c r="AN110" i="7"/>
  <c r="AN111" i="7"/>
  <c r="AN112" i="7"/>
  <c r="AN113" i="7"/>
  <c r="AN114" i="7"/>
  <c r="AN115" i="7"/>
  <c r="AN116" i="7"/>
  <c r="AN117" i="7"/>
  <c r="AN118" i="7"/>
  <c r="AN119" i="7"/>
  <c r="AN120" i="7"/>
  <c r="AN121" i="7"/>
  <c r="AN122" i="7"/>
  <c r="AN123" i="7"/>
  <c r="AN124" i="7"/>
  <c r="AN125" i="7"/>
  <c r="AN126" i="7"/>
  <c r="AN127" i="7"/>
  <c r="AN128" i="7"/>
  <c r="AN129" i="7"/>
  <c r="AN130" i="7"/>
  <c r="AN131" i="7"/>
  <c r="AN132" i="7"/>
  <c r="AN133" i="7"/>
  <c r="AN134" i="7"/>
  <c r="AN135" i="7"/>
  <c r="AN136" i="7"/>
  <c r="AN137" i="7"/>
  <c r="AN138" i="7"/>
  <c r="AN139" i="7"/>
  <c r="AN140" i="7"/>
  <c r="AN141" i="7"/>
  <c r="AN142" i="7"/>
  <c r="AN143" i="7"/>
  <c r="AN144" i="7"/>
  <c r="AN145" i="7"/>
  <c r="AN146" i="7"/>
  <c r="AN147" i="7"/>
  <c r="AN148" i="7"/>
  <c r="AN149" i="7"/>
  <c r="AN150" i="7"/>
  <c r="AN151" i="7"/>
  <c r="AN152" i="7"/>
  <c r="AN153" i="7"/>
  <c r="AN154" i="7"/>
  <c r="AN155" i="7"/>
  <c r="AN156" i="7"/>
  <c r="AN157" i="7"/>
  <c r="AN158" i="7"/>
  <c r="AN159" i="7"/>
  <c r="AN160" i="7"/>
  <c r="AN161" i="7"/>
  <c r="AN162" i="7"/>
  <c r="AN163" i="7"/>
  <c r="AN164" i="7"/>
  <c r="AN165" i="7"/>
  <c r="AN166" i="7"/>
  <c r="AN167" i="7"/>
  <c r="AN168" i="7"/>
  <c r="AN169" i="7"/>
  <c r="AN170" i="7"/>
  <c r="AN171" i="7"/>
  <c r="AN172" i="7"/>
  <c r="AN173" i="7"/>
  <c r="AN174" i="7"/>
  <c r="AN175" i="7"/>
  <c r="AN176" i="7"/>
  <c r="AN177" i="7"/>
  <c r="AN178" i="7"/>
  <c r="AN179" i="7"/>
  <c r="AN180" i="7"/>
  <c r="AN181" i="7"/>
  <c r="AN182" i="7"/>
  <c r="AN183" i="7"/>
  <c r="AN184" i="7"/>
  <c r="AN185" i="7"/>
  <c r="AN186" i="7"/>
  <c r="AN187" i="7"/>
  <c r="AN188" i="7"/>
  <c r="AN189" i="7"/>
  <c r="AN190" i="7"/>
  <c r="AN191" i="7"/>
  <c r="AN192" i="7"/>
  <c r="AN193" i="7"/>
  <c r="AN194" i="7"/>
  <c r="AN195" i="7"/>
  <c r="AN196" i="7"/>
  <c r="AN197" i="7"/>
  <c r="AN198" i="7"/>
  <c r="AN199" i="7"/>
  <c r="AN200" i="7"/>
  <c r="AN201" i="7"/>
  <c r="AN202" i="7"/>
  <c r="AN203" i="7"/>
  <c r="AN204" i="7"/>
  <c r="AN205" i="7"/>
  <c r="AN206" i="7"/>
  <c r="AN207" i="7"/>
  <c r="AN208" i="7"/>
  <c r="AN209" i="7"/>
  <c r="AN210" i="7"/>
  <c r="AN211" i="7"/>
  <c r="AN212" i="7"/>
  <c r="AN213" i="7"/>
  <c r="AN214" i="7"/>
  <c r="AN215" i="7"/>
  <c r="AN216" i="7"/>
  <c r="AN217" i="7"/>
  <c r="AN218" i="7"/>
  <c r="AN219" i="7"/>
  <c r="AN220" i="7"/>
  <c r="AN221" i="7"/>
  <c r="AN222" i="7"/>
  <c r="AN223" i="7"/>
  <c r="AN224" i="7"/>
  <c r="AN225" i="7"/>
  <c r="AN226" i="7"/>
  <c r="AN227" i="7"/>
  <c r="AN228" i="7"/>
  <c r="AN229" i="7"/>
  <c r="AN230" i="7"/>
  <c r="AN231" i="7"/>
  <c r="AN232" i="7"/>
  <c r="AN233" i="7"/>
  <c r="AN234" i="7"/>
  <c r="AN235" i="7"/>
  <c r="AN236" i="7"/>
  <c r="AN237" i="7"/>
  <c r="AN238" i="7"/>
  <c r="AN239" i="7"/>
  <c r="AN240" i="7"/>
  <c r="AN241" i="7"/>
  <c r="AN242" i="7"/>
  <c r="AN243" i="7"/>
  <c r="AN244" i="7"/>
  <c r="AN245" i="7"/>
  <c r="AN246" i="7"/>
  <c r="AN247" i="7"/>
  <c r="AN248" i="7"/>
  <c r="AN249" i="7"/>
  <c r="AN250" i="7"/>
  <c r="AN251" i="7"/>
  <c r="AN252" i="7"/>
  <c r="AN253" i="7"/>
  <c r="AN254" i="7"/>
  <c r="AN255" i="7"/>
  <c r="AN256" i="7"/>
  <c r="AN257" i="7"/>
  <c r="AN258" i="7"/>
  <c r="AN259" i="7"/>
  <c r="AN260" i="7"/>
  <c r="AN261" i="7"/>
  <c r="AN262" i="7"/>
  <c r="AN263" i="7"/>
  <c r="AN264" i="7"/>
  <c r="AN265" i="7"/>
  <c r="AN266" i="7"/>
  <c r="AN267" i="7"/>
  <c r="AN268" i="7"/>
  <c r="AN269" i="7"/>
  <c r="AN270" i="7"/>
  <c r="AN271" i="7"/>
  <c r="AN272" i="7"/>
  <c r="AN273" i="7"/>
  <c r="AN274" i="7"/>
  <c r="AN275" i="7"/>
  <c r="AN276" i="7"/>
  <c r="AN277" i="7"/>
  <c r="AN278" i="7"/>
  <c r="AN279" i="7"/>
  <c r="AN280" i="7"/>
  <c r="AN281" i="7"/>
  <c r="AN282" i="7"/>
  <c r="AN283" i="7"/>
  <c r="AN284" i="7"/>
  <c r="AN285" i="7"/>
  <c r="AN286" i="7"/>
  <c r="AN287" i="7"/>
  <c r="AN288" i="7"/>
  <c r="AN289" i="7"/>
  <c r="AN290" i="7"/>
  <c r="AN291" i="7"/>
  <c r="AN292" i="7"/>
  <c r="AN293" i="7"/>
  <c r="AN294" i="7"/>
  <c r="AN295" i="7"/>
  <c r="AN296" i="7"/>
  <c r="AN297" i="7"/>
  <c r="AN298" i="7"/>
  <c r="AN299" i="7"/>
  <c r="AN300" i="7"/>
  <c r="AN301" i="7"/>
  <c r="AN302" i="7"/>
  <c r="AN303" i="7"/>
  <c r="AN304" i="7"/>
  <c r="AN305" i="7"/>
  <c r="AN306" i="7"/>
  <c r="AN307" i="7"/>
  <c r="AN308" i="7"/>
  <c r="AN309" i="7"/>
  <c r="AN310" i="7"/>
  <c r="AN311" i="7"/>
  <c r="AN312" i="7"/>
  <c r="AN313" i="7"/>
  <c r="AN314" i="7"/>
  <c r="AN315" i="7"/>
  <c r="AN316" i="7"/>
  <c r="AN317" i="7"/>
  <c r="AN318" i="7"/>
  <c r="AN319" i="7"/>
  <c r="AN320" i="7"/>
  <c r="AN321" i="7"/>
  <c r="AN322" i="7"/>
  <c r="AN323" i="7"/>
  <c r="AN324" i="7"/>
  <c r="AN325" i="7"/>
  <c r="AN326" i="7"/>
  <c r="AN327" i="7"/>
  <c r="AN328" i="7"/>
  <c r="AN329" i="7"/>
  <c r="AN330" i="7"/>
  <c r="AN331" i="7"/>
  <c r="AN332" i="7"/>
  <c r="AN333" i="7"/>
  <c r="AN334" i="7"/>
  <c r="AN335" i="7"/>
  <c r="AN336" i="7"/>
  <c r="AN337" i="7"/>
  <c r="AN338" i="7"/>
  <c r="AN339" i="7"/>
  <c r="AN340" i="7"/>
  <c r="AN341" i="7"/>
  <c r="AN342" i="7"/>
  <c r="AN343" i="7"/>
  <c r="AN344" i="7"/>
  <c r="AN345" i="7"/>
  <c r="AN346" i="7"/>
  <c r="AN347" i="7"/>
  <c r="AN348" i="7"/>
  <c r="AN349" i="7"/>
  <c r="AN350" i="7"/>
  <c r="AN351" i="7"/>
  <c r="AN352" i="7"/>
  <c r="AN353" i="7"/>
  <c r="AN354" i="7"/>
  <c r="AN355" i="7"/>
  <c r="AN356" i="7"/>
  <c r="AN357" i="7"/>
  <c r="AN358" i="7"/>
  <c r="AN359" i="7"/>
  <c r="AN360" i="7"/>
  <c r="AN361" i="7"/>
  <c r="AN362" i="7"/>
  <c r="AN363" i="7"/>
  <c r="AN364" i="7"/>
  <c r="AN365" i="7"/>
  <c r="AN366" i="7"/>
  <c r="AN367" i="7"/>
  <c r="AN368" i="7"/>
  <c r="AN369" i="7"/>
  <c r="AN370" i="7"/>
  <c r="AN371" i="7"/>
  <c r="AN372" i="7"/>
  <c r="AN373" i="7"/>
  <c r="AN374" i="7"/>
  <c r="AN375" i="7"/>
  <c r="AN376" i="7"/>
  <c r="AN377" i="7"/>
  <c r="AN378" i="7"/>
  <c r="AN379" i="7"/>
  <c r="AN380" i="7"/>
  <c r="AN381" i="7"/>
  <c r="AN382" i="7"/>
  <c r="AN383" i="7"/>
  <c r="AN384" i="7"/>
  <c r="AN385" i="7"/>
  <c r="AN386" i="7"/>
  <c r="AN387" i="7"/>
  <c r="AN388" i="7"/>
  <c r="AN389" i="7"/>
  <c r="AN390" i="7"/>
  <c r="AN391" i="7"/>
  <c r="AN392" i="7"/>
  <c r="AN393" i="7"/>
  <c r="AN394" i="7"/>
  <c r="AN395" i="7"/>
  <c r="AN396" i="7"/>
  <c r="AN397" i="7"/>
  <c r="AN398" i="7"/>
  <c r="AN399" i="7"/>
  <c r="AN400" i="7"/>
  <c r="AN401" i="7"/>
  <c r="AN402" i="7"/>
  <c r="AN403" i="7"/>
  <c r="AN404" i="7"/>
  <c r="AN405" i="7"/>
  <c r="AN406" i="7"/>
  <c r="AN407" i="7"/>
  <c r="AN408" i="7"/>
  <c r="AN409" i="7"/>
  <c r="AN410" i="7"/>
  <c r="AN411" i="7"/>
  <c r="AN412" i="7"/>
  <c r="AN413" i="7"/>
  <c r="AN414" i="7"/>
  <c r="AN415" i="7"/>
  <c r="AN416" i="7"/>
  <c r="AN417" i="7"/>
  <c r="AN418" i="7"/>
  <c r="AN419" i="7"/>
  <c r="AN420" i="7"/>
  <c r="AN421" i="7"/>
  <c r="AN422" i="7"/>
  <c r="AN423" i="7"/>
  <c r="AN424" i="7"/>
  <c r="AN425" i="7"/>
  <c r="AN426" i="7"/>
  <c r="AN427" i="7"/>
  <c r="AN428" i="7"/>
  <c r="AN429" i="7"/>
  <c r="AN430" i="7"/>
  <c r="AN431" i="7"/>
  <c r="AN432" i="7"/>
  <c r="AN433" i="7"/>
  <c r="AN434" i="7"/>
  <c r="AN435" i="7"/>
  <c r="AN436" i="7"/>
  <c r="AN437" i="7"/>
  <c r="AN438" i="7"/>
  <c r="AN439" i="7"/>
  <c r="AN440" i="7"/>
  <c r="AN441" i="7"/>
  <c r="AN442" i="7"/>
  <c r="AN443" i="7"/>
  <c r="AN444" i="7"/>
  <c r="AN445" i="7"/>
  <c r="AN446" i="7"/>
  <c r="AN447" i="7"/>
  <c r="AN448" i="7"/>
  <c r="AN449" i="7"/>
  <c r="AN450" i="7"/>
  <c r="AN451" i="7"/>
  <c r="AN452" i="7"/>
  <c r="AN453" i="7"/>
  <c r="AN454" i="7"/>
  <c r="AN455" i="7"/>
  <c r="AN456" i="7"/>
  <c r="AN457" i="7"/>
  <c r="AN458" i="7"/>
  <c r="AN459" i="7"/>
  <c r="AN460" i="7"/>
  <c r="AN461" i="7"/>
  <c r="AN462" i="7"/>
  <c r="AN463" i="7"/>
  <c r="AN464" i="7"/>
  <c r="AN465" i="7"/>
  <c r="AN466" i="7"/>
  <c r="AN467" i="7"/>
  <c r="AN468" i="7"/>
  <c r="AN469" i="7"/>
  <c r="AN470" i="7"/>
  <c r="AN471" i="7"/>
  <c r="AN472" i="7"/>
  <c r="AN473" i="7"/>
  <c r="AN474" i="7"/>
  <c r="AN475" i="7"/>
  <c r="AN476" i="7"/>
  <c r="AN477" i="7"/>
  <c r="AN478" i="7"/>
  <c r="AN479" i="7"/>
  <c r="AN480" i="7"/>
  <c r="AN481" i="7"/>
  <c r="AN482" i="7"/>
  <c r="AN483" i="7"/>
  <c r="AN484" i="7"/>
  <c r="AN485" i="7"/>
  <c r="AN486" i="7"/>
  <c r="AN487" i="7"/>
  <c r="AN488" i="7"/>
  <c r="AN489" i="7"/>
  <c r="AN490" i="7"/>
  <c r="AN491" i="7"/>
  <c r="AN492" i="7"/>
  <c r="AN493" i="7"/>
  <c r="AN494" i="7"/>
  <c r="AN495" i="7"/>
  <c r="AN496" i="7"/>
  <c r="AN497" i="7"/>
  <c r="AN498" i="7"/>
  <c r="AN499" i="7"/>
  <c r="AN500" i="7"/>
  <c r="AN501" i="7"/>
  <c r="AN502" i="7"/>
  <c r="AN503" i="7"/>
  <c r="AN504" i="7"/>
  <c r="AN505" i="7"/>
  <c r="AN506" i="7"/>
  <c r="AN507" i="7"/>
  <c r="AN508" i="7"/>
  <c r="AN509" i="7"/>
  <c r="AN510" i="7"/>
  <c r="AN511" i="7"/>
  <c r="AN512" i="7"/>
  <c r="AN513" i="7"/>
  <c r="AN514" i="7"/>
  <c r="AN515" i="7"/>
  <c r="AN516" i="7"/>
  <c r="AN517" i="7"/>
  <c r="AN518" i="7"/>
  <c r="AN519" i="7"/>
  <c r="AN520" i="7"/>
  <c r="AN521" i="7"/>
  <c r="AN522" i="7"/>
  <c r="AN523" i="7"/>
  <c r="AN524" i="7"/>
  <c r="AN525" i="7"/>
  <c r="AN526" i="7"/>
  <c r="AN527" i="7"/>
  <c r="AN528" i="7"/>
  <c r="AN529" i="7"/>
  <c r="AN530" i="7"/>
  <c r="AN531" i="7"/>
  <c r="AN532" i="7"/>
  <c r="AN533" i="7"/>
  <c r="AN534" i="7"/>
  <c r="AN535" i="7"/>
  <c r="AN536" i="7"/>
  <c r="AN537" i="7"/>
  <c r="AN538" i="7"/>
  <c r="AN539" i="7"/>
  <c r="AN540" i="7"/>
  <c r="AN541" i="7"/>
  <c r="AN542" i="7"/>
  <c r="AN543" i="7"/>
  <c r="AN544" i="7"/>
  <c r="AN545" i="7"/>
  <c r="AN546" i="7"/>
  <c r="AN547" i="7"/>
  <c r="AN548" i="7"/>
  <c r="AN549" i="7"/>
  <c r="AN550" i="7"/>
  <c r="AN551" i="7"/>
  <c r="AN552" i="7"/>
  <c r="AN553" i="7"/>
  <c r="AN554" i="7"/>
  <c r="AN555" i="7"/>
  <c r="AN556" i="7"/>
  <c r="AN557" i="7"/>
  <c r="AN558" i="7"/>
  <c r="AN559" i="7"/>
  <c r="AN560" i="7"/>
  <c r="AN561" i="7"/>
  <c r="AN562" i="7"/>
  <c r="AN563" i="7"/>
  <c r="AN564" i="7"/>
  <c r="AN565" i="7"/>
  <c r="AN566" i="7"/>
  <c r="AN567" i="7"/>
  <c r="AN568" i="7"/>
  <c r="AN569" i="7"/>
  <c r="AN570" i="7"/>
  <c r="AN571" i="7"/>
  <c r="AN572" i="7"/>
  <c r="AN573" i="7"/>
  <c r="AN574" i="7"/>
  <c r="AN575" i="7"/>
  <c r="AN576" i="7"/>
  <c r="AN577" i="7"/>
  <c r="AN578" i="7"/>
  <c r="AN579" i="7"/>
  <c r="AN580" i="7"/>
  <c r="AN581" i="7"/>
  <c r="AN582" i="7"/>
  <c r="AN583" i="7"/>
  <c r="AN584" i="7"/>
  <c r="AN585" i="7"/>
  <c r="AN586" i="7"/>
  <c r="AN587" i="7"/>
  <c r="AN588" i="7"/>
  <c r="AN589" i="7"/>
  <c r="AN590" i="7"/>
  <c r="AN591" i="7"/>
  <c r="AN592" i="7"/>
  <c r="AN593" i="7"/>
  <c r="AN594" i="7"/>
  <c r="AN595" i="7"/>
  <c r="AN596" i="7"/>
  <c r="AN597" i="7"/>
  <c r="AN598" i="7"/>
  <c r="AN599" i="7"/>
  <c r="AN600" i="7"/>
  <c r="AN601" i="7"/>
  <c r="AN602" i="7"/>
  <c r="AN603" i="7"/>
  <c r="AN604" i="7"/>
  <c r="AN605" i="7"/>
  <c r="AN606" i="7"/>
  <c r="AN607" i="7"/>
  <c r="AN608" i="7"/>
  <c r="AN609" i="7"/>
  <c r="AN610" i="7"/>
  <c r="AN611" i="7"/>
  <c r="AN612" i="7"/>
  <c r="AN613" i="7"/>
  <c r="AN614" i="7"/>
  <c r="AN615" i="7"/>
  <c r="AN616" i="7"/>
  <c r="AN617" i="7"/>
  <c r="AN618" i="7"/>
  <c r="AN619" i="7"/>
  <c r="AN620" i="7"/>
  <c r="AN621" i="7"/>
  <c r="AN622" i="7"/>
  <c r="AN623" i="7"/>
  <c r="AN624" i="7"/>
  <c r="AN625" i="7"/>
  <c r="AN626" i="7"/>
  <c r="AN627" i="7"/>
  <c r="AN628" i="7"/>
  <c r="AN629" i="7"/>
  <c r="AN630" i="7"/>
  <c r="AN631" i="7"/>
  <c r="AN632" i="7"/>
  <c r="AN633" i="7"/>
  <c r="AN634" i="7"/>
  <c r="AN635" i="7"/>
  <c r="AN636" i="7"/>
  <c r="AN637" i="7"/>
  <c r="AN638" i="7"/>
  <c r="AN639" i="7"/>
  <c r="AN640" i="7"/>
  <c r="AN641" i="7"/>
  <c r="AN642" i="7"/>
  <c r="AN643" i="7"/>
  <c r="AN644" i="7"/>
  <c r="AN645" i="7"/>
  <c r="AN646" i="7"/>
  <c r="AN647" i="7"/>
  <c r="AN648" i="7"/>
  <c r="AN649" i="7"/>
  <c r="AN650" i="7"/>
  <c r="AN651" i="7"/>
  <c r="AN652" i="7"/>
  <c r="AN653" i="7"/>
  <c r="AN654" i="7"/>
  <c r="AN655" i="7"/>
  <c r="AN656" i="7"/>
  <c r="AN657" i="7"/>
  <c r="AN658" i="7"/>
  <c r="AN659" i="7"/>
  <c r="AN660" i="7"/>
  <c r="AN661" i="7"/>
  <c r="AN662" i="7"/>
  <c r="AN663" i="7"/>
  <c r="AN664" i="7"/>
  <c r="AN665" i="7"/>
  <c r="AN666" i="7"/>
  <c r="AN667" i="7"/>
  <c r="AN668" i="7"/>
  <c r="AN669" i="7"/>
  <c r="AN670" i="7"/>
  <c r="AN671" i="7"/>
  <c r="AN672" i="7"/>
  <c r="AN673" i="7"/>
  <c r="AN674" i="7"/>
  <c r="AN675" i="7"/>
  <c r="AN676" i="7"/>
  <c r="AN677" i="7"/>
  <c r="AN678" i="7"/>
  <c r="AN679" i="7"/>
  <c r="AN680" i="7"/>
  <c r="AN681" i="7"/>
  <c r="AN682" i="7"/>
  <c r="AN683" i="7"/>
  <c r="AN684" i="7"/>
  <c r="AN685" i="7"/>
  <c r="AN686" i="7"/>
  <c r="AN687" i="7"/>
  <c r="AN688" i="7"/>
  <c r="AN689" i="7"/>
  <c r="AN690" i="7"/>
  <c r="AN691" i="7"/>
  <c r="AN692" i="7"/>
  <c r="AN693" i="7"/>
  <c r="AN694" i="7"/>
  <c r="AN695" i="7"/>
  <c r="AN696" i="7"/>
  <c r="AN697" i="7"/>
  <c r="AN698" i="7"/>
  <c r="AN699" i="7"/>
  <c r="AN700" i="7"/>
  <c r="AN701" i="7"/>
  <c r="AN702" i="7"/>
  <c r="AN703" i="7"/>
  <c r="AN704" i="7"/>
  <c r="AN705" i="7"/>
  <c r="AN706" i="7"/>
  <c r="AN707" i="7"/>
  <c r="AN708" i="7"/>
  <c r="AN709" i="7"/>
  <c r="AN710" i="7"/>
  <c r="AN711" i="7"/>
  <c r="AN712" i="7"/>
  <c r="AN713" i="7"/>
  <c r="AN714" i="7"/>
  <c r="AN715" i="7"/>
  <c r="AN716" i="7"/>
  <c r="AN717" i="7"/>
  <c r="AN718" i="7"/>
  <c r="AN719" i="7"/>
  <c r="AN720" i="7"/>
  <c r="AN721" i="7"/>
  <c r="AN722" i="7"/>
  <c r="AN723" i="7"/>
  <c r="AN724" i="7"/>
  <c r="AN725" i="7"/>
  <c r="AN726" i="7"/>
  <c r="AN727" i="7"/>
  <c r="AN728" i="7"/>
  <c r="AN729" i="7"/>
  <c r="AN730" i="7"/>
  <c r="AN731" i="7"/>
  <c r="AN732" i="7"/>
  <c r="AN733" i="7"/>
  <c r="AN734" i="7"/>
  <c r="AN735" i="7"/>
  <c r="AN736" i="7"/>
  <c r="AN737" i="7"/>
  <c r="AN738" i="7"/>
  <c r="AN739" i="7"/>
  <c r="AN740" i="7"/>
  <c r="AN741" i="7"/>
  <c r="AN742" i="7"/>
  <c r="AN743" i="7"/>
  <c r="AN744" i="7"/>
  <c r="AN745" i="7"/>
  <c r="AN746" i="7"/>
  <c r="AN747" i="7"/>
  <c r="AN748" i="7"/>
  <c r="AN749" i="7"/>
  <c r="AN750" i="7"/>
  <c r="AN751" i="7"/>
  <c r="AN752" i="7"/>
  <c r="AN753" i="7"/>
  <c r="AN754" i="7"/>
  <c r="AN755" i="7"/>
  <c r="AN756" i="7"/>
  <c r="AN757" i="7"/>
  <c r="AN758" i="7"/>
  <c r="AN759" i="7"/>
  <c r="AN760" i="7"/>
  <c r="AN761" i="7"/>
  <c r="AN762" i="7"/>
  <c r="AN763" i="7"/>
  <c r="AN764" i="7"/>
  <c r="AN765" i="7"/>
  <c r="AN766" i="7"/>
  <c r="AN767" i="7"/>
  <c r="AN768" i="7"/>
  <c r="AN769" i="7"/>
  <c r="AN770" i="7"/>
  <c r="AN771" i="7"/>
  <c r="AN772" i="7"/>
  <c r="AN773" i="7"/>
  <c r="AN774" i="7"/>
  <c r="AN775" i="7"/>
  <c r="AN776" i="7"/>
  <c r="AN777" i="7"/>
  <c r="AN778" i="7"/>
  <c r="AN779" i="7"/>
  <c r="AN780" i="7"/>
  <c r="AN781" i="7"/>
  <c r="AN782" i="7"/>
  <c r="AN783" i="7"/>
  <c r="AN784" i="7"/>
  <c r="AN785" i="7"/>
  <c r="AN786" i="7"/>
  <c r="AN787" i="7"/>
  <c r="AN788" i="7"/>
  <c r="AN789" i="7"/>
  <c r="AN790" i="7"/>
  <c r="AN791" i="7"/>
  <c r="AN792" i="7"/>
  <c r="AN793" i="7"/>
  <c r="AN794" i="7"/>
  <c r="AN795" i="7"/>
  <c r="AN796" i="7"/>
  <c r="AN797" i="7"/>
  <c r="AN798" i="7"/>
  <c r="AN799" i="7"/>
  <c r="AN800" i="7"/>
  <c r="AN801" i="7"/>
  <c r="AN802" i="7"/>
  <c r="AN803" i="7"/>
  <c r="AN804" i="7"/>
  <c r="AN805" i="7"/>
  <c r="AN806" i="7"/>
  <c r="AN807" i="7"/>
  <c r="AN808" i="7"/>
  <c r="AN809" i="7"/>
  <c r="AN810" i="7"/>
  <c r="AN811" i="7"/>
  <c r="AN812" i="7"/>
  <c r="AN813" i="7"/>
  <c r="AN814" i="7"/>
  <c r="AN815" i="7"/>
  <c r="AN816" i="7"/>
  <c r="AN817" i="7"/>
  <c r="AN818" i="7"/>
  <c r="AN819" i="7"/>
  <c r="AN820" i="7"/>
  <c r="AN821" i="7"/>
  <c r="AN822" i="7"/>
  <c r="AN823" i="7"/>
  <c r="AN824" i="7"/>
  <c r="AN825" i="7"/>
  <c r="AN826" i="7"/>
  <c r="AN827" i="7"/>
  <c r="AN828" i="7"/>
  <c r="AN829" i="7"/>
  <c r="AN830" i="7"/>
  <c r="AN831" i="7"/>
  <c r="AN832" i="7"/>
  <c r="AN833" i="7"/>
  <c r="AN834" i="7"/>
  <c r="AN835" i="7"/>
  <c r="AN836" i="7"/>
  <c r="AN837" i="7"/>
  <c r="AN838" i="7"/>
  <c r="AN839" i="7"/>
  <c r="AN840" i="7"/>
  <c r="AN841" i="7"/>
  <c r="AN842" i="7"/>
  <c r="AN843" i="7"/>
  <c r="AN844" i="7"/>
  <c r="AN845" i="7"/>
  <c r="AN846" i="7"/>
  <c r="AN847" i="7"/>
  <c r="AN848" i="7"/>
  <c r="AN849" i="7"/>
  <c r="AN850" i="7"/>
  <c r="AN851" i="7"/>
  <c r="AN852" i="7"/>
  <c r="AN853" i="7"/>
  <c r="AN854" i="7"/>
  <c r="AN855" i="7"/>
  <c r="AN856" i="7"/>
  <c r="AN857" i="7"/>
  <c r="AN858" i="7"/>
  <c r="AN859" i="7"/>
  <c r="AN860" i="7"/>
  <c r="AN861" i="7"/>
  <c r="AN862" i="7"/>
  <c r="AN863" i="7"/>
  <c r="AN864" i="7"/>
  <c r="AN865" i="7"/>
  <c r="AN866" i="7"/>
  <c r="AN867" i="7"/>
  <c r="AN868" i="7"/>
  <c r="AN869" i="7"/>
  <c r="AN870" i="7"/>
  <c r="AN871" i="7"/>
  <c r="AN872" i="7"/>
  <c r="AN873" i="7"/>
  <c r="AN874" i="7"/>
  <c r="AN875" i="7"/>
  <c r="AN876" i="7"/>
  <c r="AN877" i="7"/>
  <c r="AN878" i="7"/>
  <c r="AN879" i="7"/>
  <c r="AN880" i="7"/>
  <c r="AN881" i="7"/>
  <c r="AN882" i="7"/>
  <c r="AN883" i="7"/>
  <c r="AN884" i="7"/>
  <c r="AN885" i="7"/>
  <c r="AN886" i="7"/>
  <c r="AN887" i="7"/>
  <c r="AN888" i="7"/>
  <c r="AN889" i="7"/>
  <c r="AN890" i="7"/>
  <c r="AN891" i="7"/>
  <c r="AN892" i="7"/>
  <c r="AN893" i="7"/>
  <c r="AN894" i="7"/>
  <c r="AN895" i="7"/>
  <c r="AN896" i="7"/>
  <c r="AN897" i="7"/>
  <c r="AN898" i="7"/>
  <c r="AN899" i="7"/>
  <c r="AN900" i="7"/>
  <c r="AN901" i="7"/>
  <c r="AN902" i="7"/>
  <c r="AN903" i="7"/>
  <c r="AN904" i="7"/>
  <c r="AN905" i="7"/>
  <c r="AN906" i="7"/>
  <c r="AN907" i="7"/>
  <c r="AN908" i="7"/>
  <c r="AN909" i="7"/>
  <c r="AN910" i="7"/>
  <c r="AN911" i="7"/>
  <c r="AN912" i="7"/>
  <c r="AN913" i="7"/>
  <c r="AN914" i="7"/>
  <c r="AN915" i="7"/>
  <c r="AN916" i="7"/>
  <c r="AN917" i="7"/>
  <c r="AN918" i="7"/>
  <c r="AN919" i="7"/>
  <c r="AN920" i="7"/>
  <c r="AN921" i="7"/>
  <c r="AN922" i="7"/>
  <c r="AN923" i="7"/>
  <c r="AN924" i="7"/>
  <c r="AN925" i="7"/>
  <c r="AN926" i="7"/>
  <c r="AN927" i="7"/>
  <c r="AN928" i="7"/>
  <c r="AN929" i="7"/>
  <c r="AN930" i="7"/>
  <c r="AN931" i="7"/>
  <c r="AN932" i="7"/>
  <c r="AN933" i="7"/>
  <c r="AN934" i="7"/>
  <c r="AN935" i="7"/>
  <c r="AN936" i="7"/>
  <c r="AN937" i="7"/>
  <c r="AN938" i="7"/>
  <c r="AN939" i="7"/>
  <c r="AN940" i="7"/>
  <c r="AN941" i="7"/>
  <c r="AN942" i="7"/>
  <c r="AN943" i="7"/>
  <c r="AN944" i="7"/>
  <c r="AN945" i="7"/>
  <c r="AN946" i="7"/>
  <c r="AN947" i="7"/>
  <c r="AN948" i="7"/>
  <c r="AN949" i="7"/>
  <c r="AN950" i="7"/>
  <c r="AN951" i="7"/>
  <c r="AN952" i="7"/>
  <c r="AN953" i="7"/>
  <c r="AN954" i="7"/>
  <c r="AN955" i="7"/>
  <c r="AN956" i="7"/>
  <c r="AN957" i="7"/>
  <c r="AN958" i="7"/>
  <c r="AN959" i="7"/>
  <c r="AN960" i="7"/>
  <c r="AN961" i="7"/>
  <c r="AN962" i="7"/>
  <c r="AN963" i="7"/>
  <c r="AN964" i="7"/>
  <c r="AN965" i="7"/>
  <c r="AN966" i="7"/>
  <c r="AN967" i="7"/>
  <c r="AN968" i="7"/>
  <c r="AN969" i="7"/>
  <c r="AN970" i="7"/>
  <c r="AN971" i="7"/>
  <c r="AN972" i="7"/>
  <c r="AN973" i="7"/>
  <c r="AN974" i="7"/>
  <c r="AN975" i="7"/>
  <c r="AN976" i="7"/>
  <c r="AN977" i="7"/>
  <c r="AN978" i="7"/>
  <c r="AN979" i="7"/>
  <c r="AN980" i="7"/>
  <c r="AN981" i="7"/>
  <c r="AN982" i="7"/>
  <c r="AN983" i="7"/>
  <c r="AN984" i="7"/>
  <c r="AN985" i="7"/>
  <c r="AN986" i="7"/>
  <c r="AN987" i="7"/>
  <c r="AN988" i="7"/>
  <c r="AN989" i="7"/>
  <c r="AN990" i="7"/>
  <c r="AN991" i="7"/>
  <c r="AN992" i="7"/>
  <c r="AN993" i="7"/>
  <c r="AN994" i="7"/>
  <c r="AN995" i="7"/>
  <c r="AN996" i="7"/>
  <c r="AN997" i="7"/>
  <c r="AN998" i="7"/>
  <c r="AN999" i="7"/>
  <c r="AN1000" i="7"/>
  <c r="AN1001" i="7"/>
  <c r="AN1002" i="7"/>
  <c r="AN1003" i="7"/>
  <c r="AN1004" i="7"/>
  <c r="AN1005" i="7"/>
  <c r="AN1006" i="7"/>
  <c r="AN1007" i="7"/>
  <c r="AN1008" i="7"/>
  <c r="AN1009" i="7"/>
  <c r="AN1010" i="7"/>
  <c r="AN1011" i="7"/>
  <c r="AN1012" i="7"/>
  <c r="AN1013" i="7"/>
  <c r="AN1014" i="7"/>
  <c r="AN1015" i="7"/>
  <c r="AN1016" i="7"/>
  <c r="AN1017" i="7"/>
  <c r="AN1018" i="7"/>
  <c r="AN1019" i="7"/>
  <c r="AN1020" i="7"/>
  <c r="AN1021" i="7"/>
  <c r="AN1022" i="7"/>
  <c r="AN1023" i="7"/>
  <c r="AN1024" i="7"/>
  <c r="AN1025" i="7"/>
  <c r="AN1026" i="7"/>
  <c r="AN1027" i="7"/>
  <c r="AN1028" i="7"/>
  <c r="AN1029" i="7"/>
  <c r="AN1030" i="7"/>
  <c r="AN1031" i="7"/>
  <c r="AN1032" i="7"/>
  <c r="AN1033" i="7"/>
  <c r="AN1034" i="7"/>
  <c r="AN1035" i="7"/>
  <c r="AN1036" i="7"/>
  <c r="AN1037" i="7"/>
  <c r="AN1038" i="7"/>
  <c r="AN1039" i="7"/>
  <c r="AN1040" i="7"/>
  <c r="AN1041" i="7"/>
  <c r="AN1042" i="7"/>
  <c r="AN1043" i="7"/>
  <c r="AN1044" i="7"/>
  <c r="AN1045" i="7"/>
  <c r="AN1046" i="7"/>
  <c r="AN1047" i="7"/>
  <c r="AN1048" i="7"/>
  <c r="AN1049" i="7"/>
  <c r="AN1050" i="7"/>
  <c r="AN1051" i="7"/>
  <c r="AN1052" i="7"/>
  <c r="AN1053" i="7"/>
  <c r="AN1054" i="7"/>
  <c r="AN1055" i="7"/>
  <c r="AN1056" i="7"/>
  <c r="AN1057" i="7"/>
  <c r="AN1058" i="7"/>
  <c r="AN1059" i="7"/>
  <c r="AN1060" i="7"/>
  <c r="AN1061" i="7"/>
  <c r="AN1062" i="7"/>
  <c r="AN1063" i="7"/>
  <c r="AN1064" i="7"/>
  <c r="AN1065" i="7"/>
  <c r="AN1066" i="7"/>
  <c r="AN1067" i="7"/>
  <c r="AN1068" i="7"/>
  <c r="AN1069" i="7"/>
  <c r="AN1070" i="7"/>
  <c r="AN1071" i="7"/>
  <c r="AN1072" i="7"/>
  <c r="AN1073" i="7"/>
  <c r="AN1074" i="7"/>
  <c r="AN1075" i="7"/>
  <c r="AN1076" i="7"/>
  <c r="AN1077" i="7"/>
  <c r="AN1078" i="7"/>
  <c r="AN1079" i="7"/>
  <c r="AN1080" i="7"/>
  <c r="AN1081" i="7"/>
  <c r="AN1082" i="7"/>
  <c r="AN1083" i="7"/>
  <c r="AN1084" i="7"/>
  <c r="AN1085" i="7"/>
  <c r="AN1086" i="7"/>
  <c r="AN1087" i="7"/>
  <c r="AN1088" i="7"/>
  <c r="AN1089" i="7"/>
  <c r="AN1090" i="7"/>
  <c r="AN1091" i="7"/>
  <c r="AN1092" i="7"/>
  <c r="AN1093" i="7"/>
  <c r="AN1094" i="7"/>
  <c r="AN1095" i="7"/>
  <c r="AN1096" i="7"/>
  <c r="AN1097" i="7"/>
  <c r="AN1098" i="7"/>
  <c r="AN1099" i="7"/>
  <c r="AN1100" i="7"/>
  <c r="AN1101" i="7"/>
  <c r="AN1102" i="7"/>
  <c r="AN1103" i="7"/>
  <c r="AN1104" i="7"/>
  <c r="AN1105" i="7"/>
  <c r="AN1106" i="7"/>
  <c r="AN1107" i="7"/>
  <c r="AN1108" i="7"/>
  <c r="AN1109" i="7"/>
  <c r="AN1110" i="7"/>
  <c r="AN1111" i="7"/>
  <c r="AN1112" i="7"/>
  <c r="AN1113" i="7"/>
  <c r="AN1114" i="7"/>
  <c r="AN1115" i="7"/>
  <c r="AN1116" i="7"/>
  <c r="AN1117" i="7"/>
  <c r="AN1118" i="7"/>
  <c r="AN1119" i="7"/>
  <c r="AN1120" i="7"/>
  <c r="AN1121" i="7"/>
  <c r="AN1122" i="7"/>
  <c r="AN1123" i="7"/>
  <c r="AN1124" i="7"/>
  <c r="AN1125" i="7"/>
  <c r="AN1126" i="7"/>
  <c r="AN1127" i="7"/>
  <c r="AN1128" i="7"/>
  <c r="AN1129" i="7"/>
  <c r="AN1130" i="7"/>
  <c r="AN1131" i="7"/>
  <c r="AN1132" i="7"/>
  <c r="AN1133" i="7"/>
  <c r="AN1134" i="7"/>
  <c r="AN1135" i="7"/>
  <c r="AN1136" i="7"/>
  <c r="AN1137" i="7"/>
  <c r="AN1138" i="7"/>
  <c r="AN1139" i="7"/>
  <c r="AN1140" i="7"/>
  <c r="AN1141" i="7"/>
  <c r="AN1142" i="7"/>
  <c r="AN1143" i="7"/>
  <c r="AN1144" i="7"/>
  <c r="AN1145" i="7"/>
  <c r="AN1146" i="7"/>
  <c r="AN1147" i="7"/>
  <c r="AN1148" i="7"/>
  <c r="AN1149" i="7"/>
  <c r="AN1150" i="7"/>
  <c r="AN1151" i="7"/>
  <c r="AN1152" i="7"/>
  <c r="AN1153" i="7"/>
  <c r="AN1154" i="7"/>
  <c r="AN1155" i="7"/>
  <c r="AN1156" i="7"/>
  <c r="AN1157" i="7"/>
  <c r="AN1158" i="7"/>
  <c r="AN1159" i="7"/>
  <c r="AN1160" i="7"/>
  <c r="AN1161" i="7"/>
  <c r="AN1162" i="7"/>
  <c r="AN1163" i="7"/>
  <c r="AN1164" i="7"/>
  <c r="AN1165" i="7"/>
  <c r="AN1166" i="7"/>
  <c r="AN1167" i="7"/>
  <c r="AN1168" i="7"/>
  <c r="AN1169" i="7"/>
  <c r="AN1170" i="7"/>
  <c r="AN1171" i="7"/>
  <c r="AN1172" i="7"/>
  <c r="AN1173" i="7"/>
  <c r="AN1174" i="7"/>
  <c r="AN1175" i="7"/>
  <c r="AN1176" i="7"/>
  <c r="AN1177" i="7"/>
  <c r="AN1178" i="7"/>
  <c r="AN1179" i="7"/>
  <c r="AN1180" i="7"/>
  <c r="AN1181" i="7"/>
  <c r="AN1182" i="7"/>
  <c r="AN1183" i="7"/>
  <c r="AN1184" i="7"/>
  <c r="AN1185" i="7"/>
  <c r="AN1186" i="7"/>
  <c r="AN1187" i="7"/>
  <c r="AN1188" i="7"/>
  <c r="AN1189" i="7"/>
  <c r="AN1190" i="7"/>
  <c r="AN1191" i="7"/>
  <c r="AN1192" i="7"/>
  <c r="AN1193" i="7"/>
  <c r="AN1194" i="7"/>
  <c r="AN1195" i="7"/>
  <c r="AN1196" i="7"/>
  <c r="AN1197" i="7"/>
  <c r="AN1198" i="7"/>
  <c r="AN1199" i="7"/>
  <c r="AN1200" i="7"/>
  <c r="AN1201" i="7"/>
  <c r="AN1202" i="7"/>
  <c r="AN1203" i="7"/>
  <c r="AN1204" i="7"/>
  <c r="AN1205" i="7"/>
  <c r="AN1206" i="7"/>
  <c r="AN1207" i="7"/>
  <c r="AN1208" i="7"/>
  <c r="AN1209" i="7"/>
  <c r="AN1210" i="7"/>
  <c r="AN1211" i="7"/>
  <c r="AN1212" i="7"/>
  <c r="AN1213" i="7"/>
  <c r="AN1214" i="7"/>
  <c r="AN1215" i="7"/>
  <c r="AN1216" i="7"/>
  <c r="AN1217" i="7"/>
  <c r="AN1218" i="7"/>
  <c r="AN1219" i="7"/>
  <c r="AN1220" i="7"/>
  <c r="AN1221" i="7"/>
  <c r="AN1222" i="7"/>
  <c r="AN1223" i="7"/>
  <c r="AN1224" i="7"/>
  <c r="AN1225" i="7"/>
  <c r="AN1226" i="7"/>
  <c r="AN1227" i="7"/>
  <c r="AN1228" i="7"/>
  <c r="AN1229" i="7"/>
  <c r="AN1230" i="7"/>
  <c r="AN1231" i="7"/>
  <c r="AN1232" i="7"/>
  <c r="AN1233" i="7"/>
  <c r="AN1234" i="7"/>
  <c r="AN1235" i="7"/>
  <c r="AN1236" i="7"/>
  <c r="AN1237" i="7"/>
  <c r="AN1238" i="7"/>
  <c r="AN1239" i="7"/>
  <c r="AN1240" i="7"/>
  <c r="AN1241" i="7"/>
  <c r="AN1242" i="7"/>
  <c r="AN1243" i="7"/>
  <c r="AN1244" i="7"/>
  <c r="AN1245" i="7"/>
  <c r="AN1246" i="7"/>
  <c r="AN1247" i="7"/>
  <c r="AN1248" i="7"/>
  <c r="AN1249" i="7"/>
  <c r="AN1250" i="7"/>
  <c r="AN1251" i="7"/>
  <c r="AN1252" i="7"/>
  <c r="AN1253" i="7"/>
  <c r="AN1254" i="7"/>
  <c r="AN1255" i="7"/>
  <c r="AN1256" i="7"/>
  <c r="AN1257" i="7"/>
  <c r="AN1258" i="7"/>
  <c r="AN1259" i="7"/>
  <c r="AN1260" i="7"/>
  <c r="AN1261" i="7"/>
  <c r="AN1262" i="7"/>
  <c r="AN1263" i="7"/>
  <c r="AN1264" i="7"/>
  <c r="AN1265" i="7"/>
  <c r="AN1266" i="7"/>
  <c r="AN1267" i="7"/>
  <c r="AN1268" i="7"/>
  <c r="AN1269" i="7"/>
  <c r="AN1270" i="7"/>
  <c r="AN1271" i="7"/>
  <c r="AN1272" i="7"/>
  <c r="AN1273" i="7"/>
  <c r="AN1274" i="7"/>
  <c r="AN1275" i="7"/>
  <c r="AN1276" i="7"/>
  <c r="AN1277" i="7"/>
  <c r="AN1278" i="7"/>
  <c r="AN1279" i="7"/>
  <c r="AN1280" i="7"/>
  <c r="AN1281" i="7"/>
  <c r="AN1282" i="7"/>
  <c r="AN1283" i="7"/>
  <c r="AN1284" i="7"/>
  <c r="AN1285" i="7"/>
  <c r="AN1286" i="7"/>
  <c r="AN1287" i="7"/>
  <c r="AN1288" i="7"/>
  <c r="AN1289" i="7"/>
  <c r="AN1290" i="7"/>
  <c r="AN1291" i="7"/>
  <c r="AN1292" i="7"/>
  <c r="AN1293" i="7"/>
  <c r="AN1294" i="7"/>
  <c r="AN1295" i="7"/>
  <c r="AN1296" i="7"/>
  <c r="AN1297" i="7"/>
  <c r="AN1298" i="7"/>
  <c r="AN1299" i="7"/>
  <c r="AN1300" i="7"/>
  <c r="AN1301" i="7"/>
  <c r="AN1302" i="7"/>
  <c r="AN1303" i="7"/>
  <c r="AN1304" i="7"/>
  <c r="AN1305" i="7"/>
  <c r="AN1306" i="7"/>
  <c r="AN1307" i="7"/>
  <c r="AN1308" i="7"/>
  <c r="AN1309" i="7"/>
  <c r="AN1310" i="7"/>
  <c r="AN1311" i="7"/>
  <c r="AN1312" i="7"/>
  <c r="AN1313" i="7"/>
  <c r="AN1314" i="7"/>
  <c r="AN1315" i="7"/>
  <c r="AN1316" i="7"/>
  <c r="AN1317" i="7"/>
  <c r="AN1318" i="7"/>
  <c r="AN1319" i="7"/>
  <c r="AN1320" i="7"/>
  <c r="AN1321" i="7"/>
  <c r="AN1322" i="7"/>
  <c r="AN1323" i="7"/>
  <c r="AN1324" i="7"/>
  <c r="AN1325" i="7"/>
  <c r="AN1326" i="7"/>
  <c r="AN1327" i="7"/>
  <c r="AN1328" i="7"/>
  <c r="AN1329" i="7"/>
  <c r="AN1330" i="7"/>
  <c r="AN1331" i="7"/>
  <c r="AN1332" i="7"/>
  <c r="AN1333" i="7"/>
  <c r="AN1334" i="7"/>
  <c r="AN1335" i="7"/>
  <c r="AN1336" i="7"/>
  <c r="AN1337" i="7"/>
  <c r="AN1338" i="7"/>
  <c r="AN1339" i="7"/>
  <c r="AN1340" i="7"/>
  <c r="AN1341" i="7"/>
  <c r="AN1342" i="7"/>
  <c r="AN1343" i="7"/>
  <c r="AN1344" i="7"/>
  <c r="AN1345" i="7"/>
  <c r="AN1346" i="7"/>
  <c r="AN1347" i="7"/>
  <c r="AN1348" i="7"/>
  <c r="AN1349" i="7"/>
  <c r="AN1350" i="7"/>
  <c r="AN1351" i="7"/>
  <c r="AN1352" i="7"/>
  <c r="AN1353" i="7"/>
  <c r="AN1354" i="7"/>
  <c r="AN1355" i="7"/>
  <c r="AN1356" i="7"/>
  <c r="AN1357" i="7"/>
  <c r="AN1358" i="7"/>
  <c r="AN1359" i="7"/>
  <c r="AN1360" i="7"/>
  <c r="AN1361" i="7"/>
  <c r="AN1362" i="7"/>
  <c r="AN1363" i="7"/>
  <c r="AN1364" i="7"/>
  <c r="AN1365" i="7"/>
  <c r="AN1366" i="7"/>
  <c r="AN1367" i="7"/>
  <c r="AN1368" i="7"/>
  <c r="AN1369" i="7"/>
  <c r="AN1370" i="7"/>
  <c r="AN1371" i="7"/>
  <c r="AN1372" i="7"/>
  <c r="AN1373" i="7"/>
  <c r="AN1374" i="7"/>
  <c r="AN1375" i="7"/>
  <c r="AN1376" i="7"/>
  <c r="AN1377" i="7"/>
  <c r="AN1378" i="7"/>
  <c r="AN1379" i="7"/>
  <c r="AN1380" i="7"/>
  <c r="AN1381" i="7"/>
  <c r="AN1382" i="7"/>
  <c r="AN1383" i="7"/>
  <c r="AN1384" i="7"/>
  <c r="AN1385" i="7"/>
  <c r="AN1386" i="7"/>
  <c r="AN1387" i="7"/>
  <c r="AN1388" i="7"/>
  <c r="AN1389" i="7"/>
  <c r="AN1390" i="7"/>
  <c r="AN1391" i="7"/>
  <c r="AN1392" i="7"/>
  <c r="AN1393" i="7"/>
  <c r="AN1394" i="7"/>
  <c r="AN1395" i="7"/>
  <c r="AN1396" i="7"/>
  <c r="AN1397" i="7"/>
  <c r="AN1398" i="7"/>
  <c r="AN1399" i="7"/>
  <c r="AN1400" i="7"/>
  <c r="AN1401" i="7"/>
  <c r="AN1402" i="7"/>
  <c r="AN1403" i="7"/>
  <c r="AN1404" i="7"/>
  <c r="AN1405" i="7"/>
  <c r="AN1406" i="7"/>
  <c r="AN1407" i="7"/>
  <c r="AN1408" i="7"/>
  <c r="AN1409" i="7"/>
  <c r="AN1410" i="7"/>
  <c r="AN1411" i="7"/>
  <c r="AN1412" i="7"/>
  <c r="AN1413" i="7"/>
  <c r="AN1414" i="7"/>
  <c r="AN1415" i="7"/>
  <c r="AN1416" i="7"/>
  <c r="AN1417" i="7"/>
  <c r="AN1418" i="7"/>
  <c r="AN1419" i="7"/>
  <c r="AN1420" i="7"/>
  <c r="AN1421" i="7"/>
  <c r="AN1422" i="7"/>
  <c r="AN1423" i="7"/>
  <c r="AN1424" i="7"/>
  <c r="AN1425" i="7"/>
  <c r="AN1426" i="7"/>
  <c r="AN1427" i="7"/>
  <c r="AN1428" i="7"/>
  <c r="AN1429" i="7"/>
  <c r="AN1430" i="7"/>
  <c r="AN1431" i="7"/>
  <c r="AN1432" i="7"/>
  <c r="AN1433" i="7"/>
  <c r="AN1434" i="7"/>
  <c r="AN1435" i="7"/>
  <c r="AN1436" i="7"/>
  <c r="AN1437" i="7"/>
  <c r="AN1438" i="7"/>
  <c r="AN1439" i="7"/>
  <c r="AN1440" i="7"/>
  <c r="AN1441" i="7"/>
  <c r="AN1442" i="7"/>
  <c r="AN1443" i="7"/>
  <c r="AN1444" i="7"/>
  <c r="AN1445" i="7"/>
  <c r="AN1446" i="7"/>
  <c r="AN1447" i="7"/>
  <c r="AN1448" i="7"/>
  <c r="AN1449" i="7"/>
  <c r="AN1450" i="7"/>
  <c r="AN1451" i="7"/>
  <c r="AN1452" i="7"/>
  <c r="AN1453" i="7"/>
  <c r="AN1454" i="7"/>
  <c r="AN1455" i="7"/>
  <c r="AN1456" i="7"/>
  <c r="AN1457" i="7"/>
  <c r="AN1458" i="7"/>
  <c r="AN1459" i="7"/>
  <c r="AN1460" i="7"/>
  <c r="AN1461" i="7"/>
  <c r="AN1462" i="7"/>
  <c r="AN1463" i="7"/>
  <c r="AN1464" i="7"/>
  <c r="AN1465" i="7"/>
  <c r="AN1466" i="7"/>
  <c r="AN1467" i="7"/>
  <c r="AN1468" i="7"/>
  <c r="AN1469" i="7"/>
  <c r="AN1470" i="7"/>
  <c r="AN1471" i="7"/>
  <c r="AN1472" i="7"/>
  <c r="AN1473" i="7"/>
  <c r="AN1474" i="7"/>
  <c r="AN1475" i="7"/>
  <c r="AN1476" i="7"/>
  <c r="AN1477" i="7"/>
  <c r="AN1478" i="7"/>
  <c r="AN1479" i="7"/>
  <c r="AN1480" i="7"/>
  <c r="AN1481" i="7"/>
  <c r="AN1482" i="7"/>
  <c r="AN1483" i="7"/>
  <c r="AN1484" i="7"/>
  <c r="AN1485" i="7"/>
  <c r="AN1486" i="7"/>
  <c r="AN1487" i="7"/>
  <c r="AN1488" i="7"/>
  <c r="AN1489" i="7"/>
  <c r="AN1490" i="7"/>
  <c r="AN1491" i="7"/>
  <c r="AN1492" i="7"/>
  <c r="AN1493" i="7"/>
  <c r="AN1494" i="7"/>
  <c r="AN1495" i="7"/>
  <c r="AN1496" i="7"/>
  <c r="AN1497" i="7"/>
  <c r="AN1498" i="7"/>
  <c r="AN1499" i="7"/>
  <c r="AN1500" i="7"/>
  <c r="AN1501" i="7"/>
  <c r="AN1502" i="7"/>
  <c r="AN1503" i="7"/>
  <c r="AN1504" i="7"/>
  <c r="AN1505" i="7"/>
  <c r="AN5" i="7"/>
  <c r="AM6" i="7"/>
  <c r="AM7" i="7"/>
  <c r="AM8" i="7"/>
  <c r="AM9" i="7"/>
  <c r="AM10" i="7"/>
  <c r="AM11" i="7"/>
  <c r="AM12" i="7"/>
  <c r="AM13" i="7"/>
  <c r="AM14" i="7"/>
  <c r="AM15" i="7"/>
  <c r="AM16" i="7"/>
  <c r="AM17" i="7"/>
  <c r="AM18" i="7"/>
  <c r="AM19" i="7"/>
  <c r="AM20" i="7"/>
  <c r="AM21" i="7"/>
  <c r="AM22" i="7"/>
  <c r="AM23" i="7"/>
  <c r="AM24" i="7"/>
  <c r="AM25" i="7"/>
  <c r="AM26" i="7"/>
  <c r="AM27" i="7"/>
  <c r="AM28" i="7"/>
  <c r="AM29" i="7"/>
  <c r="AM30" i="7"/>
  <c r="AM31" i="7"/>
  <c r="AM32" i="7"/>
  <c r="AM33" i="7"/>
  <c r="AM34" i="7"/>
  <c r="AM35" i="7"/>
  <c r="AM36" i="7"/>
  <c r="AM37" i="7"/>
  <c r="AM38" i="7"/>
  <c r="AM39" i="7"/>
  <c r="AM40" i="7"/>
  <c r="AM41" i="7"/>
  <c r="AM42" i="7"/>
  <c r="AM43" i="7"/>
  <c r="AM44" i="7"/>
  <c r="AM45" i="7"/>
  <c r="AM46" i="7"/>
  <c r="AM47" i="7"/>
  <c r="AM48" i="7"/>
  <c r="AM49" i="7"/>
  <c r="AM50" i="7"/>
  <c r="AM51" i="7"/>
  <c r="AM52" i="7"/>
  <c r="AM53" i="7"/>
  <c r="AM54" i="7"/>
  <c r="AM55" i="7"/>
  <c r="AM56" i="7"/>
  <c r="AM57" i="7"/>
  <c r="AM58" i="7"/>
  <c r="AM59" i="7"/>
  <c r="AM60" i="7"/>
  <c r="AM61" i="7"/>
  <c r="AM62" i="7"/>
  <c r="AM63" i="7"/>
  <c r="AM64" i="7"/>
  <c r="AM65" i="7"/>
  <c r="AM66" i="7"/>
  <c r="AM67" i="7"/>
  <c r="AM68" i="7"/>
  <c r="AM69" i="7"/>
  <c r="AM70" i="7"/>
  <c r="AM71" i="7"/>
  <c r="AM72" i="7"/>
  <c r="AM73" i="7"/>
  <c r="AM74" i="7"/>
  <c r="AM75" i="7"/>
  <c r="AM76" i="7"/>
  <c r="AM77" i="7"/>
  <c r="AM78" i="7"/>
  <c r="AM79" i="7"/>
  <c r="AM80" i="7"/>
  <c r="AM81" i="7"/>
  <c r="AM82" i="7"/>
  <c r="AM83" i="7"/>
  <c r="AM84" i="7"/>
  <c r="AM85" i="7"/>
  <c r="AM86" i="7"/>
  <c r="AM87" i="7"/>
  <c r="AM88" i="7"/>
  <c r="AM89" i="7"/>
  <c r="AM90" i="7"/>
  <c r="AM91" i="7"/>
  <c r="AM92" i="7"/>
  <c r="AM93" i="7"/>
  <c r="AM94" i="7"/>
  <c r="AM95" i="7"/>
  <c r="AM96" i="7"/>
  <c r="AM97" i="7"/>
  <c r="AM98" i="7"/>
  <c r="AM99" i="7"/>
  <c r="AM100" i="7"/>
  <c r="AM101" i="7"/>
  <c r="AM102" i="7"/>
  <c r="AM103" i="7"/>
  <c r="AM104" i="7"/>
  <c r="AM105" i="7"/>
  <c r="AM106" i="7"/>
  <c r="AM107" i="7"/>
  <c r="AM108" i="7"/>
  <c r="AM109" i="7"/>
  <c r="AM110" i="7"/>
  <c r="AM111" i="7"/>
  <c r="AM112" i="7"/>
  <c r="AM113" i="7"/>
  <c r="AM114" i="7"/>
  <c r="AM115" i="7"/>
  <c r="AM116" i="7"/>
  <c r="AM117" i="7"/>
  <c r="AM118" i="7"/>
  <c r="AM119" i="7"/>
  <c r="AM120" i="7"/>
  <c r="AM121" i="7"/>
  <c r="AM122" i="7"/>
  <c r="AM123" i="7"/>
  <c r="AM124" i="7"/>
  <c r="AM125" i="7"/>
  <c r="AM126" i="7"/>
  <c r="AM127" i="7"/>
  <c r="AM128" i="7"/>
  <c r="AM129" i="7"/>
  <c r="AM130" i="7"/>
  <c r="AM131" i="7"/>
  <c r="AM132" i="7"/>
  <c r="AM133" i="7"/>
  <c r="AM134" i="7"/>
  <c r="AM135" i="7"/>
  <c r="AM136" i="7"/>
  <c r="AM137" i="7"/>
  <c r="AM138" i="7"/>
  <c r="AM139" i="7"/>
  <c r="AM140" i="7"/>
  <c r="AM141" i="7"/>
  <c r="AM142" i="7"/>
  <c r="AM143" i="7"/>
  <c r="AM144" i="7"/>
  <c r="AM145" i="7"/>
  <c r="AM146" i="7"/>
  <c r="AM147" i="7"/>
  <c r="AM148" i="7"/>
  <c r="AM149" i="7"/>
  <c r="AM150" i="7"/>
  <c r="AM151" i="7"/>
  <c r="AM152" i="7"/>
  <c r="AM153" i="7"/>
  <c r="AM154" i="7"/>
  <c r="AM155" i="7"/>
  <c r="AM156" i="7"/>
  <c r="AM157" i="7"/>
  <c r="AM158" i="7"/>
  <c r="AM159" i="7"/>
  <c r="AM160" i="7"/>
  <c r="AM161" i="7"/>
  <c r="AM162" i="7"/>
  <c r="AM163" i="7"/>
  <c r="AM164" i="7"/>
  <c r="AM165" i="7"/>
  <c r="AM166" i="7"/>
  <c r="AM167" i="7"/>
  <c r="AM168" i="7"/>
  <c r="AM169" i="7"/>
  <c r="AM170" i="7"/>
  <c r="AM171" i="7"/>
  <c r="AM172" i="7"/>
  <c r="AM173" i="7"/>
  <c r="AM174" i="7"/>
  <c r="AM175" i="7"/>
  <c r="AM176" i="7"/>
  <c r="AM177" i="7"/>
  <c r="AM178" i="7"/>
  <c r="AM179" i="7"/>
  <c r="AM180" i="7"/>
  <c r="AM181" i="7"/>
  <c r="AM182" i="7"/>
  <c r="AM183" i="7"/>
  <c r="AM184" i="7"/>
  <c r="AM185" i="7"/>
  <c r="AM186" i="7"/>
  <c r="AM187" i="7"/>
  <c r="AM188" i="7"/>
  <c r="AM189" i="7"/>
  <c r="AM190" i="7"/>
  <c r="AM191" i="7"/>
  <c r="AM192" i="7"/>
  <c r="AM193" i="7"/>
  <c r="AM194" i="7"/>
  <c r="AM195" i="7"/>
  <c r="AM196" i="7"/>
  <c r="AM197" i="7"/>
  <c r="AM198" i="7"/>
  <c r="AM199" i="7"/>
  <c r="AM200" i="7"/>
  <c r="AM201" i="7"/>
  <c r="AM202" i="7"/>
  <c r="AM203" i="7"/>
  <c r="AM204" i="7"/>
  <c r="AM205" i="7"/>
  <c r="AM206" i="7"/>
  <c r="AM207" i="7"/>
  <c r="AM208" i="7"/>
  <c r="AM209" i="7"/>
  <c r="AM210" i="7"/>
  <c r="AM211" i="7"/>
  <c r="AM212" i="7"/>
  <c r="AM213" i="7"/>
  <c r="AM214" i="7"/>
  <c r="AM215" i="7"/>
  <c r="AM216" i="7"/>
  <c r="AM217" i="7"/>
  <c r="AM218" i="7"/>
  <c r="AM219" i="7"/>
  <c r="AM220" i="7"/>
  <c r="AM221" i="7"/>
  <c r="AM222" i="7"/>
  <c r="AM223" i="7"/>
  <c r="AM224" i="7"/>
  <c r="AM225" i="7"/>
  <c r="AM226" i="7"/>
  <c r="AM227" i="7"/>
  <c r="AM228" i="7"/>
  <c r="AM229" i="7"/>
  <c r="AM230" i="7"/>
  <c r="AM231" i="7"/>
  <c r="AM232" i="7"/>
  <c r="AM233" i="7"/>
  <c r="AM234" i="7"/>
  <c r="AM235" i="7"/>
  <c r="AM236" i="7"/>
  <c r="AM237" i="7"/>
  <c r="AM238" i="7"/>
  <c r="AM239" i="7"/>
  <c r="AM240" i="7"/>
  <c r="AM241" i="7"/>
  <c r="AM242" i="7"/>
  <c r="AM243" i="7"/>
  <c r="AM244" i="7"/>
  <c r="AM245" i="7"/>
  <c r="AM246" i="7"/>
  <c r="AM247" i="7"/>
  <c r="AM248" i="7"/>
  <c r="AM249" i="7"/>
  <c r="AM250" i="7"/>
  <c r="AM251" i="7"/>
  <c r="AM252" i="7"/>
  <c r="AM253" i="7"/>
  <c r="AM254" i="7"/>
  <c r="AM255" i="7"/>
  <c r="AM256" i="7"/>
  <c r="AM257" i="7"/>
  <c r="AM258" i="7"/>
  <c r="AM259" i="7"/>
  <c r="AM260" i="7"/>
  <c r="AM261" i="7"/>
  <c r="AM262" i="7"/>
  <c r="AM263" i="7"/>
  <c r="AM264" i="7"/>
  <c r="AM265" i="7"/>
  <c r="AM266" i="7"/>
  <c r="AM267" i="7"/>
  <c r="AM268" i="7"/>
  <c r="AM269" i="7"/>
  <c r="AM270" i="7"/>
  <c r="AM271" i="7"/>
  <c r="AM272" i="7"/>
  <c r="AM273" i="7"/>
  <c r="AM274" i="7"/>
  <c r="AM275" i="7"/>
  <c r="AM276" i="7"/>
  <c r="AM277" i="7"/>
  <c r="AM278" i="7"/>
  <c r="AM279" i="7"/>
  <c r="AM280" i="7"/>
  <c r="AM281" i="7"/>
  <c r="AM282" i="7"/>
  <c r="AM283" i="7"/>
  <c r="AM284" i="7"/>
  <c r="AM285" i="7"/>
  <c r="AM286" i="7"/>
  <c r="AM287" i="7"/>
  <c r="AM288" i="7"/>
  <c r="AM289" i="7"/>
  <c r="AM290" i="7"/>
  <c r="AM291" i="7"/>
  <c r="AM292" i="7"/>
  <c r="AM293" i="7"/>
  <c r="AM294" i="7"/>
  <c r="AM295" i="7"/>
  <c r="AM296" i="7"/>
  <c r="AM297" i="7"/>
  <c r="AM298" i="7"/>
  <c r="AM299" i="7"/>
  <c r="AM300" i="7"/>
  <c r="AM301" i="7"/>
  <c r="AM302" i="7"/>
  <c r="AM303" i="7"/>
  <c r="AM304" i="7"/>
  <c r="AM305" i="7"/>
  <c r="AM306" i="7"/>
  <c r="AM307" i="7"/>
  <c r="AM308" i="7"/>
  <c r="AM309" i="7"/>
  <c r="AM310" i="7"/>
  <c r="AM311" i="7"/>
  <c r="AM312" i="7"/>
  <c r="AM313" i="7"/>
  <c r="AM314" i="7"/>
  <c r="AM315" i="7"/>
  <c r="AM316" i="7"/>
  <c r="AM317" i="7"/>
  <c r="AM318" i="7"/>
  <c r="AM319" i="7"/>
  <c r="AM320" i="7"/>
  <c r="AM321" i="7"/>
  <c r="AM322" i="7"/>
  <c r="AM323" i="7"/>
  <c r="AM324" i="7"/>
  <c r="AM325" i="7"/>
  <c r="AM326" i="7"/>
  <c r="AM327" i="7"/>
  <c r="AM328" i="7"/>
  <c r="AM329" i="7"/>
  <c r="AM330" i="7"/>
  <c r="AM331" i="7"/>
  <c r="AM332" i="7"/>
  <c r="AM333" i="7"/>
  <c r="AM334" i="7"/>
  <c r="AM335" i="7"/>
  <c r="AM336" i="7"/>
  <c r="AM337" i="7"/>
  <c r="AM338" i="7"/>
  <c r="AM339" i="7"/>
  <c r="AM340" i="7"/>
  <c r="AM341" i="7"/>
  <c r="AM342" i="7"/>
  <c r="AM343" i="7"/>
  <c r="AM344" i="7"/>
  <c r="AM345" i="7"/>
  <c r="AM346" i="7"/>
  <c r="AM347" i="7"/>
  <c r="AM348" i="7"/>
  <c r="AM349" i="7"/>
  <c r="AM350" i="7"/>
  <c r="AM351" i="7"/>
  <c r="AM352" i="7"/>
  <c r="AM353" i="7"/>
  <c r="AM354" i="7"/>
  <c r="AM355" i="7"/>
  <c r="AM356" i="7"/>
  <c r="AM357" i="7"/>
  <c r="AM358" i="7"/>
  <c r="AM359" i="7"/>
  <c r="AM360" i="7"/>
  <c r="AM361" i="7"/>
  <c r="AM362" i="7"/>
  <c r="AM363" i="7"/>
  <c r="AM364" i="7"/>
  <c r="AM365" i="7"/>
  <c r="AM366" i="7"/>
  <c r="AM367" i="7"/>
  <c r="AM368" i="7"/>
  <c r="AM369" i="7"/>
  <c r="AM370" i="7"/>
  <c r="AM371" i="7"/>
  <c r="AM372" i="7"/>
  <c r="AM373" i="7"/>
  <c r="AM374" i="7"/>
  <c r="AM375" i="7"/>
  <c r="AM376" i="7"/>
  <c r="AM377" i="7"/>
  <c r="AM378" i="7"/>
  <c r="AM379" i="7"/>
  <c r="AM380" i="7"/>
  <c r="AM381" i="7"/>
  <c r="AM382" i="7"/>
  <c r="AM383" i="7"/>
  <c r="AM384" i="7"/>
  <c r="AM385" i="7"/>
  <c r="AM386" i="7"/>
  <c r="AM387" i="7"/>
  <c r="AM388" i="7"/>
  <c r="AM389" i="7"/>
  <c r="AM390" i="7"/>
  <c r="AM391" i="7"/>
  <c r="AM392" i="7"/>
  <c r="AM393" i="7"/>
  <c r="AM394" i="7"/>
  <c r="AM395" i="7"/>
  <c r="AM396" i="7"/>
  <c r="AM397" i="7"/>
  <c r="AM398" i="7"/>
  <c r="AM399" i="7"/>
  <c r="AM400" i="7"/>
  <c r="AM401" i="7"/>
  <c r="AM402" i="7"/>
  <c r="AM403" i="7"/>
  <c r="AM404" i="7"/>
  <c r="AM405" i="7"/>
  <c r="AM406" i="7"/>
  <c r="AM407" i="7"/>
  <c r="AM408" i="7"/>
  <c r="AM409" i="7"/>
  <c r="AM410" i="7"/>
  <c r="AM411" i="7"/>
  <c r="AM412" i="7"/>
  <c r="AM413" i="7"/>
  <c r="AM414" i="7"/>
  <c r="AM415" i="7"/>
  <c r="AM416" i="7"/>
  <c r="AM417" i="7"/>
  <c r="AM418" i="7"/>
  <c r="AM419" i="7"/>
  <c r="AM420" i="7"/>
  <c r="AM421" i="7"/>
  <c r="AM422" i="7"/>
  <c r="AM423" i="7"/>
  <c r="AM424" i="7"/>
  <c r="AM425" i="7"/>
  <c r="AM426" i="7"/>
  <c r="AM427" i="7"/>
  <c r="AM428" i="7"/>
  <c r="AM429" i="7"/>
  <c r="AM430" i="7"/>
  <c r="AM431" i="7"/>
  <c r="AM432" i="7"/>
  <c r="AM433" i="7"/>
  <c r="AM434" i="7"/>
  <c r="AM435" i="7"/>
  <c r="AM436" i="7"/>
  <c r="AM437" i="7"/>
  <c r="AM438" i="7"/>
  <c r="AM439" i="7"/>
  <c r="AM440" i="7"/>
  <c r="AM441" i="7"/>
  <c r="AM442" i="7"/>
  <c r="AM443" i="7"/>
  <c r="AM444" i="7"/>
  <c r="AM445" i="7"/>
  <c r="AM446" i="7"/>
  <c r="AM447" i="7"/>
  <c r="AM448" i="7"/>
  <c r="AM449" i="7"/>
  <c r="AM450" i="7"/>
  <c r="AM451" i="7"/>
  <c r="AM452" i="7"/>
  <c r="AM453" i="7"/>
  <c r="AM454" i="7"/>
  <c r="AM455" i="7"/>
  <c r="AM456" i="7"/>
  <c r="AM457" i="7"/>
  <c r="AM458" i="7"/>
  <c r="AM459" i="7"/>
  <c r="AM460" i="7"/>
  <c r="AM461" i="7"/>
  <c r="AM462" i="7"/>
  <c r="AM463" i="7"/>
  <c r="AM464" i="7"/>
  <c r="AM465" i="7"/>
  <c r="AM466" i="7"/>
  <c r="AM467" i="7"/>
  <c r="AM468" i="7"/>
  <c r="AM469" i="7"/>
  <c r="AM470" i="7"/>
  <c r="AM471" i="7"/>
  <c r="AM472" i="7"/>
  <c r="AM473" i="7"/>
  <c r="AM474" i="7"/>
  <c r="AM475" i="7"/>
  <c r="AM476" i="7"/>
  <c r="AM477" i="7"/>
  <c r="AM478" i="7"/>
  <c r="AM479" i="7"/>
  <c r="AM480" i="7"/>
  <c r="AM481" i="7"/>
  <c r="AM482" i="7"/>
  <c r="AM483" i="7"/>
  <c r="AM484" i="7"/>
  <c r="AM485" i="7"/>
  <c r="AM486" i="7"/>
  <c r="AM487" i="7"/>
  <c r="AM488" i="7"/>
  <c r="AM489" i="7"/>
  <c r="AM490" i="7"/>
  <c r="AM491" i="7"/>
  <c r="AM492" i="7"/>
  <c r="AM493" i="7"/>
  <c r="AM494" i="7"/>
  <c r="AM495" i="7"/>
  <c r="AM496" i="7"/>
  <c r="AM497" i="7"/>
  <c r="AM498" i="7"/>
  <c r="AM499" i="7"/>
  <c r="AM500" i="7"/>
  <c r="AM501" i="7"/>
  <c r="AM502" i="7"/>
  <c r="AM503" i="7"/>
  <c r="AM504" i="7"/>
  <c r="AM505" i="7"/>
  <c r="AM506" i="7"/>
  <c r="AM507" i="7"/>
  <c r="AM508" i="7"/>
  <c r="AM509" i="7"/>
  <c r="AM510" i="7"/>
  <c r="AM511" i="7"/>
  <c r="AM512" i="7"/>
  <c r="AM513" i="7"/>
  <c r="AM514" i="7"/>
  <c r="AM515" i="7"/>
  <c r="AM516" i="7"/>
  <c r="AM517" i="7"/>
  <c r="AM518" i="7"/>
  <c r="AM519" i="7"/>
  <c r="AM520" i="7"/>
  <c r="AM521" i="7"/>
  <c r="AM522" i="7"/>
  <c r="AM523" i="7"/>
  <c r="AM524" i="7"/>
  <c r="AM525" i="7"/>
  <c r="AM526" i="7"/>
  <c r="AM527" i="7"/>
  <c r="AM528" i="7"/>
  <c r="AM529" i="7"/>
  <c r="AM530" i="7"/>
  <c r="AM531" i="7"/>
  <c r="AM532" i="7"/>
  <c r="AM533" i="7"/>
  <c r="AM534" i="7"/>
  <c r="AM535" i="7"/>
  <c r="AM536" i="7"/>
  <c r="AM537" i="7"/>
  <c r="AM538" i="7"/>
  <c r="AM539" i="7"/>
  <c r="AM540" i="7"/>
  <c r="AM541" i="7"/>
  <c r="AM542" i="7"/>
  <c r="AM543" i="7"/>
  <c r="AM544" i="7"/>
  <c r="AM545" i="7"/>
  <c r="AM546" i="7"/>
  <c r="AM547" i="7"/>
  <c r="AM548" i="7"/>
  <c r="AM549" i="7"/>
  <c r="AM550" i="7"/>
  <c r="AM551" i="7"/>
  <c r="AM552" i="7"/>
  <c r="AM553" i="7"/>
  <c r="AM554" i="7"/>
  <c r="AM555" i="7"/>
  <c r="AM556" i="7"/>
  <c r="AM557" i="7"/>
  <c r="AM558" i="7"/>
  <c r="AM559" i="7"/>
  <c r="AM560" i="7"/>
  <c r="AM561" i="7"/>
  <c r="AM562" i="7"/>
  <c r="AM563" i="7"/>
  <c r="AM564" i="7"/>
  <c r="AM565" i="7"/>
  <c r="AM566" i="7"/>
  <c r="AM567" i="7"/>
  <c r="AM568" i="7"/>
  <c r="AM569" i="7"/>
  <c r="AM570" i="7"/>
  <c r="AM571" i="7"/>
  <c r="AM572" i="7"/>
  <c r="AM573" i="7"/>
  <c r="AM574" i="7"/>
  <c r="AM575" i="7"/>
  <c r="AM576" i="7"/>
  <c r="AM577" i="7"/>
  <c r="AM578" i="7"/>
  <c r="AM579" i="7"/>
  <c r="AM580" i="7"/>
  <c r="AM581" i="7"/>
  <c r="AM582" i="7"/>
  <c r="AM583" i="7"/>
  <c r="AM584" i="7"/>
  <c r="AM585" i="7"/>
  <c r="AM586" i="7"/>
  <c r="AM587" i="7"/>
  <c r="AM588" i="7"/>
  <c r="AM589" i="7"/>
  <c r="AM590" i="7"/>
  <c r="AM591" i="7"/>
  <c r="AM592" i="7"/>
  <c r="AM593" i="7"/>
  <c r="AM594" i="7"/>
  <c r="AM595" i="7"/>
  <c r="AM596" i="7"/>
  <c r="AM597" i="7"/>
  <c r="AM598" i="7"/>
  <c r="AM599" i="7"/>
  <c r="AM600" i="7"/>
  <c r="AM601" i="7"/>
  <c r="AM602" i="7"/>
  <c r="AM603" i="7"/>
  <c r="AM604" i="7"/>
  <c r="AM605" i="7"/>
  <c r="AM606" i="7"/>
  <c r="AM607" i="7"/>
  <c r="AM608" i="7"/>
  <c r="AM609" i="7"/>
  <c r="AM610" i="7"/>
  <c r="AM611" i="7"/>
  <c r="AM612" i="7"/>
  <c r="AM613" i="7"/>
  <c r="AM614" i="7"/>
  <c r="AM615" i="7"/>
  <c r="AM616" i="7"/>
  <c r="AM617" i="7"/>
  <c r="AM618" i="7"/>
  <c r="AM619" i="7"/>
  <c r="AM620" i="7"/>
  <c r="AM621" i="7"/>
  <c r="AM622" i="7"/>
  <c r="AM623" i="7"/>
  <c r="AM624" i="7"/>
  <c r="AM625" i="7"/>
  <c r="AM626" i="7"/>
  <c r="AM627" i="7"/>
  <c r="AM628" i="7"/>
  <c r="AM629" i="7"/>
  <c r="AM630" i="7"/>
  <c r="AM631" i="7"/>
  <c r="AM632" i="7"/>
  <c r="AM633" i="7"/>
  <c r="AM634" i="7"/>
  <c r="AM635" i="7"/>
  <c r="AM636" i="7"/>
  <c r="AM637" i="7"/>
  <c r="AM638" i="7"/>
  <c r="AM639" i="7"/>
  <c r="AM640" i="7"/>
  <c r="AM641" i="7"/>
  <c r="AM642" i="7"/>
  <c r="AM643" i="7"/>
  <c r="AM644" i="7"/>
  <c r="AM645" i="7"/>
  <c r="AM646" i="7"/>
  <c r="AM647" i="7"/>
  <c r="AM648" i="7"/>
  <c r="AM649" i="7"/>
  <c r="AM650" i="7"/>
  <c r="AM651" i="7"/>
  <c r="AM652" i="7"/>
  <c r="AM653" i="7"/>
  <c r="AM654" i="7"/>
  <c r="AM655" i="7"/>
  <c r="AM656" i="7"/>
  <c r="AM657" i="7"/>
  <c r="AM658" i="7"/>
  <c r="AM659" i="7"/>
  <c r="AM660" i="7"/>
  <c r="AM661" i="7"/>
  <c r="AM662" i="7"/>
  <c r="AM663" i="7"/>
  <c r="AM664" i="7"/>
  <c r="AM665" i="7"/>
  <c r="AM666" i="7"/>
  <c r="AM667" i="7"/>
  <c r="AM668" i="7"/>
  <c r="AM669" i="7"/>
  <c r="AM670" i="7"/>
  <c r="AM671" i="7"/>
  <c r="AM672" i="7"/>
  <c r="AM673" i="7"/>
  <c r="AM674" i="7"/>
  <c r="AM675" i="7"/>
  <c r="AM676" i="7"/>
  <c r="AM677" i="7"/>
  <c r="AM678" i="7"/>
  <c r="AM679" i="7"/>
  <c r="AM680" i="7"/>
  <c r="AM681" i="7"/>
  <c r="AM682" i="7"/>
  <c r="AM683" i="7"/>
  <c r="AM684" i="7"/>
  <c r="AM685" i="7"/>
  <c r="AM686" i="7"/>
  <c r="AM687" i="7"/>
  <c r="AM688" i="7"/>
  <c r="AM689" i="7"/>
  <c r="AM690" i="7"/>
  <c r="AM691" i="7"/>
  <c r="AM692" i="7"/>
  <c r="AM693" i="7"/>
  <c r="AM694" i="7"/>
  <c r="AM695" i="7"/>
  <c r="AM696" i="7"/>
  <c r="AM697" i="7"/>
  <c r="AM698" i="7"/>
  <c r="AM699" i="7"/>
  <c r="AM700" i="7"/>
  <c r="AM701" i="7"/>
  <c r="AM702" i="7"/>
  <c r="AM703" i="7"/>
  <c r="AM704" i="7"/>
  <c r="AM705" i="7"/>
  <c r="AM706" i="7"/>
  <c r="AM707" i="7"/>
  <c r="AM708" i="7"/>
  <c r="AM709" i="7"/>
  <c r="AM710" i="7"/>
  <c r="AM711" i="7"/>
  <c r="AM712" i="7"/>
  <c r="AM713" i="7"/>
  <c r="AM714" i="7"/>
  <c r="AM715" i="7"/>
  <c r="AM716" i="7"/>
  <c r="AM717" i="7"/>
  <c r="AM718" i="7"/>
  <c r="AM719" i="7"/>
  <c r="AM720" i="7"/>
  <c r="AM721" i="7"/>
  <c r="AM722" i="7"/>
  <c r="AM723" i="7"/>
  <c r="AM724" i="7"/>
  <c r="AM725" i="7"/>
  <c r="AM726" i="7"/>
  <c r="AM727" i="7"/>
  <c r="AM728" i="7"/>
  <c r="AM729" i="7"/>
  <c r="AM730" i="7"/>
  <c r="AM731" i="7"/>
  <c r="AM732" i="7"/>
  <c r="AM733" i="7"/>
  <c r="AM734" i="7"/>
  <c r="AM735" i="7"/>
  <c r="AM736" i="7"/>
  <c r="AM737" i="7"/>
  <c r="AM738" i="7"/>
  <c r="AM739" i="7"/>
  <c r="AM740" i="7"/>
  <c r="AM741" i="7"/>
  <c r="AM742" i="7"/>
  <c r="AM743" i="7"/>
  <c r="AM744" i="7"/>
  <c r="AM745" i="7"/>
  <c r="AM746" i="7"/>
  <c r="AM747" i="7"/>
  <c r="AM748" i="7"/>
  <c r="AM749" i="7"/>
  <c r="AM750" i="7"/>
  <c r="AM751" i="7"/>
  <c r="AM752" i="7"/>
  <c r="AM753" i="7"/>
  <c r="AM754" i="7"/>
  <c r="AM755" i="7"/>
  <c r="AM756" i="7"/>
  <c r="AM757" i="7"/>
  <c r="AM758" i="7"/>
  <c r="AM759" i="7"/>
  <c r="AM760" i="7"/>
  <c r="AM761" i="7"/>
  <c r="AM762" i="7"/>
  <c r="AM763" i="7"/>
  <c r="AM764" i="7"/>
  <c r="AM765" i="7"/>
  <c r="AM766" i="7"/>
  <c r="AM767" i="7"/>
  <c r="AM768" i="7"/>
  <c r="AM769" i="7"/>
  <c r="AM770" i="7"/>
  <c r="AM771" i="7"/>
  <c r="AM772" i="7"/>
  <c r="AM773" i="7"/>
  <c r="AM774" i="7"/>
  <c r="AM775" i="7"/>
  <c r="AM776" i="7"/>
  <c r="AM777" i="7"/>
  <c r="AM778" i="7"/>
  <c r="AM779" i="7"/>
  <c r="AM780" i="7"/>
  <c r="AM781" i="7"/>
  <c r="AM782" i="7"/>
  <c r="AM783" i="7"/>
  <c r="AM784" i="7"/>
  <c r="AM785" i="7"/>
  <c r="AM786" i="7"/>
  <c r="AM787" i="7"/>
  <c r="AM788" i="7"/>
  <c r="AM789" i="7"/>
  <c r="AM790" i="7"/>
  <c r="AM791" i="7"/>
  <c r="AM792" i="7"/>
  <c r="AM793" i="7"/>
  <c r="AM794" i="7"/>
  <c r="AM795" i="7"/>
  <c r="AM796" i="7"/>
  <c r="AM797" i="7"/>
  <c r="AM798" i="7"/>
  <c r="AM799" i="7"/>
  <c r="AM800" i="7"/>
  <c r="AM801" i="7"/>
  <c r="AM802" i="7"/>
  <c r="AM803" i="7"/>
  <c r="AM804" i="7"/>
  <c r="AM805" i="7"/>
  <c r="AM806" i="7"/>
  <c r="AM807" i="7"/>
  <c r="AM808" i="7"/>
  <c r="AM809" i="7"/>
  <c r="AM810" i="7"/>
  <c r="AM811" i="7"/>
  <c r="AM812" i="7"/>
  <c r="AM813" i="7"/>
  <c r="AM814" i="7"/>
  <c r="AM815" i="7"/>
  <c r="AM816" i="7"/>
  <c r="AM817" i="7"/>
  <c r="AM818" i="7"/>
  <c r="AM819" i="7"/>
  <c r="AM820" i="7"/>
  <c r="AM821" i="7"/>
  <c r="AM822" i="7"/>
  <c r="AM823" i="7"/>
  <c r="AM824" i="7"/>
  <c r="AM825" i="7"/>
  <c r="AM826" i="7"/>
  <c r="AM827" i="7"/>
  <c r="AM828" i="7"/>
  <c r="AM829" i="7"/>
  <c r="AM830" i="7"/>
  <c r="AM831" i="7"/>
  <c r="AM832" i="7"/>
  <c r="AM833" i="7"/>
  <c r="AM834" i="7"/>
  <c r="AM835" i="7"/>
  <c r="AM836" i="7"/>
  <c r="AM837" i="7"/>
  <c r="AM838" i="7"/>
  <c r="AM839" i="7"/>
  <c r="AM840" i="7"/>
  <c r="AM841" i="7"/>
  <c r="AM842" i="7"/>
  <c r="AM843" i="7"/>
  <c r="AM844" i="7"/>
  <c r="AM845" i="7"/>
  <c r="AM846" i="7"/>
  <c r="AM847" i="7"/>
  <c r="AM848" i="7"/>
  <c r="AM849" i="7"/>
  <c r="AM850" i="7"/>
  <c r="AM851" i="7"/>
  <c r="AM852" i="7"/>
  <c r="AM853" i="7"/>
  <c r="AM854" i="7"/>
  <c r="AM855" i="7"/>
  <c r="AM856" i="7"/>
  <c r="AM857" i="7"/>
  <c r="AM858" i="7"/>
  <c r="AM859" i="7"/>
  <c r="AM860" i="7"/>
  <c r="AM861" i="7"/>
  <c r="AM862" i="7"/>
  <c r="AM863" i="7"/>
  <c r="AM864" i="7"/>
  <c r="AM865" i="7"/>
  <c r="AM866" i="7"/>
  <c r="AM867" i="7"/>
  <c r="AM868" i="7"/>
  <c r="AM869" i="7"/>
  <c r="AM870" i="7"/>
  <c r="AM871" i="7"/>
  <c r="AM872" i="7"/>
  <c r="AM873" i="7"/>
  <c r="AM874" i="7"/>
  <c r="AM875" i="7"/>
  <c r="AM876" i="7"/>
  <c r="AM877" i="7"/>
  <c r="AM878" i="7"/>
  <c r="AM879" i="7"/>
  <c r="AM880" i="7"/>
  <c r="AM881" i="7"/>
  <c r="AM882" i="7"/>
  <c r="AM883" i="7"/>
  <c r="AM884" i="7"/>
  <c r="AM885" i="7"/>
  <c r="AM886" i="7"/>
  <c r="AM887" i="7"/>
  <c r="AM888" i="7"/>
  <c r="AM889" i="7"/>
  <c r="AM890" i="7"/>
  <c r="AM891" i="7"/>
  <c r="AM892" i="7"/>
  <c r="AM893" i="7"/>
  <c r="AM894" i="7"/>
  <c r="AM895" i="7"/>
  <c r="AM896" i="7"/>
  <c r="AM897" i="7"/>
  <c r="AM898" i="7"/>
  <c r="AM899" i="7"/>
  <c r="AM900" i="7"/>
  <c r="AM901" i="7"/>
  <c r="AM902" i="7"/>
  <c r="AM903" i="7"/>
  <c r="AM904" i="7"/>
  <c r="AM905" i="7"/>
  <c r="AM906" i="7"/>
  <c r="AM907" i="7"/>
  <c r="AM908" i="7"/>
  <c r="AM909" i="7"/>
  <c r="AM910" i="7"/>
  <c r="AM911" i="7"/>
  <c r="AM912" i="7"/>
  <c r="AM913" i="7"/>
  <c r="AM914" i="7"/>
  <c r="AM915" i="7"/>
  <c r="AM916" i="7"/>
  <c r="AM917" i="7"/>
  <c r="AM918" i="7"/>
  <c r="AM919" i="7"/>
  <c r="AM920" i="7"/>
  <c r="AM921" i="7"/>
  <c r="AM922" i="7"/>
  <c r="AM923" i="7"/>
  <c r="AM924" i="7"/>
  <c r="AM925" i="7"/>
  <c r="AM926" i="7"/>
  <c r="AM927" i="7"/>
  <c r="AM928" i="7"/>
  <c r="AM929" i="7"/>
  <c r="AM930" i="7"/>
  <c r="AM931" i="7"/>
  <c r="AM932" i="7"/>
  <c r="AM933" i="7"/>
  <c r="AM934" i="7"/>
  <c r="AM935" i="7"/>
  <c r="AM936" i="7"/>
  <c r="AM937" i="7"/>
  <c r="AM938" i="7"/>
  <c r="AM939" i="7"/>
  <c r="AM940" i="7"/>
  <c r="AM941" i="7"/>
  <c r="AM942" i="7"/>
  <c r="AM943" i="7"/>
  <c r="AM944" i="7"/>
  <c r="AM945" i="7"/>
  <c r="AM946" i="7"/>
  <c r="AM947" i="7"/>
  <c r="AM948" i="7"/>
  <c r="AM949" i="7"/>
  <c r="AM950" i="7"/>
  <c r="AM951" i="7"/>
  <c r="AM952" i="7"/>
  <c r="AM953" i="7"/>
  <c r="AM954" i="7"/>
  <c r="AM955" i="7"/>
  <c r="AM956" i="7"/>
  <c r="AM957" i="7"/>
  <c r="AM958" i="7"/>
  <c r="AM959" i="7"/>
  <c r="AM960" i="7"/>
  <c r="AM961" i="7"/>
  <c r="AM962" i="7"/>
  <c r="AM963" i="7"/>
  <c r="AM964" i="7"/>
  <c r="AM965" i="7"/>
  <c r="AM966" i="7"/>
  <c r="AM967" i="7"/>
  <c r="AM968" i="7"/>
  <c r="AM969" i="7"/>
  <c r="AM970" i="7"/>
  <c r="AM971" i="7"/>
  <c r="AM972" i="7"/>
  <c r="AM973" i="7"/>
  <c r="AM974" i="7"/>
  <c r="AM975" i="7"/>
  <c r="AM976" i="7"/>
  <c r="AM977" i="7"/>
  <c r="AM978" i="7"/>
  <c r="AM979" i="7"/>
  <c r="AM980" i="7"/>
  <c r="AM981" i="7"/>
  <c r="AM982" i="7"/>
  <c r="AM983" i="7"/>
  <c r="AM984" i="7"/>
  <c r="AM985" i="7"/>
  <c r="AM986" i="7"/>
  <c r="AM987" i="7"/>
  <c r="AM988" i="7"/>
  <c r="AM989" i="7"/>
  <c r="AM990" i="7"/>
  <c r="AM991" i="7"/>
  <c r="AM992" i="7"/>
  <c r="AM993" i="7"/>
  <c r="AM994" i="7"/>
  <c r="AM995" i="7"/>
  <c r="AM996" i="7"/>
  <c r="AM997" i="7"/>
  <c r="AM998" i="7"/>
  <c r="AM999" i="7"/>
  <c r="AM1000" i="7"/>
  <c r="AM1001" i="7"/>
  <c r="AM1002" i="7"/>
  <c r="AM1003" i="7"/>
  <c r="AM1004" i="7"/>
  <c r="AM1005" i="7"/>
  <c r="AM1006" i="7"/>
  <c r="AM1007" i="7"/>
  <c r="AM1008" i="7"/>
  <c r="AM1009" i="7"/>
  <c r="AM1010" i="7"/>
  <c r="AM1011" i="7"/>
  <c r="AM1012" i="7"/>
  <c r="AM1013" i="7"/>
  <c r="AM1014" i="7"/>
  <c r="AM1015" i="7"/>
  <c r="AM1016" i="7"/>
  <c r="AM1017" i="7"/>
  <c r="AM1018" i="7"/>
  <c r="AM1019" i="7"/>
  <c r="AM1020" i="7"/>
  <c r="AM1021" i="7"/>
  <c r="AM1022" i="7"/>
  <c r="AM1023" i="7"/>
  <c r="AM1024" i="7"/>
  <c r="AM1025" i="7"/>
  <c r="AM1026" i="7"/>
  <c r="AM1027" i="7"/>
  <c r="AM1028" i="7"/>
  <c r="AM1029" i="7"/>
  <c r="AM1030" i="7"/>
  <c r="AM1031" i="7"/>
  <c r="AM1032" i="7"/>
  <c r="AM1033" i="7"/>
  <c r="AM1034" i="7"/>
  <c r="AM1035" i="7"/>
  <c r="AM1036" i="7"/>
  <c r="AM1037" i="7"/>
  <c r="AM1038" i="7"/>
  <c r="AM1039" i="7"/>
  <c r="AM1040" i="7"/>
  <c r="AM1041" i="7"/>
  <c r="AM1042" i="7"/>
  <c r="AM1043" i="7"/>
  <c r="AM1044" i="7"/>
  <c r="AM1045" i="7"/>
  <c r="AM1046" i="7"/>
  <c r="AM1047" i="7"/>
  <c r="AM1048" i="7"/>
  <c r="AM1049" i="7"/>
  <c r="AM1050" i="7"/>
  <c r="AM1051" i="7"/>
  <c r="AM1052" i="7"/>
  <c r="AM1053" i="7"/>
  <c r="AM1054" i="7"/>
  <c r="AM1055" i="7"/>
  <c r="AM1056" i="7"/>
  <c r="AM1057" i="7"/>
  <c r="AM1058" i="7"/>
  <c r="AM1059" i="7"/>
  <c r="AM1060" i="7"/>
  <c r="AM1061" i="7"/>
  <c r="AM1062" i="7"/>
  <c r="AM1063" i="7"/>
  <c r="AM1064" i="7"/>
  <c r="AM1065" i="7"/>
  <c r="AM1066" i="7"/>
  <c r="AM1067" i="7"/>
  <c r="AM1068" i="7"/>
  <c r="AM1069" i="7"/>
  <c r="AM1070" i="7"/>
  <c r="AM1071" i="7"/>
  <c r="AM1072" i="7"/>
  <c r="AM1073" i="7"/>
  <c r="AM1074" i="7"/>
  <c r="AM1075" i="7"/>
  <c r="AM1076" i="7"/>
  <c r="AM1077" i="7"/>
  <c r="AM1078" i="7"/>
  <c r="AM1079" i="7"/>
  <c r="AM1080" i="7"/>
  <c r="AM1081" i="7"/>
  <c r="AM1082" i="7"/>
  <c r="AM1083" i="7"/>
  <c r="AM1084" i="7"/>
  <c r="AM1085" i="7"/>
  <c r="AM1086" i="7"/>
  <c r="AM1087" i="7"/>
  <c r="AM1088" i="7"/>
  <c r="AM1089" i="7"/>
  <c r="AM1090" i="7"/>
  <c r="AM1091" i="7"/>
  <c r="AM1092" i="7"/>
  <c r="AM1093" i="7"/>
  <c r="AM1094" i="7"/>
  <c r="AM1095" i="7"/>
  <c r="AM1096" i="7"/>
  <c r="AM1097" i="7"/>
  <c r="AM1098" i="7"/>
  <c r="AM1099" i="7"/>
  <c r="AM1100" i="7"/>
  <c r="AM1101" i="7"/>
  <c r="AM1102" i="7"/>
  <c r="AM1103" i="7"/>
  <c r="AM1104" i="7"/>
  <c r="AM1105" i="7"/>
  <c r="AM1106" i="7"/>
  <c r="AM1107" i="7"/>
  <c r="AM1108" i="7"/>
  <c r="AM1109" i="7"/>
  <c r="AM1110" i="7"/>
  <c r="AM1111" i="7"/>
  <c r="AM1112" i="7"/>
  <c r="AM1113" i="7"/>
  <c r="AM1114" i="7"/>
  <c r="AM1115" i="7"/>
  <c r="AM1116" i="7"/>
  <c r="AM1117" i="7"/>
  <c r="AM1118" i="7"/>
  <c r="AM1119" i="7"/>
  <c r="AM1120" i="7"/>
  <c r="AM1121" i="7"/>
  <c r="AM1122" i="7"/>
  <c r="AM1123" i="7"/>
  <c r="AM1124" i="7"/>
  <c r="AM1125" i="7"/>
  <c r="AM1126" i="7"/>
  <c r="AM1127" i="7"/>
  <c r="AM1128" i="7"/>
  <c r="AM1129" i="7"/>
  <c r="AM1130" i="7"/>
  <c r="AM1131" i="7"/>
  <c r="AM1132" i="7"/>
  <c r="AM1133" i="7"/>
  <c r="AM1134" i="7"/>
  <c r="AM1135" i="7"/>
  <c r="AM1136" i="7"/>
  <c r="AM1137" i="7"/>
  <c r="AM1138" i="7"/>
  <c r="AM1139" i="7"/>
  <c r="AM1140" i="7"/>
  <c r="AM1141" i="7"/>
  <c r="AM1142" i="7"/>
  <c r="AM1143" i="7"/>
  <c r="AM1144" i="7"/>
  <c r="AM1145" i="7"/>
  <c r="AM1146" i="7"/>
  <c r="AM1147" i="7"/>
  <c r="AM1148" i="7"/>
  <c r="AM1149" i="7"/>
  <c r="AM1150" i="7"/>
  <c r="AM1151" i="7"/>
  <c r="AM1152" i="7"/>
  <c r="AM1153" i="7"/>
  <c r="AM1154" i="7"/>
  <c r="AM1155" i="7"/>
  <c r="AM1156" i="7"/>
  <c r="AM1157" i="7"/>
  <c r="AM1158" i="7"/>
  <c r="AM1159" i="7"/>
  <c r="AM1160" i="7"/>
  <c r="AM1161" i="7"/>
  <c r="AM1162" i="7"/>
  <c r="AM1163" i="7"/>
  <c r="AM1164" i="7"/>
  <c r="AM1165" i="7"/>
  <c r="AM1166" i="7"/>
  <c r="AM1167" i="7"/>
  <c r="AM1168" i="7"/>
  <c r="AM1169" i="7"/>
  <c r="AM1170" i="7"/>
  <c r="AM1171" i="7"/>
  <c r="AM1172" i="7"/>
  <c r="AM1173" i="7"/>
  <c r="AM1174" i="7"/>
  <c r="AM1175" i="7"/>
  <c r="AM1176" i="7"/>
  <c r="AM1177" i="7"/>
  <c r="AM1178" i="7"/>
  <c r="AM1179" i="7"/>
  <c r="AM1180" i="7"/>
  <c r="AM1181" i="7"/>
  <c r="AM1182" i="7"/>
  <c r="AM1183" i="7"/>
  <c r="AM1184" i="7"/>
  <c r="AM1185" i="7"/>
  <c r="AM1186" i="7"/>
  <c r="AM1187" i="7"/>
  <c r="AM1188" i="7"/>
  <c r="AM1189" i="7"/>
  <c r="AM1190" i="7"/>
  <c r="AM1191" i="7"/>
  <c r="AM1192" i="7"/>
  <c r="AM1193" i="7"/>
  <c r="AM1194" i="7"/>
  <c r="AM1195" i="7"/>
  <c r="AM1196" i="7"/>
  <c r="AM1197" i="7"/>
  <c r="AM1198" i="7"/>
  <c r="AM1199" i="7"/>
  <c r="AM1200" i="7"/>
  <c r="AM1201" i="7"/>
  <c r="AM1202" i="7"/>
  <c r="AM1203" i="7"/>
  <c r="AM1204" i="7"/>
  <c r="AM1205" i="7"/>
  <c r="AM1206" i="7"/>
  <c r="AM1207" i="7"/>
  <c r="AM1208" i="7"/>
  <c r="AM1209" i="7"/>
  <c r="AM1210" i="7"/>
  <c r="AM1211" i="7"/>
  <c r="AM1212" i="7"/>
  <c r="AM1213" i="7"/>
  <c r="AM1214" i="7"/>
  <c r="AM1215" i="7"/>
  <c r="AM1216" i="7"/>
  <c r="AM1217" i="7"/>
  <c r="AM1218" i="7"/>
  <c r="AM1219" i="7"/>
  <c r="AM1220" i="7"/>
  <c r="AM1221" i="7"/>
  <c r="AM1222" i="7"/>
  <c r="AM1223" i="7"/>
  <c r="AM1224" i="7"/>
  <c r="AM1225" i="7"/>
  <c r="AM1226" i="7"/>
  <c r="AM1227" i="7"/>
  <c r="AM1228" i="7"/>
  <c r="AM1229" i="7"/>
  <c r="AM1230" i="7"/>
  <c r="AM1231" i="7"/>
  <c r="AM1232" i="7"/>
  <c r="AM1233" i="7"/>
  <c r="AM1234" i="7"/>
  <c r="AM1235" i="7"/>
  <c r="AM1236" i="7"/>
  <c r="AM1237" i="7"/>
  <c r="AM1238" i="7"/>
  <c r="AM1239" i="7"/>
  <c r="AM1240" i="7"/>
  <c r="AM1241" i="7"/>
  <c r="AM1242" i="7"/>
  <c r="AM1243" i="7"/>
  <c r="AM1244" i="7"/>
  <c r="AM1245" i="7"/>
  <c r="AM1246" i="7"/>
  <c r="AM1247" i="7"/>
  <c r="AM1248" i="7"/>
  <c r="AM1249" i="7"/>
  <c r="AM1250" i="7"/>
  <c r="AM1251" i="7"/>
  <c r="AM1252" i="7"/>
  <c r="AM1253" i="7"/>
  <c r="AM1254" i="7"/>
  <c r="AM1255" i="7"/>
  <c r="AM1256" i="7"/>
  <c r="AM1257" i="7"/>
  <c r="AM1258" i="7"/>
  <c r="AM1259" i="7"/>
  <c r="AM1260" i="7"/>
  <c r="AM1261" i="7"/>
  <c r="AM1262" i="7"/>
  <c r="AM1263" i="7"/>
  <c r="AM1264" i="7"/>
  <c r="AM1265" i="7"/>
  <c r="AM1266" i="7"/>
  <c r="AM1267" i="7"/>
  <c r="AM1268" i="7"/>
  <c r="AM1269" i="7"/>
  <c r="AM1270" i="7"/>
  <c r="AM1271" i="7"/>
  <c r="AM1272" i="7"/>
  <c r="AM1273" i="7"/>
  <c r="AM1274" i="7"/>
  <c r="AM1275" i="7"/>
  <c r="AM1276" i="7"/>
  <c r="AM1277" i="7"/>
  <c r="AM1278" i="7"/>
  <c r="AM1279" i="7"/>
  <c r="AM1280" i="7"/>
  <c r="AM1281" i="7"/>
  <c r="AM1282" i="7"/>
  <c r="AM1283" i="7"/>
  <c r="AM1284" i="7"/>
  <c r="AM1285" i="7"/>
  <c r="AM1286" i="7"/>
  <c r="AM1287" i="7"/>
  <c r="AM1288" i="7"/>
  <c r="AM1289" i="7"/>
  <c r="AM1290" i="7"/>
  <c r="AM1291" i="7"/>
  <c r="AM1292" i="7"/>
  <c r="AM1293" i="7"/>
  <c r="AM1294" i="7"/>
  <c r="AM1295" i="7"/>
  <c r="AM1296" i="7"/>
  <c r="AM1297" i="7"/>
  <c r="AM1298" i="7"/>
  <c r="AM1299" i="7"/>
  <c r="AM1300" i="7"/>
  <c r="AM1301" i="7"/>
  <c r="AM1302" i="7"/>
  <c r="AM1303" i="7"/>
  <c r="AM1304" i="7"/>
  <c r="AM1305" i="7"/>
  <c r="AM1306" i="7"/>
  <c r="AM1307" i="7"/>
  <c r="AM1308" i="7"/>
  <c r="AM1309" i="7"/>
  <c r="AM1310" i="7"/>
  <c r="AM1311" i="7"/>
  <c r="AM1312" i="7"/>
  <c r="AM1313" i="7"/>
  <c r="AM1314" i="7"/>
  <c r="AM1315" i="7"/>
  <c r="AM1316" i="7"/>
  <c r="AM1317" i="7"/>
  <c r="AM1318" i="7"/>
  <c r="AM1319" i="7"/>
  <c r="AM1320" i="7"/>
  <c r="AM1321" i="7"/>
  <c r="AM1322" i="7"/>
  <c r="AM1323" i="7"/>
  <c r="AM1324" i="7"/>
  <c r="AM1325" i="7"/>
  <c r="AM1326" i="7"/>
  <c r="AM1327" i="7"/>
  <c r="AM1328" i="7"/>
  <c r="AM1329" i="7"/>
  <c r="AM1330" i="7"/>
  <c r="AM1331" i="7"/>
  <c r="AM1332" i="7"/>
  <c r="AM1333" i="7"/>
  <c r="AM1334" i="7"/>
  <c r="AM1335" i="7"/>
  <c r="AM1336" i="7"/>
  <c r="AM1337" i="7"/>
  <c r="AM1338" i="7"/>
  <c r="AM1339" i="7"/>
  <c r="AM1340" i="7"/>
  <c r="AM1341" i="7"/>
  <c r="AM1342" i="7"/>
  <c r="AM1343" i="7"/>
  <c r="AM1344" i="7"/>
  <c r="AM1345" i="7"/>
  <c r="AM1346" i="7"/>
  <c r="AM1347" i="7"/>
  <c r="AM1348" i="7"/>
  <c r="AM1349" i="7"/>
  <c r="AM1350" i="7"/>
  <c r="AM1351" i="7"/>
  <c r="AM1352" i="7"/>
  <c r="AM1353" i="7"/>
  <c r="AM1354" i="7"/>
  <c r="AM1355" i="7"/>
  <c r="AM1356" i="7"/>
  <c r="AM1357" i="7"/>
  <c r="AM1358" i="7"/>
  <c r="AM1359" i="7"/>
  <c r="AM1360" i="7"/>
  <c r="AM1361" i="7"/>
  <c r="AM1362" i="7"/>
  <c r="AM1363" i="7"/>
  <c r="AM1364" i="7"/>
  <c r="AM1365" i="7"/>
  <c r="AM1366" i="7"/>
  <c r="AM1367" i="7"/>
  <c r="AM1368" i="7"/>
  <c r="AM1369" i="7"/>
  <c r="AM1370" i="7"/>
  <c r="AM1371" i="7"/>
  <c r="AM1372" i="7"/>
  <c r="AM1373" i="7"/>
  <c r="AM1374" i="7"/>
  <c r="AM1375" i="7"/>
  <c r="AM1376" i="7"/>
  <c r="AM1377" i="7"/>
  <c r="AM1378" i="7"/>
  <c r="AM1379" i="7"/>
  <c r="AM1380" i="7"/>
  <c r="AM1381" i="7"/>
  <c r="AM1382" i="7"/>
  <c r="AM1383" i="7"/>
  <c r="AM1384" i="7"/>
  <c r="AM1385" i="7"/>
  <c r="AM1386" i="7"/>
  <c r="AM1387" i="7"/>
  <c r="AM1388" i="7"/>
  <c r="AM1389" i="7"/>
  <c r="AM1390" i="7"/>
  <c r="AM1391" i="7"/>
  <c r="AM1392" i="7"/>
  <c r="AM1393" i="7"/>
  <c r="AM1394" i="7"/>
  <c r="AM1395" i="7"/>
  <c r="AM1396" i="7"/>
  <c r="AM1397" i="7"/>
  <c r="AM1398" i="7"/>
  <c r="AM1399" i="7"/>
  <c r="AM1400" i="7"/>
  <c r="AM1401" i="7"/>
  <c r="AM1402" i="7"/>
  <c r="AM1403" i="7"/>
  <c r="AM1404" i="7"/>
  <c r="AM1405" i="7"/>
  <c r="AM1406" i="7"/>
  <c r="AM1407" i="7"/>
  <c r="AM1408" i="7"/>
  <c r="AM1409" i="7"/>
  <c r="AM1410" i="7"/>
  <c r="AM1411" i="7"/>
  <c r="AM1412" i="7"/>
  <c r="AM1413" i="7"/>
  <c r="AM1414" i="7"/>
  <c r="AM1415" i="7"/>
  <c r="AM1416" i="7"/>
  <c r="AM1417" i="7"/>
  <c r="AM1418" i="7"/>
  <c r="AM1419" i="7"/>
  <c r="AM1420" i="7"/>
  <c r="AM1421" i="7"/>
  <c r="AM1422" i="7"/>
  <c r="AM1423" i="7"/>
  <c r="AM1424" i="7"/>
  <c r="AM1425" i="7"/>
  <c r="AM1426" i="7"/>
  <c r="AM1427" i="7"/>
  <c r="AM1428" i="7"/>
  <c r="AM1429" i="7"/>
  <c r="AM1430" i="7"/>
  <c r="AM1431" i="7"/>
  <c r="AM1432" i="7"/>
  <c r="AM1433" i="7"/>
  <c r="AM1434" i="7"/>
  <c r="AM1435" i="7"/>
  <c r="AM1436" i="7"/>
  <c r="AM1437" i="7"/>
  <c r="AM1438" i="7"/>
  <c r="AM1439" i="7"/>
  <c r="AM1440" i="7"/>
  <c r="AM1441" i="7"/>
  <c r="AM1442" i="7"/>
  <c r="AM1443" i="7"/>
  <c r="AM1444" i="7"/>
  <c r="AM1445" i="7"/>
  <c r="AM1446" i="7"/>
  <c r="AM1447" i="7"/>
  <c r="AM1448" i="7"/>
  <c r="AM1449" i="7"/>
  <c r="AM1450" i="7"/>
  <c r="AM1451" i="7"/>
  <c r="AM1452" i="7"/>
  <c r="AM1453" i="7"/>
  <c r="AM1454" i="7"/>
  <c r="AM1455" i="7"/>
  <c r="AM1456" i="7"/>
  <c r="AM1457" i="7"/>
  <c r="AM1458" i="7"/>
  <c r="AM1459" i="7"/>
  <c r="AM1460" i="7"/>
  <c r="AM1461" i="7"/>
  <c r="AM1462" i="7"/>
  <c r="AM1463" i="7"/>
  <c r="AM1464" i="7"/>
  <c r="AM1465" i="7"/>
  <c r="AM1466" i="7"/>
  <c r="AM1467" i="7"/>
  <c r="AM1468" i="7"/>
  <c r="AM1469" i="7"/>
  <c r="AM1470" i="7"/>
  <c r="AM1471" i="7"/>
  <c r="AM1472" i="7"/>
  <c r="AM1473" i="7"/>
  <c r="AM1474" i="7"/>
  <c r="AM1475" i="7"/>
  <c r="AM1476" i="7"/>
  <c r="AM1477" i="7"/>
  <c r="AM1478" i="7"/>
  <c r="AM1479" i="7"/>
  <c r="AM1480" i="7"/>
  <c r="AM1481" i="7"/>
  <c r="AM1482" i="7"/>
  <c r="AM1483" i="7"/>
  <c r="AM1484" i="7"/>
  <c r="AM1485" i="7"/>
  <c r="AM1486" i="7"/>
  <c r="AM1487" i="7"/>
  <c r="AM1488" i="7"/>
  <c r="AM1489" i="7"/>
  <c r="AM1490" i="7"/>
  <c r="AM1491" i="7"/>
  <c r="AM1492" i="7"/>
  <c r="AM1493" i="7"/>
  <c r="AM1494" i="7"/>
  <c r="AM1495" i="7"/>
  <c r="AM1496" i="7"/>
  <c r="AM1497" i="7"/>
  <c r="AM1498" i="7"/>
  <c r="AM1499" i="7"/>
  <c r="AM1500" i="7"/>
  <c r="AM1501" i="7"/>
  <c r="AM1502" i="7"/>
  <c r="AM1503" i="7"/>
  <c r="AM1504" i="7"/>
  <c r="AM1505" i="7"/>
  <c r="AM5" i="7"/>
  <c r="C5" i="35"/>
  <c r="C4" i="35"/>
  <c r="B9" i="35" s="1"/>
  <c r="D505" i="53"/>
  <c r="E505" i="53" s="1"/>
  <c r="D506" i="53"/>
  <c r="E506" i="53" s="1"/>
  <c r="D507" i="53"/>
  <c r="E507" i="53" s="1"/>
  <c r="D508" i="53"/>
  <c r="E508" i="53"/>
  <c r="D509" i="53"/>
  <c r="E509" i="53" s="1"/>
  <c r="D510" i="53"/>
  <c r="E510" i="53" s="1"/>
  <c r="D511" i="53"/>
  <c r="E511" i="53" s="1"/>
  <c r="D512" i="53"/>
  <c r="E512" i="53" s="1"/>
  <c r="D513" i="53"/>
  <c r="E513" i="53" s="1"/>
  <c r="D514" i="53"/>
  <c r="E514" i="53" s="1"/>
  <c r="D515" i="53"/>
  <c r="E515" i="53" s="1"/>
  <c r="D516" i="53"/>
  <c r="E516" i="53"/>
  <c r="D517" i="53"/>
  <c r="E517" i="53" s="1"/>
  <c r="D518" i="53"/>
  <c r="E518" i="53" s="1"/>
  <c r="D519" i="53"/>
  <c r="E519" i="53" s="1"/>
  <c r="D520" i="53"/>
  <c r="E520" i="53" s="1"/>
  <c r="D521" i="53"/>
  <c r="E521" i="53" s="1"/>
  <c r="D522" i="53"/>
  <c r="E522" i="53" s="1"/>
  <c r="D523" i="53"/>
  <c r="E523" i="53" s="1"/>
  <c r="D524" i="53"/>
  <c r="E524" i="53" s="1"/>
  <c r="D525" i="53"/>
  <c r="E525" i="53" s="1"/>
  <c r="D526" i="53"/>
  <c r="E526" i="53" s="1"/>
  <c r="D527" i="53"/>
  <c r="E527" i="53" s="1"/>
  <c r="D528" i="53"/>
  <c r="E528" i="53" s="1"/>
  <c r="D529" i="53"/>
  <c r="E529" i="53" s="1"/>
  <c r="D530" i="53"/>
  <c r="E530" i="53"/>
  <c r="D531" i="53"/>
  <c r="E531" i="53" s="1"/>
  <c r="D532" i="53"/>
  <c r="E532" i="53" s="1"/>
  <c r="D533" i="53"/>
  <c r="E533" i="53" s="1"/>
  <c r="D534" i="53"/>
  <c r="E534" i="53" s="1"/>
  <c r="D535" i="53"/>
  <c r="E535" i="53" s="1"/>
  <c r="D536" i="53"/>
  <c r="E536" i="53"/>
  <c r="D537" i="53"/>
  <c r="E537" i="53" s="1"/>
  <c r="D538" i="53"/>
  <c r="E538" i="53" s="1"/>
  <c r="D539" i="53"/>
  <c r="E539" i="53" s="1"/>
  <c r="D540" i="53"/>
  <c r="E540" i="53"/>
  <c r="D541" i="53"/>
  <c r="E541" i="53" s="1"/>
  <c r="D542" i="53"/>
  <c r="E542" i="53" s="1"/>
  <c r="D543" i="53"/>
  <c r="E543" i="53" s="1"/>
  <c r="D544" i="53"/>
  <c r="E544" i="53" s="1"/>
  <c r="D545" i="53"/>
  <c r="E545" i="53" s="1"/>
  <c r="D546" i="53"/>
  <c r="E546" i="53" s="1"/>
  <c r="D547" i="53"/>
  <c r="E547" i="53" s="1"/>
  <c r="D548" i="53"/>
  <c r="E548" i="53"/>
  <c r="D549" i="53"/>
  <c r="E549" i="53" s="1"/>
  <c r="D550" i="53"/>
  <c r="E550" i="53" s="1"/>
  <c r="D551" i="53"/>
  <c r="E551" i="53" s="1"/>
  <c r="D552" i="53"/>
  <c r="E552" i="53" s="1"/>
  <c r="D553" i="53"/>
  <c r="E553" i="53" s="1"/>
  <c r="D554" i="53"/>
  <c r="E554" i="53" s="1"/>
  <c r="D555" i="53"/>
  <c r="E555" i="53" s="1"/>
  <c r="D556" i="53"/>
  <c r="E556" i="53" s="1"/>
  <c r="D557" i="53"/>
  <c r="E557" i="53" s="1"/>
  <c r="D558" i="53"/>
  <c r="E558" i="53" s="1"/>
  <c r="D559" i="53"/>
  <c r="E559" i="53" s="1"/>
  <c r="D560" i="53"/>
  <c r="E560" i="53" s="1"/>
  <c r="D561" i="53"/>
  <c r="E561" i="53" s="1"/>
  <c r="D562" i="53"/>
  <c r="E562" i="53"/>
  <c r="D563" i="53"/>
  <c r="E563" i="53" s="1"/>
  <c r="D564" i="53"/>
  <c r="E564" i="53" s="1"/>
  <c r="D565" i="53"/>
  <c r="E565" i="53" s="1"/>
  <c r="D566" i="53"/>
  <c r="E566" i="53" s="1"/>
  <c r="D567" i="53"/>
  <c r="E567" i="53" s="1"/>
  <c r="D568" i="53"/>
  <c r="E568" i="53"/>
  <c r="D569" i="53"/>
  <c r="E569" i="53" s="1"/>
  <c r="D570" i="53"/>
  <c r="E570" i="53" s="1"/>
  <c r="D571" i="53"/>
  <c r="E571" i="53" s="1"/>
  <c r="D572" i="53"/>
  <c r="E572" i="53"/>
  <c r="D573" i="53"/>
  <c r="E573" i="53" s="1"/>
  <c r="D574" i="53"/>
  <c r="E574" i="53" s="1"/>
  <c r="D575" i="53"/>
  <c r="E575" i="53" s="1"/>
  <c r="D576" i="53"/>
  <c r="E576" i="53" s="1"/>
  <c r="D577" i="53"/>
  <c r="E577" i="53" s="1"/>
  <c r="D578" i="53"/>
  <c r="E578" i="53" s="1"/>
  <c r="D579" i="53"/>
  <c r="E579" i="53" s="1"/>
  <c r="D580" i="53"/>
  <c r="E580" i="53"/>
  <c r="D581" i="53"/>
  <c r="E581" i="53" s="1"/>
  <c r="D582" i="53"/>
  <c r="E582" i="53" s="1"/>
  <c r="D583" i="53"/>
  <c r="E583" i="53" s="1"/>
  <c r="D584" i="53"/>
  <c r="E584" i="53" s="1"/>
  <c r="D585" i="53"/>
  <c r="E585" i="53" s="1"/>
  <c r="D586" i="53"/>
  <c r="E586" i="53" s="1"/>
  <c r="D587" i="53"/>
  <c r="E587" i="53" s="1"/>
  <c r="D588" i="53"/>
  <c r="E588" i="53" s="1"/>
  <c r="D589" i="53"/>
  <c r="E589" i="53" s="1"/>
  <c r="D590" i="53"/>
  <c r="E590" i="53" s="1"/>
  <c r="D591" i="53"/>
  <c r="E591" i="53" s="1"/>
  <c r="D592" i="53"/>
  <c r="E592" i="53" s="1"/>
  <c r="D593" i="53"/>
  <c r="E593" i="53" s="1"/>
  <c r="D594" i="53"/>
  <c r="E594" i="53"/>
  <c r="D595" i="53"/>
  <c r="E595" i="53" s="1"/>
  <c r="D596" i="53"/>
  <c r="E596" i="53" s="1"/>
  <c r="D597" i="53"/>
  <c r="E597" i="53" s="1"/>
  <c r="D598" i="53"/>
  <c r="E598" i="53" s="1"/>
  <c r="D599" i="53"/>
  <c r="E599" i="53" s="1"/>
  <c r="D600" i="53"/>
  <c r="E600" i="53"/>
  <c r="D601" i="53"/>
  <c r="E601" i="53" s="1"/>
  <c r="D602" i="53"/>
  <c r="E602" i="53" s="1"/>
  <c r="D603" i="53"/>
  <c r="E603" i="53" s="1"/>
  <c r="D604" i="53"/>
  <c r="E604" i="53"/>
  <c r="D605" i="53"/>
  <c r="E605" i="53" s="1"/>
  <c r="D606" i="53"/>
  <c r="E606" i="53" s="1"/>
  <c r="D607" i="53"/>
  <c r="E607" i="53" s="1"/>
  <c r="D608" i="53"/>
  <c r="E608" i="53" s="1"/>
  <c r="D609" i="53"/>
  <c r="E609" i="53" s="1"/>
  <c r="D610" i="53"/>
  <c r="E610" i="53" s="1"/>
  <c r="D611" i="53"/>
  <c r="E611" i="53" s="1"/>
  <c r="D612" i="53"/>
  <c r="E612" i="53"/>
  <c r="D613" i="53"/>
  <c r="E613" i="53" s="1"/>
  <c r="D614" i="53"/>
  <c r="E614" i="53" s="1"/>
  <c r="D615" i="53"/>
  <c r="E615" i="53" s="1"/>
  <c r="D616" i="53"/>
  <c r="E616" i="53" s="1"/>
  <c r="D617" i="53"/>
  <c r="E617" i="53" s="1"/>
  <c r="D618" i="53"/>
  <c r="E618" i="53" s="1"/>
  <c r="D619" i="53"/>
  <c r="E619" i="53" s="1"/>
  <c r="D620" i="53"/>
  <c r="E620" i="53" s="1"/>
  <c r="D621" i="53"/>
  <c r="E621" i="53" s="1"/>
  <c r="D622" i="53"/>
  <c r="E622" i="53" s="1"/>
  <c r="D623" i="53"/>
  <c r="E623" i="53" s="1"/>
  <c r="D624" i="53"/>
  <c r="E624" i="53" s="1"/>
  <c r="D625" i="53"/>
  <c r="E625" i="53" s="1"/>
  <c r="D626" i="53"/>
  <c r="E626" i="53"/>
  <c r="D627" i="53"/>
  <c r="E627" i="53" s="1"/>
  <c r="D628" i="53"/>
  <c r="E628" i="53" s="1"/>
  <c r="D629" i="53"/>
  <c r="E629" i="53" s="1"/>
  <c r="D630" i="53"/>
  <c r="E630" i="53" s="1"/>
  <c r="D631" i="53"/>
  <c r="E631" i="53" s="1"/>
  <c r="D632" i="53"/>
  <c r="E632" i="53"/>
  <c r="D633" i="53"/>
  <c r="E633" i="53" s="1"/>
  <c r="D634" i="53"/>
  <c r="E634" i="53" s="1"/>
  <c r="D635" i="53"/>
  <c r="E635" i="53" s="1"/>
  <c r="D636" i="53"/>
  <c r="E636" i="53"/>
  <c r="D637" i="53"/>
  <c r="E637" i="53" s="1"/>
  <c r="D638" i="53"/>
  <c r="E638" i="53" s="1"/>
  <c r="D639" i="53"/>
  <c r="E639" i="53" s="1"/>
  <c r="D640" i="53"/>
  <c r="E640" i="53" s="1"/>
  <c r="D641" i="53"/>
  <c r="E641" i="53" s="1"/>
  <c r="D642" i="53"/>
  <c r="E642" i="53" s="1"/>
  <c r="D643" i="53"/>
  <c r="E643" i="53" s="1"/>
  <c r="D644" i="53"/>
  <c r="E644" i="53"/>
  <c r="D645" i="53"/>
  <c r="E645" i="53" s="1"/>
  <c r="D646" i="53"/>
  <c r="E646" i="53" s="1"/>
  <c r="D647" i="53"/>
  <c r="E647" i="53" s="1"/>
  <c r="D648" i="53"/>
  <c r="E648" i="53" s="1"/>
  <c r="D649" i="53"/>
  <c r="E649" i="53" s="1"/>
  <c r="D650" i="53"/>
  <c r="E650" i="53" s="1"/>
  <c r="D651" i="53"/>
  <c r="E651" i="53" s="1"/>
  <c r="D652" i="53"/>
  <c r="E652" i="53" s="1"/>
  <c r="D653" i="53"/>
  <c r="E653" i="53" s="1"/>
  <c r="D654" i="53"/>
  <c r="E654" i="53" s="1"/>
  <c r="D655" i="53"/>
  <c r="E655" i="53" s="1"/>
  <c r="D656" i="53"/>
  <c r="E656" i="53" s="1"/>
  <c r="D657" i="53"/>
  <c r="E657" i="53" s="1"/>
  <c r="D658" i="53"/>
  <c r="E658" i="53"/>
  <c r="D659" i="53"/>
  <c r="E659" i="53" s="1"/>
  <c r="D660" i="53"/>
  <c r="E660" i="53" s="1"/>
  <c r="D661" i="53"/>
  <c r="E661" i="53" s="1"/>
  <c r="D662" i="53"/>
  <c r="E662" i="53" s="1"/>
  <c r="D663" i="53"/>
  <c r="E663" i="53" s="1"/>
  <c r="D664" i="53"/>
  <c r="E664" i="53"/>
  <c r="D665" i="53"/>
  <c r="E665" i="53" s="1"/>
  <c r="D666" i="53"/>
  <c r="E666" i="53" s="1"/>
  <c r="D667" i="53"/>
  <c r="E667" i="53" s="1"/>
  <c r="D668" i="53"/>
  <c r="E668" i="53"/>
  <c r="D669" i="53"/>
  <c r="E669" i="53" s="1"/>
  <c r="D670" i="53"/>
  <c r="E670" i="53" s="1"/>
  <c r="D671" i="53"/>
  <c r="E671" i="53" s="1"/>
  <c r="D672" i="53"/>
  <c r="E672" i="53" s="1"/>
  <c r="D673" i="53"/>
  <c r="E673" i="53" s="1"/>
  <c r="D674" i="53"/>
  <c r="E674" i="53" s="1"/>
  <c r="D675" i="53"/>
  <c r="E675" i="53" s="1"/>
  <c r="D676" i="53"/>
  <c r="E676" i="53" s="1"/>
  <c r="D677" i="53"/>
  <c r="E677" i="53" s="1"/>
  <c r="D678" i="53"/>
  <c r="E678" i="53" s="1"/>
  <c r="D679" i="53"/>
  <c r="E679" i="53" s="1"/>
  <c r="D680" i="53"/>
  <c r="E680" i="53"/>
  <c r="D681" i="53"/>
  <c r="E681" i="53" s="1"/>
  <c r="D682" i="53"/>
  <c r="E682" i="53" s="1"/>
  <c r="D683" i="53"/>
  <c r="E683" i="53" s="1"/>
  <c r="D684" i="53"/>
  <c r="E684" i="53" s="1"/>
  <c r="D685" i="53"/>
  <c r="E685" i="53" s="1"/>
  <c r="D686" i="53"/>
  <c r="E686" i="53" s="1"/>
  <c r="D687" i="53"/>
  <c r="E687" i="53" s="1"/>
  <c r="D688" i="53"/>
  <c r="E688" i="53"/>
  <c r="D689" i="53"/>
  <c r="E689" i="53" s="1"/>
  <c r="D690" i="53"/>
  <c r="E690" i="53" s="1"/>
  <c r="D691" i="53"/>
  <c r="E691" i="53" s="1"/>
  <c r="D692" i="53"/>
  <c r="E692" i="53" s="1"/>
  <c r="D693" i="53"/>
  <c r="E693" i="53" s="1"/>
  <c r="D694" i="53"/>
  <c r="E694" i="53" s="1"/>
  <c r="D695" i="53"/>
  <c r="E695" i="53" s="1"/>
  <c r="D696" i="53"/>
  <c r="E696" i="53" s="1"/>
  <c r="D697" i="53"/>
  <c r="E697" i="53" s="1"/>
  <c r="D698" i="53"/>
  <c r="E698" i="53" s="1"/>
  <c r="D699" i="53"/>
  <c r="E699" i="53" s="1"/>
  <c r="D700" i="53"/>
  <c r="E700" i="53" s="1"/>
  <c r="D701" i="53"/>
  <c r="E701" i="53" s="1"/>
  <c r="D702" i="53"/>
  <c r="E702" i="53"/>
  <c r="D703" i="53"/>
  <c r="E703" i="53" s="1"/>
  <c r="D704" i="53"/>
  <c r="E704" i="53" s="1"/>
  <c r="D705" i="53"/>
  <c r="E705" i="53" s="1"/>
  <c r="D706" i="53"/>
  <c r="E706" i="53" s="1"/>
  <c r="D707" i="53"/>
  <c r="E707" i="53" s="1"/>
  <c r="D708" i="53"/>
  <c r="E708" i="53" s="1"/>
  <c r="D709" i="53"/>
  <c r="E709" i="53" s="1"/>
  <c r="D710" i="53"/>
  <c r="E710" i="53" s="1"/>
  <c r="D711" i="53"/>
  <c r="E711" i="53" s="1"/>
  <c r="D712" i="53"/>
  <c r="E712" i="53"/>
  <c r="D713" i="53"/>
  <c r="E713" i="53" s="1"/>
  <c r="D714" i="53"/>
  <c r="E714" i="53" s="1"/>
  <c r="D715" i="53"/>
  <c r="E715" i="53" s="1"/>
  <c r="D716" i="53"/>
  <c r="E716" i="53" s="1"/>
  <c r="D717" i="53"/>
  <c r="E717" i="53" s="1"/>
  <c r="D718" i="53"/>
  <c r="E718" i="53" s="1"/>
  <c r="D719" i="53"/>
  <c r="E719" i="53" s="1"/>
  <c r="D720" i="53"/>
  <c r="E720" i="53"/>
  <c r="D721" i="53"/>
  <c r="E721" i="53" s="1"/>
  <c r="D722" i="53"/>
  <c r="E722" i="53" s="1"/>
  <c r="D723" i="53"/>
  <c r="E723" i="53" s="1"/>
  <c r="D724" i="53"/>
  <c r="E724" i="53" s="1"/>
  <c r="D725" i="53"/>
  <c r="E725" i="53" s="1"/>
  <c r="D726" i="53"/>
  <c r="E726" i="53" s="1"/>
  <c r="D727" i="53"/>
  <c r="E727" i="53" s="1"/>
  <c r="D728" i="53"/>
  <c r="E728" i="53" s="1"/>
  <c r="D729" i="53"/>
  <c r="E729" i="53" s="1"/>
  <c r="D730" i="53"/>
  <c r="E730" i="53" s="1"/>
  <c r="D731" i="53"/>
  <c r="E731" i="53" s="1"/>
  <c r="D732" i="53"/>
  <c r="E732" i="53" s="1"/>
  <c r="D733" i="53"/>
  <c r="E733" i="53" s="1"/>
  <c r="D734" i="53"/>
  <c r="E734" i="53"/>
  <c r="D735" i="53"/>
  <c r="E735" i="53" s="1"/>
  <c r="D736" i="53"/>
  <c r="E736" i="53" s="1"/>
  <c r="D737" i="53"/>
  <c r="E737" i="53" s="1"/>
  <c r="D738" i="53"/>
  <c r="E738" i="53" s="1"/>
  <c r="D739" i="53"/>
  <c r="E739" i="53" s="1"/>
  <c r="D740" i="53"/>
  <c r="E740" i="53" s="1"/>
  <c r="D741" i="53"/>
  <c r="E741" i="53" s="1"/>
  <c r="D742" i="53"/>
  <c r="E742" i="53" s="1"/>
  <c r="D743" i="53"/>
  <c r="E743" i="53" s="1"/>
  <c r="D744" i="53"/>
  <c r="E744" i="53"/>
  <c r="D745" i="53"/>
  <c r="E745" i="53" s="1"/>
  <c r="D746" i="53"/>
  <c r="E746" i="53" s="1"/>
  <c r="D747" i="53"/>
  <c r="E747" i="53" s="1"/>
  <c r="D748" i="53"/>
  <c r="E748" i="53" s="1"/>
  <c r="D749" i="53"/>
  <c r="E749" i="53" s="1"/>
  <c r="D750" i="53"/>
  <c r="E750" i="53" s="1"/>
  <c r="D751" i="53"/>
  <c r="E751" i="53" s="1"/>
  <c r="D752" i="53"/>
  <c r="E752" i="53"/>
  <c r="D753" i="53"/>
  <c r="E753" i="53" s="1"/>
  <c r="D754" i="53"/>
  <c r="E754" i="53" s="1"/>
  <c r="D755" i="53"/>
  <c r="E755" i="53" s="1"/>
  <c r="D756" i="53"/>
  <c r="E756" i="53" s="1"/>
  <c r="D757" i="53"/>
  <c r="E757" i="53" s="1"/>
  <c r="D758" i="53"/>
  <c r="E758" i="53" s="1"/>
  <c r="D759" i="53"/>
  <c r="E759" i="53" s="1"/>
  <c r="D760" i="53"/>
  <c r="E760" i="53" s="1"/>
  <c r="D761" i="53"/>
  <c r="E761" i="53" s="1"/>
  <c r="D762" i="53"/>
  <c r="E762" i="53" s="1"/>
  <c r="D763" i="53"/>
  <c r="E763" i="53" s="1"/>
  <c r="D764" i="53"/>
  <c r="E764" i="53" s="1"/>
  <c r="D765" i="53"/>
  <c r="E765" i="53" s="1"/>
  <c r="D766" i="53"/>
  <c r="E766" i="53"/>
  <c r="D767" i="53"/>
  <c r="E767" i="53" s="1"/>
  <c r="D768" i="53"/>
  <c r="E768" i="53" s="1"/>
  <c r="D769" i="53"/>
  <c r="E769" i="53" s="1"/>
  <c r="D770" i="53"/>
  <c r="E770" i="53" s="1"/>
  <c r="D771" i="53"/>
  <c r="E771" i="53" s="1"/>
  <c r="D772" i="53"/>
  <c r="E772" i="53" s="1"/>
  <c r="D773" i="53"/>
  <c r="E773" i="53" s="1"/>
  <c r="D774" i="53"/>
  <c r="E774" i="53" s="1"/>
  <c r="D775" i="53"/>
  <c r="E775" i="53" s="1"/>
  <c r="D776" i="53"/>
  <c r="E776" i="53"/>
  <c r="D777" i="53"/>
  <c r="E777" i="53" s="1"/>
  <c r="D778" i="53"/>
  <c r="E778" i="53" s="1"/>
  <c r="D779" i="53"/>
  <c r="E779" i="53" s="1"/>
  <c r="D780" i="53"/>
  <c r="E780" i="53" s="1"/>
  <c r="D781" i="53"/>
  <c r="E781" i="53" s="1"/>
  <c r="D782" i="53"/>
  <c r="E782" i="53" s="1"/>
  <c r="D783" i="53"/>
  <c r="E783" i="53" s="1"/>
  <c r="D784" i="53"/>
  <c r="E784" i="53"/>
  <c r="D785" i="53"/>
  <c r="E785" i="53" s="1"/>
  <c r="D786" i="53"/>
  <c r="E786" i="53" s="1"/>
  <c r="D787" i="53"/>
  <c r="E787" i="53" s="1"/>
  <c r="D788" i="53"/>
  <c r="E788" i="53" s="1"/>
  <c r="D789" i="53"/>
  <c r="E789" i="53" s="1"/>
  <c r="D790" i="53"/>
  <c r="E790" i="53" s="1"/>
  <c r="D791" i="53"/>
  <c r="E791" i="53" s="1"/>
  <c r="D792" i="53"/>
  <c r="E792" i="53" s="1"/>
  <c r="D793" i="53"/>
  <c r="E793" i="53" s="1"/>
  <c r="D794" i="53"/>
  <c r="E794" i="53" s="1"/>
  <c r="D795" i="53"/>
  <c r="E795" i="53" s="1"/>
  <c r="D796" i="53"/>
  <c r="E796" i="53" s="1"/>
  <c r="D797" i="53"/>
  <c r="E797" i="53" s="1"/>
  <c r="D798" i="53"/>
  <c r="E798" i="53"/>
  <c r="D799" i="53"/>
  <c r="E799" i="53" s="1"/>
  <c r="D800" i="53"/>
  <c r="E800" i="53" s="1"/>
  <c r="D801" i="53"/>
  <c r="E801" i="53" s="1"/>
  <c r="D802" i="53"/>
  <c r="E802" i="53" s="1"/>
  <c r="D803" i="53"/>
  <c r="E803" i="53" s="1"/>
  <c r="D804" i="53"/>
  <c r="E804" i="53" s="1"/>
  <c r="D805" i="53"/>
  <c r="E805" i="53" s="1"/>
  <c r="D806" i="53"/>
  <c r="E806" i="53" s="1"/>
  <c r="D807" i="53"/>
  <c r="E807" i="53" s="1"/>
  <c r="D808" i="53"/>
  <c r="E808" i="53" s="1"/>
  <c r="D809" i="53"/>
  <c r="E809" i="53"/>
  <c r="D810" i="53"/>
  <c r="E810" i="53" s="1"/>
  <c r="D811" i="53"/>
  <c r="E811" i="53" s="1"/>
  <c r="D812" i="53"/>
  <c r="E812" i="53" s="1"/>
  <c r="D813" i="53"/>
  <c r="E813" i="53" s="1"/>
  <c r="D814" i="53"/>
  <c r="E814" i="53" s="1"/>
  <c r="D815" i="53"/>
  <c r="E815" i="53" s="1"/>
  <c r="D816" i="53"/>
  <c r="E816" i="53" s="1"/>
  <c r="D817" i="53"/>
  <c r="E817" i="53"/>
  <c r="D818" i="53"/>
  <c r="E818" i="53" s="1"/>
  <c r="D819" i="53"/>
  <c r="E819" i="53" s="1"/>
  <c r="D820" i="53"/>
  <c r="E820" i="53" s="1"/>
  <c r="D821" i="53"/>
  <c r="E821" i="53" s="1"/>
  <c r="D822" i="53"/>
  <c r="E822" i="53" s="1"/>
  <c r="D823" i="53"/>
  <c r="E823" i="53" s="1"/>
  <c r="D824" i="53"/>
  <c r="E824" i="53" s="1"/>
  <c r="D825" i="53"/>
  <c r="E825" i="53"/>
  <c r="D826" i="53"/>
  <c r="E826" i="53" s="1"/>
  <c r="D827" i="53"/>
  <c r="E827" i="53" s="1"/>
  <c r="D828" i="53"/>
  <c r="E828" i="53" s="1"/>
  <c r="D829" i="53"/>
  <c r="E829" i="53" s="1"/>
  <c r="D830" i="53"/>
  <c r="E830" i="53" s="1"/>
  <c r="D831" i="53"/>
  <c r="E831" i="53" s="1"/>
  <c r="D832" i="53"/>
  <c r="E832" i="53" s="1"/>
  <c r="D833" i="53"/>
  <c r="E833" i="53"/>
  <c r="D834" i="53"/>
  <c r="E834" i="53" s="1"/>
  <c r="D835" i="53"/>
  <c r="E835" i="53" s="1"/>
  <c r="D836" i="53"/>
  <c r="E836" i="53" s="1"/>
  <c r="D837" i="53"/>
  <c r="E837" i="53" s="1"/>
  <c r="D838" i="53"/>
  <c r="E838" i="53" s="1"/>
  <c r="D839" i="53"/>
  <c r="E839" i="53" s="1"/>
  <c r="D840" i="53"/>
  <c r="E840" i="53" s="1"/>
  <c r="D841" i="53"/>
  <c r="E841" i="53"/>
  <c r="D842" i="53"/>
  <c r="E842" i="53" s="1"/>
  <c r="D843" i="53"/>
  <c r="E843" i="53" s="1"/>
  <c r="D844" i="53"/>
  <c r="E844" i="53" s="1"/>
  <c r="D845" i="53"/>
  <c r="E845" i="53" s="1"/>
  <c r="D846" i="53"/>
  <c r="E846" i="53" s="1"/>
  <c r="D847" i="53"/>
  <c r="E847" i="53" s="1"/>
  <c r="D848" i="53"/>
  <c r="E848" i="53" s="1"/>
  <c r="D849" i="53"/>
  <c r="E849" i="53"/>
  <c r="D850" i="53"/>
  <c r="E850" i="53" s="1"/>
  <c r="D851" i="53"/>
  <c r="E851" i="53" s="1"/>
  <c r="D852" i="53"/>
  <c r="E852" i="53" s="1"/>
  <c r="D853" i="53"/>
  <c r="E853" i="53" s="1"/>
  <c r="D854" i="53"/>
  <c r="E854" i="53" s="1"/>
  <c r="D855" i="53"/>
  <c r="E855" i="53" s="1"/>
  <c r="D856" i="53"/>
  <c r="E856" i="53" s="1"/>
  <c r="D857" i="53"/>
  <c r="E857" i="53"/>
  <c r="D858" i="53"/>
  <c r="E858" i="53" s="1"/>
  <c r="D859" i="53"/>
  <c r="E859" i="53" s="1"/>
  <c r="D860" i="53"/>
  <c r="E860" i="53" s="1"/>
  <c r="D861" i="53"/>
  <c r="E861" i="53" s="1"/>
  <c r="D862" i="53"/>
  <c r="E862" i="53" s="1"/>
  <c r="D863" i="53"/>
  <c r="E863" i="53" s="1"/>
  <c r="D864" i="53"/>
  <c r="E864" i="53" s="1"/>
  <c r="D865" i="53"/>
  <c r="E865" i="53"/>
  <c r="D866" i="53"/>
  <c r="E866" i="53" s="1"/>
  <c r="D867" i="53"/>
  <c r="E867" i="53" s="1"/>
  <c r="D868" i="53"/>
  <c r="E868" i="53" s="1"/>
  <c r="D869" i="53"/>
  <c r="E869" i="53" s="1"/>
  <c r="D870" i="53"/>
  <c r="E870" i="53" s="1"/>
  <c r="D871" i="53"/>
  <c r="E871" i="53" s="1"/>
  <c r="D872" i="53"/>
  <c r="E872" i="53" s="1"/>
  <c r="D873" i="53"/>
  <c r="E873" i="53"/>
  <c r="D874" i="53"/>
  <c r="E874" i="53" s="1"/>
  <c r="D875" i="53"/>
  <c r="E875" i="53" s="1"/>
  <c r="D876" i="53"/>
  <c r="E876" i="53" s="1"/>
  <c r="D877" i="53"/>
  <c r="E877" i="53" s="1"/>
  <c r="D878" i="53"/>
  <c r="E878" i="53" s="1"/>
  <c r="D879" i="53"/>
  <c r="E879" i="53" s="1"/>
  <c r="D880" i="53"/>
  <c r="E880" i="53" s="1"/>
  <c r="D881" i="53"/>
  <c r="E881" i="53"/>
  <c r="D882" i="53"/>
  <c r="E882" i="53" s="1"/>
  <c r="D883" i="53"/>
  <c r="E883" i="53" s="1"/>
  <c r="D884" i="53"/>
  <c r="E884" i="53" s="1"/>
  <c r="D885" i="53"/>
  <c r="E885" i="53" s="1"/>
  <c r="D886" i="53"/>
  <c r="E886" i="53" s="1"/>
  <c r="D887" i="53"/>
  <c r="E887" i="53" s="1"/>
  <c r="D888" i="53"/>
  <c r="E888" i="53" s="1"/>
  <c r="D889" i="53"/>
  <c r="E889" i="53"/>
  <c r="D890" i="53"/>
  <c r="E890" i="53" s="1"/>
  <c r="D891" i="53"/>
  <c r="E891" i="53" s="1"/>
  <c r="D892" i="53"/>
  <c r="E892" i="53" s="1"/>
  <c r="D893" i="53"/>
  <c r="E893" i="53" s="1"/>
  <c r="D894" i="53"/>
  <c r="E894" i="53" s="1"/>
  <c r="D895" i="53"/>
  <c r="E895" i="53" s="1"/>
  <c r="D896" i="53"/>
  <c r="E896" i="53" s="1"/>
  <c r="D897" i="53"/>
  <c r="E897" i="53"/>
  <c r="D898" i="53"/>
  <c r="E898" i="53" s="1"/>
  <c r="D899" i="53"/>
  <c r="E899" i="53" s="1"/>
  <c r="D900" i="53"/>
  <c r="E900" i="53" s="1"/>
  <c r="D901" i="53"/>
  <c r="E901" i="53" s="1"/>
  <c r="D902" i="53"/>
  <c r="E902" i="53" s="1"/>
  <c r="D903" i="53"/>
  <c r="E903" i="53" s="1"/>
  <c r="D904" i="53"/>
  <c r="E904" i="53" s="1"/>
  <c r="D905" i="53"/>
  <c r="E905" i="53"/>
  <c r="D906" i="53"/>
  <c r="E906" i="53" s="1"/>
  <c r="D907" i="53"/>
  <c r="E907" i="53" s="1"/>
  <c r="D908" i="53"/>
  <c r="E908" i="53" s="1"/>
  <c r="D909" i="53"/>
  <c r="E909" i="53" s="1"/>
  <c r="D910" i="53"/>
  <c r="E910" i="53" s="1"/>
  <c r="D911" i="53"/>
  <c r="E911" i="53" s="1"/>
  <c r="D912" i="53"/>
  <c r="E912" i="53" s="1"/>
  <c r="D913" i="53"/>
  <c r="E913" i="53"/>
  <c r="D914" i="53"/>
  <c r="E914" i="53" s="1"/>
  <c r="D915" i="53"/>
  <c r="E915" i="53" s="1"/>
  <c r="D916" i="53"/>
  <c r="E916" i="53" s="1"/>
  <c r="D917" i="53"/>
  <c r="E917" i="53" s="1"/>
  <c r="D918" i="53"/>
  <c r="E918" i="53" s="1"/>
  <c r="D919" i="53"/>
  <c r="E919" i="53" s="1"/>
  <c r="D920" i="53"/>
  <c r="E920" i="53" s="1"/>
  <c r="D921" i="53"/>
  <c r="E921" i="53"/>
  <c r="D922" i="53"/>
  <c r="E922" i="53" s="1"/>
  <c r="D923" i="53"/>
  <c r="E923" i="53" s="1"/>
  <c r="D924" i="53"/>
  <c r="E924" i="53" s="1"/>
  <c r="D925" i="53"/>
  <c r="E925" i="53" s="1"/>
  <c r="D926" i="53"/>
  <c r="E926" i="53" s="1"/>
  <c r="D927" i="53"/>
  <c r="E927" i="53" s="1"/>
  <c r="D928" i="53"/>
  <c r="E928" i="53" s="1"/>
  <c r="D929" i="53"/>
  <c r="E929" i="53"/>
  <c r="D930" i="53"/>
  <c r="E930" i="53" s="1"/>
  <c r="D931" i="53"/>
  <c r="E931" i="53" s="1"/>
  <c r="D932" i="53"/>
  <c r="E932" i="53" s="1"/>
  <c r="D933" i="53"/>
  <c r="E933" i="53" s="1"/>
  <c r="D934" i="53"/>
  <c r="E934" i="53" s="1"/>
  <c r="D935" i="53"/>
  <c r="E935" i="53" s="1"/>
  <c r="D936" i="53"/>
  <c r="E936" i="53" s="1"/>
  <c r="D937" i="53"/>
  <c r="E937" i="53"/>
  <c r="D938" i="53"/>
  <c r="E938" i="53" s="1"/>
  <c r="D939" i="53"/>
  <c r="E939" i="53" s="1"/>
  <c r="D940" i="53"/>
  <c r="E940" i="53" s="1"/>
  <c r="D941" i="53"/>
  <c r="E941" i="53" s="1"/>
  <c r="D942" i="53"/>
  <c r="E942" i="53" s="1"/>
  <c r="D943" i="53"/>
  <c r="E943" i="53" s="1"/>
  <c r="D944" i="53"/>
  <c r="E944" i="53" s="1"/>
  <c r="D945" i="53"/>
  <c r="E945" i="53"/>
  <c r="D946" i="53"/>
  <c r="E946" i="53" s="1"/>
  <c r="D947" i="53"/>
  <c r="E947" i="53" s="1"/>
  <c r="D948" i="53"/>
  <c r="E948" i="53" s="1"/>
  <c r="D949" i="53"/>
  <c r="E949" i="53" s="1"/>
  <c r="D950" i="53"/>
  <c r="E950" i="53" s="1"/>
  <c r="D951" i="53"/>
  <c r="E951" i="53" s="1"/>
  <c r="D952" i="53"/>
  <c r="E952" i="53" s="1"/>
  <c r="D953" i="53"/>
  <c r="E953" i="53"/>
  <c r="D954" i="53"/>
  <c r="E954" i="53" s="1"/>
  <c r="D955" i="53"/>
  <c r="E955" i="53" s="1"/>
  <c r="D956" i="53"/>
  <c r="E956" i="53" s="1"/>
  <c r="D957" i="53"/>
  <c r="E957" i="53" s="1"/>
  <c r="D958" i="53"/>
  <c r="E958" i="53" s="1"/>
  <c r="D959" i="53"/>
  <c r="E959" i="53" s="1"/>
  <c r="D960" i="53"/>
  <c r="E960" i="53" s="1"/>
  <c r="D961" i="53"/>
  <c r="E961" i="53"/>
  <c r="D962" i="53"/>
  <c r="E962" i="53" s="1"/>
  <c r="D963" i="53"/>
  <c r="E963" i="53" s="1"/>
  <c r="D964" i="53"/>
  <c r="E964" i="53" s="1"/>
  <c r="D965" i="53"/>
  <c r="E965" i="53" s="1"/>
  <c r="D966" i="53"/>
  <c r="E966" i="53" s="1"/>
  <c r="D967" i="53"/>
  <c r="E967" i="53" s="1"/>
  <c r="D968" i="53"/>
  <c r="E968" i="53" s="1"/>
  <c r="D969" i="53"/>
  <c r="E969" i="53"/>
  <c r="D970" i="53"/>
  <c r="E970" i="53" s="1"/>
  <c r="D971" i="53"/>
  <c r="E971" i="53" s="1"/>
  <c r="D972" i="53"/>
  <c r="E972" i="53" s="1"/>
  <c r="D973" i="53"/>
  <c r="E973" i="53" s="1"/>
  <c r="D974" i="53"/>
  <c r="E974" i="53" s="1"/>
  <c r="D975" i="53"/>
  <c r="E975" i="53" s="1"/>
  <c r="D976" i="53"/>
  <c r="E976" i="53" s="1"/>
  <c r="D977" i="53"/>
  <c r="E977" i="53"/>
  <c r="D978" i="53"/>
  <c r="E978" i="53" s="1"/>
  <c r="D979" i="53"/>
  <c r="E979" i="53" s="1"/>
  <c r="D980" i="53"/>
  <c r="E980" i="53" s="1"/>
  <c r="D981" i="53"/>
  <c r="E981" i="53" s="1"/>
  <c r="D982" i="53"/>
  <c r="E982" i="53" s="1"/>
  <c r="D983" i="53"/>
  <c r="E983" i="53" s="1"/>
  <c r="D984" i="53"/>
  <c r="E984" i="53" s="1"/>
  <c r="D985" i="53"/>
  <c r="E985" i="53"/>
  <c r="D986" i="53"/>
  <c r="E986" i="53" s="1"/>
  <c r="D987" i="53"/>
  <c r="E987" i="53" s="1"/>
  <c r="D988" i="53"/>
  <c r="E988" i="53" s="1"/>
  <c r="D989" i="53"/>
  <c r="E989" i="53" s="1"/>
  <c r="D990" i="53"/>
  <c r="E990" i="53" s="1"/>
  <c r="D991" i="53"/>
  <c r="E991" i="53" s="1"/>
  <c r="D992" i="53"/>
  <c r="E992" i="53" s="1"/>
  <c r="D993" i="53"/>
  <c r="E993" i="53"/>
  <c r="D994" i="53"/>
  <c r="E994" i="53" s="1"/>
  <c r="D995" i="53"/>
  <c r="E995" i="53" s="1"/>
  <c r="D996" i="53"/>
  <c r="E996" i="53" s="1"/>
  <c r="D997" i="53"/>
  <c r="E997" i="53" s="1"/>
  <c r="D998" i="53"/>
  <c r="E998" i="53" s="1"/>
  <c r="D999" i="53"/>
  <c r="E999" i="53" s="1"/>
  <c r="D1000" i="53"/>
  <c r="E1000" i="53" s="1"/>
  <c r="D1001" i="53"/>
  <c r="E1001" i="53"/>
  <c r="D1002" i="53"/>
  <c r="E1002" i="53" s="1"/>
  <c r="D1003" i="53"/>
  <c r="E1003" i="53" s="1"/>
  <c r="D1004" i="53"/>
  <c r="E1004" i="53" s="1"/>
  <c r="D1005" i="53"/>
  <c r="E1005" i="53" s="1"/>
  <c r="D1006" i="53"/>
  <c r="E1006" i="53" s="1"/>
  <c r="D1007" i="53"/>
  <c r="E1007" i="53" s="1"/>
  <c r="D1008" i="53"/>
  <c r="E1008" i="53" s="1"/>
  <c r="D1009" i="53"/>
  <c r="E1009" i="53"/>
  <c r="D1010" i="53"/>
  <c r="E1010" i="53" s="1"/>
  <c r="D1011" i="53"/>
  <c r="E1011" i="53" s="1"/>
  <c r="D1012" i="53"/>
  <c r="E1012" i="53" s="1"/>
  <c r="D1013" i="53"/>
  <c r="E1013" i="53" s="1"/>
  <c r="D1014" i="53"/>
  <c r="E1014" i="53" s="1"/>
  <c r="D1015" i="53"/>
  <c r="E1015" i="53" s="1"/>
  <c r="D1016" i="53"/>
  <c r="E1016" i="53" s="1"/>
  <c r="D1017" i="53"/>
  <c r="E1017" i="53"/>
  <c r="D1018" i="53"/>
  <c r="E1018" i="53" s="1"/>
  <c r="D1019" i="53"/>
  <c r="E1019" i="53" s="1"/>
  <c r="D1020" i="53"/>
  <c r="E1020" i="53" s="1"/>
  <c r="D1021" i="53"/>
  <c r="E1021" i="53" s="1"/>
  <c r="D1022" i="53"/>
  <c r="E1022" i="53" s="1"/>
  <c r="D1023" i="53"/>
  <c r="E1023" i="53" s="1"/>
  <c r="D1024" i="53"/>
  <c r="E1024" i="53" s="1"/>
  <c r="D1025" i="53"/>
  <c r="E1025" i="53"/>
  <c r="D1026" i="53"/>
  <c r="E1026" i="53" s="1"/>
  <c r="D1027" i="53"/>
  <c r="E1027" i="53" s="1"/>
  <c r="D1028" i="53"/>
  <c r="E1028" i="53" s="1"/>
  <c r="D1029" i="53"/>
  <c r="E1029" i="53" s="1"/>
  <c r="D1030" i="53"/>
  <c r="E1030" i="53" s="1"/>
  <c r="D1031" i="53"/>
  <c r="E1031" i="53" s="1"/>
  <c r="D1032" i="53"/>
  <c r="E1032" i="53" s="1"/>
  <c r="D1033" i="53"/>
  <c r="E1033" i="53"/>
  <c r="D1034" i="53"/>
  <c r="E1034" i="53" s="1"/>
  <c r="D1035" i="53"/>
  <c r="E1035" i="53" s="1"/>
  <c r="D1036" i="53"/>
  <c r="E1036" i="53" s="1"/>
  <c r="D1037" i="53"/>
  <c r="E1037" i="53" s="1"/>
  <c r="D1038" i="53"/>
  <c r="E1038" i="53" s="1"/>
  <c r="D1039" i="53"/>
  <c r="E1039" i="53" s="1"/>
  <c r="D1040" i="53"/>
  <c r="E1040" i="53" s="1"/>
  <c r="D1041" i="53"/>
  <c r="E1041" i="53"/>
  <c r="D1042" i="53"/>
  <c r="E1042" i="53" s="1"/>
  <c r="D1043" i="53"/>
  <c r="E1043" i="53" s="1"/>
  <c r="D1044" i="53"/>
  <c r="E1044" i="53" s="1"/>
  <c r="D1045" i="53"/>
  <c r="E1045" i="53" s="1"/>
  <c r="D1046" i="53"/>
  <c r="E1046" i="53" s="1"/>
  <c r="D1047" i="53"/>
  <c r="E1047" i="53" s="1"/>
  <c r="D1048" i="53"/>
  <c r="E1048" i="53" s="1"/>
  <c r="D1049" i="53"/>
  <c r="E1049" i="53"/>
  <c r="D1050" i="53"/>
  <c r="E1050" i="53" s="1"/>
  <c r="D1051" i="53"/>
  <c r="E1051" i="53" s="1"/>
  <c r="D1052" i="53"/>
  <c r="E1052" i="53" s="1"/>
  <c r="D1053" i="53"/>
  <c r="E1053" i="53" s="1"/>
  <c r="D1054" i="53"/>
  <c r="E1054" i="53" s="1"/>
  <c r="D1055" i="53"/>
  <c r="E1055" i="53" s="1"/>
  <c r="D1056" i="53"/>
  <c r="E1056" i="53" s="1"/>
  <c r="D1057" i="53"/>
  <c r="E1057" i="53"/>
  <c r="D1058" i="53"/>
  <c r="E1058" i="53" s="1"/>
  <c r="D1059" i="53"/>
  <c r="E1059" i="53" s="1"/>
  <c r="D1060" i="53"/>
  <c r="E1060" i="53" s="1"/>
  <c r="D1061" i="53"/>
  <c r="E1061" i="53" s="1"/>
  <c r="D1062" i="53"/>
  <c r="E1062" i="53" s="1"/>
  <c r="D1063" i="53"/>
  <c r="E1063" i="53" s="1"/>
  <c r="D1064" i="53"/>
  <c r="E1064" i="53" s="1"/>
  <c r="D1065" i="53"/>
  <c r="E1065" i="53"/>
  <c r="D1066" i="53"/>
  <c r="E1066" i="53" s="1"/>
  <c r="D1067" i="53"/>
  <c r="E1067" i="53" s="1"/>
  <c r="D1068" i="53"/>
  <c r="E1068" i="53" s="1"/>
  <c r="D1069" i="53"/>
  <c r="E1069" i="53" s="1"/>
  <c r="D1070" i="53"/>
  <c r="E1070" i="53" s="1"/>
  <c r="D1071" i="53"/>
  <c r="E1071" i="53" s="1"/>
  <c r="D1072" i="53"/>
  <c r="E1072" i="53" s="1"/>
  <c r="D1073" i="53"/>
  <c r="E1073" i="53"/>
  <c r="D1074" i="53"/>
  <c r="E1074" i="53" s="1"/>
  <c r="D1075" i="53"/>
  <c r="E1075" i="53" s="1"/>
  <c r="D1076" i="53"/>
  <c r="E1076" i="53" s="1"/>
  <c r="D1077" i="53"/>
  <c r="E1077" i="53" s="1"/>
  <c r="D1078" i="53"/>
  <c r="E1078" i="53" s="1"/>
  <c r="D1079" i="53"/>
  <c r="E1079" i="53" s="1"/>
  <c r="D1080" i="53"/>
  <c r="E1080" i="53" s="1"/>
  <c r="D1081" i="53"/>
  <c r="E1081" i="53"/>
  <c r="D1082" i="53"/>
  <c r="E1082" i="53" s="1"/>
  <c r="D1083" i="53"/>
  <c r="E1083" i="53" s="1"/>
  <c r="D1084" i="53"/>
  <c r="E1084" i="53" s="1"/>
  <c r="D1085" i="53"/>
  <c r="E1085" i="53" s="1"/>
  <c r="D1086" i="53"/>
  <c r="E1086" i="53" s="1"/>
  <c r="D1087" i="53"/>
  <c r="E1087" i="53" s="1"/>
  <c r="D1088" i="53"/>
  <c r="E1088" i="53" s="1"/>
  <c r="D1089" i="53"/>
  <c r="E1089" i="53"/>
  <c r="D1090" i="53"/>
  <c r="E1090" i="53" s="1"/>
  <c r="D1091" i="53"/>
  <c r="E1091" i="53" s="1"/>
  <c r="D1092" i="53"/>
  <c r="E1092" i="53" s="1"/>
  <c r="D1093" i="53"/>
  <c r="E1093" i="53"/>
  <c r="D1094" i="53"/>
  <c r="E1094" i="53" s="1"/>
  <c r="D1095" i="53"/>
  <c r="E1095" i="53" s="1"/>
  <c r="D1096" i="53"/>
  <c r="E1096" i="53" s="1"/>
  <c r="D1097" i="53"/>
  <c r="E1097" i="53"/>
  <c r="D1098" i="53"/>
  <c r="E1098" i="53" s="1"/>
  <c r="D1099" i="53"/>
  <c r="E1099" i="53" s="1"/>
  <c r="D1100" i="53"/>
  <c r="E1100" i="53" s="1"/>
  <c r="D1101" i="53"/>
  <c r="E1101" i="53"/>
  <c r="D1102" i="53"/>
  <c r="E1102" i="53" s="1"/>
  <c r="D1103" i="53"/>
  <c r="E1103" i="53" s="1"/>
  <c r="D1104" i="53"/>
  <c r="E1104" i="53" s="1"/>
  <c r="D1105" i="53"/>
  <c r="E1105" i="53"/>
  <c r="D1106" i="53"/>
  <c r="E1106" i="53" s="1"/>
  <c r="D1107" i="53"/>
  <c r="E1107" i="53" s="1"/>
  <c r="D1108" i="53"/>
  <c r="E1108" i="53" s="1"/>
  <c r="D1109" i="53"/>
  <c r="E1109" i="53"/>
  <c r="D1110" i="53"/>
  <c r="E1110" i="53" s="1"/>
  <c r="D1111" i="53"/>
  <c r="E1111" i="53" s="1"/>
  <c r="D1112" i="53"/>
  <c r="E1112" i="53" s="1"/>
  <c r="D1113" i="53"/>
  <c r="E1113" i="53"/>
  <c r="D1114" i="53"/>
  <c r="E1114" i="53" s="1"/>
  <c r="D1115" i="53"/>
  <c r="E1115" i="53" s="1"/>
  <c r="D1116" i="53"/>
  <c r="E1116" i="53" s="1"/>
  <c r="D1117" i="53"/>
  <c r="E1117" i="53"/>
  <c r="D1118" i="53"/>
  <c r="E1118" i="53" s="1"/>
  <c r="D1119" i="53"/>
  <c r="E1119" i="53" s="1"/>
  <c r="D1120" i="53"/>
  <c r="E1120" i="53" s="1"/>
  <c r="D1121" i="53"/>
  <c r="E1121" i="53"/>
  <c r="D1122" i="53"/>
  <c r="E1122" i="53" s="1"/>
  <c r="D1123" i="53"/>
  <c r="E1123" i="53" s="1"/>
  <c r="D1124" i="53"/>
  <c r="E1124" i="53" s="1"/>
  <c r="D1125" i="53"/>
  <c r="E1125" i="53"/>
  <c r="D1126" i="53"/>
  <c r="E1126" i="53" s="1"/>
  <c r="D1127" i="53"/>
  <c r="E1127" i="53" s="1"/>
  <c r="D1128" i="53"/>
  <c r="E1128" i="53" s="1"/>
  <c r="D1129" i="53"/>
  <c r="E1129" i="53"/>
  <c r="D1130" i="53"/>
  <c r="E1130" i="53" s="1"/>
  <c r="D1131" i="53"/>
  <c r="E1131" i="53" s="1"/>
  <c r="D1132" i="53"/>
  <c r="E1132" i="53" s="1"/>
  <c r="D1133" i="53"/>
  <c r="E1133" i="53"/>
  <c r="D1134" i="53"/>
  <c r="E1134" i="53" s="1"/>
  <c r="D1135" i="53"/>
  <c r="E1135" i="53" s="1"/>
  <c r="D1136" i="53"/>
  <c r="E1136" i="53" s="1"/>
  <c r="D1137" i="53"/>
  <c r="E1137" i="53"/>
  <c r="D1138" i="53"/>
  <c r="E1138" i="53" s="1"/>
  <c r="D1139" i="53"/>
  <c r="E1139" i="53" s="1"/>
  <c r="D1140" i="53"/>
  <c r="E1140" i="53" s="1"/>
  <c r="D1141" i="53"/>
  <c r="E1141" i="53"/>
  <c r="D1142" i="53"/>
  <c r="E1142" i="53" s="1"/>
  <c r="D1143" i="53"/>
  <c r="E1143" i="53" s="1"/>
  <c r="D1144" i="53"/>
  <c r="E1144" i="53" s="1"/>
  <c r="D1145" i="53"/>
  <c r="E1145" i="53"/>
  <c r="D1146" i="53"/>
  <c r="E1146" i="53" s="1"/>
  <c r="D1147" i="53"/>
  <c r="E1147" i="53" s="1"/>
  <c r="D1148" i="53"/>
  <c r="E1148" i="53" s="1"/>
  <c r="D1149" i="53"/>
  <c r="E1149" i="53"/>
  <c r="D1150" i="53"/>
  <c r="E1150" i="53" s="1"/>
  <c r="D1151" i="53"/>
  <c r="E1151" i="53" s="1"/>
  <c r="D1152" i="53"/>
  <c r="E1152" i="53" s="1"/>
  <c r="D1153" i="53"/>
  <c r="E1153" i="53"/>
  <c r="D1154" i="53"/>
  <c r="E1154" i="53" s="1"/>
  <c r="D1155" i="53"/>
  <c r="E1155" i="53" s="1"/>
  <c r="D1156" i="53"/>
  <c r="E1156" i="53" s="1"/>
  <c r="D1157" i="53"/>
  <c r="E1157" i="53"/>
  <c r="D1158" i="53"/>
  <c r="E1158" i="53" s="1"/>
  <c r="D1159" i="53"/>
  <c r="E1159" i="53" s="1"/>
  <c r="D1160" i="53"/>
  <c r="E1160" i="53" s="1"/>
  <c r="D1161" i="53"/>
  <c r="E1161" i="53"/>
  <c r="D1162" i="53"/>
  <c r="E1162" i="53" s="1"/>
  <c r="D1163" i="53"/>
  <c r="E1163" i="53" s="1"/>
  <c r="D1164" i="53"/>
  <c r="E1164" i="53" s="1"/>
  <c r="D1165" i="53"/>
  <c r="E1165" i="53"/>
  <c r="D1166" i="53"/>
  <c r="E1166" i="53" s="1"/>
  <c r="D1167" i="53"/>
  <c r="E1167" i="53" s="1"/>
  <c r="D1168" i="53"/>
  <c r="E1168" i="53" s="1"/>
  <c r="D1169" i="53"/>
  <c r="E1169" i="53"/>
  <c r="D1170" i="53"/>
  <c r="E1170" i="53" s="1"/>
  <c r="D1171" i="53"/>
  <c r="E1171" i="53" s="1"/>
  <c r="D1172" i="53"/>
  <c r="E1172" i="53" s="1"/>
  <c r="D1173" i="53"/>
  <c r="E1173" i="53"/>
  <c r="D1174" i="53"/>
  <c r="E1174" i="53" s="1"/>
  <c r="D1175" i="53"/>
  <c r="E1175" i="53" s="1"/>
  <c r="D1176" i="53"/>
  <c r="E1176" i="53" s="1"/>
  <c r="D1177" i="53"/>
  <c r="E1177" i="53"/>
  <c r="D1178" i="53"/>
  <c r="E1178" i="53" s="1"/>
  <c r="D1179" i="53"/>
  <c r="E1179" i="53" s="1"/>
  <c r="D1180" i="53"/>
  <c r="E1180" i="53" s="1"/>
  <c r="D1181" i="53"/>
  <c r="E1181" i="53"/>
  <c r="D1182" i="53"/>
  <c r="E1182" i="53" s="1"/>
  <c r="D1183" i="53"/>
  <c r="E1183" i="53" s="1"/>
  <c r="D1184" i="53"/>
  <c r="E1184" i="53" s="1"/>
  <c r="D1185" i="53"/>
  <c r="E1185" i="53"/>
  <c r="D1186" i="53"/>
  <c r="E1186" i="53" s="1"/>
  <c r="D1187" i="53"/>
  <c r="E1187" i="53" s="1"/>
  <c r="D1188" i="53"/>
  <c r="E1188" i="53" s="1"/>
  <c r="D1189" i="53"/>
  <c r="E1189" i="53"/>
  <c r="D1190" i="53"/>
  <c r="E1190" i="53" s="1"/>
  <c r="D1191" i="53"/>
  <c r="E1191" i="53" s="1"/>
  <c r="D1192" i="53"/>
  <c r="E1192" i="53" s="1"/>
  <c r="D1193" i="53"/>
  <c r="E1193" i="53"/>
  <c r="D1194" i="53"/>
  <c r="E1194" i="53" s="1"/>
  <c r="D1195" i="53"/>
  <c r="E1195" i="53" s="1"/>
  <c r="D1196" i="53"/>
  <c r="E1196" i="53" s="1"/>
  <c r="D1197" i="53"/>
  <c r="E1197" i="53"/>
  <c r="D1198" i="53"/>
  <c r="E1198" i="53" s="1"/>
  <c r="D1199" i="53"/>
  <c r="E1199" i="53" s="1"/>
  <c r="D1200" i="53"/>
  <c r="E1200" i="53" s="1"/>
  <c r="D1201" i="53"/>
  <c r="E1201" i="53"/>
  <c r="D1202" i="53"/>
  <c r="E1202" i="53" s="1"/>
  <c r="D1203" i="53"/>
  <c r="E1203" i="53" s="1"/>
  <c r="D1204" i="53"/>
  <c r="E1204" i="53" s="1"/>
  <c r="D1205" i="53"/>
  <c r="E1205" i="53"/>
  <c r="D1206" i="53"/>
  <c r="E1206" i="53" s="1"/>
  <c r="D1207" i="53"/>
  <c r="E1207" i="53" s="1"/>
  <c r="D1208" i="53"/>
  <c r="E1208" i="53" s="1"/>
  <c r="D1209" i="53"/>
  <c r="E1209" i="53"/>
  <c r="D1210" i="53"/>
  <c r="E1210" i="53" s="1"/>
  <c r="D1211" i="53"/>
  <c r="E1211" i="53" s="1"/>
  <c r="D1212" i="53"/>
  <c r="E1212" i="53" s="1"/>
  <c r="D1213" i="53"/>
  <c r="E1213" i="53"/>
  <c r="D1214" i="53"/>
  <c r="E1214" i="53" s="1"/>
  <c r="D1215" i="53"/>
  <c r="E1215" i="53" s="1"/>
  <c r="D1216" i="53"/>
  <c r="E1216" i="53" s="1"/>
  <c r="D1217" i="53"/>
  <c r="E1217" i="53"/>
  <c r="D1218" i="53"/>
  <c r="E1218" i="53" s="1"/>
  <c r="D1219" i="53"/>
  <c r="E1219" i="53" s="1"/>
  <c r="D1220" i="53"/>
  <c r="E1220" i="53" s="1"/>
  <c r="D1221" i="53"/>
  <c r="E1221" i="53"/>
  <c r="D1222" i="53"/>
  <c r="E1222" i="53" s="1"/>
  <c r="D1223" i="53"/>
  <c r="E1223" i="53" s="1"/>
  <c r="D1224" i="53"/>
  <c r="E1224" i="53" s="1"/>
  <c r="D1225" i="53"/>
  <c r="E1225" i="53"/>
  <c r="D1226" i="53"/>
  <c r="E1226" i="53" s="1"/>
  <c r="D1227" i="53"/>
  <c r="E1227" i="53" s="1"/>
  <c r="D1228" i="53"/>
  <c r="E1228" i="53" s="1"/>
  <c r="D1229" i="53"/>
  <c r="E1229" i="53"/>
  <c r="D1230" i="53"/>
  <c r="E1230" i="53" s="1"/>
  <c r="D1231" i="53"/>
  <c r="E1231" i="53" s="1"/>
  <c r="D1232" i="53"/>
  <c r="E1232" i="53" s="1"/>
  <c r="D1233" i="53"/>
  <c r="E1233" i="53"/>
  <c r="D1234" i="53"/>
  <c r="E1234" i="53" s="1"/>
  <c r="D1235" i="53"/>
  <c r="E1235" i="53" s="1"/>
  <c r="D1236" i="53"/>
  <c r="E1236" i="53" s="1"/>
  <c r="D1237" i="53"/>
  <c r="E1237" i="53"/>
  <c r="D1238" i="53"/>
  <c r="E1238" i="53" s="1"/>
  <c r="D1239" i="53"/>
  <c r="E1239" i="53" s="1"/>
  <c r="D1240" i="53"/>
  <c r="E1240" i="53" s="1"/>
  <c r="D1241" i="53"/>
  <c r="E1241" i="53"/>
  <c r="D1242" i="53"/>
  <c r="E1242" i="53" s="1"/>
  <c r="D1243" i="53"/>
  <c r="E1243" i="53" s="1"/>
  <c r="D1244" i="53"/>
  <c r="E1244" i="53" s="1"/>
  <c r="D1245" i="53"/>
  <c r="E1245" i="53"/>
  <c r="D1246" i="53"/>
  <c r="E1246" i="53" s="1"/>
  <c r="D1247" i="53"/>
  <c r="E1247" i="53" s="1"/>
  <c r="D1248" i="53"/>
  <c r="E1248" i="53" s="1"/>
  <c r="D1249" i="53"/>
  <c r="E1249" i="53"/>
  <c r="D1250" i="53"/>
  <c r="E1250" i="53" s="1"/>
  <c r="D1251" i="53"/>
  <c r="E1251" i="53" s="1"/>
  <c r="D1252" i="53"/>
  <c r="E1252" i="53" s="1"/>
  <c r="D1253" i="53"/>
  <c r="E1253" i="53"/>
  <c r="D1254" i="53"/>
  <c r="E1254" i="53" s="1"/>
  <c r="D1255" i="53"/>
  <c r="E1255" i="53" s="1"/>
  <c r="D1256" i="53"/>
  <c r="E1256" i="53" s="1"/>
  <c r="D1257" i="53"/>
  <c r="E1257" i="53"/>
  <c r="D1258" i="53"/>
  <c r="E1258" i="53" s="1"/>
  <c r="D1259" i="53"/>
  <c r="E1259" i="53" s="1"/>
  <c r="D1260" i="53"/>
  <c r="E1260" i="53" s="1"/>
  <c r="D1261" i="53"/>
  <c r="E1261" i="53"/>
  <c r="D1262" i="53"/>
  <c r="E1262" i="53" s="1"/>
  <c r="D1263" i="53"/>
  <c r="E1263" i="53" s="1"/>
  <c r="D1264" i="53"/>
  <c r="E1264" i="53" s="1"/>
  <c r="D1265" i="53"/>
  <c r="E1265" i="53"/>
  <c r="D1266" i="53"/>
  <c r="E1266" i="53" s="1"/>
  <c r="D1267" i="53"/>
  <c r="E1267" i="53" s="1"/>
  <c r="D1268" i="53"/>
  <c r="E1268" i="53" s="1"/>
  <c r="D1269" i="53"/>
  <c r="E1269" i="53"/>
  <c r="D1270" i="53"/>
  <c r="E1270" i="53" s="1"/>
  <c r="D1271" i="53"/>
  <c r="E1271" i="53" s="1"/>
  <c r="D1272" i="53"/>
  <c r="E1272" i="53" s="1"/>
  <c r="D1273" i="53"/>
  <c r="E1273" i="53"/>
  <c r="D1274" i="53"/>
  <c r="E1274" i="53" s="1"/>
  <c r="D1275" i="53"/>
  <c r="E1275" i="53" s="1"/>
  <c r="D1276" i="53"/>
  <c r="E1276" i="53" s="1"/>
  <c r="D1277" i="53"/>
  <c r="E1277" i="53"/>
  <c r="D1278" i="53"/>
  <c r="E1278" i="53" s="1"/>
  <c r="D1279" i="53"/>
  <c r="E1279" i="53" s="1"/>
  <c r="D1280" i="53"/>
  <c r="E1280" i="53" s="1"/>
  <c r="D1281" i="53"/>
  <c r="E1281" i="53"/>
  <c r="D1282" i="53"/>
  <c r="E1282" i="53" s="1"/>
  <c r="D1283" i="53"/>
  <c r="E1283" i="53" s="1"/>
  <c r="D1284" i="53"/>
  <c r="E1284" i="53" s="1"/>
  <c r="D1285" i="53"/>
  <c r="E1285" i="53"/>
  <c r="D1286" i="53"/>
  <c r="E1286" i="53" s="1"/>
  <c r="D1287" i="53"/>
  <c r="E1287" i="53" s="1"/>
  <c r="D1288" i="53"/>
  <c r="E1288" i="53" s="1"/>
  <c r="D1289" i="53"/>
  <c r="E1289" i="53"/>
  <c r="D1290" i="53"/>
  <c r="E1290" i="53" s="1"/>
  <c r="D1291" i="53"/>
  <c r="E1291" i="53" s="1"/>
  <c r="D1292" i="53"/>
  <c r="E1292" i="53" s="1"/>
  <c r="D1293" i="53"/>
  <c r="E1293" i="53"/>
  <c r="D1294" i="53"/>
  <c r="E1294" i="53" s="1"/>
  <c r="D1295" i="53"/>
  <c r="E1295" i="53" s="1"/>
  <c r="D1296" i="53"/>
  <c r="E1296" i="53" s="1"/>
  <c r="D1297" i="53"/>
  <c r="E1297" i="53"/>
  <c r="D1298" i="53"/>
  <c r="E1298" i="53" s="1"/>
  <c r="D1299" i="53"/>
  <c r="E1299" i="53" s="1"/>
  <c r="D1300" i="53"/>
  <c r="E1300" i="53" s="1"/>
  <c r="D1301" i="53"/>
  <c r="E1301" i="53"/>
  <c r="D1302" i="53"/>
  <c r="E1302" i="53" s="1"/>
  <c r="D1303" i="53"/>
  <c r="E1303" i="53" s="1"/>
  <c r="D1304" i="53"/>
  <c r="E1304" i="53" s="1"/>
  <c r="D1305" i="53"/>
  <c r="E1305" i="53"/>
  <c r="D1306" i="53"/>
  <c r="E1306" i="53" s="1"/>
  <c r="D1307" i="53"/>
  <c r="E1307" i="53" s="1"/>
  <c r="D1308" i="53"/>
  <c r="E1308" i="53" s="1"/>
  <c r="D1309" i="53"/>
  <c r="E1309" i="53"/>
  <c r="D1310" i="53"/>
  <c r="E1310" i="53" s="1"/>
  <c r="D1311" i="53"/>
  <c r="E1311" i="53" s="1"/>
  <c r="D1312" i="53"/>
  <c r="E1312" i="53" s="1"/>
  <c r="D1313" i="53"/>
  <c r="E1313" i="53"/>
  <c r="D1314" i="53"/>
  <c r="E1314" i="53" s="1"/>
  <c r="D1315" i="53"/>
  <c r="E1315" i="53" s="1"/>
  <c r="D1316" i="53"/>
  <c r="E1316" i="53" s="1"/>
  <c r="D1317" i="53"/>
  <c r="E1317" i="53"/>
  <c r="D1318" i="53"/>
  <c r="E1318" i="53" s="1"/>
  <c r="D1319" i="53"/>
  <c r="E1319" i="53" s="1"/>
  <c r="D1320" i="53"/>
  <c r="E1320" i="53" s="1"/>
  <c r="D1321" i="53"/>
  <c r="E1321" i="53"/>
  <c r="D1322" i="53"/>
  <c r="E1322" i="53" s="1"/>
  <c r="D1323" i="53"/>
  <c r="E1323" i="53" s="1"/>
  <c r="D1324" i="53"/>
  <c r="E1324" i="53" s="1"/>
  <c r="D1325" i="53"/>
  <c r="E1325" i="53"/>
  <c r="D1326" i="53"/>
  <c r="E1326" i="53" s="1"/>
  <c r="D1327" i="53"/>
  <c r="E1327" i="53" s="1"/>
  <c r="D1328" i="53"/>
  <c r="E1328" i="53" s="1"/>
  <c r="D1329" i="53"/>
  <c r="E1329" i="53"/>
  <c r="D1330" i="53"/>
  <c r="E1330" i="53" s="1"/>
  <c r="D1331" i="53"/>
  <c r="E1331" i="53" s="1"/>
  <c r="D1332" i="53"/>
  <c r="E1332" i="53" s="1"/>
  <c r="D1333" i="53"/>
  <c r="E1333" i="53"/>
  <c r="D1334" i="53"/>
  <c r="E1334" i="53" s="1"/>
  <c r="D1335" i="53"/>
  <c r="E1335" i="53" s="1"/>
  <c r="D1336" i="53"/>
  <c r="E1336" i="53" s="1"/>
  <c r="D1337" i="53"/>
  <c r="E1337" i="53"/>
  <c r="D1338" i="53"/>
  <c r="E1338" i="53" s="1"/>
  <c r="D1339" i="53"/>
  <c r="E1339" i="53" s="1"/>
  <c r="D1340" i="53"/>
  <c r="E1340" i="53" s="1"/>
  <c r="D1341" i="53"/>
  <c r="E1341" i="53"/>
  <c r="D1342" i="53"/>
  <c r="E1342" i="53" s="1"/>
  <c r="D1343" i="53"/>
  <c r="E1343" i="53" s="1"/>
  <c r="D1344" i="53"/>
  <c r="E1344" i="53" s="1"/>
  <c r="D1345" i="53"/>
  <c r="E1345" i="53"/>
  <c r="D1346" i="53"/>
  <c r="E1346" i="53" s="1"/>
  <c r="D1347" i="53"/>
  <c r="E1347" i="53" s="1"/>
  <c r="D1348" i="53"/>
  <c r="E1348" i="53" s="1"/>
  <c r="D1349" i="53"/>
  <c r="E1349" i="53"/>
  <c r="D1350" i="53"/>
  <c r="E1350" i="53" s="1"/>
  <c r="D1351" i="53"/>
  <c r="E1351" i="53" s="1"/>
  <c r="D1352" i="53"/>
  <c r="E1352" i="53" s="1"/>
  <c r="D1353" i="53"/>
  <c r="E1353" i="53"/>
  <c r="D1354" i="53"/>
  <c r="E1354" i="53" s="1"/>
  <c r="D1355" i="53"/>
  <c r="E1355" i="53" s="1"/>
  <c r="D1356" i="53"/>
  <c r="E1356" i="53" s="1"/>
  <c r="D1357" i="53"/>
  <c r="E1357" i="53"/>
  <c r="D1358" i="53"/>
  <c r="E1358" i="53" s="1"/>
  <c r="D1359" i="53"/>
  <c r="E1359" i="53" s="1"/>
  <c r="D1360" i="53"/>
  <c r="E1360" i="53" s="1"/>
  <c r="D1361" i="53"/>
  <c r="E1361" i="53"/>
  <c r="D1362" i="53"/>
  <c r="E1362" i="53" s="1"/>
  <c r="D1363" i="53"/>
  <c r="E1363" i="53" s="1"/>
  <c r="D1364" i="53"/>
  <c r="E1364" i="53" s="1"/>
  <c r="D1365" i="53"/>
  <c r="E1365" i="53"/>
  <c r="D1366" i="53"/>
  <c r="E1366" i="53" s="1"/>
  <c r="D1367" i="53"/>
  <c r="E1367" i="53" s="1"/>
  <c r="D1368" i="53"/>
  <c r="E1368" i="53" s="1"/>
  <c r="D1369" i="53"/>
  <c r="E1369" i="53"/>
  <c r="D1370" i="53"/>
  <c r="E1370" i="53" s="1"/>
  <c r="D1371" i="53"/>
  <c r="E1371" i="53" s="1"/>
  <c r="D1372" i="53"/>
  <c r="E1372" i="53" s="1"/>
  <c r="D1373" i="53"/>
  <c r="E1373" i="53"/>
  <c r="D1374" i="53"/>
  <c r="E1374" i="53" s="1"/>
  <c r="D1375" i="53"/>
  <c r="E1375" i="53" s="1"/>
  <c r="D1376" i="53"/>
  <c r="E1376" i="53" s="1"/>
  <c r="D1377" i="53"/>
  <c r="E1377" i="53"/>
  <c r="D1378" i="53"/>
  <c r="E1378" i="53" s="1"/>
  <c r="D1379" i="53"/>
  <c r="E1379" i="53" s="1"/>
  <c r="D1380" i="53"/>
  <c r="E1380" i="53" s="1"/>
  <c r="D1381" i="53"/>
  <c r="E1381" i="53"/>
  <c r="D1382" i="53"/>
  <c r="E1382" i="53" s="1"/>
  <c r="D1383" i="53"/>
  <c r="E1383" i="53" s="1"/>
  <c r="D1384" i="53"/>
  <c r="E1384" i="53" s="1"/>
  <c r="D1385" i="53"/>
  <c r="E1385" i="53"/>
  <c r="D1386" i="53"/>
  <c r="E1386" i="53" s="1"/>
  <c r="D1387" i="53"/>
  <c r="E1387" i="53" s="1"/>
  <c r="D1388" i="53"/>
  <c r="E1388" i="53" s="1"/>
  <c r="D1389" i="53"/>
  <c r="E1389" i="53"/>
  <c r="D1390" i="53"/>
  <c r="E1390" i="53" s="1"/>
  <c r="D1391" i="53"/>
  <c r="E1391" i="53" s="1"/>
  <c r="D1392" i="53"/>
  <c r="E1392" i="53" s="1"/>
  <c r="D1393" i="53"/>
  <c r="E1393" i="53"/>
  <c r="D1394" i="53"/>
  <c r="E1394" i="53" s="1"/>
  <c r="D1395" i="53"/>
  <c r="E1395" i="53" s="1"/>
  <c r="D1396" i="53"/>
  <c r="E1396" i="53" s="1"/>
  <c r="D1397" i="53"/>
  <c r="E1397" i="53"/>
  <c r="D1398" i="53"/>
  <c r="E1398" i="53" s="1"/>
  <c r="D1399" i="53"/>
  <c r="E1399" i="53" s="1"/>
  <c r="D1400" i="53"/>
  <c r="E1400" i="53" s="1"/>
  <c r="D1401" i="53"/>
  <c r="E1401" i="53"/>
  <c r="D1402" i="53"/>
  <c r="E1402" i="53" s="1"/>
  <c r="D1403" i="53"/>
  <c r="E1403" i="53" s="1"/>
  <c r="D1404" i="53"/>
  <c r="E1404" i="53" s="1"/>
  <c r="D1405" i="53"/>
  <c r="E1405" i="53"/>
  <c r="D1406" i="53"/>
  <c r="E1406" i="53" s="1"/>
  <c r="D1407" i="53"/>
  <c r="E1407" i="53" s="1"/>
  <c r="D1408" i="53"/>
  <c r="E1408" i="53" s="1"/>
  <c r="D1409" i="53"/>
  <c r="E1409" i="53"/>
  <c r="D1410" i="53"/>
  <c r="E1410" i="53" s="1"/>
  <c r="D1411" i="53"/>
  <c r="E1411" i="53" s="1"/>
  <c r="D1412" i="53"/>
  <c r="E1412" i="53" s="1"/>
  <c r="D1413" i="53"/>
  <c r="E1413" i="53"/>
  <c r="D1414" i="53"/>
  <c r="E1414" i="53" s="1"/>
  <c r="D1415" i="53"/>
  <c r="E1415" i="53" s="1"/>
  <c r="D1416" i="53"/>
  <c r="E1416" i="53" s="1"/>
  <c r="D1417" i="53"/>
  <c r="E1417" i="53"/>
  <c r="D1418" i="53"/>
  <c r="E1418" i="53" s="1"/>
  <c r="D1419" i="53"/>
  <c r="E1419" i="53" s="1"/>
  <c r="D1420" i="53"/>
  <c r="E1420" i="53" s="1"/>
  <c r="D1421" i="53"/>
  <c r="E1421" i="53"/>
  <c r="D1422" i="53"/>
  <c r="E1422" i="53" s="1"/>
  <c r="D1423" i="53"/>
  <c r="E1423" i="53" s="1"/>
  <c r="D1424" i="53"/>
  <c r="E1424" i="53" s="1"/>
  <c r="D1425" i="53"/>
  <c r="E1425" i="53"/>
  <c r="D1426" i="53"/>
  <c r="E1426" i="53" s="1"/>
  <c r="D1427" i="53"/>
  <c r="E1427" i="53" s="1"/>
  <c r="D1428" i="53"/>
  <c r="E1428" i="53" s="1"/>
  <c r="D1429" i="53"/>
  <c r="E1429" i="53"/>
  <c r="D1430" i="53"/>
  <c r="E1430" i="53" s="1"/>
  <c r="D1431" i="53"/>
  <c r="E1431" i="53" s="1"/>
  <c r="D1432" i="53"/>
  <c r="E1432" i="53" s="1"/>
  <c r="D1433" i="53"/>
  <c r="E1433" i="53"/>
  <c r="D1434" i="53"/>
  <c r="E1434" i="53" s="1"/>
  <c r="D1435" i="53"/>
  <c r="E1435" i="53" s="1"/>
  <c r="D1436" i="53"/>
  <c r="E1436" i="53" s="1"/>
  <c r="D1437" i="53"/>
  <c r="E1437" i="53"/>
  <c r="D1438" i="53"/>
  <c r="E1438" i="53" s="1"/>
  <c r="D1439" i="53"/>
  <c r="E1439" i="53" s="1"/>
  <c r="D1440" i="53"/>
  <c r="E1440" i="53" s="1"/>
  <c r="D1441" i="53"/>
  <c r="E1441" i="53"/>
  <c r="D1442" i="53"/>
  <c r="E1442" i="53" s="1"/>
  <c r="D1443" i="53"/>
  <c r="E1443" i="53" s="1"/>
  <c r="D1444" i="53"/>
  <c r="E1444" i="53" s="1"/>
  <c r="D1445" i="53"/>
  <c r="E1445" i="53" s="1"/>
  <c r="D1446" i="53"/>
  <c r="E1446" i="53" s="1"/>
  <c r="D1447" i="53"/>
  <c r="E1447" i="53"/>
  <c r="D1448" i="53"/>
  <c r="E1448" i="53" s="1"/>
  <c r="D1449" i="53"/>
  <c r="E1449" i="53"/>
  <c r="D1450" i="53"/>
  <c r="E1450" i="53" s="1"/>
  <c r="D1451" i="53"/>
  <c r="E1451" i="53" s="1"/>
  <c r="D1452" i="53"/>
  <c r="E1452" i="53" s="1"/>
  <c r="D1453" i="53"/>
  <c r="E1453" i="53"/>
  <c r="D1454" i="53"/>
  <c r="E1454" i="53" s="1"/>
  <c r="D1455" i="53"/>
  <c r="E1455" i="53" s="1"/>
  <c r="D1456" i="53"/>
  <c r="E1456" i="53" s="1"/>
  <c r="D1457" i="53"/>
  <c r="E1457" i="53"/>
  <c r="D1458" i="53"/>
  <c r="E1458" i="53" s="1"/>
  <c r="D1459" i="53"/>
  <c r="E1459" i="53" s="1"/>
  <c r="D1460" i="53"/>
  <c r="E1460" i="53" s="1"/>
  <c r="D1461" i="53"/>
  <c r="E1461" i="53" s="1"/>
  <c r="D1462" i="53"/>
  <c r="E1462" i="53" s="1"/>
  <c r="D1463" i="53"/>
  <c r="E1463" i="53" s="1"/>
  <c r="D1464" i="53"/>
  <c r="E1464" i="53" s="1"/>
  <c r="D1465" i="53"/>
  <c r="E1465" i="53"/>
  <c r="D1466" i="53"/>
  <c r="E1466" i="53" s="1"/>
  <c r="D1467" i="53"/>
  <c r="E1467" i="53" s="1"/>
  <c r="D1468" i="53"/>
  <c r="E1468" i="53" s="1"/>
  <c r="D1469" i="53"/>
  <c r="E1469" i="53" s="1"/>
  <c r="D1470" i="53"/>
  <c r="E1470" i="53" s="1"/>
  <c r="D1471" i="53"/>
  <c r="E1471" i="53" s="1"/>
  <c r="D1472" i="53"/>
  <c r="E1472" i="53" s="1"/>
  <c r="D1473" i="53"/>
  <c r="E1473" i="53"/>
  <c r="D1474" i="53"/>
  <c r="E1474" i="53" s="1"/>
  <c r="D1475" i="53"/>
  <c r="E1475" i="53" s="1"/>
  <c r="D1476" i="53"/>
  <c r="E1476" i="53" s="1"/>
  <c r="D1477" i="53"/>
  <c r="E1477" i="53" s="1"/>
  <c r="D1478" i="53"/>
  <c r="E1478" i="53" s="1"/>
  <c r="D1479" i="53"/>
  <c r="E1479" i="53"/>
  <c r="D1480" i="53"/>
  <c r="E1480" i="53" s="1"/>
  <c r="D1481" i="53"/>
  <c r="E1481" i="53"/>
  <c r="D1482" i="53"/>
  <c r="E1482" i="53" s="1"/>
  <c r="D1483" i="53"/>
  <c r="E1483" i="53" s="1"/>
  <c r="D1484" i="53"/>
  <c r="E1484" i="53" s="1"/>
  <c r="D1485" i="53"/>
  <c r="E1485" i="53"/>
  <c r="D1486" i="53"/>
  <c r="E1486" i="53" s="1"/>
  <c r="D1487" i="53"/>
  <c r="E1487" i="53" s="1"/>
  <c r="D1488" i="53"/>
  <c r="E1488" i="53" s="1"/>
  <c r="D1489" i="53"/>
  <c r="E1489" i="53"/>
  <c r="D1490" i="53"/>
  <c r="E1490" i="53" s="1"/>
  <c r="D1491" i="53"/>
  <c r="E1491" i="53" s="1"/>
  <c r="D1492" i="53"/>
  <c r="E1492" i="53" s="1"/>
  <c r="D1493" i="53"/>
  <c r="E1493" i="53" s="1"/>
  <c r="D1494" i="53"/>
  <c r="E1494" i="53" s="1"/>
  <c r="D1495" i="53"/>
  <c r="E1495" i="53" s="1"/>
  <c r="D1496" i="53"/>
  <c r="E1496" i="53" s="1"/>
  <c r="D1497" i="53"/>
  <c r="E1497" i="53"/>
  <c r="D1498" i="53"/>
  <c r="E1498" i="53" s="1"/>
  <c r="D1499" i="53"/>
  <c r="E1499" i="53" s="1"/>
  <c r="D1500" i="53"/>
  <c r="E1500" i="53" s="1"/>
  <c r="D1501" i="53"/>
  <c r="E1501" i="53" s="1"/>
  <c r="D1502" i="53"/>
  <c r="E1502" i="53" s="1"/>
  <c r="D1503" i="53"/>
  <c r="E1503" i="53" s="1"/>
  <c r="D1504" i="53"/>
  <c r="E1504" i="53" s="1"/>
  <c r="E10" i="53"/>
  <c r="E21" i="53"/>
  <c r="E32" i="53"/>
  <c r="E42" i="53"/>
  <c r="E53" i="53"/>
  <c r="E64" i="53"/>
  <c r="E74" i="53"/>
  <c r="E85" i="53"/>
  <c r="E96" i="53"/>
  <c r="E106" i="53"/>
  <c r="E117" i="53"/>
  <c r="E128" i="53"/>
  <c r="E138" i="53"/>
  <c r="E149" i="53"/>
  <c r="E160" i="53"/>
  <c r="E170" i="53"/>
  <c r="E181" i="53"/>
  <c r="E192" i="53"/>
  <c r="E202" i="53"/>
  <c r="E213" i="53"/>
  <c r="E224" i="53"/>
  <c r="E234" i="53"/>
  <c r="E245" i="53"/>
  <c r="E256" i="53"/>
  <c r="E266" i="53"/>
  <c r="E277" i="53"/>
  <c r="E298" i="53"/>
  <c r="E309" i="53"/>
  <c r="E318" i="53"/>
  <c r="E326" i="53"/>
  <c r="E334" i="53"/>
  <c r="E342" i="53"/>
  <c r="E350" i="53"/>
  <c r="E358" i="53"/>
  <c r="E366" i="53"/>
  <c r="E374" i="53"/>
  <c r="E382" i="53"/>
  <c r="E390" i="53"/>
  <c r="E398" i="53"/>
  <c r="E406" i="53"/>
  <c r="E413" i="53"/>
  <c r="E418" i="53"/>
  <c r="D7" i="53"/>
  <c r="E7" i="53" s="1"/>
  <c r="D8" i="53"/>
  <c r="E8" i="53" s="1"/>
  <c r="D9" i="53"/>
  <c r="E9" i="53" s="1"/>
  <c r="D10" i="53"/>
  <c r="D11" i="53"/>
  <c r="E11" i="53" s="1"/>
  <c r="D12" i="53"/>
  <c r="E12" i="53" s="1"/>
  <c r="D13" i="53"/>
  <c r="E13" i="53" s="1"/>
  <c r="D14" i="53"/>
  <c r="E14" i="53" s="1"/>
  <c r="D15" i="53"/>
  <c r="E15" i="53" s="1"/>
  <c r="D16" i="53"/>
  <c r="E16" i="53" s="1"/>
  <c r="D17" i="53"/>
  <c r="E17" i="53" s="1"/>
  <c r="D18" i="53"/>
  <c r="E18" i="53" s="1"/>
  <c r="D19" i="53"/>
  <c r="E19" i="53" s="1"/>
  <c r="D20" i="53"/>
  <c r="E20" i="53" s="1"/>
  <c r="D21" i="53"/>
  <c r="D22" i="53"/>
  <c r="E22" i="53" s="1"/>
  <c r="D23" i="53"/>
  <c r="E23" i="53" s="1"/>
  <c r="D24" i="53"/>
  <c r="E24" i="53" s="1"/>
  <c r="D25" i="53"/>
  <c r="E25" i="53" s="1"/>
  <c r="D26" i="53"/>
  <c r="E26" i="53" s="1"/>
  <c r="D27" i="53"/>
  <c r="E27" i="53" s="1"/>
  <c r="D28" i="53"/>
  <c r="E28" i="53" s="1"/>
  <c r="D29" i="53"/>
  <c r="E29" i="53" s="1"/>
  <c r="D30" i="53"/>
  <c r="E30" i="53" s="1"/>
  <c r="D31" i="53"/>
  <c r="E31" i="53" s="1"/>
  <c r="D32" i="53"/>
  <c r="D33" i="53"/>
  <c r="E33" i="53" s="1"/>
  <c r="D34" i="53"/>
  <c r="E34" i="53" s="1"/>
  <c r="D35" i="53"/>
  <c r="E35" i="53" s="1"/>
  <c r="D36" i="53"/>
  <c r="E36" i="53" s="1"/>
  <c r="D37" i="53"/>
  <c r="E37" i="53" s="1"/>
  <c r="D38" i="53"/>
  <c r="E38" i="53" s="1"/>
  <c r="D39" i="53"/>
  <c r="E39" i="53" s="1"/>
  <c r="D40" i="53"/>
  <c r="E40" i="53" s="1"/>
  <c r="D41" i="53"/>
  <c r="E41" i="53" s="1"/>
  <c r="D42" i="53"/>
  <c r="D43" i="53"/>
  <c r="E43" i="53" s="1"/>
  <c r="D44" i="53"/>
  <c r="E44" i="53" s="1"/>
  <c r="D45" i="53"/>
  <c r="E45" i="53" s="1"/>
  <c r="D46" i="53"/>
  <c r="E46" i="53" s="1"/>
  <c r="D47" i="53"/>
  <c r="E47" i="53" s="1"/>
  <c r="D48" i="53"/>
  <c r="E48" i="53" s="1"/>
  <c r="D49" i="53"/>
  <c r="E49" i="53" s="1"/>
  <c r="D50" i="53"/>
  <c r="E50" i="53" s="1"/>
  <c r="D51" i="53"/>
  <c r="E51" i="53" s="1"/>
  <c r="D52" i="53"/>
  <c r="E52" i="53" s="1"/>
  <c r="D53" i="53"/>
  <c r="D54" i="53"/>
  <c r="E54" i="53" s="1"/>
  <c r="D55" i="53"/>
  <c r="E55" i="53" s="1"/>
  <c r="D56" i="53"/>
  <c r="E56" i="53" s="1"/>
  <c r="D57" i="53"/>
  <c r="E57" i="53" s="1"/>
  <c r="D58" i="53"/>
  <c r="E58" i="53" s="1"/>
  <c r="D59" i="53"/>
  <c r="E59" i="53" s="1"/>
  <c r="D60" i="53"/>
  <c r="E60" i="53" s="1"/>
  <c r="D61" i="53"/>
  <c r="E61" i="53" s="1"/>
  <c r="D62" i="53"/>
  <c r="E62" i="53" s="1"/>
  <c r="D63" i="53"/>
  <c r="E63" i="53" s="1"/>
  <c r="D64" i="53"/>
  <c r="D65" i="53"/>
  <c r="E65" i="53" s="1"/>
  <c r="D66" i="53"/>
  <c r="E66" i="53" s="1"/>
  <c r="D67" i="53"/>
  <c r="E67" i="53" s="1"/>
  <c r="D68" i="53"/>
  <c r="E68" i="53" s="1"/>
  <c r="D69" i="53"/>
  <c r="E69" i="53" s="1"/>
  <c r="D70" i="53"/>
  <c r="E70" i="53" s="1"/>
  <c r="D71" i="53"/>
  <c r="E71" i="53" s="1"/>
  <c r="D72" i="53"/>
  <c r="E72" i="53" s="1"/>
  <c r="D73" i="53"/>
  <c r="E73" i="53" s="1"/>
  <c r="D74" i="53"/>
  <c r="D75" i="53"/>
  <c r="E75" i="53" s="1"/>
  <c r="D76" i="53"/>
  <c r="E76" i="53" s="1"/>
  <c r="D77" i="53"/>
  <c r="E77" i="53" s="1"/>
  <c r="D78" i="53"/>
  <c r="E78" i="53" s="1"/>
  <c r="D79" i="53"/>
  <c r="E79" i="53" s="1"/>
  <c r="D80" i="53"/>
  <c r="E80" i="53" s="1"/>
  <c r="D81" i="53"/>
  <c r="E81" i="53" s="1"/>
  <c r="D82" i="53"/>
  <c r="E82" i="53" s="1"/>
  <c r="D83" i="53"/>
  <c r="E83" i="53" s="1"/>
  <c r="D84" i="53"/>
  <c r="E84" i="53" s="1"/>
  <c r="D85" i="53"/>
  <c r="D86" i="53"/>
  <c r="E86" i="53" s="1"/>
  <c r="D87" i="53"/>
  <c r="E87" i="53" s="1"/>
  <c r="D88" i="53"/>
  <c r="E88" i="53" s="1"/>
  <c r="D89" i="53"/>
  <c r="E89" i="53" s="1"/>
  <c r="D90" i="53"/>
  <c r="E90" i="53" s="1"/>
  <c r="D91" i="53"/>
  <c r="E91" i="53" s="1"/>
  <c r="D92" i="53"/>
  <c r="E92" i="53" s="1"/>
  <c r="D93" i="53"/>
  <c r="E93" i="53" s="1"/>
  <c r="D94" i="53"/>
  <c r="E94" i="53" s="1"/>
  <c r="D95" i="53"/>
  <c r="E95" i="53" s="1"/>
  <c r="D96" i="53"/>
  <c r="D97" i="53"/>
  <c r="E97" i="53" s="1"/>
  <c r="D98" i="53"/>
  <c r="E98" i="53" s="1"/>
  <c r="D99" i="53"/>
  <c r="E99" i="53" s="1"/>
  <c r="D100" i="53"/>
  <c r="E100" i="53" s="1"/>
  <c r="D101" i="53"/>
  <c r="E101" i="53" s="1"/>
  <c r="D102" i="53"/>
  <c r="E102" i="53" s="1"/>
  <c r="D103" i="53"/>
  <c r="E103" i="53" s="1"/>
  <c r="D104" i="53"/>
  <c r="E104" i="53" s="1"/>
  <c r="D105" i="53"/>
  <c r="E105" i="53" s="1"/>
  <c r="D106" i="53"/>
  <c r="D107" i="53"/>
  <c r="E107" i="53" s="1"/>
  <c r="D108" i="53"/>
  <c r="E108" i="53" s="1"/>
  <c r="D109" i="53"/>
  <c r="E109" i="53" s="1"/>
  <c r="D110" i="53"/>
  <c r="E110" i="53" s="1"/>
  <c r="D111" i="53"/>
  <c r="E111" i="53" s="1"/>
  <c r="D112" i="53"/>
  <c r="E112" i="53" s="1"/>
  <c r="D113" i="53"/>
  <c r="E113" i="53" s="1"/>
  <c r="D114" i="53"/>
  <c r="E114" i="53" s="1"/>
  <c r="D115" i="53"/>
  <c r="E115" i="53" s="1"/>
  <c r="D116" i="53"/>
  <c r="E116" i="53" s="1"/>
  <c r="D117" i="53"/>
  <c r="D118" i="53"/>
  <c r="E118" i="53" s="1"/>
  <c r="D119" i="53"/>
  <c r="E119" i="53" s="1"/>
  <c r="D120" i="53"/>
  <c r="E120" i="53" s="1"/>
  <c r="D121" i="53"/>
  <c r="E121" i="53" s="1"/>
  <c r="D122" i="53"/>
  <c r="E122" i="53" s="1"/>
  <c r="D123" i="53"/>
  <c r="E123" i="53" s="1"/>
  <c r="D124" i="53"/>
  <c r="E124" i="53" s="1"/>
  <c r="D125" i="53"/>
  <c r="E125" i="53" s="1"/>
  <c r="D126" i="53"/>
  <c r="E126" i="53" s="1"/>
  <c r="D127" i="53"/>
  <c r="E127" i="53" s="1"/>
  <c r="D128" i="53"/>
  <c r="D129" i="53"/>
  <c r="E129" i="53" s="1"/>
  <c r="D130" i="53"/>
  <c r="E130" i="53" s="1"/>
  <c r="D131" i="53"/>
  <c r="E131" i="53" s="1"/>
  <c r="D132" i="53"/>
  <c r="E132" i="53" s="1"/>
  <c r="D133" i="53"/>
  <c r="E133" i="53" s="1"/>
  <c r="D134" i="53"/>
  <c r="E134" i="53" s="1"/>
  <c r="D135" i="53"/>
  <c r="E135" i="53" s="1"/>
  <c r="D136" i="53"/>
  <c r="E136" i="53" s="1"/>
  <c r="D137" i="53"/>
  <c r="E137" i="53" s="1"/>
  <c r="D138" i="53"/>
  <c r="D139" i="53"/>
  <c r="E139" i="53" s="1"/>
  <c r="D140" i="53"/>
  <c r="E140" i="53" s="1"/>
  <c r="D141" i="53"/>
  <c r="E141" i="53" s="1"/>
  <c r="D142" i="53"/>
  <c r="E142" i="53" s="1"/>
  <c r="D143" i="53"/>
  <c r="E143" i="53" s="1"/>
  <c r="D144" i="53"/>
  <c r="E144" i="53" s="1"/>
  <c r="D145" i="53"/>
  <c r="E145" i="53" s="1"/>
  <c r="D146" i="53"/>
  <c r="E146" i="53" s="1"/>
  <c r="D147" i="53"/>
  <c r="E147" i="53" s="1"/>
  <c r="D148" i="53"/>
  <c r="E148" i="53" s="1"/>
  <c r="D149" i="53"/>
  <c r="D150" i="53"/>
  <c r="E150" i="53" s="1"/>
  <c r="D151" i="53"/>
  <c r="E151" i="53" s="1"/>
  <c r="D152" i="53"/>
  <c r="E152" i="53" s="1"/>
  <c r="D153" i="53"/>
  <c r="E153" i="53" s="1"/>
  <c r="D154" i="53"/>
  <c r="E154" i="53" s="1"/>
  <c r="D155" i="53"/>
  <c r="E155" i="53" s="1"/>
  <c r="D156" i="53"/>
  <c r="E156" i="53" s="1"/>
  <c r="D157" i="53"/>
  <c r="E157" i="53" s="1"/>
  <c r="D158" i="53"/>
  <c r="E158" i="53" s="1"/>
  <c r="D159" i="53"/>
  <c r="E159" i="53" s="1"/>
  <c r="D160" i="53"/>
  <c r="D161" i="53"/>
  <c r="E161" i="53" s="1"/>
  <c r="D162" i="53"/>
  <c r="E162" i="53" s="1"/>
  <c r="D163" i="53"/>
  <c r="E163" i="53" s="1"/>
  <c r="D164" i="53"/>
  <c r="E164" i="53" s="1"/>
  <c r="D165" i="53"/>
  <c r="E165" i="53" s="1"/>
  <c r="D166" i="53"/>
  <c r="E166" i="53" s="1"/>
  <c r="D167" i="53"/>
  <c r="E167" i="53" s="1"/>
  <c r="D168" i="53"/>
  <c r="E168" i="53" s="1"/>
  <c r="D169" i="53"/>
  <c r="E169" i="53" s="1"/>
  <c r="D170" i="53"/>
  <c r="D171" i="53"/>
  <c r="E171" i="53" s="1"/>
  <c r="D172" i="53"/>
  <c r="E172" i="53" s="1"/>
  <c r="D173" i="53"/>
  <c r="E173" i="53" s="1"/>
  <c r="D174" i="53"/>
  <c r="E174" i="53" s="1"/>
  <c r="D175" i="53"/>
  <c r="E175" i="53" s="1"/>
  <c r="D176" i="53"/>
  <c r="E176" i="53" s="1"/>
  <c r="D177" i="53"/>
  <c r="E177" i="53" s="1"/>
  <c r="D178" i="53"/>
  <c r="E178" i="53" s="1"/>
  <c r="D179" i="53"/>
  <c r="E179" i="53" s="1"/>
  <c r="D180" i="53"/>
  <c r="E180" i="53" s="1"/>
  <c r="D181" i="53"/>
  <c r="D182" i="53"/>
  <c r="E182" i="53" s="1"/>
  <c r="D183" i="53"/>
  <c r="E183" i="53" s="1"/>
  <c r="D184" i="53"/>
  <c r="E184" i="53" s="1"/>
  <c r="D185" i="53"/>
  <c r="E185" i="53" s="1"/>
  <c r="D186" i="53"/>
  <c r="E186" i="53" s="1"/>
  <c r="D187" i="53"/>
  <c r="E187" i="53" s="1"/>
  <c r="D188" i="53"/>
  <c r="E188" i="53" s="1"/>
  <c r="D189" i="53"/>
  <c r="E189" i="53" s="1"/>
  <c r="D190" i="53"/>
  <c r="E190" i="53" s="1"/>
  <c r="D191" i="53"/>
  <c r="E191" i="53" s="1"/>
  <c r="D192" i="53"/>
  <c r="D193" i="53"/>
  <c r="E193" i="53" s="1"/>
  <c r="D194" i="53"/>
  <c r="E194" i="53" s="1"/>
  <c r="D195" i="53"/>
  <c r="E195" i="53" s="1"/>
  <c r="D196" i="53"/>
  <c r="E196" i="53" s="1"/>
  <c r="D197" i="53"/>
  <c r="E197" i="53" s="1"/>
  <c r="D198" i="53"/>
  <c r="E198" i="53" s="1"/>
  <c r="D199" i="53"/>
  <c r="E199" i="53" s="1"/>
  <c r="D200" i="53"/>
  <c r="E200" i="53" s="1"/>
  <c r="D201" i="53"/>
  <c r="E201" i="53" s="1"/>
  <c r="D202" i="53"/>
  <c r="D203" i="53"/>
  <c r="E203" i="53" s="1"/>
  <c r="D204" i="53"/>
  <c r="E204" i="53" s="1"/>
  <c r="D205" i="53"/>
  <c r="E205" i="53" s="1"/>
  <c r="D206" i="53"/>
  <c r="E206" i="53" s="1"/>
  <c r="D207" i="53"/>
  <c r="E207" i="53" s="1"/>
  <c r="D208" i="53"/>
  <c r="E208" i="53" s="1"/>
  <c r="D209" i="53"/>
  <c r="E209" i="53" s="1"/>
  <c r="D210" i="53"/>
  <c r="E210" i="53" s="1"/>
  <c r="D211" i="53"/>
  <c r="E211" i="53" s="1"/>
  <c r="D212" i="53"/>
  <c r="E212" i="53" s="1"/>
  <c r="D213" i="53"/>
  <c r="D214" i="53"/>
  <c r="E214" i="53" s="1"/>
  <c r="D215" i="53"/>
  <c r="E215" i="53" s="1"/>
  <c r="D216" i="53"/>
  <c r="E216" i="53" s="1"/>
  <c r="D217" i="53"/>
  <c r="E217" i="53" s="1"/>
  <c r="D218" i="53"/>
  <c r="E218" i="53" s="1"/>
  <c r="D219" i="53"/>
  <c r="E219" i="53" s="1"/>
  <c r="D220" i="53"/>
  <c r="E220" i="53" s="1"/>
  <c r="D221" i="53"/>
  <c r="E221" i="53" s="1"/>
  <c r="D222" i="53"/>
  <c r="E222" i="53" s="1"/>
  <c r="D223" i="53"/>
  <c r="E223" i="53" s="1"/>
  <c r="D224" i="53"/>
  <c r="D225" i="53"/>
  <c r="E225" i="53" s="1"/>
  <c r="D226" i="53"/>
  <c r="E226" i="53" s="1"/>
  <c r="D227" i="53"/>
  <c r="E227" i="53" s="1"/>
  <c r="D228" i="53"/>
  <c r="E228" i="53" s="1"/>
  <c r="D229" i="53"/>
  <c r="E229" i="53" s="1"/>
  <c r="D230" i="53"/>
  <c r="E230" i="53" s="1"/>
  <c r="D231" i="53"/>
  <c r="E231" i="53" s="1"/>
  <c r="D232" i="53"/>
  <c r="E232" i="53" s="1"/>
  <c r="D233" i="53"/>
  <c r="E233" i="53" s="1"/>
  <c r="D234" i="53"/>
  <c r="D235" i="53"/>
  <c r="E235" i="53" s="1"/>
  <c r="D236" i="53"/>
  <c r="E236" i="53" s="1"/>
  <c r="D237" i="53"/>
  <c r="E237" i="53" s="1"/>
  <c r="D238" i="53"/>
  <c r="E238" i="53" s="1"/>
  <c r="D239" i="53"/>
  <c r="E239" i="53" s="1"/>
  <c r="D240" i="53"/>
  <c r="E240" i="53" s="1"/>
  <c r="D241" i="53"/>
  <c r="E241" i="53" s="1"/>
  <c r="D242" i="53"/>
  <c r="E242" i="53" s="1"/>
  <c r="D243" i="53"/>
  <c r="E243" i="53" s="1"/>
  <c r="D244" i="53"/>
  <c r="E244" i="53" s="1"/>
  <c r="D245" i="53"/>
  <c r="D246" i="53"/>
  <c r="E246" i="53" s="1"/>
  <c r="D247" i="53"/>
  <c r="E247" i="53" s="1"/>
  <c r="D248" i="53"/>
  <c r="E248" i="53" s="1"/>
  <c r="D249" i="53"/>
  <c r="E249" i="53" s="1"/>
  <c r="D250" i="53"/>
  <c r="E250" i="53" s="1"/>
  <c r="D251" i="53"/>
  <c r="E251" i="53" s="1"/>
  <c r="D252" i="53"/>
  <c r="E252" i="53" s="1"/>
  <c r="D253" i="53"/>
  <c r="E253" i="53" s="1"/>
  <c r="D254" i="53"/>
  <c r="E254" i="53" s="1"/>
  <c r="D255" i="53"/>
  <c r="E255" i="53" s="1"/>
  <c r="D256" i="53"/>
  <c r="D257" i="53"/>
  <c r="E257" i="53" s="1"/>
  <c r="D258" i="53"/>
  <c r="E258" i="53" s="1"/>
  <c r="D259" i="53"/>
  <c r="E259" i="53" s="1"/>
  <c r="D260" i="53"/>
  <c r="E260" i="53" s="1"/>
  <c r="D261" i="53"/>
  <c r="E261" i="53" s="1"/>
  <c r="D262" i="53"/>
  <c r="E262" i="53" s="1"/>
  <c r="D263" i="53"/>
  <c r="E263" i="53" s="1"/>
  <c r="D264" i="53"/>
  <c r="E264" i="53" s="1"/>
  <c r="D265" i="53"/>
  <c r="E265" i="53" s="1"/>
  <c r="D266" i="53"/>
  <c r="D267" i="53"/>
  <c r="E267" i="53" s="1"/>
  <c r="D268" i="53"/>
  <c r="E268" i="53" s="1"/>
  <c r="D269" i="53"/>
  <c r="E269" i="53" s="1"/>
  <c r="D270" i="53"/>
  <c r="E270" i="53" s="1"/>
  <c r="D271" i="53"/>
  <c r="E271" i="53" s="1"/>
  <c r="D272" i="53"/>
  <c r="E272" i="53" s="1"/>
  <c r="D273" i="53"/>
  <c r="E273" i="53" s="1"/>
  <c r="D274" i="53"/>
  <c r="E274" i="53" s="1"/>
  <c r="D275" i="53"/>
  <c r="E275" i="53" s="1"/>
  <c r="D276" i="53"/>
  <c r="E276" i="53" s="1"/>
  <c r="D277" i="53"/>
  <c r="D278" i="53"/>
  <c r="E278" i="53" s="1"/>
  <c r="D279" i="53"/>
  <c r="E279" i="53" s="1"/>
  <c r="D280" i="53"/>
  <c r="E280" i="53" s="1"/>
  <c r="D281" i="53"/>
  <c r="E281" i="53" s="1"/>
  <c r="D282" i="53"/>
  <c r="E282" i="53" s="1"/>
  <c r="D283" i="53"/>
  <c r="E283" i="53" s="1"/>
  <c r="D284" i="53"/>
  <c r="E284" i="53" s="1"/>
  <c r="D285" i="53"/>
  <c r="E285" i="53" s="1"/>
  <c r="D286" i="53"/>
  <c r="E286" i="53" s="1"/>
  <c r="D287" i="53"/>
  <c r="E287" i="53" s="1"/>
  <c r="D288" i="53"/>
  <c r="E288" i="53" s="1"/>
  <c r="D289" i="53"/>
  <c r="E289" i="53" s="1"/>
  <c r="D290" i="53"/>
  <c r="E290" i="53" s="1"/>
  <c r="D291" i="53"/>
  <c r="E291" i="53" s="1"/>
  <c r="D292" i="53"/>
  <c r="E292" i="53" s="1"/>
  <c r="D293" i="53"/>
  <c r="E293" i="53" s="1"/>
  <c r="D294" i="53"/>
  <c r="E294" i="53" s="1"/>
  <c r="D295" i="53"/>
  <c r="E295" i="53" s="1"/>
  <c r="D296" i="53"/>
  <c r="E296" i="53" s="1"/>
  <c r="D297" i="53"/>
  <c r="E297" i="53" s="1"/>
  <c r="D298" i="53"/>
  <c r="D299" i="53"/>
  <c r="E299" i="53" s="1"/>
  <c r="D300" i="53"/>
  <c r="E300" i="53" s="1"/>
  <c r="D301" i="53"/>
  <c r="E301" i="53" s="1"/>
  <c r="D302" i="53"/>
  <c r="E302" i="53" s="1"/>
  <c r="D303" i="53"/>
  <c r="E303" i="53" s="1"/>
  <c r="D304" i="53"/>
  <c r="E304" i="53" s="1"/>
  <c r="D305" i="53"/>
  <c r="E305" i="53" s="1"/>
  <c r="D306" i="53"/>
  <c r="E306" i="53" s="1"/>
  <c r="D307" i="53"/>
  <c r="E307" i="53" s="1"/>
  <c r="D308" i="53"/>
  <c r="E308" i="53" s="1"/>
  <c r="D309" i="53"/>
  <c r="D310" i="53"/>
  <c r="E310" i="53" s="1"/>
  <c r="D311" i="53"/>
  <c r="E311" i="53" s="1"/>
  <c r="D312" i="53"/>
  <c r="E312" i="53" s="1"/>
  <c r="D313" i="53"/>
  <c r="E313" i="53" s="1"/>
  <c r="D314" i="53"/>
  <c r="E314" i="53" s="1"/>
  <c r="D315" i="53"/>
  <c r="E315" i="53" s="1"/>
  <c r="D316" i="53"/>
  <c r="E316" i="53" s="1"/>
  <c r="D317" i="53"/>
  <c r="E317" i="53" s="1"/>
  <c r="D318" i="53"/>
  <c r="D319" i="53"/>
  <c r="E319" i="53" s="1"/>
  <c r="D320" i="53"/>
  <c r="E320" i="53" s="1"/>
  <c r="D321" i="53"/>
  <c r="E321" i="53" s="1"/>
  <c r="D322" i="53"/>
  <c r="E322" i="53" s="1"/>
  <c r="D323" i="53"/>
  <c r="E323" i="53" s="1"/>
  <c r="D324" i="53"/>
  <c r="E324" i="53" s="1"/>
  <c r="D325" i="53"/>
  <c r="E325" i="53" s="1"/>
  <c r="D326" i="53"/>
  <c r="D327" i="53"/>
  <c r="E327" i="53" s="1"/>
  <c r="D328" i="53"/>
  <c r="E328" i="53" s="1"/>
  <c r="D329" i="53"/>
  <c r="E329" i="53" s="1"/>
  <c r="D330" i="53"/>
  <c r="E330" i="53" s="1"/>
  <c r="D331" i="53"/>
  <c r="E331" i="53" s="1"/>
  <c r="D332" i="53"/>
  <c r="E332" i="53" s="1"/>
  <c r="D333" i="53"/>
  <c r="E333" i="53" s="1"/>
  <c r="D334" i="53"/>
  <c r="D335" i="53"/>
  <c r="E335" i="53" s="1"/>
  <c r="D336" i="53"/>
  <c r="E336" i="53" s="1"/>
  <c r="D337" i="53"/>
  <c r="E337" i="53" s="1"/>
  <c r="D338" i="53"/>
  <c r="E338" i="53" s="1"/>
  <c r="D339" i="53"/>
  <c r="E339" i="53" s="1"/>
  <c r="D340" i="53"/>
  <c r="E340" i="53" s="1"/>
  <c r="D341" i="53"/>
  <c r="E341" i="53" s="1"/>
  <c r="D342" i="53"/>
  <c r="D343" i="53"/>
  <c r="E343" i="53" s="1"/>
  <c r="D344" i="53"/>
  <c r="E344" i="53" s="1"/>
  <c r="D345" i="53"/>
  <c r="E345" i="53" s="1"/>
  <c r="D346" i="53"/>
  <c r="E346" i="53" s="1"/>
  <c r="D347" i="53"/>
  <c r="E347" i="53" s="1"/>
  <c r="D348" i="53"/>
  <c r="E348" i="53" s="1"/>
  <c r="D349" i="53"/>
  <c r="E349" i="53" s="1"/>
  <c r="D350" i="53"/>
  <c r="D351" i="53"/>
  <c r="E351" i="53" s="1"/>
  <c r="D352" i="53"/>
  <c r="E352" i="53" s="1"/>
  <c r="D353" i="53"/>
  <c r="E353" i="53" s="1"/>
  <c r="D354" i="53"/>
  <c r="E354" i="53" s="1"/>
  <c r="D355" i="53"/>
  <c r="E355" i="53" s="1"/>
  <c r="D356" i="53"/>
  <c r="E356" i="53" s="1"/>
  <c r="D357" i="53"/>
  <c r="E357" i="53" s="1"/>
  <c r="D358" i="53"/>
  <c r="D359" i="53"/>
  <c r="E359" i="53" s="1"/>
  <c r="D360" i="53"/>
  <c r="E360" i="53" s="1"/>
  <c r="D361" i="53"/>
  <c r="E361" i="53" s="1"/>
  <c r="D362" i="53"/>
  <c r="E362" i="53" s="1"/>
  <c r="D363" i="53"/>
  <c r="E363" i="53" s="1"/>
  <c r="D364" i="53"/>
  <c r="E364" i="53" s="1"/>
  <c r="D365" i="53"/>
  <c r="E365" i="53" s="1"/>
  <c r="D366" i="53"/>
  <c r="D367" i="53"/>
  <c r="E367" i="53" s="1"/>
  <c r="D368" i="53"/>
  <c r="E368" i="53" s="1"/>
  <c r="D369" i="53"/>
  <c r="E369" i="53" s="1"/>
  <c r="D370" i="53"/>
  <c r="E370" i="53" s="1"/>
  <c r="D371" i="53"/>
  <c r="E371" i="53" s="1"/>
  <c r="D372" i="53"/>
  <c r="E372" i="53" s="1"/>
  <c r="D373" i="53"/>
  <c r="E373" i="53" s="1"/>
  <c r="D374" i="53"/>
  <c r="D375" i="53"/>
  <c r="E375" i="53" s="1"/>
  <c r="D376" i="53"/>
  <c r="E376" i="53" s="1"/>
  <c r="D377" i="53"/>
  <c r="E377" i="53" s="1"/>
  <c r="D378" i="53"/>
  <c r="E378" i="53" s="1"/>
  <c r="D379" i="53"/>
  <c r="E379" i="53" s="1"/>
  <c r="D380" i="53"/>
  <c r="E380" i="53" s="1"/>
  <c r="D381" i="53"/>
  <c r="E381" i="53" s="1"/>
  <c r="D382" i="53"/>
  <c r="D383" i="53"/>
  <c r="E383" i="53" s="1"/>
  <c r="D384" i="53"/>
  <c r="E384" i="53" s="1"/>
  <c r="D385" i="53"/>
  <c r="E385" i="53" s="1"/>
  <c r="D386" i="53"/>
  <c r="E386" i="53" s="1"/>
  <c r="D387" i="53"/>
  <c r="E387" i="53" s="1"/>
  <c r="D388" i="53"/>
  <c r="E388" i="53" s="1"/>
  <c r="D389" i="53"/>
  <c r="E389" i="53" s="1"/>
  <c r="D390" i="53"/>
  <c r="D391" i="53"/>
  <c r="E391" i="53" s="1"/>
  <c r="D392" i="53"/>
  <c r="E392" i="53" s="1"/>
  <c r="D393" i="53"/>
  <c r="E393" i="53" s="1"/>
  <c r="D394" i="53"/>
  <c r="E394" i="53" s="1"/>
  <c r="D395" i="53"/>
  <c r="E395" i="53" s="1"/>
  <c r="D396" i="53"/>
  <c r="E396" i="53" s="1"/>
  <c r="D397" i="53"/>
  <c r="E397" i="53" s="1"/>
  <c r="D398" i="53"/>
  <c r="D399" i="53"/>
  <c r="E399" i="53" s="1"/>
  <c r="D400" i="53"/>
  <c r="E400" i="53" s="1"/>
  <c r="D401" i="53"/>
  <c r="E401" i="53" s="1"/>
  <c r="D402" i="53"/>
  <c r="E402" i="53" s="1"/>
  <c r="D403" i="53"/>
  <c r="E403" i="53" s="1"/>
  <c r="D404" i="53"/>
  <c r="E404" i="53" s="1"/>
  <c r="D405" i="53"/>
  <c r="E405" i="53" s="1"/>
  <c r="D406" i="53"/>
  <c r="D407" i="53"/>
  <c r="E407" i="53" s="1"/>
  <c r="D408" i="53"/>
  <c r="E408" i="53" s="1"/>
  <c r="D409" i="53"/>
  <c r="E409" i="53" s="1"/>
  <c r="D410" i="53"/>
  <c r="E410" i="53" s="1"/>
  <c r="D411" i="53"/>
  <c r="E411" i="53" s="1"/>
  <c r="D412" i="53"/>
  <c r="E412" i="53" s="1"/>
  <c r="D413" i="53"/>
  <c r="D414" i="53"/>
  <c r="E414" i="53" s="1"/>
  <c r="D415" i="53"/>
  <c r="E415" i="53" s="1"/>
  <c r="D416" i="53"/>
  <c r="E416" i="53" s="1"/>
  <c r="D417" i="53"/>
  <c r="E417" i="53" s="1"/>
  <c r="D418" i="53"/>
  <c r="D419" i="53"/>
  <c r="E419" i="53" s="1"/>
  <c r="D420" i="53"/>
  <c r="E420" i="53" s="1"/>
  <c r="D421" i="53"/>
  <c r="E421" i="53" s="1"/>
  <c r="D422" i="53"/>
  <c r="E422" i="53" s="1"/>
  <c r="D423" i="53"/>
  <c r="E423" i="53" s="1"/>
  <c r="D424" i="53"/>
  <c r="E424" i="53" s="1"/>
  <c r="D425" i="53"/>
  <c r="E425" i="53" s="1"/>
  <c r="D426" i="53"/>
  <c r="E426" i="53" s="1"/>
  <c r="D427" i="53"/>
  <c r="E427" i="53" s="1"/>
  <c r="D428" i="53"/>
  <c r="E428" i="53" s="1"/>
  <c r="D429" i="53"/>
  <c r="E429" i="53" s="1"/>
  <c r="D430" i="53"/>
  <c r="E430" i="53" s="1"/>
  <c r="D431" i="53"/>
  <c r="E431" i="53" s="1"/>
  <c r="D432" i="53"/>
  <c r="E432" i="53" s="1"/>
  <c r="D433" i="53"/>
  <c r="E433" i="53" s="1"/>
  <c r="D434" i="53"/>
  <c r="E434" i="53" s="1"/>
  <c r="D435" i="53"/>
  <c r="E435" i="53" s="1"/>
  <c r="D436" i="53"/>
  <c r="E436" i="53" s="1"/>
  <c r="D437" i="53"/>
  <c r="E437" i="53" s="1"/>
  <c r="D438" i="53"/>
  <c r="E438" i="53" s="1"/>
  <c r="D439" i="53"/>
  <c r="E439" i="53" s="1"/>
  <c r="D440" i="53"/>
  <c r="E440" i="53" s="1"/>
  <c r="D441" i="53"/>
  <c r="E441" i="53" s="1"/>
  <c r="D442" i="53"/>
  <c r="E442" i="53" s="1"/>
  <c r="D443" i="53"/>
  <c r="E443" i="53" s="1"/>
  <c r="D444" i="53"/>
  <c r="E444" i="53" s="1"/>
  <c r="D445" i="53"/>
  <c r="E445" i="53" s="1"/>
  <c r="D446" i="53"/>
  <c r="E446" i="53" s="1"/>
  <c r="D447" i="53"/>
  <c r="E447" i="53" s="1"/>
  <c r="D448" i="53"/>
  <c r="E448" i="53" s="1"/>
  <c r="D449" i="53"/>
  <c r="E449" i="53" s="1"/>
  <c r="D450" i="53"/>
  <c r="E450" i="53" s="1"/>
  <c r="D451" i="53"/>
  <c r="E451" i="53" s="1"/>
  <c r="D452" i="53"/>
  <c r="E452" i="53" s="1"/>
  <c r="D453" i="53"/>
  <c r="E453" i="53" s="1"/>
  <c r="D454" i="53"/>
  <c r="E454" i="53" s="1"/>
  <c r="D455" i="53"/>
  <c r="E455" i="53" s="1"/>
  <c r="D456" i="53"/>
  <c r="E456" i="53" s="1"/>
  <c r="D457" i="53"/>
  <c r="E457" i="53" s="1"/>
  <c r="D458" i="53"/>
  <c r="E458" i="53" s="1"/>
  <c r="D459" i="53"/>
  <c r="E459" i="53" s="1"/>
  <c r="D460" i="53"/>
  <c r="E460" i="53" s="1"/>
  <c r="D461" i="53"/>
  <c r="E461" i="53" s="1"/>
  <c r="D462" i="53"/>
  <c r="E462" i="53" s="1"/>
  <c r="D463" i="53"/>
  <c r="E463" i="53" s="1"/>
  <c r="D464" i="53"/>
  <c r="E464" i="53" s="1"/>
  <c r="D465" i="53"/>
  <c r="E465" i="53" s="1"/>
  <c r="D466" i="53"/>
  <c r="E466" i="53" s="1"/>
  <c r="D467" i="53"/>
  <c r="E467" i="53" s="1"/>
  <c r="D468" i="53"/>
  <c r="E468" i="53" s="1"/>
  <c r="D469" i="53"/>
  <c r="E469" i="53" s="1"/>
  <c r="D470" i="53"/>
  <c r="E470" i="53" s="1"/>
  <c r="D471" i="53"/>
  <c r="E471" i="53" s="1"/>
  <c r="D472" i="53"/>
  <c r="E472" i="53" s="1"/>
  <c r="D473" i="53"/>
  <c r="E473" i="53" s="1"/>
  <c r="D474" i="53"/>
  <c r="E474" i="53" s="1"/>
  <c r="D475" i="53"/>
  <c r="E475" i="53" s="1"/>
  <c r="D476" i="53"/>
  <c r="E476" i="53" s="1"/>
  <c r="D477" i="53"/>
  <c r="E477" i="53" s="1"/>
  <c r="D478" i="53"/>
  <c r="E478" i="53" s="1"/>
  <c r="D479" i="53"/>
  <c r="E479" i="53" s="1"/>
  <c r="D480" i="53"/>
  <c r="E480" i="53" s="1"/>
  <c r="D481" i="53"/>
  <c r="E481" i="53" s="1"/>
  <c r="D482" i="53"/>
  <c r="E482" i="53" s="1"/>
  <c r="D483" i="53"/>
  <c r="E483" i="53" s="1"/>
  <c r="D484" i="53"/>
  <c r="E484" i="53" s="1"/>
  <c r="D485" i="53"/>
  <c r="E485" i="53" s="1"/>
  <c r="D486" i="53"/>
  <c r="E486" i="53" s="1"/>
  <c r="D487" i="53"/>
  <c r="E487" i="53" s="1"/>
  <c r="D488" i="53"/>
  <c r="E488" i="53" s="1"/>
  <c r="D489" i="53"/>
  <c r="E489" i="53" s="1"/>
  <c r="D490" i="53"/>
  <c r="E490" i="53" s="1"/>
  <c r="D491" i="53"/>
  <c r="E491" i="53" s="1"/>
  <c r="D492" i="53"/>
  <c r="E492" i="53" s="1"/>
  <c r="D493" i="53"/>
  <c r="E493" i="53" s="1"/>
  <c r="D494" i="53"/>
  <c r="E494" i="53" s="1"/>
  <c r="D495" i="53"/>
  <c r="E495" i="53" s="1"/>
  <c r="D496" i="53"/>
  <c r="E496" i="53" s="1"/>
  <c r="D497" i="53"/>
  <c r="E497" i="53" s="1"/>
  <c r="D498" i="53"/>
  <c r="E498" i="53" s="1"/>
  <c r="D499" i="53"/>
  <c r="E499" i="53" s="1"/>
  <c r="D500" i="53"/>
  <c r="E500" i="53" s="1"/>
  <c r="D501" i="53"/>
  <c r="E501" i="53" s="1"/>
  <c r="D502" i="53"/>
  <c r="E502" i="53" s="1"/>
  <c r="D503" i="53"/>
  <c r="E503" i="53" s="1"/>
  <c r="D504" i="53"/>
  <c r="E504" i="53" s="1"/>
  <c r="D6" i="53"/>
  <c r="E6" i="53" s="1"/>
  <c r="D5" i="53"/>
  <c r="E5" i="53" s="1"/>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7" i="9"/>
  <c r="F6" i="9"/>
  <c r="F5"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8" i="9"/>
  <c r="D9" i="9"/>
  <c r="D7" i="9"/>
  <c r="E7" i="9"/>
  <c r="D6" i="9"/>
  <c r="E6" i="9"/>
  <c r="E5" i="9"/>
  <c r="D5" i="9"/>
  <c r="C5" i="1"/>
  <c r="E6" i="52"/>
  <c r="F6" i="52"/>
  <c r="G6" i="52"/>
  <c r="H6" i="52"/>
  <c r="I6" i="52"/>
  <c r="J6" i="52"/>
  <c r="K6" i="52"/>
  <c r="L6" i="52"/>
  <c r="M6" i="52"/>
  <c r="N6" i="52"/>
  <c r="E10" i="52"/>
  <c r="F10" i="52"/>
  <c r="G10" i="52"/>
  <c r="H10" i="52"/>
  <c r="I10" i="52"/>
  <c r="J10" i="52"/>
  <c r="K10" i="52"/>
  <c r="L10" i="52"/>
  <c r="M10" i="52"/>
  <c r="N10" i="52"/>
  <c r="E11" i="52"/>
  <c r="F11" i="52"/>
  <c r="S11" i="52" s="1"/>
  <c r="G11" i="52"/>
  <c r="H11" i="52"/>
  <c r="I11" i="52"/>
  <c r="J11" i="52"/>
  <c r="W11" i="52" s="1"/>
  <c r="K11" i="52"/>
  <c r="L11" i="52"/>
  <c r="M11" i="52"/>
  <c r="N11" i="52"/>
  <c r="AA11" i="52" s="1"/>
  <c r="E12" i="52"/>
  <c r="F12" i="52"/>
  <c r="G12" i="52"/>
  <c r="H12" i="52"/>
  <c r="I12" i="52"/>
  <c r="J12" i="52"/>
  <c r="K12" i="52"/>
  <c r="L12" i="52"/>
  <c r="M12" i="52"/>
  <c r="N12" i="52"/>
  <c r="E13" i="52"/>
  <c r="F13" i="52"/>
  <c r="S13" i="52" s="1"/>
  <c r="G13" i="52"/>
  <c r="H13" i="52"/>
  <c r="I13" i="52"/>
  <c r="J13" i="52"/>
  <c r="W13" i="52" s="1"/>
  <c r="K13" i="52"/>
  <c r="L13" i="52"/>
  <c r="M13" i="52"/>
  <c r="N13" i="52"/>
  <c r="E14" i="52"/>
  <c r="F14" i="52"/>
  <c r="G14" i="52"/>
  <c r="H14" i="52"/>
  <c r="I14" i="52"/>
  <c r="J14" i="52"/>
  <c r="K14" i="52"/>
  <c r="L14" i="52"/>
  <c r="M14" i="52"/>
  <c r="N14" i="52"/>
  <c r="E15" i="52"/>
  <c r="F15" i="52"/>
  <c r="S15" i="52" s="1"/>
  <c r="G15" i="52"/>
  <c r="H15" i="52"/>
  <c r="I15" i="52"/>
  <c r="J15" i="52"/>
  <c r="K15" i="52"/>
  <c r="L15" i="52"/>
  <c r="M15" i="52"/>
  <c r="N15" i="52"/>
  <c r="AA15" i="52" s="1"/>
  <c r="E16" i="52"/>
  <c r="F16" i="52"/>
  <c r="G16" i="52"/>
  <c r="H16" i="52"/>
  <c r="I16" i="52"/>
  <c r="J16" i="52"/>
  <c r="K16" i="52"/>
  <c r="L16" i="52"/>
  <c r="M16" i="52"/>
  <c r="N16" i="52"/>
  <c r="E17" i="52"/>
  <c r="F17" i="52"/>
  <c r="S17" i="52" s="1"/>
  <c r="G17" i="52"/>
  <c r="H17" i="52"/>
  <c r="I17" i="52"/>
  <c r="J17" i="52"/>
  <c r="W17" i="52" s="1"/>
  <c r="K17" i="52"/>
  <c r="L17" i="52"/>
  <c r="M17" i="52"/>
  <c r="N17" i="52"/>
  <c r="AA17" i="52" s="1"/>
  <c r="E18" i="52"/>
  <c r="F18" i="52"/>
  <c r="G18" i="52"/>
  <c r="H18" i="52"/>
  <c r="I18" i="52"/>
  <c r="J18" i="52"/>
  <c r="K18" i="52"/>
  <c r="L18" i="52"/>
  <c r="M18" i="52"/>
  <c r="N18" i="52"/>
  <c r="E19" i="52"/>
  <c r="F19" i="52"/>
  <c r="S19" i="52" s="1"/>
  <c r="G19" i="52"/>
  <c r="H19" i="52"/>
  <c r="I19" i="52"/>
  <c r="J19" i="52"/>
  <c r="W19" i="52" s="1"/>
  <c r="K19" i="52"/>
  <c r="L19" i="52"/>
  <c r="M19" i="52"/>
  <c r="N19" i="52"/>
  <c r="AA19" i="52" s="1"/>
  <c r="E20" i="52"/>
  <c r="F20" i="52"/>
  <c r="G20" i="52"/>
  <c r="H20" i="52"/>
  <c r="I20" i="52"/>
  <c r="J20" i="52"/>
  <c r="K20" i="52"/>
  <c r="L20" i="52"/>
  <c r="M20" i="52"/>
  <c r="N20" i="52"/>
  <c r="E21" i="52"/>
  <c r="F21" i="52"/>
  <c r="S21" i="52" s="1"/>
  <c r="G21" i="52"/>
  <c r="H21" i="52"/>
  <c r="I21" i="52"/>
  <c r="J21" i="52"/>
  <c r="W21" i="52" s="1"/>
  <c r="K21" i="52"/>
  <c r="L21" i="52"/>
  <c r="M21" i="52"/>
  <c r="N21" i="52"/>
  <c r="E22" i="52"/>
  <c r="F22" i="52"/>
  <c r="G22" i="52"/>
  <c r="H22" i="52"/>
  <c r="I22" i="52"/>
  <c r="J22" i="52"/>
  <c r="K22" i="52"/>
  <c r="L22" i="52"/>
  <c r="M22" i="52"/>
  <c r="N22" i="52"/>
  <c r="E23" i="52"/>
  <c r="F23" i="52"/>
  <c r="S23" i="52" s="1"/>
  <c r="G23" i="52"/>
  <c r="H23" i="52"/>
  <c r="I23" i="52"/>
  <c r="J23" i="52"/>
  <c r="K23" i="52"/>
  <c r="L23" i="52"/>
  <c r="M23" i="52"/>
  <c r="N23" i="52"/>
  <c r="AA23" i="52" s="1"/>
  <c r="E24" i="52"/>
  <c r="F24" i="52"/>
  <c r="G24" i="52"/>
  <c r="H24" i="52"/>
  <c r="I24" i="52"/>
  <c r="J24" i="52"/>
  <c r="K24" i="52"/>
  <c r="L24" i="52"/>
  <c r="M24" i="52"/>
  <c r="N24" i="52"/>
  <c r="E25" i="52"/>
  <c r="F25" i="52"/>
  <c r="S25" i="52" s="1"/>
  <c r="G25" i="52"/>
  <c r="H25" i="52"/>
  <c r="I25" i="52"/>
  <c r="J25" i="52"/>
  <c r="W25" i="52" s="1"/>
  <c r="K25" i="52"/>
  <c r="L25" i="52"/>
  <c r="M25" i="52"/>
  <c r="N25" i="52"/>
  <c r="AA25" i="52" s="1"/>
  <c r="E26" i="52"/>
  <c r="F26" i="52"/>
  <c r="G26" i="52"/>
  <c r="H26" i="52"/>
  <c r="I26" i="52"/>
  <c r="J26" i="52"/>
  <c r="K26" i="52"/>
  <c r="L26" i="52"/>
  <c r="M26" i="52"/>
  <c r="N26" i="52"/>
  <c r="E27" i="52"/>
  <c r="F27" i="52"/>
  <c r="S27" i="52" s="1"/>
  <c r="G27" i="52"/>
  <c r="H27" i="52"/>
  <c r="I27" i="52"/>
  <c r="J27" i="52"/>
  <c r="W27" i="52" s="1"/>
  <c r="K27" i="52"/>
  <c r="L27" i="52"/>
  <c r="M27" i="52"/>
  <c r="N27" i="52"/>
  <c r="AA27" i="52" s="1"/>
  <c r="E28" i="52"/>
  <c r="F28" i="52"/>
  <c r="G28" i="52"/>
  <c r="H28" i="52"/>
  <c r="I28" i="52"/>
  <c r="J28" i="52"/>
  <c r="K28" i="52"/>
  <c r="L28" i="52"/>
  <c r="M28" i="52"/>
  <c r="N28" i="52"/>
  <c r="E29" i="52"/>
  <c r="F29" i="52"/>
  <c r="S29" i="52" s="1"/>
  <c r="G29" i="52"/>
  <c r="H29" i="52"/>
  <c r="I29" i="52"/>
  <c r="J29" i="52"/>
  <c r="W29" i="52" s="1"/>
  <c r="K29" i="52"/>
  <c r="L29" i="52"/>
  <c r="M29" i="52"/>
  <c r="N29" i="52"/>
  <c r="E30" i="52"/>
  <c r="F30" i="52"/>
  <c r="G30" i="52"/>
  <c r="H30" i="52"/>
  <c r="I30" i="52"/>
  <c r="J30" i="52"/>
  <c r="K30" i="52"/>
  <c r="L30" i="52"/>
  <c r="M30" i="52"/>
  <c r="N30" i="52"/>
  <c r="E31" i="52"/>
  <c r="F31" i="52"/>
  <c r="S31" i="52" s="1"/>
  <c r="G31" i="52"/>
  <c r="H31" i="52"/>
  <c r="I31" i="52"/>
  <c r="J31" i="52"/>
  <c r="K31" i="52"/>
  <c r="L31" i="52"/>
  <c r="M31" i="52"/>
  <c r="N31" i="52"/>
  <c r="AA31" i="52" s="1"/>
  <c r="E32" i="52"/>
  <c r="F32" i="52"/>
  <c r="G32" i="52"/>
  <c r="H32" i="52"/>
  <c r="I32" i="52"/>
  <c r="J32" i="52"/>
  <c r="K32" i="52"/>
  <c r="L32" i="52"/>
  <c r="M32" i="52"/>
  <c r="N32" i="52"/>
  <c r="E33" i="52"/>
  <c r="F33" i="52"/>
  <c r="S33" i="52" s="1"/>
  <c r="G33" i="52"/>
  <c r="H33" i="52"/>
  <c r="I33" i="52"/>
  <c r="J33" i="52"/>
  <c r="W33" i="52" s="1"/>
  <c r="K33" i="52"/>
  <c r="L33" i="52"/>
  <c r="M33" i="52"/>
  <c r="N33" i="52"/>
  <c r="AA33" i="52" s="1"/>
  <c r="E34" i="52"/>
  <c r="F34" i="52"/>
  <c r="G34" i="52"/>
  <c r="H34" i="52"/>
  <c r="I34" i="52"/>
  <c r="J34" i="52"/>
  <c r="K34" i="52"/>
  <c r="L34" i="52"/>
  <c r="M34" i="52"/>
  <c r="N34" i="52"/>
  <c r="E35" i="52"/>
  <c r="F35" i="52"/>
  <c r="S35" i="52" s="1"/>
  <c r="G35" i="52"/>
  <c r="H35" i="52"/>
  <c r="I35" i="52"/>
  <c r="J35" i="52"/>
  <c r="W35" i="52" s="1"/>
  <c r="K35" i="52"/>
  <c r="L35" i="52"/>
  <c r="M35" i="52"/>
  <c r="N35" i="52"/>
  <c r="AA35" i="52" s="1"/>
  <c r="E36" i="52"/>
  <c r="F36" i="52"/>
  <c r="G36" i="52"/>
  <c r="H36" i="52"/>
  <c r="I36" i="52"/>
  <c r="J36" i="52"/>
  <c r="K36" i="52"/>
  <c r="L36" i="52"/>
  <c r="M36" i="52"/>
  <c r="N36" i="52"/>
  <c r="E37" i="52"/>
  <c r="F37" i="52"/>
  <c r="S37" i="52" s="1"/>
  <c r="G37" i="52"/>
  <c r="H37" i="52"/>
  <c r="I37" i="52"/>
  <c r="J37" i="52"/>
  <c r="W37" i="52" s="1"/>
  <c r="K37" i="52"/>
  <c r="L37" i="52"/>
  <c r="M37" i="52"/>
  <c r="N37" i="52"/>
  <c r="E38" i="52"/>
  <c r="F38" i="52"/>
  <c r="G38" i="52"/>
  <c r="H38" i="52"/>
  <c r="I38" i="52"/>
  <c r="J38" i="52"/>
  <c r="K38" i="52"/>
  <c r="L38" i="52"/>
  <c r="M38" i="52"/>
  <c r="N38" i="52"/>
  <c r="E39" i="52"/>
  <c r="F39" i="52"/>
  <c r="S39" i="52" s="1"/>
  <c r="G39" i="52"/>
  <c r="H39" i="52"/>
  <c r="I39" i="52"/>
  <c r="J39" i="52"/>
  <c r="K39" i="52"/>
  <c r="L39" i="52"/>
  <c r="M39" i="52"/>
  <c r="N39" i="52"/>
  <c r="AA39" i="52" s="1"/>
  <c r="E40" i="52"/>
  <c r="F40" i="52"/>
  <c r="G40" i="52"/>
  <c r="H40" i="52"/>
  <c r="I40" i="52"/>
  <c r="J40" i="52"/>
  <c r="K40" i="52"/>
  <c r="L40" i="52"/>
  <c r="M40" i="52"/>
  <c r="N40" i="52"/>
  <c r="E41" i="52"/>
  <c r="F41" i="52"/>
  <c r="S41" i="52" s="1"/>
  <c r="G41" i="52"/>
  <c r="H41" i="52"/>
  <c r="I41" i="52"/>
  <c r="J41" i="52"/>
  <c r="W41" i="52" s="1"/>
  <c r="K41" i="52"/>
  <c r="L41" i="52"/>
  <c r="M41" i="52"/>
  <c r="N41" i="52"/>
  <c r="AA41" i="52" s="1"/>
  <c r="E42" i="52"/>
  <c r="F42" i="52"/>
  <c r="G42" i="52"/>
  <c r="H42" i="52"/>
  <c r="I42" i="52"/>
  <c r="J42" i="52"/>
  <c r="K42" i="52"/>
  <c r="L42" i="52"/>
  <c r="M42" i="52"/>
  <c r="N42" i="52"/>
  <c r="E43" i="52"/>
  <c r="F43" i="52"/>
  <c r="S43" i="52" s="1"/>
  <c r="G43" i="52"/>
  <c r="H43" i="52"/>
  <c r="I43" i="52"/>
  <c r="J43" i="52"/>
  <c r="W43" i="52" s="1"/>
  <c r="K43" i="52"/>
  <c r="L43" i="52"/>
  <c r="M43" i="52"/>
  <c r="N43" i="52"/>
  <c r="AA43" i="52" s="1"/>
  <c r="E44" i="52"/>
  <c r="F44" i="52"/>
  <c r="G44" i="52"/>
  <c r="H44" i="52"/>
  <c r="I44" i="52"/>
  <c r="J44" i="52"/>
  <c r="K44" i="52"/>
  <c r="L44" i="52"/>
  <c r="M44" i="52"/>
  <c r="N44" i="52"/>
  <c r="E45" i="52"/>
  <c r="F45" i="52"/>
  <c r="S45" i="52" s="1"/>
  <c r="G45" i="52"/>
  <c r="H45" i="52"/>
  <c r="I45" i="52"/>
  <c r="J45" i="52"/>
  <c r="W45" i="52" s="1"/>
  <c r="K45" i="52"/>
  <c r="L45" i="52"/>
  <c r="M45" i="52"/>
  <c r="N45" i="52"/>
  <c r="E46" i="52"/>
  <c r="F46" i="52"/>
  <c r="G46" i="52"/>
  <c r="H46" i="52"/>
  <c r="I46" i="52"/>
  <c r="J46" i="52"/>
  <c r="K46" i="52"/>
  <c r="L46" i="52"/>
  <c r="M46" i="52"/>
  <c r="N46" i="52"/>
  <c r="E47" i="52"/>
  <c r="F47" i="52"/>
  <c r="S47" i="52" s="1"/>
  <c r="G47" i="52"/>
  <c r="H47" i="52"/>
  <c r="I47" i="52"/>
  <c r="J47" i="52"/>
  <c r="K47" i="52"/>
  <c r="L47" i="52"/>
  <c r="M47" i="52"/>
  <c r="N47" i="52"/>
  <c r="AA47" i="52" s="1"/>
  <c r="E48" i="52"/>
  <c r="F48" i="52"/>
  <c r="G48" i="52"/>
  <c r="H48" i="52"/>
  <c r="I48" i="52"/>
  <c r="J48" i="52"/>
  <c r="K48" i="52"/>
  <c r="L48" i="52"/>
  <c r="M48" i="52"/>
  <c r="N48" i="52"/>
  <c r="E49" i="52"/>
  <c r="F49" i="52"/>
  <c r="S49" i="52" s="1"/>
  <c r="G49" i="52"/>
  <c r="H49" i="52"/>
  <c r="I49" i="52"/>
  <c r="J49" i="52"/>
  <c r="W49" i="52" s="1"/>
  <c r="K49" i="52"/>
  <c r="L49" i="52"/>
  <c r="M49" i="52"/>
  <c r="N49" i="52"/>
  <c r="AA49" i="52" s="1"/>
  <c r="E50" i="52"/>
  <c r="F50" i="52"/>
  <c r="G50" i="52"/>
  <c r="H50" i="52"/>
  <c r="I50" i="52"/>
  <c r="J50" i="52"/>
  <c r="K50" i="52"/>
  <c r="L50" i="52"/>
  <c r="M50" i="52"/>
  <c r="N50" i="52"/>
  <c r="E51" i="52"/>
  <c r="F51" i="52"/>
  <c r="S51" i="52" s="1"/>
  <c r="G51" i="52"/>
  <c r="H51" i="52"/>
  <c r="I51" i="52"/>
  <c r="J51" i="52"/>
  <c r="W51" i="52" s="1"/>
  <c r="K51" i="52"/>
  <c r="L51" i="52"/>
  <c r="M51" i="52"/>
  <c r="N51" i="52"/>
  <c r="AA51" i="52" s="1"/>
  <c r="E52" i="52"/>
  <c r="F52" i="52"/>
  <c r="G52" i="52"/>
  <c r="H52" i="52"/>
  <c r="I52" i="52"/>
  <c r="J52" i="52"/>
  <c r="K52" i="52"/>
  <c r="L52" i="52"/>
  <c r="M52" i="52"/>
  <c r="N52" i="52"/>
  <c r="E53" i="52"/>
  <c r="F53" i="52"/>
  <c r="S53" i="52" s="1"/>
  <c r="G53" i="52"/>
  <c r="H53" i="52"/>
  <c r="I53" i="52"/>
  <c r="J53" i="52"/>
  <c r="W53" i="52" s="1"/>
  <c r="K53" i="52"/>
  <c r="L53" i="52"/>
  <c r="M53" i="52"/>
  <c r="N53" i="52"/>
  <c r="E54" i="52"/>
  <c r="F54" i="52"/>
  <c r="G54" i="52"/>
  <c r="H54" i="52"/>
  <c r="I54" i="52"/>
  <c r="J54" i="52"/>
  <c r="K54" i="52"/>
  <c r="L54" i="52"/>
  <c r="M54" i="52"/>
  <c r="N54" i="52"/>
  <c r="E55" i="52"/>
  <c r="F55" i="52"/>
  <c r="S55" i="52" s="1"/>
  <c r="G55" i="52"/>
  <c r="H55" i="52"/>
  <c r="I55" i="52"/>
  <c r="J55" i="52"/>
  <c r="K55" i="52"/>
  <c r="L55" i="52"/>
  <c r="M55" i="52"/>
  <c r="N55" i="52"/>
  <c r="AA55" i="52" s="1"/>
  <c r="E56" i="52"/>
  <c r="F56" i="52"/>
  <c r="G56" i="52"/>
  <c r="H56" i="52"/>
  <c r="I56" i="52"/>
  <c r="J56" i="52"/>
  <c r="K56" i="52"/>
  <c r="L56" i="52"/>
  <c r="M56" i="52"/>
  <c r="N56" i="52"/>
  <c r="E57" i="52"/>
  <c r="F57" i="52"/>
  <c r="S57" i="52" s="1"/>
  <c r="G57" i="52"/>
  <c r="H57" i="52"/>
  <c r="I57" i="52"/>
  <c r="J57" i="52"/>
  <c r="W57" i="52" s="1"/>
  <c r="K57" i="52"/>
  <c r="L57" i="52"/>
  <c r="M57" i="52"/>
  <c r="N57" i="52"/>
  <c r="AA57" i="52" s="1"/>
  <c r="E58" i="52"/>
  <c r="F58" i="52"/>
  <c r="G58" i="52"/>
  <c r="H58" i="52"/>
  <c r="I58" i="52"/>
  <c r="J58" i="52"/>
  <c r="K58" i="52"/>
  <c r="L58" i="52"/>
  <c r="M58" i="52"/>
  <c r="N58" i="52"/>
  <c r="E59" i="52"/>
  <c r="F59" i="52"/>
  <c r="S59" i="52" s="1"/>
  <c r="G59" i="52"/>
  <c r="H59" i="52"/>
  <c r="I59" i="52"/>
  <c r="J59" i="52"/>
  <c r="W59" i="52" s="1"/>
  <c r="K59" i="52"/>
  <c r="L59" i="52"/>
  <c r="M59" i="52"/>
  <c r="N59" i="52"/>
  <c r="AA59" i="52" s="1"/>
  <c r="E60" i="52"/>
  <c r="F60" i="52"/>
  <c r="G60" i="52"/>
  <c r="H60" i="52"/>
  <c r="I60" i="52"/>
  <c r="J60" i="52"/>
  <c r="K60" i="52"/>
  <c r="L60" i="52"/>
  <c r="M60" i="52"/>
  <c r="N60" i="52"/>
  <c r="E61" i="52"/>
  <c r="F61" i="52"/>
  <c r="S61" i="52" s="1"/>
  <c r="G61" i="52"/>
  <c r="H61" i="52"/>
  <c r="I61" i="52"/>
  <c r="J61" i="52"/>
  <c r="K61" i="52"/>
  <c r="L61" i="52"/>
  <c r="M61" i="52"/>
  <c r="N61" i="52"/>
  <c r="AA61" i="52" s="1"/>
  <c r="E62" i="52"/>
  <c r="F62" i="52"/>
  <c r="G62" i="52"/>
  <c r="H62" i="52"/>
  <c r="I62" i="52"/>
  <c r="J62" i="52"/>
  <c r="K62" i="52"/>
  <c r="L62" i="52"/>
  <c r="M62" i="52"/>
  <c r="N62" i="52"/>
  <c r="E63" i="52"/>
  <c r="F63" i="52"/>
  <c r="S63" i="52" s="1"/>
  <c r="G63" i="52"/>
  <c r="H63" i="52"/>
  <c r="I63" i="52"/>
  <c r="J63" i="52"/>
  <c r="W63" i="52" s="1"/>
  <c r="K63" i="52"/>
  <c r="L63" i="52"/>
  <c r="M63" i="52"/>
  <c r="N63" i="52"/>
  <c r="AA63" i="52" s="1"/>
  <c r="E64" i="52"/>
  <c r="F64" i="52"/>
  <c r="G64" i="52"/>
  <c r="H64" i="52"/>
  <c r="I64" i="52"/>
  <c r="J64" i="52"/>
  <c r="K64" i="52"/>
  <c r="L64" i="52"/>
  <c r="M64" i="52"/>
  <c r="N64" i="52"/>
  <c r="E65" i="52"/>
  <c r="F65" i="52"/>
  <c r="S65" i="52" s="1"/>
  <c r="G65" i="52"/>
  <c r="H65" i="52"/>
  <c r="I65" i="52"/>
  <c r="J65" i="52"/>
  <c r="K65" i="52"/>
  <c r="L65" i="52"/>
  <c r="M65" i="52"/>
  <c r="N65" i="52"/>
  <c r="AA65" i="52" s="1"/>
  <c r="E66" i="52"/>
  <c r="F66" i="52"/>
  <c r="G66" i="52"/>
  <c r="H66" i="52"/>
  <c r="I66" i="52"/>
  <c r="J66" i="52"/>
  <c r="K66" i="52"/>
  <c r="L66" i="52"/>
  <c r="M66" i="52"/>
  <c r="N66" i="52"/>
  <c r="E67" i="52"/>
  <c r="F67" i="52"/>
  <c r="S67" i="52" s="1"/>
  <c r="G67" i="52"/>
  <c r="H67" i="52"/>
  <c r="I67" i="52"/>
  <c r="J67" i="52"/>
  <c r="W67" i="52" s="1"/>
  <c r="K67" i="52"/>
  <c r="L67" i="52"/>
  <c r="M67" i="52"/>
  <c r="N67" i="52"/>
  <c r="AA67" i="52" s="1"/>
  <c r="E68" i="52"/>
  <c r="F68" i="52"/>
  <c r="G68" i="52"/>
  <c r="H68" i="52"/>
  <c r="I68" i="52"/>
  <c r="J68" i="52"/>
  <c r="K68" i="52"/>
  <c r="L68" i="52"/>
  <c r="M68" i="52"/>
  <c r="N68" i="52"/>
  <c r="E69" i="52"/>
  <c r="F69" i="52"/>
  <c r="S69" i="52" s="1"/>
  <c r="G69" i="52"/>
  <c r="H69" i="52"/>
  <c r="I69" i="52"/>
  <c r="J69" i="52"/>
  <c r="K69" i="52"/>
  <c r="L69" i="52"/>
  <c r="M69" i="52"/>
  <c r="N69" i="52"/>
  <c r="AA69" i="52" s="1"/>
  <c r="E70" i="52"/>
  <c r="F70" i="52"/>
  <c r="G70" i="52"/>
  <c r="H70" i="52"/>
  <c r="I70" i="52"/>
  <c r="J70" i="52"/>
  <c r="K70" i="52"/>
  <c r="L70" i="52"/>
  <c r="M70" i="52"/>
  <c r="N70" i="52"/>
  <c r="E71" i="52"/>
  <c r="F71" i="52"/>
  <c r="S71" i="52" s="1"/>
  <c r="G71" i="52"/>
  <c r="H71" i="52"/>
  <c r="I71" i="52"/>
  <c r="J71" i="52"/>
  <c r="W71" i="52" s="1"/>
  <c r="K71" i="52"/>
  <c r="L71" i="52"/>
  <c r="M71" i="52"/>
  <c r="N71" i="52"/>
  <c r="AA71" i="52" s="1"/>
  <c r="E72" i="52"/>
  <c r="F72" i="52"/>
  <c r="G72" i="52"/>
  <c r="H72" i="52"/>
  <c r="I72" i="52"/>
  <c r="J72" i="52"/>
  <c r="K72" i="52"/>
  <c r="L72" i="52"/>
  <c r="M72" i="52"/>
  <c r="N72" i="52"/>
  <c r="E73" i="52"/>
  <c r="F73" i="52"/>
  <c r="S73" i="52" s="1"/>
  <c r="G73" i="52"/>
  <c r="H73" i="52"/>
  <c r="I73" i="52"/>
  <c r="J73" i="52"/>
  <c r="K73" i="52"/>
  <c r="L73" i="52"/>
  <c r="M73" i="52"/>
  <c r="N73" i="52"/>
  <c r="AA73" i="52" s="1"/>
  <c r="E74" i="52"/>
  <c r="F74" i="52"/>
  <c r="G74" i="52"/>
  <c r="H74" i="52"/>
  <c r="I74" i="52"/>
  <c r="J74" i="52"/>
  <c r="K74" i="52"/>
  <c r="L74" i="52"/>
  <c r="M74" i="52"/>
  <c r="N74" i="52"/>
  <c r="E75" i="52"/>
  <c r="F75" i="52"/>
  <c r="S75" i="52" s="1"/>
  <c r="G75" i="52"/>
  <c r="H75" i="52"/>
  <c r="I75" i="52"/>
  <c r="J75" i="52"/>
  <c r="W75" i="52" s="1"/>
  <c r="K75" i="52"/>
  <c r="L75" i="52"/>
  <c r="M75" i="52"/>
  <c r="N75" i="52"/>
  <c r="AA75" i="52" s="1"/>
  <c r="E76" i="52"/>
  <c r="F76" i="52"/>
  <c r="G76" i="52"/>
  <c r="H76" i="52"/>
  <c r="I76" i="52"/>
  <c r="J76" i="52"/>
  <c r="K76" i="52"/>
  <c r="L76" i="52"/>
  <c r="M76" i="52"/>
  <c r="N76" i="52"/>
  <c r="E77" i="52"/>
  <c r="F77" i="52"/>
  <c r="S77" i="52" s="1"/>
  <c r="G77" i="52"/>
  <c r="H77" i="52"/>
  <c r="I77" i="52"/>
  <c r="J77" i="52"/>
  <c r="K77" i="52"/>
  <c r="L77" i="52"/>
  <c r="M77" i="52"/>
  <c r="N77" i="52"/>
  <c r="AA77" i="52" s="1"/>
  <c r="E78" i="52"/>
  <c r="F78" i="52"/>
  <c r="G78" i="52"/>
  <c r="H78" i="52"/>
  <c r="I78" i="52"/>
  <c r="J78" i="52"/>
  <c r="K78" i="52"/>
  <c r="L78" i="52"/>
  <c r="M78" i="52"/>
  <c r="N78" i="52"/>
  <c r="E79" i="52"/>
  <c r="F79" i="52"/>
  <c r="S79" i="52" s="1"/>
  <c r="G79" i="52"/>
  <c r="H79" i="52"/>
  <c r="I79" i="52"/>
  <c r="J79" i="52"/>
  <c r="W79" i="52" s="1"/>
  <c r="K79" i="52"/>
  <c r="L79" i="52"/>
  <c r="M79" i="52"/>
  <c r="N79" i="52"/>
  <c r="AA79" i="52" s="1"/>
  <c r="E80" i="52"/>
  <c r="F80" i="52"/>
  <c r="G80" i="52"/>
  <c r="H80" i="52"/>
  <c r="I80" i="52"/>
  <c r="J80" i="52"/>
  <c r="K80" i="52"/>
  <c r="L80" i="52"/>
  <c r="M80" i="52"/>
  <c r="N80" i="52"/>
  <c r="E81" i="52"/>
  <c r="F81" i="52"/>
  <c r="S81" i="52" s="1"/>
  <c r="G81" i="52"/>
  <c r="H81" i="52"/>
  <c r="I81" i="52"/>
  <c r="J81" i="52"/>
  <c r="K81" i="52"/>
  <c r="L81" i="52"/>
  <c r="M81" i="52"/>
  <c r="N81" i="52"/>
  <c r="AA81" i="52" s="1"/>
  <c r="E82" i="52"/>
  <c r="F82" i="52"/>
  <c r="G82" i="52"/>
  <c r="H82" i="52"/>
  <c r="I82" i="52"/>
  <c r="J82" i="52"/>
  <c r="K82" i="52"/>
  <c r="L82" i="52"/>
  <c r="M82" i="52"/>
  <c r="N82" i="52"/>
  <c r="E83" i="52"/>
  <c r="F83" i="52"/>
  <c r="S83" i="52" s="1"/>
  <c r="G83" i="52"/>
  <c r="H83" i="52"/>
  <c r="I83" i="52"/>
  <c r="J83" i="52"/>
  <c r="W83" i="52" s="1"/>
  <c r="K83" i="52"/>
  <c r="L83" i="52"/>
  <c r="M83" i="52"/>
  <c r="N83" i="52"/>
  <c r="AA83" i="52" s="1"/>
  <c r="E84" i="52"/>
  <c r="F84" i="52"/>
  <c r="G84" i="52"/>
  <c r="H84" i="52"/>
  <c r="I84" i="52"/>
  <c r="J84" i="52"/>
  <c r="K84" i="52"/>
  <c r="L84" i="52"/>
  <c r="M84" i="52"/>
  <c r="N84" i="52"/>
  <c r="E85" i="52"/>
  <c r="F85" i="52"/>
  <c r="S85" i="52" s="1"/>
  <c r="G85" i="52"/>
  <c r="H85" i="52"/>
  <c r="I85" i="52"/>
  <c r="J85" i="52"/>
  <c r="K85" i="52"/>
  <c r="L85" i="52"/>
  <c r="M85" i="52"/>
  <c r="N85" i="52"/>
  <c r="AA85" i="52" s="1"/>
  <c r="E86" i="52"/>
  <c r="F86" i="52"/>
  <c r="G86" i="52"/>
  <c r="H86" i="52"/>
  <c r="I86" i="52"/>
  <c r="J86" i="52"/>
  <c r="K86" i="52"/>
  <c r="L86" i="52"/>
  <c r="M86" i="52"/>
  <c r="N86" i="52"/>
  <c r="E87" i="52"/>
  <c r="F87" i="52"/>
  <c r="S87" i="52" s="1"/>
  <c r="G87" i="52"/>
  <c r="H87" i="52"/>
  <c r="I87" i="52"/>
  <c r="J87" i="52"/>
  <c r="W87" i="52" s="1"/>
  <c r="K87" i="52"/>
  <c r="L87" i="52"/>
  <c r="M87" i="52"/>
  <c r="N87" i="52"/>
  <c r="AA87" i="52" s="1"/>
  <c r="E88" i="52"/>
  <c r="F88" i="52"/>
  <c r="G88" i="52"/>
  <c r="H88" i="52"/>
  <c r="I88" i="52"/>
  <c r="J88" i="52"/>
  <c r="K88" i="52"/>
  <c r="L88" i="52"/>
  <c r="M88" i="52"/>
  <c r="N88" i="52"/>
  <c r="E89" i="52"/>
  <c r="F89" i="52"/>
  <c r="S89" i="52" s="1"/>
  <c r="G89" i="52"/>
  <c r="H89" i="52"/>
  <c r="I89" i="52"/>
  <c r="J89" i="52"/>
  <c r="K89" i="52"/>
  <c r="L89" i="52"/>
  <c r="M89" i="52"/>
  <c r="N89" i="52"/>
  <c r="AA89" i="52" s="1"/>
  <c r="E90" i="52"/>
  <c r="F90" i="52"/>
  <c r="G90" i="52"/>
  <c r="H90" i="52"/>
  <c r="I90" i="52"/>
  <c r="J90" i="52"/>
  <c r="K90" i="52"/>
  <c r="L90" i="52"/>
  <c r="M90" i="52"/>
  <c r="N90" i="52"/>
  <c r="E91" i="52"/>
  <c r="F91" i="52"/>
  <c r="S91" i="52" s="1"/>
  <c r="G91" i="52"/>
  <c r="H91" i="52"/>
  <c r="I91" i="52"/>
  <c r="J91" i="52"/>
  <c r="W91" i="52" s="1"/>
  <c r="K91" i="52"/>
  <c r="L91" i="52"/>
  <c r="M91" i="52"/>
  <c r="N91" i="52"/>
  <c r="AA91" i="52" s="1"/>
  <c r="E92" i="52"/>
  <c r="F92" i="52"/>
  <c r="G92" i="52"/>
  <c r="H92" i="52"/>
  <c r="I92" i="52"/>
  <c r="J92" i="52"/>
  <c r="K92" i="52"/>
  <c r="L92" i="52"/>
  <c r="M92" i="52"/>
  <c r="N92" i="52"/>
  <c r="E93" i="52"/>
  <c r="F93" i="52"/>
  <c r="S93" i="52" s="1"/>
  <c r="G93" i="52"/>
  <c r="H93" i="52"/>
  <c r="I93" i="52"/>
  <c r="J93" i="52"/>
  <c r="K93" i="52"/>
  <c r="L93" i="52"/>
  <c r="M93" i="52"/>
  <c r="N93" i="52"/>
  <c r="AA93" i="52" s="1"/>
  <c r="E94" i="52"/>
  <c r="F94" i="52"/>
  <c r="G94" i="52"/>
  <c r="H94" i="52"/>
  <c r="I94" i="52"/>
  <c r="J94" i="52"/>
  <c r="K94" i="52"/>
  <c r="L94" i="52"/>
  <c r="M94" i="52"/>
  <c r="N94" i="52"/>
  <c r="E95" i="52"/>
  <c r="F95" i="52"/>
  <c r="S95" i="52" s="1"/>
  <c r="G95" i="52"/>
  <c r="H95" i="52"/>
  <c r="I95" i="52"/>
  <c r="J95" i="52"/>
  <c r="W95" i="52" s="1"/>
  <c r="K95" i="52"/>
  <c r="L95" i="52"/>
  <c r="M95" i="52"/>
  <c r="N95" i="52"/>
  <c r="AA95" i="52" s="1"/>
  <c r="E96" i="52"/>
  <c r="F96" i="52"/>
  <c r="G96" i="52"/>
  <c r="H96" i="52"/>
  <c r="I96" i="52"/>
  <c r="J96" i="52"/>
  <c r="K96" i="52"/>
  <c r="L96" i="52"/>
  <c r="M96" i="52"/>
  <c r="N96" i="52"/>
  <c r="E97" i="52"/>
  <c r="F97" i="52"/>
  <c r="S97" i="52" s="1"/>
  <c r="G97" i="52"/>
  <c r="H97" i="52"/>
  <c r="I97" i="52"/>
  <c r="J97" i="52"/>
  <c r="K97" i="52"/>
  <c r="L97" i="52"/>
  <c r="M97" i="52"/>
  <c r="N97" i="52"/>
  <c r="AA97" i="52" s="1"/>
  <c r="E98" i="52"/>
  <c r="F98" i="52"/>
  <c r="G98" i="52"/>
  <c r="H98" i="52"/>
  <c r="I98" i="52"/>
  <c r="J98" i="52"/>
  <c r="K98" i="52"/>
  <c r="L98" i="52"/>
  <c r="M98" i="52"/>
  <c r="N98" i="52"/>
  <c r="E99" i="52"/>
  <c r="F99" i="52"/>
  <c r="S99" i="52" s="1"/>
  <c r="G99" i="52"/>
  <c r="H99" i="52"/>
  <c r="I99" i="52"/>
  <c r="J99" i="52"/>
  <c r="W99" i="52" s="1"/>
  <c r="K99" i="52"/>
  <c r="L99" i="52"/>
  <c r="M99" i="52"/>
  <c r="N99" i="52"/>
  <c r="AA99" i="52" s="1"/>
  <c r="E100" i="52"/>
  <c r="F100" i="52"/>
  <c r="G100" i="52"/>
  <c r="H100" i="52"/>
  <c r="I100" i="52"/>
  <c r="J100" i="52"/>
  <c r="K100" i="52"/>
  <c r="L100" i="52"/>
  <c r="M100" i="52"/>
  <c r="N100" i="52"/>
  <c r="E101" i="52"/>
  <c r="F101" i="52"/>
  <c r="S101" i="52" s="1"/>
  <c r="G101" i="52"/>
  <c r="H101" i="52"/>
  <c r="I101" i="52"/>
  <c r="J101" i="52"/>
  <c r="K101" i="52"/>
  <c r="L101" i="52"/>
  <c r="M101" i="52"/>
  <c r="N101" i="52"/>
  <c r="AA101" i="52" s="1"/>
  <c r="E102" i="52"/>
  <c r="F102" i="52"/>
  <c r="G102" i="52"/>
  <c r="H102" i="52"/>
  <c r="I102" i="52"/>
  <c r="J102" i="52"/>
  <c r="K102" i="52"/>
  <c r="L102" i="52"/>
  <c r="M102" i="52"/>
  <c r="N102" i="52"/>
  <c r="E103" i="52"/>
  <c r="F103" i="52"/>
  <c r="S103" i="52" s="1"/>
  <c r="G103" i="52"/>
  <c r="H103" i="52"/>
  <c r="I103" i="52"/>
  <c r="J103" i="52"/>
  <c r="W103" i="52" s="1"/>
  <c r="K103" i="52"/>
  <c r="L103" i="52"/>
  <c r="M103" i="52"/>
  <c r="N103" i="52"/>
  <c r="AA103" i="52" s="1"/>
  <c r="E104" i="52"/>
  <c r="F104" i="52"/>
  <c r="G104" i="52"/>
  <c r="H104" i="52"/>
  <c r="I104" i="52"/>
  <c r="J104" i="52"/>
  <c r="K104" i="52"/>
  <c r="L104" i="52"/>
  <c r="M104" i="52"/>
  <c r="N104" i="52"/>
  <c r="E105" i="52"/>
  <c r="F105" i="52"/>
  <c r="S105" i="52" s="1"/>
  <c r="G105" i="52"/>
  <c r="H105" i="52"/>
  <c r="I105" i="52"/>
  <c r="J105" i="52"/>
  <c r="K105" i="52"/>
  <c r="L105" i="52"/>
  <c r="M105" i="52"/>
  <c r="N105" i="52"/>
  <c r="AA105" i="52" s="1"/>
  <c r="E106" i="52"/>
  <c r="F106" i="52"/>
  <c r="G106" i="52"/>
  <c r="H106" i="52"/>
  <c r="I106" i="52"/>
  <c r="J106" i="52"/>
  <c r="K106" i="52"/>
  <c r="L106" i="52"/>
  <c r="M106" i="52"/>
  <c r="N106" i="52"/>
  <c r="E107" i="52"/>
  <c r="F107" i="52"/>
  <c r="S107" i="52" s="1"/>
  <c r="G107" i="52"/>
  <c r="H107" i="52"/>
  <c r="I107" i="52"/>
  <c r="J107" i="52"/>
  <c r="W107" i="52" s="1"/>
  <c r="K107" i="52"/>
  <c r="L107" i="52"/>
  <c r="M107" i="52"/>
  <c r="N107" i="52"/>
  <c r="AA107" i="52" s="1"/>
  <c r="E108" i="52"/>
  <c r="F108" i="52"/>
  <c r="G108" i="52"/>
  <c r="H108" i="52"/>
  <c r="I108" i="52"/>
  <c r="J108" i="52"/>
  <c r="K108" i="52"/>
  <c r="L108" i="52"/>
  <c r="M108" i="52"/>
  <c r="N108" i="52"/>
  <c r="E109" i="52"/>
  <c r="F109" i="52"/>
  <c r="S109" i="52" s="1"/>
  <c r="G109" i="52"/>
  <c r="H109" i="52"/>
  <c r="I109" i="52"/>
  <c r="J109" i="52"/>
  <c r="K109" i="52"/>
  <c r="L109" i="52"/>
  <c r="M109" i="52"/>
  <c r="N109" i="52"/>
  <c r="AA109" i="52" s="1"/>
  <c r="E110" i="52"/>
  <c r="F110" i="52"/>
  <c r="G110" i="52"/>
  <c r="H110" i="52"/>
  <c r="I110" i="52"/>
  <c r="J110" i="52"/>
  <c r="K110" i="52"/>
  <c r="L110" i="52"/>
  <c r="M110" i="52"/>
  <c r="N110" i="52"/>
  <c r="E111" i="52"/>
  <c r="F111" i="52"/>
  <c r="S111" i="52" s="1"/>
  <c r="G111" i="52"/>
  <c r="H111" i="52"/>
  <c r="I111" i="52"/>
  <c r="J111" i="52"/>
  <c r="W111" i="52" s="1"/>
  <c r="K111" i="52"/>
  <c r="L111" i="52"/>
  <c r="M111" i="52"/>
  <c r="N111" i="52"/>
  <c r="AA111" i="52" s="1"/>
  <c r="E112" i="52"/>
  <c r="F112" i="52"/>
  <c r="G112" i="52"/>
  <c r="H112" i="52"/>
  <c r="I112" i="52"/>
  <c r="J112" i="52"/>
  <c r="K112" i="52"/>
  <c r="L112" i="52"/>
  <c r="M112" i="52"/>
  <c r="N112" i="52"/>
  <c r="E113" i="52"/>
  <c r="F113" i="52"/>
  <c r="S113" i="52" s="1"/>
  <c r="G113" i="52"/>
  <c r="H113" i="52"/>
  <c r="I113" i="52"/>
  <c r="J113" i="52"/>
  <c r="K113" i="52"/>
  <c r="L113" i="52"/>
  <c r="M113" i="52"/>
  <c r="N113" i="52"/>
  <c r="AA113" i="52" s="1"/>
  <c r="E114" i="52"/>
  <c r="F114" i="52"/>
  <c r="G114" i="52"/>
  <c r="H114" i="52"/>
  <c r="I114" i="52"/>
  <c r="J114" i="52"/>
  <c r="K114" i="52"/>
  <c r="L114" i="52"/>
  <c r="M114" i="52"/>
  <c r="N114" i="52"/>
  <c r="E115" i="52"/>
  <c r="F115" i="52"/>
  <c r="S115" i="52" s="1"/>
  <c r="G115" i="52"/>
  <c r="H115" i="52"/>
  <c r="I115" i="52"/>
  <c r="J115" i="52"/>
  <c r="W115" i="52" s="1"/>
  <c r="K115" i="52"/>
  <c r="L115" i="52"/>
  <c r="M115" i="52"/>
  <c r="N115" i="52"/>
  <c r="AA115" i="52" s="1"/>
  <c r="E116" i="52"/>
  <c r="F116" i="52"/>
  <c r="G116" i="52"/>
  <c r="H116" i="52"/>
  <c r="I116" i="52"/>
  <c r="J116" i="52"/>
  <c r="K116" i="52"/>
  <c r="L116" i="52"/>
  <c r="M116" i="52"/>
  <c r="N116" i="52"/>
  <c r="E117" i="52"/>
  <c r="F117" i="52"/>
  <c r="S117" i="52" s="1"/>
  <c r="G117" i="52"/>
  <c r="H117" i="52"/>
  <c r="I117" i="52"/>
  <c r="J117" i="52"/>
  <c r="K117" i="52"/>
  <c r="L117" i="52"/>
  <c r="M117" i="52"/>
  <c r="N117" i="52"/>
  <c r="AA117" i="52" s="1"/>
  <c r="E118" i="52"/>
  <c r="F118" i="52"/>
  <c r="G118" i="52"/>
  <c r="H118" i="52"/>
  <c r="I118" i="52"/>
  <c r="J118" i="52"/>
  <c r="K118" i="52"/>
  <c r="L118" i="52"/>
  <c r="M118" i="52"/>
  <c r="N118" i="52"/>
  <c r="E119" i="52"/>
  <c r="F119" i="52"/>
  <c r="S119" i="52" s="1"/>
  <c r="G119" i="52"/>
  <c r="H119" i="52"/>
  <c r="I119" i="52"/>
  <c r="J119" i="52"/>
  <c r="W119" i="52" s="1"/>
  <c r="K119" i="52"/>
  <c r="L119" i="52"/>
  <c r="M119" i="52"/>
  <c r="N119" i="52"/>
  <c r="AA119" i="52" s="1"/>
  <c r="E120" i="52"/>
  <c r="F120" i="52"/>
  <c r="G120" i="52"/>
  <c r="H120" i="52"/>
  <c r="I120" i="52"/>
  <c r="J120" i="52"/>
  <c r="K120" i="52"/>
  <c r="L120" i="52"/>
  <c r="M120" i="52"/>
  <c r="N120" i="52"/>
  <c r="E121" i="52"/>
  <c r="F121" i="52"/>
  <c r="S121" i="52" s="1"/>
  <c r="G121" i="52"/>
  <c r="H121" i="52"/>
  <c r="I121" i="52"/>
  <c r="J121" i="52"/>
  <c r="K121" i="52"/>
  <c r="L121" i="52"/>
  <c r="M121" i="52"/>
  <c r="N121" i="52"/>
  <c r="AA121" i="52" s="1"/>
  <c r="E122" i="52"/>
  <c r="F122" i="52"/>
  <c r="G122" i="52"/>
  <c r="H122" i="52"/>
  <c r="I122" i="52"/>
  <c r="J122" i="52"/>
  <c r="K122" i="52"/>
  <c r="L122" i="52"/>
  <c r="M122" i="52"/>
  <c r="N122" i="52"/>
  <c r="E123" i="52"/>
  <c r="F123" i="52"/>
  <c r="S123" i="52" s="1"/>
  <c r="G123" i="52"/>
  <c r="H123" i="52"/>
  <c r="I123" i="52"/>
  <c r="J123" i="52"/>
  <c r="W123" i="52" s="1"/>
  <c r="K123" i="52"/>
  <c r="L123" i="52"/>
  <c r="M123" i="52"/>
  <c r="N123" i="52"/>
  <c r="AA123" i="52" s="1"/>
  <c r="E124" i="52"/>
  <c r="F124" i="52"/>
  <c r="G124" i="52"/>
  <c r="H124" i="52"/>
  <c r="I124" i="52"/>
  <c r="J124" i="52"/>
  <c r="K124" i="52"/>
  <c r="L124" i="52"/>
  <c r="M124" i="52"/>
  <c r="N124" i="52"/>
  <c r="E125" i="52"/>
  <c r="F125" i="52"/>
  <c r="S125" i="52" s="1"/>
  <c r="G125" i="52"/>
  <c r="H125" i="52"/>
  <c r="I125" i="52"/>
  <c r="J125" i="52"/>
  <c r="K125" i="52"/>
  <c r="L125" i="52"/>
  <c r="M125" i="52"/>
  <c r="N125" i="52"/>
  <c r="AA125" i="52" s="1"/>
  <c r="E126" i="52"/>
  <c r="F126" i="52"/>
  <c r="G126" i="52"/>
  <c r="H126" i="52"/>
  <c r="I126" i="52"/>
  <c r="J126" i="52"/>
  <c r="K126" i="52"/>
  <c r="L126" i="52"/>
  <c r="M126" i="52"/>
  <c r="N126" i="52"/>
  <c r="E127" i="52"/>
  <c r="F127" i="52"/>
  <c r="S127" i="52" s="1"/>
  <c r="G127" i="52"/>
  <c r="H127" i="52"/>
  <c r="I127" i="52"/>
  <c r="J127" i="52"/>
  <c r="W127" i="52" s="1"/>
  <c r="K127" i="52"/>
  <c r="L127" i="52"/>
  <c r="M127" i="52"/>
  <c r="N127" i="52"/>
  <c r="AA127" i="52" s="1"/>
  <c r="E128" i="52"/>
  <c r="F128" i="52"/>
  <c r="G128" i="52"/>
  <c r="H128" i="52"/>
  <c r="I128" i="52"/>
  <c r="J128" i="52"/>
  <c r="K128" i="52"/>
  <c r="L128" i="52"/>
  <c r="M128" i="52"/>
  <c r="N128" i="52"/>
  <c r="E129" i="52"/>
  <c r="F129" i="52"/>
  <c r="S129" i="52" s="1"/>
  <c r="G129" i="52"/>
  <c r="H129" i="52"/>
  <c r="I129" i="52"/>
  <c r="J129" i="52"/>
  <c r="K129" i="52"/>
  <c r="L129" i="52"/>
  <c r="M129" i="52"/>
  <c r="N129" i="52"/>
  <c r="AA129" i="52" s="1"/>
  <c r="E130" i="52"/>
  <c r="F130" i="52"/>
  <c r="G130" i="52"/>
  <c r="H130" i="52"/>
  <c r="I130" i="52"/>
  <c r="J130" i="52"/>
  <c r="K130" i="52"/>
  <c r="L130" i="52"/>
  <c r="M130" i="52"/>
  <c r="N130" i="52"/>
  <c r="E131" i="52"/>
  <c r="F131" i="52"/>
  <c r="S131" i="52" s="1"/>
  <c r="G131" i="52"/>
  <c r="H131" i="52"/>
  <c r="I131" i="52"/>
  <c r="J131" i="52"/>
  <c r="W131" i="52" s="1"/>
  <c r="K131" i="52"/>
  <c r="L131" i="52"/>
  <c r="M131" i="52"/>
  <c r="N131" i="52"/>
  <c r="AA131" i="52" s="1"/>
  <c r="E132" i="52"/>
  <c r="F132" i="52"/>
  <c r="G132" i="52"/>
  <c r="H132" i="52"/>
  <c r="I132" i="52"/>
  <c r="J132" i="52"/>
  <c r="K132" i="52"/>
  <c r="L132" i="52"/>
  <c r="M132" i="52"/>
  <c r="N132" i="52"/>
  <c r="E133" i="52"/>
  <c r="F133" i="52"/>
  <c r="S133" i="52" s="1"/>
  <c r="G133" i="52"/>
  <c r="H133" i="52"/>
  <c r="I133" i="52"/>
  <c r="J133" i="52"/>
  <c r="K133" i="52"/>
  <c r="L133" i="52"/>
  <c r="M133" i="52"/>
  <c r="N133" i="52"/>
  <c r="AA133" i="52" s="1"/>
  <c r="E134" i="52"/>
  <c r="F134" i="52"/>
  <c r="G134" i="52"/>
  <c r="H134" i="52"/>
  <c r="I134" i="52"/>
  <c r="J134" i="52"/>
  <c r="K134" i="52"/>
  <c r="L134" i="52"/>
  <c r="M134" i="52"/>
  <c r="N134" i="52"/>
  <c r="E135" i="52"/>
  <c r="F135" i="52"/>
  <c r="S135" i="52" s="1"/>
  <c r="G135" i="52"/>
  <c r="H135" i="52"/>
  <c r="I135" i="52"/>
  <c r="J135" i="52"/>
  <c r="W135" i="52" s="1"/>
  <c r="K135" i="52"/>
  <c r="L135" i="52"/>
  <c r="M135" i="52"/>
  <c r="N135" i="52"/>
  <c r="AA135" i="52" s="1"/>
  <c r="E136" i="52"/>
  <c r="F136" i="52"/>
  <c r="G136" i="52"/>
  <c r="H136" i="52"/>
  <c r="I136" i="52"/>
  <c r="J136" i="52"/>
  <c r="K136" i="52"/>
  <c r="L136" i="52"/>
  <c r="M136" i="52"/>
  <c r="N136" i="52"/>
  <c r="E137" i="52"/>
  <c r="F137" i="52"/>
  <c r="S137" i="52" s="1"/>
  <c r="G137" i="52"/>
  <c r="H137" i="52"/>
  <c r="I137" i="52"/>
  <c r="J137" i="52"/>
  <c r="K137" i="52"/>
  <c r="L137" i="52"/>
  <c r="M137" i="52"/>
  <c r="N137" i="52"/>
  <c r="AA137" i="52" s="1"/>
  <c r="E138" i="52"/>
  <c r="F138" i="52"/>
  <c r="G138" i="52"/>
  <c r="H138" i="52"/>
  <c r="I138" i="52"/>
  <c r="J138" i="52"/>
  <c r="K138" i="52"/>
  <c r="L138" i="52"/>
  <c r="M138" i="52"/>
  <c r="N138" i="52"/>
  <c r="E139" i="52"/>
  <c r="F139" i="52"/>
  <c r="S139" i="52" s="1"/>
  <c r="G139" i="52"/>
  <c r="H139" i="52"/>
  <c r="I139" i="52"/>
  <c r="J139" i="52"/>
  <c r="W139" i="52" s="1"/>
  <c r="K139" i="52"/>
  <c r="L139" i="52"/>
  <c r="M139" i="52"/>
  <c r="N139" i="52"/>
  <c r="AA139" i="52" s="1"/>
  <c r="E140" i="52"/>
  <c r="F140" i="52"/>
  <c r="G140" i="52"/>
  <c r="H140" i="52"/>
  <c r="I140" i="52"/>
  <c r="J140" i="52"/>
  <c r="K140" i="52"/>
  <c r="L140" i="52"/>
  <c r="M140" i="52"/>
  <c r="N140" i="52"/>
  <c r="E141" i="52"/>
  <c r="F141" i="52"/>
  <c r="S141" i="52" s="1"/>
  <c r="G141" i="52"/>
  <c r="H141" i="52"/>
  <c r="I141" i="52"/>
  <c r="J141" i="52"/>
  <c r="K141" i="52"/>
  <c r="L141" i="52"/>
  <c r="M141" i="52"/>
  <c r="N141" i="52"/>
  <c r="AA141" i="52" s="1"/>
  <c r="E142" i="52"/>
  <c r="F142" i="52"/>
  <c r="G142" i="52"/>
  <c r="H142" i="52"/>
  <c r="I142" i="52"/>
  <c r="J142" i="52"/>
  <c r="K142" i="52"/>
  <c r="L142" i="52"/>
  <c r="M142" i="52"/>
  <c r="N142" i="52"/>
  <c r="E143" i="52"/>
  <c r="F143" i="52"/>
  <c r="S143" i="52" s="1"/>
  <c r="G143" i="52"/>
  <c r="H143" i="52"/>
  <c r="I143" i="52"/>
  <c r="J143" i="52"/>
  <c r="W143" i="52" s="1"/>
  <c r="K143" i="52"/>
  <c r="L143" i="52"/>
  <c r="M143" i="52"/>
  <c r="N143" i="52"/>
  <c r="AA143" i="52" s="1"/>
  <c r="E144" i="52"/>
  <c r="F144" i="52"/>
  <c r="G144" i="52"/>
  <c r="H144" i="52"/>
  <c r="I144" i="52"/>
  <c r="J144" i="52"/>
  <c r="K144" i="52"/>
  <c r="L144" i="52"/>
  <c r="M144" i="52"/>
  <c r="N144" i="52"/>
  <c r="E145" i="52"/>
  <c r="F145" i="52"/>
  <c r="S145" i="52" s="1"/>
  <c r="G145" i="52"/>
  <c r="H145" i="52"/>
  <c r="I145" i="52"/>
  <c r="J145" i="52"/>
  <c r="K145" i="52"/>
  <c r="L145" i="52"/>
  <c r="M145" i="52"/>
  <c r="N145" i="52"/>
  <c r="AA145" i="52" s="1"/>
  <c r="E146" i="52"/>
  <c r="F146" i="52"/>
  <c r="G146" i="52"/>
  <c r="H146" i="52"/>
  <c r="I146" i="52"/>
  <c r="J146" i="52"/>
  <c r="K146" i="52"/>
  <c r="L146" i="52"/>
  <c r="M146" i="52"/>
  <c r="N146" i="52"/>
  <c r="E147" i="52"/>
  <c r="F147" i="52"/>
  <c r="S147" i="52" s="1"/>
  <c r="G147" i="52"/>
  <c r="H147" i="52"/>
  <c r="I147" i="52"/>
  <c r="J147" i="52"/>
  <c r="W147" i="52" s="1"/>
  <c r="K147" i="52"/>
  <c r="L147" i="52"/>
  <c r="M147" i="52"/>
  <c r="N147" i="52"/>
  <c r="AA147" i="52" s="1"/>
  <c r="E148" i="52"/>
  <c r="F148" i="52"/>
  <c r="G148" i="52"/>
  <c r="H148" i="52"/>
  <c r="I148" i="52"/>
  <c r="J148" i="52"/>
  <c r="K148" i="52"/>
  <c r="L148" i="52"/>
  <c r="M148" i="52"/>
  <c r="N148" i="52"/>
  <c r="E149" i="52"/>
  <c r="F149" i="52"/>
  <c r="S149" i="52" s="1"/>
  <c r="G149" i="52"/>
  <c r="H149" i="52"/>
  <c r="I149" i="52"/>
  <c r="J149" i="52"/>
  <c r="K149" i="52"/>
  <c r="L149" i="52"/>
  <c r="M149" i="52"/>
  <c r="N149" i="52"/>
  <c r="AA149" i="52" s="1"/>
  <c r="E150" i="52"/>
  <c r="F150" i="52"/>
  <c r="G150" i="52"/>
  <c r="H150" i="52"/>
  <c r="I150" i="52"/>
  <c r="J150" i="52"/>
  <c r="K150" i="52"/>
  <c r="L150" i="52"/>
  <c r="M150" i="52"/>
  <c r="N150" i="52"/>
  <c r="E151" i="52"/>
  <c r="F151" i="52"/>
  <c r="S151" i="52" s="1"/>
  <c r="G151" i="52"/>
  <c r="H151" i="52"/>
  <c r="I151" i="52"/>
  <c r="J151" i="52"/>
  <c r="W151" i="52" s="1"/>
  <c r="K151" i="52"/>
  <c r="L151" i="52"/>
  <c r="M151" i="52"/>
  <c r="N151" i="52"/>
  <c r="AA151" i="52" s="1"/>
  <c r="E152" i="52"/>
  <c r="F152" i="52"/>
  <c r="G152" i="52"/>
  <c r="H152" i="52"/>
  <c r="I152" i="52"/>
  <c r="J152" i="52"/>
  <c r="K152" i="52"/>
  <c r="L152" i="52"/>
  <c r="M152" i="52"/>
  <c r="N152" i="52"/>
  <c r="E153" i="52"/>
  <c r="F153" i="52"/>
  <c r="S153" i="52" s="1"/>
  <c r="G153" i="52"/>
  <c r="H153" i="52"/>
  <c r="I153" i="52"/>
  <c r="J153" i="52"/>
  <c r="K153" i="52"/>
  <c r="L153" i="52"/>
  <c r="M153" i="52"/>
  <c r="N153" i="52"/>
  <c r="AA153" i="52" s="1"/>
  <c r="E154" i="52"/>
  <c r="F154" i="52"/>
  <c r="G154" i="52"/>
  <c r="H154" i="52"/>
  <c r="I154" i="52"/>
  <c r="J154" i="52"/>
  <c r="K154" i="52"/>
  <c r="L154" i="52"/>
  <c r="M154" i="52"/>
  <c r="N154" i="52"/>
  <c r="E155" i="52"/>
  <c r="F155" i="52"/>
  <c r="S155" i="52" s="1"/>
  <c r="G155" i="52"/>
  <c r="H155" i="52"/>
  <c r="I155" i="52"/>
  <c r="J155" i="52"/>
  <c r="W155" i="52" s="1"/>
  <c r="K155" i="52"/>
  <c r="L155" i="52"/>
  <c r="M155" i="52"/>
  <c r="N155" i="52"/>
  <c r="AA155" i="52" s="1"/>
  <c r="E156" i="52"/>
  <c r="F156" i="52"/>
  <c r="G156" i="52"/>
  <c r="H156" i="52"/>
  <c r="I156" i="52"/>
  <c r="J156" i="52"/>
  <c r="K156" i="52"/>
  <c r="L156" i="52"/>
  <c r="M156" i="52"/>
  <c r="N156" i="52"/>
  <c r="E157" i="52"/>
  <c r="F157" i="52"/>
  <c r="S157" i="52" s="1"/>
  <c r="G157" i="52"/>
  <c r="H157" i="52"/>
  <c r="I157" i="52"/>
  <c r="J157" i="52"/>
  <c r="K157" i="52"/>
  <c r="L157" i="52"/>
  <c r="M157" i="52"/>
  <c r="N157" i="52"/>
  <c r="AA157" i="52" s="1"/>
  <c r="E158" i="52"/>
  <c r="F158" i="52"/>
  <c r="G158" i="52"/>
  <c r="H158" i="52"/>
  <c r="I158" i="52"/>
  <c r="J158" i="52"/>
  <c r="K158" i="52"/>
  <c r="L158" i="52"/>
  <c r="M158" i="52"/>
  <c r="N158" i="52"/>
  <c r="E159" i="52"/>
  <c r="F159" i="52"/>
  <c r="S159" i="52" s="1"/>
  <c r="G159" i="52"/>
  <c r="H159" i="52"/>
  <c r="I159" i="52"/>
  <c r="J159" i="52"/>
  <c r="W159" i="52" s="1"/>
  <c r="K159" i="52"/>
  <c r="L159" i="52"/>
  <c r="M159" i="52"/>
  <c r="N159" i="52"/>
  <c r="AA159" i="52" s="1"/>
  <c r="E160" i="52"/>
  <c r="F160" i="52"/>
  <c r="G160" i="52"/>
  <c r="H160" i="52"/>
  <c r="I160" i="52"/>
  <c r="J160" i="52"/>
  <c r="K160" i="52"/>
  <c r="L160" i="52"/>
  <c r="M160" i="52"/>
  <c r="N160" i="52"/>
  <c r="E161" i="52"/>
  <c r="F161" i="52"/>
  <c r="S161" i="52" s="1"/>
  <c r="G161" i="52"/>
  <c r="H161" i="52"/>
  <c r="I161" i="52"/>
  <c r="J161" i="52"/>
  <c r="K161" i="52"/>
  <c r="L161" i="52"/>
  <c r="M161" i="52"/>
  <c r="N161" i="52"/>
  <c r="AA161" i="52" s="1"/>
  <c r="E162" i="52"/>
  <c r="F162" i="52"/>
  <c r="G162" i="52"/>
  <c r="H162" i="52"/>
  <c r="I162" i="52"/>
  <c r="J162" i="52"/>
  <c r="K162" i="52"/>
  <c r="L162" i="52"/>
  <c r="M162" i="52"/>
  <c r="N162" i="52"/>
  <c r="E163" i="52"/>
  <c r="F163" i="52"/>
  <c r="S163" i="52" s="1"/>
  <c r="G163" i="52"/>
  <c r="H163" i="52"/>
  <c r="I163" i="52"/>
  <c r="J163" i="52"/>
  <c r="W163" i="52" s="1"/>
  <c r="K163" i="52"/>
  <c r="L163" i="52"/>
  <c r="M163" i="52"/>
  <c r="N163" i="52"/>
  <c r="AA163" i="52" s="1"/>
  <c r="E164" i="52"/>
  <c r="F164" i="52"/>
  <c r="G164" i="52"/>
  <c r="H164" i="52"/>
  <c r="I164" i="52"/>
  <c r="J164" i="52"/>
  <c r="K164" i="52"/>
  <c r="L164" i="52"/>
  <c r="M164" i="52"/>
  <c r="N164" i="52"/>
  <c r="E165" i="52"/>
  <c r="F165" i="52"/>
  <c r="S165" i="52" s="1"/>
  <c r="G165" i="52"/>
  <c r="H165" i="52"/>
  <c r="I165" i="52"/>
  <c r="J165" i="52"/>
  <c r="K165" i="52"/>
  <c r="L165" i="52"/>
  <c r="M165" i="52"/>
  <c r="N165" i="52"/>
  <c r="AA165" i="52" s="1"/>
  <c r="E166" i="52"/>
  <c r="F166" i="52"/>
  <c r="G166" i="52"/>
  <c r="H166" i="52"/>
  <c r="I166" i="52"/>
  <c r="J166" i="52"/>
  <c r="K166" i="52"/>
  <c r="L166" i="52"/>
  <c r="M166" i="52"/>
  <c r="N166" i="52"/>
  <c r="E167" i="52"/>
  <c r="F167" i="52"/>
  <c r="S167" i="52" s="1"/>
  <c r="G167" i="52"/>
  <c r="H167" i="52"/>
  <c r="I167" i="52"/>
  <c r="J167" i="52"/>
  <c r="W167" i="52" s="1"/>
  <c r="K167" i="52"/>
  <c r="L167" i="52"/>
  <c r="M167" i="52"/>
  <c r="N167" i="52"/>
  <c r="AA167" i="52" s="1"/>
  <c r="E168" i="52"/>
  <c r="F168" i="52"/>
  <c r="G168" i="52"/>
  <c r="H168" i="52"/>
  <c r="I168" i="52"/>
  <c r="J168" i="52"/>
  <c r="K168" i="52"/>
  <c r="L168" i="52"/>
  <c r="M168" i="52"/>
  <c r="N168" i="52"/>
  <c r="E169" i="52"/>
  <c r="F169" i="52"/>
  <c r="S169" i="52" s="1"/>
  <c r="G169" i="52"/>
  <c r="H169" i="52"/>
  <c r="I169" i="52"/>
  <c r="J169" i="52"/>
  <c r="K169" i="52"/>
  <c r="L169" i="52"/>
  <c r="M169" i="52"/>
  <c r="N169" i="52"/>
  <c r="AA169" i="52" s="1"/>
  <c r="E170" i="52"/>
  <c r="F170" i="52"/>
  <c r="G170" i="52"/>
  <c r="H170" i="52"/>
  <c r="I170" i="52"/>
  <c r="J170" i="52"/>
  <c r="K170" i="52"/>
  <c r="L170" i="52"/>
  <c r="M170" i="52"/>
  <c r="N170" i="52"/>
  <c r="E171" i="52"/>
  <c r="F171" i="52"/>
  <c r="S171" i="52" s="1"/>
  <c r="G171" i="52"/>
  <c r="H171" i="52"/>
  <c r="I171" i="52"/>
  <c r="J171" i="52"/>
  <c r="W171" i="52" s="1"/>
  <c r="K171" i="52"/>
  <c r="L171" i="52"/>
  <c r="M171" i="52"/>
  <c r="N171" i="52"/>
  <c r="AA171" i="52" s="1"/>
  <c r="E172" i="52"/>
  <c r="F172" i="52"/>
  <c r="G172" i="52"/>
  <c r="H172" i="52"/>
  <c r="I172" i="52"/>
  <c r="J172" i="52"/>
  <c r="K172" i="52"/>
  <c r="L172" i="52"/>
  <c r="M172" i="52"/>
  <c r="N172" i="52"/>
  <c r="E173" i="52"/>
  <c r="F173" i="52"/>
  <c r="S173" i="52" s="1"/>
  <c r="G173" i="52"/>
  <c r="H173" i="52"/>
  <c r="I173" i="52"/>
  <c r="J173" i="52"/>
  <c r="K173" i="52"/>
  <c r="L173" i="52"/>
  <c r="M173" i="52"/>
  <c r="N173" i="52"/>
  <c r="AA173" i="52" s="1"/>
  <c r="E174" i="52"/>
  <c r="F174" i="52"/>
  <c r="G174" i="52"/>
  <c r="H174" i="52"/>
  <c r="I174" i="52"/>
  <c r="J174" i="52"/>
  <c r="K174" i="52"/>
  <c r="L174" i="52"/>
  <c r="M174" i="52"/>
  <c r="N174" i="52"/>
  <c r="E175" i="52"/>
  <c r="F175" i="52"/>
  <c r="S175" i="52" s="1"/>
  <c r="G175" i="52"/>
  <c r="H175" i="52"/>
  <c r="I175" i="52"/>
  <c r="J175" i="52"/>
  <c r="W175" i="52" s="1"/>
  <c r="K175" i="52"/>
  <c r="L175" i="52"/>
  <c r="M175" i="52"/>
  <c r="N175" i="52"/>
  <c r="AA175" i="52" s="1"/>
  <c r="E176" i="52"/>
  <c r="F176" i="52"/>
  <c r="G176" i="52"/>
  <c r="H176" i="52"/>
  <c r="I176" i="52"/>
  <c r="J176" i="52"/>
  <c r="K176" i="52"/>
  <c r="L176" i="52"/>
  <c r="M176" i="52"/>
  <c r="N176" i="52"/>
  <c r="E177" i="52"/>
  <c r="F177" i="52"/>
  <c r="S177" i="52" s="1"/>
  <c r="G177" i="52"/>
  <c r="H177" i="52"/>
  <c r="I177" i="52"/>
  <c r="J177" i="52"/>
  <c r="K177" i="52"/>
  <c r="L177" i="52"/>
  <c r="M177" i="52"/>
  <c r="N177" i="52"/>
  <c r="AA177" i="52" s="1"/>
  <c r="E178" i="52"/>
  <c r="F178" i="52"/>
  <c r="G178" i="52"/>
  <c r="H178" i="52"/>
  <c r="I178" i="52"/>
  <c r="J178" i="52"/>
  <c r="K178" i="52"/>
  <c r="L178" i="52"/>
  <c r="M178" i="52"/>
  <c r="N178" i="52"/>
  <c r="E179" i="52"/>
  <c r="F179" i="52"/>
  <c r="S179" i="52" s="1"/>
  <c r="G179" i="52"/>
  <c r="H179" i="52"/>
  <c r="I179" i="52"/>
  <c r="J179" i="52"/>
  <c r="W179" i="52" s="1"/>
  <c r="K179" i="52"/>
  <c r="L179" i="52"/>
  <c r="M179" i="52"/>
  <c r="N179" i="52"/>
  <c r="AA179" i="52" s="1"/>
  <c r="E180" i="52"/>
  <c r="F180" i="52"/>
  <c r="G180" i="52"/>
  <c r="H180" i="52"/>
  <c r="I180" i="52"/>
  <c r="J180" i="52"/>
  <c r="K180" i="52"/>
  <c r="L180" i="52"/>
  <c r="M180" i="52"/>
  <c r="N180" i="52"/>
  <c r="E181" i="52"/>
  <c r="F181" i="52"/>
  <c r="S181" i="52" s="1"/>
  <c r="G181" i="52"/>
  <c r="H181" i="52"/>
  <c r="I181" i="52"/>
  <c r="J181" i="52"/>
  <c r="K181" i="52"/>
  <c r="L181" i="52"/>
  <c r="M181" i="52"/>
  <c r="N181" i="52"/>
  <c r="AA181" i="52" s="1"/>
  <c r="E182" i="52"/>
  <c r="F182" i="52"/>
  <c r="G182" i="52"/>
  <c r="H182" i="52"/>
  <c r="I182" i="52"/>
  <c r="J182" i="52"/>
  <c r="K182" i="52"/>
  <c r="L182" i="52"/>
  <c r="M182" i="52"/>
  <c r="N182" i="52"/>
  <c r="E183" i="52"/>
  <c r="F183" i="52"/>
  <c r="S183" i="52" s="1"/>
  <c r="G183" i="52"/>
  <c r="H183" i="52"/>
  <c r="I183" i="52"/>
  <c r="J183" i="52"/>
  <c r="W183" i="52" s="1"/>
  <c r="K183" i="52"/>
  <c r="L183" i="52"/>
  <c r="M183" i="52"/>
  <c r="N183" i="52"/>
  <c r="AA183" i="52" s="1"/>
  <c r="E184" i="52"/>
  <c r="F184" i="52"/>
  <c r="G184" i="52"/>
  <c r="H184" i="52"/>
  <c r="I184" i="52"/>
  <c r="J184" i="52"/>
  <c r="K184" i="52"/>
  <c r="L184" i="52"/>
  <c r="M184" i="52"/>
  <c r="N184" i="52"/>
  <c r="E185" i="52"/>
  <c r="F185" i="52"/>
  <c r="S185" i="52" s="1"/>
  <c r="G185" i="52"/>
  <c r="H185" i="52"/>
  <c r="I185" i="52"/>
  <c r="J185" i="52"/>
  <c r="K185" i="52"/>
  <c r="L185" i="52"/>
  <c r="M185" i="52"/>
  <c r="N185" i="52"/>
  <c r="AA185" i="52" s="1"/>
  <c r="E186" i="52"/>
  <c r="F186" i="52"/>
  <c r="G186" i="52"/>
  <c r="H186" i="52"/>
  <c r="I186" i="52"/>
  <c r="J186" i="52"/>
  <c r="K186" i="52"/>
  <c r="L186" i="52"/>
  <c r="M186" i="52"/>
  <c r="N186" i="52"/>
  <c r="E187" i="52"/>
  <c r="F187" i="52"/>
  <c r="S187" i="52" s="1"/>
  <c r="G187" i="52"/>
  <c r="H187" i="52"/>
  <c r="I187" i="52"/>
  <c r="J187" i="52"/>
  <c r="W187" i="52" s="1"/>
  <c r="K187" i="52"/>
  <c r="L187" i="52"/>
  <c r="M187" i="52"/>
  <c r="N187" i="52"/>
  <c r="AA187" i="52" s="1"/>
  <c r="E188" i="52"/>
  <c r="F188" i="52"/>
  <c r="G188" i="52"/>
  <c r="H188" i="52"/>
  <c r="I188" i="52"/>
  <c r="J188" i="52"/>
  <c r="K188" i="52"/>
  <c r="L188" i="52"/>
  <c r="M188" i="52"/>
  <c r="N188" i="52"/>
  <c r="E189" i="52"/>
  <c r="F189" i="52"/>
  <c r="S189" i="52" s="1"/>
  <c r="G189" i="52"/>
  <c r="H189" i="52"/>
  <c r="I189" i="52"/>
  <c r="J189" i="52"/>
  <c r="K189" i="52"/>
  <c r="L189" i="52"/>
  <c r="M189" i="52"/>
  <c r="N189" i="52"/>
  <c r="AA189" i="52" s="1"/>
  <c r="E190" i="52"/>
  <c r="F190" i="52"/>
  <c r="G190" i="52"/>
  <c r="H190" i="52"/>
  <c r="I190" i="52"/>
  <c r="J190" i="52"/>
  <c r="K190" i="52"/>
  <c r="L190" i="52"/>
  <c r="M190" i="52"/>
  <c r="N190" i="52"/>
  <c r="E191" i="52"/>
  <c r="F191" i="52"/>
  <c r="S191" i="52" s="1"/>
  <c r="G191" i="52"/>
  <c r="H191" i="52"/>
  <c r="I191" i="52"/>
  <c r="J191" i="52"/>
  <c r="W191" i="52" s="1"/>
  <c r="K191" i="52"/>
  <c r="L191" i="52"/>
  <c r="M191" i="52"/>
  <c r="N191" i="52"/>
  <c r="AA191" i="52" s="1"/>
  <c r="E192" i="52"/>
  <c r="F192" i="52"/>
  <c r="G192" i="52"/>
  <c r="H192" i="52"/>
  <c r="I192" i="52"/>
  <c r="J192" i="52"/>
  <c r="K192" i="52"/>
  <c r="L192" i="52"/>
  <c r="M192" i="52"/>
  <c r="N192" i="52"/>
  <c r="E193" i="52"/>
  <c r="F193" i="52"/>
  <c r="S193" i="52" s="1"/>
  <c r="G193" i="52"/>
  <c r="H193" i="52"/>
  <c r="I193" i="52"/>
  <c r="J193" i="52"/>
  <c r="K193" i="52"/>
  <c r="L193" i="52"/>
  <c r="M193" i="52"/>
  <c r="N193" i="52"/>
  <c r="AA193" i="52" s="1"/>
  <c r="E194" i="52"/>
  <c r="F194" i="52"/>
  <c r="G194" i="52"/>
  <c r="H194" i="52"/>
  <c r="I194" i="52"/>
  <c r="J194" i="52"/>
  <c r="K194" i="52"/>
  <c r="L194" i="52"/>
  <c r="M194" i="52"/>
  <c r="N194" i="52"/>
  <c r="E195" i="52"/>
  <c r="F195" i="52"/>
  <c r="S195" i="52" s="1"/>
  <c r="G195" i="52"/>
  <c r="H195" i="52"/>
  <c r="I195" i="52"/>
  <c r="J195" i="52"/>
  <c r="W195" i="52" s="1"/>
  <c r="K195" i="52"/>
  <c r="L195" i="52"/>
  <c r="M195" i="52"/>
  <c r="N195" i="52"/>
  <c r="AA195" i="52" s="1"/>
  <c r="E196" i="52"/>
  <c r="F196" i="52"/>
  <c r="G196" i="52"/>
  <c r="H196" i="52"/>
  <c r="I196" i="52"/>
  <c r="J196" i="52"/>
  <c r="K196" i="52"/>
  <c r="L196" i="52"/>
  <c r="M196" i="52"/>
  <c r="N196" i="52"/>
  <c r="E197" i="52"/>
  <c r="F197" i="52"/>
  <c r="S197" i="52" s="1"/>
  <c r="G197" i="52"/>
  <c r="H197" i="52"/>
  <c r="I197" i="52"/>
  <c r="J197" i="52"/>
  <c r="K197" i="52"/>
  <c r="L197" i="52"/>
  <c r="M197" i="52"/>
  <c r="N197" i="52"/>
  <c r="AA197" i="52" s="1"/>
  <c r="E198" i="52"/>
  <c r="F198" i="52"/>
  <c r="G198" i="52"/>
  <c r="H198" i="52"/>
  <c r="I198" i="52"/>
  <c r="J198" i="52"/>
  <c r="K198" i="52"/>
  <c r="L198" i="52"/>
  <c r="M198" i="52"/>
  <c r="N198" i="52"/>
  <c r="E199" i="52"/>
  <c r="F199" i="52"/>
  <c r="S199" i="52" s="1"/>
  <c r="G199" i="52"/>
  <c r="H199" i="52"/>
  <c r="I199" i="52"/>
  <c r="J199" i="52"/>
  <c r="W199" i="52" s="1"/>
  <c r="K199" i="52"/>
  <c r="L199" i="52"/>
  <c r="M199" i="52"/>
  <c r="N199" i="52"/>
  <c r="AA199" i="52" s="1"/>
  <c r="E200" i="52"/>
  <c r="F200" i="52"/>
  <c r="G200" i="52"/>
  <c r="H200" i="52"/>
  <c r="I200" i="52"/>
  <c r="J200" i="52"/>
  <c r="K200" i="52"/>
  <c r="L200" i="52"/>
  <c r="M200" i="52"/>
  <c r="N200" i="52"/>
  <c r="E201" i="52"/>
  <c r="F201" i="52"/>
  <c r="S201" i="52" s="1"/>
  <c r="G201" i="52"/>
  <c r="H201" i="52"/>
  <c r="I201" i="52"/>
  <c r="J201" i="52"/>
  <c r="K201" i="52"/>
  <c r="L201" i="52"/>
  <c r="M201" i="52"/>
  <c r="N201" i="52"/>
  <c r="AA201" i="52" s="1"/>
  <c r="E202" i="52"/>
  <c r="F202" i="52"/>
  <c r="G202" i="52"/>
  <c r="H202" i="52"/>
  <c r="I202" i="52"/>
  <c r="J202" i="52"/>
  <c r="K202" i="52"/>
  <c r="L202" i="52"/>
  <c r="M202" i="52"/>
  <c r="N202" i="52"/>
  <c r="E203" i="52"/>
  <c r="F203" i="52"/>
  <c r="S203" i="52" s="1"/>
  <c r="G203" i="52"/>
  <c r="H203" i="52"/>
  <c r="I203" i="52"/>
  <c r="J203" i="52"/>
  <c r="W203" i="52" s="1"/>
  <c r="K203" i="52"/>
  <c r="L203" i="52"/>
  <c r="M203" i="52"/>
  <c r="N203" i="52"/>
  <c r="AA203" i="52" s="1"/>
  <c r="E204" i="52"/>
  <c r="F204" i="52"/>
  <c r="G204" i="52"/>
  <c r="H204" i="52"/>
  <c r="I204" i="52"/>
  <c r="J204" i="52"/>
  <c r="K204" i="52"/>
  <c r="L204" i="52"/>
  <c r="M204" i="52"/>
  <c r="N204" i="52"/>
  <c r="E205" i="52"/>
  <c r="F205" i="52"/>
  <c r="S205" i="52" s="1"/>
  <c r="G205" i="52"/>
  <c r="H205" i="52"/>
  <c r="I205" i="52"/>
  <c r="J205" i="52"/>
  <c r="K205" i="52"/>
  <c r="L205" i="52"/>
  <c r="M205" i="52"/>
  <c r="N205" i="52"/>
  <c r="AA205" i="52" s="1"/>
  <c r="E206" i="52"/>
  <c r="F206" i="52"/>
  <c r="G206" i="52"/>
  <c r="H206" i="52"/>
  <c r="I206" i="52"/>
  <c r="J206" i="52"/>
  <c r="K206" i="52"/>
  <c r="L206" i="52"/>
  <c r="M206" i="52"/>
  <c r="N206" i="52"/>
  <c r="E207" i="52"/>
  <c r="F207" i="52"/>
  <c r="S207" i="52" s="1"/>
  <c r="G207" i="52"/>
  <c r="H207" i="52"/>
  <c r="I207" i="52"/>
  <c r="J207" i="52"/>
  <c r="W207" i="52" s="1"/>
  <c r="K207" i="52"/>
  <c r="L207" i="52"/>
  <c r="M207" i="52"/>
  <c r="N207" i="52"/>
  <c r="AA207" i="52" s="1"/>
  <c r="E208" i="52"/>
  <c r="F208" i="52"/>
  <c r="G208" i="52"/>
  <c r="H208" i="52"/>
  <c r="I208" i="52"/>
  <c r="J208" i="52"/>
  <c r="K208" i="52"/>
  <c r="L208" i="52"/>
  <c r="M208" i="52"/>
  <c r="N208" i="52"/>
  <c r="E209" i="52"/>
  <c r="F209" i="52"/>
  <c r="S209" i="52" s="1"/>
  <c r="G209" i="52"/>
  <c r="H209" i="52"/>
  <c r="I209" i="52"/>
  <c r="J209" i="52"/>
  <c r="K209" i="52"/>
  <c r="L209" i="52"/>
  <c r="M209" i="52"/>
  <c r="N209" i="52"/>
  <c r="AA209" i="52" s="1"/>
  <c r="E210" i="52"/>
  <c r="F210" i="52"/>
  <c r="G210" i="52"/>
  <c r="H210" i="52"/>
  <c r="I210" i="52"/>
  <c r="J210" i="52"/>
  <c r="K210" i="52"/>
  <c r="L210" i="52"/>
  <c r="M210" i="52"/>
  <c r="N210" i="52"/>
  <c r="E211" i="52"/>
  <c r="F211" i="52"/>
  <c r="S211" i="52" s="1"/>
  <c r="G211" i="52"/>
  <c r="H211" i="52"/>
  <c r="I211" i="52"/>
  <c r="J211" i="52"/>
  <c r="W211" i="52" s="1"/>
  <c r="K211" i="52"/>
  <c r="L211" i="52"/>
  <c r="M211" i="52"/>
  <c r="N211" i="52"/>
  <c r="AA211" i="52" s="1"/>
  <c r="E212" i="52"/>
  <c r="F212" i="52"/>
  <c r="G212" i="52"/>
  <c r="H212" i="52"/>
  <c r="I212" i="52"/>
  <c r="J212" i="52"/>
  <c r="K212" i="52"/>
  <c r="L212" i="52"/>
  <c r="M212" i="52"/>
  <c r="N212" i="52"/>
  <c r="E213" i="52"/>
  <c r="F213" i="52"/>
  <c r="S213" i="52" s="1"/>
  <c r="G213" i="52"/>
  <c r="H213" i="52"/>
  <c r="I213" i="52"/>
  <c r="J213" i="52"/>
  <c r="K213" i="52"/>
  <c r="L213" i="52"/>
  <c r="M213" i="52"/>
  <c r="N213" i="52"/>
  <c r="AA213" i="52" s="1"/>
  <c r="E214" i="52"/>
  <c r="F214" i="52"/>
  <c r="G214" i="52"/>
  <c r="H214" i="52"/>
  <c r="I214" i="52"/>
  <c r="J214" i="52"/>
  <c r="K214" i="52"/>
  <c r="L214" i="52"/>
  <c r="M214" i="52"/>
  <c r="N214" i="52"/>
  <c r="E215" i="52"/>
  <c r="F215" i="52"/>
  <c r="S215" i="52" s="1"/>
  <c r="G215" i="52"/>
  <c r="H215" i="52"/>
  <c r="I215" i="52"/>
  <c r="J215" i="52"/>
  <c r="W215" i="52" s="1"/>
  <c r="K215" i="52"/>
  <c r="L215" i="52"/>
  <c r="M215" i="52"/>
  <c r="N215" i="52"/>
  <c r="AA215" i="52" s="1"/>
  <c r="E216" i="52"/>
  <c r="F216" i="52"/>
  <c r="G216" i="52"/>
  <c r="H216" i="52"/>
  <c r="I216" i="52"/>
  <c r="J216" i="52"/>
  <c r="K216" i="52"/>
  <c r="L216" i="52"/>
  <c r="M216" i="52"/>
  <c r="N216" i="52"/>
  <c r="E217" i="52"/>
  <c r="F217" i="52"/>
  <c r="S217" i="52" s="1"/>
  <c r="G217" i="52"/>
  <c r="H217" i="52"/>
  <c r="I217" i="52"/>
  <c r="J217" i="52"/>
  <c r="K217" i="52"/>
  <c r="L217" i="52"/>
  <c r="M217" i="52"/>
  <c r="N217" i="52"/>
  <c r="AA217" i="52" s="1"/>
  <c r="E218" i="52"/>
  <c r="F218" i="52"/>
  <c r="G218" i="52"/>
  <c r="H218" i="52"/>
  <c r="I218" i="52"/>
  <c r="J218" i="52"/>
  <c r="K218" i="52"/>
  <c r="L218" i="52"/>
  <c r="M218" i="52"/>
  <c r="N218" i="52"/>
  <c r="E219" i="52"/>
  <c r="F219" i="52"/>
  <c r="S219" i="52" s="1"/>
  <c r="G219" i="52"/>
  <c r="H219" i="52"/>
  <c r="I219" i="52"/>
  <c r="J219" i="52"/>
  <c r="W219" i="52" s="1"/>
  <c r="K219" i="52"/>
  <c r="L219" i="52"/>
  <c r="M219" i="52"/>
  <c r="N219" i="52"/>
  <c r="AA219" i="52" s="1"/>
  <c r="E220" i="52"/>
  <c r="F220" i="52"/>
  <c r="G220" i="52"/>
  <c r="H220" i="52"/>
  <c r="I220" i="52"/>
  <c r="J220" i="52"/>
  <c r="K220" i="52"/>
  <c r="L220" i="52"/>
  <c r="M220" i="52"/>
  <c r="N220" i="52"/>
  <c r="E221" i="52"/>
  <c r="F221" i="52"/>
  <c r="S221" i="52" s="1"/>
  <c r="G221" i="52"/>
  <c r="H221" i="52"/>
  <c r="I221" i="52"/>
  <c r="J221" i="52"/>
  <c r="K221" i="52"/>
  <c r="L221" i="52"/>
  <c r="M221" i="52"/>
  <c r="N221" i="52"/>
  <c r="AA221" i="52" s="1"/>
  <c r="E222" i="52"/>
  <c r="F222" i="52"/>
  <c r="G222" i="52"/>
  <c r="H222" i="52"/>
  <c r="I222" i="52"/>
  <c r="J222" i="52"/>
  <c r="K222" i="52"/>
  <c r="L222" i="52"/>
  <c r="M222" i="52"/>
  <c r="N222" i="52"/>
  <c r="E223" i="52"/>
  <c r="F223" i="52"/>
  <c r="S223" i="52" s="1"/>
  <c r="G223" i="52"/>
  <c r="H223" i="52"/>
  <c r="I223" i="52"/>
  <c r="J223" i="52"/>
  <c r="W223" i="52" s="1"/>
  <c r="K223" i="52"/>
  <c r="L223" i="52"/>
  <c r="M223" i="52"/>
  <c r="N223" i="52"/>
  <c r="AA223" i="52" s="1"/>
  <c r="E224" i="52"/>
  <c r="F224" i="52"/>
  <c r="G224" i="52"/>
  <c r="H224" i="52"/>
  <c r="I224" i="52"/>
  <c r="J224" i="52"/>
  <c r="K224" i="52"/>
  <c r="L224" i="52"/>
  <c r="M224" i="52"/>
  <c r="N224" i="52"/>
  <c r="E225" i="52"/>
  <c r="F225" i="52"/>
  <c r="S225" i="52" s="1"/>
  <c r="G225" i="52"/>
  <c r="H225" i="52"/>
  <c r="I225" i="52"/>
  <c r="J225" i="52"/>
  <c r="K225" i="52"/>
  <c r="L225" i="52"/>
  <c r="M225" i="52"/>
  <c r="N225" i="52"/>
  <c r="AA225" i="52" s="1"/>
  <c r="E226" i="52"/>
  <c r="F226" i="52"/>
  <c r="G226" i="52"/>
  <c r="H226" i="52"/>
  <c r="I226" i="52"/>
  <c r="J226" i="52"/>
  <c r="K226" i="52"/>
  <c r="L226" i="52"/>
  <c r="M226" i="52"/>
  <c r="N226" i="52"/>
  <c r="E227" i="52"/>
  <c r="F227" i="52"/>
  <c r="S227" i="52" s="1"/>
  <c r="G227" i="52"/>
  <c r="H227" i="52"/>
  <c r="I227" i="52"/>
  <c r="J227" i="52"/>
  <c r="W227" i="52" s="1"/>
  <c r="K227" i="52"/>
  <c r="L227" i="52"/>
  <c r="M227" i="52"/>
  <c r="N227" i="52"/>
  <c r="AA227" i="52" s="1"/>
  <c r="E228" i="52"/>
  <c r="F228" i="52"/>
  <c r="G228" i="52"/>
  <c r="H228" i="52"/>
  <c r="I228" i="52"/>
  <c r="J228" i="52"/>
  <c r="K228" i="52"/>
  <c r="L228" i="52"/>
  <c r="M228" i="52"/>
  <c r="N228" i="52"/>
  <c r="E229" i="52"/>
  <c r="F229" i="52"/>
  <c r="S229" i="52" s="1"/>
  <c r="G229" i="52"/>
  <c r="H229" i="52"/>
  <c r="I229" i="52"/>
  <c r="J229" i="52"/>
  <c r="K229" i="52"/>
  <c r="L229" i="52"/>
  <c r="M229" i="52"/>
  <c r="N229" i="52"/>
  <c r="AA229" i="52" s="1"/>
  <c r="E230" i="52"/>
  <c r="F230" i="52"/>
  <c r="G230" i="52"/>
  <c r="H230" i="52"/>
  <c r="I230" i="52"/>
  <c r="J230" i="52"/>
  <c r="K230" i="52"/>
  <c r="L230" i="52"/>
  <c r="M230" i="52"/>
  <c r="N230" i="52"/>
  <c r="E231" i="52"/>
  <c r="F231" i="52"/>
  <c r="S231" i="52" s="1"/>
  <c r="G231" i="52"/>
  <c r="H231" i="52"/>
  <c r="I231" i="52"/>
  <c r="J231" i="52"/>
  <c r="W231" i="52" s="1"/>
  <c r="K231" i="52"/>
  <c r="L231" i="52"/>
  <c r="M231" i="52"/>
  <c r="N231" i="52"/>
  <c r="AA231" i="52" s="1"/>
  <c r="E232" i="52"/>
  <c r="F232" i="52"/>
  <c r="G232" i="52"/>
  <c r="H232" i="52"/>
  <c r="I232" i="52"/>
  <c r="J232" i="52"/>
  <c r="K232" i="52"/>
  <c r="L232" i="52"/>
  <c r="M232" i="52"/>
  <c r="N232" i="52"/>
  <c r="E233" i="52"/>
  <c r="F233" i="52"/>
  <c r="S233" i="52" s="1"/>
  <c r="G233" i="52"/>
  <c r="H233" i="52"/>
  <c r="I233" i="52"/>
  <c r="J233" i="52"/>
  <c r="K233" i="52"/>
  <c r="L233" i="52"/>
  <c r="M233" i="52"/>
  <c r="N233" i="52"/>
  <c r="AA233" i="52" s="1"/>
  <c r="E234" i="52"/>
  <c r="F234" i="52"/>
  <c r="G234" i="52"/>
  <c r="H234" i="52"/>
  <c r="I234" i="52"/>
  <c r="J234" i="52"/>
  <c r="K234" i="52"/>
  <c r="L234" i="52"/>
  <c r="M234" i="52"/>
  <c r="N234" i="52"/>
  <c r="E235" i="52"/>
  <c r="F235" i="52"/>
  <c r="S235" i="52" s="1"/>
  <c r="G235" i="52"/>
  <c r="H235" i="52"/>
  <c r="I235" i="52"/>
  <c r="J235" i="52"/>
  <c r="W235" i="52" s="1"/>
  <c r="K235" i="52"/>
  <c r="L235" i="52"/>
  <c r="M235" i="52"/>
  <c r="N235" i="52"/>
  <c r="AA235" i="52" s="1"/>
  <c r="E236" i="52"/>
  <c r="F236" i="52"/>
  <c r="G236" i="52"/>
  <c r="H236" i="52"/>
  <c r="I236" i="52"/>
  <c r="J236" i="52"/>
  <c r="K236" i="52"/>
  <c r="L236" i="52"/>
  <c r="M236" i="52"/>
  <c r="N236" i="52"/>
  <c r="E237" i="52"/>
  <c r="F237" i="52"/>
  <c r="S237" i="52" s="1"/>
  <c r="G237" i="52"/>
  <c r="H237" i="52"/>
  <c r="I237" i="52"/>
  <c r="J237" i="52"/>
  <c r="K237" i="52"/>
  <c r="L237" i="52"/>
  <c r="M237" i="52"/>
  <c r="N237" i="52"/>
  <c r="AA237" i="52" s="1"/>
  <c r="E238" i="52"/>
  <c r="F238" i="52"/>
  <c r="G238" i="52"/>
  <c r="H238" i="52"/>
  <c r="I238" i="52"/>
  <c r="J238" i="52"/>
  <c r="K238" i="52"/>
  <c r="L238" i="52"/>
  <c r="M238" i="52"/>
  <c r="N238" i="52"/>
  <c r="E239" i="52"/>
  <c r="F239" i="52"/>
  <c r="S239" i="52" s="1"/>
  <c r="G239" i="52"/>
  <c r="H239" i="52"/>
  <c r="I239" i="52"/>
  <c r="J239" i="52"/>
  <c r="W239" i="52" s="1"/>
  <c r="K239" i="52"/>
  <c r="L239" i="52"/>
  <c r="M239" i="52"/>
  <c r="N239" i="52"/>
  <c r="AA239" i="52" s="1"/>
  <c r="E240" i="52"/>
  <c r="F240" i="52"/>
  <c r="G240" i="52"/>
  <c r="H240" i="52"/>
  <c r="I240" i="52"/>
  <c r="J240" i="52"/>
  <c r="K240" i="52"/>
  <c r="L240" i="52"/>
  <c r="M240" i="52"/>
  <c r="N240" i="52"/>
  <c r="E241" i="52"/>
  <c r="F241" i="52"/>
  <c r="S241" i="52" s="1"/>
  <c r="G241" i="52"/>
  <c r="H241" i="52"/>
  <c r="I241" i="52"/>
  <c r="J241" i="52"/>
  <c r="W241" i="52" s="1"/>
  <c r="K241" i="52"/>
  <c r="L241" i="52"/>
  <c r="M241" i="52"/>
  <c r="N241" i="52"/>
  <c r="AA241" i="52" s="1"/>
  <c r="E242" i="52"/>
  <c r="F242" i="52"/>
  <c r="G242" i="52"/>
  <c r="H242" i="52"/>
  <c r="I242" i="52"/>
  <c r="J242" i="52"/>
  <c r="K242" i="52"/>
  <c r="L242" i="52"/>
  <c r="M242" i="52"/>
  <c r="N242" i="52"/>
  <c r="E243" i="52"/>
  <c r="F243" i="52"/>
  <c r="S243" i="52" s="1"/>
  <c r="G243" i="52"/>
  <c r="H243" i="52"/>
  <c r="I243" i="52"/>
  <c r="J243" i="52"/>
  <c r="W243" i="52" s="1"/>
  <c r="K243" i="52"/>
  <c r="L243" i="52"/>
  <c r="M243" i="52"/>
  <c r="N243" i="52"/>
  <c r="AA243" i="52" s="1"/>
  <c r="E244" i="52"/>
  <c r="F244" i="52"/>
  <c r="G244" i="52"/>
  <c r="H244" i="52"/>
  <c r="I244" i="52"/>
  <c r="J244" i="52"/>
  <c r="K244" i="52"/>
  <c r="L244" i="52"/>
  <c r="M244" i="52"/>
  <c r="N244" i="52"/>
  <c r="E245" i="52"/>
  <c r="F245" i="52"/>
  <c r="S245" i="52" s="1"/>
  <c r="G245" i="52"/>
  <c r="H245" i="52"/>
  <c r="I245" i="52"/>
  <c r="J245" i="52"/>
  <c r="W245" i="52" s="1"/>
  <c r="K245" i="52"/>
  <c r="L245" i="52"/>
  <c r="M245" i="52"/>
  <c r="N245" i="52"/>
  <c r="AA245" i="52" s="1"/>
  <c r="E246" i="52"/>
  <c r="F246" i="52"/>
  <c r="G246" i="52"/>
  <c r="H246" i="52"/>
  <c r="I246" i="52"/>
  <c r="J246" i="52"/>
  <c r="K246" i="52"/>
  <c r="L246" i="52"/>
  <c r="M246" i="52"/>
  <c r="N246" i="52"/>
  <c r="E247" i="52"/>
  <c r="F247" i="52"/>
  <c r="S247" i="52" s="1"/>
  <c r="G247" i="52"/>
  <c r="H247" i="52"/>
  <c r="I247" i="52"/>
  <c r="J247" i="52"/>
  <c r="W247" i="52" s="1"/>
  <c r="K247" i="52"/>
  <c r="L247" i="52"/>
  <c r="M247" i="52"/>
  <c r="N247" i="52"/>
  <c r="AA247" i="52" s="1"/>
  <c r="E248" i="52"/>
  <c r="F248" i="52"/>
  <c r="G248" i="52"/>
  <c r="H248" i="52"/>
  <c r="I248" i="52"/>
  <c r="J248" i="52"/>
  <c r="K248" i="52"/>
  <c r="L248" i="52"/>
  <c r="M248" i="52"/>
  <c r="N248" i="52"/>
  <c r="E249" i="52"/>
  <c r="F249" i="52"/>
  <c r="S249" i="52" s="1"/>
  <c r="G249" i="52"/>
  <c r="H249" i="52"/>
  <c r="I249" i="52"/>
  <c r="J249" i="52"/>
  <c r="W249" i="52" s="1"/>
  <c r="K249" i="52"/>
  <c r="L249" i="52"/>
  <c r="M249" i="52"/>
  <c r="N249" i="52"/>
  <c r="AA249" i="52" s="1"/>
  <c r="E250" i="52"/>
  <c r="F250" i="52"/>
  <c r="G250" i="52"/>
  <c r="H250" i="52"/>
  <c r="I250" i="52"/>
  <c r="J250" i="52"/>
  <c r="K250" i="52"/>
  <c r="L250" i="52"/>
  <c r="M250" i="52"/>
  <c r="N250" i="52"/>
  <c r="E251" i="52"/>
  <c r="F251" i="52"/>
  <c r="S251" i="52" s="1"/>
  <c r="G251" i="52"/>
  <c r="H251" i="52"/>
  <c r="I251" i="52"/>
  <c r="J251" i="52"/>
  <c r="W251" i="52" s="1"/>
  <c r="K251" i="52"/>
  <c r="L251" i="52"/>
  <c r="M251" i="52"/>
  <c r="N251" i="52"/>
  <c r="AA251" i="52" s="1"/>
  <c r="E252" i="52"/>
  <c r="F252" i="52"/>
  <c r="G252" i="52"/>
  <c r="H252" i="52"/>
  <c r="I252" i="52"/>
  <c r="J252" i="52"/>
  <c r="K252" i="52"/>
  <c r="L252" i="52"/>
  <c r="M252" i="52"/>
  <c r="N252" i="52"/>
  <c r="E253" i="52"/>
  <c r="F253" i="52"/>
  <c r="S253" i="52" s="1"/>
  <c r="G253" i="52"/>
  <c r="H253" i="52"/>
  <c r="I253" i="52"/>
  <c r="J253" i="52"/>
  <c r="W253" i="52" s="1"/>
  <c r="K253" i="52"/>
  <c r="L253" i="52"/>
  <c r="M253" i="52"/>
  <c r="N253" i="52"/>
  <c r="AA253" i="52" s="1"/>
  <c r="E254" i="52"/>
  <c r="F254" i="52"/>
  <c r="G254" i="52"/>
  <c r="H254" i="52"/>
  <c r="I254" i="52"/>
  <c r="J254" i="52"/>
  <c r="K254" i="52"/>
  <c r="L254" i="52"/>
  <c r="M254" i="52"/>
  <c r="N254" i="52"/>
  <c r="E255" i="52"/>
  <c r="F255" i="52"/>
  <c r="S255" i="52" s="1"/>
  <c r="G255" i="52"/>
  <c r="H255" i="52"/>
  <c r="I255" i="52"/>
  <c r="J255" i="52"/>
  <c r="W255" i="52" s="1"/>
  <c r="K255" i="52"/>
  <c r="L255" i="52"/>
  <c r="M255" i="52"/>
  <c r="N255" i="52"/>
  <c r="AA255" i="52" s="1"/>
  <c r="E256" i="52"/>
  <c r="F256" i="52"/>
  <c r="G256" i="52"/>
  <c r="H256" i="52"/>
  <c r="I256" i="52"/>
  <c r="J256" i="52"/>
  <c r="K256" i="52"/>
  <c r="L256" i="52"/>
  <c r="M256" i="52"/>
  <c r="N256" i="52"/>
  <c r="E257" i="52"/>
  <c r="F257" i="52"/>
  <c r="S257" i="52" s="1"/>
  <c r="G257" i="52"/>
  <c r="H257" i="52"/>
  <c r="I257" i="52"/>
  <c r="J257" i="52"/>
  <c r="W257" i="52" s="1"/>
  <c r="K257" i="52"/>
  <c r="L257" i="52"/>
  <c r="M257" i="52"/>
  <c r="N257" i="52"/>
  <c r="AA257" i="52" s="1"/>
  <c r="E258" i="52"/>
  <c r="F258" i="52"/>
  <c r="G258" i="52"/>
  <c r="H258" i="52"/>
  <c r="I258" i="52"/>
  <c r="J258" i="52"/>
  <c r="K258" i="52"/>
  <c r="L258" i="52"/>
  <c r="M258" i="52"/>
  <c r="N258" i="52"/>
  <c r="E259" i="52"/>
  <c r="F259" i="52"/>
  <c r="S259" i="52" s="1"/>
  <c r="G259" i="52"/>
  <c r="H259" i="52"/>
  <c r="I259" i="52"/>
  <c r="J259" i="52"/>
  <c r="W259" i="52" s="1"/>
  <c r="K259" i="52"/>
  <c r="L259" i="52"/>
  <c r="M259" i="52"/>
  <c r="N259" i="52"/>
  <c r="AA259" i="52" s="1"/>
  <c r="E260" i="52"/>
  <c r="F260" i="52"/>
  <c r="G260" i="52"/>
  <c r="H260" i="52"/>
  <c r="I260" i="52"/>
  <c r="J260" i="52"/>
  <c r="K260" i="52"/>
  <c r="L260" i="52"/>
  <c r="M260" i="52"/>
  <c r="N260" i="52"/>
  <c r="E261" i="52"/>
  <c r="F261" i="52"/>
  <c r="S261" i="52" s="1"/>
  <c r="G261" i="52"/>
  <c r="H261" i="52"/>
  <c r="I261" i="52"/>
  <c r="J261" i="52"/>
  <c r="W261" i="52" s="1"/>
  <c r="K261" i="52"/>
  <c r="L261" i="52"/>
  <c r="M261" i="52"/>
  <c r="N261" i="52"/>
  <c r="AA261" i="52" s="1"/>
  <c r="E262" i="52"/>
  <c r="F262" i="52"/>
  <c r="G262" i="52"/>
  <c r="H262" i="52"/>
  <c r="I262" i="52"/>
  <c r="J262" i="52"/>
  <c r="K262" i="52"/>
  <c r="L262" i="52"/>
  <c r="M262" i="52"/>
  <c r="N262" i="52"/>
  <c r="E263" i="52"/>
  <c r="F263" i="52"/>
  <c r="S263" i="52" s="1"/>
  <c r="G263" i="52"/>
  <c r="H263" i="52"/>
  <c r="I263" i="52"/>
  <c r="J263" i="52"/>
  <c r="W263" i="52" s="1"/>
  <c r="K263" i="52"/>
  <c r="L263" i="52"/>
  <c r="M263" i="52"/>
  <c r="N263" i="52"/>
  <c r="AA263" i="52" s="1"/>
  <c r="E264" i="52"/>
  <c r="F264" i="52"/>
  <c r="G264" i="52"/>
  <c r="H264" i="52"/>
  <c r="I264" i="52"/>
  <c r="J264" i="52"/>
  <c r="K264" i="52"/>
  <c r="L264" i="52"/>
  <c r="M264" i="52"/>
  <c r="N264" i="52"/>
  <c r="E265" i="52"/>
  <c r="F265" i="52"/>
  <c r="S265" i="52" s="1"/>
  <c r="G265" i="52"/>
  <c r="H265" i="52"/>
  <c r="I265" i="52"/>
  <c r="J265" i="52"/>
  <c r="W265" i="52" s="1"/>
  <c r="K265" i="52"/>
  <c r="L265" i="52"/>
  <c r="M265" i="52"/>
  <c r="N265" i="52"/>
  <c r="AA265" i="52" s="1"/>
  <c r="E266" i="52"/>
  <c r="F266" i="52"/>
  <c r="G266" i="52"/>
  <c r="H266" i="52"/>
  <c r="I266" i="52"/>
  <c r="J266" i="52"/>
  <c r="K266" i="52"/>
  <c r="L266" i="52"/>
  <c r="M266" i="52"/>
  <c r="N266" i="52"/>
  <c r="E267" i="52"/>
  <c r="F267" i="52"/>
  <c r="S267" i="52" s="1"/>
  <c r="G267" i="52"/>
  <c r="H267" i="52"/>
  <c r="I267" i="52"/>
  <c r="J267" i="52"/>
  <c r="W267" i="52" s="1"/>
  <c r="K267" i="52"/>
  <c r="L267" i="52"/>
  <c r="M267" i="52"/>
  <c r="N267" i="52"/>
  <c r="AA267" i="52" s="1"/>
  <c r="E268" i="52"/>
  <c r="F268" i="52"/>
  <c r="G268" i="52"/>
  <c r="H268" i="52"/>
  <c r="I268" i="52"/>
  <c r="J268" i="52"/>
  <c r="K268" i="52"/>
  <c r="L268" i="52"/>
  <c r="M268" i="52"/>
  <c r="N268" i="52"/>
  <c r="E269" i="52"/>
  <c r="F269" i="52"/>
  <c r="S269" i="52" s="1"/>
  <c r="G269" i="52"/>
  <c r="H269" i="52"/>
  <c r="I269" i="52"/>
  <c r="J269" i="52"/>
  <c r="W269" i="52" s="1"/>
  <c r="K269" i="52"/>
  <c r="L269" i="52"/>
  <c r="M269" i="52"/>
  <c r="N269" i="52"/>
  <c r="AA269" i="52" s="1"/>
  <c r="E270" i="52"/>
  <c r="F270" i="52"/>
  <c r="G270" i="52"/>
  <c r="H270" i="52"/>
  <c r="I270" i="52"/>
  <c r="J270" i="52"/>
  <c r="K270" i="52"/>
  <c r="L270" i="52"/>
  <c r="M270" i="52"/>
  <c r="N270" i="52"/>
  <c r="E271" i="52"/>
  <c r="F271" i="52"/>
  <c r="S271" i="52" s="1"/>
  <c r="G271" i="52"/>
  <c r="H271" i="52"/>
  <c r="I271" i="52"/>
  <c r="J271" i="52"/>
  <c r="W271" i="52" s="1"/>
  <c r="K271" i="52"/>
  <c r="L271" i="52"/>
  <c r="M271" i="52"/>
  <c r="N271" i="52"/>
  <c r="AA271" i="52" s="1"/>
  <c r="E272" i="52"/>
  <c r="F272" i="52"/>
  <c r="G272" i="52"/>
  <c r="H272" i="52"/>
  <c r="I272" i="52"/>
  <c r="J272" i="52"/>
  <c r="K272" i="52"/>
  <c r="L272" i="52"/>
  <c r="M272" i="52"/>
  <c r="N272" i="52"/>
  <c r="E273" i="52"/>
  <c r="F273" i="52"/>
  <c r="S273" i="52" s="1"/>
  <c r="G273" i="52"/>
  <c r="H273" i="52"/>
  <c r="I273" i="52"/>
  <c r="J273" i="52"/>
  <c r="W273" i="52" s="1"/>
  <c r="K273" i="52"/>
  <c r="L273" i="52"/>
  <c r="M273" i="52"/>
  <c r="N273" i="52"/>
  <c r="AA273" i="52" s="1"/>
  <c r="E274" i="52"/>
  <c r="F274" i="52"/>
  <c r="G274" i="52"/>
  <c r="H274" i="52"/>
  <c r="I274" i="52"/>
  <c r="J274" i="52"/>
  <c r="K274" i="52"/>
  <c r="L274" i="52"/>
  <c r="M274" i="52"/>
  <c r="N274" i="52"/>
  <c r="E275" i="52"/>
  <c r="F275" i="52"/>
  <c r="S275" i="52" s="1"/>
  <c r="G275" i="52"/>
  <c r="H275" i="52"/>
  <c r="I275" i="52"/>
  <c r="J275" i="52"/>
  <c r="W275" i="52" s="1"/>
  <c r="K275" i="52"/>
  <c r="L275" i="52"/>
  <c r="M275" i="52"/>
  <c r="N275" i="52"/>
  <c r="AA275" i="52" s="1"/>
  <c r="E276" i="52"/>
  <c r="F276" i="52"/>
  <c r="G276" i="52"/>
  <c r="H276" i="52"/>
  <c r="I276" i="52"/>
  <c r="J276" i="52"/>
  <c r="K276" i="52"/>
  <c r="L276" i="52"/>
  <c r="M276" i="52"/>
  <c r="N276" i="52"/>
  <c r="E277" i="52"/>
  <c r="F277" i="52"/>
  <c r="S277" i="52" s="1"/>
  <c r="G277" i="52"/>
  <c r="H277" i="52"/>
  <c r="I277" i="52"/>
  <c r="J277" i="52"/>
  <c r="W277" i="52" s="1"/>
  <c r="K277" i="52"/>
  <c r="L277" i="52"/>
  <c r="M277" i="52"/>
  <c r="N277" i="52"/>
  <c r="AA277" i="52" s="1"/>
  <c r="E278" i="52"/>
  <c r="F278" i="52"/>
  <c r="G278" i="52"/>
  <c r="H278" i="52"/>
  <c r="I278" i="52"/>
  <c r="J278" i="52"/>
  <c r="K278" i="52"/>
  <c r="L278" i="52"/>
  <c r="M278" i="52"/>
  <c r="N278" i="52"/>
  <c r="E279" i="52"/>
  <c r="F279" i="52"/>
  <c r="S279" i="52" s="1"/>
  <c r="G279" i="52"/>
  <c r="H279" i="52"/>
  <c r="I279" i="52"/>
  <c r="J279" i="52"/>
  <c r="W279" i="52" s="1"/>
  <c r="K279" i="52"/>
  <c r="L279" i="52"/>
  <c r="M279" i="52"/>
  <c r="N279" i="52"/>
  <c r="AA279" i="52" s="1"/>
  <c r="E280" i="52"/>
  <c r="F280" i="52"/>
  <c r="G280" i="52"/>
  <c r="H280" i="52"/>
  <c r="I280" i="52"/>
  <c r="J280" i="52"/>
  <c r="K280" i="52"/>
  <c r="L280" i="52"/>
  <c r="M280" i="52"/>
  <c r="N280" i="52"/>
  <c r="E281" i="52"/>
  <c r="F281" i="52"/>
  <c r="S281" i="52" s="1"/>
  <c r="G281" i="52"/>
  <c r="H281" i="52"/>
  <c r="I281" i="52"/>
  <c r="J281" i="52"/>
  <c r="W281" i="52" s="1"/>
  <c r="K281" i="52"/>
  <c r="L281" i="52"/>
  <c r="M281" i="52"/>
  <c r="N281" i="52"/>
  <c r="AA281" i="52" s="1"/>
  <c r="E282" i="52"/>
  <c r="F282" i="52"/>
  <c r="G282" i="52"/>
  <c r="H282" i="52"/>
  <c r="I282" i="52"/>
  <c r="J282" i="52"/>
  <c r="K282" i="52"/>
  <c r="L282" i="52"/>
  <c r="M282" i="52"/>
  <c r="N282" i="52"/>
  <c r="E283" i="52"/>
  <c r="F283" i="52"/>
  <c r="S283" i="52" s="1"/>
  <c r="G283" i="52"/>
  <c r="H283" i="52"/>
  <c r="I283" i="52"/>
  <c r="J283" i="52"/>
  <c r="W283" i="52" s="1"/>
  <c r="K283" i="52"/>
  <c r="L283" i="52"/>
  <c r="M283" i="52"/>
  <c r="N283" i="52"/>
  <c r="AA283" i="52" s="1"/>
  <c r="E284" i="52"/>
  <c r="F284" i="52"/>
  <c r="G284" i="52"/>
  <c r="H284" i="52"/>
  <c r="I284" i="52"/>
  <c r="J284" i="52"/>
  <c r="K284" i="52"/>
  <c r="L284" i="52"/>
  <c r="M284" i="52"/>
  <c r="N284" i="52"/>
  <c r="E285" i="52"/>
  <c r="F285" i="52"/>
  <c r="S285" i="52" s="1"/>
  <c r="G285" i="52"/>
  <c r="H285" i="52"/>
  <c r="I285" i="52"/>
  <c r="J285" i="52"/>
  <c r="W285" i="52" s="1"/>
  <c r="K285" i="52"/>
  <c r="L285" i="52"/>
  <c r="M285" i="52"/>
  <c r="N285" i="52"/>
  <c r="AA285" i="52" s="1"/>
  <c r="E286" i="52"/>
  <c r="F286" i="52"/>
  <c r="G286" i="52"/>
  <c r="H286" i="52"/>
  <c r="I286" i="52"/>
  <c r="J286" i="52"/>
  <c r="K286" i="52"/>
  <c r="L286" i="52"/>
  <c r="M286" i="52"/>
  <c r="N286" i="52"/>
  <c r="E287" i="52"/>
  <c r="F287" i="52"/>
  <c r="S287" i="52" s="1"/>
  <c r="G287" i="52"/>
  <c r="H287" i="52"/>
  <c r="I287" i="52"/>
  <c r="J287" i="52"/>
  <c r="W287" i="52" s="1"/>
  <c r="K287" i="52"/>
  <c r="L287" i="52"/>
  <c r="M287" i="52"/>
  <c r="N287" i="52"/>
  <c r="AA287" i="52" s="1"/>
  <c r="E288" i="52"/>
  <c r="F288" i="52"/>
  <c r="G288" i="52"/>
  <c r="H288" i="52"/>
  <c r="I288" i="52"/>
  <c r="J288" i="52"/>
  <c r="K288" i="52"/>
  <c r="L288" i="52"/>
  <c r="M288" i="52"/>
  <c r="N288" i="52"/>
  <c r="E289" i="52"/>
  <c r="F289" i="52"/>
  <c r="S289" i="52" s="1"/>
  <c r="G289" i="52"/>
  <c r="H289" i="52"/>
  <c r="I289" i="52"/>
  <c r="J289" i="52"/>
  <c r="W289" i="52" s="1"/>
  <c r="K289" i="52"/>
  <c r="L289" i="52"/>
  <c r="M289" i="52"/>
  <c r="N289" i="52"/>
  <c r="AA289" i="52" s="1"/>
  <c r="E290" i="52"/>
  <c r="F290" i="52"/>
  <c r="G290" i="52"/>
  <c r="H290" i="52"/>
  <c r="I290" i="52"/>
  <c r="J290" i="52"/>
  <c r="K290" i="52"/>
  <c r="L290" i="52"/>
  <c r="M290" i="52"/>
  <c r="N290" i="52"/>
  <c r="E291" i="52"/>
  <c r="F291" i="52"/>
  <c r="S291" i="52" s="1"/>
  <c r="G291" i="52"/>
  <c r="H291" i="52"/>
  <c r="I291" i="52"/>
  <c r="J291" i="52"/>
  <c r="W291" i="52" s="1"/>
  <c r="K291" i="52"/>
  <c r="L291" i="52"/>
  <c r="M291" i="52"/>
  <c r="N291" i="52"/>
  <c r="AA291" i="52" s="1"/>
  <c r="E292" i="52"/>
  <c r="F292" i="52"/>
  <c r="G292" i="52"/>
  <c r="H292" i="52"/>
  <c r="I292" i="52"/>
  <c r="J292" i="52"/>
  <c r="K292" i="52"/>
  <c r="L292" i="52"/>
  <c r="M292" i="52"/>
  <c r="N292" i="52"/>
  <c r="E293" i="52"/>
  <c r="F293" i="52"/>
  <c r="S293" i="52" s="1"/>
  <c r="G293" i="52"/>
  <c r="H293" i="52"/>
  <c r="I293" i="52"/>
  <c r="J293" i="52"/>
  <c r="W293" i="52" s="1"/>
  <c r="K293" i="52"/>
  <c r="L293" i="52"/>
  <c r="M293" i="52"/>
  <c r="N293" i="52"/>
  <c r="AA293" i="52" s="1"/>
  <c r="E294" i="52"/>
  <c r="F294" i="52"/>
  <c r="G294" i="52"/>
  <c r="H294" i="52"/>
  <c r="I294" i="52"/>
  <c r="J294" i="52"/>
  <c r="K294" i="52"/>
  <c r="L294" i="52"/>
  <c r="M294" i="52"/>
  <c r="N294" i="52"/>
  <c r="E295" i="52"/>
  <c r="F295" i="52"/>
  <c r="S295" i="52" s="1"/>
  <c r="G295" i="52"/>
  <c r="H295" i="52"/>
  <c r="I295" i="52"/>
  <c r="J295" i="52"/>
  <c r="W295" i="52" s="1"/>
  <c r="K295" i="52"/>
  <c r="L295" i="52"/>
  <c r="M295" i="52"/>
  <c r="N295" i="52"/>
  <c r="AA295" i="52" s="1"/>
  <c r="E296" i="52"/>
  <c r="F296" i="52"/>
  <c r="G296" i="52"/>
  <c r="H296" i="52"/>
  <c r="I296" i="52"/>
  <c r="J296" i="52"/>
  <c r="K296" i="52"/>
  <c r="L296" i="52"/>
  <c r="M296" i="52"/>
  <c r="N296" i="52"/>
  <c r="E297" i="52"/>
  <c r="F297" i="52"/>
  <c r="S297" i="52" s="1"/>
  <c r="G297" i="52"/>
  <c r="H297" i="52"/>
  <c r="I297" i="52"/>
  <c r="J297" i="52"/>
  <c r="W297" i="52" s="1"/>
  <c r="K297" i="52"/>
  <c r="L297" i="52"/>
  <c r="M297" i="52"/>
  <c r="N297" i="52"/>
  <c r="AA297" i="52" s="1"/>
  <c r="E298" i="52"/>
  <c r="F298" i="52"/>
  <c r="G298" i="52"/>
  <c r="H298" i="52"/>
  <c r="I298" i="52"/>
  <c r="J298" i="52"/>
  <c r="K298" i="52"/>
  <c r="L298" i="52"/>
  <c r="M298" i="52"/>
  <c r="N298" i="52"/>
  <c r="E299" i="52"/>
  <c r="F299" i="52"/>
  <c r="S299" i="52" s="1"/>
  <c r="G299" i="52"/>
  <c r="H299" i="52"/>
  <c r="I299" i="52"/>
  <c r="J299" i="52"/>
  <c r="W299" i="52" s="1"/>
  <c r="K299" i="52"/>
  <c r="L299" i="52"/>
  <c r="M299" i="52"/>
  <c r="N299" i="52"/>
  <c r="AA299" i="52" s="1"/>
  <c r="E300" i="52"/>
  <c r="F300" i="52"/>
  <c r="G300" i="52"/>
  <c r="H300" i="52"/>
  <c r="I300" i="52"/>
  <c r="J300" i="52"/>
  <c r="K300" i="52"/>
  <c r="L300" i="52"/>
  <c r="M300" i="52"/>
  <c r="N300" i="52"/>
  <c r="E301" i="52"/>
  <c r="F301" i="52"/>
  <c r="S301" i="52" s="1"/>
  <c r="G301" i="52"/>
  <c r="H301" i="52"/>
  <c r="I301" i="52"/>
  <c r="J301" i="52"/>
  <c r="W301" i="52" s="1"/>
  <c r="K301" i="52"/>
  <c r="L301" i="52"/>
  <c r="M301" i="52"/>
  <c r="N301" i="52"/>
  <c r="AA301" i="52" s="1"/>
  <c r="E302" i="52"/>
  <c r="F302" i="52"/>
  <c r="G302" i="52"/>
  <c r="H302" i="52"/>
  <c r="I302" i="52"/>
  <c r="J302" i="52"/>
  <c r="K302" i="52"/>
  <c r="L302" i="52"/>
  <c r="M302" i="52"/>
  <c r="N302" i="52"/>
  <c r="E303" i="52"/>
  <c r="F303" i="52"/>
  <c r="S303" i="52" s="1"/>
  <c r="G303" i="52"/>
  <c r="H303" i="52"/>
  <c r="I303" i="52"/>
  <c r="J303" i="52"/>
  <c r="W303" i="52" s="1"/>
  <c r="K303" i="52"/>
  <c r="L303" i="52"/>
  <c r="M303" i="52"/>
  <c r="N303" i="52"/>
  <c r="AA303" i="52" s="1"/>
  <c r="E304" i="52"/>
  <c r="F304" i="52"/>
  <c r="G304" i="52"/>
  <c r="H304" i="52"/>
  <c r="I304" i="52"/>
  <c r="J304" i="52"/>
  <c r="K304" i="52"/>
  <c r="L304" i="52"/>
  <c r="M304" i="52"/>
  <c r="N304" i="52"/>
  <c r="E305" i="52"/>
  <c r="F305" i="52"/>
  <c r="S305" i="52" s="1"/>
  <c r="G305" i="52"/>
  <c r="H305" i="52"/>
  <c r="I305" i="52"/>
  <c r="J305" i="52"/>
  <c r="W305" i="52" s="1"/>
  <c r="K305" i="52"/>
  <c r="L305" i="52"/>
  <c r="M305" i="52"/>
  <c r="N305" i="52"/>
  <c r="AA305" i="52" s="1"/>
  <c r="E306" i="52"/>
  <c r="F306" i="52"/>
  <c r="G306" i="52"/>
  <c r="H306" i="52"/>
  <c r="I306" i="52"/>
  <c r="J306" i="52"/>
  <c r="K306" i="52"/>
  <c r="L306" i="52"/>
  <c r="M306" i="52"/>
  <c r="N306" i="52"/>
  <c r="E307" i="52"/>
  <c r="F307" i="52"/>
  <c r="S307" i="52" s="1"/>
  <c r="G307" i="52"/>
  <c r="H307" i="52"/>
  <c r="I307" i="52"/>
  <c r="J307" i="52"/>
  <c r="W307" i="52" s="1"/>
  <c r="K307" i="52"/>
  <c r="L307" i="52"/>
  <c r="M307" i="52"/>
  <c r="N307" i="52"/>
  <c r="AA307" i="52" s="1"/>
  <c r="E308" i="52"/>
  <c r="F308" i="52"/>
  <c r="G308" i="52"/>
  <c r="H308" i="52"/>
  <c r="I308" i="52"/>
  <c r="J308" i="52"/>
  <c r="K308" i="52"/>
  <c r="L308" i="52"/>
  <c r="M308" i="52"/>
  <c r="N308" i="52"/>
  <c r="E309" i="52"/>
  <c r="F309" i="52"/>
  <c r="S309" i="52" s="1"/>
  <c r="G309" i="52"/>
  <c r="H309" i="52"/>
  <c r="I309" i="52"/>
  <c r="J309" i="52"/>
  <c r="W309" i="52" s="1"/>
  <c r="K309" i="52"/>
  <c r="L309" i="52"/>
  <c r="M309" i="52"/>
  <c r="N309" i="52"/>
  <c r="AA309" i="52" s="1"/>
  <c r="E310" i="52"/>
  <c r="F310" i="52"/>
  <c r="G310" i="52"/>
  <c r="H310" i="52"/>
  <c r="I310" i="52"/>
  <c r="J310" i="52"/>
  <c r="K310" i="52"/>
  <c r="L310" i="52"/>
  <c r="M310" i="52"/>
  <c r="N310" i="52"/>
  <c r="E311" i="52"/>
  <c r="F311" i="52"/>
  <c r="S311" i="52" s="1"/>
  <c r="G311" i="52"/>
  <c r="H311" i="52"/>
  <c r="I311" i="52"/>
  <c r="J311" i="52"/>
  <c r="W311" i="52" s="1"/>
  <c r="K311" i="52"/>
  <c r="L311" i="52"/>
  <c r="M311" i="52"/>
  <c r="N311" i="52"/>
  <c r="AA311" i="52" s="1"/>
  <c r="E312" i="52"/>
  <c r="F312" i="52"/>
  <c r="G312" i="52"/>
  <c r="H312" i="52"/>
  <c r="I312" i="52"/>
  <c r="J312" i="52"/>
  <c r="K312" i="52"/>
  <c r="L312" i="52"/>
  <c r="M312" i="52"/>
  <c r="N312" i="52"/>
  <c r="E313" i="52"/>
  <c r="F313" i="52"/>
  <c r="S313" i="52" s="1"/>
  <c r="G313" i="52"/>
  <c r="H313" i="52"/>
  <c r="I313" i="52"/>
  <c r="J313" i="52"/>
  <c r="W313" i="52" s="1"/>
  <c r="K313" i="52"/>
  <c r="L313" i="52"/>
  <c r="M313" i="52"/>
  <c r="N313" i="52"/>
  <c r="AA313" i="52" s="1"/>
  <c r="E314" i="52"/>
  <c r="F314" i="52"/>
  <c r="G314" i="52"/>
  <c r="H314" i="52"/>
  <c r="I314" i="52"/>
  <c r="J314" i="52"/>
  <c r="K314" i="52"/>
  <c r="L314" i="52"/>
  <c r="M314" i="52"/>
  <c r="N314" i="52"/>
  <c r="E315" i="52"/>
  <c r="F315" i="52"/>
  <c r="S315" i="52" s="1"/>
  <c r="G315" i="52"/>
  <c r="H315" i="52"/>
  <c r="I315" i="52"/>
  <c r="J315" i="52"/>
  <c r="W315" i="52" s="1"/>
  <c r="K315" i="52"/>
  <c r="L315" i="52"/>
  <c r="M315" i="52"/>
  <c r="N315" i="52"/>
  <c r="AA315" i="52" s="1"/>
  <c r="E316" i="52"/>
  <c r="F316" i="52"/>
  <c r="G316" i="52"/>
  <c r="H316" i="52"/>
  <c r="I316" i="52"/>
  <c r="J316" i="52"/>
  <c r="K316" i="52"/>
  <c r="L316" i="52"/>
  <c r="M316" i="52"/>
  <c r="N316" i="52"/>
  <c r="E317" i="52"/>
  <c r="F317" i="52"/>
  <c r="S317" i="52" s="1"/>
  <c r="G317" i="52"/>
  <c r="H317" i="52"/>
  <c r="I317" i="52"/>
  <c r="J317" i="52"/>
  <c r="W317" i="52" s="1"/>
  <c r="K317" i="52"/>
  <c r="L317" i="52"/>
  <c r="M317" i="52"/>
  <c r="N317" i="52"/>
  <c r="AA317" i="52" s="1"/>
  <c r="E318" i="52"/>
  <c r="F318" i="52"/>
  <c r="G318" i="52"/>
  <c r="H318" i="52"/>
  <c r="I318" i="52"/>
  <c r="J318" i="52"/>
  <c r="K318" i="52"/>
  <c r="L318" i="52"/>
  <c r="M318" i="52"/>
  <c r="N318" i="52"/>
  <c r="E319" i="52"/>
  <c r="F319" i="52"/>
  <c r="S319" i="52" s="1"/>
  <c r="G319" i="52"/>
  <c r="H319" i="52"/>
  <c r="I319" i="52"/>
  <c r="J319" i="52"/>
  <c r="W319" i="52" s="1"/>
  <c r="K319" i="52"/>
  <c r="L319" i="52"/>
  <c r="M319" i="52"/>
  <c r="N319" i="52"/>
  <c r="AA319" i="52" s="1"/>
  <c r="E320" i="52"/>
  <c r="F320" i="52"/>
  <c r="G320" i="52"/>
  <c r="H320" i="52"/>
  <c r="I320" i="52"/>
  <c r="J320" i="52"/>
  <c r="K320" i="52"/>
  <c r="L320" i="52"/>
  <c r="M320" i="52"/>
  <c r="N320" i="52"/>
  <c r="E321" i="52"/>
  <c r="F321" i="52"/>
  <c r="S321" i="52" s="1"/>
  <c r="G321" i="52"/>
  <c r="H321" i="52"/>
  <c r="I321" i="52"/>
  <c r="J321" i="52"/>
  <c r="W321" i="52" s="1"/>
  <c r="K321" i="52"/>
  <c r="L321" i="52"/>
  <c r="M321" i="52"/>
  <c r="N321" i="52"/>
  <c r="AA321" i="52" s="1"/>
  <c r="E322" i="52"/>
  <c r="F322" i="52"/>
  <c r="G322" i="52"/>
  <c r="H322" i="52"/>
  <c r="I322" i="52"/>
  <c r="J322" i="52"/>
  <c r="K322" i="52"/>
  <c r="L322" i="52"/>
  <c r="M322" i="52"/>
  <c r="N322" i="52"/>
  <c r="E323" i="52"/>
  <c r="F323" i="52"/>
  <c r="S323" i="52" s="1"/>
  <c r="G323" i="52"/>
  <c r="H323" i="52"/>
  <c r="I323" i="52"/>
  <c r="J323" i="52"/>
  <c r="W323" i="52" s="1"/>
  <c r="K323" i="52"/>
  <c r="L323" i="52"/>
  <c r="M323" i="52"/>
  <c r="N323" i="52"/>
  <c r="AA323" i="52" s="1"/>
  <c r="E324" i="52"/>
  <c r="F324" i="52"/>
  <c r="G324" i="52"/>
  <c r="H324" i="52"/>
  <c r="I324" i="52"/>
  <c r="J324" i="52"/>
  <c r="K324" i="52"/>
  <c r="L324" i="52"/>
  <c r="M324" i="52"/>
  <c r="N324" i="52"/>
  <c r="E325" i="52"/>
  <c r="F325" i="52"/>
  <c r="S325" i="52" s="1"/>
  <c r="G325" i="52"/>
  <c r="H325" i="52"/>
  <c r="I325" i="52"/>
  <c r="J325" i="52"/>
  <c r="W325" i="52" s="1"/>
  <c r="K325" i="52"/>
  <c r="L325" i="52"/>
  <c r="M325" i="52"/>
  <c r="N325" i="52"/>
  <c r="AA325" i="52" s="1"/>
  <c r="E326" i="52"/>
  <c r="F326" i="52"/>
  <c r="G326" i="52"/>
  <c r="H326" i="52"/>
  <c r="I326" i="52"/>
  <c r="J326" i="52"/>
  <c r="K326" i="52"/>
  <c r="L326" i="52"/>
  <c r="M326" i="52"/>
  <c r="N326" i="52"/>
  <c r="E327" i="52"/>
  <c r="F327" i="52"/>
  <c r="S327" i="52" s="1"/>
  <c r="G327" i="52"/>
  <c r="H327" i="52"/>
  <c r="I327" i="52"/>
  <c r="J327" i="52"/>
  <c r="W327" i="52" s="1"/>
  <c r="K327" i="52"/>
  <c r="L327" i="52"/>
  <c r="M327" i="52"/>
  <c r="N327" i="52"/>
  <c r="AA327" i="52" s="1"/>
  <c r="E328" i="52"/>
  <c r="F328" i="52"/>
  <c r="G328" i="52"/>
  <c r="H328" i="52"/>
  <c r="I328" i="52"/>
  <c r="J328" i="52"/>
  <c r="K328" i="52"/>
  <c r="L328" i="52"/>
  <c r="M328" i="52"/>
  <c r="N328" i="52"/>
  <c r="E329" i="52"/>
  <c r="F329" i="52"/>
  <c r="S329" i="52" s="1"/>
  <c r="G329" i="52"/>
  <c r="H329" i="52"/>
  <c r="I329" i="52"/>
  <c r="J329" i="52"/>
  <c r="W329" i="52" s="1"/>
  <c r="K329" i="52"/>
  <c r="L329" i="52"/>
  <c r="M329" i="52"/>
  <c r="N329" i="52"/>
  <c r="AA329" i="52" s="1"/>
  <c r="E330" i="52"/>
  <c r="F330" i="52"/>
  <c r="G330" i="52"/>
  <c r="H330" i="52"/>
  <c r="I330" i="52"/>
  <c r="J330" i="52"/>
  <c r="K330" i="52"/>
  <c r="L330" i="52"/>
  <c r="M330" i="52"/>
  <c r="N330" i="52"/>
  <c r="E331" i="52"/>
  <c r="F331" i="52"/>
  <c r="S331" i="52" s="1"/>
  <c r="G331" i="52"/>
  <c r="H331" i="52"/>
  <c r="I331" i="52"/>
  <c r="J331" i="52"/>
  <c r="W331" i="52" s="1"/>
  <c r="K331" i="52"/>
  <c r="L331" i="52"/>
  <c r="M331" i="52"/>
  <c r="N331" i="52"/>
  <c r="AA331" i="52" s="1"/>
  <c r="E332" i="52"/>
  <c r="F332" i="52"/>
  <c r="G332" i="52"/>
  <c r="H332" i="52"/>
  <c r="I332" i="52"/>
  <c r="J332" i="52"/>
  <c r="K332" i="52"/>
  <c r="L332" i="52"/>
  <c r="M332" i="52"/>
  <c r="N332" i="52"/>
  <c r="E333" i="52"/>
  <c r="F333" i="52"/>
  <c r="S333" i="52" s="1"/>
  <c r="G333" i="52"/>
  <c r="H333" i="52"/>
  <c r="I333" i="52"/>
  <c r="J333" i="52"/>
  <c r="W333" i="52" s="1"/>
  <c r="K333" i="52"/>
  <c r="L333" i="52"/>
  <c r="M333" i="52"/>
  <c r="N333" i="52"/>
  <c r="AA333" i="52" s="1"/>
  <c r="E334" i="52"/>
  <c r="F334" i="52"/>
  <c r="G334" i="52"/>
  <c r="H334" i="52"/>
  <c r="I334" i="52"/>
  <c r="J334" i="52"/>
  <c r="K334" i="52"/>
  <c r="L334" i="52"/>
  <c r="M334" i="52"/>
  <c r="N334" i="52"/>
  <c r="E335" i="52"/>
  <c r="F335" i="52"/>
  <c r="S335" i="52" s="1"/>
  <c r="G335" i="52"/>
  <c r="H335" i="52"/>
  <c r="I335" i="52"/>
  <c r="J335" i="52"/>
  <c r="W335" i="52" s="1"/>
  <c r="K335" i="52"/>
  <c r="L335" i="52"/>
  <c r="M335" i="52"/>
  <c r="N335" i="52"/>
  <c r="AA335" i="52" s="1"/>
  <c r="E336" i="52"/>
  <c r="F336" i="52"/>
  <c r="G336" i="52"/>
  <c r="H336" i="52"/>
  <c r="I336" i="52"/>
  <c r="J336" i="52"/>
  <c r="K336" i="52"/>
  <c r="L336" i="52"/>
  <c r="M336" i="52"/>
  <c r="N336" i="52"/>
  <c r="E337" i="52"/>
  <c r="F337" i="52"/>
  <c r="S337" i="52" s="1"/>
  <c r="G337" i="52"/>
  <c r="H337" i="52"/>
  <c r="I337" i="52"/>
  <c r="J337" i="52"/>
  <c r="W337" i="52" s="1"/>
  <c r="K337" i="52"/>
  <c r="L337" i="52"/>
  <c r="M337" i="52"/>
  <c r="N337" i="52"/>
  <c r="AA337" i="52" s="1"/>
  <c r="E338" i="52"/>
  <c r="F338" i="52"/>
  <c r="G338" i="52"/>
  <c r="H338" i="52"/>
  <c r="I338" i="52"/>
  <c r="J338" i="52"/>
  <c r="K338" i="52"/>
  <c r="L338" i="52"/>
  <c r="M338" i="52"/>
  <c r="N338" i="52"/>
  <c r="E339" i="52"/>
  <c r="F339" i="52"/>
  <c r="S339" i="52" s="1"/>
  <c r="G339" i="52"/>
  <c r="H339" i="52"/>
  <c r="I339" i="52"/>
  <c r="J339" i="52"/>
  <c r="W339" i="52" s="1"/>
  <c r="K339" i="52"/>
  <c r="L339" i="52"/>
  <c r="M339" i="52"/>
  <c r="N339" i="52"/>
  <c r="AA339" i="52" s="1"/>
  <c r="E340" i="52"/>
  <c r="F340" i="52"/>
  <c r="G340" i="52"/>
  <c r="H340" i="52"/>
  <c r="I340" i="52"/>
  <c r="J340" i="52"/>
  <c r="K340" i="52"/>
  <c r="L340" i="52"/>
  <c r="M340" i="52"/>
  <c r="N340" i="52"/>
  <c r="E341" i="52"/>
  <c r="F341" i="52"/>
  <c r="S341" i="52" s="1"/>
  <c r="G341" i="52"/>
  <c r="H341" i="52"/>
  <c r="I341" i="52"/>
  <c r="J341" i="52"/>
  <c r="W341" i="52" s="1"/>
  <c r="K341" i="52"/>
  <c r="L341" i="52"/>
  <c r="M341" i="52"/>
  <c r="N341" i="52"/>
  <c r="AA341" i="52" s="1"/>
  <c r="E342" i="52"/>
  <c r="F342" i="52"/>
  <c r="G342" i="52"/>
  <c r="H342" i="52"/>
  <c r="I342" i="52"/>
  <c r="J342" i="52"/>
  <c r="K342" i="52"/>
  <c r="L342" i="52"/>
  <c r="M342" i="52"/>
  <c r="N342" i="52"/>
  <c r="E343" i="52"/>
  <c r="F343" i="52"/>
  <c r="S343" i="52" s="1"/>
  <c r="G343" i="52"/>
  <c r="H343" i="52"/>
  <c r="I343" i="52"/>
  <c r="J343" i="52"/>
  <c r="W343" i="52" s="1"/>
  <c r="K343" i="52"/>
  <c r="L343" i="52"/>
  <c r="M343" i="52"/>
  <c r="N343" i="52"/>
  <c r="AA343" i="52" s="1"/>
  <c r="E344" i="52"/>
  <c r="F344" i="52"/>
  <c r="G344" i="52"/>
  <c r="H344" i="52"/>
  <c r="I344" i="52"/>
  <c r="J344" i="52"/>
  <c r="K344" i="52"/>
  <c r="L344" i="52"/>
  <c r="M344" i="52"/>
  <c r="N344" i="52"/>
  <c r="E345" i="52"/>
  <c r="F345" i="52"/>
  <c r="S345" i="52" s="1"/>
  <c r="G345" i="52"/>
  <c r="H345" i="52"/>
  <c r="I345" i="52"/>
  <c r="J345" i="52"/>
  <c r="W345" i="52" s="1"/>
  <c r="K345" i="52"/>
  <c r="L345" i="52"/>
  <c r="M345" i="52"/>
  <c r="N345" i="52"/>
  <c r="AA345" i="52" s="1"/>
  <c r="E346" i="52"/>
  <c r="F346" i="52"/>
  <c r="G346" i="52"/>
  <c r="H346" i="52"/>
  <c r="I346" i="52"/>
  <c r="J346" i="52"/>
  <c r="K346" i="52"/>
  <c r="L346" i="52"/>
  <c r="M346" i="52"/>
  <c r="N346" i="52"/>
  <c r="E347" i="52"/>
  <c r="F347" i="52"/>
  <c r="S347" i="52" s="1"/>
  <c r="G347" i="52"/>
  <c r="H347" i="52"/>
  <c r="I347" i="52"/>
  <c r="J347" i="52"/>
  <c r="W347" i="52" s="1"/>
  <c r="K347" i="52"/>
  <c r="L347" i="52"/>
  <c r="M347" i="52"/>
  <c r="N347" i="52"/>
  <c r="AA347" i="52" s="1"/>
  <c r="E348" i="52"/>
  <c r="F348" i="52"/>
  <c r="G348" i="52"/>
  <c r="H348" i="52"/>
  <c r="I348" i="52"/>
  <c r="J348" i="52"/>
  <c r="K348" i="52"/>
  <c r="L348" i="52"/>
  <c r="M348" i="52"/>
  <c r="N348" i="52"/>
  <c r="E349" i="52"/>
  <c r="F349" i="52"/>
  <c r="S349" i="52" s="1"/>
  <c r="G349" i="52"/>
  <c r="H349" i="52"/>
  <c r="I349" i="52"/>
  <c r="J349" i="52"/>
  <c r="W349" i="52" s="1"/>
  <c r="K349" i="52"/>
  <c r="L349" i="52"/>
  <c r="M349" i="52"/>
  <c r="N349" i="52"/>
  <c r="AA349" i="52" s="1"/>
  <c r="E350" i="52"/>
  <c r="F350" i="52"/>
  <c r="G350" i="52"/>
  <c r="H350" i="52"/>
  <c r="I350" i="52"/>
  <c r="J350" i="52"/>
  <c r="K350" i="52"/>
  <c r="L350" i="52"/>
  <c r="M350" i="52"/>
  <c r="N350" i="52"/>
  <c r="E351" i="52"/>
  <c r="F351" i="52"/>
  <c r="S351" i="52" s="1"/>
  <c r="G351" i="52"/>
  <c r="H351" i="52"/>
  <c r="I351" i="52"/>
  <c r="J351" i="52"/>
  <c r="W351" i="52" s="1"/>
  <c r="K351" i="52"/>
  <c r="L351" i="52"/>
  <c r="M351" i="52"/>
  <c r="N351" i="52"/>
  <c r="AA351" i="52" s="1"/>
  <c r="E352" i="52"/>
  <c r="F352" i="52"/>
  <c r="G352" i="52"/>
  <c r="H352" i="52"/>
  <c r="I352" i="52"/>
  <c r="J352" i="52"/>
  <c r="K352" i="52"/>
  <c r="L352" i="52"/>
  <c r="M352" i="52"/>
  <c r="N352" i="52"/>
  <c r="E353" i="52"/>
  <c r="F353" i="52"/>
  <c r="S353" i="52" s="1"/>
  <c r="G353" i="52"/>
  <c r="H353" i="52"/>
  <c r="I353" i="52"/>
  <c r="J353" i="52"/>
  <c r="W353" i="52" s="1"/>
  <c r="K353" i="52"/>
  <c r="L353" i="52"/>
  <c r="M353" i="52"/>
  <c r="N353" i="52"/>
  <c r="AA353" i="52" s="1"/>
  <c r="E354" i="52"/>
  <c r="F354" i="52"/>
  <c r="G354" i="52"/>
  <c r="H354" i="52"/>
  <c r="I354" i="52"/>
  <c r="J354" i="52"/>
  <c r="K354" i="52"/>
  <c r="L354" i="52"/>
  <c r="M354" i="52"/>
  <c r="N354" i="52"/>
  <c r="E355" i="52"/>
  <c r="F355" i="52"/>
  <c r="S355" i="52" s="1"/>
  <c r="G355" i="52"/>
  <c r="H355" i="52"/>
  <c r="I355" i="52"/>
  <c r="J355" i="52"/>
  <c r="W355" i="52" s="1"/>
  <c r="K355" i="52"/>
  <c r="L355" i="52"/>
  <c r="M355" i="52"/>
  <c r="N355" i="52"/>
  <c r="AA355" i="52" s="1"/>
  <c r="E356" i="52"/>
  <c r="F356" i="52"/>
  <c r="G356" i="52"/>
  <c r="H356" i="52"/>
  <c r="I356" i="52"/>
  <c r="J356" i="52"/>
  <c r="K356" i="52"/>
  <c r="L356" i="52"/>
  <c r="M356" i="52"/>
  <c r="N356" i="52"/>
  <c r="E357" i="52"/>
  <c r="F357" i="52"/>
  <c r="S357" i="52" s="1"/>
  <c r="G357" i="52"/>
  <c r="H357" i="52"/>
  <c r="I357" i="52"/>
  <c r="J357" i="52"/>
  <c r="W357" i="52" s="1"/>
  <c r="K357" i="52"/>
  <c r="L357" i="52"/>
  <c r="M357" i="52"/>
  <c r="N357" i="52"/>
  <c r="AA357" i="52" s="1"/>
  <c r="E358" i="52"/>
  <c r="F358" i="52"/>
  <c r="G358" i="52"/>
  <c r="H358" i="52"/>
  <c r="I358" i="52"/>
  <c r="J358" i="52"/>
  <c r="K358" i="52"/>
  <c r="L358" i="52"/>
  <c r="M358" i="52"/>
  <c r="N358" i="52"/>
  <c r="E359" i="52"/>
  <c r="F359" i="52"/>
  <c r="S359" i="52" s="1"/>
  <c r="G359" i="52"/>
  <c r="H359" i="52"/>
  <c r="I359" i="52"/>
  <c r="J359" i="52"/>
  <c r="W359" i="52" s="1"/>
  <c r="K359" i="52"/>
  <c r="L359" i="52"/>
  <c r="M359" i="52"/>
  <c r="N359" i="52"/>
  <c r="AA359" i="52" s="1"/>
  <c r="E360" i="52"/>
  <c r="F360" i="52"/>
  <c r="G360" i="52"/>
  <c r="H360" i="52"/>
  <c r="I360" i="52"/>
  <c r="J360" i="52"/>
  <c r="K360" i="52"/>
  <c r="L360" i="52"/>
  <c r="M360" i="52"/>
  <c r="N360" i="52"/>
  <c r="E361" i="52"/>
  <c r="F361" i="52"/>
  <c r="S361" i="52" s="1"/>
  <c r="G361" i="52"/>
  <c r="H361" i="52"/>
  <c r="I361" i="52"/>
  <c r="J361" i="52"/>
  <c r="W361" i="52" s="1"/>
  <c r="K361" i="52"/>
  <c r="L361" i="52"/>
  <c r="M361" i="52"/>
  <c r="N361" i="52"/>
  <c r="AA361" i="52" s="1"/>
  <c r="E362" i="52"/>
  <c r="F362" i="52"/>
  <c r="G362" i="52"/>
  <c r="H362" i="52"/>
  <c r="I362" i="52"/>
  <c r="J362" i="52"/>
  <c r="K362" i="52"/>
  <c r="L362" i="52"/>
  <c r="M362" i="52"/>
  <c r="N362" i="52"/>
  <c r="E363" i="52"/>
  <c r="F363" i="52"/>
  <c r="S363" i="52" s="1"/>
  <c r="G363" i="52"/>
  <c r="H363" i="52"/>
  <c r="I363" i="52"/>
  <c r="J363" i="52"/>
  <c r="W363" i="52" s="1"/>
  <c r="K363" i="52"/>
  <c r="L363" i="52"/>
  <c r="M363" i="52"/>
  <c r="N363" i="52"/>
  <c r="AA363" i="52" s="1"/>
  <c r="E364" i="52"/>
  <c r="F364" i="52"/>
  <c r="G364" i="52"/>
  <c r="H364" i="52"/>
  <c r="I364" i="52"/>
  <c r="J364" i="52"/>
  <c r="K364" i="52"/>
  <c r="L364" i="52"/>
  <c r="M364" i="52"/>
  <c r="N364" i="52"/>
  <c r="E365" i="52"/>
  <c r="F365" i="52"/>
  <c r="S365" i="52" s="1"/>
  <c r="G365" i="52"/>
  <c r="H365" i="52"/>
  <c r="I365" i="52"/>
  <c r="J365" i="52"/>
  <c r="W365" i="52" s="1"/>
  <c r="K365" i="52"/>
  <c r="L365" i="52"/>
  <c r="M365" i="52"/>
  <c r="N365" i="52"/>
  <c r="AA365" i="52" s="1"/>
  <c r="E366" i="52"/>
  <c r="F366" i="52"/>
  <c r="G366" i="52"/>
  <c r="H366" i="52"/>
  <c r="I366" i="52"/>
  <c r="J366" i="52"/>
  <c r="K366" i="52"/>
  <c r="L366" i="52"/>
  <c r="M366" i="52"/>
  <c r="N366" i="52"/>
  <c r="E367" i="52"/>
  <c r="F367" i="52"/>
  <c r="S367" i="52" s="1"/>
  <c r="G367" i="52"/>
  <c r="H367" i="52"/>
  <c r="I367" i="52"/>
  <c r="J367" i="52"/>
  <c r="W367" i="52" s="1"/>
  <c r="K367" i="52"/>
  <c r="L367" i="52"/>
  <c r="M367" i="52"/>
  <c r="N367" i="52"/>
  <c r="AA367" i="52" s="1"/>
  <c r="E368" i="52"/>
  <c r="F368" i="52"/>
  <c r="G368" i="52"/>
  <c r="H368" i="52"/>
  <c r="I368" i="52"/>
  <c r="J368" i="52"/>
  <c r="K368" i="52"/>
  <c r="L368" i="52"/>
  <c r="M368" i="52"/>
  <c r="N368" i="52"/>
  <c r="E369" i="52"/>
  <c r="F369" i="52"/>
  <c r="S369" i="52" s="1"/>
  <c r="G369" i="52"/>
  <c r="H369" i="52"/>
  <c r="I369" i="52"/>
  <c r="J369" i="52"/>
  <c r="W369" i="52" s="1"/>
  <c r="K369" i="52"/>
  <c r="L369" i="52"/>
  <c r="M369" i="52"/>
  <c r="N369" i="52"/>
  <c r="AA369" i="52" s="1"/>
  <c r="E370" i="52"/>
  <c r="F370" i="52"/>
  <c r="G370" i="52"/>
  <c r="H370" i="52"/>
  <c r="I370" i="52"/>
  <c r="J370" i="52"/>
  <c r="K370" i="52"/>
  <c r="L370" i="52"/>
  <c r="M370" i="52"/>
  <c r="N370" i="52"/>
  <c r="E371" i="52"/>
  <c r="F371" i="52"/>
  <c r="S371" i="52" s="1"/>
  <c r="G371" i="52"/>
  <c r="H371" i="52"/>
  <c r="I371" i="52"/>
  <c r="J371" i="52"/>
  <c r="W371" i="52" s="1"/>
  <c r="K371" i="52"/>
  <c r="L371" i="52"/>
  <c r="M371" i="52"/>
  <c r="N371" i="52"/>
  <c r="AA371" i="52" s="1"/>
  <c r="E372" i="52"/>
  <c r="F372" i="52"/>
  <c r="G372" i="52"/>
  <c r="H372" i="52"/>
  <c r="I372" i="52"/>
  <c r="J372" i="52"/>
  <c r="K372" i="52"/>
  <c r="L372" i="52"/>
  <c r="M372" i="52"/>
  <c r="N372" i="52"/>
  <c r="E373" i="52"/>
  <c r="F373" i="52"/>
  <c r="S373" i="52" s="1"/>
  <c r="G373" i="52"/>
  <c r="H373" i="52"/>
  <c r="I373" i="52"/>
  <c r="J373" i="52"/>
  <c r="W373" i="52" s="1"/>
  <c r="K373" i="52"/>
  <c r="L373" i="52"/>
  <c r="M373" i="52"/>
  <c r="N373" i="52"/>
  <c r="AA373" i="52" s="1"/>
  <c r="E374" i="52"/>
  <c r="F374" i="52"/>
  <c r="G374" i="52"/>
  <c r="H374" i="52"/>
  <c r="I374" i="52"/>
  <c r="J374" i="52"/>
  <c r="K374" i="52"/>
  <c r="L374" i="52"/>
  <c r="M374" i="52"/>
  <c r="N374" i="52"/>
  <c r="E375" i="52"/>
  <c r="F375" i="52"/>
  <c r="S375" i="52" s="1"/>
  <c r="G375" i="52"/>
  <c r="H375" i="52"/>
  <c r="I375" i="52"/>
  <c r="J375" i="52"/>
  <c r="W375" i="52" s="1"/>
  <c r="K375" i="52"/>
  <c r="L375" i="52"/>
  <c r="M375" i="52"/>
  <c r="N375" i="52"/>
  <c r="AA375" i="52" s="1"/>
  <c r="E376" i="52"/>
  <c r="F376" i="52"/>
  <c r="G376" i="52"/>
  <c r="H376" i="52"/>
  <c r="I376" i="52"/>
  <c r="J376" i="52"/>
  <c r="K376" i="52"/>
  <c r="L376" i="52"/>
  <c r="M376" i="52"/>
  <c r="N376" i="52"/>
  <c r="E377" i="52"/>
  <c r="F377" i="52"/>
  <c r="S377" i="52" s="1"/>
  <c r="G377" i="52"/>
  <c r="H377" i="52"/>
  <c r="I377" i="52"/>
  <c r="J377" i="52"/>
  <c r="W377" i="52" s="1"/>
  <c r="K377" i="52"/>
  <c r="L377" i="52"/>
  <c r="M377" i="52"/>
  <c r="N377" i="52"/>
  <c r="AA377" i="52" s="1"/>
  <c r="E378" i="52"/>
  <c r="F378" i="52"/>
  <c r="G378" i="52"/>
  <c r="H378" i="52"/>
  <c r="I378" i="52"/>
  <c r="J378" i="52"/>
  <c r="K378" i="52"/>
  <c r="L378" i="52"/>
  <c r="M378" i="52"/>
  <c r="N378" i="52"/>
  <c r="E379" i="52"/>
  <c r="F379" i="52"/>
  <c r="S379" i="52" s="1"/>
  <c r="G379" i="52"/>
  <c r="H379" i="52"/>
  <c r="I379" i="52"/>
  <c r="J379" i="52"/>
  <c r="W379" i="52" s="1"/>
  <c r="K379" i="52"/>
  <c r="L379" i="52"/>
  <c r="M379" i="52"/>
  <c r="N379" i="52"/>
  <c r="AA379" i="52" s="1"/>
  <c r="E380" i="52"/>
  <c r="F380" i="52"/>
  <c r="G380" i="52"/>
  <c r="H380" i="52"/>
  <c r="I380" i="52"/>
  <c r="J380" i="52"/>
  <c r="K380" i="52"/>
  <c r="L380" i="52"/>
  <c r="M380" i="52"/>
  <c r="N380" i="52"/>
  <c r="E381" i="52"/>
  <c r="F381" i="52"/>
  <c r="S381" i="52" s="1"/>
  <c r="G381" i="52"/>
  <c r="H381" i="52"/>
  <c r="I381" i="52"/>
  <c r="J381" i="52"/>
  <c r="W381" i="52" s="1"/>
  <c r="K381" i="52"/>
  <c r="L381" i="52"/>
  <c r="M381" i="52"/>
  <c r="N381" i="52"/>
  <c r="AA381" i="52" s="1"/>
  <c r="E382" i="52"/>
  <c r="F382" i="52"/>
  <c r="G382" i="52"/>
  <c r="H382" i="52"/>
  <c r="I382" i="52"/>
  <c r="J382" i="52"/>
  <c r="K382" i="52"/>
  <c r="L382" i="52"/>
  <c r="M382" i="52"/>
  <c r="N382" i="52"/>
  <c r="E383" i="52"/>
  <c r="F383" i="52"/>
  <c r="S383" i="52" s="1"/>
  <c r="G383" i="52"/>
  <c r="H383" i="52"/>
  <c r="I383" i="52"/>
  <c r="J383" i="52"/>
  <c r="W383" i="52" s="1"/>
  <c r="K383" i="52"/>
  <c r="L383" i="52"/>
  <c r="M383" i="52"/>
  <c r="N383" i="52"/>
  <c r="AA383" i="52" s="1"/>
  <c r="E384" i="52"/>
  <c r="F384" i="52"/>
  <c r="G384" i="52"/>
  <c r="H384" i="52"/>
  <c r="I384" i="52"/>
  <c r="J384" i="52"/>
  <c r="K384" i="52"/>
  <c r="L384" i="52"/>
  <c r="M384" i="52"/>
  <c r="N384" i="52"/>
  <c r="E385" i="52"/>
  <c r="F385" i="52"/>
  <c r="S385" i="52" s="1"/>
  <c r="G385" i="52"/>
  <c r="H385" i="52"/>
  <c r="I385" i="52"/>
  <c r="J385" i="52"/>
  <c r="W385" i="52" s="1"/>
  <c r="K385" i="52"/>
  <c r="L385" i="52"/>
  <c r="M385" i="52"/>
  <c r="N385" i="52"/>
  <c r="AA385" i="52" s="1"/>
  <c r="E386" i="52"/>
  <c r="F386" i="52"/>
  <c r="G386" i="52"/>
  <c r="H386" i="52"/>
  <c r="I386" i="52"/>
  <c r="J386" i="52"/>
  <c r="K386" i="52"/>
  <c r="L386" i="52"/>
  <c r="M386" i="52"/>
  <c r="N386" i="52"/>
  <c r="E387" i="52"/>
  <c r="F387" i="52"/>
  <c r="S387" i="52" s="1"/>
  <c r="G387" i="52"/>
  <c r="H387" i="52"/>
  <c r="I387" i="52"/>
  <c r="J387" i="52"/>
  <c r="W387" i="52" s="1"/>
  <c r="K387" i="52"/>
  <c r="L387" i="52"/>
  <c r="M387" i="52"/>
  <c r="N387" i="52"/>
  <c r="AA387" i="52" s="1"/>
  <c r="E388" i="52"/>
  <c r="F388" i="52"/>
  <c r="G388" i="52"/>
  <c r="H388" i="52"/>
  <c r="I388" i="52"/>
  <c r="J388" i="52"/>
  <c r="K388" i="52"/>
  <c r="L388" i="52"/>
  <c r="M388" i="52"/>
  <c r="N388" i="52"/>
  <c r="E389" i="52"/>
  <c r="F389" i="52"/>
  <c r="S389" i="52" s="1"/>
  <c r="G389" i="52"/>
  <c r="H389" i="52"/>
  <c r="I389" i="52"/>
  <c r="J389" i="52"/>
  <c r="W389" i="52" s="1"/>
  <c r="K389" i="52"/>
  <c r="L389" i="52"/>
  <c r="M389" i="52"/>
  <c r="N389" i="52"/>
  <c r="AA389" i="52" s="1"/>
  <c r="E390" i="52"/>
  <c r="F390" i="52"/>
  <c r="G390" i="52"/>
  <c r="H390" i="52"/>
  <c r="I390" i="52"/>
  <c r="J390" i="52"/>
  <c r="K390" i="52"/>
  <c r="L390" i="52"/>
  <c r="M390" i="52"/>
  <c r="N390" i="52"/>
  <c r="E391" i="52"/>
  <c r="F391" i="52"/>
  <c r="S391" i="52" s="1"/>
  <c r="G391" i="52"/>
  <c r="H391" i="52"/>
  <c r="I391" i="52"/>
  <c r="J391" i="52"/>
  <c r="W391" i="52" s="1"/>
  <c r="K391" i="52"/>
  <c r="L391" i="52"/>
  <c r="M391" i="52"/>
  <c r="N391" i="52"/>
  <c r="AA391" i="52" s="1"/>
  <c r="E392" i="52"/>
  <c r="F392" i="52"/>
  <c r="G392" i="52"/>
  <c r="H392" i="52"/>
  <c r="I392" i="52"/>
  <c r="J392" i="52"/>
  <c r="K392" i="52"/>
  <c r="L392" i="52"/>
  <c r="M392" i="52"/>
  <c r="N392" i="52"/>
  <c r="E393" i="52"/>
  <c r="F393" i="52"/>
  <c r="S393" i="52" s="1"/>
  <c r="G393" i="52"/>
  <c r="H393" i="52"/>
  <c r="I393" i="52"/>
  <c r="J393" i="52"/>
  <c r="W393" i="52" s="1"/>
  <c r="K393" i="52"/>
  <c r="L393" i="52"/>
  <c r="M393" i="52"/>
  <c r="N393" i="52"/>
  <c r="AA393" i="52" s="1"/>
  <c r="E394" i="52"/>
  <c r="F394" i="52"/>
  <c r="G394" i="52"/>
  <c r="H394" i="52"/>
  <c r="I394" i="52"/>
  <c r="J394" i="52"/>
  <c r="K394" i="52"/>
  <c r="L394" i="52"/>
  <c r="M394" i="52"/>
  <c r="N394" i="52"/>
  <c r="E395" i="52"/>
  <c r="F395" i="52"/>
  <c r="S395" i="52" s="1"/>
  <c r="G395" i="52"/>
  <c r="H395" i="52"/>
  <c r="I395" i="52"/>
  <c r="J395" i="52"/>
  <c r="W395" i="52" s="1"/>
  <c r="K395" i="52"/>
  <c r="L395" i="52"/>
  <c r="M395" i="52"/>
  <c r="N395" i="52"/>
  <c r="AA395" i="52" s="1"/>
  <c r="E396" i="52"/>
  <c r="F396" i="52"/>
  <c r="G396" i="52"/>
  <c r="H396" i="52"/>
  <c r="I396" i="52"/>
  <c r="J396" i="52"/>
  <c r="K396" i="52"/>
  <c r="L396" i="52"/>
  <c r="M396" i="52"/>
  <c r="N396" i="52"/>
  <c r="E397" i="52"/>
  <c r="F397" i="52"/>
  <c r="S397" i="52" s="1"/>
  <c r="G397" i="52"/>
  <c r="H397" i="52"/>
  <c r="I397" i="52"/>
  <c r="J397" i="52"/>
  <c r="W397" i="52" s="1"/>
  <c r="K397" i="52"/>
  <c r="L397" i="52"/>
  <c r="M397" i="52"/>
  <c r="N397" i="52"/>
  <c r="AA397" i="52" s="1"/>
  <c r="E398" i="52"/>
  <c r="F398" i="52"/>
  <c r="G398" i="52"/>
  <c r="H398" i="52"/>
  <c r="I398" i="52"/>
  <c r="J398" i="52"/>
  <c r="K398" i="52"/>
  <c r="L398" i="52"/>
  <c r="M398" i="52"/>
  <c r="N398" i="52"/>
  <c r="E399" i="52"/>
  <c r="F399" i="52"/>
  <c r="S399" i="52" s="1"/>
  <c r="G399" i="52"/>
  <c r="H399" i="52"/>
  <c r="I399" i="52"/>
  <c r="J399" i="52"/>
  <c r="W399" i="52" s="1"/>
  <c r="K399" i="52"/>
  <c r="L399" i="52"/>
  <c r="M399" i="52"/>
  <c r="N399" i="52"/>
  <c r="AA399" i="52" s="1"/>
  <c r="E400" i="52"/>
  <c r="F400" i="52"/>
  <c r="G400" i="52"/>
  <c r="H400" i="52"/>
  <c r="I400" i="52"/>
  <c r="J400" i="52"/>
  <c r="K400" i="52"/>
  <c r="L400" i="52"/>
  <c r="M400" i="52"/>
  <c r="N400" i="52"/>
  <c r="E401" i="52"/>
  <c r="F401" i="52"/>
  <c r="S401" i="52" s="1"/>
  <c r="G401" i="52"/>
  <c r="H401" i="52"/>
  <c r="I401" i="52"/>
  <c r="J401" i="52"/>
  <c r="W401" i="52" s="1"/>
  <c r="K401" i="52"/>
  <c r="L401" i="52"/>
  <c r="M401" i="52"/>
  <c r="N401" i="52"/>
  <c r="AA401" i="52" s="1"/>
  <c r="E402" i="52"/>
  <c r="F402" i="52"/>
  <c r="G402" i="52"/>
  <c r="H402" i="52"/>
  <c r="I402" i="52"/>
  <c r="J402" i="52"/>
  <c r="K402" i="52"/>
  <c r="L402" i="52"/>
  <c r="M402" i="52"/>
  <c r="N402" i="52"/>
  <c r="E403" i="52"/>
  <c r="F403" i="52"/>
  <c r="S403" i="52" s="1"/>
  <c r="G403" i="52"/>
  <c r="H403" i="52"/>
  <c r="I403" i="52"/>
  <c r="J403" i="52"/>
  <c r="W403" i="52" s="1"/>
  <c r="K403" i="52"/>
  <c r="L403" i="52"/>
  <c r="M403" i="52"/>
  <c r="N403" i="52"/>
  <c r="AA403" i="52" s="1"/>
  <c r="E404" i="52"/>
  <c r="F404" i="52"/>
  <c r="G404" i="52"/>
  <c r="H404" i="52"/>
  <c r="I404" i="52"/>
  <c r="J404" i="52"/>
  <c r="K404" i="52"/>
  <c r="L404" i="52"/>
  <c r="M404" i="52"/>
  <c r="N404" i="52"/>
  <c r="E405" i="52"/>
  <c r="F405" i="52"/>
  <c r="S405" i="52" s="1"/>
  <c r="G405" i="52"/>
  <c r="H405" i="52"/>
  <c r="I405" i="52"/>
  <c r="J405" i="52"/>
  <c r="W405" i="52" s="1"/>
  <c r="K405" i="52"/>
  <c r="L405" i="52"/>
  <c r="M405" i="52"/>
  <c r="N405" i="52"/>
  <c r="AA405" i="52" s="1"/>
  <c r="E406" i="52"/>
  <c r="F406" i="52"/>
  <c r="G406" i="52"/>
  <c r="H406" i="52"/>
  <c r="I406" i="52"/>
  <c r="J406" i="52"/>
  <c r="K406" i="52"/>
  <c r="L406" i="52"/>
  <c r="M406" i="52"/>
  <c r="N406" i="52"/>
  <c r="E407" i="52"/>
  <c r="F407" i="52"/>
  <c r="S407" i="52" s="1"/>
  <c r="G407" i="52"/>
  <c r="H407" i="52"/>
  <c r="I407" i="52"/>
  <c r="J407" i="52"/>
  <c r="W407" i="52" s="1"/>
  <c r="K407" i="52"/>
  <c r="L407" i="52"/>
  <c r="M407" i="52"/>
  <c r="N407" i="52"/>
  <c r="AA407" i="52" s="1"/>
  <c r="E408" i="52"/>
  <c r="F408" i="52"/>
  <c r="G408" i="52"/>
  <c r="H408" i="52"/>
  <c r="I408" i="52"/>
  <c r="J408" i="52"/>
  <c r="K408" i="52"/>
  <c r="L408" i="52"/>
  <c r="M408" i="52"/>
  <c r="N408" i="52"/>
  <c r="E409" i="52"/>
  <c r="F409" i="52"/>
  <c r="S409" i="52" s="1"/>
  <c r="G409" i="52"/>
  <c r="H409" i="52"/>
  <c r="I409" i="52"/>
  <c r="J409" i="52"/>
  <c r="W409" i="52" s="1"/>
  <c r="K409" i="52"/>
  <c r="L409" i="52"/>
  <c r="M409" i="52"/>
  <c r="N409" i="52"/>
  <c r="AA409" i="52" s="1"/>
  <c r="E410" i="52"/>
  <c r="F410" i="52"/>
  <c r="G410" i="52"/>
  <c r="H410" i="52"/>
  <c r="I410" i="52"/>
  <c r="J410" i="52"/>
  <c r="K410" i="52"/>
  <c r="L410" i="52"/>
  <c r="M410" i="52"/>
  <c r="N410" i="52"/>
  <c r="E411" i="52"/>
  <c r="F411" i="52"/>
  <c r="S411" i="52" s="1"/>
  <c r="G411" i="52"/>
  <c r="H411" i="52"/>
  <c r="I411" i="52"/>
  <c r="J411" i="52"/>
  <c r="W411" i="52" s="1"/>
  <c r="K411" i="52"/>
  <c r="L411" i="52"/>
  <c r="M411" i="52"/>
  <c r="N411" i="52"/>
  <c r="AA411" i="52" s="1"/>
  <c r="E412" i="52"/>
  <c r="F412" i="52"/>
  <c r="G412" i="52"/>
  <c r="H412" i="52"/>
  <c r="I412" i="52"/>
  <c r="J412" i="52"/>
  <c r="K412" i="52"/>
  <c r="L412" i="52"/>
  <c r="M412" i="52"/>
  <c r="N412" i="52"/>
  <c r="E413" i="52"/>
  <c r="F413" i="52"/>
  <c r="S413" i="52" s="1"/>
  <c r="G413" i="52"/>
  <c r="H413" i="52"/>
  <c r="I413" i="52"/>
  <c r="J413" i="52"/>
  <c r="W413" i="52" s="1"/>
  <c r="K413" i="52"/>
  <c r="L413" i="52"/>
  <c r="M413" i="52"/>
  <c r="N413" i="52"/>
  <c r="AA413" i="52" s="1"/>
  <c r="E414" i="52"/>
  <c r="F414" i="52"/>
  <c r="G414" i="52"/>
  <c r="H414" i="52"/>
  <c r="I414" i="52"/>
  <c r="J414" i="52"/>
  <c r="K414" i="52"/>
  <c r="L414" i="52"/>
  <c r="M414" i="52"/>
  <c r="N414" i="52"/>
  <c r="E415" i="52"/>
  <c r="F415" i="52"/>
  <c r="S415" i="52" s="1"/>
  <c r="G415" i="52"/>
  <c r="H415" i="52"/>
  <c r="I415" i="52"/>
  <c r="J415" i="52"/>
  <c r="W415" i="52" s="1"/>
  <c r="K415" i="52"/>
  <c r="L415" i="52"/>
  <c r="M415" i="52"/>
  <c r="N415" i="52"/>
  <c r="AA415" i="52" s="1"/>
  <c r="E416" i="52"/>
  <c r="F416" i="52"/>
  <c r="G416" i="52"/>
  <c r="H416" i="52"/>
  <c r="I416" i="52"/>
  <c r="J416" i="52"/>
  <c r="K416" i="52"/>
  <c r="L416" i="52"/>
  <c r="M416" i="52"/>
  <c r="N416" i="52"/>
  <c r="E417" i="52"/>
  <c r="F417" i="52"/>
  <c r="S417" i="52" s="1"/>
  <c r="G417" i="52"/>
  <c r="H417" i="52"/>
  <c r="I417" i="52"/>
  <c r="J417" i="52"/>
  <c r="W417" i="52" s="1"/>
  <c r="K417" i="52"/>
  <c r="L417" i="52"/>
  <c r="M417" i="52"/>
  <c r="N417" i="52"/>
  <c r="AA417" i="52" s="1"/>
  <c r="E418" i="52"/>
  <c r="F418" i="52"/>
  <c r="G418" i="52"/>
  <c r="H418" i="52"/>
  <c r="I418" i="52"/>
  <c r="J418" i="52"/>
  <c r="K418" i="52"/>
  <c r="L418" i="52"/>
  <c r="M418" i="52"/>
  <c r="N418" i="52"/>
  <c r="E419" i="52"/>
  <c r="F419" i="52"/>
  <c r="S419" i="52" s="1"/>
  <c r="G419" i="52"/>
  <c r="H419" i="52"/>
  <c r="I419" i="52"/>
  <c r="J419" i="52"/>
  <c r="W419" i="52" s="1"/>
  <c r="K419" i="52"/>
  <c r="L419" i="52"/>
  <c r="M419" i="52"/>
  <c r="N419" i="52"/>
  <c r="AA419" i="52" s="1"/>
  <c r="E420" i="52"/>
  <c r="F420" i="52"/>
  <c r="G420" i="52"/>
  <c r="H420" i="52"/>
  <c r="I420" i="52"/>
  <c r="J420" i="52"/>
  <c r="K420" i="52"/>
  <c r="L420" i="52"/>
  <c r="M420" i="52"/>
  <c r="N420" i="52"/>
  <c r="E421" i="52"/>
  <c r="F421" i="52"/>
  <c r="S421" i="52" s="1"/>
  <c r="G421" i="52"/>
  <c r="H421" i="52"/>
  <c r="I421" i="52"/>
  <c r="J421" i="52"/>
  <c r="W421" i="52" s="1"/>
  <c r="K421" i="52"/>
  <c r="L421" i="52"/>
  <c r="M421" i="52"/>
  <c r="N421" i="52"/>
  <c r="AA421" i="52" s="1"/>
  <c r="E422" i="52"/>
  <c r="F422" i="52"/>
  <c r="G422" i="52"/>
  <c r="H422" i="52"/>
  <c r="I422" i="52"/>
  <c r="J422" i="52"/>
  <c r="K422" i="52"/>
  <c r="L422" i="52"/>
  <c r="M422" i="52"/>
  <c r="N422" i="52"/>
  <c r="E423" i="52"/>
  <c r="F423" i="52"/>
  <c r="S423" i="52" s="1"/>
  <c r="G423" i="52"/>
  <c r="H423" i="52"/>
  <c r="I423" i="52"/>
  <c r="J423" i="52"/>
  <c r="W423" i="52" s="1"/>
  <c r="K423" i="52"/>
  <c r="L423" i="52"/>
  <c r="M423" i="52"/>
  <c r="N423" i="52"/>
  <c r="AA423" i="52" s="1"/>
  <c r="E424" i="52"/>
  <c r="F424" i="52"/>
  <c r="G424" i="52"/>
  <c r="H424" i="52"/>
  <c r="I424" i="52"/>
  <c r="J424" i="52"/>
  <c r="K424" i="52"/>
  <c r="L424" i="52"/>
  <c r="M424" i="52"/>
  <c r="N424" i="52"/>
  <c r="E425" i="52"/>
  <c r="F425" i="52"/>
  <c r="S425" i="52" s="1"/>
  <c r="G425" i="52"/>
  <c r="H425" i="52"/>
  <c r="I425" i="52"/>
  <c r="J425" i="52"/>
  <c r="W425" i="52" s="1"/>
  <c r="K425" i="52"/>
  <c r="L425" i="52"/>
  <c r="M425" i="52"/>
  <c r="N425" i="52"/>
  <c r="AA425" i="52" s="1"/>
  <c r="E426" i="52"/>
  <c r="F426" i="52"/>
  <c r="G426" i="52"/>
  <c r="H426" i="52"/>
  <c r="U426" i="52" s="1"/>
  <c r="I426" i="52"/>
  <c r="J426" i="52"/>
  <c r="K426" i="52"/>
  <c r="L426" i="52"/>
  <c r="M426" i="52"/>
  <c r="N426" i="52"/>
  <c r="E427" i="52"/>
  <c r="F427" i="52"/>
  <c r="G427" i="52"/>
  <c r="H427" i="52"/>
  <c r="I427" i="52"/>
  <c r="J427" i="52"/>
  <c r="K427" i="52"/>
  <c r="L427" i="52"/>
  <c r="M427" i="52"/>
  <c r="N427" i="52"/>
  <c r="E428" i="52"/>
  <c r="F428" i="52"/>
  <c r="G428" i="52"/>
  <c r="H428" i="52"/>
  <c r="U428" i="52" s="1"/>
  <c r="I428" i="52"/>
  <c r="J428" i="52"/>
  <c r="K428" i="52"/>
  <c r="L428" i="52"/>
  <c r="M428" i="52"/>
  <c r="N428" i="52"/>
  <c r="E429" i="52"/>
  <c r="F429" i="52"/>
  <c r="G429" i="52"/>
  <c r="H429" i="52"/>
  <c r="I429" i="52"/>
  <c r="J429" i="52"/>
  <c r="K429" i="52"/>
  <c r="L429" i="52"/>
  <c r="M429" i="52"/>
  <c r="N429" i="52"/>
  <c r="E430" i="52"/>
  <c r="F430" i="52"/>
  <c r="G430" i="52"/>
  <c r="H430" i="52"/>
  <c r="U430" i="52" s="1"/>
  <c r="I430" i="52"/>
  <c r="J430" i="52"/>
  <c r="K430" i="52"/>
  <c r="L430" i="52"/>
  <c r="M430" i="52"/>
  <c r="N430" i="52"/>
  <c r="E431" i="52"/>
  <c r="F431" i="52"/>
  <c r="G431" i="52"/>
  <c r="H431" i="52"/>
  <c r="I431" i="52"/>
  <c r="J431" i="52"/>
  <c r="K431" i="52"/>
  <c r="L431" i="52"/>
  <c r="M431" i="52"/>
  <c r="N431" i="52"/>
  <c r="E432" i="52"/>
  <c r="F432" i="52"/>
  <c r="G432" i="52"/>
  <c r="H432" i="52"/>
  <c r="U432" i="52" s="1"/>
  <c r="I432" i="52"/>
  <c r="J432" i="52"/>
  <c r="K432" i="52"/>
  <c r="L432" i="52"/>
  <c r="M432" i="52"/>
  <c r="N432" i="52"/>
  <c r="E433" i="52"/>
  <c r="F433" i="52"/>
  <c r="G433" i="52"/>
  <c r="H433" i="52"/>
  <c r="I433" i="52"/>
  <c r="J433" i="52"/>
  <c r="K433" i="52"/>
  <c r="L433" i="52"/>
  <c r="M433" i="52"/>
  <c r="N433" i="52"/>
  <c r="E434" i="52"/>
  <c r="F434" i="52"/>
  <c r="G434" i="52"/>
  <c r="H434" i="52"/>
  <c r="U434" i="52" s="1"/>
  <c r="I434" i="52"/>
  <c r="J434" i="52"/>
  <c r="K434" i="52"/>
  <c r="L434" i="52"/>
  <c r="M434" i="52"/>
  <c r="N434" i="52"/>
  <c r="E435" i="52"/>
  <c r="F435" i="52"/>
  <c r="G435" i="52"/>
  <c r="H435" i="52"/>
  <c r="I435" i="52"/>
  <c r="J435" i="52"/>
  <c r="K435" i="52"/>
  <c r="L435" i="52"/>
  <c r="M435" i="52"/>
  <c r="N435" i="52"/>
  <c r="E436" i="52"/>
  <c r="F436" i="52"/>
  <c r="G436" i="52"/>
  <c r="H436" i="52"/>
  <c r="U436" i="52" s="1"/>
  <c r="I436" i="52"/>
  <c r="J436" i="52"/>
  <c r="K436" i="52"/>
  <c r="L436" i="52"/>
  <c r="M436" i="52"/>
  <c r="N436" i="52"/>
  <c r="E437" i="52"/>
  <c r="F437" i="52"/>
  <c r="G437" i="52"/>
  <c r="H437" i="52"/>
  <c r="I437" i="52"/>
  <c r="J437" i="52"/>
  <c r="K437" i="52"/>
  <c r="L437" i="52"/>
  <c r="M437" i="52"/>
  <c r="N437" i="52"/>
  <c r="E438" i="52"/>
  <c r="F438" i="52"/>
  <c r="G438" i="52"/>
  <c r="H438" i="52"/>
  <c r="U438" i="52" s="1"/>
  <c r="I438" i="52"/>
  <c r="J438" i="52"/>
  <c r="K438" i="52"/>
  <c r="L438" i="52"/>
  <c r="M438" i="52"/>
  <c r="N438" i="52"/>
  <c r="E439" i="52"/>
  <c r="F439" i="52"/>
  <c r="G439" i="52"/>
  <c r="H439" i="52"/>
  <c r="I439" i="52"/>
  <c r="J439" i="52"/>
  <c r="K439" i="52"/>
  <c r="L439" i="52"/>
  <c r="M439" i="52"/>
  <c r="N439" i="52"/>
  <c r="E440" i="52"/>
  <c r="F440" i="52"/>
  <c r="G440" i="52"/>
  <c r="H440" i="52"/>
  <c r="U440" i="52" s="1"/>
  <c r="I440" i="52"/>
  <c r="J440" i="52"/>
  <c r="K440" i="52"/>
  <c r="L440" i="52"/>
  <c r="M440" i="52"/>
  <c r="N440" i="52"/>
  <c r="E441" i="52"/>
  <c r="F441" i="52"/>
  <c r="G441" i="52"/>
  <c r="H441" i="52"/>
  <c r="I441" i="52"/>
  <c r="J441" i="52"/>
  <c r="K441" i="52"/>
  <c r="L441" i="52"/>
  <c r="M441" i="52"/>
  <c r="N441" i="52"/>
  <c r="E442" i="52"/>
  <c r="F442" i="52"/>
  <c r="G442" i="52"/>
  <c r="H442" i="52"/>
  <c r="U442" i="52" s="1"/>
  <c r="I442" i="52"/>
  <c r="J442" i="52"/>
  <c r="K442" i="52"/>
  <c r="L442" i="52"/>
  <c r="M442" i="52"/>
  <c r="N442" i="52"/>
  <c r="E443" i="52"/>
  <c r="F443" i="52"/>
  <c r="G443" i="52"/>
  <c r="H443" i="52"/>
  <c r="I443" i="52"/>
  <c r="J443" i="52"/>
  <c r="K443" i="52"/>
  <c r="L443" i="52"/>
  <c r="M443" i="52"/>
  <c r="N443" i="52"/>
  <c r="E444" i="52"/>
  <c r="F444" i="52"/>
  <c r="G444" i="52"/>
  <c r="H444" i="52"/>
  <c r="U444" i="52" s="1"/>
  <c r="I444" i="52"/>
  <c r="J444" i="52"/>
  <c r="K444" i="52"/>
  <c r="L444" i="52"/>
  <c r="M444" i="52"/>
  <c r="N444" i="52"/>
  <c r="E445" i="52"/>
  <c r="F445" i="52"/>
  <c r="G445" i="52"/>
  <c r="H445" i="52"/>
  <c r="I445" i="52"/>
  <c r="J445" i="52"/>
  <c r="K445" i="52"/>
  <c r="L445" i="52"/>
  <c r="M445" i="52"/>
  <c r="N445" i="52"/>
  <c r="E446" i="52"/>
  <c r="F446" i="52"/>
  <c r="G446" i="52"/>
  <c r="H446" i="52"/>
  <c r="U446" i="52" s="1"/>
  <c r="I446" i="52"/>
  <c r="J446" i="52"/>
  <c r="K446" i="52"/>
  <c r="L446" i="52"/>
  <c r="M446" i="52"/>
  <c r="N446" i="52"/>
  <c r="E447" i="52"/>
  <c r="F447" i="52"/>
  <c r="G447" i="52"/>
  <c r="H447" i="52"/>
  <c r="I447" i="52"/>
  <c r="J447" i="52"/>
  <c r="K447" i="52"/>
  <c r="L447" i="52"/>
  <c r="M447" i="52"/>
  <c r="N447" i="52"/>
  <c r="E448" i="52"/>
  <c r="F448" i="52"/>
  <c r="G448" i="52"/>
  <c r="H448" i="52"/>
  <c r="U448" i="52" s="1"/>
  <c r="I448" i="52"/>
  <c r="J448" i="52"/>
  <c r="K448" i="52"/>
  <c r="L448" i="52"/>
  <c r="M448" i="52"/>
  <c r="N448" i="52"/>
  <c r="E449" i="52"/>
  <c r="F449" i="52"/>
  <c r="G449" i="52"/>
  <c r="H449" i="52"/>
  <c r="I449" i="52"/>
  <c r="J449" i="52"/>
  <c r="K449" i="52"/>
  <c r="L449" i="52"/>
  <c r="M449" i="52"/>
  <c r="N449" i="52"/>
  <c r="E450" i="52"/>
  <c r="F450" i="52"/>
  <c r="G450" i="52"/>
  <c r="H450" i="52"/>
  <c r="U450" i="52" s="1"/>
  <c r="I450" i="52"/>
  <c r="J450" i="52"/>
  <c r="K450" i="52"/>
  <c r="L450" i="52"/>
  <c r="M450" i="52"/>
  <c r="N450" i="52"/>
  <c r="E451" i="52"/>
  <c r="F451" i="52"/>
  <c r="G451" i="52"/>
  <c r="H451" i="52"/>
  <c r="I451" i="52"/>
  <c r="J451" i="52"/>
  <c r="K451" i="52"/>
  <c r="L451" i="52"/>
  <c r="M451" i="52"/>
  <c r="N451" i="52"/>
  <c r="E452" i="52"/>
  <c r="F452" i="52"/>
  <c r="G452" i="52"/>
  <c r="H452" i="52"/>
  <c r="U452" i="52" s="1"/>
  <c r="I452" i="52"/>
  <c r="J452" i="52"/>
  <c r="K452" i="52"/>
  <c r="L452" i="52"/>
  <c r="M452" i="52"/>
  <c r="N452" i="52"/>
  <c r="E453" i="52"/>
  <c r="F453" i="52"/>
  <c r="G453" i="52"/>
  <c r="H453" i="52"/>
  <c r="I453" i="52"/>
  <c r="J453" i="52"/>
  <c r="K453" i="52"/>
  <c r="L453" i="52"/>
  <c r="M453" i="52"/>
  <c r="N453" i="52"/>
  <c r="E454" i="52"/>
  <c r="F454" i="52"/>
  <c r="G454" i="52"/>
  <c r="H454" i="52"/>
  <c r="U454" i="52" s="1"/>
  <c r="I454" i="52"/>
  <c r="J454" i="52"/>
  <c r="K454" i="52"/>
  <c r="L454" i="52"/>
  <c r="M454" i="52"/>
  <c r="N454" i="52"/>
  <c r="E455" i="52"/>
  <c r="F455" i="52"/>
  <c r="G455" i="52"/>
  <c r="H455" i="52"/>
  <c r="I455" i="52"/>
  <c r="J455" i="52"/>
  <c r="K455" i="52"/>
  <c r="L455" i="52"/>
  <c r="M455" i="52"/>
  <c r="N455" i="52"/>
  <c r="E456" i="52"/>
  <c r="F456" i="52"/>
  <c r="G456" i="52"/>
  <c r="H456" i="52"/>
  <c r="U456" i="52" s="1"/>
  <c r="I456" i="52"/>
  <c r="J456" i="52"/>
  <c r="K456" i="52"/>
  <c r="L456" i="52"/>
  <c r="M456" i="52"/>
  <c r="N456" i="52"/>
  <c r="E457" i="52"/>
  <c r="F457" i="52"/>
  <c r="G457" i="52"/>
  <c r="H457" i="52"/>
  <c r="I457" i="52"/>
  <c r="J457" i="52"/>
  <c r="K457" i="52"/>
  <c r="L457" i="52"/>
  <c r="M457" i="52"/>
  <c r="N457" i="52"/>
  <c r="E458" i="52"/>
  <c r="F458" i="52"/>
  <c r="G458" i="52"/>
  <c r="H458" i="52"/>
  <c r="U458" i="52" s="1"/>
  <c r="I458" i="52"/>
  <c r="J458" i="52"/>
  <c r="K458" i="52"/>
  <c r="L458" i="52"/>
  <c r="M458" i="52"/>
  <c r="N458" i="52"/>
  <c r="E459" i="52"/>
  <c r="F459" i="52"/>
  <c r="G459" i="52"/>
  <c r="H459" i="52"/>
  <c r="I459" i="52"/>
  <c r="J459" i="52"/>
  <c r="K459" i="52"/>
  <c r="L459" i="52"/>
  <c r="M459" i="52"/>
  <c r="N459" i="52"/>
  <c r="E460" i="52"/>
  <c r="F460" i="52"/>
  <c r="G460" i="52"/>
  <c r="H460" i="52"/>
  <c r="U460" i="52" s="1"/>
  <c r="I460" i="52"/>
  <c r="J460" i="52"/>
  <c r="K460" i="52"/>
  <c r="L460" i="52"/>
  <c r="M460" i="52"/>
  <c r="N460" i="52"/>
  <c r="E461" i="52"/>
  <c r="F461" i="52"/>
  <c r="G461" i="52"/>
  <c r="H461" i="52"/>
  <c r="I461" i="52"/>
  <c r="J461" i="52"/>
  <c r="K461" i="52"/>
  <c r="L461" i="52"/>
  <c r="M461" i="52"/>
  <c r="N461" i="52"/>
  <c r="E462" i="52"/>
  <c r="F462" i="52"/>
  <c r="G462" i="52"/>
  <c r="H462" i="52"/>
  <c r="U462" i="52" s="1"/>
  <c r="I462" i="52"/>
  <c r="J462" i="52"/>
  <c r="K462" i="52"/>
  <c r="L462" i="52"/>
  <c r="M462" i="52"/>
  <c r="N462" i="52"/>
  <c r="E463" i="52"/>
  <c r="F463" i="52"/>
  <c r="G463" i="52"/>
  <c r="H463" i="52"/>
  <c r="I463" i="52"/>
  <c r="J463" i="52"/>
  <c r="K463" i="52"/>
  <c r="L463" i="52"/>
  <c r="M463" i="52"/>
  <c r="N463" i="52"/>
  <c r="E464" i="52"/>
  <c r="F464" i="52"/>
  <c r="G464" i="52"/>
  <c r="H464" i="52"/>
  <c r="U464" i="52" s="1"/>
  <c r="I464" i="52"/>
  <c r="J464" i="52"/>
  <c r="K464" i="52"/>
  <c r="L464" i="52"/>
  <c r="M464" i="52"/>
  <c r="N464" i="52"/>
  <c r="E465" i="52"/>
  <c r="F465" i="52"/>
  <c r="G465" i="52"/>
  <c r="H465" i="52"/>
  <c r="I465" i="52"/>
  <c r="J465" i="52"/>
  <c r="K465" i="52"/>
  <c r="L465" i="52"/>
  <c r="M465" i="52"/>
  <c r="N465" i="52"/>
  <c r="E466" i="52"/>
  <c r="F466" i="52"/>
  <c r="G466" i="52"/>
  <c r="H466" i="52"/>
  <c r="U466" i="52" s="1"/>
  <c r="I466" i="52"/>
  <c r="J466" i="52"/>
  <c r="K466" i="52"/>
  <c r="L466" i="52"/>
  <c r="M466" i="52"/>
  <c r="N466" i="52"/>
  <c r="E467" i="52"/>
  <c r="F467" i="52"/>
  <c r="G467" i="52"/>
  <c r="H467" i="52"/>
  <c r="I467" i="52"/>
  <c r="J467" i="52"/>
  <c r="K467" i="52"/>
  <c r="L467" i="52"/>
  <c r="M467" i="52"/>
  <c r="N467" i="52"/>
  <c r="E468" i="52"/>
  <c r="F468" i="52"/>
  <c r="G468" i="52"/>
  <c r="H468" i="52"/>
  <c r="U468" i="52" s="1"/>
  <c r="I468" i="52"/>
  <c r="J468" i="52"/>
  <c r="K468" i="52"/>
  <c r="L468" i="52"/>
  <c r="M468" i="52"/>
  <c r="N468" i="52"/>
  <c r="E469" i="52"/>
  <c r="F469" i="52"/>
  <c r="G469" i="52"/>
  <c r="H469" i="52"/>
  <c r="I469" i="52"/>
  <c r="J469" i="52"/>
  <c r="K469" i="52"/>
  <c r="L469" i="52"/>
  <c r="M469" i="52"/>
  <c r="N469" i="52"/>
  <c r="E470" i="52"/>
  <c r="F470" i="52"/>
  <c r="G470" i="52"/>
  <c r="H470" i="52"/>
  <c r="I470" i="52"/>
  <c r="J470" i="52"/>
  <c r="K470" i="52"/>
  <c r="L470" i="52"/>
  <c r="M470" i="52"/>
  <c r="N470" i="52"/>
  <c r="E471" i="52"/>
  <c r="F471" i="52"/>
  <c r="G471" i="52"/>
  <c r="H471" i="52"/>
  <c r="I471" i="52"/>
  <c r="J471" i="52"/>
  <c r="K471" i="52"/>
  <c r="L471" i="52"/>
  <c r="M471" i="52"/>
  <c r="N471" i="52"/>
  <c r="E472" i="52"/>
  <c r="F472" i="52"/>
  <c r="G472" i="52"/>
  <c r="H472" i="52"/>
  <c r="I472" i="52"/>
  <c r="J472" i="52"/>
  <c r="K472" i="52"/>
  <c r="L472" i="52"/>
  <c r="M472" i="52"/>
  <c r="N472" i="52"/>
  <c r="E473" i="52"/>
  <c r="F473" i="52"/>
  <c r="G473" i="52"/>
  <c r="H473" i="52"/>
  <c r="I473" i="52"/>
  <c r="J473" i="52"/>
  <c r="K473" i="52"/>
  <c r="L473" i="52"/>
  <c r="M473" i="52"/>
  <c r="N473" i="52"/>
  <c r="E474" i="52"/>
  <c r="F474" i="52"/>
  <c r="G474" i="52"/>
  <c r="H474" i="52"/>
  <c r="I474" i="52"/>
  <c r="J474" i="52"/>
  <c r="K474" i="52"/>
  <c r="L474" i="52"/>
  <c r="M474" i="52"/>
  <c r="N474" i="52"/>
  <c r="E475" i="52"/>
  <c r="F475" i="52"/>
  <c r="G475" i="52"/>
  <c r="H475" i="52"/>
  <c r="I475" i="52"/>
  <c r="J475" i="52"/>
  <c r="K475" i="52"/>
  <c r="L475" i="52"/>
  <c r="M475" i="52"/>
  <c r="N475" i="52"/>
  <c r="E476" i="52"/>
  <c r="F476" i="52"/>
  <c r="G476" i="52"/>
  <c r="H476" i="52"/>
  <c r="I476" i="52"/>
  <c r="J476" i="52"/>
  <c r="K476" i="52"/>
  <c r="L476" i="52"/>
  <c r="M476" i="52"/>
  <c r="N476" i="52"/>
  <c r="E477" i="52"/>
  <c r="F477" i="52"/>
  <c r="G477" i="52"/>
  <c r="H477" i="52"/>
  <c r="I477" i="52"/>
  <c r="J477" i="52"/>
  <c r="K477" i="52"/>
  <c r="L477" i="52"/>
  <c r="M477" i="52"/>
  <c r="N477" i="52"/>
  <c r="E478" i="52"/>
  <c r="F478" i="52"/>
  <c r="G478" i="52"/>
  <c r="H478" i="52"/>
  <c r="I478" i="52"/>
  <c r="J478" i="52"/>
  <c r="K478" i="52"/>
  <c r="L478" i="52"/>
  <c r="M478" i="52"/>
  <c r="N478" i="52"/>
  <c r="E479" i="52"/>
  <c r="F479" i="52"/>
  <c r="G479" i="52"/>
  <c r="H479" i="52"/>
  <c r="I479" i="52"/>
  <c r="J479" i="52"/>
  <c r="K479" i="52"/>
  <c r="L479" i="52"/>
  <c r="M479" i="52"/>
  <c r="N479" i="52"/>
  <c r="E480" i="52"/>
  <c r="F480" i="52"/>
  <c r="G480" i="52"/>
  <c r="H480" i="52"/>
  <c r="I480" i="52"/>
  <c r="J480" i="52"/>
  <c r="K480" i="52"/>
  <c r="L480" i="52"/>
  <c r="M480" i="52"/>
  <c r="N480" i="52"/>
  <c r="E481" i="52"/>
  <c r="F481" i="52"/>
  <c r="G481" i="52"/>
  <c r="H481" i="52"/>
  <c r="I481" i="52"/>
  <c r="J481" i="52"/>
  <c r="K481" i="52"/>
  <c r="L481" i="52"/>
  <c r="M481" i="52"/>
  <c r="N481" i="52"/>
  <c r="E482" i="52"/>
  <c r="F482" i="52"/>
  <c r="G482" i="52"/>
  <c r="H482" i="52"/>
  <c r="I482" i="52"/>
  <c r="J482" i="52"/>
  <c r="K482" i="52"/>
  <c r="L482" i="52"/>
  <c r="M482" i="52"/>
  <c r="N482" i="52"/>
  <c r="E483" i="52"/>
  <c r="F483" i="52"/>
  <c r="G483" i="52"/>
  <c r="H483" i="52"/>
  <c r="I483" i="52"/>
  <c r="J483" i="52"/>
  <c r="K483" i="52"/>
  <c r="L483" i="52"/>
  <c r="M483" i="52"/>
  <c r="N483" i="52"/>
  <c r="E484" i="52"/>
  <c r="F484" i="52"/>
  <c r="G484" i="52"/>
  <c r="H484" i="52"/>
  <c r="I484" i="52"/>
  <c r="J484" i="52"/>
  <c r="K484" i="52"/>
  <c r="L484" i="52"/>
  <c r="M484" i="52"/>
  <c r="N484" i="52"/>
  <c r="E485" i="52"/>
  <c r="F485" i="52"/>
  <c r="G485" i="52"/>
  <c r="H485" i="52"/>
  <c r="I485" i="52"/>
  <c r="J485" i="52"/>
  <c r="K485" i="52"/>
  <c r="L485" i="52"/>
  <c r="M485" i="52"/>
  <c r="N485" i="52"/>
  <c r="E486" i="52"/>
  <c r="F486" i="52"/>
  <c r="G486" i="52"/>
  <c r="H486" i="52"/>
  <c r="I486" i="52"/>
  <c r="J486" i="52"/>
  <c r="K486" i="52"/>
  <c r="L486" i="52"/>
  <c r="M486" i="52"/>
  <c r="N486" i="52"/>
  <c r="E487" i="52"/>
  <c r="F487" i="52"/>
  <c r="G487" i="52"/>
  <c r="H487" i="52"/>
  <c r="I487" i="52"/>
  <c r="J487" i="52"/>
  <c r="K487" i="52"/>
  <c r="L487" i="52"/>
  <c r="M487" i="52"/>
  <c r="N487" i="52"/>
  <c r="E488" i="52"/>
  <c r="F488" i="52"/>
  <c r="G488" i="52"/>
  <c r="H488" i="52"/>
  <c r="I488" i="52"/>
  <c r="J488" i="52"/>
  <c r="K488" i="52"/>
  <c r="L488" i="52"/>
  <c r="M488" i="52"/>
  <c r="N488" i="52"/>
  <c r="E489" i="52"/>
  <c r="F489" i="52"/>
  <c r="G489" i="52"/>
  <c r="H489" i="52"/>
  <c r="I489" i="52"/>
  <c r="J489" i="52"/>
  <c r="K489" i="52"/>
  <c r="L489" i="52"/>
  <c r="M489" i="52"/>
  <c r="N489" i="52"/>
  <c r="E490" i="52"/>
  <c r="F490" i="52"/>
  <c r="G490" i="52"/>
  <c r="H490" i="52"/>
  <c r="I490" i="52"/>
  <c r="J490" i="52"/>
  <c r="K490" i="52"/>
  <c r="L490" i="52"/>
  <c r="M490" i="52"/>
  <c r="N490" i="52"/>
  <c r="E491" i="52"/>
  <c r="F491" i="52"/>
  <c r="G491" i="52"/>
  <c r="H491" i="52"/>
  <c r="I491" i="52"/>
  <c r="J491" i="52"/>
  <c r="K491" i="52"/>
  <c r="L491" i="52"/>
  <c r="M491" i="52"/>
  <c r="N491" i="52"/>
  <c r="E492" i="52"/>
  <c r="F492" i="52"/>
  <c r="G492" i="52"/>
  <c r="H492" i="52"/>
  <c r="I492" i="52"/>
  <c r="J492" i="52"/>
  <c r="K492" i="52"/>
  <c r="L492" i="52"/>
  <c r="M492" i="52"/>
  <c r="N492" i="52"/>
  <c r="E493" i="52"/>
  <c r="F493" i="52"/>
  <c r="G493" i="52"/>
  <c r="H493" i="52"/>
  <c r="I493" i="52"/>
  <c r="J493" i="52"/>
  <c r="K493" i="52"/>
  <c r="L493" i="52"/>
  <c r="M493" i="52"/>
  <c r="N493" i="52"/>
  <c r="E494" i="52"/>
  <c r="F494" i="52"/>
  <c r="G494" i="52"/>
  <c r="H494" i="52"/>
  <c r="I494" i="52"/>
  <c r="J494" i="52"/>
  <c r="K494" i="52"/>
  <c r="L494" i="52"/>
  <c r="M494" i="52"/>
  <c r="N494" i="52"/>
  <c r="E495" i="52"/>
  <c r="F495" i="52"/>
  <c r="S495" i="52" s="1"/>
  <c r="G495" i="52"/>
  <c r="H495" i="52"/>
  <c r="I495" i="52"/>
  <c r="J495" i="52"/>
  <c r="K495" i="52"/>
  <c r="L495" i="52"/>
  <c r="M495" i="52"/>
  <c r="N495" i="52"/>
  <c r="E496" i="52"/>
  <c r="F496" i="52"/>
  <c r="G496" i="52"/>
  <c r="H496" i="52"/>
  <c r="I496" i="52"/>
  <c r="J496" i="52"/>
  <c r="K496" i="52"/>
  <c r="L496" i="52"/>
  <c r="M496" i="52"/>
  <c r="N496" i="52"/>
  <c r="E497" i="52"/>
  <c r="F497" i="52"/>
  <c r="S497" i="52" s="1"/>
  <c r="G497" i="52"/>
  <c r="H497" i="52"/>
  <c r="I497" i="52"/>
  <c r="J497" i="52"/>
  <c r="K497" i="52"/>
  <c r="L497" i="52"/>
  <c r="M497" i="52"/>
  <c r="N497" i="52"/>
  <c r="E498" i="52"/>
  <c r="F498" i="52"/>
  <c r="G498" i="52"/>
  <c r="H498" i="52"/>
  <c r="I498" i="52"/>
  <c r="J498" i="52"/>
  <c r="K498" i="52"/>
  <c r="L498" i="52"/>
  <c r="M498" i="52"/>
  <c r="N498" i="52"/>
  <c r="E499" i="52"/>
  <c r="F499" i="52"/>
  <c r="S499" i="52" s="1"/>
  <c r="G499" i="52"/>
  <c r="H499" i="52"/>
  <c r="I499" i="52"/>
  <c r="J499" i="52"/>
  <c r="K499" i="52"/>
  <c r="L499" i="52"/>
  <c r="M499" i="52"/>
  <c r="N499" i="52"/>
  <c r="E500" i="52"/>
  <c r="F500" i="52"/>
  <c r="G500" i="52"/>
  <c r="H500" i="52"/>
  <c r="I500" i="52"/>
  <c r="J500" i="52"/>
  <c r="K500" i="52"/>
  <c r="L500" i="52"/>
  <c r="M500" i="52"/>
  <c r="N500" i="52"/>
  <c r="E501" i="52"/>
  <c r="F501" i="52"/>
  <c r="S501" i="52" s="1"/>
  <c r="G501" i="52"/>
  <c r="H501" i="52"/>
  <c r="I501" i="52"/>
  <c r="J501" i="52"/>
  <c r="K501" i="52"/>
  <c r="L501" i="52"/>
  <c r="M501" i="52"/>
  <c r="N501" i="52"/>
  <c r="E502" i="52"/>
  <c r="F502" i="52"/>
  <c r="G502" i="52"/>
  <c r="H502" i="52"/>
  <c r="I502" i="52"/>
  <c r="J502" i="52"/>
  <c r="K502" i="52"/>
  <c r="L502" i="52"/>
  <c r="M502" i="52"/>
  <c r="N502" i="52"/>
  <c r="E503" i="52"/>
  <c r="F503" i="52"/>
  <c r="S503" i="52" s="1"/>
  <c r="G503" i="52"/>
  <c r="H503" i="52"/>
  <c r="I503" i="52"/>
  <c r="J503" i="52"/>
  <c r="K503" i="52"/>
  <c r="L503" i="52"/>
  <c r="M503" i="52"/>
  <c r="N503" i="52"/>
  <c r="E504" i="52"/>
  <c r="F504" i="52"/>
  <c r="G504" i="52"/>
  <c r="H504" i="52"/>
  <c r="I504" i="52"/>
  <c r="J504" i="52"/>
  <c r="K504" i="52"/>
  <c r="L504" i="52"/>
  <c r="M504" i="52"/>
  <c r="N504" i="52"/>
  <c r="E505" i="52"/>
  <c r="F505" i="52"/>
  <c r="S505" i="52" s="1"/>
  <c r="G505" i="52"/>
  <c r="H505" i="52"/>
  <c r="I505" i="52"/>
  <c r="J505" i="52"/>
  <c r="K505" i="52"/>
  <c r="L505" i="52"/>
  <c r="M505" i="52"/>
  <c r="N505" i="52"/>
  <c r="E506" i="52"/>
  <c r="F506" i="52"/>
  <c r="G506" i="52"/>
  <c r="H506" i="52"/>
  <c r="I506" i="52"/>
  <c r="J506" i="52"/>
  <c r="K506" i="52"/>
  <c r="L506" i="52"/>
  <c r="M506" i="52"/>
  <c r="N506" i="52"/>
  <c r="E507" i="52"/>
  <c r="F507" i="52"/>
  <c r="S507" i="52" s="1"/>
  <c r="G507" i="52"/>
  <c r="H507" i="52"/>
  <c r="I507" i="52"/>
  <c r="J507" i="52"/>
  <c r="K507" i="52"/>
  <c r="L507" i="52"/>
  <c r="M507" i="52"/>
  <c r="N507" i="52"/>
  <c r="E508" i="52"/>
  <c r="F508" i="52"/>
  <c r="G508" i="52"/>
  <c r="H508" i="52"/>
  <c r="I508" i="52"/>
  <c r="J508" i="52"/>
  <c r="K508" i="52"/>
  <c r="L508" i="52"/>
  <c r="M508" i="52"/>
  <c r="N508" i="52"/>
  <c r="E509" i="52"/>
  <c r="F509" i="52"/>
  <c r="S509" i="52" s="1"/>
  <c r="G509" i="52"/>
  <c r="H509" i="52"/>
  <c r="I509" i="52"/>
  <c r="J509" i="52"/>
  <c r="K509" i="52"/>
  <c r="L509" i="52"/>
  <c r="M509" i="52"/>
  <c r="N509" i="52"/>
  <c r="E510" i="52"/>
  <c r="F510" i="52"/>
  <c r="G510" i="52"/>
  <c r="H510" i="52"/>
  <c r="I510" i="52"/>
  <c r="J510" i="52"/>
  <c r="K510" i="52"/>
  <c r="L510" i="52"/>
  <c r="M510" i="52"/>
  <c r="N510" i="52"/>
  <c r="E511" i="52"/>
  <c r="F511" i="52"/>
  <c r="S511" i="52" s="1"/>
  <c r="G511" i="52"/>
  <c r="H511" i="52"/>
  <c r="I511" i="52"/>
  <c r="J511" i="52"/>
  <c r="K511" i="52"/>
  <c r="L511" i="52"/>
  <c r="M511" i="52"/>
  <c r="N511" i="52"/>
  <c r="E512" i="52"/>
  <c r="F512" i="52"/>
  <c r="G512" i="52"/>
  <c r="H512" i="52"/>
  <c r="I512" i="52"/>
  <c r="J512" i="52"/>
  <c r="K512" i="52"/>
  <c r="L512" i="52"/>
  <c r="M512" i="52"/>
  <c r="N512" i="52"/>
  <c r="E513" i="52"/>
  <c r="F513" i="52"/>
  <c r="S513" i="52" s="1"/>
  <c r="G513" i="52"/>
  <c r="H513" i="52"/>
  <c r="I513" i="52"/>
  <c r="J513" i="52"/>
  <c r="K513" i="52"/>
  <c r="L513" i="52"/>
  <c r="M513" i="52"/>
  <c r="N513" i="52"/>
  <c r="AA513" i="52" s="1"/>
  <c r="E514" i="52"/>
  <c r="F514" i="52"/>
  <c r="G514" i="52"/>
  <c r="H514" i="52"/>
  <c r="I514" i="52"/>
  <c r="J514" i="52"/>
  <c r="K514" i="52"/>
  <c r="L514" i="52"/>
  <c r="M514" i="52"/>
  <c r="N514" i="52"/>
  <c r="E515" i="52"/>
  <c r="F515" i="52"/>
  <c r="S515" i="52" s="1"/>
  <c r="G515" i="52"/>
  <c r="H515" i="52"/>
  <c r="I515" i="52"/>
  <c r="J515" i="52"/>
  <c r="K515" i="52"/>
  <c r="L515" i="52"/>
  <c r="M515" i="52"/>
  <c r="N515" i="52"/>
  <c r="AA515" i="52" s="1"/>
  <c r="E516" i="52"/>
  <c r="F516" i="52"/>
  <c r="G516" i="52"/>
  <c r="H516" i="52"/>
  <c r="I516" i="52"/>
  <c r="J516" i="52"/>
  <c r="K516" i="52"/>
  <c r="L516" i="52"/>
  <c r="M516" i="52"/>
  <c r="N516" i="52"/>
  <c r="E517" i="52"/>
  <c r="F517" i="52"/>
  <c r="S517" i="52" s="1"/>
  <c r="G517" i="52"/>
  <c r="H517" i="52"/>
  <c r="I517" i="52"/>
  <c r="J517" i="52"/>
  <c r="K517" i="52"/>
  <c r="L517" i="52"/>
  <c r="M517" i="52"/>
  <c r="N517" i="52"/>
  <c r="AA517" i="52" s="1"/>
  <c r="E518" i="52"/>
  <c r="F518" i="52"/>
  <c r="G518" i="52"/>
  <c r="H518" i="52"/>
  <c r="I518" i="52"/>
  <c r="J518" i="52"/>
  <c r="K518" i="52"/>
  <c r="L518" i="52"/>
  <c r="M518" i="52"/>
  <c r="N518" i="52"/>
  <c r="E519" i="52"/>
  <c r="F519" i="52"/>
  <c r="S519" i="52" s="1"/>
  <c r="G519" i="52"/>
  <c r="H519" i="52"/>
  <c r="I519" i="52"/>
  <c r="J519" i="52"/>
  <c r="K519" i="52"/>
  <c r="L519" i="52"/>
  <c r="M519" i="52"/>
  <c r="N519" i="52"/>
  <c r="AA519" i="52" s="1"/>
  <c r="E520" i="52"/>
  <c r="F520" i="52"/>
  <c r="G520" i="52"/>
  <c r="H520" i="52"/>
  <c r="I520" i="52"/>
  <c r="J520" i="52"/>
  <c r="K520" i="52"/>
  <c r="L520" i="52"/>
  <c r="M520" i="52"/>
  <c r="N520" i="52"/>
  <c r="E521" i="52"/>
  <c r="F521" i="52"/>
  <c r="S521" i="52" s="1"/>
  <c r="G521" i="52"/>
  <c r="H521" i="52"/>
  <c r="I521" i="52"/>
  <c r="J521" i="52"/>
  <c r="K521" i="52"/>
  <c r="L521" i="52"/>
  <c r="M521" i="52"/>
  <c r="N521" i="52"/>
  <c r="AA521" i="52" s="1"/>
  <c r="E522" i="52"/>
  <c r="F522" i="52"/>
  <c r="G522" i="52"/>
  <c r="H522" i="52"/>
  <c r="I522" i="52"/>
  <c r="J522" i="52"/>
  <c r="K522" i="52"/>
  <c r="L522" i="52"/>
  <c r="M522" i="52"/>
  <c r="N522" i="52"/>
  <c r="E523" i="52"/>
  <c r="F523" i="52"/>
  <c r="S523" i="52" s="1"/>
  <c r="G523" i="52"/>
  <c r="H523" i="52"/>
  <c r="I523" i="52"/>
  <c r="J523" i="52"/>
  <c r="K523" i="52"/>
  <c r="L523" i="52"/>
  <c r="M523" i="52"/>
  <c r="N523" i="52"/>
  <c r="AA523" i="52" s="1"/>
  <c r="E524" i="52"/>
  <c r="F524" i="52"/>
  <c r="G524" i="52"/>
  <c r="H524" i="52"/>
  <c r="I524" i="52"/>
  <c r="J524" i="52"/>
  <c r="K524" i="52"/>
  <c r="L524" i="52"/>
  <c r="M524" i="52"/>
  <c r="N524" i="52"/>
  <c r="E525" i="52"/>
  <c r="F525" i="52"/>
  <c r="S525" i="52" s="1"/>
  <c r="G525" i="52"/>
  <c r="H525" i="52"/>
  <c r="I525" i="52"/>
  <c r="J525" i="52"/>
  <c r="K525" i="52"/>
  <c r="L525" i="52"/>
  <c r="M525" i="52"/>
  <c r="N525" i="52"/>
  <c r="AA525" i="52" s="1"/>
  <c r="E526" i="52"/>
  <c r="F526" i="52"/>
  <c r="G526" i="52"/>
  <c r="H526" i="52"/>
  <c r="I526" i="52"/>
  <c r="J526" i="52"/>
  <c r="K526" i="52"/>
  <c r="L526" i="52"/>
  <c r="M526" i="52"/>
  <c r="N526" i="52"/>
  <c r="E527" i="52"/>
  <c r="F527" i="52"/>
  <c r="S527" i="52" s="1"/>
  <c r="G527" i="52"/>
  <c r="H527" i="52"/>
  <c r="I527" i="52"/>
  <c r="J527" i="52"/>
  <c r="K527" i="52"/>
  <c r="L527" i="52"/>
  <c r="M527" i="52"/>
  <c r="N527" i="52"/>
  <c r="AA527" i="52" s="1"/>
  <c r="E528" i="52"/>
  <c r="F528" i="52"/>
  <c r="G528" i="52"/>
  <c r="H528" i="52"/>
  <c r="I528" i="52"/>
  <c r="J528" i="52"/>
  <c r="K528" i="52"/>
  <c r="L528" i="52"/>
  <c r="M528" i="52"/>
  <c r="N528" i="52"/>
  <c r="E529" i="52"/>
  <c r="F529" i="52"/>
  <c r="S529" i="52" s="1"/>
  <c r="G529" i="52"/>
  <c r="H529" i="52"/>
  <c r="I529" i="52"/>
  <c r="J529" i="52"/>
  <c r="K529" i="52"/>
  <c r="L529" i="52"/>
  <c r="M529" i="52"/>
  <c r="N529" i="52"/>
  <c r="AA529" i="52" s="1"/>
  <c r="E530" i="52"/>
  <c r="F530" i="52"/>
  <c r="G530" i="52"/>
  <c r="H530" i="52"/>
  <c r="I530" i="52"/>
  <c r="J530" i="52"/>
  <c r="K530" i="52"/>
  <c r="L530" i="52"/>
  <c r="M530" i="52"/>
  <c r="N530" i="52"/>
  <c r="E531" i="52"/>
  <c r="F531" i="52"/>
  <c r="S531" i="52" s="1"/>
  <c r="G531" i="52"/>
  <c r="H531" i="52"/>
  <c r="I531" i="52"/>
  <c r="J531" i="52"/>
  <c r="K531" i="52"/>
  <c r="L531" i="52"/>
  <c r="M531" i="52"/>
  <c r="N531" i="52"/>
  <c r="AA531" i="52" s="1"/>
  <c r="E532" i="52"/>
  <c r="F532" i="52"/>
  <c r="G532" i="52"/>
  <c r="H532" i="52"/>
  <c r="I532" i="52"/>
  <c r="J532" i="52"/>
  <c r="K532" i="52"/>
  <c r="L532" i="52"/>
  <c r="M532" i="52"/>
  <c r="N532" i="52"/>
  <c r="E533" i="52"/>
  <c r="F533" i="52"/>
  <c r="S533" i="52" s="1"/>
  <c r="G533" i="52"/>
  <c r="H533" i="52"/>
  <c r="I533" i="52"/>
  <c r="J533" i="52"/>
  <c r="K533" i="52"/>
  <c r="L533" i="52"/>
  <c r="M533" i="52"/>
  <c r="N533" i="52"/>
  <c r="AA533" i="52" s="1"/>
  <c r="E534" i="52"/>
  <c r="F534" i="52"/>
  <c r="G534" i="52"/>
  <c r="H534" i="52"/>
  <c r="I534" i="52"/>
  <c r="J534" i="52"/>
  <c r="K534" i="52"/>
  <c r="L534" i="52"/>
  <c r="M534" i="52"/>
  <c r="N534" i="52"/>
  <c r="E535" i="52"/>
  <c r="F535" i="52"/>
  <c r="S535" i="52" s="1"/>
  <c r="G535" i="52"/>
  <c r="H535" i="52"/>
  <c r="I535" i="52"/>
  <c r="J535" i="52"/>
  <c r="K535" i="52"/>
  <c r="L535" i="52"/>
  <c r="M535" i="52"/>
  <c r="N535" i="52"/>
  <c r="AA535" i="52" s="1"/>
  <c r="E536" i="52"/>
  <c r="F536" i="52"/>
  <c r="G536" i="52"/>
  <c r="H536" i="52"/>
  <c r="I536" i="52"/>
  <c r="J536" i="52"/>
  <c r="K536" i="52"/>
  <c r="L536" i="52"/>
  <c r="M536" i="52"/>
  <c r="N536" i="52"/>
  <c r="E537" i="52"/>
  <c r="F537" i="52"/>
  <c r="S537" i="52" s="1"/>
  <c r="G537" i="52"/>
  <c r="H537" i="52"/>
  <c r="I537" i="52"/>
  <c r="J537" i="52"/>
  <c r="K537" i="52"/>
  <c r="L537" i="52"/>
  <c r="M537" i="52"/>
  <c r="N537" i="52"/>
  <c r="AA537" i="52" s="1"/>
  <c r="E538" i="52"/>
  <c r="F538" i="52"/>
  <c r="G538" i="52"/>
  <c r="H538" i="52"/>
  <c r="I538" i="52"/>
  <c r="J538" i="52"/>
  <c r="K538" i="52"/>
  <c r="L538" i="52"/>
  <c r="M538" i="52"/>
  <c r="N538" i="52"/>
  <c r="E539" i="52"/>
  <c r="F539" i="52"/>
  <c r="S539" i="52" s="1"/>
  <c r="G539" i="52"/>
  <c r="H539" i="52"/>
  <c r="I539" i="52"/>
  <c r="J539" i="52"/>
  <c r="K539" i="52"/>
  <c r="L539" i="52"/>
  <c r="M539" i="52"/>
  <c r="N539" i="52"/>
  <c r="AA539" i="52" s="1"/>
  <c r="E540" i="52"/>
  <c r="F540" i="52"/>
  <c r="G540" i="52"/>
  <c r="H540" i="52"/>
  <c r="I540" i="52"/>
  <c r="J540" i="52"/>
  <c r="K540" i="52"/>
  <c r="L540" i="52"/>
  <c r="M540" i="52"/>
  <c r="N540" i="52"/>
  <c r="E541" i="52"/>
  <c r="F541" i="52"/>
  <c r="S541" i="52" s="1"/>
  <c r="G541" i="52"/>
  <c r="H541" i="52"/>
  <c r="I541" i="52"/>
  <c r="J541" i="52"/>
  <c r="K541" i="52"/>
  <c r="L541" i="52"/>
  <c r="M541" i="52"/>
  <c r="N541" i="52"/>
  <c r="AA541" i="52" s="1"/>
  <c r="E542" i="52"/>
  <c r="F542" i="52"/>
  <c r="G542" i="52"/>
  <c r="H542" i="52"/>
  <c r="I542" i="52"/>
  <c r="J542" i="52"/>
  <c r="K542" i="52"/>
  <c r="L542" i="52"/>
  <c r="M542" i="52"/>
  <c r="N542" i="52"/>
  <c r="E543" i="52"/>
  <c r="F543" i="52"/>
  <c r="S543" i="52" s="1"/>
  <c r="G543" i="52"/>
  <c r="H543" i="52"/>
  <c r="I543" i="52"/>
  <c r="J543" i="52"/>
  <c r="K543" i="52"/>
  <c r="L543" i="52"/>
  <c r="M543" i="52"/>
  <c r="N543" i="52"/>
  <c r="E544" i="52"/>
  <c r="F544" i="52"/>
  <c r="G544" i="52"/>
  <c r="H544" i="52"/>
  <c r="I544" i="52"/>
  <c r="J544" i="52"/>
  <c r="K544" i="52"/>
  <c r="L544" i="52"/>
  <c r="M544" i="52"/>
  <c r="N544" i="52"/>
  <c r="E545" i="52"/>
  <c r="F545" i="52"/>
  <c r="S545" i="52" s="1"/>
  <c r="G545" i="52"/>
  <c r="H545" i="52"/>
  <c r="I545" i="52"/>
  <c r="J545" i="52"/>
  <c r="K545" i="52"/>
  <c r="L545" i="52"/>
  <c r="M545" i="52"/>
  <c r="N545" i="52"/>
  <c r="AA545" i="52" s="1"/>
  <c r="E546" i="52"/>
  <c r="F546" i="52"/>
  <c r="G546" i="52"/>
  <c r="H546" i="52"/>
  <c r="I546" i="52"/>
  <c r="J546" i="52"/>
  <c r="K546" i="52"/>
  <c r="L546" i="52"/>
  <c r="M546" i="52"/>
  <c r="N546" i="52"/>
  <c r="E547" i="52"/>
  <c r="F547" i="52"/>
  <c r="S547" i="52" s="1"/>
  <c r="G547" i="52"/>
  <c r="H547" i="52"/>
  <c r="I547" i="52"/>
  <c r="J547" i="52"/>
  <c r="K547" i="52"/>
  <c r="L547" i="52"/>
  <c r="M547" i="52"/>
  <c r="N547" i="52"/>
  <c r="AA547" i="52" s="1"/>
  <c r="E548" i="52"/>
  <c r="F548" i="52"/>
  <c r="G548" i="52"/>
  <c r="H548" i="52"/>
  <c r="I548" i="52"/>
  <c r="J548" i="52"/>
  <c r="K548" i="52"/>
  <c r="L548" i="52"/>
  <c r="M548" i="52"/>
  <c r="N548" i="52"/>
  <c r="E549" i="52"/>
  <c r="F549" i="52"/>
  <c r="S549" i="52" s="1"/>
  <c r="G549" i="52"/>
  <c r="H549" i="52"/>
  <c r="I549" i="52"/>
  <c r="J549" i="52"/>
  <c r="K549" i="52"/>
  <c r="L549" i="52"/>
  <c r="M549" i="52"/>
  <c r="N549" i="52"/>
  <c r="AA549" i="52" s="1"/>
  <c r="E550" i="52"/>
  <c r="F550" i="52"/>
  <c r="G550" i="52"/>
  <c r="H550" i="52"/>
  <c r="I550" i="52"/>
  <c r="J550" i="52"/>
  <c r="K550" i="52"/>
  <c r="L550" i="52"/>
  <c r="M550" i="52"/>
  <c r="N550" i="52"/>
  <c r="E551" i="52"/>
  <c r="F551" i="52"/>
  <c r="S551" i="52" s="1"/>
  <c r="G551" i="52"/>
  <c r="H551" i="52"/>
  <c r="I551" i="52"/>
  <c r="J551" i="52"/>
  <c r="K551" i="52"/>
  <c r="L551" i="52"/>
  <c r="M551" i="52"/>
  <c r="N551" i="52"/>
  <c r="AA551" i="52" s="1"/>
  <c r="E552" i="52"/>
  <c r="F552" i="52"/>
  <c r="G552" i="52"/>
  <c r="H552" i="52"/>
  <c r="I552" i="52"/>
  <c r="J552" i="52"/>
  <c r="K552" i="52"/>
  <c r="L552" i="52"/>
  <c r="M552" i="52"/>
  <c r="N552" i="52"/>
  <c r="E553" i="52"/>
  <c r="F553" i="52"/>
  <c r="S553" i="52" s="1"/>
  <c r="G553" i="52"/>
  <c r="H553" i="52"/>
  <c r="I553" i="52"/>
  <c r="J553" i="52"/>
  <c r="K553" i="52"/>
  <c r="L553" i="52"/>
  <c r="M553" i="52"/>
  <c r="N553" i="52"/>
  <c r="AA553" i="52" s="1"/>
  <c r="E554" i="52"/>
  <c r="F554" i="52"/>
  <c r="G554" i="52"/>
  <c r="H554" i="52"/>
  <c r="I554" i="52"/>
  <c r="J554" i="52"/>
  <c r="K554" i="52"/>
  <c r="L554" i="52"/>
  <c r="M554" i="52"/>
  <c r="N554" i="52"/>
  <c r="E555" i="52"/>
  <c r="F555" i="52"/>
  <c r="S555" i="52" s="1"/>
  <c r="G555" i="52"/>
  <c r="H555" i="52"/>
  <c r="I555" i="52"/>
  <c r="J555" i="52"/>
  <c r="K555" i="52"/>
  <c r="L555" i="52"/>
  <c r="M555" i="52"/>
  <c r="N555" i="52"/>
  <c r="AA555" i="52" s="1"/>
  <c r="E556" i="52"/>
  <c r="F556" i="52"/>
  <c r="G556" i="52"/>
  <c r="H556" i="52"/>
  <c r="I556" i="52"/>
  <c r="J556" i="52"/>
  <c r="K556" i="52"/>
  <c r="L556" i="52"/>
  <c r="M556" i="52"/>
  <c r="N556" i="52"/>
  <c r="E557" i="52"/>
  <c r="F557" i="52"/>
  <c r="S557" i="52" s="1"/>
  <c r="G557" i="52"/>
  <c r="H557" i="52"/>
  <c r="I557" i="52"/>
  <c r="J557" i="52"/>
  <c r="K557" i="52"/>
  <c r="L557" i="52"/>
  <c r="M557" i="52"/>
  <c r="N557" i="52"/>
  <c r="AA557" i="52" s="1"/>
  <c r="E558" i="52"/>
  <c r="F558" i="52"/>
  <c r="G558" i="52"/>
  <c r="H558" i="52"/>
  <c r="I558" i="52"/>
  <c r="J558" i="52"/>
  <c r="K558" i="52"/>
  <c r="L558" i="52"/>
  <c r="M558" i="52"/>
  <c r="N558" i="52"/>
  <c r="E559" i="52"/>
  <c r="F559" i="52"/>
  <c r="S559" i="52" s="1"/>
  <c r="G559" i="52"/>
  <c r="H559" i="52"/>
  <c r="I559" i="52"/>
  <c r="J559" i="52"/>
  <c r="K559" i="52"/>
  <c r="L559" i="52"/>
  <c r="M559" i="52"/>
  <c r="N559" i="52"/>
  <c r="AA559" i="52" s="1"/>
  <c r="E560" i="52"/>
  <c r="F560" i="52"/>
  <c r="G560" i="52"/>
  <c r="H560" i="52"/>
  <c r="I560" i="52"/>
  <c r="J560" i="52"/>
  <c r="K560" i="52"/>
  <c r="L560" i="52"/>
  <c r="M560" i="52"/>
  <c r="N560" i="52"/>
  <c r="E561" i="52"/>
  <c r="F561" i="52"/>
  <c r="S561" i="52" s="1"/>
  <c r="G561" i="52"/>
  <c r="H561" i="52"/>
  <c r="I561" i="52"/>
  <c r="J561" i="52"/>
  <c r="K561" i="52"/>
  <c r="L561" i="52"/>
  <c r="M561" i="52"/>
  <c r="N561" i="52"/>
  <c r="AA561" i="52" s="1"/>
  <c r="E562" i="52"/>
  <c r="F562" i="52"/>
  <c r="G562" i="52"/>
  <c r="H562" i="52"/>
  <c r="I562" i="52"/>
  <c r="J562" i="52"/>
  <c r="K562" i="52"/>
  <c r="L562" i="52"/>
  <c r="M562" i="52"/>
  <c r="N562" i="52"/>
  <c r="E563" i="52"/>
  <c r="F563" i="52"/>
  <c r="S563" i="52" s="1"/>
  <c r="G563" i="52"/>
  <c r="H563" i="52"/>
  <c r="I563" i="52"/>
  <c r="J563" i="52"/>
  <c r="K563" i="52"/>
  <c r="L563" i="52"/>
  <c r="M563" i="52"/>
  <c r="N563" i="52"/>
  <c r="AA563" i="52" s="1"/>
  <c r="E564" i="52"/>
  <c r="F564" i="52"/>
  <c r="G564" i="52"/>
  <c r="H564" i="52"/>
  <c r="I564" i="52"/>
  <c r="J564" i="52"/>
  <c r="K564" i="52"/>
  <c r="L564" i="52"/>
  <c r="M564" i="52"/>
  <c r="N564" i="52"/>
  <c r="E565" i="52"/>
  <c r="F565" i="52"/>
  <c r="S565" i="52" s="1"/>
  <c r="G565" i="52"/>
  <c r="H565" i="52"/>
  <c r="I565" i="52"/>
  <c r="J565" i="52"/>
  <c r="K565" i="52"/>
  <c r="L565" i="52"/>
  <c r="M565" i="52"/>
  <c r="N565" i="52"/>
  <c r="AA565" i="52" s="1"/>
  <c r="E566" i="52"/>
  <c r="F566" i="52"/>
  <c r="G566" i="52"/>
  <c r="H566" i="52"/>
  <c r="I566" i="52"/>
  <c r="J566" i="52"/>
  <c r="K566" i="52"/>
  <c r="L566" i="52"/>
  <c r="M566" i="52"/>
  <c r="N566" i="52"/>
  <c r="E567" i="52"/>
  <c r="F567" i="52"/>
  <c r="S567" i="52" s="1"/>
  <c r="G567" i="52"/>
  <c r="H567" i="52"/>
  <c r="I567" i="52"/>
  <c r="J567" i="52"/>
  <c r="K567" i="52"/>
  <c r="L567" i="52"/>
  <c r="M567" i="52"/>
  <c r="N567" i="52"/>
  <c r="AA567" i="52" s="1"/>
  <c r="E568" i="52"/>
  <c r="F568" i="52"/>
  <c r="G568" i="52"/>
  <c r="H568" i="52"/>
  <c r="I568" i="52"/>
  <c r="J568" i="52"/>
  <c r="K568" i="52"/>
  <c r="L568" i="52"/>
  <c r="M568" i="52"/>
  <c r="N568" i="52"/>
  <c r="E569" i="52"/>
  <c r="F569" i="52"/>
  <c r="S569" i="52" s="1"/>
  <c r="G569" i="52"/>
  <c r="H569" i="52"/>
  <c r="I569" i="52"/>
  <c r="J569" i="52"/>
  <c r="K569" i="52"/>
  <c r="L569" i="52"/>
  <c r="M569" i="52"/>
  <c r="N569" i="52"/>
  <c r="AA569" i="52" s="1"/>
  <c r="E570" i="52"/>
  <c r="F570" i="52"/>
  <c r="G570" i="52"/>
  <c r="H570" i="52"/>
  <c r="I570" i="52"/>
  <c r="J570" i="52"/>
  <c r="K570" i="52"/>
  <c r="L570" i="52"/>
  <c r="M570" i="52"/>
  <c r="N570" i="52"/>
  <c r="E571" i="52"/>
  <c r="F571" i="52"/>
  <c r="S571" i="52" s="1"/>
  <c r="G571" i="52"/>
  <c r="H571" i="52"/>
  <c r="I571" i="52"/>
  <c r="J571" i="52"/>
  <c r="W571" i="52" s="1"/>
  <c r="K571" i="52"/>
  <c r="L571" i="52"/>
  <c r="M571" i="52"/>
  <c r="N571" i="52"/>
  <c r="AA571" i="52" s="1"/>
  <c r="E572" i="52"/>
  <c r="F572" i="52"/>
  <c r="G572" i="52"/>
  <c r="H572" i="52"/>
  <c r="I572" i="52"/>
  <c r="J572" i="52"/>
  <c r="K572" i="52"/>
  <c r="L572" i="52"/>
  <c r="M572" i="52"/>
  <c r="N572" i="52"/>
  <c r="E573" i="52"/>
  <c r="F573" i="52"/>
  <c r="S573" i="52" s="1"/>
  <c r="G573" i="52"/>
  <c r="H573" i="52"/>
  <c r="I573" i="52"/>
  <c r="J573" i="52"/>
  <c r="W573" i="52" s="1"/>
  <c r="K573" i="52"/>
  <c r="L573" i="52"/>
  <c r="M573" i="52"/>
  <c r="N573" i="52"/>
  <c r="AA573" i="52" s="1"/>
  <c r="E574" i="52"/>
  <c r="F574" i="52"/>
  <c r="G574" i="52"/>
  <c r="H574" i="52"/>
  <c r="I574" i="52"/>
  <c r="J574" i="52"/>
  <c r="K574" i="52"/>
  <c r="L574" i="52"/>
  <c r="M574" i="52"/>
  <c r="N574" i="52"/>
  <c r="E575" i="52"/>
  <c r="F575" i="52"/>
  <c r="S575" i="52" s="1"/>
  <c r="G575" i="52"/>
  <c r="H575" i="52"/>
  <c r="I575" i="52"/>
  <c r="J575" i="52"/>
  <c r="W575" i="52" s="1"/>
  <c r="K575" i="52"/>
  <c r="L575" i="52"/>
  <c r="M575" i="52"/>
  <c r="N575" i="52"/>
  <c r="AA575" i="52" s="1"/>
  <c r="E576" i="52"/>
  <c r="F576" i="52"/>
  <c r="G576" i="52"/>
  <c r="H576" i="52"/>
  <c r="I576" i="52"/>
  <c r="J576" i="52"/>
  <c r="K576" i="52"/>
  <c r="L576" i="52"/>
  <c r="M576" i="52"/>
  <c r="N576" i="52"/>
  <c r="E577" i="52"/>
  <c r="F577" i="52"/>
  <c r="S577" i="52" s="1"/>
  <c r="G577" i="52"/>
  <c r="H577" i="52"/>
  <c r="I577" i="52"/>
  <c r="J577" i="52"/>
  <c r="W577" i="52" s="1"/>
  <c r="K577" i="52"/>
  <c r="L577" i="52"/>
  <c r="M577" i="52"/>
  <c r="N577" i="52"/>
  <c r="AA577" i="52" s="1"/>
  <c r="E578" i="52"/>
  <c r="F578" i="52"/>
  <c r="G578" i="52"/>
  <c r="H578" i="52"/>
  <c r="I578" i="52"/>
  <c r="J578" i="52"/>
  <c r="K578" i="52"/>
  <c r="L578" i="52"/>
  <c r="M578" i="52"/>
  <c r="N578" i="52"/>
  <c r="E579" i="52"/>
  <c r="F579" i="52"/>
  <c r="S579" i="52" s="1"/>
  <c r="G579" i="52"/>
  <c r="H579" i="52"/>
  <c r="I579" i="52"/>
  <c r="J579" i="52"/>
  <c r="W579" i="52" s="1"/>
  <c r="K579" i="52"/>
  <c r="L579" i="52"/>
  <c r="M579" i="52"/>
  <c r="N579" i="52"/>
  <c r="AA579" i="52" s="1"/>
  <c r="E580" i="52"/>
  <c r="F580" i="52"/>
  <c r="G580" i="52"/>
  <c r="H580" i="52"/>
  <c r="I580" i="52"/>
  <c r="J580" i="52"/>
  <c r="K580" i="52"/>
  <c r="L580" i="52"/>
  <c r="M580" i="52"/>
  <c r="N580" i="52"/>
  <c r="E581" i="52"/>
  <c r="F581" i="52"/>
  <c r="S581" i="52" s="1"/>
  <c r="G581" i="52"/>
  <c r="H581" i="52"/>
  <c r="I581" i="52"/>
  <c r="J581" i="52"/>
  <c r="W581" i="52" s="1"/>
  <c r="K581" i="52"/>
  <c r="L581" i="52"/>
  <c r="M581" i="52"/>
  <c r="N581" i="52"/>
  <c r="AA581" i="52" s="1"/>
  <c r="E582" i="52"/>
  <c r="F582" i="52"/>
  <c r="G582" i="52"/>
  <c r="H582" i="52"/>
  <c r="I582" i="52"/>
  <c r="J582" i="52"/>
  <c r="K582" i="52"/>
  <c r="L582" i="52"/>
  <c r="M582" i="52"/>
  <c r="N582" i="52"/>
  <c r="E583" i="52"/>
  <c r="F583" i="52"/>
  <c r="G583" i="52"/>
  <c r="H583" i="52"/>
  <c r="I583" i="52"/>
  <c r="J583" i="52"/>
  <c r="W583" i="52" s="1"/>
  <c r="K583" i="52"/>
  <c r="L583" i="52"/>
  <c r="M583" i="52"/>
  <c r="N583" i="52"/>
  <c r="AA583" i="52" s="1"/>
  <c r="E584" i="52"/>
  <c r="F584" i="52"/>
  <c r="G584" i="52"/>
  <c r="H584" i="52"/>
  <c r="I584" i="52"/>
  <c r="J584" i="52"/>
  <c r="K584" i="52"/>
  <c r="L584" i="52"/>
  <c r="M584" i="52"/>
  <c r="N584" i="52"/>
  <c r="E585" i="52"/>
  <c r="F585" i="52"/>
  <c r="S585" i="52" s="1"/>
  <c r="G585" i="52"/>
  <c r="H585" i="52"/>
  <c r="I585" i="52"/>
  <c r="J585" i="52"/>
  <c r="W585" i="52" s="1"/>
  <c r="K585" i="52"/>
  <c r="L585" i="52"/>
  <c r="M585" i="52"/>
  <c r="N585" i="52"/>
  <c r="AA585" i="52" s="1"/>
  <c r="E586" i="52"/>
  <c r="F586" i="52"/>
  <c r="G586" i="52"/>
  <c r="H586" i="52"/>
  <c r="I586" i="52"/>
  <c r="J586" i="52"/>
  <c r="K586" i="52"/>
  <c r="L586" i="52"/>
  <c r="M586" i="52"/>
  <c r="N586" i="52"/>
  <c r="E587" i="52"/>
  <c r="F587" i="52"/>
  <c r="S587" i="52" s="1"/>
  <c r="G587" i="52"/>
  <c r="H587" i="52"/>
  <c r="I587" i="52"/>
  <c r="J587" i="52"/>
  <c r="W587" i="52" s="1"/>
  <c r="K587" i="52"/>
  <c r="L587" i="52"/>
  <c r="M587" i="52"/>
  <c r="N587" i="52"/>
  <c r="AA587" i="52" s="1"/>
  <c r="E588" i="52"/>
  <c r="F588" i="52"/>
  <c r="G588" i="52"/>
  <c r="H588" i="52"/>
  <c r="I588" i="52"/>
  <c r="J588" i="52"/>
  <c r="K588" i="52"/>
  <c r="L588" i="52"/>
  <c r="M588" i="52"/>
  <c r="N588" i="52"/>
  <c r="E589" i="52"/>
  <c r="F589" i="52"/>
  <c r="S589" i="52" s="1"/>
  <c r="G589" i="52"/>
  <c r="H589" i="52"/>
  <c r="I589" i="52"/>
  <c r="J589" i="52"/>
  <c r="W589" i="52" s="1"/>
  <c r="K589" i="52"/>
  <c r="L589" i="52"/>
  <c r="M589" i="52"/>
  <c r="N589" i="52"/>
  <c r="AA589" i="52" s="1"/>
  <c r="E590" i="52"/>
  <c r="F590" i="52"/>
  <c r="G590" i="52"/>
  <c r="H590" i="52"/>
  <c r="I590" i="52"/>
  <c r="J590" i="52"/>
  <c r="K590" i="52"/>
  <c r="L590" i="52"/>
  <c r="M590" i="52"/>
  <c r="N590" i="52"/>
  <c r="E591" i="52"/>
  <c r="F591" i="52"/>
  <c r="S591" i="52" s="1"/>
  <c r="G591" i="52"/>
  <c r="H591" i="52"/>
  <c r="I591" i="52"/>
  <c r="J591" i="52"/>
  <c r="W591" i="52" s="1"/>
  <c r="K591" i="52"/>
  <c r="L591" i="52"/>
  <c r="M591" i="52"/>
  <c r="N591" i="52"/>
  <c r="AA591" i="52" s="1"/>
  <c r="E592" i="52"/>
  <c r="F592" i="52"/>
  <c r="G592" i="52"/>
  <c r="H592" i="52"/>
  <c r="I592" i="52"/>
  <c r="J592" i="52"/>
  <c r="K592" i="52"/>
  <c r="L592" i="52"/>
  <c r="M592" i="52"/>
  <c r="N592" i="52"/>
  <c r="E593" i="52"/>
  <c r="F593" i="52"/>
  <c r="S593" i="52" s="1"/>
  <c r="G593" i="52"/>
  <c r="H593" i="52"/>
  <c r="I593" i="52"/>
  <c r="J593" i="52"/>
  <c r="W593" i="52" s="1"/>
  <c r="K593" i="52"/>
  <c r="L593" i="52"/>
  <c r="M593" i="52"/>
  <c r="N593" i="52"/>
  <c r="AA593" i="52" s="1"/>
  <c r="E594" i="52"/>
  <c r="F594" i="52"/>
  <c r="G594" i="52"/>
  <c r="H594" i="52"/>
  <c r="I594" i="52"/>
  <c r="J594" i="52"/>
  <c r="K594" i="52"/>
  <c r="L594" i="52"/>
  <c r="M594" i="52"/>
  <c r="N594" i="52"/>
  <c r="E595" i="52"/>
  <c r="F595" i="52"/>
  <c r="S595" i="52" s="1"/>
  <c r="G595" i="52"/>
  <c r="H595" i="52"/>
  <c r="I595" i="52"/>
  <c r="J595" i="52"/>
  <c r="W595" i="52" s="1"/>
  <c r="K595" i="52"/>
  <c r="L595" i="52"/>
  <c r="M595" i="52"/>
  <c r="N595" i="52"/>
  <c r="AA595" i="52" s="1"/>
  <c r="E596" i="52"/>
  <c r="F596" i="52"/>
  <c r="G596" i="52"/>
  <c r="H596" i="52"/>
  <c r="I596" i="52"/>
  <c r="J596" i="52"/>
  <c r="K596" i="52"/>
  <c r="L596" i="52"/>
  <c r="M596" i="52"/>
  <c r="N596" i="52"/>
  <c r="E597" i="52"/>
  <c r="F597" i="52"/>
  <c r="S597" i="52" s="1"/>
  <c r="G597" i="52"/>
  <c r="H597" i="52"/>
  <c r="I597" i="52"/>
  <c r="J597" i="52"/>
  <c r="W597" i="52" s="1"/>
  <c r="K597" i="52"/>
  <c r="L597" i="52"/>
  <c r="M597" i="52"/>
  <c r="N597" i="52"/>
  <c r="AA597" i="52" s="1"/>
  <c r="E598" i="52"/>
  <c r="F598" i="52"/>
  <c r="G598" i="52"/>
  <c r="H598" i="52"/>
  <c r="I598" i="52"/>
  <c r="J598" i="52"/>
  <c r="K598" i="52"/>
  <c r="L598" i="52"/>
  <c r="M598" i="52"/>
  <c r="N598" i="52"/>
  <c r="E599" i="52"/>
  <c r="F599" i="52"/>
  <c r="G599" i="52"/>
  <c r="H599" i="52"/>
  <c r="I599" i="52"/>
  <c r="J599" i="52"/>
  <c r="W599" i="52" s="1"/>
  <c r="K599" i="52"/>
  <c r="L599" i="52"/>
  <c r="M599" i="52"/>
  <c r="N599" i="52"/>
  <c r="AA599" i="52" s="1"/>
  <c r="E600" i="52"/>
  <c r="F600" i="52"/>
  <c r="G600" i="52"/>
  <c r="H600" i="52"/>
  <c r="I600" i="52"/>
  <c r="J600" i="52"/>
  <c r="K600" i="52"/>
  <c r="L600" i="52"/>
  <c r="M600" i="52"/>
  <c r="N600" i="52"/>
  <c r="E601" i="52"/>
  <c r="F601" i="52"/>
  <c r="S601" i="52" s="1"/>
  <c r="G601" i="52"/>
  <c r="H601" i="52"/>
  <c r="I601" i="52"/>
  <c r="J601" i="52"/>
  <c r="W601" i="52" s="1"/>
  <c r="K601" i="52"/>
  <c r="L601" i="52"/>
  <c r="M601" i="52"/>
  <c r="N601" i="52"/>
  <c r="AA601" i="52" s="1"/>
  <c r="E602" i="52"/>
  <c r="F602" i="52"/>
  <c r="G602" i="52"/>
  <c r="H602" i="52"/>
  <c r="I602" i="52"/>
  <c r="J602" i="52"/>
  <c r="K602" i="52"/>
  <c r="L602" i="52"/>
  <c r="M602" i="52"/>
  <c r="N602" i="52"/>
  <c r="E603" i="52"/>
  <c r="F603" i="52"/>
  <c r="S603" i="52" s="1"/>
  <c r="G603" i="52"/>
  <c r="H603" i="52"/>
  <c r="I603" i="52"/>
  <c r="J603" i="52"/>
  <c r="W603" i="52" s="1"/>
  <c r="K603" i="52"/>
  <c r="L603" i="52"/>
  <c r="M603" i="52"/>
  <c r="N603" i="52"/>
  <c r="AA603" i="52" s="1"/>
  <c r="E604" i="52"/>
  <c r="F604" i="52"/>
  <c r="G604" i="52"/>
  <c r="H604" i="52"/>
  <c r="I604" i="52"/>
  <c r="J604" i="52"/>
  <c r="K604" i="52"/>
  <c r="L604" i="52"/>
  <c r="M604" i="52"/>
  <c r="N604" i="52"/>
  <c r="E605" i="52"/>
  <c r="F605" i="52"/>
  <c r="S605" i="52" s="1"/>
  <c r="G605" i="52"/>
  <c r="H605" i="52"/>
  <c r="I605" i="52"/>
  <c r="J605" i="52"/>
  <c r="W605" i="52" s="1"/>
  <c r="K605" i="52"/>
  <c r="L605" i="52"/>
  <c r="M605" i="52"/>
  <c r="N605" i="52"/>
  <c r="AA605" i="52" s="1"/>
  <c r="E606" i="52"/>
  <c r="F606" i="52"/>
  <c r="G606" i="52"/>
  <c r="H606" i="52"/>
  <c r="I606" i="52"/>
  <c r="J606" i="52"/>
  <c r="K606" i="52"/>
  <c r="L606" i="52"/>
  <c r="M606" i="52"/>
  <c r="N606" i="52"/>
  <c r="E607" i="52"/>
  <c r="F607" i="52"/>
  <c r="S607" i="52" s="1"/>
  <c r="G607" i="52"/>
  <c r="H607" i="52"/>
  <c r="I607" i="52"/>
  <c r="J607" i="52"/>
  <c r="W607" i="52" s="1"/>
  <c r="K607" i="52"/>
  <c r="L607" i="52"/>
  <c r="M607" i="52"/>
  <c r="N607" i="52"/>
  <c r="AA607" i="52" s="1"/>
  <c r="E608" i="52"/>
  <c r="F608" i="52"/>
  <c r="G608" i="52"/>
  <c r="H608" i="52"/>
  <c r="I608" i="52"/>
  <c r="J608" i="52"/>
  <c r="K608" i="52"/>
  <c r="L608" i="52"/>
  <c r="M608" i="52"/>
  <c r="N608" i="52"/>
  <c r="E609" i="52"/>
  <c r="F609" i="52"/>
  <c r="S609" i="52" s="1"/>
  <c r="G609" i="52"/>
  <c r="H609" i="52"/>
  <c r="I609" i="52"/>
  <c r="J609" i="52"/>
  <c r="W609" i="52" s="1"/>
  <c r="K609" i="52"/>
  <c r="L609" i="52"/>
  <c r="M609" i="52"/>
  <c r="N609" i="52"/>
  <c r="AA609" i="52" s="1"/>
  <c r="E610" i="52"/>
  <c r="F610" i="52"/>
  <c r="G610" i="52"/>
  <c r="H610" i="52"/>
  <c r="I610" i="52"/>
  <c r="J610" i="52"/>
  <c r="K610" i="52"/>
  <c r="L610" i="52"/>
  <c r="M610" i="52"/>
  <c r="N610" i="52"/>
  <c r="E611" i="52"/>
  <c r="F611" i="52"/>
  <c r="S611" i="52" s="1"/>
  <c r="G611" i="52"/>
  <c r="H611" i="52"/>
  <c r="I611" i="52"/>
  <c r="J611" i="52"/>
  <c r="W611" i="52" s="1"/>
  <c r="K611" i="52"/>
  <c r="L611" i="52"/>
  <c r="M611" i="52"/>
  <c r="N611" i="52"/>
  <c r="AA611" i="52" s="1"/>
  <c r="E612" i="52"/>
  <c r="F612" i="52"/>
  <c r="G612" i="52"/>
  <c r="H612" i="52"/>
  <c r="I612" i="52"/>
  <c r="J612" i="52"/>
  <c r="K612" i="52"/>
  <c r="L612" i="52"/>
  <c r="M612" i="52"/>
  <c r="N612" i="52"/>
  <c r="E613" i="52"/>
  <c r="F613" i="52"/>
  <c r="S613" i="52" s="1"/>
  <c r="G613" i="52"/>
  <c r="H613" i="52"/>
  <c r="I613" i="52"/>
  <c r="J613" i="52"/>
  <c r="W613" i="52" s="1"/>
  <c r="K613" i="52"/>
  <c r="L613" i="52"/>
  <c r="M613" i="52"/>
  <c r="N613" i="52"/>
  <c r="AA613" i="52" s="1"/>
  <c r="E614" i="52"/>
  <c r="F614" i="52"/>
  <c r="G614" i="52"/>
  <c r="H614" i="52"/>
  <c r="I614" i="52"/>
  <c r="J614" i="52"/>
  <c r="K614" i="52"/>
  <c r="L614" i="52"/>
  <c r="M614" i="52"/>
  <c r="N614" i="52"/>
  <c r="E615" i="52"/>
  <c r="F615" i="52"/>
  <c r="S615" i="52" s="1"/>
  <c r="G615" i="52"/>
  <c r="H615" i="52"/>
  <c r="I615" i="52"/>
  <c r="J615" i="52"/>
  <c r="W615" i="52" s="1"/>
  <c r="K615" i="52"/>
  <c r="L615" i="52"/>
  <c r="M615" i="52"/>
  <c r="N615" i="52"/>
  <c r="AA615" i="52" s="1"/>
  <c r="E616" i="52"/>
  <c r="F616" i="52"/>
  <c r="G616" i="52"/>
  <c r="H616" i="52"/>
  <c r="I616" i="52"/>
  <c r="J616" i="52"/>
  <c r="K616" i="52"/>
  <c r="L616" i="52"/>
  <c r="M616" i="52"/>
  <c r="N616" i="52"/>
  <c r="E617" i="52"/>
  <c r="F617" i="52"/>
  <c r="S617" i="52" s="1"/>
  <c r="G617" i="52"/>
  <c r="H617" i="52"/>
  <c r="I617" i="52"/>
  <c r="J617" i="52"/>
  <c r="W617" i="52" s="1"/>
  <c r="K617" i="52"/>
  <c r="L617" i="52"/>
  <c r="M617" i="52"/>
  <c r="N617" i="52"/>
  <c r="AA617" i="52" s="1"/>
  <c r="E618" i="52"/>
  <c r="F618" i="52"/>
  <c r="G618" i="52"/>
  <c r="H618" i="52"/>
  <c r="I618" i="52"/>
  <c r="J618" i="52"/>
  <c r="K618" i="52"/>
  <c r="L618" i="52"/>
  <c r="M618" i="52"/>
  <c r="N618" i="52"/>
  <c r="E619" i="52"/>
  <c r="F619" i="52"/>
  <c r="S619" i="52" s="1"/>
  <c r="G619" i="52"/>
  <c r="H619" i="52"/>
  <c r="I619" i="52"/>
  <c r="J619" i="52"/>
  <c r="W619" i="52" s="1"/>
  <c r="K619" i="52"/>
  <c r="L619" i="52"/>
  <c r="M619" i="52"/>
  <c r="N619" i="52"/>
  <c r="AA619" i="52" s="1"/>
  <c r="E620" i="52"/>
  <c r="F620" i="52"/>
  <c r="G620" i="52"/>
  <c r="H620" i="52"/>
  <c r="I620" i="52"/>
  <c r="J620" i="52"/>
  <c r="K620" i="52"/>
  <c r="L620" i="52"/>
  <c r="M620" i="52"/>
  <c r="N620" i="52"/>
  <c r="E621" i="52"/>
  <c r="F621" i="52"/>
  <c r="S621" i="52" s="1"/>
  <c r="G621" i="52"/>
  <c r="H621" i="52"/>
  <c r="I621" i="52"/>
  <c r="J621" i="52"/>
  <c r="W621" i="52" s="1"/>
  <c r="K621" i="52"/>
  <c r="L621" i="52"/>
  <c r="M621" i="52"/>
  <c r="N621" i="52"/>
  <c r="AA621" i="52" s="1"/>
  <c r="E622" i="52"/>
  <c r="F622" i="52"/>
  <c r="G622" i="52"/>
  <c r="H622" i="52"/>
  <c r="I622" i="52"/>
  <c r="J622" i="52"/>
  <c r="K622" i="52"/>
  <c r="L622" i="52"/>
  <c r="M622" i="52"/>
  <c r="N622" i="52"/>
  <c r="E623" i="52"/>
  <c r="F623" i="52"/>
  <c r="S623" i="52" s="1"/>
  <c r="G623" i="52"/>
  <c r="H623" i="52"/>
  <c r="I623" i="52"/>
  <c r="J623" i="52"/>
  <c r="W623" i="52" s="1"/>
  <c r="K623" i="52"/>
  <c r="L623" i="52"/>
  <c r="M623" i="52"/>
  <c r="N623" i="52"/>
  <c r="AA623" i="52" s="1"/>
  <c r="E624" i="52"/>
  <c r="F624" i="52"/>
  <c r="G624" i="52"/>
  <c r="H624" i="52"/>
  <c r="I624" i="52"/>
  <c r="J624" i="52"/>
  <c r="K624" i="52"/>
  <c r="L624" i="52"/>
  <c r="M624" i="52"/>
  <c r="N624" i="52"/>
  <c r="E625" i="52"/>
  <c r="F625" i="52"/>
  <c r="S625" i="52" s="1"/>
  <c r="G625" i="52"/>
  <c r="H625" i="52"/>
  <c r="I625" i="52"/>
  <c r="J625" i="52"/>
  <c r="W625" i="52" s="1"/>
  <c r="K625" i="52"/>
  <c r="L625" i="52"/>
  <c r="M625" i="52"/>
  <c r="N625" i="52"/>
  <c r="AA625" i="52" s="1"/>
  <c r="E626" i="52"/>
  <c r="F626" i="52"/>
  <c r="G626" i="52"/>
  <c r="H626" i="52"/>
  <c r="I626" i="52"/>
  <c r="J626" i="52"/>
  <c r="K626" i="52"/>
  <c r="L626" i="52"/>
  <c r="M626" i="52"/>
  <c r="N626" i="52"/>
  <c r="E627" i="52"/>
  <c r="F627" i="52"/>
  <c r="S627" i="52" s="1"/>
  <c r="G627" i="52"/>
  <c r="H627" i="52"/>
  <c r="I627" i="52"/>
  <c r="J627" i="52"/>
  <c r="W627" i="52" s="1"/>
  <c r="K627" i="52"/>
  <c r="L627" i="52"/>
  <c r="M627" i="52"/>
  <c r="N627" i="52"/>
  <c r="AA627" i="52" s="1"/>
  <c r="E628" i="52"/>
  <c r="F628" i="52"/>
  <c r="G628" i="52"/>
  <c r="H628" i="52"/>
  <c r="I628" i="52"/>
  <c r="J628" i="52"/>
  <c r="K628" i="52"/>
  <c r="L628" i="52"/>
  <c r="M628" i="52"/>
  <c r="N628" i="52"/>
  <c r="E629" i="52"/>
  <c r="F629" i="52"/>
  <c r="S629" i="52" s="1"/>
  <c r="G629" i="52"/>
  <c r="H629" i="52"/>
  <c r="I629" i="52"/>
  <c r="J629" i="52"/>
  <c r="W629" i="52" s="1"/>
  <c r="K629" i="52"/>
  <c r="L629" i="52"/>
  <c r="M629" i="52"/>
  <c r="N629" i="52"/>
  <c r="AA629" i="52" s="1"/>
  <c r="E630" i="52"/>
  <c r="F630" i="52"/>
  <c r="G630" i="52"/>
  <c r="H630" i="52"/>
  <c r="I630" i="52"/>
  <c r="J630" i="52"/>
  <c r="K630" i="52"/>
  <c r="L630" i="52"/>
  <c r="M630" i="52"/>
  <c r="N630" i="52"/>
  <c r="E631" i="52"/>
  <c r="F631" i="52"/>
  <c r="S631" i="52" s="1"/>
  <c r="G631" i="52"/>
  <c r="H631" i="52"/>
  <c r="I631" i="52"/>
  <c r="J631" i="52"/>
  <c r="W631" i="52" s="1"/>
  <c r="K631" i="52"/>
  <c r="L631" i="52"/>
  <c r="M631" i="52"/>
  <c r="N631" i="52"/>
  <c r="AA631" i="52" s="1"/>
  <c r="E632" i="52"/>
  <c r="F632" i="52"/>
  <c r="G632" i="52"/>
  <c r="H632" i="52"/>
  <c r="I632" i="52"/>
  <c r="J632" i="52"/>
  <c r="K632" i="52"/>
  <c r="L632" i="52"/>
  <c r="M632" i="52"/>
  <c r="N632" i="52"/>
  <c r="E633" i="52"/>
  <c r="F633" i="52"/>
  <c r="S633" i="52" s="1"/>
  <c r="G633" i="52"/>
  <c r="H633" i="52"/>
  <c r="I633" i="52"/>
  <c r="J633" i="52"/>
  <c r="W633" i="52" s="1"/>
  <c r="K633" i="52"/>
  <c r="L633" i="52"/>
  <c r="M633" i="52"/>
  <c r="N633" i="52"/>
  <c r="AA633" i="52" s="1"/>
  <c r="E634" i="52"/>
  <c r="F634" i="52"/>
  <c r="G634" i="52"/>
  <c r="H634" i="52"/>
  <c r="I634" i="52"/>
  <c r="J634" i="52"/>
  <c r="K634" i="52"/>
  <c r="L634" i="52"/>
  <c r="M634" i="52"/>
  <c r="N634" i="52"/>
  <c r="E635" i="52"/>
  <c r="F635" i="52"/>
  <c r="S635" i="52" s="1"/>
  <c r="G635" i="52"/>
  <c r="H635" i="52"/>
  <c r="I635" i="52"/>
  <c r="J635" i="52"/>
  <c r="W635" i="52" s="1"/>
  <c r="K635" i="52"/>
  <c r="L635" i="52"/>
  <c r="M635" i="52"/>
  <c r="N635" i="52"/>
  <c r="AA635" i="52" s="1"/>
  <c r="E636" i="52"/>
  <c r="F636" i="52"/>
  <c r="G636" i="52"/>
  <c r="H636" i="52"/>
  <c r="I636" i="52"/>
  <c r="J636" i="52"/>
  <c r="K636" i="52"/>
  <c r="L636" i="52"/>
  <c r="M636" i="52"/>
  <c r="N636" i="52"/>
  <c r="E637" i="52"/>
  <c r="F637" i="52"/>
  <c r="S637" i="52" s="1"/>
  <c r="G637" i="52"/>
  <c r="H637" i="52"/>
  <c r="I637" i="52"/>
  <c r="J637" i="52"/>
  <c r="W637" i="52" s="1"/>
  <c r="K637" i="52"/>
  <c r="L637" i="52"/>
  <c r="M637" i="52"/>
  <c r="N637" i="52"/>
  <c r="E638" i="52"/>
  <c r="F638" i="52"/>
  <c r="G638" i="52"/>
  <c r="H638" i="52"/>
  <c r="I638" i="52"/>
  <c r="J638" i="52"/>
  <c r="K638" i="52"/>
  <c r="L638" i="52"/>
  <c r="Y638" i="52" s="1"/>
  <c r="M638" i="52"/>
  <c r="N638" i="52"/>
  <c r="E639" i="52"/>
  <c r="F639" i="52"/>
  <c r="G639" i="52"/>
  <c r="H639" i="52"/>
  <c r="I639" i="52"/>
  <c r="J639" i="52"/>
  <c r="K639" i="52"/>
  <c r="L639" i="52"/>
  <c r="M639" i="52"/>
  <c r="N639" i="52"/>
  <c r="E640" i="52"/>
  <c r="F640" i="52"/>
  <c r="G640" i="52"/>
  <c r="H640" i="52"/>
  <c r="I640" i="52"/>
  <c r="J640" i="52"/>
  <c r="K640" i="52"/>
  <c r="L640" i="52"/>
  <c r="Y640" i="52" s="1"/>
  <c r="M640" i="52"/>
  <c r="N640" i="52"/>
  <c r="E641" i="52"/>
  <c r="F641" i="52"/>
  <c r="G641" i="52"/>
  <c r="H641" i="52"/>
  <c r="I641" i="52"/>
  <c r="J641" i="52"/>
  <c r="K641" i="52"/>
  <c r="L641" i="52"/>
  <c r="M641" i="52"/>
  <c r="N641" i="52"/>
  <c r="E642" i="52"/>
  <c r="F642" i="52"/>
  <c r="G642" i="52"/>
  <c r="H642" i="52"/>
  <c r="I642" i="52"/>
  <c r="J642" i="52"/>
  <c r="K642" i="52"/>
  <c r="L642" i="52"/>
  <c r="Y642" i="52" s="1"/>
  <c r="M642" i="52"/>
  <c r="N642" i="52"/>
  <c r="E643" i="52"/>
  <c r="F643" i="52"/>
  <c r="G643" i="52"/>
  <c r="H643" i="52"/>
  <c r="I643" i="52"/>
  <c r="J643" i="52"/>
  <c r="K643" i="52"/>
  <c r="L643" i="52"/>
  <c r="M643" i="52"/>
  <c r="N643" i="52"/>
  <c r="E644" i="52"/>
  <c r="F644" i="52"/>
  <c r="G644" i="52"/>
  <c r="H644" i="52"/>
  <c r="I644" i="52"/>
  <c r="J644" i="52"/>
  <c r="K644" i="52"/>
  <c r="L644" i="52"/>
  <c r="Y644" i="52" s="1"/>
  <c r="M644" i="52"/>
  <c r="N644" i="52"/>
  <c r="E645" i="52"/>
  <c r="F645" i="52"/>
  <c r="G645" i="52"/>
  <c r="H645" i="52"/>
  <c r="I645" i="52"/>
  <c r="J645" i="52"/>
  <c r="K645" i="52"/>
  <c r="L645" i="52"/>
  <c r="M645" i="52"/>
  <c r="N645" i="52"/>
  <c r="E646" i="52"/>
  <c r="F646" i="52"/>
  <c r="G646" i="52"/>
  <c r="H646" i="52"/>
  <c r="I646" i="52"/>
  <c r="J646" i="52"/>
  <c r="K646" i="52"/>
  <c r="L646" i="52"/>
  <c r="Y646" i="52" s="1"/>
  <c r="M646" i="52"/>
  <c r="N646" i="52"/>
  <c r="E647" i="52"/>
  <c r="F647" i="52"/>
  <c r="G647" i="52"/>
  <c r="H647" i="52"/>
  <c r="I647" i="52"/>
  <c r="J647" i="52"/>
  <c r="K647" i="52"/>
  <c r="L647" i="52"/>
  <c r="M647" i="52"/>
  <c r="N647" i="52"/>
  <c r="E648" i="52"/>
  <c r="F648" i="52"/>
  <c r="G648" i="52"/>
  <c r="H648" i="52"/>
  <c r="I648" i="52"/>
  <c r="J648" i="52"/>
  <c r="K648" i="52"/>
  <c r="L648" i="52"/>
  <c r="Y648" i="52" s="1"/>
  <c r="M648" i="52"/>
  <c r="N648" i="52"/>
  <c r="E649" i="52"/>
  <c r="F649" i="52"/>
  <c r="G649" i="52"/>
  <c r="H649" i="52"/>
  <c r="I649" i="52"/>
  <c r="J649" i="52"/>
  <c r="K649" i="52"/>
  <c r="L649" i="52"/>
  <c r="M649" i="52"/>
  <c r="N649" i="52"/>
  <c r="E650" i="52"/>
  <c r="F650" i="52"/>
  <c r="G650" i="52"/>
  <c r="H650" i="52"/>
  <c r="I650" i="52"/>
  <c r="J650" i="52"/>
  <c r="K650" i="52"/>
  <c r="L650" i="52"/>
  <c r="Y650" i="52" s="1"/>
  <c r="M650" i="52"/>
  <c r="N650" i="52"/>
  <c r="E651" i="52"/>
  <c r="F651" i="52"/>
  <c r="G651" i="52"/>
  <c r="H651" i="52"/>
  <c r="I651" i="52"/>
  <c r="J651" i="52"/>
  <c r="K651" i="52"/>
  <c r="L651" i="52"/>
  <c r="M651" i="52"/>
  <c r="N651" i="52"/>
  <c r="E652" i="52"/>
  <c r="F652" i="52"/>
  <c r="G652" i="52"/>
  <c r="H652" i="52"/>
  <c r="I652" i="52"/>
  <c r="J652" i="52"/>
  <c r="K652" i="52"/>
  <c r="L652" i="52"/>
  <c r="Y652" i="52" s="1"/>
  <c r="M652" i="52"/>
  <c r="N652" i="52"/>
  <c r="E653" i="52"/>
  <c r="F653" i="52"/>
  <c r="G653" i="52"/>
  <c r="H653" i="52"/>
  <c r="I653" i="52"/>
  <c r="J653" i="52"/>
  <c r="K653" i="52"/>
  <c r="L653" i="52"/>
  <c r="M653" i="52"/>
  <c r="N653" i="52"/>
  <c r="E654" i="52"/>
  <c r="F654" i="52"/>
  <c r="G654" i="52"/>
  <c r="H654" i="52"/>
  <c r="I654" i="52"/>
  <c r="J654" i="52"/>
  <c r="K654" i="52"/>
  <c r="L654" i="52"/>
  <c r="Y654" i="52" s="1"/>
  <c r="M654" i="52"/>
  <c r="N654" i="52"/>
  <c r="E655" i="52"/>
  <c r="F655" i="52"/>
  <c r="G655" i="52"/>
  <c r="H655" i="52"/>
  <c r="I655" i="52"/>
  <c r="J655" i="52"/>
  <c r="K655" i="52"/>
  <c r="L655" i="52"/>
  <c r="M655" i="52"/>
  <c r="N655" i="52"/>
  <c r="E656" i="52"/>
  <c r="F656" i="52"/>
  <c r="G656" i="52"/>
  <c r="H656" i="52"/>
  <c r="I656" i="52"/>
  <c r="J656" i="52"/>
  <c r="K656" i="52"/>
  <c r="L656" i="52"/>
  <c r="Y656" i="52" s="1"/>
  <c r="M656" i="52"/>
  <c r="N656" i="52"/>
  <c r="E657" i="52"/>
  <c r="F657" i="52"/>
  <c r="G657" i="52"/>
  <c r="H657" i="52"/>
  <c r="I657" i="52"/>
  <c r="J657" i="52"/>
  <c r="K657" i="52"/>
  <c r="L657" i="52"/>
  <c r="M657" i="52"/>
  <c r="N657" i="52"/>
  <c r="E658" i="52"/>
  <c r="F658" i="52"/>
  <c r="G658" i="52"/>
  <c r="H658" i="52"/>
  <c r="I658" i="52"/>
  <c r="J658" i="52"/>
  <c r="K658" i="52"/>
  <c r="L658" i="52"/>
  <c r="Y658" i="52" s="1"/>
  <c r="M658" i="52"/>
  <c r="N658" i="52"/>
  <c r="E659" i="52"/>
  <c r="F659" i="52"/>
  <c r="G659" i="52"/>
  <c r="H659" i="52"/>
  <c r="I659" i="52"/>
  <c r="J659" i="52"/>
  <c r="K659" i="52"/>
  <c r="L659" i="52"/>
  <c r="M659" i="52"/>
  <c r="N659" i="52"/>
  <c r="E660" i="52"/>
  <c r="F660" i="52"/>
  <c r="G660" i="52"/>
  <c r="H660" i="52"/>
  <c r="I660" i="52"/>
  <c r="J660" i="52"/>
  <c r="K660" i="52"/>
  <c r="L660" i="52"/>
  <c r="Y660" i="52" s="1"/>
  <c r="M660" i="52"/>
  <c r="N660" i="52"/>
  <c r="E661" i="52"/>
  <c r="F661" i="52"/>
  <c r="G661" i="52"/>
  <c r="H661" i="52"/>
  <c r="I661" i="52"/>
  <c r="J661" i="52"/>
  <c r="K661" i="52"/>
  <c r="L661" i="52"/>
  <c r="M661" i="52"/>
  <c r="N661" i="52"/>
  <c r="E662" i="52"/>
  <c r="F662" i="52"/>
  <c r="G662" i="52"/>
  <c r="H662" i="52"/>
  <c r="I662" i="52"/>
  <c r="J662" i="52"/>
  <c r="K662" i="52"/>
  <c r="L662" i="52"/>
  <c r="Y662" i="52" s="1"/>
  <c r="M662" i="52"/>
  <c r="N662" i="52"/>
  <c r="E663" i="52"/>
  <c r="F663" i="52"/>
  <c r="G663" i="52"/>
  <c r="H663" i="52"/>
  <c r="I663" i="52"/>
  <c r="J663" i="52"/>
  <c r="K663" i="52"/>
  <c r="L663" i="52"/>
  <c r="M663" i="52"/>
  <c r="N663" i="52"/>
  <c r="E664" i="52"/>
  <c r="F664" i="52"/>
  <c r="G664" i="52"/>
  <c r="H664" i="52"/>
  <c r="I664" i="52"/>
  <c r="J664" i="52"/>
  <c r="K664" i="52"/>
  <c r="L664" i="52"/>
  <c r="Y664" i="52" s="1"/>
  <c r="M664" i="52"/>
  <c r="N664" i="52"/>
  <c r="E665" i="52"/>
  <c r="F665" i="52"/>
  <c r="G665" i="52"/>
  <c r="H665" i="52"/>
  <c r="I665" i="52"/>
  <c r="J665" i="52"/>
  <c r="K665" i="52"/>
  <c r="L665" i="52"/>
  <c r="M665" i="52"/>
  <c r="N665" i="52"/>
  <c r="E666" i="52"/>
  <c r="F666" i="52"/>
  <c r="G666" i="52"/>
  <c r="H666" i="52"/>
  <c r="I666" i="52"/>
  <c r="J666" i="52"/>
  <c r="K666" i="52"/>
  <c r="L666" i="52"/>
  <c r="Y666" i="52" s="1"/>
  <c r="M666" i="52"/>
  <c r="N666" i="52"/>
  <c r="E667" i="52"/>
  <c r="F667" i="52"/>
  <c r="G667" i="52"/>
  <c r="H667" i="52"/>
  <c r="I667" i="52"/>
  <c r="J667" i="52"/>
  <c r="K667" i="52"/>
  <c r="L667" i="52"/>
  <c r="M667" i="52"/>
  <c r="N667" i="52"/>
  <c r="E668" i="52"/>
  <c r="F668" i="52"/>
  <c r="G668" i="52"/>
  <c r="H668" i="52"/>
  <c r="I668" i="52"/>
  <c r="J668" i="52"/>
  <c r="K668" i="52"/>
  <c r="L668" i="52"/>
  <c r="Y668" i="52" s="1"/>
  <c r="M668" i="52"/>
  <c r="N668" i="52"/>
  <c r="E669" i="52"/>
  <c r="F669" i="52"/>
  <c r="G669" i="52"/>
  <c r="H669" i="52"/>
  <c r="I669" i="52"/>
  <c r="J669" i="52"/>
  <c r="K669" i="52"/>
  <c r="L669" i="52"/>
  <c r="M669" i="52"/>
  <c r="N669" i="52"/>
  <c r="E670" i="52"/>
  <c r="F670" i="52"/>
  <c r="G670" i="52"/>
  <c r="H670" i="52"/>
  <c r="I670" i="52"/>
  <c r="J670" i="52"/>
  <c r="K670" i="52"/>
  <c r="L670" i="52"/>
  <c r="Y670" i="52" s="1"/>
  <c r="M670" i="52"/>
  <c r="N670" i="52"/>
  <c r="E671" i="52"/>
  <c r="F671" i="52"/>
  <c r="G671" i="52"/>
  <c r="H671" i="52"/>
  <c r="I671" i="52"/>
  <c r="J671" i="52"/>
  <c r="K671" i="52"/>
  <c r="L671" i="52"/>
  <c r="M671" i="52"/>
  <c r="N671" i="52"/>
  <c r="E672" i="52"/>
  <c r="F672" i="52"/>
  <c r="G672" i="52"/>
  <c r="H672" i="52"/>
  <c r="I672" i="52"/>
  <c r="J672" i="52"/>
  <c r="K672" i="52"/>
  <c r="L672" i="52"/>
  <c r="Y672" i="52" s="1"/>
  <c r="M672" i="52"/>
  <c r="N672" i="52"/>
  <c r="E673" i="52"/>
  <c r="F673" i="52"/>
  <c r="G673" i="52"/>
  <c r="H673" i="52"/>
  <c r="I673" i="52"/>
  <c r="J673" i="52"/>
  <c r="K673" i="52"/>
  <c r="L673" i="52"/>
  <c r="M673" i="52"/>
  <c r="N673" i="52"/>
  <c r="E674" i="52"/>
  <c r="F674" i="52"/>
  <c r="G674" i="52"/>
  <c r="H674" i="52"/>
  <c r="I674" i="52"/>
  <c r="J674" i="52"/>
  <c r="K674" i="52"/>
  <c r="L674" i="52"/>
  <c r="Y674" i="52" s="1"/>
  <c r="M674" i="52"/>
  <c r="N674" i="52"/>
  <c r="E675" i="52"/>
  <c r="F675" i="52"/>
  <c r="G675" i="52"/>
  <c r="H675" i="52"/>
  <c r="I675" i="52"/>
  <c r="J675" i="52"/>
  <c r="K675" i="52"/>
  <c r="L675" i="52"/>
  <c r="M675" i="52"/>
  <c r="N675" i="52"/>
  <c r="E676" i="52"/>
  <c r="F676" i="52"/>
  <c r="G676" i="52"/>
  <c r="H676" i="52"/>
  <c r="I676" i="52"/>
  <c r="J676" i="52"/>
  <c r="K676" i="52"/>
  <c r="L676" i="52"/>
  <c r="Y676" i="52" s="1"/>
  <c r="M676" i="52"/>
  <c r="N676" i="52"/>
  <c r="E677" i="52"/>
  <c r="F677" i="52"/>
  <c r="G677" i="52"/>
  <c r="H677" i="52"/>
  <c r="I677" i="52"/>
  <c r="J677" i="52"/>
  <c r="K677" i="52"/>
  <c r="L677" i="52"/>
  <c r="M677" i="52"/>
  <c r="N677" i="52"/>
  <c r="E678" i="52"/>
  <c r="F678" i="52"/>
  <c r="G678" i="52"/>
  <c r="H678" i="52"/>
  <c r="I678" i="52"/>
  <c r="J678" i="52"/>
  <c r="K678" i="52"/>
  <c r="L678" i="52"/>
  <c r="Y678" i="52" s="1"/>
  <c r="M678" i="52"/>
  <c r="N678" i="52"/>
  <c r="E679" i="52"/>
  <c r="F679" i="52"/>
  <c r="G679" i="52"/>
  <c r="H679" i="52"/>
  <c r="I679" i="52"/>
  <c r="J679" i="52"/>
  <c r="K679" i="52"/>
  <c r="L679" i="52"/>
  <c r="M679" i="52"/>
  <c r="N679" i="52"/>
  <c r="E680" i="52"/>
  <c r="F680" i="52"/>
  <c r="G680" i="52"/>
  <c r="H680" i="52"/>
  <c r="I680" i="52"/>
  <c r="J680" i="52"/>
  <c r="K680" i="52"/>
  <c r="L680" i="52"/>
  <c r="Y680" i="52" s="1"/>
  <c r="M680" i="52"/>
  <c r="N680" i="52"/>
  <c r="E681" i="52"/>
  <c r="F681" i="52"/>
  <c r="G681" i="52"/>
  <c r="H681" i="52"/>
  <c r="I681" i="52"/>
  <c r="J681" i="52"/>
  <c r="K681" i="52"/>
  <c r="L681" i="52"/>
  <c r="M681" i="52"/>
  <c r="N681" i="52"/>
  <c r="E682" i="52"/>
  <c r="F682" i="52"/>
  <c r="G682" i="52"/>
  <c r="H682" i="52"/>
  <c r="I682" i="52"/>
  <c r="J682" i="52"/>
  <c r="K682" i="52"/>
  <c r="L682" i="52"/>
  <c r="Y682" i="52" s="1"/>
  <c r="M682" i="52"/>
  <c r="N682" i="52"/>
  <c r="E683" i="52"/>
  <c r="F683" i="52"/>
  <c r="G683" i="52"/>
  <c r="H683" i="52"/>
  <c r="I683" i="52"/>
  <c r="J683" i="52"/>
  <c r="K683" i="52"/>
  <c r="L683" i="52"/>
  <c r="M683" i="52"/>
  <c r="N683" i="52"/>
  <c r="E684" i="52"/>
  <c r="F684" i="52"/>
  <c r="G684" i="52"/>
  <c r="H684" i="52"/>
  <c r="I684" i="52"/>
  <c r="J684" i="52"/>
  <c r="K684" i="52"/>
  <c r="L684" i="52"/>
  <c r="Y684" i="52" s="1"/>
  <c r="M684" i="52"/>
  <c r="N684" i="52"/>
  <c r="E685" i="52"/>
  <c r="F685" i="52"/>
  <c r="G685" i="52"/>
  <c r="H685" i="52"/>
  <c r="I685" i="52"/>
  <c r="J685" i="52"/>
  <c r="K685" i="52"/>
  <c r="L685" i="52"/>
  <c r="M685" i="52"/>
  <c r="N685" i="52"/>
  <c r="E686" i="52"/>
  <c r="F686" i="52"/>
  <c r="G686" i="52"/>
  <c r="H686" i="52"/>
  <c r="I686" i="52"/>
  <c r="J686" i="52"/>
  <c r="K686" i="52"/>
  <c r="L686" i="52"/>
  <c r="Y686" i="52" s="1"/>
  <c r="M686" i="52"/>
  <c r="N686" i="52"/>
  <c r="E687" i="52"/>
  <c r="F687" i="52"/>
  <c r="G687" i="52"/>
  <c r="H687" i="52"/>
  <c r="I687" i="52"/>
  <c r="J687" i="52"/>
  <c r="K687" i="52"/>
  <c r="L687" i="52"/>
  <c r="M687" i="52"/>
  <c r="N687" i="52"/>
  <c r="E688" i="52"/>
  <c r="F688" i="52"/>
  <c r="G688" i="52"/>
  <c r="H688" i="52"/>
  <c r="I688" i="52"/>
  <c r="J688" i="52"/>
  <c r="K688" i="52"/>
  <c r="L688" i="52"/>
  <c r="Y688" i="52" s="1"/>
  <c r="M688" i="52"/>
  <c r="N688" i="52"/>
  <c r="E689" i="52"/>
  <c r="F689" i="52"/>
  <c r="G689" i="52"/>
  <c r="H689" i="52"/>
  <c r="I689" i="52"/>
  <c r="J689" i="52"/>
  <c r="K689" i="52"/>
  <c r="L689" i="52"/>
  <c r="M689" i="52"/>
  <c r="N689" i="52"/>
  <c r="E690" i="52"/>
  <c r="F690" i="52"/>
  <c r="G690" i="52"/>
  <c r="H690" i="52"/>
  <c r="I690" i="52"/>
  <c r="J690" i="52"/>
  <c r="K690" i="52"/>
  <c r="L690" i="52"/>
  <c r="Y690" i="52" s="1"/>
  <c r="M690" i="52"/>
  <c r="N690" i="52"/>
  <c r="E691" i="52"/>
  <c r="F691" i="52"/>
  <c r="G691" i="52"/>
  <c r="H691" i="52"/>
  <c r="I691" i="52"/>
  <c r="J691" i="52"/>
  <c r="K691" i="52"/>
  <c r="L691" i="52"/>
  <c r="M691" i="52"/>
  <c r="N691" i="52"/>
  <c r="E692" i="52"/>
  <c r="F692" i="52"/>
  <c r="G692" i="52"/>
  <c r="H692" i="52"/>
  <c r="I692" i="52"/>
  <c r="J692" i="52"/>
  <c r="K692" i="52"/>
  <c r="L692" i="52"/>
  <c r="Y692" i="52" s="1"/>
  <c r="M692" i="52"/>
  <c r="N692" i="52"/>
  <c r="E693" i="52"/>
  <c r="F693" i="52"/>
  <c r="G693" i="52"/>
  <c r="H693" i="52"/>
  <c r="I693" i="52"/>
  <c r="J693" i="52"/>
  <c r="K693" i="52"/>
  <c r="L693" i="52"/>
  <c r="M693" i="52"/>
  <c r="N693" i="52"/>
  <c r="E694" i="52"/>
  <c r="F694" i="52"/>
  <c r="G694" i="52"/>
  <c r="H694" i="52"/>
  <c r="I694" i="52"/>
  <c r="J694" i="52"/>
  <c r="K694" i="52"/>
  <c r="L694" i="52"/>
  <c r="Y694" i="52" s="1"/>
  <c r="M694" i="52"/>
  <c r="N694" i="52"/>
  <c r="E695" i="52"/>
  <c r="F695" i="52"/>
  <c r="G695" i="52"/>
  <c r="H695" i="52"/>
  <c r="I695" i="52"/>
  <c r="J695" i="52"/>
  <c r="K695" i="52"/>
  <c r="L695" i="52"/>
  <c r="M695" i="52"/>
  <c r="N695" i="52"/>
  <c r="E696" i="52"/>
  <c r="F696" i="52"/>
  <c r="G696" i="52"/>
  <c r="H696" i="52"/>
  <c r="I696" i="52"/>
  <c r="J696" i="52"/>
  <c r="K696" i="52"/>
  <c r="L696" i="52"/>
  <c r="Y696" i="52" s="1"/>
  <c r="M696" i="52"/>
  <c r="N696" i="52"/>
  <c r="E697" i="52"/>
  <c r="F697" i="52"/>
  <c r="G697" i="52"/>
  <c r="H697" i="52"/>
  <c r="I697" i="52"/>
  <c r="J697" i="52"/>
  <c r="K697" i="52"/>
  <c r="L697" i="52"/>
  <c r="M697" i="52"/>
  <c r="N697" i="52"/>
  <c r="E698" i="52"/>
  <c r="F698" i="52"/>
  <c r="G698" i="52"/>
  <c r="H698" i="52"/>
  <c r="I698" i="52"/>
  <c r="J698" i="52"/>
  <c r="K698" i="52"/>
  <c r="L698" i="52"/>
  <c r="Y698" i="52" s="1"/>
  <c r="M698" i="52"/>
  <c r="N698" i="52"/>
  <c r="E699" i="52"/>
  <c r="F699" i="52"/>
  <c r="G699" i="52"/>
  <c r="H699" i="52"/>
  <c r="I699" i="52"/>
  <c r="J699" i="52"/>
  <c r="K699" i="52"/>
  <c r="L699" i="52"/>
  <c r="M699" i="52"/>
  <c r="N699" i="52"/>
  <c r="E700" i="52"/>
  <c r="F700" i="52"/>
  <c r="G700" i="52"/>
  <c r="H700" i="52"/>
  <c r="I700" i="52"/>
  <c r="J700" i="52"/>
  <c r="K700" i="52"/>
  <c r="L700" i="52"/>
  <c r="Y700" i="52" s="1"/>
  <c r="M700" i="52"/>
  <c r="N700" i="52"/>
  <c r="E701" i="52"/>
  <c r="F701" i="52"/>
  <c r="G701" i="52"/>
  <c r="H701" i="52"/>
  <c r="I701" i="52"/>
  <c r="J701" i="52"/>
  <c r="K701" i="52"/>
  <c r="L701" i="52"/>
  <c r="M701" i="52"/>
  <c r="N701" i="52"/>
  <c r="E702" i="52"/>
  <c r="F702" i="52"/>
  <c r="G702" i="52"/>
  <c r="H702" i="52"/>
  <c r="I702" i="52"/>
  <c r="J702" i="52"/>
  <c r="K702" i="52"/>
  <c r="L702" i="52"/>
  <c r="Y702" i="52" s="1"/>
  <c r="M702" i="52"/>
  <c r="N702" i="52"/>
  <c r="E703" i="52"/>
  <c r="F703" i="52"/>
  <c r="G703" i="52"/>
  <c r="H703" i="52"/>
  <c r="I703" i="52"/>
  <c r="J703" i="52"/>
  <c r="K703" i="52"/>
  <c r="L703" i="52"/>
  <c r="M703" i="52"/>
  <c r="N703" i="52"/>
  <c r="E704" i="52"/>
  <c r="F704" i="52"/>
  <c r="G704" i="52"/>
  <c r="H704" i="52"/>
  <c r="I704" i="52"/>
  <c r="J704" i="52"/>
  <c r="K704" i="52"/>
  <c r="L704" i="52"/>
  <c r="Y704" i="52" s="1"/>
  <c r="M704" i="52"/>
  <c r="N704" i="52"/>
  <c r="E705" i="52"/>
  <c r="F705" i="52"/>
  <c r="G705" i="52"/>
  <c r="H705" i="52"/>
  <c r="I705" i="52"/>
  <c r="J705" i="52"/>
  <c r="K705" i="52"/>
  <c r="L705" i="52"/>
  <c r="M705" i="52"/>
  <c r="N705" i="52"/>
  <c r="E706" i="52"/>
  <c r="F706" i="52"/>
  <c r="G706" i="52"/>
  <c r="H706" i="52"/>
  <c r="I706" i="52"/>
  <c r="J706" i="52"/>
  <c r="K706" i="52"/>
  <c r="L706" i="52"/>
  <c r="Y706" i="52" s="1"/>
  <c r="M706" i="52"/>
  <c r="N706" i="52"/>
  <c r="E707" i="52"/>
  <c r="F707" i="52"/>
  <c r="G707" i="52"/>
  <c r="H707" i="52"/>
  <c r="I707" i="52"/>
  <c r="J707" i="52"/>
  <c r="K707" i="52"/>
  <c r="L707" i="52"/>
  <c r="M707" i="52"/>
  <c r="N707" i="52"/>
  <c r="E708" i="52"/>
  <c r="F708" i="52"/>
  <c r="G708" i="52"/>
  <c r="H708" i="52"/>
  <c r="I708" i="52"/>
  <c r="J708" i="52"/>
  <c r="K708" i="52"/>
  <c r="L708" i="52"/>
  <c r="Y708" i="52" s="1"/>
  <c r="M708" i="52"/>
  <c r="N708" i="52"/>
  <c r="E709" i="52"/>
  <c r="F709" i="52"/>
  <c r="G709" i="52"/>
  <c r="H709" i="52"/>
  <c r="I709" i="52"/>
  <c r="J709" i="52"/>
  <c r="K709" i="52"/>
  <c r="L709" i="52"/>
  <c r="M709" i="52"/>
  <c r="N709" i="52"/>
  <c r="E710" i="52"/>
  <c r="F710" i="52"/>
  <c r="G710" i="52"/>
  <c r="H710" i="52"/>
  <c r="I710" i="52"/>
  <c r="J710" i="52"/>
  <c r="K710" i="52"/>
  <c r="L710" i="52"/>
  <c r="Y710" i="52" s="1"/>
  <c r="M710" i="52"/>
  <c r="N710" i="52"/>
  <c r="E711" i="52"/>
  <c r="F711" i="52"/>
  <c r="G711" i="52"/>
  <c r="H711" i="52"/>
  <c r="I711" i="52"/>
  <c r="J711" i="52"/>
  <c r="K711" i="52"/>
  <c r="L711" i="52"/>
  <c r="M711" i="52"/>
  <c r="N711" i="52"/>
  <c r="E712" i="52"/>
  <c r="F712" i="52"/>
  <c r="G712" i="52"/>
  <c r="H712" i="52"/>
  <c r="I712" i="52"/>
  <c r="J712" i="52"/>
  <c r="K712" i="52"/>
  <c r="L712" i="52"/>
  <c r="Y712" i="52" s="1"/>
  <c r="M712" i="52"/>
  <c r="N712" i="52"/>
  <c r="E713" i="52"/>
  <c r="F713" i="52"/>
  <c r="G713" i="52"/>
  <c r="H713" i="52"/>
  <c r="I713" i="52"/>
  <c r="J713" i="52"/>
  <c r="K713" i="52"/>
  <c r="L713" i="52"/>
  <c r="M713" i="52"/>
  <c r="N713" i="52"/>
  <c r="E714" i="52"/>
  <c r="F714" i="52"/>
  <c r="G714" i="52"/>
  <c r="H714" i="52"/>
  <c r="I714" i="52"/>
  <c r="J714" i="52"/>
  <c r="K714" i="52"/>
  <c r="L714" i="52"/>
  <c r="Y714" i="52" s="1"/>
  <c r="M714" i="52"/>
  <c r="N714" i="52"/>
  <c r="E715" i="52"/>
  <c r="F715" i="52"/>
  <c r="G715" i="52"/>
  <c r="H715" i="52"/>
  <c r="I715" i="52"/>
  <c r="J715" i="52"/>
  <c r="K715" i="52"/>
  <c r="L715" i="52"/>
  <c r="M715" i="52"/>
  <c r="N715" i="52"/>
  <c r="E716" i="52"/>
  <c r="F716" i="52"/>
  <c r="G716" i="52"/>
  <c r="H716" i="52"/>
  <c r="I716" i="52"/>
  <c r="J716" i="52"/>
  <c r="K716" i="52"/>
  <c r="L716" i="52"/>
  <c r="Y716" i="52" s="1"/>
  <c r="M716" i="52"/>
  <c r="N716" i="52"/>
  <c r="E717" i="52"/>
  <c r="F717" i="52"/>
  <c r="G717" i="52"/>
  <c r="H717" i="52"/>
  <c r="I717" i="52"/>
  <c r="J717" i="52"/>
  <c r="K717" i="52"/>
  <c r="L717" i="52"/>
  <c r="M717" i="52"/>
  <c r="N717" i="52"/>
  <c r="E718" i="52"/>
  <c r="F718" i="52"/>
  <c r="G718" i="52"/>
  <c r="H718" i="52"/>
  <c r="I718" i="52"/>
  <c r="J718" i="52"/>
  <c r="K718" i="52"/>
  <c r="L718" i="52"/>
  <c r="Y718" i="52" s="1"/>
  <c r="M718" i="52"/>
  <c r="N718" i="52"/>
  <c r="E719" i="52"/>
  <c r="F719" i="52"/>
  <c r="G719" i="52"/>
  <c r="H719" i="52"/>
  <c r="I719" i="52"/>
  <c r="J719" i="52"/>
  <c r="K719" i="52"/>
  <c r="L719" i="52"/>
  <c r="M719" i="52"/>
  <c r="N719" i="52"/>
  <c r="E720" i="52"/>
  <c r="F720" i="52"/>
  <c r="G720" i="52"/>
  <c r="H720" i="52"/>
  <c r="I720" i="52"/>
  <c r="J720" i="52"/>
  <c r="K720" i="52"/>
  <c r="L720" i="52"/>
  <c r="Y720" i="52" s="1"/>
  <c r="M720" i="52"/>
  <c r="N720" i="52"/>
  <c r="E721" i="52"/>
  <c r="F721" i="52"/>
  <c r="G721" i="52"/>
  <c r="H721" i="52"/>
  <c r="I721" i="52"/>
  <c r="J721" i="52"/>
  <c r="K721" i="52"/>
  <c r="L721" i="52"/>
  <c r="M721" i="52"/>
  <c r="N721" i="52"/>
  <c r="E722" i="52"/>
  <c r="F722" i="52"/>
  <c r="G722" i="52"/>
  <c r="H722" i="52"/>
  <c r="I722" i="52"/>
  <c r="J722" i="52"/>
  <c r="K722" i="52"/>
  <c r="L722" i="52"/>
  <c r="Y722" i="52" s="1"/>
  <c r="M722" i="52"/>
  <c r="N722" i="52"/>
  <c r="E723" i="52"/>
  <c r="F723" i="52"/>
  <c r="G723" i="52"/>
  <c r="H723" i="52"/>
  <c r="I723" i="52"/>
  <c r="J723" i="52"/>
  <c r="K723" i="52"/>
  <c r="L723" i="52"/>
  <c r="M723" i="52"/>
  <c r="N723" i="52"/>
  <c r="E724" i="52"/>
  <c r="F724" i="52"/>
  <c r="G724" i="52"/>
  <c r="H724" i="52"/>
  <c r="I724" i="52"/>
  <c r="J724" i="52"/>
  <c r="K724" i="52"/>
  <c r="L724" i="52"/>
  <c r="Y724" i="52" s="1"/>
  <c r="M724" i="52"/>
  <c r="N724" i="52"/>
  <c r="E725" i="52"/>
  <c r="F725" i="52"/>
  <c r="G725" i="52"/>
  <c r="H725" i="52"/>
  <c r="I725" i="52"/>
  <c r="J725" i="52"/>
  <c r="K725" i="52"/>
  <c r="L725" i="52"/>
  <c r="M725" i="52"/>
  <c r="N725" i="52"/>
  <c r="E726" i="52"/>
  <c r="F726" i="52"/>
  <c r="G726" i="52"/>
  <c r="H726" i="52"/>
  <c r="U726" i="52" s="1"/>
  <c r="I726" i="52"/>
  <c r="J726" i="52"/>
  <c r="K726" i="52"/>
  <c r="L726" i="52"/>
  <c r="M726" i="52"/>
  <c r="N726" i="52"/>
  <c r="E727" i="52"/>
  <c r="F727" i="52"/>
  <c r="G727" i="52"/>
  <c r="H727" i="52"/>
  <c r="I727" i="52"/>
  <c r="J727" i="52"/>
  <c r="K727" i="52"/>
  <c r="L727" i="52"/>
  <c r="M727" i="52"/>
  <c r="N727" i="52"/>
  <c r="E728" i="52"/>
  <c r="F728" i="52"/>
  <c r="G728" i="52"/>
  <c r="H728" i="52"/>
  <c r="U728" i="52" s="1"/>
  <c r="I728" i="52"/>
  <c r="J728" i="52"/>
  <c r="K728" i="52"/>
  <c r="L728" i="52"/>
  <c r="M728" i="52"/>
  <c r="N728" i="52"/>
  <c r="E729" i="52"/>
  <c r="F729" i="52"/>
  <c r="G729" i="52"/>
  <c r="H729" i="52"/>
  <c r="I729" i="52"/>
  <c r="J729" i="52"/>
  <c r="K729" i="52"/>
  <c r="L729" i="52"/>
  <c r="M729" i="52"/>
  <c r="N729" i="52"/>
  <c r="E730" i="52"/>
  <c r="F730" i="52"/>
  <c r="G730" i="52"/>
  <c r="H730" i="52"/>
  <c r="U730" i="52" s="1"/>
  <c r="I730" i="52"/>
  <c r="J730" i="52"/>
  <c r="K730" i="52"/>
  <c r="L730" i="52"/>
  <c r="M730" i="52"/>
  <c r="N730" i="52"/>
  <c r="E731" i="52"/>
  <c r="F731" i="52"/>
  <c r="G731" i="52"/>
  <c r="H731" i="52"/>
  <c r="I731" i="52"/>
  <c r="J731" i="52"/>
  <c r="K731" i="52"/>
  <c r="L731" i="52"/>
  <c r="M731" i="52"/>
  <c r="N731" i="52"/>
  <c r="E732" i="52"/>
  <c r="F732" i="52"/>
  <c r="G732" i="52"/>
  <c r="H732" i="52"/>
  <c r="U732" i="52" s="1"/>
  <c r="I732" i="52"/>
  <c r="J732" i="52"/>
  <c r="K732" i="52"/>
  <c r="L732" i="52"/>
  <c r="M732" i="52"/>
  <c r="N732" i="52"/>
  <c r="E733" i="52"/>
  <c r="F733" i="52"/>
  <c r="G733" i="52"/>
  <c r="H733" i="52"/>
  <c r="I733" i="52"/>
  <c r="J733" i="52"/>
  <c r="K733" i="52"/>
  <c r="L733" i="52"/>
  <c r="M733" i="52"/>
  <c r="N733" i="52"/>
  <c r="E734" i="52"/>
  <c r="F734" i="52"/>
  <c r="G734" i="52"/>
  <c r="H734" i="52"/>
  <c r="U734" i="52" s="1"/>
  <c r="I734" i="52"/>
  <c r="J734" i="52"/>
  <c r="K734" i="52"/>
  <c r="L734" i="52"/>
  <c r="M734" i="52"/>
  <c r="N734" i="52"/>
  <c r="E735" i="52"/>
  <c r="F735" i="52"/>
  <c r="G735" i="52"/>
  <c r="H735" i="52"/>
  <c r="I735" i="52"/>
  <c r="J735" i="52"/>
  <c r="K735" i="52"/>
  <c r="L735" i="52"/>
  <c r="M735" i="52"/>
  <c r="N735" i="52"/>
  <c r="E736" i="52"/>
  <c r="F736" i="52"/>
  <c r="G736" i="52"/>
  <c r="H736" i="52"/>
  <c r="U736" i="52" s="1"/>
  <c r="I736" i="52"/>
  <c r="J736" i="52"/>
  <c r="K736" i="52"/>
  <c r="L736" i="52"/>
  <c r="M736" i="52"/>
  <c r="N736" i="52"/>
  <c r="E737" i="52"/>
  <c r="F737" i="52"/>
  <c r="G737" i="52"/>
  <c r="H737" i="52"/>
  <c r="I737" i="52"/>
  <c r="J737" i="52"/>
  <c r="K737" i="52"/>
  <c r="L737" i="52"/>
  <c r="M737" i="52"/>
  <c r="N737" i="52"/>
  <c r="E738" i="52"/>
  <c r="F738" i="52"/>
  <c r="G738" i="52"/>
  <c r="H738" i="52"/>
  <c r="U738" i="52" s="1"/>
  <c r="I738" i="52"/>
  <c r="J738" i="52"/>
  <c r="K738" i="52"/>
  <c r="L738" i="52"/>
  <c r="M738" i="52"/>
  <c r="N738" i="52"/>
  <c r="E739" i="52"/>
  <c r="F739" i="52"/>
  <c r="G739" i="52"/>
  <c r="H739" i="52"/>
  <c r="I739" i="52"/>
  <c r="J739" i="52"/>
  <c r="K739" i="52"/>
  <c r="L739" i="52"/>
  <c r="M739" i="52"/>
  <c r="N739" i="52"/>
  <c r="E740" i="52"/>
  <c r="F740" i="52"/>
  <c r="G740" i="52"/>
  <c r="H740" i="52"/>
  <c r="U740" i="52" s="1"/>
  <c r="I740" i="52"/>
  <c r="J740" i="52"/>
  <c r="K740" i="52"/>
  <c r="L740" i="52"/>
  <c r="M740" i="52"/>
  <c r="N740" i="52"/>
  <c r="E741" i="52"/>
  <c r="F741" i="52"/>
  <c r="G741" i="52"/>
  <c r="H741" i="52"/>
  <c r="I741" i="52"/>
  <c r="J741" i="52"/>
  <c r="K741" i="52"/>
  <c r="L741" i="52"/>
  <c r="M741" i="52"/>
  <c r="N741" i="52"/>
  <c r="E742" i="52"/>
  <c r="F742" i="52"/>
  <c r="G742" i="52"/>
  <c r="H742" i="52"/>
  <c r="U742" i="52" s="1"/>
  <c r="I742" i="52"/>
  <c r="J742" i="52"/>
  <c r="K742" i="52"/>
  <c r="L742" i="52"/>
  <c r="M742" i="52"/>
  <c r="N742" i="52"/>
  <c r="E743" i="52"/>
  <c r="F743" i="52"/>
  <c r="G743" i="52"/>
  <c r="H743" i="52"/>
  <c r="I743" i="52"/>
  <c r="J743" i="52"/>
  <c r="K743" i="52"/>
  <c r="L743" i="52"/>
  <c r="M743" i="52"/>
  <c r="N743" i="52"/>
  <c r="E744" i="52"/>
  <c r="F744" i="52"/>
  <c r="G744" i="52"/>
  <c r="H744" i="52"/>
  <c r="U744" i="52" s="1"/>
  <c r="I744" i="52"/>
  <c r="J744" i="52"/>
  <c r="K744" i="52"/>
  <c r="L744" i="52"/>
  <c r="M744" i="52"/>
  <c r="N744" i="52"/>
  <c r="E745" i="52"/>
  <c r="F745" i="52"/>
  <c r="G745" i="52"/>
  <c r="H745" i="52"/>
  <c r="I745" i="52"/>
  <c r="J745" i="52"/>
  <c r="K745" i="52"/>
  <c r="L745" i="52"/>
  <c r="M745" i="52"/>
  <c r="N745" i="52"/>
  <c r="E746" i="52"/>
  <c r="F746" i="52"/>
  <c r="G746" i="52"/>
  <c r="H746" i="52"/>
  <c r="U746" i="52" s="1"/>
  <c r="I746" i="52"/>
  <c r="J746" i="52"/>
  <c r="K746" i="52"/>
  <c r="L746" i="52"/>
  <c r="M746" i="52"/>
  <c r="N746" i="52"/>
  <c r="E747" i="52"/>
  <c r="F747" i="52"/>
  <c r="G747" i="52"/>
  <c r="H747" i="52"/>
  <c r="I747" i="52"/>
  <c r="J747" i="52"/>
  <c r="K747" i="52"/>
  <c r="L747" i="52"/>
  <c r="M747" i="52"/>
  <c r="N747" i="52"/>
  <c r="E748" i="52"/>
  <c r="F748" i="52"/>
  <c r="G748" i="52"/>
  <c r="H748" i="52"/>
  <c r="U748" i="52" s="1"/>
  <c r="I748" i="52"/>
  <c r="J748" i="52"/>
  <c r="K748" i="52"/>
  <c r="L748" i="52"/>
  <c r="M748" i="52"/>
  <c r="N748" i="52"/>
  <c r="E749" i="52"/>
  <c r="F749" i="52"/>
  <c r="G749" i="52"/>
  <c r="H749" i="52"/>
  <c r="I749" i="52"/>
  <c r="J749" i="52"/>
  <c r="K749" i="52"/>
  <c r="L749" i="52"/>
  <c r="M749" i="52"/>
  <c r="N749" i="52"/>
  <c r="E750" i="52"/>
  <c r="F750" i="52"/>
  <c r="G750" i="52"/>
  <c r="H750" i="52"/>
  <c r="U750" i="52" s="1"/>
  <c r="I750" i="52"/>
  <c r="J750" i="52"/>
  <c r="K750" i="52"/>
  <c r="L750" i="52"/>
  <c r="M750" i="52"/>
  <c r="N750" i="52"/>
  <c r="E751" i="52"/>
  <c r="F751" i="52"/>
  <c r="G751" i="52"/>
  <c r="H751" i="52"/>
  <c r="I751" i="52"/>
  <c r="J751" i="52"/>
  <c r="K751" i="52"/>
  <c r="L751" i="52"/>
  <c r="M751" i="52"/>
  <c r="N751" i="52"/>
  <c r="E752" i="52"/>
  <c r="F752" i="52"/>
  <c r="G752" i="52"/>
  <c r="H752" i="52"/>
  <c r="U752" i="52" s="1"/>
  <c r="I752" i="52"/>
  <c r="J752" i="52"/>
  <c r="K752" i="52"/>
  <c r="L752" i="52"/>
  <c r="M752" i="52"/>
  <c r="N752" i="52"/>
  <c r="E753" i="52"/>
  <c r="F753" i="52"/>
  <c r="G753" i="52"/>
  <c r="H753" i="52"/>
  <c r="I753" i="52"/>
  <c r="J753" i="52"/>
  <c r="K753" i="52"/>
  <c r="L753" i="52"/>
  <c r="M753" i="52"/>
  <c r="N753" i="52"/>
  <c r="E754" i="52"/>
  <c r="F754" i="52"/>
  <c r="G754" i="52"/>
  <c r="H754" i="52"/>
  <c r="U754" i="52" s="1"/>
  <c r="I754" i="52"/>
  <c r="J754" i="52"/>
  <c r="K754" i="52"/>
  <c r="L754" i="52"/>
  <c r="M754" i="52"/>
  <c r="N754" i="52"/>
  <c r="E755" i="52"/>
  <c r="F755" i="52"/>
  <c r="G755" i="52"/>
  <c r="H755" i="52"/>
  <c r="I755" i="52"/>
  <c r="J755" i="52"/>
  <c r="K755" i="52"/>
  <c r="L755" i="52"/>
  <c r="M755" i="52"/>
  <c r="N755" i="52"/>
  <c r="E756" i="52"/>
  <c r="F756" i="52"/>
  <c r="G756" i="52"/>
  <c r="H756" i="52"/>
  <c r="U756" i="52" s="1"/>
  <c r="I756" i="52"/>
  <c r="J756" i="52"/>
  <c r="K756" i="52"/>
  <c r="L756" i="52"/>
  <c r="M756" i="52"/>
  <c r="N756" i="52"/>
  <c r="E757" i="52"/>
  <c r="F757" i="52"/>
  <c r="G757" i="52"/>
  <c r="H757" i="52"/>
  <c r="I757" i="52"/>
  <c r="J757" i="52"/>
  <c r="K757" i="52"/>
  <c r="L757" i="52"/>
  <c r="M757" i="52"/>
  <c r="N757" i="52"/>
  <c r="E758" i="52"/>
  <c r="F758" i="52"/>
  <c r="G758" i="52"/>
  <c r="H758" i="52"/>
  <c r="I758" i="52"/>
  <c r="J758" i="52"/>
  <c r="K758" i="52"/>
  <c r="L758" i="52"/>
  <c r="M758" i="52"/>
  <c r="N758" i="52"/>
  <c r="E759" i="52"/>
  <c r="F759" i="52"/>
  <c r="S759" i="52" s="1"/>
  <c r="G759" i="52"/>
  <c r="H759" i="52"/>
  <c r="I759" i="52"/>
  <c r="J759" i="52"/>
  <c r="W759" i="52" s="1"/>
  <c r="K759" i="52"/>
  <c r="L759" i="52"/>
  <c r="M759" i="52"/>
  <c r="N759" i="52"/>
  <c r="AA759" i="52" s="1"/>
  <c r="E760" i="52"/>
  <c r="F760" i="52"/>
  <c r="G760" i="52"/>
  <c r="H760" i="52"/>
  <c r="I760" i="52"/>
  <c r="J760" i="52"/>
  <c r="K760" i="52"/>
  <c r="L760" i="52"/>
  <c r="M760" i="52"/>
  <c r="N760" i="52"/>
  <c r="E761" i="52"/>
  <c r="F761" i="52"/>
  <c r="S761" i="52" s="1"/>
  <c r="G761" i="52"/>
  <c r="H761" i="52"/>
  <c r="I761" i="52"/>
  <c r="J761" i="52"/>
  <c r="K761" i="52"/>
  <c r="L761" i="52"/>
  <c r="M761" i="52"/>
  <c r="N761" i="52"/>
  <c r="AA761" i="52" s="1"/>
  <c r="E762" i="52"/>
  <c r="F762" i="52"/>
  <c r="G762" i="52"/>
  <c r="H762" i="52"/>
  <c r="I762" i="52"/>
  <c r="J762" i="52"/>
  <c r="K762" i="52"/>
  <c r="L762" i="52"/>
  <c r="M762" i="52"/>
  <c r="N762" i="52"/>
  <c r="E763" i="52"/>
  <c r="F763" i="52"/>
  <c r="S763" i="52" s="1"/>
  <c r="G763" i="52"/>
  <c r="H763" i="52"/>
  <c r="I763" i="52"/>
  <c r="J763" i="52"/>
  <c r="W763" i="52" s="1"/>
  <c r="K763" i="52"/>
  <c r="L763" i="52"/>
  <c r="M763" i="52"/>
  <c r="N763" i="52"/>
  <c r="AA763" i="52" s="1"/>
  <c r="E764" i="52"/>
  <c r="F764" i="52"/>
  <c r="G764" i="52"/>
  <c r="H764" i="52"/>
  <c r="I764" i="52"/>
  <c r="J764" i="52"/>
  <c r="K764" i="52"/>
  <c r="L764" i="52"/>
  <c r="M764" i="52"/>
  <c r="N764" i="52"/>
  <c r="E765" i="52"/>
  <c r="F765" i="52"/>
  <c r="S765" i="52" s="1"/>
  <c r="G765" i="52"/>
  <c r="H765" i="52"/>
  <c r="I765" i="52"/>
  <c r="J765" i="52"/>
  <c r="W765" i="52" s="1"/>
  <c r="K765" i="52"/>
  <c r="L765" i="52"/>
  <c r="M765" i="52"/>
  <c r="N765" i="52"/>
  <c r="AA765" i="52" s="1"/>
  <c r="E766" i="52"/>
  <c r="F766" i="52"/>
  <c r="G766" i="52"/>
  <c r="H766" i="52"/>
  <c r="I766" i="52"/>
  <c r="J766" i="52"/>
  <c r="K766" i="52"/>
  <c r="L766" i="52"/>
  <c r="M766" i="52"/>
  <c r="N766" i="52"/>
  <c r="E767" i="52"/>
  <c r="F767" i="52"/>
  <c r="S767" i="52" s="1"/>
  <c r="G767" i="52"/>
  <c r="H767" i="52"/>
  <c r="I767" i="52"/>
  <c r="J767" i="52"/>
  <c r="W767" i="52" s="1"/>
  <c r="K767" i="52"/>
  <c r="L767" i="52"/>
  <c r="M767" i="52"/>
  <c r="N767" i="52"/>
  <c r="AA767" i="52" s="1"/>
  <c r="E768" i="52"/>
  <c r="F768" i="52"/>
  <c r="G768" i="52"/>
  <c r="H768" i="52"/>
  <c r="I768" i="52"/>
  <c r="J768" i="52"/>
  <c r="K768" i="52"/>
  <c r="L768" i="52"/>
  <c r="M768" i="52"/>
  <c r="N768" i="52"/>
  <c r="E769" i="52"/>
  <c r="F769" i="52"/>
  <c r="S769" i="52" s="1"/>
  <c r="G769" i="52"/>
  <c r="H769" i="52"/>
  <c r="I769" i="52"/>
  <c r="J769" i="52"/>
  <c r="W769" i="52" s="1"/>
  <c r="K769" i="52"/>
  <c r="L769" i="52"/>
  <c r="M769" i="52"/>
  <c r="N769" i="52"/>
  <c r="AA769" i="52" s="1"/>
  <c r="E770" i="52"/>
  <c r="F770" i="52"/>
  <c r="G770" i="52"/>
  <c r="H770" i="52"/>
  <c r="I770" i="52"/>
  <c r="J770" i="52"/>
  <c r="K770" i="52"/>
  <c r="L770" i="52"/>
  <c r="M770" i="52"/>
  <c r="N770" i="52"/>
  <c r="E771" i="52"/>
  <c r="F771" i="52"/>
  <c r="S771" i="52" s="1"/>
  <c r="G771" i="52"/>
  <c r="H771" i="52"/>
  <c r="I771" i="52"/>
  <c r="J771" i="52"/>
  <c r="W771" i="52" s="1"/>
  <c r="K771" i="52"/>
  <c r="L771" i="52"/>
  <c r="M771" i="52"/>
  <c r="N771" i="52"/>
  <c r="AA771" i="52" s="1"/>
  <c r="E772" i="52"/>
  <c r="F772" i="52"/>
  <c r="G772" i="52"/>
  <c r="H772" i="52"/>
  <c r="I772" i="52"/>
  <c r="J772" i="52"/>
  <c r="K772" i="52"/>
  <c r="L772" i="52"/>
  <c r="M772" i="52"/>
  <c r="N772" i="52"/>
  <c r="E773" i="52"/>
  <c r="F773" i="52"/>
  <c r="S773" i="52" s="1"/>
  <c r="G773" i="52"/>
  <c r="H773" i="52"/>
  <c r="I773" i="52"/>
  <c r="J773" i="52"/>
  <c r="W773" i="52" s="1"/>
  <c r="K773" i="52"/>
  <c r="L773" i="52"/>
  <c r="M773" i="52"/>
  <c r="N773" i="52"/>
  <c r="AA773" i="52" s="1"/>
  <c r="E774" i="52"/>
  <c r="F774" i="52"/>
  <c r="G774" i="52"/>
  <c r="H774" i="52"/>
  <c r="I774" i="52"/>
  <c r="J774" i="52"/>
  <c r="K774" i="52"/>
  <c r="L774" i="52"/>
  <c r="M774" i="52"/>
  <c r="N774" i="52"/>
  <c r="E775" i="52"/>
  <c r="F775" i="52"/>
  <c r="S775" i="52" s="1"/>
  <c r="G775" i="52"/>
  <c r="H775" i="52"/>
  <c r="I775" i="52"/>
  <c r="J775" i="52"/>
  <c r="W775" i="52" s="1"/>
  <c r="K775" i="52"/>
  <c r="L775" i="52"/>
  <c r="M775" i="52"/>
  <c r="N775" i="52"/>
  <c r="AA775" i="52" s="1"/>
  <c r="E776" i="52"/>
  <c r="F776" i="52"/>
  <c r="G776" i="52"/>
  <c r="H776" i="52"/>
  <c r="I776" i="52"/>
  <c r="J776" i="52"/>
  <c r="K776" i="52"/>
  <c r="L776" i="52"/>
  <c r="M776" i="52"/>
  <c r="N776" i="52"/>
  <c r="E777" i="52"/>
  <c r="F777" i="52"/>
  <c r="S777" i="52" s="1"/>
  <c r="G777" i="52"/>
  <c r="H777" i="52"/>
  <c r="I777" i="52"/>
  <c r="J777" i="52"/>
  <c r="W777" i="52" s="1"/>
  <c r="K777" i="52"/>
  <c r="L777" i="52"/>
  <c r="M777" i="52"/>
  <c r="N777" i="52"/>
  <c r="AA777" i="52" s="1"/>
  <c r="E778" i="52"/>
  <c r="F778" i="52"/>
  <c r="G778" i="52"/>
  <c r="H778" i="52"/>
  <c r="I778" i="52"/>
  <c r="J778" i="52"/>
  <c r="K778" i="52"/>
  <c r="L778" i="52"/>
  <c r="M778" i="52"/>
  <c r="N778" i="52"/>
  <c r="E779" i="52"/>
  <c r="F779" i="52"/>
  <c r="S779" i="52" s="1"/>
  <c r="G779" i="52"/>
  <c r="H779" i="52"/>
  <c r="I779" i="52"/>
  <c r="J779" i="52"/>
  <c r="W779" i="52" s="1"/>
  <c r="K779" i="52"/>
  <c r="L779" i="52"/>
  <c r="M779" i="52"/>
  <c r="N779" i="52"/>
  <c r="AA779" i="52" s="1"/>
  <c r="E780" i="52"/>
  <c r="F780" i="52"/>
  <c r="G780" i="52"/>
  <c r="H780" i="52"/>
  <c r="I780" i="52"/>
  <c r="J780" i="52"/>
  <c r="K780" i="52"/>
  <c r="L780" i="52"/>
  <c r="M780" i="52"/>
  <c r="N780" i="52"/>
  <c r="E781" i="52"/>
  <c r="F781" i="52"/>
  <c r="S781" i="52" s="1"/>
  <c r="G781" i="52"/>
  <c r="H781" i="52"/>
  <c r="I781" i="52"/>
  <c r="J781" i="52"/>
  <c r="W781" i="52" s="1"/>
  <c r="K781" i="52"/>
  <c r="L781" i="52"/>
  <c r="M781" i="52"/>
  <c r="N781" i="52"/>
  <c r="AA781" i="52" s="1"/>
  <c r="E782" i="52"/>
  <c r="F782" i="52"/>
  <c r="G782" i="52"/>
  <c r="H782" i="52"/>
  <c r="I782" i="52"/>
  <c r="J782" i="52"/>
  <c r="K782" i="52"/>
  <c r="L782" i="52"/>
  <c r="M782" i="52"/>
  <c r="N782" i="52"/>
  <c r="E783" i="52"/>
  <c r="F783" i="52"/>
  <c r="S783" i="52" s="1"/>
  <c r="G783" i="52"/>
  <c r="H783" i="52"/>
  <c r="I783" i="52"/>
  <c r="J783" i="52"/>
  <c r="W783" i="52" s="1"/>
  <c r="K783" i="52"/>
  <c r="L783" i="52"/>
  <c r="M783" i="52"/>
  <c r="N783" i="52"/>
  <c r="AA783" i="52" s="1"/>
  <c r="E784" i="52"/>
  <c r="F784" i="52"/>
  <c r="G784" i="52"/>
  <c r="H784" i="52"/>
  <c r="I784" i="52"/>
  <c r="J784" i="52"/>
  <c r="K784" i="52"/>
  <c r="L784" i="52"/>
  <c r="M784" i="52"/>
  <c r="N784" i="52"/>
  <c r="E785" i="52"/>
  <c r="F785" i="52"/>
  <c r="S785" i="52" s="1"/>
  <c r="G785" i="52"/>
  <c r="H785" i="52"/>
  <c r="I785" i="52"/>
  <c r="J785" i="52"/>
  <c r="W785" i="52" s="1"/>
  <c r="K785" i="52"/>
  <c r="L785" i="52"/>
  <c r="M785" i="52"/>
  <c r="N785" i="52"/>
  <c r="AA785" i="52" s="1"/>
  <c r="E786" i="52"/>
  <c r="F786" i="52"/>
  <c r="G786" i="52"/>
  <c r="H786" i="52"/>
  <c r="I786" i="52"/>
  <c r="J786" i="52"/>
  <c r="K786" i="52"/>
  <c r="L786" i="52"/>
  <c r="M786" i="52"/>
  <c r="N786" i="52"/>
  <c r="E787" i="52"/>
  <c r="F787" i="52"/>
  <c r="S787" i="52" s="1"/>
  <c r="G787" i="52"/>
  <c r="H787" i="52"/>
  <c r="I787" i="52"/>
  <c r="J787" i="52"/>
  <c r="W787" i="52" s="1"/>
  <c r="K787" i="52"/>
  <c r="L787" i="52"/>
  <c r="M787" i="52"/>
  <c r="N787" i="52"/>
  <c r="AA787" i="52" s="1"/>
  <c r="E788" i="52"/>
  <c r="F788" i="52"/>
  <c r="G788" i="52"/>
  <c r="H788" i="52"/>
  <c r="I788" i="52"/>
  <c r="J788" i="52"/>
  <c r="K788" i="52"/>
  <c r="L788" i="52"/>
  <c r="M788" i="52"/>
  <c r="N788" i="52"/>
  <c r="E789" i="52"/>
  <c r="F789" i="52"/>
  <c r="S789" i="52" s="1"/>
  <c r="G789" i="52"/>
  <c r="H789" i="52"/>
  <c r="I789" i="52"/>
  <c r="J789" i="52"/>
  <c r="W789" i="52" s="1"/>
  <c r="K789" i="52"/>
  <c r="L789" i="52"/>
  <c r="M789" i="52"/>
  <c r="N789" i="52"/>
  <c r="AA789" i="52" s="1"/>
  <c r="E790" i="52"/>
  <c r="F790" i="52"/>
  <c r="G790" i="52"/>
  <c r="H790" i="52"/>
  <c r="I790" i="52"/>
  <c r="J790" i="52"/>
  <c r="K790" i="52"/>
  <c r="L790" i="52"/>
  <c r="M790" i="52"/>
  <c r="N790" i="52"/>
  <c r="E791" i="52"/>
  <c r="F791" i="52"/>
  <c r="S791" i="52" s="1"/>
  <c r="G791" i="52"/>
  <c r="H791" i="52"/>
  <c r="I791" i="52"/>
  <c r="J791" i="52"/>
  <c r="W791" i="52" s="1"/>
  <c r="K791" i="52"/>
  <c r="L791" i="52"/>
  <c r="M791" i="52"/>
  <c r="N791" i="52"/>
  <c r="AA791" i="52" s="1"/>
  <c r="E792" i="52"/>
  <c r="F792" i="52"/>
  <c r="G792" i="52"/>
  <c r="H792" i="52"/>
  <c r="I792" i="52"/>
  <c r="J792" i="52"/>
  <c r="K792" i="52"/>
  <c r="L792" i="52"/>
  <c r="M792" i="52"/>
  <c r="N792" i="52"/>
  <c r="E793" i="52"/>
  <c r="F793" i="52"/>
  <c r="S793" i="52" s="1"/>
  <c r="G793" i="52"/>
  <c r="H793" i="52"/>
  <c r="I793" i="52"/>
  <c r="J793" i="52"/>
  <c r="W793" i="52" s="1"/>
  <c r="K793" i="52"/>
  <c r="L793" i="52"/>
  <c r="M793" i="52"/>
  <c r="N793" i="52"/>
  <c r="AA793" i="52" s="1"/>
  <c r="E794" i="52"/>
  <c r="F794" i="52"/>
  <c r="G794" i="52"/>
  <c r="H794" i="52"/>
  <c r="I794" i="52"/>
  <c r="J794" i="52"/>
  <c r="K794" i="52"/>
  <c r="L794" i="52"/>
  <c r="M794" i="52"/>
  <c r="N794" i="52"/>
  <c r="E795" i="52"/>
  <c r="F795" i="52"/>
  <c r="S795" i="52" s="1"/>
  <c r="G795" i="52"/>
  <c r="H795" i="52"/>
  <c r="I795" i="52"/>
  <c r="J795" i="52"/>
  <c r="W795" i="52" s="1"/>
  <c r="K795" i="52"/>
  <c r="L795" i="52"/>
  <c r="M795" i="52"/>
  <c r="N795" i="52"/>
  <c r="AA795" i="52" s="1"/>
  <c r="E796" i="52"/>
  <c r="F796" i="52"/>
  <c r="G796" i="52"/>
  <c r="H796" i="52"/>
  <c r="I796" i="52"/>
  <c r="J796" i="52"/>
  <c r="K796" i="52"/>
  <c r="L796" i="52"/>
  <c r="M796" i="52"/>
  <c r="N796" i="52"/>
  <c r="E797" i="52"/>
  <c r="F797" i="52"/>
  <c r="S797" i="52" s="1"/>
  <c r="G797" i="52"/>
  <c r="H797" i="52"/>
  <c r="I797" i="52"/>
  <c r="J797" i="52"/>
  <c r="W797" i="52" s="1"/>
  <c r="K797" i="52"/>
  <c r="L797" i="52"/>
  <c r="M797" i="52"/>
  <c r="N797" i="52"/>
  <c r="AA797" i="52" s="1"/>
  <c r="E798" i="52"/>
  <c r="F798" i="52"/>
  <c r="G798" i="52"/>
  <c r="H798" i="52"/>
  <c r="I798" i="52"/>
  <c r="J798" i="52"/>
  <c r="K798" i="52"/>
  <c r="L798" i="52"/>
  <c r="M798" i="52"/>
  <c r="N798" i="52"/>
  <c r="E799" i="52"/>
  <c r="F799" i="52"/>
  <c r="S799" i="52" s="1"/>
  <c r="G799" i="52"/>
  <c r="H799" i="52"/>
  <c r="I799" i="52"/>
  <c r="J799" i="52"/>
  <c r="W799" i="52" s="1"/>
  <c r="K799" i="52"/>
  <c r="L799" i="52"/>
  <c r="M799" i="52"/>
  <c r="N799" i="52"/>
  <c r="AA799" i="52" s="1"/>
  <c r="E800" i="52"/>
  <c r="F800" i="52"/>
  <c r="G800" i="52"/>
  <c r="H800" i="52"/>
  <c r="I800" i="52"/>
  <c r="J800" i="52"/>
  <c r="K800" i="52"/>
  <c r="L800" i="52"/>
  <c r="M800" i="52"/>
  <c r="N800" i="52"/>
  <c r="E801" i="52"/>
  <c r="F801" i="52"/>
  <c r="S801" i="52" s="1"/>
  <c r="G801" i="52"/>
  <c r="H801" i="52"/>
  <c r="I801" i="52"/>
  <c r="J801" i="52"/>
  <c r="W801" i="52" s="1"/>
  <c r="K801" i="52"/>
  <c r="L801" i="52"/>
  <c r="M801" i="52"/>
  <c r="N801" i="52"/>
  <c r="AA801" i="52" s="1"/>
  <c r="E802" i="52"/>
  <c r="F802" i="52"/>
  <c r="G802" i="52"/>
  <c r="H802" i="52"/>
  <c r="I802" i="52"/>
  <c r="J802" i="52"/>
  <c r="K802" i="52"/>
  <c r="L802" i="52"/>
  <c r="M802" i="52"/>
  <c r="N802" i="52"/>
  <c r="E803" i="52"/>
  <c r="F803" i="52"/>
  <c r="S803" i="52" s="1"/>
  <c r="G803" i="52"/>
  <c r="H803" i="52"/>
  <c r="I803" i="52"/>
  <c r="J803" i="52"/>
  <c r="W803" i="52" s="1"/>
  <c r="K803" i="52"/>
  <c r="L803" i="52"/>
  <c r="M803" i="52"/>
  <c r="N803" i="52"/>
  <c r="AA803" i="52" s="1"/>
  <c r="E804" i="52"/>
  <c r="F804" i="52"/>
  <c r="G804" i="52"/>
  <c r="H804" i="52"/>
  <c r="I804" i="52"/>
  <c r="J804" i="52"/>
  <c r="K804" i="52"/>
  <c r="L804" i="52"/>
  <c r="M804" i="52"/>
  <c r="N804" i="52"/>
  <c r="E805" i="52"/>
  <c r="F805" i="52"/>
  <c r="S805" i="52" s="1"/>
  <c r="G805" i="52"/>
  <c r="H805" i="52"/>
  <c r="I805" i="52"/>
  <c r="J805" i="52"/>
  <c r="W805" i="52" s="1"/>
  <c r="K805" i="52"/>
  <c r="L805" i="52"/>
  <c r="M805" i="52"/>
  <c r="N805" i="52"/>
  <c r="AA805" i="52" s="1"/>
  <c r="E806" i="52"/>
  <c r="F806" i="52"/>
  <c r="G806" i="52"/>
  <c r="H806" i="52"/>
  <c r="U806" i="52" s="1"/>
  <c r="I806" i="52"/>
  <c r="J806" i="52"/>
  <c r="K806" i="52"/>
  <c r="L806" i="52"/>
  <c r="M806" i="52"/>
  <c r="N806" i="52"/>
  <c r="E807" i="52"/>
  <c r="F807" i="52"/>
  <c r="S807" i="52" s="1"/>
  <c r="G807" i="52"/>
  <c r="H807" i="52"/>
  <c r="I807" i="52"/>
  <c r="J807" i="52"/>
  <c r="W807" i="52" s="1"/>
  <c r="K807" i="52"/>
  <c r="L807" i="52"/>
  <c r="M807" i="52"/>
  <c r="N807" i="52"/>
  <c r="E808" i="52"/>
  <c r="F808" i="52"/>
  <c r="G808" i="52"/>
  <c r="H808" i="52"/>
  <c r="U808" i="52" s="1"/>
  <c r="I808" i="52"/>
  <c r="J808" i="52"/>
  <c r="K808" i="52"/>
  <c r="L808" i="52"/>
  <c r="M808" i="52"/>
  <c r="N808" i="52"/>
  <c r="E809" i="52"/>
  <c r="F809" i="52"/>
  <c r="S809" i="52" s="1"/>
  <c r="G809" i="52"/>
  <c r="H809" i="52"/>
  <c r="I809" i="52"/>
  <c r="J809" i="52"/>
  <c r="W809" i="52" s="1"/>
  <c r="K809" i="52"/>
  <c r="L809" i="52"/>
  <c r="M809" i="52"/>
  <c r="N809" i="52"/>
  <c r="E810" i="52"/>
  <c r="F810" i="52"/>
  <c r="G810" i="52"/>
  <c r="H810" i="52"/>
  <c r="U810" i="52" s="1"/>
  <c r="I810" i="52"/>
  <c r="J810" i="52"/>
  <c r="K810" i="52"/>
  <c r="L810" i="52"/>
  <c r="M810" i="52"/>
  <c r="N810" i="52"/>
  <c r="E811" i="52"/>
  <c r="F811" i="52"/>
  <c r="S811" i="52" s="1"/>
  <c r="G811" i="52"/>
  <c r="H811" i="52"/>
  <c r="I811" i="52"/>
  <c r="J811" i="52"/>
  <c r="W811" i="52" s="1"/>
  <c r="K811" i="52"/>
  <c r="L811" i="52"/>
  <c r="M811" i="52"/>
  <c r="N811" i="52"/>
  <c r="E812" i="52"/>
  <c r="F812" i="52"/>
  <c r="G812" i="52"/>
  <c r="H812" i="52"/>
  <c r="U812" i="52" s="1"/>
  <c r="I812" i="52"/>
  <c r="J812" i="52"/>
  <c r="K812" i="52"/>
  <c r="L812" i="52"/>
  <c r="M812" i="52"/>
  <c r="N812" i="52"/>
  <c r="E813" i="52"/>
  <c r="F813" i="52"/>
  <c r="S813" i="52" s="1"/>
  <c r="G813" i="52"/>
  <c r="H813" i="52"/>
  <c r="I813" i="52"/>
  <c r="J813" i="52"/>
  <c r="W813" i="52" s="1"/>
  <c r="K813" i="52"/>
  <c r="L813" i="52"/>
  <c r="M813" i="52"/>
  <c r="N813" i="52"/>
  <c r="E814" i="52"/>
  <c r="F814" i="52"/>
  <c r="G814" i="52"/>
  <c r="H814" i="52"/>
  <c r="U814" i="52" s="1"/>
  <c r="I814" i="52"/>
  <c r="J814" i="52"/>
  <c r="K814" i="52"/>
  <c r="L814" i="52"/>
  <c r="M814" i="52"/>
  <c r="N814" i="52"/>
  <c r="E815" i="52"/>
  <c r="F815" i="52"/>
  <c r="S815" i="52" s="1"/>
  <c r="G815" i="52"/>
  <c r="H815" i="52"/>
  <c r="I815" i="52"/>
  <c r="J815" i="52"/>
  <c r="W815" i="52" s="1"/>
  <c r="K815" i="52"/>
  <c r="L815" i="52"/>
  <c r="M815" i="52"/>
  <c r="N815" i="52"/>
  <c r="E816" i="52"/>
  <c r="F816" i="52"/>
  <c r="G816" i="52"/>
  <c r="H816" i="52"/>
  <c r="U816" i="52" s="1"/>
  <c r="I816" i="52"/>
  <c r="J816" i="52"/>
  <c r="K816" i="52"/>
  <c r="L816" i="52"/>
  <c r="M816" i="52"/>
  <c r="N816" i="52"/>
  <c r="E817" i="52"/>
  <c r="F817" i="52"/>
  <c r="S817" i="52" s="1"/>
  <c r="G817" i="52"/>
  <c r="H817" i="52"/>
  <c r="I817" i="52"/>
  <c r="J817" i="52"/>
  <c r="W817" i="52" s="1"/>
  <c r="K817" i="52"/>
  <c r="L817" i="52"/>
  <c r="M817" i="52"/>
  <c r="N817" i="52"/>
  <c r="E818" i="52"/>
  <c r="F818" i="52"/>
  <c r="G818" i="52"/>
  <c r="H818" i="52"/>
  <c r="U818" i="52" s="1"/>
  <c r="I818" i="52"/>
  <c r="J818" i="52"/>
  <c r="K818" i="52"/>
  <c r="L818" i="52"/>
  <c r="M818" i="52"/>
  <c r="N818" i="52"/>
  <c r="E819" i="52"/>
  <c r="F819" i="52"/>
  <c r="S819" i="52" s="1"/>
  <c r="G819" i="52"/>
  <c r="H819" i="52"/>
  <c r="I819" i="52"/>
  <c r="J819" i="52"/>
  <c r="W819" i="52" s="1"/>
  <c r="K819" i="52"/>
  <c r="L819" i="52"/>
  <c r="M819" i="52"/>
  <c r="N819" i="52"/>
  <c r="E820" i="52"/>
  <c r="F820" i="52"/>
  <c r="G820" i="52"/>
  <c r="H820" i="52"/>
  <c r="U820" i="52" s="1"/>
  <c r="I820" i="52"/>
  <c r="J820" i="52"/>
  <c r="K820" i="52"/>
  <c r="L820" i="52"/>
  <c r="M820" i="52"/>
  <c r="N820" i="52"/>
  <c r="E821" i="52"/>
  <c r="F821" i="52"/>
  <c r="S821" i="52" s="1"/>
  <c r="G821" i="52"/>
  <c r="H821" i="52"/>
  <c r="I821" i="52"/>
  <c r="J821" i="52"/>
  <c r="W821" i="52" s="1"/>
  <c r="K821" i="52"/>
  <c r="L821" i="52"/>
  <c r="M821" i="52"/>
  <c r="N821" i="52"/>
  <c r="E822" i="52"/>
  <c r="F822" i="52"/>
  <c r="G822" i="52"/>
  <c r="H822" i="52"/>
  <c r="U822" i="52" s="1"/>
  <c r="I822" i="52"/>
  <c r="J822" i="52"/>
  <c r="K822" i="52"/>
  <c r="L822" i="52"/>
  <c r="M822" i="52"/>
  <c r="N822" i="52"/>
  <c r="E823" i="52"/>
  <c r="F823" i="52"/>
  <c r="S823" i="52" s="1"/>
  <c r="G823" i="52"/>
  <c r="H823" i="52"/>
  <c r="I823" i="52"/>
  <c r="J823" i="52"/>
  <c r="W823" i="52" s="1"/>
  <c r="K823" i="52"/>
  <c r="L823" i="52"/>
  <c r="M823" i="52"/>
  <c r="N823" i="52"/>
  <c r="E824" i="52"/>
  <c r="F824" i="52"/>
  <c r="G824" i="52"/>
  <c r="H824" i="52"/>
  <c r="U824" i="52" s="1"/>
  <c r="I824" i="52"/>
  <c r="J824" i="52"/>
  <c r="K824" i="52"/>
  <c r="L824" i="52"/>
  <c r="M824" i="52"/>
  <c r="N824" i="52"/>
  <c r="E825" i="52"/>
  <c r="F825" i="52"/>
  <c r="S825" i="52" s="1"/>
  <c r="G825" i="52"/>
  <c r="H825" i="52"/>
  <c r="I825" i="52"/>
  <c r="J825" i="52"/>
  <c r="W825" i="52" s="1"/>
  <c r="K825" i="52"/>
  <c r="L825" i="52"/>
  <c r="M825" i="52"/>
  <c r="N825" i="52"/>
  <c r="E826" i="52"/>
  <c r="F826" i="52"/>
  <c r="G826" i="52"/>
  <c r="H826" i="52"/>
  <c r="U826" i="52" s="1"/>
  <c r="I826" i="52"/>
  <c r="J826" i="52"/>
  <c r="K826" i="52"/>
  <c r="L826" i="52"/>
  <c r="M826" i="52"/>
  <c r="N826" i="52"/>
  <c r="E827" i="52"/>
  <c r="F827" i="52"/>
  <c r="S827" i="52" s="1"/>
  <c r="G827" i="52"/>
  <c r="H827" i="52"/>
  <c r="I827" i="52"/>
  <c r="J827" i="52"/>
  <c r="W827" i="52" s="1"/>
  <c r="K827" i="52"/>
  <c r="L827" i="52"/>
  <c r="M827" i="52"/>
  <c r="N827" i="52"/>
  <c r="E828" i="52"/>
  <c r="F828" i="52"/>
  <c r="G828" i="52"/>
  <c r="H828" i="52"/>
  <c r="U828" i="52" s="1"/>
  <c r="I828" i="52"/>
  <c r="J828" i="52"/>
  <c r="K828" i="52"/>
  <c r="L828" i="52"/>
  <c r="M828" i="52"/>
  <c r="N828" i="52"/>
  <c r="E829" i="52"/>
  <c r="F829" i="52"/>
  <c r="S829" i="52" s="1"/>
  <c r="G829" i="52"/>
  <c r="H829" i="52"/>
  <c r="I829" i="52"/>
  <c r="J829" i="52"/>
  <c r="W829" i="52" s="1"/>
  <c r="K829" i="52"/>
  <c r="L829" i="52"/>
  <c r="M829" i="52"/>
  <c r="N829" i="52"/>
  <c r="E830" i="52"/>
  <c r="F830" i="52"/>
  <c r="G830" i="52"/>
  <c r="H830" i="52"/>
  <c r="U830" i="52" s="1"/>
  <c r="I830" i="52"/>
  <c r="J830" i="52"/>
  <c r="K830" i="52"/>
  <c r="L830" i="52"/>
  <c r="M830" i="52"/>
  <c r="N830" i="52"/>
  <c r="E831" i="52"/>
  <c r="F831" i="52"/>
  <c r="S831" i="52" s="1"/>
  <c r="G831" i="52"/>
  <c r="H831" i="52"/>
  <c r="I831" i="52"/>
  <c r="J831" i="52"/>
  <c r="W831" i="52" s="1"/>
  <c r="K831" i="52"/>
  <c r="L831" i="52"/>
  <c r="M831" i="52"/>
  <c r="N831" i="52"/>
  <c r="E832" i="52"/>
  <c r="F832" i="52"/>
  <c r="G832" i="52"/>
  <c r="H832" i="52"/>
  <c r="U832" i="52" s="1"/>
  <c r="I832" i="52"/>
  <c r="J832" i="52"/>
  <c r="K832" i="52"/>
  <c r="L832" i="52"/>
  <c r="M832" i="52"/>
  <c r="N832" i="52"/>
  <c r="E833" i="52"/>
  <c r="F833" i="52"/>
  <c r="S833" i="52" s="1"/>
  <c r="G833" i="52"/>
  <c r="H833" i="52"/>
  <c r="I833" i="52"/>
  <c r="J833" i="52"/>
  <c r="W833" i="52" s="1"/>
  <c r="K833" i="52"/>
  <c r="L833" i="52"/>
  <c r="M833" i="52"/>
  <c r="N833" i="52"/>
  <c r="E834" i="52"/>
  <c r="F834" i="52"/>
  <c r="G834" i="52"/>
  <c r="H834" i="52"/>
  <c r="U834" i="52" s="1"/>
  <c r="I834" i="52"/>
  <c r="J834" i="52"/>
  <c r="K834" i="52"/>
  <c r="L834" i="52"/>
  <c r="M834" i="52"/>
  <c r="N834" i="52"/>
  <c r="E835" i="52"/>
  <c r="F835" i="52"/>
  <c r="S835" i="52" s="1"/>
  <c r="G835" i="52"/>
  <c r="H835" i="52"/>
  <c r="I835" i="52"/>
  <c r="J835" i="52"/>
  <c r="W835" i="52" s="1"/>
  <c r="K835" i="52"/>
  <c r="L835" i="52"/>
  <c r="M835" i="52"/>
  <c r="N835" i="52"/>
  <c r="E836" i="52"/>
  <c r="F836" i="52"/>
  <c r="G836" i="52"/>
  <c r="H836" i="52"/>
  <c r="U836" i="52" s="1"/>
  <c r="I836" i="52"/>
  <c r="J836" i="52"/>
  <c r="K836" i="52"/>
  <c r="L836" i="52"/>
  <c r="M836" i="52"/>
  <c r="N836" i="52"/>
  <c r="E837" i="52"/>
  <c r="F837" i="52"/>
  <c r="S837" i="52" s="1"/>
  <c r="G837" i="52"/>
  <c r="H837" i="52"/>
  <c r="I837" i="52"/>
  <c r="J837" i="52"/>
  <c r="W837" i="52" s="1"/>
  <c r="K837" i="52"/>
  <c r="L837" i="52"/>
  <c r="M837" i="52"/>
  <c r="N837" i="52"/>
  <c r="E838" i="52"/>
  <c r="F838" i="52"/>
  <c r="G838" i="52"/>
  <c r="H838" i="52"/>
  <c r="U838" i="52" s="1"/>
  <c r="I838" i="52"/>
  <c r="J838" i="52"/>
  <c r="K838" i="52"/>
  <c r="L838" i="52"/>
  <c r="M838" i="52"/>
  <c r="N838" i="52"/>
  <c r="E839" i="52"/>
  <c r="F839" i="52"/>
  <c r="S839" i="52" s="1"/>
  <c r="G839" i="52"/>
  <c r="H839" i="52"/>
  <c r="I839" i="52"/>
  <c r="J839" i="52"/>
  <c r="W839" i="52" s="1"/>
  <c r="K839" i="52"/>
  <c r="L839" i="52"/>
  <c r="M839" i="52"/>
  <c r="N839" i="52"/>
  <c r="E840" i="52"/>
  <c r="F840" i="52"/>
  <c r="G840" i="52"/>
  <c r="H840" i="52"/>
  <c r="U840" i="52" s="1"/>
  <c r="I840" i="52"/>
  <c r="J840" i="52"/>
  <c r="K840" i="52"/>
  <c r="L840" i="52"/>
  <c r="M840" i="52"/>
  <c r="N840" i="52"/>
  <c r="E841" i="52"/>
  <c r="F841" i="52"/>
  <c r="S841" i="52" s="1"/>
  <c r="G841" i="52"/>
  <c r="H841" i="52"/>
  <c r="I841" i="52"/>
  <c r="J841" i="52"/>
  <c r="W841" i="52" s="1"/>
  <c r="K841" i="52"/>
  <c r="L841" i="52"/>
  <c r="M841" i="52"/>
  <c r="N841" i="52"/>
  <c r="E842" i="52"/>
  <c r="F842" i="52"/>
  <c r="G842" i="52"/>
  <c r="H842" i="52"/>
  <c r="U842" i="52" s="1"/>
  <c r="I842" i="52"/>
  <c r="J842" i="52"/>
  <c r="K842" i="52"/>
  <c r="L842" i="52"/>
  <c r="M842" i="52"/>
  <c r="N842" i="52"/>
  <c r="E843" i="52"/>
  <c r="F843" i="52"/>
  <c r="G843" i="52"/>
  <c r="H843" i="52"/>
  <c r="I843" i="52"/>
  <c r="J843" i="52"/>
  <c r="K843" i="52"/>
  <c r="L843" i="52"/>
  <c r="M843" i="52"/>
  <c r="N843" i="52"/>
  <c r="E844" i="52"/>
  <c r="F844" i="52"/>
  <c r="G844" i="52"/>
  <c r="H844" i="52"/>
  <c r="U844" i="52" s="1"/>
  <c r="I844" i="52"/>
  <c r="J844" i="52"/>
  <c r="K844" i="52"/>
  <c r="L844" i="52"/>
  <c r="M844" i="52"/>
  <c r="N844" i="52"/>
  <c r="E845" i="52"/>
  <c r="F845" i="52"/>
  <c r="G845" i="52"/>
  <c r="H845" i="52"/>
  <c r="I845" i="52"/>
  <c r="J845" i="52"/>
  <c r="K845" i="52"/>
  <c r="L845" i="52"/>
  <c r="M845" i="52"/>
  <c r="N845" i="52"/>
  <c r="E846" i="52"/>
  <c r="F846" i="52"/>
  <c r="G846" i="52"/>
  <c r="H846" i="52"/>
  <c r="U846" i="52" s="1"/>
  <c r="I846" i="52"/>
  <c r="J846" i="52"/>
  <c r="K846" i="52"/>
  <c r="L846" i="52"/>
  <c r="M846" i="52"/>
  <c r="N846" i="52"/>
  <c r="E847" i="52"/>
  <c r="F847" i="52"/>
  <c r="G847" i="52"/>
  <c r="H847" i="52"/>
  <c r="I847" i="52"/>
  <c r="J847" i="52"/>
  <c r="K847" i="52"/>
  <c r="L847" i="52"/>
  <c r="M847" i="52"/>
  <c r="N847" i="52"/>
  <c r="E848" i="52"/>
  <c r="F848" i="52"/>
  <c r="G848" i="52"/>
  <c r="H848" i="52"/>
  <c r="U848" i="52" s="1"/>
  <c r="I848" i="52"/>
  <c r="J848" i="52"/>
  <c r="K848" i="52"/>
  <c r="L848" i="52"/>
  <c r="M848" i="52"/>
  <c r="N848" i="52"/>
  <c r="E849" i="52"/>
  <c r="F849" i="52"/>
  <c r="G849" i="52"/>
  <c r="H849" i="52"/>
  <c r="I849" i="52"/>
  <c r="J849" i="52"/>
  <c r="K849" i="52"/>
  <c r="L849" i="52"/>
  <c r="M849" i="52"/>
  <c r="N849" i="52"/>
  <c r="E850" i="52"/>
  <c r="F850" i="52"/>
  <c r="G850" i="52"/>
  <c r="H850" i="52"/>
  <c r="U850" i="52" s="1"/>
  <c r="I850" i="52"/>
  <c r="J850" i="52"/>
  <c r="K850" i="52"/>
  <c r="L850" i="52"/>
  <c r="M850" i="52"/>
  <c r="N850" i="52"/>
  <c r="E851" i="52"/>
  <c r="F851" i="52"/>
  <c r="G851" i="52"/>
  <c r="H851" i="52"/>
  <c r="I851" i="52"/>
  <c r="J851" i="52"/>
  <c r="K851" i="52"/>
  <c r="L851" i="52"/>
  <c r="M851" i="52"/>
  <c r="N851" i="52"/>
  <c r="E852" i="52"/>
  <c r="F852" i="52"/>
  <c r="G852" i="52"/>
  <c r="H852" i="52"/>
  <c r="U852" i="52" s="1"/>
  <c r="I852" i="52"/>
  <c r="J852" i="52"/>
  <c r="K852" i="52"/>
  <c r="L852" i="52"/>
  <c r="M852" i="52"/>
  <c r="N852" i="52"/>
  <c r="E853" i="52"/>
  <c r="F853" i="52"/>
  <c r="G853" i="52"/>
  <c r="H853" i="52"/>
  <c r="I853" i="52"/>
  <c r="J853" i="52"/>
  <c r="K853" i="52"/>
  <c r="L853" i="52"/>
  <c r="M853" i="52"/>
  <c r="N853" i="52"/>
  <c r="E854" i="52"/>
  <c r="F854" i="52"/>
  <c r="G854" i="52"/>
  <c r="H854" i="52"/>
  <c r="U854" i="52" s="1"/>
  <c r="I854" i="52"/>
  <c r="J854" i="52"/>
  <c r="K854" i="52"/>
  <c r="L854" i="52"/>
  <c r="M854" i="52"/>
  <c r="N854" i="52"/>
  <c r="E855" i="52"/>
  <c r="F855" i="52"/>
  <c r="G855" i="52"/>
  <c r="H855" i="52"/>
  <c r="I855" i="52"/>
  <c r="J855" i="52"/>
  <c r="K855" i="52"/>
  <c r="L855" i="52"/>
  <c r="M855" i="52"/>
  <c r="N855" i="52"/>
  <c r="E856" i="52"/>
  <c r="F856" i="52"/>
  <c r="G856" i="52"/>
  <c r="H856" i="52"/>
  <c r="U856" i="52" s="1"/>
  <c r="I856" i="52"/>
  <c r="J856" i="52"/>
  <c r="K856" i="52"/>
  <c r="L856" i="52"/>
  <c r="M856" i="52"/>
  <c r="N856" i="52"/>
  <c r="E857" i="52"/>
  <c r="F857" i="52"/>
  <c r="G857" i="52"/>
  <c r="H857" i="52"/>
  <c r="I857" i="52"/>
  <c r="J857" i="52"/>
  <c r="K857" i="52"/>
  <c r="L857" i="52"/>
  <c r="M857" i="52"/>
  <c r="N857" i="52"/>
  <c r="E858" i="52"/>
  <c r="F858" i="52"/>
  <c r="G858" i="52"/>
  <c r="H858" i="52"/>
  <c r="U858" i="52" s="1"/>
  <c r="I858" i="52"/>
  <c r="J858" i="52"/>
  <c r="K858" i="52"/>
  <c r="L858" i="52"/>
  <c r="M858" i="52"/>
  <c r="N858" i="52"/>
  <c r="E859" i="52"/>
  <c r="F859" i="52"/>
  <c r="G859" i="52"/>
  <c r="H859" i="52"/>
  <c r="I859" i="52"/>
  <c r="J859" i="52"/>
  <c r="K859" i="52"/>
  <c r="L859" i="52"/>
  <c r="M859" i="52"/>
  <c r="N859" i="52"/>
  <c r="E860" i="52"/>
  <c r="F860" i="52"/>
  <c r="G860" i="52"/>
  <c r="H860" i="52"/>
  <c r="U860" i="52" s="1"/>
  <c r="I860" i="52"/>
  <c r="J860" i="52"/>
  <c r="K860" i="52"/>
  <c r="L860" i="52"/>
  <c r="M860" i="52"/>
  <c r="N860" i="52"/>
  <c r="E861" i="52"/>
  <c r="F861" i="52"/>
  <c r="G861" i="52"/>
  <c r="H861" i="52"/>
  <c r="I861" i="52"/>
  <c r="J861" i="52"/>
  <c r="K861" i="52"/>
  <c r="L861" i="52"/>
  <c r="M861" i="52"/>
  <c r="N861" i="52"/>
  <c r="E862" i="52"/>
  <c r="F862" i="52"/>
  <c r="G862" i="52"/>
  <c r="H862" i="52"/>
  <c r="U862" i="52" s="1"/>
  <c r="I862" i="52"/>
  <c r="J862" i="52"/>
  <c r="K862" i="52"/>
  <c r="L862" i="52"/>
  <c r="M862" i="52"/>
  <c r="N862" i="52"/>
  <c r="E863" i="52"/>
  <c r="F863" i="52"/>
  <c r="G863" i="52"/>
  <c r="H863" i="52"/>
  <c r="I863" i="52"/>
  <c r="J863" i="52"/>
  <c r="K863" i="52"/>
  <c r="L863" i="52"/>
  <c r="M863" i="52"/>
  <c r="N863" i="52"/>
  <c r="E864" i="52"/>
  <c r="F864" i="52"/>
  <c r="G864" i="52"/>
  <c r="H864" i="52"/>
  <c r="U864" i="52" s="1"/>
  <c r="I864" i="52"/>
  <c r="J864" i="52"/>
  <c r="K864" i="52"/>
  <c r="L864" i="52"/>
  <c r="M864" i="52"/>
  <c r="N864" i="52"/>
  <c r="E865" i="52"/>
  <c r="F865" i="52"/>
  <c r="G865" i="52"/>
  <c r="H865" i="52"/>
  <c r="I865" i="52"/>
  <c r="J865" i="52"/>
  <c r="K865" i="52"/>
  <c r="L865" i="52"/>
  <c r="M865" i="52"/>
  <c r="N865" i="52"/>
  <c r="E866" i="52"/>
  <c r="F866" i="52"/>
  <c r="G866" i="52"/>
  <c r="H866" i="52"/>
  <c r="U866" i="52" s="1"/>
  <c r="I866" i="52"/>
  <c r="J866" i="52"/>
  <c r="K866" i="52"/>
  <c r="L866" i="52"/>
  <c r="M866" i="52"/>
  <c r="N866" i="52"/>
  <c r="E867" i="52"/>
  <c r="F867" i="52"/>
  <c r="G867" i="52"/>
  <c r="H867" i="52"/>
  <c r="I867" i="52"/>
  <c r="J867" i="52"/>
  <c r="K867" i="52"/>
  <c r="L867" i="52"/>
  <c r="M867" i="52"/>
  <c r="N867" i="52"/>
  <c r="E868" i="52"/>
  <c r="F868" i="52"/>
  <c r="G868" i="52"/>
  <c r="H868" i="52"/>
  <c r="I868" i="52"/>
  <c r="J868" i="52"/>
  <c r="K868" i="52"/>
  <c r="L868" i="52"/>
  <c r="M868" i="52"/>
  <c r="N868" i="52"/>
  <c r="E869" i="52"/>
  <c r="F869" i="52"/>
  <c r="G869" i="52"/>
  <c r="H869" i="52"/>
  <c r="I869" i="52"/>
  <c r="J869" i="52"/>
  <c r="K869" i="52"/>
  <c r="L869" i="52"/>
  <c r="M869" i="52"/>
  <c r="N869" i="52"/>
  <c r="E870" i="52"/>
  <c r="F870" i="52"/>
  <c r="G870" i="52"/>
  <c r="H870" i="52"/>
  <c r="I870" i="52"/>
  <c r="J870" i="52"/>
  <c r="K870" i="52"/>
  <c r="L870" i="52"/>
  <c r="M870" i="52"/>
  <c r="N870" i="52"/>
  <c r="E871" i="52"/>
  <c r="F871" i="52"/>
  <c r="G871" i="52"/>
  <c r="H871" i="52"/>
  <c r="I871" i="52"/>
  <c r="J871" i="52"/>
  <c r="K871" i="52"/>
  <c r="L871" i="52"/>
  <c r="M871" i="52"/>
  <c r="N871" i="52"/>
  <c r="E872" i="52"/>
  <c r="F872" i="52"/>
  <c r="G872" i="52"/>
  <c r="H872" i="52"/>
  <c r="I872" i="52"/>
  <c r="J872" i="52"/>
  <c r="K872" i="52"/>
  <c r="L872" i="52"/>
  <c r="M872" i="52"/>
  <c r="N872" i="52"/>
  <c r="E873" i="52"/>
  <c r="F873" i="52"/>
  <c r="G873" i="52"/>
  <c r="H873" i="52"/>
  <c r="I873" i="52"/>
  <c r="J873" i="52"/>
  <c r="K873" i="52"/>
  <c r="L873" i="52"/>
  <c r="M873" i="52"/>
  <c r="N873" i="52"/>
  <c r="E874" i="52"/>
  <c r="F874" i="52"/>
  <c r="G874" i="52"/>
  <c r="H874" i="52"/>
  <c r="I874" i="52"/>
  <c r="J874" i="52"/>
  <c r="K874" i="52"/>
  <c r="L874" i="52"/>
  <c r="M874" i="52"/>
  <c r="N874" i="52"/>
  <c r="E875" i="52"/>
  <c r="F875" i="52"/>
  <c r="G875" i="52"/>
  <c r="H875" i="52"/>
  <c r="I875" i="52"/>
  <c r="J875" i="52"/>
  <c r="K875" i="52"/>
  <c r="L875" i="52"/>
  <c r="M875" i="52"/>
  <c r="N875" i="52"/>
  <c r="E876" i="52"/>
  <c r="F876" i="52"/>
  <c r="G876" i="52"/>
  <c r="H876" i="52"/>
  <c r="I876" i="52"/>
  <c r="J876" i="52"/>
  <c r="K876" i="52"/>
  <c r="L876" i="52"/>
  <c r="M876" i="52"/>
  <c r="N876" i="52"/>
  <c r="E877" i="52"/>
  <c r="F877" i="52"/>
  <c r="G877" i="52"/>
  <c r="H877" i="52"/>
  <c r="I877" i="52"/>
  <c r="J877" i="52"/>
  <c r="K877" i="52"/>
  <c r="L877" i="52"/>
  <c r="M877" i="52"/>
  <c r="N877" i="52"/>
  <c r="E878" i="52"/>
  <c r="F878" i="52"/>
  <c r="G878" i="52"/>
  <c r="H878" i="52"/>
  <c r="I878" i="52"/>
  <c r="J878" i="52"/>
  <c r="K878" i="52"/>
  <c r="L878" i="52"/>
  <c r="M878" i="52"/>
  <c r="N878" i="52"/>
  <c r="E879" i="52"/>
  <c r="F879" i="52"/>
  <c r="G879" i="52"/>
  <c r="H879" i="52"/>
  <c r="I879" i="52"/>
  <c r="J879" i="52"/>
  <c r="K879" i="52"/>
  <c r="L879" i="52"/>
  <c r="M879" i="52"/>
  <c r="N879" i="52"/>
  <c r="E880" i="52"/>
  <c r="F880" i="52"/>
  <c r="G880" i="52"/>
  <c r="H880" i="52"/>
  <c r="I880" i="52"/>
  <c r="J880" i="52"/>
  <c r="K880" i="52"/>
  <c r="L880" i="52"/>
  <c r="M880" i="52"/>
  <c r="N880" i="52"/>
  <c r="E881" i="52"/>
  <c r="F881" i="52"/>
  <c r="G881" i="52"/>
  <c r="H881" i="52"/>
  <c r="I881" i="52"/>
  <c r="J881" i="52"/>
  <c r="K881" i="52"/>
  <c r="L881" i="52"/>
  <c r="M881" i="52"/>
  <c r="N881" i="52"/>
  <c r="E882" i="52"/>
  <c r="F882" i="52"/>
  <c r="G882" i="52"/>
  <c r="H882" i="52"/>
  <c r="I882" i="52"/>
  <c r="J882" i="52"/>
  <c r="K882" i="52"/>
  <c r="L882" i="52"/>
  <c r="M882" i="52"/>
  <c r="N882" i="52"/>
  <c r="E883" i="52"/>
  <c r="F883" i="52"/>
  <c r="G883" i="52"/>
  <c r="H883" i="52"/>
  <c r="I883" i="52"/>
  <c r="J883" i="52"/>
  <c r="K883" i="52"/>
  <c r="L883" i="52"/>
  <c r="M883" i="52"/>
  <c r="N883" i="52"/>
  <c r="E884" i="52"/>
  <c r="F884" i="52"/>
  <c r="G884" i="52"/>
  <c r="H884" i="52"/>
  <c r="I884" i="52"/>
  <c r="J884" i="52"/>
  <c r="K884" i="52"/>
  <c r="L884" i="52"/>
  <c r="M884" i="52"/>
  <c r="N884" i="52"/>
  <c r="E885" i="52"/>
  <c r="F885" i="52"/>
  <c r="G885" i="52"/>
  <c r="H885" i="52"/>
  <c r="I885" i="52"/>
  <c r="J885" i="52"/>
  <c r="K885" i="52"/>
  <c r="L885" i="52"/>
  <c r="M885" i="52"/>
  <c r="N885" i="52"/>
  <c r="E886" i="52"/>
  <c r="F886" i="52"/>
  <c r="G886" i="52"/>
  <c r="H886" i="52"/>
  <c r="I886" i="52"/>
  <c r="J886" i="52"/>
  <c r="K886" i="52"/>
  <c r="L886" i="52"/>
  <c r="M886" i="52"/>
  <c r="N886" i="52"/>
  <c r="E887" i="52"/>
  <c r="F887" i="52"/>
  <c r="G887" i="52"/>
  <c r="H887" i="52"/>
  <c r="I887" i="52"/>
  <c r="J887" i="52"/>
  <c r="K887" i="52"/>
  <c r="L887" i="52"/>
  <c r="M887" i="52"/>
  <c r="N887" i="52"/>
  <c r="E888" i="52"/>
  <c r="F888" i="52"/>
  <c r="G888" i="52"/>
  <c r="H888" i="52"/>
  <c r="I888" i="52"/>
  <c r="J888" i="52"/>
  <c r="K888" i="52"/>
  <c r="L888" i="52"/>
  <c r="M888" i="52"/>
  <c r="N888" i="52"/>
  <c r="E889" i="52"/>
  <c r="F889" i="52"/>
  <c r="G889" i="52"/>
  <c r="H889" i="52"/>
  <c r="I889" i="52"/>
  <c r="J889" i="52"/>
  <c r="K889" i="52"/>
  <c r="L889" i="52"/>
  <c r="M889" i="52"/>
  <c r="N889" i="52"/>
  <c r="E890" i="52"/>
  <c r="F890" i="52"/>
  <c r="G890" i="52"/>
  <c r="H890" i="52"/>
  <c r="I890" i="52"/>
  <c r="J890" i="52"/>
  <c r="K890" i="52"/>
  <c r="L890" i="52"/>
  <c r="M890" i="52"/>
  <c r="N890" i="52"/>
  <c r="E891" i="52"/>
  <c r="F891" i="52"/>
  <c r="G891" i="52"/>
  <c r="H891" i="52"/>
  <c r="I891" i="52"/>
  <c r="J891" i="52"/>
  <c r="K891" i="52"/>
  <c r="L891" i="52"/>
  <c r="M891" i="52"/>
  <c r="N891" i="52"/>
  <c r="E892" i="52"/>
  <c r="F892" i="52"/>
  <c r="G892" i="52"/>
  <c r="H892" i="52"/>
  <c r="I892" i="52"/>
  <c r="J892" i="52"/>
  <c r="K892" i="52"/>
  <c r="L892" i="52"/>
  <c r="M892" i="52"/>
  <c r="N892" i="52"/>
  <c r="E893" i="52"/>
  <c r="F893" i="52"/>
  <c r="G893" i="52"/>
  <c r="H893" i="52"/>
  <c r="I893" i="52"/>
  <c r="J893" i="52"/>
  <c r="K893" i="52"/>
  <c r="L893" i="52"/>
  <c r="M893" i="52"/>
  <c r="N893" i="52"/>
  <c r="E894" i="52"/>
  <c r="F894" i="52"/>
  <c r="G894" i="52"/>
  <c r="H894" i="52"/>
  <c r="I894" i="52"/>
  <c r="J894" i="52"/>
  <c r="K894" i="52"/>
  <c r="L894" i="52"/>
  <c r="M894" i="52"/>
  <c r="N894" i="52"/>
  <c r="E895" i="52"/>
  <c r="F895" i="52"/>
  <c r="G895" i="52"/>
  <c r="H895" i="52"/>
  <c r="I895" i="52"/>
  <c r="J895" i="52"/>
  <c r="K895" i="52"/>
  <c r="L895" i="52"/>
  <c r="M895" i="52"/>
  <c r="N895" i="52"/>
  <c r="E896" i="52"/>
  <c r="F896" i="52"/>
  <c r="G896" i="52"/>
  <c r="H896" i="52"/>
  <c r="I896" i="52"/>
  <c r="J896" i="52"/>
  <c r="K896" i="52"/>
  <c r="L896" i="52"/>
  <c r="M896" i="52"/>
  <c r="N896" i="52"/>
  <c r="E897" i="52"/>
  <c r="F897" i="52"/>
  <c r="G897" i="52"/>
  <c r="H897" i="52"/>
  <c r="I897" i="52"/>
  <c r="J897" i="52"/>
  <c r="K897" i="52"/>
  <c r="L897" i="52"/>
  <c r="M897" i="52"/>
  <c r="N897" i="52"/>
  <c r="E898" i="52"/>
  <c r="F898" i="52"/>
  <c r="G898" i="52"/>
  <c r="H898" i="52"/>
  <c r="I898" i="52"/>
  <c r="J898" i="52"/>
  <c r="K898" i="52"/>
  <c r="L898" i="52"/>
  <c r="M898" i="52"/>
  <c r="N898" i="52"/>
  <c r="E899" i="52"/>
  <c r="F899" i="52"/>
  <c r="G899" i="52"/>
  <c r="H899" i="52"/>
  <c r="I899" i="52"/>
  <c r="J899" i="52"/>
  <c r="K899" i="52"/>
  <c r="L899" i="52"/>
  <c r="M899" i="52"/>
  <c r="N899" i="52"/>
  <c r="E900" i="52"/>
  <c r="F900" i="52"/>
  <c r="G900" i="52"/>
  <c r="H900" i="52"/>
  <c r="I900" i="52"/>
  <c r="J900" i="52"/>
  <c r="K900" i="52"/>
  <c r="L900" i="52"/>
  <c r="M900" i="52"/>
  <c r="N900" i="52"/>
  <c r="E901" i="52"/>
  <c r="F901" i="52"/>
  <c r="G901" i="52"/>
  <c r="H901" i="52"/>
  <c r="I901" i="52"/>
  <c r="J901" i="52"/>
  <c r="K901" i="52"/>
  <c r="L901" i="52"/>
  <c r="M901" i="52"/>
  <c r="N901" i="52"/>
  <c r="E902" i="52"/>
  <c r="F902" i="52"/>
  <c r="G902" i="52"/>
  <c r="H902" i="52"/>
  <c r="I902" i="52"/>
  <c r="J902" i="52"/>
  <c r="K902" i="52"/>
  <c r="L902" i="52"/>
  <c r="M902" i="52"/>
  <c r="N902" i="52"/>
  <c r="E903" i="52"/>
  <c r="F903" i="52"/>
  <c r="G903" i="52"/>
  <c r="H903" i="52"/>
  <c r="I903" i="52"/>
  <c r="J903" i="52"/>
  <c r="K903" i="52"/>
  <c r="L903" i="52"/>
  <c r="M903" i="52"/>
  <c r="N903" i="52"/>
  <c r="AA903" i="52" s="1"/>
  <c r="E904" i="52"/>
  <c r="F904" i="52"/>
  <c r="G904" i="52"/>
  <c r="H904" i="52"/>
  <c r="U904" i="52" s="1"/>
  <c r="I904" i="52"/>
  <c r="J904" i="52"/>
  <c r="K904" i="52"/>
  <c r="L904" i="52"/>
  <c r="Y904" i="52" s="1"/>
  <c r="M904" i="52"/>
  <c r="N904" i="52"/>
  <c r="E905" i="52"/>
  <c r="F905" i="52"/>
  <c r="G905" i="52"/>
  <c r="H905" i="52"/>
  <c r="I905" i="52"/>
  <c r="J905" i="52"/>
  <c r="K905" i="52"/>
  <c r="L905" i="52"/>
  <c r="M905" i="52"/>
  <c r="N905" i="52"/>
  <c r="E906" i="52"/>
  <c r="F906" i="52"/>
  <c r="G906" i="52"/>
  <c r="H906" i="52"/>
  <c r="U906" i="52" s="1"/>
  <c r="I906" i="52"/>
  <c r="J906" i="52"/>
  <c r="K906" i="52"/>
  <c r="L906" i="52"/>
  <c r="Y906" i="52" s="1"/>
  <c r="M906" i="52"/>
  <c r="N906" i="52"/>
  <c r="E907" i="52"/>
  <c r="F907" i="52"/>
  <c r="G907" i="52"/>
  <c r="H907" i="52"/>
  <c r="I907" i="52"/>
  <c r="J907" i="52"/>
  <c r="K907" i="52"/>
  <c r="L907" i="52"/>
  <c r="M907" i="52"/>
  <c r="N907" i="52"/>
  <c r="E908" i="52"/>
  <c r="F908" i="52"/>
  <c r="G908" i="52"/>
  <c r="H908" i="52"/>
  <c r="U908" i="52" s="1"/>
  <c r="I908" i="52"/>
  <c r="J908" i="52"/>
  <c r="K908" i="52"/>
  <c r="L908" i="52"/>
  <c r="Y908" i="52" s="1"/>
  <c r="M908" i="52"/>
  <c r="N908" i="52"/>
  <c r="E909" i="52"/>
  <c r="F909" i="52"/>
  <c r="G909" i="52"/>
  <c r="H909" i="52"/>
  <c r="I909" i="52"/>
  <c r="J909" i="52"/>
  <c r="K909" i="52"/>
  <c r="L909" i="52"/>
  <c r="M909" i="52"/>
  <c r="N909" i="52"/>
  <c r="E910" i="52"/>
  <c r="F910" i="52"/>
  <c r="G910" i="52"/>
  <c r="H910" i="52"/>
  <c r="U910" i="52" s="1"/>
  <c r="I910" i="52"/>
  <c r="J910" i="52"/>
  <c r="K910" i="52"/>
  <c r="L910" i="52"/>
  <c r="Y910" i="52" s="1"/>
  <c r="M910" i="52"/>
  <c r="N910" i="52"/>
  <c r="E911" i="52"/>
  <c r="F911" i="52"/>
  <c r="G911" i="52"/>
  <c r="H911" i="52"/>
  <c r="I911" i="52"/>
  <c r="J911" i="52"/>
  <c r="K911" i="52"/>
  <c r="L911" i="52"/>
  <c r="M911" i="52"/>
  <c r="N911" i="52"/>
  <c r="E912" i="52"/>
  <c r="F912" i="52"/>
  <c r="G912" i="52"/>
  <c r="H912" i="52"/>
  <c r="U912" i="52" s="1"/>
  <c r="I912" i="52"/>
  <c r="J912" i="52"/>
  <c r="K912" i="52"/>
  <c r="L912" i="52"/>
  <c r="Y912" i="52" s="1"/>
  <c r="M912" i="52"/>
  <c r="N912" i="52"/>
  <c r="E913" i="52"/>
  <c r="F913" i="52"/>
  <c r="G913" i="52"/>
  <c r="H913" i="52"/>
  <c r="I913" i="52"/>
  <c r="J913" i="52"/>
  <c r="K913" i="52"/>
  <c r="L913" i="52"/>
  <c r="M913" i="52"/>
  <c r="N913" i="52"/>
  <c r="E914" i="52"/>
  <c r="F914" i="52"/>
  <c r="G914" i="52"/>
  <c r="H914" i="52"/>
  <c r="U914" i="52" s="1"/>
  <c r="I914" i="52"/>
  <c r="J914" i="52"/>
  <c r="K914" i="52"/>
  <c r="L914" i="52"/>
  <c r="Y914" i="52" s="1"/>
  <c r="M914" i="52"/>
  <c r="N914" i="52"/>
  <c r="E915" i="52"/>
  <c r="F915" i="52"/>
  <c r="G915" i="52"/>
  <c r="H915" i="52"/>
  <c r="I915" i="52"/>
  <c r="J915" i="52"/>
  <c r="K915" i="52"/>
  <c r="L915" i="52"/>
  <c r="M915" i="52"/>
  <c r="N915" i="52"/>
  <c r="E916" i="52"/>
  <c r="F916" i="52"/>
  <c r="G916" i="52"/>
  <c r="H916" i="52"/>
  <c r="U916" i="52" s="1"/>
  <c r="I916" i="52"/>
  <c r="J916" i="52"/>
  <c r="K916" i="52"/>
  <c r="L916" i="52"/>
  <c r="Y916" i="52" s="1"/>
  <c r="M916" i="52"/>
  <c r="N916" i="52"/>
  <c r="E917" i="52"/>
  <c r="F917" i="52"/>
  <c r="G917" i="52"/>
  <c r="H917" i="52"/>
  <c r="I917" i="52"/>
  <c r="J917" i="52"/>
  <c r="K917" i="52"/>
  <c r="L917" i="52"/>
  <c r="M917" i="52"/>
  <c r="N917" i="52"/>
  <c r="E918" i="52"/>
  <c r="F918" i="52"/>
  <c r="G918" i="52"/>
  <c r="H918" i="52"/>
  <c r="U918" i="52" s="1"/>
  <c r="I918" i="52"/>
  <c r="J918" i="52"/>
  <c r="K918" i="52"/>
  <c r="L918" i="52"/>
  <c r="Y918" i="52" s="1"/>
  <c r="M918" i="52"/>
  <c r="N918" i="52"/>
  <c r="E919" i="52"/>
  <c r="F919" i="52"/>
  <c r="G919" i="52"/>
  <c r="H919" i="52"/>
  <c r="I919" i="52"/>
  <c r="J919" i="52"/>
  <c r="K919" i="52"/>
  <c r="L919" i="52"/>
  <c r="M919" i="52"/>
  <c r="N919" i="52"/>
  <c r="E920" i="52"/>
  <c r="F920" i="52"/>
  <c r="G920" i="52"/>
  <c r="H920" i="52"/>
  <c r="U920" i="52" s="1"/>
  <c r="I920" i="52"/>
  <c r="J920" i="52"/>
  <c r="K920" i="52"/>
  <c r="L920" i="52"/>
  <c r="Y920" i="52" s="1"/>
  <c r="M920" i="52"/>
  <c r="N920" i="52"/>
  <c r="E921" i="52"/>
  <c r="F921" i="52"/>
  <c r="G921" i="52"/>
  <c r="H921" i="52"/>
  <c r="I921" i="52"/>
  <c r="J921" i="52"/>
  <c r="K921" i="52"/>
  <c r="L921" i="52"/>
  <c r="M921" i="52"/>
  <c r="N921" i="52"/>
  <c r="E922" i="52"/>
  <c r="F922" i="52"/>
  <c r="G922" i="52"/>
  <c r="H922" i="52"/>
  <c r="U922" i="52" s="1"/>
  <c r="I922" i="52"/>
  <c r="J922" i="52"/>
  <c r="K922" i="52"/>
  <c r="L922" i="52"/>
  <c r="Y922" i="52" s="1"/>
  <c r="M922" i="52"/>
  <c r="N922" i="52"/>
  <c r="E923" i="52"/>
  <c r="F923" i="52"/>
  <c r="G923" i="52"/>
  <c r="H923" i="52"/>
  <c r="I923" i="52"/>
  <c r="J923" i="52"/>
  <c r="K923" i="52"/>
  <c r="L923" i="52"/>
  <c r="M923" i="52"/>
  <c r="N923" i="52"/>
  <c r="E924" i="52"/>
  <c r="F924" i="52"/>
  <c r="G924" i="52"/>
  <c r="H924" i="52"/>
  <c r="U924" i="52" s="1"/>
  <c r="I924" i="52"/>
  <c r="J924" i="52"/>
  <c r="K924" i="52"/>
  <c r="L924" i="52"/>
  <c r="Y924" i="52" s="1"/>
  <c r="M924" i="52"/>
  <c r="N924" i="52"/>
  <c r="E925" i="52"/>
  <c r="F925" i="52"/>
  <c r="G925" i="52"/>
  <c r="H925" i="52"/>
  <c r="I925" i="52"/>
  <c r="J925" i="52"/>
  <c r="K925" i="52"/>
  <c r="L925" i="52"/>
  <c r="M925" i="52"/>
  <c r="N925" i="52"/>
  <c r="E926" i="52"/>
  <c r="F926" i="52"/>
  <c r="G926" i="52"/>
  <c r="H926" i="52"/>
  <c r="U926" i="52" s="1"/>
  <c r="I926" i="52"/>
  <c r="J926" i="52"/>
  <c r="K926" i="52"/>
  <c r="L926" i="52"/>
  <c r="Y926" i="52" s="1"/>
  <c r="M926" i="52"/>
  <c r="N926" i="52"/>
  <c r="E927" i="52"/>
  <c r="F927" i="52"/>
  <c r="G927" i="52"/>
  <c r="H927" i="52"/>
  <c r="I927" i="52"/>
  <c r="J927" i="52"/>
  <c r="K927" i="52"/>
  <c r="L927" i="52"/>
  <c r="M927" i="52"/>
  <c r="N927" i="52"/>
  <c r="E928" i="52"/>
  <c r="F928" i="52"/>
  <c r="G928" i="52"/>
  <c r="H928" i="52"/>
  <c r="U928" i="52" s="1"/>
  <c r="I928" i="52"/>
  <c r="J928" i="52"/>
  <c r="K928" i="52"/>
  <c r="L928" i="52"/>
  <c r="Y928" i="52" s="1"/>
  <c r="M928" i="52"/>
  <c r="N928" i="52"/>
  <c r="E929" i="52"/>
  <c r="F929" i="52"/>
  <c r="G929" i="52"/>
  <c r="H929" i="52"/>
  <c r="I929" i="52"/>
  <c r="J929" i="52"/>
  <c r="K929" i="52"/>
  <c r="L929" i="52"/>
  <c r="M929" i="52"/>
  <c r="N929" i="52"/>
  <c r="E930" i="52"/>
  <c r="F930" i="52"/>
  <c r="G930" i="52"/>
  <c r="H930" i="52"/>
  <c r="U930" i="52" s="1"/>
  <c r="I930" i="52"/>
  <c r="J930" i="52"/>
  <c r="K930" i="52"/>
  <c r="L930" i="52"/>
  <c r="Y930" i="52" s="1"/>
  <c r="M930" i="52"/>
  <c r="N930" i="52"/>
  <c r="E931" i="52"/>
  <c r="F931" i="52"/>
  <c r="G931" i="52"/>
  <c r="H931" i="52"/>
  <c r="I931" i="52"/>
  <c r="J931" i="52"/>
  <c r="K931" i="52"/>
  <c r="L931" i="52"/>
  <c r="M931" i="52"/>
  <c r="N931" i="52"/>
  <c r="E932" i="52"/>
  <c r="F932" i="52"/>
  <c r="G932" i="52"/>
  <c r="H932" i="52"/>
  <c r="U932" i="52" s="1"/>
  <c r="I932" i="52"/>
  <c r="J932" i="52"/>
  <c r="K932" i="52"/>
  <c r="L932" i="52"/>
  <c r="Y932" i="52" s="1"/>
  <c r="M932" i="52"/>
  <c r="N932" i="52"/>
  <c r="E933" i="52"/>
  <c r="F933" i="52"/>
  <c r="G933" i="52"/>
  <c r="H933" i="52"/>
  <c r="I933" i="52"/>
  <c r="J933" i="52"/>
  <c r="K933" i="52"/>
  <c r="L933" i="52"/>
  <c r="M933" i="52"/>
  <c r="N933" i="52"/>
  <c r="E934" i="52"/>
  <c r="F934" i="52"/>
  <c r="G934" i="52"/>
  <c r="H934" i="52"/>
  <c r="U934" i="52" s="1"/>
  <c r="I934" i="52"/>
  <c r="J934" i="52"/>
  <c r="K934" i="52"/>
  <c r="L934" i="52"/>
  <c r="Y934" i="52" s="1"/>
  <c r="M934" i="52"/>
  <c r="N934" i="52"/>
  <c r="E935" i="52"/>
  <c r="F935" i="52"/>
  <c r="G935" i="52"/>
  <c r="H935" i="52"/>
  <c r="I935" i="52"/>
  <c r="J935" i="52"/>
  <c r="K935" i="52"/>
  <c r="L935" i="52"/>
  <c r="M935" i="52"/>
  <c r="N935" i="52"/>
  <c r="E936" i="52"/>
  <c r="F936" i="52"/>
  <c r="G936" i="52"/>
  <c r="H936" i="52"/>
  <c r="U936" i="52" s="1"/>
  <c r="I936" i="52"/>
  <c r="J936" i="52"/>
  <c r="K936" i="52"/>
  <c r="L936" i="52"/>
  <c r="Y936" i="52" s="1"/>
  <c r="M936" i="52"/>
  <c r="N936" i="52"/>
  <c r="E937" i="52"/>
  <c r="F937" i="52"/>
  <c r="G937" i="52"/>
  <c r="H937" i="52"/>
  <c r="I937" i="52"/>
  <c r="J937" i="52"/>
  <c r="K937" i="52"/>
  <c r="L937" i="52"/>
  <c r="M937" i="52"/>
  <c r="N937" i="52"/>
  <c r="E938" i="52"/>
  <c r="F938" i="52"/>
  <c r="G938" i="52"/>
  <c r="H938" i="52"/>
  <c r="U938" i="52" s="1"/>
  <c r="I938" i="52"/>
  <c r="J938" i="52"/>
  <c r="K938" i="52"/>
  <c r="L938" i="52"/>
  <c r="Y938" i="52" s="1"/>
  <c r="M938" i="52"/>
  <c r="N938" i="52"/>
  <c r="E939" i="52"/>
  <c r="F939" i="52"/>
  <c r="G939" i="52"/>
  <c r="H939" i="52"/>
  <c r="I939" i="52"/>
  <c r="J939" i="52"/>
  <c r="K939" i="52"/>
  <c r="L939" i="52"/>
  <c r="M939" i="52"/>
  <c r="N939" i="52"/>
  <c r="E940" i="52"/>
  <c r="F940" i="52"/>
  <c r="G940" i="52"/>
  <c r="H940" i="52"/>
  <c r="I940" i="52"/>
  <c r="J940" i="52"/>
  <c r="K940" i="52"/>
  <c r="L940" i="52"/>
  <c r="M940" i="52"/>
  <c r="N940" i="52"/>
  <c r="E941" i="52"/>
  <c r="F941" i="52"/>
  <c r="G941" i="52"/>
  <c r="H941" i="52"/>
  <c r="I941" i="52"/>
  <c r="J941" i="52"/>
  <c r="K941" i="52"/>
  <c r="L941" i="52"/>
  <c r="M941" i="52"/>
  <c r="N941" i="52"/>
  <c r="E942" i="52"/>
  <c r="F942" i="52"/>
  <c r="G942" i="52"/>
  <c r="H942" i="52"/>
  <c r="I942" i="52"/>
  <c r="J942" i="52"/>
  <c r="K942" i="52"/>
  <c r="L942" i="52"/>
  <c r="M942" i="52"/>
  <c r="N942" i="52"/>
  <c r="E943" i="52"/>
  <c r="F943" i="52"/>
  <c r="G943" i="52"/>
  <c r="H943" i="52"/>
  <c r="I943" i="52"/>
  <c r="J943" i="52"/>
  <c r="K943" i="52"/>
  <c r="L943" i="52"/>
  <c r="M943" i="52"/>
  <c r="N943" i="52"/>
  <c r="E944" i="52"/>
  <c r="F944" i="52"/>
  <c r="G944" i="52"/>
  <c r="H944" i="52"/>
  <c r="I944" i="52"/>
  <c r="J944" i="52"/>
  <c r="K944" i="52"/>
  <c r="L944" i="52"/>
  <c r="M944" i="52"/>
  <c r="N944" i="52"/>
  <c r="E945" i="52"/>
  <c r="F945" i="52"/>
  <c r="G945" i="52"/>
  <c r="H945" i="52"/>
  <c r="I945" i="52"/>
  <c r="J945" i="52"/>
  <c r="K945" i="52"/>
  <c r="L945" i="52"/>
  <c r="M945" i="52"/>
  <c r="N945" i="52"/>
  <c r="E946" i="52"/>
  <c r="F946" i="52"/>
  <c r="G946" i="52"/>
  <c r="H946" i="52"/>
  <c r="I946" i="52"/>
  <c r="J946" i="52"/>
  <c r="K946" i="52"/>
  <c r="L946" i="52"/>
  <c r="M946" i="52"/>
  <c r="N946" i="52"/>
  <c r="E947" i="52"/>
  <c r="F947" i="52"/>
  <c r="G947" i="52"/>
  <c r="H947" i="52"/>
  <c r="I947" i="52"/>
  <c r="J947" i="52"/>
  <c r="K947" i="52"/>
  <c r="L947" i="52"/>
  <c r="M947" i="52"/>
  <c r="N947" i="52"/>
  <c r="E948" i="52"/>
  <c r="F948" i="52"/>
  <c r="G948" i="52"/>
  <c r="H948" i="52"/>
  <c r="I948" i="52"/>
  <c r="J948" i="52"/>
  <c r="K948" i="52"/>
  <c r="L948" i="52"/>
  <c r="M948" i="52"/>
  <c r="N948" i="52"/>
  <c r="E949" i="52"/>
  <c r="F949" i="52"/>
  <c r="G949" i="52"/>
  <c r="H949" i="52"/>
  <c r="I949" i="52"/>
  <c r="J949" i="52"/>
  <c r="K949" i="52"/>
  <c r="L949" i="52"/>
  <c r="M949" i="52"/>
  <c r="N949" i="52"/>
  <c r="E950" i="52"/>
  <c r="F950" i="52"/>
  <c r="G950" i="52"/>
  <c r="H950" i="52"/>
  <c r="I950" i="52"/>
  <c r="J950" i="52"/>
  <c r="K950" i="52"/>
  <c r="L950" i="52"/>
  <c r="M950" i="52"/>
  <c r="N950" i="52"/>
  <c r="E951" i="52"/>
  <c r="F951" i="52"/>
  <c r="G951" i="52"/>
  <c r="H951" i="52"/>
  <c r="I951" i="52"/>
  <c r="J951" i="52"/>
  <c r="K951" i="52"/>
  <c r="L951" i="52"/>
  <c r="M951" i="52"/>
  <c r="N951" i="52"/>
  <c r="E952" i="52"/>
  <c r="F952" i="52"/>
  <c r="G952" i="52"/>
  <c r="H952" i="52"/>
  <c r="I952" i="52"/>
  <c r="J952" i="52"/>
  <c r="K952" i="52"/>
  <c r="L952" i="52"/>
  <c r="M952" i="52"/>
  <c r="N952" i="52"/>
  <c r="E953" i="52"/>
  <c r="F953" i="52"/>
  <c r="G953" i="52"/>
  <c r="H953" i="52"/>
  <c r="I953" i="52"/>
  <c r="J953" i="52"/>
  <c r="K953" i="52"/>
  <c r="L953" i="52"/>
  <c r="M953" i="52"/>
  <c r="N953" i="52"/>
  <c r="E954" i="52"/>
  <c r="F954" i="52"/>
  <c r="G954" i="52"/>
  <c r="H954" i="52"/>
  <c r="I954" i="52"/>
  <c r="J954" i="52"/>
  <c r="K954" i="52"/>
  <c r="L954" i="52"/>
  <c r="M954" i="52"/>
  <c r="N954" i="52"/>
  <c r="E955" i="52"/>
  <c r="F955" i="52"/>
  <c r="G955" i="52"/>
  <c r="H955" i="52"/>
  <c r="I955" i="52"/>
  <c r="J955" i="52"/>
  <c r="K955" i="52"/>
  <c r="L955" i="52"/>
  <c r="M955" i="52"/>
  <c r="N955" i="52"/>
  <c r="E956" i="52"/>
  <c r="F956" i="52"/>
  <c r="G956" i="52"/>
  <c r="H956" i="52"/>
  <c r="I956" i="52"/>
  <c r="J956" i="52"/>
  <c r="K956" i="52"/>
  <c r="L956" i="52"/>
  <c r="M956" i="52"/>
  <c r="N956" i="52"/>
  <c r="E957" i="52"/>
  <c r="F957" i="52"/>
  <c r="G957" i="52"/>
  <c r="H957" i="52"/>
  <c r="I957" i="52"/>
  <c r="J957" i="52"/>
  <c r="K957" i="52"/>
  <c r="L957" i="52"/>
  <c r="M957" i="52"/>
  <c r="N957" i="52"/>
  <c r="E958" i="52"/>
  <c r="F958" i="52"/>
  <c r="G958" i="52"/>
  <c r="H958" i="52"/>
  <c r="I958" i="52"/>
  <c r="J958" i="52"/>
  <c r="K958" i="52"/>
  <c r="L958" i="52"/>
  <c r="M958" i="52"/>
  <c r="N958" i="52"/>
  <c r="E959" i="52"/>
  <c r="F959" i="52"/>
  <c r="G959" i="52"/>
  <c r="H959" i="52"/>
  <c r="I959" i="52"/>
  <c r="J959" i="52"/>
  <c r="K959" i="52"/>
  <c r="L959" i="52"/>
  <c r="M959" i="52"/>
  <c r="N959" i="52"/>
  <c r="E960" i="52"/>
  <c r="F960" i="52"/>
  <c r="G960" i="52"/>
  <c r="H960" i="52"/>
  <c r="I960" i="52"/>
  <c r="J960" i="52"/>
  <c r="K960" i="52"/>
  <c r="L960" i="52"/>
  <c r="M960" i="52"/>
  <c r="N960" i="52"/>
  <c r="E961" i="52"/>
  <c r="F961" i="52"/>
  <c r="G961" i="52"/>
  <c r="H961" i="52"/>
  <c r="I961" i="52"/>
  <c r="J961" i="52"/>
  <c r="K961" i="52"/>
  <c r="L961" i="52"/>
  <c r="M961" i="52"/>
  <c r="N961" i="52"/>
  <c r="E962" i="52"/>
  <c r="F962" i="52"/>
  <c r="G962" i="52"/>
  <c r="H962" i="52"/>
  <c r="I962" i="52"/>
  <c r="J962" i="52"/>
  <c r="K962" i="52"/>
  <c r="L962" i="52"/>
  <c r="M962" i="52"/>
  <c r="N962" i="52"/>
  <c r="E963" i="52"/>
  <c r="F963" i="52"/>
  <c r="G963" i="52"/>
  <c r="H963" i="52"/>
  <c r="I963" i="52"/>
  <c r="J963" i="52"/>
  <c r="K963" i="52"/>
  <c r="L963" i="52"/>
  <c r="M963" i="52"/>
  <c r="N963" i="52"/>
  <c r="E964" i="52"/>
  <c r="F964" i="52"/>
  <c r="G964" i="52"/>
  <c r="H964" i="52"/>
  <c r="I964" i="52"/>
  <c r="J964" i="52"/>
  <c r="K964" i="52"/>
  <c r="L964" i="52"/>
  <c r="M964" i="52"/>
  <c r="N964" i="52"/>
  <c r="E965" i="52"/>
  <c r="F965" i="52"/>
  <c r="G965" i="52"/>
  <c r="H965" i="52"/>
  <c r="I965" i="52"/>
  <c r="J965" i="52"/>
  <c r="K965" i="52"/>
  <c r="L965" i="52"/>
  <c r="M965" i="52"/>
  <c r="N965" i="52"/>
  <c r="E966" i="52"/>
  <c r="F966" i="52"/>
  <c r="G966" i="52"/>
  <c r="H966" i="52"/>
  <c r="I966" i="52"/>
  <c r="J966" i="52"/>
  <c r="K966" i="52"/>
  <c r="L966" i="52"/>
  <c r="M966" i="52"/>
  <c r="N966" i="52"/>
  <c r="E967" i="52"/>
  <c r="F967" i="52"/>
  <c r="G967" i="52"/>
  <c r="H967" i="52"/>
  <c r="I967" i="52"/>
  <c r="J967" i="52"/>
  <c r="K967" i="52"/>
  <c r="L967" i="52"/>
  <c r="M967" i="52"/>
  <c r="N967" i="52"/>
  <c r="E968" i="52"/>
  <c r="F968" i="52"/>
  <c r="G968" i="52"/>
  <c r="H968" i="52"/>
  <c r="I968" i="52"/>
  <c r="J968" i="52"/>
  <c r="K968" i="52"/>
  <c r="L968" i="52"/>
  <c r="M968" i="52"/>
  <c r="N968" i="52"/>
  <c r="E969" i="52"/>
  <c r="F969" i="52"/>
  <c r="G969" i="52"/>
  <c r="H969" i="52"/>
  <c r="I969" i="52"/>
  <c r="J969" i="52"/>
  <c r="K969" i="52"/>
  <c r="L969" i="52"/>
  <c r="M969" i="52"/>
  <c r="N969" i="52"/>
  <c r="E970" i="52"/>
  <c r="F970" i="52"/>
  <c r="G970" i="52"/>
  <c r="H970" i="52"/>
  <c r="I970" i="52"/>
  <c r="J970" i="52"/>
  <c r="K970" i="52"/>
  <c r="L970" i="52"/>
  <c r="M970" i="52"/>
  <c r="N970" i="52"/>
  <c r="E971" i="52"/>
  <c r="F971" i="52"/>
  <c r="G971" i="52"/>
  <c r="H971" i="52"/>
  <c r="I971" i="52"/>
  <c r="J971" i="52"/>
  <c r="K971" i="52"/>
  <c r="L971" i="52"/>
  <c r="M971" i="52"/>
  <c r="N971" i="52"/>
  <c r="E972" i="52"/>
  <c r="F972" i="52"/>
  <c r="G972" i="52"/>
  <c r="H972" i="52"/>
  <c r="I972" i="52"/>
  <c r="J972" i="52"/>
  <c r="K972" i="52"/>
  <c r="L972" i="52"/>
  <c r="M972" i="52"/>
  <c r="N972" i="52"/>
  <c r="E973" i="52"/>
  <c r="F973" i="52"/>
  <c r="G973" i="52"/>
  <c r="H973" i="52"/>
  <c r="I973" i="52"/>
  <c r="J973" i="52"/>
  <c r="K973" i="52"/>
  <c r="L973" i="52"/>
  <c r="M973" i="52"/>
  <c r="N973" i="52"/>
  <c r="E974" i="52"/>
  <c r="F974" i="52"/>
  <c r="G974" i="52"/>
  <c r="H974" i="52"/>
  <c r="I974" i="52"/>
  <c r="J974" i="52"/>
  <c r="K974" i="52"/>
  <c r="L974" i="52"/>
  <c r="M974" i="52"/>
  <c r="N974" i="52"/>
  <c r="E975" i="52"/>
  <c r="F975" i="52"/>
  <c r="G975" i="52"/>
  <c r="H975" i="52"/>
  <c r="I975" i="52"/>
  <c r="J975" i="52"/>
  <c r="K975" i="52"/>
  <c r="L975" i="52"/>
  <c r="M975" i="52"/>
  <c r="N975" i="52"/>
  <c r="E976" i="52"/>
  <c r="F976" i="52"/>
  <c r="G976" i="52"/>
  <c r="H976" i="52"/>
  <c r="I976" i="52"/>
  <c r="J976" i="52"/>
  <c r="K976" i="52"/>
  <c r="L976" i="52"/>
  <c r="M976" i="52"/>
  <c r="N976" i="52"/>
  <c r="E977" i="52"/>
  <c r="F977" i="52"/>
  <c r="G977" i="52"/>
  <c r="H977" i="52"/>
  <c r="I977" i="52"/>
  <c r="J977" i="52"/>
  <c r="K977" i="52"/>
  <c r="L977" i="52"/>
  <c r="M977" i="52"/>
  <c r="N977" i="52"/>
  <c r="E978" i="52"/>
  <c r="F978" i="52"/>
  <c r="G978" i="52"/>
  <c r="H978" i="52"/>
  <c r="I978" i="52"/>
  <c r="J978" i="52"/>
  <c r="K978" i="52"/>
  <c r="L978" i="52"/>
  <c r="M978" i="52"/>
  <c r="N978" i="52"/>
  <c r="E979" i="52"/>
  <c r="F979" i="52"/>
  <c r="G979" i="52"/>
  <c r="H979" i="52"/>
  <c r="I979" i="52"/>
  <c r="J979" i="52"/>
  <c r="K979" i="52"/>
  <c r="L979" i="52"/>
  <c r="M979" i="52"/>
  <c r="N979" i="52"/>
  <c r="E980" i="52"/>
  <c r="F980" i="52"/>
  <c r="G980" i="52"/>
  <c r="H980" i="52"/>
  <c r="I980" i="52"/>
  <c r="J980" i="52"/>
  <c r="K980" i="52"/>
  <c r="L980" i="52"/>
  <c r="M980" i="52"/>
  <c r="N980" i="52"/>
  <c r="E981" i="52"/>
  <c r="F981" i="52"/>
  <c r="G981" i="52"/>
  <c r="H981" i="52"/>
  <c r="I981" i="52"/>
  <c r="J981" i="52"/>
  <c r="K981" i="52"/>
  <c r="L981" i="52"/>
  <c r="M981" i="52"/>
  <c r="N981" i="52"/>
  <c r="E982" i="52"/>
  <c r="F982" i="52"/>
  <c r="G982" i="52"/>
  <c r="H982" i="52"/>
  <c r="I982" i="52"/>
  <c r="J982" i="52"/>
  <c r="K982" i="52"/>
  <c r="L982" i="52"/>
  <c r="M982" i="52"/>
  <c r="N982" i="52"/>
  <c r="E983" i="52"/>
  <c r="F983" i="52"/>
  <c r="G983" i="52"/>
  <c r="H983" i="52"/>
  <c r="I983" i="52"/>
  <c r="J983" i="52"/>
  <c r="K983" i="52"/>
  <c r="L983" i="52"/>
  <c r="M983" i="52"/>
  <c r="N983" i="52"/>
  <c r="E984" i="52"/>
  <c r="F984" i="52"/>
  <c r="G984" i="52"/>
  <c r="H984" i="52"/>
  <c r="I984" i="52"/>
  <c r="J984" i="52"/>
  <c r="K984" i="52"/>
  <c r="L984" i="52"/>
  <c r="M984" i="52"/>
  <c r="N984" i="52"/>
  <c r="E985" i="52"/>
  <c r="F985" i="52"/>
  <c r="G985" i="52"/>
  <c r="H985" i="52"/>
  <c r="I985" i="52"/>
  <c r="J985" i="52"/>
  <c r="K985" i="52"/>
  <c r="L985" i="52"/>
  <c r="M985" i="52"/>
  <c r="N985" i="52"/>
  <c r="E986" i="52"/>
  <c r="F986" i="52"/>
  <c r="G986" i="52"/>
  <c r="H986" i="52"/>
  <c r="I986" i="52"/>
  <c r="J986" i="52"/>
  <c r="K986" i="52"/>
  <c r="L986" i="52"/>
  <c r="M986" i="52"/>
  <c r="N986" i="52"/>
  <c r="E987" i="52"/>
  <c r="F987" i="52"/>
  <c r="G987" i="52"/>
  <c r="H987" i="52"/>
  <c r="I987" i="52"/>
  <c r="J987" i="52"/>
  <c r="K987" i="52"/>
  <c r="L987" i="52"/>
  <c r="M987" i="52"/>
  <c r="N987" i="52"/>
  <c r="E988" i="52"/>
  <c r="F988" i="52"/>
  <c r="G988" i="52"/>
  <c r="H988" i="52"/>
  <c r="I988" i="52"/>
  <c r="J988" i="52"/>
  <c r="K988" i="52"/>
  <c r="L988" i="52"/>
  <c r="M988" i="52"/>
  <c r="N988" i="52"/>
  <c r="E989" i="52"/>
  <c r="F989" i="52"/>
  <c r="G989" i="52"/>
  <c r="H989" i="52"/>
  <c r="I989" i="52"/>
  <c r="J989" i="52"/>
  <c r="K989" i="52"/>
  <c r="L989" i="52"/>
  <c r="M989" i="52"/>
  <c r="N989" i="52"/>
  <c r="E990" i="52"/>
  <c r="F990" i="52"/>
  <c r="G990" i="52"/>
  <c r="H990" i="52"/>
  <c r="I990" i="52"/>
  <c r="J990" i="52"/>
  <c r="K990" i="52"/>
  <c r="L990" i="52"/>
  <c r="M990" i="52"/>
  <c r="N990" i="52"/>
  <c r="E991" i="52"/>
  <c r="F991" i="52"/>
  <c r="G991" i="52"/>
  <c r="H991" i="52"/>
  <c r="I991" i="52"/>
  <c r="J991" i="52"/>
  <c r="K991" i="52"/>
  <c r="L991" i="52"/>
  <c r="M991" i="52"/>
  <c r="N991" i="52"/>
  <c r="E992" i="52"/>
  <c r="F992" i="52"/>
  <c r="G992" i="52"/>
  <c r="H992" i="52"/>
  <c r="I992" i="52"/>
  <c r="J992" i="52"/>
  <c r="K992" i="52"/>
  <c r="L992" i="52"/>
  <c r="M992" i="52"/>
  <c r="N992" i="52"/>
  <c r="E993" i="52"/>
  <c r="F993" i="52"/>
  <c r="G993" i="52"/>
  <c r="H993" i="52"/>
  <c r="I993" i="52"/>
  <c r="J993" i="52"/>
  <c r="K993" i="52"/>
  <c r="L993" i="52"/>
  <c r="M993" i="52"/>
  <c r="N993" i="52"/>
  <c r="E994" i="52"/>
  <c r="F994" i="52"/>
  <c r="G994" i="52"/>
  <c r="H994" i="52"/>
  <c r="I994" i="52"/>
  <c r="J994" i="52"/>
  <c r="K994" i="52"/>
  <c r="L994" i="52"/>
  <c r="M994" i="52"/>
  <c r="N994" i="52"/>
  <c r="E995" i="52"/>
  <c r="F995" i="52"/>
  <c r="G995" i="52"/>
  <c r="H995" i="52"/>
  <c r="I995" i="52"/>
  <c r="J995" i="52"/>
  <c r="K995" i="52"/>
  <c r="L995" i="52"/>
  <c r="M995" i="52"/>
  <c r="N995" i="52"/>
  <c r="E996" i="52"/>
  <c r="F996" i="52"/>
  <c r="G996" i="52"/>
  <c r="H996" i="52"/>
  <c r="I996" i="52"/>
  <c r="J996" i="52"/>
  <c r="K996" i="52"/>
  <c r="L996" i="52"/>
  <c r="M996" i="52"/>
  <c r="N996" i="52"/>
  <c r="E997" i="52"/>
  <c r="F997" i="52"/>
  <c r="G997" i="52"/>
  <c r="H997" i="52"/>
  <c r="I997" i="52"/>
  <c r="J997" i="52"/>
  <c r="K997" i="52"/>
  <c r="L997" i="52"/>
  <c r="M997" i="52"/>
  <c r="N997" i="52"/>
  <c r="E998" i="52"/>
  <c r="F998" i="52"/>
  <c r="G998" i="52"/>
  <c r="H998" i="52"/>
  <c r="I998" i="52"/>
  <c r="J998" i="52"/>
  <c r="K998" i="52"/>
  <c r="L998" i="52"/>
  <c r="M998" i="52"/>
  <c r="N998" i="52"/>
  <c r="E999" i="52"/>
  <c r="F999" i="52"/>
  <c r="G999" i="52"/>
  <c r="H999" i="52"/>
  <c r="I999" i="52"/>
  <c r="J999" i="52"/>
  <c r="K999" i="52"/>
  <c r="L999" i="52"/>
  <c r="M999" i="52"/>
  <c r="N999" i="52"/>
  <c r="E1000" i="52"/>
  <c r="F1000" i="52"/>
  <c r="G1000" i="52"/>
  <c r="H1000" i="52"/>
  <c r="I1000" i="52"/>
  <c r="J1000" i="52"/>
  <c r="K1000" i="52"/>
  <c r="L1000" i="52"/>
  <c r="M1000" i="52"/>
  <c r="N1000" i="52"/>
  <c r="E1001" i="52"/>
  <c r="F1001" i="52"/>
  <c r="G1001" i="52"/>
  <c r="H1001" i="52"/>
  <c r="I1001" i="52"/>
  <c r="J1001" i="52"/>
  <c r="K1001" i="52"/>
  <c r="L1001" i="52"/>
  <c r="M1001" i="52"/>
  <c r="N1001" i="52"/>
  <c r="E1002" i="52"/>
  <c r="F1002" i="52"/>
  <c r="G1002" i="52"/>
  <c r="H1002" i="52"/>
  <c r="I1002" i="52"/>
  <c r="J1002" i="52"/>
  <c r="K1002" i="52"/>
  <c r="L1002" i="52"/>
  <c r="M1002" i="52"/>
  <c r="N1002" i="52"/>
  <c r="E1003" i="52"/>
  <c r="F1003" i="52"/>
  <c r="G1003" i="52"/>
  <c r="H1003" i="52"/>
  <c r="I1003" i="52"/>
  <c r="J1003" i="52"/>
  <c r="K1003" i="52"/>
  <c r="L1003" i="52"/>
  <c r="M1003" i="52"/>
  <c r="N1003" i="52"/>
  <c r="E1004" i="52"/>
  <c r="F1004" i="52"/>
  <c r="G1004" i="52"/>
  <c r="H1004" i="52"/>
  <c r="I1004" i="52"/>
  <c r="J1004" i="52"/>
  <c r="K1004" i="52"/>
  <c r="L1004" i="52"/>
  <c r="M1004" i="52"/>
  <c r="N1004" i="52"/>
  <c r="E1005" i="52"/>
  <c r="F1005" i="52"/>
  <c r="G1005" i="52"/>
  <c r="H1005" i="52"/>
  <c r="I1005" i="52"/>
  <c r="J1005" i="52"/>
  <c r="K1005" i="52"/>
  <c r="L1005" i="52"/>
  <c r="M1005" i="52"/>
  <c r="N1005" i="52"/>
  <c r="E1006" i="52"/>
  <c r="F1006" i="52"/>
  <c r="G1006" i="52"/>
  <c r="H1006" i="52"/>
  <c r="I1006" i="52"/>
  <c r="J1006" i="52"/>
  <c r="K1006" i="52"/>
  <c r="L1006" i="52"/>
  <c r="M1006" i="52"/>
  <c r="N1006" i="52"/>
  <c r="E1007" i="52"/>
  <c r="F1007" i="52"/>
  <c r="G1007" i="52"/>
  <c r="H1007" i="52"/>
  <c r="I1007" i="52"/>
  <c r="J1007" i="52"/>
  <c r="K1007" i="52"/>
  <c r="L1007" i="52"/>
  <c r="M1007" i="52"/>
  <c r="N1007" i="52"/>
  <c r="E1008" i="52"/>
  <c r="F1008" i="52"/>
  <c r="G1008" i="52"/>
  <c r="H1008" i="52"/>
  <c r="I1008" i="52"/>
  <c r="J1008" i="52"/>
  <c r="K1008" i="52"/>
  <c r="L1008" i="52"/>
  <c r="M1008" i="52"/>
  <c r="N1008" i="52"/>
  <c r="E1009" i="52"/>
  <c r="F1009" i="52"/>
  <c r="G1009" i="52"/>
  <c r="H1009" i="52"/>
  <c r="I1009" i="52"/>
  <c r="J1009" i="52"/>
  <c r="K1009" i="52"/>
  <c r="L1009" i="52"/>
  <c r="M1009" i="52"/>
  <c r="N1009" i="52"/>
  <c r="E1010" i="52"/>
  <c r="F1010" i="52"/>
  <c r="G1010" i="52"/>
  <c r="H1010" i="52"/>
  <c r="I1010" i="52"/>
  <c r="J1010" i="52"/>
  <c r="K1010" i="52"/>
  <c r="L1010" i="52"/>
  <c r="M1010" i="52"/>
  <c r="N1010" i="52"/>
  <c r="E1011" i="52"/>
  <c r="F1011" i="52"/>
  <c r="G1011" i="52"/>
  <c r="H1011" i="52"/>
  <c r="I1011" i="52"/>
  <c r="J1011" i="52"/>
  <c r="K1011" i="52"/>
  <c r="L1011" i="52"/>
  <c r="M1011" i="52"/>
  <c r="N1011" i="52"/>
  <c r="E1012" i="52"/>
  <c r="F1012" i="52"/>
  <c r="G1012" i="52"/>
  <c r="H1012" i="52"/>
  <c r="I1012" i="52"/>
  <c r="J1012" i="52"/>
  <c r="K1012" i="52"/>
  <c r="L1012" i="52"/>
  <c r="M1012" i="52"/>
  <c r="N1012" i="52"/>
  <c r="E1013" i="52"/>
  <c r="F1013" i="52"/>
  <c r="G1013" i="52"/>
  <c r="H1013" i="52"/>
  <c r="I1013" i="52"/>
  <c r="J1013" i="52"/>
  <c r="K1013" i="52"/>
  <c r="L1013" i="52"/>
  <c r="M1013" i="52"/>
  <c r="N1013" i="52"/>
  <c r="E1014" i="52"/>
  <c r="F1014" i="52"/>
  <c r="G1014" i="52"/>
  <c r="H1014" i="52"/>
  <c r="I1014" i="52"/>
  <c r="J1014" i="52"/>
  <c r="K1014" i="52"/>
  <c r="L1014" i="52"/>
  <c r="M1014" i="52"/>
  <c r="N1014" i="52"/>
  <c r="E1015" i="52"/>
  <c r="F1015" i="52"/>
  <c r="G1015" i="52"/>
  <c r="H1015" i="52"/>
  <c r="I1015" i="52"/>
  <c r="J1015" i="52"/>
  <c r="K1015" i="52"/>
  <c r="L1015" i="52"/>
  <c r="M1015" i="52"/>
  <c r="N1015" i="52"/>
  <c r="E1016" i="52"/>
  <c r="F1016" i="52"/>
  <c r="G1016" i="52"/>
  <c r="H1016" i="52"/>
  <c r="I1016" i="52"/>
  <c r="J1016" i="52"/>
  <c r="K1016" i="52"/>
  <c r="L1016" i="52"/>
  <c r="M1016" i="52"/>
  <c r="N1016" i="52"/>
  <c r="E1017" i="52"/>
  <c r="F1017" i="52"/>
  <c r="G1017" i="52"/>
  <c r="H1017" i="52"/>
  <c r="I1017" i="52"/>
  <c r="J1017" i="52"/>
  <c r="K1017" i="52"/>
  <c r="L1017" i="52"/>
  <c r="M1017" i="52"/>
  <c r="N1017" i="52"/>
  <c r="E1018" i="52"/>
  <c r="F1018" i="52"/>
  <c r="G1018" i="52"/>
  <c r="H1018" i="52"/>
  <c r="I1018" i="52"/>
  <c r="J1018" i="52"/>
  <c r="K1018" i="52"/>
  <c r="L1018" i="52"/>
  <c r="M1018" i="52"/>
  <c r="N1018" i="52"/>
  <c r="E1019" i="52"/>
  <c r="F1019" i="52"/>
  <c r="G1019" i="52"/>
  <c r="H1019" i="52"/>
  <c r="I1019" i="52"/>
  <c r="J1019" i="52"/>
  <c r="K1019" i="52"/>
  <c r="L1019" i="52"/>
  <c r="M1019" i="52"/>
  <c r="N1019" i="52"/>
  <c r="E1020" i="52"/>
  <c r="F1020" i="52"/>
  <c r="G1020" i="52"/>
  <c r="H1020" i="52"/>
  <c r="I1020" i="52"/>
  <c r="J1020" i="52"/>
  <c r="K1020" i="52"/>
  <c r="L1020" i="52"/>
  <c r="M1020" i="52"/>
  <c r="N1020" i="52"/>
  <c r="E1021" i="52"/>
  <c r="F1021" i="52"/>
  <c r="G1021" i="52"/>
  <c r="H1021" i="52"/>
  <c r="I1021" i="52"/>
  <c r="J1021" i="52"/>
  <c r="K1021" i="52"/>
  <c r="L1021" i="52"/>
  <c r="M1021" i="52"/>
  <c r="N1021" i="52"/>
  <c r="E1022" i="52"/>
  <c r="F1022" i="52"/>
  <c r="G1022" i="52"/>
  <c r="H1022" i="52"/>
  <c r="I1022" i="52"/>
  <c r="J1022" i="52"/>
  <c r="K1022" i="52"/>
  <c r="L1022" i="52"/>
  <c r="M1022" i="52"/>
  <c r="N1022" i="52"/>
  <c r="E1023" i="52"/>
  <c r="F1023" i="52"/>
  <c r="G1023" i="52"/>
  <c r="H1023" i="52"/>
  <c r="I1023" i="52"/>
  <c r="J1023" i="52"/>
  <c r="K1023" i="52"/>
  <c r="L1023" i="52"/>
  <c r="M1023" i="52"/>
  <c r="N1023" i="52"/>
  <c r="E1024" i="52"/>
  <c r="F1024" i="52"/>
  <c r="G1024" i="52"/>
  <c r="H1024" i="52"/>
  <c r="I1024" i="52"/>
  <c r="J1024" i="52"/>
  <c r="K1024" i="52"/>
  <c r="L1024" i="52"/>
  <c r="M1024" i="52"/>
  <c r="N1024" i="52"/>
  <c r="E1025" i="52"/>
  <c r="F1025" i="52"/>
  <c r="G1025" i="52"/>
  <c r="H1025" i="52"/>
  <c r="I1025" i="52"/>
  <c r="J1025" i="52"/>
  <c r="K1025" i="52"/>
  <c r="L1025" i="52"/>
  <c r="M1025" i="52"/>
  <c r="N1025" i="52"/>
  <c r="E1026" i="52"/>
  <c r="F1026" i="52"/>
  <c r="G1026" i="52"/>
  <c r="H1026" i="52"/>
  <c r="I1026" i="52"/>
  <c r="J1026" i="52"/>
  <c r="K1026" i="52"/>
  <c r="L1026" i="52"/>
  <c r="M1026" i="52"/>
  <c r="N1026" i="52"/>
  <c r="E1027" i="52"/>
  <c r="F1027" i="52"/>
  <c r="G1027" i="52"/>
  <c r="H1027" i="52"/>
  <c r="I1027" i="52"/>
  <c r="J1027" i="52"/>
  <c r="K1027" i="52"/>
  <c r="L1027" i="52"/>
  <c r="M1027" i="52"/>
  <c r="N1027" i="52"/>
  <c r="E1028" i="52"/>
  <c r="F1028" i="52"/>
  <c r="G1028" i="52"/>
  <c r="H1028" i="52"/>
  <c r="I1028" i="52"/>
  <c r="J1028" i="52"/>
  <c r="K1028" i="52"/>
  <c r="L1028" i="52"/>
  <c r="M1028" i="52"/>
  <c r="N1028" i="52"/>
  <c r="E1029" i="52"/>
  <c r="F1029" i="52"/>
  <c r="G1029" i="52"/>
  <c r="H1029" i="52"/>
  <c r="I1029" i="52"/>
  <c r="J1029" i="52"/>
  <c r="K1029" i="52"/>
  <c r="L1029" i="52"/>
  <c r="M1029" i="52"/>
  <c r="N1029" i="52"/>
  <c r="E1030" i="52"/>
  <c r="F1030" i="52"/>
  <c r="G1030" i="52"/>
  <c r="H1030" i="52"/>
  <c r="I1030" i="52"/>
  <c r="J1030" i="52"/>
  <c r="K1030" i="52"/>
  <c r="L1030" i="52"/>
  <c r="M1030" i="52"/>
  <c r="N1030" i="52"/>
  <c r="E1031" i="52"/>
  <c r="F1031" i="52"/>
  <c r="G1031" i="52"/>
  <c r="H1031" i="52"/>
  <c r="I1031" i="52"/>
  <c r="J1031" i="52"/>
  <c r="K1031" i="52"/>
  <c r="L1031" i="52"/>
  <c r="M1031" i="52"/>
  <c r="N1031" i="52"/>
  <c r="E1032" i="52"/>
  <c r="F1032" i="52"/>
  <c r="G1032" i="52"/>
  <c r="H1032" i="52"/>
  <c r="I1032" i="52"/>
  <c r="J1032" i="52"/>
  <c r="K1032" i="52"/>
  <c r="L1032" i="52"/>
  <c r="M1032" i="52"/>
  <c r="N1032" i="52"/>
  <c r="E1033" i="52"/>
  <c r="F1033" i="52"/>
  <c r="S1033" i="52" s="1"/>
  <c r="G1033" i="52"/>
  <c r="H1033" i="52"/>
  <c r="I1033" i="52"/>
  <c r="J1033" i="52"/>
  <c r="W1033" i="52" s="1"/>
  <c r="K1033" i="52"/>
  <c r="L1033" i="52"/>
  <c r="M1033" i="52"/>
  <c r="N1033" i="52"/>
  <c r="AA1033" i="52" s="1"/>
  <c r="E1034" i="52"/>
  <c r="F1034" i="52"/>
  <c r="G1034" i="52"/>
  <c r="H1034" i="52"/>
  <c r="I1034" i="52"/>
  <c r="J1034" i="52"/>
  <c r="K1034" i="52"/>
  <c r="L1034" i="52"/>
  <c r="M1034" i="52"/>
  <c r="N1034" i="52"/>
  <c r="E1035" i="52"/>
  <c r="F1035" i="52"/>
  <c r="S1035" i="52" s="1"/>
  <c r="G1035" i="52"/>
  <c r="H1035" i="52"/>
  <c r="I1035" i="52"/>
  <c r="J1035" i="52"/>
  <c r="W1035" i="52" s="1"/>
  <c r="K1035" i="52"/>
  <c r="L1035" i="52"/>
  <c r="M1035" i="52"/>
  <c r="N1035" i="52"/>
  <c r="AA1035" i="52" s="1"/>
  <c r="E1036" i="52"/>
  <c r="F1036" i="52"/>
  <c r="G1036" i="52"/>
  <c r="H1036" i="52"/>
  <c r="I1036" i="52"/>
  <c r="J1036" i="52"/>
  <c r="K1036" i="52"/>
  <c r="L1036" i="52"/>
  <c r="M1036" i="52"/>
  <c r="N1036" i="52"/>
  <c r="E1037" i="52"/>
  <c r="F1037" i="52"/>
  <c r="S1037" i="52" s="1"/>
  <c r="G1037" i="52"/>
  <c r="H1037" i="52"/>
  <c r="I1037" i="52"/>
  <c r="J1037" i="52"/>
  <c r="W1037" i="52" s="1"/>
  <c r="K1037" i="52"/>
  <c r="L1037" i="52"/>
  <c r="M1037" i="52"/>
  <c r="N1037" i="52"/>
  <c r="AA1037" i="52" s="1"/>
  <c r="E1038" i="52"/>
  <c r="F1038" i="52"/>
  <c r="G1038" i="52"/>
  <c r="H1038" i="52"/>
  <c r="I1038" i="52"/>
  <c r="J1038" i="52"/>
  <c r="K1038" i="52"/>
  <c r="L1038" i="52"/>
  <c r="M1038" i="52"/>
  <c r="N1038" i="52"/>
  <c r="E1039" i="52"/>
  <c r="F1039" i="52"/>
  <c r="S1039" i="52" s="1"/>
  <c r="G1039" i="52"/>
  <c r="H1039" i="52"/>
  <c r="I1039" i="52"/>
  <c r="J1039" i="52"/>
  <c r="W1039" i="52" s="1"/>
  <c r="K1039" i="52"/>
  <c r="L1039" i="52"/>
  <c r="M1039" i="52"/>
  <c r="N1039" i="52"/>
  <c r="AA1039" i="52" s="1"/>
  <c r="E1040" i="52"/>
  <c r="F1040" i="52"/>
  <c r="G1040" i="52"/>
  <c r="H1040" i="52"/>
  <c r="I1040" i="52"/>
  <c r="J1040" i="52"/>
  <c r="K1040" i="52"/>
  <c r="L1040" i="52"/>
  <c r="M1040" i="52"/>
  <c r="N1040" i="52"/>
  <c r="E1041" i="52"/>
  <c r="F1041" i="52"/>
  <c r="S1041" i="52" s="1"/>
  <c r="G1041" i="52"/>
  <c r="H1041" i="52"/>
  <c r="I1041" i="52"/>
  <c r="J1041" i="52"/>
  <c r="W1041" i="52" s="1"/>
  <c r="K1041" i="52"/>
  <c r="L1041" i="52"/>
  <c r="M1041" i="52"/>
  <c r="N1041" i="52"/>
  <c r="AA1041" i="52" s="1"/>
  <c r="E1042" i="52"/>
  <c r="F1042" i="52"/>
  <c r="G1042" i="52"/>
  <c r="H1042" i="52"/>
  <c r="I1042" i="52"/>
  <c r="J1042" i="52"/>
  <c r="K1042" i="52"/>
  <c r="L1042" i="52"/>
  <c r="M1042" i="52"/>
  <c r="N1042" i="52"/>
  <c r="E1043" i="52"/>
  <c r="F1043" i="52"/>
  <c r="S1043" i="52" s="1"/>
  <c r="G1043" i="52"/>
  <c r="H1043" i="52"/>
  <c r="I1043" i="52"/>
  <c r="J1043" i="52"/>
  <c r="W1043" i="52" s="1"/>
  <c r="K1043" i="52"/>
  <c r="L1043" i="52"/>
  <c r="M1043" i="52"/>
  <c r="N1043" i="52"/>
  <c r="AA1043" i="52" s="1"/>
  <c r="E1044" i="52"/>
  <c r="F1044" i="52"/>
  <c r="G1044" i="52"/>
  <c r="H1044" i="52"/>
  <c r="I1044" i="52"/>
  <c r="J1044" i="52"/>
  <c r="K1044" i="52"/>
  <c r="L1044" i="52"/>
  <c r="M1044" i="52"/>
  <c r="N1044" i="52"/>
  <c r="E1045" i="52"/>
  <c r="F1045" i="52"/>
  <c r="S1045" i="52" s="1"/>
  <c r="G1045" i="52"/>
  <c r="H1045" i="52"/>
  <c r="I1045" i="52"/>
  <c r="J1045" i="52"/>
  <c r="W1045" i="52" s="1"/>
  <c r="K1045" i="52"/>
  <c r="L1045" i="52"/>
  <c r="M1045" i="52"/>
  <c r="N1045" i="52"/>
  <c r="AA1045" i="52" s="1"/>
  <c r="E1046" i="52"/>
  <c r="F1046" i="52"/>
  <c r="G1046" i="52"/>
  <c r="H1046" i="52"/>
  <c r="I1046" i="52"/>
  <c r="J1046" i="52"/>
  <c r="K1046" i="52"/>
  <c r="L1046" i="52"/>
  <c r="M1046" i="52"/>
  <c r="N1046" i="52"/>
  <c r="E1047" i="52"/>
  <c r="F1047" i="52"/>
  <c r="S1047" i="52" s="1"/>
  <c r="G1047" i="52"/>
  <c r="H1047" i="52"/>
  <c r="I1047" i="52"/>
  <c r="J1047" i="52"/>
  <c r="W1047" i="52" s="1"/>
  <c r="K1047" i="52"/>
  <c r="L1047" i="52"/>
  <c r="M1047" i="52"/>
  <c r="N1047" i="52"/>
  <c r="AA1047" i="52" s="1"/>
  <c r="E1048" i="52"/>
  <c r="F1048" i="52"/>
  <c r="G1048" i="52"/>
  <c r="H1048" i="52"/>
  <c r="I1048" i="52"/>
  <c r="J1048" i="52"/>
  <c r="K1048" i="52"/>
  <c r="L1048" i="52"/>
  <c r="M1048" i="52"/>
  <c r="N1048" i="52"/>
  <c r="E1049" i="52"/>
  <c r="F1049" i="52"/>
  <c r="S1049" i="52" s="1"/>
  <c r="G1049" i="52"/>
  <c r="H1049" i="52"/>
  <c r="I1049" i="52"/>
  <c r="J1049" i="52"/>
  <c r="W1049" i="52" s="1"/>
  <c r="K1049" i="52"/>
  <c r="L1049" i="52"/>
  <c r="M1049" i="52"/>
  <c r="N1049" i="52"/>
  <c r="AA1049" i="52" s="1"/>
  <c r="E1050" i="52"/>
  <c r="F1050" i="52"/>
  <c r="G1050" i="52"/>
  <c r="H1050" i="52"/>
  <c r="I1050" i="52"/>
  <c r="J1050" i="52"/>
  <c r="K1050" i="52"/>
  <c r="L1050" i="52"/>
  <c r="M1050" i="52"/>
  <c r="N1050" i="52"/>
  <c r="E1051" i="52"/>
  <c r="F1051" i="52"/>
  <c r="S1051" i="52" s="1"/>
  <c r="G1051" i="52"/>
  <c r="H1051" i="52"/>
  <c r="I1051" i="52"/>
  <c r="J1051" i="52"/>
  <c r="W1051" i="52" s="1"/>
  <c r="K1051" i="52"/>
  <c r="L1051" i="52"/>
  <c r="M1051" i="52"/>
  <c r="N1051" i="52"/>
  <c r="E1052" i="52"/>
  <c r="F1052" i="52"/>
  <c r="G1052" i="52"/>
  <c r="H1052" i="52"/>
  <c r="I1052" i="52"/>
  <c r="J1052" i="52"/>
  <c r="K1052" i="52"/>
  <c r="L1052" i="52"/>
  <c r="M1052" i="52"/>
  <c r="N1052" i="52"/>
  <c r="E1053" i="52"/>
  <c r="F1053" i="52"/>
  <c r="S1053" i="52" s="1"/>
  <c r="G1053" i="52"/>
  <c r="H1053" i="52"/>
  <c r="I1053" i="52"/>
  <c r="J1053" i="52"/>
  <c r="W1053" i="52" s="1"/>
  <c r="K1053" i="52"/>
  <c r="L1053" i="52"/>
  <c r="M1053" i="52"/>
  <c r="N1053" i="52"/>
  <c r="AA1053" i="52" s="1"/>
  <c r="E1054" i="52"/>
  <c r="F1054" i="52"/>
  <c r="G1054" i="52"/>
  <c r="H1054" i="52"/>
  <c r="I1054" i="52"/>
  <c r="J1054" i="52"/>
  <c r="K1054" i="52"/>
  <c r="L1054" i="52"/>
  <c r="M1054" i="52"/>
  <c r="N1054" i="52"/>
  <c r="E1055" i="52"/>
  <c r="F1055" i="52"/>
  <c r="S1055" i="52" s="1"/>
  <c r="G1055" i="52"/>
  <c r="H1055" i="52"/>
  <c r="I1055" i="52"/>
  <c r="J1055" i="52"/>
  <c r="W1055" i="52" s="1"/>
  <c r="K1055" i="52"/>
  <c r="L1055" i="52"/>
  <c r="M1055" i="52"/>
  <c r="N1055" i="52"/>
  <c r="AA1055" i="52" s="1"/>
  <c r="E1056" i="52"/>
  <c r="F1056" i="52"/>
  <c r="G1056" i="52"/>
  <c r="H1056" i="52"/>
  <c r="I1056" i="52"/>
  <c r="J1056" i="52"/>
  <c r="K1056" i="52"/>
  <c r="L1056" i="52"/>
  <c r="M1056" i="52"/>
  <c r="N1056" i="52"/>
  <c r="E1057" i="52"/>
  <c r="F1057" i="52"/>
  <c r="S1057" i="52" s="1"/>
  <c r="G1057" i="52"/>
  <c r="H1057" i="52"/>
  <c r="I1057" i="52"/>
  <c r="J1057" i="52"/>
  <c r="W1057" i="52" s="1"/>
  <c r="K1057" i="52"/>
  <c r="L1057" i="52"/>
  <c r="M1057" i="52"/>
  <c r="N1057" i="52"/>
  <c r="AA1057" i="52" s="1"/>
  <c r="E1058" i="52"/>
  <c r="F1058" i="52"/>
  <c r="G1058" i="52"/>
  <c r="H1058" i="52"/>
  <c r="I1058" i="52"/>
  <c r="J1058" i="52"/>
  <c r="K1058" i="52"/>
  <c r="L1058" i="52"/>
  <c r="M1058" i="52"/>
  <c r="N1058" i="52"/>
  <c r="E1059" i="52"/>
  <c r="F1059" i="52"/>
  <c r="S1059" i="52" s="1"/>
  <c r="G1059" i="52"/>
  <c r="H1059" i="52"/>
  <c r="I1059" i="52"/>
  <c r="J1059" i="52"/>
  <c r="W1059" i="52" s="1"/>
  <c r="K1059" i="52"/>
  <c r="L1059" i="52"/>
  <c r="M1059" i="52"/>
  <c r="N1059" i="52"/>
  <c r="AA1059" i="52" s="1"/>
  <c r="E1060" i="52"/>
  <c r="F1060" i="52"/>
  <c r="G1060" i="52"/>
  <c r="H1060" i="52"/>
  <c r="I1060" i="52"/>
  <c r="J1060" i="52"/>
  <c r="K1060" i="52"/>
  <c r="L1060" i="52"/>
  <c r="M1060" i="52"/>
  <c r="N1060" i="52"/>
  <c r="E1061" i="52"/>
  <c r="F1061" i="52"/>
  <c r="S1061" i="52" s="1"/>
  <c r="G1061" i="52"/>
  <c r="H1061" i="52"/>
  <c r="I1061" i="52"/>
  <c r="J1061" i="52"/>
  <c r="W1061" i="52" s="1"/>
  <c r="K1061" i="52"/>
  <c r="L1061" i="52"/>
  <c r="M1061" i="52"/>
  <c r="N1061" i="52"/>
  <c r="AA1061" i="52" s="1"/>
  <c r="E1062" i="52"/>
  <c r="F1062" i="52"/>
  <c r="G1062" i="52"/>
  <c r="H1062" i="52"/>
  <c r="I1062" i="52"/>
  <c r="J1062" i="52"/>
  <c r="K1062" i="52"/>
  <c r="L1062" i="52"/>
  <c r="M1062" i="52"/>
  <c r="N1062" i="52"/>
  <c r="E1063" i="52"/>
  <c r="F1063" i="52"/>
  <c r="S1063" i="52" s="1"/>
  <c r="G1063" i="52"/>
  <c r="H1063" i="52"/>
  <c r="I1063" i="52"/>
  <c r="J1063" i="52"/>
  <c r="W1063" i="52" s="1"/>
  <c r="K1063" i="52"/>
  <c r="L1063" i="52"/>
  <c r="M1063" i="52"/>
  <c r="N1063" i="52"/>
  <c r="AA1063" i="52" s="1"/>
  <c r="E1064" i="52"/>
  <c r="F1064" i="52"/>
  <c r="G1064" i="52"/>
  <c r="H1064" i="52"/>
  <c r="I1064" i="52"/>
  <c r="J1064" i="52"/>
  <c r="K1064" i="52"/>
  <c r="L1064" i="52"/>
  <c r="M1064" i="52"/>
  <c r="N1064" i="52"/>
  <c r="E1065" i="52"/>
  <c r="F1065" i="52"/>
  <c r="S1065" i="52" s="1"/>
  <c r="G1065" i="52"/>
  <c r="H1065" i="52"/>
  <c r="I1065" i="52"/>
  <c r="J1065" i="52"/>
  <c r="W1065" i="52" s="1"/>
  <c r="K1065" i="52"/>
  <c r="L1065" i="52"/>
  <c r="M1065" i="52"/>
  <c r="N1065" i="52"/>
  <c r="AA1065" i="52" s="1"/>
  <c r="E1066" i="52"/>
  <c r="F1066" i="52"/>
  <c r="G1066" i="52"/>
  <c r="H1066" i="52"/>
  <c r="I1066" i="52"/>
  <c r="J1066" i="52"/>
  <c r="K1066" i="52"/>
  <c r="L1066" i="52"/>
  <c r="M1066" i="52"/>
  <c r="N1066" i="52"/>
  <c r="E1067" i="52"/>
  <c r="F1067" i="52"/>
  <c r="S1067" i="52" s="1"/>
  <c r="G1067" i="52"/>
  <c r="H1067" i="52"/>
  <c r="I1067" i="52"/>
  <c r="J1067" i="52"/>
  <c r="W1067" i="52" s="1"/>
  <c r="K1067" i="52"/>
  <c r="L1067" i="52"/>
  <c r="M1067" i="52"/>
  <c r="N1067" i="52"/>
  <c r="AA1067" i="52" s="1"/>
  <c r="E1068" i="52"/>
  <c r="F1068" i="52"/>
  <c r="G1068" i="52"/>
  <c r="H1068" i="52"/>
  <c r="I1068" i="52"/>
  <c r="J1068" i="52"/>
  <c r="K1068" i="52"/>
  <c r="L1068" i="52"/>
  <c r="M1068" i="52"/>
  <c r="N1068" i="52"/>
  <c r="E1069" i="52"/>
  <c r="F1069" i="52"/>
  <c r="S1069" i="52" s="1"/>
  <c r="G1069" i="52"/>
  <c r="H1069" i="52"/>
  <c r="I1069" i="52"/>
  <c r="J1069" i="52"/>
  <c r="W1069" i="52" s="1"/>
  <c r="K1069" i="52"/>
  <c r="L1069" i="52"/>
  <c r="M1069" i="52"/>
  <c r="N1069" i="52"/>
  <c r="AA1069" i="52" s="1"/>
  <c r="E1070" i="52"/>
  <c r="F1070" i="52"/>
  <c r="G1070" i="52"/>
  <c r="H1070" i="52"/>
  <c r="I1070" i="52"/>
  <c r="J1070" i="52"/>
  <c r="K1070" i="52"/>
  <c r="L1070" i="52"/>
  <c r="M1070" i="52"/>
  <c r="N1070" i="52"/>
  <c r="E1071" i="52"/>
  <c r="F1071" i="52"/>
  <c r="S1071" i="52" s="1"/>
  <c r="G1071" i="52"/>
  <c r="H1071" i="52"/>
  <c r="I1071" i="52"/>
  <c r="J1071" i="52"/>
  <c r="W1071" i="52" s="1"/>
  <c r="K1071" i="52"/>
  <c r="L1071" i="52"/>
  <c r="M1071" i="52"/>
  <c r="N1071" i="52"/>
  <c r="AA1071" i="52" s="1"/>
  <c r="E1072" i="52"/>
  <c r="F1072" i="52"/>
  <c r="G1072" i="52"/>
  <c r="H1072" i="52"/>
  <c r="I1072" i="52"/>
  <c r="J1072" i="52"/>
  <c r="K1072" i="52"/>
  <c r="L1072" i="52"/>
  <c r="M1072" i="52"/>
  <c r="N1072" i="52"/>
  <c r="E1073" i="52"/>
  <c r="F1073" i="52"/>
  <c r="S1073" i="52" s="1"/>
  <c r="G1073" i="52"/>
  <c r="H1073" i="52"/>
  <c r="I1073" i="52"/>
  <c r="J1073" i="52"/>
  <c r="W1073" i="52" s="1"/>
  <c r="K1073" i="52"/>
  <c r="L1073" i="52"/>
  <c r="M1073" i="52"/>
  <c r="N1073" i="52"/>
  <c r="AA1073" i="52" s="1"/>
  <c r="E1074" i="52"/>
  <c r="F1074" i="52"/>
  <c r="G1074" i="52"/>
  <c r="H1074" i="52"/>
  <c r="I1074" i="52"/>
  <c r="J1074" i="52"/>
  <c r="K1074" i="52"/>
  <c r="L1074" i="52"/>
  <c r="M1074" i="52"/>
  <c r="N1074" i="52"/>
  <c r="E1075" i="52"/>
  <c r="F1075" i="52"/>
  <c r="S1075" i="52" s="1"/>
  <c r="G1075" i="52"/>
  <c r="H1075" i="52"/>
  <c r="I1075" i="52"/>
  <c r="J1075" i="52"/>
  <c r="W1075" i="52" s="1"/>
  <c r="K1075" i="52"/>
  <c r="L1075" i="52"/>
  <c r="M1075" i="52"/>
  <c r="N1075" i="52"/>
  <c r="AA1075" i="52" s="1"/>
  <c r="E1076" i="52"/>
  <c r="F1076" i="52"/>
  <c r="G1076" i="52"/>
  <c r="H1076" i="52"/>
  <c r="I1076" i="52"/>
  <c r="J1076" i="52"/>
  <c r="K1076" i="52"/>
  <c r="L1076" i="52"/>
  <c r="M1076" i="52"/>
  <c r="N1076" i="52"/>
  <c r="E1077" i="52"/>
  <c r="F1077" i="52"/>
  <c r="S1077" i="52" s="1"/>
  <c r="G1077" i="52"/>
  <c r="H1077" i="52"/>
  <c r="I1077" i="52"/>
  <c r="J1077" i="52"/>
  <c r="W1077" i="52" s="1"/>
  <c r="K1077" i="52"/>
  <c r="L1077" i="52"/>
  <c r="M1077" i="52"/>
  <c r="N1077" i="52"/>
  <c r="AA1077" i="52" s="1"/>
  <c r="E1078" i="52"/>
  <c r="F1078" i="52"/>
  <c r="G1078" i="52"/>
  <c r="H1078" i="52"/>
  <c r="I1078" i="52"/>
  <c r="J1078" i="52"/>
  <c r="K1078" i="52"/>
  <c r="L1078" i="52"/>
  <c r="M1078" i="52"/>
  <c r="N1078" i="52"/>
  <c r="E1079" i="52"/>
  <c r="F1079" i="52"/>
  <c r="S1079" i="52" s="1"/>
  <c r="G1079" i="52"/>
  <c r="H1079" i="52"/>
  <c r="I1079" i="52"/>
  <c r="J1079" i="52"/>
  <c r="W1079" i="52" s="1"/>
  <c r="K1079" i="52"/>
  <c r="L1079" i="52"/>
  <c r="M1079" i="52"/>
  <c r="N1079" i="52"/>
  <c r="AA1079" i="52" s="1"/>
  <c r="E1080" i="52"/>
  <c r="F1080" i="52"/>
  <c r="G1080" i="52"/>
  <c r="H1080" i="52"/>
  <c r="I1080" i="52"/>
  <c r="J1080" i="52"/>
  <c r="K1080" i="52"/>
  <c r="L1080" i="52"/>
  <c r="M1080" i="52"/>
  <c r="N1080" i="52"/>
  <c r="E1081" i="52"/>
  <c r="F1081" i="52"/>
  <c r="S1081" i="52" s="1"/>
  <c r="G1081" i="52"/>
  <c r="H1081" i="52"/>
  <c r="I1081" i="52"/>
  <c r="J1081" i="52"/>
  <c r="W1081" i="52" s="1"/>
  <c r="K1081" i="52"/>
  <c r="L1081" i="52"/>
  <c r="M1081" i="52"/>
  <c r="N1081" i="52"/>
  <c r="AA1081" i="52" s="1"/>
  <c r="E1082" i="52"/>
  <c r="F1082" i="52"/>
  <c r="G1082" i="52"/>
  <c r="H1082" i="52"/>
  <c r="I1082" i="52"/>
  <c r="J1082" i="52"/>
  <c r="K1082" i="52"/>
  <c r="L1082" i="52"/>
  <c r="M1082" i="52"/>
  <c r="N1082" i="52"/>
  <c r="E1083" i="52"/>
  <c r="F1083" i="52"/>
  <c r="S1083" i="52" s="1"/>
  <c r="G1083" i="52"/>
  <c r="H1083" i="52"/>
  <c r="I1083" i="52"/>
  <c r="J1083" i="52"/>
  <c r="W1083" i="52" s="1"/>
  <c r="K1083" i="52"/>
  <c r="L1083" i="52"/>
  <c r="M1083" i="52"/>
  <c r="N1083" i="52"/>
  <c r="AA1083" i="52" s="1"/>
  <c r="E1084" i="52"/>
  <c r="F1084" i="52"/>
  <c r="G1084" i="52"/>
  <c r="H1084" i="52"/>
  <c r="I1084" i="52"/>
  <c r="J1084" i="52"/>
  <c r="K1084" i="52"/>
  <c r="L1084" i="52"/>
  <c r="M1084" i="52"/>
  <c r="N1084" i="52"/>
  <c r="E1085" i="52"/>
  <c r="F1085" i="52"/>
  <c r="S1085" i="52" s="1"/>
  <c r="G1085" i="52"/>
  <c r="H1085" i="52"/>
  <c r="I1085" i="52"/>
  <c r="J1085" i="52"/>
  <c r="W1085" i="52" s="1"/>
  <c r="K1085" i="52"/>
  <c r="L1085" i="52"/>
  <c r="M1085" i="52"/>
  <c r="N1085" i="52"/>
  <c r="AA1085" i="52" s="1"/>
  <c r="E1086" i="52"/>
  <c r="F1086" i="52"/>
  <c r="G1086" i="52"/>
  <c r="H1086" i="52"/>
  <c r="I1086" i="52"/>
  <c r="J1086" i="52"/>
  <c r="K1086" i="52"/>
  <c r="L1086" i="52"/>
  <c r="M1086" i="52"/>
  <c r="N1086" i="52"/>
  <c r="E1087" i="52"/>
  <c r="F1087" i="52"/>
  <c r="S1087" i="52" s="1"/>
  <c r="G1087" i="52"/>
  <c r="H1087" i="52"/>
  <c r="I1087" i="52"/>
  <c r="J1087" i="52"/>
  <c r="W1087" i="52" s="1"/>
  <c r="K1087" i="52"/>
  <c r="L1087" i="52"/>
  <c r="M1087" i="52"/>
  <c r="N1087" i="52"/>
  <c r="AA1087" i="52" s="1"/>
  <c r="E1088" i="52"/>
  <c r="F1088" i="52"/>
  <c r="G1088" i="52"/>
  <c r="H1088" i="52"/>
  <c r="I1088" i="52"/>
  <c r="J1088" i="52"/>
  <c r="K1088" i="52"/>
  <c r="L1088" i="52"/>
  <c r="M1088" i="52"/>
  <c r="N1088" i="52"/>
  <c r="E1089" i="52"/>
  <c r="F1089" i="52"/>
  <c r="S1089" i="52" s="1"/>
  <c r="G1089" i="52"/>
  <c r="H1089" i="52"/>
  <c r="I1089" i="52"/>
  <c r="J1089" i="52"/>
  <c r="W1089" i="52" s="1"/>
  <c r="K1089" i="52"/>
  <c r="L1089" i="52"/>
  <c r="M1089" i="52"/>
  <c r="N1089" i="52"/>
  <c r="AA1089" i="52" s="1"/>
  <c r="E1090" i="52"/>
  <c r="F1090" i="52"/>
  <c r="G1090" i="52"/>
  <c r="H1090" i="52"/>
  <c r="I1090" i="52"/>
  <c r="J1090" i="52"/>
  <c r="K1090" i="52"/>
  <c r="L1090" i="52"/>
  <c r="M1090" i="52"/>
  <c r="N1090" i="52"/>
  <c r="E1091" i="52"/>
  <c r="F1091" i="52"/>
  <c r="S1091" i="52" s="1"/>
  <c r="G1091" i="52"/>
  <c r="H1091" i="52"/>
  <c r="I1091" i="52"/>
  <c r="J1091" i="52"/>
  <c r="W1091" i="52" s="1"/>
  <c r="K1091" i="52"/>
  <c r="L1091" i="52"/>
  <c r="M1091" i="52"/>
  <c r="N1091" i="52"/>
  <c r="AA1091" i="52" s="1"/>
  <c r="E1092" i="52"/>
  <c r="F1092" i="52"/>
  <c r="G1092" i="52"/>
  <c r="H1092" i="52"/>
  <c r="I1092" i="52"/>
  <c r="J1092" i="52"/>
  <c r="K1092" i="52"/>
  <c r="L1092" i="52"/>
  <c r="M1092" i="52"/>
  <c r="N1092" i="52"/>
  <c r="E1093" i="52"/>
  <c r="F1093" i="52"/>
  <c r="S1093" i="52" s="1"/>
  <c r="G1093" i="52"/>
  <c r="H1093" i="52"/>
  <c r="I1093" i="52"/>
  <c r="J1093" i="52"/>
  <c r="W1093" i="52" s="1"/>
  <c r="K1093" i="52"/>
  <c r="L1093" i="52"/>
  <c r="M1093" i="52"/>
  <c r="N1093" i="52"/>
  <c r="AA1093" i="52" s="1"/>
  <c r="E1094" i="52"/>
  <c r="F1094" i="52"/>
  <c r="G1094" i="52"/>
  <c r="H1094" i="52"/>
  <c r="I1094" i="52"/>
  <c r="J1094" i="52"/>
  <c r="K1094" i="52"/>
  <c r="L1094" i="52"/>
  <c r="M1094" i="52"/>
  <c r="N1094" i="52"/>
  <c r="E1095" i="52"/>
  <c r="F1095" i="52"/>
  <c r="S1095" i="52" s="1"/>
  <c r="G1095" i="52"/>
  <c r="H1095" i="52"/>
  <c r="I1095" i="52"/>
  <c r="J1095" i="52"/>
  <c r="W1095" i="52" s="1"/>
  <c r="K1095" i="52"/>
  <c r="L1095" i="52"/>
  <c r="M1095" i="52"/>
  <c r="N1095" i="52"/>
  <c r="AA1095" i="52" s="1"/>
  <c r="E1096" i="52"/>
  <c r="F1096" i="52"/>
  <c r="G1096" i="52"/>
  <c r="H1096" i="52"/>
  <c r="I1096" i="52"/>
  <c r="J1096" i="52"/>
  <c r="K1096" i="52"/>
  <c r="L1096" i="52"/>
  <c r="M1096" i="52"/>
  <c r="N1096" i="52"/>
  <c r="E1097" i="52"/>
  <c r="F1097" i="52"/>
  <c r="S1097" i="52" s="1"/>
  <c r="G1097" i="52"/>
  <c r="H1097" i="52"/>
  <c r="I1097" i="52"/>
  <c r="J1097" i="52"/>
  <c r="W1097" i="52" s="1"/>
  <c r="K1097" i="52"/>
  <c r="L1097" i="52"/>
  <c r="M1097" i="52"/>
  <c r="N1097" i="52"/>
  <c r="AA1097" i="52" s="1"/>
  <c r="E1098" i="52"/>
  <c r="F1098" i="52"/>
  <c r="G1098" i="52"/>
  <c r="H1098" i="52"/>
  <c r="I1098" i="52"/>
  <c r="J1098" i="52"/>
  <c r="K1098" i="52"/>
  <c r="L1098" i="52"/>
  <c r="M1098" i="52"/>
  <c r="N1098" i="52"/>
  <c r="E1099" i="52"/>
  <c r="F1099" i="52"/>
  <c r="S1099" i="52" s="1"/>
  <c r="G1099" i="52"/>
  <c r="H1099" i="52"/>
  <c r="I1099" i="52"/>
  <c r="J1099" i="52"/>
  <c r="W1099" i="52" s="1"/>
  <c r="K1099" i="52"/>
  <c r="L1099" i="52"/>
  <c r="M1099" i="52"/>
  <c r="N1099" i="52"/>
  <c r="AA1099" i="52" s="1"/>
  <c r="E1100" i="52"/>
  <c r="F1100" i="52"/>
  <c r="G1100" i="52"/>
  <c r="H1100" i="52"/>
  <c r="I1100" i="52"/>
  <c r="J1100" i="52"/>
  <c r="K1100" i="52"/>
  <c r="L1100" i="52"/>
  <c r="M1100" i="52"/>
  <c r="N1100" i="52"/>
  <c r="E1101" i="52"/>
  <c r="F1101" i="52"/>
  <c r="S1101" i="52" s="1"/>
  <c r="G1101" i="52"/>
  <c r="H1101" i="52"/>
  <c r="I1101" i="52"/>
  <c r="J1101" i="52"/>
  <c r="W1101" i="52" s="1"/>
  <c r="K1101" i="52"/>
  <c r="L1101" i="52"/>
  <c r="M1101" i="52"/>
  <c r="N1101" i="52"/>
  <c r="AA1101" i="52" s="1"/>
  <c r="E1102" i="52"/>
  <c r="F1102" i="52"/>
  <c r="G1102" i="52"/>
  <c r="H1102" i="52"/>
  <c r="I1102" i="52"/>
  <c r="J1102" i="52"/>
  <c r="K1102" i="52"/>
  <c r="L1102" i="52"/>
  <c r="M1102" i="52"/>
  <c r="N1102" i="52"/>
  <c r="E1103" i="52"/>
  <c r="F1103" i="52"/>
  <c r="S1103" i="52" s="1"/>
  <c r="G1103" i="52"/>
  <c r="H1103" i="52"/>
  <c r="I1103" i="52"/>
  <c r="J1103" i="52"/>
  <c r="W1103" i="52" s="1"/>
  <c r="K1103" i="52"/>
  <c r="L1103" i="52"/>
  <c r="M1103" i="52"/>
  <c r="N1103" i="52"/>
  <c r="AA1103" i="52" s="1"/>
  <c r="E1104" i="52"/>
  <c r="F1104" i="52"/>
  <c r="G1104" i="52"/>
  <c r="H1104" i="52"/>
  <c r="I1104" i="52"/>
  <c r="J1104" i="52"/>
  <c r="K1104" i="52"/>
  <c r="L1104" i="52"/>
  <c r="M1104" i="52"/>
  <c r="N1104" i="52"/>
  <c r="E1105" i="52"/>
  <c r="F1105" i="52"/>
  <c r="S1105" i="52" s="1"/>
  <c r="G1105" i="52"/>
  <c r="H1105" i="52"/>
  <c r="I1105" i="52"/>
  <c r="J1105" i="52"/>
  <c r="W1105" i="52" s="1"/>
  <c r="K1105" i="52"/>
  <c r="L1105" i="52"/>
  <c r="M1105" i="52"/>
  <c r="N1105" i="52"/>
  <c r="AA1105" i="52" s="1"/>
  <c r="E1106" i="52"/>
  <c r="F1106" i="52"/>
  <c r="G1106" i="52"/>
  <c r="H1106" i="52"/>
  <c r="I1106" i="52"/>
  <c r="J1106" i="52"/>
  <c r="K1106" i="52"/>
  <c r="L1106" i="52"/>
  <c r="M1106" i="52"/>
  <c r="N1106" i="52"/>
  <c r="E1107" i="52"/>
  <c r="F1107" i="52"/>
  <c r="S1107" i="52" s="1"/>
  <c r="G1107" i="52"/>
  <c r="H1107" i="52"/>
  <c r="I1107" i="52"/>
  <c r="J1107" i="52"/>
  <c r="W1107" i="52" s="1"/>
  <c r="K1107" i="52"/>
  <c r="L1107" i="52"/>
  <c r="M1107" i="52"/>
  <c r="N1107" i="52"/>
  <c r="AA1107" i="52" s="1"/>
  <c r="E1108" i="52"/>
  <c r="F1108" i="52"/>
  <c r="G1108" i="52"/>
  <c r="H1108" i="52"/>
  <c r="I1108" i="52"/>
  <c r="J1108" i="52"/>
  <c r="K1108" i="52"/>
  <c r="L1108" i="52"/>
  <c r="M1108" i="52"/>
  <c r="N1108" i="52"/>
  <c r="E1109" i="52"/>
  <c r="F1109" i="52"/>
  <c r="S1109" i="52" s="1"/>
  <c r="G1109" i="52"/>
  <c r="H1109" i="52"/>
  <c r="I1109" i="52"/>
  <c r="J1109" i="52"/>
  <c r="W1109" i="52" s="1"/>
  <c r="K1109" i="52"/>
  <c r="L1109" i="52"/>
  <c r="M1109" i="52"/>
  <c r="N1109" i="52"/>
  <c r="AA1109" i="52" s="1"/>
  <c r="E1110" i="52"/>
  <c r="F1110" i="52"/>
  <c r="G1110" i="52"/>
  <c r="H1110" i="52"/>
  <c r="I1110" i="52"/>
  <c r="J1110" i="52"/>
  <c r="K1110" i="52"/>
  <c r="L1110" i="52"/>
  <c r="M1110" i="52"/>
  <c r="N1110" i="52"/>
  <c r="E1111" i="52"/>
  <c r="F1111" i="52"/>
  <c r="S1111" i="52" s="1"/>
  <c r="G1111" i="52"/>
  <c r="H1111" i="52"/>
  <c r="I1111" i="52"/>
  <c r="J1111" i="52"/>
  <c r="W1111" i="52" s="1"/>
  <c r="K1111" i="52"/>
  <c r="L1111" i="52"/>
  <c r="M1111" i="52"/>
  <c r="N1111" i="52"/>
  <c r="AA1111" i="52" s="1"/>
  <c r="E1112" i="52"/>
  <c r="F1112" i="52"/>
  <c r="G1112" i="52"/>
  <c r="H1112" i="52"/>
  <c r="I1112" i="52"/>
  <c r="J1112" i="52"/>
  <c r="K1112" i="52"/>
  <c r="L1112" i="52"/>
  <c r="M1112" i="52"/>
  <c r="N1112" i="52"/>
  <c r="E1113" i="52"/>
  <c r="F1113" i="52"/>
  <c r="S1113" i="52" s="1"/>
  <c r="G1113" i="52"/>
  <c r="H1113" i="52"/>
  <c r="I1113" i="52"/>
  <c r="J1113" i="52"/>
  <c r="W1113" i="52" s="1"/>
  <c r="K1113" i="52"/>
  <c r="L1113" i="52"/>
  <c r="M1113" i="52"/>
  <c r="N1113" i="52"/>
  <c r="AA1113" i="52" s="1"/>
  <c r="E1114" i="52"/>
  <c r="F1114" i="52"/>
  <c r="G1114" i="52"/>
  <c r="H1114" i="52"/>
  <c r="U1114" i="52" s="1"/>
  <c r="I1114" i="52"/>
  <c r="J1114" i="52"/>
  <c r="K1114" i="52"/>
  <c r="L1114" i="52"/>
  <c r="Y1114" i="52" s="1"/>
  <c r="M1114" i="52"/>
  <c r="N1114" i="52"/>
  <c r="E1115" i="52"/>
  <c r="F1115" i="52"/>
  <c r="G1115" i="52"/>
  <c r="H1115" i="52"/>
  <c r="I1115" i="52"/>
  <c r="J1115" i="52"/>
  <c r="K1115" i="52"/>
  <c r="L1115" i="52"/>
  <c r="M1115" i="52"/>
  <c r="N1115" i="52"/>
  <c r="E1116" i="52"/>
  <c r="F1116" i="52"/>
  <c r="G1116" i="52"/>
  <c r="H1116" i="52"/>
  <c r="U1116" i="52" s="1"/>
  <c r="I1116" i="52"/>
  <c r="J1116" i="52"/>
  <c r="K1116" i="52"/>
  <c r="L1116" i="52"/>
  <c r="Y1116" i="52" s="1"/>
  <c r="M1116" i="52"/>
  <c r="N1116" i="52"/>
  <c r="E1117" i="52"/>
  <c r="F1117" i="52"/>
  <c r="G1117" i="52"/>
  <c r="H1117" i="52"/>
  <c r="I1117" i="52"/>
  <c r="J1117" i="52"/>
  <c r="K1117" i="52"/>
  <c r="L1117" i="52"/>
  <c r="M1117" i="52"/>
  <c r="N1117" i="52"/>
  <c r="E1118" i="52"/>
  <c r="F1118" i="52"/>
  <c r="G1118" i="52"/>
  <c r="H1118" i="52"/>
  <c r="U1118" i="52" s="1"/>
  <c r="I1118" i="52"/>
  <c r="J1118" i="52"/>
  <c r="K1118" i="52"/>
  <c r="L1118" i="52"/>
  <c r="Y1118" i="52" s="1"/>
  <c r="M1118" i="52"/>
  <c r="N1118" i="52"/>
  <c r="E1119" i="52"/>
  <c r="F1119" i="52"/>
  <c r="G1119" i="52"/>
  <c r="H1119" i="52"/>
  <c r="I1119" i="52"/>
  <c r="J1119" i="52"/>
  <c r="K1119" i="52"/>
  <c r="L1119" i="52"/>
  <c r="M1119" i="52"/>
  <c r="N1119" i="52"/>
  <c r="E1120" i="52"/>
  <c r="F1120" i="52"/>
  <c r="G1120" i="52"/>
  <c r="H1120" i="52"/>
  <c r="U1120" i="52" s="1"/>
  <c r="I1120" i="52"/>
  <c r="J1120" i="52"/>
  <c r="K1120" i="52"/>
  <c r="L1120" i="52"/>
  <c r="Y1120" i="52" s="1"/>
  <c r="M1120" i="52"/>
  <c r="N1120" i="52"/>
  <c r="E1121" i="52"/>
  <c r="F1121" i="52"/>
  <c r="G1121" i="52"/>
  <c r="H1121" i="52"/>
  <c r="I1121" i="52"/>
  <c r="J1121" i="52"/>
  <c r="K1121" i="52"/>
  <c r="L1121" i="52"/>
  <c r="M1121" i="52"/>
  <c r="N1121" i="52"/>
  <c r="E1122" i="52"/>
  <c r="F1122" i="52"/>
  <c r="G1122" i="52"/>
  <c r="H1122" i="52"/>
  <c r="U1122" i="52" s="1"/>
  <c r="I1122" i="52"/>
  <c r="J1122" i="52"/>
  <c r="K1122" i="52"/>
  <c r="L1122" i="52"/>
  <c r="Y1122" i="52" s="1"/>
  <c r="M1122" i="52"/>
  <c r="N1122" i="52"/>
  <c r="E1123" i="52"/>
  <c r="F1123" i="52"/>
  <c r="G1123" i="52"/>
  <c r="H1123" i="52"/>
  <c r="I1123" i="52"/>
  <c r="J1123" i="52"/>
  <c r="K1123" i="52"/>
  <c r="L1123" i="52"/>
  <c r="M1123" i="52"/>
  <c r="N1123" i="52"/>
  <c r="E1124" i="52"/>
  <c r="F1124" i="52"/>
  <c r="G1124" i="52"/>
  <c r="H1124" i="52"/>
  <c r="U1124" i="52" s="1"/>
  <c r="I1124" i="52"/>
  <c r="J1124" i="52"/>
  <c r="K1124" i="52"/>
  <c r="L1124" i="52"/>
  <c r="Y1124" i="52" s="1"/>
  <c r="M1124" i="52"/>
  <c r="N1124" i="52"/>
  <c r="E1125" i="52"/>
  <c r="F1125" i="52"/>
  <c r="G1125" i="52"/>
  <c r="H1125" i="52"/>
  <c r="I1125" i="52"/>
  <c r="J1125" i="52"/>
  <c r="K1125" i="52"/>
  <c r="L1125" i="52"/>
  <c r="M1125" i="52"/>
  <c r="N1125" i="52"/>
  <c r="E1126" i="52"/>
  <c r="F1126" i="52"/>
  <c r="G1126" i="52"/>
  <c r="H1126" i="52"/>
  <c r="U1126" i="52" s="1"/>
  <c r="I1126" i="52"/>
  <c r="J1126" i="52"/>
  <c r="K1126" i="52"/>
  <c r="L1126" i="52"/>
  <c r="Y1126" i="52" s="1"/>
  <c r="M1126" i="52"/>
  <c r="N1126" i="52"/>
  <c r="E1127" i="52"/>
  <c r="F1127" i="52"/>
  <c r="G1127" i="52"/>
  <c r="H1127" i="52"/>
  <c r="I1127" i="52"/>
  <c r="J1127" i="52"/>
  <c r="K1127" i="52"/>
  <c r="L1127" i="52"/>
  <c r="M1127" i="52"/>
  <c r="N1127" i="52"/>
  <c r="E1128" i="52"/>
  <c r="F1128" i="52"/>
  <c r="G1128" i="52"/>
  <c r="H1128" i="52"/>
  <c r="U1128" i="52" s="1"/>
  <c r="I1128" i="52"/>
  <c r="J1128" i="52"/>
  <c r="K1128" i="52"/>
  <c r="L1128" i="52"/>
  <c r="Y1128" i="52" s="1"/>
  <c r="M1128" i="52"/>
  <c r="N1128" i="52"/>
  <c r="E1129" i="52"/>
  <c r="F1129" i="52"/>
  <c r="G1129" i="52"/>
  <c r="H1129" i="52"/>
  <c r="I1129" i="52"/>
  <c r="J1129" i="52"/>
  <c r="K1129" i="52"/>
  <c r="L1129" i="52"/>
  <c r="M1129" i="52"/>
  <c r="N1129" i="52"/>
  <c r="E1130" i="52"/>
  <c r="F1130" i="52"/>
  <c r="G1130" i="52"/>
  <c r="H1130" i="52"/>
  <c r="U1130" i="52" s="1"/>
  <c r="I1130" i="52"/>
  <c r="J1130" i="52"/>
  <c r="K1130" i="52"/>
  <c r="L1130" i="52"/>
  <c r="Y1130" i="52" s="1"/>
  <c r="M1130" i="52"/>
  <c r="N1130" i="52"/>
  <c r="E1131" i="52"/>
  <c r="F1131" i="52"/>
  <c r="G1131" i="52"/>
  <c r="H1131" i="52"/>
  <c r="I1131" i="52"/>
  <c r="J1131" i="52"/>
  <c r="K1131" i="52"/>
  <c r="L1131" i="52"/>
  <c r="M1131" i="52"/>
  <c r="N1131" i="52"/>
  <c r="E1132" i="52"/>
  <c r="F1132" i="52"/>
  <c r="G1132" i="52"/>
  <c r="H1132" i="52"/>
  <c r="U1132" i="52" s="1"/>
  <c r="I1132" i="52"/>
  <c r="J1132" i="52"/>
  <c r="K1132" i="52"/>
  <c r="L1132" i="52"/>
  <c r="Y1132" i="52" s="1"/>
  <c r="M1132" i="52"/>
  <c r="N1132" i="52"/>
  <c r="E1133" i="52"/>
  <c r="F1133" i="52"/>
  <c r="G1133" i="52"/>
  <c r="H1133" i="52"/>
  <c r="I1133" i="52"/>
  <c r="J1133" i="52"/>
  <c r="K1133" i="52"/>
  <c r="L1133" i="52"/>
  <c r="M1133" i="52"/>
  <c r="N1133" i="52"/>
  <c r="E1134" i="52"/>
  <c r="F1134" i="52"/>
  <c r="G1134" i="52"/>
  <c r="H1134" i="52"/>
  <c r="U1134" i="52" s="1"/>
  <c r="I1134" i="52"/>
  <c r="J1134" i="52"/>
  <c r="K1134" i="52"/>
  <c r="L1134" i="52"/>
  <c r="Y1134" i="52" s="1"/>
  <c r="M1134" i="52"/>
  <c r="N1134" i="52"/>
  <c r="E1135" i="52"/>
  <c r="F1135" i="52"/>
  <c r="G1135" i="52"/>
  <c r="H1135" i="52"/>
  <c r="I1135" i="52"/>
  <c r="J1135" i="52"/>
  <c r="K1135" i="52"/>
  <c r="L1135" i="52"/>
  <c r="M1135" i="52"/>
  <c r="N1135" i="52"/>
  <c r="E1136" i="52"/>
  <c r="F1136" i="52"/>
  <c r="G1136" i="52"/>
  <c r="H1136" i="52"/>
  <c r="U1136" i="52" s="1"/>
  <c r="I1136" i="52"/>
  <c r="J1136" i="52"/>
  <c r="K1136" i="52"/>
  <c r="L1136" i="52"/>
  <c r="Y1136" i="52" s="1"/>
  <c r="M1136" i="52"/>
  <c r="N1136" i="52"/>
  <c r="E1137" i="52"/>
  <c r="F1137" i="52"/>
  <c r="G1137" i="52"/>
  <c r="H1137" i="52"/>
  <c r="I1137" i="52"/>
  <c r="J1137" i="52"/>
  <c r="K1137" i="52"/>
  <c r="L1137" i="52"/>
  <c r="M1137" i="52"/>
  <c r="N1137" i="52"/>
  <c r="E1138" i="52"/>
  <c r="F1138" i="52"/>
  <c r="G1138" i="52"/>
  <c r="H1138" i="52"/>
  <c r="U1138" i="52" s="1"/>
  <c r="I1138" i="52"/>
  <c r="J1138" i="52"/>
  <c r="K1138" i="52"/>
  <c r="L1138" i="52"/>
  <c r="Y1138" i="52" s="1"/>
  <c r="M1138" i="52"/>
  <c r="N1138" i="52"/>
  <c r="E1139" i="52"/>
  <c r="F1139" i="52"/>
  <c r="G1139" i="52"/>
  <c r="H1139" i="52"/>
  <c r="I1139" i="52"/>
  <c r="J1139" i="52"/>
  <c r="K1139" i="52"/>
  <c r="L1139" i="52"/>
  <c r="M1139" i="52"/>
  <c r="N1139" i="52"/>
  <c r="E1140" i="52"/>
  <c r="F1140" i="52"/>
  <c r="G1140" i="52"/>
  <c r="H1140" i="52"/>
  <c r="U1140" i="52" s="1"/>
  <c r="I1140" i="52"/>
  <c r="J1140" i="52"/>
  <c r="K1140" i="52"/>
  <c r="L1140" i="52"/>
  <c r="Y1140" i="52" s="1"/>
  <c r="M1140" i="52"/>
  <c r="N1140" i="52"/>
  <c r="E1141" i="52"/>
  <c r="F1141" i="52"/>
  <c r="G1141" i="52"/>
  <c r="H1141" i="52"/>
  <c r="I1141" i="52"/>
  <c r="J1141" i="52"/>
  <c r="K1141" i="52"/>
  <c r="L1141" i="52"/>
  <c r="M1141" i="52"/>
  <c r="N1141" i="52"/>
  <c r="E1142" i="52"/>
  <c r="F1142" i="52"/>
  <c r="G1142" i="52"/>
  <c r="H1142" i="52"/>
  <c r="U1142" i="52" s="1"/>
  <c r="I1142" i="52"/>
  <c r="J1142" i="52"/>
  <c r="K1142" i="52"/>
  <c r="L1142" i="52"/>
  <c r="Y1142" i="52" s="1"/>
  <c r="M1142" i="52"/>
  <c r="N1142" i="52"/>
  <c r="E1143" i="52"/>
  <c r="F1143" i="52"/>
  <c r="G1143" i="52"/>
  <c r="H1143" i="52"/>
  <c r="I1143" i="52"/>
  <c r="J1143" i="52"/>
  <c r="K1143" i="52"/>
  <c r="L1143" i="52"/>
  <c r="M1143" i="52"/>
  <c r="N1143" i="52"/>
  <c r="E1144" i="52"/>
  <c r="F1144" i="52"/>
  <c r="G1144" i="52"/>
  <c r="H1144" i="52"/>
  <c r="I1144" i="52"/>
  <c r="J1144" i="52"/>
  <c r="K1144" i="52"/>
  <c r="L1144" i="52"/>
  <c r="M1144" i="52"/>
  <c r="N1144" i="52"/>
  <c r="E1145" i="52"/>
  <c r="F1145" i="52"/>
  <c r="G1145" i="52"/>
  <c r="H1145" i="52"/>
  <c r="I1145" i="52"/>
  <c r="J1145" i="52"/>
  <c r="K1145" i="52"/>
  <c r="L1145" i="52"/>
  <c r="M1145" i="52"/>
  <c r="N1145" i="52"/>
  <c r="E1146" i="52"/>
  <c r="F1146" i="52"/>
  <c r="G1146" i="52"/>
  <c r="H1146" i="52"/>
  <c r="I1146" i="52"/>
  <c r="J1146" i="52"/>
  <c r="K1146" i="52"/>
  <c r="L1146" i="52"/>
  <c r="M1146" i="52"/>
  <c r="N1146" i="52"/>
  <c r="E1147" i="52"/>
  <c r="F1147" i="52"/>
  <c r="G1147" i="52"/>
  <c r="H1147" i="52"/>
  <c r="I1147" i="52"/>
  <c r="J1147" i="52"/>
  <c r="K1147" i="52"/>
  <c r="L1147" i="52"/>
  <c r="M1147" i="52"/>
  <c r="N1147" i="52"/>
  <c r="E1148" i="52"/>
  <c r="F1148" i="52"/>
  <c r="G1148" i="52"/>
  <c r="H1148" i="52"/>
  <c r="I1148" i="52"/>
  <c r="J1148" i="52"/>
  <c r="K1148" i="52"/>
  <c r="L1148" i="52"/>
  <c r="M1148" i="52"/>
  <c r="N1148" i="52"/>
  <c r="E1149" i="52"/>
  <c r="F1149" i="52"/>
  <c r="G1149" i="52"/>
  <c r="H1149" i="52"/>
  <c r="I1149" i="52"/>
  <c r="J1149" i="52"/>
  <c r="K1149" i="52"/>
  <c r="L1149" i="52"/>
  <c r="M1149" i="52"/>
  <c r="N1149" i="52"/>
  <c r="E1150" i="52"/>
  <c r="F1150" i="52"/>
  <c r="G1150" i="52"/>
  <c r="H1150" i="52"/>
  <c r="I1150" i="52"/>
  <c r="J1150" i="52"/>
  <c r="K1150" i="52"/>
  <c r="L1150" i="52"/>
  <c r="M1150" i="52"/>
  <c r="N1150" i="52"/>
  <c r="E1151" i="52"/>
  <c r="F1151" i="52"/>
  <c r="G1151" i="52"/>
  <c r="H1151" i="52"/>
  <c r="I1151" i="52"/>
  <c r="J1151" i="52"/>
  <c r="K1151" i="52"/>
  <c r="L1151" i="52"/>
  <c r="M1151" i="52"/>
  <c r="N1151" i="52"/>
  <c r="E1152" i="52"/>
  <c r="F1152" i="52"/>
  <c r="G1152" i="52"/>
  <c r="H1152" i="52"/>
  <c r="I1152" i="52"/>
  <c r="J1152" i="52"/>
  <c r="K1152" i="52"/>
  <c r="L1152" i="52"/>
  <c r="M1152" i="52"/>
  <c r="N1152" i="52"/>
  <c r="E1153" i="52"/>
  <c r="F1153" i="52"/>
  <c r="G1153" i="52"/>
  <c r="H1153" i="52"/>
  <c r="I1153" i="52"/>
  <c r="J1153" i="52"/>
  <c r="K1153" i="52"/>
  <c r="L1153" i="52"/>
  <c r="M1153" i="52"/>
  <c r="N1153" i="52"/>
  <c r="E1154" i="52"/>
  <c r="F1154" i="52"/>
  <c r="G1154" i="52"/>
  <c r="H1154" i="52"/>
  <c r="I1154" i="52"/>
  <c r="J1154" i="52"/>
  <c r="K1154" i="52"/>
  <c r="L1154" i="52"/>
  <c r="M1154" i="52"/>
  <c r="N1154" i="52"/>
  <c r="E1155" i="52"/>
  <c r="F1155" i="52"/>
  <c r="G1155" i="52"/>
  <c r="H1155" i="52"/>
  <c r="I1155" i="52"/>
  <c r="J1155" i="52"/>
  <c r="K1155" i="52"/>
  <c r="L1155" i="52"/>
  <c r="M1155" i="52"/>
  <c r="N1155" i="52"/>
  <c r="E1156" i="52"/>
  <c r="F1156" i="52"/>
  <c r="G1156" i="52"/>
  <c r="H1156" i="52"/>
  <c r="I1156" i="52"/>
  <c r="J1156" i="52"/>
  <c r="K1156" i="52"/>
  <c r="L1156" i="52"/>
  <c r="M1156" i="52"/>
  <c r="N1156" i="52"/>
  <c r="E1157" i="52"/>
  <c r="F1157" i="52"/>
  <c r="G1157" i="52"/>
  <c r="H1157" i="52"/>
  <c r="I1157" i="52"/>
  <c r="J1157" i="52"/>
  <c r="K1157" i="52"/>
  <c r="L1157" i="52"/>
  <c r="M1157" i="52"/>
  <c r="N1157" i="52"/>
  <c r="E1158" i="52"/>
  <c r="F1158" i="52"/>
  <c r="G1158" i="52"/>
  <c r="H1158" i="52"/>
  <c r="I1158" i="52"/>
  <c r="J1158" i="52"/>
  <c r="K1158" i="52"/>
  <c r="L1158" i="52"/>
  <c r="M1158" i="52"/>
  <c r="N1158" i="52"/>
  <c r="E1159" i="52"/>
  <c r="F1159" i="52"/>
  <c r="G1159" i="52"/>
  <c r="H1159" i="52"/>
  <c r="I1159" i="52"/>
  <c r="J1159" i="52"/>
  <c r="K1159" i="52"/>
  <c r="L1159" i="52"/>
  <c r="M1159" i="52"/>
  <c r="N1159" i="52"/>
  <c r="E1160" i="52"/>
  <c r="F1160" i="52"/>
  <c r="G1160" i="52"/>
  <c r="H1160" i="52"/>
  <c r="I1160" i="52"/>
  <c r="J1160" i="52"/>
  <c r="K1160" i="52"/>
  <c r="L1160" i="52"/>
  <c r="M1160" i="52"/>
  <c r="N1160" i="52"/>
  <c r="E1161" i="52"/>
  <c r="F1161" i="52"/>
  <c r="G1161" i="52"/>
  <c r="H1161" i="52"/>
  <c r="I1161" i="52"/>
  <c r="J1161" i="52"/>
  <c r="K1161" i="52"/>
  <c r="L1161" i="52"/>
  <c r="M1161" i="52"/>
  <c r="N1161" i="52"/>
  <c r="E1162" i="52"/>
  <c r="F1162" i="52"/>
  <c r="G1162" i="52"/>
  <c r="H1162" i="52"/>
  <c r="I1162" i="52"/>
  <c r="J1162" i="52"/>
  <c r="K1162" i="52"/>
  <c r="L1162" i="52"/>
  <c r="M1162" i="52"/>
  <c r="N1162" i="52"/>
  <c r="E1163" i="52"/>
  <c r="F1163" i="52"/>
  <c r="G1163" i="52"/>
  <c r="H1163" i="52"/>
  <c r="I1163" i="52"/>
  <c r="J1163" i="52"/>
  <c r="K1163" i="52"/>
  <c r="L1163" i="52"/>
  <c r="M1163" i="52"/>
  <c r="N1163" i="52"/>
  <c r="E1164" i="52"/>
  <c r="F1164" i="52"/>
  <c r="G1164" i="52"/>
  <c r="H1164" i="52"/>
  <c r="I1164" i="52"/>
  <c r="J1164" i="52"/>
  <c r="K1164" i="52"/>
  <c r="L1164" i="52"/>
  <c r="M1164" i="52"/>
  <c r="N1164" i="52"/>
  <c r="E1165" i="52"/>
  <c r="F1165" i="52"/>
  <c r="G1165" i="52"/>
  <c r="H1165" i="52"/>
  <c r="I1165" i="52"/>
  <c r="J1165" i="52"/>
  <c r="K1165" i="52"/>
  <c r="L1165" i="52"/>
  <c r="M1165" i="52"/>
  <c r="N1165" i="52"/>
  <c r="E1166" i="52"/>
  <c r="F1166" i="52"/>
  <c r="G1166" i="52"/>
  <c r="H1166" i="52"/>
  <c r="I1166" i="52"/>
  <c r="J1166" i="52"/>
  <c r="K1166" i="52"/>
  <c r="L1166" i="52"/>
  <c r="M1166" i="52"/>
  <c r="N1166" i="52"/>
  <c r="E1167" i="52"/>
  <c r="F1167" i="52"/>
  <c r="G1167" i="52"/>
  <c r="H1167" i="52"/>
  <c r="I1167" i="52"/>
  <c r="J1167" i="52"/>
  <c r="K1167" i="52"/>
  <c r="L1167" i="52"/>
  <c r="M1167" i="52"/>
  <c r="N1167" i="52"/>
  <c r="E1168" i="52"/>
  <c r="F1168" i="52"/>
  <c r="G1168" i="52"/>
  <c r="H1168" i="52"/>
  <c r="I1168" i="52"/>
  <c r="J1168" i="52"/>
  <c r="K1168" i="52"/>
  <c r="L1168" i="52"/>
  <c r="M1168" i="52"/>
  <c r="N1168" i="52"/>
  <c r="E1169" i="52"/>
  <c r="F1169" i="52"/>
  <c r="G1169" i="52"/>
  <c r="H1169" i="52"/>
  <c r="I1169" i="52"/>
  <c r="J1169" i="52"/>
  <c r="K1169" i="52"/>
  <c r="L1169" i="52"/>
  <c r="M1169" i="52"/>
  <c r="N1169" i="52"/>
  <c r="E1170" i="52"/>
  <c r="F1170" i="52"/>
  <c r="G1170" i="52"/>
  <c r="H1170" i="52"/>
  <c r="I1170" i="52"/>
  <c r="J1170" i="52"/>
  <c r="K1170" i="52"/>
  <c r="L1170" i="52"/>
  <c r="M1170" i="52"/>
  <c r="N1170" i="52"/>
  <c r="E1171" i="52"/>
  <c r="F1171" i="52"/>
  <c r="G1171" i="52"/>
  <c r="H1171" i="52"/>
  <c r="I1171" i="52"/>
  <c r="J1171" i="52"/>
  <c r="K1171" i="52"/>
  <c r="L1171" i="52"/>
  <c r="M1171" i="52"/>
  <c r="N1171" i="52"/>
  <c r="E1172" i="52"/>
  <c r="F1172" i="52"/>
  <c r="G1172" i="52"/>
  <c r="H1172" i="52"/>
  <c r="I1172" i="52"/>
  <c r="J1172" i="52"/>
  <c r="K1172" i="52"/>
  <c r="L1172" i="52"/>
  <c r="M1172" i="52"/>
  <c r="N1172" i="52"/>
  <c r="E1173" i="52"/>
  <c r="F1173" i="52"/>
  <c r="G1173" i="52"/>
  <c r="H1173" i="52"/>
  <c r="I1173" i="52"/>
  <c r="J1173" i="52"/>
  <c r="K1173" i="52"/>
  <c r="L1173" i="52"/>
  <c r="M1173" i="52"/>
  <c r="N1173" i="52"/>
  <c r="E1174" i="52"/>
  <c r="F1174" i="52"/>
  <c r="G1174" i="52"/>
  <c r="H1174" i="52"/>
  <c r="I1174" i="52"/>
  <c r="J1174" i="52"/>
  <c r="K1174" i="52"/>
  <c r="L1174" i="52"/>
  <c r="M1174" i="52"/>
  <c r="N1174" i="52"/>
  <c r="E1175" i="52"/>
  <c r="F1175" i="52"/>
  <c r="G1175" i="52"/>
  <c r="H1175" i="52"/>
  <c r="I1175" i="52"/>
  <c r="J1175" i="52"/>
  <c r="K1175" i="52"/>
  <c r="L1175" i="52"/>
  <c r="M1175" i="52"/>
  <c r="N1175" i="52"/>
  <c r="E1176" i="52"/>
  <c r="F1176" i="52"/>
  <c r="G1176" i="52"/>
  <c r="H1176" i="52"/>
  <c r="I1176" i="52"/>
  <c r="J1176" i="52"/>
  <c r="K1176" i="52"/>
  <c r="L1176" i="52"/>
  <c r="M1176" i="52"/>
  <c r="N1176" i="52"/>
  <c r="E1177" i="52"/>
  <c r="F1177" i="52"/>
  <c r="S1177" i="52" s="1"/>
  <c r="G1177" i="52"/>
  <c r="H1177" i="52"/>
  <c r="I1177" i="52"/>
  <c r="J1177" i="52"/>
  <c r="W1177" i="52" s="1"/>
  <c r="K1177" i="52"/>
  <c r="L1177" i="52"/>
  <c r="M1177" i="52"/>
  <c r="N1177" i="52"/>
  <c r="AA1177" i="52" s="1"/>
  <c r="E1178" i="52"/>
  <c r="F1178" i="52"/>
  <c r="G1178" i="52"/>
  <c r="H1178" i="52"/>
  <c r="I1178" i="52"/>
  <c r="J1178" i="52"/>
  <c r="K1178" i="52"/>
  <c r="L1178" i="52"/>
  <c r="M1178" i="52"/>
  <c r="N1178" i="52"/>
  <c r="E1179" i="52"/>
  <c r="F1179" i="52"/>
  <c r="S1179" i="52" s="1"/>
  <c r="G1179" i="52"/>
  <c r="H1179" i="52"/>
  <c r="I1179" i="52"/>
  <c r="J1179" i="52"/>
  <c r="W1179" i="52" s="1"/>
  <c r="K1179" i="52"/>
  <c r="L1179" i="52"/>
  <c r="M1179" i="52"/>
  <c r="N1179" i="52"/>
  <c r="AA1179" i="52" s="1"/>
  <c r="E1180" i="52"/>
  <c r="F1180" i="52"/>
  <c r="G1180" i="52"/>
  <c r="H1180" i="52"/>
  <c r="I1180" i="52"/>
  <c r="J1180" i="52"/>
  <c r="K1180" i="52"/>
  <c r="L1180" i="52"/>
  <c r="M1180" i="52"/>
  <c r="N1180" i="52"/>
  <c r="E1181" i="52"/>
  <c r="F1181" i="52"/>
  <c r="S1181" i="52" s="1"/>
  <c r="G1181" i="52"/>
  <c r="H1181" i="52"/>
  <c r="I1181" i="52"/>
  <c r="J1181" i="52"/>
  <c r="W1181" i="52" s="1"/>
  <c r="K1181" i="52"/>
  <c r="L1181" i="52"/>
  <c r="M1181" i="52"/>
  <c r="N1181" i="52"/>
  <c r="AA1181" i="52" s="1"/>
  <c r="E1182" i="52"/>
  <c r="F1182" i="52"/>
  <c r="G1182" i="52"/>
  <c r="H1182" i="52"/>
  <c r="I1182" i="52"/>
  <c r="J1182" i="52"/>
  <c r="K1182" i="52"/>
  <c r="L1182" i="52"/>
  <c r="M1182" i="52"/>
  <c r="N1182" i="52"/>
  <c r="E1183" i="52"/>
  <c r="F1183" i="52"/>
  <c r="S1183" i="52" s="1"/>
  <c r="G1183" i="52"/>
  <c r="H1183" i="52"/>
  <c r="I1183" i="52"/>
  <c r="J1183" i="52"/>
  <c r="W1183" i="52" s="1"/>
  <c r="K1183" i="52"/>
  <c r="L1183" i="52"/>
  <c r="M1183" i="52"/>
  <c r="N1183" i="52"/>
  <c r="AA1183" i="52" s="1"/>
  <c r="E1184" i="52"/>
  <c r="F1184" i="52"/>
  <c r="G1184" i="52"/>
  <c r="H1184" i="52"/>
  <c r="I1184" i="52"/>
  <c r="J1184" i="52"/>
  <c r="K1184" i="52"/>
  <c r="L1184" i="52"/>
  <c r="M1184" i="52"/>
  <c r="N1184" i="52"/>
  <c r="E1185" i="52"/>
  <c r="F1185" i="52"/>
  <c r="S1185" i="52" s="1"/>
  <c r="G1185" i="52"/>
  <c r="H1185" i="52"/>
  <c r="I1185" i="52"/>
  <c r="J1185" i="52"/>
  <c r="W1185" i="52" s="1"/>
  <c r="K1185" i="52"/>
  <c r="L1185" i="52"/>
  <c r="M1185" i="52"/>
  <c r="N1185" i="52"/>
  <c r="AA1185" i="52" s="1"/>
  <c r="E1186" i="52"/>
  <c r="F1186" i="52"/>
  <c r="G1186" i="52"/>
  <c r="H1186" i="52"/>
  <c r="I1186" i="52"/>
  <c r="J1186" i="52"/>
  <c r="K1186" i="52"/>
  <c r="L1186" i="52"/>
  <c r="M1186" i="52"/>
  <c r="N1186" i="52"/>
  <c r="E1187" i="52"/>
  <c r="F1187" i="52"/>
  <c r="S1187" i="52" s="1"/>
  <c r="G1187" i="52"/>
  <c r="H1187" i="52"/>
  <c r="I1187" i="52"/>
  <c r="J1187" i="52"/>
  <c r="W1187" i="52" s="1"/>
  <c r="K1187" i="52"/>
  <c r="L1187" i="52"/>
  <c r="M1187" i="52"/>
  <c r="N1187" i="52"/>
  <c r="AA1187" i="52" s="1"/>
  <c r="E1188" i="52"/>
  <c r="F1188" i="52"/>
  <c r="G1188" i="52"/>
  <c r="H1188" i="52"/>
  <c r="I1188" i="52"/>
  <c r="J1188" i="52"/>
  <c r="K1188" i="52"/>
  <c r="L1188" i="52"/>
  <c r="M1188" i="52"/>
  <c r="N1188" i="52"/>
  <c r="E1189" i="52"/>
  <c r="F1189" i="52"/>
  <c r="S1189" i="52" s="1"/>
  <c r="G1189" i="52"/>
  <c r="H1189" i="52"/>
  <c r="I1189" i="52"/>
  <c r="J1189" i="52"/>
  <c r="W1189" i="52" s="1"/>
  <c r="K1189" i="52"/>
  <c r="L1189" i="52"/>
  <c r="M1189" i="52"/>
  <c r="N1189" i="52"/>
  <c r="AA1189" i="52" s="1"/>
  <c r="E1190" i="52"/>
  <c r="F1190" i="52"/>
  <c r="G1190" i="52"/>
  <c r="H1190" i="52"/>
  <c r="I1190" i="52"/>
  <c r="J1190" i="52"/>
  <c r="K1190" i="52"/>
  <c r="L1190" i="52"/>
  <c r="M1190" i="52"/>
  <c r="N1190" i="52"/>
  <c r="E1191" i="52"/>
  <c r="F1191" i="52"/>
  <c r="S1191" i="52" s="1"/>
  <c r="G1191" i="52"/>
  <c r="H1191" i="52"/>
  <c r="I1191" i="52"/>
  <c r="J1191" i="52"/>
  <c r="W1191" i="52" s="1"/>
  <c r="K1191" i="52"/>
  <c r="L1191" i="52"/>
  <c r="M1191" i="52"/>
  <c r="N1191" i="52"/>
  <c r="AA1191" i="52" s="1"/>
  <c r="E1192" i="52"/>
  <c r="F1192" i="52"/>
  <c r="G1192" i="52"/>
  <c r="H1192" i="52"/>
  <c r="I1192" i="52"/>
  <c r="J1192" i="52"/>
  <c r="K1192" i="52"/>
  <c r="L1192" i="52"/>
  <c r="M1192" i="52"/>
  <c r="N1192" i="52"/>
  <c r="E1193" i="52"/>
  <c r="F1193" i="52"/>
  <c r="S1193" i="52" s="1"/>
  <c r="G1193" i="52"/>
  <c r="H1193" i="52"/>
  <c r="I1193" i="52"/>
  <c r="J1193" i="52"/>
  <c r="W1193" i="52" s="1"/>
  <c r="K1193" i="52"/>
  <c r="L1193" i="52"/>
  <c r="M1193" i="52"/>
  <c r="N1193" i="52"/>
  <c r="AA1193" i="52" s="1"/>
  <c r="E1194" i="52"/>
  <c r="F1194" i="52"/>
  <c r="G1194" i="52"/>
  <c r="H1194" i="52"/>
  <c r="I1194" i="52"/>
  <c r="J1194" i="52"/>
  <c r="K1194" i="52"/>
  <c r="L1194" i="52"/>
  <c r="M1194" i="52"/>
  <c r="N1194" i="52"/>
  <c r="E1195" i="52"/>
  <c r="F1195" i="52"/>
  <c r="S1195" i="52" s="1"/>
  <c r="G1195" i="52"/>
  <c r="H1195" i="52"/>
  <c r="I1195" i="52"/>
  <c r="J1195" i="52"/>
  <c r="W1195" i="52" s="1"/>
  <c r="K1195" i="52"/>
  <c r="L1195" i="52"/>
  <c r="M1195" i="52"/>
  <c r="N1195" i="52"/>
  <c r="AA1195" i="52" s="1"/>
  <c r="E1196" i="52"/>
  <c r="F1196" i="52"/>
  <c r="G1196" i="52"/>
  <c r="H1196" i="52"/>
  <c r="I1196" i="52"/>
  <c r="J1196" i="52"/>
  <c r="K1196" i="52"/>
  <c r="L1196" i="52"/>
  <c r="M1196" i="52"/>
  <c r="N1196" i="52"/>
  <c r="E1197" i="52"/>
  <c r="F1197" i="52"/>
  <c r="S1197" i="52" s="1"/>
  <c r="G1197" i="52"/>
  <c r="H1197" i="52"/>
  <c r="I1197" i="52"/>
  <c r="J1197" i="52"/>
  <c r="W1197" i="52" s="1"/>
  <c r="K1197" i="52"/>
  <c r="L1197" i="52"/>
  <c r="M1197" i="52"/>
  <c r="N1197" i="52"/>
  <c r="AA1197" i="52" s="1"/>
  <c r="E1198" i="52"/>
  <c r="F1198" i="52"/>
  <c r="G1198" i="52"/>
  <c r="H1198" i="52"/>
  <c r="I1198" i="52"/>
  <c r="J1198" i="52"/>
  <c r="K1198" i="52"/>
  <c r="L1198" i="52"/>
  <c r="M1198" i="52"/>
  <c r="N1198" i="52"/>
  <c r="E1199" i="52"/>
  <c r="F1199" i="52"/>
  <c r="S1199" i="52" s="1"/>
  <c r="G1199" i="52"/>
  <c r="H1199" i="52"/>
  <c r="I1199" i="52"/>
  <c r="J1199" i="52"/>
  <c r="W1199" i="52" s="1"/>
  <c r="K1199" i="52"/>
  <c r="L1199" i="52"/>
  <c r="M1199" i="52"/>
  <c r="N1199" i="52"/>
  <c r="AA1199" i="52" s="1"/>
  <c r="E1200" i="52"/>
  <c r="F1200" i="52"/>
  <c r="G1200" i="52"/>
  <c r="H1200" i="52"/>
  <c r="I1200" i="52"/>
  <c r="J1200" i="52"/>
  <c r="K1200" i="52"/>
  <c r="L1200" i="52"/>
  <c r="M1200" i="52"/>
  <c r="N1200" i="52"/>
  <c r="E1201" i="52"/>
  <c r="F1201" i="52"/>
  <c r="S1201" i="52" s="1"/>
  <c r="G1201" i="52"/>
  <c r="H1201" i="52"/>
  <c r="I1201" i="52"/>
  <c r="J1201" i="52"/>
  <c r="W1201" i="52" s="1"/>
  <c r="K1201" i="52"/>
  <c r="L1201" i="52"/>
  <c r="M1201" i="52"/>
  <c r="N1201" i="52"/>
  <c r="AA1201" i="52" s="1"/>
  <c r="E1202" i="52"/>
  <c r="F1202" i="52"/>
  <c r="G1202" i="52"/>
  <c r="H1202" i="52"/>
  <c r="I1202" i="52"/>
  <c r="J1202" i="52"/>
  <c r="K1202" i="52"/>
  <c r="L1202" i="52"/>
  <c r="M1202" i="52"/>
  <c r="N1202" i="52"/>
  <c r="E1203" i="52"/>
  <c r="F1203" i="52"/>
  <c r="S1203" i="52" s="1"/>
  <c r="G1203" i="52"/>
  <c r="H1203" i="52"/>
  <c r="I1203" i="52"/>
  <c r="J1203" i="52"/>
  <c r="W1203" i="52" s="1"/>
  <c r="K1203" i="52"/>
  <c r="L1203" i="52"/>
  <c r="M1203" i="52"/>
  <c r="N1203" i="52"/>
  <c r="AA1203" i="52" s="1"/>
  <c r="E1204" i="52"/>
  <c r="F1204" i="52"/>
  <c r="G1204" i="52"/>
  <c r="H1204" i="52"/>
  <c r="I1204" i="52"/>
  <c r="J1204" i="52"/>
  <c r="K1204" i="52"/>
  <c r="L1204" i="52"/>
  <c r="M1204" i="52"/>
  <c r="N1204" i="52"/>
  <c r="E1205" i="52"/>
  <c r="F1205" i="52"/>
  <c r="S1205" i="52" s="1"/>
  <c r="G1205" i="52"/>
  <c r="H1205" i="52"/>
  <c r="I1205" i="52"/>
  <c r="J1205" i="52"/>
  <c r="W1205" i="52" s="1"/>
  <c r="K1205" i="52"/>
  <c r="L1205" i="52"/>
  <c r="M1205" i="52"/>
  <c r="N1205" i="52"/>
  <c r="AA1205" i="52" s="1"/>
  <c r="E1206" i="52"/>
  <c r="F1206" i="52"/>
  <c r="G1206" i="52"/>
  <c r="H1206" i="52"/>
  <c r="I1206" i="52"/>
  <c r="J1206" i="52"/>
  <c r="K1206" i="52"/>
  <c r="L1206" i="52"/>
  <c r="M1206" i="52"/>
  <c r="N1206" i="52"/>
  <c r="E1207" i="52"/>
  <c r="F1207" i="52"/>
  <c r="S1207" i="52" s="1"/>
  <c r="G1207" i="52"/>
  <c r="H1207" i="52"/>
  <c r="I1207" i="52"/>
  <c r="J1207" i="52"/>
  <c r="W1207" i="52" s="1"/>
  <c r="K1207" i="52"/>
  <c r="L1207" i="52"/>
  <c r="M1207" i="52"/>
  <c r="N1207" i="52"/>
  <c r="AA1207" i="52" s="1"/>
  <c r="E1208" i="52"/>
  <c r="F1208" i="52"/>
  <c r="G1208" i="52"/>
  <c r="H1208" i="52"/>
  <c r="I1208" i="52"/>
  <c r="J1208" i="52"/>
  <c r="K1208" i="52"/>
  <c r="L1208" i="52"/>
  <c r="M1208" i="52"/>
  <c r="N1208" i="52"/>
  <c r="E1209" i="52"/>
  <c r="F1209" i="52"/>
  <c r="S1209" i="52" s="1"/>
  <c r="G1209" i="52"/>
  <c r="H1209" i="52"/>
  <c r="I1209" i="52"/>
  <c r="J1209" i="52"/>
  <c r="W1209" i="52" s="1"/>
  <c r="K1209" i="52"/>
  <c r="L1209" i="52"/>
  <c r="M1209" i="52"/>
  <c r="N1209" i="52"/>
  <c r="AA1209" i="52" s="1"/>
  <c r="E1210" i="52"/>
  <c r="F1210" i="52"/>
  <c r="G1210" i="52"/>
  <c r="H1210" i="52"/>
  <c r="I1210" i="52"/>
  <c r="J1210" i="52"/>
  <c r="K1210" i="52"/>
  <c r="L1210" i="52"/>
  <c r="M1210" i="52"/>
  <c r="N1210" i="52"/>
  <c r="E1211" i="52"/>
  <c r="F1211" i="52"/>
  <c r="S1211" i="52" s="1"/>
  <c r="G1211" i="52"/>
  <c r="H1211" i="52"/>
  <c r="I1211" i="52"/>
  <c r="J1211" i="52"/>
  <c r="W1211" i="52" s="1"/>
  <c r="K1211" i="52"/>
  <c r="L1211" i="52"/>
  <c r="M1211" i="52"/>
  <c r="N1211" i="52"/>
  <c r="AA1211" i="52" s="1"/>
  <c r="E1212" i="52"/>
  <c r="F1212" i="52"/>
  <c r="G1212" i="52"/>
  <c r="H1212" i="52"/>
  <c r="I1212" i="52"/>
  <c r="J1212" i="52"/>
  <c r="K1212" i="52"/>
  <c r="L1212" i="52"/>
  <c r="M1212" i="52"/>
  <c r="N1212" i="52"/>
  <c r="E1213" i="52"/>
  <c r="F1213" i="52"/>
  <c r="S1213" i="52" s="1"/>
  <c r="G1213" i="52"/>
  <c r="H1213" i="52"/>
  <c r="I1213" i="52"/>
  <c r="J1213" i="52"/>
  <c r="W1213" i="52" s="1"/>
  <c r="K1213" i="52"/>
  <c r="L1213" i="52"/>
  <c r="M1213" i="52"/>
  <c r="N1213" i="52"/>
  <c r="AA1213" i="52" s="1"/>
  <c r="E1214" i="52"/>
  <c r="F1214" i="52"/>
  <c r="G1214" i="52"/>
  <c r="H1214" i="52"/>
  <c r="I1214" i="52"/>
  <c r="J1214" i="52"/>
  <c r="K1214" i="52"/>
  <c r="L1214" i="52"/>
  <c r="M1214" i="52"/>
  <c r="N1214" i="52"/>
  <c r="E1215" i="52"/>
  <c r="F1215" i="52"/>
  <c r="S1215" i="52" s="1"/>
  <c r="G1215" i="52"/>
  <c r="H1215" i="52"/>
  <c r="I1215" i="52"/>
  <c r="J1215" i="52"/>
  <c r="W1215" i="52" s="1"/>
  <c r="K1215" i="52"/>
  <c r="L1215" i="52"/>
  <c r="M1215" i="52"/>
  <c r="N1215" i="52"/>
  <c r="AA1215" i="52" s="1"/>
  <c r="E1216" i="52"/>
  <c r="F1216" i="52"/>
  <c r="G1216" i="52"/>
  <c r="H1216" i="52"/>
  <c r="I1216" i="52"/>
  <c r="J1216" i="52"/>
  <c r="K1216" i="52"/>
  <c r="L1216" i="52"/>
  <c r="M1216" i="52"/>
  <c r="N1216" i="52"/>
  <c r="E1217" i="52"/>
  <c r="F1217" i="52"/>
  <c r="S1217" i="52" s="1"/>
  <c r="G1217" i="52"/>
  <c r="H1217" i="52"/>
  <c r="I1217" i="52"/>
  <c r="J1217" i="52"/>
  <c r="W1217" i="52" s="1"/>
  <c r="K1217" i="52"/>
  <c r="L1217" i="52"/>
  <c r="M1217" i="52"/>
  <c r="N1217" i="52"/>
  <c r="AA1217" i="52" s="1"/>
  <c r="E1218" i="52"/>
  <c r="F1218" i="52"/>
  <c r="G1218" i="52"/>
  <c r="H1218" i="52"/>
  <c r="I1218" i="52"/>
  <c r="J1218" i="52"/>
  <c r="K1218" i="52"/>
  <c r="L1218" i="52"/>
  <c r="M1218" i="52"/>
  <c r="N1218" i="52"/>
  <c r="E1219" i="52"/>
  <c r="F1219" i="52"/>
  <c r="S1219" i="52" s="1"/>
  <c r="G1219" i="52"/>
  <c r="H1219" i="52"/>
  <c r="I1219" i="52"/>
  <c r="J1219" i="52"/>
  <c r="W1219" i="52" s="1"/>
  <c r="K1219" i="52"/>
  <c r="L1219" i="52"/>
  <c r="M1219" i="52"/>
  <c r="N1219" i="52"/>
  <c r="AA1219" i="52" s="1"/>
  <c r="E1220" i="52"/>
  <c r="F1220" i="52"/>
  <c r="G1220" i="52"/>
  <c r="H1220" i="52"/>
  <c r="I1220" i="52"/>
  <c r="J1220" i="52"/>
  <c r="K1220" i="52"/>
  <c r="L1220" i="52"/>
  <c r="M1220" i="52"/>
  <c r="N1220" i="52"/>
  <c r="E1221" i="52"/>
  <c r="F1221" i="52"/>
  <c r="S1221" i="52" s="1"/>
  <c r="G1221" i="52"/>
  <c r="H1221" i="52"/>
  <c r="I1221" i="52"/>
  <c r="J1221" i="52"/>
  <c r="W1221" i="52" s="1"/>
  <c r="K1221" i="52"/>
  <c r="L1221" i="52"/>
  <c r="M1221" i="52"/>
  <c r="N1221" i="52"/>
  <c r="AA1221" i="52" s="1"/>
  <c r="E1222" i="52"/>
  <c r="F1222" i="52"/>
  <c r="G1222" i="52"/>
  <c r="H1222" i="52"/>
  <c r="I1222" i="52"/>
  <c r="J1222" i="52"/>
  <c r="K1222" i="52"/>
  <c r="L1222" i="52"/>
  <c r="M1222" i="52"/>
  <c r="N1222" i="52"/>
  <c r="E1223" i="52"/>
  <c r="F1223" i="52"/>
  <c r="S1223" i="52" s="1"/>
  <c r="G1223" i="52"/>
  <c r="H1223" i="52"/>
  <c r="I1223" i="52"/>
  <c r="J1223" i="52"/>
  <c r="W1223" i="52" s="1"/>
  <c r="K1223" i="52"/>
  <c r="L1223" i="52"/>
  <c r="M1223" i="52"/>
  <c r="N1223" i="52"/>
  <c r="AA1223" i="52" s="1"/>
  <c r="E1224" i="52"/>
  <c r="F1224" i="52"/>
  <c r="G1224" i="52"/>
  <c r="H1224" i="52"/>
  <c r="I1224" i="52"/>
  <c r="J1224" i="52"/>
  <c r="K1224" i="52"/>
  <c r="L1224" i="52"/>
  <c r="M1224" i="52"/>
  <c r="N1224" i="52"/>
  <c r="E1225" i="52"/>
  <c r="F1225" i="52"/>
  <c r="S1225" i="52" s="1"/>
  <c r="G1225" i="52"/>
  <c r="H1225" i="52"/>
  <c r="I1225" i="52"/>
  <c r="J1225" i="52"/>
  <c r="W1225" i="52" s="1"/>
  <c r="K1225" i="52"/>
  <c r="L1225" i="52"/>
  <c r="M1225" i="52"/>
  <c r="N1225" i="52"/>
  <c r="AA1225" i="52" s="1"/>
  <c r="E1226" i="52"/>
  <c r="F1226" i="52"/>
  <c r="G1226" i="52"/>
  <c r="H1226" i="52"/>
  <c r="I1226" i="52"/>
  <c r="J1226" i="52"/>
  <c r="K1226" i="52"/>
  <c r="L1226" i="52"/>
  <c r="M1226" i="52"/>
  <c r="N1226" i="52"/>
  <c r="E1227" i="52"/>
  <c r="F1227" i="52"/>
  <c r="S1227" i="52" s="1"/>
  <c r="G1227" i="52"/>
  <c r="H1227" i="52"/>
  <c r="I1227" i="52"/>
  <c r="J1227" i="52"/>
  <c r="W1227" i="52" s="1"/>
  <c r="K1227" i="52"/>
  <c r="L1227" i="52"/>
  <c r="M1227" i="52"/>
  <c r="N1227" i="52"/>
  <c r="AA1227" i="52" s="1"/>
  <c r="E1228" i="52"/>
  <c r="F1228" i="52"/>
  <c r="G1228" i="52"/>
  <c r="H1228" i="52"/>
  <c r="I1228" i="52"/>
  <c r="J1228" i="52"/>
  <c r="K1228" i="52"/>
  <c r="L1228" i="52"/>
  <c r="M1228" i="52"/>
  <c r="N1228" i="52"/>
  <c r="E1229" i="52"/>
  <c r="F1229" i="52"/>
  <c r="S1229" i="52" s="1"/>
  <c r="G1229" i="52"/>
  <c r="H1229" i="52"/>
  <c r="I1229" i="52"/>
  <c r="J1229" i="52"/>
  <c r="W1229" i="52" s="1"/>
  <c r="K1229" i="52"/>
  <c r="L1229" i="52"/>
  <c r="M1229" i="52"/>
  <c r="N1229" i="52"/>
  <c r="AA1229" i="52" s="1"/>
  <c r="E1230" i="52"/>
  <c r="F1230" i="52"/>
  <c r="G1230" i="52"/>
  <c r="H1230" i="52"/>
  <c r="I1230" i="52"/>
  <c r="J1230" i="52"/>
  <c r="K1230" i="52"/>
  <c r="L1230" i="52"/>
  <c r="M1230" i="52"/>
  <c r="N1230" i="52"/>
  <c r="E1231" i="52"/>
  <c r="F1231" i="52"/>
  <c r="S1231" i="52" s="1"/>
  <c r="G1231" i="52"/>
  <c r="H1231" i="52"/>
  <c r="I1231" i="52"/>
  <c r="J1231" i="52"/>
  <c r="W1231" i="52" s="1"/>
  <c r="K1231" i="52"/>
  <c r="L1231" i="52"/>
  <c r="M1231" i="52"/>
  <c r="N1231" i="52"/>
  <c r="AA1231" i="52" s="1"/>
  <c r="E1232" i="52"/>
  <c r="F1232" i="52"/>
  <c r="G1232" i="52"/>
  <c r="H1232" i="52"/>
  <c r="I1232" i="52"/>
  <c r="J1232" i="52"/>
  <c r="K1232" i="52"/>
  <c r="L1232" i="52"/>
  <c r="M1232" i="52"/>
  <c r="N1232" i="52"/>
  <c r="E1233" i="52"/>
  <c r="F1233" i="52"/>
  <c r="S1233" i="52" s="1"/>
  <c r="G1233" i="52"/>
  <c r="H1233" i="52"/>
  <c r="I1233" i="52"/>
  <c r="J1233" i="52"/>
  <c r="W1233" i="52" s="1"/>
  <c r="K1233" i="52"/>
  <c r="L1233" i="52"/>
  <c r="M1233" i="52"/>
  <c r="N1233" i="52"/>
  <c r="AA1233" i="52" s="1"/>
  <c r="E1234" i="52"/>
  <c r="F1234" i="52"/>
  <c r="G1234" i="52"/>
  <c r="H1234" i="52"/>
  <c r="I1234" i="52"/>
  <c r="J1234" i="52"/>
  <c r="K1234" i="52"/>
  <c r="L1234" i="52"/>
  <c r="M1234" i="52"/>
  <c r="N1234" i="52"/>
  <c r="E1235" i="52"/>
  <c r="F1235" i="52"/>
  <c r="S1235" i="52" s="1"/>
  <c r="G1235" i="52"/>
  <c r="H1235" i="52"/>
  <c r="I1235" i="52"/>
  <c r="J1235" i="52"/>
  <c r="W1235" i="52" s="1"/>
  <c r="K1235" i="52"/>
  <c r="L1235" i="52"/>
  <c r="M1235" i="52"/>
  <c r="N1235" i="52"/>
  <c r="AA1235" i="52" s="1"/>
  <c r="E1236" i="52"/>
  <c r="F1236" i="52"/>
  <c r="G1236" i="52"/>
  <c r="H1236" i="52"/>
  <c r="I1236" i="52"/>
  <c r="J1236" i="52"/>
  <c r="K1236" i="52"/>
  <c r="L1236" i="52"/>
  <c r="M1236" i="52"/>
  <c r="N1236" i="52"/>
  <c r="E1237" i="52"/>
  <c r="F1237" i="52"/>
  <c r="S1237" i="52" s="1"/>
  <c r="G1237" i="52"/>
  <c r="H1237" i="52"/>
  <c r="I1237" i="52"/>
  <c r="J1237" i="52"/>
  <c r="W1237" i="52" s="1"/>
  <c r="K1237" i="52"/>
  <c r="L1237" i="52"/>
  <c r="M1237" i="52"/>
  <c r="N1237" i="52"/>
  <c r="AA1237" i="52" s="1"/>
  <c r="E1238" i="52"/>
  <c r="F1238" i="52"/>
  <c r="G1238" i="52"/>
  <c r="H1238" i="52"/>
  <c r="I1238" i="52"/>
  <c r="J1238" i="52"/>
  <c r="K1238" i="52"/>
  <c r="L1238" i="52"/>
  <c r="M1238" i="52"/>
  <c r="N1238" i="52"/>
  <c r="E1239" i="52"/>
  <c r="F1239" i="52"/>
  <c r="S1239" i="52" s="1"/>
  <c r="G1239" i="52"/>
  <c r="H1239" i="52"/>
  <c r="I1239" i="52"/>
  <c r="J1239" i="52"/>
  <c r="W1239" i="52" s="1"/>
  <c r="K1239" i="52"/>
  <c r="L1239" i="52"/>
  <c r="M1239" i="52"/>
  <c r="N1239" i="52"/>
  <c r="AA1239" i="52" s="1"/>
  <c r="E1240" i="52"/>
  <c r="F1240" i="52"/>
  <c r="G1240" i="52"/>
  <c r="H1240" i="52"/>
  <c r="I1240" i="52"/>
  <c r="J1240" i="52"/>
  <c r="K1240" i="52"/>
  <c r="L1240" i="52"/>
  <c r="M1240" i="52"/>
  <c r="N1240" i="52"/>
  <c r="E1241" i="52"/>
  <c r="F1241" i="52"/>
  <c r="S1241" i="52" s="1"/>
  <c r="G1241" i="52"/>
  <c r="H1241" i="52"/>
  <c r="I1241" i="52"/>
  <c r="J1241" i="52"/>
  <c r="W1241" i="52" s="1"/>
  <c r="K1241" i="52"/>
  <c r="L1241" i="52"/>
  <c r="M1241" i="52"/>
  <c r="N1241" i="52"/>
  <c r="AA1241" i="52" s="1"/>
  <c r="E1242" i="52"/>
  <c r="F1242" i="52"/>
  <c r="G1242" i="52"/>
  <c r="H1242" i="52"/>
  <c r="I1242" i="52"/>
  <c r="J1242" i="52"/>
  <c r="K1242" i="52"/>
  <c r="L1242" i="52"/>
  <c r="M1242" i="52"/>
  <c r="N1242" i="52"/>
  <c r="E1243" i="52"/>
  <c r="F1243" i="52"/>
  <c r="S1243" i="52" s="1"/>
  <c r="G1243" i="52"/>
  <c r="H1243" i="52"/>
  <c r="I1243" i="52"/>
  <c r="J1243" i="52"/>
  <c r="W1243" i="52" s="1"/>
  <c r="K1243" i="52"/>
  <c r="L1243" i="52"/>
  <c r="M1243" i="52"/>
  <c r="N1243" i="52"/>
  <c r="AA1243" i="52" s="1"/>
  <c r="E1244" i="52"/>
  <c r="F1244" i="52"/>
  <c r="G1244" i="52"/>
  <c r="H1244" i="52"/>
  <c r="I1244" i="52"/>
  <c r="J1244" i="52"/>
  <c r="K1244" i="52"/>
  <c r="L1244" i="52"/>
  <c r="M1244" i="52"/>
  <c r="N1244" i="52"/>
  <c r="E1245" i="52"/>
  <c r="F1245" i="52"/>
  <c r="S1245" i="52" s="1"/>
  <c r="G1245" i="52"/>
  <c r="H1245" i="52"/>
  <c r="I1245" i="52"/>
  <c r="J1245" i="52"/>
  <c r="W1245" i="52" s="1"/>
  <c r="K1245" i="52"/>
  <c r="L1245" i="52"/>
  <c r="M1245" i="52"/>
  <c r="N1245" i="52"/>
  <c r="AA1245" i="52" s="1"/>
  <c r="E1246" i="52"/>
  <c r="F1246" i="52"/>
  <c r="G1246" i="52"/>
  <c r="H1246" i="52"/>
  <c r="I1246" i="52"/>
  <c r="J1246" i="52"/>
  <c r="K1246" i="52"/>
  <c r="L1246" i="52"/>
  <c r="M1246" i="52"/>
  <c r="N1246" i="52"/>
  <c r="E1247" i="52"/>
  <c r="F1247" i="52"/>
  <c r="S1247" i="52" s="1"/>
  <c r="G1247" i="52"/>
  <c r="H1247" i="52"/>
  <c r="I1247" i="52"/>
  <c r="J1247" i="52"/>
  <c r="W1247" i="52" s="1"/>
  <c r="K1247" i="52"/>
  <c r="L1247" i="52"/>
  <c r="M1247" i="52"/>
  <c r="N1247" i="52"/>
  <c r="AA1247" i="52" s="1"/>
  <c r="E1248" i="52"/>
  <c r="F1248" i="52"/>
  <c r="G1248" i="52"/>
  <c r="H1248" i="52"/>
  <c r="I1248" i="52"/>
  <c r="J1248" i="52"/>
  <c r="K1248" i="52"/>
  <c r="L1248" i="52"/>
  <c r="M1248" i="52"/>
  <c r="N1248" i="52"/>
  <c r="E1249" i="52"/>
  <c r="F1249" i="52"/>
  <c r="S1249" i="52" s="1"/>
  <c r="G1249" i="52"/>
  <c r="H1249" i="52"/>
  <c r="I1249" i="52"/>
  <c r="J1249" i="52"/>
  <c r="W1249" i="52" s="1"/>
  <c r="K1249" i="52"/>
  <c r="L1249" i="52"/>
  <c r="M1249" i="52"/>
  <c r="N1249" i="52"/>
  <c r="AA1249" i="52" s="1"/>
  <c r="E1250" i="52"/>
  <c r="F1250" i="52"/>
  <c r="G1250" i="52"/>
  <c r="H1250" i="52"/>
  <c r="I1250" i="52"/>
  <c r="J1250" i="52"/>
  <c r="K1250" i="52"/>
  <c r="L1250" i="52"/>
  <c r="M1250" i="52"/>
  <c r="N1250" i="52"/>
  <c r="E1251" i="52"/>
  <c r="F1251" i="52"/>
  <c r="S1251" i="52" s="1"/>
  <c r="G1251" i="52"/>
  <c r="H1251" i="52"/>
  <c r="I1251" i="52"/>
  <c r="J1251" i="52"/>
  <c r="W1251" i="52" s="1"/>
  <c r="K1251" i="52"/>
  <c r="L1251" i="52"/>
  <c r="M1251" i="52"/>
  <c r="N1251" i="52"/>
  <c r="AA1251" i="52" s="1"/>
  <c r="E1252" i="52"/>
  <c r="F1252" i="52"/>
  <c r="G1252" i="52"/>
  <c r="H1252" i="52"/>
  <c r="I1252" i="52"/>
  <c r="J1252" i="52"/>
  <c r="K1252" i="52"/>
  <c r="L1252" i="52"/>
  <c r="M1252" i="52"/>
  <c r="N1252" i="52"/>
  <c r="E1253" i="52"/>
  <c r="F1253" i="52"/>
  <c r="S1253" i="52" s="1"/>
  <c r="G1253" i="52"/>
  <c r="H1253" i="52"/>
  <c r="I1253" i="52"/>
  <c r="J1253" i="52"/>
  <c r="W1253" i="52" s="1"/>
  <c r="K1253" i="52"/>
  <c r="L1253" i="52"/>
  <c r="M1253" i="52"/>
  <c r="N1253" i="52"/>
  <c r="AA1253" i="52" s="1"/>
  <c r="E1254" i="52"/>
  <c r="F1254" i="52"/>
  <c r="G1254" i="52"/>
  <c r="H1254" i="52"/>
  <c r="I1254" i="52"/>
  <c r="J1254" i="52"/>
  <c r="K1254" i="52"/>
  <c r="L1254" i="52"/>
  <c r="M1254" i="52"/>
  <c r="N1254" i="52"/>
  <c r="E1255" i="52"/>
  <c r="F1255" i="52"/>
  <c r="S1255" i="52" s="1"/>
  <c r="G1255" i="52"/>
  <c r="H1255" i="52"/>
  <c r="I1255" i="52"/>
  <c r="J1255" i="52"/>
  <c r="W1255" i="52" s="1"/>
  <c r="K1255" i="52"/>
  <c r="L1255" i="52"/>
  <c r="M1255" i="52"/>
  <c r="N1255" i="52"/>
  <c r="AA1255" i="52" s="1"/>
  <c r="E1256" i="52"/>
  <c r="F1256" i="52"/>
  <c r="G1256" i="52"/>
  <c r="H1256" i="52"/>
  <c r="I1256" i="52"/>
  <c r="J1256" i="52"/>
  <c r="K1256" i="52"/>
  <c r="L1256" i="52"/>
  <c r="M1256" i="52"/>
  <c r="N1256" i="52"/>
  <c r="E1257" i="52"/>
  <c r="F1257" i="52"/>
  <c r="S1257" i="52" s="1"/>
  <c r="G1257" i="52"/>
  <c r="H1257" i="52"/>
  <c r="I1257" i="52"/>
  <c r="J1257" i="52"/>
  <c r="W1257" i="52" s="1"/>
  <c r="K1257" i="52"/>
  <c r="L1257" i="52"/>
  <c r="M1257" i="52"/>
  <c r="N1257" i="52"/>
  <c r="AA1257" i="52" s="1"/>
  <c r="E1258" i="52"/>
  <c r="F1258" i="52"/>
  <c r="G1258" i="52"/>
  <c r="H1258" i="52"/>
  <c r="I1258" i="52"/>
  <c r="J1258" i="52"/>
  <c r="K1258" i="52"/>
  <c r="L1258" i="52"/>
  <c r="M1258" i="52"/>
  <c r="N1258" i="52"/>
  <c r="E1259" i="52"/>
  <c r="F1259" i="52"/>
  <c r="S1259" i="52" s="1"/>
  <c r="G1259" i="52"/>
  <c r="H1259" i="52"/>
  <c r="I1259" i="52"/>
  <c r="J1259" i="52"/>
  <c r="W1259" i="52" s="1"/>
  <c r="K1259" i="52"/>
  <c r="L1259" i="52"/>
  <c r="M1259" i="52"/>
  <c r="N1259" i="52"/>
  <c r="AA1259" i="52" s="1"/>
  <c r="E1260" i="52"/>
  <c r="F1260" i="52"/>
  <c r="G1260" i="52"/>
  <c r="H1260" i="52"/>
  <c r="I1260" i="52"/>
  <c r="J1260" i="52"/>
  <c r="K1260" i="52"/>
  <c r="L1260" i="52"/>
  <c r="M1260" i="52"/>
  <c r="N1260" i="52"/>
  <c r="E1261" i="52"/>
  <c r="F1261" i="52"/>
  <c r="S1261" i="52" s="1"/>
  <c r="G1261" i="52"/>
  <c r="H1261" i="52"/>
  <c r="I1261" i="52"/>
  <c r="J1261" i="52"/>
  <c r="W1261" i="52" s="1"/>
  <c r="K1261" i="52"/>
  <c r="L1261" i="52"/>
  <c r="M1261" i="52"/>
  <c r="N1261" i="52"/>
  <c r="AA1261" i="52" s="1"/>
  <c r="E1262" i="52"/>
  <c r="F1262" i="52"/>
  <c r="G1262" i="52"/>
  <c r="H1262" i="52"/>
  <c r="I1262" i="52"/>
  <c r="J1262" i="52"/>
  <c r="K1262" i="52"/>
  <c r="L1262" i="52"/>
  <c r="M1262" i="52"/>
  <c r="N1262" i="52"/>
  <c r="E1263" i="52"/>
  <c r="F1263" i="52"/>
  <c r="S1263" i="52" s="1"/>
  <c r="G1263" i="52"/>
  <c r="H1263" i="52"/>
  <c r="I1263" i="52"/>
  <c r="J1263" i="52"/>
  <c r="W1263" i="52" s="1"/>
  <c r="K1263" i="52"/>
  <c r="L1263" i="52"/>
  <c r="M1263" i="52"/>
  <c r="N1263" i="52"/>
  <c r="AA1263" i="52" s="1"/>
  <c r="E1264" i="52"/>
  <c r="F1264" i="52"/>
  <c r="G1264" i="52"/>
  <c r="H1264" i="52"/>
  <c r="I1264" i="52"/>
  <c r="J1264" i="52"/>
  <c r="K1264" i="52"/>
  <c r="L1264" i="52"/>
  <c r="M1264" i="52"/>
  <c r="N1264" i="52"/>
  <c r="E1265" i="52"/>
  <c r="F1265" i="52"/>
  <c r="S1265" i="52" s="1"/>
  <c r="G1265" i="52"/>
  <c r="H1265" i="52"/>
  <c r="I1265" i="52"/>
  <c r="J1265" i="52"/>
  <c r="W1265" i="52" s="1"/>
  <c r="K1265" i="52"/>
  <c r="L1265" i="52"/>
  <c r="M1265" i="52"/>
  <c r="N1265" i="52"/>
  <c r="AA1265" i="52" s="1"/>
  <c r="E1266" i="52"/>
  <c r="F1266" i="52"/>
  <c r="G1266" i="52"/>
  <c r="H1266" i="52"/>
  <c r="I1266" i="52"/>
  <c r="J1266" i="52"/>
  <c r="K1266" i="52"/>
  <c r="L1266" i="52"/>
  <c r="M1266" i="52"/>
  <c r="N1266" i="52"/>
  <c r="E1267" i="52"/>
  <c r="F1267" i="52"/>
  <c r="S1267" i="52" s="1"/>
  <c r="G1267" i="52"/>
  <c r="H1267" i="52"/>
  <c r="I1267" i="52"/>
  <c r="J1267" i="52"/>
  <c r="W1267" i="52" s="1"/>
  <c r="K1267" i="52"/>
  <c r="L1267" i="52"/>
  <c r="M1267" i="52"/>
  <c r="N1267" i="52"/>
  <c r="AA1267" i="52" s="1"/>
  <c r="E1268" i="52"/>
  <c r="F1268" i="52"/>
  <c r="G1268" i="52"/>
  <c r="H1268" i="52"/>
  <c r="I1268" i="52"/>
  <c r="J1268" i="52"/>
  <c r="K1268" i="52"/>
  <c r="L1268" i="52"/>
  <c r="M1268" i="52"/>
  <c r="N1268" i="52"/>
  <c r="E1269" i="52"/>
  <c r="F1269" i="52"/>
  <c r="S1269" i="52" s="1"/>
  <c r="G1269" i="52"/>
  <c r="H1269" i="52"/>
  <c r="I1269" i="52"/>
  <c r="J1269" i="52"/>
  <c r="W1269" i="52" s="1"/>
  <c r="K1269" i="52"/>
  <c r="L1269" i="52"/>
  <c r="M1269" i="52"/>
  <c r="N1269" i="52"/>
  <c r="AA1269" i="52" s="1"/>
  <c r="E1270" i="52"/>
  <c r="F1270" i="52"/>
  <c r="G1270" i="52"/>
  <c r="H1270" i="52"/>
  <c r="I1270" i="52"/>
  <c r="J1270" i="52"/>
  <c r="K1270" i="52"/>
  <c r="L1270" i="52"/>
  <c r="M1270" i="52"/>
  <c r="N1270" i="52"/>
  <c r="E1271" i="52"/>
  <c r="F1271" i="52"/>
  <c r="S1271" i="52" s="1"/>
  <c r="G1271" i="52"/>
  <c r="H1271" i="52"/>
  <c r="I1271" i="52"/>
  <c r="J1271" i="52"/>
  <c r="W1271" i="52" s="1"/>
  <c r="K1271" i="52"/>
  <c r="L1271" i="52"/>
  <c r="M1271" i="52"/>
  <c r="N1271" i="52"/>
  <c r="AA1271" i="52" s="1"/>
  <c r="E1272" i="52"/>
  <c r="F1272" i="52"/>
  <c r="G1272" i="52"/>
  <c r="H1272" i="52"/>
  <c r="I1272" i="52"/>
  <c r="J1272" i="52"/>
  <c r="K1272" i="52"/>
  <c r="L1272" i="52"/>
  <c r="M1272" i="52"/>
  <c r="N1272" i="52"/>
  <c r="E1273" i="52"/>
  <c r="F1273" i="52"/>
  <c r="S1273" i="52" s="1"/>
  <c r="G1273" i="52"/>
  <c r="H1273" i="52"/>
  <c r="I1273" i="52"/>
  <c r="J1273" i="52"/>
  <c r="K1273" i="52"/>
  <c r="L1273" i="52"/>
  <c r="M1273" i="52"/>
  <c r="N1273" i="52"/>
  <c r="AA1273" i="52" s="1"/>
  <c r="E1274" i="52"/>
  <c r="F1274" i="52"/>
  <c r="G1274" i="52"/>
  <c r="H1274" i="52"/>
  <c r="I1274" i="52"/>
  <c r="J1274" i="52"/>
  <c r="K1274" i="52"/>
  <c r="L1274" i="52"/>
  <c r="M1274" i="52"/>
  <c r="N1274" i="52"/>
  <c r="E1275" i="52"/>
  <c r="F1275" i="52"/>
  <c r="S1275" i="52" s="1"/>
  <c r="G1275" i="52"/>
  <c r="H1275" i="52"/>
  <c r="I1275" i="52"/>
  <c r="J1275" i="52"/>
  <c r="K1275" i="52"/>
  <c r="L1275" i="52"/>
  <c r="M1275" i="52"/>
  <c r="N1275" i="52"/>
  <c r="AA1275" i="52" s="1"/>
  <c r="E1276" i="52"/>
  <c r="F1276" i="52"/>
  <c r="G1276" i="52"/>
  <c r="H1276" i="52"/>
  <c r="I1276" i="52"/>
  <c r="J1276" i="52"/>
  <c r="K1276" i="52"/>
  <c r="L1276" i="52"/>
  <c r="M1276" i="52"/>
  <c r="N1276" i="52"/>
  <c r="E1277" i="52"/>
  <c r="F1277" i="52"/>
  <c r="S1277" i="52" s="1"/>
  <c r="G1277" i="52"/>
  <c r="H1277" i="52"/>
  <c r="I1277" i="52"/>
  <c r="J1277" i="52"/>
  <c r="K1277" i="52"/>
  <c r="L1277" i="52"/>
  <c r="M1277" i="52"/>
  <c r="N1277" i="52"/>
  <c r="AA1277" i="52" s="1"/>
  <c r="E1278" i="52"/>
  <c r="F1278" i="52"/>
  <c r="G1278" i="52"/>
  <c r="H1278" i="52"/>
  <c r="I1278" i="52"/>
  <c r="J1278" i="52"/>
  <c r="K1278" i="52"/>
  <c r="L1278" i="52"/>
  <c r="M1278" i="52"/>
  <c r="N1278" i="52"/>
  <c r="E1279" i="52"/>
  <c r="F1279" i="52"/>
  <c r="S1279" i="52" s="1"/>
  <c r="G1279" i="52"/>
  <c r="H1279" i="52"/>
  <c r="I1279" i="52"/>
  <c r="J1279" i="52"/>
  <c r="K1279" i="52"/>
  <c r="L1279" i="52"/>
  <c r="M1279" i="52"/>
  <c r="N1279" i="52"/>
  <c r="AA1279" i="52" s="1"/>
  <c r="E1280" i="52"/>
  <c r="F1280" i="52"/>
  <c r="G1280" i="52"/>
  <c r="H1280" i="52"/>
  <c r="I1280" i="52"/>
  <c r="J1280" i="52"/>
  <c r="K1280" i="52"/>
  <c r="L1280" i="52"/>
  <c r="M1280" i="52"/>
  <c r="N1280" i="52"/>
  <c r="E1281" i="52"/>
  <c r="F1281" i="52"/>
  <c r="S1281" i="52" s="1"/>
  <c r="G1281" i="52"/>
  <c r="H1281" i="52"/>
  <c r="I1281" i="52"/>
  <c r="J1281" i="52"/>
  <c r="K1281" i="52"/>
  <c r="L1281" i="52"/>
  <c r="M1281" i="52"/>
  <c r="N1281" i="52"/>
  <c r="AA1281" i="52" s="1"/>
  <c r="E1282" i="52"/>
  <c r="F1282" i="52"/>
  <c r="G1282" i="52"/>
  <c r="H1282" i="52"/>
  <c r="I1282" i="52"/>
  <c r="J1282" i="52"/>
  <c r="K1282" i="52"/>
  <c r="L1282" i="52"/>
  <c r="M1282" i="52"/>
  <c r="N1282" i="52"/>
  <c r="E1283" i="52"/>
  <c r="F1283" i="52"/>
  <c r="S1283" i="52" s="1"/>
  <c r="G1283" i="52"/>
  <c r="H1283" i="52"/>
  <c r="I1283" i="52"/>
  <c r="J1283" i="52"/>
  <c r="K1283" i="52"/>
  <c r="L1283" i="52"/>
  <c r="M1283" i="52"/>
  <c r="N1283" i="52"/>
  <c r="AA1283" i="52" s="1"/>
  <c r="E1284" i="52"/>
  <c r="F1284" i="52"/>
  <c r="G1284" i="52"/>
  <c r="H1284" i="52"/>
  <c r="I1284" i="52"/>
  <c r="J1284" i="52"/>
  <c r="K1284" i="52"/>
  <c r="L1284" i="52"/>
  <c r="M1284" i="52"/>
  <c r="N1284" i="52"/>
  <c r="E1285" i="52"/>
  <c r="F1285" i="52"/>
  <c r="S1285" i="52" s="1"/>
  <c r="G1285" i="52"/>
  <c r="H1285" i="52"/>
  <c r="I1285" i="52"/>
  <c r="J1285" i="52"/>
  <c r="K1285" i="52"/>
  <c r="L1285" i="52"/>
  <c r="M1285" i="52"/>
  <c r="N1285" i="52"/>
  <c r="AA1285" i="52" s="1"/>
  <c r="E1286" i="52"/>
  <c r="F1286" i="52"/>
  <c r="G1286" i="52"/>
  <c r="H1286" i="52"/>
  <c r="I1286" i="52"/>
  <c r="J1286" i="52"/>
  <c r="K1286" i="52"/>
  <c r="L1286" i="52"/>
  <c r="M1286" i="52"/>
  <c r="N1286" i="52"/>
  <c r="E1287" i="52"/>
  <c r="F1287" i="52"/>
  <c r="S1287" i="52" s="1"/>
  <c r="G1287" i="52"/>
  <c r="H1287" i="52"/>
  <c r="I1287" i="52"/>
  <c r="J1287" i="52"/>
  <c r="K1287" i="52"/>
  <c r="L1287" i="52"/>
  <c r="M1287" i="52"/>
  <c r="N1287" i="52"/>
  <c r="AA1287" i="52" s="1"/>
  <c r="E1288" i="52"/>
  <c r="F1288" i="52"/>
  <c r="G1288" i="52"/>
  <c r="H1288" i="52"/>
  <c r="I1288" i="52"/>
  <c r="J1288" i="52"/>
  <c r="K1288" i="52"/>
  <c r="L1288" i="52"/>
  <c r="M1288" i="52"/>
  <c r="N1288" i="52"/>
  <c r="E1289" i="52"/>
  <c r="F1289" i="52"/>
  <c r="S1289" i="52" s="1"/>
  <c r="G1289" i="52"/>
  <c r="H1289" i="52"/>
  <c r="I1289" i="52"/>
  <c r="J1289" i="52"/>
  <c r="K1289" i="52"/>
  <c r="L1289" i="52"/>
  <c r="M1289" i="52"/>
  <c r="N1289" i="52"/>
  <c r="AA1289" i="52" s="1"/>
  <c r="E1290" i="52"/>
  <c r="F1290" i="52"/>
  <c r="G1290" i="52"/>
  <c r="H1290" i="52"/>
  <c r="I1290" i="52"/>
  <c r="J1290" i="52"/>
  <c r="K1290" i="52"/>
  <c r="L1290" i="52"/>
  <c r="M1290" i="52"/>
  <c r="N1290" i="52"/>
  <c r="E1291" i="52"/>
  <c r="F1291" i="52"/>
  <c r="S1291" i="52" s="1"/>
  <c r="G1291" i="52"/>
  <c r="H1291" i="52"/>
  <c r="I1291" i="52"/>
  <c r="J1291" i="52"/>
  <c r="K1291" i="52"/>
  <c r="L1291" i="52"/>
  <c r="M1291" i="52"/>
  <c r="N1291" i="52"/>
  <c r="AA1291" i="52" s="1"/>
  <c r="E1292" i="52"/>
  <c r="F1292" i="52"/>
  <c r="G1292" i="52"/>
  <c r="H1292" i="52"/>
  <c r="I1292" i="52"/>
  <c r="J1292" i="52"/>
  <c r="K1292" i="52"/>
  <c r="L1292" i="52"/>
  <c r="M1292" i="52"/>
  <c r="N1292" i="52"/>
  <c r="E1293" i="52"/>
  <c r="F1293" i="52"/>
  <c r="S1293" i="52" s="1"/>
  <c r="G1293" i="52"/>
  <c r="H1293" i="52"/>
  <c r="I1293" i="52"/>
  <c r="J1293" i="52"/>
  <c r="K1293" i="52"/>
  <c r="L1293" i="52"/>
  <c r="M1293" i="52"/>
  <c r="N1293" i="52"/>
  <c r="AA1293" i="52" s="1"/>
  <c r="E1294" i="52"/>
  <c r="F1294" i="52"/>
  <c r="G1294" i="52"/>
  <c r="H1294" i="52"/>
  <c r="I1294" i="52"/>
  <c r="J1294" i="52"/>
  <c r="K1294" i="52"/>
  <c r="L1294" i="52"/>
  <c r="M1294" i="52"/>
  <c r="N1294" i="52"/>
  <c r="E1295" i="52"/>
  <c r="F1295" i="52"/>
  <c r="S1295" i="52" s="1"/>
  <c r="G1295" i="52"/>
  <c r="H1295" i="52"/>
  <c r="I1295" i="52"/>
  <c r="J1295" i="52"/>
  <c r="K1295" i="52"/>
  <c r="L1295" i="52"/>
  <c r="M1295" i="52"/>
  <c r="N1295" i="52"/>
  <c r="AA1295" i="52" s="1"/>
  <c r="E1296" i="52"/>
  <c r="F1296" i="52"/>
  <c r="G1296" i="52"/>
  <c r="H1296" i="52"/>
  <c r="I1296" i="52"/>
  <c r="J1296" i="52"/>
  <c r="K1296" i="52"/>
  <c r="L1296" i="52"/>
  <c r="M1296" i="52"/>
  <c r="N1296" i="52"/>
  <c r="E1297" i="52"/>
  <c r="F1297" i="52"/>
  <c r="S1297" i="52" s="1"/>
  <c r="G1297" i="52"/>
  <c r="H1297" i="52"/>
  <c r="I1297" i="52"/>
  <c r="J1297" i="52"/>
  <c r="K1297" i="52"/>
  <c r="L1297" i="52"/>
  <c r="M1297" i="52"/>
  <c r="N1297" i="52"/>
  <c r="AA1297" i="52" s="1"/>
  <c r="E1298" i="52"/>
  <c r="F1298" i="52"/>
  <c r="G1298" i="52"/>
  <c r="H1298" i="52"/>
  <c r="I1298" i="52"/>
  <c r="J1298" i="52"/>
  <c r="K1298" i="52"/>
  <c r="L1298" i="52"/>
  <c r="M1298" i="52"/>
  <c r="N1298" i="52"/>
  <c r="E1299" i="52"/>
  <c r="F1299" i="52"/>
  <c r="S1299" i="52" s="1"/>
  <c r="G1299" i="52"/>
  <c r="H1299" i="52"/>
  <c r="I1299" i="52"/>
  <c r="J1299" i="52"/>
  <c r="K1299" i="52"/>
  <c r="L1299" i="52"/>
  <c r="M1299" i="52"/>
  <c r="N1299" i="52"/>
  <c r="AA1299" i="52" s="1"/>
  <c r="E1300" i="52"/>
  <c r="F1300" i="52"/>
  <c r="G1300" i="52"/>
  <c r="H1300" i="52"/>
  <c r="I1300" i="52"/>
  <c r="J1300" i="52"/>
  <c r="K1300" i="52"/>
  <c r="L1300" i="52"/>
  <c r="M1300" i="52"/>
  <c r="N1300" i="52"/>
  <c r="E1301" i="52"/>
  <c r="F1301" i="52"/>
  <c r="S1301" i="52" s="1"/>
  <c r="G1301" i="52"/>
  <c r="H1301" i="52"/>
  <c r="I1301" i="52"/>
  <c r="J1301" i="52"/>
  <c r="K1301" i="52"/>
  <c r="L1301" i="52"/>
  <c r="M1301" i="52"/>
  <c r="N1301" i="52"/>
  <c r="AA1301" i="52" s="1"/>
  <c r="E1302" i="52"/>
  <c r="F1302" i="52"/>
  <c r="G1302" i="52"/>
  <c r="H1302" i="52"/>
  <c r="I1302" i="52"/>
  <c r="J1302" i="52"/>
  <c r="K1302" i="52"/>
  <c r="L1302" i="52"/>
  <c r="M1302" i="52"/>
  <c r="N1302" i="52"/>
  <c r="E1303" i="52"/>
  <c r="F1303" i="52"/>
  <c r="S1303" i="52" s="1"/>
  <c r="G1303" i="52"/>
  <c r="H1303" i="52"/>
  <c r="I1303" i="52"/>
  <c r="J1303" i="52"/>
  <c r="K1303" i="52"/>
  <c r="L1303" i="52"/>
  <c r="M1303" i="52"/>
  <c r="N1303" i="52"/>
  <c r="AA1303" i="52" s="1"/>
  <c r="E1304" i="52"/>
  <c r="F1304" i="52"/>
  <c r="G1304" i="52"/>
  <c r="H1304" i="52"/>
  <c r="I1304" i="52"/>
  <c r="J1304" i="52"/>
  <c r="K1304" i="52"/>
  <c r="L1304" i="52"/>
  <c r="M1304" i="52"/>
  <c r="N1304" i="52"/>
  <c r="E1305" i="52"/>
  <c r="F1305" i="52"/>
  <c r="S1305" i="52" s="1"/>
  <c r="G1305" i="52"/>
  <c r="H1305" i="52"/>
  <c r="I1305" i="52"/>
  <c r="J1305" i="52"/>
  <c r="K1305" i="52"/>
  <c r="L1305" i="52"/>
  <c r="M1305" i="52"/>
  <c r="N1305" i="52"/>
  <c r="AA1305" i="52" s="1"/>
  <c r="E1306" i="52"/>
  <c r="F1306" i="52"/>
  <c r="G1306" i="52"/>
  <c r="H1306" i="52"/>
  <c r="I1306" i="52"/>
  <c r="J1306" i="52"/>
  <c r="K1306" i="52"/>
  <c r="L1306" i="52"/>
  <c r="M1306" i="52"/>
  <c r="N1306" i="52"/>
  <c r="E1307" i="52"/>
  <c r="F1307" i="52"/>
  <c r="G1307" i="52"/>
  <c r="H1307" i="52"/>
  <c r="I1307" i="52"/>
  <c r="J1307" i="52"/>
  <c r="K1307" i="52"/>
  <c r="L1307" i="52"/>
  <c r="M1307" i="52"/>
  <c r="N1307" i="52"/>
  <c r="AA1307" i="52" s="1"/>
  <c r="E1308" i="52"/>
  <c r="F1308" i="52"/>
  <c r="G1308" i="52"/>
  <c r="H1308" i="52"/>
  <c r="I1308" i="52"/>
  <c r="J1308" i="52"/>
  <c r="K1308" i="52"/>
  <c r="L1308" i="52"/>
  <c r="Y1308" i="52" s="1"/>
  <c r="M1308" i="52"/>
  <c r="N1308" i="52"/>
  <c r="E1309" i="52"/>
  <c r="F1309" i="52"/>
  <c r="G1309" i="52"/>
  <c r="H1309" i="52"/>
  <c r="I1309" i="52"/>
  <c r="J1309" i="52"/>
  <c r="W1309" i="52" s="1"/>
  <c r="K1309" i="52"/>
  <c r="L1309" i="52"/>
  <c r="M1309" i="52"/>
  <c r="N1309" i="52"/>
  <c r="AA1309" i="52" s="1"/>
  <c r="E1310" i="52"/>
  <c r="F1310" i="52"/>
  <c r="G1310" i="52"/>
  <c r="H1310" i="52"/>
  <c r="I1310" i="52"/>
  <c r="J1310" i="52"/>
  <c r="K1310" i="52"/>
  <c r="L1310" i="52"/>
  <c r="Y1310" i="52" s="1"/>
  <c r="M1310" i="52"/>
  <c r="N1310" i="52"/>
  <c r="E1311" i="52"/>
  <c r="F1311" i="52"/>
  <c r="G1311" i="52"/>
  <c r="H1311" i="52"/>
  <c r="I1311" i="52"/>
  <c r="J1311" i="52"/>
  <c r="K1311" i="52"/>
  <c r="L1311" i="52"/>
  <c r="M1311" i="52"/>
  <c r="N1311" i="52"/>
  <c r="E1312" i="52"/>
  <c r="F1312" i="52"/>
  <c r="G1312" i="52"/>
  <c r="H1312" i="52"/>
  <c r="I1312" i="52"/>
  <c r="J1312" i="52"/>
  <c r="K1312" i="52"/>
  <c r="L1312" i="52"/>
  <c r="Y1312" i="52" s="1"/>
  <c r="M1312" i="52"/>
  <c r="N1312" i="52"/>
  <c r="E1313" i="52"/>
  <c r="F1313" i="52"/>
  <c r="G1313" i="52"/>
  <c r="H1313" i="52"/>
  <c r="I1313" i="52"/>
  <c r="J1313" i="52"/>
  <c r="K1313" i="52"/>
  <c r="L1313" i="52"/>
  <c r="M1313" i="52"/>
  <c r="N1313" i="52"/>
  <c r="AA1313" i="52" s="1"/>
  <c r="E1314" i="52"/>
  <c r="F1314" i="52"/>
  <c r="G1314" i="52"/>
  <c r="H1314" i="52"/>
  <c r="I1314" i="52"/>
  <c r="J1314" i="52"/>
  <c r="K1314" i="52"/>
  <c r="L1314" i="52"/>
  <c r="M1314" i="52"/>
  <c r="N1314" i="52"/>
  <c r="E1315" i="52"/>
  <c r="F1315" i="52"/>
  <c r="G1315" i="52"/>
  <c r="H1315" i="52"/>
  <c r="I1315" i="52"/>
  <c r="J1315" i="52"/>
  <c r="K1315" i="52"/>
  <c r="L1315" i="52"/>
  <c r="M1315" i="52"/>
  <c r="N1315" i="52"/>
  <c r="AA1315" i="52" s="1"/>
  <c r="E1316" i="52"/>
  <c r="F1316" i="52"/>
  <c r="G1316" i="52"/>
  <c r="H1316" i="52"/>
  <c r="I1316" i="52"/>
  <c r="J1316" i="52"/>
  <c r="K1316" i="52"/>
  <c r="L1316" i="52"/>
  <c r="Y1316" i="52" s="1"/>
  <c r="M1316" i="52"/>
  <c r="N1316" i="52"/>
  <c r="E1317" i="52"/>
  <c r="F1317" i="52"/>
  <c r="G1317" i="52"/>
  <c r="H1317" i="52"/>
  <c r="I1317" i="52"/>
  <c r="J1317" i="52"/>
  <c r="K1317" i="52"/>
  <c r="L1317" i="52"/>
  <c r="M1317" i="52"/>
  <c r="N1317" i="52"/>
  <c r="E1318" i="52"/>
  <c r="F1318" i="52"/>
  <c r="G1318" i="52"/>
  <c r="H1318" i="52"/>
  <c r="I1318" i="52"/>
  <c r="J1318" i="52"/>
  <c r="K1318" i="52"/>
  <c r="L1318" i="52"/>
  <c r="M1318" i="52"/>
  <c r="N1318" i="52"/>
  <c r="E1319" i="52"/>
  <c r="F1319" i="52"/>
  <c r="G1319" i="52"/>
  <c r="H1319" i="52"/>
  <c r="I1319" i="52"/>
  <c r="J1319" i="52"/>
  <c r="W1319" i="52" s="1"/>
  <c r="K1319" i="52"/>
  <c r="L1319" i="52"/>
  <c r="M1319" i="52"/>
  <c r="N1319" i="52"/>
  <c r="E1320" i="52"/>
  <c r="F1320" i="52"/>
  <c r="G1320" i="52"/>
  <c r="H1320" i="52"/>
  <c r="I1320" i="52"/>
  <c r="J1320" i="52"/>
  <c r="K1320" i="52"/>
  <c r="L1320" i="52"/>
  <c r="M1320" i="52"/>
  <c r="N1320" i="52"/>
  <c r="E1321" i="52"/>
  <c r="F1321" i="52"/>
  <c r="G1321" i="52"/>
  <c r="H1321" i="52"/>
  <c r="I1321" i="52"/>
  <c r="J1321" i="52"/>
  <c r="K1321" i="52"/>
  <c r="L1321" i="52"/>
  <c r="M1321" i="52"/>
  <c r="N1321" i="52"/>
  <c r="E1322" i="52"/>
  <c r="F1322" i="52"/>
  <c r="G1322" i="52"/>
  <c r="H1322" i="52"/>
  <c r="I1322" i="52"/>
  <c r="J1322" i="52"/>
  <c r="K1322" i="52"/>
  <c r="L1322" i="52"/>
  <c r="M1322" i="52"/>
  <c r="N1322" i="52"/>
  <c r="E1323" i="52"/>
  <c r="F1323" i="52"/>
  <c r="G1323" i="52"/>
  <c r="H1323" i="52"/>
  <c r="I1323" i="52"/>
  <c r="J1323" i="52"/>
  <c r="W1323" i="52" s="1"/>
  <c r="K1323" i="52"/>
  <c r="L1323" i="52"/>
  <c r="M1323" i="52"/>
  <c r="N1323" i="52"/>
  <c r="E1324" i="52"/>
  <c r="F1324" i="52"/>
  <c r="G1324" i="52"/>
  <c r="H1324" i="52"/>
  <c r="I1324" i="52"/>
  <c r="J1324" i="52"/>
  <c r="K1324" i="52"/>
  <c r="L1324" i="52"/>
  <c r="M1324" i="52"/>
  <c r="N1324" i="52"/>
  <c r="E1325" i="52"/>
  <c r="F1325" i="52"/>
  <c r="G1325" i="52"/>
  <c r="H1325" i="52"/>
  <c r="I1325" i="52"/>
  <c r="J1325" i="52"/>
  <c r="K1325" i="52"/>
  <c r="L1325" i="52"/>
  <c r="M1325" i="52"/>
  <c r="N1325" i="52"/>
  <c r="E1326" i="52"/>
  <c r="F1326" i="52"/>
  <c r="G1326" i="52"/>
  <c r="H1326" i="52"/>
  <c r="I1326" i="52"/>
  <c r="J1326" i="52"/>
  <c r="K1326" i="52"/>
  <c r="L1326" i="52"/>
  <c r="M1326" i="52"/>
  <c r="N1326" i="52"/>
  <c r="E1327" i="52"/>
  <c r="F1327" i="52"/>
  <c r="G1327" i="52"/>
  <c r="H1327" i="52"/>
  <c r="I1327" i="52"/>
  <c r="J1327" i="52"/>
  <c r="W1327" i="52" s="1"/>
  <c r="K1327" i="52"/>
  <c r="L1327" i="52"/>
  <c r="M1327" i="52"/>
  <c r="N1327" i="52"/>
  <c r="E1328" i="52"/>
  <c r="F1328" i="52"/>
  <c r="G1328" i="52"/>
  <c r="H1328" i="52"/>
  <c r="I1328" i="52"/>
  <c r="J1328" i="52"/>
  <c r="K1328" i="52"/>
  <c r="L1328" i="52"/>
  <c r="Y1328" i="52" s="1"/>
  <c r="M1328" i="52"/>
  <c r="N1328" i="52"/>
  <c r="E1329" i="52"/>
  <c r="F1329" i="52"/>
  <c r="G1329" i="52"/>
  <c r="H1329" i="52"/>
  <c r="I1329" i="52"/>
  <c r="J1329" i="52"/>
  <c r="W1329" i="52" s="1"/>
  <c r="K1329" i="52"/>
  <c r="L1329" i="52"/>
  <c r="M1329" i="52"/>
  <c r="N1329" i="52"/>
  <c r="E1330" i="52"/>
  <c r="F1330" i="52"/>
  <c r="G1330" i="52"/>
  <c r="H1330" i="52"/>
  <c r="I1330" i="52"/>
  <c r="J1330" i="52"/>
  <c r="K1330" i="52"/>
  <c r="L1330" i="52"/>
  <c r="Y1330" i="52" s="1"/>
  <c r="M1330" i="52"/>
  <c r="N1330" i="52"/>
  <c r="E1331" i="52"/>
  <c r="F1331" i="52"/>
  <c r="G1331" i="52"/>
  <c r="H1331" i="52"/>
  <c r="I1331" i="52"/>
  <c r="J1331" i="52"/>
  <c r="W1331" i="52" s="1"/>
  <c r="K1331" i="52"/>
  <c r="L1331" i="52"/>
  <c r="M1331" i="52"/>
  <c r="N1331" i="52"/>
  <c r="E1332" i="52"/>
  <c r="F1332" i="52"/>
  <c r="G1332" i="52"/>
  <c r="H1332" i="52"/>
  <c r="I1332" i="52"/>
  <c r="J1332" i="52"/>
  <c r="K1332" i="52"/>
  <c r="L1332" i="52"/>
  <c r="Y1332" i="52" s="1"/>
  <c r="M1332" i="52"/>
  <c r="N1332" i="52"/>
  <c r="E1333" i="52"/>
  <c r="F1333" i="52"/>
  <c r="G1333" i="52"/>
  <c r="H1333" i="52"/>
  <c r="I1333" i="52"/>
  <c r="J1333" i="52"/>
  <c r="W1333" i="52" s="1"/>
  <c r="K1333" i="52"/>
  <c r="L1333" i="52"/>
  <c r="M1333" i="52"/>
  <c r="N1333" i="52"/>
  <c r="E1334" i="52"/>
  <c r="F1334" i="52"/>
  <c r="G1334" i="52"/>
  <c r="H1334" i="52"/>
  <c r="I1334" i="52"/>
  <c r="J1334" i="52"/>
  <c r="K1334" i="52"/>
  <c r="L1334" i="52"/>
  <c r="Y1334" i="52" s="1"/>
  <c r="M1334" i="52"/>
  <c r="N1334" i="52"/>
  <c r="E1335" i="52"/>
  <c r="F1335" i="52"/>
  <c r="G1335" i="52"/>
  <c r="H1335" i="52"/>
  <c r="I1335" i="52"/>
  <c r="J1335" i="52"/>
  <c r="K1335" i="52"/>
  <c r="L1335" i="52"/>
  <c r="M1335" i="52"/>
  <c r="N1335" i="52"/>
  <c r="E1336" i="52"/>
  <c r="F1336" i="52"/>
  <c r="G1336" i="52"/>
  <c r="H1336" i="52"/>
  <c r="I1336" i="52"/>
  <c r="J1336" i="52"/>
  <c r="K1336" i="52"/>
  <c r="L1336" i="52"/>
  <c r="Y1336" i="52" s="1"/>
  <c r="M1336" i="52"/>
  <c r="N1336" i="52"/>
  <c r="E1337" i="52"/>
  <c r="F1337" i="52"/>
  <c r="G1337" i="52"/>
  <c r="H1337" i="52"/>
  <c r="I1337" i="52"/>
  <c r="J1337" i="52"/>
  <c r="K1337" i="52"/>
  <c r="L1337" i="52"/>
  <c r="M1337" i="52"/>
  <c r="N1337" i="52"/>
  <c r="E1338" i="52"/>
  <c r="F1338" i="52"/>
  <c r="G1338" i="52"/>
  <c r="H1338" i="52"/>
  <c r="I1338" i="52"/>
  <c r="J1338" i="52"/>
  <c r="K1338" i="52"/>
  <c r="L1338" i="52"/>
  <c r="Y1338" i="52" s="1"/>
  <c r="M1338" i="52"/>
  <c r="N1338" i="52"/>
  <c r="E1339" i="52"/>
  <c r="F1339" i="52"/>
  <c r="G1339" i="52"/>
  <c r="H1339" i="52"/>
  <c r="I1339" i="52"/>
  <c r="J1339" i="52"/>
  <c r="K1339" i="52"/>
  <c r="L1339" i="52"/>
  <c r="M1339" i="52"/>
  <c r="N1339" i="52"/>
  <c r="E1340" i="52"/>
  <c r="F1340" i="52"/>
  <c r="G1340" i="52"/>
  <c r="H1340" i="52"/>
  <c r="I1340" i="52"/>
  <c r="J1340" i="52"/>
  <c r="K1340" i="52"/>
  <c r="L1340" i="52"/>
  <c r="Y1340" i="52" s="1"/>
  <c r="M1340" i="52"/>
  <c r="N1340" i="52"/>
  <c r="E1341" i="52"/>
  <c r="F1341" i="52"/>
  <c r="G1341" i="52"/>
  <c r="H1341" i="52"/>
  <c r="I1341" i="52"/>
  <c r="J1341" i="52"/>
  <c r="K1341" i="52"/>
  <c r="L1341" i="52"/>
  <c r="M1341" i="52"/>
  <c r="N1341" i="52"/>
  <c r="E1342" i="52"/>
  <c r="F1342" i="52"/>
  <c r="G1342" i="52"/>
  <c r="H1342" i="52"/>
  <c r="I1342" i="52"/>
  <c r="J1342" i="52"/>
  <c r="K1342" i="52"/>
  <c r="L1342" i="52"/>
  <c r="Y1342" i="52" s="1"/>
  <c r="M1342" i="52"/>
  <c r="N1342" i="52"/>
  <c r="E1343" i="52"/>
  <c r="F1343" i="52"/>
  <c r="G1343" i="52"/>
  <c r="H1343" i="52"/>
  <c r="I1343" i="52"/>
  <c r="J1343" i="52"/>
  <c r="K1343" i="52"/>
  <c r="L1343" i="52"/>
  <c r="M1343" i="52"/>
  <c r="N1343" i="52"/>
  <c r="E1344" i="52"/>
  <c r="F1344" i="52"/>
  <c r="G1344" i="52"/>
  <c r="H1344" i="52"/>
  <c r="I1344" i="52"/>
  <c r="J1344" i="52"/>
  <c r="K1344" i="52"/>
  <c r="L1344" i="52"/>
  <c r="Y1344" i="52" s="1"/>
  <c r="M1344" i="52"/>
  <c r="N1344" i="52"/>
  <c r="E1345" i="52"/>
  <c r="F1345" i="52"/>
  <c r="G1345" i="52"/>
  <c r="H1345" i="52"/>
  <c r="I1345" i="52"/>
  <c r="J1345" i="52"/>
  <c r="K1345" i="52"/>
  <c r="L1345" i="52"/>
  <c r="M1345" i="52"/>
  <c r="N1345" i="52"/>
  <c r="E1346" i="52"/>
  <c r="F1346" i="52"/>
  <c r="G1346" i="52"/>
  <c r="H1346" i="52"/>
  <c r="I1346" i="52"/>
  <c r="J1346" i="52"/>
  <c r="K1346" i="52"/>
  <c r="L1346" i="52"/>
  <c r="Y1346" i="52" s="1"/>
  <c r="M1346" i="52"/>
  <c r="N1346" i="52"/>
  <c r="E1347" i="52"/>
  <c r="F1347" i="52"/>
  <c r="G1347" i="52"/>
  <c r="H1347" i="52"/>
  <c r="I1347" i="52"/>
  <c r="J1347" i="52"/>
  <c r="K1347" i="52"/>
  <c r="L1347" i="52"/>
  <c r="M1347" i="52"/>
  <c r="N1347" i="52"/>
  <c r="E1348" i="52"/>
  <c r="F1348" i="52"/>
  <c r="G1348" i="52"/>
  <c r="H1348" i="52"/>
  <c r="I1348" i="52"/>
  <c r="J1348" i="52"/>
  <c r="K1348" i="52"/>
  <c r="L1348" i="52"/>
  <c r="Y1348" i="52" s="1"/>
  <c r="M1348" i="52"/>
  <c r="N1348" i="52"/>
  <c r="E1349" i="52"/>
  <c r="F1349" i="52"/>
  <c r="G1349" i="52"/>
  <c r="H1349" i="52"/>
  <c r="I1349" i="52"/>
  <c r="J1349" i="52"/>
  <c r="K1349" i="52"/>
  <c r="L1349" i="52"/>
  <c r="M1349" i="52"/>
  <c r="N1349" i="52"/>
  <c r="E1350" i="52"/>
  <c r="F1350" i="52"/>
  <c r="G1350" i="52"/>
  <c r="H1350" i="52"/>
  <c r="U1350" i="52" s="1"/>
  <c r="I1350" i="52"/>
  <c r="J1350" i="52"/>
  <c r="K1350" i="52"/>
  <c r="L1350" i="52"/>
  <c r="M1350" i="52"/>
  <c r="N1350" i="52"/>
  <c r="E1351" i="52"/>
  <c r="F1351" i="52"/>
  <c r="G1351" i="52"/>
  <c r="H1351" i="52"/>
  <c r="I1351" i="52"/>
  <c r="J1351" i="52"/>
  <c r="K1351" i="52"/>
  <c r="L1351" i="52"/>
  <c r="M1351" i="52"/>
  <c r="N1351" i="52"/>
  <c r="E1352" i="52"/>
  <c r="F1352" i="52"/>
  <c r="G1352" i="52"/>
  <c r="H1352" i="52"/>
  <c r="U1352" i="52" s="1"/>
  <c r="I1352" i="52"/>
  <c r="J1352" i="52"/>
  <c r="K1352" i="52"/>
  <c r="L1352" i="52"/>
  <c r="M1352" i="52"/>
  <c r="N1352" i="52"/>
  <c r="E1353" i="52"/>
  <c r="F1353" i="52"/>
  <c r="G1353" i="52"/>
  <c r="H1353" i="52"/>
  <c r="I1353" i="52"/>
  <c r="J1353" i="52"/>
  <c r="K1353" i="52"/>
  <c r="L1353" i="52"/>
  <c r="M1353" i="52"/>
  <c r="N1353" i="52"/>
  <c r="E1354" i="52"/>
  <c r="F1354" i="52"/>
  <c r="G1354" i="52"/>
  <c r="H1354" i="52"/>
  <c r="I1354" i="52"/>
  <c r="J1354" i="52"/>
  <c r="K1354" i="52"/>
  <c r="L1354" i="52"/>
  <c r="M1354" i="52"/>
  <c r="N1354" i="52"/>
  <c r="E1355" i="52"/>
  <c r="F1355" i="52"/>
  <c r="G1355" i="52"/>
  <c r="H1355" i="52"/>
  <c r="I1355" i="52"/>
  <c r="J1355" i="52"/>
  <c r="K1355" i="52"/>
  <c r="L1355" i="52"/>
  <c r="M1355" i="52"/>
  <c r="N1355" i="52"/>
  <c r="E1356" i="52"/>
  <c r="F1356" i="52"/>
  <c r="G1356" i="52"/>
  <c r="H1356" i="52"/>
  <c r="I1356" i="52"/>
  <c r="J1356" i="52"/>
  <c r="K1356" i="52"/>
  <c r="L1356" i="52"/>
  <c r="M1356" i="52"/>
  <c r="N1356" i="52"/>
  <c r="E1357" i="52"/>
  <c r="F1357" i="52"/>
  <c r="G1357" i="52"/>
  <c r="H1357" i="52"/>
  <c r="I1357" i="52"/>
  <c r="J1357" i="52"/>
  <c r="K1357" i="52"/>
  <c r="L1357" i="52"/>
  <c r="M1357" i="52"/>
  <c r="N1357" i="52"/>
  <c r="E1358" i="52"/>
  <c r="F1358" i="52"/>
  <c r="G1358" i="52"/>
  <c r="H1358" i="52"/>
  <c r="I1358" i="52"/>
  <c r="J1358" i="52"/>
  <c r="K1358" i="52"/>
  <c r="L1358" i="52"/>
  <c r="M1358" i="52"/>
  <c r="N1358" i="52"/>
  <c r="E1359" i="52"/>
  <c r="F1359" i="52"/>
  <c r="G1359" i="52"/>
  <c r="H1359" i="52"/>
  <c r="I1359" i="52"/>
  <c r="J1359" i="52"/>
  <c r="K1359" i="52"/>
  <c r="L1359" i="52"/>
  <c r="M1359" i="52"/>
  <c r="N1359" i="52"/>
  <c r="E1360" i="52"/>
  <c r="F1360" i="52"/>
  <c r="G1360" i="52"/>
  <c r="H1360" i="52"/>
  <c r="I1360" i="52"/>
  <c r="J1360" i="52"/>
  <c r="K1360" i="52"/>
  <c r="L1360" i="52"/>
  <c r="M1360" i="52"/>
  <c r="N1360" i="52"/>
  <c r="E1361" i="52"/>
  <c r="F1361" i="52"/>
  <c r="G1361" i="52"/>
  <c r="H1361" i="52"/>
  <c r="I1361" i="52"/>
  <c r="J1361" i="52"/>
  <c r="K1361" i="52"/>
  <c r="L1361" i="52"/>
  <c r="M1361" i="52"/>
  <c r="N1361" i="52"/>
  <c r="E1362" i="52"/>
  <c r="F1362" i="52"/>
  <c r="G1362" i="52"/>
  <c r="H1362" i="52"/>
  <c r="U1362" i="52" s="1"/>
  <c r="I1362" i="52"/>
  <c r="J1362" i="52"/>
  <c r="K1362" i="52"/>
  <c r="L1362" i="52"/>
  <c r="Y1362" i="52" s="1"/>
  <c r="M1362" i="52"/>
  <c r="N1362" i="52"/>
  <c r="E1363" i="52"/>
  <c r="F1363" i="52"/>
  <c r="G1363" i="52"/>
  <c r="H1363" i="52"/>
  <c r="I1363" i="52"/>
  <c r="J1363" i="52"/>
  <c r="K1363" i="52"/>
  <c r="L1363" i="52"/>
  <c r="M1363" i="52"/>
  <c r="N1363" i="52"/>
  <c r="AA1363" i="52" s="1"/>
  <c r="E1364" i="52"/>
  <c r="F1364" i="52"/>
  <c r="G1364" i="52"/>
  <c r="H1364" i="52"/>
  <c r="U1364" i="52" s="1"/>
  <c r="I1364" i="52"/>
  <c r="J1364" i="52"/>
  <c r="K1364" i="52"/>
  <c r="L1364" i="52"/>
  <c r="Y1364" i="52" s="1"/>
  <c r="M1364" i="52"/>
  <c r="N1364" i="52"/>
  <c r="E1365" i="52"/>
  <c r="F1365" i="52"/>
  <c r="G1365" i="52"/>
  <c r="H1365" i="52"/>
  <c r="I1365" i="52"/>
  <c r="J1365" i="52"/>
  <c r="K1365" i="52"/>
  <c r="L1365" i="52"/>
  <c r="M1365" i="52"/>
  <c r="N1365" i="52"/>
  <c r="E1366" i="52"/>
  <c r="F1366" i="52"/>
  <c r="G1366" i="52"/>
  <c r="H1366" i="52"/>
  <c r="U1366" i="52" s="1"/>
  <c r="I1366" i="52"/>
  <c r="J1366" i="52"/>
  <c r="K1366" i="52"/>
  <c r="L1366" i="52"/>
  <c r="Y1366" i="52" s="1"/>
  <c r="M1366" i="52"/>
  <c r="N1366" i="52"/>
  <c r="E1367" i="52"/>
  <c r="F1367" i="52"/>
  <c r="G1367" i="52"/>
  <c r="H1367" i="52"/>
  <c r="I1367" i="52"/>
  <c r="J1367" i="52"/>
  <c r="K1367" i="52"/>
  <c r="L1367" i="52"/>
  <c r="M1367" i="52"/>
  <c r="N1367" i="52"/>
  <c r="E1368" i="52"/>
  <c r="F1368" i="52"/>
  <c r="G1368" i="52"/>
  <c r="H1368" i="52"/>
  <c r="U1368" i="52" s="1"/>
  <c r="I1368" i="52"/>
  <c r="J1368" i="52"/>
  <c r="K1368" i="52"/>
  <c r="L1368" i="52"/>
  <c r="Y1368" i="52" s="1"/>
  <c r="M1368" i="52"/>
  <c r="N1368" i="52"/>
  <c r="E1369" i="52"/>
  <c r="F1369" i="52"/>
  <c r="G1369" i="52"/>
  <c r="H1369" i="52"/>
  <c r="I1369" i="52"/>
  <c r="J1369" i="52"/>
  <c r="K1369" i="52"/>
  <c r="L1369" i="52"/>
  <c r="M1369" i="52"/>
  <c r="N1369" i="52"/>
  <c r="E1370" i="52"/>
  <c r="F1370" i="52"/>
  <c r="G1370" i="52"/>
  <c r="H1370" i="52"/>
  <c r="U1370" i="52" s="1"/>
  <c r="I1370" i="52"/>
  <c r="J1370" i="52"/>
  <c r="K1370" i="52"/>
  <c r="L1370" i="52"/>
  <c r="Y1370" i="52" s="1"/>
  <c r="M1370" i="52"/>
  <c r="N1370" i="52"/>
  <c r="E1371" i="52"/>
  <c r="F1371" i="52"/>
  <c r="G1371" i="52"/>
  <c r="H1371" i="52"/>
  <c r="I1371" i="52"/>
  <c r="J1371" i="52"/>
  <c r="K1371" i="52"/>
  <c r="L1371" i="52"/>
  <c r="M1371" i="52"/>
  <c r="N1371" i="52"/>
  <c r="E1372" i="52"/>
  <c r="F1372" i="52"/>
  <c r="G1372" i="52"/>
  <c r="H1372" i="52"/>
  <c r="U1372" i="52" s="1"/>
  <c r="I1372" i="52"/>
  <c r="J1372" i="52"/>
  <c r="K1372" i="52"/>
  <c r="L1372" i="52"/>
  <c r="Y1372" i="52" s="1"/>
  <c r="M1372" i="52"/>
  <c r="N1372" i="52"/>
  <c r="E1373" i="52"/>
  <c r="F1373" i="52"/>
  <c r="G1373" i="52"/>
  <c r="H1373" i="52"/>
  <c r="I1373" i="52"/>
  <c r="J1373" i="52"/>
  <c r="K1373" i="52"/>
  <c r="L1373" i="52"/>
  <c r="M1373" i="52"/>
  <c r="N1373" i="52"/>
  <c r="E1374" i="52"/>
  <c r="F1374" i="52"/>
  <c r="G1374" i="52"/>
  <c r="H1374" i="52"/>
  <c r="U1374" i="52" s="1"/>
  <c r="I1374" i="52"/>
  <c r="J1374" i="52"/>
  <c r="K1374" i="52"/>
  <c r="L1374" i="52"/>
  <c r="Y1374" i="52" s="1"/>
  <c r="M1374" i="52"/>
  <c r="N1374" i="52"/>
  <c r="E1375" i="52"/>
  <c r="F1375" i="52"/>
  <c r="G1375" i="52"/>
  <c r="H1375" i="52"/>
  <c r="I1375" i="52"/>
  <c r="J1375" i="52"/>
  <c r="K1375" i="52"/>
  <c r="L1375" i="52"/>
  <c r="M1375" i="52"/>
  <c r="N1375" i="52"/>
  <c r="E1376" i="52"/>
  <c r="F1376" i="52"/>
  <c r="G1376" i="52"/>
  <c r="H1376" i="52"/>
  <c r="U1376" i="52" s="1"/>
  <c r="I1376" i="52"/>
  <c r="J1376" i="52"/>
  <c r="K1376" i="52"/>
  <c r="L1376" i="52"/>
  <c r="Y1376" i="52" s="1"/>
  <c r="M1376" i="52"/>
  <c r="N1376" i="52"/>
  <c r="E1377" i="52"/>
  <c r="F1377" i="52"/>
  <c r="G1377" i="52"/>
  <c r="H1377" i="52"/>
  <c r="I1377" i="52"/>
  <c r="J1377" i="52"/>
  <c r="K1377" i="52"/>
  <c r="L1377" i="52"/>
  <c r="M1377" i="52"/>
  <c r="N1377" i="52"/>
  <c r="E1378" i="52"/>
  <c r="F1378" i="52"/>
  <c r="G1378" i="52"/>
  <c r="H1378" i="52"/>
  <c r="U1378" i="52" s="1"/>
  <c r="I1378" i="52"/>
  <c r="J1378" i="52"/>
  <c r="K1378" i="52"/>
  <c r="L1378" i="52"/>
  <c r="Y1378" i="52" s="1"/>
  <c r="M1378" i="52"/>
  <c r="N1378" i="52"/>
  <c r="E1379" i="52"/>
  <c r="F1379" i="52"/>
  <c r="G1379" i="52"/>
  <c r="H1379" i="52"/>
  <c r="I1379" i="52"/>
  <c r="J1379" i="52"/>
  <c r="K1379" i="52"/>
  <c r="L1379" i="52"/>
  <c r="M1379" i="52"/>
  <c r="N1379" i="52"/>
  <c r="E1380" i="52"/>
  <c r="F1380" i="52"/>
  <c r="G1380" i="52"/>
  <c r="H1380" i="52"/>
  <c r="U1380" i="52" s="1"/>
  <c r="I1380" i="52"/>
  <c r="J1380" i="52"/>
  <c r="K1380" i="52"/>
  <c r="L1380" i="52"/>
  <c r="Y1380" i="52" s="1"/>
  <c r="M1380" i="52"/>
  <c r="N1380" i="52"/>
  <c r="E1381" i="52"/>
  <c r="F1381" i="52"/>
  <c r="G1381" i="52"/>
  <c r="H1381" i="52"/>
  <c r="I1381" i="52"/>
  <c r="J1381" i="52"/>
  <c r="K1381" i="52"/>
  <c r="L1381" i="52"/>
  <c r="M1381" i="52"/>
  <c r="N1381" i="52"/>
  <c r="E1382" i="52"/>
  <c r="F1382" i="52"/>
  <c r="G1382" i="52"/>
  <c r="H1382" i="52"/>
  <c r="U1382" i="52" s="1"/>
  <c r="I1382" i="52"/>
  <c r="J1382" i="52"/>
  <c r="K1382" i="52"/>
  <c r="L1382" i="52"/>
  <c r="Y1382" i="52" s="1"/>
  <c r="M1382" i="52"/>
  <c r="N1382" i="52"/>
  <c r="E1383" i="52"/>
  <c r="F1383" i="52"/>
  <c r="G1383" i="52"/>
  <c r="H1383" i="52"/>
  <c r="I1383" i="52"/>
  <c r="J1383" i="52"/>
  <c r="K1383" i="52"/>
  <c r="L1383" i="52"/>
  <c r="M1383" i="52"/>
  <c r="N1383" i="52"/>
  <c r="E1384" i="52"/>
  <c r="F1384" i="52"/>
  <c r="G1384" i="52"/>
  <c r="H1384" i="52"/>
  <c r="U1384" i="52" s="1"/>
  <c r="I1384" i="52"/>
  <c r="J1384" i="52"/>
  <c r="K1384" i="52"/>
  <c r="L1384" i="52"/>
  <c r="Y1384" i="52" s="1"/>
  <c r="M1384" i="52"/>
  <c r="N1384" i="52"/>
  <c r="E1385" i="52"/>
  <c r="F1385" i="52"/>
  <c r="G1385" i="52"/>
  <c r="H1385" i="52"/>
  <c r="I1385" i="52"/>
  <c r="J1385" i="52"/>
  <c r="K1385" i="52"/>
  <c r="L1385" i="52"/>
  <c r="M1385" i="52"/>
  <c r="N1385" i="52"/>
  <c r="E1386" i="52"/>
  <c r="F1386" i="52"/>
  <c r="G1386" i="52"/>
  <c r="H1386" i="52"/>
  <c r="U1386" i="52" s="1"/>
  <c r="I1386" i="52"/>
  <c r="J1386" i="52"/>
  <c r="K1386" i="52"/>
  <c r="L1386" i="52"/>
  <c r="Y1386" i="52" s="1"/>
  <c r="M1386" i="52"/>
  <c r="N1386" i="52"/>
  <c r="E1387" i="52"/>
  <c r="F1387" i="52"/>
  <c r="G1387" i="52"/>
  <c r="H1387" i="52"/>
  <c r="I1387" i="52"/>
  <c r="J1387" i="52"/>
  <c r="K1387" i="52"/>
  <c r="L1387" i="52"/>
  <c r="M1387" i="52"/>
  <c r="N1387" i="52"/>
  <c r="E1388" i="52"/>
  <c r="F1388" i="52"/>
  <c r="G1388" i="52"/>
  <c r="H1388" i="52"/>
  <c r="U1388" i="52" s="1"/>
  <c r="I1388" i="52"/>
  <c r="J1388" i="52"/>
  <c r="K1388" i="52"/>
  <c r="L1388" i="52"/>
  <c r="Y1388" i="52" s="1"/>
  <c r="M1388" i="52"/>
  <c r="N1388" i="52"/>
  <c r="E1389" i="52"/>
  <c r="F1389" i="52"/>
  <c r="G1389" i="52"/>
  <c r="H1389" i="52"/>
  <c r="I1389" i="52"/>
  <c r="J1389" i="52"/>
  <c r="K1389" i="52"/>
  <c r="L1389" i="52"/>
  <c r="M1389" i="52"/>
  <c r="N1389" i="52"/>
  <c r="E1390" i="52"/>
  <c r="F1390" i="52"/>
  <c r="G1390" i="52"/>
  <c r="H1390" i="52"/>
  <c r="U1390" i="52" s="1"/>
  <c r="I1390" i="52"/>
  <c r="J1390" i="52"/>
  <c r="K1390" i="52"/>
  <c r="L1390" i="52"/>
  <c r="Y1390" i="52" s="1"/>
  <c r="M1390" i="52"/>
  <c r="N1390" i="52"/>
  <c r="E1391" i="52"/>
  <c r="F1391" i="52"/>
  <c r="G1391" i="52"/>
  <c r="H1391" i="52"/>
  <c r="I1391" i="52"/>
  <c r="J1391" i="52"/>
  <c r="K1391" i="52"/>
  <c r="L1391" i="52"/>
  <c r="M1391" i="52"/>
  <c r="N1391" i="52"/>
  <c r="E1392" i="52"/>
  <c r="F1392" i="52"/>
  <c r="G1392" i="52"/>
  <c r="H1392" i="52"/>
  <c r="U1392" i="52" s="1"/>
  <c r="I1392" i="52"/>
  <c r="J1392" i="52"/>
  <c r="K1392" i="52"/>
  <c r="L1392" i="52"/>
  <c r="Y1392" i="52" s="1"/>
  <c r="M1392" i="52"/>
  <c r="N1392" i="52"/>
  <c r="E1393" i="52"/>
  <c r="F1393" i="52"/>
  <c r="G1393" i="52"/>
  <c r="H1393" i="52"/>
  <c r="I1393" i="52"/>
  <c r="J1393" i="52"/>
  <c r="K1393" i="52"/>
  <c r="L1393" i="52"/>
  <c r="M1393" i="52"/>
  <c r="N1393" i="52"/>
  <c r="E1394" i="52"/>
  <c r="F1394" i="52"/>
  <c r="G1394" i="52"/>
  <c r="H1394" i="52"/>
  <c r="U1394" i="52" s="1"/>
  <c r="I1394" i="52"/>
  <c r="J1394" i="52"/>
  <c r="K1394" i="52"/>
  <c r="L1394" i="52"/>
  <c r="Y1394" i="52" s="1"/>
  <c r="M1394" i="52"/>
  <c r="N1394" i="52"/>
  <c r="E1395" i="52"/>
  <c r="F1395" i="52"/>
  <c r="G1395" i="52"/>
  <c r="H1395" i="52"/>
  <c r="I1395" i="52"/>
  <c r="J1395" i="52"/>
  <c r="K1395" i="52"/>
  <c r="L1395" i="52"/>
  <c r="M1395" i="52"/>
  <c r="N1395" i="52"/>
  <c r="E1396" i="52"/>
  <c r="F1396" i="52"/>
  <c r="G1396" i="52"/>
  <c r="H1396" i="52"/>
  <c r="I1396" i="52"/>
  <c r="J1396" i="52"/>
  <c r="K1396" i="52"/>
  <c r="L1396" i="52"/>
  <c r="M1396" i="52"/>
  <c r="N1396" i="52"/>
  <c r="E1397" i="52"/>
  <c r="F1397" i="52"/>
  <c r="S1397" i="52" s="1"/>
  <c r="G1397" i="52"/>
  <c r="H1397" i="52"/>
  <c r="I1397" i="52"/>
  <c r="J1397" i="52"/>
  <c r="W1397" i="52" s="1"/>
  <c r="K1397" i="52"/>
  <c r="L1397" i="52"/>
  <c r="M1397" i="52"/>
  <c r="N1397" i="52"/>
  <c r="AA1397" i="52" s="1"/>
  <c r="E1398" i="52"/>
  <c r="F1398" i="52"/>
  <c r="G1398" i="52"/>
  <c r="H1398" i="52"/>
  <c r="I1398" i="52"/>
  <c r="J1398" i="52"/>
  <c r="K1398" i="52"/>
  <c r="L1398" i="52"/>
  <c r="M1398" i="52"/>
  <c r="N1398" i="52"/>
  <c r="E1399" i="52"/>
  <c r="F1399" i="52"/>
  <c r="S1399" i="52" s="1"/>
  <c r="G1399" i="52"/>
  <c r="H1399" i="52"/>
  <c r="I1399" i="52"/>
  <c r="J1399" i="52"/>
  <c r="W1399" i="52" s="1"/>
  <c r="K1399" i="52"/>
  <c r="L1399" i="52"/>
  <c r="M1399" i="52"/>
  <c r="N1399" i="52"/>
  <c r="AA1399" i="52" s="1"/>
  <c r="E1400" i="52"/>
  <c r="F1400" i="52"/>
  <c r="G1400" i="52"/>
  <c r="H1400" i="52"/>
  <c r="I1400" i="52"/>
  <c r="J1400" i="52"/>
  <c r="K1400" i="52"/>
  <c r="L1400" i="52"/>
  <c r="M1400" i="52"/>
  <c r="N1400" i="52"/>
  <c r="E1401" i="52"/>
  <c r="F1401" i="52"/>
  <c r="S1401" i="52" s="1"/>
  <c r="G1401" i="52"/>
  <c r="H1401" i="52"/>
  <c r="I1401" i="52"/>
  <c r="J1401" i="52"/>
  <c r="W1401" i="52" s="1"/>
  <c r="K1401" i="52"/>
  <c r="L1401" i="52"/>
  <c r="M1401" i="52"/>
  <c r="N1401" i="52"/>
  <c r="AA1401" i="52" s="1"/>
  <c r="E1402" i="52"/>
  <c r="F1402" i="52"/>
  <c r="G1402" i="52"/>
  <c r="H1402" i="52"/>
  <c r="I1402" i="52"/>
  <c r="J1402" i="52"/>
  <c r="K1402" i="52"/>
  <c r="L1402" i="52"/>
  <c r="M1402" i="52"/>
  <c r="N1402" i="52"/>
  <c r="E1403" i="52"/>
  <c r="F1403" i="52"/>
  <c r="S1403" i="52" s="1"/>
  <c r="G1403" i="52"/>
  <c r="H1403" i="52"/>
  <c r="I1403" i="52"/>
  <c r="J1403" i="52"/>
  <c r="W1403" i="52" s="1"/>
  <c r="K1403" i="52"/>
  <c r="L1403" i="52"/>
  <c r="M1403" i="52"/>
  <c r="N1403" i="52"/>
  <c r="AA1403" i="52" s="1"/>
  <c r="E1404" i="52"/>
  <c r="F1404" i="52"/>
  <c r="G1404" i="52"/>
  <c r="H1404" i="52"/>
  <c r="I1404" i="52"/>
  <c r="J1404" i="52"/>
  <c r="K1404" i="52"/>
  <c r="L1404" i="52"/>
  <c r="M1404" i="52"/>
  <c r="N1404" i="52"/>
  <c r="E1405" i="52"/>
  <c r="F1405" i="52"/>
  <c r="S1405" i="52" s="1"/>
  <c r="G1405" i="52"/>
  <c r="H1405" i="52"/>
  <c r="I1405" i="52"/>
  <c r="J1405" i="52"/>
  <c r="W1405" i="52" s="1"/>
  <c r="K1405" i="52"/>
  <c r="L1405" i="52"/>
  <c r="M1405" i="52"/>
  <c r="N1405" i="52"/>
  <c r="AA1405" i="52" s="1"/>
  <c r="E1406" i="52"/>
  <c r="F1406" i="52"/>
  <c r="G1406" i="52"/>
  <c r="H1406" i="52"/>
  <c r="I1406" i="52"/>
  <c r="J1406" i="52"/>
  <c r="K1406" i="52"/>
  <c r="L1406" i="52"/>
  <c r="M1406" i="52"/>
  <c r="N1406" i="52"/>
  <c r="E1407" i="52"/>
  <c r="F1407" i="52"/>
  <c r="S1407" i="52" s="1"/>
  <c r="G1407" i="52"/>
  <c r="H1407" i="52"/>
  <c r="I1407" i="52"/>
  <c r="J1407" i="52"/>
  <c r="W1407" i="52" s="1"/>
  <c r="K1407" i="52"/>
  <c r="L1407" i="52"/>
  <c r="M1407" i="52"/>
  <c r="N1407" i="52"/>
  <c r="AA1407" i="52" s="1"/>
  <c r="E1408" i="52"/>
  <c r="F1408" i="52"/>
  <c r="G1408" i="52"/>
  <c r="H1408" i="52"/>
  <c r="I1408" i="52"/>
  <c r="J1408" i="52"/>
  <c r="K1408" i="52"/>
  <c r="L1408" i="52"/>
  <c r="M1408" i="52"/>
  <c r="N1408" i="52"/>
  <c r="E1409" i="52"/>
  <c r="F1409" i="52"/>
  <c r="S1409" i="52" s="1"/>
  <c r="G1409" i="52"/>
  <c r="H1409" i="52"/>
  <c r="I1409" i="52"/>
  <c r="J1409" i="52"/>
  <c r="W1409" i="52" s="1"/>
  <c r="K1409" i="52"/>
  <c r="L1409" i="52"/>
  <c r="M1409" i="52"/>
  <c r="N1409" i="52"/>
  <c r="AA1409" i="52" s="1"/>
  <c r="E1410" i="52"/>
  <c r="F1410" i="52"/>
  <c r="G1410" i="52"/>
  <c r="H1410" i="52"/>
  <c r="I1410" i="52"/>
  <c r="J1410" i="52"/>
  <c r="K1410" i="52"/>
  <c r="L1410" i="52"/>
  <c r="M1410" i="52"/>
  <c r="N1410" i="52"/>
  <c r="E1411" i="52"/>
  <c r="F1411" i="52"/>
  <c r="S1411" i="52" s="1"/>
  <c r="G1411" i="52"/>
  <c r="H1411" i="52"/>
  <c r="I1411" i="52"/>
  <c r="J1411" i="52"/>
  <c r="W1411" i="52" s="1"/>
  <c r="K1411" i="52"/>
  <c r="L1411" i="52"/>
  <c r="M1411" i="52"/>
  <c r="N1411" i="52"/>
  <c r="AA1411" i="52" s="1"/>
  <c r="E1412" i="52"/>
  <c r="F1412" i="52"/>
  <c r="G1412" i="52"/>
  <c r="H1412" i="52"/>
  <c r="I1412" i="52"/>
  <c r="J1412" i="52"/>
  <c r="K1412" i="52"/>
  <c r="L1412" i="52"/>
  <c r="M1412" i="52"/>
  <c r="N1412" i="52"/>
  <c r="E1413" i="52"/>
  <c r="F1413" i="52"/>
  <c r="G1413" i="52"/>
  <c r="H1413" i="52"/>
  <c r="I1413" i="52"/>
  <c r="J1413" i="52"/>
  <c r="W1413" i="52" s="1"/>
  <c r="K1413" i="52"/>
  <c r="L1413" i="52"/>
  <c r="M1413" i="52"/>
  <c r="N1413" i="52"/>
  <c r="AA1413" i="52" s="1"/>
  <c r="E1414" i="52"/>
  <c r="F1414" i="52"/>
  <c r="G1414" i="52"/>
  <c r="H1414" i="52"/>
  <c r="I1414" i="52"/>
  <c r="J1414" i="52"/>
  <c r="K1414" i="52"/>
  <c r="L1414" i="52"/>
  <c r="M1414" i="52"/>
  <c r="N1414" i="52"/>
  <c r="E1415" i="52"/>
  <c r="F1415" i="52"/>
  <c r="S1415" i="52" s="1"/>
  <c r="G1415" i="52"/>
  <c r="H1415" i="52"/>
  <c r="I1415" i="52"/>
  <c r="J1415" i="52"/>
  <c r="W1415" i="52" s="1"/>
  <c r="K1415" i="52"/>
  <c r="L1415" i="52"/>
  <c r="M1415" i="52"/>
  <c r="N1415" i="52"/>
  <c r="AA1415" i="52" s="1"/>
  <c r="E1416" i="52"/>
  <c r="F1416" i="52"/>
  <c r="G1416" i="52"/>
  <c r="H1416" i="52"/>
  <c r="I1416" i="52"/>
  <c r="J1416" i="52"/>
  <c r="K1416" i="52"/>
  <c r="L1416" i="52"/>
  <c r="M1416" i="52"/>
  <c r="N1416" i="52"/>
  <c r="E1417" i="52"/>
  <c r="F1417" i="52"/>
  <c r="S1417" i="52" s="1"/>
  <c r="G1417" i="52"/>
  <c r="H1417" i="52"/>
  <c r="I1417" i="52"/>
  <c r="J1417" i="52"/>
  <c r="W1417" i="52" s="1"/>
  <c r="K1417" i="52"/>
  <c r="L1417" i="52"/>
  <c r="M1417" i="52"/>
  <c r="N1417" i="52"/>
  <c r="AA1417" i="52" s="1"/>
  <c r="E1418" i="52"/>
  <c r="F1418" i="52"/>
  <c r="G1418" i="52"/>
  <c r="H1418" i="52"/>
  <c r="I1418" i="52"/>
  <c r="J1418" i="52"/>
  <c r="K1418" i="52"/>
  <c r="L1418" i="52"/>
  <c r="M1418" i="52"/>
  <c r="N1418" i="52"/>
  <c r="E1419" i="52"/>
  <c r="F1419" i="52"/>
  <c r="S1419" i="52" s="1"/>
  <c r="G1419" i="52"/>
  <c r="H1419" i="52"/>
  <c r="I1419" i="52"/>
  <c r="J1419" i="52"/>
  <c r="W1419" i="52" s="1"/>
  <c r="K1419" i="52"/>
  <c r="L1419" i="52"/>
  <c r="M1419" i="52"/>
  <c r="N1419" i="52"/>
  <c r="AA1419" i="52" s="1"/>
  <c r="E1420" i="52"/>
  <c r="F1420" i="52"/>
  <c r="G1420" i="52"/>
  <c r="H1420" i="52"/>
  <c r="I1420" i="52"/>
  <c r="J1420" i="52"/>
  <c r="K1420" i="52"/>
  <c r="L1420" i="52"/>
  <c r="M1420" i="52"/>
  <c r="N1420" i="52"/>
  <c r="E1421" i="52"/>
  <c r="F1421" i="52"/>
  <c r="S1421" i="52" s="1"/>
  <c r="G1421" i="52"/>
  <c r="H1421" i="52"/>
  <c r="I1421" i="52"/>
  <c r="J1421" i="52"/>
  <c r="W1421" i="52" s="1"/>
  <c r="K1421" i="52"/>
  <c r="L1421" i="52"/>
  <c r="M1421" i="52"/>
  <c r="N1421" i="52"/>
  <c r="AA1421" i="52" s="1"/>
  <c r="E1422" i="52"/>
  <c r="F1422" i="52"/>
  <c r="G1422" i="52"/>
  <c r="H1422" i="52"/>
  <c r="I1422" i="52"/>
  <c r="J1422" i="52"/>
  <c r="K1422" i="52"/>
  <c r="L1422" i="52"/>
  <c r="M1422" i="52"/>
  <c r="N1422" i="52"/>
  <c r="E1423" i="52"/>
  <c r="F1423" i="52"/>
  <c r="S1423" i="52" s="1"/>
  <c r="G1423" i="52"/>
  <c r="H1423" i="52"/>
  <c r="I1423" i="52"/>
  <c r="J1423" i="52"/>
  <c r="W1423" i="52" s="1"/>
  <c r="K1423" i="52"/>
  <c r="L1423" i="52"/>
  <c r="M1423" i="52"/>
  <c r="N1423" i="52"/>
  <c r="AA1423" i="52" s="1"/>
  <c r="E1424" i="52"/>
  <c r="F1424" i="52"/>
  <c r="G1424" i="52"/>
  <c r="H1424" i="52"/>
  <c r="I1424" i="52"/>
  <c r="J1424" i="52"/>
  <c r="K1424" i="52"/>
  <c r="L1424" i="52"/>
  <c r="M1424" i="52"/>
  <c r="N1424" i="52"/>
  <c r="E1425" i="52"/>
  <c r="F1425" i="52"/>
  <c r="S1425" i="52" s="1"/>
  <c r="G1425" i="52"/>
  <c r="H1425" i="52"/>
  <c r="I1425" i="52"/>
  <c r="J1425" i="52"/>
  <c r="W1425" i="52" s="1"/>
  <c r="K1425" i="52"/>
  <c r="L1425" i="52"/>
  <c r="M1425" i="52"/>
  <c r="N1425" i="52"/>
  <c r="AA1425" i="52" s="1"/>
  <c r="E1426" i="52"/>
  <c r="F1426" i="52"/>
  <c r="G1426" i="52"/>
  <c r="H1426" i="52"/>
  <c r="I1426" i="52"/>
  <c r="J1426" i="52"/>
  <c r="K1426" i="52"/>
  <c r="L1426" i="52"/>
  <c r="M1426" i="52"/>
  <c r="N1426" i="52"/>
  <c r="E1427" i="52"/>
  <c r="F1427" i="52"/>
  <c r="S1427" i="52" s="1"/>
  <c r="G1427" i="52"/>
  <c r="H1427" i="52"/>
  <c r="I1427" i="52"/>
  <c r="J1427" i="52"/>
  <c r="W1427" i="52" s="1"/>
  <c r="K1427" i="52"/>
  <c r="L1427" i="52"/>
  <c r="M1427" i="52"/>
  <c r="N1427" i="52"/>
  <c r="AA1427" i="52" s="1"/>
  <c r="E1428" i="52"/>
  <c r="F1428" i="52"/>
  <c r="G1428" i="52"/>
  <c r="H1428" i="52"/>
  <c r="I1428" i="52"/>
  <c r="J1428" i="52"/>
  <c r="K1428" i="52"/>
  <c r="L1428" i="52"/>
  <c r="M1428" i="52"/>
  <c r="N1428" i="52"/>
  <c r="E1429" i="52"/>
  <c r="F1429" i="52"/>
  <c r="S1429" i="52" s="1"/>
  <c r="G1429" i="52"/>
  <c r="H1429" i="52"/>
  <c r="I1429" i="52"/>
  <c r="J1429" i="52"/>
  <c r="W1429" i="52" s="1"/>
  <c r="K1429" i="52"/>
  <c r="L1429" i="52"/>
  <c r="M1429" i="52"/>
  <c r="N1429" i="52"/>
  <c r="AA1429" i="52" s="1"/>
  <c r="E1430" i="52"/>
  <c r="F1430" i="52"/>
  <c r="G1430" i="52"/>
  <c r="H1430" i="52"/>
  <c r="I1430" i="52"/>
  <c r="J1430" i="52"/>
  <c r="K1430" i="52"/>
  <c r="L1430" i="52"/>
  <c r="M1430" i="52"/>
  <c r="N1430" i="52"/>
  <c r="E1431" i="52"/>
  <c r="F1431" i="52"/>
  <c r="S1431" i="52" s="1"/>
  <c r="G1431" i="52"/>
  <c r="H1431" i="52"/>
  <c r="I1431" i="52"/>
  <c r="J1431" i="52"/>
  <c r="W1431" i="52" s="1"/>
  <c r="K1431" i="52"/>
  <c r="L1431" i="52"/>
  <c r="M1431" i="52"/>
  <c r="N1431" i="52"/>
  <c r="AA1431" i="52" s="1"/>
  <c r="E1432" i="52"/>
  <c r="F1432" i="52"/>
  <c r="G1432" i="52"/>
  <c r="H1432" i="52"/>
  <c r="I1432" i="52"/>
  <c r="J1432" i="52"/>
  <c r="K1432" i="52"/>
  <c r="L1432" i="52"/>
  <c r="M1432" i="52"/>
  <c r="N1432" i="52"/>
  <c r="E1433" i="52"/>
  <c r="F1433" i="52"/>
  <c r="S1433" i="52" s="1"/>
  <c r="G1433" i="52"/>
  <c r="H1433" i="52"/>
  <c r="I1433" i="52"/>
  <c r="J1433" i="52"/>
  <c r="W1433" i="52" s="1"/>
  <c r="K1433" i="52"/>
  <c r="L1433" i="52"/>
  <c r="M1433" i="52"/>
  <c r="N1433" i="52"/>
  <c r="AA1433" i="52" s="1"/>
  <c r="E1434" i="52"/>
  <c r="F1434" i="52"/>
  <c r="G1434" i="52"/>
  <c r="H1434" i="52"/>
  <c r="I1434" i="52"/>
  <c r="J1434" i="52"/>
  <c r="K1434" i="52"/>
  <c r="L1434" i="52"/>
  <c r="M1434" i="52"/>
  <c r="N1434" i="52"/>
  <c r="E1435" i="52"/>
  <c r="F1435" i="52"/>
  <c r="S1435" i="52" s="1"/>
  <c r="G1435" i="52"/>
  <c r="H1435" i="52"/>
  <c r="I1435" i="52"/>
  <c r="J1435" i="52"/>
  <c r="W1435" i="52" s="1"/>
  <c r="K1435" i="52"/>
  <c r="L1435" i="52"/>
  <c r="M1435" i="52"/>
  <c r="N1435" i="52"/>
  <c r="AA1435" i="52" s="1"/>
  <c r="E1436" i="52"/>
  <c r="F1436" i="52"/>
  <c r="G1436" i="52"/>
  <c r="H1436" i="52"/>
  <c r="I1436" i="52"/>
  <c r="J1436" i="52"/>
  <c r="K1436" i="52"/>
  <c r="L1436" i="52"/>
  <c r="M1436" i="52"/>
  <c r="N1436" i="52"/>
  <c r="E1437" i="52"/>
  <c r="F1437" i="52"/>
  <c r="G1437" i="52"/>
  <c r="H1437" i="52"/>
  <c r="I1437" i="52"/>
  <c r="J1437" i="52"/>
  <c r="K1437" i="52"/>
  <c r="L1437" i="52"/>
  <c r="M1437" i="52"/>
  <c r="N1437" i="52"/>
  <c r="E1438" i="52"/>
  <c r="F1438" i="52"/>
  <c r="G1438" i="52"/>
  <c r="H1438" i="52"/>
  <c r="U1438" i="52" s="1"/>
  <c r="I1438" i="52"/>
  <c r="J1438" i="52"/>
  <c r="K1438" i="52"/>
  <c r="L1438" i="52"/>
  <c r="M1438" i="52"/>
  <c r="N1438" i="52"/>
  <c r="E1439" i="52"/>
  <c r="F1439" i="52"/>
  <c r="G1439" i="52"/>
  <c r="H1439" i="52"/>
  <c r="I1439" i="52"/>
  <c r="J1439" i="52"/>
  <c r="K1439" i="52"/>
  <c r="L1439" i="52"/>
  <c r="M1439" i="52"/>
  <c r="N1439" i="52"/>
  <c r="E1440" i="52"/>
  <c r="F1440" i="52"/>
  <c r="G1440" i="52"/>
  <c r="H1440" i="52"/>
  <c r="U1440" i="52" s="1"/>
  <c r="I1440" i="52"/>
  <c r="J1440" i="52"/>
  <c r="K1440" i="52"/>
  <c r="L1440" i="52"/>
  <c r="M1440" i="52"/>
  <c r="N1440" i="52"/>
  <c r="E1441" i="52"/>
  <c r="F1441" i="52"/>
  <c r="G1441" i="52"/>
  <c r="H1441" i="52"/>
  <c r="I1441" i="52"/>
  <c r="J1441" i="52"/>
  <c r="K1441" i="52"/>
  <c r="L1441" i="52"/>
  <c r="M1441" i="52"/>
  <c r="N1441" i="52"/>
  <c r="E1442" i="52"/>
  <c r="F1442" i="52"/>
  <c r="G1442" i="52"/>
  <c r="H1442" i="52"/>
  <c r="U1442" i="52" s="1"/>
  <c r="I1442" i="52"/>
  <c r="J1442" i="52"/>
  <c r="K1442" i="52"/>
  <c r="L1442" i="52"/>
  <c r="M1442" i="52"/>
  <c r="N1442" i="52"/>
  <c r="E1443" i="52"/>
  <c r="F1443" i="52"/>
  <c r="G1443" i="52"/>
  <c r="H1443" i="52"/>
  <c r="I1443" i="52"/>
  <c r="J1443" i="52"/>
  <c r="K1443" i="52"/>
  <c r="L1443" i="52"/>
  <c r="M1443" i="52"/>
  <c r="N1443" i="52"/>
  <c r="E1444" i="52"/>
  <c r="F1444" i="52"/>
  <c r="G1444" i="52"/>
  <c r="H1444" i="52"/>
  <c r="U1444" i="52" s="1"/>
  <c r="I1444" i="52"/>
  <c r="J1444" i="52"/>
  <c r="K1444" i="52"/>
  <c r="L1444" i="52"/>
  <c r="M1444" i="52"/>
  <c r="N1444" i="52"/>
  <c r="E1445" i="52"/>
  <c r="F1445" i="52"/>
  <c r="G1445" i="52"/>
  <c r="H1445" i="52"/>
  <c r="I1445" i="52"/>
  <c r="J1445" i="52"/>
  <c r="K1445" i="52"/>
  <c r="L1445" i="52"/>
  <c r="M1445" i="52"/>
  <c r="N1445" i="52"/>
  <c r="E1446" i="52"/>
  <c r="F1446" i="52"/>
  <c r="G1446" i="52"/>
  <c r="H1446" i="52"/>
  <c r="U1446" i="52" s="1"/>
  <c r="I1446" i="52"/>
  <c r="J1446" i="52"/>
  <c r="K1446" i="52"/>
  <c r="L1446" i="52"/>
  <c r="Y1446" i="52" s="1"/>
  <c r="M1446" i="52"/>
  <c r="N1446" i="52"/>
  <c r="E1447" i="52"/>
  <c r="F1447" i="52"/>
  <c r="G1447" i="52"/>
  <c r="H1447" i="52"/>
  <c r="I1447" i="52"/>
  <c r="J1447" i="52"/>
  <c r="K1447" i="52"/>
  <c r="L1447" i="52"/>
  <c r="M1447" i="52"/>
  <c r="N1447" i="52"/>
  <c r="E1448" i="52"/>
  <c r="F1448" i="52"/>
  <c r="G1448" i="52"/>
  <c r="H1448" i="52"/>
  <c r="U1448" i="52" s="1"/>
  <c r="I1448" i="52"/>
  <c r="J1448" i="52"/>
  <c r="K1448" i="52"/>
  <c r="L1448" i="52"/>
  <c r="Y1448" i="52" s="1"/>
  <c r="M1448" i="52"/>
  <c r="N1448" i="52"/>
  <c r="E1449" i="52"/>
  <c r="F1449" i="52"/>
  <c r="G1449" i="52"/>
  <c r="H1449" i="52"/>
  <c r="I1449" i="52"/>
  <c r="J1449" i="52"/>
  <c r="K1449" i="52"/>
  <c r="L1449" i="52"/>
  <c r="M1449" i="52"/>
  <c r="N1449" i="52"/>
  <c r="E1450" i="52"/>
  <c r="F1450" i="52"/>
  <c r="G1450" i="52"/>
  <c r="H1450" i="52"/>
  <c r="U1450" i="52" s="1"/>
  <c r="I1450" i="52"/>
  <c r="J1450" i="52"/>
  <c r="K1450" i="52"/>
  <c r="L1450" i="52"/>
  <c r="Y1450" i="52" s="1"/>
  <c r="M1450" i="52"/>
  <c r="N1450" i="52"/>
  <c r="E1451" i="52"/>
  <c r="F1451" i="52"/>
  <c r="G1451" i="52"/>
  <c r="H1451" i="52"/>
  <c r="I1451" i="52"/>
  <c r="J1451" i="52"/>
  <c r="K1451" i="52"/>
  <c r="L1451" i="52"/>
  <c r="M1451" i="52"/>
  <c r="N1451" i="52"/>
  <c r="E1452" i="52"/>
  <c r="F1452" i="52"/>
  <c r="G1452" i="52"/>
  <c r="H1452" i="52"/>
  <c r="U1452" i="52" s="1"/>
  <c r="I1452" i="52"/>
  <c r="J1452" i="52"/>
  <c r="K1452" i="52"/>
  <c r="L1452" i="52"/>
  <c r="Y1452" i="52" s="1"/>
  <c r="M1452" i="52"/>
  <c r="N1452" i="52"/>
  <c r="E1453" i="52"/>
  <c r="F1453" i="52"/>
  <c r="S1453" i="52" s="1"/>
  <c r="G1453" i="52"/>
  <c r="H1453" i="52"/>
  <c r="I1453" i="52"/>
  <c r="J1453" i="52"/>
  <c r="W1453" i="52" s="1"/>
  <c r="K1453" i="52"/>
  <c r="L1453" i="52"/>
  <c r="M1453" i="52"/>
  <c r="N1453" i="52"/>
  <c r="AA1453" i="52" s="1"/>
  <c r="E1454" i="52"/>
  <c r="F1454" i="52"/>
  <c r="G1454" i="52"/>
  <c r="H1454" i="52"/>
  <c r="I1454" i="52"/>
  <c r="J1454" i="52"/>
  <c r="K1454" i="52"/>
  <c r="L1454" i="52"/>
  <c r="M1454" i="52"/>
  <c r="N1454" i="52"/>
  <c r="E1455" i="52"/>
  <c r="F1455" i="52"/>
  <c r="S1455" i="52" s="1"/>
  <c r="G1455" i="52"/>
  <c r="H1455" i="52"/>
  <c r="I1455" i="52"/>
  <c r="J1455" i="52"/>
  <c r="W1455" i="52" s="1"/>
  <c r="K1455" i="52"/>
  <c r="L1455" i="52"/>
  <c r="M1455" i="52"/>
  <c r="N1455" i="52"/>
  <c r="AA1455" i="52" s="1"/>
  <c r="E1456" i="52"/>
  <c r="F1456" i="52"/>
  <c r="G1456" i="52"/>
  <c r="H1456" i="52"/>
  <c r="I1456" i="52"/>
  <c r="J1456" i="52"/>
  <c r="K1456" i="52"/>
  <c r="L1456" i="52"/>
  <c r="M1456" i="52"/>
  <c r="N1456" i="52"/>
  <c r="E1457" i="52"/>
  <c r="F1457" i="52"/>
  <c r="S1457" i="52" s="1"/>
  <c r="G1457" i="52"/>
  <c r="H1457" i="52"/>
  <c r="I1457" i="52"/>
  <c r="J1457" i="52"/>
  <c r="W1457" i="52" s="1"/>
  <c r="K1457" i="52"/>
  <c r="L1457" i="52"/>
  <c r="M1457" i="52"/>
  <c r="N1457" i="52"/>
  <c r="AA1457" i="52" s="1"/>
  <c r="E1458" i="52"/>
  <c r="F1458" i="52"/>
  <c r="G1458" i="52"/>
  <c r="H1458" i="52"/>
  <c r="I1458" i="52"/>
  <c r="J1458" i="52"/>
  <c r="K1458" i="52"/>
  <c r="L1458" i="52"/>
  <c r="M1458" i="52"/>
  <c r="N1458" i="52"/>
  <c r="E1459" i="52"/>
  <c r="F1459" i="52"/>
  <c r="S1459" i="52" s="1"/>
  <c r="G1459" i="52"/>
  <c r="H1459" i="52"/>
  <c r="I1459" i="52"/>
  <c r="J1459" i="52"/>
  <c r="W1459" i="52" s="1"/>
  <c r="K1459" i="52"/>
  <c r="L1459" i="52"/>
  <c r="M1459" i="52"/>
  <c r="N1459" i="52"/>
  <c r="AA1459" i="52" s="1"/>
  <c r="E1460" i="52"/>
  <c r="F1460" i="52"/>
  <c r="G1460" i="52"/>
  <c r="H1460" i="52"/>
  <c r="I1460" i="52"/>
  <c r="J1460" i="52"/>
  <c r="K1460" i="52"/>
  <c r="L1460" i="52"/>
  <c r="M1460" i="52"/>
  <c r="N1460" i="52"/>
  <c r="E1461" i="52"/>
  <c r="F1461" i="52"/>
  <c r="S1461" i="52" s="1"/>
  <c r="G1461" i="52"/>
  <c r="H1461" i="52"/>
  <c r="I1461" i="52"/>
  <c r="J1461" i="52"/>
  <c r="W1461" i="52" s="1"/>
  <c r="K1461" i="52"/>
  <c r="L1461" i="52"/>
  <c r="M1461" i="52"/>
  <c r="N1461" i="52"/>
  <c r="AA1461" i="52" s="1"/>
  <c r="E1462" i="52"/>
  <c r="F1462" i="52"/>
  <c r="G1462" i="52"/>
  <c r="H1462" i="52"/>
  <c r="I1462" i="52"/>
  <c r="J1462" i="52"/>
  <c r="K1462" i="52"/>
  <c r="L1462" i="52"/>
  <c r="M1462" i="52"/>
  <c r="N1462" i="52"/>
  <c r="E1463" i="52"/>
  <c r="F1463" i="52"/>
  <c r="S1463" i="52" s="1"/>
  <c r="G1463" i="52"/>
  <c r="H1463" i="52"/>
  <c r="I1463" i="52"/>
  <c r="J1463" i="52"/>
  <c r="W1463" i="52" s="1"/>
  <c r="K1463" i="52"/>
  <c r="L1463" i="52"/>
  <c r="M1463" i="52"/>
  <c r="N1463" i="52"/>
  <c r="AA1463" i="52" s="1"/>
  <c r="E1464" i="52"/>
  <c r="F1464" i="52"/>
  <c r="G1464" i="52"/>
  <c r="H1464" i="52"/>
  <c r="I1464" i="52"/>
  <c r="J1464" i="52"/>
  <c r="K1464" i="52"/>
  <c r="L1464" i="52"/>
  <c r="M1464" i="52"/>
  <c r="N1464" i="52"/>
  <c r="E1465" i="52"/>
  <c r="F1465" i="52"/>
  <c r="S1465" i="52" s="1"/>
  <c r="G1465" i="52"/>
  <c r="H1465" i="52"/>
  <c r="I1465" i="52"/>
  <c r="J1465" i="52"/>
  <c r="W1465" i="52" s="1"/>
  <c r="K1465" i="52"/>
  <c r="L1465" i="52"/>
  <c r="M1465" i="52"/>
  <c r="N1465" i="52"/>
  <c r="AA1465" i="52" s="1"/>
  <c r="E1466" i="52"/>
  <c r="F1466" i="52"/>
  <c r="G1466" i="52"/>
  <c r="H1466" i="52"/>
  <c r="I1466" i="52"/>
  <c r="J1466" i="52"/>
  <c r="K1466" i="52"/>
  <c r="L1466" i="52"/>
  <c r="M1466" i="52"/>
  <c r="N1466" i="52"/>
  <c r="E1467" i="52"/>
  <c r="F1467" i="52"/>
  <c r="S1467" i="52" s="1"/>
  <c r="G1467" i="52"/>
  <c r="H1467" i="52"/>
  <c r="I1467" i="52"/>
  <c r="J1467" i="52"/>
  <c r="W1467" i="52" s="1"/>
  <c r="K1467" i="52"/>
  <c r="L1467" i="52"/>
  <c r="M1467" i="52"/>
  <c r="N1467" i="52"/>
  <c r="AA1467" i="52" s="1"/>
  <c r="E1468" i="52"/>
  <c r="F1468" i="52"/>
  <c r="G1468" i="52"/>
  <c r="H1468" i="52"/>
  <c r="I1468" i="52"/>
  <c r="J1468" i="52"/>
  <c r="K1468" i="52"/>
  <c r="L1468" i="52"/>
  <c r="M1468" i="52"/>
  <c r="N1468" i="52"/>
  <c r="E1469" i="52"/>
  <c r="F1469" i="52"/>
  <c r="S1469" i="52" s="1"/>
  <c r="G1469" i="52"/>
  <c r="H1469" i="52"/>
  <c r="I1469" i="52"/>
  <c r="J1469" i="52"/>
  <c r="W1469" i="52" s="1"/>
  <c r="K1469" i="52"/>
  <c r="L1469" i="52"/>
  <c r="M1469" i="52"/>
  <c r="N1469" i="52"/>
  <c r="AA1469" i="52" s="1"/>
  <c r="E1470" i="52"/>
  <c r="F1470" i="52"/>
  <c r="G1470" i="52"/>
  <c r="H1470" i="52"/>
  <c r="I1470" i="52"/>
  <c r="J1470" i="52"/>
  <c r="K1470" i="52"/>
  <c r="L1470" i="52"/>
  <c r="M1470" i="52"/>
  <c r="N1470" i="52"/>
  <c r="E1471" i="52"/>
  <c r="F1471" i="52"/>
  <c r="S1471" i="52" s="1"/>
  <c r="G1471" i="52"/>
  <c r="H1471" i="52"/>
  <c r="I1471" i="52"/>
  <c r="J1471" i="52"/>
  <c r="W1471" i="52" s="1"/>
  <c r="K1471" i="52"/>
  <c r="L1471" i="52"/>
  <c r="M1471" i="52"/>
  <c r="N1471" i="52"/>
  <c r="AA1471" i="52" s="1"/>
  <c r="E1472" i="52"/>
  <c r="F1472" i="52"/>
  <c r="G1472" i="52"/>
  <c r="H1472" i="52"/>
  <c r="I1472" i="52"/>
  <c r="J1472" i="52"/>
  <c r="K1472" i="52"/>
  <c r="L1472" i="52"/>
  <c r="M1472" i="52"/>
  <c r="N1472" i="52"/>
  <c r="E1473" i="52"/>
  <c r="F1473" i="52"/>
  <c r="S1473" i="52" s="1"/>
  <c r="G1473" i="52"/>
  <c r="H1473" i="52"/>
  <c r="I1473" i="52"/>
  <c r="J1473" i="52"/>
  <c r="W1473" i="52" s="1"/>
  <c r="K1473" i="52"/>
  <c r="L1473" i="52"/>
  <c r="M1473" i="52"/>
  <c r="N1473" i="52"/>
  <c r="AA1473" i="52" s="1"/>
  <c r="E1474" i="52"/>
  <c r="F1474" i="52"/>
  <c r="G1474" i="52"/>
  <c r="H1474" i="52"/>
  <c r="I1474" i="52"/>
  <c r="J1474" i="52"/>
  <c r="K1474" i="52"/>
  <c r="L1474" i="52"/>
  <c r="M1474" i="52"/>
  <c r="N1474" i="52"/>
  <c r="E1475" i="52"/>
  <c r="F1475" i="52"/>
  <c r="S1475" i="52" s="1"/>
  <c r="G1475" i="52"/>
  <c r="H1475" i="52"/>
  <c r="I1475" i="52"/>
  <c r="J1475" i="52"/>
  <c r="K1475" i="52"/>
  <c r="L1475" i="52"/>
  <c r="M1475" i="52"/>
  <c r="N1475" i="52"/>
  <c r="AA1475" i="52" s="1"/>
  <c r="E1476" i="52"/>
  <c r="F1476" i="52"/>
  <c r="G1476" i="52"/>
  <c r="H1476" i="52"/>
  <c r="I1476" i="52"/>
  <c r="J1476" i="52"/>
  <c r="K1476" i="52"/>
  <c r="L1476" i="52"/>
  <c r="M1476" i="52"/>
  <c r="N1476" i="52"/>
  <c r="E1477" i="52"/>
  <c r="F1477" i="52"/>
  <c r="S1477" i="52" s="1"/>
  <c r="G1477" i="52"/>
  <c r="H1477" i="52"/>
  <c r="I1477" i="52"/>
  <c r="J1477" i="52"/>
  <c r="K1477" i="52"/>
  <c r="L1477" i="52"/>
  <c r="M1477" i="52"/>
  <c r="N1477" i="52"/>
  <c r="AA1477" i="52" s="1"/>
  <c r="E1478" i="52"/>
  <c r="F1478" i="52"/>
  <c r="G1478" i="52"/>
  <c r="H1478" i="52"/>
  <c r="U1478" i="52" s="1"/>
  <c r="I1478" i="52"/>
  <c r="J1478" i="52"/>
  <c r="K1478" i="52"/>
  <c r="L1478" i="52"/>
  <c r="M1478" i="52"/>
  <c r="N1478" i="52"/>
  <c r="E1479" i="52"/>
  <c r="F1479" i="52"/>
  <c r="S1479" i="52" s="1"/>
  <c r="G1479" i="52"/>
  <c r="H1479" i="52"/>
  <c r="I1479" i="52"/>
  <c r="J1479" i="52"/>
  <c r="K1479" i="52"/>
  <c r="L1479" i="52"/>
  <c r="M1479" i="52"/>
  <c r="N1479" i="52"/>
  <c r="AA1479" i="52" s="1"/>
  <c r="E1480" i="52"/>
  <c r="F1480" i="52"/>
  <c r="G1480" i="52"/>
  <c r="H1480" i="52"/>
  <c r="U1480" i="52" s="1"/>
  <c r="I1480" i="52"/>
  <c r="J1480" i="52"/>
  <c r="K1480" i="52"/>
  <c r="L1480" i="52"/>
  <c r="M1480" i="52"/>
  <c r="N1480" i="52"/>
  <c r="E1481" i="52"/>
  <c r="F1481" i="52"/>
  <c r="S1481" i="52" s="1"/>
  <c r="G1481" i="52"/>
  <c r="H1481" i="52"/>
  <c r="I1481" i="52"/>
  <c r="J1481" i="52"/>
  <c r="K1481" i="52"/>
  <c r="L1481" i="52"/>
  <c r="M1481" i="52"/>
  <c r="N1481" i="52"/>
  <c r="AA1481" i="52" s="1"/>
  <c r="E1482" i="52"/>
  <c r="F1482" i="52"/>
  <c r="G1482" i="52"/>
  <c r="H1482" i="52"/>
  <c r="U1482" i="52" s="1"/>
  <c r="I1482" i="52"/>
  <c r="J1482" i="52"/>
  <c r="K1482" i="52"/>
  <c r="L1482" i="52"/>
  <c r="M1482" i="52"/>
  <c r="N1482" i="52"/>
  <c r="E1483" i="52"/>
  <c r="F1483" i="52"/>
  <c r="G1483" i="52"/>
  <c r="H1483" i="52"/>
  <c r="I1483" i="52"/>
  <c r="J1483" i="52"/>
  <c r="K1483" i="52"/>
  <c r="L1483" i="52"/>
  <c r="M1483" i="52"/>
  <c r="N1483" i="52"/>
  <c r="E1484" i="52"/>
  <c r="F1484" i="52"/>
  <c r="G1484" i="52"/>
  <c r="H1484" i="52"/>
  <c r="I1484" i="52"/>
  <c r="J1484" i="52"/>
  <c r="K1484" i="52"/>
  <c r="L1484" i="52"/>
  <c r="M1484" i="52"/>
  <c r="N1484" i="52"/>
  <c r="E1485" i="52"/>
  <c r="F1485" i="52"/>
  <c r="G1485" i="52"/>
  <c r="H1485" i="52"/>
  <c r="I1485" i="52"/>
  <c r="J1485" i="52"/>
  <c r="K1485" i="52"/>
  <c r="L1485" i="52"/>
  <c r="M1485" i="52"/>
  <c r="N1485" i="52"/>
  <c r="E1486" i="52"/>
  <c r="F1486" i="52"/>
  <c r="G1486" i="52"/>
  <c r="H1486" i="52"/>
  <c r="I1486" i="52"/>
  <c r="J1486" i="52"/>
  <c r="K1486" i="52"/>
  <c r="L1486" i="52"/>
  <c r="M1486" i="52"/>
  <c r="N1486" i="52"/>
  <c r="E1487" i="52"/>
  <c r="F1487" i="52"/>
  <c r="G1487" i="52"/>
  <c r="H1487" i="52"/>
  <c r="I1487" i="52"/>
  <c r="J1487" i="52"/>
  <c r="K1487" i="52"/>
  <c r="L1487" i="52"/>
  <c r="M1487" i="52"/>
  <c r="N1487" i="52"/>
  <c r="E1488" i="52"/>
  <c r="F1488" i="52"/>
  <c r="G1488" i="52"/>
  <c r="H1488" i="52"/>
  <c r="I1488" i="52"/>
  <c r="J1488" i="52"/>
  <c r="K1488" i="52"/>
  <c r="L1488" i="52"/>
  <c r="M1488" i="52"/>
  <c r="N1488" i="52"/>
  <c r="E1489" i="52"/>
  <c r="F1489" i="52"/>
  <c r="G1489" i="52"/>
  <c r="H1489" i="52"/>
  <c r="I1489" i="52"/>
  <c r="J1489" i="52"/>
  <c r="K1489" i="52"/>
  <c r="L1489" i="52"/>
  <c r="M1489" i="52"/>
  <c r="N1489" i="52"/>
  <c r="E1490" i="52"/>
  <c r="F1490" i="52"/>
  <c r="G1490" i="52"/>
  <c r="H1490" i="52"/>
  <c r="I1490" i="52"/>
  <c r="J1490" i="52"/>
  <c r="K1490" i="52"/>
  <c r="L1490" i="52"/>
  <c r="Y1490" i="52" s="1"/>
  <c r="M1490" i="52"/>
  <c r="N1490" i="52"/>
  <c r="E1491" i="52"/>
  <c r="F1491" i="52"/>
  <c r="S1491" i="52" s="1"/>
  <c r="G1491" i="52"/>
  <c r="H1491" i="52"/>
  <c r="I1491" i="52"/>
  <c r="J1491" i="52"/>
  <c r="K1491" i="52"/>
  <c r="L1491" i="52"/>
  <c r="M1491" i="52"/>
  <c r="N1491" i="52"/>
  <c r="E1492" i="52"/>
  <c r="F1492" i="52"/>
  <c r="G1492" i="52"/>
  <c r="H1492" i="52"/>
  <c r="U1492" i="52" s="1"/>
  <c r="I1492" i="52"/>
  <c r="J1492" i="52"/>
  <c r="K1492" i="52"/>
  <c r="L1492" i="52"/>
  <c r="Y1492" i="52" s="1"/>
  <c r="M1492" i="52"/>
  <c r="N1492" i="52"/>
  <c r="E1493" i="52"/>
  <c r="F1493" i="52"/>
  <c r="S1493" i="52" s="1"/>
  <c r="G1493" i="52"/>
  <c r="H1493" i="52"/>
  <c r="I1493" i="52"/>
  <c r="J1493" i="52"/>
  <c r="K1493" i="52"/>
  <c r="L1493" i="52"/>
  <c r="M1493" i="52"/>
  <c r="N1493" i="52"/>
  <c r="E1494" i="52"/>
  <c r="F1494" i="52"/>
  <c r="G1494" i="52"/>
  <c r="H1494" i="52"/>
  <c r="U1494" i="52" s="1"/>
  <c r="I1494" i="52"/>
  <c r="J1494" i="52"/>
  <c r="K1494" i="52"/>
  <c r="L1494" i="52"/>
  <c r="Y1494" i="52" s="1"/>
  <c r="M1494" i="52"/>
  <c r="N1494" i="52"/>
  <c r="E1495" i="52"/>
  <c r="F1495" i="52"/>
  <c r="S1495" i="52" s="1"/>
  <c r="G1495" i="52"/>
  <c r="H1495" i="52"/>
  <c r="I1495" i="52"/>
  <c r="J1495" i="52"/>
  <c r="K1495" i="52"/>
  <c r="L1495" i="52"/>
  <c r="M1495" i="52"/>
  <c r="N1495" i="52"/>
  <c r="E1496" i="52"/>
  <c r="F1496" i="52"/>
  <c r="G1496" i="52"/>
  <c r="H1496" i="52"/>
  <c r="I1496" i="52"/>
  <c r="J1496" i="52"/>
  <c r="K1496" i="52"/>
  <c r="L1496" i="52"/>
  <c r="M1496" i="52"/>
  <c r="N1496" i="52"/>
  <c r="E1497" i="52"/>
  <c r="F1497" i="52"/>
  <c r="G1497" i="52"/>
  <c r="H1497" i="52"/>
  <c r="I1497" i="52"/>
  <c r="J1497" i="52"/>
  <c r="K1497" i="52"/>
  <c r="L1497" i="52"/>
  <c r="M1497" i="52"/>
  <c r="N1497" i="52"/>
  <c r="E1498" i="52"/>
  <c r="F1498" i="52"/>
  <c r="G1498" i="52"/>
  <c r="H1498" i="52"/>
  <c r="I1498" i="52"/>
  <c r="J1498" i="52"/>
  <c r="K1498" i="52"/>
  <c r="L1498" i="52"/>
  <c r="M1498" i="52"/>
  <c r="N1498" i="52"/>
  <c r="E1499" i="52"/>
  <c r="F1499" i="52"/>
  <c r="G1499" i="52"/>
  <c r="H1499" i="52"/>
  <c r="I1499" i="52"/>
  <c r="J1499" i="52"/>
  <c r="K1499" i="52"/>
  <c r="L1499" i="52"/>
  <c r="M1499" i="52"/>
  <c r="N1499" i="52"/>
  <c r="E1500" i="52"/>
  <c r="F1500" i="52"/>
  <c r="G1500" i="52"/>
  <c r="H1500" i="52"/>
  <c r="I1500" i="52"/>
  <c r="J1500" i="52"/>
  <c r="K1500" i="52"/>
  <c r="L1500" i="52"/>
  <c r="M1500" i="52"/>
  <c r="N1500" i="52"/>
  <c r="E1501" i="52"/>
  <c r="F1501" i="52"/>
  <c r="G1501" i="52"/>
  <c r="H1501" i="52"/>
  <c r="I1501" i="52"/>
  <c r="J1501" i="52"/>
  <c r="K1501" i="52"/>
  <c r="L1501" i="52"/>
  <c r="M1501" i="52"/>
  <c r="N1501" i="52"/>
  <c r="E1502" i="52"/>
  <c r="F1502" i="52"/>
  <c r="G1502" i="52"/>
  <c r="H1502" i="52"/>
  <c r="I1502" i="52"/>
  <c r="J1502" i="52"/>
  <c r="K1502" i="52"/>
  <c r="L1502" i="52"/>
  <c r="Y1502" i="52" s="1"/>
  <c r="M1502" i="52"/>
  <c r="N1502" i="52"/>
  <c r="E1503" i="52"/>
  <c r="F1503" i="52"/>
  <c r="G1503" i="52"/>
  <c r="H1503" i="52"/>
  <c r="I1503" i="52"/>
  <c r="J1503" i="52"/>
  <c r="K1503" i="52"/>
  <c r="L1503" i="52"/>
  <c r="M1503" i="52"/>
  <c r="N1503" i="52"/>
  <c r="E1504" i="52"/>
  <c r="F1504" i="52"/>
  <c r="G1504" i="52"/>
  <c r="H1504" i="52"/>
  <c r="I1504" i="52"/>
  <c r="J1504" i="52"/>
  <c r="K1504" i="52"/>
  <c r="L1504" i="52"/>
  <c r="Y1504" i="52" s="1"/>
  <c r="M1504" i="52"/>
  <c r="N1504" i="52"/>
  <c r="N5" i="52"/>
  <c r="M5" i="52"/>
  <c r="L5" i="52"/>
  <c r="K5" i="52"/>
  <c r="J5" i="52"/>
  <c r="I5" i="52"/>
  <c r="H5" i="52"/>
  <c r="G5" i="52"/>
  <c r="F5" i="52"/>
  <c r="E5" i="52"/>
  <c r="D1504" i="52"/>
  <c r="P1504" i="52" s="1"/>
  <c r="D1503" i="52"/>
  <c r="D1502" i="52"/>
  <c r="P1502" i="52" s="1"/>
  <c r="D1501" i="52"/>
  <c r="O1500" i="52"/>
  <c r="T1500" i="52"/>
  <c r="D1500" i="52"/>
  <c r="X1500" i="52" s="1"/>
  <c r="X1499" i="52"/>
  <c r="O1499" i="52"/>
  <c r="T1499" i="52"/>
  <c r="D1499" i="52"/>
  <c r="X1498" i="52"/>
  <c r="O1498" i="52"/>
  <c r="T1498" i="52"/>
  <c r="D1498" i="52"/>
  <c r="X1497" i="52"/>
  <c r="O1497" i="52"/>
  <c r="T1497" i="52"/>
  <c r="D1497" i="52"/>
  <c r="X1496" i="52"/>
  <c r="O1496" i="52"/>
  <c r="T1496" i="52"/>
  <c r="D1496" i="52"/>
  <c r="X1495" i="52"/>
  <c r="P1495" i="52"/>
  <c r="D1495" i="52"/>
  <c r="X1494" i="52"/>
  <c r="T1494" i="52"/>
  <c r="S1494" i="52"/>
  <c r="P1494" i="52"/>
  <c r="AA1494" i="52"/>
  <c r="D1494" i="52"/>
  <c r="P1493" i="52"/>
  <c r="X1493" i="52"/>
  <c r="D1493" i="52"/>
  <c r="X1492" i="52"/>
  <c r="T1492" i="52"/>
  <c r="S1492" i="52"/>
  <c r="P1492" i="52"/>
  <c r="AA1492" i="52"/>
  <c r="D1492" i="52"/>
  <c r="P1491" i="52"/>
  <c r="X1491" i="52"/>
  <c r="D1491" i="52"/>
  <c r="D1490" i="52"/>
  <c r="P1490" i="52" s="1"/>
  <c r="X1489" i="52"/>
  <c r="O1489" i="52"/>
  <c r="T1489" i="52"/>
  <c r="D1489" i="52"/>
  <c r="P1489" i="52" s="1"/>
  <c r="X1488" i="52"/>
  <c r="O1488" i="52"/>
  <c r="T1488" i="52"/>
  <c r="D1488" i="52"/>
  <c r="P1488" i="52" s="1"/>
  <c r="X1487" i="52"/>
  <c r="O1487" i="52"/>
  <c r="T1487" i="52"/>
  <c r="D1487" i="52"/>
  <c r="P1487" i="52" s="1"/>
  <c r="X1486" i="52"/>
  <c r="O1486" i="52"/>
  <c r="T1486" i="52"/>
  <c r="D1486" i="52"/>
  <c r="P1486" i="52" s="1"/>
  <c r="X1485" i="52"/>
  <c r="O1485" i="52"/>
  <c r="T1485" i="52"/>
  <c r="D1485" i="52"/>
  <c r="P1485" i="52" s="1"/>
  <c r="X1484" i="52"/>
  <c r="O1484" i="52"/>
  <c r="T1484" i="52"/>
  <c r="D1484" i="52"/>
  <c r="P1484" i="52" s="1"/>
  <c r="X1483" i="52"/>
  <c r="O1483" i="52"/>
  <c r="T1483" i="52"/>
  <c r="D1483" i="52"/>
  <c r="P1483" i="52" s="1"/>
  <c r="P1482" i="52"/>
  <c r="AA1482" i="52"/>
  <c r="X1482" i="52"/>
  <c r="S1482" i="52"/>
  <c r="D1482" i="52"/>
  <c r="Y1481" i="52"/>
  <c r="T1481" i="52"/>
  <c r="P1481" i="52"/>
  <c r="X1481" i="52"/>
  <c r="U1481" i="52"/>
  <c r="D1481" i="52"/>
  <c r="P1480" i="52"/>
  <c r="AA1480" i="52"/>
  <c r="X1480" i="52"/>
  <c r="S1480" i="52"/>
  <c r="D1480" i="52"/>
  <c r="Y1479" i="52"/>
  <c r="T1479" i="52"/>
  <c r="P1479" i="52"/>
  <c r="X1479" i="52"/>
  <c r="U1479" i="52"/>
  <c r="D1479" i="52"/>
  <c r="P1478" i="52"/>
  <c r="AA1478" i="52"/>
  <c r="X1478" i="52"/>
  <c r="S1478" i="52"/>
  <c r="D1478" i="52"/>
  <c r="Y1477" i="52"/>
  <c r="T1477" i="52"/>
  <c r="P1477" i="52"/>
  <c r="X1477" i="52"/>
  <c r="U1477" i="52"/>
  <c r="D1477" i="52"/>
  <c r="W1476" i="52"/>
  <c r="P1476" i="52"/>
  <c r="O1476" i="52"/>
  <c r="AA1476" i="52"/>
  <c r="X1476" i="52"/>
  <c r="V1476" i="52"/>
  <c r="T1476" i="52"/>
  <c r="S1476" i="52"/>
  <c r="R1476" i="52"/>
  <c r="D1476" i="52"/>
  <c r="Z1476" i="52" s="1"/>
  <c r="X1475" i="52"/>
  <c r="O1475" i="52"/>
  <c r="Z1475" i="52"/>
  <c r="W1475" i="52"/>
  <c r="V1475" i="52"/>
  <c r="T1475" i="52"/>
  <c r="R1475" i="52"/>
  <c r="D1475" i="52"/>
  <c r="P1475" i="52" s="1"/>
  <c r="T1474" i="52"/>
  <c r="O1474" i="52"/>
  <c r="AA1474" i="52"/>
  <c r="Z1474" i="52"/>
  <c r="X1474" i="52"/>
  <c r="W1474" i="52"/>
  <c r="V1474" i="52"/>
  <c r="S1474" i="52"/>
  <c r="R1474" i="52"/>
  <c r="D1474" i="52"/>
  <c r="P1474" i="52" s="1"/>
  <c r="X1473" i="52"/>
  <c r="O1473" i="52"/>
  <c r="Z1473" i="52"/>
  <c r="V1473" i="52"/>
  <c r="T1473" i="52"/>
  <c r="R1473" i="52"/>
  <c r="D1473" i="52"/>
  <c r="P1473" i="52" s="1"/>
  <c r="X1472" i="52"/>
  <c r="O1472" i="52"/>
  <c r="AA1472" i="52"/>
  <c r="Z1472" i="52"/>
  <c r="W1472" i="52"/>
  <c r="V1472" i="52"/>
  <c r="T1472" i="52"/>
  <c r="S1472" i="52"/>
  <c r="R1472" i="52"/>
  <c r="D1472" i="52"/>
  <c r="P1472" i="52" s="1"/>
  <c r="X1471" i="52"/>
  <c r="O1471" i="52"/>
  <c r="Z1471" i="52"/>
  <c r="V1471" i="52"/>
  <c r="T1471" i="52"/>
  <c r="R1471" i="52"/>
  <c r="D1471" i="52"/>
  <c r="P1471" i="52" s="1"/>
  <c r="T1470" i="52"/>
  <c r="O1470" i="52"/>
  <c r="AA1470" i="52"/>
  <c r="Z1470" i="52"/>
  <c r="X1470" i="52"/>
  <c r="W1470" i="52"/>
  <c r="V1470" i="52"/>
  <c r="S1470" i="52"/>
  <c r="R1470" i="52"/>
  <c r="D1470" i="52"/>
  <c r="P1470" i="52" s="1"/>
  <c r="X1469" i="52"/>
  <c r="O1469" i="52"/>
  <c r="Z1469" i="52"/>
  <c r="V1469" i="52"/>
  <c r="T1469" i="52"/>
  <c r="R1469" i="52"/>
  <c r="D1469" i="52"/>
  <c r="P1469" i="52" s="1"/>
  <c r="X1468" i="52"/>
  <c r="O1468" i="52"/>
  <c r="AA1468" i="52"/>
  <c r="Z1468" i="52"/>
  <c r="W1468" i="52"/>
  <c r="V1468" i="52"/>
  <c r="T1468" i="52"/>
  <c r="S1468" i="52"/>
  <c r="R1468" i="52"/>
  <c r="D1468" i="52"/>
  <c r="P1468" i="52" s="1"/>
  <c r="R1467" i="52"/>
  <c r="O1467" i="52"/>
  <c r="Z1467" i="52"/>
  <c r="X1467" i="52"/>
  <c r="V1467" i="52"/>
  <c r="T1467" i="52"/>
  <c r="D1467" i="52"/>
  <c r="P1467" i="52" s="1"/>
  <c r="R1466" i="52"/>
  <c r="O1466" i="52"/>
  <c r="AA1466" i="52"/>
  <c r="Z1466" i="52"/>
  <c r="X1466" i="52"/>
  <c r="W1466" i="52"/>
  <c r="V1466" i="52"/>
  <c r="T1466" i="52"/>
  <c r="S1466" i="52"/>
  <c r="D1466" i="52"/>
  <c r="P1466" i="52" s="1"/>
  <c r="Z1465" i="52"/>
  <c r="V1465" i="52"/>
  <c r="T1465" i="52"/>
  <c r="O1465" i="52"/>
  <c r="X1465" i="52"/>
  <c r="R1465" i="52"/>
  <c r="D1465" i="52"/>
  <c r="P1465" i="52" s="1"/>
  <c r="Z1464" i="52"/>
  <c r="X1464" i="52"/>
  <c r="T1464" i="52"/>
  <c r="S1464" i="52"/>
  <c r="O1464" i="52"/>
  <c r="AA1464" i="52"/>
  <c r="W1464" i="52"/>
  <c r="V1464" i="52"/>
  <c r="R1464" i="52"/>
  <c r="D1464" i="52"/>
  <c r="P1464" i="52" s="1"/>
  <c r="X1463" i="52"/>
  <c r="T1463" i="52"/>
  <c r="R1463" i="52"/>
  <c r="O1463" i="52"/>
  <c r="Z1463" i="52"/>
  <c r="V1463" i="52"/>
  <c r="D1463" i="52"/>
  <c r="P1463" i="52" s="1"/>
  <c r="AA1462" i="52"/>
  <c r="V1462" i="52"/>
  <c r="O1462" i="52"/>
  <c r="Z1462" i="52"/>
  <c r="X1462" i="52"/>
  <c r="W1462" i="52"/>
  <c r="T1462" i="52"/>
  <c r="S1462" i="52"/>
  <c r="R1462" i="52"/>
  <c r="D1462" i="52"/>
  <c r="P1462" i="52" s="1"/>
  <c r="Z1461" i="52"/>
  <c r="T1461" i="52"/>
  <c r="R1461" i="52"/>
  <c r="O1461" i="52"/>
  <c r="X1461" i="52"/>
  <c r="V1461" i="52"/>
  <c r="D1461" i="52"/>
  <c r="P1461" i="52" s="1"/>
  <c r="AA1460" i="52"/>
  <c r="Z1460" i="52"/>
  <c r="X1460" i="52"/>
  <c r="S1460" i="52"/>
  <c r="O1460" i="52"/>
  <c r="W1460" i="52"/>
  <c r="V1460" i="52"/>
  <c r="T1460" i="52"/>
  <c r="R1460" i="52"/>
  <c r="D1460" i="52"/>
  <c r="P1460" i="52" s="1"/>
  <c r="R1459" i="52"/>
  <c r="O1459" i="52"/>
  <c r="Z1459" i="52"/>
  <c r="X1459" i="52"/>
  <c r="V1459" i="52"/>
  <c r="T1459" i="52"/>
  <c r="D1459" i="52"/>
  <c r="P1459" i="52" s="1"/>
  <c r="AA1458" i="52"/>
  <c r="V1458" i="52"/>
  <c r="O1458" i="52"/>
  <c r="Z1458" i="52"/>
  <c r="X1458" i="52"/>
  <c r="W1458" i="52"/>
  <c r="T1458" i="52"/>
  <c r="S1458" i="52"/>
  <c r="R1458" i="52"/>
  <c r="D1458" i="52"/>
  <c r="P1458" i="52" s="1"/>
  <c r="Z1457" i="52"/>
  <c r="T1457" i="52"/>
  <c r="O1457" i="52"/>
  <c r="X1457" i="52"/>
  <c r="V1457" i="52"/>
  <c r="R1457" i="52"/>
  <c r="D1457" i="52"/>
  <c r="P1457" i="52" s="1"/>
  <c r="Z1456" i="52"/>
  <c r="X1456" i="52"/>
  <c r="S1456" i="52"/>
  <c r="O1456" i="52"/>
  <c r="AA1456" i="52"/>
  <c r="W1456" i="52"/>
  <c r="V1456" i="52"/>
  <c r="T1456" i="52"/>
  <c r="R1456" i="52"/>
  <c r="D1456" i="52"/>
  <c r="P1456" i="52" s="1"/>
  <c r="Z1455" i="52"/>
  <c r="R1455" i="52"/>
  <c r="O1455" i="52"/>
  <c r="X1455" i="52"/>
  <c r="V1455" i="52"/>
  <c r="T1455" i="52"/>
  <c r="D1455" i="52"/>
  <c r="P1455" i="52" s="1"/>
  <c r="AA1454" i="52"/>
  <c r="V1454" i="52"/>
  <c r="S1454" i="52"/>
  <c r="O1454" i="52"/>
  <c r="Z1454" i="52"/>
  <c r="X1454" i="52"/>
  <c r="W1454" i="52"/>
  <c r="T1454" i="52"/>
  <c r="R1454" i="52"/>
  <c r="D1454" i="52"/>
  <c r="P1454" i="52" s="1"/>
  <c r="Z1453" i="52"/>
  <c r="V1453" i="52"/>
  <c r="T1453" i="52"/>
  <c r="O1453" i="52"/>
  <c r="X1453" i="52"/>
  <c r="R1453" i="52"/>
  <c r="D1453" i="52"/>
  <c r="P1453" i="52" s="1"/>
  <c r="X1452" i="52"/>
  <c r="P1452" i="52"/>
  <c r="Z1452" i="52"/>
  <c r="T1452" i="52"/>
  <c r="R1452" i="52"/>
  <c r="D1452" i="52"/>
  <c r="U1451" i="52"/>
  <c r="Z1451" i="52"/>
  <c r="V1451" i="52"/>
  <c r="D1451" i="52"/>
  <c r="X1450" i="52"/>
  <c r="P1450" i="52"/>
  <c r="Z1450" i="52"/>
  <c r="T1450" i="52"/>
  <c r="R1450" i="52"/>
  <c r="D1450" i="52"/>
  <c r="D1449" i="52"/>
  <c r="Z1449" i="52" s="1"/>
  <c r="R1448" i="52"/>
  <c r="P1448" i="52"/>
  <c r="Z1448" i="52"/>
  <c r="X1448" i="52"/>
  <c r="T1448" i="52"/>
  <c r="D1448" i="52"/>
  <c r="D1447" i="52"/>
  <c r="Z1447" i="52" s="1"/>
  <c r="P1446" i="52"/>
  <c r="Z1446" i="52"/>
  <c r="X1446" i="52"/>
  <c r="T1446" i="52"/>
  <c r="R1446" i="52"/>
  <c r="D1446" i="52"/>
  <c r="O1445" i="52"/>
  <c r="V1445" i="52"/>
  <c r="U1445" i="52"/>
  <c r="R1445" i="52"/>
  <c r="D1445" i="52"/>
  <c r="Z1444" i="52"/>
  <c r="R1444" i="52"/>
  <c r="P1444" i="52"/>
  <c r="V1444" i="52"/>
  <c r="D1444" i="52"/>
  <c r="Z1443" i="52"/>
  <c r="R1443" i="52"/>
  <c r="P1443" i="52"/>
  <c r="V1443" i="52"/>
  <c r="U1443" i="52"/>
  <c r="D1443" i="52"/>
  <c r="Z1442" i="52"/>
  <c r="R1442" i="52"/>
  <c r="P1442" i="52"/>
  <c r="V1442" i="52"/>
  <c r="D1442" i="52"/>
  <c r="Z1441" i="52"/>
  <c r="R1441" i="52"/>
  <c r="P1441" i="52"/>
  <c r="V1441" i="52"/>
  <c r="U1441" i="52"/>
  <c r="D1441" i="52"/>
  <c r="Z1440" i="52"/>
  <c r="R1440" i="52"/>
  <c r="P1440" i="52"/>
  <c r="V1440" i="52"/>
  <c r="D1440" i="52"/>
  <c r="Z1439" i="52"/>
  <c r="R1439" i="52"/>
  <c r="P1439" i="52"/>
  <c r="V1439" i="52"/>
  <c r="U1439" i="52"/>
  <c r="D1439" i="52"/>
  <c r="Z1438" i="52"/>
  <c r="R1438" i="52"/>
  <c r="P1438" i="52"/>
  <c r="V1438" i="52"/>
  <c r="D1438" i="52"/>
  <c r="D1437" i="52"/>
  <c r="Z1437" i="52" s="1"/>
  <c r="O1436" i="52"/>
  <c r="AA1436" i="52"/>
  <c r="Z1436" i="52"/>
  <c r="X1436" i="52"/>
  <c r="W1436" i="52"/>
  <c r="V1436" i="52"/>
  <c r="T1436" i="52"/>
  <c r="S1436" i="52"/>
  <c r="R1436" i="52"/>
  <c r="D1436" i="52"/>
  <c r="P1436" i="52" s="1"/>
  <c r="O1435" i="52"/>
  <c r="Z1435" i="52"/>
  <c r="X1435" i="52"/>
  <c r="V1435" i="52"/>
  <c r="T1435" i="52"/>
  <c r="R1435" i="52"/>
  <c r="D1435" i="52"/>
  <c r="P1435" i="52" s="1"/>
  <c r="O1434" i="52"/>
  <c r="AA1434" i="52"/>
  <c r="Z1434" i="52"/>
  <c r="X1434" i="52"/>
  <c r="W1434" i="52"/>
  <c r="V1434" i="52"/>
  <c r="T1434" i="52"/>
  <c r="S1434" i="52"/>
  <c r="R1434" i="52"/>
  <c r="D1434" i="52"/>
  <c r="P1434" i="52" s="1"/>
  <c r="T1433" i="52"/>
  <c r="O1433" i="52"/>
  <c r="Z1433" i="52"/>
  <c r="X1433" i="52"/>
  <c r="V1433" i="52"/>
  <c r="R1433" i="52"/>
  <c r="D1433" i="52"/>
  <c r="P1433" i="52" s="1"/>
  <c r="O1432" i="52"/>
  <c r="AA1432" i="52"/>
  <c r="Z1432" i="52"/>
  <c r="X1432" i="52"/>
  <c r="W1432" i="52"/>
  <c r="V1432" i="52"/>
  <c r="T1432" i="52"/>
  <c r="S1432" i="52"/>
  <c r="R1432" i="52"/>
  <c r="D1432" i="52"/>
  <c r="P1432" i="52" s="1"/>
  <c r="O1431" i="52"/>
  <c r="Z1431" i="52"/>
  <c r="X1431" i="52"/>
  <c r="V1431" i="52"/>
  <c r="T1431" i="52"/>
  <c r="R1431" i="52"/>
  <c r="D1431" i="52"/>
  <c r="P1431" i="52" s="1"/>
  <c r="AA1430" i="52"/>
  <c r="O1430" i="52"/>
  <c r="Z1430" i="52"/>
  <c r="X1430" i="52"/>
  <c r="W1430" i="52"/>
  <c r="V1430" i="52"/>
  <c r="T1430" i="52"/>
  <c r="S1430" i="52"/>
  <c r="R1430" i="52"/>
  <c r="D1430" i="52"/>
  <c r="P1430" i="52" s="1"/>
  <c r="O1429" i="52"/>
  <c r="Z1429" i="52"/>
  <c r="X1429" i="52"/>
  <c r="V1429" i="52"/>
  <c r="T1429" i="52"/>
  <c r="R1429" i="52"/>
  <c r="D1429" i="52"/>
  <c r="P1429" i="52" s="1"/>
  <c r="AA1428" i="52"/>
  <c r="O1428" i="52"/>
  <c r="Z1428" i="52"/>
  <c r="X1428" i="52"/>
  <c r="W1428" i="52"/>
  <c r="V1428" i="52"/>
  <c r="T1428" i="52"/>
  <c r="S1428" i="52"/>
  <c r="R1428" i="52"/>
  <c r="D1428" i="52"/>
  <c r="P1428" i="52" s="1"/>
  <c r="Z1427" i="52"/>
  <c r="V1427" i="52"/>
  <c r="T1427" i="52"/>
  <c r="O1427" i="52"/>
  <c r="X1427" i="52"/>
  <c r="R1427" i="52"/>
  <c r="D1427" i="52"/>
  <c r="P1427" i="52" s="1"/>
  <c r="Z1426" i="52"/>
  <c r="X1426" i="52"/>
  <c r="T1426" i="52"/>
  <c r="S1426" i="52"/>
  <c r="O1426" i="52"/>
  <c r="AA1426" i="52"/>
  <c r="W1426" i="52"/>
  <c r="V1426" i="52"/>
  <c r="R1426" i="52"/>
  <c r="D1426" i="52"/>
  <c r="P1426" i="52" s="1"/>
  <c r="X1425" i="52"/>
  <c r="R1425" i="52"/>
  <c r="O1425" i="52"/>
  <c r="Z1425" i="52"/>
  <c r="V1425" i="52"/>
  <c r="T1425" i="52"/>
  <c r="D1425" i="52"/>
  <c r="P1425" i="52" s="1"/>
  <c r="AA1424" i="52"/>
  <c r="W1424" i="52"/>
  <c r="V1424" i="52"/>
  <c r="R1424" i="52"/>
  <c r="O1424" i="52"/>
  <c r="Z1424" i="52"/>
  <c r="X1424" i="52"/>
  <c r="T1424" i="52"/>
  <c r="S1424" i="52"/>
  <c r="D1424" i="52"/>
  <c r="P1424" i="52" s="1"/>
  <c r="Z1423" i="52"/>
  <c r="V1423" i="52"/>
  <c r="T1423" i="52"/>
  <c r="O1423" i="52"/>
  <c r="X1423" i="52"/>
  <c r="R1423" i="52"/>
  <c r="D1423" i="52"/>
  <c r="P1423" i="52" s="1"/>
  <c r="Z1422" i="52"/>
  <c r="X1422" i="52"/>
  <c r="T1422" i="52"/>
  <c r="S1422" i="52"/>
  <c r="O1422" i="52"/>
  <c r="AA1422" i="52"/>
  <c r="W1422" i="52"/>
  <c r="V1422" i="52"/>
  <c r="R1422" i="52"/>
  <c r="D1422" i="52"/>
  <c r="P1422" i="52" s="1"/>
  <c r="X1421" i="52"/>
  <c r="R1421" i="52"/>
  <c r="O1421" i="52"/>
  <c r="Z1421" i="52"/>
  <c r="V1421" i="52"/>
  <c r="T1421" i="52"/>
  <c r="D1421" i="52"/>
  <c r="P1421" i="52" s="1"/>
  <c r="AA1420" i="52"/>
  <c r="W1420" i="52"/>
  <c r="V1420" i="52"/>
  <c r="R1420" i="52"/>
  <c r="O1420" i="52"/>
  <c r="Z1420" i="52"/>
  <c r="X1420" i="52"/>
  <c r="T1420" i="52"/>
  <c r="S1420" i="52"/>
  <c r="D1420" i="52"/>
  <c r="P1420" i="52" s="1"/>
  <c r="Z1419" i="52"/>
  <c r="V1419" i="52"/>
  <c r="T1419" i="52"/>
  <c r="O1419" i="52"/>
  <c r="X1419" i="52"/>
  <c r="R1419" i="52"/>
  <c r="D1419" i="52"/>
  <c r="P1419" i="52" s="1"/>
  <c r="Z1418" i="52"/>
  <c r="X1418" i="52"/>
  <c r="T1418" i="52"/>
  <c r="S1418" i="52"/>
  <c r="O1418" i="52"/>
  <c r="AA1418" i="52"/>
  <c r="W1418" i="52"/>
  <c r="V1418" i="52"/>
  <c r="R1418" i="52"/>
  <c r="D1418" i="52"/>
  <c r="P1418" i="52" s="1"/>
  <c r="X1417" i="52"/>
  <c r="R1417" i="52"/>
  <c r="O1417" i="52"/>
  <c r="Z1417" i="52"/>
  <c r="V1417" i="52"/>
  <c r="T1417" i="52"/>
  <c r="D1417" i="52"/>
  <c r="P1417" i="52" s="1"/>
  <c r="AA1416" i="52"/>
  <c r="W1416" i="52"/>
  <c r="V1416" i="52"/>
  <c r="R1416" i="52"/>
  <c r="O1416" i="52"/>
  <c r="Z1416" i="52"/>
  <c r="X1416" i="52"/>
  <c r="T1416" i="52"/>
  <c r="S1416" i="52"/>
  <c r="D1416" i="52"/>
  <c r="P1416" i="52" s="1"/>
  <c r="Z1415" i="52"/>
  <c r="V1415" i="52"/>
  <c r="T1415" i="52"/>
  <c r="O1415" i="52"/>
  <c r="X1415" i="52"/>
  <c r="R1415" i="52"/>
  <c r="D1415" i="52"/>
  <c r="P1415" i="52" s="1"/>
  <c r="Z1414" i="52"/>
  <c r="X1414" i="52"/>
  <c r="T1414" i="52"/>
  <c r="S1414" i="52"/>
  <c r="O1414" i="52"/>
  <c r="AA1414" i="52"/>
  <c r="W1414" i="52"/>
  <c r="V1414" i="52"/>
  <c r="R1414" i="52"/>
  <c r="D1414" i="52"/>
  <c r="P1414" i="52" s="1"/>
  <c r="X1413" i="52"/>
  <c r="S1413" i="52"/>
  <c r="R1413" i="52"/>
  <c r="O1413" i="52"/>
  <c r="Z1413" i="52"/>
  <c r="V1413" i="52"/>
  <c r="T1413" i="52"/>
  <c r="D1413" i="52"/>
  <c r="P1413" i="52" s="1"/>
  <c r="AA1412" i="52"/>
  <c r="W1412" i="52"/>
  <c r="V1412" i="52"/>
  <c r="R1412" i="52"/>
  <c r="O1412" i="52"/>
  <c r="Z1412" i="52"/>
  <c r="X1412" i="52"/>
  <c r="T1412" i="52"/>
  <c r="S1412" i="52"/>
  <c r="D1412" i="52"/>
  <c r="P1412" i="52" s="1"/>
  <c r="Z1411" i="52"/>
  <c r="V1411" i="52"/>
  <c r="T1411" i="52"/>
  <c r="O1411" i="52"/>
  <c r="X1411" i="52"/>
  <c r="R1411" i="52"/>
  <c r="D1411" i="52"/>
  <c r="P1411" i="52" s="1"/>
  <c r="AA1410" i="52"/>
  <c r="W1410" i="52"/>
  <c r="V1410" i="52"/>
  <c r="S1410" i="52"/>
  <c r="R1410" i="52"/>
  <c r="D1410" i="52"/>
  <c r="X1410" i="52" s="1"/>
  <c r="Z1409" i="52"/>
  <c r="V1409" i="52"/>
  <c r="R1409" i="52"/>
  <c r="D1409" i="52"/>
  <c r="P1409" i="52" s="1"/>
  <c r="AA1408" i="52"/>
  <c r="Z1408" i="52"/>
  <c r="W1408" i="52"/>
  <c r="V1408" i="52"/>
  <c r="S1408" i="52"/>
  <c r="R1408" i="52"/>
  <c r="D1408" i="52"/>
  <c r="P1408" i="52" s="1"/>
  <c r="Z1407" i="52"/>
  <c r="V1407" i="52"/>
  <c r="R1407" i="52"/>
  <c r="D1407" i="52"/>
  <c r="P1407" i="52" s="1"/>
  <c r="AA1406" i="52"/>
  <c r="Z1406" i="52"/>
  <c r="W1406" i="52"/>
  <c r="V1406" i="52"/>
  <c r="S1406" i="52"/>
  <c r="R1406" i="52"/>
  <c r="D1406" i="52"/>
  <c r="P1406" i="52" s="1"/>
  <c r="Z1405" i="52"/>
  <c r="V1405" i="52"/>
  <c r="R1405" i="52"/>
  <c r="D1405" i="52"/>
  <c r="P1405" i="52" s="1"/>
  <c r="AA1404" i="52"/>
  <c r="Z1404" i="52"/>
  <c r="W1404" i="52"/>
  <c r="V1404" i="52"/>
  <c r="S1404" i="52"/>
  <c r="R1404" i="52"/>
  <c r="D1404" i="52"/>
  <c r="P1404" i="52" s="1"/>
  <c r="Z1403" i="52"/>
  <c r="V1403" i="52"/>
  <c r="R1403" i="52"/>
  <c r="D1403" i="52"/>
  <c r="P1403" i="52" s="1"/>
  <c r="AA1402" i="52"/>
  <c r="Z1402" i="52"/>
  <c r="W1402" i="52"/>
  <c r="V1402" i="52"/>
  <c r="S1402" i="52"/>
  <c r="R1402" i="52"/>
  <c r="D1402" i="52"/>
  <c r="P1402" i="52" s="1"/>
  <c r="Z1401" i="52"/>
  <c r="V1401" i="52"/>
  <c r="R1401" i="52"/>
  <c r="D1401" i="52"/>
  <c r="P1401" i="52" s="1"/>
  <c r="R1400" i="52"/>
  <c r="AA1400" i="52"/>
  <c r="Z1400" i="52"/>
  <c r="W1400" i="52"/>
  <c r="V1400" i="52"/>
  <c r="S1400" i="52"/>
  <c r="D1400" i="52"/>
  <c r="P1400" i="52" s="1"/>
  <c r="Z1399" i="52"/>
  <c r="R1399" i="52"/>
  <c r="V1399" i="52"/>
  <c r="D1399" i="52"/>
  <c r="P1399" i="52" s="1"/>
  <c r="AA1398" i="52"/>
  <c r="V1398" i="52"/>
  <c r="S1398" i="52"/>
  <c r="Z1398" i="52"/>
  <c r="W1398" i="52"/>
  <c r="R1398" i="52"/>
  <c r="D1398" i="52"/>
  <c r="P1398" i="52" s="1"/>
  <c r="V1397" i="52"/>
  <c r="Z1397" i="52"/>
  <c r="R1397" i="52"/>
  <c r="D1397" i="52"/>
  <c r="P1397" i="52" s="1"/>
  <c r="Z1396" i="52"/>
  <c r="W1396" i="52"/>
  <c r="R1396" i="52"/>
  <c r="AA1396" i="52"/>
  <c r="V1396" i="52"/>
  <c r="S1396" i="52"/>
  <c r="D1396" i="52"/>
  <c r="P1396" i="52" s="1"/>
  <c r="D1395" i="52"/>
  <c r="Z1395" i="52" s="1"/>
  <c r="W1394" i="52"/>
  <c r="R1394" i="52"/>
  <c r="P1394" i="52"/>
  <c r="Z1394" i="52"/>
  <c r="S1394" i="52"/>
  <c r="D1394" i="52"/>
  <c r="D1393" i="52"/>
  <c r="Z1393" i="52" s="1"/>
  <c r="W1392" i="52"/>
  <c r="R1392" i="52"/>
  <c r="P1392" i="52"/>
  <c r="Z1392" i="52"/>
  <c r="S1392" i="52"/>
  <c r="D1392" i="52"/>
  <c r="D1391" i="52"/>
  <c r="Z1391" i="52" s="1"/>
  <c r="W1390" i="52"/>
  <c r="R1390" i="52"/>
  <c r="P1390" i="52"/>
  <c r="Z1390" i="52"/>
  <c r="S1390" i="52"/>
  <c r="D1390" i="52"/>
  <c r="D1389" i="52"/>
  <c r="Z1389" i="52" s="1"/>
  <c r="W1388" i="52"/>
  <c r="R1388" i="52"/>
  <c r="P1388" i="52"/>
  <c r="Z1388" i="52"/>
  <c r="S1388" i="52"/>
  <c r="D1388" i="52"/>
  <c r="D1387" i="52"/>
  <c r="Z1387" i="52" s="1"/>
  <c r="W1386" i="52"/>
  <c r="R1386" i="52"/>
  <c r="P1386" i="52"/>
  <c r="Z1386" i="52"/>
  <c r="S1386" i="52"/>
  <c r="D1386" i="52"/>
  <c r="D1385" i="52"/>
  <c r="Z1385" i="52" s="1"/>
  <c r="W1384" i="52"/>
  <c r="R1384" i="52"/>
  <c r="P1384" i="52"/>
  <c r="Z1384" i="52"/>
  <c r="S1384" i="52"/>
  <c r="D1384" i="52"/>
  <c r="D1383" i="52"/>
  <c r="Z1383" i="52" s="1"/>
  <c r="W1382" i="52"/>
  <c r="R1382" i="52"/>
  <c r="P1382" i="52"/>
  <c r="Z1382" i="52"/>
  <c r="S1382" i="52"/>
  <c r="D1382" i="52"/>
  <c r="D1381" i="52"/>
  <c r="Z1381" i="52" s="1"/>
  <c r="W1380" i="52"/>
  <c r="R1380" i="52"/>
  <c r="P1380" i="52"/>
  <c r="Z1380" i="52"/>
  <c r="S1380" i="52"/>
  <c r="D1380" i="52"/>
  <c r="D1379" i="52"/>
  <c r="Z1379" i="52" s="1"/>
  <c r="W1378" i="52"/>
  <c r="R1378" i="52"/>
  <c r="P1378" i="52"/>
  <c r="Z1378" i="52"/>
  <c r="S1378" i="52"/>
  <c r="D1378" i="52"/>
  <c r="D1377" i="52"/>
  <c r="Z1377" i="52" s="1"/>
  <c r="W1376" i="52"/>
  <c r="R1376" i="52"/>
  <c r="P1376" i="52"/>
  <c r="Z1376" i="52"/>
  <c r="S1376" i="52"/>
  <c r="D1376" i="52"/>
  <c r="D1375" i="52"/>
  <c r="Z1375" i="52" s="1"/>
  <c r="W1374" i="52"/>
  <c r="R1374" i="52"/>
  <c r="P1374" i="52"/>
  <c r="Z1374" i="52"/>
  <c r="S1374" i="52"/>
  <c r="D1374" i="52"/>
  <c r="D1373" i="52"/>
  <c r="Z1373" i="52" s="1"/>
  <c r="W1372" i="52"/>
  <c r="R1372" i="52"/>
  <c r="P1372" i="52"/>
  <c r="Z1372" i="52"/>
  <c r="S1372" i="52"/>
  <c r="D1372" i="52"/>
  <c r="D1371" i="52"/>
  <c r="Z1371" i="52" s="1"/>
  <c r="W1370" i="52"/>
  <c r="R1370" i="52"/>
  <c r="P1370" i="52"/>
  <c r="Z1370" i="52"/>
  <c r="S1370" i="52"/>
  <c r="D1370" i="52"/>
  <c r="D1369" i="52"/>
  <c r="Z1369" i="52" s="1"/>
  <c r="W1368" i="52"/>
  <c r="R1368" i="52"/>
  <c r="P1368" i="52"/>
  <c r="Z1368" i="52"/>
  <c r="S1368" i="52"/>
  <c r="D1368" i="52"/>
  <c r="D1367" i="52"/>
  <c r="Z1367" i="52" s="1"/>
  <c r="W1366" i="52"/>
  <c r="R1366" i="52"/>
  <c r="P1366" i="52"/>
  <c r="Z1366" i="52"/>
  <c r="S1366" i="52"/>
  <c r="D1366" i="52"/>
  <c r="D1365" i="52"/>
  <c r="Z1365" i="52" s="1"/>
  <c r="W1364" i="52"/>
  <c r="R1364" i="52"/>
  <c r="P1364" i="52"/>
  <c r="Z1364" i="52"/>
  <c r="S1364" i="52"/>
  <c r="D1364" i="52"/>
  <c r="D1363" i="52"/>
  <c r="W1362" i="52"/>
  <c r="R1362" i="52"/>
  <c r="P1362" i="52"/>
  <c r="Z1362" i="52"/>
  <c r="S1362" i="52"/>
  <c r="D1362" i="52"/>
  <c r="O1361" i="52"/>
  <c r="X1361" i="52"/>
  <c r="T1361" i="52"/>
  <c r="D1361" i="52"/>
  <c r="P1361" i="52" s="1"/>
  <c r="X1360" i="52"/>
  <c r="O1360" i="52"/>
  <c r="T1360" i="52"/>
  <c r="D1360" i="52"/>
  <c r="P1360" i="52" s="1"/>
  <c r="T1359" i="52"/>
  <c r="O1359" i="52"/>
  <c r="X1359" i="52"/>
  <c r="D1359" i="52"/>
  <c r="P1359" i="52" s="1"/>
  <c r="X1358" i="52"/>
  <c r="O1358" i="52"/>
  <c r="T1358" i="52"/>
  <c r="D1358" i="52"/>
  <c r="P1358" i="52" s="1"/>
  <c r="T1357" i="52"/>
  <c r="O1357" i="52"/>
  <c r="X1357" i="52"/>
  <c r="D1357" i="52"/>
  <c r="P1357" i="52" s="1"/>
  <c r="X1356" i="52"/>
  <c r="O1356" i="52"/>
  <c r="T1356" i="52"/>
  <c r="D1356" i="52"/>
  <c r="P1356" i="52" s="1"/>
  <c r="T1355" i="52"/>
  <c r="O1355" i="52"/>
  <c r="X1355" i="52"/>
  <c r="D1355" i="52"/>
  <c r="P1355" i="52" s="1"/>
  <c r="X1354" i="52"/>
  <c r="O1354" i="52"/>
  <c r="T1354" i="52"/>
  <c r="D1354" i="52"/>
  <c r="P1354" i="52" s="1"/>
  <c r="P1353" i="52"/>
  <c r="U1353" i="52"/>
  <c r="D1353" i="52"/>
  <c r="X1353" i="52" s="1"/>
  <c r="P1352" i="52"/>
  <c r="D1352" i="52"/>
  <c r="X1352" i="52" s="1"/>
  <c r="P1351" i="52"/>
  <c r="U1351" i="52"/>
  <c r="D1351" i="52"/>
  <c r="X1351" i="52" s="1"/>
  <c r="P1350" i="52"/>
  <c r="D1350" i="52"/>
  <c r="X1350" i="52" s="1"/>
  <c r="D1349" i="52"/>
  <c r="O1349" i="52" s="1"/>
  <c r="T1348" i="52"/>
  <c r="D1348" i="52"/>
  <c r="AA1348" i="52" s="1"/>
  <c r="D1347" i="52"/>
  <c r="T1346" i="52"/>
  <c r="D1346" i="52"/>
  <c r="AA1346" i="52" s="1"/>
  <c r="D1345" i="52"/>
  <c r="T1344" i="52"/>
  <c r="D1344" i="52"/>
  <c r="AA1344" i="52" s="1"/>
  <c r="D1343" i="52"/>
  <c r="T1342" i="52"/>
  <c r="D1342" i="52"/>
  <c r="AA1342" i="52" s="1"/>
  <c r="D1341" i="52"/>
  <c r="T1340" i="52"/>
  <c r="D1340" i="52"/>
  <c r="AA1340" i="52" s="1"/>
  <c r="D1339" i="52"/>
  <c r="T1338" i="52"/>
  <c r="D1338" i="52"/>
  <c r="AA1338" i="52" s="1"/>
  <c r="D1337" i="52"/>
  <c r="T1336" i="52"/>
  <c r="D1336" i="52"/>
  <c r="AA1336" i="52" s="1"/>
  <c r="D1335" i="52"/>
  <c r="T1334" i="52"/>
  <c r="D1334" i="52"/>
  <c r="AA1334" i="52" s="1"/>
  <c r="D1333" i="52"/>
  <c r="O1333" i="52" s="1"/>
  <c r="T1332" i="52"/>
  <c r="D1332" i="52"/>
  <c r="AA1332" i="52" s="1"/>
  <c r="O1331" i="52"/>
  <c r="D1331" i="52"/>
  <c r="T1330" i="52"/>
  <c r="D1330" i="52"/>
  <c r="AA1330" i="52" s="1"/>
  <c r="D1329" i="52"/>
  <c r="O1329" i="52" s="1"/>
  <c r="T1328" i="52"/>
  <c r="D1328" i="52"/>
  <c r="AA1328" i="52" s="1"/>
  <c r="O1327" i="52"/>
  <c r="D1327" i="52"/>
  <c r="D1326" i="52"/>
  <c r="T1325" i="52"/>
  <c r="D1325" i="52"/>
  <c r="Y1325" i="52" s="1"/>
  <c r="W1324" i="52"/>
  <c r="T1324" i="52"/>
  <c r="D1324" i="52"/>
  <c r="Y1323" i="52"/>
  <c r="T1323" i="52"/>
  <c r="D1323" i="52"/>
  <c r="D1322" i="52"/>
  <c r="T1321" i="52"/>
  <c r="D1321" i="52"/>
  <c r="Y1321" i="52" s="1"/>
  <c r="W1320" i="52"/>
  <c r="T1320" i="52"/>
  <c r="D1320" i="52"/>
  <c r="Y1319" i="52"/>
  <c r="T1319" i="52"/>
  <c r="D1319" i="52"/>
  <c r="D1318" i="52"/>
  <c r="T1317" i="52"/>
  <c r="D1317" i="52"/>
  <c r="Y1317" i="52" s="1"/>
  <c r="S1316" i="52"/>
  <c r="D1316" i="52"/>
  <c r="P1316" i="52" s="1"/>
  <c r="O1315" i="52"/>
  <c r="U1315" i="52"/>
  <c r="T1315" i="52"/>
  <c r="D1315" i="52"/>
  <c r="D1314" i="52"/>
  <c r="P1314" i="52" s="1"/>
  <c r="T1313" i="52"/>
  <c r="D1313" i="52"/>
  <c r="P1312" i="52"/>
  <c r="O1312" i="52"/>
  <c r="W1312" i="52"/>
  <c r="T1312" i="52"/>
  <c r="S1312" i="52"/>
  <c r="D1312" i="52"/>
  <c r="D1311" i="52"/>
  <c r="O1310" i="52"/>
  <c r="T1310" i="52"/>
  <c r="S1310" i="52"/>
  <c r="D1310" i="52"/>
  <c r="P1310" i="52" s="1"/>
  <c r="O1309" i="52"/>
  <c r="U1309" i="52"/>
  <c r="T1309" i="52"/>
  <c r="D1309" i="52"/>
  <c r="S1308" i="52"/>
  <c r="D1308" i="52"/>
  <c r="P1308" i="52" s="1"/>
  <c r="O1307" i="52"/>
  <c r="U1307" i="52"/>
  <c r="T1307" i="52"/>
  <c r="D1307" i="52"/>
  <c r="X1306" i="52"/>
  <c r="S1306" i="52"/>
  <c r="D1306" i="52"/>
  <c r="O1306" i="52" s="1"/>
  <c r="Y1305" i="52"/>
  <c r="X1305" i="52"/>
  <c r="T1305" i="52"/>
  <c r="P1305" i="52"/>
  <c r="U1305" i="52"/>
  <c r="D1305" i="52"/>
  <c r="P1304" i="52"/>
  <c r="X1304" i="52"/>
  <c r="S1304" i="52"/>
  <c r="D1304" i="52"/>
  <c r="AA1304" i="52" s="1"/>
  <c r="Y1303" i="52"/>
  <c r="X1303" i="52"/>
  <c r="T1303" i="52"/>
  <c r="P1303" i="52"/>
  <c r="U1303" i="52"/>
  <c r="D1303" i="52"/>
  <c r="P1302" i="52"/>
  <c r="X1302" i="52"/>
  <c r="S1302" i="52"/>
  <c r="D1302" i="52"/>
  <c r="AA1302" i="52" s="1"/>
  <c r="Y1301" i="52"/>
  <c r="X1301" i="52"/>
  <c r="T1301" i="52"/>
  <c r="P1301" i="52"/>
  <c r="U1301" i="52"/>
  <c r="D1301" i="52"/>
  <c r="P1300" i="52"/>
  <c r="X1300" i="52"/>
  <c r="S1300" i="52"/>
  <c r="D1300" i="52"/>
  <c r="AA1300" i="52" s="1"/>
  <c r="Y1299" i="52"/>
  <c r="X1299" i="52"/>
  <c r="T1299" i="52"/>
  <c r="P1299" i="52"/>
  <c r="U1299" i="52"/>
  <c r="D1299" i="52"/>
  <c r="P1298" i="52"/>
  <c r="X1298" i="52"/>
  <c r="S1298" i="52"/>
  <c r="D1298" i="52"/>
  <c r="AA1298" i="52" s="1"/>
  <c r="Y1297" i="52"/>
  <c r="X1297" i="52"/>
  <c r="T1297" i="52"/>
  <c r="P1297" i="52"/>
  <c r="U1297" i="52"/>
  <c r="D1297" i="52"/>
  <c r="P1296" i="52"/>
  <c r="X1296" i="52"/>
  <c r="S1296" i="52"/>
  <c r="D1296" i="52"/>
  <c r="AA1296" i="52" s="1"/>
  <c r="Y1295" i="52"/>
  <c r="X1295" i="52"/>
  <c r="T1295" i="52"/>
  <c r="P1295" i="52"/>
  <c r="U1295" i="52"/>
  <c r="D1295" i="52"/>
  <c r="P1294" i="52"/>
  <c r="X1294" i="52"/>
  <c r="S1294" i="52"/>
  <c r="D1294" i="52"/>
  <c r="AA1294" i="52" s="1"/>
  <c r="Y1293" i="52"/>
  <c r="X1293" i="52"/>
  <c r="T1293" i="52"/>
  <c r="P1293" i="52"/>
  <c r="U1293" i="52"/>
  <c r="D1293" i="52"/>
  <c r="P1292" i="52"/>
  <c r="X1292" i="52"/>
  <c r="S1292" i="52"/>
  <c r="D1292" i="52"/>
  <c r="AA1292" i="52" s="1"/>
  <c r="Y1291" i="52"/>
  <c r="X1291" i="52"/>
  <c r="T1291" i="52"/>
  <c r="P1291" i="52"/>
  <c r="U1291" i="52"/>
  <c r="D1291" i="52"/>
  <c r="P1290" i="52"/>
  <c r="X1290" i="52"/>
  <c r="S1290" i="52"/>
  <c r="D1290" i="52"/>
  <c r="AA1290" i="52" s="1"/>
  <c r="Y1289" i="52"/>
  <c r="X1289" i="52"/>
  <c r="T1289" i="52"/>
  <c r="P1289" i="52"/>
  <c r="U1289" i="52"/>
  <c r="D1289" i="52"/>
  <c r="P1288" i="52"/>
  <c r="X1288" i="52"/>
  <c r="S1288" i="52"/>
  <c r="D1288" i="52"/>
  <c r="AA1288" i="52" s="1"/>
  <c r="Y1287" i="52"/>
  <c r="X1287" i="52"/>
  <c r="T1287" i="52"/>
  <c r="P1287" i="52"/>
  <c r="U1287" i="52"/>
  <c r="D1287" i="52"/>
  <c r="P1286" i="52"/>
  <c r="X1286" i="52"/>
  <c r="S1286" i="52"/>
  <c r="D1286" i="52"/>
  <c r="AA1286" i="52" s="1"/>
  <c r="Y1285" i="52"/>
  <c r="X1285" i="52"/>
  <c r="T1285" i="52"/>
  <c r="P1285" i="52"/>
  <c r="U1285" i="52"/>
  <c r="D1285" i="52"/>
  <c r="P1284" i="52"/>
  <c r="X1284" i="52"/>
  <c r="S1284" i="52"/>
  <c r="D1284" i="52"/>
  <c r="AA1284" i="52" s="1"/>
  <c r="Y1283" i="52"/>
  <c r="X1283" i="52"/>
  <c r="T1283" i="52"/>
  <c r="P1283" i="52"/>
  <c r="U1283" i="52"/>
  <c r="D1283" i="52"/>
  <c r="P1282" i="52"/>
  <c r="X1282" i="52"/>
  <c r="S1282" i="52"/>
  <c r="D1282" i="52"/>
  <c r="AA1282" i="52" s="1"/>
  <c r="Y1281" i="52"/>
  <c r="X1281" i="52"/>
  <c r="T1281" i="52"/>
  <c r="P1281" i="52"/>
  <c r="U1281" i="52"/>
  <c r="D1281" i="52"/>
  <c r="P1280" i="52"/>
  <c r="X1280" i="52"/>
  <c r="S1280" i="52"/>
  <c r="D1280" i="52"/>
  <c r="AA1280" i="52" s="1"/>
  <c r="Y1279" i="52"/>
  <c r="X1279" i="52"/>
  <c r="T1279" i="52"/>
  <c r="P1279" i="52"/>
  <c r="U1279" i="52"/>
  <c r="D1279" i="52"/>
  <c r="P1278" i="52"/>
  <c r="X1278" i="52"/>
  <c r="S1278" i="52"/>
  <c r="D1278" i="52"/>
  <c r="AA1278" i="52" s="1"/>
  <c r="Y1277" i="52"/>
  <c r="X1277" i="52"/>
  <c r="T1277" i="52"/>
  <c r="P1277" i="52"/>
  <c r="U1277" i="52"/>
  <c r="D1277" i="52"/>
  <c r="P1276" i="52"/>
  <c r="X1276" i="52"/>
  <c r="S1276" i="52"/>
  <c r="D1276" i="52"/>
  <c r="AA1276" i="52" s="1"/>
  <c r="Y1275" i="52"/>
  <c r="X1275" i="52"/>
  <c r="T1275" i="52"/>
  <c r="P1275" i="52"/>
  <c r="U1275" i="52"/>
  <c r="D1275" i="52"/>
  <c r="P1274" i="52"/>
  <c r="X1274" i="52"/>
  <c r="S1274" i="52"/>
  <c r="D1274" i="52"/>
  <c r="AA1274" i="52" s="1"/>
  <c r="Y1273" i="52"/>
  <c r="X1273" i="52"/>
  <c r="T1273" i="52"/>
  <c r="P1273" i="52"/>
  <c r="U1273" i="52"/>
  <c r="D1273" i="52"/>
  <c r="AA1272" i="52"/>
  <c r="W1272" i="52"/>
  <c r="P1272" i="52"/>
  <c r="O1272" i="52"/>
  <c r="X1272" i="52"/>
  <c r="V1272" i="52"/>
  <c r="T1272" i="52"/>
  <c r="S1272" i="52"/>
  <c r="R1272" i="52"/>
  <c r="D1272" i="52"/>
  <c r="Z1272" i="52" s="1"/>
  <c r="O1271" i="52"/>
  <c r="Z1271" i="52"/>
  <c r="X1271" i="52"/>
  <c r="V1271" i="52"/>
  <c r="T1271" i="52"/>
  <c r="R1271" i="52"/>
  <c r="D1271" i="52"/>
  <c r="P1271" i="52" s="1"/>
  <c r="O1270" i="52"/>
  <c r="AA1270" i="52"/>
  <c r="Z1270" i="52"/>
  <c r="X1270" i="52"/>
  <c r="W1270" i="52"/>
  <c r="V1270" i="52"/>
  <c r="T1270" i="52"/>
  <c r="S1270" i="52"/>
  <c r="R1270" i="52"/>
  <c r="D1270" i="52"/>
  <c r="P1270" i="52" s="1"/>
  <c r="O1269" i="52"/>
  <c r="Z1269" i="52"/>
  <c r="X1269" i="52"/>
  <c r="V1269" i="52"/>
  <c r="T1269" i="52"/>
  <c r="R1269" i="52"/>
  <c r="D1269" i="52"/>
  <c r="P1269" i="52" s="1"/>
  <c r="O1268" i="52"/>
  <c r="AA1268" i="52"/>
  <c r="Z1268" i="52"/>
  <c r="X1268" i="52"/>
  <c r="W1268" i="52"/>
  <c r="V1268" i="52"/>
  <c r="T1268" i="52"/>
  <c r="S1268" i="52"/>
  <c r="R1268" i="52"/>
  <c r="D1268" i="52"/>
  <c r="P1268" i="52" s="1"/>
  <c r="O1267" i="52"/>
  <c r="Z1267" i="52"/>
  <c r="X1267" i="52"/>
  <c r="V1267" i="52"/>
  <c r="T1267" i="52"/>
  <c r="R1267" i="52"/>
  <c r="D1267" i="52"/>
  <c r="P1267" i="52" s="1"/>
  <c r="O1266" i="52"/>
  <c r="AA1266" i="52"/>
  <c r="Z1266" i="52"/>
  <c r="X1266" i="52"/>
  <c r="W1266" i="52"/>
  <c r="V1266" i="52"/>
  <c r="T1266" i="52"/>
  <c r="S1266" i="52"/>
  <c r="R1266" i="52"/>
  <c r="D1266" i="52"/>
  <c r="P1266" i="52" s="1"/>
  <c r="O1265" i="52"/>
  <c r="Z1265" i="52"/>
  <c r="X1265" i="52"/>
  <c r="V1265" i="52"/>
  <c r="T1265" i="52"/>
  <c r="R1265" i="52"/>
  <c r="D1265" i="52"/>
  <c r="P1265" i="52" s="1"/>
  <c r="O1264" i="52"/>
  <c r="AA1264" i="52"/>
  <c r="Z1264" i="52"/>
  <c r="X1264" i="52"/>
  <c r="W1264" i="52"/>
  <c r="V1264" i="52"/>
  <c r="T1264" i="52"/>
  <c r="S1264" i="52"/>
  <c r="R1264" i="52"/>
  <c r="D1264" i="52"/>
  <c r="P1264" i="52" s="1"/>
  <c r="O1263" i="52"/>
  <c r="Z1263" i="52"/>
  <c r="X1263" i="52"/>
  <c r="V1263" i="52"/>
  <c r="T1263" i="52"/>
  <c r="R1263" i="52"/>
  <c r="D1263" i="52"/>
  <c r="P1263" i="52" s="1"/>
  <c r="O1262" i="52"/>
  <c r="AA1262" i="52"/>
  <c r="Z1262" i="52"/>
  <c r="X1262" i="52"/>
  <c r="W1262" i="52"/>
  <c r="V1262" i="52"/>
  <c r="T1262" i="52"/>
  <c r="S1262" i="52"/>
  <c r="R1262" i="52"/>
  <c r="D1262" i="52"/>
  <c r="P1262" i="52" s="1"/>
  <c r="O1261" i="52"/>
  <c r="Z1261" i="52"/>
  <c r="X1261" i="52"/>
  <c r="V1261" i="52"/>
  <c r="T1261" i="52"/>
  <c r="R1261" i="52"/>
  <c r="D1261" i="52"/>
  <c r="P1261" i="52" s="1"/>
  <c r="O1260" i="52"/>
  <c r="AA1260" i="52"/>
  <c r="Z1260" i="52"/>
  <c r="X1260" i="52"/>
  <c r="W1260" i="52"/>
  <c r="V1260" i="52"/>
  <c r="T1260" i="52"/>
  <c r="S1260" i="52"/>
  <c r="R1260" i="52"/>
  <c r="D1260" i="52"/>
  <c r="P1260" i="52" s="1"/>
  <c r="O1259" i="52"/>
  <c r="Z1259" i="52"/>
  <c r="X1259" i="52"/>
  <c r="V1259" i="52"/>
  <c r="T1259" i="52"/>
  <c r="R1259" i="52"/>
  <c r="D1259" i="52"/>
  <c r="P1259" i="52" s="1"/>
  <c r="O1258" i="52"/>
  <c r="AA1258" i="52"/>
  <c r="Z1258" i="52"/>
  <c r="X1258" i="52"/>
  <c r="W1258" i="52"/>
  <c r="V1258" i="52"/>
  <c r="T1258" i="52"/>
  <c r="S1258" i="52"/>
  <c r="R1258" i="52"/>
  <c r="D1258" i="52"/>
  <c r="P1258" i="52" s="1"/>
  <c r="O1257" i="52"/>
  <c r="Z1257" i="52"/>
  <c r="X1257" i="52"/>
  <c r="V1257" i="52"/>
  <c r="T1257" i="52"/>
  <c r="R1257" i="52"/>
  <c r="D1257" i="52"/>
  <c r="P1257" i="52" s="1"/>
  <c r="O1256" i="52"/>
  <c r="AA1256" i="52"/>
  <c r="Z1256" i="52"/>
  <c r="X1256" i="52"/>
  <c r="W1256" i="52"/>
  <c r="V1256" i="52"/>
  <c r="T1256" i="52"/>
  <c r="S1256" i="52"/>
  <c r="R1256" i="52"/>
  <c r="D1256" i="52"/>
  <c r="P1256" i="52" s="1"/>
  <c r="O1255" i="52"/>
  <c r="Z1255" i="52"/>
  <c r="X1255" i="52"/>
  <c r="V1255" i="52"/>
  <c r="T1255" i="52"/>
  <c r="R1255" i="52"/>
  <c r="D1255" i="52"/>
  <c r="P1255" i="52" s="1"/>
  <c r="O1254" i="52"/>
  <c r="AA1254" i="52"/>
  <c r="Z1254" i="52"/>
  <c r="X1254" i="52"/>
  <c r="W1254" i="52"/>
  <c r="V1254" i="52"/>
  <c r="T1254" i="52"/>
  <c r="S1254" i="52"/>
  <c r="R1254" i="52"/>
  <c r="D1254" i="52"/>
  <c r="P1254" i="52" s="1"/>
  <c r="O1253" i="52"/>
  <c r="Z1253" i="52"/>
  <c r="X1253" i="52"/>
  <c r="V1253" i="52"/>
  <c r="T1253" i="52"/>
  <c r="R1253" i="52"/>
  <c r="D1253" i="52"/>
  <c r="P1253" i="52" s="1"/>
  <c r="O1252" i="52"/>
  <c r="AA1252" i="52"/>
  <c r="Z1252" i="52"/>
  <c r="X1252" i="52"/>
  <c r="W1252" i="52"/>
  <c r="V1252" i="52"/>
  <c r="T1252" i="52"/>
  <c r="S1252" i="52"/>
  <c r="R1252" i="52"/>
  <c r="D1252" i="52"/>
  <c r="P1252" i="52" s="1"/>
  <c r="O1251" i="52"/>
  <c r="Z1251" i="52"/>
  <c r="X1251" i="52"/>
  <c r="V1251" i="52"/>
  <c r="T1251" i="52"/>
  <c r="R1251" i="52"/>
  <c r="D1251" i="52"/>
  <c r="P1251" i="52" s="1"/>
  <c r="O1250" i="52"/>
  <c r="AA1250" i="52"/>
  <c r="Z1250" i="52"/>
  <c r="X1250" i="52"/>
  <c r="W1250" i="52"/>
  <c r="V1250" i="52"/>
  <c r="T1250" i="52"/>
  <c r="S1250" i="52"/>
  <c r="R1250" i="52"/>
  <c r="D1250" i="52"/>
  <c r="P1250" i="52" s="1"/>
  <c r="O1249" i="52"/>
  <c r="Z1249" i="52"/>
  <c r="X1249" i="52"/>
  <c r="V1249" i="52"/>
  <c r="T1249" i="52"/>
  <c r="R1249" i="52"/>
  <c r="D1249" i="52"/>
  <c r="P1249" i="52" s="1"/>
  <c r="O1248" i="52"/>
  <c r="AA1248" i="52"/>
  <c r="Z1248" i="52"/>
  <c r="X1248" i="52"/>
  <c r="W1248" i="52"/>
  <c r="V1248" i="52"/>
  <c r="T1248" i="52"/>
  <c r="S1248" i="52"/>
  <c r="R1248" i="52"/>
  <c r="D1248" i="52"/>
  <c r="P1248" i="52" s="1"/>
  <c r="O1247" i="52"/>
  <c r="Z1247" i="52"/>
  <c r="X1247" i="52"/>
  <c r="V1247" i="52"/>
  <c r="T1247" i="52"/>
  <c r="R1247" i="52"/>
  <c r="D1247" i="52"/>
  <c r="P1247" i="52" s="1"/>
  <c r="O1246" i="52"/>
  <c r="AA1246" i="52"/>
  <c r="Z1246" i="52"/>
  <c r="X1246" i="52"/>
  <c r="W1246" i="52"/>
  <c r="V1246" i="52"/>
  <c r="T1246" i="52"/>
  <c r="S1246" i="52"/>
  <c r="R1246" i="52"/>
  <c r="D1246" i="52"/>
  <c r="P1246" i="52" s="1"/>
  <c r="O1245" i="52"/>
  <c r="Z1245" i="52"/>
  <c r="X1245" i="52"/>
  <c r="V1245" i="52"/>
  <c r="T1245" i="52"/>
  <c r="R1245" i="52"/>
  <c r="D1245" i="52"/>
  <c r="P1245" i="52" s="1"/>
  <c r="O1244" i="52"/>
  <c r="AA1244" i="52"/>
  <c r="Z1244" i="52"/>
  <c r="X1244" i="52"/>
  <c r="W1244" i="52"/>
  <c r="V1244" i="52"/>
  <c r="T1244" i="52"/>
  <c r="S1244" i="52"/>
  <c r="R1244" i="52"/>
  <c r="D1244" i="52"/>
  <c r="P1244" i="52" s="1"/>
  <c r="T1243" i="52"/>
  <c r="O1243" i="52"/>
  <c r="Z1243" i="52"/>
  <c r="X1243" i="52"/>
  <c r="V1243" i="52"/>
  <c r="R1243" i="52"/>
  <c r="D1243" i="52"/>
  <c r="P1243" i="52" s="1"/>
  <c r="X1242" i="52"/>
  <c r="O1242" i="52"/>
  <c r="AA1242" i="52"/>
  <c r="Z1242" i="52"/>
  <c r="W1242" i="52"/>
  <c r="V1242" i="52"/>
  <c r="T1242" i="52"/>
  <c r="S1242" i="52"/>
  <c r="R1242" i="52"/>
  <c r="D1242" i="52"/>
  <c r="P1242" i="52" s="1"/>
  <c r="T1241" i="52"/>
  <c r="O1241" i="52"/>
  <c r="Z1241" i="52"/>
  <c r="X1241" i="52"/>
  <c r="V1241" i="52"/>
  <c r="R1241" i="52"/>
  <c r="D1241" i="52"/>
  <c r="P1241" i="52" s="1"/>
  <c r="X1240" i="52"/>
  <c r="O1240" i="52"/>
  <c r="AA1240" i="52"/>
  <c r="Z1240" i="52"/>
  <c r="W1240" i="52"/>
  <c r="V1240" i="52"/>
  <c r="T1240" i="52"/>
  <c r="S1240" i="52"/>
  <c r="R1240" i="52"/>
  <c r="D1240" i="52"/>
  <c r="P1240" i="52" s="1"/>
  <c r="T1239" i="52"/>
  <c r="O1239" i="52"/>
  <c r="Z1239" i="52"/>
  <c r="X1239" i="52"/>
  <c r="V1239" i="52"/>
  <c r="R1239" i="52"/>
  <c r="D1239" i="52"/>
  <c r="P1239" i="52" s="1"/>
  <c r="X1238" i="52"/>
  <c r="O1238" i="52"/>
  <c r="AA1238" i="52"/>
  <c r="Z1238" i="52"/>
  <c r="W1238" i="52"/>
  <c r="V1238" i="52"/>
  <c r="T1238" i="52"/>
  <c r="S1238" i="52"/>
  <c r="R1238" i="52"/>
  <c r="D1238" i="52"/>
  <c r="P1238" i="52" s="1"/>
  <c r="T1237" i="52"/>
  <c r="O1237" i="52"/>
  <c r="Z1237" i="52"/>
  <c r="X1237" i="52"/>
  <c r="V1237" i="52"/>
  <c r="R1237" i="52"/>
  <c r="D1237" i="52"/>
  <c r="P1237" i="52" s="1"/>
  <c r="X1236" i="52"/>
  <c r="O1236" i="52"/>
  <c r="AA1236" i="52"/>
  <c r="Z1236" i="52"/>
  <c r="W1236" i="52"/>
  <c r="V1236" i="52"/>
  <c r="T1236" i="52"/>
  <c r="S1236" i="52"/>
  <c r="R1236" i="52"/>
  <c r="D1236" i="52"/>
  <c r="P1236" i="52" s="1"/>
  <c r="T1235" i="52"/>
  <c r="O1235" i="52"/>
  <c r="Z1235" i="52"/>
  <c r="X1235" i="52"/>
  <c r="V1235" i="52"/>
  <c r="R1235" i="52"/>
  <c r="D1235" i="52"/>
  <c r="P1235" i="52" s="1"/>
  <c r="X1234" i="52"/>
  <c r="O1234" i="52"/>
  <c r="AA1234" i="52"/>
  <c r="Z1234" i="52"/>
  <c r="W1234" i="52"/>
  <c r="V1234" i="52"/>
  <c r="T1234" i="52"/>
  <c r="S1234" i="52"/>
  <c r="R1234" i="52"/>
  <c r="D1234" i="52"/>
  <c r="P1234" i="52" s="1"/>
  <c r="T1233" i="52"/>
  <c r="O1233" i="52"/>
  <c r="Z1233" i="52"/>
  <c r="X1233" i="52"/>
  <c r="V1233" i="52"/>
  <c r="R1233" i="52"/>
  <c r="D1233" i="52"/>
  <c r="P1233" i="52" s="1"/>
  <c r="X1232" i="52"/>
  <c r="O1232" i="52"/>
  <c r="AA1232" i="52"/>
  <c r="Z1232" i="52"/>
  <c r="W1232" i="52"/>
  <c r="V1232" i="52"/>
  <c r="T1232" i="52"/>
  <c r="S1232" i="52"/>
  <c r="R1232" i="52"/>
  <c r="D1232" i="52"/>
  <c r="P1232" i="52" s="1"/>
  <c r="T1231" i="52"/>
  <c r="O1231" i="52"/>
  <c r="Z1231" i="52"/>
  <c r="X1231" i="52"/>
  <c r="V1231" i="52"/>
  <c r="R1231" i="52"/>
  <c r="D1231" i="52"/>
  <c r="P1231" i="52" s="1"/>
  <c r="X1230" i="52"/>
  <c r="O1230" i="52"/>
  <c r="AA1230" i="52"/>
  <c r="Z1230" i="52"/>
  <c r="W1230" i="52"/>
  <c r="V1230" i="52"/>
  <c r="T1230" i="52"/>
  <c r="S1230" i="52"/>
  <c r="R1230" i="52"/>
  <c r="D1230" i="52"/>
  <c r="P1230" i="52" s="1"/>
  <c r="T1229" i="52"/>
  <c r="O1229" i="52"/>
  <c r="Z1229" i="52"/>
  <c r="X1229" i="52"/>
  <c r="V1229" i="52"/>
  <c r="R1229" i="52"/>
  <c r="D1229" i="52"/>
  <c r="P1229" i="52" s="1"/>
  <c r="X1228" i="52"/>
  <c r="O1228" i="52"/>
  <c r="AA1228" i="52"/>
  <c r="Z1228" i="52"/>
  <c r="W1228" i="52"/>
  <c r="V1228" i="52"/>
  <c r="T1228" i="52"/>
  <c r="S1228" i="52"/>
  <c r="R1228" i="52"/>
  <c r="D1228" i="52"/>
  <c r="P1228" i="52" s="1"/>
  <c r="X1227" i="52"/>
  <c r="O1227" i="52"/>
  <c r="Z1227" i="52"/>
  <c r="V1227" i="52"/>
  <c r="T1227" i="52"/>
  <c r="R1227" i="52"/>
  <c r="D1227" i="52"/>
  <c r="P1227" i="52" s="1"/>
  <c r="AA1226" i="52"/>
  <c r="X1226" i="52"/>
  <c r="O1226" i="52"/>
  <c r="Z1226" i="52"/>
  <c r="W1226" i="52"/>
  <c r="V1226" i="52"/>
  <c r="T1226" i="52"/>
  <c r="S1226" i="52"/>
  <c r="R1226" i="52"/>
  <c r="D1226" i="52"/>
  <c r="P1226" i="52" s="1"/>
  <c r="Z1225" i="52"/>
  <c r="T1225" i="52"/>
  <c r="R1225" i="52"/>
  <c r="O1225" i="52"/>
  <c r="X1225" i="52"/>
  <c r="V1225" i="52"/>
  <c r="D1225" i="52"/>
  <c r="P1225" i="52" s="1"/>
  <c r="AA1224" i="52"/>
  <c r="X1224" i="52"/>
  <c r="V1224" i="52"/>
  <c r="S1224" i="52"/>
  <c r="O1224" i="52"/>
  <c r="Z1224" i="52"/>
  <c r="W1224" i="52"/>
  <c r="T1224" i="52"/>
  <c r="R1224" i="52"/>
  <c r="D1224" i="52"/>
  <c r="P1224" i="52" s="1"/>
  <c r="Z1223" i="52"/>
  <c r="T1223" i="52"/>
  <c r="R1223" i="52"/>
  <c r="O1223" i="52"/>
  <c r="X1223" i="52"/>
  <c r="V1223" i="52"/>
  <c r="D1223" i="52"/>
  <c r="P1223" i="52" s="1"/>
  <c r="AA1222" i="52"/>
  <c r="X1222" i="52"/>
  <c r="V1222" i="52"/>
  <c r="S1222" i="52"/>
  <c r="O1222" i="52"/>
  <c r="Z1222" i="52"/>
  <c r="W1222" i="52"/>
  <c r="T1222" i="52"/>
  <c r="R1222" i="52"/>
  <c r="D1222" i="52"/>
  <c r="P1222" i="52" s="1"/>
  <c r="Z1221" i="52"/>
  <c r="T1221" i="52"/>
  <c r="R1221" i="52"/>
  <c r="O1221" i="52"/>
  <c r="X1221" i="52"/>
  <c r="V1221" i="52"/>
  <c r="D1221" i="52"/>
  <c r="P1221" i="52" s="1"/>
  <c r="AA1220" i="52"/>
  <c r="X1220" i="52"/>
  <c r="V1220" i="52"/>
  <c r="S1220" i="52"/>
  <c r="O1220" i="52"/>
  <c r="Z1220" i="52"/>
  <c r="W1220" i="52"/>
  <c r="T1220" i="52"/>
  <c r="R1220" i="52"/>
  <c r="D1220" i="52"/>
  <c r="P1220" i="52" s="1"/>
  <c r="Z1219" i="52"/>
  <c r="T1219" i="52"/>
  <c r="R1219" i="52"/>
  <c r="O1219" i="52"/>
  <c r="X1219" i="52"/>
  <c r="V1219" i="52"/>
  <c r="D1219" i="52"/>
  <c r="P1219" i="52" s="1"/>
  <c r="AA1218" i="52"/>
  <c r="X1218" i="52"/>
  <c r="V1218" i="52"/>
  <c r="S1218" i="52"/>
  <c r="O1218" i="52"/>
  <c r="Z1218" i="52"/>
  <c r="W1218" i="52"/>
  <c r="T1218" i="52"/>
  <c r="R1218" i="52"/>
  <c r="D1218" i="52"/>
  <c r="P1218" i="52" s="1"/>
  <c r="Z1217" i="52"/>
  <c r="T1217" i="52"/>
  <c r="R1217" i="52"/>
  <c r="O1217" i="52"/>
  <c r="X1217" i="52"/>
  <c r="V1217" i="52"/>
  <c r="D1217" i="52"/>
  <c r="P1217" i="52" s="1"/>
  <c r="AA1216" i="52"/>
  <c r="X1216" i="52"/>
  <c r="V1216" i="52"/>
  <c r="S1216" i="52"/>
  <c r="O1216" i="52"/>
  <c r="Z1216" i="52"/>
  <c r="W1216" i="52"/>
  <c r="T1216" i="52"/>
  <c r="R1216" i="52"/>
  <c r="D1216" i="52"/>
  <c r="P1216" i="52" s="1"/>
  <c r="Z1215" i="52"/>
  <c r="T1215" i="52"/>
  <c r="R1215" i="52"/>
  <c r="O1215" i="52"/>
  <c r="X1215" i="52"/>
  <c r="V1215" i="52"/>
  <c r="D1215" i="52"/>
  <c r="P1215" i="52" s="1"/>
  <c r="AA1214" i="52"/>
  <c r="X1214" i="52"/>
  <c r="V1214" i="52"/>
  <c r="S1214" i="52"/>
  <c r="O1214" i="52"/>
  <c r="Z1214" i="52"/>
  <c r="W1214" i="52"/>
  <c r="T1214" i="52"/>
  <c r="R1214" i="52"/>
  <c r="D1214" i="52"/>
  <c r="P1214" i="52" s="1"/>
  <c r="Z1213" i="52"/>
  <c r="T1213" i="52"/>
  <c r="R1213" i="52"/>
  <c r="O1213" i="52"/>
  <c r="X1213" i="52"/>
  <c r="V1213" i="52"/>
  <c r="D1213" i="52"/>
  <c r="P1213" i="52" s="1"/>
  <c r="AA1212" i="52"/>
  <c r="X1212" i="52"/>
  <c r="V1212" i="52"/>
  <c r="S1212" i="52"/>
  <c r="O1212" i="52"/>
  <c r="Z1212" i="52"/>
  <c r="W1212" i="52"/>
  <c r="T1212" i="52"/>
  <c r="R1212" i="52"/>
  <c r="D1212" i="52"/>
  <c r="P1212" i="52" s="1"/>
  <c r="Z1211" i="52"/>
  <c r="T1211" i="52"/>
  <c r="R1211" i="52"/>
  <c r="O1211" i="52"/>
  <c r="X1211" i="52"/>
  <c r="V1211" i="52"/>
  <c r="D1211" i="52"/>
  <c r="P1211" i="52" s="1"/>
  <c r="AA1210" i="52"/>
  <c r="X1210" i="52"/>
  <c r="V1210" i="52"/>
  <c r="S1210" i="52"/>
  <c r="O1210" i="52"/>
  <c r="Z1210" i="52"/>
  <c r="W1210" i="52"/>
  <c r="T1210" i="52"/>
  <c r="R1210" i="52"/>
  <c r="D1210" i="52"/>
  <c r="P1210" i="52" s="1"/>
  <c r="Z1209" i="52"/>
  <c r="T1209" i="52"/>
  <c r="R1209" i="52"/>
  <c r="O1209" i="52"/>
  <c r="X1209" i="52"/>
  <c r="V1209" i="52"/>
  <c r="D1209" i="52"/>
  <c r="P1209" i="52" s="1"/>
  <c r="AA1208" i="52"/>
  <c r="X1208" i="52"/>
  <c r="V1208" i="52"/>
  <c r="S1208" i="52"/>
  <c r="O1208" i="52"/>
  <c r="Z1208" i="52"/>
  <c r="W1208" i="52"/>
  <c r="T1208" i="52"/>
  <c r="R1208" i="52"/>
  <c r="D1208" i="52"/>
  <c r="P1208" i="52" s="1"/>
  <c r="Z1207" i="52"/>
  <c r="T1207" i="52"/>
  <c r="R1207" i="52"/>
  <c r="O1207" i="52"/>
  <c r="X1207" i="52"/>
  <c r="V1207" i="52"/>
  <c r="D1207" i="52"/>
  <c r="P1207" i="52" s="1"/>
  <c r="AA1206" i="52"/>
  <c r="X1206" i="52"/>
  <c r="V1206" i="52"/>
  <c r="S1206" i="52"/>
  <c r="O1206" i="52"/>
  <c r="Z1206" i="52"/>
  <c r="W1206" i="52"/>
  <c r="T1206" i="52"/>
  <c r="R1206" i="52"/>
  <c r="D1206" i="52"/>
  <c r="P1206" i="52" s="1"/>
  <c r="Z1205" i="52"/>
  <c r="T1205" i="52"/>
  <c r="R1205" i="52"/>
  <c r="O1205" i="52"/>
  <c r="X1205" i="52"/>
  <c r="V1205" i="52"/>
  <c r="D1205" i="52"/>
  <c r="P1205" i="52" s="1"/>
  <c r="AA1204" i="52"/>
  <c r="X1204" i="52"/>
  <c r="V1204" i="52"/>
  <c r="S1204" i="52"/>
  <c r="O1204" i="52"/>
  <c r="Z1204" i="52"/>
  <c r="W1204" i="52"/>
  <c r="T1204" i="52"/>
  <c r="R1204" i="52"/>
  <c r="D1204" i="52"/>
  <c r="P1204" i="52" s="1"/>
  <c r="Z1203" i="52"/>
  <c r="T1203" i="52"/>
  <c r="R1203" i="52"/>
  <c r="O1203" i="52"/>
  <c r="X1203" i="52"/>
  <c r="V1203" i="52"/>
  <c r="D1203" i="52"/>
  <c r="P1203" i="52" s="1"/>
  <c r="AA1202" i="52"/>
  <c r="X1202" i="52"/>
  <c r="V1202" i="52"/>
  <c r="S1202" i="52"/>
  <c r="O1202" i="52"/>
  <c r="Z1202" i="52"/>
  <c r="W1202" i="52"/>
  <c r="T1202" i="52"/>
  <c r="R1202" i="52"/>
  <c r="D1202" i="52"/>
  <c r="P1202" i="52" s="1"/>
  <c r="Z1201" i="52"/>
  <c r="T1201" i="52"/>
  <c r="R1201" i="52"/>
  <c r="O1201" i="52"/>
  <c r="X1201" i="52"/>
  <c r="V1201" i="52"/>
  <c r="D1201" i="52"/>
  <c r="P1201" i="52" s="1"/>
  <c r="AA1200" i="52"/>
  <c r="X1200" i="52"/>
  <c r="V1200" i="52"/>
  <c r="S1200" i="52"/>
  <c r="O1200" i="52"/>
  <c r="Z1200" i="52"/>
  <c r="W1200" i="52"/>
  <c r="T1200" i="52"/>
  <c r="R1200" i="52"/>
  <c r="D1200" i="52"/>
  <c r="P1200" i="52" s="1"/>
  <c r="Z1199" i="52"/>
  <c r="T1199" i="52"/>
  <c r="R1199" i="52"/>
  <c r="O1199" i="52"/>
  <c r="X1199" i="52"/>
  <c r="V1199" i="52"/>
  <c r="D1199" i="52"/>
  <c r="P1199" i="52" s="1"/>
  <c r="AA1198" i="52"/>
  <c r="X1198" i="52"/>
  <c r="V1198" i="52"/>
  <c r="S1198" i="52"/>
  <c r="O1198" i="52"/>
  <c r="Z1198" i="52"/>
  <c r="W1198" i="52"/>
  <c r="T1198" i="52"/>
  <c r="R1198" i="52"/>
  <c r="D1198" i="52"/>
  <c r="P1198" i="52" s="1"/>
  <c r="Z1197" i="52"/>
  <c r="T1197" i="52"/>
  <c r="R1197" i="52"/>
  <c r="O1197" i="52"/>
  <c r="X1197" i="52"/>
  <c r="V1197" i="52"/>
  <c r="D1197" i="52"/>
  <c r="P1197" i="52" s="1"/>
  <c r="AA1196" i="52"/>
  <c r="X1196" i="52"/>
  <c r="V1196" i="52"/>
  <c r="S1196" i="52"/>
  <c r="O1196" i="52"/>
  <c r="Z1196" i="52"/>
  <c r="W1196" i="52"/>
  <c r="T1196" i="52"/>
  <c r="R1196" i="52"/>
  <c r="D1196" i="52"/>
  <c r="P1196" i="52" s="1"/>
  <c r="Z1195" i="52"/>
  <c r="T1195" i="52"/>
  <c r="R1195" i="52"/>
  <c r="O1195" i="52"/>
  <c r="X1195" i="52"/>
  <c r="V1195" i="52"/>
  <c r="D1195" i="52"/>
  <c r="P1195" i="52" s="1"/>
  <c r="AA1194" i="52"/>
  <c r="X1194" i="52"/>
  <c r="V1194" i="52"/>
  <c r="S1194" i="52"/>
  <c r="O1194" i="52"/>
  <c r="Z1194" i="52"/>
  <c r="W1194" i="52"/>
  <c r="T1194" i="52"/>
  <c r="R1194" i="52"/>
  <c r="D1194" i="52"/>
  <c r="P1194" i="52" s="1"/>
  <c r="Z1193" i="52"/>
  <c r="T1193" i="52"/>
  <c r="R1193" i="52"/>
  <c r="O1193" i="52"/>
  <c r="X1193" i="52"/>
  <c r="V1193" i="52"/>
  <c r="D1193" i="52"/>
  <c r="P1193" i="52" s="1"/>
  <c r="AA1192" i="52"/>
  <c r="X1192" i="52"/>
  <c r="V1192" i="52"/>
  <c r="S1192" i="52"/>
  <c r="O1192" i="52"/>
  <c r="Z1192" i="52"/>
  <c r="W1192" i="52"/>
  <c r="T1192" i="52"/>
  <c r="R1192" i="52"/>
  <c r="D1192" i="52"/>
  <c r="P1192" i="52" s="1"/>
  <c r="Z1191" i="52"/>
  <c r="T1191" i="52"/>
  <c r="R1191" i="52"/>
  <c r="O1191" i="52"/>
  <c r="X1191" i="52"/>
  <c r="V1191" i="52"/>
  <c r="D1191" i="52"/>
  <c r="P1191" i="52" s="1"/>
  <c r="AA1190" i="52"/>
  <c r="X1190" i="52"/>
  <c r="V1190" i="52"/>
  <c r="S1190" i="52"/>
  <c r="O1190" i="52"/>
  <c r="Z1190" i="52"/>
  <c r="W1190" i="52"/>
  <c r="T1190" i="52"/>
  <c r="R1190" i="52"/>
  <c r="D1190" i="52"/>
  <c r="P1190" i="52" s="1"/>
  <c r="Z1189" i="52"/>
  <c r="T1189" i="52"/>
  <c r="R1189" i="52"/>
  <c r="O1189" i="52"/>
  <c r="X1189" i="52"/>
  <c r="V1189" i="52"/>
  <c r="D1189" i="52"/>
  <c r="P1189" i="52" s="1"/>
  <c r="AA1188" i="52"/>
  <c r="X1188" i="52"/>
  <c r="V1188" i="52"/>
  <c r="S1188" i="52"/>
  <c r="O1188" i="52"/>
  <c r="Z1188" i="52"/>
  <c r="W1188" i="52"/>
  <c r="T1188" i="52"/>
  <c r="R1188" i="52"/>
  <c r="D1188" i="52"/>
  <c r="P1188" i="52" s="1"/>
  <c r="Z1187" i="52"/>
  <c r="T1187" i="52"/>
  <c r="R1187" i="52"/>
  <c r="O1187" i="52"/>
  <c r="X1187" i="52"/>
  <c r="V1187" i="52"/>
  <c r="D1187" i="52"/>
  <c r="P1187" i="52" s="1"/>
  <c r="AA1186" i="52"/>
  <c r="X1186" i="52"/>
  <c r="V1186" i="52"/>
  <c r="S1186" i="52"/>
  <c r="O1186" i="52"/>
  <c r="Z1186" i="52"/>
  <c r="W1186" i="52"/>
  <c r="T1186" i="52"/>
  <c r="R1186" i="52"/>
  <c r="D1186" i="52"/>
  <c r="P1186" i="52" s="1"/>
  <c r="Z1185" i="52"/>
  <c r="T1185" i="52"/>
  <c r="R1185" i="52"/>
  <c r="O1185" i="52"/>
  <c r="X1185" i="52"/>
  <c r="V1185" i="52"/>
  <c r="D1185" i="52"/>
  <c r="P1185" i="52" s="1"/>
  <c r="AA1184" i="52"/>
  <c r="X1184" i="52"/>
  <c r="V1184" i="52"/>
  <c r="S1184" i="52"/>
  <c r="O1184" i="52"/>
  <c r="Z1184" i="52"/>
  <c r="W1184" i="52"/>
  <c r="T1184" i="52"/>
  <c r="R1184" i="52"/>
  <c r="D1184" i="52"/>
  <c r="P1184" i="52" s="1"/>
  <c r="Z1183" i="52"/>
  <c r="T1183" i="52"/>
  <c r="R1183" i="52"/>
  <c r="O1183" i="52"/>
  <c r="X1183" i="52"/>
  <c r="V1183" i="52"/>
  <c r="D1183" i="52"/>
  <c r="P1183" i="52" s="1"/>
  <c r="AA1182" i="52"/>
  <c r="X1182" i="52"/>
  <c r="V1182" i="52"/>
  <c r="S1182" i="52"/>
  <c r="O1182" i="52"/>
  <c r="Z1182" i="52"/>
  <c r="W1182" i="52"/>
  <c r="T1182" i="52"/>
  <c r="R1182" i="52"/>
  <c r="D1182" i="52"/>
  <c r="P1182" i="52" s="1"/>
  <c r="Z1181" i="52"/>
  <c r="T1181" i="52"/>
  <c r="R1181" i="52"/>
  <c r="O1181" i="52"/>
  <c r="X1181" i="52"/>
  <c r="V1181" i="52"/>
  <c r="D1181" i="52"/>
  <c r="P1181" i="52" s="1"/>
  <c r="AA1180" i="52"/>
  <c r="X1180" i="52"/>
  <c r="V1180" i="52"/>
  <c r="S1180" i="52"/>
  <c r="O1180" i="52"/>
  <c r="Z1180" i="52"/>
  <c r="W1180" i="52"/>
  <c r="T1180" i="52"/>
  <c r="R1180" i="52"/>
  <c r="D1180" i="52"/>
  <c r="P1180" i="52" s="1"/>
  <c r="Z1179" i="52"/>
  <c r="T1179" i="52"/>
  <c r="R1179" i="52"/>
  <c r="O1179" i="52"/>
  <c r="X1179" i="52"/>
  <c r="V1179" i="52"/>
  <c r="D1179" i="52"/>
  <c r="P1179" i="52" s="1"/>
  <c r="AA1178" i="52"/>
  <c r="X1178" i="52"/>
  <c r="V1178" i="52"/>
  <c r="S1178" i="52"/>
  <c r="O1178" i="52"/>
  <c r="Z1178" i="52"/>
  <c r="W1178" i="52"/>
  <c r="T1178" i="52"/>
  <c r="R1178" i="52"/>
  <c r="D1178" i="52"/>
  <c r="P1178" i="52" s="1"/>
  <c r="Z1177" i="52"/>
  <c r="T1177" i="52"/>
  <c r="R1177" i="52"/>
  <c r="O1177" i="52"/>
  <c r="X1177" i="52"/>
  <c r="V1177" i="52"/>
  <c r="D1177" i="52"/>
  <c r="P1177" i="52" s="1"/>
  <c r="D1176" i="52"/>
  <c r="W1176" i="52" s="1"/>
  <c r="D1175" i="52"/>
  <c r="D1174" i="52"/>
  <c r="W1174" i="52" s="1"/>
  <c r="D1173" i="52"/>
  <c r="D1172" i="52"/>
  <c r="W1172" i="52" s="1"/>
  <c r="D1171" i="52"/>
  <c r="D1170" i="52"/>
  <c r="W1170" i="52" s="1"/>
  <c r="D1169" i="52"/>
  <c r="D1168" i="52"/>
  <c r="W1168" i="52" s="1"/>
  <c r="D1167" i="52"/>
  <c r="D1166" i="52"/>
  <c r="W1166" i="52" s="1"/>
  <c r="D1165" i="52"/>
  <c r="D1164" i="52"/>
  <c r="W1164" i="52" s="1"/>
  <c r="D1163" i="52"/>
  <c r="D1162" i="52"/>
  <c r="W1162" i="52" s="1"/>
  <c r="D1161" i="52"/>
  <c r="D1160" i="52"/>
  <c r="W1160" i="52" s="1"/>
  <c r="D1159" i="52"/>
  <c r="D1158" i="52"/>
  <c r="W1158" i="52" s="1"/>
  <c r="D1157" i="52"/>
  <c r="D1156" i="52"/>
  <c r="W1156" i="52" s="1"/>
  <c r="D1155" i="52"/>
  <c r="D1154" i="52"/>
  <c r="W1154" i="52" s="1"/>
  <c r="D1153" i="52"/>
  <c r="D1152" i="52"/>
  <c r="W1152" i="52" s="1"/>
  <c r="D1151" i="52"/>
  <c r="D1150" i="52"/>
  <c r="W1150" i="52" s="1"/>
  <c r="D1149" i="52"/>
  <c r="D1148" i="52"/>
  <c r="W1148" i="52" s="1"/>
  <c r="D1147" i="52"/>
  <c r="D1146" i="52"/>
  <c r="W1146" i="52" s="1"/>
  <c r="D1145" i="52"/>
  <c r="D1144" i="52"/>
  <c r="W1144" i="52" s="1"/>
  <c r="D1143" i="52"/>
  <c r="W1142" i="52"/>
  <c r="R1142" i="52"/>
  <c r="P1142" i="52"/>
  <c r="Z1142" i="52"/>
  <c r="S1142" i="52"/>
  <c r="D1142" i="52"/>
  <c r="D1141" i="52"/>
  <c r="Z1141" i="52" s="1"/>
  <c r="W1140" i="52"/>
  <c r="R1140" i="52"/>
  <c r="P1140" i="52"/>
  <c r="Z1140" i="52"/>
  <c r="S1140" i="52"/>
  <c r="D1140" i="52"/>
  <c r="D1139" i="52"/>
  <c r="Z1139" i="52" s="1"/>
  <c r="W1138" i="52"/>
  <c r="R1138" i="52"/>
  <c r="P1138" i="52"/>
  <c r="Z1138" i="52"/>
  <c r="S1138" i="52"/>
  <c r="D1138" i="52"/>
  <c r="D1137" i="52"/>
  <c r="Z1137" i="52" s="1"/>
  <c r="W1136" i="52"/>
  <c r="R1136" i="52"/>
  <c r="P1136" i="52"/>
  <c r="Z1136" i="52"/>
  <c r="S1136" i="52"/>
  <c r="D1136" i="52"/>
  <c r="D1135" i="52"/>
  <c r="Z1135" i="52" s="1"/>
  <c r="W1134" i="52"/>
  <c r="R1134" i="52"/>
  <c r="P1134" i="52"/>
  <c r="Z1134" i="52"/>
  <c r="S1134" i="52"/>
  <c r="D1134" i="52"/>
  <c r="D1133" i="52"/>
  <c r="Z1133" i="52" s="1"/>
  <c r="W1132" i="52"/>
  <c r="R1132" i="52"/>
  <c r="P1132" i="52"/>
  <c r="Z1132" i="52"/>
  <c r="S1132" i="52"/>
  <c r="D1132" i="52"/>
  <c r="D1131" i="52"/>
  <c r="Z1131" i="52" s="1"/>
  <c r="W1130" i="52"/>
  <c r="R1130" i="52"/>
  <c r="P1130" i="52"/>
  <c r="Z1130" i="52"/>
  <c r="S1130" i="52"/>
  <c r="D1130" i="52"/>
  <c r="D1129" i="52"/>
  <c r="Z1129" i="52" s="1"/>
  <c r="W1128" i="52"/>
  <c r="R1128" i="52"/>
  <c r="P1128" i="52"/>
  <c r="Z1128" i="52"/>
  <c r="S1128" i="52"/>
  <c r="D1128" i="52"/>
  <c r="D1127" i="52"/>
  <c r="Z1127" i="52" s="1"/>
  <c r="W1126" i="52"/>
  <c r="R1126" i="52"/>
  <c r="P1126" i="52"/>
  <c r="Z1126" i="52"/>
  <c r="S1126" i="52"/>
  <c r="D1126" i="52"/>
  <c r="D1125" i="52"/>
  <c r="Z1125" i="52" s="1"/>
  <c r="W1124" i="52"/>
  <c r="R1124" i="52"/>
  <c r="P1124" i="52"/>
  <c r="Z1124" i="52"/>
  <c r="S1124" i="52"/>
  <c r="D1124" i="52"/>
  <c r="D1123" i="52"/>
  <c r="Z1123" i="52" s="1"/>
  <c r="W1122" i="52"/>
  <c r="R1122" i="52"/>
  <c r="P1122" i="52"/>
  <c r="Z1122" i="52"/>
  <c r="S1122" i="52"/>
  <c r="D1122" i="52"/>
  <c r="D1121" i="52"/>
  <c r="Z1121" i="52" s="1"/>
  <c r="W1120" i="52"/>
  <c r="R1120" i="52"/>
  <c r="P1120" i="52"/>
  <c r="Z1120" i="52"/>
  <c r="S1120" i="52"/>
  <c r="D1120" i="52"/>
  <c r="D1119" i="52"/>
  <c r="Z1119" i="52" s="1"/>
  <c r="W1118" i="52"/>
  <c r="R1118" i="52"/>
  <c r="P1118" i="52"/>
  <c r="Z1118" i="52"/>
  <c r="S1118" i="52"/>
  <c r="D1118" i="52"/>
  <c r="D1117" i="52"/>
  <c r="Z1117" i="52" s="1"/>
  <c r="W1116" i="52"/>
  <c r="R1116" i="52"/>
  <c r="P1116" i="52"/>
  <c r="Z1116" i="52"/>
  <c r="S1116" i="52"/>
  <c r="D1116" i="52"/>
  <c r="D1115" i="52"/>
  <c r="Z1115" i="52" s="1"/>
  <c r="W1114" i="52"/>
  <c r="R1114" i="52"/>
  <c r="P1114" i="52"/>
  <c r="Z1114" i="52"/>
  <c r="S1114" i="52"/>
  <c r="D1114" i="52"/>
  <c r="Z1113" i="52"/>
  <c r="P1113" i="52"/>
  <c r="X1113" i="52"/>
  <c r="V1113" i="52"/>
  <c r="T1113" i="52"/>
  <c r="R1113" i="52"/>
  <c r="D1113" i="52"/>
  <c r="O1113" i="52" s="1"/>
  <c r="O1112" i="52"/>
  <c r="AA1112" i="52"/>
  <c r="Z1112" i="52"/>
  <c r="X1112" i="52"/>
  <c r="W1112" i="52"/>
  <c r="V1112" i="52"/>
  <c r="T1112" i="52"/>
  <c r="S1112" i="52"/>
  <c r="R1112" i="52"/>
  <c r="D1112" i="52"/>
  <c r="P1112" i="52" s="1"/>
  <c r="O1111" i="52"/>
  <c r="Z1111" i="52"/>
  <c r="X1111" i="52"/>
  <c r="V1111" i="52"/>
  <c r="T1111" i="52"/>
  <c r="R1111" i="52"/>
  <c r="D1111" i="52"/>
  <c r="P1111" i="52" s="1"/>
  <c r="O1110" i="52"/>
  <c r="AA1110" i="52"/>
  <c r="Z1110" i="52"/>
  <c r="X1110" i="52"/>
  <c r="W1110" i="52"/>
  <c r="V1110" i="52"/>
  <c r="T1110" i="52"/>
  <c r="S1110" i="52"/>
  <c r="R1110" i="52"/>
  <c r="D1110" i="52"/>
  <c r="P1110" i="52" s="1"/>
  <c r="O1109" i="52"/>
  <c r="Z1109" i="52"/>
  <c r="X1109" i="52"/>
  <c r="V1109" i="52"/>
  <c r="T1109" i="52"/>
  <c r="R1109" i="52"/>
  <c r="D1109" i="52"/>
  <c r="P1109" i="52" s="1"/>
  <c r="O1108" i="52"/>
  <c r="AA1108" i="52"/>
  <c r="Z1108" i="52"/>
  <c r="X1108" i="52"/>
  <c r="W1108" i="52"/>
  <c r="V1108" i="52"/>
  <c r="T1108" i="52"/>
  <c r="S1108" i="52"/>
  <c r="R1108" i="52"/>
  <c r="D1108" i="52"/>
  <c r="P1108" i="52" s="1"/>
  <c r="O1107" i="52"/>
  <c r="Z1107" i="52"/>
  <c r="X1107" i="52"/>
  <c r="V1107" i="52"/>
  <c r="T1107" i="52"/>
  <c r="R1107" i="52"/>
  <c r="D1107" i="52"/>
  <c r="P1107" i="52" s="1"/>
  <c r="O1106" i="52"/>
  <c r="AA1106" i="52"/>
  <c r="Z1106" i="52"/>
  <c r="X1106" i="52"/>
  <c r="W1106" i="52"/>
  <c r="V1106" i="52"/>
  <c r="T1106" i="52"/>
  <c r="S1106" i="52"/>
  <c r="R1106" i="52"/>
  <c r="D1106" i="52"/>
  <c r="P1106" i="52" s="1"/>
  <c r="O1105" i="52"/>
  <c r="Z1105" i="52"/>
  <c r="X1105" i="52"/>
  <c r="V1105" i="52"/>
  <c r="T1105" i="52"/>
  <c r="R1105" i="52"/>
  <c r="D1105" i="52"/>
  <c r="P1105" i="52" s="1"/>
  <c r="O1104" i="52"/>
  <c r="AA1104" i="52"/>
  <c r="Z1104" i="52"/>
  <c r="X1104" i="52"/>
  <c r="W1104" i="52"/>
  <c r="V1104" i="52"/>
  <c r="T1104" i="52"/>
  <c r="S1104" i="52"/>
  <c r="R1104" i="52"/>
  <c r="D1104" i="52"/>
  <c r="P1104" i="52" s="1"/>
  <c r="O1103" i="52"/>
  <c r="Z1103" i="52"/>
  <c r="X1103" i="52"/>
  <c r="V1103" i="52"/>
  <c r="T1103" i="52"/>
  <c r="R1103" i="52"/>
  <c r="D1103" i="52"/>
  <c r="P1103" i="52" s="1"/>
  <c r="O1102" i="52"/>
  <c r="AA1102" i="52"/>
  <c r="Z1102" i="52"/>
  <c r="X1102" i="52"/>
  <c r="W1102" i="52"/>
  <c r="V1102" i="52"/>
  <c r="T1102" i="52"/>
  <c r="S1102" i="52"/>
  <c r="R1102" i="52"/>
  <c r="D1102" i="52"/>
  <c r="P1102" i="52" s="1"/>
  <c r="O1101" i="52"/>
  <c r="Z1101" i="52"/>
  <c r="X1101" i="52"/>
  <c r="V1101" i="52"/>
  <c r="T1101" i="52"/>
  <c r="R1101" i="52"/>
  <c r="D1101" i="52"/>
  <c r="P1101" i="52" s="1"/>
  <c r="O1100" i="52"/>
  <c r="AA1100" i="52"/>
  <c r="Z1100" i="52"/>
  <c r="X1100" i="52"/>
  <c r="W1100" i="52"/>
  <c r="V1100" i="52"/>
  <c r="T1100" i="52"/>
  <c r="S1100" i="52"/>
  <c r="R1100" i="52"/>
  <c r="D1100" i="52"/>
  <c r="P1100" i="52" s="1"/>
  <c r="O1099" i="52"/>
  <c r="Z1099" i="52"/>
  <c r="X1099" i="52"/>
  <c r="V1099" i="52"/>
  <c r="T1099" i="52"/>
  <c r="R1099" i="52"/>
  <c r="D1099" i="52"/>
  <c r="P1099" i="52" s="1"/>
  <c r="O1098" i="52"/>
  <c r="AA1098" i="52"/>
  <c r="Z1098" i="52"/>
  <c r="X1098" i="52"/>
  <c r="W1098" i="52"/>
  <c r="V1098" i="52"/>
  <c r="T1098" i="52"/>
  <c r="S1098" i="52"/>
  <c r="R1098" i="52"/>
  <c r="D1098" i="52"/>
  <c r="P1098" i="52" s="1"/>
  <c r="O1097" i="52"/>
  <c r="Z1097" i="52"/>
  <c r="X1097" i="52"/>
  <c r="V1097" i="52"/>
  <c r="T1097" i="52"/>
  <c r="R1097" i="52"/>
  <c r="D1097" i="52"/>
  <c r="P1097" i="52" s="1"/>
  <c r="O1096" i="52"/>
  <c r="AA1096" i="52"/>
  <c r="Z1096" i="52"/>
  <c r="X1096" i="52"/>
  <c r="W1096" i="52"/>
  <c r="V1096" i="52"/>
  <c r="T1096" i="52"/>
  <c r="S1096" i="52"/>
  <c r="R1096" i="52"/>
  <c r="D1096" i="52"/>
  <c r="P1096" i="52" s="1"/>
  <c r="O1095" i="52"/>
  <c r="Z1095" i="52"/>
  <c r="X1095" i="52"/>
  <c r="V1095" i="52"/>
  <c r="T1095" i="52"/>
  <c r="R1095" i="52"/>
  <c r="D1095" i="52"/>
  <c r="P1095" i="52" s="1"/>
  <c r="O1094" i="52"/>
  <c r="AA1094" i="52"/>
  <c r="Z1094" i="52"/>
  <c r="X1094" i="52"/>
  <c r="W1094" i="52"/>
  <c r="V1094" i="52"/>
  <c r="T1094" i="52"/>
  <c r="S1094" i="52"/>
  <c r="R1094" i="52"/>
  <c r="D1094" i="52"/>
  <c r="P1094" i="52" s="1"/>
  <c r="O1093" i="52"/>
  <c r="Z1093" i="52"/>
  <c r="X1093" i="52"/>
  <c r="V1093" i="52"/>
  <c r="T1093" i="52"/>
  <c r="R1093" i="52"/>
  <c r="D1093" i="52"/>
  <c r="P1093" i="52" s="1"/>
  <c r="O1092" i="52"/>
  <c r="AA1092" i="52"/>
  <c r="Z1092" i="52"/>
  <c r="X1092" i="52"/>
  <c r="W1092" i="52"/>
  <c r="V1092" i="52"/>
  <c r="T1092" i="52"/>
  <c r="S1092" i="52"/>
  <c r="R1092" i="52"/>
  <c r="D1092" i="52"/>
  <c r="P1092" i="52" s="1"/>
  <c r="O1091" i="52"/>
  <c r="Z1091" i="52"/>
  <c r="X1091" i="52"/>
  <c r="V1091" i="52"/>
  <c r="T1091" i="52"/>
  <c r="R1091" i="52"/>
  <c r="D1091" i="52"/>
  <c r="P1091" i="52" s="1"/>
  <c r="O1090" i="52"/>
  <c r="AA1090" i="52"/>
  <c r="Z1090" i="52"/>
  <c r="X1090" i="52"/>
  <c r="W1090" i="52"/>
  <c r="V1090" i="52"/>
  <c r="T1090" i="52"/>
  <c r="S1090" i="52"/>
  <c r="R1090" i="52"/>
  <c r="D1090" i="52"/>
  <c r="P1090" i="52" s="1"/>
  <c r="O1089" i="52"/>
  <c r="Z1089" i="52"/>
  <c r="X1089" i="52"/>
  <c r="V1089" i="52"/>
  <c r="T1089" i="52"/>
  <c r="R1089" i="52"/>
  <c r="D1089" i="52"/>
  <c r="P1089" i="52" s="1"/>
  <c r="O1088" i="52"/>
  <c r="AA1088" i="52"/>
  <c r="Z1088" i="52"/>
  <c r="X1088" i="52"/>
  <c r="W1088" i="52"/>
  <c r="V1088" i="52"/>
  <c r="T1088" i="52"/>
  <c r="S1088" i="52"/>
  <c r="R1088" i="52"/>
  <c r="D1088" i="52"/>
  <c r="P1088" i="52" s="1"/>
  <c r="O1087" i="52"/>
  <c r="Z1087" i="52"/>
  <c r="X1087" i="52"/>
  <c r="V1087" i="52"/>
  <c r="T1087" i="52"/>
  <c r="R1087" i="52"/>
  <c r="D1087" i="52"/>
  <c r="P1087" i="52" s="1"/>
  <c r="O1086" i="52"/>
  <c r="AA1086" i="52"/>
  <c r="Z1086" i="52"/>
  <c r="X1086" i="52"/>
  <c r="W1086" i="52"/>
  <c r="V1086" i="52"/>
  <c r="T1086" i="52"/>
  <c r="S1086" i="52"/>
  <c r="R1086" i="52"/>
  <c r="D1086" i="52"/>
  <c r="P1086" i="52" s="1"/>
  <c r="O1085" i="52"/>
  <c r="Z1085" i="52"/>
  <c r="X1085" i="52"/>
  <c r="V1085" i="52"/>
  <c r="T1085" i="52"/>
  <c r="R1085" i="52"/>
  <c r="D1085" i="52"/>
  <c r="P1085" i="52" s="1"/>
  <c r="W1084" i="52"/>
  <c r="O1084" i="52"/>
  <c r="AA1084" i="52"/>
  <c r="Z1084" i="52"/>
  <c r="X1084" i="52"/>
  <c r="V1084" i="52"/>
  <c r="T1084" i="52"/>
  <c r="S1084" i="52"/>
  <c r="R1084" i="52"/>
  <c r="D1084" i="52"/>
  <c r="P1084" i="52" s="1"/>
  <c r="O1083" i="52"/>
  <c r="Z1083" i="52"/>
  <c r="X1083" i="52"/>
  <c r="V1083" i="52"/>
  <c r="T1083" i="52"/>
  <c r="R1083" i="52"/>
  <c r="D1083" i="52"/>
  <c r="P1083" i="52" s="1"/>
  <c r="O1082" i="52"/>
  <c r="AA1082" i="52"/>
  <c r="Z1082" i="52"/>
  <c r="X1082" i="52"/>
  <c r="W1082" i="52"/>
  <c r="V1082" i="52"/>
  <c r="T1082" i="52"/>
  <c r="S1082" i="52"/>
  <c r="R1082" i="52"/>
  <c r="D1082" i="52"/>
  <c r="P1082" i="52" s="1"/>
  <c r="O1081" i="52"/>
  <c r="Z1081" i="52"/>
  <c r="X1081" i="52"/>
  <c r="V1081" i="52"/>
  <c r="T1081" i="52"/>
  <c r="R1081" i="52"/>
  <c r="D1081" i="52"/>
  <c r="P1081" i="52" s="1"/>
  <c r="W1080" i="52"/>
  <c r="O1080" i="52"/>
  <c r="AA1080" i="52"/>
  <c r="Z1080" i="52"/>
  <c r="X1080" i="52"/>
  <c r="V1080" i="52"/>
  <c r="T1080" i="52"/>
  <c r="S1080" i="52"/>
  <c r="R1080" i="52"/>
  <c r="D1080" i="52"/>
  <c r="P1080" i="52" s="1"/>
  <c r="O1079" i="52"/>
  <c r="Z1079" i="52"/>
  <c r="X1079" i="52"/>
  <c r="V1079" i="52"/>
  <c r="T1079" i="52"/>
  <c r="R1079" i="52"/>
  <c r="D1079" i="52"/>
  <c r="P1079" i="52" s="1"/>
  <c r="O1078" i="52"/>
  <c r="AA1078" i="52"/>
  <c r="Z1078" i="52"/>
  <c r="X1078" i="52"/>
  <c r="W1078" i="52"/>
  <c r="V1078" i="52"/>
  <c r="T1078" i="52"/>
  <c r="S1078" i="52"/>
  <c r="R1078" i="52"/>
  <c r="D1078" i="52"/>
  <c r="P1078" i="52" s="1"/>
  <c r="O1077" i="52"/>
  <c r="Z1077" i="52"/>
  <c r="X1077" i="52"/>
  <c r="V1077" i="52"/>
  <c r="T1077" i="52"/>
  <c r="R1077" i="52"/>
  <c r="D1077" i="52"/>
  <c r="P1077" i="52" s="1"/>
  <c r="W1076" i="52"/>
  <c r="O1076" i="52"/>
  <c r="AA1076" i="52"/>
  <c r="Z1076" i="52"/>
  <c r="X1076" i="52"/>
  <c r="V1076" i="52"/>
  <c r="T1076" i="52"/>
  <c r="S1076" i="52"/>
  <c r="R1076" i="52"/>
  <c r="D1076" i="52"/>
  <c r="P1076" i="52" s="1"/>
  <c r="O1075" i="52"/>
  <c r="Z1075" i="52"/>
  <c r="X1075" i="52"/>
  <c r="V1075" i="52"/>
  <c r="T1075" i="52"/>
  <c r="R1075" i="52"/>
  <c r="D1075" i="52"/>
  <c r="P1075" i="52" s="1"/>
  <c r="X1074" i="52"/>
  <c r="O1074" i="52"/>
  <c r="AA1074" i="52"/>
  <c r="Z1074" i="52"/>
  <c r="W1074" i="52"/>
  <c r="V1074" i="52"/>
  <c r="T1074" i="52"/>
  <c r="S1074" i="52"/>
  <c r="R1074" i="52"/>
  <c r="D1074" i="52"/>
  <c r="P1074" i="52" s="1"/>
  <c r="X1073" i="52"/>
  <c r="O1073" i="52"/>
  <c r="Z1073" i="52"/>
  <c r="V1073" i="52"/>
  <c r="T1073" i="52"/>
  <c r="R1073" i="52"/>
  <c r="D1073" i="52"/>
  <c r="P1073" i="52" s="1"/>
  <c r="X1072" i="52"/>
  <c r="O1072" i="52"/>
  <c r="AA1072" i="52"/>
  <c r="Z1072" i="52"/>
  <c r="W1072" i="52"/>
  <c r="V1072" i="52"/>
  <c r="T1072" i="52"/>
  <c r="S1072" i="52"/>
  <c r="R1072" i="52"/>
  <c r="D1072" i="52"/>
  <c r="P1072" i="52" s="1"/>
  <c r="X1071" i="52"/>
  <c r="O1071" i="52"/>
  <c r="Z1071" i="52"/>
  <c r="V1071" i="52"/>
  <c r="T1071" i="52"/>
  <c r="R1071" i="52"/>
  <c r="D1071" i="52"/>
  <c r="P1071" i="52" s="1"/>
  <c r="Z1070" i="52"/>
  <c r="X1070" i="52"/>
  <c r="T1070" i="52"/>
  <c r="S1070" i="52"/>
  <c r="O1070" i="52"/>
  <c r="AA1070" i="52"/>
  <c r="W1070" i="52"/>
  <c r="V1070" i="52"/>
  <c r="R1070" i="52"/>
  <c r="D1070" i="52"/>
  <c r="P1070" i="52" s="1"/>
  <c r="X1069" i="52"/>
  <c r="R1069" i="52"/>
  <c r="O1069" i="52"/>
  <c r="Z1069" i="52"/>
  <c r="V1069" i="52"/>
  <c r="T1069" i="52"/>
  <c r="D1069" i="52"/>
  <c r="P1069" i="52" s="1"/>
  <c r="AA1068" i="52"/>
  <c r="V1068" i="52"/>
  <c r="O1068" i="52"/>
  <c r="Z1068" i="52"/>
  <c r="X1068" i="52"/>
  <c r="W1068" i="52"/>
  <c r="T1068" i="52"/>
  <c r="S1068" i="52"/>
  <c r="R1068" i="52"/>
  <c r="D1068" i="52"/>
  <c r="P1068" i="52" s="1"/>
  <c r="Z1067" i="52"/>
  <c r="T1067" i="52"/>
  <c r="O1067" i="52"/>
  <c r="X1067" i="52"/>
  <c r="V1067" i="52"/>
  <c r="R1067" i="52"/>
  <c r="D1067" i="52"/>
  <c r="P1067" i="52" s="1"/>
  <c r="X1066" i="52"/>
  <c r="S1066" i="52"/>
  <c r="O1066" i="52"/>
  <c r="AA1066" i="52"/>
  <c r="Z1066" i="52"/>
  <c r="W1066" i="52"/>
  <c r="V1066" i="52"/>
  <c r="T1066" i="52"/>
  <c r="R1066" i="52"/>
  <c r="D1066" i="52"/>
  <c r="P1066" i="52" s="1"/>
  <c r="R1065" i="52"/>
  <c r="O1065" i="52"/>
  <c r="Z1065" i="52"/>
  <c r="X1065" i="52"/>
  <c r="V1065" i="52"/>
  <c r="T1065" i="52"/>
  <c r="D1065" i="52"/>
  <c r="P1065" i="52" s="1"/>
  <c r="AA1064" i="52"/>
  <c r="V1064" i="52"/>
  <c r="O1064" i="52"/>
  <c r="Z1064" i="52"/>
  <c r="X1064" i="52"/>
  <c r="W1064" i="52"/>
  <c r="T1064" i="52"/>
  <c r="S1064" i="52"/>
  <c r="R1064" i="52"/>
  <c r="D1064" i="52"/>
  <c r="P1064" i="52" s="1"/>
  <c r="Z1063" i="52"/>
  <c r="T1063" i="52"/>
  <c r="O1063" i="52"/>
  <c r="X1063" i="52"/>
  <c r="V1063" i="52"/>
  <c r="R1063" i="52"/>
  <c r="D1063" i="52"/>
  <c r="P1063" i="52" s="1"/>
  <c r="X1062" i="52"/>
  <c r="S1062" i="52"/>
  <c r="O1062" i="52"/>
  <c r="AA1062" i="52"/>
  <c r="Z1062" i="52"/>
  <c r="W1062" i="52"/>
  <c r="V1062" i="52"/>
  <c r="T1062" i="52"/>
  <c r="R1062" i="52"/>
  <c r="D1062" i="52"/>
  <c r="P1062" i="52" s="1"/>
  <c r="R1061" i="52"/>
  <c r="O1061" i="52"/>
  <c r="Z1061" i="52"/>
  <c r="X1061" i="52"/>
  <c r="V1061" i="52"/>
  <c r="T1061" i="52"/>
  <c r="D1061" i="52"/>
  <c r="P1061" i="52" s="1"/>
  <c r="AA1060" i="52"/>
  <c r="V1060" i="52"/>
  <c r="O1060" i="52"/>
  <c r="Z1060" i="52"/>
  <c r="X1060" i="52"/>
  <c r="W1060" i="52"/>
  <c r="T1060" i="52"/>
  <c r="S1060" i="52"/>
  <c r="R1060" i="52"/>
  <c r="D1060" i="52"/>
  <c r="P1060" i="52" s="1"/>
  <c r="Z1059" i="52"/>
  <c r="T1059" i="52"/>
  <c r="O1059" i="52"/>
  <c r="X1059" i="52"/>
  <c r="V1059" i="52"/>
  <c r="R1059" i="52"/>
  <c r="D1059" i="52"/>
  <c r="P1059" i="52" s="1"/>
  <c r="X1058" i="52"/>
  <c r="S1058" i="52"/>
  <c r="O1058" i="52"/>
  <c r="AA1058" i="52"/>
  <c r="Z1058" i="52"/>
  <c r="W1058" i="52"/>
  <c r="V1058" i="52"/>
  <c r="T1058" i="52"/>
  <c r="R1058" i="52"/>
  <c r="D1058" i="52"/>
  <c r="P1058" i="52" s="1"/>
  <c r="R1057" i="52"/>
  <c r="O1057" i="52"/>
  <c r="Z1057" i="52"/>
  <c r="X1057" i="52"/>
  <c r="V1057" i="52"/>
  <c r="T1057" i="52"/>
  <c r="D1057" i="52"/>
  <c r="P1057" i="52" s="1"/>
  <c r="AA1056" i="52"/>
  <c r="V1056" i="52"/>
  <c r="O1056" i="52"/>
  <c r="Z1056" i="52"/>
  <c r="X1056" i="52"/>
  <c r="W1056" i="52"/>
  <c r="T1056" i="52"/>
  <c r="S1056" i="52"/>
  <c r="R1056" i="52"/>
  <c r="D1056" i="52"/>
  <c r="P1056" i="52" s="1"/>
  <c r="Z1055" i="52"/>
  <c r="T1055" i="52"/>
  <c r="O1055" i="52"/>
  <c r="X1055" i="52"/>
  <c r="V1055" i="52"/>
  <c r="R1055" i="52"/>
  <c r="D1055" i="52"/>
  <c r="P1055" i="52" s="1"/>
  <c r="X1054" i="52"/>
  <c r="S1054" i="52"/>
  <c r="O1054" i="52"/>
  <c r="AA1054" i="52"/>
  <c r="Z1054" i="52"/>
  <c r="W1054" i="52"/>
  <c r="V1054" i="52"/>
  <c r="T1054" i="52"/>
  <c r="R1054" i="52"/>
  <c r="D1054" i="52"/>
  <c r="P1054" i="52" s="1"/>
  <c r="R1053" i="52"/>
  <c r="O1053" i="52"/>
  <c r="Z1053" i="52"/>
  <c r="X1053" i="52"/>
  <c r="V1053" i="52"/>
  <c r="T1053" i="52"/>
  <c r="D1053" i="52"/>
  <c r="P1053" i="52" s="1"/>
  <c r="AA1052" i="52"/>
  <c r="V1052" i="52"/>
  <c r="O1052" i="52"/>
  <c r="Z1052" i="52"/>
  <c r="X1052" i="52"/>
  <c r="W1052" i="52"/>
  <c r="T1052" i="52"/>
  <c r="S1052" i="52"/>
  <c r="R1052" i="52"/>
  <c r="D1052" i="52"/>
  <c r="P1052" i="52" s="1"/>
  <c r="Z1051" i="52"/>
  <c r="T1051" i="52"/>
  <c r="O1051" i="52"/>
  <c r="AA1051" i="52"/>
  <c r="X1051" i="52"/>
  <c r="V1051" i="52"/>
  <c r="R1051" i="52"/>
  <c r="D1051" i="52"/>
  <c r="P1051" i="52" s="1"/>
  <c r="X1050" i="52"/>
  <c r="S1050" i="52"/>
  <c r="O1050" i="52"/>
  <c r="AA1050" i="52"/>
  <c r="Z1050" i="52"/>
  <c r="W1050" i="52"/>
  <c r="V1050" i="52"/>
  <c r="T1050" i="52"/>
  <c r="R1050" i="52"/>
  <c r="D1050" i="52"/>
  <c r="P1050" i="52" s="1"/>
  <c r="R1049" i="52"/>
  <c r="O1049" i="52"/>
  <c r="Z1049" i="52"/>
  <c r="X1049" i="52"/>
  <c r="V1049" i="52"/>
  <c r="T1049" i="52"/>
  <c r="D1049" i="52"/>
  <c r="P1049" i="52" s="1"/>
  <c r="AA1048" i="52"/>
  <c r="V1048" i="52"/>
  <c r="O1048" i="52"/>
  <c r="Z1048" i="52"/>
  <c r="X1048" i="52"/>
  <c r="W1048" i="52"/>
  <c r="T1048" i="52"/>
  <c r="S1048" i="52"/>
  <c r="R1048" i="52"/>
  <c r="D1048" i="52"/>
  <c r="P1048" i="52" s="1"/>
  <c r="Z1047" i="52"/>
  <c r="T1047" i="52"/>
  <c r="O1047" i="52"/>
  <c r="X1047" i="52"/>
  <c r="V1047" i="52"/>
  <c r="R1047" i="52"/>
  <c r="D1047" i="52"/>
  <c r="P1047" i="52" s="1"/>
  <c r="X1046" i="52"/>
  <c r="S1046" i="52"/>
  <c r="O1046" i="52"/>
  <c r="AA1046" i="52"/>
  <c r="Z1046" i="52"/>
  <c r="W1046" i="52"/>
  <c r="V1046" i="52"/>
  <c r="T1046" i="52"/>
  <c r="R1046" i="52"/>
  <c r="D1046" i="52"/>
  <c r="P1046" i="52" s="1"/>
  <c r="R1045" i="52"/>
  <c r="O1045" i="52"/>
  <c r="Z1045" i="52"/>
  <c r="X1045" i="52"/>
  <c r="V1045" i="52"/>
  <c r="T1045" i="52"/>
  <c r="D1045" i="52"/>
  <c r="P1045" i="52" s="1"/>
  <c r="AA1044" i="52"/>
  <c r="V1044" i="52"/>
  <c r="O1044" i="52"/>
  <c r="Z1044" i="52"/>
  <c r="X1044" i="52"/>
  <c r="W1044" i="52"/>
  <c r="T1044" i="52"/>
  <c r="S1044" i="52"/>
  <c r="R1044" i="52"/>
  <c r="D1044" i="52"/>
  <c r="P1044" i="52" s="1"/>
  <c r="Z1043" i="52"/>
  <c r="T1043" i="52"/>
  <c r="O1043" i="52"/>
  <c r="X1043" i="52"/>
  <c r="V1043" i="52"/>
  <c r="R1043" i="52"/>
  <c r="D1043" i="52"/>
  <c r="P1043" i="52" s="1"/>
  <c r="X1042" i="52"/>
  <c r="S1042" i="52"/>
  <c r="O1042" i="52"/>
  <c r="AA1042" i="52"/>
  <c r="Z1042" i="52"/>
  <c r="W1042" i="52"/>
  <c r="V1042" i="52"/>
  <c r="T1042" i="52"/>
  <c r="R1042" i="52"/>
  <c r="D1042" i="52"/>
  <c r="P1042" i="52" s="1"/>
  <c r="R1041" i="52"/>
  <c r="O1041" i="52"/>
  <c r="Z1041" i="52"/>
  <c r="X1041" i="52"/>
  <c r="V1041" i="52"/>
  <c r="T1041" i="52"/>
  <c r="D1041" i="52"/>
  <c r="P1041" i="52" s="1"/>
  <c r="AA1040" i="52"/>
  <c r="V1040" i="52"/>
  <c r="O1040" i="52"/>
  <c r="Z1040" i="52"/>
  <c r="X1040" i="52"/>
  <c r="W1040" i="52"/>
  <c r="T1040" i="52"/>
  <c r="S1040" i="52"/>
  <c r="R1040" i="52"/>
  <c r="D1040" i="52"/>
  <c r="P1040" i="52" s="1"/>
  <c r="Z1039" i="52"/>
  <c r="T1039" i="52"/>
  <c r="O1039" i="52"/>
  <c r="X1039" i="52"/>
  <c r="V1039" i="52"/>
  <c r="R1039" i="52"/>
  <c r="D1039" i="52"/>
  <c r="P1039" i="52" s="1"/>
  <c r="X1038" i="52"/>
  <c r="S1038" i="52"/>
  <c r="O1038" i="52"/>
  <c r="AA1038" i="52"/>
  <c r="Z1038" i="52"/>
  <c r="W1038" i="52"/>
  <c r="V1038" i="52"/>
  <c r="T1038" i="52"/>
  <c r="R1038" i="52"/>
  <c r="D1038" i="52"/>
  <c r="P1038" i="52" s="1"/>
  <c r="R1037" i="52"/>
  <c r="O1037" i="52"/>
  <c r="Z1037" i="52"/>
  <c r="X1037" i="52"/>
  <c r="V1037" i="52"/>
  <c r="T1037" i="52"/>
  <c r="D1037" i="52"/>
  <c r="P1037" i="52" s="1"/>
  <c r="AA1036" i="52"/>
  <c r="V1036" i="52"/>
  <c r="O1036" i="52"/>
  <c r="Z1036" i="52"/>
  <c r="X1036" i="52"/>
  <c r="W1036" i="52"/>
  <c r="T1036" i="52"/>
  <c r="S1036" i="52"/>
  <c r="R1036" i="52"/>
  <c r="D1036" i="52"/>
  <c r="P1036" i="52" s="1"/>
  <c r="Z1035" i="52"/>
  <c r="T1035" i="52"/>
  <c r="O1035" i="52"/>
  <c r="X1035" i="52"/>
  <c r="V1035" i="52"/>
  <c r="R1035" i="52"/>
  <c r="D1035" i="52"/>
  <c r="P1035" i="52" s="1"/>
  <c r="X1034" i="52"/>
  <c r="S1034" i="52"/>
  <c r="O1034" i="52"/>
  <c r="AA1034" i="52"/>
  <c r="Z1034" i="52"/>
  <c r="W1034" i="52"/>
  <c r="V1034" i="52"/>
  <c r="T1034" i="52"/>
  <c r="R1034" i="52"/>
  <c r="D1034" i="52"/>
  <c r="P1034" i="52" s="1"/>
  <c r="R1033" i="52"/>
  <c r="O1033" i="52"/>
  <c r="Z1033" i="52"/>
  <c r="X1033" i="52"/>
  <c r="V1033" i="52"/>
  <c r="T1033" i="52"/>
  <c r="D1033" i="52"/>
  <c r="P1033" i="52" s="1"/>
  <c r="D1032" i="52"/>
  <c r="AA1032" i="52" s="1"/>
  <c r="D1031" i="52"/>
  <c r="D1030" i="52"/>
  <c r="AA1030" i="52" s="1"/>
  <c r="D1029" i="52"/>
  <c r="D1028" i="52"/>
  <c r="AA1028" i="52" s="1"/>
  <c r="D1027" i="52"/>
  <c r="D1026" i="52"/>
  <c r="AA1026" i="52" s="1"/>
  <c r="D1025" i="52"/>
  <c r="D1024" i="52"/>
  <c r="AA1024" i="52" s="1"/>
  <c r="D1023" i="52"/>
  <c r="D1022" i="52"/>
  <c r="AA1022" i="52" s="1"/>
  <c r="D1021" i="52"/>
  <c r="D1020" i="52"/>
  <c r="AA1020" i="52" s="1"/>
  <c r="D1019" i="52"/>
  <c r="D1018" i="52"/>
  <c r="AA1018" i="52" s="1"/>
  <c r="D1017" i="52"/>
  <c r="D1016" i="52"/>
  <c r="AA1016" i="52" s="1"/>
  <c r="D1015" i="52"/>
  <c r="D1014" i="52"/>
  <c r="AA1014" i="52" s="1"/>
  <c r="D1013" i="52"/>
  <c r="D1012" i="52"/>
  <c r="AA1012" i="52" s="1"/>
  <c r="D1011" i="52"/>
  <c r="D1010" i="52"/>
  <c r="AA1010" i="52" s="1"/>
  <c r="D1009" i="52"/>
  <c r="D1008" i="52"/>
  <c r="AA1008" i="52" s="1"/>
  <c r="D1007" i="52"/>
  <c r="D1006" i="52"/>
  <c r="AA1006" i="52" s="1"/>
  <c r="D1005" i="52"/>
  <c r="D1004" i="52"/>
  <c r="AA1004" i="52" s="1"/>
  <c r="D1003" i="52"/>
  <c r="D1002" i="52"/>
  <c r="AA1002" i="52" s="1"/>
  <c r="D1001" i="52"/>
  <c r="D1000" i="52"/>
  <c r="AA1000" i="52" s="1"/>
  <c r="D999" i="52"/>
  <c r="D998" i="52"/>
  <c r="AA998" i="52" s="1"/>
  <c r="D997" i="52"/>
  <c r="D996" i="52"/>
  <c r="AA996" i="52" s="1"/>
  <c r="D995" i="52"/>
  <c r="D994" i="52"/>
  <c r="AA994" i="52" s="1"/>
  <c r="D993" i="52"/>
  <c r="D992" i="52"/>
  <c r="AA992" i="52" s="1"/>
  <c r="D991" i="52"/>
  <c r="D990" i="52"/>
  <c r="AA990" i="52" s="1"/>
  <c r="D989" i="52"/>
  <c r="D988" i="52"/>
  <c r="AA988" i="52" s="1"/>
  <c r="D987" i="52"/>
  <c r="D986" i="52"/>
  <c r="AA986" i="52" s="1"/>
  <c r="D985" i="52"/>
  <c r="D984" i="52"/>
  <c r="AA984" i="52" s="1"/>
  <c r="D983" i="52"/>
  <c r="D982" i="52"/>
  <c r="AA982" i="52" s="1"/>
  <c r="D981" i="52"/>
  <c r="D980" i="52"/>
  <c r="AA980" i="52" s="1"/>
  <c r="P979" i="52"/>
  <c r="Y979" i="52"/>
  <c r="U979" i="52"/>
  <c r="D979" i="52"/>
  <c r="D978" i="52"/>
  <c r="P978" i="52" s="1"/>
  <c r="P977" i="52"/>
  <c r="Y977" i="52"/>
  <c r="U977" i="52"/>
  <c r="D977" i="52"/>
  <c r="D976" i="52"/>
  <c r="P976" i="52" s="1"/>
  <c r="P975" i="52"/>
  <c r="Y975" i="52"/>
  <c r="U975" i="52"/>
  <c r="D975" i="52"/>
  <c r="D974" i="52"/>
  <c r="P974" i="52" s="1"/>
  <c r="P973" i="52"/>
  <c r="Y973" i="52"/>
  <c r="U973" i="52"/>
  <c r="D973" i="52"/>
  <c r="D972" i="52"/>
  <c r="P972" i="52" s="1"/>
  <c r="P971" i="52"/>
  <c r="Y971" i="52"/>
  <c r="U971" i="52"/>
  <c r="D971" i="52"/>
  <c r="D970" i="52"/>
  <c r="P970" i="52" s="1"/>
  <c r="P969" i="52"/>
  <c r="Y969" i="52"/>
  <c r="U969" i="52"/>
  <c r="D969" i="52"/>
  <c r="D968" i="52"/>
  <c r="P968" i="52" s="1"/>
  <c r="P967" i="52"/>
  <c r="Y967" i="52"/>
  <c r="U967" i="52"/>
  <c r="D967" i="52"/>
  <c r="D966" i="52"/>
  <c r="P966" i="52" s="1"/>
  <c r="P965" i="52"/>
  <c r="Y965" i="52"/>
  <c r="U965" i="52"/>
  <c r="D965" i="52"/>
  <c r="D964" i="52"/>
  <c r="P964" i="52" s="1"/>
  <c r="P963" i="52"/>
  <c r="Y963" i="52"/>
  <c r="U963" i="52"/>
  <c r="D963" i="52"/>
  <c r="D962" i="52"/>
  <c r="P962" i="52" s="1"/>
  <c r="P961" i="52"/>
  <c r="Y961" i="52"/>
  <c r="U961" i="52"/>
  <c r="D961" i="52"/>
  <c r="D960" i="52"/>
  <c r="P960" i="52" s="1"/>
  <c r="P959" i="52"/>
  <c r="Y959" i="52"/>
  <c r="U959" i="52"/>
  <c r="D959" i="52"/>
  <c r="D958" i="52"/>
  <c r="P958" i="52" s="1"/>
  <c r="P957" i="52"/>
  <c r="Y957" i="52"/>
  <c r="U957" i="52"/>
  <c r="D957" i="52"/>
  <c r="D956" i="52"/>
  <c r="P956" i="52" s="1"/>
  <c r="P955" i="52"/>
  <c r="Y955" i="52"/>
  <c r="U955" i="52"/>
  <c r="D955" i="52"/>
  <c r="D954" i="52"/>
  <c r="P954" i="52" s="1"/>
  <c r="P953" i="52"/>
  <c r="Y953" i="52"/>
  <c r="U953" i="52"/>
  <c r="D953" i="52"/>
  <c r="D952" i="52"/>
  <c r="P952" i="52" s="1"/>
  <c r="P951" i="52"/>
  <c r="Y951" i="52"/>
  <c r="U951" i="52"/>
  <c r="D951" i="52"/>
  <c r="D950" i="52"/>
  <c r="P950" i="52" s="1"/>
  <c r="P949" i="52"/>
  <c r="Y949" i="52"/>
  <c r="U949" i="52"/>
  <c r="D949" i="52"/>
  <c r="D948" i="52"/>
  <c r="P948" i="52" s="1"/>
  <c r="P947" i="52"/>
  <c r="Y947" i="52"/>
  <c r="U947" i="52"/>
  <c r="D947" i="52"/>
  <c r="D946" i="52"/>
  <c r="P946" i="52" s="1"/>
  <c r="P945" i="52"/>
  <c r="Y945" i="52"/>
  <c r="U945" i="52"/>
  <c r="D945" i="52"/>
  <c r="D944" i="52"/>
  <c r="P944" i="52" s="1"/>
  <c r="P943" i="52"/>
  <c r="Y943" i="52"/>
  <c r="U943" i="52"/>
  <c r="D943" i="52"/>
  <c r="D942" i="52"/>
  <c r="P942" i="52" s="1"/>
  <c r="P941" i="52"/>
  <c r="Y941" i="52"/>
  <c r="U941" i="52"/>
  <c r="D941" i="52"/>
  <c r="R940" i="52"/>
  <c r="D940" i="52"/>
  <c r="Z939" i="52"/>
  <c r="R939" i="52"/>
  <c r="D939" i="52"/>
  <c r="V939" i="52" s="1"/>
  <c r="W938" i="52"/>
  <c r="R938" i="52"/>
  <c r="P938" i="52"/>
  <c r="Z938" i="52"/>
  <c r="S938" i="52"/>
  <c r="D938" i="52"/>
  <c r="D937" i="52"/>
  <c r="Z937" i="52" s="1"/>
  <c r="W936" i="52"/>
  <c r="R936" i="52"/>
  <c r="P936" i="52"/>
  <c r="Z936" i="52"/>
  <c r="S936" i="52"/>
  <c r="D936" i="52"/>
  <c r="D935" i="52"/>
  <c r="Z935" i="52" s="1"/>
  <c r="W934" i="52"/>
  <c r="R934" i="52"/>
  <c r="P934" i="52"/>
  <c r="Z934" i="52"/>
  <c r="S934" i="52"/>
  <c r="D934" i="52"/>
  <c r="D933" i="52"/>
  <c r="Z933" i="52" s="1"/>
  <c r="W932" i="52"/>
  <c r="R932" i="52"/>
  <c r="P932" i="52"/>
  <c r="Z932" i="52"/>
  <c r="S932" i="52"/>
  <c r="D932" i="52"/>
  <c r="D931" i="52"/>
  <c r="Z931" i="52" s="1"/>
  <c r="W930" i="52"/>
  <c r="R930" i="52"/>
  <c r="P930" i="52"/>
  <c r="Z930" i="52"/>
  <c r="S930" i="52"/>
  <c r="D930" i="52"/>
  <c r="D929" i="52"/>
  <c r="Z929" i="52" s="1"/>
  <c r="W928" i="52"/>
  <c r="R928" i="52"/>
  <c r="P928" i="52"/>
  <c r="Z928" i="52"/>
  <c r="S928" i="52"/>
  <c r="D928" i="52"/>
  <c r="D927" i="52"/>
  <c r="Z927" i="52" s="1"/>
  <c r="W926" i="52"/>
  <c r="R926" i="52"/>
  <c r="P926" i="52"/>
  <c r="Z926" i="52"/>
  <c r="S926" i="52"/>
  <c r="D926" i="52"/>
  <c r="D925" i="52"/>
  <c r="Z925" i="52" s="1"/>
  <c r="W924" i="52"/>
  <c r="R924" i="52"/>
  <c r="P924" i="52"/>
  <c r="Z924" i="52"/>
  <c r="S924" i="52"/>
  <c r="D924" i="52"/>
  <c r="D923" i="52"/>
  <c r="Z923" i="52" s="1"/>
  <c r="W922" i="52"/>
  <c r="R922" i="52"/>
  <c r="P922" i="52"/>
  <c r="Z922" i="52"/>
  <c r="S922" i="52"/>
  <c r="D922" i="52"/>
  <c r="D921" i="52"/>
  <c r="Z921" i="52" s="1"/>
  <c r="W920" i="52"/>
  <c r="R920" i="52"/>
  <c r="P920" i="52"/>
  <c r="Z920" i="52"/>
  <c r="S920" i="52"/>
  <c r="D920" i="52"/>
  <c r="D919" i="52"/>
  <c r="Z919" i="52" s="1"/>
  <c r="W918" i="52"/>
  <c r="R918" i="52"/>
  <c r="P918" i="52"/>
  <c r="Z918" i="52"/>
  <c r="S918" i="52"/>
  <c r="D918" i="52"/>
  <c r="D917" i="52"/>
  <c r="Z917" i="52" s="1"/>
  <c r="W916" i="52"/>
  <c r="R916" i="52"/>
  <c r="P916" i="52"/>
  <c r="Z916" i="52"/>
  <c r="S916" i="52"/>
  <c r="D916" i="52"/>
  <c r="D915" i="52"/>
  <c r="Z915" i="52" s="1"/>
  <c r="W914" i="52"/>
  <c r="R914" i="52"/>
  <c r="P914" i="52"/>
  <c r="Z914" i="52"/>
  <c r="S914" i="52"/>
  <c r="D914" i="52"/>
  <c r="D913" i="52"/>
  <c r="Z913" i="52" s="1"/>
  <c r="W912" i="52"/>
  <c r="R912" i="52"/>
  <c r="P912" i="52"/>
  <c r="Z912" i="52"/>
  <c r="S912" i="52"/>
  <c r="D912" i="52"/>
  <c r="D911" i="52"/>
  <c r="Z911" i="52" s="1"/>
  <c r="W910" i="52"/>
  <c r="R910" i="52"/>
  <c r="P910" i="52"/>
  <c r="Z910" i="52"/>
  <c r="S910" i="52"/>
  <c r="D910" i="52"/>
  <c r="D909" i="52"/>
  <c r="Z909" i="52" s="1"/>
  <c r="W908" i="52"/>
  <c r="R908" i="52"/>
  <c r="P908" i="52"/>
  <c r="Z908" i="52"/>
  <c r="S908" i="52"/>
  <c r="D908" i="52"/>
  <c r="D907" i="52"/>
  <c r="Z907" i="52" s="1"/>
  <c r="W906" i="52"/>
  <c r="R906" i="52"/>
  <c r="P906" i="52"/>
  <c r="Z906" i="52"/>
  <c r="S906" i="52"/>
  <c r="D906" i="52"/>
  <c r="D905" i="52"/>
  <c r="Z905" i="52" s="1"/>
  <c r="W904" i="52"/>
  <c r="R904" i="52"/>
  <c r="P904" i="52"/>
  <c r="Z904" i="52"/>
  <c r="S904" i="52"/>
  <c r="D904" i="52"/>
  <c r="V903" i="52"/>
  <c r="R903" i="52"/>
  <c r="D903" i="52"/>
  <c r="Y903" i="52" s="1"/>
  <c r="Z902" i="52"/>
  <c r="V902" i="52"/>
  <c r="R902" i="52"/>
  <c r="D902" i="52"/>
  <c r="AA902" i="52" s="1"/>
  <c r="Z901" i="52"/>
  <c r="V901" i="52"/>
  <c r="R901" i="52"/>
  <c r="D901" i="52"/>
  <c r="Z900" i="52"/>
  <c r="V900" i="52"/>
  <c r="R900" i="52"/>
  <c r="D900" i="52"/>
  <c r="AA900" i="52" s="1"/>
  <c r="Z899" i="52"/>
  <c r="V899" i="52"/>
  <c r="R899" i="52"/>
  <c r="D899" i="52"/>
  <c r="Z898" i="52"/>
  <c r="V898" i="52"/>
  <c r="R898" i="52"/>
  <c r="D898" i="52"/>
  <c r="AA898" i="52" s="1"/>
  <c r="Z897" i="52"/>
  <c r="V897" i="52"/>
  <c r="R897" i="52"/>
  <c r="D897" i="52"/>
  <c r="Z896" i="52"/>
  <c r="V896" i="52"/>
  <c r="R896" i="52"/>
  <c r="D896" i="52"/>
  <c r="AA896" i="52" s="1"/>
  <c r="Z895" i="52"/>
  <c r="V895" i="52"/>
  <c r="R895" i="52"/>
  <c r="D895" i="52"/>
  <c r="Z894" i="52"/>
  <c r="V894" i="52"/>
  <c r="R894" i="52"/>
  <c r="D894" i="52"/>
  <c r="AA894" i="52" s="1"/>
  <c r="Z893" i="52"/>
  <c r="V893" i="52"/>
  <c r="R893" i="52"/>
  <c r="D893" i="52"/>
  <c r="Z892" i="52"/>
  <c r="V892" i="52"/>
  <c r="R892" i="52"/>
  <c r="D892" i="52"/>
  <c r="AA892" i="52" s="1"/>
  <c r="Z891" i="52"/>
  <c r="V891" i="52"/>
  <c r="R891" i="52"/>
  <c r="D891" i="52"/>
  <c r="Z890" i="52"/>
  <c r="V890" i="52"/>
  <c r="R890" i="52"/>
  <c r="D890" i="52"/>
  <c r="AA890" i="52" s="1"/>
  <c r="Z889" i="52"/>
  <c r="V889" i="52"/>
  <c r="R889" i="52"/>
  <c r="D889" i="52"/>
  <c r="Z888" i="52"/>
  <c r="V888" i="52"/>
  <c r="R888" i="52"/>
  <c r="D888" i="52"/>
  <c r="AA888" i="52" s="1"/>
  <c r="Z887" i="52"/>
  <c r="V887" i="52"/>
  <c r="R887" i="52"/>
  <c r="D887" i="52"/>
  <c r="Z886" i="52"/>
  <c r="V886" i="52"/>
  <c r="R886" i="52"/>
  <c r="D886" i="52"/>
  <c r="AA886" i="52" s="1"/>
  <c r="Z885" i="52"/>
  <c r="V885" i="52"/>
  <c r="R885" i="52"/>
  <c r="D885" i="52"/>
  <c r="Z884" i="52"/>
  <c r="V884" i="52"/>
  <c r="R884" i="52"/>
  <c r="D884" i="52"/>
  <c r="AA884" i="52" s="1"/>
  <c r="Z883" i="52"/>
  <c r="V883" i="52"/>
  <c r="R883" i="52"/>
  <c r="D883" i="52"/>
  <c r="Z882" i="52"/>
  <c r="V882" i="52"/>
  <c r="R882" i="52"/>
  <c r="D882" i="52"/>
  <c r="AA882" i="52" s="1"/>
  <c r="Z881" i="52"/>
  <c r="V881" i="52"/>
  <c r="R881" i="52"/>
  <c r="D881" i="52"/>
  <c r="V880" i="52"/>
  <c r="R880" i="52"/>
  <c r="Z880" i="52"/>
  <c r="D880" i="52"/>
  <c r="AA880" i="52" s="1"/>
  <c r="Z879" i="52"/>
  <c r="R879" i="52"/>
  <c r="V879" i="52"/>
  <c r="D879" i="52"/>
  <c r="Z878" i="52"/>
  <c r="V878" i="52"/>
  <c r="R878" i="52"/>
  <c r="D878" i="52"/>
  <c r="AA878" i="52" s="1"/>
  <c r="Z877" i="52"/>
  <c r="V877" i="52"/>
  <c r="R877" i="52"/>
  <c r="D877" i="52"/>
  <c r="V876" i="52"/>
  <c r="R876" i="52"/>
  <c r="Z876" i="52"/>
  <c r="D876" i="52"/>
  <c r="AA876" i="52" s="1"/>
  <c r="Z875" i="52"/>
  <c r="R875" i="52"/>
  <c r="V875" i="52"/>
  <c r="D875" i="52"/>
  <c r="Z874" i="52"/>
  <c r="V874" i="52"/>
  <c r="R874" i="52"/>
  <c r="D874" i="52"/>
  <c r="AA874" i="52" s="1"/>
  <c r="Z873" i="52"/>
  <c r="V873" i="52"/>
  <c r="R873" i="52"/>
  <c r="D873" i="52"/>
  <c r="V872" i="52"/>
  <c r="R872" i="52"/>
  <c r="Z872" i="52"/>
  <c r="D872" i="52"/>
  <c r="AA872" i="52" s="1"/>
  <c r="Z871" i="52"/>
  <c r="R871" i="52"/>
  <c r="V871" i="52"/>
  <c r="D871" i="52"/>
  <c r="Z870" i="52"/>
  <c r="V870" i="52"/>
  <c r="R870" i="52"/>
  <c r="D870" i="52"/>
  <c r="AA870" i="52" s="1"/>
  <c r="Z869" i="52"/>
  <c r="V869" i="52"/>
  <c r="R869" i="52"/>
  <c r="D869" i="52"/>
  <c r="V868" i="52"/>
  <c r="R868" i="52"/>
  <c r="Z868" i="52"/>
  <c r="D868" i="52"/>
  <c r="AA868" i="52" s="1"/>
  <c r="Z867" i="52"/>
  <c r="V867" i="52"/>
  <c r="D867" i="52"/>
  <c r="R867" i="52" s="1"/>
  <c r="P866" i="52"/>
  <c r="V866" i="52"/>
  <c r="D866" i="52"/>
  <c r="Z866" i="52" s="1"/>
  <c r="P865" i="52"/>
  <c r="V865" i="52"/>
  <c r="U865" i="52"/>
  <c r="D865" i="52"/>
  <c r="Z865" i="52" s="1"/>
  <c r="P864" i="52"/>
  <c r="V864" i="52"/>
  <c r="D864" i="52"/>
  <c r="Z864" i="52" s="1"/>
  <c r="P863" i="52"/>
  <c r="V863" i="52"/>
  <c r="U863" i="52"/>
  <c r="D863" i="52"/>
  <c r="Z863" i="52" s="1"/>
  <c r="P862" i="52"/>
  <c r="V862" i="52"/>
  <c r="D862" i="52"/>
  <c r="Z862" i="52" s="1"/>
  <c r="P861" i="52"/>
  <c r="V861" i="52"/>
  <c r="U861" i="52"/>
  <c r="D861" i="52"/>
  <c r="Z861" i="52" s="1"/>
  <c r="P860" i="52"/>
  <c r="V860" i="52"/>
  <c r="D860" i="52"/>
  <c r="Z860" i="52" s="1"/>
  <c r="P859" i="52"/>
  <c r="V859" i="52"/>
  <c r="U859" i="52"/>
  <c r="D859" i="52"/>
  <c r="Z859" i="52" s="1"/>
  <c r="P858" i="52"/>
  <c r="V858" i="52"/>
  <c r="D858" i="52"/>
  <c r="Z858" i="52" s="1"/>
  <c r="P857" i="52"/>
  <c r="V857" i="52"/>
  <c r="U857" i="52"/>
  <c r="D857" i="52"/>
  <c r="Z857" i="52" s="1"/>
  <c r="P856" i="52"/>
  <c r="V856" i="52"/>
  <c r="D856" i="52"/>
  <c r="Z856" i="52" s="1"/>
  <c r="P855" i="52"/>
  <c r="V855" i="52"/>
  <c r="U855" i="52"/>
  <c r="D855" i="52"/>
  <c r="Z855" i="52" s="1"/>
  <c r="P854" i="52"/>
  <c r="V854" i="52"/>
  <c r="D854" i="52"/>
  <c r="Z854" i="52" s="1"/>
  <c r="P853" i="52"/>
  <c r="V853" i="52"/>
  <c r="U853" i="52"/>
  <c r="D853" i="52"/>
  <c r="Z853" i="52" s="1"/>
  <c r="P852" i="52"/>
  <c r="D852" i="52"/>
  <c r="V852" i="52" s="1"/>
  <c r="P851" i="52"/>
  <c r="U851" i="52"/>
  <c r="D851" i="52"/>
  <c r="V851" i="52" s="1"/>
  <c r="P850" i="52"/>
  <c r="D850" i="52"/>
  <c r="V850" i="52" s="1"/>
  <c r="P849" i="52"/>
  <c r="U849" i="52"/>
  <c r="D849" i="52"/>
  <c r="V849" i="52" s="1"/>
  <c r="P848" i="52"/>
  <c r="D848" i="52"/>
  <c r="V848" i="52" s="1"/>
  <c r="P847" i="52"/>
  <c r="U847" i="52"/>
  <c r="D847" i="52"/>
  <c r="V847" i="52" s="1"/>
  <c r="P846" i="52"/>
  <c r="D846" i="52"/>
  <c r="V846" i="52" s="1"/>
  <c r="P845" i="52"/>
  <c r="U845" i="52"/>
  <c r="D845" i="52"/>
  <c r="V845" i="52" s="1"/>
  <c r="P844" i="52"/>
  <c r="D844" i="52"/>
  <c r="V844" i="52" s="1"/>
  <c r="P843" i="52"/>
  <c r="U843" i="52"/>
  <c r="D843" i="52"/>
  <c r="V843" i="52" s="1"/>
  <c r="P842" i="52"/>
  <c r="Z842" i="52"/>
  <c r="W842" i="52"/>
  <c r="R842" i="52"/>
  <c r="D842" i="52"/>
  <c r="Y841" i="52"/>
  <c r="P841" i="52"/>
  <c r="Z841" i="52"/>
  <c r="U841" i="52"/>
  <c r="R841" i="52"/>
  <c r="D841" i="52"/>
  <c r="P840" i="52"/>
  <c r="Z840" i="52"/>
  <c r="W840" i="52"/>
  <c r="R840" i="52"/>
  <c r="D840" i="52"/>
  <c r="Y839" i="52"/>
  <c r="P839" i="52"/>
  <c r="Z839" i="52"/>
  <c r="U839" i="52"/>
  <c r="R839" i="52"/>
  <c r="D839" i="52"/>
  <c r="P838" i="52"/>
  <c r="Z838" i="52"/>
  <c r="W838" i="52"/>
  <c r="R838" i="52"/>
  <c r="D838" i="52"/>
  <c r="Y837" i="52"/>
  <c r="P837" i="52"/>
  <c r="Z837" i="52"/>
  <c r="U837" i="52"/>
  <c r="R837" i="52"/>
  <c r="D837" i="52"/>
  <c r="P836" i="52"/>
  <c r="Z836" i="52"/>
  <c r="W836" i="52"/>
  <c r="R836" i="52"/>
  <c r="D836" i="52"/>
  <c r="Y835" i="52"/>
  <c r="P835" i="52"/>
  <c r="Z835" i="52"/>
  <c r="U835" i="52"/>
  <c r="R835" i="52"/>
  <c r="D835" i="52"/>
  <c r="P834" i="52"/>
  <c r="Z834" i="52"/>
  <c r="W834" i="52"/>
  <c r="R834" i="52"/>
  <c r="D834" i="52"/>
  <c r="Y833" i="52"/>
  <c r="P833" i="52"/>
  <c r="Z833" i="52"/>
  <c r="U833" i="52"/>
  <c r="R833" i="52"/>
  <c r="D833" i="52"/>
  <c r="P832" i="52"/>
  <c r="Z832" i="52"/>
  <c r="W832" i="52"/>
  <c r="R832" i="52"/>
  <c r="D832" i="52"/>
  <c r="Y831" i="52"/>
  <c r="P831" i="52"/>
  <c r="Z831" i="52"/>
  <c r="U831" i="52"/>
  <c r="R831" i="52"/>
  <c r="D831" i="52"/>
  <c r="P830" i="52"/>
  <c r="Z830" i="52"/>
  <c r="W830" i="52"/>
  <c r="R830" i="52"/>
  <c r="D830" i="52"/>
  <c r="Y829" i="52"/>
  <c r="P829" i="52"/>
  <c r="Z829" i="52"/>
  <c r="U829" i="52"/>
  <c r="R829" i="52"/>
  <c r="D829" i="52"/>
  <c r="P828" i="52"/>
  <c r="Z828" i="52"/>
  <c r="W828" i="52"/>
  <c r="R828" i="52"/>
  <c r="D828" i="52"/>
  <c r="Y827" i="52"/>
  <c r="P827" i="52"/>
  <c r="Z827" i="52"/>
  <c r="U827" i="52"/>
  <c r="R827" i="52"/>
  <c r="D827" i="52"/>
  <c r="P826" i="52"/>
  <c r="Z826" i="52"/>
  <c r="W826" i="52"/>
  <c r="R826" i="52"/>
  <c r="D826" i="52"/>
  <c r="Y825" i="52"/>
  <c r="P825" i="52"/>
  <c r="Z825" i="52"/>
  <c r="U825" i="52"/>
  <c r="R825" i="52"/>
  <c r="D825" i="52"/>
  <c r="P824" i="52"/>
  <c r="Z824" i="52"/>
  <c r="W824" i="52"/>
  <c r="R824" i="52"/>
  <c r="D824" i="52"/>
  <c r="Y823" i="52"/>
  <c r="P823" i="52"/>
  <c r="Z823" i="52"/>
  <c r="U823" i="52"/>
  <c r="R823" i="52"/>
  <c r="D823" i="52"/>
  <c r="P822" i="52"/>
  <c r="Z822" i="52"/>
  <c r="W822" i="52"/>
  <c r="R822" i="52"/>
  <c r="D822" i="52"/>
  <c r="Y821" i="52"/>
  <c r="P821" i="52"/>
  <c r="Z821" i="52"/>
  <c r="U821" i="52"/>
  <c r="R821" i="52"/>
  <c r="D821" i="52"/>
  <c r="P820" i="52"/>
  <c r="Z820" i="52"/>
  <c r="W820" i="52"/>
  <c r="R820" i="52"/>
  <c r="D820" i="52"/>
  <c r="Y819" i="52"/>
  <c r="P819" i="52"/>
  <c r="Z819" i="52"/>
  <c r="U819" i="52"/>
  <c r="R819" i="52"/>
  <c r="D819" i="52"/>
  <c r="P818" i="52"/>
  <c r="Z818" i="52"/>
  <c r="W818" i="52"/>
  <c r="R818" i="52"/>
  <c r="D818" i="52"/>
  <c r="Y817" i="52"/>
  <c r="P817" i="52"/>
  <c r="Z817" i="52"/>
  <c r="U817" i="52"/>
  <c r="R817" i="52"/>
  <c r="D817" i="52"/>
  <c r="P816" i="52"/>
  <c r="Z816" i="52"/>
  <c r="W816" i="52"/>
  <c r="R816" i="52"/>
  <c r="D816" i="52"/>
  <c r="Y815" i="52"/>
  <c r="P815" i="52"/>
  <c r="Z815" i="52"/>
  <c r="U815" i="52"/>
  <c r="R815" i="52"/>
  <c r="D815" i="52"/>
  <c r="P814" i="52"/>
  <c r="Z814" i="52"/>
  <c r="W814" i="52"/>
  <c r="R814" i="52"/>
  <c r="D814" i="52"/>
  <c r="Y813" i="52"/>
  <c r="P813" i="52"/>
  <c r="Z813" i="52"/>
  <c r="U813" i="52"/>
  <c r="R813" i="52"/>
  <c r="D813" i="52"/>
  <c r="P812" i="52"/>
  <c r="Z812" i="52"/>
  <c r="W812" i="52"/>
  <c r="R812" i="52"/>
  <c r="D812" i="52"/>
  <c r="Y811" i="52"/>
  <c r="P811" i="52"/>
  <c r="Z811" i="52"/>
  <c r="U811" i="52"/>
  <c r="R811" i="52"/>
  <c r="D811" i="52"/>
  <c r="P810" i="52"/>
  <c r="Z810" i="52"/>
  <c r="W810" i="52"/>
  <c r="R810" i="52"/>
  <c r="D810" i="52"/>
  <c r="Y809" i="52"/>
  <c r="P809" i="52"/>
  <c r="Z809" i="52"/>
  <c r="U809" i="52"/>
  <c r="R809" i="52"/>
  <c r="D809" i="52"/>
  <c r="P808" i="52"/>
  <c r="Z808" i="52"/>
  <c r="W808" i="52"/>
  <c r="R808" i="52"/>
  <c r="D808" i="52"/>
  <c r="Y807" i="52"/>
  <c r="P807" i="52"/>
  <c r="Z807" i="52"/>
  <c r="U807" i="52"/>
  <c r="R807" i="52"/>
  <c r="D807" i="52"/>
  <c r="P806" i="52"/>
  <c r="Z806" i="52"/>
  <c r="W806" i="52"/>
  <c r="R806" i="52"/>
  <c r="D806" i="52"/>
  <c r="D805" i="52"/>
  <c r="P805" i="52" s="1"/>
  <c r="AA804" i="52"/>
  <c r="W804" i="52"/>
  <c r="S804" i="52"/>
  <c r="D804" i="52"/>
  <c r="P804" i="52" s="1"/>
  <c r="D803" i="52"/>
  <c r="P803" i="52" s="1"/>
  <c r="AA802" i="52"/>
  <c r="W802" i="52"/>
  <c r="S802" i="52"/>
  <c r="D802" i="52"/>
  <c r="P802" i="52" s="1"/>
  <c r="D801" i="52"/>
  <c r="P801" i="52" s="1"/>
  <c r="AA800" i="52"/>
  <c r="W800" i="52"/>
  <c r="S800" i="52"/>
  <c r="D800" i="52"/>
  <c r="P800" i="52" s="1"/>
  <c r="D799" i="52"/>
  <c r="P799" i="52" s="1"/>
  <c r="AA798" i="52"/>
  <c r="W798" i="52"/>
  <c r="S798" i="52"/>
  <c r="D798" i="52"/>
  <c r="P798" i="52" s="1"/>
  <c r="D797" i="52"/>
  <c r="P797" i="52" s="1"/>
  <c r="AA796" i="52"/>
  <c r="W796" i="52"/>
  <c r="S796" i="52"/>
  <c r="D796" i="52"/>
  <c r="P796" i="52" s="1"/>
  <c r="D795" i="52"/>
  <c r="P795" i="52" s="1"/>
  <c r="AA794" i="52"/>
  <c r="W794" i="52"/>
  <c r="S794" i="52"/>
  <c r="D794" i="52"/>
  <c r="P794" i="52" s="1"/>
  <c r="D793" i="52"/>
  <c r="P793" i="52" s="1"/>
  <c r="AA792" i="52"/>
  <c r="W792" i="52"/>
  <c r="S792" i="52"/>
  <c r="D792" i="52"/>
  <c r="P792" i="52" s="1"/>
  <c r="D791" i="52"/>
  <c r="P791" i="52" s="1"/>
  <c r="AA790" i="52"/>
  <c r="W790" i="52"/>
  <c r="S790" i="52"/>
  <c r="D790" i="52"/>
  <c r="P790" i="52" s="1"/>
  <c r="D789" i="52"/>
  <c r="P789" i="52" s="1"/>
  <c r="AA788" i="52"/>
  <c r="W788" i="52"/>
  <c r="S788" i="52"/>
  <c r="D788" i="52"/>
  <c r="P788" i="52" s="1"/>
  <c r="D787" i="52"/>
  <c r="P787" i="52" s="1"/>
  <c r="AA786" i="52"/>
  <c r="W786" i="52"/>
  <c r="S786" i="52"/>
  <c r="D786" i="52"/>
  <c r="P786" i="52" s="1"/>
  <c r="D785" i="52"/>
  <c r="P785" i="52" s="1"/>
  <c r="AA784" i="52"/>
  <c r="W784" i="52"/>
  <c r="S784" i="52"/>
  <c r="D784" i="52"/>
  <c r="P784" i="52" s="1"/>
  <c r="D783" i="52"/>
  <c r="P783" i="52" s="1"/>
  <c r="AA782" i="52"/>
  <c r="W782" i="52"/>
  <c r="S782" i="52"/>
  <c r="D782" i="52"/>
  <c r="P782" i="52" s="1"/>
  <c r="D781" i="52"/>
  <c r="P781" i="52" s="1"/>
  <c r="AA780" i="52"/>
  <c r="W780" i="52"/>
  <c r="S780" i="52"/>
  <c r="D780" i="52"/>
  <c r="P780" i="52" s="1"/>
  <c r="D779" i="52"/>
  <c r="P779" i="52" s="1"/>
  <c r="AA778" i="52"/>
  <c r="W778" i="52"/>
  <c r="S778" i="52"/>
  <c r="D778" i="52"/>
  <c r="P778" i="52" s="1"/>
  <c r="D777" i="52"/>
  <c r="P777" i="52" s="1"/>
  <c r="AA776" i="52"/>
  <c r="W776" i="52"/>
  <c r="S776" i="52"/>
  <c r="D776" i="52"/>
  <c r="P776" i="52" s="1"/>
  <c r="D775" i="52"/>
  <c r="P775" i="52" s="1"/>
  <c r="AA774" i="52"/>
  <c r="W774" i="52"/>
  <c r="S774" i="52"/>
  <c r="D774" i="52"/>
  <c r="P774" i="52" s="1"/>
  <c r="D773" i="52"/>
  <c r="P773" i="52" s="1"/>
  <c r="AA772" i="52"/>
  <c r="W772" i="52"/>
  <c r="S772" i="52"/>
  <c r="D772" i="52"/>
  <c r="P772" i="52" s="1"/>
  <c r="D771" i="52"/>
  <c r="P771" i="52" s="1"/>
  <c r="AA770" i="52"/>
  <c r="W770" i="52"/>
  <c r="S770" i="52"/>
  <c r="D770" i="52"/>
  <c r="P770" i="52" s="1"/>
  <c r="D769" i="52"/>
  <c r="P769" i="52" s="1"/>
  <c r="AA768" i="52"/>
  <c r="W768" i="52"/>
  <c r="S768" i="52"/>
  <c r="D768" i="52"/>
  <c r="P768" i="52" s="1"/>
  <c r="D767" i="52"/>
  <c r="P767" i="52" s="1"/>
  <c r="AA766" i="52"/>
  <c r="W766" i="52"/>
  <c r="S766" i="52"/>
  <c r="D766" i="52"/>
  <c r="P766" i="52" s="1"/>
  <c r="D765" i="52"/>
  <c r="P765" i="52" s="1"/>
  <c r="W764" i="52"/>
  <c r="AA764" i="52"/>
  <c r="S764" i="52"/>
  <c r="D764" i="52"/>
  <c r="P764" i="52" s="1"/>
  <c r="D763" i="52"/>
  <c r="P763" i="52" s="1"/>
  <c r="W762" i="52"/>
  <c r="AA762" i="52"/>
  <c r="S762" i="52"/>
  <c r="D762" i="52"/>
  <c r="P762" i="52" s="1"/>
  <c r="W761" i="52"/>
  <c r="D761" i="52"/>
  <c r="P761" i="52" s="1"/>
  <c r="W760" i="52"/>
  <c r="AA760" i="52"/>
  <c r="S760" i="52"/>
  <c r="D760" i="52"/>
  <c r="P760" i="52" s="1"/>
  <c r="D759" i="52"/>
  <c r="P759" i="52" s="1"/>
  <c r="W758" i="52"/>
  <c r="AA758" i="52"/>
  <c r="S758" i="52"/>
  <c r="D758" i="52"/>
  <c r="P758" i="52" s="1"/>
  <c r="U757" i="52"/>
  <c r="D757" i="52"/>
  <c r="P756" i="52"/>
  <c r="D756" i="52"/>
  <c r="W756" i="52" s="1"/>
  <c r="P755" i="52"/>
  <c r="U755" i="52"/>
  <c r="D755" i="52"/>
  <c r="P754" i="52"/>
  <c r="D754" i="52"/>
  <c r="W754" i="52" s="1"/>
  <c r="P753" i="52"/>
  <c r="U753" i="52"/>
  <c r="D753" i="52"/>
  <c r="P752" i="52"/>
  <c r="D752" i="52"/>
  <c r="W752" i="52" s="1"/>
  <c r="P751" i="52"/>
  <c r="U751" i="52"/>
  <c r="D751" i="52"/>
  <c r="P750" i="52"/>
  <c r="D750" i="52"/>
  <c r="W750" i="52" s="1"/>
  <c r="P749" i="52"/>
  <c r="U749" i="52"/>
  <c r="D749" i="52"/>
  <c r="P748" i="52"/>
  <c r="D748" i="52"/>
  <c r="W748" i="52" s="1"/>
  <c r="P747" i="52"/>
  <c r="U747" i="52"/>
  <c r="D747" i="52"/>
  <c r="P746" i="52"/>
  <c r="D746" i="52"/>
  <c r="W746" i="52" s="1"/>
  <c r="P745" i="52"/>
  <c r="U745" i="52"/>
  <c r="D745" i="52"/>
  <c r="P744" i="52"/>
  <c r="D744" i="52"/>
  <c r="W744" i="52" s="1"/>
  <c r="P743" i="52"/>
  <c r="U743" i="52"/>
  <c r="D743" i="52"/>
  <c r="P742" i="52"/>
  <c r="D742" i="52"/>
  <c r="W742" i="52" s="1"/>
  <c r="P741" i="52"/>
  <c r="U741" i="52"/>
  <c r="D741" i="52"/>
  <c r="P740" i="52"/>
  <c r="D740" i="52"/>
  <c r="W740" i="52" s="1"/>
  <c r="P739" i="52"/>
  <c r="U739" i="52"/>
  <c r="D739" i="52"/>
  <c r="P738" i="52"/>
  <c r="D738" i="52"/>
  <c r="W738" i="52" s="1"/>
  <c r="P737" i="52"/>
  <c r="U737" i="52"/>
  <c r="D737" i="52"/>
  <c r="P736" i="52"/>
  <c r="D736" i="52"/>
  <c r="W736" i="52" s="1"/>
  <c r="P735" i="52"/>
  <c r="U735" i="52"/>
  <c r="D735" i="52"/>
  <c r="P734" i="52"/>
  <c r="D734" i="52"/>
  <c r="W734" i="52" s="1"/>
  <c r="P733" i="52"/>
  <c r="U733" i="52"/>
  <c r="D733" i="52"/>
  <c r="P732" i="52"/>
  <c r="D732" i="52"/>
  <c r="W732" i="52" s="1"/>
  <c r="P731" i="52"/>
  <c r="U731" i="52"/>
  <c r="D731" i="52"/>
  <c r="P730" i="52"/>
  <c r="D730" i="52"/>
  <c r="W730" i="52" s="1"/>
  <c r="P729" i="52"/>
  <c r="U729" i="52"/>
  <c r="D729" i="52"/>
  <c r="P728" i="52"/>
  <c r="D728" i="52"/>
  <c r="W728" i="52" s="1"/>
  <c r="P727" i="52"/>
  <c r="U727" i="52"/>
  <c r="D727" i="52"/>
  <c r="P726" i="52"/>
  <c r="D726" i="52"/>
  <c r="W726" i="52" s="1"/>
  <c r="D725" i="52"/>
  <c r="T724" i="52"/>
  <c r="D724" i="52"/>
  <c r="AA724" i="52" s="1"/>
  <c r="D723" i="52"/>
  <c r="T722" i="52"/>
  <c r="D722" i="52"/>
  <c r="AA722" i="52" s="1"/>
  <c r="D721" i="52"/>
  <c r="T720" i="52"/>
  <c r="D720" i="52"/>
  <c r="AA720" i="52" s="1"/>
  <c r="D719" i="52"/>
  <c r="T718" i="52"/>
  <c r="D718" i="52"/>
  <c r="AA718" i="52" s="1"/>
  <c r="D717" i="52"/>
  <c r="T716" i="52"/>
  <c r="D716" i="52"/>
  <c r="AA716" i="52" s="1"/>
  <c r="D715" i="52"/>
  <c r="T714" i="52"/>
  <c r="D714" i="52"/>
  <c r="AA714" i="52" s="1"/>
  <c r="D713" i="52"/>
  <c r="T712" i="52"/>
  <c r="D712" i="52"/>
  <c r="AA712" i="52" s="1"/>
  <c r="D711" i="52"/>
  <c r="T710" i="52"/>
  <c r="D710" i="52"/>
  <c r="AA710" i="52" s="1"/>
  <c r="D709" i="52"/>
  <c r="T708" i="52"/>
  <c r="D708" i="52"/>
  <c r="AA708" i="52" s="1"/>
  <c r="D707" i="52"/>
  <c r="T706" i="52"/>
  <c r="D706" i="52"/>
  <c r="AA706" i="52" s="1"/>
  <c r="D705" i="52"/>
  <c r="T704" i="52"/>
  <c r="D704" i="52"/>
  <c r="AA704" i="52" s="1"/>
  <c r="D703" i="52"/>
  <c r="T702" i="52"/>
  <c r="D702" i="52"/>
  <c r="AA702" i="52" s="1"/>
  <c r="D701" i="52"/>
  <c r="T700" i="52"/>
  <c r="D700" i="52"/>
  <c r="AA700" i="52" s="1"/>
  <c r="D699" i="52"/>
  <c r="T698" i="52"/>
  <c r="D698" i="52"/>
  <c r="AA698" i="52" s="1"/>
  <c r="D697" i="52"/>
  <c r="T696" i="52"/>
  <c r="D696" i="52"/>
  <c r="AA696" i="52" s="1"/>
  <c r="D695" i="52"/>
  <c r="T694" i="52"/>
  <c r="D694" i="52"/>
  <c r="AA694" i="52" s="1"/>
  <c r="D693" i="52"/>
  <c r="T692" i="52"/>
  <c r="D692" i="52"/>
  <c r="AA692" i="52" s="1"/>
  <c r="D691" i="52"/>
  <c r="T690" i="52"/>
  <c r="D690" i="52"/>
  <c r="AA690" i="52" s="1"/>
  <c r="D689" i="52"/>
  <c r="T688" i="52"/>
  <c r="D688" i="52"/>
  <c r="AA688" i="52" s="1"/>
  <c r="D687" i="52"/>
  <c r="T686" i="52"/>
  <c r="D686" i="52"/>
  <c r="AA686" i="52" s="1"/>
  <c r="D685" i="52"/>
  <c r="T684" i="52"/>
  <c r="D684" i="52"/>
  <c r="AA684" i="52" s="1"/>
  <c r="D683" i="52"/>
  <c r="T682" i="52"/>
  <c r="D682" i="52"/>
  <c r="AA682" i="52" s="1"/>
  <c r="D681" i="52"/>
  <c r="T680" i="52"/>
  <c r="D680" i="52"/>
  <c r="AA680" i="52" s="1"/>
  <c r="D679" i="52"/>
  <c r="T678" i="52"/>
  <c r="D678" i="52"/>
  <c r="AA678" i="52" s="1"/>
  <c r="D677" i="52"/>
  <c r="T676" i="52"/>
  <c r="D676" i="52"/>
  <c r="AA676" i="52" s="1"/>
  <c r="D675" i="52"/>
  <c r="T674" i="52"/>
  <c r="D674" i="52"/>
  <c r="AA674" i="52" s="1"/>
  <c r="D673" i="52"/>
  <c r="T672" i="52"/>
  <c r="D672" i="52"/>
  <c r="AA672" i="52" s="1"/>
  <c r="D671" i="52"/>
  <c r="T670" i="52"/>
  <c r="D670" i="52"/>
  <c r="AA670" i="52" s="1"/>
  <c r="D669" i="52"/>
  <c r="T668" i="52"/>
  <c r="D668" i="52"/>
  <c r="AA668" i="52" s="1"/>
  <c r="D667" i="52"/>
  <c r="T666" i="52"/>
  <c r="D666" i="52"/>
  <c r="AA666" i="52" s="1"/>
  <c r="D665" i="52"/>
  <c r="T664" i="52"/>
  <c r="D664" i="52"/>
  <c r="AA664" i="52" s="1"/>
  <c r="D663" i="52"/>
  <c r="T662" i="52"/>
  <c r="D662" i="52"/>
  <c r="AA662" i="52" s="1"/>
  <c r="D661" i="52"/>
  <c r="T660" i="52"/>
  <c r="D660" i="52"/>
  <c r="AA660" i="52" s="1"/>
  <c r="D659" i="52"/>
  <c r="T658" i="52"/>
  <c r="D658" i="52"/>
  <c r="AA658" i="52" s="1"/>
  <c r="D657" i="52"/>
  <c r="T656" i="52"/>
  <c r="D656" i="52"/>
  <c r="AA656" i="52" s="1"/>
  <c r="D655" i="52"/>
  <c r="T654" i="52"/>
  <c r="D654" i="52"/>
  <c r="AA654" i="52" s="1"/>
  <c r="D653" i="52"/>
  <c r="T652" i="52"/>
  <c r="D652" i="52"/>
  <c r="AA652" i="52" s="1"/>
  <c r="D651" i="52"/>
  <c r="T650" i="52"/>
  <c r="D650" i="52"/>
  <c r="AA650" i="52" s="1"/>
  <c r="D649" i="52"/>
  <c r="T648" i="52"/>
  <c r="D648" i="52"/>
  <c r="AA648" i="52" s="1"/>
  <c r="D647" i="52"/>
  <c r="T646" i="52"/>
  <c r="D646" i="52"/>
  <c r="AA646" i="52" s="1"/>
  <c r="D645" i="52"/>
  <c r="T644" i="52"/>
  <c r="D644" i="52"/>
  <c r="AA644" i="52" s="1"/>
  <c r="D643" i="52"/>
  <c r="T642" i="52"/>
  <c r="D642" i="52"/>
  <c r="AA642" i="52" s="1"/>
  <c r="D641" i="52"/>
  <c r="T640" i="52"/>
  <c r="D640" i="52"/>
  <c r="AA640" i="52" s="1"/>
  <c r="D639" i="52"/>
  <c r="T638" i="52"/>
  <c r="D638" i="52"/>
  <c r="AA638" i="52" s="1"/>
  <c r="O637" i="52"/>
  <c r="D637" i="52"/>
  <c r="Z637" i="52" s="1"/>
  <c r="AA636" i="52"/>
  <c r="W636" i="52"/>
  <c r="S636" i="52"/>
  <c r="D636" i="52"/>
  <c r="P636" i="52" s="1"/>
  <c r="D635" i="52"/>
  <c r="P635" i="52" s="1"/>
  <c r="AA634" i="52"/>
  <c r="W634" i="52"/>
  <c r="S634" i="52"/>
  <c r="D634" i="52"/>
  <c r="P634" i="52" s="1"/>
  <c r="D633" i="52"/>
  <c r="P633" i="52" s="1"/>
  <c r="AA632" i="52"/>
  <c r="W632" i="52"/>
  <c r="S632" i="52"/>
  <c r="D632" i="52"/>
  <c r="P632" i="52" s="1"/>
  <c r="D631" i="52"/>
  <c r="P631" i="52" s="1"/>
  <c r="AA630" i="52"/>
  <c r="W630" i="52"/>
  <c r="S630" i="52"/>
  <c r="D630" i="52"/>
  <c r="P630" i="52" s="1"/>
  <c r="D629" i="52"/>
  <c r="P629" i="52" s="1"/>
  <c r="AA628" i="52"/>
  <c r="W628" i="52"/>
  <c r="S628" i="52"/>
  <c r="D628" i="52"/>
  <c r="P628" i="52" s="1"/>
  <c r="D627" i="52"/>
  <c r="P627" i="52" s="1"/>
  <c r="AA626" i="52"/>
  <c r="W626" i="52"/>
  <c r="S626" i="52"/>
  <c r="D626" i="52"/>
  <c r="P626" i="52" s="1"/>
  <c r="D625" i="52"/>
  <c r="P625" i="52" s="1"/>
  <c r="AA624" i="52"/>
  <c r="W624" i="52"/>
  <c r="S624" i="52"/>
  <c r="D624" i="52"/>
  <c r="P624" i="52" s="1"/>
  <c r="D623" i="52"/>
  <c r="P623" i="52" s="1"/>
  <c r="AA622" i="52"/>
  <c r="W622" i="52"/>
  <c r="S622" i="52"/>
  <c r="D622" i="52"/>
  <c r="P622" i="52" s="1"/>
  <c r="D621" i="52"/>
  <c r="P621" i="52" s="1"/>
  <c r="AA620" i="52"/>
  <c r="W620" i="52"/>
  <c r="S620" i="52"/>
  <c r="D620" i="52"/>
  <c r="P620" i="52" s="1"/>
  <c r="D619" i="52"/>
  <c r="P619" i="52" s="1"/>
  <c r="AA618" i="52"/>
  <c r="W618" i="52"/>
  <c r="S618" i="52"/>
  <c r="D618" i="52"/>
  <c r="P618" i="52" s="1"/>
  <c r="D617" i="52"/>
  <c r="P617" i="52" s="1"/>
  <c r="AA616" i="52"/>
  <c r="W616" i="52"/>
  <c r="S616" i="52"/>
  <c r="D616" i="52"/>
  <c r="P616" i="52" s="1"/>
  <c r="D615" i="52"/>
  <c r="P615" i="52" s="1"/>
  <c r="AA614" i="52"/>
  <c r="W614" i="52"/>
  <c r="S614" i="52"/>
  <c r="D614" i="52"/>
  <c r="P614" i="52" s="1"/>
  <c r="D613" i="52"/>
  <c r="P613" i="52" s="1"/>
  <c r="AA612" i="52"/>
  <c r="W612" i="52"/>
  <c r="S612" i="52"/>
  <c r="D612" i="52"/>
  <c r="P612" i="52" s="1"/>
  <c r="D611" i="52"/>
  <c r="P611" i="52" s="1"/>
  <c r="AA610" i="52"/>
  <c r="W610" i="52"/>
  <c r="S610" i="52"/>
  <c r="D610" i="52"/>
  <c r="P610" i="52" s="1"/>
  <c r="D609" i="52"/>
  <c r="P609" i="52" s="1"/>
  <c r="AA608" i="52"/>
  <c r="W608" i="52"/>
  <c r="S608" i="52"/>
  <c r="D608" i="52"/>
  <c r="P608" i="52" s="1"/>
  <c r="D607" i="52"/>
  <c r="P607" i="52" s="1"/>
  <c r="AA606" i="52"/>
  <c r="W606" i="52"/>
  <c r="S606" i="52"/>
  <c r="D606" i="52"/>
  <c r="P606" i="52" s="1"/>
  <c r="D605" i="52"/>
  <c r="P605" i="52" s="1"/>
  <c r="AA604" i="52"/>
  <c r="W604" i="52"/>
  <c r="S604" i="52"/>
  <c r="D604" i="52"/>
  <c r="P604" i="52" s="1"/>
  <c r="D603" i="52"/>
  <c r="P603" i="52" s="1"/>
  <c r="W602" i="52"/>
  <c r="S602" i="52"/>
  <c r="AA602" i="52"/>
  <c r="D602" i="52"/>
  <c r="P602" i="52" s="1"/>
  <c r="D601" i="52"/>
  <c r="P601" i="52" s="1"/>
  <c r="AA600" i="52"/>
  <c r="W600" i="52"/>
  <c r="S600" i="52"/>
  <c r="D600" i="52"/>
  <c r="P600" i="52" s="1"/>
  <c r="S599" i="52"/>
  <c r="D599" i="52"/>
  <c r="P599" i="52" s="1"/>
  <c r="W598" i="52"/>
  <c r="S598" i="52"/>
  <c r="AA598" i="52"/>
  <c r="D598" i="52"/>
  <c r="P598" i="52" s="1"/>
  <c r="D597" i="52"/>
  <c r="P597" i="52" s="1"/>
  <c r="AA596" i="52"/>
  <c r="W596" i="52"/>
  <c r="S596" i="52"/>
  <c r="D596" i="52"/>
  <c r="P596" i="52" s="1"/>
  <c r="D595" i="52"/>
  <c r="P595" i="52" s="1"/>
  <c r="W594" i="52"/>
  <c r="S594" i="52"/>
  <c r="AA594" i="52"/>
  <c r="D594" i="52"/>
  <c r="P594" i="52" s="1"/>
  <c r="D593" i="52"/>
  <c r="P593" i="52" s="1"/>
  <c r="AA592" i="52"/>
  <c r="W592" i="52"/>
  <c r="S592" i="52"/>
  <c r="D592" i="52"/>
  <c r="P592" i="52" s="1"/>
  <c r="D591" i="52"/>
  <c r="P591" i="52" s="1"/>
  <c r="W590" i="52"/>
  <c r="S590" i="52"/>
  <c r="AA590" i="52"/>
  <c r="D590" i="52"/>
  <c r="P590" i="52" s="1"/>
  <c r="D589" i="52"/>
  <c r="P589" i="52" s="1"/>
  <c r="AA588" i="52"/>
  <c r="W588" i="52"/>
  <c r="S588" i="52"/>
  <c r="D588" i="52"/>
  <c r="P588" i="52" s="1"/>
  <c r="D587" i="52"/>
  <c r="P587" i="52" s="1"/>
  <c r="W586" i="52"/>
  <c r="S586" i="52"/>
  <c r="AA586" i="52"/>
  <c r="D586" i="52"/>
  <c r="P586" i="52" s="1"/>
  <c r="D585" i="52"/>
  <c r="P585" i="52" s="1"/>
  <c r="AA584" i="52"/>
  <c r="W584" i="52"/>
  <c r="S584" i="52"/>
  <c r="D584" i="52"/>
  <c r="P584" i="52" s="1"/>
  <c r="S583" i="52"/>
  <c r="D583" i="52"/>
  <c r="P583" i="52" s="1"/>
  <c r="W582" i="52"/>
  <c r="S582" i="52"/>
  <c r="AA582" i="52"/>
  <c r="D582" i="52"/>
  <c r="P582" i="52" s="1"/>
  <c r="D581" i="52"/>
  <c r="P581" i="52" s="1"/>
  <c r="AA580" i="52"/>
  <c r="W580" i="52"/>
  <c r="S580" i="52"/>
  <c r="D580" i="52"/>
  <c r="P580" i="52" s="1"/>
  <c r="D579" i="52"/>
  <c r="P579" i="52" s="1"/>
  <c r="W578" i="52"/>
  <c r="AA578" i="52"/>
  <c r="S578" i="52"/>
  <c r="D578" i="52"/>
  <c r="P578" i="52" s="1"/>
  <c r="D577" i="52"/>
  <c r="P577" i="52" s="1"/>
  <c r="AA576" i="52"/>
  <c r="W576" i="52"/>
  <c r="S576" i="52"/>
  <c r="D576" i="52"/>
  <c r="P576" i="52" s="1"/>
  <c r="D575" i="52"/>
  <c r="P575" i="52" s="1"/>
  <c r="W574" i="52"/>
  <c r="AA574" i="52"/>
  <c r="S574" i="52"/>
  <c r="D574" i="52"/>
  <c r="P574" i="52" s="1"/>
  <c r="D573" i="52"/>
  <c r="P573" i="52" s="1"/>
  <c r="AA572" i="52"/>
  <c r="W572" i="52"/>
  <c r="S572" i="52"/>
  <c r="D572" i="52"/>
  <c r="P572" i="52" s="1"/>
  <c r="D571" i="52"/>
  <c r="P571" i="52" s="1"/>
  <c r="W570" i="52"/>
  <c r="AA570" i="52"/>
  <c r="S570" i="52"/>
  <c r="D570" i="52"/>
  <c r="P570" i="52" s="1"/>
  <c r="D569" i="52"/>
  <c r="AA568" i="52"/>
  <c r="S568" i="52"/>
  <c r="D568" i="52"/>
  <c r="W568" i="52" s="1"/>
  <c r="D567" i="52"/>
  <c r="AA566" i="52"/>
  <c r="S566" i="52"/>
  <c r="D566" i="52"/>
  <c r="W566" i="52" s="1"/>
  <c r="D565" i="52"/>
  <c r="AA564" i="52"/>
  <c r="S564" i="52"/>
  <c r="D564" i="52"/>
  <c r="W564" i="52" s="1"/>
  <c r="D563" i="52"/>
  <c r="AA562" i="52"/>
  <c r="S562" i="52"/>
  <c r="D562" i="52"/>
  <c r="W562" i="52" s="1"/>
  <c r="D561" i="52"/>
  <c r="AA560" i="52"/>
  <c r="S560" i="52"/>
  <c r="D560" i="52"/>
  <c r="W560" i="52" s="1"/>
  <c r="D559" i="52"/>
  <c r="AA558" i="52"/>
  <c r="S558" i="52"/>
  <c r="D558" i="52"/>
  <c r="W558" i="52" s="1"/>
  <c r="D557" i="52"/>
  <c r="AA556" i="52"/>
  <c r="S556" i="52"/>
  <c r="D556" i="52"/>
  <c r="W556" i="52" s="1"/>
  <c r="D555" i="52"/>
  <c r="AA554" i="52"/>
  <c r="S554" i="52"/>
  <c r="D554" i="52"/>
  <c r="W554" i="52" s="1"/>
  <c r="D553" i="52"/>
  <c r="AA552" i="52"/>
  <c r="S552" i="52"/>
  <c r="D552" i="52"/>
  <c r="W552" i="52" s="1"/>
  <c r="D551" i="52"/>
  <c r="AA550" i="52"/>
  <c r="S550" i="52"/>
  <c r="D550" i="52"/>
  <c r="W550" i="52" s="1"/>
  <c r="D549" i="52"/>
  <c r="AA548" i="52"/>
  <c r="S548" i="52"/>
  <c r="D548" i="52"/>
  <c r="W548" i="52" s="1"/>
  <c r="D547" i="52"/>
  <c r="AA546" i="52"/>
  <c r="S546" i="52"/>
  <c r="D546" i="52"/>
  <c r="W546" i="52" s="1"/>
  <c r="D545" i="52"/>
  <c r="W545" i="52" s="1"/>
  <c r="AA544" i="52"/>
  <c r="S544" i="52"/>
  <c r="D544" i="52"/>
  <c r="W544" i="52" s="1"/>
  <c r="AA543" i="52"/>
  <c r="D543" i="52"/>
  <c r="AA542" i="52"/>
  <c r="S542" i="52"/>
  <c r="D542" i="52"/>
  <c r="W542" i="52" s="1"/>
  <c r="D541" i="52"/>
  <c r="AA540" i="52"/>
  <c r="S540" i="52"/>
  <c r="D540" i="52"/>
  <c r="W540" i="52" s="1"/>
  <c r="D539" i="52"/>
  <c r="AA538" i="52"/>
  <c r="S538" i="52"/>
  <c r="D538" i="52"/>
  <c r="W538" i="52" s="1"/>
  <c r="D537" i="52"/>
  <c r="AA536" i="52"/>
  <c r="S536" i="52"/>
  <c r="D536" i="52"/>
  <c r="W536" i="52" s="1"/>
  <c r="D535" i="52"/>
  <c r="AA534" i="52"/>
  <c r="S534" i="52"/>
  <c r="D534" i="52"/>
  <c r="W534" i="52" s="1"/>
  <c r="D533" i="52"/>
  <c r="AA532" i="52"/>
  <c r="S532" i="52"/>
  <c r="D532" i="52"/>
  <c r="W532" i="52" s="1"/>
  <c r="D531" i="52"/>
  <c r="AA530" i="52"/>
  <c r="S530" i="52"/>
  <c r="D530" i="52"/>
  <c r="W530" i="52" s="1"/>
  <c r="D529" i="52"/>
  <c r="AA528" i="52"/>
  <c r="S528" i="52"/>
  <c r="D528" i="52"/>
  <c r="W528" i="52" s="1"/>
  <c r="D527" i="52"/>
  <c r="AA526" i="52"/>
  <c r="S526" i="52"/>
  <c r="D526" i="52"/>
  <c r="W526" i="52" s="1"/>
  <c r="D525" i="52"/>
  <c r="AA524" i="52"/>
  <c r="S524" i="52"/>
  <c r="D524" i="52"/>
  <c r="W524" i="52" s="1"/>
  <c r="D523" i="52"/>
  <c r="AA522" i="52"/>
  <c r="S522" i="52"/>
  <c r="D522" i="52"/>
  <c r="W522" i="52" s="1"/>
  <c r="D521" i="52"/>
  <c r="AA520" i="52"/>
  <c r="S520" i="52"/>
  <c r="D520" i="52"/>
  <c r="W520" i="52" s="1"/>
  <c r="D519" i="52"/>
  <c r="AA518" i="52"/>
  <c r="S518" i="52"/>
  <c r="D518" i="52"/>
  <c r="W518" i="52" s="1"/>
  <c r="D517" i="52"/>
  <c r="AA516" i="52"/>
  <c r="S516" i="52"/>
  <c r="D516" i="52"/>
  <c r="W516" i="52" s="1"/>
  <c r="D515" i="52"/>
  <c r="AA514" i="52"/>
  <c r="S514" i="52"/>
  <c r="D514" i="52"/>
  <c r="W514" i="52" s="1"/>
  <c r="D513" i="52"/>
  <c r="D512" i="52"/>
  <c r="AA512" i="52" s="1"/>
  <c r="X511" i="52"/>
  <c r="P511" i="52"/>
  <c r="Y511" i="52"/>
  <c r="T511" i="52"/>
  <c r="D511" i="52"/>
  <c r="D510" i="52"/>
  <c r="AA510" i="52" s="1"/>
  <c r="X509" i="52"/>
  <c r="P509" i="52"/>
  <c r="Y509" i="52"/>
  <c r="T509" i="52"/>
  <c r="D509" i="52"/>
  <c r="D508" i="52"/>
  <c r="AA508" i="52" s="1"/>
  <c r="X507" i="52"/>
  <c r="P507" i="52"/>
  <c r="Y507" i="52"/>
  <c r="T507" i="52"/>
  <c r="D507" i="52"/>
  <c r="D506" i="52"/>
  <c r="AA506" i="52" s="1"/>
  <c r="X505" i="52"/>
  <c r="P505" i="52"/>
  <c r="Y505" i="52"/>
  <c r="T505" i="52"/>
  <c r="D505" i="52"/>
  <c r="D504" i="52"/>
  <c r="AA504" i="52" s="1"/>
  <c r="X503" i="52"/>
  <c r="P503" i="52"/>
  <c r="Y503" i="52"/>
  <c r="T503" i="52"/>
  <c r="D503" i="52"/>
  <c r="D502" i="52"/>
  <c r="AA502" i="52" s="1"/>
  <c r="X501" i="52"/>
  <c r="P501" i="52"/>
  <c r="Y501" i="52"/>
  <c r="T501" i="52"/>
  <c r="D501" i="52"/>
  <c r="D500" i="52"/>
  <c r="AA500" i="52" s="1"/>
  <c r="X499" i="52"/>
  <c r="P499" i="52"/>
  <c r="Y499" i="52"/>
  <c r="T499" i="52"/>
  <c r="D499" i="52"/>
  <c r="D498" i="52"/>
  <c r="AA498" i="52" s="1"/>
  <c r="X497" i="52"/>
  <c r="P497" i="52"/>
  <c r="Y497" i="52"/>
  <c r="T497" i="52"/>
  <c r="D497" i="52"/>
  <c r="D496" i="52"/>
  <c r="AA496" i="52" s="1"/>
  <c r="X495" i="52"/>
  <c r="P495" i="52"/>
  <c r="Y495" i="52"/>
  <c r="T495" i="52"/>
  <c r="D495" i="52"/>
  <c r="D494" i="52"/>
  <c r="AA494" i="52" s="1"/>
  <c r="Z493" i="52"/>
  <c r="V493" i="52"/>
  <c r="R493" i="52"/>
  <c r="D493" i="52"/>
  <c r="P493" i="52" s="1"/>
  <c r="Z492" i="52"/>
  <c r="V492" i="52"/>
  <c r="R492" i="52"/>
  <c r="D492" i="52"/>
  <c r="P492" i="52" s="1"/>
  <c r="Z491" i="52"/>
  <c r="V491" i="52"/>
  <c r="R491" i="52"/>
  <c r="D491" i="52"/>
  <c r="P491" i="52" s="1"/>
  <c r="Z490" i="52"/>
  <c r="V490" i="52"/>
  <c r="R490" i="52"/>
  <c r="D490" i="52"/>
  <c r="P490" i="52" s="1"/>
  <c r="Z489" i="52"/>
  <c r="V489" i="52"/>
  <c r="R489" i="52"/>
  <c r="D489" i="52"/>
  <c r="P489" i="52" s="1"/>
  <c r="Z488" i="52"/>
  <c r="V488" i="52"/>
  <c r="R488" i="52"/>
  <c r="D488" i="52"/>
  <c r="P488" i="52" s="1"/>
  <c r="Z487" i="52"/>
  <c r="V487" i="52"/>
  <c r="R487" i="52"/>
  <c r="D487" i="52"/>
  <c r="P487" i="52" s="1"/>
  <c r="Z486" i="52"/>
  <c r="V486" i="52"/>
  <c r="R486" i="52"/>
  <c r="D486" i="52"/>
  <c r="P486" i="52" s="1"/>
  <c r="Z485" i="52"/>
  <c r="V485" i="52"/>
  <c r="R485" i="52"/>
  <c r="D485" i="52"/>
  <c r="P485" i="52" s="1"/>
  <c r="Z484" i="52"/>
  <c r="V484" i="52"/>
  <c r="R484" i="52"/>
  <c r="D484" i="52"/>
  <c r="P484" i="52" s="1"/>
  <c r="Z483" i="52"/>
  <c r="V483" i="52"/>
  <c r="R483" i="52"/>
  <c r="D483" i="52"/>
  <c r="P483" i="52" s="1"/>
  <c r="Z482" i="52"/>
  <c r="V482" i="52"/>
  <c r="R482" i="52"/>
  <c r="D482" i="52"/>
  <c r="P482" i="52" s="1"/>
  <c r="Z481" i="52"/>
  <c r="V481" i="52"/>
  <c r="R481" i="52"/>
  <c r="D481" i="52"/>
  <c r="P481" i="52" s="1"/>
  <c r="Z480" i="52"/>
  <c r="R480" i="52"/>
  <c r="V480" i="52"/>
  <c r="D480" i="52"/>
  <c r="P480" i="52" s="1"/>
  <c r="V479" i="52"/>
  <c r="Z479" i="52"/>
  <c r="R479" i="52"/>
  <c r="D479" i="52"/>
  <c r="P479" i="52" s="1"/>
  <c r="Z478" i="52"/>
  <c r="R478" i="52"/>
  <c r="V478" i="52"/>
  <c r="D478" i="52"/>
  <c r="P478" i="52" s="1"/>
  <c r="V477" i="52"/>
  <c r="Z477" i="52"/>
  <c r="R477" i="52"/>
  <c r="D477" i="52"/>
  <c r="P477" i="52" s="1"/>
  <c r="Z476" i="52"/>
  <c r="R476" i="52"/>
  <c r="V476" i="52"/>
  <c r="D476" i="52"/>
  <c r="P476" i="52" s="1"/>
  <c r="V475" i="52"/>
  <c r="Z475" i="52"/>
  <c r="R475" i="52"/>
  <c r="D475" i="52"/>
  <c r="P475" i="52" s="1"/>
  <c r="Z474" i="52"/>
  <c r="R474" i="52"/>
  <c r="V474" i="52"/>
  <c r="D474" i="52"/>
  <c r="P474" i="52" s="1"/>
  <c r="V473" i="52"/>
  <c r="Z473" i="52"/>
  <c r="R473" i="52"/>
  <c r="D473" i="52"/>
  <c r="P473" i="52" s="1"/>
  <c r="Z472" i="52"/>
  <c r="R472" i="52"/>
  <c r="V472" i="52"/>
  <c r="D472" i="52"/>
  <c r="P472" i="52" s="1"/>
  <c r="V471" i="52"/>
  <c r="Z471" i="52"/>
  <c r="R471" i="52"/>
  <c r="D471" i="52"/>
  <c r="P471" i="52" s="1"/>
  <c r="Z470" i="52"/>
  <c r="R470" i="52"/>
  <c r="V470" i="52"/>
  <c r="D470" i="52"/>
  <c r="P470" i="52" s="1"/>
  <c r="V469" i="52"/>
  <c r="Z469" i="52"/>
  <c r="R469" i="52"/>
  <c r="D469" i="52"/>
  <c r="P469" i="52" s="1"/>
  <c r="V468" i="52"/>
  <c r="P468" i="52"/>
  <c r="Z468" i="52"/>
  <c r="R468" i="52"/>
  <c r="D468" i="52"/>
  <c r="V467" i="52"/>
  <c r="P467" i="52"/>
  <c r="Z467" i="52"/>
  <c r="U467" i="52"/>
  <c r="R467" i="52"/>
  <c r="D467" i="52"/>
  <c r="V466" i="52"/>
  <c r="P466" i="52"/>
  <c r="Z466" i="52"/>
  <c r="R466" i="52"/>
  <c r="D466" i="52"/>
  <c r="V465" i="52"/>
  <c r="P465" i="52"/>
  <c r="Z465" i="52"/>
  <c r="U465" i="52"/>
  <c r="R465" i="52"/>
  <c r="D465" i="52"/>
  <c r="V464" i="52"/>
  <c r="P464" i="52"/>
  <c r="Z464" i="52"/>
  <c r="R464" i="52"/>
  <c r="D464" i="52"/>
  <c r="V463" i="52"/>
  <c r="P463" i="52"/>
  <c r="Z463" i="52"/>
  <c r="U463" i="52"/>
  <c r="R463" i="52"/>
  <c r="D463" i="52"/>
  <c r="V462" i="52"/>
  <c r="P462" i="52"/>
  <c r="Z462" i="52"/>
  <c r="R462" i="52"/>
  <c r="D462" i="52"/>
  <c r="V461" i="52"/>
  <c r="P461" i="52"/>
  <c r="Z461" i="52"/>
  <c r="U461" i="52"/>
  <c r="R461" i="52"/>
  <c r="D461" i="52"/>
  <c r="V460" i="52"/>
  <c r="P460" i="52"/>
  <c r="Z460" i="52"/>
  <c r="R460" i="52"/>
  <c r="D460" i="52"/>
  <c r="V459" i="52"/>
  <c r="P459" i="52"/>
  <c r="Z459" i="52"/>
  <c r="U459" i="52"/>
  <c r="R459" i="52"/>
  <c r="D459" i="52"/>
  <c r="V458" i="52"/>
  <c r="P458" i="52"/>
  <c r="Z458" i="52"/>
  <c r="R458" i="52"/>
  <c r="D458" i="52"/>
  <c r="V457" i="52"/>
  <c r="P457" i="52"/>
  <c r="Z457" i="52"/>
  <c r="U457" i="52"/>
  <c r="R457" i="52"/>
  <c r="D457" i="52"/>
  <c r="V456" i="52"/>
  <c r="P456" i="52"/>
  <c r="Z456" i="52"/>
  <c r="R456" i="52"/>
  <c r="D456" i="52"/>
  <c r="V455" i="52"/>
  <c r="P455" i="52"/>
  <c r="Z455" i="52"/>
  <c r="U455" i="52"/>
  <c r="R455" i="52"/>
  <c r="D455" i="52"/>
  <c r="V454" i="52"/>
  <c r="P454" i="52"/>
  <c r="Z454" i="52"/>
  <c r="R454" i="52"/>
  <c r="D454" i="52"/>
  <c r="V453" i="52"/>
  <c r="P453" i="52"/>
  <c r="Z453" i="52"/>
  <c r="U453" i="52"/>
  <c r="R453" i="52"/>
  <c r="D453" i="52"/>
  <c r="V452" i="52"/>
  <c r="P452" i="52"/>
  <c r="Z452" i="52"/>
  <c r="R452" i="52"/>
  <c r="D452" i="52"/>
  <c r="V451" i="52"/>
  <c r="P451" i="52"/>
  <c r="Z451" i="52"/>
  <c r="U451" i="52"/>
  <c r="R451" i="52"/>
  <c r="D451" i="52"/>
  <c r="V450" i="52"/>
  <c r="P450" i="52"/>
  <c r="Z450" i="52"/>
  <c r="R450" i="52"/>
  <c r="D450" i="52"/>
  <c r="V449" i="52"/>
  <c r="P449" i="52"/>
  <c r="Z449" i="52"/>
  <c r="U449" i="52"/>
  <c r="R449" i="52"/>
  <c r="D449" i="52"/>
  <c r="V448" i="52"/>
  <c r="P448" i="52"/>
  <c r="Z448" i="52"/>
  <c r="R448" i="52"/>
  <c r="D448" i="52"/>
  <c r="V447" i="52"/>
  <c r="P447" i="52"/>
  <c r="Z447" i="52"/>
  <c r="U447" i="52"/>
  <c r="R447" i="52"/>
  <c r="D447" i="52"/>
  <c r="V446" i="52"/>
  <c r="P446" i="52"/>
  <c r="Z446" i="52"/>
  <c r="R446" i="52"/>
  <c r="D446" i="52"/>
  <c r="V445" i="52"/>
  <c r="P445" i="52"/>
  <c r="Z445" i="52"/>
  <c r="U445" i="52"/>
  <c r="R445" i="52"/>
  <c r="D445" i="52"/>
  <c r="V444" i="52"/>
  <c r="P444" i="52"/>
  <c r="Z444" i="52"/>
  <c r="R444" i="52"/>
  <c r="D444" i="52"/>
  <c r="V443" i="52"/>
  <c r="P443" i="52"/>
  <c r="Z443" i="52"/>
  <c r="U443" i="52"/>
  <c r="R443" i="52"/>
  <c r="D443" i="52"/>
  <c r="V442" i="52"/>
  <c r="P442" i="52"/>
  <c r="Z442" i="52"/>
  <c r="R442" i="52"/>
  <c r="D442" i="52"/>
  <c r="V441" i="52"/>
  <c r="P441" i="52"/>
  <c r="Z441" i="52"/>
  <c r="U441" i="52"/>
  <c r="R441" i="52"/>
  <c r="D441" i="52"/>
  <c r="V440" i="52"/>
  <c r="P440" i="52"/>
  <c r="Z440" i="52"/>
  <c r="R440" i="52"/>
  <c r="D440" i="52"/>
  <c r="V439" i="52"/>
  <c r="P439" i="52"/>
  <c r="Z439" i="52"/>
  <c r="U439" i="52"/>
  <c r="R439" i="52"/>
  <c r="D439" i="52"/>
  <c r="V438" i="52"/>
  <c r="P438" i="52"/>
  <c r="Z438" i="52"/>
  <c r="R438" i="52"/>
  <c r="D438" i="52"/>
  <c r="V437" i="52"/>
  <c r="P437" i="52"/>
  <c r="Z437" i="52"/>
  <c r="U437" i="52"/>
  <c r="R437" i="52"/>
  <c r="D437" i="52"/>
  <c r="V436" i="52"/>
  <c r="P436" i="52"/>
  <c r="Z436" i="52"/>
  <c r="R436" i="52"/>
  <c r="D436" i="52"/>
  <c r="V435" i="52"/>
  <c r="P435" i="52"/>
  <c r="Z435" i="52"/>
  <c r="U435" i="52"/>
  <c r="R435" i="52"/>
  <c r="D435" i="52"/>
  <c r="V434" i="52"/>
  <c r="P434" i="52"/>
  <c r="Z434" i="52"/>
  <c r="R434" i="52"/>
  <c r="D434" i="52"/>
  <c r="V433" i="52"/>
  <c r="P433" i="52"/>
  <c r="Z433" i="52"/>
  <c r="U433" i="52"/>
  <c r="R433" i="52"/>
  <c r="D433" i="52"/>
  <c r="V432" i="52"/>
  <c r="P432" i="52"/>
  <c r="Z432" i="52"/>
  <c r="R432" i="52"/>
  <c r="D432" i="52"/>
  <c r="V431" i="52"/>
  <c r="P431" i="52"/>
  <c r="Z431" i="52"/>
  <c r="U431" i="52"/>
  <c r="R431" i="52"/>
  <c r="D431" i="52"/>
  <c r="V430" i="52"/>
  <c r="P430" i="52"/>
  <c r="Z430" i="52"/>
  <c r="R430" i="52"/>
  <c r="D430" i="52"/>
  <c r="V429" i="52"/>
  <c r="P429" i="52"/>
  <c r="Z429" i="52"/>
  <c r="U429" i="52"/>
  <c r="R429" i="52"/>
  <c r="D429" i="52"/>
  <c r="V428" i="52"/>
  <c r="P428" i="52"/>
  <c r="Z428" i="52"/>
  <c r="R428" i="52"/>
  <c r="D428" i="52"/>
  <c r="V427" i="52"/>
  <c r="P427" i="52"/>
  <c r="Z427" i="52"/>
  <c r="U427" i="52"/>
  <c r="R427" i="52"/>
  <c r="D427" i="52"/>
  <c r="V426" i="52"/>
  <c r="P426" i="52"/>
  <c r="Z426" i="52"/>
  <c r="R426" i="52"/>
  <c r="D426" i="52"/>
  <c r="X425" i="52"/>
  <c r="T425" i="52"/>
  <c r="O425" i="52"/>
  <c r="Z425" i="52"/>
  <c r="V425" i="52"/>
  <c r="R425" i="52"/>
  <c r="D425" i="52"/>
  <c r="P425" i="52" s="1"/>
  <c r="O424" i="52"/>
  <c r="AA424" i="52"/>
  <c r="Z424" i="52"/>
  <c r="X424" i="52"/>
  <c r="W424" i="52"/>
  <c r="V424" i="52"/>
  <c r="T424" i="52"/>
  <c r="S424" i="52"/>
  <c r="R424" i="52"/>
  <c r="D424" i="52"/>
  <c r="P424" i="52" s="1"/>
  <c r="O423" i="52"/>
  <c r="Z423" i="52"/>
  <c r="X423" i="52"/>
  <c r="V423" i="52"/>
  <c r="T423" i="52"/>
  <c r="R423" i="52"/>
  <c r="D423" i="52"/>
  <c r="P423" i="52" s="1"/>
  <c r="O422" i="52"/>
  <c r="AA422" i="52"/>
  <c r="Z422" i="52"/>
  <c r="X422" i="52"/>
  <c r="W422" i="52"/>
  <c r="V422" i="52"/>
  <c r="T422" i="52"/>
  <c r="S422" i="52"/>
  <c r="R422" i="52"/>
  <c r="D422" i="52"/>
  <c r="P422" i="52" s="1"/>
  <c r="O421" i="52"/>
  <c r="Z421" i="52"/>
  <c r="X421" i="52"/>
  <c r="V421" i="52"/>
  <c r="T421" i="52"/>
  <c r="R421" i="52"/>
  <c r="D421" i="52"/>
  <c r="P421" i="52" s="1"/>
  <c r="O420" i="52"/>
  <c r="AA420" i="52"/>
  <c r="Z420" i="52"/>
  <c r="X420" i="52"/>
  <c r="W420" i="52"/>
  <c r="V420" i="52"/>
  <c r="T420" i="52"/>
  <c r="S420" i="52"/>
  <c r="R420" i="52"/>
  <c r="D420" i="52"/>
  <c r="P420" i="52" s="1"/>
  <c r="O419" i="52"/>
  <c r="Z419" i="52"/>
  <c r="X419" i="52"/>
  <c r="V419" i="52"/>
  <c r="T419" i="52"/>
  <c r="R419" i="52"/>
  <c r="D419" i="52"/>
  <c r="P419" i="52" s="1"/>
  <c r="O418" i="52"/>
  <c r="AA418" i="52"/>
  <c r="Z418" i="52"/>
  <c r="X418" i="52"/>
  <c r="W418" i="52"/>
  <c r="V418" i="52"/>
  <c r="T418" i="52"/>
  <c r="S418" i="52"/>
  <c r="R418" i="52"/>
  <c r="D418" i="52"/>
  <c r="P418" i="52" s="1"/>
  <c r="O417" i="52"/>
  <c r="Z417" i="52"/>
  <c r="X417" i="52"/>
  <c r="V417" i="52"/>
  <c r="T417" i="52"/>
  <c r="R417" i="52"/>
  <c r="D417" i="52"/>
  <c r="P417" i="52" s="1"/>
  <c r="O416" i="52"/>
  <c r="AA416" i="52"/>
  <c r="Z416" i="52"/>
  <c r="X416" i="52"/>
  <c r="W416" i="52"/>
  <c r="V416" i="52"/>
  <c r="T416" i="52"/>
  <c r="S416" i="52"/>
  <c r="R416" i="52"/>
  <c r="D416" i="52"/>
  <c r="P416" i="52" s="1"/>
  <c r="O415" i="52"/>
  <c r="Z415" i="52"/>
  <c r="X415" i="52"/>
  <c r="V415" i="52"/>
  <c r="T415" i="52"/>
  <c r="R415" i="52"/>
  <c r="D415" i="52"/>
  <c r="P415" i="52" s="1"/>
  <c r="O414" i="52"/>
  <c r="AA414" i="52"/>
  <c r="Z414" i="52"/>
  <c r="X414" i="52"/>
  <c r="W414" i="52"/>
  <c r="V414" i="52"/>
  <c r="T414" i="52"/>
  <c r="S414" i="52"/>
  <c r="R414" i="52"/>
  <c r="D414" i="52"/>
  <c r="P414" i="52" s="1"/>
  <c r="O413" i="52"/>
  <c r="Z413" i="52"/>
  <c r="X413" i="52"/>
  <c r="V413" i="52"/>
  <c r="T413" i="52"/>
  <c r="R413" i="52"/>
  <c r="D413" i="52"/>
  <c r="P413" i="52" s="1"/>
  <c r="O412" i="52"/>
  <c r="AA412" i="52"/>
  <c r="Z412" i="52"/>
  <c r="X412" i="52"/>
  <c r="W412" i="52"/>
  <c r="V412" i="52"/>
  <c r="T412" i="52"/>
  <c r="S412" i="52"/>
  <c r="R412" i="52"/>
  <c r="D412" i="52"/>
  <c r="P412" i="52" s="1"/>
  <c r="O411" i="52"/>
  <c r="Z411" i="52"/>
  <c r="X411" i="52"/>
  <c r="V411" i="52"/>
  <c r="T411" i="52"/>
  <c r="R411" i="52"/>
  <c r="D411" i="52"/>
  <c r="P411" i="52" s="1"/>
  <c r="O410" i="52"/>
  <c r="AA410" i="52"/>
  <c r="Z410" i="52"/>
  <c r="X410" i="52"/>
  <c r="W410" i="52"/>
  <c r="V410" i="52"/>
  <c r="T410" i="52"/>
  <c r="S410" i="52"/>
  <c r="R410" i="52"/>
  <c r="D410" i="52"/>
  <c r="P410" i="52" s="1"/>
  <c r="O409" i="52"/>
  <c r="Z409" i="52"/>
  <c r="X409" i="52"/>
  <c r="V409" i="52"/>
  <c r="T409" i="52"/>
  <c r="R409" i="52"/>
  <c r="D409" i="52"/>
  <c r="P409" i="52" s="1"/>
  <c r="O408" i="52"/>
  <c r="AA408" i="52"/>
  <c r="Z408" i="52"/>
  <c r="X408" i="52"/>
  <c r="W408" i="52"/>
  <c r="V408" i="52"/>
  <c r="T408" i="52"/>
  <c r="S408" i="52"/>
  <c r="R408" i="52"/>
  <c r="D408" i="52"/>
  <c r="P408" i="52" s="1"/>
  <c r="O407" i="52"/>
  <c r="Z407" i="52"/>
  <c r="X407" i="52"/>
  <c r="V407" i="52"/>
  <c r="T407" i="52"/>
  <c r="R407" i="52"/>
  <c r="D407" i="52"/>
  <c r="P407" i="52" s="1"/>
  <c r="O406" i="52"/>
  <c r="AA406" i="52"/>
  <c r="Z406" i="52"/>
  <c r="X406" i="52"/>
  <c r="W406" i="52"/>
  <c r="V406" i="52"/>
  <c r="T406" i="52"/>
  <c r="S406" i="52"/>
  <c r="R406" i="52"/>
  <c r="D406" i="52"/>
  <c r="P406" i="52" s="1"/>
  <c r="O405" i="52"/>
  <c r="Z405" i="52"/>
  <c r="X405" i="52"/>
  <c r="V405" i="52"/>
  <c r="T405" i="52"/>
  <c r="R405" i="52"/>
  <c r="D405" i="52"/>
  <c r="P405" i="52" s="1"/>
  <c r="O404" i="52"/>
  <c r="AA404" i="52"/>
  <c r="Z404" i="52"/>
  <c r="X404" i="52"/>
  <c r="W404" i="52"/>
  <c r="V404" i="52"/>
  <c r="T404" i="52"/>
  <c r="S404" i="52"/>
  <c r="R404" i="52"/>
  <c r="D404" i="52"/>
  <c r="P404" i="52" s="1"/>
  <c r="O403" i="52"/>
  <c r="Z403" i="52"/>
  <c r="X403" i="52"/>
  <c r="V403" i="52"/>
  <c r="T403" i="52"/>
  <c r="R403" i="52"/>
  <c r="D403" i="52"/>
  <c r="P403" i="52" s="1"/>
  <c r="O402" i="52"/>
  <c r="AA402" i="52"/>
  <c r="Z402" i="52"/>
  <c r="X402" i="52"/>
  <c r="W402" i="52"/>
  <c r="V402" i="52"/>
  <c r="T402" i="52"/>
  <c r="S402" i="52"/>
  <c r="R402" i="52"/>
  <c r="D402" i="52"/>
  <c r="P402" i="52" s="1"/>
  <c r="O401" i="52"/>
  <c r="Z401" i="52"/>
  <c r="X401" i="52"/>
  <c r="V401" i="52"/>
  <c r="T401" i="52"/>
  <c r="R401" i="52"/>
  <c r="D401" i="52"/>
  <c r="P401" i="52" s="1"/>
  <c r="O400" i="52"/>
  <c r="AA400" i="52"/>
  <c r="Z400" i="52"/>
  <c r="X400" i="52"/>
  <c r="W400" i="52"/>
  <c r="V400" i="52"/>
  <c r="T400" i="52"/>
  <c r="S400" i="52"/>
  <c r="R400" i="52"/>
  <c r="D400" i="52"/>
  <c r="P400" i="52" s="1"/>
  <c r="O399" i="52"/>
  <c r="Z399" i="52"/>
  <c r="X399" i="52"/>
  <c r="V399" i="52"/>
  <c r="T399" i="52"/>
  <c r="R399" i="52"/>
  <c r="D399" i="52"/>
  <c r="P399" i="52" s="1"/>
  <c r="O398" i="52"/>
  <c r="AA398" i="52"/>
  <c r="Z398" i="52"/>
  <c r="X398" i="52"/>
  <c r="W398" i="52"/>
  <c r="V398" i="52"/>
  <c r="T398" i="52"/>
  <c r="S398" i="52"/>
  <c r="R398" i="52"/>
  <c r="D398" i="52"/>
  <c r="P398" i="52" s="1"/>
  <c r="O397" i="52"/>
  <c r="Z397" i="52"/>
  <c r="X397" i="52"/>
  <c r="V397" i="52"/>
  <c r="T397" i="52"/>
  <c r="R397" i="52"/>
  <c r="D397" i="52"/>
  <c r="P397" i="52" s="1"/>
  <c r="O396" i="52"/>
  <c r="AA396" i="52"/>
  <c r="Z396" i="52"/>
  <c r="X396" i="52"/>
  <c r="W396" i="52"/>
  <c r="V396" i="52"/>
  <c r="T396" i="52"/>
  <c r="S396" i="52"/>
  <c r="R396" i="52"/>
  <c r="D396" i="52"/>
  <c r="P396" i="52" s="1"/>
  <c r="O395" i="52"/>
  <c r="Z395" i="52"/>
  <c r="X395" i="52"/>
  <c r="V395" i="52"/>
  <c r="T395" i="52"/>
  <c r="R395" i="52"/>
  <c r="D395" i="52"/>
  <c r="P395" i="52" s="1"/>
  <c r="O394" i="52"/>
  <c r="AA394" i="52"/>
  <c r="Z394" i="52"/>
  <c r="X394" i="52"/>
  <c r="W394" i="52"/>
  <c r="V394" i="52"/>
  <c r="T394" i="52"/>
  <c r="S394" i="52"/>
  <c r="R394" i="52"/>
  <c r="D394" i="52"/>
  <c r="P394" i="52" s="1"/>
  <c r="O393" i="52"/>
  <c r="Z393" i="52"/>
  <c r="X393" i="52"/>
  <c r="V393" i="52"/>
  <c r="T393" i="52"/>
  <c r="R393" i="52"/>
  <c r="D393" i="52"/>
  <c r="P393" i="52" s="1"/>
  <c r="O392" i="52"/>
  <c r="AA392" i="52"/>
  <c r="Z392" i="52"/>
  <c r="X392" i="52"/>
  <c r="W392" i="52"/>
  <c r="V392" i="52"/>
  <c r="T392" i="52"/>
  <c r="S392" i="52"/>
  <c r="R392" i="52"/>
  <c r="D392" i="52"/>
  <c r="P392" i="52" s="1"/>
  <c r="O391" i="52"/>
  <c r="Z391" i="52"/>
  <c r="X391" i="52"/>
  <c r="V391" i="52"/>
  <c r="T391" i="52"/>
  <c r="R391" i="52"/>
  <c r="D391" i="52"/>
  <c r="P391" i="52" s="1"/>
  <c r="O390" i="52"/>
  <c r="AA390" i="52"/>
  <c r="Z390" i="52"/>
  <c r="X390" i="52"/>
  <c r="W390" i="52"/>
  <c r="V390" i="52"/>
  <c r="T390" i="52"/>
  <c r="S390" i="52"/>
  <c r="R390" i="52"/>
  <c r="D390" i="52"/>
  <c r="P390" i="52" s="1"/>
  <c r="O389" i="52"/>
  <c r="Z389" i="52"/>
  <c r="X389" i="52"/>
  <c r="V389" i="52"/>
  <c r="T389" i="52"/>
  <c r="R389" i="52"/>
  <c r="D389" i="52"/>
  <c r="P389" i="52" s="1"/>
  <c r="O388" i="52"/>
  <c r="AA388" i="52"/>
  <c r="Z388" i="52"/>
  <c r="X388" i="52"/>
  <c r="W388" i="52"/>
  <c r="V388" i="52"/>
  <c r="T388" i="52"/>
  <c r="S388" i="52"/>
  <c r="R388" i="52"/>
  <c r="D388" i="52"/>
  <c r="P388" i="52" s="1"/>
  <c r="O387" i="52"/>
  <c r="Z387" i="52"/>
  <c r="X387" i="52"/>
  <c r="V387" i="52"/>
  <c r="T387" i="52"/>
  <c r="R387" i="52"/>
  <c r="D387" i="52"/>
  <c r="P387" i="52" s="1"/>
  <c r="O386" i="52"/>
  <c r="AA386" i="52"/>
  <c r="Z386" i="52"/>
  <c r="X386" i="52"/>
  <c r="W386" i="52"/>
  <c r="V386" i="52"/>
  <c r="T386" i="52"/>
  <c r="S386" i="52"/>
  <c r="R386" i="52"/>
  <c r="D386" i="52"/>
  <c r="P386" i="52" s="1"/>
  <c r="O385" i="52"/>
  <c r="Z385" i="52"/>
  <c r="X385" i="52"/>
  <c r="V385" i="52"/>
  <c r="T385" i="52"/>
  <c r="R385" i="52"/>
  <c r="D385" i="52"/>
  <c r="P385" i="52" s="1"/>
  <c r="O384" i="52"/>
  <c r="AA384" i="52"/>
  <c r="Z384" i="52"/>
  <c r="X384" i="52"/>
  <c r="W384" i="52"/>
  <c r="V384" i="52"/>
  <c r="T384" i="52"/>
  <c r="S384" i="52"/>
  <c r="R384" i="52"/>
  <c r="D384" i="52"/>
  <c r="P384" i="52" s="1"/>
  <c r="O383" i="52"/>
  <c r="Z383" i="52"/>
  <c r="X383" i="52"/>
  <c r="V383" i="52"/>
  <c r="T383" i="52"/>
  <c r="R383" i="52"/>
  <c r="D383" i="52"/>
  <c r="P383" i="52" s="1"/>
  <c r="O382" i="52"/>
  <c r="AA382" i="52"/>
  <c r="Z382" i="52"/>
  <c r="X382" i="52"/>
  <c r="W382" i="52"/>
  <c r="V382" i="52"/>
  <c r="T382" i="52"/>
  <c r="S382" i="52"/>
  <c r="R382" i="52"/>
  <c r="D382" i="52"/>
  <c r="P382" i="52" s="1"/>
  <c r="O381" i="52"/>
  <c r="Z381" i="52"/>
  <c r="X381" i="52"/>
  <c r="V381" i="52"/>
  <c r="T381" i="52"/>
  <c r="R381" i="52"/>
  <c r="D381" i="52"/>
  <c r="P381" i="52" s="1"/>
  <c r="O380" i="52"/>
  <c r="AA380" i="52"/>
  <c r="Z380" i="52"/>
  <c r="X380" i="52"/>
  <c r="W380" i="52"/>
  <c r="V380" i="52"/>
  <c r="T380" i="52"/>
  <c r="S380" i="52"/>
  <c r="R380" i="52"/>
  <c r="D380" i="52"/>
  <c r="P380" i="52" s="1"/>
  <c r="O379" i="52"/>
  <c r="Z379" i="52"/>
  <c r="X379" i="52"/>
  <c r="V379" i="52"/>
  <c r="T379" i="52"/>
  <c r="R379" i="52"/>
  <c r="D379" i="52"/>
  <c r="P379" i="52" s="1"/>
  <c r="O378" i="52"/>
  <c r="AA378" i="52"/>
  <c r="Z378" i="52"/>
  <c r="X378" i="52"/>
  <c r="W378" i="52"/>
  <c r="V378" i="52"/>
  <c r="T378" i="52"/>
  <c r="S378" i="52"/>
  <c r="R378" i="52"/>
  <c r="D378" i="52"/>
  <c r="P378" i="52" s="1"/>
  <c r="O377" i="52"/>
  <c r="Z377" i="52"/>
  <c r="X377" i="52"/>
  <c r="V377" i="52"/>
  <c r="T377" i="52"/>
  <c r="R377" i="52"/>
  <c r="D377" i="52"/>
  <c r="P377" i="52" s="1"/>
  <c r="O376" i="52"/>
  <c r="AA376" i="52"/>
  <c r="Z376" i="52"/>
  <c r="X376" i="52"/>
  <c r="W376" i="52"/>
  <c r="V376" i="52"/>
  <c r="T376" i="52"/>
  <c r="S376" i="52"/>
  <c r="R376" i="52"/>
  <c r="D376" i="52"/>
  <c r="P376" i="52" s="1"/>
  <c r="O375" i="52"/>
  <c r="Z375" i="52"/>
  <c r="X375" i="52"/>
  <c r="V375" i="52"/>
  <c r="T375" i="52"/>
  <c r="R375" i="52"/>
  <c r="D375" i="52"/>
  <c r="P375" i="52" s="1"/>
  <c r="O374" i="52"/>
  <c r="AA374" i="52"/>
  <c r="Z374" i="52"/>
  <c r="X374" i="52"/>
  <c r="W374" i="52"/>
  <c r="V374" i="52"/>
  <c r="T374" i="52"/>
  <c r="S374" i="52"/>
  <c r="R374" i="52"/>
  <c r="D374" i="52"/>
  <c r="P374" i="52" s="1"/>
  <c r="O373" i="52"/>
  <c r="Z373" i="52"/>
  <c r="X373" i="52"/>
  <c r="V373" i="52"/>
  <c r="T373" i="52"/>
  <c r="R373" i="52"/>
  <c r="D373" i="52"/>
  <c r="P373" i="52" s="1"/>
  <c r="O372" i="52"/>
  <c r="AA372" i="52"/>
  <c r="Z372" i="52"/>
  <c r="X372" i="52"/>
  <c r="W372" i="52"/>
  <c r="V372" i="52"/>
  <c r="T372" i="52"/>
  <c r="S372" i="52"/>
  <c r="R372" i="52"/>
  <c r="D372" i="52"/>
  <c r="P372" i="52" s="1"/>
  <c r="O371" i="52"/>
  <c r="Z371" i="52"/>
  <c r="X371" i="52"/>
  <c r="V371" i="52"/>
  <c r="T371" i="52"/>
  <c r="R371" i="52"/>
  <c r="D371" i="52"/>
  <c r="P371" i="52" s="1"/>
  <c r="O370" i="52"/>
  <c r="AA370" i="52"/>
  <c r="Z370" i="52"/>
  <c r="X370" i="52"/>
  <c r="W370" i="52"/>
  <c r="V370" i="52"/>
  <c r="T370" i="52"/>
  <c r="S370" i="52"/>
  <c r="R370" i="52"/>
  <c r="D370" i="52"/>
  <c r="P370" i="52" s="1"/>
  <c r="O369" i="52"/>
  <c r="Z369" i="52"/>
  <c r="X369" i="52"/>
  <c r="V369" i="52"/>
  <c r="T369" i="52"/>
  <c r="R369" i="52"/>
  <c r="D369" i="52"/>
  <c r="P369" i="52" s="1"/>
  <c r="O368" i="52"/>
  <c r="AA368" i="52"/>
  <c r="Z368" i="52"/>
  <c r="X368" i="52"/>
  <c r="W368" i="52"/>
  <c r="V368" i="52"/>
  <c r="T368" i="52"/>
  <c r="S368" i="52"/>
  <c r="R368" i="52"/>
  <c r="D368" i="52"/>
  <c r="P368" i="52" s="1"/>
  <c r="O367" i="52"/>
  <c r="Z367" i="52"/>
  <c r="X367" i="52"/>
  <c r="V367" i="52"/>
  <c r="T367" i="52"/>
  <c r="R367" i="52"/>
  <c r="D367" i="52"/>
  <c r="P367" i="52" s="1"/>
  <c r="O366" i="52"/>
  <c r="AA366" i="52"/>
  <c r="Z366" i="52"/>
  <c r="X366" i="52"/>
  <c r="W366" i="52"/>
  <c r="V366" i="52"/>
  <c r="T366" i="52"/>
  <c r="S366" i="52"/>
  <c r="R366" i="52"/>
  <c r="D366" i="52"/>
  <c r="P366" i="52" s="1"/>
  <c r="O365" i="52"/>
  <c r="Z365" i="52"/>
  <c r="X365" i="52"/>
  <c r="V365" i="52"/>
  <c r="T365" i="52"/>
  <c r="R365" i="52"/>
  <c r="D365" i="52"/>
  <c r="P365" i="52" s="1"/>
  <c r="O364" i="52"/>
  <c r="AA364" i="52"/>
  <c r="Z364" i="52"/>
  <c r="X364" i="52"/>
  <c r="W364" i="52"/>
  <c r="V364" i="52"/>
  <c r="T364" i="52"/>
  <c r="S364" i="52"/>
  <c r="R364" i="52"/>
  <c r="D364" i="52"/>
  <c r="P364" i="52" s="1"/>
  <c r="O363" i="52"/>
  <c r="Z363" i="52"/>
  <c r="X363" i="52"/>
  <c r="V363" i="52"/>
  <c r="T363" i="52"/>
  <c r="R363" i="52"/>
  <c r="D363" i="52"/>
  <c r="P363" i="52" s="1"/>
  <c r="O362" i="52"/>
  <c r="AA362" i="52"/>
  <c r="Z362" i="52"/>
  <c r="X362" i="52"/>
  <c r="W362" i="52"/>
  <c r="V362" i="52"/>
  <c r="T362" i="52"/>
  <c r="S362" i="52"/>
  <c r="R362" i="52"/>
  <c r="D362" i="52"/>
  <c r="P362" i="52" s="1"/>
  <c r="O361" i="52"/>
  <c r="Z361" i="52"/>
  <c r="X361" i="52"/>
  <c r="V361" i="52"/>
  <c r="T361" i="52"/>
  <c r="R361" i="52"/>
  <c r="D361" i="52"/>
  <c r="P361" i="52" s="1"/>
  <c r="O360" i="52"/>
  <c r="AA360" i="52"/>
  <c r="Z360" i="52"/>
  <c r="X360" i="52"/>
  <c r="W360" i="52"/>
  <c r="V360" i="52"/>
  <c r="T360" i="52"/>
  <c r="S360" i="52"/>
  <c r="R360" i="52"/>
  <c r="D360" i="52"/>
  <c r="P360" i="52" s="1"/>
  <c r="O359" i="52"/>
  <c r="Z359" i="52"/>
  <c r="X359" i="52"/>
  <c r="V359" i="52"/>
  <c r="T359" i="52"/>
  <c r="R359" i="52"/>
  <c r="D359" i="52"/>
  <c r="P359" i="52" s="1"/>
  <c r="O358" i="52"/>
  <c r="AA358" i="52"/>
  <c r="Z358" i="52"/>
  <c r="X358" i="52"/>
  <c r="W358" i="52"/>
  <c r="V358" i="52"/>
  <c r="T358" i="52"/>
  <c r="S358" i="52"/>
  <c r="R358" i="52"/>
  <c r="D358" i="52"/>
  <c r="P358" i="52" s="1"/>
  <c r="O357" i="52"/>
  <c r="Z357" i="52"/>
  <c r="X357" i="52"/>
  <c r="V357" i="52"/>
  <c r="T357" i="52"/>
  <c r="R357" i="52"/>
  <c r="D357" i="52"/>
  <c r="P357" i="52" s="1"/>
  <c r="O356" i="52"/>
  <c r="AA356" i="52"/>
  <c r="Z356" i="52"/>
  <c r="X356" i="52"/>
  <c r="W356" i="52"/>
  <c r="V356" i="52"/>
  <c r="T356" i="52"/>
  <c r="S356" i="52"/>
  <c r="R356" i="52"/>
  <c r="D356" i="52"/>
  <c r="P356" i="52" s="1"/>
  <c r="O355" i="52"/>
  <c r="Z355" i="52"/>
  <c r="X355" i="52"/>
  <c r="V355" i="52"/>
  <c r="T355" i="52"/>
  <c r="R355" i="52"/>
  <c r="D355" i="52"/>
  <c r="P355" i="52" s="1"/>
  <c r="O354" i="52"/>
  <c r="AA354" i="52"/>
  <c r="Z354" i="52"/>
  <c r="X354" i="52"/>
  <c r="W354" i="52"/>
  <c r="V354" i="52"/>
  <c r="T354" i="52"/>
  <c r="S354" i="52"/>
  <c r="R354" i="52"/>
  <c r="D354" i="52"/>
  <c r="P354" i="52" s="1"/>
  <c r="O353" i="52"/>
  <c r="Z353" i="52"/>
  <c r="X353" i="52"/>
  <c r="V353" i="52"/>
  <c r="T353" i="52"/>
  <c r="R353" i="52"/>
  <c r="D353" i="52"/>
  <c r="P353" i="52" s="1"/>
  <c r="O352" i="52"/>
  <c r="AA352" i="52"/>
  <c r="Z352" i="52"/>
  <c r="X352" i="52"/>
  <c r="W352" i="52"/>
  <c r="V352" i="52"/>
  <c r="T352" i="52"/>
  <c r="S352" i="52"/>
  <c r="R352" i="52"/>
  <c r="D352" i="52"/>
  <c r="P352" i="52" s="1"/>
  <c r="O351" i="52"/>
  <c r="Z351" i="52"/>
  <c r="X351" i="52"/>
  <c r="V351" i="52"/>
  <c r="T351" i="52"/>
  <c r="R351" i="52"/>
  <c r="D351" i="52"/>
  <c r="P351" i="52" s="1"/>
  <c r="O350" i="52"/>
  <c r="AA350" i="52"/>
  <c r="Z350" i="52"/>
  <c r="X350" i="52"/>
  <c r="W350" i="52"/>
  <c r="V350" i="52"/>
  <c r="T350" i="52"/>
  <c r="S350" i="52"/>
  <c r="R350" i="52"/>
  <c r="D350" i="52"/>
  <c r="P350" i="52" s="1"/>
  <c r="O349" i="52"/>
  <c r="Z349" i="52"/>
  <c r="X349" i="52"/>
  <c r="V349" i="52"/>
  <c r="T349" i="52"/>
  <c r="R349" i="52"/>
  <c r="D349" i="52"/>
  <c r="P349" i="52" s="1"/>
  <c r="O348" i="52"/>
  <c r="AA348" i="52"/>
  <c r="Z348" i="52"/>
  <c r="X348" i="52"/>
  <c r="W348" i="52"/>
  <c r="V348" i="52"/>
  <c r="T348" i="52"/>
  <c r="S348" i="52"/>
  <c r="R348" i="52"/>
  <c r="D348" i="52"/>
  <c r="P348" i="52" s="1"/>
  <c r="O347" i="52"/>
  <c r="Z347" i="52"/>
  <c r="X347" i="52"/>
  <c r="V347" i="52"/>
  <c r="T347" i="52"/>
  <c r="R347" i="52"/>
  <c r="D347" i="52"/>
  <c r="P347" i="52" s="1"/>
  <c r="O346" i="52"/>
  <c r="AA346" i="52"/>
  <c r="Z346" i="52"/>
  <c r="X346" i="52"/>
  <c r="W346" i="52"/>
  <c r="V346" i="52"/>
  <c r="T346" i="52"/>
  <c r="S346" i="52"/>
  <c r="R346" i="52"/>
  <c r="D346" i="52"/>
  <c r="P346" i="52" s="1"/>
  <c r="O345" i="52"/>
  <c r="Z345" i="52"/>
  <c r="X345" i="52"/>
  <c r="V345" i="52"/>
  <c r="T345" i="52"/>
  <c r="R345" i="52"/>
  <c r="D345" i="52"/>
  <c r="P345" i="52" s="1"/>
  <c r="O344" i="52"/>
  <c r="AA344" i="52"/>
  <c r="Z344" i="52"/>
  <c r="X344" i="52"/>
  <c r="W344" i="52"/>
  <c r="V344" i="52"/>
  <c r="T344" i="52"/>
  <c r="S344" i="52"/>
  <c r="R344" i="52"/>
  <c r="D344" i="52"/>
  <c r="P344" i="52" s="1"/>
  <c r="O343" i="52"/>
  <c r="Z343" i="52"/>
  <c r="X343" i="52"/>
  <c r="V343" i="52"/>
  <c r="T343" i="52"/>
  <c r="R343" i="52"/>
  <c r="D343" i="52"/>
  <c r="P343" i="52" s="1"/>
  <c r="O342" i="52"/>
  <c r="AA342" i="52"/>
  <c r="Z342" i="52"/>
  <c r="X342" i="52"/>
  <c r="W342" i="52"/>
  <c r="V342" i="52"/>
  <c r="T342" i="52"/>
  <c r="S342" i="52"/>
  <c r="R342" i="52"/>
  <c r="D342" i="52"/>
  <c r="P342" i="52" s="1"/>
  <c r="O341" i="52"/>
  <c r="Z341" i="52"/>
  <c r="X341" i="52"/>
  <c r="V341" i="52"/>
  <c r="T341" i="52"/>
  <c r="R341" i="52"/>
  <c r="D341" i="52"/>
  <c r="P341" i="52" s="1"/>
  <c r="O340" i="52"/>
  <c r="AA340" i="52"/>
  <c r="Z340" i="52"/>
  <c r="X340" i="52"/>
  <c r="W340" i="52"/>
  <c r="V340" i="52"/>
  <c r="T340" i="52"/>
  <c r="S340" i="52"/>
  <c r="R340" i="52"/>
  <c r="D340" i="52"/>
  <c r="P340" i="52" s="1"/>
  <c r="O339" i="52"/>
  <c r="Z339" i="52"/>
  <c r="X339" i="52"/>
  <c r="V339" i="52"/>
  <c r="T339" i="52"/>
  <c r="R339" i="52"/>
  <c r="D339" i="52"/>
  <c r="P339" i="52" s="1"/>
  <c r="O338" i="52"/>
  <c r="AA338" i="52"/>
  <c r="Z338" i="52"/>
  <c r="X338" i="52"/>
  <c r="W338" i="52"/>
  <c r="V338" i="52"/>
  <c r="T338" i="52"/>
  <c r="S338" i="52"/>
  <c r="R338" i="52"/>
  <c r="D338" i="52"/>
  <c r="P338" i="52" s="1"/>
  <c r="O337" i="52"/>
  <c r="Z337" i="52"/>
  <c r="X337" i="52"/>
  <c r="V337" i="52"/>
  <c r="T337" i="52"/>
  <c r="R337" i="52"/>
  <c r="D337" i="52"/>
  <c r="P337" i="52" s="1"/>
  <c r="O336" i="52"/>
  <c r="AA336" i="52"/>
  <c r="Z336" i="52"/>
  <c r="X336" i="52"/>
  <c r="W336" i="52"/>
  <c r="V336" i="52"/>
  <c r="T336" i="52"/>
  <c r="S336" i="52"/>
  <c r="R336" i="52"/>
  <c r="D336" i="52"/>
  <c r="P336" i="52" s="1"/>
  <c r="O335" i="52"/>
  <c r="Z335" i="52"/>
  <c r="X335" i="52"/>
  <c r="V335" i="52"/>
  <c r="T335" i="52"/>
  <c r="R335" i="52"/>
  <c r="D335" i="52"/>
  <c r="P335" i="52" s="1"/>
  <c r="O334" i="52"/>
  <c r="AA334" i="52"/>
  <c r="Z334" i="52"/>
  <c r="X334" i="52"/>
  <c r="W334" i="52"/>
  <c r="V334" i="52"/>
  <c r="T334" i="52"/>
  <c r="S334" i="52"/>
  <c r="R334" i="52"/>
  <c r="D334" i="52"/>
  <c r="P334" i="52" s="1"/>
  <c r="O333" i="52"/>
  <c r="Z333" i="52"/>
  <c r="X333" i="52"/>
  <c r="V333" i="52"/>
  <c r="T333" i="52"/>
  <c r="R333" i="52"/>
  <c r="D333" i="52"/>
  <c r="P333" i="52" s="1"/>
  <c r="O332" i="52"/>
  <c r="AA332" i="52"/>
  <c r="Z332" i="52"/>
  <c r="X332" i="52"/>
  <c r="W332" i="52"/>
  <c r="V332" i="52"/>
  <c r="T332" i="52"/>
  <c r="S332" i="52"/>
  <c r="R332" i="52"/>
  <c r="D332" i="52"/>
  <c r="P332" i="52" s="1"/>
  <c r="O331" i="52"/>
  <c r="Z331" i="52"/>
  <c r="X331" i="52"/>
  <c r="V331" i="52"/>
  <c r="T331" i="52"/>
  <c r="R331" i="52"/>
  <c r="D331" i="52"/>
  <c r="P331" i="52" s="1"/>
  <c r="O330" i="52"/>
  <c r="AA330" i="52"/>
  <c r="Z330" i="52"/>
  <c r="X330" i="52"/>
  <c r="W330" i="52"/>
  <c r="V330" i="52"/>
  <c r="T330" i="52"/>
  <c r="S330" i="52"/>
  <c r="R330" i="52"/>
  <c r="D330" i="52"/>
  <c r="P330" i="52" s="1"/>
  <c r="O329" i="52"/>
  <c r="Z329" i="52"/>
  <c r="X329" i="52"/>
  <c r="V329" i="52"/>
  <c r="T329" i="52"/>
  <c r="R329" i="52"/>
  <c r="D329" i="52"/>
  <c r="P329" i="52" s="1"/>
  <c r="O328" i="52"/>
  <c r="AA328" i="52"/>
  <c r="Z328" i="52"/>
  <c r="X328" i="52"/>
  <c r="W328" i="52"/>
  <c r="V328" i="52"/>
  <c r="T328" i="52"/>
  <c r="S328" i="52"/>
  <c r="R328" i="52"/>
  <c r="D328" i="52"/>
  <c r="P328" i="52" s="1"/>
  <c r="O327" i="52"/>
  <c r="Z327" i="52"/>
  <c r="X327" i="52"/>
  <c r="V327" i="52"/>
  <c r="T327" i="52"/>
  <c r="R327" i="52"/>
  <c r="D327" i="52"/>
  <c r="P327" i="52" s="1"/>
  <c r="O326" i="52"/>
  <c r="AA326" i="52"/>
  <c r="Z326" i="52"/>
  <c r="X326" i="52"/>
  <c r="W326" i="52"/>
  <c r="V326" i="52"/>
  <c r="T326" i="52"/>
  <c r="S326" i="52"/>
  <c r="R326" i="52"/>
  <c r="D326" i="52"/>
  <c r="P326" i="52" s="1"/>
  <c r="O325" i="52"/>
  <c r="Z325" i="52"/>
  <c r="X325" i="52"/>
  <c r="V325" i="52"/>
  <c r="T325" i="52"/>
  <c r="R325" i="52"/>
  <c r="D325" i="52"/>
  <c r="P325" i="52" s="1"/>
  <c r="O324" i="52"/>
  <c r="AA324" i="52"/>
  <c r="Z324" i="52"/>
  <c r="X324" i="52"/>
  <c r="W324" i="52"/>
  <c r="V324" i="52"/>
  <c r="T324" i="52"/>
  <c r="S324" i="52"/>
  <c r="R324" i="52"/>
  <c r="D324" i="52"/>
  <c r="P324" i="52" s="1"/>
  <c r="O323" i="52"/>
  <c r="Z323" i="52"/>
  <c r="X323" i="52"/>
  <c r="V323" i="52"/>
  <c r="T323" i="52"/>
  <c r="R323" i="52"/>
  <c r="D323" i="52"/>
  <c r="P323" i="52" s="1"/>
  <c r="O322" i="52"/>
  <c r="AA322" i="52"/>
  <c r="Z322" i="52"/>
  <c r="X322" i="52"/>
  <c r="W322" i="52"/>
  <c r="V322" i="52"/>
  <c r="T322" i="52"/>
  <c r="S322" i="52"/>
  <c r="R322" i="52"/>
  <c r="D322" i="52"/>
  <c r="P322" i="52" s="1"/>
  <c r="O321" i="52"/>
  <c r="Z321" i="52"/>
  <c r="X321" i="52"/>
  <c r="V321" i="52"/>
  <c r="T321" i="52"/>
  <c r="R321" i="52"/>
  <c r="D321" i="52"/>
  <c r="P321" i="52" s="1"/>
  <c r="O320" i="52"/>
  <c r="AA320" i="52"/>
  <c r="Z320" i="52"/>
  <c r="X320" i="52"/>
  <c r="W320" i="52"/>
  <c r="V320" i="52"/>
  <c r="T320" i="52"/>
  <c r="S320" i="52"/>
  <c r="R320" i="52"/>
  <c r="D320" i="52"/>
  <c r="P320" i="52" s="1"/>
  <c r="O319" i="52"/>
  <c r="Z319" i="52"/>
  <c r="X319" i="52"/>
  <c r="V319" i="52"/>
  <c r="T319" i="52"/>
  <c r="R319" i="52"/>
  <c r="D319" i="52"/>
  <c r="P319" i="52" s="1"/>
  <c r="O318" i="52"/>
  <c r="AA318" i="52"/>
  <c r="Z318" i="52"/>
  <c r="X318" i="52"/>
  <c r="W318" i="52"/>
  <c r="V318" i="52"/>
  <c r="T318" i="52"/>
  <c r="S318" i="52"/>
  <c r="R318" i="52"/>
  <c r="D318" i="52"/>
  <c r="P318" i="52" s="1"/>
  <c r="O317" i="52"/>
  <c r="Z317" i="52"/>
  <c r="X317" i="52"/>
  <c r="V317" i="52"/>
  <c r="T317" i="52"/>
  <c r="R317" i="52"/>
  <c r="D317" i="52"/>
  <c r="P317" i="52" s="1"/>
  <c r="O316" i="52"/>
  <c r="AA316" i="52"/>
  <c r="Z316" i="52"/>
  <c r="X316" i="52"/>
  <c r="W316" i="52"/>
  <c r="V316" i="52"/>
  <c r="T316" i="52"/>
  <c r="S316" i="52"/>
  <c r="R316" i="52"/>
  <c r="D316" i="52"/>
  <c r="P316" i="52" s="1"/>
  <c r="O315" i="52"/>
  <c r="Z315" i="52"/>
  <c r="X315" i="52"/>
  <c r="V315" i="52"/>
  <c r="T315" i="52"/>
  <c r="R315" i="52"/>
  <c r="D315" i="52"/>
  <c r="P315" i="52" s="1"/>
  <c r="O314" i="52"/>
  <c r="AA314" i="52"/>
  <c r="Z314" i="52"/>
  <c r="X314" i="52"/>
  <c r="W314" i="52"/>
  <c r="V314" i="52"/>
  <c r="T314" i="52"/>
  <c r="S314" i="52"/>
  <c r="R314" i="52"/>
  <c r="D314" i="52"/>
  <c r="P314" i="52" s="1"/>
  <c r="O313" i="52"/>
  <c r="Z313" i="52"/>
  <c r="X313" i="52"/>
  <c r="V313" i="52"/>
  <c r="T313" i="52"/>
  <c r="R313" i="52"/>
  <c r="D313" i="52"/>
  <c r="P313" i="52" s="1"/>
  <c r="O312" i="52"/>
  <c r="AA312" i="52"/>
  <c r="Z312" i="52"/>
  <c r="X312" i="52"/>
  <c r="W312" i="52"/>
  <c r="V312" i="52"/>
  <c r="T312" i="52"/>
  <c r="S312" i="52"/>
  <c r="R312" i="52"/>
  <c r="D312" i="52"/>
  <c r="P312" i="52" s="1"/>
  <c r="O311" i="52"/>
  <c r="Z311" i="52"/>
  <c r="X311" i="52"/>
  <c r="V311" i="52"/>
  <c r="T311" i="52"/>
  <c r="R311" i="52"/>
  <c r="D311" i="52"/>
  <c r="P311" i="52" s="1"/>
  <c r="O310" i="52"/>
  <c r="AA310" i="52"/>
  <c r="Z310" i="52"/>
  <c r="X310" i="52"/>
  <c r="W310" i="52"/>
  <c r="V310" i="52"/>
  <c r="T310" i="52"/>
  <c r="S310" i="52"/>
  <c r="R310" i="52"/>
  <c r="D310" i="52"/>
  <c r="P310" i="52" s="1"/>
  <c r="O309" i="52"/>
  <c r="Z309" i="52"/>
  <c r="X309" i="52"/>
  <c r="V309" i="52"/>
  <c r="T309" i="52"/>
  <c r="R309" i="52"/>
  <c r="D309" i="52"/>
  <c r="P309" i="52" s="1"/>
  <c r="O308" i="52"/>
  <c r="AA308" i="52"/>
  <c r="Z308" i="52"/>
  <c r="X308" i="52"/>
  <c r="W308" i="52"/>
  <c r="V308" i="52"/>
  <c r="T308" i="52"/>
  <c r="S308" i="52"/>
  <c r="R308" i="52"/>
  <c r="D308" i="52"/>
  <c r="P308" i="52" s="1"/>
  <c r="O307" i="52"/>
  <c r="Z307" i="52"/>
  <c r="X307" i="52"/>
  <c r="V307" i="52"/>
  <c r="T307" i="52"/>
  <c r="R307" i="52"/>
  <c r="D307" i="52"/>
  <c r="P307" i="52" s="1"/>
  <c r="O306" i="52"/>
  <c r="AA306" i="52"/>
  <c r="Z306" i="52"/>
  <c r="X306" i="52"/>
  <c r="W306" i="52"/>
  <c r="V306" i="52"/>
  <c r="T306" i="52"/>
  <c r="S306" i="52"/>
  <c r="R306" i="52"/>
  <c r="D306" i="52"/>
  <c r="P306" i="52" s="1"/>
  <c r="O305" i="52"/>
  <c r="Z305" i="52"/>
  <c r="X305" i="52"/>
  <c r="V305" i="52"/>
  <c r="T305" i="52"/>
  <c r="R305" i="52"/>
  <c r="D305" i="52"/>
  <c r="P305" i="52" s="1"/>
  <c r="O304" i="52"/>
  <c r="AA304" i="52"/>
  <c r="Z304" i="52"/>
  <c r="X304" i="52"/>
  <c r="W304" i="52"/>
  <c r="V304" i="52"/>
  <c r="T304" i="52"/>
  <c r="S304" i="52"/>
  <c r="R304" i="52"/>
  <c r="D304" i="52"/>
  <c r="P304" i="52" s="1"/>
  <c r="O303" i="52"/>
  <c r="Z303" i="52"/>
  <c r="X303" i="52"/>
  <c r="V303" i="52"/>
  <c r="T303" i="52"/>
  <c r="R303" i="52"/>
  <c r="D303" i="52"/>
  <c r="P303" i="52" s="1"/>
  <c r="O302" i="52"/>
  <c r="AA302" i="52"/>
  <c r="Z302" i="52"/>
  <c r="X302" i="52"/>
  <c r="W302" i="52"/>
  <c r="V302" i="52"/>
  <c r="T302" i="52"/>
  <c r="S302" i="52"/>
  <c r="R302" i="52"/>
  <c r="D302" i="52"/>
  <c r="P302" i="52" s="1"/>
  <c r="O301" i="52"/>
  <c r="Z301" i="52"/>
  <c r="X301" i="52"/>
  <c r="V301" i="52"/>
  <c r="T301" i="52"/>
  <c r="R301" i="52"/>
  <c r="D301" i="52"/>
  <c r="P301" i="52" s="1"/>
  <c r="O300" i="52"/>
  <c r="AA300" i="52"/>
  <c r="Z300" i="52"/>
  <c r="X300" i="52"/>
  <c r="W300" i="52"/>
  <c r="V300" i="52"/>
  <c r="T300" i="52"/>
  <c r="S300" i="52"/>
  <c r="R300" i="52"/>
  <c r="D300" i="52"/>
  <c r="P300" i="52" s="1"/>
  <c r="O299" i="52"/>
  <c r="Z299" i="52"/>
  <c r="X299" i="52"/>
  <c r="V299" i="52"/>
  <c r="T299" i="52"/>
  <c r="R299" i="52"/>
  <c r="D299" i="52"/>
  <c r="P299" i="52" s="1"/>
  <c r="O298" i="52"/>
  <c r="AA298" i="52"/>
  <c r="Z298" i="52"/>
  <c r="X298" i="52"/>
  <c r="W298" i="52"/>
  <c r="V298" i="52"/>
  <c r="T298" i="52"/>
  <c r="S298" i="52"/>
  <c r="R298" i="52"/>
  <c r="D298" i="52"/>
  <c r="P298" i="52" s="1"/>
  <c r="O297" i="52"/>
  <c r="Z297" i="52"/>
  <c r="X297" i="52"/>
  <c r="V297" i="52"/>
  <c r="T297" i="52"/>
  <c r="R297" i="52"/>
  <c r="D297" i="52"/>
  <c r="P297" i="52" s="1"/>
  <c r="O296" i="52"/>
  <c r="AA296" i="52"/>
  <c r="Z296" i="52"/>
  <c r="X296" i="52"/>
  <c r="W296" i="52"/>
  <c r="V296" i="52"/>
  <c r="T296" i="52"/>
  <c r="S296" i="52"/>
  <c r="R296" i="52"/>
  <c r="D296" i="52"/>
  <c r="P296" i="52" s="1"/>
  <c r="O295" i="52"/>
  <c r="Z295" i="52"/>
  <c r="X295" i="52"/>
  <c r="V295" i="52"/>
  <c r="T295" i="52"/>
  <c r="R295" i="52"/>
  <c r="D295" i="52"/>
  <c r="P295" i="52" s="1"/>
  <c r="O294" i="52"/>
  <c r="AA294" i="52"/>
  <c r="Z294" i="52"/>
  <c r="X294" i="52"/>
  <c r="W294" i="52"/>
  <c r="V294" i="52"/>
  <c r="T294" i="52"/>
  <c r="S294" i="52"/>
  <c r="R294" i="52"/>
  <c r="D294" i="52"/>
  <c r="P294" i="52" s="1"/>
  <c r="O293" i="52"/>
  <c r="Z293" i="52"/>
  <c r="X293" i="52"/>
  <c r="V293" i="52"/>
  <c r="T293" i="52"/>
  <c r="R293" i="52"/>
  <c r="D293" i="52"/>
  <c r="P293" i="52" s="1"/>
  <c r="O292" i="52"/>
  <c r="AA292" i="52"/>
  <c r="Z292" i="52"/>
  <c r="X292" i="52"/>
  <c r="W292" i="52"/>
  <c r="V292" i="52"/>
  <c r="T292" i="52"/>
  <c r="S292" i="52"/>
  <c r="R292" i="52"/>
  <c r="D292" i="52"/>
  <c r="P292" i="52" s="1"/>
  <c r="O291" i="52"/>
  <c r="Z291" i="52"/>
  <c r="X291" i="52"/>
  <c r="V291" i="52"/>
  <c r="T291" i="52"/>
  <c r="R291" i="52"/>
  <c r="D291" i="52"/>
  <c r="P291" i="52" s="1"/>
  <c r="O290" i="52"/>
  <c r="AA290" i="52"/>
  <c r="Z290" i="52"/>
  <c r="X290" i="52"/>
  <c r="W290" i="52"/>
  <c r="V290" i="52"/>
  <c r="T290" i="52"/>
  <c r="S290" i="52"/>
  <c r="R290" i="52"/>
  <c r="D290" i="52"/>
  <c r="P290" i="52" s="1"/>
  <c r="O289" i="52"/>
  <c r="Z289" i="52"/>
  <c r="X289" i="52"/>
  <c r="V289" i="52"/>
  <c r="T289" i="52"/>
  <c r="R289" i="52"/>
  <c r="D289" i="52"/>
  <c r="P289" i="52" s="1"/>
  <c r="O288" i="52"/>
  <c r="AA288" i="52"/>
  <c r="Z288" i="52"/>
  <c r="X288" i="52"/>
  <c r="W288" i="52"/>
  <c r="V288" i="52"/>
  <c r="T288" i="52"/>
  <c r="S288" i="52"/>
  <c r="R288" i="52"/>
  <c r="D288" i="52"/>
  <c r="P288" i="52" s="1"/>
  <c r="O287" i="52"/>
  <c r="Z287" i="52"/>
  <c r="X287" i="52"/>
  <c r="V287" i="52"/>
  <c r="T287" i="52"/>
  <c r="R287" i="52"/>
  <c r="D287" i="52"/>
  <c r="P287" i="52" s="1"/>
  <c r="O286" i="52"/>
  <c r="AA286" i="52"/>
  <c r="Z286" i="52"/>
  <c r="X286" i="52"/>
  <c r="W286" i="52"/>
  <c r="V286" i="52"/>
  <c r="T286" i="52"/>
  <c r="S286" i="52"/>
  <c r="R286" i="52"/>
  <c r="D286" i="52"/>
  <c r="P286" i="52" s="1"/>
  <c r="O285" i="52"/>
  <c r="Z285" i="52"/>
  <c r="X285" i="52"/>
  <c r="V285" i="52"/>
  <c r="T285" i="52"/>
  <c r="R285" i="52"/>
  <c r="D285" i="52"/>
  <c r="P285" i="52" s="1"/>
  <c r="O284" i="52"/>
  <c r="AA284" i="52"/>
  <c r="Z284" i="52"/>
  <c r="X284" i="52"/>
  <c r="W284" i="52"/>
  <c r="V284" i="52"/>
  <c r="T284" i="52"/>
  <c r="S284" i="52"/>
  <c r="R284" i="52"/>
  <c r="D284" i="52"/>
  <c r="P284" i="52" s="1"/>
  <c r="O283" i="52"/>
  <c r="Z283" i="52"/>
  <c r="X283" i="52"/>
  <c r="V283" i="52"/>
  <c r="T283" i="52"/>
  <c r="R283" i="52"/>
  <c r="D283" i="52"/>
  <c r="P283" i="52" s="1"/>
  <c r="O282" i="52"/>
  <c r="AA282" i="52"/>
  <c r="Z282" i="52"/>
  <c r="X282" i="52"/>
  <c r="W282" i="52"/>
  <c r="V282" i="52"/>
  <c r="T282" i="52"/>
  <c r="S282" i="52"/>
  <c r="R282" i="52"/>
  <c r="D282" i="52"/>
  <c r="P282" i="52" s="1"/>
  <c r="O281" i="52"/>
  <c r="Z281" i="52"/>
  <c r="X281" i="52"/>
  <c r="V281" i="52"/>
  <c r="T281" i="52"/>
  <c r="R281" i="52"/>
  <c r="D281" i="52"/>
  <c r="P281" i="52" s="1"/>
  <c r="O280" i="52"/>
  <c r="AA280" i="52"/>
  <c r="Z280" i="52"/>
  <c r="X280" i="52"/>
  <c r="W280" i="52"/>
  <c r="V280" i="52"/>
  <c r="T280" i="52"/>
  <c r="S280" i="52"/>
  <c r="R280" i="52"/>
  <c r="D280" i="52"/>
  <c r="P280" i="52" s="1"/>
  <c r="O279" i="52"/>
  <c r="Z279" i="52"/>
  <c r="X279" i="52"/>
  <c r="V279" i="52"/>
  <c r="T279" i="52"/>
  <c r="R279" i="52"/>
  <c r="D279" i="52"/>
  <c r="P279" i="52" s="1"/>
  <c r="O278" i="52"/>
  <c r="AA278" i="52"/>
  <c r="Z278" i="52"/>
  <c r="X278" i="52"/>
  <c r="W278" i="52"/>
  <c r="V278" i="52"/>
  <c r="T278" i="52"/>
  <c r="S278" i="52"/>
  <c r="R278" i="52"/>
  <c r="D278" i="52"/>
  <c r="P278" i="52" s="1"/>
  <c r="O277" i="52"/>
  <c r="Z277" i="52"/>
  <c r="X277" i="52"/>
  <c r="V277" i="52"/>
  <c r="T277" i="52"/>
  <c r="R277" i="52"/>
  <c r="D277" i="52"/>
  <c r="P277" i="52" s="1"/>
  <c r="O276" i="52"/>
  <c r="AA276" i="52"/>
  <c r="Z276" i="52"/>
  <c r="X276" i="52"/>
  <c r="W276" i="52"/>
  <c r="V276" i="52"/>
  <c r="T276" i="52"/>
  <c r="S276" i="52"/>
  <c r="R276" i="52"/>
  <c r="D276" i="52"/>
  <c r="P276" i="52" s="1"/>
  <c r="O275" i="52"/>
  <c r="Z275" i="52"/>
  <c r="X275" i="52"/>
  <c r="V275" i="52"/>
  <c r="T275" i="52"/>
  <c r="R275" i="52"/>
  <c r="D275" i="52"/>
  <c r="P275" i="52" s="1"/>
  <c r="O274" i="52"/>
  <c r="AA274" i="52"/>
  <c r="Z274" i="52"/>
  <c r="X274" i="52"/>
  <c r="W274" i="52"/>
  <c r="V274" i="52"/>
  <c r="T274" i="52"/>
  <c r="S274" i="52"/>
  <c r="R274" i="52"/>
  <c r="D274" i="52"/>
  <c r="P274" i="52" s="1"/>
  <c r="O273" i="52"/>
  <c r="Z273" i="52"/>
  <c r="X273" i="52"/>
  <c r="V273" i="52"/>
  <c r="T273" i="52"/>
  <c r="R273" i="52"/>
  <c r="D273" i="52"/>
  <c r="P273" i="52" s="1"/>
  <c r="O272" i="52"/>
  <c r="AA272" i="52"/>
  <c r="Z272" i="52"/>
  <c r="X272" i="52"/>
  <c r="W272" i="52"/>
  <c r="V272" i="52"/>
  <c r="T272" i="52"/>
  <c r="S272" i="52"/>
  <c r="R272" i="52"/>
  <c r="D272" i="52"/>
  <c r="P272" i="52" s="1"/>
  <c r="O271" i="52"/>
  <c r="Z271" i="52"/>
  <c r="X271" i="52"/>
  <c r="V271" i="52"/>
  <c r="T271" i="52"/>
  <c r="R271" i="52"/>
  <c r="D271" i="52"/>
  <c r="P271" i="52" s="1"/>
  <c r="O270" i="52"/>
  <c r="AA270" i="52"/>
  <c r="Z270" i="52"/>
  <c r="X270" i="52"/>
  <c r="W270" i="52"/>
  <c r="V270" i="52"/>
  <c r="T270" i="52"/>
  <c r="S270" i="52"/>
  <c r="R270" i="52"/>
  <c r="D270" i="52"/>
  <c r="P270" i="52" s="1"/>
  <c r="O269" i="52"/>
  <c r="Z269" i="52"/>
  <c r="X269" i="52"/>
  <c r="V269" i="52"/>
  <c r="T269" i="52"/>
  <c r="R269" i="52"/>
  <c r="D269" i="52"/>
  <c r="P269" i="52" s="1"/>
  <c r="O268" i="52"/>
  <c r="AA268" i="52"/>
  <c r="Z268" i="52"/>
  <c r="X268" i="52"/>
  <c r="W268" i="52"/>
  <c r="V268" i="52"/>
  <c r="T268" i="52"/>
  <c r="S268" i="52"/>
  <c r="R268" i="52"/>
  <c r="D268" i="52"/>
  <c r="P268" i="52" s="1"/>
  <c r="O267" i="52"/>
  <c r="Z267" i="52"/>
  <c r="X267" i="52"/>
  <c r="V267" i="52"/>
  <c r="T267" i="52"/>
  <c r="R267" i="52"/>
  <c r="D267" i="52"/>
  <c r="P267" i="52" s="1"/>
  <c r="O266" i="52"/>
  <c r="AA266" i="52"/>
  <c r="Z266" i="52"/>
  <c r="X266" i="52"/>
  <c r="W266" i="52"/>
  <c r="V266" i="52"/>
  <c r="T266" i="52"/>
  <c r="S266" i="52"/>
  <c r="R266" i="52"/>
  <c r="D266" i="52"/>
  <c r="P266" i="52" s="1"/>
  <c r="O265" i="52"/>
  <c r="Z265" i="52"/>
  <c r="X265" i="52"/>
  <c r="V265" i="52"/>
  <c r="T265" i="52"/>
  <c r="R265" i="52"/>
  <c r="D265" i="52"/>
  <c r="P265" i="52" s="1"/>
  <c r="O264" i="52"/>
  <c r="AA264" i="52"/>
  <c r="Z264" i="52"/>
  <c r="X264" i="52"/>
  <c r="W264" i="52"/>
  <c r="V264" i="52"/>
  <c r="T264" i="52"/>
  <c r="S264" i="52"/>
  <c r="R264" i="52"/>
  <c r="D264" i="52"/>
  <c r="P264" i="52" s="1"/>
  <c r="O263" i="52"/>
  <c r="Z263" i="52"/>
  <c r="X263" i="52"/>
  <c r="V263" i="52"/>
  <c r="T263" i="52"/>
  <c r="R263" i="52"/>
  <c r="D263" i="52"/>
  <c r="P263" i="52" s="1"/>
  <c r="O262" i="52"/>
  <c r="AA262" i="52"/>
  <c r="Z262" i="52"/>
  <c r="X262" i="52"/>
  <c r="W262" i="52"/>
  <c r="V262" i="52"/>
  <c r="T262" i="52"/>
  <c r="S262" i="52"/>
  <c r="R262" i="52"/>
  <c r="D262" i="52"/>
  <c r="P262" i="52" s="1"/>
  <c r="O261" i="52"/>
  <c r="Z261" i="52"/>
  <c r="X261" i="52"/>
  <c r="V261" i="52"/>
  <c r="T261" i="52"/>
  <c r="R261" i="52"/>
  <c r="D261" i="52"/>
  <c r="P261" i="52" s="1"/>
  <c r="O260" i="52"/>
  <c r="AA260" i="52"/>
  <c r="Z260" i="52"/>
  <c r="X260" i="52"/>
  <c r="W260" i="52"/>
  <c r="V260" i="52"/>
  <c r="T260" i="52"/>
  <c r="S260" i="52"/>
  <c r="R260" i="52"/>
  <c r="D260" i="52"/>
  <c r="P260" i="52" s="1"/>
  <c r="O259" i="52"/>
  <c r="Z259" i="52"/>
  <c r="X259" i="52"/>
  <c r="V259" i="52"/>
  <c r="T259" i="52"/>
  <c r="R259" i="52"/>
  <c r="D259" i="52"/>
  <c r="P259" i="52" s="1"/>
  <c r="O258" i="52"/>
  <c r="AA258" i="52"/>
  <c r="Z258" i="52"/>
  <c r="X258" i="52"/>
  <c r="W258" i="52"/>
  <c r="V258" i="52"/>
  <c r="T258" i="52"/>
  <c r="S258" i="52"/>
  <c r="R258" i="52"/>
  <c r="D258" i="52"/>
  <c r="P258" i="52" s="1"/>
  <c r="O257" i="52"/>
  <c r="Z257" i="52"/>
  <c r="X257" i="52"/>
  <c r="V257" i="52"/>
  <c r="T257" i="52"/>
  <c r="R257" i="52"/>
  <c r="D257" i="52"/>
  <c r="P257" i="52" s="1"/>
  <c r="O256" i="52"/>
  <c r="AA256" i="52"/>
  <c r="Z256" i="52"/>
  <c r="X256" i="52"/>
  <c r="W256" i="52"/>
  <c r="V256" i="52"/>
  <c r="T256" i="52"/>
  <c r="S256" i="52"/>
  <c r="R256" i="52"/>
  <c r="D256" i="52"/>
  <c r="P256" i="52" s="1"/>
  <c r="O255" i="52"/>
  <c r="Z255" i="52"/>
  <c r="X255" i="52"/>
  <c r="V255" i="52"/>
  <c r="T255" i="52"/>
  <c r="R255" i="52"/>
  <c r="D255" i="52"/>
  <c r="P255" i="52" s="1"/>
  <c r="O254" i="52"/>
  <c r="AA254" i="52"/>
  <c r="Z254" i="52"/>
  <c r="X254" i="52"/>
  <c r="W254" i="52"/>
  <c r="V254" i="52"/>
  <c r="T254" i="52"/>
  <c r="S254" i="52"/>
  <c r="R254" i="52"/>
  <c r="D254" i="52"/>
  <c r="P254" i="52" s="1"/>
  <c r="O253" i="52"/>
  <c r="Z253" i="52"/>
  <c r="X253" i="52"/>
  <c r="V253" i="52"/>
  <c r="T253" i="52"/>
  <c r="R253" i="52"/>
  <c r="D253" i="52"/>
  <c r="P253" i="52" s="1"/>
  <c r="O252" i="52"/>
  <c r="AA252" i="52"/>
  <c r="Z252" i="52"/>
  <c r="X252" i="52"/>
  <c r="W252" i="52"/>
  <c r="V252" i="52"/>
  <c r="T252" i="52"/>
  <c r="S252" i="52"/>
  <c r="R252" i="52"/>
  <c r="D252" i="52"/>
  <c r="P252" i="52" s="1"/>
  <c r="O251" i="52"/>
  <c r="Z251" i="52"/>
  <c r="X251" i="52"/>
  <c r="V251" i="52"/>
  <c r="T251" i="52"/>
  <c r="R251" i="52"/>
  <c r="D251" i="52"/>
  <c r="P251" i="52" s="1"/>
  <c r="O250" i="52"/>
  <c r="AA250" i="52"/>
  <c r="Z250" i="52"/>
  <c r="X250" i="52"/>
  <c r="W250" i="52"/>
  <c r="V250" i="52"/>
  <c r="T250" i="52"/>
  <c r="S250" i="52"/>
  <c r="R250" i="52"/>
  <c r="D250" i="52"/>
  <c r="P250" i="52" s="1"/>
  <c r="O249" i="52"/>
  <c r="Z249" i="52"/>
  <c r="X249" i="52"/>
  <c r="V249" i="52"/>
  <c r="T249" i="52"/>
  <c r="R249" i="52"/>
  <c r="D249" i="52"/>
  <c r="P249" i="52" s="1"/>
  <c r="O248" i="52"/>
  <c r="AA248" i="52"/>
  <c r="Z248" i="52"/>
  <c r="X248" i="52"/>
  <c r="W248" i="52"/>
  <c r="V248" i="52"/>
  <c r="T248" i="52"/>
  <c r="S248" i="52"/>
  <c r="R248" i="52"/>
  <c r="D248" i="52"/>
  <c r="P248" i="52" s="1"/>
  <c r="O247" i="52"/>
  <c r="Z247" i="52"/>
  <c r="X247" i="52"/>
  <c r="V247" i="52"/>
  <c r="T247" i="52"/>
  <c r="R247" i="52"/>
  <c r="D247" i="52"/>
  <c r="P247" i="52" s="1"/>
  <c r="O246" i="52"/>
  <c r="AA246" i="52"/>
  <c r="Z246" i="52"/>
  <c r="X246" i="52"/>
  <c r="W246" i="52"/>
  <c r="V246" i="52"/>
  <c r="T246" i="52"/>
  <c r="S246" i="52"/>
  <c r="R246" i="52"/>
  <c r="D246" i="52"/>
  <c r="P246" i="52" s="1"/>
  <c r="O245" i="52"/>
  <c r="Z245" i="52"/>
  <c r="X245" i="52"/>
  <c r="V245" i="52"/>
  <c r="T245" i="52"/>
  <c r="R245" i="52"/>
  <c r="D245" i="52"/>
  <c r="P245" i="52" s="1"/>
  <c r="O244" i="52"/>
  <c r="AA244" i="52"/>
  <c r="Z244" i="52"/>
  <c r="X244" i="52"/>
  <c r="W244" i="52"/>
  <c r="V244" i="52"/>
  <c r="T244" i="52"/>
  <c r="S244" i="52"/>
  <c r="R244" i="52"/>
  <c r="D244" i="52"/>
  <c r="P244" i="52" s="1"/>
  <c r="O243" i="52"/>
  <c r="Z243" i="52"/>
  <c r="X243" i="52"/>
  <c r="V243" i="52"/>
  <c r="T243" i="52"/>
  <c r="R243" i="52"/>
  <c r="D243" i="52"/>
  <c r="P243" i="52" s="1"/>
  <c r="O242" i="52"/>
  <c r="AA242" i="52"/>
  <c r="Z242" i="52"/>
  <c r="X242" i="52"/>
  <c r="W242" i="52"/>
  <c r="V242" i="52"/>
  <c r="T242" i="52"/>
  <c r="S242" i="52"/>
  <c r="R242" i="52"/>
  <c r="D242" i="52"/>
  <c r="P242" i="52" s="1"/>
  <c r="O241" i="52"/>
  <c r="Z241" i="52"/>
  <c r="X241" i="52"/>
  <c r="V241" i="52"/>
  <c r="T241" i="52"/>
  <c r="R241" i="52"/>
  <c r="D241" i="52"/>
  <c r="P241" i="52" s="1"/>
  <c r="O240" i="52"/>
  <c r="AA240" i="52"/>
  <c r="Z240" i="52"/>
  <c r="X240" i="52"/>
  <c r="W240" i="52"/>
  <c r="V240" i="52"/>
  <c r="T240" i="52"/>
  <c r="S240" i="52"/>
  <c r="R240" i="52"/>
  <c r="D240" i="52"/>
  <c r="P240" i="52" s="1"/>
  <c r="O239" i="52"/>
  <c r="Z239" i="52"/>
  <c r="X239" i="52"/>
  <c r="V239" i="52"/>
  <c r="T239" i="52"/>
  <c r="R239" i="52"/>
  <c r="D239" i="52"/>
  <c r="P239" i="52" s="1"/>
  <c r="O238" i="52"/>
  <c r="AA238" i="52"/>
  <c r="Z238" i="52"/>
  <c r="X238" i="52"/>
  <c r="W238" i="52"/>
  <c r="V238" i="52"/>
  <c r="T238" i="52"/>
  <c r="S238" i="52"/>
  <c r="R238" i="52"/>
  <c r="D238" i="52"/>
  <c r="P238" i="52" s="1"/>
  <c r="O237" i="52"/>
  <c r="Z237" i="52"/>
  <c r="X237" i="52"/>
  <c r="W237" i="52"/>
  <c r="V237" i="52"/>
  <c r="T237" i="52"/>
  <c r="R237" i="52"/>
  <c r="D237" i="52"/>
  <c r="P237" i="52" s="1"/>
  <c r="O236" i="52"/>
  <c r="AA236" i="52"/>
  <c r="Z236" i="52"/>
  <c r="X236" i="52"/>
  <c r="W236" i="52"/>
  <c r="V236" i="52"/>
  <c r="T236" i="52"/>
  <c r="S236" i="52"/>
  <c r="R236" i="52"/>
  <c r="D236" i="52"/>
  <c r="P236" i="52" s="1"/>
  <c r="O235" i="52"/>
  <c r="Z235" i="52"/>
  <c r="X235" i="52"/>
  <c r="V235" i="52"/>
  <c r="T235" i="52"/>
  <c r="R235" i="52"/>
  <c r="D235" i="52"/>
  <c r="P235" i="52" s="1"/>
  <c r="O234" i="52"/>
  <c r="AA234" i="52"/>
  <c r="Z234" i="52"/>
  <c r="X234" i="52"/>
  <c r="W234" i="52"/>
  <c r="V234" i="52"/>
  <c r="T234" i="52"/>
  <c r="S234" i="52"/>
  <c r="R234" i="52"/>
  <c r="D234" i="52"/>
  <c r="P234" i="52" s="1"/>
  <c r="O233" i="52"/>
  <c r="Z233" i="52"/>
  <c r="X233" i="52"/>
  <c r="W233" i="52"/>
  <c r="V233" i="52"/>
  <c r="T233" i="52"/>
  <c r="R233" i="52"/>
  <c r="D233" i="52"/>
  <c r="P233" i="52" s="1"/>
  <c r="O232" i="52"/>
  <c r="AA232" i="52"/>
  <c r="Z232" i="52"/>
  <c r="X232" i="52"/>
  <c r="W232" i="52"/>
  <c r="V232" i="52"/>
  <c r="T232" i="52"/>
  <c r="S232" i="52"/>
  <c r="R232" i="52"/>
  <c r="D232" i="52"/>
  <c r="P232" i="52" s="1"/>
  <c r="O231" i="52"/>
  <c r="Z231" i="52"/>
  <c r="X231" i="52"/>
  <c r="V231" i="52"/>
  <c r="T231" i="52"/>
  <c r="R231" i="52"/>
  <c r="D231" i="52"/>
  <c r="P231" i="52" s="1"/>
  <c r="O230" i="52"/>
  <c r="AA230" i="52"/>
  <c r="Z230" i="52"/>
  <c r="X230" i="52"/>
  <c r="W230" i="52"/>
  <c r="V230" i="52"/>
  <c r="T230" i="52"/>
  <c r="S230" i="52"/>
  <c r="R230" i="52"/>
  <c r="D230" i="52"/>
  <c r="P230" i="52" s="1"/>
  <c r="O229" i="52"/>
  <c r="Z229" i="52"/>
  <c r="X229" i="52"/>
  <c r="W229" i="52"/>
  <c r="V229" i="52"/>
  <c r="T229" i="52"/>
  <c r="R229" i="52"/>
  <c r="D229" i="52"/>
  <c r="P229" i="52" s="1"/>
  <c r="O228" i="52"/>
  <c r="AA228" i="52"/>
  <c r="Z228" i="52"/>
  <c r="X228" i="52"/>
  <c r="W228" i="52"/>
  <c r="V228" i="52"/>
  <c r="T228" i="52"/>
  <c r="S228" i="52"/>
  <c r="R228" i="52"/>
  <c r="D228" i="52"/>
  <c r="P228" i="52" s="1"/>
  <c r="O227" i="52"/>
  <c r="Z227" i="52"/>
  <c r="X227" i="52"/>
  <c r="V227" i="52"/>
  <c r="T227" i="52"/>
  <c r="R227" i="52"/>
  <c r="D227" i="52"/>
  <c r="P227" i="52" s="1"/>
  <c r="O226" i="52"/>
  <c r="AA226" i="52"/>
  <c r="Z226" i="52"/>
  <c r="X226" i="52"/>
  <c r="W226" i="52"/>
  <c r="V226" i="52"/>
  <c r="T226" i="52"/>
  <c r="S226" i="52"/>
  <c r="R226" i="52"/>
  <c r="D226" i="52"/>
  <c r="P226" i="52" s="1"/>
  <c r="O225" i="52"/>
  <c r="Z225" i="52"/>
  <c r="X225" i="52"/>
  <c r="W225" i="52"/>
  <c r="V225" i="52"/>
  <c r="T225" i="52"/>
  <c r="R225" i="52"/>
  <c r="D225" i="52"/>
  <c r="P225" i="52" s="1"/>
  <c r="O224" i="52"/>
  <c r="AA224" i="52"/>
  <c r="Z224" i="52"/>
  <c r="X224" i="52"/>
  <c r="W224" i="52"/>
  <c r="V224" i="52"/>
  <c r="T224" i="52"/>
  <c r="S224" i="52"/>
  <c r="R224" i="52"/>
  <c r="D224" i="52"/>
  <c r="P224" i="52" s="1"/>
  <c r="O223" i="52"/>
  <c r="Z223" i="52"/>
  <c r="X223" i="52"/>
  <c r="V223" i="52"/>
  <c r="T223" i="52"/>
  <c r="R223" i="52"/>
  <c r="D223" i="52"/>
  <c r="P223" i="52" s="1"/>
  <c r="O222" i="52"/>
  <c r="AA222" i="52"/>
  <c r="Z222" i="52"/>
  <c r="X222" i="52"/>
  <c r="W222" i="52"/>
  <c r="V222" i="52"/>
  <c r="T222" i="52"/>
  <c r="S222" i="52"/>
  <c r="R222" i="52"/>
  <c r="D222" i="52"/>
  <c r="P222" i="52" s="1"/>
  <c r="O221" i="52"/>
  <c r="Z221" i="52"/>
  <c r="X221" i="52"/>
  <c r="W221" i="52"/>
  <c r="V221" i="52"/>
  <c r="T221" i="52"/>
  <c r="R221" i="52"/>
  <c r="D221" i="52"/>
  <c r="P221" i="52" s="1"/>
  <c r="O220" i="52"/>
  <c r="AA220" i="52"/>
  <c r="Z220" i="52"/>
  <c r="X220" i="52"/>
  <c r="W220" i="52"/>
  <c r="V220" i="52"/>
  <c r="T220" i="52"/>
  <c r="S220" i="52"/>
  <c r="R220" i="52"/>
  <c r="D220" i="52"/>
  <c r="P220" i="52" s="1"/>
  <c r="O219" i="52"/>
  <c r="Z219" i="52"/>
  <c r="X219" i="52"/>
  <c r="V219" i="52"/>
  <c r="T219" i="52"/>
  <c r="R219" i="52"/>
  <c r="D219" i="52"/>
  <c r="P219" i="52" s="1"/>
  <c r="O218" i="52"/>
  <c r="AA218" i="52"/>
  <c r="Z218" i="52"/>
  <c r="X218" i="52"/>
  <c r="W218" i="52"/>
  <c r="V218" i="52"/>
  <c r="T218" i="52"/>
  <c r="S218" i="52"/>
  <c r="R218" i="52"/>
  <c r="D218" i="52"/>
  <c r="P218" i="52" s="1"/>
  <c r="O217" i="52"/>
  <c r="Z217" i="52"/>
  <c r="X217" i="52"/>
  <c r="W217" i="52"/>
  <c r="V217" i="52"/>
  <c r="T217" i="52"/>
  <c r="R217" i="52"/>
  <c r="D217" i="52"/>
  <c r="P217" i="52" s="1"/>
  <c r="O216" i="52"/>
  <c r="AA216" i="52"/>
  <c r="Z216" i="52"/>
  <c r="X216" i="52"/>
  <c r="W216" i="52"/>
  <c r="V216" i="52"/>
  <c r="T216" i="52"/>
  <c r="S216" i="52"/>
  <c r="R216" i="52"/>
  <c r="D216" i="52"/>
  <c r="P216" i="52" s="1"/>
  <c r="O215" i="52"/>
  <c r="Z215" i="52"/>
  <c r="X215" i="52"/>
  <c r="V215" i="52"/>
  <c r="T215" i="52"/>
  <c r="R215" i="52"/>
  <c r="D215" i="52"/>
  <c r="P215" i="52" s="1"/>
  <c r="O214" i="52"/>
  <c r="AA214" i="52"/>
  <c r="Z214" i="52"/>
  <c r="X214" i="52"/>
  <c r="W214" i="52"/>
  <c r="V214" i="52"/>
  <c r="T214" i="52"/>
  <c r="S214" i="52"/>
  <c r="R214" i="52"/>
  <c r="D214" i="52"/>
  <c r="P214" i="52" s="1"/>
  <c r="O213" i="52"/>
  <c r="Z213" i="52"/>
  <c r="X213" i="52"/>
  <c r="W213" i="52"/>
  <c r="V213" i="52"/>
  <c r="T213" i="52"/>
  <c r="R213" i="52"/>
  <c r="D213" i="52"/>
  <c r="P213" i="52" s="1"/>
  <c r="O212" i="52"/>
  <c r="AA212" i="52"/>
  <c r="Z212" i="52"/>
  <c r="X212" i="52"/>
  <c r="W212" i="52"/>
  <c r="V212" i="52"/>
  <c r="T212" i="52"/>
  <c r="S212" i="52"/>
  <c r="R212" i="52"/>
  <c r="D212" i="52"/>
  <c r="P212" i="52" s="1"/>
  <c r="O211" i="52"/>
  <c r="Z211" i="52"/>
  <c r="X211" i="52"/>
  <c r="V211" i="52"/>
  <c r="T211" i="52"/>
  <c r="R211" i="52"/>
  <c r="D211" i="52"/>
  <c r="P211" i="52" s="1"/>
  <c r="O210" i="52"/>
  <c r="AA210" i="52"/>
  <c r="Z210" i="52"/>
  <c r="X210" i="52"/>
  <c r="W210" i="52"/>
  <c r="V210" i="52"/>
  <c r="T210" i="52"/>
  <c r="S210" i="52"/>
  <c r="R210" i="52"/>
  <c r="D210" i="52"/>
  <c r="P210" i="52" s="1"/>
  <c r="O209" i="52"/>
  <c r="Z209" i="52"/>
  <c r="X209" i="52"/>
  <c r="W209" i="52"/>
  <c r="V209" i="52"/>
  <c r="T209" i="52"/>
  <c r="R209" i="52"/>
  <c r="D209" i="52"/>
  <c r="P209" i="52" s="1"/>
  <c r="O208" i="52"/>
  <c r="AA208" i="52"/>
  <c r="Z208" i="52"/>
  <c r="X208" i="52"/>
  <c r="W208" i="52"/>
  <c r="V208" i="52"/>
  <c r="T208" i="52"/>
  <c r="S208" i="52"/>
  <c r="R208" i="52"/>
  <c r="D208" i="52"/>
  <c r="P208" i="52" s="1"/>
  <c r="O207" i="52"/>
  <c r="Z207" i="52"/>
  <c r="X207" i="52"/>
  <c r="V207" i="52"/>
  <c r="T207" i="52"/>
  <c r="R207" i="52"/>
  <c r="D207" i="52"/>
  <c r="P207" i="52" s="1"/>
  <c r="O206" i="52"/>
  <c r="AA206" i="52"/>
  <c r="Z206" i="52"/>
  <c r="X206" i="52"/>
  <c r="W206" i="52"/>
  <c r="V206" i="52"/>
  <c r="T206" i="52"/>
  <c r="S206" i="52"/>
  <c r="R206" i="52"/>
  <c r="D206" i="52"/>
  <c r="P206" i="52" s="1"/>
  <c r="O205" i="52"/>
  <c r="Z205" i="52"/>
  <c r="X205" i="52"/>
  <c r="W205" i="52"/>
  <c r="V205" i="52"/>
  <c r="T205" i="52"/>
  <c r="R205" i="52"/>
  <c r="D205" i="52"/>
  <c r="P205" i="52" s="1"/>
  <c r="O204" i="52"/>
  <c r="AA204" i="52"/>
  <c r="Z204" i="52"/>
  <c r="X204" i="52"/>
  <c r="W204" i="52"/>
  <c r="V204" i="52"/>
  <c r="T204" i="52"/>
  <c r="S204" i="52"/>
  <c r="R204" i="52"/>
  <c r="D204" i="52"/>
  <c r="P204" i="52" s="1"/>
  <c r="O203" i="52"/>
  <c r="Z203" i="52"/>
  <c r="X203" i="52"/>
  <c r="V203" i="52"/>
  <c r="T203" i="52"/>
  <c r="R203" i="52"/>
  <c r="D203" i="52"/>
  <c r="P203" i="52" s="1"/>
  <c r="O202" i="52"/>
  <c r="AA202" i="52"/>
  <c r="Z202" i="52"/>
  <c r="X202" i="52"/>
  <c r="W202" i="52"/>
  <c r="V202" i="52"/>
  <c r="T202" i="52"/>
  <c r="S202" i="52"/>
  <c r="R202" i="52"/>
  <c r="D202" i="52"/>
  <c r="P202" i="52" s="1"/>
  <c r="O201" i="52"/>
  <c r="Z201" i="52"/>
  <c r="X201" i="52"/>
  <c r="W201" i="52"/>
  <c r="V201" i="52"/>
  <c r="T201" i="52"/>
  <c r="R201" i="52"/>
  <c r="D201" i="52"/>
  <c r="P201" i="52" s="1"/>
  <c r="O200" i="52"/>
  <c r="AA200" i="52"/>
  <c r="Z200" i="52"/>
  <c r="X200" i="52"/>
  <c r="W200" i="52"/>
  <c r="V200" i="52"/>
  <c r="T200" i="52"/>
  <c r="S200" i="52"/>
  <c r="R200" i="52"/>
  <c r="D200" i="52"/>
  <c r="P200" i="52" s="1"/>
  <c r="O199" i="52"/>
  <c r="Z199" i="52"/>
  <c r="X199" i="52"/>
  <c r="V199" i="52"/>
  <c r="T199" i="52"/>
  <c r="R199" i="52"/>
  <c r="D199" i="52"/>
  <c r="P199" i="52" s="1"/>
  <c r="O198" i="52"/>
  <c r="AA198" i="52"/>
  <c r="Z198" i="52"/>
  <c r="X198" i="52"/>
  <c r="W198" i="52"/>
  <c r="V198" i="52"/>
  <c r="T198" i="52"/>
  <c r="S198" i="52"/>
  <c r="R198" i="52"/>
  <c r="D198" i="52"/>
  <c r="P198" i="52" s="1"/>
  <c r="O197" i="52"/>
  <c r="Z197" i="52"/>
  <c r="X197" i="52"/>
  <c r="W197" i="52"/>
  <c r="V197" i="52"/>
  <c r="T197" i="52"/>
  <c r="R197" i="52"/>
  <c r="D197" i="52"/>
  <c r="P197" i="52" s="1"/>
  <c r="O196" i="52"/>
  <c r="AA196" i="52"/>
  <c r="Z196" i="52"/>
  <c r="X196" i="52"/>
  <c r="W196" i="52"/>
  <c r="V196" i="52"/>
  <c r="T196" i="52"/>
  <c r="S196" i="52"/>
  <c r="R196" i="52"/>
  <c r="D196" i="52"/>
  <c r="P196" i="52" s="1"/>
  <c r="O195" i="52"/>
  <c r="Z195" i="52"/>
  <c r="X195" i="52"/>
  <c r="V195" i="52"/>
  <c r="T195" i="52"/>
  <c r="R195" i="52"/>
  <c r="D195" i="52"/>
  <c r="P195" i="52" s="1"/>
  <c r="O194" i="52"/>
  <c r="AA194" i="52"/>
  <c r="Z194" i="52"/>
  <c r="X194" i="52"/>
  <c r="W194" i="52"/>
  <c r="V194" i="52"/>
  <c r="T194" i="52"/>
  <c r="S194" i="52"/>
  <c r="R194" i="52"/>
  <c r="D194" i="52"/>
  <c r="P194" i="52" s="1"/>
  <c r="O193" i="52"/>
  <c r="Z193" i="52"/>
  <c r="X193" i="52"/>
  <c r="W193" i="52"/>
  <c r="V193" i="52"/>
  <c r="T193" i="52"/>
  <c r="R193" i="52"/>
  <c r="D193" i="52"/>
  <c r="P193" i="52" s="1"/>
  <c r="O192" i="52"/>
  <c r="AA192" i="52"/>
  <c r="Z192" i="52"/>
  <c r="X192" i="52"/>
  <c r="W192" i="52"/>
  <c r="V192" i="52"/>
  <c r="T192" i="52"/>
  <c r="S192" i="52"/>
  <c r="R192" i="52"/>
  <c r="D192" i="52"/>
  <c r="P192" i="52" s="1"/>
  <c r="O191" i="52"/>
  <c r="Z191" i="52"/>
  <c r="X191" i="52"/>
  <c r="V191" i="52"/>
  <c r="T191" i="52"/>
  <c r="R191" i="52"/>
  <c r="D191" i="52"/>
  <c r="P191" i="52" s="1"/>
  <c r="O190" i="52"/>
  <c r="AA190" i="52"/>
  <c r="Z190" i="52"/>
  <c r="X190" i="52"/>
  <c r="W190" i="52"/>
  <c r="V190" i="52"/>
  <c r="T190" i="52"/>
  <c r="S190" i="52"/>
  <c r="R190" i="52"/>
  <c r="D190" i="52"/>
  <c r="P190" i="52" s="1"/>
  <c r="O189" i="52"/>
  <c r="Z189" i="52"/>
  <c r="X189" i="52"/>
  <c r="W189" i="52"/>
  <c r="V189" i="52"/>
  <c r="T189" i="52"/>
  <c r="R189" i="52"/>
  <c r="D189" i="52"/>
  <c r="P189" i="52" s="1"/>
  <c r="O188" i="52"/>
  <c r="AA188" i="52"/>
  <c r="Z188" i="52"/>
  <c r="X188" i="52"/>
  <c r="W188" i="52"/>
  <c r="V188" i="52"/>
  <c r="T188" i="52"/>
  <c r="S188" i="52"/>
  <c r="R188" i="52"/>
  <c r="D188" i="52"/>
  <c r="P188" i="52" s="1"/>
  <c r="O187" i="52"/>
  <c r="Z187" i="52"/>
  <c r="X187" i="52"/>
  <c r="V187" i="52"/>
  <c r="T187" i="52"/>
  <c r="R187" i="52"/>
  <c r="D187" i="52"/>
  <c r="P187" i="52" s="1"/>
  <c r="O186" i="52"/>
  <c r="AA186" i="52"/>
  <c r="Z186" i="52"/>
  <c r="X186" i="52"/>
  <c r="W186" i="52"/>
  <c r="V186" i="52"/>
  <c r="T186" i="52"/>
  <c r="S186" i="52"/>
  <c r="R186" i="52"/>
  <c r="D186" i="52"/>
  <c r="P186" i="52" s="1"/>
  <c r="O185" i="52"/>
  <c r="Z185" i="52"/>
  <c r="X185" i="52"/>
  <c r="W185" i="52"/>
  <c r="V185" i="52"/>
  <c r="T185" i="52"/>
  <c r="R185" i="52"/>
  <c r="D185" i="52"/>
  <c r="P185" i="52" s="1"/>
  <c r="O184" i="52"/>
  <c r="AA184" i="52"/>
  <c r="Z184" i="52"/>
  <c r="X184" i="52"/>
  <c r="W184" i="52"/>
  <c r="V184" i="52"/>
  <c r="T184" i="52"/>
  <c r="S184" i="52"/>
  <c r="R184" i="52"/>
  <c r="D184" i="52"/>
  <c r="P184" i="52" s="1"/>
  <c r="O183" i="52"/>
  <c r="Z183" i="52"/>
  <c r="X183" i="52"/>
  <c r="V183" i="52"/>
  <c r="T183" i="52"/>
  <c r="R183" i="52"/>
  <c r="D183" i="52"/>
  <c r="P183" i="52" s="1"/>
  <c r="O182" i="52"/>
  <c r="AA182" i="52"/>
  <c r="Z182" i="52"/>
  <c r="X182" i="52"/>
  <c r="W182" i="52"/>
  <c r="V182" i="52"/>
  <c r="T182" i="52"/>
  <c r="S182" i="52"/>
  <c r="R182" i="52"/>
  <c r="D182" i="52"/>
  <c r="P182" i="52" s="1"/>
  <c r="O181" i="52"/>
  <c r="Z181" i="52"/>
  <c r="X181" i="52"/>
  <c r="W181" i="52"/>
  <c r="V181" i="52"/>
  <c r="T181" i="52"/>
  <c r="R181" i="52"/>
  <c r="D181" i="52"/>
  <c r="P181" i="52" s="1"/>
  <c r="O180" i="52"/>
  <c r="AA180" i="52"/>
  <c r="Z180" i="52"/>
  <c r="X180" i="52"/>
  <c r="W180" i="52"/>
  <c r="V180" i="52"/>
  <c r="T180" i="52"/>
  <c r="S180" i="52"/>
  <c r="R180" i="52"/>
  <c r="D180" i="52"/>
  <c r="P180" i="52" s="1"/>
  <c r="O179" i="52"/>
  <c r="Z179" i="52"/>
  <c r="X179" i="52"/>
  <c r="V179" i="52"/>
  <c r="T179" i="52"/>
  <c r="R179" i="52"/>
  <c r="D179" i="52"/>
  <c r="P179" i="52" s="1"/>
  <c r="O178" i="52"/>
  <c r="AA178" i="52"/>
  <c r="Z178" i="52"/>
  <c r="X178" i="52"/>
  <c r="W178" i="52"/>
  <c r="V178" i="52"/>
  <c r="T178" i="52"/>
  <c r="S178" i="52"/>
  <c r="R178" i="52"/>
  <c r="D178" i="52"/>
  <c r="P178" i="52" s="1"/>
  <c r="O177" i="52"/>
  <c r="Z177" i="52"/>
  <c r="X177" i="52"/>
  <c r="W177" i="52"/>
  <c r="V177" i="52"/>
  <c r="T177" i="52"/>
  <c r="R177" i="52"/>
  <c r="D177" i="52"/>
  <c r="P177" i="52" s="1"/>
  <c r="O176" i="52"/>
  <c r="AA176" i="52"/>
  <c r="Z176" i="52"/>
  <c r="X176" i="52"/>
  <c r="W176" i="52"/>
  <c r="V176" i="52"/>
  <c r="T176" i="52"/>
  <c r="S176" i="52"/>
  <c r="R176" i="52"/>
  <c r="D176" i="52"/>
  <c r="P176" i="52" s="1"/>
  <c r="O175" i="52"/>
  <c r="Z175" i="52"/>
  <c r="X175" i="52"/>
  <c r="V175" i="52"/>
  <c r="T175" i="52"/>
  <c r="R175" i="52"/>
  <c r="D175" i="52"/>
  <c r="P175" i="52" s="1"/>
  <c r="O174" i="52"/>
  <c r="AA174" i="52"/>
  <c r="Z174" i="52"/>
  <c r="X174" i="52"/>
  <c r="W174" i="52"/>
  <c r="V174" i="52"/>
  <c r="T174" i="52"/>
  <c r="S174" i="52"/>
  <c r="R174" i="52"/>
  <c r="D174" i="52"/>
  <c r="P174" i="52" s="1"/>
  <c r="O173" i="52"/>
  <c r="Z173" i="52"/>
  <c r="X173" i="52"/>
  <c r="W173" i="52"/>
  <c r="V173" i="52"/>
  <c r="T173" i="52"/>
  <c r="R173" i="52"/>
  <c r="D173" i="52"/>
  <c r="P173" i="52" s="1"/>
  <c r="O172" i="52"/>
  <c r="AA172" i="52"/>
  <c r="Z172" i="52"/>
  <c r="X172" i="52"/>
  <c r="W172" i="52"/>
  <c r="V172" i="52"/>
  <c r="T172" i="52"/>
  <c r="S172" i="52"/>
  <c r="R172" i="52"/>
  <c r="D172" i="52"/>
  <c r="P172" i="52" s="1"/>
  <c r="O171" i="52"/>
  <c r="Z171" i="52"/>
  <c r="X171" i="52"/>
  <c r="V171" i="52"/>
  <c r="T171" i="52"/>
  <c r="R171" i="52"/>
  <c r="D171" i="52"/>
  <c r="P171" i="52" s="1"/>
  <c r="O170" i="52"/>
  <c r="AA170" i="52"/>
  <c r="Z170" i="52"/>
  <c r="X170" i="52"/>
  <c r="W170" i="52"/>
  <c r="V170" i="52"/>
  <c r="T170" i="52"/>
  <c r="S170" i="52"/>
  <c r="R170" i="52"/>
  <c r="D170" i="52"/>
  <c r="P170" i="52" s="1"/>
  <c r="O169" i="52"/>
  <c r="Z169" i="52"/>
  <c r="X169" i="52"/>
  <c r="W169" i="52"/>
  <c r="V169" i="52"/>
  <c r="T169" i="52"/>
  <c r="R169" i="52"/>
  <c r="D169" i="52"/>
  <c r="P169" i="52" s="1"/>
  <c r="O168" i="52"/>
  <c r="AA168" i="52"/>
  <c r="Z168" i="52"/>
  <c r="X168" i="52"/>
  <c r="W168" i="52"/>
  <c r="V168" i="52"/>
  <c r="T168" i="52"/>
  <c r="S168" i="52"/>
  <c r="R168" i="52"/>
  <c r="D168" i="52"/>
  <c r="P168" i="52" s="1"/>
  <c r="O167" i="52"/>
  <c r="Z167" i="52"/>
  <c r="X167" i="52"/>
  <c r="V167" i="52"/>
  <c r="T167" i="52"/>
  <c r="R167" i="52"/>
  <c r="D167" i="52"/>
  <c r="P167" i="52" s="1"/>
  <c r="O166" i="52"/>
  <c r="AA166" i="52"/>
  <c r="Z166" i="52"/>
  <c r="X166" i="52"/>
  <c r="W166" i="52"/>
  <c r="V166" i="52"/>
  <c r="T166" i="52"/>
  <c r="S166" i="52"/>
  <c r="R166" i="52"/>
  <c r="D166" i="52"/>
  <c r="P166" i="52" s="1"/>
  <c r="O165" i="52"/>
  <c r="Z165" i="52"/>
  <c r="X165" i="52"/>
  <c r="W165" i="52"/>
  <c r="V165" i="52"/>
  <c r="T165" i="52"/>
  <c r="R165" i="52"/>
  <c r="D165" i="52"/>
  <c r="P165" i="52" s="1"/>
  <c r="O164" i="52"/>
  <c r="AA164" i="52"/>
  <c r="Z164" i="52"/>
  <c r="X164" i="52"/>
  <c r="W164" i="52"/>
  <c r="V164" i="52"/>
  <c r="T164" i="52"/>
  <c r="S164" i="52"/>
  <c r="R164" i="52"/>
  <c r="D164" i="52"/>
  <c r="P164" i="52" s="1"/>
  <c r="O163" i="52"/>
  <c r="Z163" i="52"/>
  <c r="X163" i="52"/>
  <c r="V163" i="52"/>
  <c r="T163" i="52"/>
  <c r="R163" i="52"/>
  <c r="D163" i="52"/>
  <c r="P163" i="52" s="1"/>
  <c r="O162" i="52"/>
  <c r="AA162" i="52"/>
  <c r="Z162" i="52"/>
  <c r="X162" i="52"/>
  <c r="W162" i="52"/>
  <c r="V162" i="52"/>
  <c r="T162" i="52"/>
  <c r="S162" i="52"/>
  <c r="R162" i="52"/>
  <c r="D162" i="52"/>
  <c r="P162" i="52" s="1"/>
  <c r="O161" i="52"/>
  <c r="Z161" i="52"/>
  <c r="X161" i="52"/>
  <c r="W161" i="52"/>
  <c r="V161" i="52"/>
  <c r="T161" i="52"/>
  <c r="R161" i="52"/>
  <c r="D161" i="52"/>
  <c r="P161" i="52" s="1"/>
  <c r="O160" i="52"/>
  <c r="AA160" i="52"/>
  <c r="Z160" i="52"/>
  <c r="X160" i="52"/>
  <c r="W160" i="52"/>
  <c r="V160" i="52"/>
  <c r="T160" i="52"/>
  <c r="S160" i="52"/>
  <c r="R160" i="52"/>
  <c r="D160" i="52"/>
  <c r="P160" i="52" s="1"/>
  <c r="O159" i="52"/>
  <c r="Z159" i="52"/>
  <c r="X159" i="52"/>
  <c r="V159" i="52"/>
  <c r="T159" i="52"/>
  <c r="R159" i="52"/>
  <c r="D159" i="52"/>
  <c r="P159" i="52" s="1"/>
  <c r="O158" i="52"/>
  <c r="AA158" i="52"/>
  <c r="Z158" i="52"/>
  <c r="X158" i="52"/>
  <c r="W158" i="52"/>
  <c r="V158" i="52"/>
  <c r="T158" i="52"/>
  <c r="S158" i="52"/>
  <c r="R158" i="52"/>
  <c r="D158" i="52"/>
  <c r="P158" i="52" s="1"/>
  <c r="O157" i="52"/>
  <c r="Z157" i="52"/>
  <c r="X157" i="52"/>
  <c r="W157" i="52"/>
  <c r="V157" i="52"/>
  <c r="T157" i="52"/>
  <c r="R157" i="52"/>
  <c r="D157" i="52"/>
  <c r="P157" i="52" s="1"/>
  <c r="O156" i="52"/>
  <c r="AA156" i="52"/>
  <c r="Z156" i="52"/>
  <c r="X156" i="52"/>
  <c r="W156" i="52"/>
  <c r="V156" i="52"/>
  <c r="T156" i="52"/>
  <c r="S156" i="52"/>
  <c r="R156" i="52"/>
  <c r="D156" i="52"/>
  <c r="P156" i="52" s="1"/>
  <c r="O155" i="52"/>
  <c r="Z155" i="52"/>
  <c r="X155" i="52"/>
  <c r="V155" i="52"/>
  <c r="T155" i="52"/>
  <c r="R155" i="52"/>
  <c r="D155" i="52"/>
  <c r="P155" i="52" s="1"/>
  <c r="O154" i="52"/>
  <c r="AA154" i="52"/>
  <c r="Z154" i="52"/>
  <c r="X154" i="52"/>
  <c r="W154" i="52"/>
  <c r="V154" i="52"/>
  <c r="T154" i="52"/>
  <c r="S154" i="52"/>
  <c r="R154" i="52"/>
  <c r="D154" i="52"/>
  <c r="P154" i="52" s="1"/>
  <c r="O153" i="52"/>
  <c r="Z153" i="52"/>
  <c r="X153" i="52"/>
  <c r="W153" i="52"/>
  <c r="V153" i="52"/>
  <c r="T153" i="52"/>
  <c r="R153" i="52"/>
  <c r="D153" i="52"/>
  <c r="P153" i="52" s="1"/>
  <c r="O152" i="52"/>
  <c r="AA152" i="52"/>
  <c r="Z152" i="52"/>
  <c r="X152" i="52"/>
  <c r="W152" i="52"/>
  <c r="V152" i="52"/>
  <c r="T152" i="52"/>
  <c r="S152" i="52"/>
  <c r="R152" i="52"/>
  <c r="D152" i="52"/>
  <c r="P152" i="52" s="1"/>
  <c r="O151" i="52"/>
  <c r="Z151" i="52"/>
  <c r="X151" i="52"/>
  <c r="V151" i="52"/>
  <c r="T151" i="52"/>
  <c r="R151" i="52"/>
  <c r="D151" i="52"/>
  <c r="P151" i="52" s="1"/>
  <c r="O150" i="52"/>
  <c r="AA150" i="52"/>
  <c r="Z150" i="52"/>
  <c r="X150" i="52"/>
  <c r="W150" i="52"/>
  <c r="V150" i="52"/>
  <c r="T150" i="52"/>
  <c r="S150" i="52"/>
  <c r="R150" i="52"/>
  <c r="D150" i="52"/>
  <c r="P150" i="52" s="1"/>
  <c r="O149" i="52"/>
  <c r="Z149" i="52"/>
  <c r="X149" i="52"/>
  <c r="W149" i="52"/>
  <c r="V149" i="52"/>
  <c r="T149" i="52"/>
  <c r="R149" i="52"/>
  <c r="D149" i="52"/>
  <c r="P149" i="52" s="1"/>
  <c r="O148" i="52"/>
  <c r="AA148" i="52"/>
  <c r="Z148" i="52"/>
  <c r="X148" i="52"/>
  <c r="W148" i="52"/>
  <c r="V148" i="52"/>
  <c r="T148" i="52"/>
  <c r="S148" i="52"/>
  <c r="R148" i="52"/>
  <c r="D148" i="52"/>
  <c r="P148" i="52" s="1"/>
  <c r="O147" i="52"/>
  <c r="Z147" i="52"/>
  <c r="X147" i="52"/>
  <c r="V147" i="52"/>
  <c r="T147" i="52"/>
  <c r="R147" i="52"/>
  <c r="D147" i="52"/>
  <c r="P147" i="52" s="1"/>
  <c r="O146" i="52"/>
  <c r="AA146" i="52"/>
  <c r="Z146" i="52"/>
  <c r="X146" i="52"/>
  <c r="W146" i="52"/>
  <c r="V146" i="52"/>
  <c r="T146" i="52"/>
  <c r="S146" i="52"/>
  <c r="R146" i="52"/>
  <c r="D146" i="52"/>
  <c r="P146" i="52" s="1"/>
  <c r="O145" i="52"/>
  <c r="Z145" i="52"/>
  <c r="X145" i="52"/>
  <c r="W145" i="52"/>
  <c r="V145" i="52"/>
  <c r="T145" i="52"/>
  <c r="R145" i="52"/>
  <c r="D145" i="52"/>
  <c r="P145" i="52" s="1"/>
  <c r="O144" i="52"/>
  <c r="AA144" i="52"/>
  <c r="Z144" i="52"/>
  <c r="X144" i="52"/>
  <c r="W144" i="52"/>
  <c r="V144" i="52"/>
  <c r="T144" i="52"/>
  <c r="S144" i="52"/>
  <c r="R144" i="52"/>
  <c r="D144" i="52"/>
  <c r="P144" i="52" s="1"/>
  <c r="O143" i="52"/>
  <c r="Z143" i="52"/>
  <c r="X143" i="52"/>
  <c r="V143" i="52"/>
  <c r="T143" i="52"/>
  <c r="R143" i="52"/>
  <c r="D143" i="52"/>
  <c r="P143" i="52" s="1"/>
  <c r="O142" i="52"/>
  <c r="AA142" i="52"/>
  <c r="Z142" i="52"/>
  <c r="X142" i="52"/>
  <c r="W142" i="52"/>
  <c r="V142" i="52"/>
  <c r="T142" i="52"/>
  <c r="S142" i="52"/>
  <c r="R142" i="52"/>
  <c r="D142" i="52"/>
  <c r="P142" i="52" s="1"/>
  <c r="O141" i="52"/>
  <c r="Z141" i="52"/>
  <c r="X141" i="52"/>
  <c r="W141" i="52"/>
  <c r="V141" i="52"/>
  <c r="T141" i="52"/>
  <c r="R141" i="52"/>
  <c r="D141" i="52"/>
  <c r="P141" i="52" s="1"/>
  <c r="O140" i="52"/>
  <c r="AA140" i="52"/>
  <c r="Z140" i="52"/>
  <c r="X140" i="52"/>
  <c r="W140" i="52"/>
  <c r="V140" i="52"/>
  <c r="T140" i="52"/>
  <c r="S140" i="52"/>
  <c r="R140" i="52"/>
  <c r="D140" i="52"/>
  <c r="P140" i="52" s="1"/>
  <c r="O139" i="52"/>
  <c r="Z139" i="52"/>
  <c r="X139" i="52"/>
  <c r="V139" i="52"/>
  <c r="T139" i="52"/>
  <c r="R139" i="52"/>
  <c r="D139" i="52"/>
  <c r="P139" i="52" s="1"/>
  <c r="O138" i="52"/>
  <c r="AA138" i="52"/>
  <c r="Z138" i="52"/>
  <c r="X138" i="52"/>
  <c r="W138" i="52"/>
  <c r="V138" i="52"/>
  <c r="T138" i="52"/>
  <c r="S138" i="52"/>
  <c r="R138" i="52"/>
  <c r="D138" i="52"/>
  <c r="P138" i="52" s="1"/>
  <c r="O137" i="52"/>
  <c r="Z137" i="52"/>
  <c r="X137" i="52"/>
  <c r="W137" i="52"/>
  <c r="V137" i="52"/>
  <c r="T137" i="52"/>
  <c r="R137" i="52"/>
  <c r="D137" i="52"/>
  <c r="P137" i="52" s="1"/>
  <c r="O136" i="52"/>
  <c r="AA136" i="52"/>
  <c r="Z136" i="52"/>
  <c r="X136" i="52"/>
  <c r="W136" i="52"/>
  <c r="V136" i="52"/>
  <c r="T136" i="52"/>
  <c r="S136" i="52"/>
  <c r="R136" i="52"/>
  <c r="D136" i="52"/>
  <c r="P136" i="52" s="1"/>
  <c r="O135" i="52"/>
  <c r="Z135" i="52"/>
  <c r="X135" i="52"/>
  <c r="V135" i="52"/>
  <c r="T135" i="52"/>
  <c r="R135" i="52"/>
  <c r="D135" i="52"/>
  <c r="P135" i="52" s="1"/>
  <c r="O134" i="52"/>
  <c r="AA134" i="52"/>
  <c r="Z134" i="52"/>
  <c r="X134" i="52"/>
  <c r="W134" i="52"/>
  <c r="V134" i="52"/>
  <c r="T134" i="52"/>
  <c r="S134" i="52"/>
  <c r="R134" i="52"/>
  <c r="D134" i="52"/>
  <c r="P134" i="52" s="1"/>
  <c r="O133" i="52"/>
  <c r="Z133" i="52"/>
  <c r="X133" i="52"/>
  <c r="W133" i="52"/>
  <c r="V133" i="52"/>
  <c r="T133" i="52"/>
  <c r="R133" i="52"/>
  <c r="D133" i="52"/>
  <c r="P133" i="52" s="1"/>
  <c r="O132" i="52"/>
  <c r="AA132" i="52"/>
  <c r="Z132" i="52"/>
  <c r="X132" i="52"/>
  <c r="W132" i="52"/>
  <c r="V132" i="52"/>
  <c r="T132" i="52"/>
  <c r="S132" i="52"/>
  <c r="R132" i="52"/>
  <c r="D132" i="52"/>
  <c r="P132" i="52" s="1"/>
  <c r="O131" i="52"/>
  <c r="Z131" i="52"/>
  <c r="X131" i="52"/>
  <c r="V131" i="52"/>
  <c r="T131" i="52"/>
  <c r="R131" i="52"/>
  <c r="D131" i="52"/>
  <c r="P131" i="52" s="1"/>
  <c r="O130" i="52"/>
  <c r="AA130" i="52"/>
  <c r="Z130" i="52"/>
  <c r="X130" i="52"/>
  <c r="W130" i="52"/>
  <c r="V130" i="52"/>
  <c r="T130" i="52"/>
  <c r="S130" i="52"/>
  <c r="R130" i="52"/>
  <c r="D130" i="52"/>
  <c r="P130" i="52" s="1"/>
  <c r="O129" i="52"/>
  <c r="Z129" i="52"/>
  <c r="X129" i="52"/>
  <c r="W129" i="52"/>
  <c r="V129" i="52"/>
  <c r="T129" i="52"/>
  <c r="R129" i="52"/>
  <c r="D129" i="52"/>
  <c r="P129" i="52" s="1"/>
  <c r="O128" i="52"/>
  <c r="AA128" i="52"/>
  <c r="Z128" i="52"/>
  <c r="X128" i="52"/>
  <c r="W128" i="52"/>
  <c r="V128" i="52"/>
  <c r="T128" i="52"/>
  <c r="S128" i="52"/>
  <c r="R128" i="52"/>
  <c r="D128" i="52"/>
  <c r="P128" i="52" s="1"/>
  <c r="O127" i="52"/>
  <c r="Z127" i="52"/>
  <c r="X127" i="52"/>
  <c r="V127" i="52"/>
  <c r="T127" i="52"/>
  <c r="R127" i="52"/>
  <c r="D127" i="52"/>
  <c r="P127" i="52" s="1"/>
  <c r="O126" i="52"/>
  <c r="AA126" i="52"/>
  <c r="Z126" i="52"/>
  <c r="X126" i="52"/>
  <c r="W126" i="52"/>
  <c r="V126" i="52"/>
  <c r="T126" i="52"/>
  <c r="S126" i="52"/>
  <c r="R126" i="52"/>
  <c r="D126" i="52"/>
  <c r="P126" i="52" s="1"/>
  <c r="O125" i="52"/>
  <c r="Z125" i="52"/>
  <c r="X125" i="52"/>
  <c r="W125" i="52"/>
  <c r="V125" i="52"/>
  <c r="T125" i="52"/>
  <c r="R125" i="52"/>
  <c r="D125" i="52"/>
  <c r="P125" i="52" s="1"/>
  <c r="O124" i="52"/>
  <c r="AA124" i="52"/>
  <c r="Z124" i="52"/>
  <c r="X124" i="52"/>
  <c r="W124" i="52"/>
  <c r="V124" i="52"/>
  <c r="T124" i="52"/>
  <c r="S124" i="52"/>
  <c r="R124" i="52"/>
  <c r="D124" i="52"/>
  <c r="P124" i="52" s="1"/>
  <c r="O123" i="52"/>
  <c r="Z123" i="52"/>
  <c r="X123" i="52"/>
  <c r="V123" i="52"/>
  <c r="T123" i="52"/>
  <c r="R123" i="52"/>
  <c r="D123" i="52"/>
  <c r="P123" i="52" s="1"/>
  <c r="O122" i="52"/>
  <c r="AA122" i="52"/>
  <c r="Z122" i="52"/>
  <c r="X122" i="52"/>
  <c r="W122" i="52"/>
  <c r="V122" i="52"/>
  <c r="T122" i="52"/>
  <c r="S122" i="52"/>
  <c r="R122" i="52"/>
  <c r="D122" i="52"/>
  <c r="P122" i="52" s="1"/>
  <c r="O121" i="52"/>
  <c r="Z121" i="52"/>
  <c r="X121" i="52"/>
  <c r="W121" i="52"/>
  <c r="V121" i="52"/>
  <c r="T121" i="52"/>
  <c r="R121" i="52"/>
  <c r="D121" i="52"/>
  <c r="P121" i="52" s="1"/>
  <c r="O120" i="52"/>
  <c r="AA120" i="52"/>
  <c r="Z120" i="52"/>
  <c r="X120" i="52"/>
  <c r="W120" i="52"/>
  <c r="V120" i="52"/>
  <c r="T120" i="52"/>
  <c r="S120" i="52"/>
  <c r="R120" i="52"/>
  <c r="D120" i="52"/>
  <c r="P120" i="52" s="1"/>
  <c r="O119" i="52"/>
  <c r="Z119" i="52"/>
  <c r="X119" i="52"/>
  <c r="V119" i="52"/>
  <c r="T119" i="52"/>
  <c r="R119" i="52"/>
  <c r="D119" i="52"/>
  <c r="P119" i="52" s="1"/>
  <c r="O118" i="52"/>
  <c r="AA118" i="52"/>
  <c r="Z118" i="52"/>
  <c r="X118" i="52"/>
  <c r="W118" i="52"/>
  <c r="V118" i="52"/>
  <c r="T118" i="52"/>
  <c r="S118" i="52"/>
  <c r="R118" i="52"/>
  <c r="D118" i="52"/>
  <c r="P118" i="52" s="1"/>
  <c r="O117" i="52"/>
  <c r="Z117" i="52"/>
  <c r="X117" i="52"/>
  <c r="W117" i="52"/>
  <c r="V117" i="52"/>
  <c r="T117" i="52"/>
  <c r="R117" i="52"/>
  <c r="D117" i="52"/>
  <c r="P117" i="52" s="1"/>
  <c r="O116" i="52"/>
  <c r="AA116" i="52"/>
  <c r="Z116" i="52"/>
  <c r="X116" i="52"/>
  <c r="W116" i="52"/>
  <c r="V116" i="52"/>
  <c r="T116" i="52"/>
  <c r="S116" i="52"/>
  <c r="R116" i="52"/>
  <c r="D116" i="52"/>
  <c r="P116" i="52" s="1"/>
  <c r="O115" i="52"/>
  <c r="Z115" i="52"/>
  <c r="X115" i="52"/>
  <c r="V115" i="52"/>
  <c r="T115" i="52"/>
  <c r="R115" i="52"/>
  <c r="D115" i="52"/>
  <c r="P115" i="52" s="1"/>
  <c r="O114" i="52"/>
  <c r="AA114" i="52"/>
  <c r="Z114" i="52"/>
  <c r="X114" i="52"/>
  <c r="W114" i="52"/>
  <c r="V114" i="52"/>
  <c r="T114" i="52"/>
  <c r="S114" i="52"/>
  <c r="R114" i="52"/>
  <c r="D114" i="52"/>
  <c r="P114" i="52" s="1"/>
  <c r="O113" i="52"/>
  <c r="Z113" i="52"/>
  <c r="X113" i="52"/>
  <c r="W113" i="52"/>
  <c r="V113" i="52"/>
  <c r="T113" i="52"/>
  <c r="R113" i="52"/>
  <c r="D113" i="52"/>
  <c r="P113" i="52" s="1"/>
  <c r="O112" i="52"/>
  <c r="AA112" i="52"/>
  <c r="Z112" i="52"/>
  <c r="X112" i="52"/>
  <c r="W112" i="52"/>
  <c r="V112" i="52"/>
  <c r="T112" i="52"/>
  <c r="S112" i="52"/>
  <c r="R112" i="52"/>
  <c r="D112" i="52"/>
  <c r="P112" i="52" s="1"/>
  <c r="O111" i="52"/>
  <c r="Z111" i="52"/>
  <c r="X111" i="52"/>
  <c r="V111" i="52"/>
  <c r="T111" i="52"/>
  <c r="R111" i="52"/>
  <c r="D111" i="52"/>
  <c r="P111" i="52" s="1"/>
  <c r="O110" i="52"/>
  <c r="AA110" i="52"/>
  <c r="Z110" i="52"/>
  <c r="X110" i="52"/>
  <c r="W110" i="52"/>
  <c r="V110" i="52"/>
  <c r="T110" i="52"/>
  <c r="S110" i="52"/>
  <c r="R110" i="52"/>
  <c r="D110" i="52"/>
  <c r="P110" i="52" s="1"/>
  <c r="O109" i="52"/>
  <c r="Z109" i="52"/>
  <c r="X109" i="52"/>
  <c r="W109" i="52"/>
  <c r="V109" i="52"/>
  <c r="T109" i="52"/>
  <c r="R109" i="52"/>
  <c r="D109" i="52"/>
  <c r="P109" i="52" s="1"/>
  <c r="O108" i="52"/>
  <c r="AA108" i="52"/>
  <c r="Z108" i="52"/>
  <c r="X108" i="52"/>
  <c r="W108" i="52"/>
  <c r="V108" i="52"/>
  <c r="T108" i="52"/>
  <c r="S108" i="52"/>
  <c r="R108" i="52"/>
  <c r="D108" i="52"/>
  <c r="P108" i="52" s="1"/>
  <c r="O107" i="52"/>
  <c r="Z107" i="52"/>
  <c r="X107" i="52"/>
  <c r="V107" i="52"/>
  <c r="T107" i="52"/>
  <c r="R107" i="52"/>
  <c r="D107" i="52"/>
  <c r="P107" i="52" s="1"/>
  <c r="O106" i="52"/>
  <c r="AA106" i="52"/>
  <c r="Z106" i="52"/>
  <c r="X106" i="52"/>
  <c r="W106" i="52"/>
  <c r="V106" i="52"/>
  <c r="T106" i="52"/>
  <c r="S106" i="52"/>
  <c r="R106" i="52"/>
  <c r="D106" i="52"/>
  <c r="P106" i="52" s="1"/>
  <c r="O105" i="52"/>
  <c r="Z105" i="52"/>
  <c r="X105" i="52"/>
  <c r="W105" i="52"/>
  <c r="V105" i="52"/>
  <c r="T105" i="52"/>
  <c r="R105" i="52"/>
  <c r="D105" i="52"/>
  <c r="P105" i="52" s="1"/>
  <c r="O104" i="52"/>
  <c r="AA104" i="52"/>
  <c r="Z104" i="52"/>
  <c r="X104" i="52"/>
  <c r="W104" i="52"/>
  <c r="V104" i="52"/>
  <c r="T104" i="52"/>
  <c r="S104" i="52"/>
  <c r="R104" i="52"/>
  <c r="D104" i="52"/>
  <c r="P104" i="52" s="1"/>
  <c r="O103" i="52"/>
  <c r="Z103" i="52"/>
  <c r="X103" i="52"/>
  <c r="V103" i="52"/>
  <c r="T103" i="52"/>
  <c r="R103" i="52"/>
  <c r="D103" i="52"/>
  <c r="P103" i="52" s="1"/>
  <c r="O102" i="52"/>
  <c r="AA102" i="52"/>
  <c r="Z102" i="52"/>
  <c r="X102" i="52"/>
  <c r="W102" i="52"/>
  <c r="V102" i="52"/>
  <c r="T102" i="52"/>
  <c r="S102" i="52"/>
  <c r="R102" i="52"/>
  <c r="D102" i="52"/>
  <c r="P102" i="52" s="1"/>
  <c r="O101" i="52"/>
  <c r="Z101" i="52"/>
  <c r="X101" i="52"/>
  <c r="W101" i="52"/>
  <c r="V101" i="52"/>
  <c r="T101" i="52"/>
  <c r="R101" i="52"/>
  <c r="D101" i="52"/>
  <c r="P101" i="52" s="1"/>
  <c r="O100" i="52"/>
  <c r="AA100" i="52"/>
  <c r="Z100" i="52"/>
  <c r="X100" i="52"/>
  <c r="W100" i="52"/>
  <c r="V100" i="52"/>
  <c r="T100" i="52"/>
  <c r="S100" i="52"/>
  <c r="R100" i="52"/>
  <c r="D100" i="52"/>
  <c r="P100" i="52" s="1"/>
  <c r="O99" i="52"/>
  <c r="Z99" i="52"/>
  <c r="X99" i="52"/>
  <c r="V99" i="52"/>
  <c r="T99" i="52"/>
  <c r="R99" i="52"/>
  <c r="D99" i="52"/>
  <c r="P99" i="52" s="1"/>
  <c r="O98" i="52"/>
  <c r="AA98" i="52"/>
  <c r="Z98" i="52"/>
  <c r="X98" i="52"/>
  <c r="W98" i="52"/>
  <c r="V98" i="52"/>
  <c r="T98" i="52"/>
  <c r="S98" i="52"/>
  <c r="R98" i="52"/>
  <c r="D98" i="52"/>
  <c r="P98" i="52" s="1"/>
  <c r="O97" i="52"/>
  <c r="Z97" i="52"/>
  <c r="X97" i="52"/>
  <c r="W97" i="52"/>
  <c r="V97" i="52"/>
  <c r="T97" i="52"/>
  <c r="R97" i="52"/>
  <c r="D97" i="52"/>
  <c r="P97" i="52" s="1"/>
  <c r="O96" i="52"/>
  <c r="AA96" i="52"/>
  <c r="Z96" i="52"/>
  <c r="X96" i="52"/>
  <c r="W96" i="52"/>
  <c r="V96" i="52"/>
  <c r="T96" i="52"/>
  <c r="S96" i="52"/>
  <c r="R96" i="52"/>
  <c r="D96" i="52"/>
  <c r="P96" i="52" s="1"/>
  <c r="O95" i="52"/>
  <c r="Z95" i="52"/>
  <c r="X95" i="52"/>
  <c r="V95" i="52"/>
  <c r="T95" i="52"/>
  <c r="R95" i="52"/>
  <c r="D95" i="52"/>
  <c r="P95" i="52" s="1"/>
  <c r="O94" i="52"/>
  <c r="AA94" i="52"/>
  <c r="Z94" i="52"/>
  <c r="X94" i="52"/>
  <c r="W94" i="52"/>
  <c r="V94" i="52"/>
  <c r="T94" i="52"/>
  <c r="S94" i="52"/>
  <c r="R94" i="52"/>
  <c r="D94" i="52"/>
  <c r="P94" i="52" s="1"/>
  <c r="O93" i="52"/>
  <c r="Z93" i="52"/>
  <c r="X93" i="52"/>
  <c r="W93" i="52"/>
  <c r="V93" i="52"/>
  <c r="T93" i="52"/>
  <c r="R93" i="52"/>
  <c r="D93" i="52"/>
  <c r="P93" i="52" s="1"/>
  <c r="O92" i="52"/>
  <c r="AA92" i="52"/>
  <c r="Z92" i="52"/>
  <c r="X92" i="52"/>
  <c r="W92" i="52"/>
  <c r="V92" i="52"/>
  <c r="T92" i="52"/>
  <c r="S92" i="52"/>
  <c r="R92" i="52"/>
  <c r="D92" i="52"/>
  <c r="P92" i="52" s="1"/>
  <c r="O91" i="52"/>
  <c r="Z91" i="52"/>
  <c r="X91" i="52"/>
  <c r="V91" i="52"/>
  <c r="T91" i="52"/>
  <c r="R91" i="52"/>
  <c r="D91" i="52"/>
  <c r="P91" i="52" s="1"/>
  <c r="O90" i="52"/>
  <c r="AA90" i="52"/>
  <c r="Z90" i="52"/>
  <c r="X90" i="52"/>
  <c r="W90" i="52"/>
  <c r="V90" i="52"/>
  <c r="T90" i="52"/>
  <c r="S90" i="52"/>
  <c r="R90" i="52"/>
  <c r="D90" i="52"/>
  <c r="P90" i="52" s="1"/>
  <c r="O89" i="52"/>
  <c r="Z89" i="52"/>
  <c r="X89" i="52"/>
  <c r="W89" i="52"/>
  <c r="V89" i="52"/>
  <c r="T89" i="52"/>
  <c r="R89" i="52"/>
  <c r="D89" i="52"/>
  <c r="P89" i="52" s="1"/>
  <c r="O88" i="52"/>
  <c r="AA88" i="52"/>
  <c r="Z88" i="52"/>
  <c r="X88" i="52"/>
  <c r="W88" i="52"/>
  <c r="V88" i="52"/>
  <c r="T88" i="52"/>
  <c r="S88" i="52"/>
  <c r="R88" i="52"/>
  <c r="D88" i="52"/>
  <c r="P88" i="52" s="1"/>
  <c r="O87" i="52"/>
  <c r="Z87" i="52"/>
  <c r="X87" i="52"/>
  <c r="V87" i="52"/>
  <c r="T87" i="52"/>
  <c r="R87" i="52"/>
  <c r="D87" i="52"/>
  <c r="P87" i="52" s="1"/>
  <c r="O86" i="52"/>
  <c r="AA86" i="52"/>
  <c r="Z86" i="52"/>
  <c r="X86" i="52"/>
  <c r="W86" i="52"/>
  <c r="V86" i="52"/>
  <c r="T86" i="52"/>
  <c r="S86" i="52"/>
  <c r="R86" i="52"/>
  <c r="D86" i="52"/>
  <c r="P86" i="52" s="1"/>
  <c r="O85" i="52"/>
  <c r="Z85" i="52"/>
  <c r="X85" i="52"/>
  <c r="W85" i="52"/>
  <c r="V85" i="52"/>
  <c r="T85" i="52"/>
  <c r="R85" i="52"/>
  <c r="D85" i="52"/>
  <c r="P85" i="52" s="1"/>
  <c r="O84" i="52"/>
  <c r="AA84" i="52"/>
  <c r="Z84" i="52"/>
  <c r="X84" i="52"/>
  <c r="W84" i="52"/>
  <c r="V84" i="52"/>
  <c r="T84" i="52"/>
  <c r="S84" i="52"/>
  <c r="R84" i="52"/>
  <c r="D84" i="52"/>
  <c r="P84" i="52" s="1"/>
  <c r="O83" i="52"/>
  <c r="Z83" i="52"/>
  <c r="X83" i="52"/>
  <c r="V83" i="52"/>
  <c r="T83" i="52"/>
  <c r="R83" i="52"/>
  <c r="D83" i="52"/>
  <c r="P83" i="52" s="1"/>
  <c r="O82" i="52"/>
  <c r="AA82" i="52"/>
  <c r="Z82" i="52"/>
  <c r="X82" i="52"/>
  <c r="W82" i="52"/>
  <c r="V82" i="52"/>
  <c r="T82" i="52"/>
  <c r="S82" i="52"/>
  <c r="R82" i="52"/>
  <c r="D82" i="52"/>
  <c r="P82" i="52" s="1"/>
  <c r="O81" i="52"/>
  <c r="Z81" i="52"/>
  <c r="X81" i="52"/>
  <c r="W81" i="52"/>
  <c r="V81" i="52"/>
  <c r="T81" i="52"/>
  <c r="R81" i="52"/>
  <c r="D81" i="52"/>
  <c r="P81" i="52" s="1"/>
  <c r="O80" i="52"/>
  <c r="AA80" i="52"/>
  <c r="Z80" i="52"/>
  <c r="X80" i="52"/>
  <c r="W80" i="52"/>
  <c r="V80" i="52"/>
  <c r="T80" i="52"/>
  <c r="S80" i="52"/>
  <c r="R80" i="52"/>
  <c r="D80" i="52"/>
  <c r="P80" i="52" s="1"/>
  <c r="O79" i="52"/>
  <c r="Z79" i="52"/>
  <c r="X79" i="52"/>
  <c r="V79" i="52"/>
  <c r="T79" i="52"/>
  <c r="R79" i="52"/>
  <c r="D79" i="52"/>
  <c r="P79" i="52" s="1"/>
  <c r="O78" i="52"/>
  <c r="AA78" i="52"/>
  <c r="Z78" i="52"/>
  <c r="X78" i="52"/>
  <c r="W78" i="52"/>
  <c r="V78" i="52"/>
  <c r="T78" i="52"/>
  <c r="S78" i="52"/>
  <c r="R78" i="52"/>
  <c r="D78" i="52"/>
  <c r="P78" i="52" s="1"/>
  <c r="O77" i="52"/>
  <c r="Z77" i="52"/>
  <c r="X77" i="52"/>
  <c r="W77" i="52"/>
  <c r="V77" i="52"/>
  <c r="T77" i="52"/>
  <c r="R77" i="52"/>
  <c r="D77" i="52"/>
  <c r="P77" i="52" s="1"/>
  <c r="O76" i="52"/>
  <c r="AA76" i="52"/>
  <c r="Z76" i="52"/>
  <c r="X76" i="52"/>
  <c r="W76" i="52"/>
  <c r="V76" i="52"/>
  <c r="T76" i="52"/>
  <c r="S76" i="52"/>
  <c r="R76" i="52"/>
  <c r="D76" i="52"/>
  <c r="P76" i="52" s="1"/>
  <c r="O75" i="52"/>
  <c r="Z75" i="52"/>
  <c r="X75" i="52"/>
  <c r="V75" i="52"/>
  <c r="T75" i="52"/>
  <c r="R75" i="52"/>
  <c r="D75" i="52"/>
  <c r="P75" i="52" s="1"/>
  <c r="O74" i="52"/>
  <c r="AA74" i="52"/>
  <c r="Z74" i="52"/>
  <c r="X74" i="52"/>
  <c r="W74" i="52"/>
  <c r="V74" i="52"/>
  <c r="T74" i="52"/>
  <c r="S74" i="52"/>
  <c r="R74" i="52"/>
  <c r="D74" i="52"/>
  <c r="P74" i="52" s="1"/>
  <c r="O73" i="52"/>
  <c r="Z73" i="52"/>
  <c r="X73" i="52"/>
  <c r="W73" i="52"/>
  <c r="V73" i="52"/>
  <c r="T73" i="52"/>
  <c r="R73" i="52"/>
  <c r="D73" i="52"/>
  <c r="P73" i="52" s="1"/>
  <c r="O72" i="52"/>
  <c r="AA72" i="52"/>
  <c r="Z72" i="52"/>
  <c r="X72" i="52"/>
  <c r="W72" i="52"/>
  <c r="V72" i="52"/>
  <c r="T72" i="52"/>
  <c r="S72" i="52"/>
  <c r="R72" i="52"/>
  <c r="D72" i="52"/>
  <c r="P72" i="52" s="1"/>
  <c r="O71" i="52"/>
  <c r="Z71" i="52"/>
  <c r="X71" i="52"/>
  <c r="V71" i="52"/>
  <c r="T71" i="52"/>
  <c r="R71" i="52"/>
  <c r="D71" i="52"/>
  <c r="P71" i="52" s="1"/>
  <c r="O70" i="52"/>
  <c r="AA70" i="52"/>
  <c r="Z70" i="52"/>
  <c r="X70" i="52"/>
  <c r="W70" i="52"/>
  <c r="V70" i="52"/>
  <c r="T70" i="52"/>
  <c r="S70" i="52"/>
  <c r="R70" i="52"/>
  <c r="D70" i="52"/>
  <c r="P70" i="52" s="1"/>
  <c r="O69" i="52"/>
  <c r="Z69" i="52"/>
  <c r="X69" i="52"/>
  <c r="W69" i="52"/>
  <c r="V69" i="52"/>
  <c r="T69" i="52"/>
  <c r="R69" i="52"/>
  <c r="D69" i="52"/>
  <c r="P69" i="52" s="1"/>
  <c r="O68" i="52"/>
  <c r="AA68" i="52"/>
  <c r="Z68" i="52"/>
  <c r="X68" i="52"/>
  <c r="W68" i="52"/>
  <c r="V68" i="52"/>
  <c r="T68" i="52"/>
  <c r="S68" i="52"/>
  <c r="R68" i="52"/>
  <c r="D68" i="52"/>
  <c r="P68" i="52" s="1"/>
  <c r="O67" i="52"/>
  <c r="Z67" i="52"/>
  <c r="X67" i="52"/>
  <c r="V67" i="52"/>
  <c r="T67" i="52"/>
  <c r="R67" i="52"/>
  <c r="D67" i="52"/>
  <c r="P67" i="52" s="1"/>
  <c r="O66" i="52"/>
  <c r="AA66" i="52"/>
  <c r="Z66" i="52"/>
  <c r="X66" i="52"/>
  <c r="W66" i="52"/>
  <c r="V66" i="52"/>
  <c r="T66" i="52"/>
  <c r="S66" i="52"/>
  <c r="R66" i="52"/>
  <c r="D66" i="52"/>
  <c r="P66" i="52" s="1"/>
  <c r="O65" i="52"/>
  <c r="Z65" i="52"/>
  <c r="X65" i="52"/>
  <c r="W65" i="52"/>
  <c r="V65" i="52"/>
  <c r="T65" i="52"/>
  <c r="R65" i="52"/>
  <c r="D65" i="52"/>
  <c r="P65" i="52" s="1"/>
  <c r="O64" i="52"/>
  <c r="AA64" i="52"/>
  <c r="Z64" i="52"/>
  <c r="X64" i="52"/>
  <c r="W64" i="52"/>
  <c r="V64" i="52"/>
  <c r="T64" i="52"/>
  <c r="S64" i="52"/>
  <c r="R64" i="52"/>
  <c r="D64" i="52"/>
  <c r="P64" i="52" s="1"/>
  <c r="O63" i="52"/>
  <c r="Z63" i="52"/>
  <c r="X63" i="52"/>
  <c r="V63" i="52"/>
  <c r="T63" i="52"/>
  <c r="R63" i="52"/>
  <c r="D63" i="52"/>
  <c r="P63" i="52" s="1"/>
  <c r="O62" i="52"/>
  <c r="AA62" i="52"/>
  <c r="Z62" i="52"/>
  <c r="X62" i="52"/>
  <c r="W62" i="52"/>
  <c r="V62" i="52"/>
  <c r="T62" i="52"/>
  <c r="S62" i="52"/>
  <c r="R62" i="52"/>
  <c r="D62" i="52"/>
  <c r="P62" i="52" s="1"/>
  <c r="O61" i="52"/>
  <c r="Z61" i="52"/>
  <c r="X61" i="52"/>
  <c r="W61" i="52"/>
  <c r="V61" i="52"/>
  <c r="T61" i="52"/>
  <c r="R61" i="52"/>
  <c r="D61" i="52"/>
  <c r="P61" i="52" s="1"/>
  <c r="O60" i="52"/>
  <c r="AA60" i="52"/>
  <c r="Z60" i="52"/>
  <c r="X60" i="52"/>
  <c r="W60" i="52"/>
  <c r="V60" i="52"/>
  <c r="T60" i="52"/>
  <c r="S60" i="52"/>
  <c r="R60" i="52"/>
  <c r="D60" i="52"/>
  <c r="P60" i="52" s="1"/>
  <c r="O59" i="52"/>
  <c r="Z59" i="52"/>
  <c r="X59" i="52"/>
  <c r="V59" i="52"/>
  <c r="T59" i="52"/>
  <c r="R59" i="52"/>
  <c r="D59" i="52"/>
  <c r="P59" i="52" s="1"/>
  <c r="O58" i="52"/>
  <c r="AA58" i="52"/>
  <c r="Z58" i="52"/>
  <c r="X58" i="52"/>
  <c r="W58" i="52"/>
  <c r="V58" i="52"/>
  <c r="T58" i="52"/>
  <c r="S58" i="52"/>
  <c r="R58" i="52"/>
  <c r="D58" i="52"/>
  <c r="P58" i="52" s="1"/>
  <c r="O57" i="52"/>
  <c r="Z57" i="52"/>
  <c r="X57" i="52"/>
  <c r="V57" i="52"/>
  <c r="T57" i="52"/>
  <c r="R57" i="52"/>
  <c r="D57" i="52"/>
  <c r="P57" i="52" s="1"/>
  <c r="O56" i="52"/>
  <c r="AA56" i="52"/>
  <c r="Z56" i="52"/>
  <c r="X56" i="52"/>
  <c r="W56" i="52"/>
  <c r="V56" i="52"/>
  <c r="T56" i="52"/>
  <c r="S56" i="52"/>
  <c r="R56" i="52"/>
  <c r="D56" i="52"/>
  <c r="P56" i="52" s="1"/>
  <c r="O55" i="52"/>
  <c r="Z55" i="52"/>
  <c r="X55" i="52"/>
  <c r="W55" i="52"/>
  <c r="V55" i="52"/>
  <c r="T55" i="52"/>
  <c r="R55" i="52"/>
  <c r="D55" i="52"/>
  <c r="P55" i="52" s="1"/>
  <c r="O54" i="52"/>
  <c r="AA54" i="52"/>
  <c r="Z54" i="52"/>
  <c r="X54" i="52"/>
  <c r="W54" i="52"/>
  <c r="V54" i="52"/>
  <c r="T54" i="52"/>
  <c r="S54" i="52"/>
  <c r="R54" i="52"/>
  <c r="D54" i="52"/>
  <c r="P54" i="52" s="1"/>
  <c r="O53" i="52"/>
  <c r="AA53" i="52"/>
  <c r="Z53" i="52"/>
  <c r="X53" i="52"/>
  <c r="V53" i="52"/>
  <c r="T53" i="52"/>
  <c r="R53" i="52"/>
  <c r="D53" i="52"/>
  <c r="P53" i="52" s="1"/>
  <c r="O52" i="52"/>
  <c r="AA52" i="52"/>
  <c r="Z52" i="52"/>
  <c r="X52" i="52"/>
  <c r="W52" i="52"/>
  <c r="V52" i="52"/>
  <c r="T52" i="52"/>
  <c r="S52" i="52"/>
  <c r="R52" i="52"/>
  <c r="D52" i="52"/>
  <c r="P52" i="52" s="1"/>
  <c r="O51" i="52"/>
  <c r="Z51" i="52"/>
  <c r="X51" i="52"/>
  <c r="V51" i="52"/>
  <c r="T51" i="52"/>
  <c r="R51" i="52"/>
  <c r="D51" i="52"/>
  <c r="P51" i="52" s="1"/>
  <c r="O50" i="52"/>
  <c r="AA50" i="52"/>
  <c r="Z50" i="52"/>
  <c r="X50" i="52"/>
  <c r="W50" i="52"/>
  <c r="V50" i="52"/>
  <c r="T50" i="52"/>
  <c r="S50" i="52"/>
  <c r="R50" i="52"/>
  <c r="D50" i="52"/>
  <c r="P50" i="52" s="1"/>
  <c r="O49" i="52"/>
  <c r="Z49" i="52"/>
  <c r="X49" i="52"/>
  <c r="V49" i="52"/>
  <c r="T49" i="52"/>
  <c r="R49" i="52"/>
  <c r="D49" i="52"/>
  <c r="P49" i="52" s="1"/>
  <c r="O48" i="52"/>
  <c r="AA48" i="52"/>
  <c r="Z48" i="52"/>
  <c r="X48" i="52"/>
  <c r="W48" i="52"/>
  <c r="V48" i="52"/>
  <c r="T48" i="52"/>
  <c r="S48" i="52"/>
  <c r="R48" i="52"/>
  <c r="D48" i="52"/>
  <c r="P48" i="52" s="1"/>
  <c r="O47" i="52"/>
  <c r="Z47" i="52"/>
  <c r="X47" i="52"/>
  <c r="W47" i="52"/>
  <c r="V47" i="52"/>
  <c r="T47" i="52"/>
  <c r="R47" i="52"/>
  <c r="D47" i="52"/>
  <c r="P47" i="52" s="1"/>
  <c r="O46" i="52"/>
  <c r="AA46" i="52"/>
  <c r="Z46" i="52"/>
  <c r="X46" i="52"/>
  <c r="W46" i="52"/>
  <c r="V46" i="52"/>
  <c r="T46" i="52"/>
  <c r="S46" i="52"/>
  <c r="R46" i="52"/>
  <c r="D46" i="52"/>
  <c r="P46" i="52" s="1"/>
  <c r="O45" i="52"/>
  <c r="AA45" i="52"/>
  <c r="Z45" i="52"/>
  <c r="X45" i="52"/>
  <c r="V45" i="52"/>
  <c r="T45" i="52"/>
  <c r="R45" i="52"/>
  <c r="D45" i="52"/>
  <c r="P45" i="52" s="1"/>
  <c r="O44" i="52"/>
  <c r="AA44" i="52"/>
  <c r="Z44" i="52"/>
  <c r="X44" i="52"/>
  <c r="W44" i="52"/>
  <c r="V44" i="52"/>
  <c r="T44" i="52"/>
  <c r="S44" i="52"/>
  <c r="R44" i="52"/>
  <c r="D44" i="52"/>
  <c r="P44" i="52" s="1"/>
  <c r="O43" i="52"/>
  <c r="Z43" i="52"/>
  <c r="X43" i="52"/>
  <c r="V43" i="52"/>
  <c r="T43" i="52"/>
  <c r="R43" i="52"/>
  <c r="D43" i="52"/>
  <c r="P43" i="52" s="1"/>
  <c r="O42" i="52"/>
  <c r="AA42" i="52"/>
  <c r="Z42" i="52"/>
  <c r="X42" i="52"/>
  <c r="W42" i="52"/>
  <c r="V42" i="52"/>
  <c r="T42" i="52"/>
  <c r="S42" i="52"/>
  <c r="R42" i="52"/>
  <c r="D42" i="52"/>
  <c r="P42" i="52" s="1"/>
  <c r="O41" i="52"/>
  <c r="Z41" i="52"/>
  <c r="X41" i="52"/>
  <c r="V41" i="52"/>
  <c r="T41" i="52"/>
  <c r="R41" i="52"/>
  <c r="D41" i="52"/>
  <c r="P41" i="52" s="1"/>
  <c r="O40" i="52"/>
  <c r="AA40" i="52"/>
  <c r="Z40" i="52"/>
  <c r="X40" i="52"/>
  <c r="W40" i="52"/>
  <c r="V40" i="52"/>
  <c r="T40" i="52"/>
  <c r="S40" i="52"/>
  <c r="R40" i="52"/>
  <c r="D40" i="52"/>
  <c r="P40" i="52" s="1"/>
  <c r="O39" i="52"/>
  <c r="Z39" i="52"/>
  <c r="X39" i="52"/>
  <c r="W39" i="52"/>
  <c r="V39" i="52"/>
  <c r="T39" i="52"/>
  <c r="R39" i="52"/>
  <c r="D39" i="52"/>
  <c r="P39" i="52" s="1"/>
  <c r="O38" i="52"/>
  <c r="AA38" i="52"/>
  <c r="Z38" i="52"/>
  <c r="X38" i="52"/>
  <c r="W38" i="52"/>
  <c r="V38" i="52"/>
  <c r="T38" i="52"/>
  <c r="S38" i="52"/>
  <c r="R38" i="52"/>
  <c r="D38" i="52"/>
  <c r="P38" i="52" s="1"/>
  <c r="O37" i="52"/>
  <c r="AA37" i="52"/>
  <c r="Z37" i="52"/>
  <c r="X37" i="52"/>
  <c r="V37" i="52"/>
  <c r="T37" i="52"/>
  <c r="R37" i="52"/>
  <c r="D37" i="52"/>
  <c r="P37" i="52" s="1"/>
  <c r="O36" i="52"/>
  <c r="AA36" i="52"/>
  <c r="Z36" i="52"/>
  <c r="X36" i="52"/>
  <c r="W36" i="52"/>
  <c r="V36" i="52"/>
  <c r="T36" i="52"/>
  <c r="S36" i="52"/>
  <c r="R36" i="52"/>
  <c r="D36" i="52"/>
  <c r="P36" i="52" s="1"/>
  <c r="O35" i="52"/>
  <c r="Z35" i="52"/>
  <c r="X35" i="52"/>
  <c r="V35" i="52"/>
  <c r="T35" i="52"/>
  <c r="R35" i="52"/>
  <c r="D35" i="52"/>
  <c r="P35" i="52" s="1"/>
  <c r="O34" i="52"/>
  <c r="AA34" i="52"/>
  <c r="Z34" i="52"/>
  <c r="X34" i="52"/>
  <c r="W34" i="52"/>
  <c r="V34" i="52"/>
  <c r="T34" i="52"/>
  <c r="S34" i="52"/>
  <c r="R34" i="52"/>
  <c r="D34" i="52"/>
  <c r="P34" i="52" s="1"/>
  <c r="O33" i="52"/>
  <c r="Z33" i="52"/>
  <c r="X33" i="52"/>
  <c r="V33" i="52"/>
  <c r="T33" i="52"/>
  <c r="R33" i="52"/>
  <c r="D33" i="52"/>
  <c r="P33" i="52" s="1"/>
  <c r="O32" i="52"/>
  <c r="AA32" i="52"/>
  <c r="Z32" i="52"/>
  <c r="X32" i="52"/>
  <c r="W32" i="52"/>
  <c r="V32" i="52"/>
  <c r="T32" i="52"/>
  <c r="S32" i="52"/>
  <c r="R32" i="52"/>
  <c r="D32" i="52"/>
  <c r="P32" i="52" s="1"/>
  <c r="O31" i="52"/>
  <c r="Z31" i="52"/>
  <c r="X31" i="52"/>
  <c r="W31" i="52"/>
  <c r="V31" i="52"/>
  <c r="T31" i="52"/>
  <c r="R31" i="52"/>
  <c r="D31" i="52"/>
  <c r="P31" i="52" s="1"/>
  <c r="O30" i="52"/>
  <c r="AA30" i="52"/>
  <c r="Z30" i="52"/>
  <c r="X30" i="52"/>
  <c r="W30" i="52"/>
  <c r="V30" i="52"/>
  <c r="T30" i="52"/>
  <c r="S30" i="52"/>
  <c r="R30" i="52"/>
  <c r="D30" i="52"/>
  <c r="P30" i="52" s="1"/>
  <c r="O29" i="52"/>
  <c r="AA29" i="52"/>
  <c r="Z29" i="52"/>
  <c r="X29" i="52"/>
  <c r="V29" i="52"/>
  <c r="T29" i="52"/>
  <c r="R29" i="52"/>
  <c r="D29" i="52"/>
  <c r="P29" i="52" s="1"/>
  <c r="O28" i="52"/>
  <c r="AA28" i="52"/>
  <c r="Z28" i="52"/>
  <c r="X28" i="52"/>
  <c r="W28" i="52"/>
  <c r="V28" i="52"/>
  <c r="T28" i="52"/>
  <c r="S28" i="52"/>
  <c r="R28" i="52"/>
  <c r="D28" i="52"/>
  <c r="P28" i="52" s="1"/>
  <c r="O27" i="52"/>
  <c r="Z27" i="52"/>
  <c r="X27" i="52"/>
  <c r="V27" i="52"/>
  <c r="T27" i="52"/>
  <c r="R27" i="52"/>
  <c r="D27" i="52"/>
  <c r="P27" i="52" s="1"/>
  <c r="O26" i="52"/>
  <c r="AA26" i="52"/>
  <c r="Z26" i="52"/>
  <c r="X26" i="52"/>
  <c r="W26" i="52"/>
  <c r="V26" i="52"/>
  <c r="T26" i="52"/>
  <c r="S26" i="52"/>
  <c r="R26" i="52"/>
  <c r="D26" i="52"/>
  <c r="P26" i="52" s="1"/>
  <c r="O25" i="52"/>
  <c r="Z25" i="52"/>
  <c r="X25" i="52"/>
  <c r="V25" i="52"/>
  <c r="T25" i="52"/>
  <c r="R25" i="52"/>
  <c r="D25" i="52"/>
  <c r="P25" i="52" s="1"/>
  <c r="O24" i="52"/>
  <c r="AA24" i="52"/>
  <c r="Z24" i="52"/>
  <c r="X24" i="52"/>
  <c r="W24" i="52"/>
  <c r="V24" i="52"/>
  <c r="T24" i="52"/>
  <c r="S24" i="52"/>
  <c r="R24" i="52"/>
  <c r="D24" i="52"/>
  <c r="P24" i="52" s="1"/>
  <c r="O23" i="52"/>
  <c r="Z23" i="52"/>
  <c r="X23" i="52"/>
  <c r="W23" i="52"/>
  <c r="V23" i="52"/>
  <c r="T23" i="52"/>
  <c r="R23" i="52"/>
  <c r="D23" i="52"/>
  <c r="P23" i="52" s="1"/>
  <c r="O22" i="52"/>
  <c r="AA22" i="52"/>
  <c r="Z22" i="52"/>
  <c r="X22" i="52"/>
  <c r="W22" i="52"/>
  <c r="V22" i="52"/>
  <c r="T22" i="52"/>
  <c r="S22" i="52"/>
  <c r="R22" i="52"/>
  <c r="D22" i="52"/>
  <c r="P22" i="52" s="1"/>
  <c r="O21" i="52"/>
  <c r="AA21" i="52"/>
  <c r="Z21" i="52"/>
  <c r="X21" i="52"/>
  <c r="V21" i="52"/>
  <c r="T21" i="52"/>
  <c r="R21" i="52"/>
  <c r="D21" i="52"/>
  <c r="P21" i="52" s="1"/>
  <c r="O20" i="52"/>
  <c r="AA20" i="52"/>
  <c r="Z20" i="52"/>
  <c r="X20" i="52"/>
  <c r="W20" i="52"/>
  <c r="V20" i="52"/>
  <c r="T20" i="52"/>
  <c r="S20" i="52"/>
  <c r="R20" i="52"/>
  <c r="D20" i="52"/>
  <c r="P20" i="52" s="1"/>
  <c r="O19" i="52"/>
  <c r="Z19" i="52"/>
  <c r="X19" i="52"/>
  <c r="V19" i="52"/>
  <c r="T19" i="52"/>
  <c r="R19" i="52"/>
  <c r="D19" i="52"/>
  <c r="P19" i="52" s="1"/>
  <c r="O18" i="52"/>
  <c r="AA18" i="52"/>
  <c r="Z18" i="52"/>
  <c r="X18" i="52"/>
  <c r="W18" i="52"/>
  <c r="V18" i="52"/>
  <c r="T18" i="52"/>
  <c r="S18" i="52"/>
  <c r="R18" i="52"/>
  <c r="D18" i="52"/>
  <c r="P18" i="52" s="1"/>
  <c r="O17" i="52"/>
  <c r="Z17" i="52"/>
  <c r="X17" i="52"/>
  <c r="V17" i="52"/>
  <c r="T17" i="52"/>
  <c r="R17" i="52"/>
  <c r="D17" i="52"/>
  <c r="P17" i="52" s="1"/>
  <c r="O16" i="52"/>
  <c r="AA16" i="52"/>
  <c r="Z16" i="52"/>
  <c r="X16" i="52"/>
  <c r="W16" i="52"/>
  <c r="V16" i="52"/>
  <c r="T16" i="52"/>
  <c r="S16" i="52"/>
  <c r="R16" i="52"/>
  <c r="D16" i="52"/>
  <c r="P16" i="52" s="1"/>
  <c r="O15" i="52"/>
  <c r="Z15" i="52"/>
  <c r="X15" i="52"/>
  <c r="W15" i="52"/>
  <c r="V15" i="52"/>
  <c r="T15" i="52"/>
  <c r="R15" i="52"/>
  <c r="D15" i="52"/>
  <c r="P15" i="52" s="1"/>
  <c r="O14" i="52"/>
  <c r="AA14" i="52"/>
  <c r="Z14" i="52"/>
  <c r="X14" i="52"/>
  <c r="W14" i="52"/>
  <c r="V14" i="52"/>
  <c r="T14" i="52"/>
  <c r="S14" i="52"/>
  <c r="R14" i="52"/>
  <c r="D14" i="52"/>
  <c r="P14" i="52" s="1"/>
  <c r="O13" i="52"/>
  <c r="AA13" i="52"/>
  <c r="Z13" i="52"/>
  <c r="X13" i="52"/>
  <c r="V13" i="52"/>
  <c r="T13" i="52"/>
  <c r="R13" i="52"/>
  <c r="D13" i="52"/>
  <c r="P13" i="52" s="1"/>
  <c r="O12" i="52"/>
  <c r="AA12" i="52"/>
  <c r="Z12" i="52"/>
  <c r="X12" i="52"/>
  <c r="W12" i="52"/>
  <c r="V12" i="52"/>
  <c r="T12" i="52"/>
  <c r="S12" i="52"/>
  <c r="R12" i="52"/>
  <c r="D12" i="52"/>
  <c r="P12" i="52" s="1"/>
  <c r="O11" i="52"/>
  <c r="Z11" i="52"/>
  <c r="X11" i="52"/>
  <c r="V11" i="52"/>
  <c r="T11" i="52"/>
  <c r="R11" i="52"/>
  <c r="D11" i="52"/>
  <c r="P11" i="52" s="1"/>
  <c r="O10" i="52"/>
  <c r="AA10" i="52"/>
  <c r="Z10" i="52"/>
  <c r="X10" i="52"/>
  <c r="W10" i="52"/>
  <c r="V10" i="52"/>
  <c r="T10" i="52"/>
  <c r="S10" i="52"/>
  <c r="R10" i="52"/>
  <c r="D10" i="52"/>
  <c r="P10" i="52" s="1"/>
  <c r="D9" i="52"/>
  <c r="H9" i="52" s="1"/>
  <c r="D8" i="52"/>
  <c r="H8" i="52" s="1"/>
  <c r="D7" i="52"/>
  <c r="AA6" i="52"/>
  <c r="Z6" i="52"/>
  <c r="X6" i="52"/>
  <c r="W6" i="52"/>
  <c r="V6" i="52"/>
  <c r="T6" i="52"/>
  <c r="S6" i="52"/>
  <c r="R6" i="52"/>
  <c r="D6" i="52"/>
  <c r="AA5" i="52"/>
  <c r="Z5" i="52"/>
  <c r="X5" i="52"/>
  <c r="W5" i="52"/>
  <c r="V5" i="52"/>
  <c r="T5" i="52"/>
  <c r="S5" i="52"/>
  <c r="R5" i="52"/>
  <c r="D5" i="52"/>
  <c r="N4" i="52"/>
  <c r="M4" i="52"/>
  <c r="L4" i="52"/>
  <c r="K4" i="52"/>
  <c r="J4" i="52"/>
  <c r="I4" i="52"/>
  <c r="H4" i="52"/>
  <c r="G4" i="52"/>
  <c r="F4" i="52"/>
  <c r="E4" i="52"/>
  <c r="L9" i="52" l="1"/>
  <c r="K9" i="52"/>
  <c r="X9" i="52" s="1"/>
  <c r="G9" i="52"/>
  <c r="T9" i="52" s="1"/>
  <c r="N9" i="52"/>
  <c r="AA9" i="52" s="1"/>
  <c r="J9" i="52"/>
  <c r="W9" i="52" s="1"/>
  <c r="F9" i="52"/>
  <c r="S9" i="52" s="1"/>
  <c r="M9" i="52"/>
  <c r="Z9" i="52" s="1"/>
  <c r="I9" i="52"/>
  <c r="V9" i="52" s="1"/>
  <c r="E9" i="52"/>
  <c r="R9" i="52" s="1"/>
  <c r="L8" i="52"/>
  <c r="K8" i="52"/>
  <c r="X8" i="52" s="1"/>
  <c r="G8" i="52"/>
  <c r="T8" i="52" s="1"/>
  <c r="N8" i="52"/>
  <c r="AA8" i="52" s="1"/>
  <c r="J8" i="52"/>
  <c r="W8" i="52" s="1"/>
  <c r="F8" i="52"/>
  <c r="S8" i="52" s="1"/>
  <c r="M8" i="52"/>
  <c r="Z8" i="52" s="1"/>
  <c r="I8" i="52"/>
  <c r="V8" i="52" s="1"/>
  <c r="E8" i="52"/>
  <c r="R8" i="52" s="1"/>
  <c r="C24" i="35"/>
  <c r="C23" i="35"/>
  <c r="D23" i="35" s="1"/>
  <c r="E23" i="35" s="1"/>
  <c r="D10" i="35"/>
  <c r="L18" i="35"/>
  <c r="G18" i="35"/>
  <c r="K18" i="35"/>
  <c r="E18" i="35"/>
  <c r="I18" i="35"/>
  <c r="D18" i="35"/>
  <c r="M18" i="35"/>
  <c r="H18" i="35"/>
  <c r="J18" i="35"/>
  <c r="F18" i="35"/>
  <c r="C18" i="35"/>
  <c r="C9" i="35"/>
  <c r="L12" i="35"/>
  <c r="H12" i="35"/>
  <c r="G11" i="35"/>
  <c r="K12" i="35"/>
  <c r="G12" i="35"/>
  <c r="N11" i="35"/>
  <c r="J11" i="35"/>
  <c r="K11" i="35"/>
  <c r="N12" i="35"/>
  <c r="J12" i="35"/>
  <c r="M11" i="35"/>
  <c r="I11" i="35"/>
  <c r="M12" i="35"/>
  <c r="I12" i="35"/>
  <c r="L11" i="35"/>
  <c r="H11" i="35"/>
  <c r="G10" i="35"/>
  <c r="N10" i="35"/>
  <c r="J10" i="35"/>
  <c r="F10" i="35"/>
  <c r="M10" i="35"/>
  <c r="I10" i="35"/>
  <c r="E10" i="35"/>
  <c r="K10" i="35"/>
  <c r="E9" i="35"/>
  <c r="L10" i="35"/>
  <c r="H10" i="35"/>
  <c r="G9" i="35"/>
  <c r="C10" i="35"/>
  <c r="K9" i="35"/>
  <c r="N9" i="35"/>
  <c r="J9" i="35"/>
  <c r="F9" i="35"/>
  <c r="M9" i="35"/>
  <c r="I9" i="35"/>
  <c r="L9" i="35"/>
  <c r="H9" i="35"/>
  <c r="D9" i="35"/>
  <c r="K7" i="52"/>
  <c r="X7" i="52" s="1"/>
  <c r="G7" i="52"/>
  <c r="T7" i="52" s="1"/>
  <c r="N7" i="52"/>
  <c r="AA7" i="52" s="1"/>
  <c r="J7" i="52"/>
  <c r="W7" i="52" s="1"/>
  <c r="F7" i="52"/>
  <c r="S7" i="52" s="1"/>
  <c r="M7" i="52"/>
  <c r="Z7" i="52" s="1"/>
  <c r="I7" i="52"/>
  <c r="V7" i="52" s="1"/>
  <c r="E7" i="52"/>
  <c r="R7" i="52" s="1"/>
  <c r="L7" i="52"/>
  <c r="H7" i="52"/>
  <c r="U7" i="52" s="1"/>
  <c r="W561" i="52"/>
  <c r="W513" i="52"/>
  <c r="W529" i="52"/>
  <c r="W517" i="52"/>
  <c r="W533" i="52"/>
  <c r="W549" i="52"/>
  <c r="W565" i="52"/>
  <c r="AA497" i="52"/>
  <c r="W521" i="52"/>
  <c r="W537" i="52"/>
  <c r="W553" i="52"/>
  <c r="W569" i="52"/>
  <c r="W733" i="52"/>
  <c r="AA505" i="52"/>
  <c r="W525" i="52"/>
  <c r="W541" i="52"/>
  <c r="W557" i="52"/>
  <c r="W749" i="52"/>
  <c r="AA495" i="52"/>
  <c r="AA503" i="52"/>
  <c r="AA511" i="52"/>
  <c r="W729" i="52"/>
  <c r="W745" i="52"/>
  <c r="Y808" i="52"/>
  <c r="Y812" i="52"/>
  <c r="Y816" i="52"/>
  <c r="Y820" i="52"/>
  <c r="Y824" i="52"/>
  <c r="Y828" i="52"/>
  <c r="Y832" i="52"/>
  <c r="Y836" i="52"/>
  <c r="Y840" i="52"/>
  <c r="AA501" i="52"/>
  <c r="AA509" i="52"/>
  <c r="W515" i="52"/>
  <c r="W519" i="52"/>
  <c r="W523" i="52"/>
  <c r="W527" i="52"/>
  <c r="W531" i="52"/>
  <c r="W535" i="52"/>
  <c r="W539" i="52"/>
  <c r="W543" i="52"/>
  <c r="W547" i="52"/>
  <c r="W551" i="52"/>
  <c r="W555" i="52"/>
  <c r="W559" i="52"/>
  <c r="W563" i="52"/>
  <c r="W567" i="52"/>
  <c r="W741" i="52"/>
  <c r="W757" i="52"/>
  <c r="AA499" i="52"/>
  <c r="AA507" i="52"/>
  <c r="W737" i="52"/>
  <c r="W753" i="52"/>
  <c r="AA869" i="52"/>
  <c r="AA871" i="52"/>
  <c r="AA873" i="52"/>
  <c r="AA875" i="52"/>
  <c r="AA877" i="52"/>
  <c r="AA879" i="52"/>
  <c r="AA881" i="52"/>
  <c r="AA883" i="52"/>
  <c r="AA885" i="52"/>
  <c r="AA887" i="52"/>
  <c r="AA889" i="52"/>
  <c r="AA891" i="52"/>
  <c r="AA893" i="52"/>
  <c r="AA895" i="52"/>
  <c r="AA897" i="52"/>
  <c r="AA899" i="52"/>
  <c r="AA901" i="52"/>
  <c r="AA639" i="52"/>
  <c r="AA641" i="52"/>
  <c r="AA643" i="52"/>
  <c r="AA645" i="52"/>
  <c r="AA647" i="52"/>
  <c r="AA649" i="52"/>
  <c r="AA651" i="52"/>
  <c r="AA653" i="52"/>
  <c r="AA655" i="52"/>
  <c r="AA657" i="52"/>
  <c r="AA659" i="52"/>
  <c r="AA661" i="52"/>
  <c r="AA663" i="52"/>
  <c r="AA665" i="52"/>
  <c r="AA667" i="52"/>
  <c r="AA669" i="52"/>
  <c r="AA671" i="52"/>
  <c r="AA673" i="52"/>
  <c r="AA675" i="52"/>
  <c r="AA677" i="52"/>
  <c r="AA679" i="52"/>
  <c r="AA681" i="52"/>
  <c r="AA683" i="52"/>
  <c r="AA685" i="52"/>
  <c r="AA687" i="52"/>
  <c r="AA689" i="52"/>
  <c r="AA691" i="52"/>
  <c r="AA693" i="52"/>
  <c r="AA695" i="52"/>
  <c r="AA697" i="52"/>
  <c r="AA699" i="52"/>
  <c r="AA701" i="52"/>
  <c r="AA703" i="52"/>
  <c r="AA705" i="52"/>
  <c r="AA707" i="52"/>
  <c r="AA709" i="52"/>
  <c r="AA711" i="52"/>
  <c r="AA713" i="52"/>
  <c r="AA715" i="52"/>
  <c r="AA717" i="52"/>
  <c r="AA719" i="52"/>
  <c r="AA721" i="52"/>
  <c r="AA723" i="52"/>
  <c r="AA725" i="52"/>
  <c r="W727" i="52"/>
  <c r="W731" i="52"/>
  <c r="W735" i="52"/>
  <c r="W739" i="52"/>
  <c r="W743" i="52"/>
  <c r="W747" i="52"/>
  <c r="W751" i="52"/>
  <c r="W755" i="52"/>
  <c r="Y806" i="52"/>
  <c r="Y810" i="52"/>
  <c r="Y814" i="52"/>
  <c r="Y818" i="52"/>
  <c r="Y822" i="52"/>
  <c r="Y826" i="52"/>
  <c r="Y830" i="52"/>
  <c r="Y834" i="52"/>
  <c r="Y838" i="52"/>
  <c r="Y842" i="52"/>
  <c r="Y940" i="52"/>
  <c r="AA983" i="52"/>
  <c r="AA987" i="52"/>
  <c r="AA991" i="52"/>
  <c r="AA995" i="52"/>
  <c r="AA999" i="52"/>
  <c r="AA1003" i="52"/>
  <c r="AA1007" i="52"/>
  <c r="AA1011" i="52"/>
  <c r="AA1015" i="52"/>
  <c r="AA1019" i="52"/>
  <c r="AA1023" i="52"/>
  <c r="AA1027" i="52"/>
  <c r="AA1031" i="52"/>
  <c r="W1145" i="52"/>
  <c r="W1149" i="52"/>
  <c r="W1153" i="52"/>
  <c r="W1157" i="52"/>
  <c r="W1161" i="52"/>
  <c r="W1165" i="52"/>
  <c r="W1169" i="52"/>
  <c r="W1173" i="52"/>
  <c r="AA981" i="52"/>
  <c r="AA985" i="52"/>
  <c r="AA989" i="52"/>
  <c r="AA993" i="52"/>
  <c r="AA997" i="52"/>
  <c r="AA1001" i="52"/>
  <c r="AA1005" i="52"/>
  <c r="AA1009" i="52"/>
  <c r="AA1013" i="52"/>
  <c r="AA1017" i="52"/>
  <c r="AA1021" i="52"/>
  <c r="AA1025" i="52"/>
  <c r="AA1029" i="52"/>
  <c r="W1143" i="52"/>
  <c r="W1147" i="52"/>
  <c r="W1151" i="52"/>
  <c r="W1155" i="52"/>
  <c r="W1159" i="52"/>
  <c r="W1163" i="52"/>
  <c r="W1167" i="52"/>
  <c r="W1171" i="52"/>
  <c r="W1175" i="52"/>
  <c r="Y1320" i="52"/>
  <c r="W1311" i="52"/>
  <c r="W1313" i="52"/>
  <c r="W1315" i="52"/>
  <c r="Y1322" i="52"/>
  <c r="Y1480" i="52"/>
  <c r="W1307" i="52"/>
  <c r="Y1324" i="52"/>
  <c r="AA1335" i="52"/>
  <c r="AA1337" i="52"/>
  <c r="AA1339" i="52"/>
  <c r="AA1341" i="52"/>
  <c r="AA1343" i="52"/>
  <c r="AA1345" i="52"/>
  <c r="AA1347" i="52"/>
  <c r="Y1318" i="52"/>
  <c r="Y1326" i="52"/>
  <c r="Y1478" i="52"/>
  <c r="Y1482" i="52"/>
  <c r="AA1491" i="52"/>
  <c r="AA1493" i="52"/>
  <c r="AA1495" i="52"/>
  <c r="P5" i="52"/>
  <c r="U5" i="52"/>
  <c r="Y5" i="52"/>
  <c r="U6" i="52"/>
  <c r="Y6" i="52"/>
  <c r="Y7" i="52"/>
  <c r="U8" i="52"/>
  <c r="Y8" i="52"/>
  <c r="U9" i="52"/>
  <c r="Y9" i="52"/>
  <c r="U10" i="52"/>
  <c r="Y10" i="52"/>
  <c r="U11" i="52"/>
  <c r="Y11" i="52"/>
  <c r="U12" i="52"/>
  <c r="Y12" i="52"/>
  <c r="U13" i="52"/>
  <c r="Y13" i="52"/>
  <c r="U14" i="52"/>
  <c r="Y14" i="52"/>
  <c r="U15" i="52"/>
  <c r="Y15" i="52"/>
  <c r="U16" i="52"/>
  <c r="Y16" i="52"/>
  <c r="U17" i="52"/>
  <c r="Y17" i="52"/>
  <c r="U18" i="52"/>
  <c r="Y18" i="52"/>
  <c r="U19" i="52"/>
  <c r="Y19" i="52"/>
  <c r="U20" i="52"/>
  <c r="Y20" i="52"/>
  <c r="U21" i="52"/>
  <c r="Y21" i="52"/>
  <c r="U22" i="52"/>
  <c r="Y22" i="52"/>
  <c r="U23" i="52"/>
  <c r="Y23" i="52"/>
  <c r="U24" i="52"/>
  <c r="Y24" i="52"/>
  <c r="U25" i="52"/>
  <c r="Y25" i="52"/>
  <c r="U26" i="52"/>
  <c r="Y26" i="52"/>
  <c r="U27" i="52"/>
  <c r="Y27" i="52"/>
  <c r="U28" i="52"/>
  <c r="Y28" i="52"/>
  <c r="U29" i="52"/>
  <c r="Y29" i="52"/>
  <c r="U30" i="52"/>
  <c r="Y30" i="52"/>
  <c r="U31" i="52"/>
  <c r="Y31" i="52"/>
  <c r="U32" i="52"/>
  <c r="Y32" i="52"/>
  <c r="U33" i="52"/>
  <c r="Y33" i="52"/>
  <c r="U34" i="52"/>
  <c r="Y34" i="52"/>
  <c r="U35" i="52"/>
  <c r="Y35" i="52"/>
  <c r="U36" i="52"/>
  <c r="Y36" i="52"/>
  <c r="U37" i="52"/>
  <c r="Y37" i="52"/>
  <c r="U38" i="52"/>
  <c r="Y38" i="52"/>
  <c r="U39" i="52"/>
  <c r="Y39" i="52"/>
  <c r="U40" i="52"/>
  <c r="Y40" i="52"/>
  <c r="U41" i="52"/>
  <c r="Y41" i="52"/>
  <c r="U42" i="52"/>
  <c r="Y42" i="52"/>
  <c r="U43" i="52"/>
  <c r="Y43" i="52"/>
  <c r="U44" i="52"/>
  <c r="Y44" i="52"/>
  <c r="U45" i="52"/>
  <c r="Y45" i="52"/>
  <c r="U46" i="52"/>
  <c r="Y46" i="52"/>
  <c r="U47" i="52"/>
  <c r="Y47" i="52"/>
  <c r="U48" i="52"/>
  <c r="Y48" i="52"/>
  <c r="U49" i="52"/>
  <c r="Y49" i="52"/>
  <c r="U50" i="52"/>
  <c r="Y50" i="52"/>
  <c r="U51" i="52"/>
  <c r="Y51" i="52"/>
  <c r="U52" i="52"/>
  <c r="Y52" i="52"/>
  <c r="U53" i="52"/>
  <c r="Y53" i="52"/>
  <c r="U54" i="52"/>
  <c r="Y54" i="52"/>
  <c r="U55" i="52"/>
  <c r="Y55" i="52"/>
  <c r="U56" i="52"/>
  <c r="Y56" i="52"/>
  <c r="U57" i="52"/>
  <c r="Y57" i="52"/>
  <c r="U58" i="52"/>
  <c r="Y58" i="52"/>
  <c r="U59" i="52"/>
  <c r="Y59" i="52"/>
  <c r="U60" i="52"/>
  <c r="Y60" i="52"/>
  <c r="U61" i="52"/>
  <c r="Y61" i="52"/>
  <c r="U62" i="52"/>
  <c r="Y62" i="52"/>
  <c r="U63" i="52"/>
  <c r="Y63" i="52"/>
  <c r="U64" i="52"/>
  <c r="Y64" i="52"/>
  <c r="U65" i="52"/>
  <c r="Y65" i="52"/>
  <c r="U66" i="52"/>
  <c r="Y66" i="52"/>
  <c r="U67" i="52"/>
  <c r="Y67" i="52"/>
  <c r="U68" i="52"/>
  <c r="Y68" i="52"/>
  <c r="U69" i="52"/>
  <c r="Y69" i="52"/>
  <c r="U70" i="52"/>
  <c r="Y70" i="52"/>
  <c r="U71" i="52"/>
  <c r="Y71" i="52"/>
  <c r="U72" i="52"/>
  <c r="Y72" i="52"/>
  <c r="U73" i="52"/>
  <c r="Y73" i="52"/>
  <c r="U74" i="52"/>
  <c r="Y74" i="52"/>
  <c r="U75" i="52"/>
  <c r="Y75" i="52"/>
  <c r="U76" i="52"/>
  <c r="Y76" i="52"/>
  <c r="U77" i="52"/>
  <c r="Y77" i="52"/>
  <c r="U78" i="52"/>
  <c r="Y78" i="52"/>
  <c r="U79" i="52"/>
  <c r="Y79" i="52"/>
  <c r="U80" i="52"/>
  <c r="Y80" i="52"/>
  <c r="U81" i="52"/>
  <c r="Y81" i="52"/>
  <c r="U82" i="52"/>
  <c r="Y82" i="52"/>
  <c r="U83" i="52"/>
  <c r="Y83" i="52"/>
  <c r="U84" i="52"/>
  <c r="Y84" i="52"/>
  <c r="U85" i="52"/>
  <c r="Y85" i="52"/>
  <c r="U86" i="52"/>
  <c r="Y86" i="52"/>
  <c r="U87" i="52"/>
  <c r="Y87" i="52"/>
  <c r="U88" i="52"/>
  <c r="Y88" i="52"/>
  <c r="U89" i="52"/>
  <c r="Y89" i="52"/>
  <c r="U90" i="52"/>
  <c r="Y90" i="52"/>
  <c r="U91" i="52"/>
  <c r="Y91" i="52"/>
  <c r="U92" i="52"/>
  <c r="Y92" i="52"/>
  <c r="U93" i="52"/>
  <c r="Y93" i="52"/>
  <c r="U94" i="52"/>
  <c r="Y94" i="52"/>
  <c r="U95" i="52"/>
  <c r="Y95" i="52"/>
  <c r="U96" i="52"/>
  <c r="Y96" i="52"/>
  <c r="U97" i="52"/>
  <c r="Y97" i="52"/>
  <c r="U98" i="52"/>
  <c r="Y98" i="52"/>
  <c r="U99" i="52"/>
  <c r="Y99" i="52"/>
  <c r="U100" i="52"/>
  <c r="Y100" i="52"/>
  <c r="U101" i="52"/>
  <c r="Y101" i="52"/>
  <c r="U102" i="52"/>
  <c r="Y102" i="52"/>
  <c r="U103" i="52"/>
  <c r="Y103" i="52"/>
  <c r="U104" i="52"/>
  <c r="Y104" i="52"/>
  <c r="U105" i="52"/>
  <c r="Y105" i="52"/>
  <c r="U106" i="52"/>
  <c r="Y106" i="52"/>
  <c r="U107" i="52"/>
  <c r="Y107" i="52"/>
  <c r="U108" i="52"/>
  <c r="Y108" i="52"/>
  <c r="U109" i="52"/>
  <c r="Y109" i="52"/>
  <c r="U110" i="52"/>
  <c r="Y110" i="52"/>
  <c r="U111" i="52"/>
  <c r="Y111" i="52"/>
  <c r="U112" i="52"/>
  <c r="Y112" i="52"/>
  <c r="U113" i="52"/>
  <c r="Y113" i="52"/>
  <c r="U114" i="52"/>
  <c r="Y114" i="52"/>
  <c r="U115" i="52"/>
  <c r="Y115" i="52"/>
  <c r="U116" i="52"/>
  <c r="Y116" i="52"/>
  <c r="U117" i="52"/>
  <c r="Y117" i="52"/>
  <c r="U118" i="52"/>
  <c r="Y118" i="52"/>
  <c r="U119" i="52"/>
  <c r="Y119" i="52"/>
  <c r="U120" i="52"/>
  <c r="Y120" i="52"/>
  <c r="U121" i="52"/>
  <c r="Y121" i="52"/>
  <c r="U122" i="52"/>
  <c r="Y122" i="52"/>
  <c r="U123" i="52"/>
  <c r="Y123" i="52"/>
  <c r="U124" i="52"/>
  <c r="Y124" i="52"/>
  <c r="U125" i="52"/>
  <c r="Y125" i="52"/>
  <c r="U126" i="52"/>
  <c r="Y126" i="52"/>
  <c r="U127" i="52"/>
  <c r="Y127" i="52"/>
  <c r="U128" i="52"/>
  <c r="Y128" i="52"/>
  <c r="U129" i="52"/>
  <c r="Y129" i="52"/>
  <c r="U130" i="52"/>
  <c r="Y130" i="52"/>
  <c r="U131" i="52"/>
  <c r="Y131" i="52"/>
  <c r="U132" i="52"/>
  <c r="Y132" i="52"/>
  <c r="U133" i="52"/>
  <c r="Y133" i="52"/>
  <c r="U134" i="52"/>
  <c r="Y134" i="52"/>
  <c r="U135" i="52"/>
  <c r="Y135" i="52"/>
  <c r="U136" i="52"/>
  <c r="Y136" i="52"/>
  <c r="U137" i="52"/>
  <c r="Y137" i="52"/>
  <c r="U138" i="52"/>
  <c r="Y138" i="52"/>
  <c r="U139" i="52"/>
  <c r="Y139" i="52"/>
  <c r="U140" i="52"/>
  <c r="Y140" i="52"/>
  <c r="U141" i="52"/>
  <c r="Y141" i="52"/>
  <c r="U142" i="52"/>
  <c r="Y142" i="52"/>
  <c r="U143" i="52"/>
  <c r="Y143" i="52"/>
  <c r="U144" i="52"/>
  <c r="Y144" i="52"/>
  <c r="U145" i="52"/>
  <c r="Y145" i="52"/>
  <c r="U146" i="52"/>
  <c r="Y146" i="52"/>
  <c r="U147" i="52"/>
  <c r="Y147" i="52"/>
  <c r="U148" i="52"/>
  <c r="Y148" i="52"/>
  <c r="U149" i="52"/>
  <c r="Y149" i="52"/>
  <c r="U150" i="52"/>
  <c r="Y150" i="52"/>
  <c r="U151" i="52"/>
  <c r="Y151" i="52"/>
  <c r="U152" i="52"/>
  <c r="Y152" i="52"/>
  <c r="U153" i="52"/>
  <c r="Y153" i="52"/>
  <c r="U154" i="52"/>
  <c r="Y154" i="52"/>
  <c r="U155" i="52"/>
  <c r="Y155" i="52"/>
  <c r="U156" i="52"/>
  <c r="Y156" i="52"/>
  <c r="U157" i="52"/>
  <c r="Y157" i="52"/>
  <c r="U158" i="52"/>
  <c r="Y158" i="52"/>
  <c r="U159" i="52"/>
  <c r="Y159" i="52"/>
  <c r="U160" i="52"/>
  <c r="Y160" i="52"/>
  <c r="U161" i="52"/>
  <c r="Y161" i="52"/>
  <c r="U162" i="52"/>
  <c r="Y162" i="52"/>
  <c r="U163" i="52"/>
  <c r="Y163" i="52"/>
  <c r="U164" i="52"/>
  <c r="Y164" i="52"/>
  <c r="U165" i="52"/>
  <c r="Y165" i="52"/>
  <c r="U166" i="52"/>
  <c r="Y166" i="52"/>
  <c r="U167" i="52"/>
  <c r="Y167" i="52"/>
  <c r="U168" i="52"/>
  <c r="Y168" i="52"/>
  <c r="U169" i="52"/>
  <c r="Y169" i="52"/>
  <c r="U170" i="52"/>
  <c r="Y170" i="52"/>
  <c r="U171" i="52"/>
  <c r="Y171" i="52"/>
  <c r="U172" i="52"/>
  <c r="Y172" i="52"/>
  <c r="U173" i="52"/>
  <c r="Y173" i="52"/>
  <c r="U174" i="52"/>
  <c r="Y174" i="52"/>
  <c r="U175" i="52"/>
  <c r="Y175" i="52"/>
  <c r="U176" i="52"/>
  <c r="Y176" i="52"/>
  <c r="U177" i="52"/>
  <c r="Y177" i="52"/>
  <c r="U178" i="52"/>
  <c r="Y178" i="52"/>
  <c r="U179" i="52"/>
  <c r="Y179" i="52"/>
  <c r="U180" i="52"/>
  <c r="Y180" i="52"/>
  <c r="U181" i="52"/>
  <c r="Y181" i="52"/>
  <c r="U182" i="52"/>
  <c r="Y182" i="52"/>
  <c r="U183" i="52"/>
  <c r="Y183" i="52"/>
  <c r="U184" i="52"/>
  <c r="Y184" i="52"/>
  <c r="U185" i="52"/>
  <c r="Y185" i="52"/>
  <c r="U186" i="52"/>
  <c r="Y186" i="52"/>
  <c r="U187" i="52"/>
  <c r="Y187" i="52"/>
  <c r="U188" i="52"/>
  <c r="Y188" i="52"/>
  <c r="U189" i="52"/>
  <c r="Y189" i="52"/>
  <c r="U190" i="52"/>
  <c r="Y190" i="52"/>
  <c r="U191" i="52"/>
  <c r="Y191" i="52"/>
  <c r="U192" i="52"/>
  <c r="Y192" i="52"/>
  <c r="U193" i="52"/>
  <c r="Y193" i="52"/>
  <c r="U194" i="52"/>
  <c r="Y194" i="52"/>
  <c r="U195" i="52"/>
  <c r="Y195" i="52"/>
  <c r="U196" i="52"/>
  <c r="Y196" i="52"/>
  <c r="U197" i="52"/>
  <c r="Y197" i="52"/>
  <c r="U198" i="52"/>
  <c r="Y198" i="52"/>
  <c r="U199" i="52"/>
  <c r="Y199" i="52"/>
  <c r="U200" i="52"/>
  <c r="Y200" i="52"/>
  <c r="U201" i="52"/>
  <c r="Y201" i="52"/>
  <c r="U202" i="52"/>
  <c r="Y202" i="52"/>
  <c r="U203" i="52"/>
  <c r="Y203" i="52"/>
  <c r="U204" i="52"/>
  <c r="Y204" i="52"/>
  <c r="U205" i="52"/>
  <c r="Y205" i="52"/>
  <c r="U206" i="52"/>
  <c r="Y206" i="52"/>
  <c r="U207" i="52"/>
  <c r="Y207" i="52"/>
  <c r="U208" i="52"/>
  <c r="Y208" i="52"/>
  <c r="U209" i="52"/>
  <c r="Y209" i="52"/>
  <c r="U210" i="52"/>
  <c r="Y210" i="52"/>
  <c r="U211" i="52"/>
  <c r="Y211" i="52"/>
  <c r="U212" i="52"/>
  <c r="Y212" i="52"/>
  <c r="U213" i="52"/>
  <c r="Y213" i="52"/>
  <c r="U214" i="52"/>
  <c r="Y214" i="52"/>
  <c r="U215" i="52"/>
  <c r="Y215" i="52"/>
  <c r="U216" i="52"/>
  <c r="Y216" i="52"/>
  <c r="U217" i="52"/>
  <c r="Y217" i="52"/>
  <c r="U218" i="52"/>
  <c r="Y218" i="52"/>
  <c r="U219" i="52"/>
  <c r="Y219" i="52"/>
  <c r="U220" i="52"/>
  <c r="Y220" i="52"/>
  <c r="U221" i="52"/>
  <c r="Y221" i="52"/>
  <c r="U222" i="52"/>
  <c r="Y222" i="52"/>
  <c r="U223" i="52"/>
  <c r="Y223" i="52"/>
  <c r="U224" i="52"/>
  <c r="Y224" i="52"/>
  <c r="U225" i="52"/>
  <c r="Y225" i="52"/>
  <c r="U226" i="52"/>
  <c r="Y226" i="52"/>
  <c r="U227" i="52"/>
  <c r="Y227" i="52"/>
  <c r="U228" i="52"/>
  <c r="Y228" i="52"/>
  <c r="U229" i="52"/>
  <c r="Y229" i="52"/>
  <c r="U230" i="52"/>
  <c r="Y230" i="52"/>
  <c r="U231" i="52"/>
  <c r="Y231" i="52"/>
  <c r="U232" i="52"/>
  <c r="Y232" i="52"/>
  <c r="U233" i="52"/>
  <c r="Y233" i="52"/>
  <c r="U234" i="52"/>
  <c r="Y234" i="52"/>
  <c r="U235" i="52"/>
  <c r="Y235" i="52"/>
  <c r="U236" i="52"/>
  <c r="Y236" i="52"/>
  <c r="U237" i="52"/>
  <c r="Y237" i="52"/>
  <c r="U238" i="52"/>
  <c r="Y238" i="52"/>
  <c r="U239" i="52"/>
  <c r="Y239" i="52"/>
  <c r="U240" i="52"/>
  <c r="Y240" i="52"/>
  <c r="U241" i="52"/>
  <c r="Y241" i="52"/>
  <c r="U242" i="52"/>
  <c r="Y242" i="52"/>
  <c r="U243" i="52"/>
  <c r="Y243" i="52"/>
  <c r="U244" i="52"/>
  <c r="Y244" i="52"/>
  <c r="U245" i="52"/>
  <c r="Y245" i="52"/>
  <c r="U246" i="52"/>
  <c r="Y246" i="52"/>
  <c r="U247" i="52"/>
  <c r="Y247" i="52"/>
  <c r="U248" i="52"/>
  <c r="Y248" i="52"/>
  <c r="U249" i="52"/>
  <c r="Y249" i="52"/>
  <c r="U250" i="52"/>
  <c r="Y250" i="52"/>
  <c r="U251" i="52"/>
  <c r="Y251" i="52"/>
  <c r="U252" i="52"/>
  <c r="Y252" i="52"/>
  <c r="U253" i="52"/>
  <c r="Y253" i="52"/>
  <c r="U254" i="52"/>
  <c r="Y254" i="52"/>
  <c r="U255" i="52"/>
  <c r="Y255" i="52"/>
  <c r="U256" i="52"/>
  <c r="Y256" i="52"/>
  <c r="U257" i="52"/>
  <c r="Y257" i="52"/>
  <c r="U258" i="52"/>
  <c r="Y258" i="52"/>
  <c r="U259" i="52"/>
  <c r="Y259" i="52"/>
  <c r="U260" i="52"/>
  <c r="Y260" i="52"/>
  <c r="U261" i="52"/>
  <c r="Y261" i="52"/>
  <c r="U262" i="52"/>
  <c r="Y262" i="52"/>
  <c r="U263" i="52"/>
  <c r="Y263" i="52"/>
  <c r="U264" i="52"/>
  <c r="Y264" i="52"/>
  <c r="U265" i="52"/>
  <c r="Y265" i="52"/>
  <c r="U266" i="52"/>
  <c r="Y266" i="52"/>
  <c r="U267" i="52"/>
  <c r="Y267" i="52"/>
  <c r="U268" i="52"/>
  <c r="Y268" i="52"/>
  <c r="U269" i="52"/>
  <c r="Y269" i="52"/>
  <c r="U270" i="52"/>
  <c r="Y270" i="52"/>
  <c r="U271" i="52"/>
  <c r="Y271" i="52"/>
  <c r="U272" i="52"/>
  <c r="Y272" i="52"/>
  <c r="U273" i="52"/>
  <c r="Y273" i="52"/>
  <c r="U274" i="52"/>
  <c r="Y274" i="52"/>
  <c r="U275" i="52"/>
  <c r="Y275" i="52"/>
  <c r="U276" i="52"/>
  <c r="Y276" i="52"/>
  <c r="U277" i="52"/>
  <c r="Y277" i="52"/>
  <c r="U278" i="52"/>
  <c r="Y278" i="52"/>
  <c r="U279" i="52"/>
  <c r="Y279" i="52"/>
  <c r="U280" i="52"/>
  <c r="Y280" i="52"/>
  <c r="U281" i="52"/>
  <c r="Y281" i="52"/>
  <c r="U282" i="52"/>
  <c r="Y282" i="52"/>
  <c r="U283" i="52"/>
  <c r="Y283" i="52"/>
  <c r="U284" i="52"/>
  <c r="Y284" i="52"/>
  <c r="U285" i="52"/>
  <c r="Y285" i="52"/>
  <c r="U286" i="52"/>
  <c r="Y286" i="52"/>
  <c r="U287" i="52"/>
  <c r="Y287" i="52"/>
  <c r="U288" i="52"/>
  <c r="Y288" i="52"/>
  <c r="U289" i="52"/>
  <c r="Y289" i="52"/>
  <c r="U290" i="52"/>
  <c r="Y290" i="52"/>
  <c r="U291" i="52"/>
  <c r="Y291" i="52"/>
  <c r="U292" i="52"/>
  <c r="Y292" i="52"/>
  <c r="U293" i="52"/>
  <c r="Y293" i="52"/>
  <c r="U294" i="52"/>
  <c r="Y294" i="52"/>
  <c r="U295" i="52"/>
  <c r="Y295" i="52"/>
  <c r="U296" i="52"/>
  <c r="Y296" i="52"/>
  <c r="U297" i="52"/>
  <c r="Y297" i="52"/>
  <c r="U298" i="52"/>
  <c r="Y298" i="52"/>
  <c r="U299" i="52"/>
  <c r="Y299" i="52"/>
  <c r="U300" i="52"/>
  <c r="Y300" i="52"/>
  <c r="U301" i="52"/>
  <c r="Y301" i="52"/>
  <c r="U302" i="52"/>
  <c r="Y302" i="52"/>
  <c r="U303" i="52"/>
  <c r="Y303" i="52"/>
  <c r="U304" i="52"/>
  <c r="Y304" i="52"/>
  <c r="U305" i="52"/>
  <c r="Y305" i="52"/>
  <c r="U306" i="52"/>
  <c r="Y306" i="52"/>
  <c r="U307" i="52"/>
  <c r="Y307" i="52"/>
  <c r="U308" i="52"/>
  <c r="Y308" i="52"/>
  <c r="U309" i="52"/>
  <c r="Y309" i="52"/>
  <c r="U310" i="52"/>
  <c r="Y310" i="52"/>
  <c r="U311" i="52"/>
  <c r="Y311" i="52"/>
  <c r="U312" i="52"/>
  <c r="Y312" i="52"/>
  <c r="U313" i="52"/>
  <c r="Y313" i="52"/>
  <c r="U314" i="52"/>
  <c r="Y314" i="52"/>
  <c r="U315" i="52"/>
  <c r="Y315" i="52"/>
  <c r="U316" i="52"/>
  <c r="Y316" i="52"/>
  <c r="U317" i="52"/>
  <c r="Y317" i="52"/>
  <c r="U318" i="52"/>
  <c r="Y318" i="52"/>
  <c r="U319" i="52"/>
  <c r="Y319" i="52"/>
  <c r="U320" i="52"/>
  <c r="Y320" i="52"/>
  <c r="U321" i="52"/>
  <c r="Y321" i="52"/>
  <c r="U322" i="52"/>
  <c r="Y322" i="52"/>
  <c r="U323" i="52"/>
  <c r="Y323" i="52"/>
  <c r="U324" i="52"/>
  <c r="Y324" i="52"/>
  <c r="U325" i="52"/>
  <c r="Y325" i="52"/>
  <c r="U326" i="52"/>
  <c r="Y326" i="52"/>
  <c r="U327" i="52"/>
  <c r="Y327" i="52"/>
  <c r="U328" i="52"/>
  <c r="Y328" i="52"/>
  <c r="U329" i="52"/>
  <c r="Y329" i="52"/>
  <c r="U330" i="52"/>
  <c r="Y330" i="52"/>
  <c r="U331" i="52"/>
  <c r="Y331" i="52"/>
  <c r="U332" i="52"/>
  <c r="Y332" i="52"/>
  <c r="U333" i="52"/>
  <c r="Y333" i="52"/>
  <c r="U334" i="52"/>
  <c r="Y334" i="52"/>
  <c r="U335" i="52"/>
  <c r="Y335" i="52"/>
  <c r="U336" i="52"/>
  <c r="Y336" i="52"/>
  <c r="U337" i="52"/>
  <c r="Y337" i="52"/>
  <c r="U338" i="52"/>
  <c r="Y338" i="52"/>
  <c r="U339" i="52"/>
  <c r="Y339" i="52"/>
  <c r="U340" i="52"/>
  <c r="Y340" i="52"/>
  <c r="U341" i="52"/>
  <c r="Y341" i="52"/>
  <c r="U342" i="52"/>
  <c r="Y342" i="52"/>
  <c r="U343" i="52"/>
  <c r="Y343" i="52"/>
  <c r="U344" i="52"/>
  <c r="Y344" i="52"/>
  <c r="U345" i="52"/>
  <c r="Y345" i="52"/>
  <c r="U346" i="52"/>
  <c r="Y346" i="52"/>
  <c r="U347" i="52"/>
  <c r="Y347" i="52"/>
  <c r="U348" i="52"/>
  <c r="Y348" i="52"/>
  <c r="U349" i="52"/>
  <c r="Y349" i="52"/>
  <c r="U350" i="52"/>
  <c r="Y350" i="52"/>
  <c r="U351" i="52"/>
  <c r="Y351" i="52"/>
  <c r="U352" i="52"/>
  <c r="Y352" i="52"/>
  <c r="U353" i="52"/>
  <c r="Y353" i="52"/>
  <c r="U354" i="52"/>
  <c r="Y354" i="52"/>
  <c r="U355" i="52"/>
  <c r="Y355" i="52"/>
  <c r="U356" i="52"/>
  <c r="Y356" i="52"/>
  <c r="U357" i="52"/>
  <c r="Y357" i="52"/>
  <c r="U358" i="52"/>
  <c r="Y358" i="52"/>
  <c r="U359" i="52"/>
  <c r="Y359" i="52"/>
  <c r="U360" i="52"/>
  <c r="Y360" i="52"/>
  <c r="U361" i="52"/>
  <c r="Y361" i="52"/>
  <c r="U362" i="52"/>
  <c r="Y362" i="52"/>
  <c r="U363" i="52"/>
  <c r="Y363" i="52"/>
  <c r="U364" i="52"/>
  <c r="Y364" i="52"/>
  <c r="U365" i="52"/>
  <c r="Y365" i="52"/>
  <c r="U366" i="52"/>
  <c r="Y366" i="52"/>
  <c r="U367" i="52"/>
  <c r="Y367" i="52"/>
  <c r="U368" i="52"/>
  <c r="Y368" i="52"/>
  <c r="U369" i="52"/>
  <c r="Y369" i="52"/>
  <c r="U370" i="52"/>
  <c r="Y370" i="52"/>
  <c r="U371" i="52"/>
  <c r="Y371" i="52"/>
  <c r="U372" i="52"/>
  <c r="Y372" i="52"/>
  <c r="U373" i="52"/>
  <c r="Y373" i="52"/>
  <c r="U374" i="52"/>
  <c r="Y374" i="52"/>
  <c r="U375" i="52"/>
  <c r="Y375" i="52"/>
  <c r="U376" i="52"/>
  <c r="Y376" i="52"/>
  <c r="U377" i="52"/>
  <c r="Y377" i="52"/>
  <c r="U378" i="52"/>
  <c r="Y378" i="52"/>
  <c r="U379" i="52"/>
  <c r="Y379" i="52"/>
  <c r="U380" i="52"/>
  <c r="Y380" i="52"/>
  <c r="U381" i="52"/>
  <c r="Y381" i="52"/>
  <c r="U382" i="52"/>
  <c r="Y382" i="52"/>
  <c r="U383" i="52"/>
  <c r="Y383" i="52"/>
  <c r="U384" i="52"/>
  <c r="Y384" i="52"/>
  <c r="U385" i="52"/>
  <c r="Y385" i="52"/>
  <c r="U386" i="52"/>
  <c r="Y386" i="52"/>
  <c r="U387" i="52"/>
  <c r="Y387" i="52"/>
  <c r="U388" i="52"/>
  <c r="Y388" i="52"/>
  <c r="U389" i="52"/>
  <c r="Y389" i="52"/>
  <c r="U390" i="52"/>
  <c r="Y390" i="52"/>
  <c r="U391" i="52"/>
  <c r="Y391" i="52"/>
  <c r="U392" i="52"/>
  <c r="Y392" i="52"/>
  <c r="U393" i="52"/>
  <c r="Y393" i="52"/>
  <c r="U394" i="52"/>
  <c r="Y394" i="52"/>
  <c r="U395" i="52"/>
  <c r="Y395" i="52"/>
  <c r="U396" i="52"/>
  <c r="Y396" i="52"/>
  <c r="U397" i="52"/>
  <c r="Y397" i="52"/>
  <c r="U398" i="52"/>
  <c r="Y398" i="52"/>
  <c r="U399" i="52"/>
  <c r="Y399" i="52"/>
  <c r="U400" i="52"/>
  <c r="Y400" i="52"/>
  <c r="U401" i="52"/>
  <c r="Y401" i="52"/>
  <c r="U402" i="52"/>
  <c r="Y402" i="52"/>
  <c r="U403" i="52"/>
  <c r="Y403" i="52"/>
  <c r="U404" i="52"/>
  <c r="Y404" i="52"/>
  <c r="U405" i="52"/>
  <c r="Y405" i="52"/>
  <c r="U406" i="52"/>
  <c r="Y406" i="52"/>
  <c r="U407" i="52"/>
  <c r="Y407" i="52"/>
  <c r="U408" i="52"/>
  <c r="Y408" i="52"/>
  <c r="U409" i="52"/>
  <c r="Y409" i="52"/>
  <c r="U410" i="52"/>
  <c r="Y410" i="52"/>
  <c r="U411" i="52"/>
  <c r="Y411" i="52"/>
  <c r="U412" i="52"/>
  <c r="Y412" i="52"/>
  <c r="U413" i="52"/>
  <c r="Y413" i="52"/>
  <c r="U414" i="52"/>
  <c r="Y414" i="52"/>
  <c r="U415" i="52"/>
  <c r="Y415" i="52"/>
  <c r="U416" i="52"/>
  <c r="Y416" i="52"/>
  <c r="U417" i="52"/>
  <c r="Y417" i="52"/>
  <c r="U418" i="52"/>
  <c r="Y418" i="52"/>
  <c r="U419" i="52"/>
  <c r="Y419" i="52"/>
  <c r="U420" i="52"/>
  <c r="Y420" i="52"/>
  <c r="U421" i="52"/>
  <c r="Y421" i="52"/>
  <c r="U422" i="52"/>
  <c r="Y422" i="52"/>
  <c r="U423" i="52"/>
  <c r="Y423" i="52"/>
  <c r="U424" i="52"/>
  <c r="Y424" i="52"/>
  <c r="U425" i="52"/>
  <c r="Y425" i="52"/>
  <c r="O426" i="52"/>
  <c r="X426" i="52"/>
  <c r="T426" i="52"/>
  <c r="AA426" i="52"/>
  <c r="W426" i="52"/>
  <c r="S426" i="52"/>
  <c r="AB426" i="52" s="1"/>
  <c r="Y426" i="52"/>
  <c r="O427" i="52"/>
  <c r="X427" i="52"/>
  <c r="T427" i="52"/>
  <c r="AA427" i="52"/>
  <c r="W427" i="52"/>
  <c r="S427" i="52"/>
  <c r="Y427" i="52"/>
  <c r="O428" i="52"/>
  <c r="X428" i="52"/>
  <c r="T428" i="52"/>
  <c r="AA428" i="52"/>
  <c r="W428" i="52"/>
  <c r="S428" i="52"/>
  <c r="Y428" i="52"/>
  <c r="O429" i="52"/>
  <c r="X429" i="52"/>
  <c r="T429" i="52"/>
  <c r="AA429" i="52"/>
  <c r="W429" i="52"/>
  <c r="S429" i="52"/>
  <c r="Y429" i="52"/>
  <c r="O430" i="52"/>
  <c r="X430" i="52"/>
  <c r="T430" i="52"/>
  <c r="AA430" i="52"/>
  <c r="W430" i="52"/>
  <c r="S430" i="52"/>
  <c r="AB430" i="52" s="1"/>
  <c r="Y430" i="52"/>
  <c r="O431" i="52"/>
  <c r="X431" i="52"/>
  <c r="T431" i="52"/>
  <c r="AA431" i="52"/>
  <c r="W431" i="52"/>
  <c r="S431" i="52"/>
  <c r="Y431" i="52"/>
  <c r="O432" i="52"/>
  <c r="X432" i="52"/>
  <c r="T432" i="52"/>
  <c r="AA432" i="52"/>
  <c r="W432" i="52"/>
  <c r="S432" i="52"/>
  <c r="Y432" i="52"/>
  <c r="O433" i="52"/>
  <c r="X433" i="52"/>
  <c r="T433" i="52"/>
  <c r="AA433" i="52"/>
  <c r="W433" i="52"/>
  <c r="S433" i="52"/>
  <c r="Y433" i="52"/>
  <c r="O434" i="52"/>
  <c r="X434" i="52"/>
  <c r="T434" i="52"/>
  <c r="AA434" i="52"/>
  <c r="W434" i="52"/>
  <c r="S434" i="52"/>
  <c r="AB434" i="52" s="1"/>
  <c r="Y434" i="52"/>
  <c r="O435" i="52"/>
  <c r="X435" i="52"/>
  <c r="T435" i="52"/>
  <c r="AA435" i="52"/>
  <c r="W435" i="52"/>
  <c r="S435" i="52"/>
  <c r="Y435" i="52"/>
  <c r="O436" i="52"/>
  <c r="X436" i="52"/>
  <c r="T436" i="52"/>
  <c r="AA436" i="52"/>
  <c r="W436" i="52"/>
  <c r="S436" i="52"/>
  <c r="Y436" i="52"/>
  <c r="O437" i="52"/>
  <c r="X437" i="52"/>
  <c r="T437" i="52"/>
  <c r="AA437" i="52"/>
  <c r="W437" i="52"/>
  <c r="S437" i="52"/>
  <c r="Y437" i="52"/>
  <c r="O438" i="52"/>
  <c r="X438" i="52"/>
  <c r="T438" i="52"/>
  <c r="AA438" i="52"/>
  <c r="W438" i="52"/>
  <c r="S438" i="52"/>
  <c r="AB438" i="52" s="1"/>
  <c r="Y438" i="52"/>
  <c r="O439" i="52"/>
  <c r="X439" i="52"/>
  <c r="T439" i="52"/>
  <c r="AA439" i="52"/>
  <c r="W439" i="52"/>
  <c r="S439" i="52"/>
  <c r="Y439" i="52"/>
  <c r="O440" i="52"/>
  <c r="X440" i="52"/>
  <c r="T440" i="52"/>
  <c r="AA440" i="52"/>
  <c r="W440" i="52"/>
  <c r="S440" i="52"/>
  <c r="Y440" i="52"/>
  <c r="O441" i="52"/>
  <c r="X441" i="52"/>
  <c r="T441" i="52"/>
  <c r="AA441" i="52"/>
  <c r="W441" i="52"/>
  <c r="S441" i="52"/>
  <c r="Y441" i="52"/>
  <c r="O442" i="52"/>
  <c r="X442" i="52"/>
  <c r="T442" i="52"/>
  <c r="AA442" i="52"/>
  <c r="W442" i="52"/>
  <c r="S442" i="52"/>
  <c r="AB442" i="52" s="1"/>
  <c r="Y442" i="52"/>
  <c r="O443" i="52"/>
  <c r="X443" i="52"/>
  <c r="T443" i="52"/>
  <c r="AA443" i="52"/>
  <c r="W443" i="52"/>
  <c r="S443" i="52"/>
  <c r="Y443" i="52"/>
  <c r="O444" i="52"/>
  <c r="X444" i="52"/>
  <c r="T444" i="52"/>
  <c r="AA444" i="52"/>
  <c r="W444" i="52"/>
  <c r="S444" i="52"/>
  <c r="Y444" i="52"/>
  <c r="O445" i="52"/>
  <c r="X445" i="52"/>
  <c r="T445" i="52"/>
  <c r="AA445" i="52"/>
  <c r="W445" i="52"/>
  <c r="S445" i="52"/>
  <c r="Y445" i="52"/>
  <c r="O446" i="52"/>
  <c r="X446" i="52"/>
  <c r="T446" i="52"/>
  <c r="AA446" i="52"/>
  <c r="W446" i="52"/>
  <c r="S446" i="52"/>
  <c r="AB446" i="52" s="1"/>
  <c r="Y446" i="52"/>
  <c r="O447" i="52"/>
  <c r="X447" i="52"/>
  <c r="T447" i="52"/>
  <c r="AA447" i="52"/>
  <c r="W447" i="52"/>
  <c r="S447" i="52"/>
  <c r="Y447" i="52"/>
  <c r="O448" i="52"/>
  <c r="X448" i="52"/>
  <c r="T448" i="52"/>
  <c r="AA448" i="52"/>
  <c r="W448" i="52"/>
  <c r="S448" i="52"/>
  <c r="Y448" i="52"/>
  <c r="O449" i="52"/>
  <c r="X449" i="52"/>
  <c r="T449" i="52"/>
  <c r="AA449" i="52"/>
  <c r="W449" i="52"/>
  <c r="S449" i="52"/>
  <c r="Y449" i="52"/>
  <c r="O450" i="52"/>
  <c r="X450" i="52"/>
  <c r="T450" i="52"/>
  <c r="AA450" i="52"/>
  <c r="W450" i="52"/>
  <c r="S450" i="52"/>
  <c r="AB450" i="52" s="1"/>
  <c r="Y450" i="52"/>
  <c r="O451" i="52"/>
  <c r="X451" i="52"/>
  <c r="T451" i="52"/>
  <c r="AA451" i="52"/>
  <c r="W451" i="52"/>
  <c r="S451" i="52"/>
  <c r="Y451" i="52"/>
  <c r="O452" i="52"/>
  <c r="X452" i="52"/>
  <c r="T452" i="52"/>
  <c r="AA452" i="52"/>
  <c r="W452" i="52"/>
  <c r="S452" i="52"/>
  <c r="Y452" i="52"/>
  <c r="O453" i="52"/>
  <c r="X453" i="52"/>
  <c r="T453" i="52"/>
  <c r="AA453" i="52"/>
  <c r="W453" i="52"/>
  <c r="S453" i="52"/>
  <c r="Y453" i="52"/>
  <c r="O454" i="52"/>
  <c r="X454" i="52"/>
  <c r="T454" i="52"/>
  <c r="AA454" i="52"/>
  <c r="W454" i="52"/>
  <c r="S454" i="52"/>
  <c r="AB454" i="52" s="1"/>
  <c r="Y454" i="52"/>
  <c r="O455" i="52"/>
  <c r="X455" i="52"/>
  <c r="T455" i="52"/>
  <c r="AA455" i="52"/>
  <c r="W455" i="52"/>
  <c r="S455" i="52"/>
  <c r="Y455" i="52"/>
  <c r="O456" i="52"/>
  <c r="X456" i="52"/>
  <c r="T456" i="52"/>
  <c r="AA456" i="52"/>
  <c r="W456" i="52"/>
  <c r="S456" i="52"/>
  <c r="Y456" i="52"/>
  <c r="O457" i="52"/>
  <c r="X457" i="52"/>
  <c r="T457" i="52"/>
  <c r="AA457" i="52"/>
  <c r="W457" i="52"/>
  <c r="S457" i="52"/>
  <c r="Y457" i="52"/>
  <c r="O458" i="52"/>
  <c r="X458" i="52"/>
  <c r="T458" i="52"/>
  <c r="AA458" i="52"/>
  <c r="W458" i="52"/>
  <c r="S458" i="52"/>
  <c r="AB458" i="52" s="1"/>
  <c r="Y458" i="52"/>
  <c r="O459" i="52"/>
  <c r="X459" i="52"/>
  <c r="T459" i="52"/>
  <c r="AA459" i="52"/>
  <c r="W459" i="52"/>
  <c r="S459" i="52"/>
  <c r="Y459" i="52"/>
  <c r="O460" i="52"/>
  <c r="X460" i="52"/>
  <c r="T460" i="52"/>
  <c r="AA460" i="52"/>
  <c r="W460" i="52"/>
  <c r="S460" i="52"/>
  <c r="Y460" i="52"/>
  <c r="O461" i="52"/>
  <c r="X461" i="52"/>
  <c r="T461" i="52"/>
  <c r="AA461" i="52"/>
  <c r="W461" i="52"/>
  <c r="S461" i="52"/>
  <c r="Y461" i="52"/>
  <c r="O462" i="52"/>
  <c r="X462" i="52"/>
  <c r="T462" i="52"/>
  <c r="AA462" i="52"/>
  <c r="W462" i="52"/>
  <c r="S462" i="52"/>
  <c r="AB462" i="52" s="1"/>
  <c r="Y462" i="52"/>
  <c r="O463" i="52"/>
  <c r="X463" i="52"/>
  <c r="T463" i="52"/>
  <c r="AA463" i="52"/>
  <c r="W463" i="52"/>
  <c r="S463" i="52"/>
  <c r="Y463" i="52"/>
  <c r="O464" i="52"/>
  <c r="X464" i="52"/>
  <c r="T464" i="52"/>
  <c r="AA464" i="52"/>
  <c r="W464" i="52"/>
  <c r="S464" i="52"/>
  <c r="Y464" i="52"/>
  <c r="O465" i="52"/>
  <c r="X465" i="52"/>
  <c r="T465" i="52"/>
  <c r="AA465" i="52"/>
  <c r="W465" i="52"/>
  <c r="S465" i="52"/>
  <c r="Y465" i="52"/>
  <c r="O466" i="52"/>
  <c r="X466" i="52"/>
  <c r="T466" i="52"/>
  <c r="AA466" i="52"/>
  <c r="W466" i="52"/>
  <c r="S466" i="52"/>
  <c r="AB466" i="52" s="1"/>
  <c r="Y466" i="52"/>
  <c r="O467" i="52"/>
  <c r="X467" i="52"/>
  <c r="T467" i="52"/>
  <c r="AA467" i="52"/>
  <c r="W467" i="52"/>
  <c r="S467" i="52"/>
  <c r="Y467" i="52"/>
  <c r="O468" i="52"/>
  <c r="X468" i="52"/>
  <c r="T468" i="52"/>
  <c r="AA468" i="52"/>
  <c r="W468" i="52"/>
  <c r="S468" i="52"/>
  <c r="Y468" i="52"/>
  <c r="S469" i="52"/>
  <c r="W469" i="52"/>
  <c r="AA469" i="52"/>
  <c r="S470" i="52"/>
  <c r="W470" i="52"/>
  <c r="AA470" i="52"/>
  <c r="S471" i="52"/>
  <c r="W471" i="52"/>
  <c r="AA471" i="52"/>
  <c r="S472" i="52"/>
  <c r="W472" i="52"/>
  <c r="AA472" i="52"/>
  <c r="S473" i="52"/>
  <c r="W473" i="52"/>
  <c r="AA473" i="52"/>
  <c r="S474" i="52"/>
  <c r="W474" i="52"/>
  <c r="AA474" i="52"/>
  <c r="S475" i="52"/>
  <c r="W475" i="52"/>
  <c r="AA475" i="52"/>
  <c r="S476" i="52"/>
  <c r="W476" i="52"/>
  <c r="AA476" i="52"/>
  <c r="S477" i="52"/>
  <c r="W477" i="52"/>
  <c r="AA477" i="52"/>
  <c r="S478" i="52"/>
  <c r="W478" i="52"/>
  <c r="AA478" i="52"/>
  <c r="S479" i="52"/>
  <c r="W479" i="52"/>
  <c r="AA479" i="52"/>
  <c r="S480" i="52"/>
  <c r="W480" i="52"/>
  <c r="AA480" i="52"/>
  <c r="S481" i="52"/>
  <c r="W481" i="52"/>
  <c r="AA481" i="52"/>
  <c r="S482" i="52"/>
  <c r="W482" i="52"/>
  <c r="AA482" i="52"/>
  <c r="S483" i="52"/>
  <c r="W483" i="52"/>
  <c r="AA483" i="52"/>
  <c r="S484" i="52"/>
  <c r="W484" i="52"/>
  <c r="AA484" i="52"/>
  <c r="S485" i="52"/>
  <c r="W485" i="52"/>
  <c r="AA485" i="52"/>
  <c r="S486" i="52"/>
  <c r="W486" i="52"/>
  <c r="AA486" i="52"/>
  <c r="S487" i="52"/>
  <c r="W487" i="52"/>
  <c r="AA487" i="52"/>
  <c r="S488" i="52"/>
  <c r="W488" i="52"/>
  <c r="AA488" i="52"/>
  <c r="S489" i="52"/>
  <c r="W489" i="52"/>
  <c r="AA489" i="52"/>
  <c r="S490" i="52"/>
  <c r="W490" i="52"/>
  <c r="AA490" i="52"/>
  <c r="S491" i="52"/>
  <c r="W491" i="52"/>
  <c r="AA491" i="52"/>
  <c r="S492" i="52"/>
  <c r="W492" i="52"/>
  <c r="AA492" i="52"/>
  <c r="S493" i="52"/>
  <c r="W493" i="52"/>
  <c r="AA493" i="52"/>
  <c r="S494" i="52"/>
  <c r="X494" i="52"/>
  <c r="P494" i="52"/>
  <c r="U495" i="52"/>
  <c r="S496" i="52"/>
  <c r="X496" i="52"/>
  <c r="P496" i="52"/>
  <c r="U497" i="52"/>
  <c r="S498" i="52"/>
  <c r="X498" i="52"/>
  <c r="P498" i="52"/>
  <c r="U499" i="52"/>
  <c r="S500" i="52"/>
  <c r="X500" i="52"/>
  <c r="P500" i="52"/>
  <c r="U501" i="52"/>
  <c r="S502" i="52"/>
  <c r="X502" i="52"/>
  <c r="P502" i="52"/>
  <c r="U503" i="52"/>
  <c r="S504" i="52"/>
  <c r="X504" i="52"/>
  <c r="P504" i="52"/>
  <c r="U505" i="52"/>
  <c r="S506" i="52"/>
  <c r="X506" i="52"/>
  <c r="P506" i="52"/>
  <c r="U507" i="52"/>
  <c r="S508" i="52"/>
  <c r="X508" i="52"/>
  <c r="P508" i="52"/>
  <c r="U509" i="52"/>
  <c r="S510" i="52"/>
  <c r="X510" i="52"/>
  <c r="P510" i="52"/>
  <c r="U511" i="52"/>
  <c r="S512" i="52"/>
  <c r="X512" i="52"/>
  <c r="P512" i="52"/>
  <c r="U513" i="52"/>
  <c r="P513" i="52"/>
  <c r="U514" i="52"/>
  <c r="P514" i="52"/>
  <c r="U515" i="52"/>
  <c r="P515" i="52"/>
  <c r="U516" i="52"/>
  <c r="P516" i="52"/>
  <c r="U517" i="52"/>
  <c r="P517" i="52"/>
  <c r="U518" i="52"/>
  <c r="P518" i="52"/>
  <c r="U519" i="52"/>
  <c r="P519" i="52"/>
  <c r="U520" i="52"/>
  <c r="P520" i="52"/>
  <c r="U521" i="52"/>
  <c r="P521" i="52"/>
  <c r="U522" i="52"/>
  <c r="P522" i="52"/>
  <c r="U523" i="52"/>
  <c r="P523" i="52"/>
  <c r="U524" i="52"/>
  <c r="P524" i="52"/>
  <c r="U525" i="52"/>
  <c r="P525" i="52"/>
  <c r="U526" i="52"/>
  <c r="P526" i="52"/>
  <c r="U527" i="52"/>
  <c r="P527" i="52"/>
  <c r="U528" i="52"/>
  <c r="P528" i="52"/>
  <c r="U529" i="52"/>
  <c r="P529" i="52"/>
  <c r="U530" i="52"/>
  <c r="P530" i="52"/>
  <c r="U531" i="52"/>
  <c r="P531" i="52"/>
  <c r="U532" i="52"/>
  <c r="P532" i="52"/>
  <c r="U533" i="52"/>
  <c r="P533" i="52"/>
  <c r="U534" i="52"/>
  <c r="P534" i="52"/>
  <c r="U535" i="52"/>
  <c r="P535" i="52"/>
  <c r="U536" i="52"/>
  <c r="P536" i="52"/>
  <c r="U537" i="52"/>
  <c r="P537" i="52"/>
  <c r="U538" i="52"/>
  <c r="P538" i="52"/>
  <c r="U539" i="52"/>
  <c r="P539" i="52"/>
  <c r="U540" i="52"/>
  <c r="P540" i="52"/>
  <c r="U541" i="52"/>
  <c r="P541" i="52"/>
  <c r="U542" i="52"/>
  <c r="P542" i="52"/>
  <c r="U543" i="52"/>
  <c r="P543" i="52"/>
  <c r="U544" i="52"/>
  <c r="P544" i="52"/>
  <c r="U545" i="52"/>
  <c r="P545" i="52"/>
  <c r="U546" i="52"/>
  <c r="P546" i="52"/>
  <c r="U547" i="52"/>
  <c r="P547" i="52"/>
  <c r="U548" i="52"/>
  <c r="P548" i="52"/>
  <c r="U549" i="52"/>
  <c r="P549" i="52"/>
  <c r="U550" i="52"/>
  <c r="P550" i="52"/>
  <c r="U551" i="52"/>
  <c r="P551" i="52"/>
  <c r="U552" i="52"/>
  <c r="P552" i="52"/>
  <c r="U553" i="52"/>
  <c r="P553" i="52"/>
  <c r="U554" i="52"/>
  <c r="P554" i="52"/>
  <c r="U555" i="52"/>
  <c r="P555" i="52"/>
  <c r="U556" i="52"/>
  <c r="P556" i="52"/>
  <c r="U557" i="52"/>
  <c r="P557" i="52"/>
  <c r="U558" i="52"/>
  <c r="P558" i="52"/>
  <c r="U559" i="52"/>
  <c r="P559" i="52"/>
  <c r="U560" i="52"/>
  <c r="P560" i="52"/>
  <c r="U561" i="52"/>
  <c r="P561" i="52"/>
  <c r="U562" i="52"/>
  <c r="P562" i="52"/>
  <c r="U563" i="52"/>
  <c r="P563" i="52"/>
  <c r="U564" i="52"/>
  <c r="P564" i="52"/>
  <c r="U565" i="52"/>
  <c r="P565" i="52"/>
  <c r="U566" i="52"/>
  <c r="P566" i="52"/>
  <c r="U567" i="52"/>
  <c r="P567" i="52"/>
  <c r="U568" i="52"/>
  <c r="P568" i="52"/>
  <c r="U569" i="52"/>
  <c r="P569" i="52"/>
  <c r="T469" i="52"/>
  <c r="X469" i="52"/>
  <c r="O469" i="52"/>
  <c r="T470" i="52"/>
  <c r="X470" i="52"/>
  <c r="O470" i="52"/>
  <c r="T471" i="52"/>
  <c r="X471" i="52"/>
  <c r="O471" i="52"/>
  <c r="T472" i="52"/>
  <c r="X472" i="52"/>
  <c r="O472" i="52"/>
  <c r="T473" i="52"/>
  <c r="X473" i="52"/>
  <c r="O473" i="52"/>
  <c r="T474" i="52"/>
  <c r="X474" i="52"/>
  <c r="O474" i="52"/>
  <c r="T475" i="52"/>
  <c r="X475" i="52"/>
  <c r="O475" i="52"/>
  <c r="T476" i="52"/>
  <c r="X476" i="52"/>
  <c r="O476" i="52"/>
  <c r="T477" i="52"/>
  <c r="X477" i="52"/>
  <c r="O477" i="52"/>
  <c r="T478" i="52"/>
  <c r="X478" i="52"/>
  <c r="O478" i="52"/>
  <c r="T479" i="52"/>
  <c r="X479" i="52"/>
  <c r="O479" i="52"/>
  <c r="T480" i="52"/>
  <c r="X480" i="52"/>
  <c r="O480" i="52"/>
  <c r="T481" i="52"/>
  <c r="X481" i="52"/>
  <c r="O481" i="52"/>
  <c r="T482" i="52"/>
  <c r="X482" i="52"/>
  <c r="O482" i="52"/>
  <c r="T483" i="52"/>
  <c r="X483" i="52"/>
  <c r="O483" i="52"/>
  <c r="T484" i="52"/>
  <c r="X484" i="52"/>
  <c r="O484" i="52"/>
  <c r="T485" i="52"/>
  <c r="X485" i="52"/>
  <c r="O485" i="52"/>
  <c r="T486" i="52"/>
  <c r="X486" i="52"/>
  <c r="O486" i="52"/>
  <c r="T487" i="52"/>
  <c r="X487" i="52"/>
  <c r="O487" i="52"/>
  <c r="T488" i="52"/>
  <c r="X488" i="52"/>
  <c r="O488" i="52"/>
  <c r="T489" i="52"/>
  <c r="X489" i="52"/>
  <c r="O489" i="52"/>
  <c r="T490" i="52"/>
  <c r="X490" i="52"/>
  <c r="O490" i="52"/>
  <c r="T491" i="52"/>
  <c r="X491" i="52"/>
  <c r="O491" i="52"/>
  <c r="T492" i="52"/>
  <c r="X492" i="52"/>
  <c r="O492" i="52"/>
  <c r="T493" i="52"/>
  <c r="X493" i="52"/>
  <c r="O493" i="52"/>
  <c r="T494" i="52"/>
  <c r="Y494" i="52"/>
  <c r="Z495" i="52"/>
  <c r="V495" i="52"/>
  <c r="R495" i="52"/>
  <c r="W495" i="52"/>
  <c r="O495" i="52"/>
  <c r="T496" i="52"/>
  <c r="Y496" i="52"/>
  <c r="Z497" i="52"/>
  <c r="V497" i="52"/>
  <c r="R497" i="52"/>
  <c r="W497" i="52"/>
  <c r="O497" i="52"/>
  <c r="T498" i="52"/>
  <c r="Y498" i="52"/>
  <c r="Z499" i="52"/>
  <c r="V499" i="52"/>
  <c r="R499" i="52"/>
  <c r="W499" i="52"/>
  <c r="O499" i="52"/>
  <c r="T500" i="52"/>
  <c r="Y500" i="52"/>
  <c r="Z501" i="52"/>
  <c r="V501" i="52"/>
  <c r="R501" i="52"/>
  <c r="AB501" i="52" s="1"/>
  <c r="W501" i="52"/>
  <c r="O501" i="52"/>
  <c r="T502" i="52"/>
  <c r="Y502" i="52"/>
  <c r="Z503" i="52"/>
  <c r="V503" i="52"/>
  <c r="R503" i="52"/>
  <c r="W503" i="52"/>
  <c r="O503" i="52"/>
  <c r="T504" i="52"/>
  <c r="Y504" i="52"/>
  <c r="Z505" i="52"/>
  <c r="V505" i="52"/>
  <c r="R505" i="52"/>
  <c r="W505" i="52"/>
  <c r="O505" i="52"/>
  <c r="T506" i="52"/>
  <c r="Y506" i="52"/>
  <c r="Z507" i="52"/>
  <c r="V507" i="52"/>
  <c r="R507" i="52"/>
  <c r="W507" i="52"/>
  <c r="O507" i="52"/>
  <c r="T508" i="52"/>
  <c r="Y508" i="52"/>
  <c r="Z509" i="52"/>
  <c r="V509" i="52"/>
  <c r="R509" i="52"/>
  <c r="AB509" i="52" s="1"/>
  <c r="W509" i="52"/>
  <c r="O509" i="52"/>
  <c r="T510" i="52"/>
  <c r="Y510" i="52"/>
  <c r="Z511" i="52"/>
  <c r="V511" i="52"/>
  <c r="R511" i="52"/>
  <c r="W511" i="52"/>
  <c r="O511" i="52"/>
  <c r="T512" i="52"/>
  <c r="Y512" i="52"/>
  <c r="U469" i="52"/>
  <c r="Y469" i="52"/>
  <c r="U470" i="52"/>
  <c r="Y470" i="52"/>
  <c r="U471" i="52"/>
  <c r="Y471" i="52"/>
  <c r="U472" i="52"/>
  <c r="Y472" i="52"/>
  <c r="U473" i="52"/>
  <c r="Y473" i="52"/>
  <c r="U474" i="52"/>
  <c r="Y474" i="52"/>
  <c r="U475" i="52"/>
  <c r="Y475" i="52"/>
  <c r="U476" i="52"/>
  <c r="Y476" i="52"/>
  <c r="U477" i="52"/>
  <c r="Y477" i="52"/>
  <c r="U478" i="52"/>
  <c r="Y478" i="52"/>
  <c r="U479" i="52"/>
  <c r="Y479" i="52"/>
  <c r="U480" i="52"/>
  <c r="Y480" i="52"/>
  <c r="U481" i="52"/>
  <c r="Y481" i="52"/>
  <c r="U482" i="52"/>
  <c r="Y482" i="52"/>
  <c r="U483" i="52"/>
  <c r="Y483" i="52"/>
  <c r="U484" i="52"/>
  <c r="Y484" i="52"/>
  <c r="U485" i="52"/>
  <c r="Y485" i="52"/>
  <c r="U486" i="52"/>
  <c r="Y486" i="52"/>
  <c r="U487" i="52"/>
  <c r="Y487" i="52"/>
  <c r="U488" i="52"/>
  <c r="Y488" i="52"/>
  <c r="U489" i="52"/>
  <c r="Y489" i="52"/>
  <c r="U490" i="52"/>
  <c r="Y490" i="52"/>
  <c r="U491" i="52"/>
  <c r="Y491" i="52"/>
  <c r="U492" i="52"/>
  <c r="Y492" i="52"/>
  <c r="U493" i="52"/>
  <c r="Y493" i="52"/>
  <c r="U494" i="52"/>
  <c r="U496" i="52"/>
  <c r="U498" i="52"/>
  <c r="U500" i="52"/>
  <c r="U502" i="52"/>
  <c r="U504" i="52"/>
  <c r="U506" i="52"/>
  <c r="U508" i="52"/>
  <c r="U510" i="52"/>
  <c r="U512" i="52"/>
  <c r="O513" i="52"/>
  <c r="X513" i="52"/>
  <c r="T513" i="52"/>
  <c r="Z513" i="52"/>
  <c r="V513" i="52"/>
  <c r="R513" i="52"/>
  <c r="Y513" i="52"/>
  <c r="O514" i="52"/>
  <c r="X514" i="52"/>
  <c r="T514" i="52"/>
  <c r="Z514" i="52"/>
  <c r="V514" i="52"/>
  <c r="R514" i="52"/>
  <c r="AB514" i="52" s="1"/>
  <c r="Y514" i="52"/>
  <c r="O515" i="52"/>
  <c r="X515" i="52"/>
  <c r="T515" i="52"/>
  <c r="Z515" i="52"/>
  <c r="V515" i="52"/>
  <c r="R515" i="52"/>
  <c r="Y515" i="52"/>
  <c r="O516" i="52"/>
  <c r="X516" i="52"/>
  <c r="T516" i="52"/>
  <c r="Z516" i="52"/>
  <c r="V516" i="52"/>
  <c r="R516" i="52"/>
  <c r="Y516" i="52"/>
  <c r="O517" i="52"/>
  <c r="X517" i="52"/>
  <c r="T517" i="52"/>
  <c r="Z517" i="52"/>
  <c r="V517" i="52"/>
  <c r="R517" i="52"/>
  <c r="Y517" i="52"/>
  <c r="O518" i="52"/>
  <c r="X518" i="52"/>
  <c r="T518" i="52"/>
  <c r="Z518" i="52"/>
  <c r="V518" i="52"/>
  <c r="R518" i="52"/>
  <c r="AB518" i="52" s="1"/>
  <c r="Y518" i="52"/>
  <c r="O519" i="52"/>
  <c r="X519" i="52"/>
  <c r="T519" i="52"/>
  <c r="Z519" i="52"/>
  <c r="V519" i="52"/>
  <c r="R519" i="52"/>
  <c r="Y519" i="52"/>
  <c r="O520" i="52"/>
  <c r="X520" i="52"/>
  <c r="T520" i="52"/>
  <c r="Z520" i="52"/>
  <c r="V520" i="52"/>
  <c r="R520" i="52"/>
  <c r="Y520" i="52"/>
  <c r="O521" i="52"/>
  <c r="X521" i="52"/>
  <c r="T521" i="52"/>
  <c r="Z521" i="52"/>
  <c r="V521" i="52"/>
  <c r="R521" i="52"/>
  <c r="Y521" i="52"/>
  <c r="O522" i="52"/>
  <c r="X522" i="52"/>
  <c r="T522" i="52"/>
  <c r="Z522" i="52"/>
  <c r="V522" i="52"/>
  <c r="R522" i="52"/>
  <c r="AB522" i="52" s="1"/>
  <c r="Y522" i="52"/>
  <c r="O523" i="52"/>
  <c r="X523" i="52"/>
  <c r="T523" i="52"/>
  <c r="Z523" i="52"/>
  <c r="V523" i="52"/>
  <c r="R523" i="52"/>
  <c r="Y523" i="52"/>
  <c r="O524" i="52"/>
  <c r="X524" i="52"/>
  <c r="T524" i="52"/>
  <c r="Z524" i="52"/>
  <c r="V524" i="52"/>
  <c r="R524" i="52"/>
  <c r="Y524" i="52"/>
  <c r="O525" i="52"/>
  <c r="X525" i="52"/>
  <c r="T525" i="52"/>
  <c r="Z525" i="52"/>
  <c r="V525" i="52"/>
  <c r="R525" i="52"/>
  <c r="Y525" i="52"/>
  <c r="O526" i="52"/>
  <c r="X526" i="52"/>
  <c r="T526" i="52"/>
  <c r="Z526" i="52"/>
  <c r="V526" i="52"/>
  <c r="R526" i="52"/>
  <c r="AB526" i="52" s="1"/>
  <c r="Y526" i="52"/>
  <c r="O527" i="52"/>
  <c r="X527" i="52"/>
  <c r="T527" i="52"/>
  <c r="Z527" i="52"/>
  <c r="V527" i="52"/>
  <c r="R527" i="52"/>
  <c r="Y527" i="52"/>
  <c r="O528" i="52"/>
  <c r="X528" i="52"/>
  <c r="T528" i="52"/>
  <c r="Z528" i="52"/>
  <c r="V528" i="52"/>
  <c r="R528" i="52"/>
  <c r="Y528" i="52"/>
  <c r="O529" i="52"/>
  <c r="X529" i="52"/>
  <c r="T529" i="52"/>
  <c r="Z529" i="52"/>
  <c r="V529" i="52"/>
  <c r="R529" i="52"/>
  <c r="Y529" i="52"/>
  <c r="O530" i="52"/>
  <c r="X530" i="52"/>
  <c r="T530" i="52"/>
  <c r="Z530" i="52"/>
  <c r="V530" i="52"/>
  <c r="R530" i="52"/>
  <c r="AB530" i="52" s="1"/>
  <c r="Y530" i="52"/>
  <c r="O531" i="52"/>
  <c r="X531" i="52"/>
  <c r="T531" i="52"/>
  <c r="Z531" i="52"/>
  <c r="V531" i="52"/>
  <c r="R531" i="52"/>
  <c r="Y531" i="52"/>
  <c r="O532" i="52"/>
  <c r="X532" i="52"/>
  <c r="T532" i="52"/>
  <c r="Z532" i="52"/>
  <c r="V532" i="52"/>
  <c r="R532" i="52"/>
  <c r="Y532" i="52"/>
  <c r="O533" i="52"/>
  <c r="X533" i="52"/>
  <c r="T533" i="52"/>
  <c r="Z533" i="52"/>
  <c r="V533" i="52"/>
  <c r="R533" i="52"/>
  <c r="Y533" i="52"/>
  <c r="O534" i="52"/>
  <c r="X534" i="52"/>
  <c r="T534" i="52"/>
  <c r="Z534" i="52"/>
  <c r="V534" i="52"/>
  <c r="R534" i="52"/>
  <c r="AB534" i="52" s="1"/>
  <c r="Y534" i="52"/>
  <c r="O535" i="52"/>
  <c r="X535" i="52"/>
  <c r="T535" i="52"/>
  <c r="Z535" i="52"/>
  <c r="V535" i="52"/>
  <c r="R535" i="52"/>
  <c r="Y535" i="52"/>
  <c r="O536" i="52"/>
  <c r="X536" i="52"/>
  <c r="T536" i="52"/>
  <c r="Z536" i="52"/>
  <c r="V536" i="52"/>
  <c r="R536" i="52"/>
  <c r="Y536" i="52"/>
  <c r="O537" i="52"/>
  <c r="X537" i="52"/>
  <c r="T537" i="52"/>
  <c r="Z537" i="52"/>
  <c r="V537" i="52"/>
  <c r="R537" i="52"/>
  <c r="Y537" i="52"/>
  <c r="O538" i="52"/>
  <c r="X538" i="52"/>
  <c r="T538" i="52"/>
  <c r="Z538" i="52"/>
  <c r="V538" i="52"/>
  <c r="R538" i="52"/>
  <c r="AB538" i="52" s="1"/>
  <c r="Y538" i="52"/>
  <c r="O539" i="52"/>
  <c r="X539" i="52"/>
  <c r="T539" i="52"/>
  <c r="Z539" i="52"/>
  <c r="V539" i="52"/>
  <c r="R539" i="52"/>
  <c r="Y539" i="52"/>
  <c r="O540" i="52"/>
  <c r="X540" i="52"/>
  <c r="T540" i="52"/>
  <c r="Z540" i="52"/>
  <c r="V540" i="52"/>
  <c r="R540" i="52"/>
  <c r="Y540" i="52"/>
  <c r="O541" i="52"/>
  <c r="X541" i="52"/>
  <c r="T541" i="52"/>
  <c r="Z541" i="52"/>
  <c r="V541" i="52"/>
  <c r="R541" i="52"/>
  <c r="Y541" i="52"/>
  <c r="O542" i="52"/>
  <c r="X542" i="52"/>
  <c r="T542" i="52"/>
  <c r="Z542" i="52"/>
  <c r="V542" i="52"/>
  <c r="R542" i="52"/>
  <c r="AB542" i="52" s="1"/>
  <c r="Y542" i="52"/>
  <c r="O543" i="52"/>
  <c r="X543" i="52"/>
  <c r="T543" i="52"/>
  <c r="Z543" i="52"/>
  <c r="V543" i="52"/>
  <c r="R543" i="52"/>
  <c r="Y543" i="52"/>
  <c r="O544" i="52"/>
  <c r="X544" i="52"/>
  <c r="T544" i="52"/>
  <c r="Z544" i="52"/>
  <c r="V544" i="52"/>
  <c r="R544" i="52"/>
  <c r="Y544" i="52"/>
  <c r="O545" i="52"/>
  <c r="X545" i="52"/>
  <c r="T545" i="52"/>
  <c r="Z545" i="52"/>
  <c r="V545" i="52"/>
  <c r="R545" i="52"/>
  <c r="Y545" i="52"/>
  <c r="O546" i="52"/>
  <c r="X546" i="52"/>
  <c r="T546" i="52"/>
  <c r="Z546" i="52"/>
  <c r="V546" i="52"/>
  <c r="R546" i="52"/>
  <c r="AB546" i="52" s="1"/>
  <c r="Y546" i="52"/>
  <c r="O547" i="52"/>
  <c r="X547" i="52"/>
  <c r="T547" i="52"/>
  <c r="Z547" i="52"/>
  <c r="V547" i="52"/>
  <c r="R547" i="52"/>
  <c r="Y547" i="52"/>
  <c r="O548" i="52"/>
  <c r="X548" i="52"/>
  <c r="T548" i="52"/>
  <c r="Z548" i="52"/>
  <c r="V548" i="52"/>
  <c r="R548" i="52"/>
  <c r="Y548" i="52"/>
  <c r="O549" i="52"/>
  <c r="X549" i="52"/>
  <c r="T549" i="52"/>
  <c r="Z549" i="52"/>
  <c r="V549" i="52"/>
  <c r="R549" i="52"/>
  <c r="Y549" i="52"/>
  <c r="O550" i="52"/>
  <c r="X550" i="52"/>
  <c r="T550" i="52"/>
  <c r="Z550" i="52"/>
  <c r="V550" i="52"/>
  <c r="R550" i="52"/>
  <c r="AB550" i="52" s="1"/>
  <c r="Y550" i="52"/>
  <c r="O551" i="52"/>
  <c r="X551" i="52"/>
  <c r="T551" i="52"/>
  <c r="Z551" i="52"/>
  <c r="V551" i="52"/>
  <c r="R551" i="52"/>
  <c r="Y551" i="52"/>
  <c r="O552" i="52"/>
  <c r="X552" i="52"/>
  <c r="T552" i="52"/>
  <c r="Z552" i="52"/>
  <c r="V552" i="52"/>
  <c r="R552" i="52"/>
  <c r="Y552" i="52"/>
  <c r="O553" i="52"/>
  <c r="X553" i="52"/>
  <c r="T553" i="52"/>
  <c r="Z553" i="52"/>
  <c r="V553" i="52"/>
  <c r="R553" i="52"/>
  <c r="Y553" i="52"/>
  <c r="O554" i="52"/>
  <c r="X554" i="52"/>
  <c r="T554" i="52"/>
  <c r="Z554" i="52"/>
  <c r="V554" i="52"/>
  <c r="R554" i="52"/>
  <c r="AB554" i="52" s="1"/>
  <c r="Y554" i="52"/>
  <c r="O555" i="52"/>
  <c r="X555" i="52"/>
  <c r="T555" i="52"/>
  <c r="Z555" i="52"/>
  <c r="V555" i="52"/>
  <c r="R555" i="52"/>
  <c r="Y555" i="52"/>
  <c r="O556" i="52"/>
  <c r="X556" i="52"/>
  <c r="T556" i="52"/>
  <c r="Z556" i="52"/>
  <c r="V556" i="52"/>
  <c r="R556" i="52"/>
  <c r="Y556" i="52"/>
  <c r="O557" i="52"/>
  <c r="X557" i="52"/>
  <c r="T557" i="52"/>
  <c r="Z557" i="52"/>
  <c r="V557" i="52"/>
  <c r="R557" i="52"/>
  <c r="Y557" i="52"/>
  <c r="O558" i="52"/>
  <c r="X558" i="52"/>
  <c r="T558" i="52"/>
  <c r="Z558" i="52"/>
  <c r="V558" i="52"/>
  <c r="R558" i="52"/>
  <c r="AB558" i="52" s="1"/>
  <c r="Y558" i="52"/>
  <c r="O559" i="52"/>
  <c r="X559" i="52"/>
  <c r="T559" i="52"/>
  <c r="Z559" i="52"/>
  <c r="V559" i="52"/>
  <c r="R559" i="52"/>
  <c r="Y559" i="52"/>
  <c r="O560" i="52"/>
  <c r="X560" i="52"/>
  <c r="T560" i="52"/>
  <c r="Z560" i="52"/>
  <c r="V560" i="52"/>
  <c r="R560" i="52"/>
  <c r="Y560" i="52"/>
  <c r="O561" i="52"/>
  <c r="X561" i="52"/>
  <c r="T561" i="52"/>
  <c r="Z561" i="52"/>
  <c r="V561" i="52"/>
  <c r="R561" i="52"/>
  <c r="Y561" i="52"/>
  <c r="O562" i="52"/>
  <c r="X562" i="52"/>
  <c r="T562" i="52"/>
  <c r="Z562" i="52"/>
  <c r="V562" i="52"/>
  <c r="R562" i="52"/>
  <c r="AB562" i="52" s="1"/>
  <c r="Y562" i="52"/>
  <c r="O563" i="52"/>
  <c r="X563" i="52"/>
  <c r="T563" i="52"/>
  <c r="Z563" i="52"/>
  <c r="V563" i="52"/>
  <c r="R563" i="52"/>
  <c r="Y563" i="52"/>
  <c r="O564" i="52"/>
  <c r="X564" i="52"/>
  <c r="T564" i="52"/>
  <c r="Z564" i="52"/>
  <c r="V564" i="52"/>
  <c r="R564" i="52"/>
  <c r="Y564" i="52"/>
  <c r="O565" i="52"/>
  <c r="X565" i="52"/>
  <c r="T565" i="52"/>
  <c r="Z565" i="52"/>
  <c r="V565" i="52"/>
  <c r="R565" i="52"/>
  <c r="Y565" i="52"/>
  <c r="O566" i="52"/>
  <c r="X566" i="52"/>
  <c r="T566" i="52"/>
  <c r="Z566" i="52"/>
  <c r="V566" i="52"/>
  <c r="R566" i="52"/>
  <c r="AB566" i="52" s="1"/>
  <c r="Y566" i="52"/>
  <c r="O567" i="52"/>
  <c r="X567" i="52"/>
  <c r="T567" i="52"/>
  <c r="Z567" i="52"/>
  <c r="V567" i="52"/>
  <c r="R567" i="52"/>
  <c r="Y567" i="52"/>
  <c r="O568" i="52"/>
  <c r="X568" i="52"/>
  <c r="T568" i="52"/>
  <c r="Z568" i="52"/>
  <c r="V568" i="52"/>
  <c r="R568" i="52"/>
  <c r="Y568" i="52"/>
  <c r="O569" i="52"/>
  <c r="X569" i="52"/>
  <c r="T569" i="52"/>
  <c r="Z569" i="52"/>
  <c r="V569" i="52"/>
  <c r="R569" i="52"/>
  <c r="Y569" i="52"/>
  <c r="Z494" i="52"/>
  <c r="V494" i="52"/>
  <c r="R494" i="52"/>
  <c r="W494" i="52"/>
  <c r="O494" i="52"/>
  <c r="Z496" i="52"/>
  <c r="V496" i="52"/>
  <c r="R496" i="52"/>
  <c r="W496" i="52"/>
  <c r="O496" i="52"/>
  <c r="Z498" i="52"/>
  <c r="V498" i="52"/>
  <c r="R498" i="52"/>
  <c r="W498" i="52"/>
  <c r="O498" i="52"/>
  <c r="Z500" i="52"/>
  <c r="V500" i="52"/>
  <c r="R500" i="52"/>
  <c r="AB500" i="52" s="1"/>
  <c r="W500" i="52"/>
  <c r="O500" i="52"/>
  <c r="Z502" i="52"/>
  <c r="V502" i="52"/>
  <c r="R502" i="52"/>
  <c r="W502" i="52"/>
  <c r="O502" i="52"/>
  <c r="Z504" i="52"/>
  <c r="V504" i="52"/>
  <c r="R504" i="52"/>
  <c r="W504" i="52"/>
  <c r="O504" i="52"/>
  <c r="Z506" i="52"/>
  <c r="V506" i="52"/>
  <c r="R506" i="52"/>
  <c r="W506" i="52"/>
  <c r="O506" i="52"/>
  <c r="Z508" i="52"/>
  <c r="V508" i="52"/>
  <c r="R508" i="52"/>
  <c r="AB508" i="52" s="1"/>
  <c r="W508" i="52"/>
  <c r="O508" i="52"/>
  <c r="Z510" i="52"/>
  <c r="V510" i="52"/>
  <c r="R510" i="52"/>
  <c r="W510" i="52"/>
  <c r="O510" i="52"/>
  <c r="Z512" i="52"/>
  <c r="V512" i="52"/>
  <c r="R512" i="52"/>
  <c r="W512" i="52"/>
  <c r="O512" i="52"/>
  <c r="R570" i="52"/>
  <c r="V570" i="52"/>
  <c r="Z570" i="52"/>
  <c r="R571" i="52"/>
  <c r="V571" i="52"/>
  <c r="Z571" i="52"/>
  <c r="R572" i="52"/>
  <c r="V572" i="52"/>
  <c r="Z572" i="52"/>
  <c r="R573" i="52"/>
  <c r="V573" i="52"/>
  <c r="Z573" i="52"/>
  <c r="R574" i="52"/>
  <c r="V574" i="52"/>
  <c r="Z574" i="52"/>
  <c r="R575" i="52"/>
  <c r="V575" i="52"/>
  <c r="Z575" i="52"/>
  <c r="R576" i="52"/>
  <c r="V576" i="52"/>
  <c r="Z576" i="52"/>
  <c r="R577" i="52"/>
  <c r="V577" i="52"/>
  <c r="Z577" i="52"/>
  <c r="R578" i="52"/>
  <c r="V578" i="52"/>
  <c r="Z578" i="52"/>
  <c r="R579" i="52"/>
  <c r="V579" i="52"/>
  <c r="Z579" i="52"/>
  <c r="R580" i="52"/>
  <c r="V580" i="52"/>
  <c r="Z580" i="52"/>
  <c r="R581" i="52"/>
  <c r="V581" i="52"/>
  <c r="Z581" i="52"/>
  <c r="R582" i="52"/>
  <c r="V582" i="52"/>
  <c r="Z582" i="52"/>
  <c r="R583" i="52"/>
  <c r="V583" i="52"/>
  <c r="Z583" i="52"/>
  <c r="R584" i="52"/>
  <c r="V584" i="52"/>
  <c r="Z584" i="52"/>
  <c r="R585" i="52"/>
  <c r="V585" i="52"/>
  <c r="Z585" i="52"/>
  <c r="R586" i="52"/>
  <c r="V586" i="52"/>
  <c r="Z586" i="52"/>
  <c r="R587" i="52"/>
  <c r="V587" i="52"/>
  <c r="Z587" i="52"/>
  <c r="R588" i="52"/>
  <c r="V588" i="52"/>
  <c r="Z588" i="52"/>
  <c r="R589" i="52"/>
  <c r="V589" i="52"/>
  <c r="Z589" i="52"/>
  <c r="R590" i="52"/>
  <c r="V590" i="52"/>
  <c r="Z590" i="52"/>
  <c r="R591" i="52"/>
  <c r="V591" i="52"/>
  <c r="Z591" i="52"/>
  <c r="R592" i="52"/>
  <c r="V592" i="52"/>
  <c r="Z592" i="52"/>
  <c r="R593" i="52"/>
  <c r="V593" i="52"/>
  <c r="Z593" i="52"/>
  <c r="R594" i="52"/>
  <c r="V594" i="52"/>
  <c r="Z594" i="52"/>
  <c r="R595" i="52"/>
  <c r="V595" i="52"/>
  <c r="Z595" i="52"/>
  <c r="R596" i="52"/>
  <c r="V596" i="52"/>
  <c r="Z596" i="52"/>
  <c r="R597" i="52"/>
  <c r="V597" i="52"/>
  <c r="Z597" i="52"/>
  <c r="R598" i="52"/>
  <c r="V598" i="52"/>
  <c r="Z598" i="52"/>
  <c r="R599" i="52"/>
  <c r="V599" i="52"/>
  <c r="Z599" i="52"/>
  <c r="R600" i="52"/>
  <c r="V600" i="52"/>
  <c r="Z600" i="52"/>
  <c r="R601" i="52"/>
  <c r="V601" i="52"/>
  <c r="Z601" i="52"/>
  <c r="R602" i="52"/>
  <c r="V602" i="52"/>
  <c r="Z602" i="52"/>
  <c r="R603" i="52"/>
  <c r="V603" i="52"/>
  <c r="Z603" i="52"/>
  <c r="R604" i="52"/>
  <c r="V604" i="52"/>
  <c r="Z604" i="52"/>
  <c r="R605" i="52"/>
  <c r="V605" i="52"/>
  <c r="Z605" i="52"/>
  <c r="R606" i="52"/>
  <c r="V606" i="52"/>
  <c r="Z606" i="52"/>
  <c r="R607" i="52"/>
  <c r="V607" i="52"/>
  <c r="Z607" i="52"/>
  <c r="R608" i="52"/>
  <c r="V608" i="52"/>
  <c r="Z608" i="52"/>
  <c r="R609" i="52"/>
  <c r="V609" i="52"/>
  <c r="Z609" i="52"/>
  <c r="R610" i="52"/>
  <c r="V610" i="52"/>
  <c r="Z610" i="52"/>
  <c r="R611" i="52"/>
  <c r="V611" i="52"/>
  <c r="Z611" i="52"/>
  <c r="R612" i="52"/>
  <c r="V612" i="52"/>
  <c r="Z612" i="52"/>
  <c r="R613" i="52"/>
  <c r="V613" i="52"/>
  <c r="Z613" i="52"/>
  <c r="R614" i="52"/>
  <c r="V614" i="52"/>
  <c r="Z614" i="52"/>
  <c r="R615" i="52"/>
  <c r="V615" i="52"/>
  <c r="Z615" i="52"/>
  <c r="R616" i="52"/>
  <c r="V616" i="52"/>
  <c r="Z616" i="52"/>
  <c r="R617" i="52"/>
  <c r="V617" i="52"/>
  <c r="Z617" i="52"/>
  <c r="R618" i="52"/>
  <c r="V618" i="52"/>
  <c r="Z618" i="52"/>
  <c r="R619" i="52"/>
  <c r="V619" i="52"/>
  <c r="Z619" i="52"/>
  <c r="R620" i="52"/>
  <c r="V620" i="52"/>
  <c r="Z620" i="52"/>
  <c r="R621" i="52"/>
  <c r="V621" i="52"/>
  <c r="Z621" i="52"/>
  <c r="R622" i="52"/>
  <c r="V622" i="52"/>
  <c r="Z622" i="52"/>
  <c r="R623" i="52"/>
  <c r="V623" i="52"/>
  <c r="Z623" i="52"/>
  <c r="R624" i="52"/>
  <c r="V624" i="52"/>
  <c r="Z624" i="52"/>
  <c r="R625" i="52"/>
  <c r="V625" i="52"/>
  <c r="Z625" i="52"/>
  <c r="R626" i="52"/>
  <c r="V626" i="52"/>
  <c r="Z626" i="52"/>
  <c r="R627" i="52"/>
  <c r="V627" i="52"/>
  <c r="Z627" i="52"/>
  <c r="R628" i="52"/>
  <c r="V628" i="52"/>
  <c r="Z628" i="52"/>
  <c r="R629" i="52"/>
  <c r="V629" i="52"/>
  <c r="Z629" i="52"/>
  <c r="R630" i="52"/>
  <c r="V630" i="52"/>
  <c r="Z630" i="52"/>
  <c r="R631" i="52"/>
  <c r="V631" i="52"/>
  <c r="Z631" i="52"/>
  <c r="R632" i="52"/>
  <c r="V632" i="52"/>
  <c r="Z632" i="52"/>
  <c r="R633" i="52"/>
  <c r="V633" i="52"/>
  <c r="Z633" i="52"/>
  <c r="R634" i="52"/>
  <c r="V634" i="52"/>
  <c r="Z634" i="52"/>
  <c r="R635" i="52"/>
  <c r="V635" i="52"/>
  <c r="Z635" i="52"/>
  <c r="R636" i="52"/>
  <c r="V636" i="52"/>
  <c r="Z636" i="52"/>
  <c r="R637" i="52"/>
  <c r="V637" i="52"/>
  <c r="AA637" i="52"/>
  <c r="S638" i="52"/>
  <c r="X638" i="52"/>
  <c r="P638" i="52"/>
  <c r="U639" i="52"/>
  <c r="S640" i="52"/>
  <c r="X640" i="52"/>
  <c r="P640" i="52"/>
  <c r="U641" i="52"/>
  <c r="S642" i="52"/>
  <c r="X642" i="52"/>
  <c r="P642" i="52"/>
  <c r="U643" i="52"/>
  <c r="S644" i="52"/>
  <c r="X644" i="52"/>
  <c r="P644" i="52"/>
  <c r="U645" i="52"/>
  <c r="S646" i="52"/>
  <c r="X646" i="52"/>
  <c r="P646" i="52"/>
  <c r="U647" i="52"/>
  <c r="S648" i="52"/>
  <c r="X648" i="52"/>
  <c r="P648" i="52"/>
  <c r="U649" i="52"/>
  <c r="S650" i="52"/>
  <c r="X650" i="52"/>
  <c r="P650" i="52"/>
  <c r="U651" i="52"/>
  <c r="S652" i="52"/>
  <c r="X652" i="52"/>
  <c r="P652" i="52"/>
  <c r="U653" i="52"/>
  <c r="S654" i="52"/>
  <c r="X654" i="52"/>
  <c r="P654" i="52"/>
  <c r="U655" i="52"/>
  <c r="S656" i="52"/>
  <c r="X656" i="52"/>
  <c r="P656" i="52"/>
  <c r="U657" i="52"/>
  <c r="S658" i="52"/>
  <c r="X658" i="52"/>
  <c r="P658" i="52"/>
  <c r="U659" i="52"/>
  <c r="S660" i="52"/>
  <c r="X660" i="52"/>
  <c r="P660" i="52"/>
  <c r="U661" i="52"/>
  <c r="S662" i="52"/>
  <c r="X662" i="52"/>
  <c r="P662" i="52"/>
  <c r="U663" i="52"/>
  <c r="S664" i="52"/>
  <c r="X664" i="52"/>
  <c r="P664" i="52"/>
  <c r="U665" i="52"/>
  <c r="S666" i="52"/>
  <c r="X666" i="52"/>
  <c r="P666" i="52"/>
  <c r="U667" i="52"/>
  <c r="S668" i="52"/>
  <c r="X668" i="52"/>
  <c r="P668" i="52"/>
  <c r="U669" i="52"/>
  <c r="S670" i="52"/>
  <c r="X670" i="52"/>
  <c r="P670" i="52"/>
  <c r="U671" i="52"/>
  <c r="S672" i="52"/>
  <c r="X672" i="52"/>
  <c r="P672" i="52"/>
  <c r="U673" i="52"/>
  <c r="S674" i="52"/>
  <c r="X674" i="52"/>
  <c r="P674" i="52"/>
  <c r="U675" i="52"/>
  <c r="S676" i="52"/>
  <c r="X676" i="52"/>
  <c r="P676" i="52"/>
  <c r="U677" i="52"/>
  <c r="S678" i="52"/>
  <c r="X678" i="52"/>
  <c r="P678" i="52"/>
  <c r="U679" i="52"/>
  <c r="S680" i="52"/>
  <c r="X680" i="52"/>
  <c r="P680" i="52"/>
  <c r="U681" i="52"/>
  <c r="S682" i="52"/>
  <c r="X682" i="52"/>
  <c r="P682" i="52"/>
  <c r="U683" i="52"/>
  <c r="S684" i="52"/>
  <c r="X684" i="52"/>
  <c r="P684" i="52"/>
  <c r="U685" i="52"/>
  <c r="S686" i="52"/>
  <c r="X686" i="52"/>
  <c r="P686" i="52"/>
  <c r="U687" i="52"/>
  <c r="S688" i="52"/>
  <c r="X688" i="52"/>
  <c r="P688" i="52"/>
  <c r="U689" i="52"/>
  <c r="S690" i="52"/>
  <c r="X690" i="52"/>
  <c r="P690" i="52"/>
  <c r="U691" i="52"/>
  <c r="S692" i="52"/>
  <c r="X692" i="52"/>
  <c r="P692" i="52"/>
  <c r="U693" i="52"/>
  <c r="S694" i="52"/>
  <c r="X694" i="52"/>
  <c r="P694" i="52"/>
  <c r="U695" i="52"/>
  <c r="S696" i="52"/>
  <c r="X696" i="52"/>
  <c r="P696" i="52"/>
  <c r="U697" i="52"/>
  <c r="S698" i="52"/>
  <c r="X698" i="52"/>
  <c r="P698" i="52"/>
  <c r="U699" i="52"/>
  <c r="S700" i="52"/>
  <c r="X700" i="52"/>
  <c r="P700" i="52"/>
  <c r="U701" i="52"/>
  <c r="S702" i="52"/>
  <c r="X702" i="52"/>
  <c r="P702" i="52"/>
  <c r="U703" i="52"/>
  <c r="S704" i="52"/>
  <c r="X704" i="52"/>
  <c r="P704" i="52"/>
  <c r="U705" i="52"/>
  <c r="S706" i="52"/>
  <c r="X706" i="52"/>
  <c r="P706" i="52"/>
  <c r="U707" i="52"/>
  <c r="S708" i="52"/>
  <c r="X708" i="52"/>
  <c r="P708" i="52"/>
  <c r="U709" i="52"/>
  <c r="S710" i="52"/>
  <c r="X710" i="52"/>
  <c r="P710" i="52"/>
  <c r="U711" i="52"/>
  <c r="S712" i="52"/>
  <c r="X712" i="52"/>
  <c r="P712" i="52"/>
  <c r="U713" i="52"/>
  <c r="S714" i="52"/>
  <c r="X714" i="52"/>
  <c r="P714" i="52"/>
  <c r="U715" i="52"/>
  <c r="S716" i="52"/>
  <c r="X716" i="52"/>
  <c r="P716" i="52"/>
  <c r="U717" i="52"/>
  <c r="S718" i="52"/>
  <c r="X718" i="52"/>
  <c r="P718" i="52"/>
  <c r="U719" i="52"/>
  <c r="S720" i="52"/>
  <c r="X720" i="52"/>
  <c r="P720" i="52"/>
  <c r="U721" i="52"/>
  <c r="S722" i="52"/>
  <c r="X722" i="52"/>
  <c r="P722" i="52"/>
  <c r="U723" i="52"/>
  <c r="S724" i="52"/>
  <c r="X724" i="52"/>
  <c r="P724" i="52"/>
  <c r="U725" i="52"/>
  <c r="S726" i="52"/>
  <c r="AA726" i="52"/>
  <c r="S727" i="52"/>
  <c r="AA727" i="52"/>
  <c r="S728" i="52"/>
  <c r="AA728" i="52"/>
  <c r="S729" i="52"/>
  <c r="AA729" i="52"/>
  <c r="S730" i="52"/>
  <c r="AA730" i="52"/>
  <c r="S731" i="52"/>
  <c r="AA731" i="52"/>
  <c r="S732" i="52"/>
  <c r="AA732" i="52"/>
  <c r="S733" i="52"/>
  <c r="AA733" i="52"/>
  <c r="S734" i="52"/>
  <c r="AA734" i="52"/>
  <c r="S735" i="52"/>
  <c r="AA735" i="52"/>
  <c r="S736" i="52"/>
  <c r="AA736" i="52"/>
  <c r="S737" i="52"/>
  <c r="AA737" i="52"/>
  <c r="S738" i="52"/>
  <c r="AA738" i="52"/>
  <c r="S739" i="52"/>
  <c r="AA739" i="52"/>
  <c r="S740" i="52"/>
  <c r="AA740" i="52"/>
  <c r="S741" i="52"/>
  <c r="AA741" i="52"/>
  <c r="S742" i="52"/>
  <c r="AA742" i="52"/>
  <c r="S743" i="52"/>
  <c r="AA743" i="52"/>
  <c r="S744" i="52"/>
  <c r="AA744" i="52"/>
  <c r="S745" i="52"/>
  <c r="AA745" i="52"/>
  <c r="S746" i="52"/>
  <c r="AA746" i="52"/>
  <c r="S747" i="52"/>
  <c r="AA747" i="52"/>
  <c r="S748" i="52"/>
  <c r="AA748" i="52"/>
  <c r="S749" i="52"/>
  <c r="AA749" i="52"/>
  <c r="S750" i="52"/>
  <c r="AA750" i="52"/>
  <c r="S751" i="52"/>
  <c r="AA751" i="52"/>
  <c r="S752" i="52"/>
  <c r="AA752" i="52"/>
  <c r="S753" i="52"/>
  <c r="AA753" i="52"/>
  <c r="S754" i="52"/>
  <c r="AA754" i="52"/>
  <c r="S755" i="52"/>
  <c r="AA755" i="52"/>
  <c r="S756" i="52"/>
  <c r="AA756" i="52"/>
  <c r="S757" i="52"/>
  <c r="AA757" i="52"/>
  <c r="Z639" i="52"/>
  <c r="V639" i="52"/>
  <c r="R639" i="52"/>
  <c r="W639" i="52"/>
  <c r="O639" i="52"/>
  <c r="Z641" i="52"/>
  <c r="V641" i="52"/>
  <c r="R641" i="52"/>
  <c r="W641" i="52"/>
  <c r="O641" i="52"/>
  <c r="Z643" i="52"/>
  <c r="V643" i="52"/>
  <c r="R643" i="52"/>
  <c r="W643" i="52"/>
  <c r="O643" i="52"/>
  <c r="Z645" i="52"/>
  <c r="V645" i="52"/>
  <c r="R645" i="52"/>
  <c r="W645" i="52"/>
  <c r="O645" i="52"/>
  <c r="Z647" i="52"/>
  <c r="V647" i="52"/>
  <c r="R647" i="52"/>
  <c r="W647" i="52"/>
  <c r="O647" i="52"/>
  <c r="Z649" i="52"/>
  <c r="V649" i="52"/>
  <c r="R649" i="52"/>
  <c r="W649" i="52"/>
  <c r="O649" i="52"/>
  <c r="Z651" i="52"/>
  <c r="V651" i="52"/>
  <c r="R651" i="52"/>
  <c r="W651" i="52"/>
  <c r="O651" i="52"/>
  <c r="Z653" i="52"/>
  <c r="V653" i="52"/>
  <c r="R653" i="52"/>
  <c r="W653" i="52"/>
  <c r="O653" i="52"/>
  <c r="Z655" i="52"/>
  <c r="V655" i="52"/>
  <c r="R655" i="52"/>
  <c r="W655" i="52"/>
  <c r="O655" i="52"/>
  <c r="Z657" i="52"/>
  <c r="V657" i="52"/>
  <c r="R657" i="52"/>
  <c r="W657" i="52"/>
  <c r="O657" i="52"/>
  <c r="Z659" i="52"/>
  <c r="V659" i="52"/>
  <c r="R659" i="52"/>
  <c r="W659" i="52"/>
  <c r="O659" i="52"/>
  <c r="Z661" i="52"/>
  <c r="V661" i="52"/>
  <c r="R661" i="52"/>
  <c r="W661" i="52"/>
  <c r="O661" i="52"/>
  <c r="Z663" i="52"/>
  <c r="V663" i="52"/>
  <c r="R663" i="52"/>
  <c r="W663" i="52"/>
  <c r="O663" i="52"/>
  <c r="Z665" i="52"/>
  <c r="V665" i="52"/>
  <c r="R665" i="52"/>
  <c r="W665" i="52"/>
  <c r="O665" i="52"/>
  <c r="Z667" i="52"/>
  <c r="V667" i="52"/>
  <c r="R667" i="52"/>
  <c r="W667" i="52"/>
  <c r="O667" i="52"/>
  <c r="Z669" i="52"/>
  <c r="V669" i="52"/>
  <c r="R669" i="52"/>
  <c r="W669" i="52"/>
  <c r="O669" i="52"/>
  <c r="Z671" i="52"/>
  <c r="V671" i="52"/>
  <c r="R671" i="52"/>
  <c r="W671" i="52"/>
  <c r="O671" i="52"/>
  <c r="Z673" i="52"/>
  <c r="V673" i="52"/>
  <c r="R673" i="52"/>
  <c r="W673" i="52"/>
  <c r="O673" i="52"/>
  <c r="Z675" i="52"/>
  <c r="V675" i="52"/>
  <c r="R675" i="52"/>
  <c r="W675" i="52"/>
  <c r="O675" i="52"/>
  <c r="Z677" i="52"/>
  <c r="V677" i="52"/>
  <c r="R677" i="52"/>
  <c r="W677" i="52"/>
  <c r="O677" i="52"/>
  <c r="Z679" i="52"/>
  <c r="V679" i="52"/>
  <c r="R679" i="52"/>
  <c r="W679" i="52"/>
  <c r="O679" i="52"/>
  <c r="Z681" i="52"/>
  <c r="V681" i="52"/>
  <c r="R681" i="52"/>
  <c r="W681" i="52"/>
  <c r="O681" i="52"/>
  <c r="Z683" i="52"/>
  <c r="V683" i="52"/>
  <c r="R683" i="52"/>
  <c r="W683" i="52"/>
  <c r="O683" i="52"/>
  <c r="Z685" i="52"/>
  <c r="V685" i="52"/>
  <c r="R685" i="52"/>
  <c r="W685" i="52"/>
  <c r="O685" i="52"/>
  <c r="Z687" i="52"/>
  <c r="V687" i="52"/>
  <c r="R687" i="52"/>
  <c r="W687" i="52"/>
  <c r="O687" i="52"/>
  <c r="Z689" i="52"/>
  <c r="V689" i="52"/>
  <c r="R689" i="52"/>
  <c r="W689" i="52"/>
  <c r="O689" i="52"/>
  <c r="Z691" i="52"/>
  <c r="V691" i="52"/>
  <c r="R691" i="52"/>
  <c r="W691" i="52"/>
  <c r="O691" i="52"/>
  <c r="Z693" i="52"/>
  <c r="V693" i="52"/>
  <c r="R693" i="52"/>
  <c r="W693" i="52"/>
  <c r="O693" i="52"/>
  <c r="Z695" i="52"/>
  <c r="V695" i="52"/>
  <c r="R695" i="52"/>
  <c r="W695" i="52"/>
  <c r="O695" i="52"/>
  <c r="Z697" i="52"/>
  <c r="V697" i="52"/>
  <c r="R697" i="52"/>
  <c r="W697" i="52"/>
  <c r="O697" i="52"/>
  <c r="Z699" i="52"/>
  <c r="V699" i="52"/>
  <c r="R699" i="52"/>
  <c r="W699" i="52"/>
  <c r="O699" i="52"/>
  <c r="Z701" i="52"/>
  <c r="V701" i="52"/>
  <c r="R701" i="52"/>
  <c r="W701" i="52"/>
  <c r="O701" i="52"/>
  <c r="Z703" i="52"/>
  <c r="V703" i="52"/>
  <c r="R703" i="52"/>
  <c r="W703" i="52"/>
  <c r="O703" i="52"/>
  <c r="Z705" i="52"/>
  <c r="V705" i="52"/>
  <c r="R705" i="52"/>
  <c r="W705" i="52"/>
  <c r="O705" i="52"/>
  <c r="Z707" i="52"/>
  <c r="V707" i="52"/>
  <c r="R707" i="52"/>
  <c r="W707" i="52"/>
  <c r="O707" i="52"/>
  <c r="Z709" i="52"/>
  <c r="V709" i="52"/>
  <c r="R709" i="52"/>
  <c r="W709" i="52"/>
  <c r="O709" i="52"/>
  <c r="Z711" i="52"/>
  <c r="V711" i="52"/>
  <c r="R711" i="52"/>
  <c r="W711" i="52"/>
  <c r="O711" i="52"/>
  <c r="Z713" i="52"/>
  <c r="V713" i="52"/>
  <c r="R713" i="52"/>
  <c r="W713" i="52"/>
  <c r="O713" i="52"/>
  <c r="Z715" i="52"/>
  <c r="V715" i="52"/>
  <c r="R715" i="52"/>
  <c r="W715" i="52"/>
  <c r="O715" i="52"/>
  <c r="Z717" i="52"/>
  <c r="V717" i="52"/>
  <c r="R717" i="52"/>
  <c r="W717" i="52"/>
  <c r="O717" i="52"/>
  <c r="Z719" i="52"/>
  <c r="V719" i="52"/>
  <c r="R719" i="52"/>
  <c r="W719" i="52"/>
  <c r="O719" i="52"/>
  <c r="Z721" i="52"/>
  <c r="V721" i="52"/>
  <c r="R721" i="52"/>
  <c r="W721" i="52"/>
  <c r="O721" i="52"/>
  <c r="Z723" i="52"/>
  <c r="V723" i="52"/>
  <c r="R723" i="52"/>
  <c r="W723" i="52"/>
  <c r="O723" i="52"/>
  <c r="Z725" i="52"/>
  <c r="V725" i="52"/>
  <c r="R725" i="52"/>
  <c r="W725" i="52"/>
  <c r="O725" i="52"/>
  <c r="T570" i="52"/>
  <c r="X570" i="52"/>
  <c r="O570" i="52"/>
  <c r="T571" i="52"/>
  <c r="X571" i="52"/>
  <c r="O571" i="52"/>
  <c r="T572" i="52"/>
  <c r="X572" i="52"/>
  <c r="O572" i="52"/>
  <c r="T573" i="52"/>
  <c r="X573" i="52"/>
  <c r="O573" i="52"/>
  <c r="T574" i="52"/>
  <c r="X574" i="52"/>
  <c r="O574" i="52"/>
  <c r="T575" i="52"/>
  <c r="X575" i="52"/>
  <c r="O575" i="52"/>
  <c r="T576" i="52"/>
  <c r="X576" i="52"/>
  <c r="O576" i="52"/>
  <c r="T577" i="52"/>
  <c r="X577" i="52"/>
  <c r="O577" i="52"/>
  <c r="T578" i="52"/>
  <c r="X578" i="52"/>
  <c r="O578" i="52"/>
  <c r="T579" i="52"/>
  <c r="X579" i="52"/>
  <c r="O579" i="52"/>
  <c r="T580" i="52"/>
  <c r="X580" i="52"/>
  <c r="O580" i="52"/>
  <c r="T581" i="52"/>
  <c r="X581" i="52"/>
  <c r="O581" i="52"/>
  <c r="T582" i="52"/>
  <c r="X582" i="52"/>
  <c r="O582" i="52"/>
  <c r="T583" i="52"/>
  <c r="X583" i="52"/>
  <c r="O583" i="52"/>
  <c r="T584" i="52"/>
  <c r="X584" i="52"/>
  <c r="O584" i="52"/>
  <c r="T585" i="52"/>
  <c r="X585" i="52"/>
  <c r="O585" i="52"/>
  <c r="T586" i="52"/>
  <c r="X586" i="52"/>
  <c r="O586" i="52"/>
  <c r="T587" i="52"/>
  <c r="X587" i="52"/>
  <c r="O587" i="52"/>
  <c r="T588" i="52"/>
  <c r="X588" i="52"/>
  <c r="O588" i="52"/>
  <c r="T589" i="52"/>
  <c r="X589" i="52"/>
  <c r="O589" i="52"/>
  <c r="T590" i="52"/>
  <c r="X590" i="52"/>
  <c r="O590" i="52"/>
  <c r="T591" i="52"/>
  <c r="X591" i="52"/>
  <c r="O591" i="52"/>
  <c r="T592" i="52"/>
  <c r="X592" i="52"/>
  <c r="O592" i="52"/>
  <c r="T593" i="52"/>
  <c r="X593" i="52"/>
  <c r="O593" i="52"/>
  <c r="T594" i="52"/>
  <c r="X594" i="52"/>
  <c r="O594" i="52"/>
  <c r="T595" i="52"/>
  <c r="X595" i="52"/>
  <c r="O595" i="52"/>
  <c r="T596" i="52"/>
  <c r="X596" i="52"/>
  <c r="O596" i="52"/>
  <c r="T597" i="52"/>
  <c r="X597" i="52"/>
  <c r="O597" i="52"/>
  <c r="T598" i="52"/>
  <c r="X598" i="52"/>
  <c r="O598" i="52"/>
  <c r="T599" i="52"/>
  <c r="X599" i="52"/>
  <c r="O599" i="52"/>
  <c r="T600" i="52"/>
  <c r="X600" i="52"/>
  <c r="O600" i="52"/>
  <c r="T601" i="52"/>
  <c r="X601" i="52"/>
  <c r="O601" i="52"/>
  <c r="T602" i="52"/>
  <c r="X602" i="52"/>
  <c r="O602" i="52"/>
  <c r="T603" i="52"/>
  <c r="X603" i="52"/>
  <c r="O603" i="52"/>
  <c r="T604" i="52"/>
  <c r="X604" i="52"/>
  <c r="O604" i="52"/>
  <c r="T605" i="52"/>
  <c r="X605" i="52"/>
  <c r="O605" i="52"/>
  <c r="T606" i="52"/>
  <c r="X606" i="52"/>
  <c r="O606" i="52"/>
  <c r="T607" i="52"/>
  <c r="X607" i="52"/>
  <c r="O607" i="52"/>
  <c r="T608" i="52"/>
  <c r="X608" i="52"/>
  <c r="O608" i="52"/>
  <c r="T609" i="52"/>
  <c r="X609" i="52"/>
  <c r="O609" i="52"/>
  <c r="T610" i="52"/>
  <c r="X610" i="52"/>
  <c r="O610" i="52"/>
  <c r="T611" i="52"/>
  <c r="X611" i="52"/>
  <c r="O611" i="52"/>
  <c r="T612" i="52"/>
  <c r="X612" i="52"/>
  <c r="O612" i="52"/>
  <c r="T613" i="52"/>
  <c r="X613" i="52"/>
  <c r="O613" i="52"/>
  <c r="T614" i="52"/>
  <c r="X614" i="52"/>
  <c r="O614" i="52"/>
  <c r="T615" i="52"/>
  <c r="X615" i="52"/>
  <c r="O615" i="52"/>
  <c r="T616" i="52"/>
  <c r="X616" i="52"/>
  <c r="O616" i="52"/>
  <c r="T617" i="52"/>
  <c r="X617" i="52"/>
  <c r="O617" i="52"/>
  <c r="T618" i="52"/>
  <c r="X618" i="52"/>
  <c r="O618" i="52"/>
  <c r="T619" i="52"/>
  <c r="X619" i="52"/>
  <c r="O619" i="52"/>
  <c r="T620" i="52"/>
  <c r="X620" i="52"/>
  <c r="O620" i="52"/>
  <c r="T621" i="52"/>
  <c r="X621" i="52"/>
  <c r="O621" i="52"/>
  <c r="T622" i="52"/>
  <c r="X622" i="52"/>
  <c r="O622" i="52"/>
  <c r="T623" i="52"/>
  <c r="X623" i="52"/>
  <c r="O623" i="52"/>
  <c r="T624" i="52"/>
  <c r="X624" i="52"/>
  <c r="O624" i="52"/>
  <c r="T625" i="52"/>
  <c r="X625" i="52"/>
  <c r="O625" i="52"/>
  <c r="T626" i="52"/>
  <c r="X626" i="52"/>
  <c r="O626" i="52"/>
  <c r="T627" i="52"/>
  <c r="X627" i="52"/>
  <c r="O627" i="52"/>
  <c r="T628" i="52"/>
  <c r="X628" i="52"/>
  <c r="O628" i="52"/>
  <c r="T629" i="52"/>
  <c r="X629" i="52"/>
  <c r="O629" i="52"/>
  <c r="T630" i="52"/>
  <c r="X630" i="52"/>
  <c r="O630" i="52"/>
  <c r="T631" i="52"/>
  <c r="X631" i="52"/>
  <c r="O631" i="52"/>
  <c r="T632" i="52"/>
  <c r="X632" i="52"/>
  <c r="O632" i="52"/>
  <c r="T633" i="52"/>
  <c r="X633" i="52"/>
  <c r="O633" i="52"/>
  <c r="T634" i="52"/>
  <c r="X634" i="52"/>
  <c r="O634" i="52"/>
  <c r="T635" i="52"/>
  <c r="X635" i="52"/>
  <c r="O635" i="52"/>
  <c r="T636" i="52"/>
  <c r="X636" i="52"/>
  <c r="O636" i="52"/>
  <c r="T637" i="52"/>
  <c r="X637" i="52"/>
  <c r="P637" i="52"/>
  <c r="U638" i="52"/>
  <c r="S639" i="52"/>
  <c r="X639" i="52"/>
  <c r="P639" i="52"/>
  <c r="U640" i="52"/>
  <c r="S641" i="52"/>
  <c r="X641" i="52"/>
  <c r="P641" i="52"/>
  <c r="U642" i="52"/>
  <c r="S643" i="52"/>
  <c r="X643" i="52"/>
  <c r="P643" i="52"/>
  <c r="U644" i="52"/>
  <c r="S645" i="52"/>
  <c r="X645" i="52"/>
  <c r="P645" i="52"/>
  <c r="U646" i="52"/>
  <c r="S647" i="52"/>
  <c r="X647" i="52"/>
  <c r="P647" i="52"/>
  <c r="U648" i="52"/>
  <c r="S649" i="52"/>
  <c r="X649" i="52"/>
  <c r="P649" i="52"/>
  <c r="U650" i="52"/>
  <c r="S651" i="52"/>
  <c r="X651" i="52"/>
  <c r="P651" i="52"/>
  <c r="U652" i="52"/>
  <c r="S653" i="52"/>
  <c r="X653" i="52"/>
  <c r="P653" i="52"/>
  <c r="U654" i="52"/>
  <c r="S655" i="52"/>
  <c r="X655" i="52"/>
  <c r="P655" i="52"/>
  <c r="U656" i="52"/>
  <c r="S657" i="52"/>
  <c r="X657" i="52"/>
  <c r="P657" i="52"/>
  <c r="U658" i="52"/>
  <c r="S659" i="52"/>
  <c r="X659" i="52"/>
  <c r="P659" i="52"/>
  <c r="U660" i="52"/>
  <c r="S661" i="52"/>
  <c r="X661" i="52"/>
  <c r="P661" i="52"/>
  <c r="U662" i="52"/>
  <c r="S663" i="52"/>
  <c r="X663" i="52"/>
  <c r="P663" i="52"/>
  <c r="U664" i="52"/>
  <c r="S665" i="52"/>
  <c r="X665" i="52"/>
  <c r="P665" i="52"/>
  <c r="U666" i="52"/>
  <c r="S667" i="52"/>
  <c r="X667" i="52"/>
  <c r="P667" i="52"/>
  <c r="U668" i="52"/>
  <c r="S669" i="52"/>
  <c r="X669" i="52"/>
  <c r="P669" i="52"/>
  <c r="U670" i="52"/>
  <c r="S671" i="52"/>
  <c r="X671" i="52"/>
  <c r="P671" i="52"/>
  <c r="U672" i="52"/>
  <c r="S673" i="52"/>
  <c r="X673" i="52"/>
  <c r="P673" i="52"/>
  <c r="U674" i="52"/>
  <c r="S675" i="52"/>
  <c r="X675" i="52"/>
  <c r="P675" i="52"/>
  <c r="U676" i="52"/>
  <c r="S677" i="52"/>
  <c r="X677" i="52"/>
  <c r="P677" i="52"/>
  <c r="U678" i="52"/>
  <c r="S679" i="52"/>
  <c r="X679" i="52"/>
  <c r="P679" i="52"/>
  <c r="U680" i="52"/>
  <c r="S681" i="52"/>
  <c r="X681" i="52"/>
  <c r="P681" i="52"/>
  <c r="U682" i="52"/>
  <c r="S683" i="52"/>
  <c r="X683" i="52"/>
  <c r="P683" i="52"/>
  <c r="U684" i="52"/>
  <c r="S685" i="52"/>
  <c r="X685" i="52"/>
  <c r="P685" i="52"/>
  <c r="U686" i="52"/>
  <c r="S687" i="52"/>
  <c r="X687" i="52"/>
  <c r="P687" i="52"/>
  <c r="U688" i="52"/>
  <c r="S689" i="52"/>
  <c r="X689" i="52"/>
  <c r="P689" i="52"/>
  <c r="U690" i="52"/>
  <c r="S691" i="52"/>
  <c r="X691" i="52"/>
  <c r="P691" i="52"/>
  <c r="U692" i="52"/>
  <c r="S693" i="52"/>
  <c r="X693" i="52"/>
  <c r="P693" i="52"/>
  <c r="U694" i="52"/>
  <c r="S695" i="52"/>
  <c r="X695" i="52"/>
  <c r="P695" i="52"/>
  <c r="U696" i="52"/>
  <c r="S697" i="52"/>
  <c r="X697" i="52"/>
  <c r="P697" i="52"/>
  <c r="U698" i="52"/>
  <c r="S699" i="52"/>
  <c r="X699" i="52"/>
  <c r="P699" i="52"/>
  <c r="U700" i="52"/>
  <c r="S701" i="52"/>
  <c r="X701" i="52"/>
  <c r="P701" i="52"/>
  <c r="U702" i="52"/>
  <c r="S703" i="52"/>
  <c r="X703" i="52"/>
  <c r="P703" i="52"/>
  <c r="U704" i="52"/>
  <c r="S705" i="52"/>
  <c r="X705" i="52"/>
  <c r="P705" i="52"/>
  <c r="U706" i="52"/>
  <c r="S707" i="52"/>
  <c r="X707" i="52"/>
  <c r="P707" i="52"/>
  <c r="U708" i="52"/>
  <c r="S709" i="52"/>
  <c r="X709" i="52"/>
  <c r="P709" i="52"/>
  <c r="U710" i="52"/>
  <c r="S711" i="52"/>
  <c r="X711" i="52"/>
  <c r="P711" i="52"/>
  <c r="U712" i="52"/>
  <c r="S713" i="52"/>
  <c r="X713" i="52"/>
  <c r="P713" i="52"/>
  <c r="U714" i="52"/>
  <c r="S715" i="52"/>
  <c r="X715" i="52"/>
  <c r="P715" i="52"/>
  <c r="U716" i="52"/>
  <c r="S717" i="52"/>
  <c r="X717" i="52"/>
  <c r="P717" i="52"/>
  <c r="U718" i="52"/>
  <c r="S719" i="52"/>
  <c r="X719" i="52"/>
  <c r="P719" i="52"/>
  <c r="U720" i="52"/>
  <c r="S721" i="52"/>
  <c r="X721" i="52"/>
  <c r="P721" i="52"/>
  <c r="U722" i="52"/>
  <c r="S723" i="52"/>
  <c r="X723" i="52"/>
  <c r="P723" i="52"/>
  <c r="U724" i="52"/>
  <c r="S725" i="52"/>
  <c r="X725" i="52"/>
  <c r="P725" i="52"/>
  <c r="U570" i="52"/>
  <c r="Y570" i="52"/>
  <c r="U571" i="52"/>
  <c r="Y571" i="52"/>
  <c r="U572" i="52"/>
  <c r="Y572" i="52"/>
  <c r="U573" i="52"/>
  <c r="Y573" i="52"/>
  <c r="U574" i="52"/>
  <c r="Y574" i="52"/>
  <c r="U575" i="52"/>
  <c r="Y575" i="52"/>
  <c r="U576" i="52"/>
  <c r="Y576" i="52"/>
  <c r="U577" i="52"/>
  <c r="Y577" i="52"/>
  <c r="U578" i="52"/>
  <c r="Y578" i="52"/>
  <c r="U579" i="52"/>
  <c r="Y579" i="52"/>
  <c r="U580" i="52"/>
  <c r="Y580" i="52"/>
  <c r="U581" i="52"/>
  <c r="Y581" i="52"/>
  <c r="U582" i="52"/>
  <c r="Y582" i="52"/>
  <c r="U583" i="52"/>
  <c r="Y583" i="52"/>
  <c r="U584" i="52"/>
  <c r="Y584" i="52"/>
  <c r="U585" i="52"/>
  <c r="Y585" i="52"/>
  <c r="U586" i="52"/>
  <c r="Y586" i="52"/>
  <c r="U587" i="52"/>
  <c r="Y587" i="52"/>
  <c r="U588" i="52"/>
  <c r="Y588" i="52"/>
  <c r="U589" i="52"/>
  <c r="Y589" i="52"/>
  <c r="U590" i="52"/>
  <c r="Y590" i="52"/>
  <c r="U591" i="52"/>
  <c r="Y591" i="52"/>
  <c r="U592" i="52"/>
  <c r="Y592" i="52"/>
  <c r="U593" i="52"/>
  <c r="Y593" i="52"/>
  <c r="U594" i="52"/>
  <c r="Y594" i="52"/>
  <c r="U595" i="52"/>
  <c r="Y595" i="52"/>
  <c r="U596" i="52"/>
  <c r="Y596" i="52"/>
  <c r="U597" i="52"/>
  <c r="Y597" i="52"/>
  <c r="U598" i="52"/>
  <c r="Y598" i="52"/>
  <c r="U599" i="52"/>
  <c r="Y599" i="52"/>
  <c r="U600" i="52"/>
  <c r="Y600" i="52"/>
  <c r="U601" i="52"/>
  <c r="Y601" i="52"/>
  <c r="U602" i="52"/>
  <c r="Y602" i="52"/>
  <c r="U603" i="52"/>
  <c r="Y603" i="52"/>
  <c r="U604" i="52"/>
  <c r="Y604" i="52"/>
  <c r="U605" i="52"/>
  <c r="Y605" i="52"/>
  <c r="U606" i="52"/>
  <c r="Y606" i="52"/>
  <c r="U607" i="52"/>
  <c r="Y607" i="52"/>
  <c r="U608" i="52"/>
  <c r="Y608" i="52"/>
  <c r="U609" i="52"/>
  <c r="Y609" i="52"/>
  <c r="U610" i="52"/>
  <c r="Y610" i="52"/>
  <c r="U611" i="52"/>
  <c r="Y611" i="52"/>
  <c r="U612" i="52"/>
  <c r="Y612" i="52"/>
  <c r="U613" i="52"/>
  <c r="Y613" i="52"/>
  <c r="U614" i="52"/>
  <c r="Y614" i="52"/>
  <c r="U615" i="52"/>
  <c r="Y615" i="52"/>
  <c r="U616" i="52"/>
  <c r="Y616" i="52"/>
  <c r="U617" i="52"/>
  <c r="Y617" i="52"/>
  <c r="U618" i="52"/>
  <c r="Y618" i="52"/>
  <c r="U619" i="52"/>
  <c r="Y619" i="52"/>
  <c r="U620" i="52"/>
  <c r="Y620" i="52"/>
  <c r="U621" i="52"/>
  <c r="Y621" i="52"/>
  <c r="U622" i="52"/>
  <c r="Y622" i="52"/>
  <c r="U623" i="52"/>
  <c r="Y623" i="52"/>
  <c r="U624" i="52"/>
  <c r="Y624" i="52"/>
  <c r="U625" i="52"/>
  <c r="Y625" i="52"/>
  <c r="U626" i="52"/>
  <c r="Y626" i="52"/>
  <c r="U627" i="52"/>
  <c r="Y627" i="52"/>
  <c r="U628" i="52"/>
  <c r="Y628" i="52"/>
  <c r="U629" i="52"/>
  <c r="Y629" i="52"/>
  <c r="U630" i="52"/>
  <c r="Y630" i="52"/>
  <c r="U631" i="52"/>
  <c r="Y631" i="52"/>
  <c r="U632" i="52"/>
  <c r="Y632" i="52"/>
  <c r="U633" i="52"/>
  <c r="Y633" i="52"/>
  <c r="U634" i="52"/>
  <c r="Y634" i="52"/>
  <c r="U635" i="52"/>
  <c r="Y635" i="52"/>
  <c r="U636" i="52"/>
  <c r="Y636" i="52"/>
  <c r="U637" i="52"/>
  <c r="Y637" i="52"/>
  <c r="Z638" i="52"/>
  <c r="V638" i="52"/>
  <c r="R638" i="52"/>
  <c r="W638" i="52"/>
  <c r="O638" i="52"/>
  <c r="T639" i="52"/>
  <c r="Y639" i="52"/>
  <c r="Z640" i="52"/>
  <c r="V640" i="52"/>
  <c r="R640" i="52"/>
  <c r="W640" i="52"/>
  <c r="O640" i="52"/>
  <c r="T641" i="52"/>
  <c r="Y641" i="52"/>
  <c r="Z642" i="52"/>
  <c r="V642" i="52"/>
  <c r="R642" i="52"/>
  <c r="W642" i="52"/>
  <c r="O642" i="52"/>
  <c r="T643" i="52"/>
  <c r="Y643" i="52"/>
  <c r="Z644" i="52"/>
  <c r="V644" i="52"/>
  <c r="R644" i="52"/>
  <c r="W644" i="52"/>
  <c r="O644" i="52"/>
  <c r="T645" i="52"/>
  <c r="Y645" i="52"/>
  <c r="Z646" i="52"/>
  <c r="V646" i="52"/>
  <c r="R646" i="52"/>
  <c r="W646" i="52"/>
  <c r="O646" i="52"/>
  <c r="T647" i="52"/>
  <c r="Y647" i="52"/>
  <c r="Z648" i="52"/>
  <c r="V648" i="52"/>
  <c r="R648" i="52"/>
  <c r="W648" i="52"/>
  <c r="O648" i="52"/>
  <c r="T649" i="52"/>
  <c r="Y649" i="52"/>
  <c r="Z650" i="52"/>
  <c r="V650" i="52"/>
  <c r="R650" i="52"/>
  <c r="W650" i="52"/>
  <c r="O650" i="52"/>
  <c r="T651" i="52"/>
  <c r="Y651" i="52"/>
  <c r="Z652" i="52"/>
  <c r="V652" i="52"/>
  <c r="R652" i="52"/>
  <c r="W652" i="52"/>
  <c r="O652" i="52"/>
  <c r="T653" i="52"/>
  <c r="Y653" i="52"/>
  <c r="Z654" i="52"/>
  <c r="V654" i="52"/>
  <c r="R654" i="52"/>
  <c r="W654" i="52"/>
  <c r="O654" i="52"/>
  <c r="T655" i="52"/>
  <c r="Y655" i="52"/>
  <c r="Z656" i="52"/>
  <c r="V656" i="52"/>
  <c r="R656" i="52"/>
  <c r="W656" i="52"/>
  <c r="O656" i="52"/>
  <c r="T657" i="52"/>
  <c r="Y657" i="52"/>
  <c r="Z658" i="52"/>
  <c r="V658" i="52"/>
  <c r="R658" i="52"/>
  <c r="W658" i="52"/>
  <c r="O658" i="52"/>
  <c r="T659" i="52"/>
  <c r="Y659" i="52"/>
  <c r="Z660" i="52"/>
  <c r="V660" i="52"/>
  <c r="R660" i="52"/>
  <c r="W660" i="52"/>
  <c r="O660" i="52"/>
  <c r="T661" i="52"/>
  <c r="Y661" i="52"/>
  <c r="Z662" i="52"/>
  <c r="V662" i="52"/>
  <c r="R662" i="52"/>
  <c r="W662" i="52"/>
  <c r="O662" i="52"/>
  <c r="T663" i="52"/>
  <c r="Y663" i="52"/>
  <c r="Z664" i="52"/>
  <c r="V664" i="52"/>
  <c r="R664" i="52"/>
  <c r="W664" i="52"/>
  <c r="O664" i="52"/>
  <c r="T665" i="52"/>
  <c r="Y665" i="52"/>
  <c r="Z666" i="52"/>
  <c r="V666" i="52"/>
  <c r="R666" i="52"/>
  <c r="W666" i="52"/>
  <c r="O666" i="52"/>
  <c r="T667" i="52"/>
  <c r="Y667" i="52"/>
  <c r="Z668" i="52"/>
  <c r="V668" i="52"/>
  <c r="R668" i="52"/>
  <c r="W668" i="52"/>
  <c r="O668" i="52"/>
  <c r="T669" i="52"/>
  <c r="Y669" i="52"/>
  <c r="Z670" i="52"/>
  <c r="V670" i="52"/>
  <c r="R670" i="52"/>
  <c r="W670" i="52"/>
  <c r="O670" i="52"/>
  <c r="T671" i="52"/>
  <c r="Y671" i="52"/>
  <c r="Z672" i="52"/>
  <c r="V672" i="52"/>
  <c r="R672" i="52"/>
  <c r="W672" i="52"/>
  <c r="O672" i="52"/>
  <c r="T673" i="52"/>
  <c r="Y673" i="52"/>
  <c r="Z674" i="52"/>
  <c r="V674" i="52"/>
  <c r="R674" i="52"/>
  <c r="W674" i="52"/>
  <c r="O674" i="52"/>
  <c r="T675" i="52"/>
  <c r="Y675" i="52"/>
  <c r="Z676" i="52"/>
  <c r="V676" i="52"/>
  <c r="R676" i="52"/>
  <c r="W676" i="52"/>
  <c r="O676" i="52"/>
  <c r="T677" i="52"/>
  <c r="Y677" i="52"/>
  <c r="Z678" i="52"/>
  <c r="V678" i="52"/>
  <c r="R678" i="52"/>
  <c r="W678" i="52"/>
  <c r="O678" i="52"/>
  <c r="T679" i="52"/>
  <c r="Y679" i="52"/>
  <c r="Z680" i="52"/>
  <c r="V680" i="52"/>
  <c r="R680" i="52"/>
  <c r="W680" i="52"/>
  <c r="O680" i="52"/>
  <c r="T681" i="52"/>
  <c r="Y681" i="52"/>
  <c r="Z682" i="52"/>
  <c r="V682" i="52"/>
  <c r="R682" i="52"/>
  <c r="W682" i="52"/>
  <c r="O682" i="52"/>
  <c r="T683" i="52"/>
  <c r="Y683" i="52"/>
  <c r="Z684" i="52"/>
  <c r="V684" i="52"/>
  <c r="R684" i="52"/>
  <c r="W684" i="52"/>
  <c r="O684" i="52"/>
  <c r="T685" i="52"/>
  <c r="Y685" i="52"/>
  <c r="Z686" i="52"/>
  <c r="V686" i="52"/>
  <c r="R686" i="52"/>
  <c r="W686" i="52"/>
  <c r="O686" i="52"/>
  <c r="T687" i="52"/>
  <c r="Y687" i="52"/>
  <c r="Z688" i="52"/>
  <c r="V688" i="52"/>
  <c r="R688" i="52"/>
  <c r="W688" i="52"/>
  <c r="O688" i="52"/>
  <c r="T689" i="52"/>
  <c r="Y689" i="52"/>
  <c r="Z690" i="52"/>
  <c r="V690" i="52"/>
  <c r="R690" i="52"/>
  <c r="W690" i="52"/>
  <c r="O690" i="52"/>
  <c r="T691" i="52"/>
  <c r="Y691" i="52"/>
  <c r="Z692" i="52"/>
  <c r="V692" i="52"/>
  <c r="R692" i="52"/>
  <c r="W692" i="52"/>
  <c r="O692" i="52"/>
  <c r="T693" i="52"/>
  <c r="Y693" i="52"/>
  <c r="Z694" i="52"/>
  <c r="V694" i="52"/>
  <c r="R694" i="52"/>
  <c r="W694" i="52"/>
  <c r="O694" i="52"/>
  <c r="T695" i="52"/>
  <c r="Y695" i="52"/>
  <c r="Z696" i="52"/>
  <c r="V696" i="52"/>
  <c r="R696" i="52"/>
  <c r="W696" i="52"/>
  <c r="O696" i="52"/>
  <c r="T697" i="52"/>
  <c r="Y697" i="52"/>
  <c r="Z698" i="52"/>
  <c r="V698" i="52"/>
  <c r="R698" i="52"/>
  <c r="W698" i="52"/>
  <c r="O698" i="52"/>
  <c r="T699" i="52"/>
  <c r="Y699" i="52"/>
  <c r="Z700" i="52"/>
  <c r="V700" i="52"/>
  <c r="R700" i="52"/>
  <c r="W700" i="52"/>
  <c r="O700" i="52"/>
  <c r="T701" i="52"/>
  <c r="Y701" i="52"/>
  <c r="Z702" i="52"/>
  <c r="V702" i="52"/>
  <c r="R702" i="52"/>
  <c r="W702" i="52"/>
  <c r="O702" i="52"/>
  <c r="T703" i="52"/>
  <c r="Y703" i="52"/>
  <c r="Z704" i="52"/>
  <c r="V704" i="52"/>
  <c r="R704" i="52"/>
  <c r="W704" i="52"/>
  <c r="O704" i="52"/>
  <c r="T705" i="52"/>
  <c r="Y705" i="52"/>
  <c r="Z706" i="52"/>
  <c r="V706" i="52"/>
  <c r="R706" i="52"/>
  <c r="W706" i="52"/>
  <c r="O706" i="52"/>
  <c r="T707" i="52"/>
  <c r="Y707" i="52"/>
  <c r="Z708" i="52"/>
  <c r="V708" i="52"/>
  <c r="R708" i="52"/>
  <c r="W708" i="52"/>
  <c r="O708" i="52"/>
  <c r="T709" i="52"/>
  <c r="Y709" i="52"/>
  <c r="Z710" i="52"/>
  <c r="V710" i="52"/>
  <c r="R710" i="52"/>
  <c r="W710" i="52"/>
  <c r="O710" i="52"/>
  <c r="T711" i="52"/>
  <c r="Y711" i="52"/>
  <c r="Z712" i="52"/>
  <c r="V712" i="52"/>
  <c r="R712" i="52"/>
  <c r="W712" i="52"/>
  <c r="O712" i="52"/>
  <c r="T713" i="52"/>
  <c r="Y713" i="52"/>
  <c r="Z714" i="52"/>
  <c r="V714" i="52"/>
  <c r="R714" i="52"/>
  <c r="W714" i="52"/>
  <c r="O714" i="52"/>
  <c r="T715" i="52"/>
  <c r="Y715" i="52"/>
  <c r="Z716" i="52"/>
  <c r="V716" i="52"/>
  <c r="R716" i="52"/>
  <c r="W716" i="52"/>
  <c r="O716" i="52"/>
  <c r="T717" i="52"/>
  <c r="Y717" i="52"/>
  <c r="Z718" i="52"/>
  <c r="V718" i="52"/>
  <c r="R718" i="52"/>
  <c r="W718" i="52"/>
  <c r="O718" i="52"/>
  <c r="T719" i="52"/>
  <c r="Y719" i="52"/>
  <c r="Z720" i="52"/>
  <c r="V720" i="52"/>
  <c r="R720" i="52"/>
  <c r="W720" i="52"/>
  <c r="O720" i="52"/>
  <c r="T721" i="52"/>
  <c r="Y721" i="52"/>
  <c r="Z722" i="52"/>
  <c r="V722" i="52"/>
  <c r="R722" i="52"/>
  <c r="W722" i="52"/>
  <c r="O722" i="52"/>
  <c r="T723" i="52"/>
  <c r="Y723" i="52"/>
  <c r="Z724" i="52"/>
  <c r="V724" i="52"/>
  <c r="R724" i="52"/>
  <c r="W724" i="52"/>
  <c r="O724" i="52"/>
  <c r="T725" i="52"/>
  <c r="Y725" i="52"/>
  <c r="O726" i="52"/>
  <c r="X726" i="52"/>
  <c r="T726" i="52"/>
  <c r="Z726" i="52"/>
  <c r="V726" i="52"/>
  <c r="R726" i="52"/>
  <c r="Y726" i="52"/>
  <c r="O727" i="52"/>
  <c r="X727" i="52"/>
  <c r="T727" i="52"/>
  <c r="Z727" i="52"/>
  <c r="V727" i="52"/>
  <c r="R727" i="52"/>
  <c r="Y727" i="52"/>
  <c r="O728" i="52"/>
  <c r="X728" i="52"/>
  <c r="T728" i="52"/>
  <c r="Z728" i="52"/>
  <c r="V728" i="52"/>
  <c r="R728" i="52"/>
  <c r="Y728" i="52"/>
  <c r="O729" i="52"/>
  <c r="X729" i="52"/>
  <c r="T729" i="52"/>
  <c r="Z729" i="52"/>
  <c r="V729" i="52"/>
  <c r="R729" i="52"/>
  <c r="Y729" i="52"/>
  <c r="O730" i="52"/>
  <c r="X730" i="52"/>
  <c r="T730" i="52"/>
  <c r="Z730" i="52"/>
  <c r="V730" i="52"/>
  <c r="R730" i="52"/>
  <c r="Y730" i="52"/>
  <c r="O731" i="52"/>
  <c r="X731" i="52"/>
  <c r="T731" i="52"/>
  <c r="Z731" i="52"/>
  <c r="V731" i="52"/>
  <c r="R731" i="52"/>
  <c r="Y731" i="52"/>
  <c r="O732" i="52"/>
  <c r="X732" i="52"/>
  <c r="T732" i="52"/>
  <c r="Z732" i="52"/>
  <c r="V732" i="52"/>
  <c r="R732" i="52"/>
  <c r="Y732" i="52"/>
  <c r="O733" i="52"/>
  <c r="X733" i="52"/>
  <c r="T733" i="52"/>
  <c r="Z733" i="52"/>
  <c r="V733" i="52"/>
  <c r="R733" i="52"/>
  <c r="Y733" i="52"/>
  <c r="O734" i="52"/>
  <c r="X734" i="52"/>
  <c r="T734" i="52"/>
  <c r="Z734" i="52"/>
  <c r="V734" i="52"/>
  <c r="R734" i="52"/>
  <c r="Y734" i="52"/>
  <c r="O735" i="52"/>
  <c r="X735" i="52"/>
  <c r="T735" i="52"/>
  <c r="Z735" i="52"/>
  <c r="V735" i="52"/>
  <c r="R735" i="52"/>
  <c r="Y735" i="52"/>
  <c r="O736" i="52"/>
  <c r="X736" i="52"/>
  <c r="T736" i="52"/>
  <c r="Z736" i="52"/>
  <c r="V736" i="52"/>
  <c r="R736" i="52"/>
  <c r="Y736" i="52"/>
  <c r="O737" i="52"/>
  <c r="X737" i="52"/>
  <c r="T737" i="52"/>
  <c r="Z737" i="52"/>
  <c r="V737" i="52"/>
  <c r="R737" i="52"/>
  <c r="Y737" i="52"/>
  <c r="O738" i="52"/>
  <c r="X738" i="52"/>
  <c r="T738" i="52"/>
  <c r="Z738" i="52"/>
  <c r="V738" i="52"/>
  <c r="R738" i="52"/>
  <c r="Y738" i="52"/>
  <c r="O739" i="52"/>
  <c r="X739" i="52"/>
  <c r="T739" i="52"/>
  <c r="Z739" i="52"/>
  <c r="V739" i="52"/>
  <c r="R739" i="52"/>
  <c r="Y739" i="52"/>
  <c r="O740" i="52"/>
  <c r="X740" i="52"/>
  <c r="T740" i="52"/>
  <c r="Z740" i="52"/>
  <c r="V740" i="52"/>
  <c r="R740" i="52"/>
  <c r="Y740" i="52"/>
  <c r="O741" i="52"/>
  <c r="X741" i="52"/>
  <c r="T741" i="52"/>
  <c r="Z741" i="52"/>
  <c r="V741" i="52"/>
  <c r="R741" i="52"/>
  <c r="Y741" i="52"/>
  <c r="O742" i="52"/>
  <c r="X742" i="52"/>
  <c r="T742" i="52"/>
  <c r="Z742" i="52"/>
  <c r="V742" i="52"/>
  <c r="R742" i="52"/>
  <c r="Y742" i="52"/>
  <c r="O743" i="52"/>
  <c r="X743" i="52"/>
  <c r="T743" i="52"/>
  <c r="Z743" i="52"/>
  <c r="V743" i="52"/>
  <c r="R743" i="52"/>
  <c r="Y743" i="52"/>
  <c r="O744" i="52"/>
  <c r="X744" i="52"/>
  <c r="T744" i="52"/>
  <c r="Z744" i="52"/>
  <c r="V744" i="52"/>
  <c r="R744" i="52"/>
  <c r="Y744" i="52"/>
  <c r="O745" i="52"/>
  <c r="X745" i="52"/>
  <c r="T745" i="52"/>
  <c r="Z745" i="52"/>
  <c r="V745" i="52"/>
  <c r="R745" i="52"/>
  <c r="Y745" i="52"/>
  <c r="O746" i="52"/>
  <c r="X746" i="52"/>
  <c r="T746" i="52"/>
  <c r="Z746" i="52"/>
  <c r="V746" i="52"/>
  <c r="R746" i="52"/>
  <c r="Y746" i="52"/>
  <c r="O747" i="52"/>
  <c r="X747" i="52"/>
  <c r="T747" i="52"/>
  <c r="Z747" i="52"/>
  <c r="V747" i="52"/>
  <c r="R747" i="52"/>
  <c r="Y747" i="52"/>
  <c r="O748" i="52"/>
  <c r="X748" i="52"/>
  <c r="T748" i="52"/>
  <c r="Z748" i="52"/>
  <c r="V748" i="52"/>
  <c r="R748" i="52"/>
  <c r="Y748" i="52"/>
  <c r="O749" i="52"/>
  <c r="X749" i="52"/>
  <c r="T749" i="52"/>
  <c r="Z749" i="52"/>
  <c r="V749" i="52"/>
  <c r="R749" i="52"/>
  <c r="Y749" i="52"/>
  <c r="O750" i="52"/>
  <c r="X750" i="52"/>
  <c r="T750" i="52"/>
  <c r="Z750" i="52"/>
  <c r="V750" i="52"/>
  <c r="R750" i="52"/>
  <c r="Y750" i="52"/>
  <c r="O751" i="52"/>
  <c r="X751" i="52"/>
  <c r="T751" i="52"/>
  <c r="Z751" i="52"/>
  <c r="V751" i="52"/>
  <c r="R751" i="52"/>
  <c r="Y751" i="52"/>
  <c r="O752" i="52"/>
  <c r="X752" i="52"/>
  <c r="T752" i="52"/>
  <c r="Z752" i="52"/>
  <c r="V752" i="52"/>
  <c r="R752" i="52"/>
  <c r="Y752" i="52"/>
  <c r="O753" i="52"/>
  <c r="X753" i="52"/>
  <c r="T753" i="52"/>
  <c r="Z753" i="52"/>
  <c r="V753" i="52"/>
  <c r="R753" i="52"/>
  <c r="Y753" i="52"/>
  <c r="O754" i="52"/>
  <c r="X754" i="52"/>
  <c r="T754" i="52"/>
  <c r="Z754" i="52"/>
  <c r="V754" i="52"/>
  <c r="R754" i="52"/>
  <c r="Y754" i="52"/>
  <c r="O755" i="52"/>
  <c r="X755" i="52"/>
  <c r="T755" i="52"/>
  <c r="Z755" i="52"/>
  <c r="V755" i="52"/>
  <c r="R755" i="52"/>
  <c r="Y755" i="52"/>
  <c r="O756" i="52"/>
  <c r="X756" i="52"/>
  <c r="T756" i="52"/>
  <c r="Z756" i="52"/>
  <c r="V756" i="52"/>
  <c r="R756" i="52"/>
  <c r="Y756" i="52"/>
  <c r="P757" i="52"/>
  <c r="O757" i="52"/>
  <c r="X757" i="52"/>
  <c r="T757" i="52"/>
  <c r="Z757" i="52"/>
  <c r="V757" i="52"/>
  <c r="R757" i="52"/>
  <c r="Y757" i="52"/>
  <c r="R758" i="52"/>
  <c r="V758" i="52"/>
  <c r="Z758" i="52"/>
  <c r="R759" i="52"/>
  <c r="V759" i="52"/>
  <c r="Z759" i="52"/>
  <c r="R760" i="52"/>
  <c r="V760" i="52"/>
  <c r="Z760" i="52"/>
  <c r="R761" i="52"/>
  <c r="V761" i="52"/>
  <c r="Z761" i="52"/>
  <c r="R762" i="52"/>
  <c r="V762" i="52"/>
  <c r="Z762" i="52"/>
  <c r="R763" i="52"/>
  <c r="V763" i="52"/>
  <c r="Z763" i="52"/>
  <c r="R764" i="52"/>
  <c r="V764" i="52"/>
  <c r="Z764" i="52"/>
  <c r="R765" i="52"/>
  <c r="V765" i="52"/>
  <c r="Z765" i="52"/>
  <c r="R766" i="52"/>
  <c r="V766" i="52"/>
  <c r="Z766" i="52"/>
  <c r="R767" i="52"/>
  <c r="V767" i="52"/>
  <c r="Z767" i="52"/>
  <c r="R768" i="52"/>
  <c r="V768" i="52"/>
  <c r="Z768" i="52"/>
  <c r="R769" i="52"/>
  <c r="V769" i="52"/>
  <c r="Z769" i="52"/>
  <c r="R770" i="52"/>
  <c r="V770" i="52"/>
  <c r="Z770" i="52"/>
  <c r="R771" i="52"/>
  <c r="V771" i="52"/>
  <c r="Z771" i="52"/>
  <c r="R772" i="52"/>
  <c r="V772" i="52"/>
  <c r="Z772" i="52"/>
  <c r="R773" i="52"/>
  <c r="V773" i="52"/>
  <c r="Z773" i="52"/>
  <c r="R774" i="52"/>
  <c r="V774" i="52"/>
  <c r="Z774" i="52"/>
  <c r="R775" i="52"/>
  <c r="V775" i="52"/>
  <c r="Z775" i="52"/>
  <c r="R776" i="52"/>
  <c r="V776" i="52"/>
  <c r="Z776" i="52"/>
  <c r="R777" i="52"/>
  <c r="V777" i="52"/>
  <c r="Z777" i="52"/>
  <c r="R778" i="52"/>
  <c r="V778" i="52"/>
  <c r="Z778" i="52"/>
  <c r="R779" i="52"/>
  <c r="V779" i="52"/>
  <c r="Z779" i="52"/>
  <c r="R780" i="52"/>
  <c r="V780" i="52"/>
  <c r="Z780" i="52"/>
  <c r="R781" i="52"/>
  <c r="V781" i="52"/>
  <c r="Z781" i="52"/>
  <c r="R782" i="52"/>
  <c r="V782" i="52"/>
  <c r="Z782" i="52"/>
  <c r="R783" i="52"/>
  <c r="V783" i="52"/>
  <c r="Z783" i="52"/>
  <c r="R784" i="52"/>
  <c r="V784" i="52"/>
  <c r="Z784" i="52"/>
  <c r="R785" i="52"/>
  <c r="V785" i="52"/>
  <c r="Z785" i="52"/>
  <c r="R786" i="52"/>
  <c r="V786" i="52"/>
  <c r="Z786" i="52"/>
  <c r="R787" i="52"/>
  <c r="V787" i="52"/>
  <c r="Z787" i="52"/>
  <c r="R788" i="52"/>
  <c r="V788" i="52"/>
  <c r="Z788" i="52"/>
  <c r="R789" i="52"/>
  <c r="V789" i="52"/>
  <c r="Z789" i="52"/>
  <c r="R790" i="52"/>
  <c r="V790" i="52"/>
  <c r="Z790" i="52"/>
  <c r="R791" i="52"/>
  <c r="V791" i="52"/>
  <c r="Z791" i="52"/>
  <c r="R792" i="52"/>
  <c r="V792" i="52"/>
  <c r="Z792" i="52"/>
  <c r="R793" i="52"/>
  <c r="V793" i="52"/>
  <c r="Z793" i="52"/>
  <c r="R794" i="52"/>
  <c r="V794" i="52"/>
  <c r="Z794" i="52"/>
  <c r="R795" i="52"/>
  <c r="V795" i="52"/>
  <c r="Z795" i="52"/>
  <c r="R796" i="52"/>
  <c r="V796" i="52"/>
  <c r="Z796" i="52"/>
  <c r="R797" i="52"/>
  <c r="V797" i="52"/>
  <c r="Z797" i="52"/>
  <c r="R798" i="52"/>
  <c r="V798" i="52"/>
  <c r="Z798" i="52"/>
  <c r="R799" i="52"/>
  <c r="V799" i="52"/>
  <c r="Z799" i="52"/>
  <c r="R800" i="52"/>
  <c r="V800" i="52"/>
  <c r="Z800" i="52"/>
  <c r="R801" i="52"/>
  <c r="V801" i="52"/>
  <c r="Z801" i="52"/>
  <c r="R802" i="52"/>
  <c r="V802" i="52"/>
  <c r="Z802" i="52"/>
  <c r="R803" i="52"/>
  <c r="V803" i="52"/>
  <c r="Z803" i="52"/>
  <c r="R804" i="52"/>
  <c r="V804" i="52"/>
  <c r="Z804" i="52"/>
  <c r="R805" i="52"/>
  <c r="V805" i="52"/>
  <c r="Z805" i="52"/>
  <c r="S806" i="52"/>
  <c r="O807" i="52"/>
  <c r="X807" i="52"/>
  <c r="T807" i="52"/>
  <c r="V807" i="52"/>
  <c r="AA807" i="52"/>
  <c r="S808" i="52"/>
  <c r="O809" i="52"/>
  <c r="X809" i="52"/>
  <c r="T809" i="52"/>
  <c r="V809" i="52"/>
  <c r="AA809" i="52"/>
  <c r="S810" i="52"/>
  <c r="O811" i="52"/>
  <c r="X811" i="52"/>
  <c r="T811" i="52"/>
  <c r="V811" i="52"/>
  <c r="AA811" i="52"/>
  <c r="S812" i="52"/>
  <c r="O813" i="52"/>
  <c r="X813" i="52"/>
  <c r="T813" i="52"/>
  <c r="V813" i="52"/>
  <c r="AA813" i="52"/>
  <c r="S814" i="52"/>
  <c r="O815" i="52"/>
  <c r="X815" i="52"/>
  <c r="T815" i="52"/>
  <c r="V815" i="52"/>
  <c r="AA815" i="52"/>
  <c r="S816" i="52"/>
  <c r="O817" i="52"/>
  <c r="X817" i="52"/>
  <c r="T817" i="52"/>
  <c r="V817" i="52"/>
  <c r="AA817" i="52"/>
  <c r="S818" i="52"/>
  <c r="O819" i="52"/>
  <c r="X819" i="52"/>
  <c r="T819" i="52"/>
  <c r="V819" i="52"/>
  <c r="AA819" i="52"/>
  <c r="S820" i="52"/>
  <c r="O821" i="52"/>
  <c r="X821" i="52"/>
  <c r="T821" i="52"/>
  <c r="V821" i="52"/>
  <c r="AA821" i="52"/>
  <c r="S822" i="52"/>
  <c r="O823" i="52"/>
  <c r="X823" i="52"/>
  <c r="T823" i="52"/>
  <c r="V823" i="52"/>
  <c r="AA823" i="52"/>
  <c r="S824" i="52"/>
  <c r="O825" i="52"/>
  <c r="X825" i="52"/>
  <c r="T825" i="52"/>
  <c r="V825" i="52"/>
  <c r="AA825" i="52"/>
  <c r="S826" i="52"/>
  <c r="O827" i="52"/>
  <c r="X827" i="52"/>
  <c r="T827" i="52"/>
  <c r="V827" i="52"/>
  <c r="AA827" i="52"/>
  <c r="S828" i="52"/>
  <c r="O829" i="52"/>
  <c r="X829" i="52"/>
  <c r="T829" i="52"/>
  <c r="V829" i="52"/>
  <c r="AA829" i="52"/>
  <c r="S830" i="52"/>
  <c r="O831" i="52"/>
  <c r="X831" i="52"/>
  <c r="T831" i="52"/>
  <c r="V831" i="52"/>
  <c r="AA831" i="52"/>
  <c r="S832" i="52"/>
  <c r="O833" i="52"/>
  <c r="X833" i="52"/>
  <c r="T833" i="52"/>
  <c r="V833" i="52"/>
  <c r="AA833" i="52"/>
  <c r="S834" i="52"/>
  <c r="O835" i="52"/>
  <c r="X835" i="52"/>
  <c r="T835" i="52"/>
  <c r="V835" i="52"/>
  <c r="AA835" i="52"/>
  <c r="S836" i="52"/>
  <c r="O837" i="52"/>
  <c r="X837" i="52"/>
  <c r="T837" i="52"/>
  <c r="V837" i="52"/>
  <c r="AA837" i="52"/>
  <c r="S838" i="52"/>
  <c r="O839" i="52"/>
  <c r="X839" i="52"/>
  <c r="T839" i="52"/>
  <c r="V839" i="52"/>
  <c r="AA839" i="52"/>
  <c r="S840" i="52"/>
  <c r="O841" i="52"/>
  <c r="X841" i="52"/>
  <c r="T841" i="52"/>
  <c r="V841" i="52"/>
  <c r="AA841" i="52"/>
  <c r="S842" i="52"/>
  <c r="R843" i="52"/>
  <c r="Z843" i="52"/>
  <c r="R844" i="52"/>
  <c r="Z844" i="52"/>
  <c r="R845" i="52"/>
  <c r="Z845" i="52"/>
  <c r="R846" i="52"/>
  <c r="Z846" i="52"/>
  <c r="R847" i="52"/>
  <c r="Z847" i="52"/>
  <c r="R848" i="52"/>
  <c r="Z848" i="52"/>
  <c r="R849" i="52"/>
  <c r="Z849" i="52"/>
  <c r="R850" i="52"/>
  <c r="Z850" i="52"/>
  <c r="R851" i="52"/>
  <c r="Z851" i="52"/>
  <c r="R852" i="52"/>
  <c r="Z852" i="52"/>
  <c r="R853" i="52"/>
  <c r="R854" i="52"/>
  <c r="R855" i="52"/>
  <c r="R856" i="52"/>
  <c r="R857" i="52"/>
  <c r="R858" i="52"/>
  <c r="R859" i="52"/>
  <c r="R860" i="52"/>
  <c r="R861" i="52"/>
  <c r="R862" i="52"/>
  <c r="R863" i="52"/>
  <c r="R864" i="52"/>
  <c r="R865" i="52"/>
  <c r="R866" i="52"/>
  <c r="T758" i="52"/>
  <c r="X758" i="52"/>
  <c r="O758" i="52"/>
  <c r="T759" i="52"/>
  <c r="X759" i="52"/>
  <c r="O759" i="52"/>
  <c r="T760" i="52"/>
  <c r="X760" i="52"/>
  <c r="O760" i="52"/>
  <c r="T761" i="52"/>
  <c r="X761" i="52"/>
  <c r="O761" i="52"/>
  <c r="T762" i="52"/>
  <c r="X762" i="52"/>
  <c r="O762" i="52"/>
  <c r="T763" i="52"/>
  <c r="X763" i="52"/>
  <c r="O763" i="52"/>
  <c r="T764" i="52"/>
  <c r="X764" i="52"/>
  <c r="O764" i="52"/>
  <c r="T765" i="52"/>
  <c r="X765" i="52"/>
  <c r="O765" i="52"/>
  <c r="T766" i="52"/>
  <c r="X766" i="52"/>
  <c r="O766" i="52"/>
  <c r="T767" i="52"/>
  <c r="X767" i="52"/>
  <c r="O767" i="52"/>
  <c r="T768" i="52"/>
  <c r="X768" i="52"/>
  <c r="O768" i="52"/>
  <c r="T769" i="52"/>
  <c r="X769" i="52"/>
  <c r="O769" i="52"/>
  <c r="T770" i="52"/>
  <c r="X770" i="52"/>
  <c r="O770" i="52"/>
  <c r="T771" i="52"/>
  <c r="X771" i="52"/>
  <c r="O771" i="52"/>
  <c r="T772" i="52"/>
  <c r="X772" i="52"/>
  <c r="O772" i="52"/>
  <c r="T773" i="52"/>
  <c r="X773" i="52"/>
  <c r="O773" i="52"/>
  <c r="T774" i="52"/>
  <c r="X774" i="52"/>
  <c r="O774" i="52"/>
  <c r="T775" i="52"/>
  <c r="X775" i="52"/>
  <c r="O775" i="52"/>
  <c r="T776" i="52"/>
  <c r="X776" i="52"/>
  <c r="O776" i="52"/>
  <c r="T777" i="52"/>
  <c r="X777" i="52"/>
  <c r="O777" i="52"/>
  <c r="T778" i="52"/>
  <c r="X778" i="52"/>
  <c r="O778" i="52"/>
  <c r="T779" i="52"/>
  <c r="X779" i="52"/>
  <c r="O779" i="52"/>
  <c r="T780" i="52"/>
  <c r="X780" i="52"/>
  <c r="O780" i="52"/>
  <c r="T781" i="52"/>
  <c r="X781" i="52"/>
  <c r="O781" i="52"/>
  <c r="T782" i="52"/>
  <c r="X782" i="52"/>
  <c r="O782" i="52"/>
  <c r="T783" i="52"/>
  <c r="X783" i="52"/>
  <c r="O783" i="52"/>
  <c r="T784" i="52"/>
  <c r="X784" i="52"/>
  <c r="O784" i="52"/>
  <c r="T785" i="52"/>
  <c r="X785" i="52"/>
  <c r="O785" i="52"/>
  <c r="T786" i="52"/>
  <c r="X786" i="52"/>
  <c r="O786" i="52"/>
  <c r="T787" i="52"/>
  <c r="X787" i="52"/>
  <c r="O787" i="52"/>
  <c r="T788" i="52"/>
  <c r="X788" i="52"/>
  <c r="O788" i="52"/>
  <c r="T789" i="52"/>
  <c r="X789" i="52"/>
  <c r="O789" i="52"/>
  <c r="T790" i="52"/>
  <c r="X790" i="52"/>
  <c r="O790" i="52"/>
  <c r="T791" i="52"/>
  <c r="X791" i="52"/>
  <c r="O791" i="52"/>
  <c r="T792" i="52"/>
  <c r="X792" i="52"/>
  <c r="O792" i="52"/>
  <c r="T793" i="52"/>
  <c r="X793" i="52"/>
  <c r="O793" i="52"/>
  <c r="T794" i="52"/>
  <c r="X794" i="52"/>
  <c r="O794" i="52"/>
  <c r="T795" i="52"/>
  <c r="X795" i="52"/>
  <c r="O795" i="52"/>
  <c r="T796" i="52"/>
  <c r="X796" i="52"/>
  <c r="O796" i="52"/>
  <c r="T797" i="52"/>
  <c r="X797" i="52"/>
  <c r="O797" i="52"/>
  <c r="T798" i="52"/>
  <c r="X798" i="52"/>
  <c r="O798" i="52"/>
  <c r="T799" i="52"/>
  <c r="X799" i="52"/>
  <c r="O799" i="52"/>
  <c r="T800" i="52"/>
  <c r="X800" i="52"/>
  <c r="O800" i="52"/>
  <c r="T801" i="52"/>
  <c r="X801" i="52"/>
  <c r="O801" i="52"/>
  <c r="T802" i="52"/>
  <c r="X802" i="52"/>
  <c r="O802" i="52"/>
  <c r="T803" i="52"/>
  <c r="X803" i="52"/>
  <c r="O803" i="52"/>
  <c r="T804" i="52"/>
  <c r="X804" i="52"/>
  <c r="O804" i="52"/>
  <c r="T805" i="52"/>
  <c r="X805" i="52"/>
  <c r="O805" i="52"/>
  <c r="O806" i="52"/>
  <c r="X806" i="52"/>
  <c r="T806" i="52"/>
  <c r="V806" i="52"/>
  <c r="AA806" i="52"/>
  <c r="O808" i="52"/>
  <c r="X808" i="52"/>
  <c r="T808" i="52"/>
  <c r="V808" i="52"/>
  <c r="AA808" i="52"/>
  <c r="O810" i="52"/>
  <c r="X810" i="52"/>
  <c r="T810" i="52"/>
  <c r="V810" i="52"/>
  <c r="AA810" i="52"/>
  <c r="O812" i="52"/>
  <c r="X812" i="52"/>
  <c r="T812" i="52"/>
  <c r="V812" i="52"/>
  <c r="AA812" i="52"/>
  <c r="O814" i="52"/>
  <c r="X814" i="52"/>
  <c r="T814" i="52"/>
  <c r="V814" i="52"/>
  <c r="AA814" i="52"/>
  <c r="O816" i="52"/>
  <c r="X816" i="52"/>
  <c r="T816" i="52"/>
  <c r="V816" i="52"/>
  <c r="AA816" i="52"/>
  <c r="O818" i="52"/>
  <c r="X818" i="52"/>
  <c r="T818" i="52"/>
  <c r="V818" i="52"/>
  <c r="AA818" i="52"/>
  <c r="O820" i="52"/>
  <c r="X820" i="52"/>
  <c r="T820" i="52"/>
  <c r="V820" i="52"/>
  <c r="AA820" i="52"/>
  <c r="O822" i="52"/>
  <c r="X822" i="52"/>
  <c r="T822" i="52"/>
  <c r="V822" i="52"/>
  <c r="AA822" i="52"/>
  <c r="O824" i="52"/>
  <c r="X824" i="52"/>
  <c r="T824" i="52"/>
  <c r="V824" i="52"/>
  <c r="AA824" i="52"/>
  <c r="O826" i="52"/>
  <c r="X826" i="52"/>
  <c r="T826" i="52"/>
  <c r="V826" i="52"/>
  <c r="AA826" i="52"/>
  <c r="O828" i="52"/>
  <c r="X828" i="52"/>
  <c r="T828" i="52"/>
  <c r="V828" i="52"/>
  <c r="AA828" i="52"/>
  <c r="O830" i="52"/>
  <c r="X830" i="52"/>
  <c r="T830" i="52"/>
  <c r="V830" i="52"/>
  <c r="AA830" i="52"/>
  <c r="O832" i="52"/>
  <c r="X832" i="52"/>
  <c r="T832" i="52"/>
  <c r="V832" i="52"/>
  <c r="AA832" i="52"/>
  <c r="O834" i="52"/>
  <c r="X834" i="52"/>
  <c r="T834" i="52"/>
  <c r="V834" i="52"/>
  <c r="AA834" i="52"/>
  <c r="O836" i="52"/>
  <c r="X836" i="52"/>
  <c r="T836" i="52"/>
  <c r="V836" i="52"/>
  <c r="AA836" i="52"/>
  <c r="O838" i="52"/>
  <c r="X838" i="52"/>
  <c r="T838" i="52"/>
  <c r="V838" i="52"/>
  <c r="AA838" i="52"/>
  <c r="O840" i="52"/>
  <c r="X840" i="52"/>
  <c r="T840" i="52"/>
  <c r="V840" i="52"/>
  <c r="AA840" i="52"/>
  <c r="O842" i="52"/>
  <c r="X842" i="52"/>
  <c r="T842" i="52"/>
  <c r="V842" i="52"/>
  <c r="AA842" i="52"/>
  <c r="U758" i="52"/>
  <c r="Y758" i="52"/>
  <c r="U759" i="52"/>
  <c r="Y759" i="52"/>
  <c r="U760" i="52"/>
  <c r="Y760" i="52"/>
  <c r="U761" i="52"/>
  <c r="Y761" i="52"/>
  <c r="U762" i="52"/>
  <c r="Y762" i="52"/>
  <c r="U763" i="52"/>
  <c r="Y763" i="52"/>
  <c r="U764" i="52"/>
  <c r="Y764" i="52"/>
  <c r="U765" i="52"/>
  <c r="Y765" i="52"/>
  <c r="U766" i="52"/>
  <c r="Y766" i="52"/>
  <c r="U767" i="52"/>
  <c r="Y767" i="52"/>
  <c r="U768" i="52"/>
  <c r="Y768" i="52"/>
  <c r="U769" i="52"/>
  <c r="Y769" i="52"/>
  <c r="U770" i="52"/>
  <c r="Y770" i="52"/>
  <c r="U771" i="52"/>
  <c r="Y771" i="52"/>
  <c r="U772" i="52"/>
  <c r="Y772" i="52"/>
  <c r="U773" i="52"/>
  <c r="Y773" i="52"/>
  <c r="U774" i="52"/>
  <c r="Y774" i="52"/>
  <c r="U775" i="52"/>
  <c r="Y775" i="52"/>
  <c r="U776" i="52"/>
  <c r="Y776" i="52"/>
  <c r="U777" i="52"/>
  <c r="Y777" i="52"/>
  <c r="U778" i="52"/>
  <c r="Y778" i="52"/>
  <c r="U779" i="52"/>
  <c r="Y779" i="52"/>
  <c r="U780" i="52"/>
  <c r="Y780" i="52"/>
  <c r="U781" i="52"/>
  <c r="Y781" i="52"/>
  <c r="U782" i="52"/>
  <c r="Y782" i="52"/>
  <c r="U783" i="52"/>
  <c r="Y783" i="52"/>
  <c r="U784" i="52"/>
  <c r="Y784" i="52"/>
  <c r="U785" i="52"/>
  <c r="Y785" i="52"/>
  <c r="U786" i="52"/>
  <c r="Y786" i="52"/>
  <c r="U787" i="52"/>
  <c r="Y787" i="52"/>
  <c r="U788" i="52"/>
  <c r="Y788" i="52"/>
  <c r="U789" i="52"/>
  <c r="Y789" i="52"/>
  <c r="U790" i="52"/>
  <c r="Y790" i="52"/>
  <c r="U791" i="52"/>
  <c r="Y791" i="52"/>
  <c r="U792" i="52"/>
  <c r="Y792" i="52"/>
  <c r="U793" i="52"/>
  <c r="Y793" i="52"/>
  <c r="U794" i="52"/>
  <c r="Y794" i="52"/>
  <c r="U795" i="52"/>
  <c r="Y795" i="52"/>
  <c r="U796" i="52"/>
  <c r="Y796" i="52"/>
  <c r="U797" i="52"/>
  <c r="Y797" i="52"/>
  <c r="U798" i="52"/>
  <c r="Y798" i="52"/>
  <c r="U799" i="52"/>
  <c r="Y799" i="52"/>
  <c r="U800" i="52"/>
  <c r="Y800" i="52"/>
  <c r="U801" i="52"/>
  <c r="Y801" i="52"/>
  <c r="U802" i="52"/>
  <c r="Y802" i="52"/>
  <c r="U803" i="52"/>
  <c r="Y803" i="52"/>
  <c r="U804" i="52"/>
  <c r="Y804" i="52"/>
  <c r="U805" i="52"/>
  <c r="Y805" i="52"/>
  <c r="AA843" i="52"/>
  <c r="W843" i="52"/>
  <c r="S843" i="52"/>
  <c r="O843" i="52"/>
  <c r="X843" i="52"/>
  <c r="T843" i="52"/>
  <c r="Y843" i="52"/>
  <c r="AA844" i="52"/>
  <c r="W844" i="52"/>
  <c r="S844" i="52"/>
  <c r="O844" i="52"/>
  <c r="X844" i="52"/>
  <c r="T844" i="52"/>
  <c r="Y844" i="52"/>
  <c r="AA845" i="52"/>
  <c r="W845" i="52"/>
  <c r="S845" i="52"/>
  <c r="O845" i="52"/>
  <c r="X845" i="52"/>
  <c r="T845" i="52"/>
  <c r="Y845" i="52"/>
  <c r="AA846" i="52"/>
  <c r="W846" i="52"/>
  <c r="S846" i="52"/>
  <c r="O846" i="52"/>
  <c r="X846" i="52"/>
  <c r="T846" i="52"/>
  <c r="Y846" i="52"/>
  <c r="AA847" i="52"/>
  <c r="W847" i="52"/>
  <c r="S847" i="52"/>
  <c r="O847" i="52"/>
  <c r="X847" i="52"/>
  <c r="T847" i="52"/>
  <c r="Y847" i="52"/>
  <c r="AA848" i="52"/>
  <c r="W848" i="52"/>
  <c r="S848" i="52"/>
  <c r="O848" i="52"/>
  <c r="X848" i="52"/>
  <c r="T848" i="52"/>
  <c r="Y848" i="52"/>
  <c r="AA849" i="52"/>
  <c r="W849" i="52"/>
  <c r="S849" i="52"/>
  <c r="O849" i="52"/>
  <c r="X849" i="52"/>
  <c r="T849" i="52"/>
  <c r="Y849" i="52"/>
  <c r="AA850" i="52"/>
  <c r="W850" i="52"/>
  <c r="S850" i="52"/>
  <c r="O850" i="52"/>
  <c r="X850" i="52"/>
  <c r="T850" i="52"/>
  <c r="Y850" i="52"/>
  <c r="AA851" i="52"/>
  <c r="W851" i="52"/>
  <c r="S851" i="52"/>
  <c r="O851" i="52"/>
  <c r="X851" i="52"/>
  <c r="T851" i="52"/>
  <c r="Y851" i="52"/>
  <c r="AA852" i="52"/>
  <c r="W852" i="52"/>
  <c r="S852" i="52"/>
  <c r="O852" i="52"/>
  <c r="X852" i="52"/>
  <c r="T852" i="52"/>
  <c r="Y852" i="52"/>
  <c r="AA853" i="52"/>
  <c r="W853" i="52"/>
  <c r="S853" i="52"/>
  <c r="O853" i="52"/>
  <c r="X853" i="52"/>
  <c r="T853" i="52"/>
  <c r="Y853" i="52"/>
  <c r="AA854" i="52"/>
  <c r="W854" i="52"/>
  <c r="S854" i="52"/>
  <c r="O854" i="52"/>
  <c r="X854" i="52"/>
  <c r="T854" i="52"/>
  <c r="Y854" i="52"/>
  <c r="AA855" i="52"/>
  <c r="W855" i="52"/>
  <c r="S855" i="52"/>
  <c r="O855" i="52"/>
  <c r="X855" i="52"/>
  <c r="T855" i="52"/>
  <c r="Y855" i="52"/>
  <c r="AA856" i="52"/>
  <c r="W856" i="52"/>
  <c r="S856" i="52"/>
  <c r="O856" i="52"/>
  <c r="X856" i="52"/>
  <c r="T856" i="52"/>
  <c r="Y856" i="52"/>
  <c r="AA857" i="52"/>
  <c r="W857" i="52"/>
  <c r="S857" i="52"/>
  <c r="O857" i="52"/>
  <c r="X857" i="52"/>
  <c r="T857" i="52"/>
  <c r="Y857" i="52"/>
  <c r="AA858" i="52"/>
  <c r="W858" i="52"/>
  <c r="S858" i="52"/>
  <c r="O858" i="52"/>
  <c r="X858" i="52"/>
  <c r="T858" i="52"/>
  <c r="Y858" i="52"/>
  <c r="AA859" i="52"/>
  <c r="W859" i="52"/>
  <c r="S859" i="52"/>
  <c r="O859" i="52"/>
  <c r="X859" i="52"/>
  <c r="T859" i="52"/>
  <c r="Y859" i="52"/>
  <c r="AA860" i="52"/>
  <c r="W860" i="52"/>
  <c r="S860" i="52"/>
  <c r="O860" i="52"/>
  <c r="X860" i="52"/>
  <c r="T860" i="52"/>
  <c r="Y860" i="52"/>
  <c r="AA861" i="52"/>
  <c r="W861" i="52"/>
  <c r="S861" i="52"/>
  <c r="O861" i="52"/>
  <c r="X861" i="52"/>
  <c r="T861" i="52"/>
  <c r="Y861" i="52"/>
  <c r="AA862" i="52"/>
  <c r="W862" i="52"/>
  <c r="S862" i="52"/>
  <c r="O862" i="52"/>
  <c r="X862" i="52"/>
  <c r="T862" i="52"/>
  <c r="Y862" i="52"/>
  <c r="AA863" i="52"/>
  <c r="W863" i="52"/>
  <c r="S863" i="52"/>
  <c r="O863" i="52"/>
  <c r="X863" i="52"/>
  <c r="T863" i="52"/>
  <c r="Y863" i="52"/>
  <c r="AA864" i="52"/>
  <c r="W864" i="52"/>
  <c r="S864" i="52"/>
  <c r="O864" i="52"/>
  <c r="X864" i="52"/>
  <c r="T864" i="52"/>
  <c r="Y864" i="52"/>
  <c r="AA865" i="52"/>
  <c r="W865" i="52"/>
  <c r="S865" i="52"/>
  <c r="O865" i="52"/>
  <c r="X865" i="52"/>
  <c r="T865" i="52"/>
  <c r="Y865" i="52"/>
  <c r="AA866" i="52"/>
  <c r="W866" i="52"/>
  <c r="S866" i="52"/>
  <c r="O866" i="52"/>
  <c r="X866" i="52"/>
  <c r="T866" i="52"/>
  <c r="Y866" i="52"/>
  <c r="AA867" i="52"/>
  <c r="W867" i="52"/>
  <c r="S867" i="52"/>
  <c r="P867" i="52"/>
  <c r="Y867" i="52"/>
  <c r="U867" i="52"/>
  <c r="O867" i="52"/>
  <c r="X867" i="52"/>
  <c r="T867" i="52"/>
  <c r="T868" i="52"/>
  <c r="X868" i="52"/>
  <c r="O868" i="52"/>
  <c r="T869" i="52"/>
  <c r="X869" i="52"/>
  <c r="O869" i="52"/>
  <c r="T870" i="52"/>
  <c r="X870" i="52"/>
  <c r="O870" i="52"/>
  <c r="T871" i="52"/>
  <c r="X871" i="52"/>
  <c r="O871" i="52"/>
  <c r="T872" i="52"/>
  <c r="X872" i="52"/>
  <c r="O872" i="52"/>
  <c r="T873" i="52"/>
  <c r="X873" i="52"/>
  <c r="O873" i="52"/>
  <c r="T874" i="52"/>
  <c r="X874" i="52"/>
  <c r="O874" i="52"/>
  <c r="T875" i="52"/>
  <c r="X875" i="52"/>
  <c r="O875" i="52"/>
  <c r="T876" i="52"/>
  <c r="X876" i="52"/>
  <c r="O876" i="52"/>
  <c r="T877" i="52"/>
  <c r="X877" i="52"/>
  <c r="O877" i="52"/>
  <c r="T878" i="52"/>
  <c r="X878" i="52"/>
  <c r="O878" i="52"/>
  <c r="T879" i="52"/>
  <c r="X879" i="52"/>
  <c r="O879" i="52"/>
  <c r="T880" i="52"/>
  <c r="X880" i="52"/>
  <c r="O880" i="52"/>
  <c r="T881" i="52"/>
  <c r="X881" i="52"/>
  <c r="O881" i="52"/>
  <c r="T882" i="52"/>
  <c r="X882" i="52"/>
  <c r="O882" i="52"/>
  <c r="T883" i="52"/>
  <c r="X883" i="52"/>
  <c r="O883" i="52"/>
  <c r="T884" i="52"/>
  <c r="X884" i="52"/>
  <c r="O884" i="52"/>
  <c r="T885" i="52"/>
  <c r="X885" i="52"/>
  <c r="O885" i="52"/>
  <c r="T886" i="52"/>
  <c r="X886" i="52"/>
  <c r="O886" i="52"/>
  <c r="T887" i="52"/>
  <c r="X887" i="52"/>
  <c r="O887" i="52"/>
  <c r="T888" i="52"/>
  <c r="X888" i="52"/>
  <c r="O888" i="52"/>
  <c r="T889" i="52"/>
  <c r="X889" i="52"/>
  <c r="O889" i="52"/>
  <c r="T890" i="52"/>
  <c r="X890" i="52"/>
  <c r="O890" i="52"/>
  <c r="T891" i="52"/>
  <c r="X891" i="52"/>
  <c r="O891" i="52"/>
  <c r="T892" i="52"/>
  <c r="X892" i="52"/>
  <c r="O892" i="52"/>
  <c r="T893" i="52"/>
  <c r="X893" i="52"/>
  <c r="O893" i="52"/>
  <c r="T894" i="52"/>
  <c r="X894" i="52"/>
  <c r="O894" i="52"/>
  <c r="T895" i="52"/>
  <c r="X895" i="52"/>
  <c r="O895" i="52"/>
  <c r="T896" i="52"/>
  <c r="X896" i="52"/>
  <c r="O896" i="52"/>
  <c r="T897" i="52"/>
  <c r="X897" i="52"/>
  <c r="O897" i="52"/>
  <c r="T898" i="52"/>
  <c r="X898" i="52"/>
  <c r="O898" i="52"/>
  <c r="T899" i="52"/>
  <c r="X899" i="52"/>
  <c r="O899" i="52"/>
  <c r="T900" i="52"/>
  <c r="X900" i="52"/>
  <c r="O900" i="52"/>
  <c r="T901" i="52"/>
  <c r="X901" i="52"/>
  <c r="O901" i="52"/>
  <c r="T902" i="52"/>
  <c r="X902" i="52"/>
  <c r="O902" i="52"/>
  <c r="T903" i="52"/>
  <c r="O904" i="52"/>
  <c r="X904" i="52"/>
  <c r="T904" i="52"/>
  <c r="V904" i="52"/>
  <c r="AA904" i="52"/>
  <c r="S905" i="52"/>
  <c r="Y905" i="52"/>
  <c r="O906" i="52"/>
  <c r="X906" i="52"/>
  <c r="T906" i="52"/>
  <c r="V906" i="52"/>
  <c r="AA906" i="52"/>
  <c r="S907" i="52"/>
  <c r="Y907" i="52"/>
  <c r="O908" i="52"/>
  <c r="X908" i="52"/>
  <c r="T908" i="52"/>
  <c r="V908" i="52"/>
  <c r="AA908" i="52"/>
  <c r="S909" i="52"/>
  <c r="Y909" i="52"/>
  <c r="O910" i="52"/>
  <c r="X910" i="52"/>
  <c r="T910" i="52"/>
  <c r="V910" i="52"/>
  <c r="AB910" i="52" s="1"/>
  <c r="AA910" i="52"/>
  <c r="S911" i="52"/>
  <c r="Y911" i="52"/>
  <c r="O912" i="52"/>
  <c r="X912" i="52"/>
  <c r="T912" i="52"/>
  <c r="V912" i="52"/>
  <c r="AA912" i="52"/>
  <c r="S913" i="52"/>
  <c r="Y913" i="52"/>
  <c r="O914" i="52"/>
  <c r="X914" i="52"/>
  <c r="AB914" i="52" s="1"/>
  <c r="T914" i="52"/>
  <c r="V914" i="52"/>
  <c r="AA914" i="52"/>
  <c r="S915" i="52"/>
  <c r="Y915" i="52"/>
  <c r="O916" i="52"/>
  <c r="X916" i="52"/>
  <c r="T916" i="52"/>
  <c r="V916" i="52"/>
  <c r="AA916" i="52"/>
  <c r="S917" i="52"/>
  <c r="Y917" i="52"/>
  <c r="O918" i="52"/>
  <c r="X918" i="52"/>
  <c r="T918" i="52"/>
  <c r="V918" i="52"/>
  <c r="AB918" i="52" s="1"/>
  <c r="AA918" i="52"/>
  <c r="S919" i="52"/>
  <c r="Y919" i="52"/>
  <c r="O920" i="52"/>
  <c r="X920" i="52"/>
  <c r="T920" i="52"/>
  <c r="V920" i="52"/>
  <c r="AA920" i="52"/>
  <c r="S921" i="52"/>
  <c r="Y921" i="52"/>
  <c r="O922" i="52"/>
  <c r="X922" i="52"/>
  <c r="T922" i="52"/>
  <c r="V922" i="52"/>
  <c r="AA922" i="52"/>
  <c r="S923" i="52"/>
  <c r="Y923" i="52"/>
  <c r="O924" i="52"/>
  <c r="X924" i="52"/>
  <c r="T924" i="52"/>
  <c r="V924" i="52"/>
  <c r="AA924" i="52"/>
  <c r="S925" i="52"/>
  <c r="Y925" i="52"/>
  <c r="O926" i="52"/>
  <c r="X926" i="52"/>
  <c r="T926" i="52"/>
  <c r="V926" i="52"/>
  <c r="AB926" i="52" s="1"/>
  <c r="AA926" i="52"/>
  <c r="S927" i="52"/>
  <c r="Y927" i="52"/>
  <c r="O928" i="52"/>
  <c r="X928" i="52"/>
  <c r="T928" i="52"/>
  <c r="V928" i="52"/>
  <c r="AA928" i="52"/>
  <c r="S929" i="52"/>
  <c r="Y929" i="52"/>
  <c r="O930" i="52"/>
  <c r="X930" i="52"/>
  <c r="AB930" i="52" s="1"/>
  <c r="T930" i="52"/>
  <c r="V930" i="52"/>
  <c r="AA930" i="52"/>
  <c r="S931" i="52"/>
  <c r="Y931" i="52"/>
  <c r="O932" i="52"/>
  <c r="X932" i="52"/>
  <c r="T932" i="52"/>
  <c r="V932" i="52"/>
  <c r="AA932" i="52"/>
  <c r="S933" i="52"/>
  <c r="Y933" i="52"/>
  <c r="O934" i="52"/>
  <c r="X934" i="52"/>
  <c r="T934" i="52"/>
  <c r="V934" i="52"/>
  <c r="AB934" i="52" s="1"/>
  <c r="AA934" i="52"/>
  <c r="S935" i="52"/>
  <c r="Y935" i="52"/>
  <c r="O936" i="52"/>
  <c r="X936" i="52"/>
  <c r="T936" i="52"/>
  <c r="V936" i="52"/>
  <c r="AA936" i="52"/>
  <c r="S937" i="52"/>
  <c r="Y937" i="52"/>
  <c r="O938" i="52"/>
  <c r="X938" i="52"/>
  <c r="T938" i="52"/>
  <c r="V938" i="52"/>
  <c r="AA938" i="52"/>
  <c r="AA941" i="52"/>
  <c r="W941" i="52"/>
  <c r="S941" i="52"/>
  <c r="Z941" i="52"/>
  <c r="V941" i="52"/>
  <c r="R941" i="52"/>
  <c r="O941" i="52"/>
  <c r="X941" i="52"/>
  <c r="T941" i="52"/>
  <c r="Y942" i="52"/>
  <c r="AA943" i="52"/>
  <c r="W943" i="52"/>
  <c r="S943" i="52"/>
  <c r="Z943" i="52"/>
  <c r="V943" i="52"/>
  <c r="R943" i="52"/>
  <c r="O943" i="52"/>
  <c r="X943" i="52"/>
  <c r="T943" i="52"/>
  <c r="Y944" i="52"/>
  <c r="AA945" i="52"/>
  <c r="W945" i="52"/>
  <c r="S945" i="52"/>
  <c r="Z945" i="52"/>
  <c r="V945" i="52"/>
  <c r="R945" i="52"/>
  <c r="O945" i="52"/>
  <c r="X945" i="52"/>
  <c r="T945" i="52"/>
  <c r="Y946" i="52"/>
  <c r="AA947" i="52"/>
  <c r="W947" i="52"/>
  <c r="S947" i="52"/>
  <c r="Z947" i="52"/>
  <c r="V947" i="52"/>
  <c r="R947" i="52"/>
  <c r="O947" i="52"/>
  <c r="X947" i="52"/>
  <c r="T947" i="52"/>
  <c r="Y948" i="52"/>
  <c r="AA949" i="52"/>
  <c r="W949" i="52"/>
  <c r="S949" i="52"/>
  <c r="Z949" i="52"/>
  <c r="V949" i="52"/>
  <c r="R949" i="52"/>
  <c r="O949" i="52"/>
  <c r="X949" i="52"/>
  <c r="T949" i="52"/>
  <c r="Y950" i="52"/>
  <c r="AA951" i="52"/>
  <c r="W951" i="52"/>
  <c r="S951" i="52"/>
  <c r="Z951" i="52"/>
  <c r="V951" i="52"/>
  <c r="R951" i="52"/>
  <c r="O951" i="52"/>
  <c r="X951" i="52"/>
  <c r="T951" i="52"/>
  <c r="Y952" i="52"/>
  <c r="AA953" i="52"/>
  <c r="W953" i="52"/>
  <c r="S953" i="52"/>
  <c r="Z953" i="52"/>
  <c r="V953" i="52"/>
  <c r="R953" i="52"/>
  <c r="O953" i="52"/>
  <c r="X953" i="52"/>
  <c r="T953" i="52"/>
  <c r="Y954" i="52"/>
  <c r="AA955" i="52"/>
  <c r="W955" i="52"/>
  <c r="S955" i="52"/>
  <c r="Z955" i="52"/>
  <c r="V955" i="52"/>
  <c r="R955" i="52"/>
  <c r="O955" i="52"/>
  <c r="X955" i="52"/>
  <c r="T955" i="52"/>
  <c r="Y956" i="52"/>
  <c r="AA957" i="52"/>
  <c r="W957" i="52"/>
  <c r="S957" i="52"/>
  <c r="Z957" i="52"/>
  <c r="V957" i="52"/>
  <c r="R957" i="52"/>
  <c r="O957" i="52"/>
  <c r="X957" i="52"/>
  <c r="T957" i="52"/>
  <c r="Y958" i="52"/>
  <c r="AA959" i="52"/>
  <c r="W959" i="52"/>
  <c r="S959" i="52"/>
  <c r="Z959" i="52"/>
  <c r="V959" i="52"/>
  <c r="R959" i="52"/>
  <c r="O959" i="52"/>
  <c r="X959" i="52"/>
  <c r="T959" i="52"/>
  <c r="Y960" i="52"/>
  <c r="AA961" i="52"/>
  <c r="W961" i="52"/>
  <c r="S961" i="52"/>
  <c r="Z961" i="52"/>
  <c r="V961" i="52"/>
  <c r="R961" i="52"/>
  <c r="O961" i="52"/>
  <c r="X961" i="52"/>
  <c r="T961" i="52"/>
  <c r="Y962" i="52"/>
  <c r="AA963" i="52"/>
  <c r="W963" i="52"/>
  <c r="S963" i="52"/>
  <c r="Z963" i="52"/>
  <c r="V963" i="52"/>
  <c r="R963" i="52"/>
  <c r="O963" i="52"/>
  <c r="X963" i="52"/>
  <c r="T963" i="52"/>
  <c r="Y964" i="52"/>
  <c r="AA965" i="52"/>
  <c r="W965" i="52"/>
  <c r="S965" i="52"/>
  <c r="Z965" i="52"/>
  <c r="V965" i="52"/>
  <c r="R965" i="52"/>
  <c r="O965" i="52"/>
  <c r="X965" i="52"/>
  <c r="T965" i="52"/>
  <c r="Y966" i="52"/>
  <c r="AA967" i="52"/>
  <c r="W967" i="52"/>
  <c r="S967" i="52"/>
  <c r="Z967" i="52"/>
  <c r="V967" i="52"/>
  <c r="R967" i="52"/>
  <c r="O967" i="52"/>
  <c r="X967" i="52"/>
  <c r="T967" i="52"/>
  <c r="Y968" i="52"/>
  <c r="AA969" i="52"/>
  <c r="W969" i="52"/>
  <c r="S969" i="52"/>
  <c r="Z969" i="52"/>
  <c r="V969" i="52"/>
  <c r="R969" i="52"/>
  <c r="O969" i="52"/>
  <c r="X969" i="52"/>
  <c r="T969" i="52"/>
  <c r="Y970" i="52"/>
  <c r="AA971" i="52"/>
  <c r="W971" i="52"/>
  <c r="S971" i="52"/>
  <c r="Z971" i="52"/>
  <c r="V971" i="52"/>
  <c r="R971" i="52"/>
  <c r="O971" i="52"/>
  <c r="X971" i="52"/>
  <c r="T971" i="52"/>
  <c r="Y972" i="52"/>
  <c r="AA973" i="52"/>
  <c r="W973" i="52"/>
  <c r="S973" i="52"/>
  <c r="Z973" i="52"/>
  <c r="V973" i="52"/>
  <c r="R973" i="52"/>
  <c r="O973" i="52"/>
  <c r="X973" i="52"/>
  <c r="T973" i="52"/>
  <c r="Y974" i="52"/>
  <c r="AA975" i="52"/>
  <c r="W975" i="52"/>
  <c r="S975" i="52"/>
  <c r="Z975" i="52"/>
  <c r="V975" i="52"/>
  <c r="R975" i="52"/>
  <c r="O975" i="52"/>
  <c r="X975" i="52"/>
  <c r="T975" i="52"/>
  <c r="Y976" i="52"/>
  <c r="AA977" i="52"/>
  <c r="W977" i="52"/>
  <c r="S977" i="52"/>
  <c r="Z977" i="52"/>
  <c r="V977" i="52"/>
  <c r="R977" i="52"/>
  <c r="O977" i="52"/>
  <c r="X977" i="52"/>
  <c r="T977" i="52"/>
  <c r="Y978" i="52"/>
  <c r="AA979" i="52"/>
  <c r="W979" i="52"/>
  <c r="S979" i="52"/>
  <c r="Z979" i="52"/>
  <c r="V979" i="52"/>
  <c r="R979" i="52"/>
  <c r="O979" i="52"/>
  <c r="X979" i="52"/>
  <c r="T979" i="52"/>
  <c r="AB1059" i="52"/>
  <c r="U868" i="52"/>
  <c r="Y868" i="52"/>
  <c r="P868" i="52"/>
  <c r="U869" i="52"/>
  <c r="Y869" i="52"/>
  <c r="P869" i="52"/>
  <c r="U870" i="52"/>
  <c r="Y870" i="52"/>
  <c r="P870" i="52"/>
  <c r="U871" i="52"/>
  <c r="Y871" i="52"/>
  <c r="P871" i="52"/>
  <c r="U872" i="52"/>
  <c r="Y872" i="52"/>
  <c r="P872" i="52"/>
  <c r="U873" i="52"/>
  <c r="Y873" i="52"/>
  <c r="P873" i="52"/>
  <c r="U874" i="52"/>
  <c r="Y874" i="52"/>
  <c r="P874" i="52"/>
  <c r="U875" i="52"/>
  <c r="Y875" i="52"/>
  <c r="P875" i="52"/>
  <c r="U876" i="52"/>
  <c r="Y876" i="52"/>
  <c r="P876" i="52"/>
  <c r="U877" i="52"/>
  <c r="Y877" i="52"/>
  <c r="P877" i="52"/>
  <c r="U878" i="52"/>
  <c r="Y878" i="52"/>
  <c r="P878" i="52"/>
  <c r="U879" i="52"/>
  <c r="Y879" i="52"/>
  <c r="P879" i="52"/>
  <c r="U880" i="52"/>
  <c r="Y880" i="52"/>
  <c r="P880" i="52"/>
  <c r="U881" i="52"/>
  <c r="Y881" i="52"/>
  <c r="P881" i="52"/>
  <c r="U882" i="52"/>
  <c r="Y882" i="52"/>
  <c r="P882" i="52"/>
  <c r="U883" i="52"/>
  <c r="Y883" i="52"/>
  <c r="P883" i="52"/>
  <c r="U884" i="52"/>
  <c r="Y884" i="52"/>
  <c r="P884" i="52"/>
  <c r="U885" i="52"/>
  <c r="Y885" i="52"/>
  <c r="P885" i="52"/>
  <c r="U886" i="52"/>
  <c r="Y886" i="52"/>
  <c r="P886" i="52"/>
  <c r="U887" i="52"/>
  <c r="Y887" i="52"/>
  <c r="P887" i="52"/>
  <c r="U888" i="52"/>
  <c r="Y888" i="52"/>
  <c r="P888" i="52"/>
  <c r="U889" i="52"/>
  <c r="Y889" i="52"/>
  <c r="P889" i="52"/>
  <c r="U890" i="52"/>
  <c r="Y890" i="52"/>
  <c r="P890" i="52"/>
  <c r="U891" i="52"/>
  <c r="Y891" i="52"/>
  <c r="P891" i="52"/>
  <c r="U892" i="52"/>
  <c r="Y892" i="52"/>
  <c r="P892" i="52"/>
  <c r="U893" i="52"/>
  <c r="Y893" i="52"/>
  <c r="P893" i="52"/>
  <c r="U894" i="52"/>
  <c r="Y894" i="52"/>
  <c r="P894" i="52"/>
  <c r="U895" i="52"/>
  <c r="Y895" i="52"/>
  <c r="P895" i="52"/>
  <c r="U896" i="52"/>
  <c r="Y896" i="52"/>
  <c r="P896" i="52"/>
  <c r="U897" i="52"/>
  <c r="Y897" i="52"/>
  <c r="P897" i="52"/>
  <c r="U898" i="52"/>
  <c r="Y898" i="52"/>
  <c r="P898" i="52"/>
  <c r="U899" i="52"/>
  <c r="Y899" i="52"/>
  <c r="P899" i="52"/>
  <c r="U900" i="52"/>
  <c r="Y900" i="52"/>
  <c r="P900" i="52"/>
  <c r="U901" i="52"/>
  <c r="Y901" i="52"/>
  <c r="P901" i="52"/>
  <c r="U902" i="52"/>
  <c r="Y902" i="52"/>
  <c r="P902" i="52"/>
  <c r="O903" i="52"/>
  <c r="X903" i="52"/>
  <c r="U903" i="52"/>
  <c r="Z903" i="52"/>
  <c r="U905" i="52"/>
  <c r="U907" i="52"/>
  <c r="U909" i="52"/>
  <c r="U911" i="52"/>
  <c r="U913" i="52"/>
  <c r="U915" i="52"/>
  <c r="U917" i="52"/>
  <c r="U919" i="52"/>
  <c r="U921" i="52"/>
  <c r="U923" i="52"/>
  <c r="U925" i="52"/>
  <c r="U927" i="52"/>
  <c r="U929" i="52"/>
  <c r="U931" i="52"/>
  <c r="U933" i="52"/>
  <c r="U935" i="52"/>
  <c r="U937" i="52"/>
  <c r="AA939" i="52"/>
  <c r="W939" i="52"/>
  <c r="S939" i="52"/>
  <c r="O939" i="52"/>
  <c r="X939" i="52"/>
  <c r="T939" i="52"/>
  <c r="Y939" i="52"/>
  <c r="AA940" i="52"/>
  <c r="W940" i="52"/>
  <c r="S940" i="52"/>
  <c r="Z940" i="52"/>
  <c r="V940" i="52"/>
  <c r="O940" i="52"/>
  <c r="X940" i="52"/>
  <c r="T940" i="52"/>
  <c r="P940" i="52"/>
  <c r="AB1037" i="52"/>
  <c r="O905" i="52"/>
  <c r="X905" i="52"/>
  <c r="T905" i="52"/>
  <c r="V905" i="52"/>
  <c r="AA905" i="52"/>
  <c r="AB906" i="52"/>
  <c r="O907" i="52"/>
  <c r="X907" i="52"/>
  <c r="T907" i="52"/>
  <c r="V907" i="52"/>
  <c r="AA907" i="52"/>
  <c r="O909" i="52"/>
  <c r="X909" i="52"/>
  <c r="T909" i="52"/>
  <c r="V909" i="52"/>
  <c r="AA909" i="52"/>
  <c r="O911" i="52"/>
  <c r="X911" i="52"/>
  <c r="T911" i="52"/>
  <c r="V911" i="52"/>
  <c r="AA911" i="52"/>
  <c r="O913" i="52"/>
  <c r="X913" i="52"/>
  <c r="T913" i="52"/>
  <c r="V913" i="52"/>
  <c r="AA913" i="52"/>
  <c r="O915" i="52"/>
  <c r="X915" i="52"/>
  <c r="T915" i="52"/>
  <c r="V915" i="52"/>
  <c r="AA915" i="52"/>
  <c r="O917" i="52"/>
  <c r="X917" i="52"/>
  <c r="T917" i="52"/>
  <c r="V917" i="52"/>
  <c r="AA917" i="52"/>
  <c r="O919" i="52"/>
  <c r="X919" i="52"/>
  <c r="T919" i="52"/>
  <c r="V919" i="52"/>
  <c r="AA919" i="52"/>
  <c r="O921" i="52"/>
  <c r="X921" i="52"/>
  <c r="T921" i="52"/>
  <c r="V921" i="52"/>
  <c r="AA921" i="52"/>
  <c r="AB922" i="52"/>
  <c r="O923" i="52"/>
  <c r="X923" i="52"/>
  <c r="T923" i="52"/>
  <c r="V923" i="52"/>
  <c r="AA923" i="52"/>
  <c r="O925" i="52"/>
  <c r="X925" i="52"/>
  <c r="T925" i="52"/>
  <c r="V925" i="52"/>
  <c r="AA925" i="52"/>
  <c r="O927" i="52"/>
  <c r="X927" i="52"/>
  <c r="T927" i="52"/>
  <c r="V927" i="52"/>
  <c r="AA927" i="52"/>
  <c r="O929" i="52"/>
  <c r="X929" i="52"/>
  <c r="T929" i="52"/>
  <c r="V929" i="52"/>
  <c r="AA929" i="52"/>
  <c r="O931" i="52"/>
  <c r="X931" i="52"/>
  <c r="T931" i="52"/>
  <c r="V931" i="52"/>
  <c r="AA931" i="52"/>
  <c r="O933" i="52"/>
  <c r="X933" i="52"/>
  <c r="T933" i="52"/>
  <c r="V933" i="52"/>
  <c r="AA933" i="52"/>
  <c r="O935" i="52"/>
  <c r="X935" i="52"/>
  <c r="T935" i="52"/>
  <c r="V935" i="52"/>
  <c r="AA935" i="52"/>
  <c r="O937" i="52"/>
  <c r="X937" i="52"/>
  <c r="T937" i="52"/>
  <c r="V937" i="52"/>
  <c r="AA937" i="52"/>
  <c r="AB938" i="52"/>
  <c r="AA942" i="52"/>
  <c r="W942" i="52"/>
  <c r="S942" i="52"/>
  <c r="Z942" i="52"/>
  <c r="V942" i="52"/>
  <c r="R942" i="52"/>
  <c r="O942" i="52"/>
  <c r="X942" i="52"/>
  <c r="T942" i="52"/>
  <c r="AA944" i="52"/>
  <c r="W944" i="52"/>
  <c r="S944" i="52"/>
  <c r="Z944" i="52"/>
  <c r="V944" i="52"/>
  <c r="R944" i="52"/>
  <c r="O944" i="52"/>
  <c r="X944" i="52"/>
  <c r="T944" i="52"/>
  <c r="AA946" i="52"/>
  <c r="W946" i="52"/>
  <c r="S946" i="52"/>
  <c r="Z946" i="52"/>
  <c r="V946" i="52"/>
  <c r="R946" i="52"/>
  <c r="O946" i="52"/>
  <c r="X946" i="52"/>
  <c r="T946" i="52"/>
  <c r="AA948" i="52"/>
  <c r="W948" i="52"/>
  <c r="S948" i="52"/>
  <c r="Z948" i="52"/>
  <c r="V948" i="52"/>
  <c r="R948" i="52"/>
  <c r="O948" i="52"/>
  <c r="X948" i="52"/>
  <c r="T948" i="52"/>
  <c r="AA950" i="52"/>
  <c r="W950" i="52"/>
  <c r="S950" i="52"/>
  <c r="Z950" i="52"/>
  <c r="V950" i="52"/>
  <c r="R950" i="52"/>
  <c r="O950" i="52"/>
  <c r="X950" i="52"/>
  <c r="T950" i="52"/>
  <c r="AA952" i="52"/>
  <c r="W952" i="52"/>
  <c r="S952" i="52"/>
  <c r="Z952" i="52"/>
  <c r="V952" i="52"/>
  <c r="R952" i="52"/>
  <c r="O952" i="52"/>
  <c r="X952" i="52"/>
  <c r="T952" i="52"/>
  <c r="AA954" i="52"/>
  <c r="W954" i="52"/>
  <c r="S954" i="52"/>
  <c r="Z954" i="52"/>
  <c r="V954" i="52"/>
  <c r="R954" i="52"/>
  <c r="O954" i="52"/>
  <c r="X954" i="52"/>
  <c r="T954" i="52"/>
  <c r="AA956" i="52"/>
  <c r="W956" i="52"/>
  <c r="S956" i="52"/>
  <c r="Z956" i="52"/>
  <c r="V956" i="52"/>
  <c r="R956" i="52"/>
  <c r="O956" i="52"/>
  <c r="X956" i="52"/>
  <c r="T956" i="52"/>
  <c r="AA958" i="52"/>
  <c r="W958" i="52"/>
  <c r="S958" i="52"/>
  <c r="Z958" i="52"/>
  <c r="V958" i="52"/>
  <c r="R958" i="52"/>
  <c r="O958" i="52"/>
  <c r="X958" i="52"/>
  <c r="T958" i="52"/>
  <c r="AA960" i="52"/>
  <c r="W960" i="52"/>
  <c r="S960" i="52"/>
  <c r="Z960" i="52"/>
  <c r="V960" i="52"/>
  <c r="R960" i="52"/>
  <c r="O960" i="52"/>
  <c r="X960" i="52"/>
  <c r="T960" i="52"/>
  <c r="AA962" i="52"/>
  <c r="W962" i="52"/>
  <c r="S962" i="52"/>
  <c r="Z962" i="52"/>
  <c r="V962" i="52"/>
  <c r="R962" i="52"/>
  <c r="O962" i="52"/>
  <c r="X962" i="52"/>
  <c r="T962" i="52"/>
  <c r="AA964" i="52"/>
  <c r="W964" i="52"/>
  <c r="S964" i="52"/>
  <c r="Z964" i="52"/>
  <c r="V964" i="52"/>
  <c r="R964" i="52"/>
  <c r="O964" i="52"/>
  <c r="X964" i="52"/>
  <c r="T964" i="52"/>
  <c r="AA966" i="52"/>
  <c r="W966" i="52"/>
  <c r="S966" i="52"/>
  <c r="Z966" i="52"/>
  <c r="V966" i="52"/>
  <c r="R966" i="52"/>
  <c r="O966" i="52"/>
  <c r="X966" i="52"/>
  <c r="T966" i="52"/>
  <c r="AA968" i="52"/>
  <c r="W968" i="52"/>
  <c r="S968" i="52"/>
  <c r="Z968" i="52"/>
  <c r="V968" i="52"/>
  <c r="R968" i="52"/>
  <c r="O968" i="52"/>
  <c r="X968" i="52"/>
  <c r="T968" i="52"/>
  <c r="AA970" i="52"/>
  <c r="W970" i="52"/>
  <c r="S970" i="52"/>
  <c r="Z970" i="52"/>
  <c r="V970" i="52"/>
  <c r="R970" i="52"/>
  <c r="O970" i="52"/>
  <c r="X970" i="52"/>
  <c r="T970" i="52"/>
  <c r="AA972" i="52"/>
  <c r="W972" i="52"/>
  <c r="S972" i="52"/>
  <c r="Z972" i="52"/>
  <c r="V972" i="52"/>
  <c r="R972" i="52"/>
  <c r="O972" i="52"/>
  <c r="X972" i="52"/>
  <c r="T972" i="52"/>
  <c r="AA974" i="52"/>
  <c r="W974" i="52"/>
  <c r="S974" i="52"/>
  <c r="Z974" i="52"/>
  <c r="V974" i="52"/>
  <c r="R974" i="52"/>
  <c r="O974" i="52"/>
  <c r="X974" i="52"/>
  <c r="T974" i="52"/>
  <c r="AA976" i="52"/>
  <c r="W976" i="52"/>
  <c r="S976" i="52"/>
  <c r="Z976" i="52"/>
  <c r="V976" i="52"/>
  <c r="R976" i="52"/>
  <c r="O976" i="52"/>
  <c r="X976" i="52"/>
  <c r="T976" i="52"/>
  <c r="AA978" i="52"/>
  <c r="W978" i="52"/>
  <c r="S978" i="52"/>
  <c r="Z978" i="52"/>
  <c r="V978" i="52"/>
  <c r="R978" i="52"/>
  <c r="O978" i="52"/>
  <c r="X978" i="52"/>
  <c r="T978" i="52"/>
  <c r="S868" i="52"/>
  <c r="W868" i="52"/>
  <c r="S869" i="52"/>
  <c r="W869" i="52"/>
  <c r="S870" i="52"/>
  <c r="AB870" i="52" s="1"/>
  <c r="W870" i="52"/>
  <c r="S871" i="52"/>
  <c r="AB871" i="52" s="1"/>
  <c r="W871" i="52"/>
  <c r="S872" i="52"/>
  <c r="AB872" i="52" s="1"/>
  <c r="W872" i="52"/>
  <c r="S873" i="52"/>
  <c r="W873" i="52"/>
  <c r="S874" i="52"/>
  <c r="AB874" i="52" s="1"/>
  <c r="W874" i="52"/>
  <c r="S875" i="52"/>
  <c r="W875" i="52"/>
  <c r="S876" i="52"/>
  <c r="AB876" i="52" s="1"/>
  <c r="W876" i="52"/>
  <c r="S877" i="52"/>
  <c r="W877" i="52"/>
  <c r="S878" i="52"/>
  <c r="AB878" i="52" s="1"/>
  <c r="W878" i="52"/>
  <c r="S879" i="52"/>
  <c r="W879" i="52"/>
  <c r="S880" i="52"/>
  <c r="AB880" i="52" s="1"/>
  <c r="W880" i="52"/>
  <c r="S881" i="52"/>
  <c r="W881" i="52"/>
  <c r="S882" i="52"/>
  <c r="AB882" i="52" s="1"/>
  <c r="W882" i="52"/>
  <c r="S883" i="52"/>
  <c r="W883" i="52"/>
  <c r="S884" i="52"/>
  <c r="AB884" i="52" s="1"/>
  <c r="W884" i="52"/>
  <c r="S885" i="52"/>
  <c r="W885" i="52"/>
  <c r="S886" i="52"/>
  <c r="AB886" i="52" s="1"/>
  <c r="W886" i="52"/>
  <c r="S887" i="52"/>
  <c r="W887" i="52"/>
  <c r="S888" i="52"/>
  <c r="AB888" i="52" s="1"/>
  <c r="W888" i="52"/>
  <c r="S889" i="52"/>
  <c r="W889" i="52"/>
  <c r="S890" i="52"/>
  <c r="AB890" i="52" s="1"/>
  <c r="W890" i="52"/>
  <c r="S891" i="52"/>
  <c r="W891" i="52"/>
  <c r="S892" i="52"/>
  <c r="AB892" i="52" s="1"/>
  <c r="W892" i="52"/>
  <c r="S893" i="52"/>
  <c r="W893" i="52"/>
  <c r="S894" i="52"/>
  <c r="AB894" i="52" s="1"/>
  <c r="W894" i="52"/>
  <c r="S895" i="52"/>
  <c r="W895" i="52"/>
  <c r="S896" i="52"/>
  <c r="AB896" i="52" s="1"/>
  <c r="W896" i="52"/>
  <c r="S897" i="52"/>
  <c r="W897" i="52"/>
  <c r="S898" i="52"/>
  <c r="AB898" i="52" s="1"/>
  <c r="W898" i="52"/>
  <c r="S899" i="52"/>
  <c r="W899" i="52"/>
  <c r="S900" i="52"/>
  <c r="AB900" i="52" s="1"/>
  <c r="W900" i="52"/>
  <c r="S901" i="52"/>
  <c r="W901" i="52"/>
  <c r="S902" i="52"/>
  <c r="AB902" i="52" s="1"/>
  <c r="W902" i="52"/>
  <c r="S903" i="52"/>
  <c r="W903" i="52"/>
  <c r="P903" i="52"/>
  <c r="R905" i="52"/>
  <c r="W905" i="52"/>
  <c r="P905" i="52"/>
  <c r="R907" i="52"/>
  <c r="W907" i="52"/>
  <c r="P907" i="52"/>
  <c r="R909" i="52"/>
  <c r="W909" i="52"/>
  <c r="P909" i="52"/>
  <c r="R911" i="52"/>
  <c r="W911" i="52"/>
  <c r="P911" i="52"/>
  <c r="R913" i="52"/>
  <c r="W913" i="52"/>
  <c r="P913" i="52"/>
  <c r="R915" i="52"/>
  <c r="W915" i="52"/>
  <c r="P915" i="52"/>
  <c r="R917" i="52"/>
  <c r="W917" i="52"/>
  <c r="P917" i="52"/>
  <c r="R919" i="52"/>
  <c r="W919" i="52"/>
  <c r="P919" i="52"/>
  <c r="R921" i="52"/>
  <c r="W921" i="52"/>
  <c r="P921" i="52"/>
  <c r="R923" i="52"/>
  <c r="W923" i="52"/>
  <c r="P923" i="52"/>
  <c r="R925" i="52"/>
  <c r="W925" i="52"/>
  <c r="P925" i="52"/>
  <c r="R927" i="52"/>
  <c r="W927" i="52"/>
  <c r="P927" i="52"/>
  <c r="R929" i="52"/>
  <c r="W929" i="52"/>
  <c r="P929" i="52"/>
  <c r="R931" i="52"/>
  <c r="W931" i="52"/>
  <c r="P931" i="52"/>
  <c r="R933" i="52"/>
  <c r="W933" i="52"/>
  <c r="P933" i="52"/>
  <c r="R935" i="52"/>
  <c r="W935" i="52"/>
  <c r="P935" i="52"/>
  <c r="R937" i="52"/>
  <c r="W937" i="52"/>
  <c r="P937" i="52"/>
  <c r="U939" i="52"/>
  <c r="P939" i="52"/>
  <c r="U940" i="52"/>
  <c r="U942" i="52"/>
  <c r="U944" i="52"/>
  <c r="U946" i="52"/>
  <c r="U948" i="52"/>
  <c r="U950" i="52"/>
  <c r="U952" i="52"/>
  <c r="U954" i="52"/>
  <c r="U956" i="52"/>
  <c r="U958" i="52"/>
  <c r="U960" i="52"/>
  <c r="U962" i="52"/>
  <c r="U964" i="52"/>
  <c r="U966" i="52"/>
  <c r="U968" i="52"/>
  <c r="U970" i="52"/>
  <c r="U972" i="52"/>
  <c r="U974" i="52"/>
  <c r="U976" i="52"/>
  <c r="U978" i="52"/>
  <c r="T980" i="52"/>
  <c r="X980" i="52"/>
  <c r="O980" i="52"/>
  <c r="T981" i="52"/>
  <c r="X981" i="52"/>
  <c r="O981" i="52"/>
  <c r="T982" i="52"/>
  <c r="X982" i="52"/>
  <c r="O982" i="52"/>
  <c r="T983" i="52"/>
  <c r="X983" i="52"/>
  <c r="O983" i="52"/>
  <c r="T984" i="52"/>
  <c r="X984" i="52"/>
  <c r="O984" i="52"/>
  <c r="T985" i="52"/>
  <c r="X985" i="52"/>
  <c r="O985" i="52"/>
  <c r="T986" i="52"/>
  <c r="X986" i="52"/>
  <c r="O986" i="52"/>
  <c r="T987" i="52"/>
  <c r="X987" i="52"/>
  <c r="O987" i="52"/>
  <c r="T988" i="52"/>
  <c r="X988" i="52"/>
  <c r="O988" i="52"/>
  <c r="T989" i="52"/>
  <c r="X989" i="52"/>
  <c r="O989" i="52"/>
  <c r="T990" i="52"/>
  <c r="X990" i="52"/>
  <c r="O990" i="52"/>
  <c r="T991" i="52"/>
  <c r="X991" i="52"/>
  <c r="O991" i="52"/>
  <c r="T992" i="52"/>
  <c r="X992" i="52"/>
  <c r="O992" i="52"/>
  <c r="T993" i="52"/>
  <c r="X993" i="52"/>
  <c r="O993" i="52"/>
  <c r="T994" i="52"/>
  <c r="X994" i="52"/>
  <c r="O994" i="52"/>
  <c r="T995" i="52"/>
  <c r="X995" i="52"/>
  <c r="O995" i="52"/>
  <c r="T996" i="52"/>
  <c r="X996" i="52"/>
  <c r="O996" i="52"/>
  <c r="T997" i="52"/>
  <c r="X997" i="52"/>
  <c r="O997" i="52"/>
  <c r="T998" i="52"/>
  <c r="X998" i="52"/>
  <c r="O998" i="52"/>
  <c r="T999" i="52"/>
  <c r="X999" i="52"/>
  <c r="O999" i="52"/>
  <c r="T1000" i="52"/>
  <c r="X1000" i="52"/>
  <c r="O1000" i="52"/>
  <c r="T1001" i="52"/>
  <c r="X1001" i="52"/>
  <c r="O1001" i="52"/>
  <c r="T1002" i="52"/>
  <c r="X1002" i="52"/>
  <c r="O1002" i="52"/>
  <c r="T1003" i="52"/>
  <c r="X1003" i="52"/>
  <c r="O1003" i="52"/>
  <c r="T1004" i="52"/>
  <c r="X1004" i="52"/>
  <c r="O1004" i="52"/>
  <c r="T1005" i="52"/>
  <c r="X1005" i="52"/>
  <c r="O1005" i="52"/>
  <c r="T1006" i="52"/>
  <c r="X1006" i="52"/>
  <c r="O1006" i="52"/>
  <c r="T1007" i="52"/>
  <c r="X1007" i="52"/>
  <c r="O1007" i="52"/>
  <c r="T1008" i="52"/>
  <c r="X1008" i="52"/>
  <c r="O1008" i="52"/>
  <c r="T1009" i="52"/>
  <c r="X1009" i="52"/>
  <c r="O1009" i="52"/>
  <c r="T1010" i="52"/>
  <c r="X1010" i="52"/>
  <c r="O1010" i="52"/>
  <c r="T1011" i="52"/>
  <c r="X1011" i="52"/>
  <c r="O1011" i="52"/>
  <c r="T1012" i="52"/>
  <c r="X1012" i="52"/>
  <c r="O1012" i="52"/>
  <c r="T1013" i="52"/>
  <c r="X1013" i="52"/>
  <c r="O1013" i="52"/>
  <c r="T1014" i="52"/>
  <c r="X1014" i="52"/>
  <c r="O1014" i="52"/>
  <c r="T1015" i="52"/>
  <c r="X1015" i="52"/>
  <c r="O1015" i="52"/>
  <c r="T1016" i="52"/>
  <c r="X1016" i="52"/>
  <c r="O1016" i="52"/>
  <c r="T1017" i="52"/>
  <c r="X1017" i="52"/>
  <c r="O1017" i="52"/>
  <c r="T1018" i="52"/>
  <c r="X1018" i="52"/>
  <c r="O1018" i="52"/>
  <c r="T1019" i="52"/>
  <c r="X1019" i="52"/>
  <c r="O1019" i="52"/>
  <c r="T1020" i="52"/>
  <c r="X1020" i="52"/>
  <c r="O1020" i="52"/>
  <c r="T1021" i="52"/>
  <c r="X1021" i="52"/>
  <c r="O1021" i="52"/>
  <c r="T1022" i="52"/>
  <c r="X1022" i="52"/>
  <c r="O1022" i="52"/>
  <c r="T1023" i="52"/>
  <c r="X1023" i="52"/>
  <c r="O1023" i="52"/>
  <c r="T1024" i="52"/>
  <c r="X1024" i="52"/>
  <c r="O1024" i="52"/>
  <c r="T1025" i="52"/>
  <c r="X1025" i="52"/>
  <c r="O1025" i="52"/>
  <c r="T1026" i="52"/>
  <c r="X1026" i="52"/>
  <c r="O1026" i="52"/>
  <c r="T1027" i="52"/>
  <c r="X1027" i="52"/>
  <c r="O1027" i="52"/>
  <c r="T1028" i="52"/>
  <c r="X1028" i="52"/>
  <c r="O1028" i="52"/>
  <c r="T1029" i="52"/>
  <c r="X1029" i="52"/>
  <c r="O1029" i="52"/>
  <c r="T1030" i="52"/>
  <c r="X1030" i="52"/>
  <c r="O1030" i="52"/>
  <c r="T1031" i="52"/>
  <c r="X1031" i="52"/>
  <c r="O1031" i="52"/>
  <c r="T1032" i="52"/>
  <c r="X1032" i="52"/>
  <c r="O1032" i="52"/>
  <c r="U980" i="52"/>
  <c r="Y980" i="52"/>
  <c r="P980" i="52"/>
  <c r="U981" i="52"/>
  <c r="Y981" i="52"/>
  <c r="P981" i="52"/>
  <c r="U982" i="52"/>
  <c r="Y982" i="52"/>
  <c r="P982" i="52"/>
  <c r="U983" i="52"/>
  <c r="Y983" i="52"/>
  <c r="P983" i="52"/>
  <c r="U984" i="52"/>
  <c r="Y984" i="52"/>
  <c r="P984" i="52"/>
  <c r="U985" i="52"/>
  <c r="Y985" i="52"/>
  <c r="P985" i="52"/>
  <c r="U986" i="52"/>
  <c r="Y986" i="52"/>
  <c r="P986" i="52"/>
  <c r="U987" i="52"/>
  <c r="Y987" i="52"/>
  <c r="P987" i="52"/>
  <c r="U988" i="52"/>
  <c r="Y988" i="52"/>
  <c r="P988" i="52"/>
  <c r="U989" i="52"/>
  <c r="Y989" i="52"/>
  <c r="P989" i="52"/>
  <c r="U990" i="52"/>
  <c r="Y990" i="52"/>
  <c r="P990" i="52"/>
  <c r="U991" i="52"/>
  <c r="Y991" i="52"/>
  <c r="P991" i="52"/>
  <c r="U992" i="52"/>
  <c r="Y992" i="52"/>
  <c r="P992" i="52"/>
  <c r="U993" i="52"/>
  <c r="Y993" i="52"/>
  <c r="P993" i="52"/>
  <c r="U994" i="52"/>
  <c r="Y994" i="52"/>
  <c r="P994" i="52"/>
  <c r="U995" i="52"/>
  <c r="Y995" i="52"/>
  <c r="P995" i="52"/>
  <c r="U996" i="52"/>
  <c r="Y996" i="52"/>
  <c r="P996" i="52"/>
  <c r="U997" i="52"/>
  <c r="Y997" i="52"/>
  <c r="P997" i="52"/>
  <c r="U998" i="52"/>
  <c r="Y998" i="52"/>
  <c r="P998" i="52"/>
  <c r="U999" i="52"/>
  <c r="Y999" i="52"/>
  <c r="P999" i="52"/>
  <c r="U1000" i="52"/>
  <c r="Y1000" i="52"/>
  <c r="P1000" i="52"/>
  <c r="U1001" i="52"/>
  <c r="Y1001" i="52"/>
  <c r="P1001" i="52"/>
  <c r="U1002" i="52"/>
  <c r="Y1002" i="52"/>
  <c r="P1002" i="52"/>
  <c r="U1003" i="52"/>
  <c r="Y1003" i="52"/>
  <c r="P1003" i="52"/>
  <c r="U1004" i="52"/>
  <c r="Y1004" i="52"/>
  <c r="P1004" i="52"/>
  <c r="U1005" i="52"/>
  <c r="Y1005" i="52"/>
  <c r="P1005" i="52"/>
  <c r="U1006" i="52"/>
  <c r="Y1006" i="52"/>
  <c r="P1006" i="52"/>
  <c r="U1007" i="52"/>
  <c r="Y1007" i="52"/>
  <c r="P1007" i="52"/>
  <c r="U1008" i="52"/>
  <c r="Y1008" i="52"/>
  <c r="P1008" i="52"/>
  <c r="U1009" i="52"/>
  <c r="Y1009" i="52"/>
  <c r="P1009" i="52"/>
  <c r="U1010" i="52"/>
  <c r="Y1010" i="52"/>
  <c r="P1010" i="52"/>
  <c r="U1011" i="52"/>
  <c r="Y1011" i="52"/>
  <c r="P1011" i="52"/>
  <c r="U1012" i="52"/>
  <c r="Y1012" i="52"/>
  <c r="P1012" i="52"/>
  <c r="U1013" i="52"/>
  <c r="Y1013" i="52"/>
  <c r="P1013" i="52"/>
  <c r="U1014" i="52"/>
  <c r="Y1014" i="52"/>
  <c r="P1014" i="52"/>
  <c r="U1015" i="52"/>
  <c r="Y1015" i="52"/>
  <c r="P1015" i="52"/>
  <c r="U1016" i="52"/>
  <c r="Y1016" i="52"/>
  <c r="P1016" i="52"/>
  <c r="U1017" i="52"/>
  <c r="Y1017" i="52"/>
  <c r="P1017" i="52"/>
  <c r="U1018" i="52"/>
  <c r="Y1018" i="52"/>
  <c r="P1018" i="52"/>
  <c r="U1019" i="52"/>
  <c r="Y1019" i="52"/>
  <c r="P1019" i="52"/>
  <c r="U1020" i="52"/>
  <c r="Y1020" i="52"/>
  <c r="P1020" i="52"/>
  <c r="U1021" i="52"/>
  <c r="Y1021" i="52"/>
  <c r="P1021" i="52"/>
  <c r="U1022" i="52"/>
  <c r="Y1022" i="52"/>
  <c r="P1022" i="52"/>
  <c r="U1023" i="52"/>
  <c r="Y1023" i="52"/>
  <c r="P1023" i="52"/>
  <c r="U1024" i="52"/>
  <c r="Y1024" i="52"/>
  <c r="P1024" i="52"/>
  <c r="U1025" i="52"/>
  <c r="Y1025" i="52"/>
  <c r="P1025" i="52"/>
  <c r="U1026" i="52"/>
  <c r="Y1026" i="52"/>
  <c r="P1026" i="52"/>
  <c r="U1027" i="52"/>
  <c r="Y1027" i="52"/>
  <c r="P1027" i="52"/>
  <c r="U1028" i="52"/>
  <c r="Y1028" i="52"/>
  <c r="P1028" i="52"/>
  <c r="U1029" i="52"/>
  <c r="Y1029" i="52"/>
  <c r="P1029" i="52"/>
  <c r="U1030" i="52"/>
  <c r="Y1030" i="52"/>
  <c r="P1030" i="52"/>
  <c r="U1031" i="52"/>
  <c r="Y1031" i="52"/>
  <c r="P1031" i="52"/>
  <c r="U1032" i="52"/>
  <c r="Y1032" i="52"/>
  <c r="P1032" i="52"/>
  <c r="AB1081" i="52"/>
  <c r="R980" i="52"/>
  <c r="V980" i="52"/>
  <c r="Z980" i="52"/>
  <c r="R981" i="52"/>
  <c r="V981" i="52"/>
  <c r="Z981" i="52"/>
  <c r="R982" i="52"/>
  <c r="V982" i="52"/>
  <c r="Z982" i="52"/>
  <c r="R983" i="52"/>
  <c r="V983" i="52"/>
  <c r="Z983" i="52"/>
  <c r="R984" i="52"/>
  <c r="V984" i="52"/>
  <c r="Z984" i="52"/>
  <c r="R985" i="52"/>
  <c r="V985" i="52"/>
  <c r="Z985" i="52"/>
  <c r="R986" i="52"/>
  <c r="V986" i="52"/>
  <c r="Z986" i="52"/>
  <c r="R987" i="52"/>
  <c r="V987" i="52"/>
  <c r="Z987" i="52"/>
  <c r="R988" i="52"/>
  <c r="V988" i="52"/>
  <c r="Z988" i="52"/>
  <c r="R989" i="52"/>
  <c r="V989" i="52"/>
  <c r="Z989" i="52"/>
  <c r="R990" i="52"/>
  <c r="V990" i="52"/>
  <c r="Z990" i="52"/>
  <c r="R991" i="52"/>
  <c r="V991" i="52"/>
  <c r="Z991" i="52"/>
  <c r="R992" i="52"/>
  <c r="V992" i="52"/>
  <c r="Z992" i="52"/>
  <c r="R993" i="52"/>
  <c r="V993" i="52"/>
  <c r="Z993" i="52"/>
  <c r="R994" i="52"/>
  <c r="V994" i="52"/>
  <c r="Z994" i="52"/>
  <c r="R995" i="52"/>
  <c r="V995" i="52"/>
  <c r="Z995" i="52"/>
  <c r="R996" i="52"/>
  <c r="V996" i="52"/>
  <c r="Z996" i="52"/>
  <c r="R997" i="52"/>
  <c r="V997" i="52"/>
  <c r="Z997" i="52"/>
  <c r="R998" i="52"/>
  <c r="V998" i="52"/>
  <c r="Z998" i="52"/>
  <c r="R999" i="52"/>
  <c r="V999" i="52"/>
  <c r="Z999" i="52"/>
  <c r="R1000" i="52"/>
  <c r="V1000" i="52"/>
  <c r="Z1000" i="52"/>
  <c r="R1001" i="52"/>
  <c r="V1001" i="52"/>
  <c r="Z1001" i="52"/>
  <c r="R1002" i="52"/>
  <c r="V1002" i="52"/>
  <c r="Z1002" i="52"/>
  <c r="R1003" i="52"/>
  <c r="V1003" i="52"/>
  <c r="Z1003" i="52"/>
  <c r="R1004" i="52"/>
  <c r="V1004" i="52"/>
  <c r="Z1004" i="52"/>
  <c r="R1005" i="52"/>
  <c r="V1005" i="52"/>
  <c r="Z1005" i="52"/>
  <c r="R1006" i="52"/>
  <c r="V1006" i="52"/>
  <c r="Z1006" i="52"/>
  <c r="R1007" i="52"/>
  <c r="V1007" i="52"/>
  <c r="Z1007" i="52"/>
  <c r="R1008" i="52"/>
  <c r="V1008" i="52"/>
  <c r="Z1008" i="52"/>
  <c r="R1009" i="52"/>
  <c r="V1009" i="52"/>
  <c r="Z1009" i="52"/>
  <c r="R1010" i="52"/>
  <c r="V1010" i="52"/>
  <c r="Z1010" i="52"/>
  <c r="R1011" i="52"/>
  <c r="V1011" i="52"/>
  <c r="Z1011" i="52"/>
  <c r="R1012" i="52"/>
  <c r="V1012" i="52"/>
  <c r="Z1012" i="52"/>
  <c r="R1013" i="52"/>
  <c r="V1013" i="52"/>
  <c r="Z1013" i="52"/>
  <c r="R1014" i="52"/>
  <c r="V1014" i="52"/>
  <c r="Z1014" i="52"/>
  <c r="R1015" i="52"/>
  <c r="V1015" i="52"/>
  <c r="Z1015" i="52"/>
  <c r="R1016" i="52"/>
  <c r="V1016" i="52"/>
  <c r="Z1016" i="52"/>
  <c r="R1017" i="52"/>
  <c r="V1017" i="52"/>
  <c r="Z1017" i="52"/>
  <c r="R1018" i="52"/>
  <c r="V1018" i="52"/>
  <c r="Z1018" i="52"/>
  <c r="R1019" i="52"/>
  <c r="V1019" i="52"/>
  <c r="Z1019" i="52"/>
  <c r="R1020" i="52"/>
  <c r="V1020" i="52"/>
  <c r="Z1020" i="52"/>
  <c r="R1021" i="52"/>
  <c r="V1021" i="52"/>
  <c r="Z1021" i="52"/>
  <c r="R1022" i="52"/>
  <c r="V1022" i="52"/>
  <c r="Z1022" i="52"/>
  <c r="R1023" i="52"/>
  <c r="V1023" i="52"/>
  <c r="Z1023" i="52"/>
  <c r="R1024" i="52"/>
  <c r="V1024" i="52"/>
  <c r="Z1024" i="52"/>
  <c r="R1025" i="52"/>
  <c r="V1025" i="52"/>
  <c r="Z1025" i="52"/>
  <c r="R1026" i="52"/>
  <c r="V1026" i="52"/>
  <c r="Z1026" i="52"/>
  <c r="R1027" i="52"/>
  <c r="V1027" i="52"/>
  <c r="Z1027" i="52"/>
  <c r="R1028" i="52"/>
  <c r="V1028" i="52"/>
  <c r="Z1028" i="52"/>
  <c r="R1029" i="52"/>
  <c r="V1029" i="52"/>
  <c r="Z1029" i="52"/>
  <c r="R1030" i="52"/>
  <c r="V1030" i="52"/>
  <c r="Z1030" i="52"/>
  <c r="R1031" i="52"/>
  <c r="V1031" i="52"/>
  <c r="Z1031" i="52"/>
  <c r="R1032" i="52"/>
  <c r="V1032" i="52"/>
  <c r="Z1032" i="52"/>
  <c r="S980" i="52"/>
  <c r="W980" i="52"/>
  <c r="S981" i="52"/>
  <c r="W981" i="52"/>
  <c r="S982" i="52"/>
  <c r="W982" i="52"/>
  <c r="S983" i="52"/>
  <c r="W983" i="52"/>
  <c r="S984" i="52"/>
  <c r="W984" i="52"/>
  <c r="S985" i="52"/>
  <c r="W985" i="52"/>
  <c r="S986" i="52"/>
  <c r="W986" i="52"/>
  <c r="S987" i="52"/>
  <c r="W987" i="52"/>
  <c r="S988" i="52"/>
  <c r="W988" i="52"/>
  <c r="S989" i="52"/>
  <c r="W989" i="52"/>
  <c r="S990" i="52"/>
  <c r="W990" i="52"/>
  <c r="S991" i="52"/>
  <c r="W991" i="52"/>
  <c r="S992" i="52"/>
  <c r="W992" i="52"/>
  <c r="S993" i="52"/>
  <c r="W993" i="52"/>
  <c r="S994" i="52"/>
  <c r="W994" i="52"/>
  <c r="S995" i="52"/>
  <c r="W995" i="52"/>
  <c r="S996" i="52"/>
  <c r="W996" i="52"/>
  <c r="S997" i="52"/>
  <c r="W997" i="52"/>
  <c r="S998" i="52"/>
  <c r="W998" i="52"/>
  <c r="S999" i="52"/>
  <c r="W999" i="52"/>
  <c r="S1000" i="52"/>
  <c r="W1000" i="52"/>
  <c r="S1001" i="52"/>
  <c r="W1001" i="52"/>
  <c r="S1002" i="52"/>
  <c r="W1002" i="52"/>
  <c r="S1003" i="52"/>
  <c r="W1003" i="52"/>
  <c r="S1004" i="52"/>
  <c r="W1004" i="52"/>
  <c r="S1005" i="52"/>
  <c r="W1005" i="52"/>
  <c r="S1006" i="52"/>
  <c r="W1006" i="52"/>
  <c r="S1007" i="52"/>
  <c r="W1007" i="52"/>
  <c r="S1008" i="52"/>
  <c r="W1008" i="52"/>
  <c r="S1009" i="52"/>
  <c r="W1009" i="52"/>
  <c r="S1010" i="52"/>
  <c r="W1010" i="52"/>
  <c r="S1011" i="52"/>
  <c r="W1011" i="52"/>
  <c r="S1012" i="52"/>
  <c r="W1012" i="52"/>
  <c r="S1013" i="52"/>
  <c r="W1013" i="52"/>
  <c r="S1014" i="52"/>
  <c r="W1014" i="52"/>
  <c r="S1015" i="52"/>
  <c r="W1015" i="52"/>
  <c r="S1016" i="52"/>
  <c r="W1016" i="52"/>
  <c r="S1017" i="52"/>
  <c r="W1017" i="52"/>
  <c r="S1018" i="52"/>
  <c r="W1018" i="52"/>
  <c r="S1019" i="52"/>
  <c r="W1019" i="52"/>
  <c r="S1020" i="52"/>
  <c r="W1020" i="52"/>
  <c r="S1021" i="52"/>
  <c r="W1021" i="52"/>
  <c r="S1022" i="52"/>
  <c r="W1022" i="52"/>
  <c r="S1023" i="52"/>
  <c r="W1023" i="52"/>
  <c r="S1024" i="52"/>
  <c r="W1024" i="52"/>
  <c r="S1025" i="52"/>
  <c r="W1025" i="52"/>
  <c r="S1026" i="52"/>
  <c r="W1026" i="52"/>
  <c r="S1027" i="52"/>
  <c r="W1027" i="52"/>
  <c r="S1028" i="52"/>
  <c r="W1028" i="52"/>
  <c r="S1029" i="52"/>
  <c r="W1029" i="52"/>
  <c r="S1030" i="52"/>
  <c r="W1030" i="52"/>
  <c r="S1031" i="52"/>
  <c r="W1031" i="52"/>
  <c r="S1032" i="52"/>
  <c r="W1032" i="52"/>
  <c r="U1033" i="52"/>
  <c r="AB1033" i="52" s="1"/>
  <c r="Y1033" i="52"/>
  <c r="U1034" i="52"/>
  <c r="AB1034" i="52" s="1"/>
  <c r="Y1034" i="52"/>
  <c r="U1035" i="52"/>
  <c r="AB1035" i="52" s="1"/>
  <c r="Y1035" i="52"/>
  <c r="U1036" i="52"/>
  <c r="AB1036" i="52" s="1"/>
  <c r="Y1036" i="52"/>
  <c r="U1037" i="52"/>
  <c r="Y1037" i="52"/>
  <c r="U1038" i="52"/>
  <c r="Y1038" i="52"/>
  <c r="U1039" i="52"/>
  <c r="AB1039" i="52" s="1"/>
  <c r="Y1039" i="52"/>
  <c r="U1040" i="52"/>
  <c r="AB1040" i="52" s="1"/>
  <c r="Y1040" i="52"/>
  <c r="U1041" i="52"/>
  <c r="AB1041" i="52" s="1"/>
  <c r="Y1041" i="52"/>
  <c r="U1042" i="52"/>
  <c r="AB1042" i="52" s="1"/>
  <c r="Y1042" i="52"/>
  <c r="U1043" i="52"/>
  <c r="AB1043" i="52" s="1"/>
  <c r="Y1043" i="52"/>
  <c r="U1044" i="52"/>
  <c r="AB1044" i="52" s="1"/>
  <c r="Y1044" i="52"/>
  <c r="U1045" i="52"/>
  <c r="AB1045" i="52" s="1"/>
  <c r="Y1045" i="52"/>
  <c r="U1046" i="52"/>
  <c r="AB1046" i="52" s="1"/>
  <c r="Y1046" i="52"/>
  <c r="U1047" i="52"/>
  <c r="AB1047" i="52" s="1"/>
  <c r="Y1047" i="52"/>
  <c r="U1048" i="52"/>
  <c r="Y1048" i="52"/>
  <c r="U1049" i="52"/>
  <c r="AB1049" i="52" s="1"/>
  <c r="Y1049" i="52"/>
  <c r="U1050" i="52"/>
  <c r="AB1050" i="52" s="1"/>
  <c r="Y1050" i="52"/>
  <c r="U1051" i="52"/>
  <c r="AB1051" i="52" s="1"/>
  <c r="Y1051" i="52"/>
  <c r="U1052" i="52"/>
  <c r="AB1052" i="52" s="1"/>
  <c r="Y1052" i="52"/>
  <c r="U1053" i="52"/>
  <c r="AB1053" i="52" s="1"/>
  <c r="Y1053" i="52"/>
  <c r="U1054" i="52"/>
  <c r="Y1054" i="52"/>
  <c r="U1055" i="52"/>
  <c r="AB1055" i="52" s="1"/>
  <c r="Y1055" i="52"/>
  <c r="U1056" i="52"/>
  <c r="AB1056" i="52" s="1"/>
  <c r="Y1056" i="52"/>
  <c r="U1057" i="52"/>
  <c r="AB1057" i="52" s="1"/>
  <c r="Y1057" i="52"/>
  <c r="U1058" i="52"/>
  <c r="AB1058" i="52" s="1"/>
  <c r="Y1058" i="52"/>
  <c r="U1059" i="52"/>
  <c r="Y1059" i="52"/>
  <c r="U1060" i="52"/>
  <c r="AB1060" i="52" s="1"/>
  <c r="Y1060" i="52"/>
  <c r="U1061" i="52"/>
  <c r="AB1061" i="52" s="1"/>
  <c r="Y1061" i="52"/>
  <c r="U1062" i="52"/>
  <c r="AB1062" i="52" s="1"/>
  <c r="Y1062" i="52"/>
  <c r="U1063" i="52"/>
  <c r="AB1063" i="52" s="1"/>
  <c r="Y1063" i="52"/>
  <c r="U1064" i="52"/>
  <c r="Y1064" i="52"/>
  <c r="U1065" i="52"/>
  <c r="AB1065" i="52" s="1"/>
  <c r="Y1065" i="52"/>
  <c r="U1066" i="52"/>
  <c r="AB1066" i="52" s="1"/>
  <c r="Y1066" i="52"/>
  <c r="U1067" i="52"/>
  <c r="AB1067" i="52" s="1"/>
  <c r="Y1067" i="52"/>
  <c r="U1068" i="52"/>
  <c r="AB1068" i="52" s="1"/>
  <c r="Y1068" i="52"/>
  <c r="U1069" i="52"/>
  <c r="AB1069" i="52" s="1"/>
  <c r="Y1069" i="52"/>
  <c r="U1070" i="52"/>
  <c r="AB1070" i="52" s="1"/>
  <c r="Y1070" i="52"/>
  <c r="U1071" i="52"/>
  <c r="AB1071" i="52" s="1"/>
  <c r="Y1071" i="52"/>
  <c r="U1072" i="52"/>
  <c r="AB1072" i="52" s="1"/>
  <c r="Y1072" i="52"/>
  <c r="U1073" i="52"/>
  <c r="AB1073" i="52" s="1"/>
  <c r="Y1073" i="52"/>
  <c r="U1074" i="52"/>
  <c r="AB1074" i="52" s="1"/>
  <c r="Y1074" i="52"/>
  <c r="U1075" i="52"/>
  <c r="AB1075" i="52" s="1"/>
  <c r="Y1075" i="52"/>
  <c r="U1076" i="52"/>
  <c r="AB1076" i="52" s="1"/>
  <c r="Y1076" i="52"/>
  <c r="U1077" i="52"/>
  <c r="AB1077" i="52" s="1"/>
  <c r="Y1077" i="52"/>
  <c r="U1078" i="52"/>
  <c r="Y1078" i="52"/>
  <c r="U1079" i="52"/>
  <c r="AB1079" i="52" s="1"/>
  <c r="Y1079" i="52"/>
  <c r="U1080" i="52"/>
  <c r="AB1080" i="52" s="1"/>
  <c r="Y1080" i="52"/>
  <c r="U1081" i="52"/>
  <c r="Y1081" i="52"/>
  <c r="U1082" i="52"/>
  <c r="AB1082" i="52" s="1"/>
  <c r="Y1082" i="52"/>
  <c r="U1083" i="52"/>
  <c r="AB1083" i="52" s="1"/>
  <c r="Y1083" i="52"/>
  <c r="U1084" i="52"/>
  <c r="AB1084" i="52" s="1"/>
  <c r="Y1084" i="52"/>
  <c r="U1085" i="52"/>
  <c r="AB1085" i="52" s="1"/>
  <c r="Y1085" i="52"/>
  <c r="U1086" i="52"/>
  <c r="AB1086" i="52" s="1"/>
  <c r="Y1086" i="52"/>
  <c r="U1087" i="52"/>
  <c r="AB1087" i="52" s="1"/>
  <c r="Y1087" i="52"/>
  <c r="U1088" i="52"/>
  <c r="AB1088" i="52" s="1"/>
  <c r="Y1088" i="52"/>
  <c r="U1089" i="52"/>
  <c r="AB1089" i="52" s="1"/>
  <c r="Y1089" i="52"/>
  <c r="U1090" i="52"/>
  <c r="Y1090" i="52"/>
  <c r="U1091" i="52"/>
  <c r="AB1091" i="52" s="1"/>
  <c r="Y1091" i="52"/>
  <c r="U1092" i="52"/>
  <c r="AB1092" i="52" s="1"/>
  <c r="Y1092" i="52"/>
  <c r="U1093" i="52"/>
  <c r="AB1093" i="52" s="1"/>
  <c r="Y1093" i="52"/>
  <c r="U1094" i="52"/>
  <c r="AB1094" i="52" s="1"/>
  <c r="Y1094" i="52"/>
  <c r="U1095" i="52"/>
  <c r="AB1095" i="52" s="1"/>
  <c r="Y1095" i="52"/>
  <c r="U1096" i="52"/>
  <c r="AB1096" i="52" s="1"/>
  <c r="Y1096" i="52"/>
  <c r="U1097" i="52"/>
  <c r="AB1097" i="52" s="1"/>
  <c r="Y1097" i="52"/>
  <c r="U1098" i="52"/>
  <c r="Y1098" i="52"/>
  <c r="U1099" i="52"/>
  <c r="AB1099" i="52" s="1"/>
  <c r="Y1099" i="52"/>
  <c r="U1100" i="52"/>
  <c r="AB1100" i="52" s="1"/>
  <c r="Y1100" i="52"/>
  <c r="U1101" i="52"/>
  <c r="AB1101" i="52" s="1"/>
  <c r="Y1101" i="52"/>
  <c r="U1102" i="52"/>
  <c r="AB1102" i="52" s="1"/>
  <c r="Y1102" i="52"/>
  <c r="U1103" i="52"/>
  <c r="AB1103" i="52" s="1"/>
  <c r="Y1103" i="52"/>
  <c r="U1104" i="52"/>
  <c r="AB1104" i="52" s="1"/>
  <c r="Y1104" i="52"/>
  <c r="U1105" i="52"/>
  <c r="AB1105" i="52" s="1"/>
  <c r="Y1105" i="52"/>
  <c r="U1106" i="52"/>
  <c r="Y1106" i="52"/>
  <c r="U1107" i="52"/>
  <c r="AB1107" i="52" s="1"/>
  <c r="Y1107" i="52"/>
  <c r="U1108" i="52"/>
  <c r="AB1108" i="52" s="1"/>
  <c r="Y1108" i="52"/>
  <c r="U1109" i="52"/>
  <c r="AB1109" i="52" s="1"/>
  <c r="Y1109" i="52"/>
  <c r="U1110" i="52"/>
  <c r="AB1110" i="52" s="1"/>
  <c r="Y1110" i="52"/>
  <c r="U1111" i="52"/>
  <c r="AB1111" i="52" s="1"/>
  <c r="Y1111" i="52"/>
  <c r="U1112" i="52"/>
  <c r="AB1112" i="52" s="1"/>
  <c r="Y1112" i="52"/>
  <c r="U1113" i="52"/>
  <c r="AB1113" i="52" s="1"/>
  <c r="Y1113" i="52"/>
  <c r="O1114" i="52"/>
  <c r="X1114" i="52"/>
  <c r="T1114" i="52"/>
  <c r="V1114" i="52"/>
  <c r="AA1114" i="52"/>
  <c r="S1115" i="52"/>
  <c r="Y1115" i="52"/>
  <c r="O1116" i="52"/>
  <c r="X1116" i="52"/>
  <c r="T1116" i="52"/>
  <c r="V1116" i="52"/>
  <c r="AA1116" i="52"/>
  <c r="S1117" i="52"/>
  <c r="Y1117" i="52"/>
  <c r="O1118" i="52"/>
  <c r="X1118" i="52"/>
  <c r="T1118" i="52"/>
  <c r="V1118" i="52"/>
  <c r="AA1118" i="52"/>
  <c r="S1119" i="52"/>
  <c r="Y1119" i="52"/>
  <c r="O1120" i="52"/>
  <c r="X1120" i="52"/>
  <c r="T1120" i="52"/>
  <c r="V1120" i="52"/>
  <c r="AA1120" i="52"/>
  <c r="S1121" i="52"/>
  <c r="Y1121" i="52"/>
  <c r="O1122" i="52"/>
  <c r="X1122" i="52"/>
  <c r="T1122" i="52"/>
  <c r="V1122" i="52"/>
  <c r="AA1122" i="52"/>
  <c r="S1123" i="52"/>
  <c r="Y1123" i="52"/>
  <c r="O1124" i="52"/>
  <c r="X1124" i="52"/>
  <c r="T1124" i="52"/>
  <c r="V1124" i="52"/>
  <c r="AA1124" i="52"/>
  <c r="S1125" i="52"/>
  <c r="Y1125" i="52"/>
  <c r="O1126" i="52"/>
  <c r="X1126" i="52"/>
  <c r="T1126" i="52"/>
  <c r="V1126" i="52"/>
  <c r="AA1126" i="52"/>
  <c r="S1127" i="52"/>
  <c r="Y1127" i="52"/>
  <c r="O1128" i="52"/>
  <c r="X1128" i="52"/>
  <c r="T1128" i="52"/>
  <c r="V1128" i="52"/>
  <c r="AA1128" i="52"/>
  <c r="S1129" i="52"/>
  <c r="Y1129" i="52"/>
  <c r="O1130" i="52"/>
  <c r="X1130" i="52"/>
  <c r="T1130" i="52"/>
  <c r="V1130" i="52"/>
  <c r="AA1130" i="52"/>
  <c r="S1131" i="52"/>
  <c r="Y1131" i="52"/>
  <c r="O1132" i="52"/>
  <c r="X1132" i="52"/>
  <c r="T1132" i="52"/>
  <c r="V1132" i="52"/>
  <c r="AA1132" i="52"/>
  <c r="S1133" i="52"/>
  <c r="Y1133" i="52"/>
  <c r="O1134" i="52"/>
  <c r="X1134" i="52"/>
  <c r="T1134" i="52"/>
  <c r="V1134" i="52"/>
  <c r="AA1134" i="52"/>
  <c r="S1135" i="52"/>
  <c r="Y1135" i="52"/>
  <c r="O1136" i="52"/>
  <c r="X1136" i="52"/>
  <c r="T1136" i="52"/>
  <c r="V1136" i="52"/>
  <c r="AA1136" i="52"/>
  <c r="S1137" i="52"/>
  <c r="Y1137" i="52"/>
  <c r="O1138" i="52"/>
  <c r="X1138" i="52"/>
  <c r="T1138" i="52"/>
  <c r="V1138" i="52"/>
  <c r="AA1138" i="52"/>
  <c r="S1139" i="52"/>
  <c r="Y1139" i="52"/>
  <c r="O1140" i="52"/>
  <c r="X1140" i="52"/>
  <c r="T1140" i="52"/>
  <c r="V1140" i="52"/>
  <c r="AA1140" i="52"/>
  <c r="S1141" i="52"/>
  <c r="Y1141" i="52"/>
  <c r="O1142" i="52"/>
  <c r="X1142" i="52"/>
  <c r="T1142" i="52"/>
  <c r="V1142" i="52"/>
  <c r="AA1142" i="52"/>
  <c r="U1143" i="52"/>
  <c r="P1143" i="52"/>
  <c r="U1144" i="52"/>
  <c r="P1144" i="52"/>
  <c r="U1145" i="52"/>
  <c r="P1145" i="52"/>
  <c r="U1146" i="52"/>
  <c r="P1146" i="52"/>
  <c r="U1147" i="52"/>
  <c r="P1147" i="52"/>
  <c r="U1148" i="52"/>
  <c r="P1148" i="52"/>
  <c r="U1149" i="52"/>
  <c r="P1149" i="52"/>
  <c r="U1150" i="52"/>
  <c r="P1150" i="52"/>
  <c r="U1151" i="52"/>
  <c r="P1151" i="52"/>
  <c r="U1152" i="52"/>
  <c r="P1152" i="52"/>
  <c r="U1153" i="52"/>
  <c r="P1153" i="52"/>
  <c r="U1154" i="52"/>
  <c r="P1154" i="52"/>
  <c r="U1155" i="52"/>
  <c r="P1155" i="52"/>
  <c r="U1156" i="52"/>
  <c r="P1156" i="52"/>
  <c r="U1157" i="52"/>
  <c r="P1157" i="52"/>
  <c r="U1158" i="52"/>
  <c r="P1158" i="52"/>
  <c r="U1159" i="52"/>
  <c r="P1159" i="52"/>
  <c r="U1160" i="52"/>
  <c r="P1160" i="52"/>
  <c r="U1161" i="52"/>
  <c r="P1161" i="52"/>
  <c r="U1162" i="52"/>
  <c r="P1162" i="52"/>
  <c r="U1163" i="52"/>
  <c r="P1163" i="52"/>
  <c r="U1164" i="52"/>
  <c r="P1164" i="52"/>
  <c r="U1165" i="52"/>
  <c r="P1165" i="52"/>
  <c r="U1166" i="52"/>
  <c r="P1166" i="52"/>
  <c r="U1167" i="52"/>
  <c r="P1167" i="52"/>
  <c r="U1168" i="52"/>
  <c r="P1168" i="52"/>
  <c r="U1169" i="52"/>
  <c r="P1169" i="52"/>
  <c r="U1170" i="52"/>
  <c r="P1170" i="52"/>
  <c r="U1171" i="52"/>
  <c r="P1171" i="52"/>
  <c r="U1172" i="52"/>
  <c r="P1172" i="52"/>
  <c r="U1173" i="52"/>
  <c r="P1173" i="52"/>
  <c r="U1174" i="52"/>
  <c r="P1174" i="52"/>
  <c r="U1175" i="52"/>
  <c r="P1175" i="52"/>
  <c r="U1176" i="52"/>
  <c r="U1115" i="52"/>
  <c r="U1117" i="52"/>
  <c r="U1119" i="52"/>
  <c r="U1121" i="52"/>
  <c r="U1123" i="52"/>
  <c r="U1125" i="52"/>
  <c r="U1127" i="52"/>
  <c r="U1129" i="52"/>
  <c r="U1131" i="52"/>
  <c r="U1133" i="52"/>
  <c r="U1135" i="52"/>
  <c r="U1137" i="52"/>
  <c r="U1139" i="52"/>
  <c r="U1141" i="52"/>
  <c r="O1115" i="52"/>
  <c r="X1115" i="52"/>
  <c r="T1115" i="52"/>
  <c r="V1115" i="52"/>
  <c r="AA1115" i="52"/>
  <c r="O1117" i="52"/>
  <c r="X1117" i="52"/>
  <c r="T1117" i="52"/>
  <c r="V1117" i="52"/>
  <c r="AA1117" i="52"/>
  <c r="O1119" i="52"/>
  <c r="X1119" i="52"/>
  <c r="T1119" i="52"/>
  <c r="V1119" i="52"/>
  <c r="AA1119" i="52"/>
  <c r="O1121" i="52"/>
  <c r="X1121" i="52"/>
  <c r="T1121" i="52"/>
  <c r="V1121" i="52"/>
  <c r="AA1121" i="52"/>
  <c r="O1123" i="52"/>
  <c r="X1123" i="52"/>
  <c r="T1123" i="52"/>
  <c r="V1123" i="52"/>
  <c r="AA1123" i="52"/>
  <c r="O1125" i="52"/>
  <c r="X1125" i="52"/>
  <c r="T1125" i="52"/>
  <c r="V1125" i="52"/>
  <c r="AA1125" i="52"/>
  <c r="O1127" i="52"/>
  <c r="X1127" i="52"/>
  <c r="T1127" i="52"/>
  <c r="V1127" i="52"/>
  <c r="AA1127" i="52"/>
  <c r="O1129" i="52"/>
  <c r="X1129" i="52"/>
  <c r="T1129" i="52"/>
  <c r="V1129" i="52"/>
  <c r="AA1129" i="52"/>
  <c r="O1131" i="52"/>
  <c r="X1131" i="52"/>
  <c r="T1131" i="52"/>
  <c r="V1131" i="52"/>
  <c r="AA1131" i="52"/>
  <c r="O1133" i="52"/>
  <c r="X1133" i="52"/>
  <c r="T1133" i="52"/>
  <c r="V1133" i="52"/>
  <c r="AA1133" i="52"/>
  <c r="O1135" i="52"/>
  <c r="X1135" i="52"/>
  <c r="T1135" i="52"/>
  <c r="V1135" i="52"/>
  <c r="AA1135" i="52"/>
  <c r="O1137" i="52"/>
  <c r="X1137" i="52"/>
  <c r="T1137" i="52"/>
  <c r="V1137" i="52"/>
  <c r="AA1137" i="52"/>
  <c r="O1139" i="52"/>
  <c r="X1139" i="52"/>
  <c r="T1139" i="52"/>
  <c r="V1139" i="52"/>
  <c r="AA1139" i="52"/>
  <c r="O1141" i="52"/>
  <c r="X1141" i="52"/>
  <c r="T1141" i="52"/>
  <c r="V1141" i="52"/>
  <c r="AA1141" i="52"/>
  <c r="Z1143" i="52"/>
  <c r="V1143" i="52"/>
  <c r="R1143" i="52"/>
  <c r="O1143" i="52"/>
  <c r="X1143" i="52"/>
  <c r="T1143" i="52"/>
  <c r="Y1143" i="52"/>
  <c r="Z1144" i="52"/>
  <c r="V1144" i="52"/>
  <c r="R1144" i="52"/>
  <c r="O1144" i="52"/>
  <c r="X1144" i="52"/>
  <c r="T1144" i="52"/>
  <c r="Y1144" i="52"/>
  <c r="Z1145" i="52"/>
  <c r="V1145" i="52"/>
  <c r="R1145" i="52"/>
  <c r="O1145" i="52"/>
  <c r="X1145" i="52"/>
  <c r="T1145" i="52"/>
  <c r="Y1145" i="52"/>
  <c r="Z1146" i="52"/>
  <c r="V1146" i="52"/>
  <c r="R1146" i="52"/>
  <c r="O1146" i="52"/>
  <c r="X1146" i="52"/>
  <c r="T1146" i="52"/>
  <c r="Y1146" i="52"/>
  <c r="Z1147" i="52"/>
  <c r="V1147" i="52"/>
  <c r="R1147" i="52"/>
  <c r="O1147" i="52"/>
  <c r="X1147" i="52"/>
  <c r="T1147" i="52"/>
  <c r="Y1147" i="52"/>
  <c r="Z1148" i="52"/>
  <c r="V1148" i="52"/>
  <c r="R1148" i="52"/>
  <c r="O1148" i="52"/>
  <c r="X1148" i="52"/>
  <c r="T1148" i="52"/>
  <c r="Y1148" i="52"/>
  <c r="Z1149" i="52"/>
  <c r="V1149" i="52"/>
  <c r="R1149" i="52"/>
  <c r="O1149" i="52"/>
  <c r="X1149" i="52"/>
  <c r="T1149" i="52"/>
  <c r="Y1149" i="52"/>
  <c r="Z1150" i="52"/>
  <c r="V1150" i="52"/>
  <c r="R1150" i="52"/>
  <c r="O1150" i="52"/>
  <c r="X1150" i="52"/>
  <c r="T1150" i="52"/>
  <c r="Y1150" i="52"/>
  <c r="Z1151" i="52"/>
  <c r="V1151" i="52"/>
  <c r="R1151" i="52"/>
  <c r="O1151" i="52"/>
  <c r="X1151" i="52"/>
  <c r="T1151" i="52"/>
  <c r="Y1151" i="52"/>
  <c r="Z1152" i="52"/>
  <c r="V1152" i="52"/>
  <c r="R1152" i="52"/>
  <c r="O1152" i="52"/>
  <c r="X1152" i="52"/>
  <c r="T1152" i="52"/>
  <c r="Y1152" i="52"/>
  <c r="Z1153" i="52"/>
  <c r="V1153" i="52"/>
  <c r="R1153" i="52"/>
  <c r="O1153" i="52"/>
  <c r="X1153" i="52"/>
  <c r="T1153" i="52"/>
  <c r="Y1153" i="52"/>
  <c r="Z1154" i="52"/>
  <c r="V1154" i="52"/>
  <c r="R1154" i="52"/>
  <c r="O1154" i="52"/>
  <c r="X1154" i="52"/>
  <c r="T1154" i="52"/>
  <c r="Y1154" i="52"/>
  <c r="Z1155" i="52"/>
  <c r="V1155" i="52"/>
  <c r="R1155" i="52"/>
  <c r="O1155" i="52"/>
  <c r="X1155" i="52"/>
  <c r="T1155" i="52"/>
  <c r="Y1155" i="52"/>
  <c r="Z1156" i="52"/>
  <c r="V1156" i="52"/>
  <c r="R1156" i="52"/>
  <c r="O1156" i="52"/>
  <c r="X1156" i="52"/>
  <c r="T1156" i="52"/>
  <c r="Y1156" i="52"/>
  <c r="Z1157" i="52"/>
  <c r="V1157" i="52"/>
  <c r="R1157" i="52"/>
  <c r="O1157" i="52"/>
  <c r="X1157" i="52"/>
  <c r="T1157" i="52"/>
  <c r="Y1157" i="52"/>
  <c r="Z1158" i="52"/>
  <c r="V1158" i="52"/>
  <c r="R1158" i="52"/>
  <c r="O1158" i="52"/>
  <c r="X1158" i="52"/>
  <c r="T1158" i="52"/>
  <c r="Y1158" i="52"/>
  <c r="Z1159" i="52"/>
  <c r="V1159" i="52"/>
  <c r="R1159" i="52"/>
  <c r="O1159" i="52"/>
  <c r="X1159" i="52"/>
  <c r="T1159" i="52"/>
  <c r="Y1159" i="52"/>
  <c r="Z1160" i="52"/>
  <c r="V1160" i="52"/>
  <c r="R1160" i="52"/>
  <c r="O1160" i="52"/>
  <c r="X1160" i="52"/>
  <c r="T1160" i="52"/>
  <c r="Y1160" i="52"/>
  <c r="Z1161" i="52"/>
  <c r="V1161" i="52"/>
  <c r="R1161" i="52"/>
  <c r="O1161" i="52"/>
  <c r="X1161" i="52"/>
  <c r="T1161" i="52"/>
  <c r="Y1161" i="52"/>
  <c r="Z1162" i="52"/>
  <c r="V1162" i="52"/>
  <c r="R1162" i="52"/>
  <c r="O1162" i="52"/>
  <c r="X1162" i="52"/>
  <c r="T1162" i="52"/>
  <c r="Y1162" i="52"/>
  <c r="Z1163" i="52"/>
  <c r="V1163" i="52"/>
  <c r="R1163" i="52"/>
  <c r="O1163" i="52"/>
  <c r="X1163" i="52"/>
  <c r="T1163" i="52"/>
  <c r="Y1163" i="52"/>
  <c r="Z1164" i="52"/>
  <c r="V1164" i="52"/>
  <c r="R1164" i="52"/>
  <c r="O1164" i="52"/>
  <c r="X1164" i="52"/>
  <c r="T1164" i="52"/>
  <c r="Y1164" i="52"/>
  <c r="Z1165" i="52"/>
  <c r="V1165" i="52"/>
  <c r="R1165" i="52"/>
  <c r="O1165" i="52"/>
  <c r="X1165" i="52"/>
  <c r="T1165" i="52"/>
  <c r="Y1165" i="52"/>
  <c r="Z1166" i="52"/>
  <c r="V1166" i="52"/>
  <c r="R1166" i="52"/>
  <c r="O1166" i="52"/>
  <c r="X1166" i="52"/>
  <c r="T1166" i="52"/>
  <c r="Y1166" i="52"/>
  <c r="Z1167" i="52"/>
  <c r="V1167" i="52"/>
  <c r="R1167" i="52"/>
  <c r="O1167" i="52"/>
  <c r="X1167" i="52"/>
  <c r="T1167" i="52"/>
  <c r="Y1167" i="52"/>
  <c r="Z1168" i="52"/>
  <c r="V1168" i="52"/>
  <c r="R1168" i="52"/>
  <c r="O1168" i="52"/>
  <c r="X1168" i="52"/>
  <c r="T1168" i="52"/>
  <c r="Y1168" i="52"/>
  <c r="Z1169" i="52"/>
  <c r="V1169" i="52"/>
  <c r="R1169" i="52"/>
  <c r="O1169" i="52"/>
  <c r="X1169" i="52"/>
  <c r="T1169" i="52"/>
  <c r="Y1169" i="52"/>
  <c r="Z1170" i="52"/>
  <c r="V1170" i="52"/>
  <c r="R1170" i="52"/>
  <c r="O1170" i="52"/>
  <c r="X1170" i="52"/>
  <c r="T1170" i="52"/>
  <c r="Y1170" i="52"/>
  <c r="Z1171" i="52"/>
  <c r="V1171" i="52"/>
  <c r="R1171" i="52"/>
  <c r="O1171" i="52"/>
  <c r="X1171" i="52"/>
  <c r="T1171" i="52"/>
  <c r="Y1171" i="52"/>
  <c r="Z1172" i="52"/>
  <c r="V1172" i="52"/>
  <c r="R1172" i="52"/>
  <c r="O1172" i="52"/>
  <c r="X1172" i="52"/>
  <c r="T1172" i="52"/>
  <c r="Y1172" i="52"/>
  <c r="Z1173" i="52"/>
  <c r="V1173" i="52"/>
  <c r="R1173" i="52"/>
  <c r="O1173" i="52"/>
  <c r="X1173" i="52"/>
  <c r="T1173" i="52"/>
  <c r="Y1173" i="52"/>
  <c r="Z1174" i="52"/>
  <c r="V1174" i="52"/>
  <c r="R1174" i="52"/>
  <c r="O1174" i="52"/>
  <c r="X1174" i="52"/>
  <c r="T1174" i="52"/>
  <c r="Y1174" i="52"/>
  <c r="Z1175" i="52"/>
  <c r="V1175" i="52"/>
  <c r="R1175" i="52"/>
  <c r="O1175" i="52"/>
  <c r="X1175" i="52"/>
  <c r="T1175" i="52"/>
  <c r="Y1175" i="52"/>
  <c r="P1176" i="52"/>
  <c r="Y1176" i="52"/>
  <c r="AA1176" i="52"/>
  <c r="V1176" i="52"/>
  <c r="R1176" i="52"/>
  <c r="X1176" i="52"/>
  <c r="T1176" i="52"/>
  <c r="Z1176" i="52"/>
  <c r="R1115" i="52"/>
  <c r="W1115" i="52"/>
  <c r="P1115" i="52"/>
  <c r="R1117" i="52"/>
  <c r="W1117" i="52"/>
  <c r="P1117" i="52"/>
  <c r="R1119" i="52"/>
  <c r="W1119" i="52"/>
  <c r="P1119" i="52"/>
  <c r="R1121" i="52"/>
  <c r="W1121" i="52"/>
  <c r="P1121" i="52"/>
  <c r="R1123" i="52"/>
  <c r="W1123" i="52"/>
  <c r="P1123" i="52"/>
  <c r="R1125" i="52"/>
  <c r="W1125" i="52"/>
  <c r="P1125" i="52"/>
  <c r="R1127" i="52"/>
  <c r="W1127" i="52"/>
  <c r="P1127" i="52"/>
  <c r="R1129" i="52"/>
  <c r="W1129" i="52"/>
  <c r="P1129" i="52"/>
  <c r="R1131" i="52"/>
  <c r="W1131" i="52"/>
  <c r="P1131" i="52"/>
  <c r="R1133" i="52"/>
  <c r="W1133" i="52"/>
  <c r="P1133" i="52"/>
  <c r="R1135" i="52"/>
  <c r="W1135" i="52"/>
  <c r="P1135" i="52"/>
  <c r="R1137" i="52"/>
  <c r="W1137" i="52"/>
  <c r="P1137" i="52"/>
  <c r="R1139" i="52"/>
  <c r="W1139" i="52"/>
  <c r="P1139" i="52"/>
  <c r="R1141" i="52"/>
  <c r="W1141" i="52"/>
  <c r="P1141" i="52"/>
  <c r="S1143" i="52"/>
  <c r="AA1143" i="52"/>
  <c r="S1144" i="52"/>
  <c r="AA1144" i="52"/>
  <c r="S1145" i="52"/>
  <c r="AA1145" i="52"/>
  <c r="S1146" i="52"/>
  <c r="AA1146" i="52"/>
  <c r="S1147" i="52"/>
  <c r="AA1147" i="52"/>
  <c r="S1148" i="52"/>
  <c r="AA1148" i="52"/>
  <c r="S1149" i="52"/>
  <c r="AA1149" i="52"/>
  <c r="S1150" i="52"/>
  <c r="AA1150" i="52"/>
  <c r="S1151" i="52"/>
  <c r="AA1151" i="52"/>
  <c r="S1152" i="52"/>
  <c r="AA1152" i="52"/>
  <c r="S1153" i="52"/>
  <c r="AA1153" i="52"/>
  <c r="S1154" i="52"/>
  <c r="AA1154" i="52"/>
  <c r="S1155" i="52"/>
  <c r="AA1155" i="52"/>
  <c r="S1156" i="52"/>
  <c r="AA1156" i="52"/>
  <c r="S1157" i="52"/>
  <c r="AA1157" i="52"/>
  <c r="S1158" i="52"/>
  <c r="AA1158" i="52"/>
  <c r="S1159" i="52"/>
  <c r="AA1159" i="52"/>
  <c r="S1160" i="52"/>
  <c r="AA1160" i="52"/>
  <c r="S1161" i="52"/>
  <c r="AA1161" i="52"/>
  <c r="S1162" i="52"/>
  <c r="AA1162" i="52"/>
  <c r="S1163" i="52"/>
  <c r="AA1163" i="52"/>
  <c r="S1164" i="52"/>
  <c r="AA1164" i="52"/>
  <c r="S1165" i="52"/>
  <c r="AA1165" i="52"/>
  <c r="S1166" i="52"/>
  <c r="AA1166" i="52"/>
  <c r="S1167" i="52"/>
  <c r="AA1167" i="52"/>
  <c r="S1168" i="52"/>
  <c r="AA1168" i="52"/>
  <c r="S1169" i="52"/>
  <c r="AA1169" i="52"/>
  <c r="S1170" i="52"/>
  <c r="AA1170" i="52"/>
  <c r="S1171" i="52"/>
  <c r="AA1171" i="52"/>
  <c r="S1172" i="52"/>
  <c r="AA1172" i="52"/>
  <c r="S1173" i="52"/>
  <c r="AA1173" i="52"/>
  <c r="S1174" i="52"/>
  <c r="AA1174" i="52"/>
  <c r="S1175" i="52"/>
  <c r="AA1175" i="52"/>
  <c r="S1176" i="52"/>
  <c r="O1176" i="52"/>
  <c r="U1177" i="52"/>
  <c r="AB1177" i="52" s="1"/>
  <c r="Y1177" i="52"/>
  <c r="U1178" i="52"/>
  <c r="Y1178" i="52"/>
  <c r="U1179" i="52"/>
  <c r="AB1179" i="52" s="1"/>
  <c r="Y1179" i="52"/>
  <c r="U1180" i="52"/>
  <c r="Y1180" i="52"/>
  <c r="U1181" i="52"/>
  <c r="AB1181" i="52" s="1"/>
  <c r="Y1181" i="52"/>
  <c r="U1182" i="52"/>
  <c r="Y1182" i="52"/>
  <c r="U1183" i="52"/>
  <c r="AB1183" i="52" s="1"/>
  <c r="Y1183" i="52"/>
  <c r="U1184" i="52"/>
  <c r="AB1184" i="52" s="1"/>
  <c r="Y1184" i="52"/>
  <c r="U1185" i="52"/>
  <c r="AB1185" i="52" s="1"/>
  <c r="Y1185" i="52"/>
  <c r="U1186" i="52"/>
  <c r="Y1186" i="52"/>
  <c r="U1187" i="52"/>
  <c r="AB1187" i="52" s="1"/>
  <c r="Y1187" i="52"/>
  <c r="U1188" i="52"/>
  <c r="Y1188" i="52"/>
  <c r="U1189" i="52"/>
  <c r="AB1189" i="52" s="1"/>
  <c r="Y1189" i="52"/>
  <c r="U1190" i="52"/>
  <c r="Y1190" i="52"/>
  <c r="U1191" i="52"/>
  <c r="AB1191" i="52" s="1"/>
  <c r="Y1191" i="52"/>
  <c r="U1192" i="52"/>
  <c r="AB1192" i="52" s="1"/>
  <c r="Y1192" i="52"/>
  <c r="U1193" i="52"/>
  <c r="AB1193" i="52" s="1"/>
  <c r="Y1193" i="52"/>
  <c r="U1194" i="52"/>
  <c r="Y1194" i="52"/>
  <c r="U1195" i="52"/>
  <c r="AB1195" i="52" s="1"/>
  <c r="Y1195" i="52"/>
  <c r="U1196" i="52"/>
  <c r="Y1196" i="52"/>
  <c r="U1197" i="52"/>
  <c r="AB1197" i="52" s="1"/>
  <c r="Y1197" i="52"/>
  <c r="U1198" i="52"/>
  <c r="Y1198" i="52"/>
  <c r="U1199" i="52"/>
  <c r="AB1199" i="52" s="1"/>
  <c r="Y1199" i="52"/>
  <c r="U1200" i="52"/>
  <c r="Y1200" i="52"/>
  <c r="AB1200" i="52" s="1"/>
  <c r="U1201" i="52"/>
  <c r="AB1201" i="52" s="1"/>
  <c r="Y1201" i="52"/>
  <c r="U1202" i="52"/>
  <c r="Y1202" i="52"/>
  <c r="U1203" i="52"/>
  <c r="AB1203" i="52" s="1"/>
  <c r="Y1203" i="52"/>
  <c r="U1204" i="52"/>
  <c r="Y1204" i="52"/>
  <c r="U1205" i="52"/>
  <c r="AB1205" i="52" s="1"/>
  <c r="Y1205" i="52"/>
  <c r="U1206" i="52"/>
  <c r="Y1206" i="52"/>
  <c r="U1207" i="52"/>
  <c r="AB1207" i="52" s="1"/>
  <c r="Y1207" i="52"/>
  <c r="U1208" i="52"/>
  <c r="AB1208" i="52" s="1"/>
  <c r="Y1208" i="52"/>
  <c r="U1209" i="52"/>
  <c r="AB1209" i="52" s="1"/>
  <c r="Y1209" i="52"/>
  <c r="U1210" i="52"/>
  <c r="Y1210" i="52"/>
  <c r="U1211" i="52"/>
  <c r="AB1211" i="52" s="1"/>
  <c r="Y1211" i="52"/>
  <c r="U1212" i="52"/>
  <c r="Y1212" i="52"/>
  <c r="U1213" i="52"/>
  <c r="AB1213" i="52" s="1"/>
  <c r="Y1213" i="52"/>
  <c r="U1214" i="52"/>
  <c r="Y1214" i="52"/>
  <c r="U1215" i="52"/>
  <c r="AB1215" i="52" s="1"/>
  <c r="Y1215" i="52"/>
  <c r="U1216" i="52"/>
  <c r="AB1216" i="52" s="1"/>
  <c r="Y1216" i="52"/>
  <c r="U1217" i="52"/>
  <c r="AB1217" i="52" s="1"/>
  <c r="Y1217" i="52"/>
  <c r="U1218" i="52"/>
  <c r="Y1218" i="52"/>
  <c r="U1219" i="52"/>
  <c r="AB1219" i="52" s="1"/>
  <c r="Y1219" i="52"/>
  <c r="U1220" i="52"/>
  <c r="Y1220" i="52"/>
  <c r="U1221" i="52"/>
  <c r="AB1221" i="52" s="1"/>
  <c r="Y1221" i="52"/>
  <c r="U1222" i="52"/>
  <c r="Y1222" i="52"/>
  <c r="U1223" i="52"/>
  <c r="AB1223" i="52" s="1"/>
  <c r="Y1223" i="52"/>
  <c r="U1224" i="52"/>
  <c r="AB1224" i="52" s="1"/>
  <c r="Y1224" i="52"/>
  <c r="U1225" i="52"/>
  <c r="AB1225" i="52" s="1"/>
  <c r="Y1225" i="52"/>
  <c r="U1226" i="52"/>
  <c r="Y1226" i="52"/>
  <c r="U1227" i="52"/>
  <c r="AB1227" i="52" s="1"/>
  <c r="Y1227" i="52"/>
  <c r="U1228" i="52"/>
  <c r="Y1228" i="52"/>
  <c r="U1229" i="52"/>
  <c r="AB1229" i="52" s="1"/>
  <c r="Y1229" i="52"/>
  <c r="U1230" i="52"/>
  <c r="Y1230" i="52"/>
  <c r="U1231" i="52"/>
  <c r="AB1231" i="52" s="1"/>
  <c r="Y1231" i="52"/>
  <c r="U1232" i="52"/>
  <c r="Y1232" i="52"/>
  <c r="U1233" i="52"/>
  <c r="AB1233" i="52" s="1"/>
  <c r="Y1233" i="52"/>
  <c r="U1234" i="52"/>
  <c r="Y1234" i="52"/>
  <c r="U1235" i="52"/>
  <c r="AB1235" i="52" s="1"/>
  <c r="Y1235" i="52"/>
  <c r="U1236" i="52"/>
  <c r="Y1236" i="52"/>
  <c r="U1237" i="52"/>
  <c r="AB1237" i="52" s="1"/>
  <c r="Y1237" i="52"/>
  <c r="U1238" i="52"/>
  <c r="Y1238" i="52"/>
  <c r="U1239" i="52"/>
  <c r="AB1239" i="52" s="1"/>
  <c r="Y1239" i="52"/>
  <c r="U1240" i="52"/>
  <c r="Y1240" i="52"/>
  <c r="U1241" i="52"/>
  <c r="AB1241" i="52" s="1"/>
  <c r="Y1241" i="52"/>
  <c r="U1242" i="52"/>
  <c r="Y1242" i="52"/>
  <c r="U1243" i="52"/>
  <c r="AB1243" i="52" s="1"/>
  <c r="Y1243" i="52"/>
  <c r="U1244" i="52"/>
  <c r="Y1244" i="52"/>
  <c r="U1245" i="52"/>
  <c r="AB1245" i="52" s="1"/>
  <c r="Y1245" i="52"/>
  <c r="U1246" i="52"/>
  <c r="AB1246" i="52" s="1"/>
  <c r="Y1246" i="52"/>
  <c r="U1247" i="52"/>
  <c r="AB1247" i="52" s="1"/>
  <c r="Y1247" i="52"/>
  <c r="U1248" i="52"/>
  <c r="Y1248" i="52"/>
  <c r="U1249" i="52"/>
  <c r="AB1249" i="52" s="1"/>
  <c r="Y1249" i="52"/>
  <c r="U1250" i="52"/>
  <c r="Y1250" i="52"/>
  <c r="U1251" i="52"/>
  <c r="AB1251" i="52" s="1"/>
  <c r="Y1251" i="52"/>
  <c r="U1252" i="52"/>
  <c r="Y1252" i="52"/>
  <c r="U1253" i="52"/>
  <c r="AB1253" i="52" s="1"/>
  <c r="Y1253" i="52"/>
  <c r="U1254" i="52"/>
  <c r="AB1254" i="52" s="1"/>
  <c r="Y1254" i="52"/>
  <c r="U1255" i="52"/>
  <c r="AB1255" i="52" s="1"/>
  <c r="Y1255" i="52"/>
  <c r="U1256" i="52"/>
  <c r="Y1256" i="52"/>
  <c r="U1257" i="52"/>
  <c r="AB1257" i="52" s="1"/>
  <c r="Y1257" i="52"/>
  <c r="U1258" i="52"/>
  <c r="Y1258" i="52"/>
  <c r="U1259" i="52"/>
  <c r="AB1259" i="52" s="1"/>
  <c r="Y1259" i="52"/>
  <c r="U1260" i="52"/>
  <c r="Y1260" i="52"/>
  <c r="U1261" i="52"/>
  <c r="AB1261" i="52" s="1"/>
  <c r="Y1261" i="52"/>
  <c r="U1262" i="52"/>
  <c r="AB1262" i="52" s="1"/>
  <c r="Y1262" i="52"/>
  <c r="U1263" i="52"/>
  <c r="AB1263" i="52" s="1"/>
  <c r="Y1263" i="52"/>
  <c r="U1264" i="52"/>
  <c r="Y1264" i="52"/>
  <c r="U1265" i="52"/>
  <c r="AB1265" i="52" s="1"/>
  <c r="Y1265" i="52"/>
  <c r="U1266" i="52"/>
  <c r="Y1266" i="52"/>
  <c r="U1267" i="52"/>
  <c r="AB1267" i="52" s="1"/>
  <c r="Y1267" i="52"/>
  <c r="U1268" i="52"/>
  <c r="Y1268" i="52"/>
  <c r="U1269" i="52"/>
  <c r="AB1269" i="52" s="1"/>
  <c r="Y1269" i="52"/>
  <c r="U1270" i="52"/>
  <c r="Y1270" i="52"/>
  <c r="AB1270" i="52" s="1"/>
  <c r="U1271" i="52"/>
  <c r="AB1271" i="52" s="1"/>
  <c r="Y1271" i="52"/>
  <c r="U1272" i="52"/>
  <c r="Y1272" i="52"/>
  <c r="Z1273" i="52"/>
  <c r="V1273" i="52"/>
  <c r="R1273" i="52"/>
  <c r="W1273" i="52"/>
  <c r="O1273" i="52"/>
  <c r="T1274" i="52"/>
  <c r="Y1274" i="52"/>
  <c r="Z1275" i="52"/>
  <c r="V1275" i="52"/>
  <c r="R1275" i="52"/>
  <c r="W1275" i="52"/>
  <c r="O1275" i="52"/>
  <c r="T1276" i="52"/>
  <c r="Y1276" i="52"/>
  <c r="Z1277" i="52"/>
  <c r="V1277" i="52"/>
  <c r="R1277" i="52"/>
  <c r="W1277" i="52"/>
  <c r="O1277" i="52"/>
  <c r="T1278" i="52"/>
  <c r="Y1278" i="52"/>
  <c r="Z1279" i="52"/>
  <c r="V1279" i="52"/>
  <c r="R1279" i="52"/>
  <c r="W1279" i="52"/>
  <c r="O1279" i="52"/>
  <c r="T1280" i="52"/>
  <c r="Y1280" i="52"/>
  <c r="Z1281" i="52"/>
  <c r="V1281" i="52"/>
  <c r="R1281" i="52"/>
  <c r="W1281" i="52"/>
  <c r="O1281" i="52"/>
  <c r="T1282" i="52"/>
  <c r="Y1282" i="52"/>
  <c r="Z1283" i="52"/>
  <c r="V1283" i="52"/>
  <c r="R1283" i="52"/>
  <c r="W1283" i="52"/>
  <c r="O1283" i="52"/>
  <c r="T1284" i="52"/>
  <c r="Y1284" i="52"/>
  <c r="Z1285" i="52"/>
  <c r="V1285" i="52"/>
  <c r="R1285" i="52"/>
  <c r="W1285" i="52"/>
  <c r="O1285" i="52"/>
  <c r="T1286" i="52"/>
  <c r="Y1286" i="52"/>
  <c r="Z1287" i="52"/>
  <c r="V1287" i="52"/>
  <c r="R1287" i="52"/>
  <c r="W1287" i="52"/>
  <c r="O1287" i="52"/>
  <c r="T1288" i="52"/>
  <c r="Y1288" i="52"/>
  <c r="Z1289" i="52"/>
  <c r="V1289" i="52"/>
  <c r="R1289" i="52"/>
  <c r="W1289" i="52"/>
  <c r="O1289" i="52"/>
  <c r="T1290" i="52"/>
  <c r="Y1290" i="52"/>
  <c r="Z1291" i="52"/>
  <c r="V1291" i="52"/>
  <c r="R1291" i="52"/>
  <c r="W1291" i="52"/>
  <c r="O1291" i="52"/>
  <c r="T1292" i="52"/>
  <c r="Y1292" i="52"/>
  <c r="Z1293" i="52"/>
  <c r="V1293" i="52"/>
  <c r="R1293" i="52"/>
  <c r="W1293" i="52"/>
  <c r="O1293" i="52"/>
  <c r="T1294" i="52"/>
  <c r="Y1294" i="52"/>
  <c r="Z1295" i="52"/>
  <c r="V1295" i="52"/>
  <c r="R1295" i="52"/>
  <c r="W1295" i="52"/>
  <c r="O1295" i="52"/>
  <c r="T1296" i="52"/>
  <c r="Y1296" i="52"/>
  <c r="Z1297" i="52"/>
  <c r="V1297" i="52"/>
  <c r="R1297" i="52"/>
  <c r="W1297" i="52"/>
  <c r="O1297" i="52"/>
  <c r="T1298" i="52"/>
  <c r="Y1298" i="52"/>
  <c r="Z1299" i="52"/>
  <c r="V1299" i="52"/>
  <c r="R1299" i="52"/>
  <c r="W1299" i="52"/>
  <c r="O1299" i="52"/>
  <c r="T1300" i="52"/>
  <c r="Y1300" i="52"/>
  <c r="Z1301" i="52"/>
  <c r="V1301" i="52"/>
  <c r="R1301" i="52"/>
  <c r="W1301" i="52"/>
  <c r="O1301" i="52"/>
  <c r="T1302" i="52"/>
  <c r="Y1302" i="52"/>
  <c r="Z1303" i="52"/>
  <c r="V1303" i="52"/>
  <c r="R1303" i="52"/>
  <c r="W1303" i="52"/>
  <c r="O1303" i="52"/>
  <c r="T1304" i="52"/>
  <c r="Y1304" i="52"/>
  <c r="Z1305" i="52"/>
  <c r="V1305" i="52"/>
  <c r="R1305" i="52"/>
  <c r="W1305" i="52"/>
  <c r="O1305" i="52"/>
  <c r="T1306" i="52"/>
  <c r="Y1306" i="52"/>
  <c r="T1308" i="52"/>
  <c r="O1308" i="52"/>
  <c r="Z1309" i="52"/>
  <c r="V1309" i="52"/>
  <c r="R1309" i="52"/>
  <c r="P1309" i="52"/>
  <c r="X1309" i="52"/>
  <c r="S1309" i="52"/>
  <c r="Y1309" i="52"/>
  <c r="W1310" i="52"/>
  <c r="T1311" i="52"/>
  <c r="AA1311" i="52"/>
  <c r="Z1312" i="52"/>
  <c r="V1312" i="52"/>
  <c r="R1312" i="52"/>
  <c r="AA1312" i="52"/>
  <c r="U1312" i="52"/>
  <c r="X1312" i="52"/>
  <c r="U1313" i="52"/>
  <c r="O1313" i="52"/>
  <c r="S1314" i="52"/>
  <c r="Y1314" i="52"/>
  <c r="T1316" i="52"/>
  <c r="O1316" i="52"/>
  <c r="W1317" i="52"/>
  <c r="T1318" i="52"/>
  <c r="Z1319" i="52"/>
  <c r="V1319" i="52"/>
  <c r="R1319" i="52"/>
  <c r="AA1319" i="52"/>
  <c r="U1319" i="52"/>
  <c r="P1319" i="52"/>
  <c r="X1319" i="52"/>
  <c r="S1319" i="52"/>
  <c r="O1319" i="52"/>
  <c r="W1321" i="52"/>
  <c r="T1322" i="52"/>
  <c r="Z1323" i="52"/>
  <c r="V1323" i="52"/>
  <c r="R1323" i="52"/>
  <c r="AA1323" i="52"/>
  <c r="U1323" i="52"/>
  <c r="P1323" i="52"/>
  <c r="X1323" i="52"/>
  <c r="S1323" i="52"/>
  <c r="O1323" i="52"/>
  <c r="W1325" i="52"/>
  <c r="T1326" i="52"/>
  <c r="Z1327" i="52"/>
  <c r="V1327" i="52"/>
  <c r="R1327" i="52"/>
  <c r="AA1327" i="52"/>
  <c r="U1327" i="52"/>
  <c r="Y1327" i="52"/>
  <c r="T1327" i="52"/>
  <c r="P1327" i="52"/>
  <c r="X1327" i="52"/>
  <c r="S1327" i="52"/>
  <c r="Z1331" i="52"/>
  <c r="V1331" i="52"/>
  <c r="R1331" i="52"/>
  <c r="AA1331" i="52"/>
  <c r="U1331" i="52"/>
  <c r="Y1331" i="52"/>
  <c r="T1331" i="52"/>
  <c r="P1331" i="52"/>
  <c r="X1331" i="52"/>
  <c r="S1331" i="52"/>
  <c r="U1274" i="52"/>
  <c r="U1276" i="52"/>
  <c r="U1278" i="52"/>
  <c r="U1280" i="52"/>
  <c r="U1282" i="52"/>
  <c r="U1284" i="52"/>
  <c r="U1286" i="52"/>
  <c r="U1288" i="52"/>
  <c r="U1290" i="52"/>
  <c r="U1292" i="52"/>
  <c r="U1294" i="52"/>
  <c r="U1296" i="52"/>
  <c r="U1298" i="52"/>
  <c r="U1300" i="52"/>
  <c r="U1302" i="52"/>
  <c r="U1304" i="52"/>
  <c r="U1306" i="52"/>
  <c r="Z1307" i="52"/>
  <c r="V1307" i="52"/>
  <c r="R1307" i="52"/>
  <c r="P1307" i="52"/>
  <c r="X1307" i="52"/>
  <c r="S1307" i="52"/>
  <c r="Y1307" i="52"/>
  <c r="W1308" i="52"/>
  <c r="Z1310" i="52"/>
  <c r="V1310" i="52"/>
  <c r="R1310" i="52"/>
  <c r="AA1310" i="52"/>
  <c r="U1310" i="52"/>
  <c r="X1310" i="52"/>
  <c r="U1311" i="52"/>
  <c r="O1311" i="52"/>
  <c r="T1314" i="52"/>
  <c r="O1314" i="52"/>
  <c r="Z1315" i="52"/>
  <c r="V1315" i="52"/>
  <c r="R1315" i="52"/>
  <c r="P1315" i="52"/>
  <c r="X1315" i="52"/>
  <c r="S1315" i="52"/>
  <c r="Y1315" i="52"/>
  <c r="W1316" i="52"/>
  <c r="W1318" i="52"/>
  <c r="Z1320" i="52"/>
  <c r="V1320" i="52"/>
  <c r="R1320" i="52"/>
  <c r="P1320" i="52"/>
  <c r="X1320" i="52"/>
  <c r="S1320" i="52"/>
  <c r="AA1320" i="52"/>
  <c r="U1320" i="52"/>
  <c r="O1320" i="52"/>
  <c r="W1322" i="52"/>
  <c r="Z1324" i="52"/>
  <c r="V1324" i="52"/>
  <c r="R1324" i="52"/>
  <c r="P1324" i="52"/>
  <c r="X1324" i="52"/>
  <c r="S1324" i="52"/>
  <c r="AA1324" i="52"/>
  <c r="U1324" i="52"/>
  <c r="O1324" i="52"/>
  <c r="Z1274" i="52"/>
  <c r="V1274" i="52"/>
  <c r="R1274" i="52"/>
  <c r="W1274" i="52"/>
  <c r="O1274" i="52"/>
  <c r="Z1276" i="52"/>
  <c r="V1276" i="52"/>
  <c r="R1276" i="52"/>
  <c r="W1276" i="52"/>
  <c r="O1276" i="52"/>
  <c r="Z1278" i="52"/>
  <c r="V1278" i="52"/>
  <c r="R1278" i="52"/>
  <c r="W1278" i="52"/>
  <c r="O1278" i="52"/>
  <c r="Z1280" i="52"/>
  <c r="V1280" i="52"/>
  <c r="R1280" i="52"/>
  <c r="W1280" i="52"/>
  <c r="O1280" i="52"/>
  <c r="Z1282" i="52"/>
  <c r="V1282" i="52"/>
  <c r="R1282" i="52"/>
  <c r="W1282" i="52"/>
  <c r="O1282" i="52"/>
  <c r="Z1284" i="52"/>
  <c r="V1284" i="52"/>
  <c r="R1284" i="52"/>
  <c r="W1284" i="52"/>
  <c r="O1284" i="52"/>
  <c r="Z1286" i="52"/>
  <c r="V1286" i="52"/>
  <c r="R1286" i="52"/>
  <c r="W1286" i="52"/>
  <c r="O1286" i="52"/>
  <c r="Z1288" i="52"/>
  <c r="V1288" i="52"/>
  <c r="R1288" i="52"/>
  <c r="W1288" i="52"/>
  <c r="O1288" i="52"/>
  <c r="Z1290" i="52"/>
  <c r="V1290" i="52"/>
  <c r="R1290" i="52"/>
  <c r="W1290" i="52"/>
  <c r="O1290" i="52"/>
  <c r="Z1292" i="52"/>
  <c r="V1292" i="52"/>
  <c r="R1292" i="52"/>
  <c r="W1292" i="52"/>
  <c r="O1292" i="52"/>
  <c r="Z1294" i="52"/>
  <c r="V1294" i="52"/>
  <c r="R1294" i="52"/>
  <c r="W1294" i="52"/>
  <c r="O1294" i="52"/>
  <c r="Z1296" i="52"/>
  <c r="V1296" i="52"/>
  <c r="R1296" i="52"/>
  <c r="W1296" i="52"/>
  <c r="O1296" i="52"/>
  <c r="Z1298" i="52"/>
  <c r="V1298" i="52"/>
  <c r="R1298" i="52"/>
  <c r="W1298" i="52"/>
  <c r="O1298" i="52"/>
  <c r="Z1300" i="52"/>
  <c r="V1300" i="52"/>
  <c r="R1300" i="52"/>
  <c r="W1300" i="52"/>
  <c r="O1300" i="52"/>
  <c r="Z1302" i="52"/>
  <c r="V1302" i="52"/>
  <c r="R1302" i="52"/>
  <c r="W1302" i="52"/>
  <c r="O1302" i="52"/>
  <c r="Z1304" i="52"/>
  <c r="V1304" i="52"/>
  <c r="R1304" i="52"/>
  <c r="W1304" i="52"/>
  <c r="O1304" i="52"/>
  <c r="Z1306" i="52"/>
  <c r="AA1306" i="52"/>
  <c r="V1306" i="52"/>
  <c r="R1306" i="52"/>
  <c r="W1306" i="52"/>
  <c r="P1306" i="52"/>
  <c r="Z1308" i="52"/>
  <c r="V1308" i="52"/>
  <c r="R1308" i="52"/>
  <c r="AA1308" i="52"/>
  <c r="U1308" i="52"/>
  <c r="X1308" i="52"/>
  <c r="Z1313" i="52"/>
  <c r="V1313" i="52"/>
  <c r="R1313" i="52"/>
  <c r="P1313" i="52"/>
  <c r="X1313" i="52"/>
  <c r="S1313" i="52"/>
  <c r="Y1313" i="52"/>
  <c r="W1314" i="52"/>
  <c r="Z1316" i="52"/>
  <c r="V1316" i="52"/>
  <c r="R1316" i="52"/>
  <c r="AA1316" i="52"/>
  <c r="U1316" i="52"/>
  <c r="X1316" i="52"/>
  <c r="Z1317" i="52"/>
  <c r="V1317" i="52"/>
  <c r="R1317" i="52"/>
  <c r="AA1317" i="52"/>
  <c r="U1317" i="52"/>
  <c r="P1317" i="52"/>
  <c r="X1317" i="52"/>
  <c r="S1317" i="52"/>
  <c r="O1317" i="52"/>
  <c r="Z1321" i="52"/>
  <c r="V1321" i="52"/>
  <c r="R1321" i="52"/>
  <c r="AA1321" i="52"/>
  <c r="U1321" i="52"/>
  <c r="P1321" i="52"/>
  <c r="X1321" i="52"/>
  <c r="S1321" i="52"/>
  <c r="O1321" i="52"/>
  <c r="Z1325" i="52"/>
  <c r="V1325" i="52"/>
  <c r="R1325" i="52"/>
  <c r="AA1325" i="52"/>
  <c r="U1325" i="52"/>
  <c r="P1325" i="52"/>
  <c r="X1325" i="52"/>
  <c r="S1325" i="52"/>
  <c r="O1325" i="52"/>
  <c r="Z1329" i="52"/>
  <c r="V1329" i="52"/>
  <c r="R1329" i="52"/>
  <c r="AA1329" i="52"/>
  <c r="U1329" i="52"/>
  <c r="Y1329" i="52"/>
  <c r="T1329" i="52"/>
  <c r="P1329" i="52"/>
  <c r="X1329" i="52"/>
  <c r="S1329" i="52"/>
  <c r="Z1333" i="52"/>
  <c r="V1333" i="52"/>
  <c r="R1333" i="52"/>
  <c r="AA1333" i="52"/>
  <c r="U1333" i="52"/>
  <c r="Y1333" i="52"/>
  <c r="T1333" i="52"/>
  <c r="P1333" i="52"/>
  <c r="X1333" i="52"/>
  <c r="S1333" i="52"/>
  <c r="Z1311" i="52"/>
  <c r="V1311" i="52"/>
  <c r="R1311" i="52"/>
  <c r="P1311" i="52"/>
  <c r="X1311" i="52"/>
  <c r="S1311" i="52"/>
  <c r="Y1311" i="52"/>
  <c r="Z1314" i="52"/>
  <c r="V1314" i="52"/>
  <c r="R1314" i="52"/>
  <c r="AA1314" i="52"/>
  <c r="U1314" i="52"/>
  <c r="X1314" i="52"/>
  <c r="Z1318" i="52"/>
  <c r="V1318" i="52"/>
  <c r="R1318" i="52"/>
  <c r="P1318" i="52"/>
  <c r="X1318" i="52"/>
  <c r="S1318" i="52"/>
  <c r="AA1318" i="52"/>
  <c r="U1318" i="52"/>
  <c r="O1318" i="52"/>
  <c r="Z1322" i="52"/>
  <c r="V1322" i="52"/>
  <c r="R1322" i="52"/>
  <c r="P1322" i="52"/>
  <c r="X1322" i="52"/>
  <c r="S1322" i="52"/>
  <c r="AA1322" i="52"/>
  <c r="U1322" i="52"/>
  <c r="O1322" i="52"/>
  <c r="Z1326" i="52"/>
  <c r="V1326" i="52"/>
  <c r="R1326" i="52"/>
  <c r="P1326" i="52"/>
  <c r="X1326" i="52"/>
  <c r="S1326" i="52"/>
  <c r="O1326" i="52"/>
  <c r="W1326" i="52"/>
  <c r="AA1326" i="52"/>
  <c r="U1326" i="52"/>
  <c r="U1328" i="52"/>
  <c r="U1330" i="52"/>
  <c r="U1332" i="52"/>
  <c r="U1334" i="52"/>
  <c r="S1335" i="52"/>
  <c r="X1335" i="52"/>
  <c r="P1335" i="52"/>
  <c r="U1336" i="52"/>
  <c r="S1337" i="52"/>
  <c r="X1337" i="52"/>
  <c r="P1337" i="52"/>
  <c r="U1338" i="52"/>
  <c r="S1339" i="52"/>
  <c r="X1339" i="52"/>
  <c r="P1339" i="52"/>
  <c r="U1340" i="52"/>
  <c r="S1341" i="52"/>
  <c r="X1341" i="52"/>
  <c r="P1341" i="52"/>
  <c r="U1342" i="52"/>
  <c r="S1343" i="52"/>
  <c r="X1343" i="52"/>
  <c r="P1343" i="52"/>
  <c r="U1344" i="52"/>
  <c r="S1345" i="52"/>
  <c r="X1345" i="52"/>
  <c r="P1345" i="52"/>
  <c r="U1346" i="52"/>
  <c r="S1347" i="52"/>
  <c r="X1347" i="52"/>
  <c r="P1347" i="52"/>
  <c r="U1348" i="52"/>
  <c r="S1349" i="52"/>
  <c r="X1349" i="52"/>
  <c r="Z1328" i="52"/>
  <c r="V1328" i="52"/>
  <c r="R1328" i="52"/>
  <c r="W1328" i="52"/>
  <c r="O1328" i="52"/>
  <c r="Z1330" i="52"/>
  <c r="V1330" i="52"/>
  <c r="R1330" i="52"/>
  <c r="W1330" i="52"/>
  <c r="O1330" i="52"/>
  <c r="Z1332" i="52"/>
  <c r="V1332" i="52"/>
  <c r="R1332" i="52"/>
  <c r="W1332" i="52"/>
  <c r="O1332" i="52"/>
  <c r="Z1334" i="52"/>
  <c r="V1334" i="52"/>
  <c r="R1334" i="52"/>
  <c r="W1334" i="52"/>
  <c r="O1334" i="52"/>
  <c r="T1335" i="52"/>
  <c r="Y1335" i="52"/>
  <c r="Z1336" i="52"/>
  <c r="V1336" i="52"/>
  <c r="R1336" i="52"/>
  <c r="W1336" i="52"/>
  <c r="O1336" i="52"/>
  <c r="T1337" i="52"/>
  <c r="Y1337" i="52"/>
  <c r="Z1338" i="52"/>
  <c r="V1338" i="52"/>
  <c r="R1338" i="52"/>
  <c r="W1338" i="52"/>
  <c r="O1338" i="52"/>
  <c r="T1339" i="52"/>
  <c r="Y1339" i="52"/>
  <c r="Z1340" i="52"/>
  <c r="V1340" i="52"/>
  <c r="R1340" i="52"/>
  <c r="W1340" i="52"/>
  <c r="O1340" i="52"/>
  <c r="T1341" i="52"/>
  <c r="Y1341" i="52"/>
  <c r="Z1342" i="52"/>
  <c r="V1342" i="52"/>
  <c r="R1342" i="52"/>
  <c r="W1342" i="52"/>
  <c r="O1342" i="52"/>
  <c r="T1343" i="52"/>
  <c r="Y1343" i="52"/>
  <c r="Z1344" i="52"/>
  <c r="V1344" i="52"/>
  <c r="R1344" i="52"/>
  <c r="W1344" i="52"/>
  <c r="O1344" i="52"/>
  <c r="T1345" i="52"/>
  <c r="Y1345" i="52"/>
  <c r="Z1346" i="52"/>
  <c r="V1346" i="52"/>
  <c r="R1346" i="52"/>
  <c r="W1346" i="52"/>
  <c r="O1346" i="52"/>
  <c r="T1347" i="52"/>
  <c r="Y1347" i="52"/>
  <c r="Z1348" i="52"/>
  <c r="V1348" i="52"/>
  <c r="R1348" i="52"/>
  <c r="W1348" i="52"/>
  <c r="O1348" i="52"/>
  <c r="T1349" i="52"/>
  <c r="Y1349" i="52"/>
  <c r="AA1350" i="52"/>
  <c r="W1350" i="52"/>
  <c r="S1350" i="52"/>
  <c r="Z1350" i="52"/>
  <c r="V1350" i="52"/>
  <c r="R1350" i="52"/>
  <c r="Y1350" i="52"/>
  <c r="AA1351" i="52"/>
  <c r="W1351" i="52"/>
  <c r="S1351" i="52"/>
  <c r="Z1351" i="52"/>
  <c r="V1351" i="52"/>
  <c r="R1351" i="52"/>
  <c r="Y1351" i="52"/>
  <c r="AA1352" i="52"/>
  <c r="W1352" i="52"/>
  <c r="S1352" i="52"/>
  <c r="Z1352" i="52"/>
  <c r="V1352" i="52"/>
  <c r="R1352" i="52"/>
  <c r="Y1352" i="52"/>
  <c r="AA1353" i="52"/>
  <c r="W1353" i="52"/>
  <c r="S1353" i="52"/>
  <c r="Z1353" i="52"/>
  <c r="V1353" i="52"/>
  <c r="R1353" i="52"/>
  <c r="Y1353" i="52"/>
  <c r="O1363" i="52"/>
  <c r="X1363" i="52"/>
  <c r="T1363" i="52"/>
  <c r="P1363" i="52"/>
  <c r="W1363" i="52"/>
  <c r="R1363" i="52"/>
  <c r="Z1363" i="52"/>
  <c r="U1363" i="52"/>
  <c r="Y1363" i="52"/>
  <c r="S1363" i="52"/>
  <c r="S1328" i="52"/>
  <c r="X1328" i="52"/>
  <c r="P1328" i="52"/>
  <c r="S1330" i="52"/>
  <c r="X1330" i="52"/>
  <c r="P1330" i="52"/>
  <c r="S1332" i="52"/>
  <c r="X1332" i="52"/>
  <c r="P1332" i="52"/>
  <c r="S1334" i="52"/>
  <c r="X1334" i="52"/>
  <c r="P1334" i="52"/>
  <c r="U1335" i="52"/>
  <c r="S1336" i="52"/>
  <c r="X1336" i="52"/>
  <c r="P1336" i="52"/>
  <c r="U1337" i="52"/>
  <c r="S1338" i="52"/>
  <c r="X1338" i="52"/>
  <c r="P1338" i="52"/>
  <c r="U1339" i="52"/>
  <c r="S1340" i="52"/>
  <c r="X1340" i="52"/>
  <c r="P1340" i="52"/>
  <c r="U1341" i="52"/>
  <c r="S1342" i="52"/>
  <c r="X1342" i="52"/>
  <c r="P1342" i="52"/>
  <c r="U1343" i="52"/>
  <c r="S1344" i="52"/>
  <c r="X1344" i="52"/>
  <c r="P1344" i="52"/>
  <c r="U1345" i="52"/>
  <c r="S1346" i="52"/>
  <c r="X1346" i="52"/>
  <c r="P1346" i="52"/>
  <c r="U1347" i="52"/>
  <c r="S1348" i="52"/>
  <c r="X1348" i="52"/>
  <c r="P1348" i="52"/>
  <c r="U1349" i="52"/>
  <c r="T1350" i="52"/>
  <c r="O1350" i="52"/>
  <c r="T1351" i="52"/>
  <c r="O1351" i="52"/>
  <c r="T1352" i="52"/>
  <c r="O1352" i="52"/>
  <c r="T1353" i="52"/>
  <c r="O1353" i="52"/>
  <c r="V1363" i="52"/>
  <c r="Z1335" i="52"/>
  <c r="V1335" i="52"/>
  <c r="R1335" i="52"/>
  <c r="W1335" i="52"/>
  <c r="O1335" i="52"/>
  <c r="Z1337" i="52"/>
  <c r="V1337" i="52"/>
  <c r="R1337" i="52"/>
  <c r="W1337" i="52"/>
  <c r="O1337" i="52"/>
  <c r="Z1339" i="52"/>
  <c r="V1339" i="52"/>
  <c r="R1339" i="52"/>
  <c r="W1339" i="52"/>
  <c r="O1339" i="52"/>
  <c r="Z1341" i="52"/>
  <c r="V1341" i="52"/>
  <c r="R1341" i="52"/>
  <c r="W1341" i="52"/>
  <c r="O1341" i="52"/>
  <c r="Z1343" i="52"/>
  <c r="V1343" i="52"/>
  <c r="R1343" i="52"/>
  <c r="W1343" i="52"/>
  <c r="O1343" i="52"/>
  <c r="Z1345" i="52"/>
  <c r="V1345" i="52"/>
  <c r="R1345" i="52"/>
  <c r="W1345" i="52"/>
  <c r="O1345" i="52"/>
  <c r="Z1347" i="52"/>
  <c r="V1347" i="52"/>
  <c r="R1347" i="52"/>
  <c r="W1347" i="52"/>
  <c r="O1347" i="52"/>
  <c r="AA1349" i="52"/>
  <c r="Z1349" i="52"/>
  <c r="V1349" i="52"/>
  <c r="R1349" i="52"/>
  <c r="W1349" i="52"/>
  <c r="P1349" i="52"/>
  <c r="R1354" i="52"/>
  <c r="V1354" i="52"/>
  <c r="Z1354" i="52"/>
  <c r="R1355" i="52"/>
  <c r="V1355" i="52"/>
  <c r="Z1355" i="52"/>
  <c r="R1356" i="52"/>
  <c r="V1356" i="52"/>
  <c r="Z1356" i="52"/>
  <c r="R1357" i="52"/>
  <c r="V1357" i="52"/>
  <c r="Z1357" i="52"/>
  <c r="R1358" i="52"/>
  <c r="V1358" i="52"/>
  <c r="Z1358" i="52"/>
  <c r="R1359" i="52"/>
  <c r="V1359" i="52"/>
  <c r="Z1359" i="52"/>
  <c r="R1360" i="52"/>
  <c r="V1360" i="52"/>
  <c r="Z1360" i="52"/>
  <c r="R1361" i="52"/>
  <c r="V1361" i="52"/>
  <c r="Z1361" i="52"/>
  <c r="O1362" i="52"/>
  <c r="X1362" i="52"/>
  <c r="T1362" i="52"/>
  <c r="V1362" i="52"/>
  <c r="AA1362" i="52"/>
  <c r="O1364" i="52"/>
  <c r="X1364" i="52"/>
  <c r="T1364" i="52"/>
  <c r="V1364" i="52"/>
  <c r="AA1364" i="52"/>
  <c r="S1365" i="52"/>
  <c r="Y1365" i="52"/>
  <c r="O1366" i="52"/>
  <c r="X1366" i="52"/>
  <c r="AB1366" i="52" s="1"/>
  <c r="T1366" i="52"/>
  <c r="V1366" i="52"/>
  <c r="AA1366" i="52"/>
  <c r="S1367" i="52"/>
  <c r="Y1367" i="52"/>
  <c r="O1368" i="52"/>
  <c r="X1368" i="52"/>
  <c r="T1368" i="52"/>
  <c r="V1368" i="52"/>
  <c r="AA1368" i="52"/>
  <c r="S1369" i="52"/>
  <c r="Y1369" i="52"/>
  <c r="O1370" i="52"/>
  <c r="X1370" i="52"/>
  <c r="T1370" i="52"/>
  <c r="V1370" i="52"/>
  <c r="AB1370" i="52" s="1"/>
  <c r="AA1370" i="52"/>
  <c r="S1371" i="52"/>
  <c r="Y1371" i="52"/>
  <c r="O1372" i="52"/>
  <c r="X1372" i="52"/>
  <c r="T1372" i="52"/>
  <c r="V1372" i="52"/>
  <c r="AA1372" i="52"/>
  <c r="S1373" i="52"/>
  <c r="Y1373" i="52"/>
  <c r="O1374" i="52"/>
  <c r="X1374" i="52"/>
  <c r="AB1374" i="52" s="1"/>
  <c r="T1374" i="52"/>
  <c r="V1374" i="52"/>
  <c r="AA1374" i="52"/>
  <c r="S1375" i="52"/>
  <c r="Y1375" i="52"/>
  <c r="O1376" i="52"/>
  <c r="X1376" i="52"/>
  <c r="T1376" i="52"/>
  <c r="V1376" i="52"/>
  <c r="AA1376" i="52"/>
  <c r="S1377" i="52"/>
  <c r="Y1377" i="52"/>
  <c r="O1378" i="52"/>
  <c r="X1378" i="52"/>
  <c r="T1378" i="52"/>
  <c r="V1378" i="52"/>
  <c r="AB1378" i="52" s="1"/>
  <c r="AA1378" i="52"/>
  <c r="S1379" i="52"/>
  <c r="Y1379" i="52"/>
  <c r="O1380" i="52"/>
  <c r="X1380" i="52"/>
  <c r="T1380" i="52"/>
  <c r="V1380" i="52"/>
  <c r="AA1380" i="52"/>
  <c r="S1381" i="52"/>
  <c r="Y1381" i="52"/>
  <c r="O1382" i="52"/>
  <c r="X1382" i="52"/>
  <c r="AB1382" i="52" s="1"/>
  <c r="T1382" i="52"/>
  <c r="V1382" i="52"/>
  <c r="AA1382" i="52"/>
  <c r="S1383" i="52"/>
  <c r="Y1383" i="52"/>
  <c r="O1384" i="52"/>
  <c r="X1384" i="52"/>
  <c r="T1384" i="52"/>
  <c r="V1384" i="52"/>
  <c r="AA1384" i="52"/>
  <c r="S1385" i="52"/>
  <c r="Y1385" i="52"/>
  <c r="O1386" i="52"/>
  <c r="X1386" i="52"/>
  <c r="T1386" i="52"/>
  <c r="V1386" i="52"/>
  <c r="AB1386" i="52" s="1"/>
  <c r="AA1386" i="52"/>
  <c r="S1387" i="52"/>
  <c r="Y1387" i="52"/>
  <c r="O1388" i="52"/>
  <c r="X1388" i="52"/>
  <c r="T1388" i="52"/>
  <c r="V1388" i="52"/>
  <c r="AA1388" i="52"/>
  <c r="S1389" i="52"/>
  <c r="Y1389" i="52"/>
  <c r="O1390" i="52"/>
  <c r="X1390" i="52"/>
  <c r="T1390" i="52"/>
  <c r="V1390" i="52"/>
  <c r="AA1390" i="52"/>
  <c r="S1391" i="52"/>
  <c r="Y1391" i="52"/>
  <c r="O1392" i="52"/>
  <c r="X1392" i="52"/>
  <c r="T1392" i="52"/>
  <c r="V1392" i="52"/>
  <c r="AA1392" i="52"/>
  <c r="S1393" i="52"/>
  <c r="Y1393" i="52"/>
  <c r="O1394" i="52"/>
  <c r="X1394" i="52"/>
  <c r="T1394" i="52"/>
  <c r="V1394" i="52"/>
  <c r="AB1394" i="52" s="1"/>
  <c r="AA1394" i="52"/>
  <c r="S1395" i="52"/>
  <c r="Y1395" i="52"/>
  <c r="S1354" i="52"/>
  <c r="W1354" i="52"/>
  <c r="AA1354" i="52"/>
  <c r="S1355" i="52"/>
  <c r="W1355" i="52"/>
  <c r="AA1355" i="52"/>
  <c r="S1356" i="52"/>
  <c r="W1356" i="52"/>
  <c r="AA1356" i="52"/>
  <c r="S1357" i="52"/>
  <c r="W1357" i="52"/>
  <c r="AA1357" i="52"/>
  <c r="S1358" i="52"/>
  <c r="W1358" i="52"/>
  <c r="AA1358" i="52"/>
  <c r="S1359" i="52"/>
  <c r="W1359" i="52"/>
  <c r="AA1359" i="52"/>
  <c r="S1360" i="52"/>
  <c r="W1360" i="52"/>
  <c r="AA1360" i="52"/>
  <c r="S1361" i="52"/>
  <c r="W1361" i="52"/>
  <c r="AA1361" i="52"/>
  <c r="U1365" i="52"/>
  <c r="U1367" i="52"/>
  <c r="U1369" i="52"/>
  <c r="U1371" i="52"/>
  <c r="U1373" i="52"/>
  <c r="U1375" i="52"/>
  <c r="U1377" i="52"/>
  <c r="U1379" i="52"/>
  <c r="U1381" i="52"/>
  <c r="U1383" i="52"/>
  <c r="U1385" i="52"/>
  <c r="U1387" i="52"/>
  <c r="U1389" i="52"/>
  <c r="U1391" i="52"/>
  <c r="U1393" i="52"/>
  <c r="U1395" i="52"/>
  <c r="O1365" i="52"/>
  <c r="X1365" i="52"/>
  <c r="T1365" i="52"/>
  <c r="V1365" i="52"/>
  <c r="AA1365" i="52"/>
  <c r="O1367" i="52"/>
  <c r="X1367" i="52"/>
  <c r="T1367" i="52"/>
  <c r="V1367" i="52"/>
  <c r="AA1367" i="52"/>
  <c r="O1369" i="52"/>
  <c r="X1369" i="52"/>
  <c r="T1369" i="52"/>
  <c r="V1369" i="52"/>
  <c r="AA1369" i="52"/>
  <c r="O1371" i="52"/>
  <c r="X1371" i="52"/>
  <c r="T1371" i="52"/>
  <c r="V1371" i="52"/>
  <c r="AA1371" i="52"/>
  <c r="O1373" i="52"/>
  <c r="X1373" i="52"/>
  <c r="T1373" i="52"/>
  <c r="V1373" i="52"/>
  <c r="AA1373" i="52"/>
  <c r="O1375" i="52"/>
  <c r="X1375" i="52"/>
  <c r="T1375" i="52"/>
  <c r="V1375" i="52"/>
  <c r="AA1375" i="52"/>
  <c r="O1377" i="52"/>
  <c r="X1377" i="52"/>
  <c r="T1377" i="52"/>
  <c r="V1377" i="52"/>
  <c r="AA1377" i="52"/>
  <c r="O1379" i="52"/>
  <c r="X1379" i="52"/>
  <c r="T1379" i="52"/>
  <c r="V1379" i="52"/>
  <c r="AA1379" i="52"/>
  <c r="O1381" i="52"/>
  <c r="X1381" i="52"/>
  <c r="T1381" i="52"/>
  <c r="V1381" i="52"/>
  <c r="AA1381" i="52"/>
  <c r="O1383" i="52"/>
  <c r="X1383" i="52"/>
  <c r="T1383" i="52"/>
  <c r="V1383" i="52"/>
  <c r="AA1383" i="52"/>
  <c r="O1385" i="52"/>
  <c r="X1385" i="52"/>
  <c r="T1385" i="52"/>
  <c r="V1385" i="52"/>
  <c r="AA1385" i="52"/>
  <c r="O1387" i="52"/>
  <c r="X1387" i="52"/>
  <c r="T1387" i="52"/>
  <c r="V1387" i="52"/>
  <c r="AA1387" i="52"/>
  <c r="O1389" i="52"/>
  <c r="X1389" i="52"/>
  <c r="T1389" i="52"/>
  <c r="V1389" i="52"/>
  <c r="AA1389" i="52"/>
  <c r="AB1390" i="52"/>
  <c r="O1391" i="52"/>
  <c r="X1391" i="52"/>
  <c r="T1391" i="52"/>
  <c r="V1391" i="52"/>
  <c r="AA1391" i="52"/>
  <c r="O1393" i="52"/>
  <c r="X1393" i="52"/>
  <c r="T1393" i="52"/>
  <c r="V1393" i="52"/>
  <c r="AA1393" i="52"/>
  <c r="O1395" i="52"/>
  <c r="X1395" i="52"/>
  <c r="T1395" i="52"/>
  <c r="V1395" i="52"/>
  <c r="AA1395" i="52"/>
  <c r="U1354" i="52"/>
  <c r="Y1354" i="52"/>
  <c r="U1355" i="52"/>
  <c r="Y1355" i="52"/>
  <c r="U1356" i="52"/>
  <c r="Y1356" i="52"/>
  <c r="U1357" i="52"/>
  <c r="Y1357" i="52"/>
  <c r="U1358" i="52"/>
  <c r="Y1358" i="52"/>
  <c r="U1359" i="52"/>
  <c r="Y1359" i="52"/>
  <c r="U1360" i="52"/>
  <c r="Y1360" i="52"/>
  <c r="U1361" i="52"/>
  <c r="Y1361" i="52"/>
  <c r="R1365" i="52"/>
  <c r="W1365" i="52"/>
  <c r="P1365" i="52"/>
  <c r="R1367" i="52"/>
  <c r="W1367" i="52"/>
  <c r="P1367" i="52"/>
  <c r="R1369" i="52"/>
  <c r="W1369" i="52"/>
  <c r="P1369" i="52"/>
  <c r="R1371" i="52"/>
  <c r="W1371" i="52"/>
  <c r="P1371" i="52"/>
  <c r="R1373" i="52"/>
  <c r="W1373" i="52"/>
  <c r="P1373" i="52"/>
  <c r="R1375" i="52"/>
  <c r="W1375" i="52"/>
  <c r="P1375" i="52"/>
  <c r="R1377" i="52"/>
  <c r="W1377" i="52"/>
  <c r="P1377" i="52"/>
  <c r="R1379" i="52"/>
  <c r="W1379" i="52"/>
  <c r="P1379" i="52"/>
  <c r="R1381" i="52"/>
  <c r="W1381" i="52"/>
  <c r="P1381" i="52"/>
  <c r="R1383" i="52"/>
  <c r="W1383" i="52"/>
  <c r="P1383" i="52"/>
  <c r="R1385" i="52"/>
  <c r="W1385" i="52"/>
  <c r="P1385" i="52"/>
  <c r="R1387" i="52"/>
  <c r="W1387" i="52"/>
  <c r="P1387" i="52"/>
  <c r="R1389" i="52"/>
  <c r="W1389" i="52"/>
  <c r="P1389" i="52"/>
  <c r="R1391" i="52"/>
  <c r="W1391" i="52"/>
  <c r="P1391" i="52"/>
  <c r="R1393" i="52"/>
  <c r="W1393" i="52"/>
  <c r="P1393" i="52"/>
  <c r="R1395" i="52"/>
  <c r="W1395" i="52"/>
  <c r="P1395" i="52"/>
  <c r="T1396" i="52"/>
  <c r="X1396" i="52"/>
  <c r="O1396" i="52"/>
  <c r="T1397" i="52"/>
  <c r="AB1397" i="52" s="1"/>
  <c r="X1397" i="52"/>
  <c r="O1397" i="52"/>
  <c r="T1398" i="52"/>
  <c r="X1398" i="52"/>
  <c r="O1398" i="52"/>
  <c r="T1399" i="52"/>
  <c r="X1399" i="52"/>
  <c r="O1399" i="52"/>
  <c r="T1400" i="52"/>
  <c r="X1400" i="52"/>
  <c r="O1400" i="52"/>
  <c r="T1401" i="52"/>
  <c r="AB1401" i="52" s="1"/>
  <c r="X1401" i="52"/>
  <c r="O1401" i="52"/>
  <c r="T1402" i="52"/>
  <c r="X1402" i="52"/>
  <c r="O1402" i="52"/>
  <c r="T1403" i="52"/>
  <c r="X1403" i="52"/>
  <c r="O1403" i="52"/>
  <c r="T1404" i="52"/>
  <c r="X1404" i="52"/>
  <c r="O1404" i="52"/>
  <c r="T1405" i="52"/>
  <c r="AB1405" i="52" s="1"/>
  <c r="X1405" i="52"/>
  <c r="O1405" i="52"/>
  <c r="T1406" i="52"/>
  <c r="X1406" i="52"/>
  <c r="O1406" i="52"/>
  <c r="T1407" i="52"/>
  <c r="X1407" i="52"/>
  <c r="O1407" i="52"/>
  <c r="T1408" i="52"/>
  <c r="X1408" i="52"/>
  <c r="O1408" i="52"/>
  <c r="T1409" i="52"/>
  <c r="X1409" i="52"/>
  <c r="O1409" i="52"/>
  <c r="T1410" i="52"/>
  <c r="U1396" i="52"/>
  <c r="AB1396" i="52" s="1"/>
  <c r="Y1396" i="52"/>
  <c r="U1397" i="52"/>
  <c r="Y1397" i="52"/>
  <c r="U1398" i="52"/>
  <c r="Y1398" i="52"/>
  <c r="U1399" i="52"/>
  <c r="Y1399" i="52"/>
  <c r="U1400" i="52"/>
  <c r="Y1400" i="52"/>
  <c r="U1401" i="52"/>
  <c r="Y1401" i="52"/>
  <c r="U1402" i="52"/>
  <c r="Y1402" i="52"/>
  <c r="U1403" i="52"/>
  <c r="Y1403" i="52"/>
  <c r="U1404" i="52"/>
  <c r="Y1404" i="52"/>
  <c r="U1405" i="52"/>
  <c r="Y1405" i="52"/>
  <c r="U1406" i="52"/>
  <c r="Y1406" i="52"/>
  <c r="U1407" i="52"/>
  <c r="AB1407" i="52" s="1"/>
  <c r="Y1407" i="52"/>
  <c r="U1408" i="52"/>
  <c r="AB1408" i="52" s="1"/>
  <c r="Y1408" i="52"/>
  <c r="U1409" i="52"/>
  <c r="Y1409" i="52"/>
  <c r="P1410" i="52"/>
  <c r="Y1410" i="52"/>
  <c r="U1410" i="52"/>
  <c r="Z1410" i="52"/>
  <c r="O1410" i="52"/>
  <c r="U1411" i="52"/>
  <c r="Y1411" i="52"/>
  <c r="AB1411" i="52" s="1"/>
  <c r="U1412" i="52"/>
  <c r="Y1412" i="52"/>
  <c r="U1413" i="52"/>
  <c r="Y1413" i="52"/>
  <c r="U1414" i="52"/>
  <c r="Y1414" i="52"/>
  <c r="U1415" i="52"/>
  <c r="Y1415" i="52"/>
  <c r="U1416" i="52"/>
  <c r="Y1416" i="52"/>
  <c r="U1417" i="52"/>
  <c r="Y1417" i="52"/>
  <c r="U1418" i="52"/>
  <c r="Y1418" i="52"/>
  <c r="U1419" i="52"/>
  <c r="Y1419" i="52"/>
  <c r="U1420" i="52"/>
  <c r="Y1420" i="52"/>
  <c r="U1421" i="52"/>
  <c r="Y1421" i="52"/>
  <c r="AB1421" i="52" s="1"/>
  <c r="U1422" i="52"/>
  <c r="Y1422" i="52"/>
  <c r="U1423" i="52"/>
  <c r="Y1423" i="52"/>
  <c r="AB1423" i="52" s="1"/>
  <c r="U1424" i="52"/>
  <c r="Y1424" i="52"/>
  <c r="AB1424" i="52" s="1"/>
  <c r="U1425" i="52"/>
  <c r="Y1425" i="52"/>
  <c r="AB1425" i="52" s="1"/>
  <c r="U1426" i="52"/>
  <c r="Y1426" i="52"/>
  <c r="U1427" i="52"/>
  <c r="Y1427" i="52"/>
  <c r="AB1427" i="52" s="1"/>
  <c r="U1428" i="52"/>
  <c r="Y1428" i="52"/>
  <c r="U1429" i="52"/>
  <c r="Y1429" i="52"/>
  <c r="AB1429" i="52" s="1"/>
  <c r="U1430" i="52"/>
  <c r="Y1430" i="52"/>
  <c r="U1431" i="52"/>
  <c r="Y1431" i="52"/>
  <c r="U1432" i="52"/>
  <c r="Y1432" i="52"/>
  <c r="U1433" i="52"/>
  <c r="Y1433" i="52"/>
  <c r="U1434" i="52"/>
  <c r="Y1434" i="52"/>
  <c r="U1435" i="52"/>
  <c r="Y1435" i="52"/>
  <c r="AB1435" i="52" s="1"/>
  <c r="U1436" i="52"/>
  <c r="Y1436" i="52"/>
  <c r="R1437" i="52"/>
  <c r="W1437" i="52"/>
  <c r="P1437" i="52"/>
  <c r="AA1438" i="52"/>
  <c r="W1438" i="52"/>
  <c r="S1438" i="52"/>
  <c r="O1438" i="52"/>
  <c r="X1438" i="52"/>
  <c r="T1438" i="52"/>
  <c r="Y1438" i="52"/>
  <c r="AA1439" i="52"/>
  <c r="W1439" i="52"/>
  <c r="S1439" i="52"/>
  <c r="O1439" i="52"/>
  <c r="X1439" i="52"/>
  <c r="T1439" i="52"/>
  <c r="AB1439" i="52" s="1"/>
  <c r="Y1439" i="52"/>
  <c r="AA1440" i="52"/>
  <c r="W1440" i="52"/>
  <c r="S1440" i="52"/>
  <c r="AB1440" i="52" s="1"/>
  <c r="O1440" i="52"/>
  <c r="X1440" i="52"/>
  <c r="T1440" i="52"/>
  <c r="Y1440" i="52"/>
  <c r="AA1441" i="52"/>
  <c r="W1441" i="52"/>
  <c r="S1441" i="52"/>
  <c r="O1441" i="52"/>
  <c r="X1441" i="52"/>
  <c r="T1441" i="52"/>
  <c r="Y1441" i="52"/>
  <c r="AA1442" i="52"/>
  <c r="W1442" i="52"/>
  <c r="S1442" i="52"/>
  <c r="O1442" i="52"/>
  <c r="X1442" i="52"/>
  <c r="T1442" i="52"/>
  <c r="Y1442" i="52"/>
  <c r="AA1443" i="52"/>
  <c r="W1443" i="52"/>
  <c r="S1443" i="52"/>
  <c r="O1443" i="52"/>
  <c r="X1443" i="52"/>
  <c r="T1443" i="52"/>
  <c r="AB1443" i="52" s="1"/>
  <c r="Y1443" i="52"/>
  <c r="AA1444" i="52"/>
  <c r="W1444" i="52"/>
  <c r="S1444" i="52"/>
  <c r="O1444" i="52"/>
  <c r="X1444" i="52"/>
  <c r="T1444" i="52"/>
  <c r="Y1444" i="52"/>
  <c r="AA1445" i="52"/>
  <c r="W1445" i="52"/>
  <c r="P1445" i="52"/>
  <c r="X1445" i="52"/>
  <c r="AB1445" i="52" s="1"/>
  <c r="S1445" i="52"/>
  <c r="Y1445" i="52"/>
  <c r="T1445" i="52"/>
  <c r="Z1445" i="52"/>
  <c r="V1447" i="52"/>
  <c r="U1449" i="52"/>
  <c r="AA1451" i="52"/>
  <c r="W1451" i="52"/>
  <c r="S1451" i="52"/>
  <c r="P1451" i="52"/>
  <c r="X1451" i="52"/>
  <c r="R1451" i="52"/>
  <c r="Y1451" i="52"/>
  <c r="T1451" i="52"/>
  <c r="O1451" i="52"/>
  <c r="S1437" i="52"/>
  <c r="Y1437" i="52"/>
  <c r="V1449" i="52"/>
  <c r="U1437" i="52"/>
  <c r="AA1447" i="52"/>
  <c r="W1447" i="52"/>
  <c r="S1447" i="52"/>
  <c r="P1447" i="52"/>
  <c r="X1447" i="52"/>
  <c r="R1447" i="52"/>
  <c r="Y1447" i="52"/>
  <c r="T1447" i="52"/>
  <c r="O1447" i="52"/>
  <c r="O1437" i="52"/>
  <c r="X1437" i="52"/>
  <c r="T1437" i="52"/>
  <c r="V1437" i="52"/>
  <c r="AA1437" i="52"/>
  <c r="AB1441" i="52"/>
  <c r="U1447" i="52"/>
  <c r="AA1449" i="52"/>
  <c r="W1449" i="52"/>
  <c r="S1449" i="52"/>
  <c r="P1449" i="52"/>
  <c r="X1449" i="52"/>
  <c r="R1449" i="52"/>
  <c r="Y1449" i="52"/>
  <c r="T1449" i="52"/>
  <c r="O1449" i="52"/>
  <c r="AA1446" i="52"/>
  <c r="W1446" i="52"/>
  <c r="S1446" i="52"/>
  <c r="V1446" i="52"/>
  <c r="O1446" i="52"/>
  <c r="AA1448" i="52"/>
  <c r="W1448" i="52"/>
  <c r="S1448" i="52"/>
  <c r="V1448" i="52"/>
  <c r="O1448" i="52"/>
  <c r="AA1450" i="52"/>
  <c r="W1450" i="52"/>
  <c r="S1450" i="52"/>
  <c r="AB1450" i="52" s="1"/>
  <c r="V1450" i="52"/>
  <c r="O1450" i="52"/>
  <c r="AA1452" i="52"/>
  <c r="W1452" i="52"/>
  <c r="S1452" i="52"/>
  <c r="V1452" i="52"/>
  <c r="O1452" i="52"/>
  <c r="AB1469" i="52"/>
  <c r="O1501" i="52"/>
  <c r="X1501" i="52"/>
  <c r="T1501" i="52"/>
  <c r="AA1501" i="52"/>
  <c r="W1501" i="52"/>
  <c r="S1501" i="52"/>
  <c r="Z1501" i="52"/>
  <c r="V1501" i="52"/>
  <c r="R1501" i="52"/>
  <c r="P1501" i="52"/>
  <c r="Y1501" i="52"/>
  <c r="U1501" i="52"/>
  <c r="O1503" i="52"/>
  <c r="X1503" i="52"/>
  <c r="T1503" i="52"/>
  <c r="AA1503" i="52"/>
  <c r="W1503" i="52"/>
  <c r="S1503" i="52"/>
  <c r="Z1503" i="52"/>
  <c r="V1503" i="52"/>
  <c r="R1503" i="52"/>
  <c r="P1503" i="52"/>
  <c r="Y1503" i="52"/>
  <c r="U1503" i="52"/>
  <c r="U1453" i="52"/>
  <c r="Y1453" i="52"/>
  <c r="U1454" i="52"/>
  <c r="Y1454" i="52"/>
  <c r="U1455" i="52"/>
  <c r="Y1455" i="52"/>
  <c r="AB1455" i="52" s="1"/>
  <c r="U1456" i="52"/>
  <c r="Y1456" i="52"/>
  <c r="U1457" i="52"/>
  <c r="Y1457" i="52"/>
  <c r="AB1457" i="52" s="1"/>
  <c r="U1458" i="52"/>
  <c r="Y1458" i="52"/>
  <c r="U1459" i="52"/>
  <c r="Y1459" i="52"/>
  <c r="U1460" i="52"/>
  <c r="Y1460" i="52"/>
  <c r="U1461" i="52"/>
  <c r="Y1461" i="52"/>
  <c r="U1462" i="52"/>
  <c r="Y1462" i="52"/>
  <c r="U1463" i="52"/>
  <c r="Y1463" i="52"/>
  <c r="AB1463" i="52" s="1"/>
  <c r="U1464" i="52"/>
  <c r="AB1464" i="52" s="1"/>
  <c r="Y1464" i="52"/>
  <c r="U1465" i="52"/>
  <c r="Y1465" i="52"/>
  <c r="U1466" i="52"/>
  <c r="Y1466" i="52"/>
  <c r="U1467" i="52"/>
  <c r="Y1467" i="52"/>
  <c r="U1468" i="52"/>
  <c r="Y1468" i="52"/>
  <c r="U1469" i="52"/>
  <c r="Y1469" i="52"/>
  <c r="U1470" i="52"/>
  <c r="Y1470" i="52"/>
  <c r="U1471" i="52"/>
  <c r="Y1471" i="52"/>
  <c r="AB1471" i="52" s="1"/>
  <c r="U1472" i="52"/>
  <c r="Y1472" i="52"/>
  <c r="U1473" i="52"/>
  <c r="Y1473" i="52"/>
  <c r="U1474" i="52"/>
  <c r="AB1474" i="52" s="1"/>
  <c r="Y1474" i="52"/>
  <c r="U1475" i="52"/>
  <c r="AB1475" i="52" s="1"/>
  <c r="Y1475" i="52"/>
  <c r="U1476" i="52"/>
  <c r="AB1476" i="52" s="1"/>
  <c r="Y1476" i="52"/>
  <c r="Z1477" i="52"/>
  <c r="V1477" i="52"/>
  <c r="R1477" i="52"/>
  <c r="W1477" i="52"/>
  <c r="O1477" i="52"/>
  <c r="T1478" i="52"/>
  <c r="Z1479" i="52"/>
  <c r="V1479" i="52"/>
  <c r="R1479" i="52"/>
  <c r="W1479" i="52"/>
  <c r="O1479" i="52"/>
  <c r="T1480" i="52"/>
  <c r="Z1481" i="52"/>
  <c r="V1481" i="52"/>
  <c r="R1481" i="52"/>
  <c r="W1481" i="52"/>
  <c r="O1481" i="52"/>
  <c r="T1482" i="52"/>
  <c r="U1483" i="52"/>
  <c r="U1484" i="52"/>
  <c r="U1485" i="52"/>
  <c r="U1486" i="52"/>
  <c r="U1487" i="52"/>
  <c r="U1488" i="52"/>
  <c r="U1489" i="52"/>
  <c r="O1490" i="52"/>
  <c r="X1490" i="52"/>
  <c r="T1490" i="52"/>
  <c r="AA1490" i="52"/>
  <c r="W1490" i="52"/>
  <c r="S1490" i="52"/>
  <c r="Z1490" i="52"/>
  <c r="V1490" i="52"/>
  <c r="R1490" i="52"/>
  <c r="Z1478" i="52"/>
  <c r="V1478" i="52"/>
  <c r="R1478" i="52"/>
  <c r="W1478" i="52"/>
  <c r="O1478" i="52"/>
  <c r="Z1480" i="52"/>
  <c r="V1480" i="52"/>
  <c r="R1480" i="52"/>
  <c r="W1480" i="52"/>
  <c r="O1480" i="52"/>
  <c r="Z1482" i="52"/>
  <c r="V1482" i="52"/>
  <c r="R1482" i="52"/>
  <c r="W1482" i="52"/>
  <c r="O1482" i="52"/>
  <c r="AA1483" i="52"/>
  <c r="W1483" i="52"/>
  <c r="S1483" i="52"/>
  <c r="Z1483" i="52"/>
  <c r="V1483" i="52"/>
  <c r="R1483" i="52"/>
  <c r="Y1483" i="52"/>
  <c r="AA1484" i="52"/>
  <c r="W1484" i="52"/>
  <c r="S1484" i="52"/>
  <c r="Z1484" i="52"/>
  <c r="V1484" i="52"/>
  <c r="R1484" i="52"/>
  <c r="Y1484" i="52"/>
  <c r="AA1485" i="52"/>
  <c r="W1485" i="52"/>
  <c r="S1485" i="52"/>
  <c r="Z1485" i="52"/>
  <c r="V1485" i="52"/>
  <c r="R1485" i="52"/>
  <c r="Y1485" i="52"/>
  <c r="AA1486" i="52"/>
  <c r="W1486" i="52"/>
  <c r="S1486" i="52"/>
  <c r="Z1486" i="52"/>
  <c r="V1486" i="52"/>
  <c r="R1486" i="52"/>
  <c r="Y1486" i="52"/>
  <c r="AA1487" i="52"/>
  <c r="W1487" i="52"/>
  <c r="S1487" i="52"/>
  <c r="Z1487" i="52"/>
  <c r="V1487" i="52"/>
  <c r="R1487" i="52"/>
  <c r="Y1487" i="52"/>
  <c r="AA1488" i="52"/>
  <c r="W1488" i="52"/>
  <c r="S1488" i="52"/>
  <c r="Z1488" i="52"/>
  <c r="V1488" i="52"/>
  <c r="R1488" i="52"/>
  <c r="Y1488" i="52"/>
  <c r="AA1489" i="52"/>
  <c r="W1489" i="52"/>
  <c r="S1489" i="52"/>
  <c r="Z1489" i="52"/>
  <c r="V1489" i="52"/>
  <c r="R1489" i="52"/>
  <c r="Y1489" i="52"/>
  <c r="U1490" i="52"/>
  <c r="T1491" i="52"/>
  <c r="Y1491" i="52"/>
  <c r="Z1492" i="52"/>
  <c r="V1492" i="52"/>
  <c r="R1492" i="52"/>
  <c r="W1492" i="52"/>
  <c r="O1492" i="52"/>
  <c r="T1493" i="52"/>
  <c r="Y1493" i="52"/>
  <c r="Z1494" i="52"/>
  <c r="V1494" i="52"/>
  <c r="R1494" i="52"/>
  <c r="W1494" i="52"/>
  <c r="O1494" i="52"/>
  <c r="T1495" i="52"/>
  <c r="Y1495" i="52"/>
  <c r="U1496" i="52"/>
  <c r="P1496" i="52"/>
  <c r="U1497" i="52"/>
  <c r="P1497" i="52"/>
  <c r="U1498" i="52"/>
  <c r="P1498" i="52"/>
  <c r="U1499" i="52"/>
  <c r="P1499" i="52"/>
  <c r="U1500" i="52"/>
  <c r="P1500" i="52"/>
  <c r="U1491" i="52"/>
  <c r="U1493" i="52"/>
  <c r="U1495" i="52"/>
  <c r="O1502" i="52"/>
  <c r="X1502" i="52"/>
  <c r="T1502" i="52"/>
  <c r="AA1502" i="52"/>
  <c r="W1502" i="52"/>
  <c r="S1502" i="52"/>
  <c r="Z1502" i="52"/>
  <c r="V1502" i="52"/>
  <c r="R1502" i="52"/>
  <c r="O1504" i="52"/>
  <c r="X1504" i="52"/>
  <c r="T1504" i="52"/>
  <c r="AA1504" i="52"/>
  <c r="W1504" i="52"/>
  <c r="S1504" i="52"/>
  <c r="Z1504" i="52"/>
  <c r="V1504" i="52"/>
  <c r="R1504" i="52"/>
  <c r="Z1491" i="52"/>
  <c r="V1491" i="52"/>
  <c r="R1491" i="52"/>
  <c r="W1491" i="52"/>
  <c r="O1491" i="52"/>
  <c r="Z1493" i="52"/>
  <c r="V1493" i="52"/>
  <c r="R1493" i="52"/>
  <c r="W1493" i="52"/>
  <c r="O1493" i="52"/>
  <c r="Z1495" i="52"/>
  <c r="V1495" i="52"/>
  <c r="R1495" i="52"/>
  <c r="W1495" i="52"/>
  <c r="O1495" i="52"/>
  <c r="AA1496" i="52"/>
  <c r="W1496" i="52"/>
  <c r="S1496" i="52"/>
  <c r="Z1496" i="52"/>
  <c r="V1496" i="52"/>
  <c r="R1496" i="52"/>
  <c r="Y1496" i="52"/>
  <c r="AA1497" i="52"/>
  <c r="W1497" i="52"/>
  <c r="S1497" i="52"/>
  <c r="Z1497" i="52"/>
  <c r="V1497" i="52"/>
  <c r="R1497" i="52"/>
  <c r="Y1497" i="52"/>
  <c r="AA1498" i="52"/>
  <c r="W1498" i="52"/>
  <c r="S1498" i="52"/>
  <c r="Z1498" i="52"/>
  <c r="V1498" i="52"/>
  <c r="R1498" i="52"/>
  <c r="Y1498" i="52"/>
  <c r="AA1499" i="52"/>
  <c r="W1499" i="52"/>
  <c r="S1499" i="52"/>
  <c r="Z1499" i="52"/>
  <c r="V1499" i="52"/>
  <c r="R1499" i="52"/>
  <c r="Y1499" i="52"/>
  <c r="AA1500" i="52"/>
  <c r="W1500" i="52"/>
  <c r="S1500" i="52"/>
  <c r="Z1500" i="52"/>
  <c r="V1500" i="52"/>
  <c r="R1500" i="52"/>
  <c r="Y1500" i="52"/>
  <c r="U1502" i="52"/>
  <c r="U1504" i="52"/>
  <c r="R6" i="8"/>
  <c r="S6" i="8"/>
  <c r="T6" i="8"/>
  <c r="U6" i="8"/>
  <c r="V6" i="8"/>
  <c r="W6" i="8"/>
  <c r="X6" i="8"/>
  <c r="Y6" i="8"/>
  <c r="Z6" i="8"/>
  <c r="AA6" i="8"/>
  <c r="R10" i="8"/>
  <c r="S10" i="8"/>
  <c r="T10" i="8"/>
  <c r="U10" i="8"/>
  <c r="V10" i="8"/>
  <c r="W10" i="8"/>
  <c r="X10" i="8"/>
  <c r="Y10" i="8"/>
  <c r="Z10" i="8"/>
  <c r="AA10" i="8"/>
  <c r="R11" i="8"/>
  <c r="S11" i="8"/>
  <c r="T11" i="8"/>
  <c r="U11" i="8"/>
  <c r="V11" i="8"/>
  <c r="W11" i="8"/>
  <c r="X11" i="8"/>
  <c r="Y11" i="8"/>
  <c r="Z11" i="8"/>
  <c r="AA11" i="8"/>
  <c r="R12" i="8"/>
  <c r="S12" i="8"/>
  <c r="T12" i="8"/>
  <c r="U12" i="8"/>
  <c r="V12" i="8"/>
  <c r="W12" i="8"/>
  <c r="X12" i="8"/>
  <c r="Y12" i="8"/>
  <c r="Z12" i="8"/>
  <c r="AA12" i="8"/>
  <c r="R13" i="8"/>
  <c r="S13" i="8"/>
  <c r="T13" i="8"/>
  <c r="U13" i="8"/>
  <c r="V13" i="8"/>
  <c r="W13" i="8"/>
  <c r="X13" i="8"/>
  <c r="Y13" i="8"/>
  <c r="Z13" i="8"/>
  <c r="AA13" i="8"/>
  <c r="AB13" i="8"/>
  <c r="R14" i="8"/>
  <c r="AB14" i="8" s="1"/>
  <c r="S14" i="8"/>
  <c r="T14" i="8"/>
  <c r="U14" i="8"/>
  <c r="V14" i="8"/>
  <c r="W14" i="8"/>
  <c r="X14" i="8"/>
  <c r="Y14" i="8"/>
  <c r="Z14" i="8"/>
  <c r="AA14" i="8"/>
  <c r="R15" i="8"/>
  <c r="S15" i="8"/>
  <c r="T15" i="8"/>
  <c r="U15" i="8"/>
  <c r="V15" i="8"/>
  <c r="W15" i="8"/>
  <c r="X15" i="8"/>
  <c r="Y15" i="8"/>
  <c r="Z15" i="8"/>
  <c r="AA15" i="8"/>
  <c r="R16" i="8"/>
  <c r="S16" i="8"/>
  <c r="T16" i="8"/>
  <c r="U16" i="8"/>
  <c r="V16" i="8"/>
  <c r="W16" i="8"/>
  <c r="X16" i="8"/>
  <c r="Y16" i="8"/>
  <c r="Z16" i="8"/>
  <c r="AA16" i="8"/>
  <c r="R17" i="8"/>
  <c r="S17" i="8"/>
  <c r="T17" i="8"/>
  <c r="U17" i="8"/>
  <c r="V17" i="8"/>
  <c r="W17" i="8"/>
  <c r="X17" i="8"/>
  <c r="Y17" i="8"/>
  <c r="Z17" i="8"/>
  <c r="AA17" i="8"/>
  <c r="AB17" i="8"/>
  <c r="R18" i="8"/>
  <c r="AB18" i="8" s="1"/>
  <c r="S18" i="8"/>
  <c r="T18" i="8"/>
  <c r="U18" i="8"/>
  <c r="V18" i="8"/>
  <c r="W18" i="8"/>
  <c r="X18" i="8"/>
  <c r="Y18" i="8"/>
  <c r="Z18" i="8"/>
  <c r="AA18" i="8"/>
  <c r="R19" i="8"/>
  <c r="S19" i="8"/>
  <c r="T19" i="8"/>
  <c r="U19" i="8"/>
  <c r="V19" i="8"/>
  <c r="W19" i="8"/>
  <c r="X19" i="8"/>
  <c r="Y19" i="8"/>
  <c r="Z19" i="8"/>
  <c r="AA19" i="8"/>
  <c r="R20" i="8"/>
  <c r="S20" i="8"/>
  <c r="T20" i="8"/>
  <c r="U20" i="8"/>
  <c r="V20" i="8"/>
  <c r="W20" i="8"/>
  <c r="X20" i="8"/>
  <c r="Y20" i="8"/>
  <c r="Z20" i="8"/>
  <c r="AA20" i="8"/>
  <c r="R21" i="8"/>
  <c r="S21" i="8"/>
  <c r="T21" i="8"/>
  <c r="U21" i="8"/>
  <c r="V21" i="8"/>
  <c r="W21" i="8"/>
  <c r="X21" i="8"/>
  <c r="Y21" i="8"/>
  <c r="Z21" i="8"/>
  <c r="AA21" i="8"/>
  <c r="AB21" i="8"/>
  <c r="R22" i="8"/>
  <c r="S22" i="8"/>
  <c r="T22" i="8"/>
  <c r="U22" i="8"/>
  <c r="V22" i="8"/>
  <c r="W22" i="8"/>
  <c r="X22" i="8"/>
  <c r="Y22" i="8"/>
  <c r="Z22" i="8"/>
  <c r="AA22" i="8"/>
  <c r="R23" i="8"/>
  <c r="S23" i="8"/>
  <c r="T23" i="8"/>
  <c r="U23" i="8"/>
  <c r="V23" i="8"/>
  <c r="W23" i="8"/>
  <c r="X23" i="8"/>
  <c r="Y23" i="8"/>
  <c r="Z23" i="8"/>
  <c r="AA23" i="8"/>
  <c r="R24" i="8"/>
  <c r="S24" i="8"/>
  <c r="T24" i="8"/>
  <c r="U24" i="8"/>
  <c r="V24" i="8"/>
  <c r="W24" i="8"/>
  <c r="X24" i="8"/>
  <c r="Y24" i="8"/>
  <c r="Z24" i="8"/>
  <c r="AA24" i="8"/>
  <c r="R25" i="8"/>
  <c r="S25" i="8"/>
  <c r="T25" i="8"/>
  <c r="U25" i="8"/>
  <c r="V25" i="8"/>
  <c r="W25" i="8"/>
  <c r="X25" i="8"/>
  <c r="Y25" i="8"/>
  <c r="Z25" i="8"/>
  <c r="AA25" i="8"/>
  <c r="AB25" i="8"/>
  <c r="R26" i="8"/>
  <c r="S26" i="8"/>
  <c r="T26" i="8"/>
  <c r="U26" i="8"/>
  <c r="V26" i="8"/>
  <c r="W26" i="8"/>
  <c r="X26" i="8"/>
  <c r="Y26" i="8"/>
  <c r="Z26" i="8"/>
  <c r="AA26" i="8"/>
  <c r="R27" i="8"/>
  <c r="S27" i="8"/>
  <c r="T27" i="8"/>
  <c r="U27" i="8"/>
  <c r="V27" i="8"/>
  <c r="W27" i="8"/>
  <c r="X27" i="8"/>
  <c r="Y27" i="8"/>
  <c r="Z27" i="8"/>
  <c r="AA27" i="8"/>
  <c r="R28" i="8"/>
  <c r="S28" i="8"/>
  <c r="T28" i="8"/>
  <c r="U28" i="8"/>
  <c r="V28" i="8"/>
  <c r="W28" i="8"/>
  <c r="X28" i="8"/>
  <c r="Y28" i="8"/>
  <c r="Z28" i="8"/>
  <c r="AA28" i="8"/>
  <c r="R29" i="8"/>
  <c r="S29" i="8"/>
  <c r="T29" i="8"/>
  <c r="U29" i="8"/>
  <c r="V29" i="8"/>
  <c r="W29" i="8"/>
  <c r="X29" i="8"/>
  <c r="Y29" i="8"/>
  <c r="Z29" i="8"/>
  <c r="AA29" i="8"/>
  <c r="AB29" i="8"/>
  <c r="R30" i="8"/>
  <c r="AB30" i="8" s="1"/>
  <c r="S30" i="8"/>
  <c r="T30" i="8"/>
  <c r="U30" i="8"/>
  <c r="V30" i="8"/>
  <c r="W30" i="8"/>
  <c r="X30" i="8"/>
  <c r="Y30" i="8"/>
  <c r="Z30" i="8"/>
  <c r="AA30" i="8"/>
  <c r="R31" i="8"/>
  <c r="S31" i="8"/>
  <c r="T31" i="8"/>
  <c r="U31" i="8"/>
  <c r="V31" i="8"/>
  <c r="W31" i="8"/>
  <c r="X31" i="8"/>
  <c r="Y31" i="8"/>
  <c r="Z31" i="8"/>
  <c r="AA31" i="8"/>
  <c r="R32" i="8"/>
  <c r="S32" i="8"/>
  <c r="T32" i="8"/>
  <c r="U32" i="8"/>
  <c r="V32" i="8"/>
  <c r="W32" i="8"/>
  <c r="X32" i="8"/>
  <c r="Y32" i="8"/>
  <c r="Z32" i="8"/>
  <c r="AA32" i="8"/>
  <c r="R33" i="8"/>
  <c r="S33" i="8"/>
  <c r="T33" i="8"/>
  <c r="U33" i="8"/>
  <c r="V33" i="8"/>
  <c r="W33" i="8"/>
  <c r="X33" i="8"/>
  <c r="Y33" i="8"/>
  <c r="Z33" i="8"/>
  <c r="AA33" i="8"/>
  <c r="AB33" i="8"/>
  <c r="R34" i="8"/>
  <c r="AB34" i="8" s="1"/>
  <c r="S34" i="8"/>
  <c r="T34" i="8"/>
  <c r="U34" i="8"/>
  <c r="V34" i="8"/>
  <c r="W34" i="8"/>
  <c r="X34" i="8"/>
  <c r="Y34" i="8"/>
  <c r="Z34" i="8"/>
  <c r="AA34" i="8"/>
  <c r="R35" i="8"/>
  <c r="S35" i="8"/>
  <c r="T35" i="8"/>
  <c r="U35" i="8"/>
  <c r="V35" i="8"/>
  <c r="W35" i="8"/>
  <c r="X35" i="8"/>
  <c r="Y35" i="8"/>
  <c r="Z35" i="8"/>
  <c r="AA35" i="8"/>
  <c r="R36" i="8"/>
  <c r="S36" i="8"/>
  <c r="T36" i="8"/>
  <c r="U36" i="8"/>
  <c r="V36" i="8"/>
  <c r="W36" i="8"/>
  <c r="X36" i="8"/>
  <c r="Y36" i="8"/>
  <c r="Z36" i="8"/>
  <c r="AA36" i="8"/>
  <c r="R37" i="8"/>
  <c r="S37" i="8"/>
  <c r="T37" i="8"/>
  <c r="U37" i="8"/>
  <c r="V37" i="8"/>
  <c r="W37" i="8"/>
  <c r="X37" i="8"/>
  <c r="Y37" i="8"/>
  <c r="Z37" i="8"/>
  <c r="AA37" i="8"/>
  <c r="AB37" i="8"/>
  <c r="R38" i="8"/>
  <c r="S38" i="8"/>
  <c r="T38" i="8"/>
  <c r="U38" i="8"/>
  <c r="V38" i="8"/>
  <c r="W38" i="8"/>
  <c r="X38" i="8"/>
  <c r="Y38" i="8"/>
  <c r="Z38" i="8"/>
  <c r="AA38" i="8"/>
  <c r="R39" i="8"/>
  <c r="S39" i="8"/>
  <c r="T39" i="8"/>
  <c r="U39" i="8"/>
  <c r="V39" i="8"/>
  <c r="W39" i="8"/>
  <c r="X39" i="8"/>
  <c r="Y39" i="8"/>
  <c r="Z39" i="8"/>
  <c r="AA39" i="8"/>
  <c r="R40" i="8"/>
  <c r="S40" i="8"/>
  <c r="T40" i="8"/>
  <c r="U40" i="8"/>
  <c r="V40" i="8"/>
  <c r="W40" i="8"/>
  <c r="X40" i="8"/>
  <c r="Y40" i="8"/>
  <c r="Z40" i="8"/>
  <c r="AA40" i="8"/>
  <c r="R41" i="8"/>
  <c r="S41" i="8"/>
  <c r="T41" i="8"/>
  <c r="U41" i="8"/>
  <c r="V41" i="8"/>
  <c r="W41" i="8"/>
  <c r="X41" i="8"/>
  <c r="Y41" i="8"/>
  <c r="Z41" i="8"/>
  <c r="AA41" i="8"/>
  <c r="AB41" i="8"/>
  <c r="R42" i="8"/>
  <c r="S42" i="8"/>
  <c r="T42" i="8"/>
  <c r="U42" i="8"/>
  <c r="V42" i="8"/>
  <c r="W42" i="8"/>
  <c r="X42" i="8"/>
  <c r="Y42" i="8"/>
  <c r="Z42" i="8"/>
  <c r="AA42" i="8"/>
  <c r="R43" i="8"/>
  <c r="S43" i="8"/>
  <c r="T43" i="8"/>
  <c r="U43" i="8"/>
  <c r="V43" i="8"/>
  <c r="W43" i="8"/>
  <c r="X43" i="8"/>
  <c r="Y43" i="8"/>
  <c r="Z43" i="8"/>
  <c r="AA43" i="8"/>
  <c r="R44" i="8"/>
  <c r="S44" i="8"/>
  <c r="T44" i="8"/>
  <c r="U44" i="8"/>
  <c r="V44" i="8"/>
  <c r="W44" i="8"/>
  <c r="X44" i="8"/>
  <c r="Y44" i="8"/>
  <c r="Z44" i="8"/>
  <c r="AA44" i="8"/>
  <c r="R45" i="8"/>
  <c r="S45" i="8"/>
  <c r="T45" i="8"/>
  <c r="U45" i="8"/>
  <c r="V45" i="8"/>
  <c r="W45" i="8"/>
  <c r="X45" i="8"/>
  <c r="Y45" i="8"/>
  <c r="Z45" i="8"/>
  <c r="AA45" i="8"/>
  <c r="AB45" i="8"/>
  <c r="R46" i="8"/>
  <c r="S46" i="8"/>
  <c r="T46" i="8"/>
  <c r="U46" i="8"/>
  <c r="V46" i="8"/>
  <c r="W46" i="8"/>
  <c r="X46" i="8"/>
  <c r="Y46" i="8"/>
  <c r="Z46" i="8"/>
  <c r="AA46" i="8"/>
  <c r="R47" i="8"/>
  <c r="S47" i="8"/>
  <c r="T47" i="8"/>
  <c r="U47" i="8"/>
  <c r="V47" i="8"/>
  <c r="W47" i="8"/>
  <c r="X47" i="8"/>
  <c r="Y47" i="8"/>
  <c r="Z47" i="8"/>
  <c r="AA47" i="8"/>
  <c r="R48" i="8"/>
  <c r="S48" i="8"/>
  <c r="T48" i="8"/>
  <c r="U48" i="8"/>
  <c r="V48" i="8"/>
  <c r="W48" i="8"/>
  <c r="X48" i="8"/>
  <c r="Y48" i="8"/>
  <c r="Z48" i="8"/>
  <c r="AA48" i="8"/>
  <c r="R49" i="8"/>
  <c r="S49" i="8"/>
  <c r="T49" i="8"/>
  <c r="U49" i="8"/>
  <c r="V49" i="8"/>
  <c r="W49" i="8"/>
  <c r="X49" i="8"/>
  <c r="Y49" i="8"/>
  <c r="Z49" i="8"/>
  <c r="AA49" i="8"/>
  <c r="AB49" i="8"/>
  <c r="R50" i="8"/>
  <c r="S50" i="8"/>
  <c r="T50" i="8"/>
  <c r="U50" i="8"/>
  <c r="V50" i="8"/>
  <c r="W50" i="8"/>
  <c r="X50" i="8"/>
  <c r="Y50" i="8"/>
  <c r="Z50" i="8"/>
  <c r="AA50" i="8"/>
  <c r="R51" i="8"/>
  <c r="S51" i="8"/>
  <c r="T51" i="8"/>
  <c r="U51" i="8"/>
  <c r="V51" i="8"/>
  <c r="W51" i="8"/>
  <c r="X51" i="8"/>
  <c r="Y51" i="8"/>
  <c r="Z51" i="8"/>
  <c r="AA51" i="8"/>
  <c r="R52" i="8"/>
  <c r="S52" i="8"/>
  <c r="T52" i="8"/>
  <c r="U52" i="8"/>
  <c r="V52" i="8"/>
  <c r="W52" i="8"/>
  <c r="X52" i="8"/>
  <c r="Y52" i="8"/>
  <c r="Z52" i="8"/>
  <c r="AA52" i="8"/>
  <c r="R53" i="8"/>
  <c r="S53" i="8"/>
  <c r="T53" i="8"/>
  <c r="U53" i="8"/>
  <c r="V53" i="8"/>
  <c r="W53" i="8"/>
  <c r="X53" i="8"/>
  <c r="Y53" i="8"/>
  <c r="Z53" i="8"/>
  <c r="AA53" i="8"/>
  <c r="AB53" i="8"/>
  <c r="R54" i="8"/>
  <c r="S54" i="8"/>
  <c r="T54" i="8"/>
  <c r="U54" i="8"/>
  <c r="V54" i="8"/>
  <c r="W54" i="8"/>
  <c r="X54" i="8"/>
  <c r="Y54" i="8"/>
  <c r="Z54" i="8"/>
  <c r="AA54" i="8"/>
  <c r="R55" i="8"/>
  <c r="S55" i="8"/>
  <c r="T55" i="8"/>
  <c r="U55" i="8"/>
  <c r="V55" i="8"/>
  <c r="W55" i="8"/>
  <c r="X55" i="8"/>
  <c r="Y55" i="8"/>
  <c r="Z55" i="8"/>
  <c r="AA55" i="8"/>
  <c r="R56" i="8"/>
  <c r="S56" i="8"/>
  <c r="T56" i="8"/>
  <c r="U56" i="8"/>
  <c r="V56" i="8"/>
  <c r="W56" i="8"/>
  <c r="X56" i="8"/>
  <c r="Y56" i="8"/>
  <c r="Z56" i="8"/>
  <c r="AA56" i="8"/>
  <c r="R57" i="8"/>
  <c r="S57" i="8"/>
  <c r="T57" i="8"/>
  <c r="U57" i="8"/>
  <c r="V57" i="8"/>
  <c r="W57" i="8"/>
  <c r="X57" i="8"/>
  <c r="Y57" i="8"/>
  <c r="Z57" i="8"/>
  <c r="AA57" i="8"/>
  <c r="AB57" i="8"/>
  <c r="R58" i="8"/>
  <c r="S58" i="8"/>
  <c r="T58" i="8"/>
  <c r="U58" i="8"/>
  <c r="V58" i="8"/>
  <c r="W58" i="8"/>
  <c r="X58" i="8"/>
  <c r="Y58" i="8"/>
  <c r="Z58" i="8"/>
  <c r="AA58" i="8"/>
  <c r="R59" i="8"/>
  <c r="S59" i="8"/>
  <c r="T59" i="8"/>
  <c r="U59" i="8"/>
  <c r="V59" i="8"/>
  <c r="W59" i="8"/>
  <c r="X59" i="8"/>
  <c r="Y59" i="8"/>
  <c r="Z59" i="8"/>
  <c r="AA59" i="8"/>
  <c r="R60" i="8"/>
  <c r="S60" i="8"/>
  <c r="T60" i="8"/>
  <c r="U60" i="8"/>
  <c r="V60" i="8"/>
  <c r="W60" i="8"/>
  <c r="X60" i="8"/>
  <c r="Y60" i="8"/>
  <c r="Z60" i="8"/>
  <c r="AA60" i="8"/>
  <c r="R61" i="8"/>
  <c r="S61" i="8"/>
  <c r="T61" i="8"/>
  <c r="U61" i="8"/>
  <c r="V61" i="8"/>
  <c r="W61" i="8"/>
  <c r="X61" i="8"/>
  <c r="Y61" i="8"/>
  <c r="Z61" i="8"/>
  <c r="AA61" i="8"/>
  <c r="AB61" i="8"/>
  <c r="R62" i="8"/>
  <c r="S62" i="8"/>
  <c r="T62" i="8"/>
  <c r="U62" i="8"/>
  <c r="V62" i="8"/>
  <c r="W62" i="8"/>
  <c r="X62" i="8"/>
  <c r="Y62" i="8"/>
  <c r="Z62" i="8"/>
  <c r="AA62" i="8"/>
  <c r="R63" i="8"/>
  <c r="S63" i="8"/>
  <c r="T63" i="8"/>
  <c r="U63" i="8"/>
  <c r="V63" i="8"/>
  <c r="W63" i="8"/>
  <c r="X63" i="8"/>
  <c r="Y63" i="8"/>
  <c r="Z63" i="8"/>
  <c r="AA63" i="8"/>
  <c r="R64" i="8"/>
  <c r="S64" i="8"/>
  <c r="T64" i="8"/>
  <c r="U64" i="8"/>
  <c r="V64" i="8"/>
  <c r="W64" i="8"/>
  <c r="X64" i="8"/>
  <c r="Y64" i="8"/>
  <c r="Z64" i="8"/>
  <c r="AA64" i="8"/>
  <c r="R65" i="8"/>
  <c r="S65" i="8"/>
  <c r="T65" i="8"/>
  <c r="U65" i="8"/>
  <c r="V65" i="8"/>
  <c r="W65" i="8"/>
  <c r="X65" i="8"/>
  <c r="Y65" i="8"/>
  <c r="Z65" i="8"/>
  <c r="AA65" i="8"/>
  <c r="AB65" i="8"/>
  <c r="R66" i="8"/>
  <c r="S66" i="8"/>
  <c r="T66" i="8"/>
  <c r="U66" i="8"/>
  <c r="V66" i="8"/>
  <c r="W66" i="8"/>
  <c r="X66" i="8"/>
  <c r="Y66" i="8"/>
  <c r="Z66" i="8"/>
  <c r="AA66" i="8"/>
  <c r="R67" i="8"/>
  <c r="S67" i="8"/>
  <c r="T67" i="8"/>
  <c r="U67" i="8"/>
  <c r="V67" i="8"/>
  <c r="W67" i="8"/>
  <c r="X67" i="8"/>
  <c r="Y67" i="8"/>
  <c r="Z67" i="8"/>
  <c r="AA67" i="8"/>
  <c r="R68" i="8"/>
  <c r="S68" i="8"/>
  <c r="T68" i="8"/>
  <c r="U68" i="8"/>
  <c r="V68" i="8"/>
  <c r="W68" i="8"/>
  <c r="X68" i="8"/>
  <c r="Y68" i="8"/>
  <c r="Z68" i="8"/>
  <c r="AA68" i="8"/>
  <c r="R69" i="8"/>
  <c r="S69" i="8"/>
  <c r="T69" i="8"/>
  <c r="U69" i="8"/>
  <c r="V69" i="8"/>
  <c r="W69" i="8"/>
  <c r="X69" i="8"/>
  <c r="Y69" i="8"/>
  <c r="Z69" i="8"/>
  <c r="AA69" i="8"/>
  <c r="AB69" i="8"/>
  <c r="R70" i="8"/>
  <c r="S70" i="8"/>
  <c r="T70" i="8"/>
  <c r="U70" i="8"/>
  <c r="V70" i="8"/>
  <c r="W70" i="8"/>
  <c r="X70" i="8"/>
  <c r="Y70" i="8"/>
  <c r="Z70" i="8"/>
  <c r="AA70" i="8"/>
  <c r="R71" i="8"/>
  <c r="S71" i="8"/>
  <c r="T71" i="8"/>
  <c r="U71" i="8"/>
  <c r="V71" i="8"/>
  <c r="W71" i="8"/>
  <c r="X71" i="8"/>
  <c r="Y71" i="8"/>
  <c r="Z71" i="8"/>
  <c r="AA71" i="8"/>
  <c r="R72" i="8"/>
  <c r="AB72" i="8" s="1"/>
  <c r="S72" i="8"/>
  <c r="T72" i="8"/>
  <c r="U72" i="8"/>
  <c r="V72" i="8"/>
  <c r="W72" i="8"/>
  <c r="X72" i="8"/>
  <c r="Y72" i="8"/>
  <c r="Z72" i="8"/>
  <c r="AA72" i="8"/>
  <c r="R73" i="8"/>
  <c r="S73" i="8"/>
  <c r="T73" i="8"/>
  <c r="U73" i="8"/>
  <c r="V73" i="8"/>
  <c r="W73" i="8"/>
  <c r="X73" i="8"/>
  <c r="Y73" i="8"/>
  <c r="Z73" i="8"/>
  <c r="AA73" i="8"/>
  <c r="AB73" i="8"/>
  <c r="R74" i="8"/>
  <c r="S74" i="8"/>
  <c r="T74" i="8"/>
  <c r="U74" i="8"/>
  <c r="V74" i="8"/>
  <c r="W74" i="8"/>
  <c r="X74" i="8"/>
  <c r="Y74" i="8"/>
  <c r="Z74" i="8"/>
  <c r="AA74" i="8"/>
  <c r="R75" i="8"/>
  <c r="S75" i="8"/>
  <c r="T75" i="8"/>
  <c r="U75" i="8"/>
  <c r="V75" i="8"/>
  <c r="W75" i="8"/>
  <c r="X75" i="8"/>
  <c r="Y75" i="8"/>
  <c r="Z75" i="8"/>
  <c r="AA75" i="8"/>
  <c r="R76" i="8"/>
  <c r="S76" i="8"/>
  <c r="T76" i="8"/>
  <c r="U76" i="8"/>
  <c r="V76" i="8"/>
  <c r="W76" i="8"/>
  <c r="X76" i="8"/>
  <c r="Y76" i="8"/>
  <c r="Z76" i="8"/>
  <c r="AA76" i="8"/>
  <c r="R77" i="8"/>
  <c r="S77" i="8"/>
  <c r="T77" i="8"/>
  <c r="U77" i="8"/>
  <c r="V77" i="8"/>
  <c r="W77" i="8"/>
  <c r="X77" i="8"/>
  <c r="Y77" i="8"/>
  <c r="Z77" i="8"/>
  <c r="AA77" i="8"/>
  <c r="AB77" i="8"/>
  <c r="R78" i="8"/>
  <c r="S78" i="8"/>
  <c r="T78" i="8"/>
  <c r="U78" i="8"/>
  <c r="V78" i="8"/>
  <c r="W78" i="8"/>
  <c r="X78" i="8"/>
  <c r="Y78" i="8"/>
  <c r="Z78" i="8"/>
  <c r="AA78" i="8"/>
  <c r="R79" i="8"/>
  <c r="S79" i="8"/>
  <c r="T79" i="8"/>
  <c r="U79" i="8"/>
  <c r="V79" i="8"/>
  <c r="W79" i="8"/>
  <c r="X79" i="8"/>
  <c r="Y79" i="8"/>
  <c r="Z79" i="8"/>
  <c r="AA79" i="8"/>
  <c r="R80" i="8"/>
  <c r="S80" i="8"/>
  <c r="T80" i="8"/>
  <c r="U80" i="8"/>
  <c r="V80" i="8"/>
  <c r="W80" i="8"/>
  <c r="X80" i="8"/>
  <c r="Y80" i="8"/>
  <c r="Z80" i="8"/>
  <c r="AA80" i="8"/>
  <c r="R81" i="8"/>
  <c r="S81" i="8"/>
  <c r="T81" i="8"/>
  <c r="U81" i="8"/>
  <c r="V81" i="8"/>
  <c r="W81" i="8"/>
  <c r="X81" i="8"/>
  <c r="Y81" i="8"/>
  <c r="Z81" i="8"/>
  <c r="AA81" i="8"/>
  <c r="AB81" i="8"/>
  <c r="R82" i="8"/>
  <c r="S82" i="8"/>
  <c r="T82" i="8"/>
  <c r="U82" i="8"/>
  <c r="V82" i="8"/>
  <c r="W82" i="8"/>
  <c r="X82" i="8"/>
  <c r="Y82" i="8"/>
  <c r="Z82" i="8"/>
  <c r="AA82" i="8"/>
  <c r="R83" i="8"/>
  <c r="S83" i="8"/>
  <c r="T83" i="8"/>
  <c r="U83" i="8"/>
  <c r="V83" i="8"/>
  <c r="W83" i="8"/>
  <c r="X83" i="8"/>
  <c r="Y83" i="8"/>
  <c r="Z83" i="8"/>
  <c r="AA83" i="8"/>
  <c r="R84" i="8"/>
  <c r="S84" i="8"/>
  <c r="T84" i="8"/>
  <c r="U84" i="8"/>
  <c r="V84" i="8"/>
  <c r="W84" i="8"/>
  <c r="X84" i="8"/>
  <c r="Y84" i="8"/>
  <c r="Z84" i="8"/>
  <c r="AA84" i="8"/>
  <c r="R85" i="8"/>
  <c r="S85" i="8"/>
  <c r="T85" i="8"/>
  <c r="U85" i="8"/>
  <c r="V85" i="8"/>
  <c r="W85" i="8"/>
  <c r="X85" i="8"/>
  <c r="Y85" i="8"/>
  <c r="Z85" i="8"/>
  <c r="AA85" i="8"/>
  <c r="AB85" i="8"/>
  <c r="R86" i="8"/>
  <c r="S86" i="8"/>
  <c r="T86" i="8"/>
  <c r="U86" i="8"/>
  <c r="V86" i="8"/>
  <c r="W86" i="8"/>
  <c r="X86" i="8"/>
  <c r="Y86" i="8"/>
  <c r="Z86" i="8"/>
  <c r="AA86" i="8"/>
  <c r="R87" i="8"/>
  <c r="S87" i="8"/>
  <c r="T87" i="8"/>
  <c r="U87" i="8"/>
  <c r="V87" i="8"/>
  <c r="W87" i="8"/>
  <c r="X87" i="8"/>
  <c r="Y87" i="8"/>
  <c r="Z87" i="8"/>
  <c r="AA87" i="8"/>
  <c r="R88" i="8"/>
  <c r="S88" i="8"/>
  <c r="T88" i="8"/>
  <c r="U88" i="8"/>
  <c r="V88" i="8"/>
  <c r="W88" i="8"/>
  <c r="X88" i="8"/>
  <c r="Y88" i="8"/>
  <c r="Z88" i="8"/>
  <c r="AA88" i="8"/>
  <c r="R89" i="8"/>
  <c r="S89" i="8"/>
  <c r="T89" i="8"/>
  <c r="U89" i="8"/>
  <c r="V89" i="8"/>
  <c r="W89" i="8"/>
  <c r="X89" i="8"/>
  <c r="Y89" i="8"/>
  <c r="Z89" i="8"/>
  <c r="AA89" i="8"/>
  <c r="AB89" i="8"/>
  <c r="R90" i="8"/>
  <c r="S90" i="8"/>
  <c r="T90" i="8"/>
  <c r="U90" i="8"/>
  <c r="V90" i="8"/>
  <c r="W90" i="8"/>
  <c r="X90" i="8"/>
  <c r="Y90" i="8"/>
  <c r="Z90" i="8"/>
  <c r="AA90" i="8"/>
  <c r="R91" i="8"/>
  <c r="S91" i="8"/>
  <c r="T91" i="8"/>
  <c r="U91" i="8"/>
  <c r="V91" i="8"/>
  <c r="W91" i="8"/>
  <c r="X91" i="8"/>
  <c r="Y91" i="8"/>
  <c r="Z91" i="8"/>
  <c r="AA91" i="8"/>
  <c r="R92" i="8"/>
  <c r="S92" i="8"/>
  <c r="T92" i="8"/>
  <c r="U92" i="8"/>
  <c r="V92" i="8"/>
  <c r="W92" i="8"/>
  <c r="X92" i="8"/>
  <c r="Y92" i="8"/>
  <c r="Z92" i="8"/>
  <c r="AA92" i="8"/>
  <c r="R93" i="8"/>
  <c r="S93" i="8"/>
  <c r="T93" i="8"/>
  <c r="U93" i="8"/>
  <c r="V93" i="8"/>
  <c r="W93" i="8"/>
  <c r="X93" i="8"/>
  <c r="Y93" i="8"/>
  <c r="Z93" i="8"/>
  <c r="AA93" i="8"/>
  <c r="AB93" i="8"/>
  <c r="R94" i="8"/>
  <c r="S94" i="8"/>
  <c r="T94" i="8"/>
  <c r="U94" i="8"/>
  <c r="V94" i="8"/>
  <c r="W94" i="8"/>
  <c r="X94" i="8"/>
  <c r="Y94" i="8"/>
  <c r="Z94" i="8"/>
  <c r="AA94" i="8"/>
  <c r="R95" i="8"/>
  <c r="S95" i="8"/>
  <c r="T95" i="8"/>
  <c r="U95" i="8"/>
  <c r="V95" i="8"/>
  <c r="W95" i="8"/>
  <c r="X95" i="8"/>
  <c r="Y95" i="8"/>
  <c r="Z95" i="8"/>
  <c r="AA95" i="8"/>
  <c r="R96" i="8"/>
  <c r="S96" i="8"/>
  <c r="T96" i="8"/>
  <c r="U96" i="8"/>
  <c r="V96" i="8"/>
  <c r="W96" i="8"/>
  <c r="X96" i="8"/>
  <c r="Y96" i="8"/>
  <c r="Z96" i="8"/>
  <c r="AA96" i="8"/>
  <c r="R97" i="8"/>
  <c r="S97" i="8"/>
  <c r="T97" i="8"/>
  <c r="U97" i="8"/>
  <c r="V97" i="8"/>
  <c r="W97" i="8"/>
  <c r="X97" i="8"/>
  <c r="Y97" i="8"/>
  <c r="Z97" i="8"/>
  <c r="AA97" i="8"/>
  <c r="AB97" i="8"/>
  <c r="R98" i="8"/>
  <c r="S98" i="8"/>
  <c r="T98" i="8"/>
  <c r="U98" i="8"/>
  <c r="V98" i="8"/>
  <c r="W98" i="8"/>
  <c r="X98" i="8"/>
  <c r="Y98" i="8"/>
  <c r="Z98" i="8"/>
  <c r="AA98" i="8"/>
  <c r="R99" i="8"/>
  <c r="S99" i="8"/>
  <c r="T99" i="8"/>
  <c r="U99" i="8"/>
  <c r="V99" i="8"/>
  <c r="W99" i="8"/>
  <c r="X99" i="8"/>
  <c r="Y99" i="8"/>
  <c r="Z99" i="8"/>
  <c r="AA99" i="8"/>
  <c r="R100" i="8"/>
  <c r="AB100" i="8" s="1"/>
  <c r="S100" i="8"/>
  <c r="T100" i="8"/>
  <c r="U100" i="8"/>
  <c r="V100" i="8"/>
  <c r="W100" i="8"/>
  <c r="X100" i="8"/>
  <c r="Y100" i="8"/>
  <c r="Z100" i="8"/>
  <c r="AA100" i="8"/>
  <c r="R101" i="8"/>
  <c r="S101" i="8"/>
  <c r="T101" i="8"/>
  <c r="U101" i="8"/>
  <c r="V101" i="8"/>
  <c r="W101" i="8"/>
  <c r="X101" i="8"/>
  <c r="Y101" i="8"/>
  <c r="Z101" i="8"/>
  <c r="AA101" i="8"/>
  <c r="AB101" i="8"/>
  <c r="R102" i="8"/>
  <c r="S102" i="8"/>
  <c r="T102" i="8"/>
  <c r="U102" i="8"/>
  <c r="V102" i="8"/>
  <c r="W102" i="8"/>
  <c r="X102" i="8"/>
  <c r="Y102" i="8"/>
  <c r="Z102" i="8"/>
  <c r="AA102" i="8"/>
  <c r="R103" i="8"/>
  <c r="S103" i="8"/>
  <c r="T103" i="8"/>
  <c r="U103" i="8"/>
  <c r="V103" i="8"/>
  <c r="W103" i="8"/>
  <c r="X103" i="8"/>
  <c r="Y103" i="8"/>
  <c r="Z103" i="8"/>
  <c r="AA103" i="8"/>
  <c r="R104" i="8"/>
  <c r="S104" i="8"/>
  <c r="T104" i="8"/>
  <c r="U104" i="8"/>
  <c r="V104" i="8"/>
  <c r="W104" i="8"/>
  <c r="X104" i="8"/>
  <c r="Y104" i="8"/>
  <c r="Z104" i="8"/>
  <c r="AA104" i="8"/>
  <c r="R105" i="8"/>
  <c r="S105" i="8"/>
  <c r="T105" i="8"/>
  <c r="U105" i="8"/>
  <c r="V105" i="8"/>
  <c r="W105" i="8"/>
  <c r="X105" i="8"/>
  <c r="Y105" i="8"/>
  <c r="Z105" i="8"/>
  <c r="AA105" i="8"/>
  <c r="AB105" i="8"/>
  <c r="R106" i="8"/>
  <c r="S106" i="8"/>
  <c r="T106" i="8"/>
  <c r="U106" i="8"/>
  <c r="V106" i="8"/>
  <c r="W106" i="8"/>
  <c r="X106" i="8"/>
  <c r="Y106" i="8"/>
  <c r="Z106" i="8"/>
  <c r="AA106" i="8"/>
  <c r="R107" i="8"/>
  <c r="S107" i="8"/>
  <c r="T107" i="8"/>
  <c r="U107" i="8"/>
  <c r="V107" i="8"/>
  <c r="W107" i="8"/>
  <c r="X107" i="8"/>
  <c r="Y107" i="8"/>
  <c r="Z107" i="8"/>
  <c r="AA107" i="8"/>
  <c r="R108" i="8"/>
  <c r="S108" i="8"/>
  <c r="T108" i="8"/>
  <c r="U108" i="8"/>
  <c r="V108" i="8"/>
  <c r="W108" i="8"/>
  <c r="X108" i="8"/>
  <c r="Y108" i="8"/>
  <c r="Z108" i="8"/>
  <c r="AA108" i="8"/>
  <c r="R109" i="8"/>
  <c r="S109" i="8"/>
  <c r="T109" i="8"/>
  <c r="U109" i="8"/>
  <c r="V109" i="8"/>
  <c r="W109" i="8"/>
  <c r="X109" i="8"/>
  <c r="Y109" i="8"/>
  <c r="Z109" i="8"/>
  <c r="AA109" i="8"/>
  <c r="AB109" i="8"/>
  <c r="R110" i="8"/>
  <c r="S110" i="8"/>
  <c r="T110" i="8"/>
  <c r="U110" i="8"/>
  <c r="V110" i="8"/>
  <c r="W110" i="8"/>
  <c r="X110" i="8"/>
  <c r="Y110" i="8"/>
  <c r="Z110" i="8"/>
  <c r="AA110" i="8"/>
  <c r="R111" i="8"/>
  <c r="S111" i="8"/>
  <c r="T111" i="8"/>
  <c r="U111" i="8"/>
  <c r="V111" i="8"/>
  <c r="W111" i="8"/>
  <c r="X111" i="8"/>
  <c r="Y111" i="8"/>
  <c r="Z111" i="8"/>
  <c r="AA111" i="8"/>
  <c r="R112" i="8"/>
  <c r="S112" i="8"/>
  <c r="T112" i="8"/>
  <c r="U112" i="8"/>
  <c r="V112" i="8"/>
  <c r="W112" i="8"/>
  <c r="X112" i="8"/>
  <c r="Y112" i="8"/>
  <c r="Z112" i="8"/>
  <c r="AA112" i="8"/>
  <c r="R113" i="8"/>
  <c r="S113" i="8"/>
  <c r="T113" i="8"/>
  <c r="U113" i="8"/>
  <c r="V113" i="8"/>
  <c r="W113" i="8"/>
  <c r="X113" i="8"/>
  <c r="Y113" i="8"/>
  <c r="Z113" i="8"/>
  <c r="AA113" i="8"/>
  <c r="AB113" i="8"/>
  <c r="R114" i="8"/>
  <c r="S114" i="8"/>
  <c r="T114" i="8"/>
  <c r="U114" i="8"/>
  <c r="V114" i="8"/>
  <c r="W114" i="8"/>
  <c r="X114" i="8"/>
  <c r="Y114" i="8"/>
  <c r="Z114" i="8"/>
  <c r="AA114" i="8"/>
  <c r="R115" i="8"/>
  <c r="S115" i="8"/>
  <c r="T115" i="8"/>
  <c r="U115" i="8"/>
  <c r="V115" i="8"/>
  <c r="W115" i="8"/>
  <c r="X115" i="8"/>
  <c r="Y115" i="8"/>
  <c r="Z115" i="8"/>
  <c r="AA115" i="8"/>
  <c r="R116" i="8"/>
  <c r="S116" i="8"/>
  <c r="T116" i="8"/>
  <c r="U116" i="8"/>
  <c r="V116" i="8"/>
  <c r="W116" i="8"/>
  <c r="X116" i="8"/>
  <c r="Y116" i="8"/>
  <c r="Z116" i="8"/>
  <c r="AA116" i="8"/>
  <c r="R117" i="8"/>
  <c r="S117" i="8"/>
  <c r="T117" i="8"/>
  <c r="U117" i="8"/>
  <c r="V117" i="8"/>
  <c r="W117" i="8"/>
  <c r="X117" i="8"/>
  <c r="Y117" i="8"/>
  <c r="Z117" i="8"/>
  <c r="AA117" i="8"/>
  <c r="AB117" i="8"/>
  <c r="R118" i="8"/>
  <c r="S118" i="8"/>
  <c r="T118" i="8"/>
  <c r="U118" i="8"/>
  <c r="V118" i="8"/>
  <c r="W118" i="8"/>
  <c r="X118" i="8"/>
  <c r="Y118" i="8"/>
  <c r="Z118" i="8"/>
  <c r="AA118" i="8"/>
  <c r="R119" i="8"/>
  <c r="S119" i="8"/>
  <c r="T119" i="8"/>
  <c r="U119" i="8"/>
  <c r="V119" i="8"/>
  <c r="W119" i="8"/>
  <c r="X119" i="8"/>
  <c r="Y119" i="8"/>
  <c r="Z119" i="8"/>
  <c r="AA119" i="8"/>
  <c r="R120" i="8"/>
  <c r="AB120" i="8" s="1"/>
  <c r="S120" i="8"/>
  <c r="T120" i="8"/>
  <c r="U120" i="8"/>
  <c r="V120" i="8"/>
  <c r="W120" i="8"/>
  <c r="X120" i="8"/>
  <c r="Y120" i="8"/>
  <c r="Z120" i="8"/>
  <c r="AA120" i="8"/>
  <c r="R121" i="8"/>
  <c r="S121" i="8"/>
  <c r="T121" i="8"/>
  <c r="U121" i="8"/>
  <c r="V121" i="8"/>
  <c r="W121" i="8"/>
  <c r="X121" i="8"/>
  <c r="Y121" i="8"/>
  <c r="Z121" i="8"/>
  <c r="AA121" i="8"/>
  <c r="AB121" i="8"/>
  <c r="R122" i="8"/>
  <c r="S122" i="8"/>
  <c r="T122" i="8"/>
  <c r="U122" i="8"/>
  <c r="V122" i="8"/>
  <c r="W122" i="8"/>
  <c r="X122" i="8"/>
  <c r="Y122" i="8"/>
  <c r="Z122" i="8"/>
  <c r="AA122" i="8"/>
  <c r="R123" i="8"/>
  <c r="S123" i="8"/>
  <c r="T123" i="8"/>
  <c r="U123" i="8"/>
  <c r="V123" i="8"/>
  <c r="W123" i="8"/>
  <c r="X123" i="8"/>
  <c r="Y123" i="8"/>
  <c r="Z123" i="8"/>
  <c r="AA123" i="8"/>
  <c r="R124" i="8"/>
  <c r="S124" i="8"/>
  <c r="T124" i="8"/>
  <c r="U124" i="8"/>
  <c r="V124" i="8"/>
  <c r="W124" i="8"/>
  <c r="X124" i="8"/>
  <c r="Y124" i="8"/>
  <c r="Z124" i="8"/>
  <c r="AA124" i="8"/>
  <c r="R125" i="8"/>
  <c r="S125" i="8"/>
  <c r="T125" i="8"/>
  <c r="U125" i="8"/>
  <c r="V125" i="8"/>
  <c r="W125" i="8"/>
  <c r="X125" i="8"/>
  <c r="Y125" i="8"/>
  <c r="Z125" i="8"/>
  <c r="AA125" i="8"/>
  <c r="AB125" i="8"/>
  <c r="R126" i="8"/>
  <c r="S126" i="8"/>
  <c r="T126" i="8"/>
  <c r="U126" i="8"/>
  <c r="V126" i="8"/>
  <c r="W126" i="8"/>
  <c r="X126" i="8"/>
  <c r="Y126" i="8"/>
  <c r="Z126" i="8"/>
  <c r="AA126" i="8"/>
  <c r="R127" i="8"/>
  <c r="S127" i="8"/>
  <c r="T127" i="8"/>
  <c r="U127" i="8"/>
  <c r="V127" i="8"/>
  <c r="W127" i="8"/>
  <c r="X127" i="8"/>
  <c r="Y127" i="8"/>
  <c r="Z127" i="8"/>
  <c r="AA127" i="8"/>
  <c r="R128" i="8"/>
  <c r="S128" i="8"/>
  <c r="T128" i="8"/>
  <c r="U128" i="8"/>
  <c r="V128" i="8"/>
  <c r="W128" i="8"/>
  <c r="X128" i="8"/>
  <c r="Y128" i="8"/>
  <c r="Z128" i="8"/>
  <c r="AA128" i="8"/>
  <c r="R129" i="8"/>
  <c r="S129" i="8"/>
  <c r="T129" i="8"/>
  <c r="U129" i="8"/>
  <c r="V129" i="8"/>
  <c r="W129" i="8"/>
  <c r="X129" i="8"/>
  <c r="Y129" i="8"/>
  <c r="Z129" i="8"/>
  <c r="AA129" i="8"/>
  <c r="AB129" i="8"/>
  <c r="R130" i="8"/>
  <c r="S130" i="8"/>
  <c r="T130" i="8"/>
  <c r="U130" i="8"/>
  <c r="V130" i="8"/>
  <c r="W130" i="8"/>
  <c r="X130" i="8"/>
  <c r="Y130" i="8"/>
  <c r="Z130" i="8"/>
  <c r="AA130" i="8"/>
  <c r="R131" i="8"/>
  <c r="S131" i="8"/>
  <c r="T131" i="8"/>
  <c r="U131" i="8"/>
  <c r="V131" i="8"/>
  <c r="W131" i="8"/>
  <c r="X131" i="8"/>
  <c r="Y131" i="8"/>
  <c r="Z131" i="8"/>
  <c r="AA131" i="8"/>
  <c r="R132" i="8"/>
  <c r="AB132" i="8" s="1"/>
  <c r="S132" i="8"/>
  <c r="T132" i="8"/>
  <c r="U132" i="8"/>
  <c r="V132" i="8"/>
  <c r="W132" i="8"/>
  <c r="X132" i="8"/>
  <c r="Y132" i="8"/>
  <c r="Z132" i="8"/>
  <c r="AA132" i="8"/>
  <c r="R133" i="8"/>
  <c r="S133" i="8"/>
  <c r="T133" i="8"/>
  <c r="U133" i="8"/>
  <c r="V133" i="8"/>
  <c r="W133" i="8"/>
  <c r="X133" i="8"/>
  <c r="Y133" i="8"/>
  <c r="Z133" i="8"/>
  <c r="AA133" i="8"/>
  <c r="AB133" i="8"/>
  <c r="R134" i="8"/>
  <c r="S134" i="8"/>
  <c r="T134" i="8"/>
  <c r="U134" i="8"/>
  <c r="V134" i="8"/>
  <c r="W134" i="8"/>
  <c r="X134" i="8"/>
  <c r="Y134" i="8"/>
  <c r="Z134" i="8"/>
  <c r="AA134" i="8"/>
  <c r="R135" i="8"/>
  <c r="S135" i="8"/>
  <c r="T135" i="8"/>
  <c r="U135" i="8"/>
  <c r="V135" i="8"/>
  <c r="W135" i="8"/>
  <c r="X135" i="8"/>
  <c r="Y135" i="8"/>
  <c r="Z135" i="8"/>
  <c r="AA135" i="8"/>
  <c r="R136" i="8"/>
  <c r="AB136" i="8" s="1"/>
  <c r="S136" i="8"/>
  <c r="T136" i="8"/>
  <c r="U136" i="8"/>
  <c r="V136" i="8"/>
  <c r="W136" i="8"/>
  <c r="X136" i="8"/>
  <c r="Y136" i="8"/>
  <c r="Z136" i="8"/>
  <c r="AA136" i="8"/>
  <c r="R137" i="8"/>
  <c r="S137" i="8"/>
  <c r="T137" i="8"/>
  <c r="U137" i="8"/>
  <c r="V137" i="8"/>
  <c r="W137" i="8"/>
  <c r="X137" i="8"/>
  <c r="Y137" i="8"/>
  <c r="Z137" i="8"/>
  <c r="AA137" i="8"/>
  <c r="AB137" i="8"/>
  <c r="R138" i="8"/>
  <c r="S138" i="8"/>
  <c r="T138" i="8"/>
  <c r="U138" i="8"/>
  <c r="V138" i="8"/>
  <c r="W138" i="8"/>
  <c r="X138" i="8"/>
  <c r="Y138" i="8"/>
  <c r="Z138" i="8"/>
  <c r="AA138" i="8"/>
  <c r="R139" i="8"/>
  <c r="S139" i="8"/>
  <c r="T139" i="8"/>
  <c r="U139" i="8"/>
  <c r="V139" i="8"/>
  <c r="W139" i="8"/>
  <c r="X139" i="8"/>
  <c r="Y139" i="8"/>
  <c r="Z139" i="8"/>
  <c r="AA139" i="8"/>
  <c r="R140" i="8"/>
  <c r="S140" i="8"/>
  <c r="T140" i="8"/>
  <c r="U140" i="8"/>
  <c r="V140" i="8"/>
  <c r="W140" i="8"/>
  <c r="X140" i="8"/>
  <c r="Y140" i="8"/>
  <c r="Z140" i="8"/>
  <c r="AA140" i="8"/>
  <c r="R141" i="8"/>
  <c r="S141" i="8"/>
  <c r="T141" i="8"/>
  <c r="U141" i="8"/>
  <c r="V141" i="8"/>
  <c r="W141" i="8"/>
  <c r="X141" i="8"/>
  <c r="Y141" i="8"/>
  <c r="Z141" i="8"/>
  <c r="AA141" i="8"/>
  <c r="AB141" i="8"/>
  <c r="R142" i="8"/>
  <c r="S142" i="8"/>
  <c r="T142" i="8"/>
  <c r="U142" i="8"/>
  <c r="V142" i="8"/>
  <c r="W142" i="8"/>
  <c r="X142" i="8"/>
  <c r="Y142" i="8"/>
  <c r="Z142" i="8"/>
  <c r="AA142" i="8"/>
  <c r="R143" i="8"/>
  <c r="S143" i="8"/>
  <c r="T143" i="8"/>
  <c r="U143" i="8"/>
  <c r="V143" i="8"/>
  <c r="W143" i="8"/>
  <c r="X143" i="8"/>
  <c r="Y143" i="8"/>
  <c r="Z143" i="8"/>
  <c r="AA143" i="8"/>
  <c r="R144" i="8"/>
  <c r="S144" i="8"/>
  <c r="T144" i="8"/>
  <c r="U144" i="8"/>
  <c r="V144" i="8"/>
  <c r="W144" i="8"/>
  <c r="X144" i="8"/>
  <c r="Y144" i="8"/>
  <c r="Z144" i="8"/>
  <c r="AA144" i="8"/>
  <c r="R145" i="8"/>
  <c r="S145" i="8"/>
  <c r="T145" i="8"/>
  <c r="U145" i="8"/>
  <c r="V145" i="8"/>
  <c r="W145" i="8"/>
  <c r="X145" i="8"/>
  <c r="Y145" i="8"/>
  <c r="Z145" i="8"/>
  <c r="AA145" i="8"/>
  <c r="AB145" i="8"/>
  <c r="R146" i="8"/>
  <c r="S146" i="8"/>
  <c r="T146" i="8"/>
  <c r="U146" i="8"/>
  <c r="V146" i="8"/>
  <c r="W146" i="8"/>
  <c r="X146" i="8"/>
  <c r="Y146" i="8"/>
  <c r="Z146" i="8"/>
  <c r="AA146" i="8"/>
  <c r="R147" i="8"/>
  <c r="S147" i="8"/>
  <c r="T147" i="8"/>
  <c r="U147" i="8"/>
  <c r="V147" i="8"/>
  <c r="W147" i="8"/>
  <c r="X147" i="8"/>
  <c r="Y147" i="8"/>
  <c r="Z147" i="8"/>
  <c r="AA147" i="8"/>
  <c r="R148" i="8"/>
  <c r="AB148" i="8" s="1"/>
  <c r="S148" i="8"/>
  <c r="T148" i="8"/>
  <c r="U148" i="8"/>
  <c r="V148" i="8"/>
  <c r="W148" i="8"/>
  <c r="X148" i="8"/>
  <c r="Y148" i="8"/>
  <c r="Z148" i="8"/>
  <c r="AA148" i="8"/>
  <c r="R149" i="8"/>
  <c r="S149" i="8"/>
  <c r="T149" i="8"/>
  <c r="U149" i="8"/>
  <c r="V149" i="8"/>
  <c r="W149" i="8"/>
  <c r="X149" i="8"/>
  <c r="Y149" i="8"/>
  <c r="Z149" i="8"/>
  <c r="AA149" i="8"/>
  <c r="AB149" i="8"/>
  <c r="R150" i="8"/>
  <c r="S150" i="8"/>
  <c r="T150" i="8"/>
  <c r="U150" i="8"/>
  <c r="V150" i="8"/>
  <c r="W150" i="8"/>
  <c r="X150" i="8"/>
  <c r="Y150" i="8"/>
  <c r="Z150" i="8"/>
  <c r="AA150" i="8"/>
  <c r="R151" i="8"/>
  <c r="S151" i="8"/>
  <c r="T151" i="8"/>
  <c r="U151" i="8"/>
  <c r="V151" i="8"/>
  <c r="W151" i="8"/>
  <c r="X151" i="8"/>
  <c r="Y151" i="8"/>
  <c r="Z151" i="8"/>
  <c r="AA151" i="8"/>
  <c r="R152" i="8"/>
  <c r="AB152" i="8" s="1"/>
  <c r="S152" i="8"/>
  <c r="T152" i="8"/>
  <c r="U152" i="8"/>
  <c r="V152" i="8"/>
  <c r="W152" i="8"/>
  <c r="X152" i="8"/>
  <c r="Y152" i="8"/>
  <c r="Z152" i="8"/>
  <c r="AA152" i="8"/>
  <c r="R153" i="8"/>
  <c r="S153" i="8"/>
  <c r="T153" i="8"/>
  <c r="U153" i="8"/>
  <c r="V153" i="8"/>
  <c r="W153" i="8"/>
  <c r="X153" i="8"/>
  <c r="Y153" i="8"/>
  <c r="Z153" i="8"/>
  <c r="AA153" i="8"/>
  <c r="AB153" i="8"/>
  <c r="R154" i="8"/>
  <c r="S154" i="8"/>
  <c r="T154" i="8"/>
  <c r="U154" i="8"/>
  <c r="V154" i="8"/>
  <c r="W154" i="8"/>
  <c r="X154" i="8"/>
  <c r="Y154" i="8"/>
  <c r="Z154" i="8"/>
  <c r="AA154" i="8"/>
  <c r="R155" i="8"/>
  <c r="S155" i="8"/>
  <c r="T155" i="8"/>
  <c r="U155" i="8"/>
  <c r="V155" i="8"/>
  <c r="W155" i="8"/>
  <c r="X155" i="8"/>
  <c r="Y155" i="8"/>
  <c r="Z155" i="8"/>
  <c r="AA155" i="8"/>
  <c r="R156" i="8"/>
  <c r="S156" i="8"/>
  <c r="T156" i="8"/>
  <c r="U156" i="8"/>
  <c r="V156" i="8"/>
  <c r="W156" i="8"/>
  <c r="X156" i="8"/>
  <c r="Y156" i="8"/>
  <c r="Z156" i="8"/>
  <c r="AA156" i="8"/>
  <c r="R157" i="8"/>
  <c r="S157" i="8"/>
  <c r="T157" i="8"/>
  <c r="U157" i="8"/>
  <c r="V157" i="8"/>
  <c r="W157" i="8"/>
  <c r="X157" i="8"/>
  <c r="Y157" i="8"/>
  <c r="Z157" i="8"/>
  <c r="AA157" i="8"/>
  <c r="AB157" i="8"/>
  <c r="R158" i="8"/>
  <c r="S158" i="8"/>
  <c r="T158" i="8"/>
  <c r="U158" i="8"/>
  <c r="V158" i="8"/>
  <c r="W158" i="8"/>
  <c r="X158" i="8"/>
  <c r="Y158" i="8"/>
  <c r="Z158" i="8"/>
  <c r="AA158" i="8"/>
  <c r="R159" i="8"/>
  <c r="S159" i="8"/>
  <c r="T159" i="8"/>
  <c r="U159" i="8"/>
  <c r="V159" i="8"/>
  <c r="W159" i="8"/>
  <c r="X159" i="8"/>
  <c r="Y159" i="8"/>
  <c r="Z159" i="8"/>
  <c r="AA159" i="8"/>
  <c r="R160" i="8"/>
  <c r="S160" i="8"/>
  <c r="T160" i="8"/>
  <c r="U160" i="8"/>
  <c r="V160" i="8"/>
  <c r="W160" i="8"/>
  <c r="X160" i="8"/>
  <c r="Y160" i="8"/>
  <c r="Z160" i="8"/>
  <c r="AA160" i="8"/>
  <c r="R161" i="8"/>
  <c r="S161" i="8"/>
  <c r="T161" i="8"/>
  <c r="U161" i="8"/>
  <c r="V161" i="8"/>
  <c r="W161" i="8"/>
  <c r="X161" i="8"/>
  <c r="Y161" i="8"/>
  <c r="Z161" i="8"/>
  <c r="AA161" i="8"/>
  <c r="AB161" i="8"/>
  <c r="R162" i="8"/>
  <c r="S162" i="8"/>
  <c r="T162" i="8"/>
  <c r="U162" i="8"/>
  <c r="V162" i="8"/>
  <c r="W162" i="8"/>
  <c r="X162" i="8"/>
  <c r="Y162" i="8"/>
  <c r="Z162" i="8"/>
  <c r="AA162" i="8"/>
  <c r="R163" i="8"/>
  <c r="S163" i="8"/>
  <c r="T163" i="8"/>
  <c r="U163" i="8"/>
  <c r="V163" i="8"/>
  <c r="W163" i="8"/>
  <c r="X163" i="8"/>
  <c r="Y163" i="8"/>
  <c r="Z163" i="8"/>
  <c r="AA163" i="8"/>
  <c r="R164" i="8"/>
  <c r="AB164" i="8" s="1"/>
  <c r="S164" i="8"/>
  <c r="T164" i="8"/>
  <c r="U164" i="8"/>
  <c r="V164" i="8"/>
  <c r="W164" i="8"/>
  <c r="X164" i="8"/>
  <c r="Y164" i="8"/>
  <c r="Z164" i="8"/>
  <c r="AA164" i="8"/>
  <c r="R165" i="8"/>
  <c r="S165" i="8"/>
  <c r="T165" i="8"/>
  <c r="U165" i="8"/>
  <c r="V165" i="8"/>
  <c r="W165" i="8"/>
  <c r="X165" i="8"/>
  <c r="Y165" i="8"/>
  <c r="Z165" i="8"/>
  <c r="AA165" i="8"/>
  <c r="AB165" i="8"/>
  <c r="R166" i="8"/>
  <c r="S166" i="8"/>
  <c r="T166" i="8"/>
  <c r="U166" i="8"/>
  <c r="V166" i="8"/>
  <c r="W166" i="8"/>
  <c r="X166" i="8"/>
  <c r="Y166" i="8"/>
  <c r="Z166" i="8"/>
  <c r="AA166" i="8"/>
  <c r="R167" i="8"/>
  <c r="S167" i="8"/>
  <c r="T167" i="8"/>
  <c r="U167" i="8"/>
  <c r="V167" i="8"/>
  <c r="W167" i="8"/>
  <c r="X167" i="8"/>
  <c r="Y167" i="8"/>
  <c r="Z167" i="8"/>
  <c r="AA167" i="8"/>
  <c r="R168" i="8"/>
  <c r="AB168" i="8" s="1"/>
  <c r="S168" i="8"/>
  <c r="T168" i="8"/>
  <c r="U168" i="8"/>
  <c r="V168" i="8"/>
  <c r="W168" i="8"/>
  <c r="X168" i="8"/>
  <c r="Y168" i="8"/>
  <c r="Z168" i="8"/>
  <c r="AA168" i="8"/>
  <c r="R169" i="8"/>
  <c r="S169" i="8"/>
  <c r="T169" i="8"/>
  <c r="U169" i="8"/>
  <c r="V169" i="8"/>
  <c r="W169" i="8"/>
  <c r="X169" i="8"/>
  <c r="Y169" i="8"/>
  <c r="Z169" i="8"/>
  <c r="AA169" i="8"/>
  <c r="AB169" i="8"/>
  <c r="R170" i="8"/>
  <c r="S170" i="8"/>
  <c r="T170" i="8"/>
  <c r="U170" i="8"/>
  <c r="V170" i="8"/>
  <c r="W170" i="8"/>
  <c r="X170" i="8"/>
  <c r="Y170" i="8"/>
  <c r="Z170" i="8"/>
  <c r="AA170" i="8"/>
  <c r="R171" i="8"/>
  <c r="S171" i="8"/>
  <c r="T171" i="8"/>
  <c r="U171" i="8"/>
  <c r="V171" i="8"/>
  <c r="W171" i="8"/>
  <c r="X171" i="8"/>
  <c r="Y171" i="8"/>
  <c r="Z171" i="8"/>
  <c r="AA171" i="8"/>
  <c r="R172" i="8"/>
  <c r="S172" i="8"/>
  <c r="T172" i="8"/>
  <c r="U172" i="8"/>
  <c r="V172" i="8"/>
  <c r="W172" i="8"/>
  <c r="X172" i="8"/>
  <c r="Y172" i="8"/>
  <c r="Z172" i="8"/>
  <c r="AA172" i="8"/>
  <c r="R173" i="8"/>
  <c r="S173" i="8"/>
  <c r="T173" i="8"/>
  <c r="U173" i="8"/>
  <c r="V173" i="8"/>
  <c r="W173" i="8"/>
  <c r="X173" i="8"/>
  <c r="Y173" i="8"/>
  <c r="Z173" i="8"/>
  <c r="AA173" i="8"/>
  <c r="AB173" i="8"/>
  <c r="R174" i="8"/>
  <c r="S174" i="8"/>
  <c r="T174" i="8"/>
  <c r="U174" i="8"/>
  <c r="V174" i="8"/>
  <c r="W174" i="8"/>
  <c r="X174" i="8"/>
  <c r="Y174" i="8"/>
  <c r="Z174" i="8"/>
  <c r="AA174" i="8"/>
  <c r="R175" i="8"/>
  <c r="S175" i="8"/>
  <c r="T175" i="8"/>
  <c r="U175" i="8"/>
  <c r="V175" i="8"/>
  <c r="W175" i="8"/>
  <c r="X175" i="8"/>
  <c r="Y175" i="8"/>
  <c r="Z175" i="8"/>
  <c r="AA175" i="8"/>
  <c r="R176" i="8"/>
  <c r="S176" i="8"/>
  <c r="T176" i="8"/>
  <c r="U176" i="8"/>
  <c r="V176" i="8"/>
  <c r="W176" i="8"/>
  <c r="X176" i="8"/>
  <c r="Y176" i="8"/>
  <c r="Z176" i="8"/>
  <c r="AA176" i="8"/>
  <c r="R177" i="8"/>
  <c r="S177" i="8"/>
  <c r="T177" i="8"/>
  <c r="U177" i="8"/>
  <c r="V177" i="8"/>
  <c r="W177" i="8"/>
  <c r="X177" i="8"/>
  <c r="Y177" i="8"/>
  <c r="Z177" i="8"/>
  <c r="AA177" i="8"/>
  <c r="AB177" i="8"/>
  <c r="R178" i="8"/>
  <c r="S178" i="8"/>
  <c r="T178" i="8"/>
  <c r="U178" i="8"/>
  <c r="V178" i="8"/>
  <c r="W178" i="8"/>
  <c r="X178" i="8"/>
  <c r="Y178" i="8"/>
  <c r="Z178" i="8"/>
  <c r="AA178" i="8"/>
  <c r="R179" i="8"/>
  <c r="S179" i="8"/>
  <c r="T179" i="8"/>
  <c r="U179" i="8"/>
  <c r="V179" i="8"/>
  <c r="W179" i="8"/>
  <c r="X179" i="8"/>
  <c r="Y179" i="8"/>
  <c r="Z179" i="8"/>
  <c r="AA179" i="8"/>
  <c r="R180" i="8"/>
  <c r="AB180" i="8" s="1"/>
  <c r="S180" i="8"/>
  <c r="T180" i="8"/>
  <c r="U180" i="8"/>
  <c r="V180" i="8"/>
  <c r="W180" i="8"/>
  <c r="X180" i="8"/>
  <c r="Y180" i="8"/>
  <c r="Z180" i="8"/>
  <c r="AA180" i="8"/>
  <c r="R181" i="8"/>
  <c r="S181" i="8"/>
  <c r="T181" i="8"/>
  <c r="U181" i="8"/>
  <c r="V181" i="8"/>
  <c r="W181" i="8"/>
  <c r="X181" i="8"/>
  <c r="Y181" i="8"/>
  <c r="Z181" i="8"/>
  <c r="AA181" i="8"/>
  <c r="AB181" i="8"/>
  <c r="R182" i="8"/>
  <c r="S182" i="8"/>
  <c r="T182" i="8"/>
  <c r="U182" i="8"/>
  <c r="V182" i="8"/>
  <c r="W182" i="8"/>
  <c r="X182" i="8"/>
  <c r="Y182" i="8"/>
  <c r="Z182" i="8"/>
  <c r="AA182" i="8"/>
  <c r="R183" i="8"/>
  <c r="S183" i="8"/>
  <c r="T183" i="8"/>
  <c r="U183" i="8"/>
  <c r="V183" i="8"/>
  <c r="W183" i="8"/>
  <c r="X183" i="8"/>
  <c r="Y183" i="8"/>
  <c r="Z183" i="8"/>
  <c r="AA183" i="8"/>
  <c r="R184" i="8"/>
  <c r="AB184" i="8" s="1"/>
  <c r="S184" i="8"/>
  <c r="T184" i="8"/>
  <c r="U184" i="8"/>
  <c r="V184" i="8"/>
  <c r="W184" i="8"/>
  <c r="X184" i="8"/>
  <c r="Y184" i="8"/>
  <c r="Z184" i="8"/>
  <c r="AA184" i="8"/>
  <c r="R185" i="8"/>
  <c r="S185" i="8"/>
  <c r="T185" i="8"/>
  <c r="U185" i="8"/>
  <c r="V185" i="8"/>
  <c r="W185" i="8"/>
  <c r="X185" i="8"/>
  <c r="Y185" i="8"/>
  <c r="Z185" i="8"/>
  <c r="AA185" i="8"/>
  <c r="AB185" i="8"/>
  <c r="R186" i="8"/>
  <c r="S186" i="8"/>
  <c r="T186" i="8"/>
  <c r="U186" i="8"/>
  <c r="V186" i="8"/>
  <c r="W186" i="8"/>
  <c r="X186" i="8"/>
  <c r="Y186" i="8"/>
  <c r="Z186" i="8"/>
  <c r="AA186" i="8"/>
  <c r="R187" i="8"/>
  <c r="S187" i="8"/>
  <c r="T187" i="8"/>
  <c r="U187" i="8"/>
  <c r="V187" i="8"/>
  <c r="W187" i="8"/>
  <c r="X187" i="8"/>
  <c r="Y187" i="8"/>
  <c r="Z187" i="8"/>
  <c r="AA187" i="8"/>
  <c r="R188" i="8"/>
  <c r="S188" i="8"/>
  <c r="T188" i="8"/>
  <c r="U188" i="8"/>
  <c r="V188" i="8"/>
  <c r="W188" i="8"/>
  <c r="X188" i="8"/>
  <c r="Y188" i="8"/>
  <c r="Z188" i="8"/>
  <c r="AA188" i="8"/>
  <c r="R189" i="8"/>
  <c r="S189" i="8"/>
  <c r="T189" i="8"/>
  <c r="U189" i="8"/>
  <c r="V189" i="8"/>
  <c r="W189" i="8"/>
  <c r="X189" i="8"/>
  <c r="Y189" i="8"/>
  <c r="Z189" i="8"/>
  <c r="AA189" i="8"/>
  <c r="AB189" i="8"/>
  <c r="R190" i="8"/>
  <c r="S190" i="8"/>
  <c r="T190" i="8"/>
  <c r="U190" i="8"/>
  <c r="V190" i="8"/>
  <c r="W190" i="8"/>
  <c r="X190" i="8"/>
  <c r="Y190" i="8"/>
  <c r="Z190" i="8"/>
  <c r="AA190" i="8"/>
  <c r="R191" i="8"/>
  <c r="S191" i="8"/>
  <c r="T191" i="8"/>
  <c r="U191" i="8"/>
  <c r="V191" i="8"/>
  <c r="W191" i="8"/>
  <c r="X191" i="8"/>
  <c r="Y191" i="8"/>
  <c r="Z191" i="8"/>
  <c r="AA191" i="8"/>
  <c r="R192" i="8"/>
  <c r="S192" i="8"/>
  <c r="T192" i="8"/>
  <c r="U192" i="8"/>
  <c r="V192" i="8"/>
  <c r="W192" i="8"/>
  <c r="X192" i="8"/>
  <c r="Y192" i="8"/>
  <c r="Z192" i="8"/>
  <c r="AA192" i="8"/>
  <c r="R193" i="8"/>
  <c r="S193" i="8"/>
  <c r="T193" i="8"/>
  <c r="U193" i="8"/>
  <c r="V193" i="8"/>
  <c r="W193" i="8"/>
  <c r="X193" i="8"/>
  <c r="Y193" i="8"/>
  <c r="Z193" i="8"/>
  <c r="AA193" i="8"/>
  <c r="AB193" i="8"/>
  <c r="R194" i="8"/>
  <c r="S194" i="8"/>
  <c r="T194" i="8"/>
  <c r="U194" i="8"/>
  <c r="V194" i="8"/>
  <c r="W194" i="8"/>
  <c r="X194" i="8"/>
  <c r="Y194" i="8"/>
  <c r="Z194" i="8"/>
  <c r="AA194" i="8"/>
  <c r="R195" i="8"/>
  <c r="S195" i="8"/>
  <c r="T195" i="8"/>
  <c r="U195" i="8"/>
  <c r="V195" i="8"/>
  <c r="W195" i="8"/>
  <c r="X195" i="8"/>
  <c r="Y195" i="8"/>
  <c r="Z195" i="8"/>
  <c r="AA195" i="8"/>
  <c r="R196" i="8"/>
  <c r="AB196" i="8" s="1"/>
  <c r="S196" i="8"/>
  <c r="T196" i="8"/>
  <c r="U196" i="8"/>
  <c r="V196" i="8"/>
  <c r="W196" i="8"/>
  <c r="X196" i="8"/>
  <c r="Y196" i="8"/>
  <c r="Z196" i="8"/>
  <c r="AA196" i="8"/>
  <c r="R197" i="8"/>
  <c r="S197" i="8"/>
  <c r="T197" i="8"/>
  <c r="U197" i="8"/>
  <c r="V197" i="8"/>
  <c r="W197" i="8"/>
  <c r="X197" i="8"/>
  <c r="Y197" i="8"/>
  <c r="Z197" i="8"/>
  <c r="AA197" i="8"/>
  <c r="AB197" i="8"/>
  <c r="R198" i="8"/>
  <c r="S198" i="8"/>
  <c r="T198" i="8"/>
  <c r="U198" i="8"/>
  <c r="V198" i="8"/>
  <c r="W198" i="8"/>
  <c r="X198" i="8"/>
  <c r="Y198" i="8"/>
  <c r="Z198" i="8"/>
  <c r="AA198" i="8"/>
  <c r="R199" i="8"/>
  <c r="S199" i="8"/>
  <c r="T199" i="8"/>
  <c r="U199" i="8"/>
  <c r="V199" i="8"/>
  <c r="W199" i="8"/>
  <c r="X199" i="8"/>
  <c r="Y199" i="8"/>
  <c r="Z199" i="8"/>
  <c r="AA199" i="8"/>
  <c r="R200" i="8"/>
  <c r="AB200" i="8" s="1"/>
  <c r="S200" i="8"/>
  <c r="T200" i="8"/>
  <c r="U200" i="8"/>
  <c r="V200" i="8"/>
  <c r="W200" i="8"/>
  <c r="X200" i="8"/>
  <c r="Y200" i="8"/>
  <c r="Z200" i="8"/>
  <c r="AA200" i="8"/>
  <c r="R201" i="8"/>
  <c r="S201" i="8"/>
  <c r="T201" i="8"/>
  <c r="U201" i="8"/>
  <c r="V201" i="8"/>
  <c r="W201" i="8"/>
  <c r="X201" i="8"/>
  <c r="Y201" i="8"/>
  <c r="Z201" i="8"/>
  <c r="AA201" i="8"/>
  <c r="AB201" i="8"/>
  <c r="R202" i="8"/>
  <c r="S202" i="8"/>
  <c r="T202" i="8"/>
  <c r="U202" i="8"/>
  <c r="V202" i="8"/>
  <c r="W202" i="8"/>
  <c r="X202" i="8"/>
  <c r="Y202" i="8"/>
  <c r="Z202" i="8"/>
  <c r="AA202" i="8"/>
  <c r="R203" i="8"/>
  <c r="S203" i="8"/>
  <c r="T203" i="8"/>
  <c r="U203" i="8"/>
  <c r="V203" i="8"/>
  <c r="W203" i="8"/>
  <c r="X203" i="8"/>
  <c r="Y203" i="8"/>
  <c r="Z203" i="8"/>
  <c r="AA203" i="8"/>
  <c r="R204" i="8"/>
  <c r="S204" i="8"/>
  <c r="T204" i="8"/>
  <c r="U204" i="8"/>
  <c r="V204" i="8"/>
  <c r="W204" i="8"/>
  <c r="X204" i="8"/>
  <c r="Y204" i="8"/>
  <c r="Z204" i="8"/>
  <c r="AA204" i="8"/>
  <c r="R205" i="8"/>
  <c r="S205" i="8"/>
  <c r="T205" i="8"/>
  <c r="U205" i="8"/>
  <c r="V205" i="8"/>
  <c r="W205" i="8"/>
  <c r="X205" i="8"/>
  <c r="Y205" i="8"/>
  <c r="Z205" i="8"/>
  <c r="AA205" i="8"/>
  <c r="AB205" i="8"/>
  <c r="R206" i="8"/>
  <c r="S206" i="8"/>
  <c r="T206" i="8"/>
  <c r="U206" i="8"/>
  <c r="V206" i="8"/>
  <c r="W206" i="8"/>
  <c r="X206" i="8"/>
  <c r="Y206" i="8"/>
  <c r="Z206" i="8"/>
  <c r="AA206" i="8"/>
  <c r="R207" i="8"/>
  <c r="S207" i="8"/>
  <c r="T207" i="8"/>
  <c r="U207" i="8"/>
  <c r="V207" i="8"/>
  <c r="W207" i="8"/>
  <c r="X207" i="8"/>
  <c r="Y207" i="8"/>
  <c r="Z207" i="8"/>
  <c r="AA207" i="8"/>
  <c r="R208" i="8"/>
  <c r="S208" i="8"/>
  <c r="T208" i="8"/>
  <c r="U208" i="8"/>
  <c r="V208" i="8"/>
  <c r="W208" i="8"/>
  <c r="X208" i="8"/>
  <c r="Y208" i="8"/>
  <c r="Z208" i="8"/>
  <c r="AA208" i="8"/>
  <c r="R209" i="8"/>
  <c r="S209" i="8"/>
  <c r="T209" i="8"/>
  <c r="U209" i="8"/>
  <c r="V209" i="8"/>
  <c r="W209" i="8"/>
  <c r="X209" i="8"/>
  <c r="Y209" i="8"/>
  <c r="Z209" i="8"/>
  <c r="AA209" i="8"/>
  <c r="AB209" i="8"/>
  <c r="R210" i="8"/>
  <c r="S210" i="8"/>
  <c r="T210" i="8"/>
  <c r="U210" i="8"/>
  <c r="V210" i="8"/>
  <c r="W210" i="8"/>
  <c r="X210" i="8"/>
  <c r="Y210" i="8"/>
  <c r="Z210" i="8"/>
  <c r="AA210" i="8"/>
  <c r="R211" i="8"/>
  <c r="S211" i="8"/>
  <c r="T211" i="8"/>
  <c r="U211" i="8"/>
  <c r="V211" i="8"/>
  <c r="W211" i="8"/>
  <c r="X211" i="8"/>
  <c r="Y211" i="8"/>
  <c r="Z211" i="8"/>
  <c r="AA211" i="8"/>
  <c r="R212" i="8"/>
  <c r="AB212" i="8" s="1"/>
  <c r="S212" i="8"/>
  <c r="T212" i="8"/>
  <c r="U212" i="8"/>
  <c r="V212" i="8"/>
  <c r="W212" i="8"/>
  <c r="X212" i="8"/>
  <c r="Y212" i="8"/>
  <c r="Z212" i="8"/>
  <c r="AA212" i="8"/>
  <c r="R213" i="8"/>
  <c r="S213" i="8"/>
  <c r="T213" i="8"/>
  <c r="U213" i="8"/>
  <c r="V213" i="8"/>
  <c r="W213" i="8"/>
  <c r="X213" i="8"/>
  <c r="Y213" i="8"/>
  <c r="Z213" i="8"/>
  <c r="AA213" i="8"/>
  <c r="AB213" i="8"/>
  <c r="R214" i="8"/>
  <c r="S214" i="8"/>
  <c r="T214" i="8"/>
  <c r="U214" i="8"/>
  <c r="V214" i="8"/>
  <c r="W214" i="8"/>
  <c r="X214" i="8"/>
  <c r="Y214" i="8"/>
  <c r="Z214" i="8"/>
  <c r="AA214" i="8"/>
  <c r="R215" i="8"/>
  <c r="S215" i="8"/>
  <c r="T215" i="8"/>
  <c r="U215" i="8"/>
  <c r="V215" i="8"/>
  <c r="W215" i="8"/>
  <c r="X215" i="8"/>
  <c r="Y215" i="8"/>
  <c r="Z215" i="8"/>
  <c r="AA215" i="8"/>
  <c r="R216" i="8"/>
  <c r="AB216" i="8" s="1"/>
  <c r="S216" i="8"/>
  <c r="T216" i="8"/>
  <c r="U216" i="8"/>
  <c r="V216" i="8"/>
  <c r="W216" i="8"/>
  <c r="X216" i="8"/>
  <c r="Y216" i="8"/>
  <c r="Z216" i="8"/>
  <c r="AA216" i="8"/>
  <c r="R217" i="8"/>
  <c r="S217" i="8"/>
  <c r="T217" i="8"/>
  <c r="U217" i="8"/>
  <c r="V217" i="8"/>
  <c r="W217" i="8"/>
  <c r="X217" i="8"/>
  <c r="Y217" i="8"/>
  <c r="Z217" i="8"/>
  <c r="AA217" i="8"/>
  <c r="AB217" i="8"/>
  <c r="R218" i="8"/>
  <c r="S218" i="8"/>
  <c r="T218" i="8"/>
  <c r="U218" i="8"/>
  <c r="V218" i="8"/>
  <c r="W218" i="8"/>
  <c r="X218" i="8"/>
  <c r="Y218" i="8"/>
  <c r="Z218" i="8"/>
  <c r="AA218" i="8"/>
  <c r="R219" i="8"/>
  <c r="S219" i="8"/>
  <c r="T219" i="8"/>
  <c r="U219" i="8"/>
  <c r="V219" i="8"/>
  <c r="W219" i="8"/>
  <c r="X219" i="8"/>
  <c r="Y219" i="8"/>
  <c r="Z219" i="8"/>
  <c r="AA219" i="8"/>
  <c r="R220" i="8"/>
  <c r="S220" i="8"/>
  <c r="T220" i="8"/>
  <c r="U220" i="8"/>
  <c r="V220" i="8"/>
  <c r="W220" i="8"/>
  <c r="X220" i="8"/>
  <c r="Y220" i="8"/>
  <c r="Z220" i="8"/>
  <c r="AA220" i="8"/>
  <c r="R221" i="8"/>
  <c r="S221" i="8"/>
  <c r="T221" i="8"/>
  <c r="U221" i="8"/>
  <c r="V221" i="8"/>
  <c r="W221" i="8"/>
  <c r="X221" i="8"/>
  <c r="Y221" i="8"/>
  <c r="Z221" i="8"/>
  <c r="AA221" i="8"/>
  <c r="AB221" i="8"/>
  <c r="R222" i="8"/>
  <c r="S222" i="8"/>
  <c r="AB222" i="8" s="1"/>
  <c r="T222" i="8"/>
  <c r="U222" i="8"/>
  <c r="V222" i="8"/>
  <c r="W222" i="8"/>
  <c r="X222" i="8"/>
  <c r="Y222" i="8"/>
  <c r="Z222" i="8"/>
  <c r="AA222" i="8"/>
  <c r="R223" i="8"/>
  <c r="S223" i="8"/>
  <c r="T223" i="8"/>
  <c r="U223" i="8"/>
  <c r="V223" i="8"/>
  <c r="W223" i="8"/>
  <c r="X223" i="8"/>
  <c r="Y223" i="8"/>
  <c r="Z223" i="8"/>
  <c r="AA223" i="8"/>
  <c r="R224" i="8"/>
  <c r="S224" i="8"/>
  <c r="T224" i="8"/>
  <c r="U224" i="8"/>
  <c r="V224" i="8"/>
  <c r="W224" i="8"/>
  <c r="X224" i="8"/>
  <c r="Y224" i="8"/>
  <c r="Z224" i="8"/>
  <c r="AA224" i="8"/>
  <c r="R225" i="8"/>
  <c r="S225" i="8"/>
  <c r="T225" i="8"/>
  <c r="U225" i="8"/>
  <c r="V225" i="8"/>
  <c r="W225" i="8"/>
  <c r="X225" i="8"/>
  <c r="Y225" i="8"/>
  <c r="Z225" i="8"/>
  <c r="AA225" i="8"/>
  <c r="AB225" i="8"/>
  <c r="R226" i="8"/>
  <c r="S226" i="8"/>
  <c r="AB226" i="8" s="1"/>
  <c r="T226" i="8"/>
  <c r="U226" i="8"/>
  <c r="V226" i="8"/>
  <c r="W226" i="8"/>
  <c r="X226" i="8"/>
  <c r="Y226" i="8"/>
  <c r="Z226" i="8"/>
  <c r="AA226" i="8"/>
  <c r="R227" i="8"/>
  <c r="S227" i="8"/>
  <c r="T227" i="8"/>
  <c r="U227" i="8"/>
  <c r="V227" i="8"/>
  <c r="W227" i="8"/>
  <c r="X227" i="8"/>
  <c r="Y227" i="8"/>
  <c r="Z227" i="8"/>
  <c r="AA227" i="8"/>
  <c r="R228" i="8"/>
  <c r="AB228" i="8" s="1"/>
  <c r="S228" i="8"/>
  <c r="T228" i="8"/>
  <c r="U228" i="8"/>
  <c r="V228" i="8"/>
  <c r="W228" i="8"/>
  <c r="X228" i="8"/>
  <c r="Y228" i="8"/>
  <c r="Z228" i="8"/>
  <c r="AA228" i="8"/>
  <c r="R229" i="8"/>
  <c r="S229" i="8"/>
  <c r="T229" i="8"/>
  <c r="U229" i="8"/>
  <c r="V229" i="8"/>
  <c r="W229" i="8"/>
  <c r="X229" i="8"/>
  <c r="Y229" i="8"/>
  <c r="Z229" i="8"/>
  <c r="AA229" i="8"/>
  <c r="AB229" i="8"/>
  <c r="R230" i="8"/>
  <c r="S230" i="8"/>
  <c r="T230" i="8"/>
  <c r="U230" i="8"/>
  <c r="V230" i="8"/>
  <c r="W230" i="8"/>
  <c r="X230" i="8"/>
  <c r="Y230" i="8"/>
  <c r="Z230" i="8"/>
  <c r="AA230" i="8"/>
  <c r="R231" i="8"/>
  <c r="S231" i="8"/>
  <c r="T231" i="8"/>
  <c r="U231" i="8"/>
  <c r="V231" i="8"/>
  <c r="W231" i="8"/>
  <c r="X231" i="8"/>
  <c r="Y231" i="8"/>
  <c r="Z231" i="8"/>
  <c r="AA231" i="8"/>
  <c r="R232" i="8"/>
  <c r="AB232" i="8" s="1"/>
  <c r="S232" i="8"/>
  <c r="T232" i="8"/>
  <c r="U232" i="8"/>
  <c r="V232" i="8"/>
  <c r="W232" i="8"/>
  <c r="X232" i="8"/>
  <c r="Y232" i="8"/>
  <c r="Z232" i="8"/>
  <c r="AA232" i="8"/>
  <c r="R233" i="8"/>
  <c r="S233" i="8"/>
  <c r="T233" i="8"/>
  <c r="U233" i="8"/>
  <c r="V233" i="8"/>
  <c r="W233" i="8"/>
  <c r="X233" i="8"/>
  <c r="Y233" i="8"/>
  <c r="Z233" i="8"/>
  <c r="AA233" i="8"/>
  <c r="AB233" i="8"/>
  <c r="R234" i="8"/>
  <c r="S234" i="8"/>
  <c r="T234" i="8"/>
  <c r="U234" i="8"/>
  <c r="V234" i="8"/>
  <c r="W234" i="8"/>
  <c r="X234" i="8"/>
  <c r="Y234" i="8"/>
  <c r="Z234" i="8"/>
  <c r="AA234" i="8"/>
  <c r="R235" i="8"/>
  <c r="S235" i="8"/>
  <c r="T235" i="8"/>
  <c r="U235" i="8"/>
  <c r="V235" i="8"/>
  <c r="W235" i="8"/>
  <c r="X235" i="8"/>
  <c r="Y235" i="8"/>
  <c r="Z235" i="8"/>
  <c r="AA235" i="8"/>
  <c r="R236" i="8"/>
  <c r="S236" i="8"/>
  <c r="T236" i="8"/>
  <c r="U236" i="8"/>
  <c r="V236" i="8"/>
  <c r="W236" i="8"/>
  <c r="X236" i="8"/>
  <c r="Y236" i="8"/>
  <c r="Z236" i="8"/>
  <c r="AA236" i="8"/>
  <c r="R237" i="8"/>
  <c r="S237" i="8"/>
  <c r="T237" i="8"/>
  <c r="U237" i="8"/>
  <c r="V237" i="8"/>
  <c r="W237" i="8"/>
  <c r="X237" i="8"/>
  <c r="Y237" i="8"/>
  <c r="Z237" i="8"/>
  <c r="AA237" i="8"/>
  <c r="AB237" i="8"/>
  <c r="R238" i="8"/>
  <c r="S238" i="8"/>
  <c r="T238" i="8"/>
  <c r="U238" i="8"/>
  <c r="V238" i="8"/>
  <c r="W238" i="8"/>
  <c r="X238" i="8"/>
  <c r="Y238" i="8"/>
  <c r="Z238" i="8"/>
  <c r="AA238" i="8"/>
  <c r="R239" i="8"/>
  <c r="S239" i="8"/>
  <c r="T239" i="8"/>
  <c r="U239" i="8"/>
  <c r="V239" i="8"/>
  <c r="W239" i="8"/>
  <c r="X239" i="8"/>
  <c r="Y239" i="8"/>
  <c r="Z239" i="8"/>
  <c r="AA239" i="8"/>
  <c r="R240" i="8"/>
  <c r="S240" i="8"/>
  <c r="T240" i="8"/>
  <c r="U240" i="8"/>
  <c r="V240" i="8"/>
  <c r="W240" i="8"/>
  <c r="X240" i="8"/>
  <c r="Y240" i="8"/>
  <c r="Z240" i="8"/>
  <c r="AA240" i="8"/>
  <c r="R241" i="8"/>
  <c r="S241" i="8"/>
  <c r="T241" i="8"/>
  <c r="U241" i="8"/>
  <c r="V241" i="8"/>
  <c r="W241" i="8"/>
  <c r="X241" i="8"/>
  <c r="Y241" i="8"/>
  <c r="Z241" i="8"/>
  <c r="AA241" i="8"/>
  <c r="AB241" i="8"/>
  <c r="R242" i="8"/>
  <c r="S242" i="8"/>
  <c r="T242" i="8"/>
  <c r="U242" i="8"/>
  <c r="V242" i="8"/>
  <c r="W242" i="8"/>
  <c r="X242" i="8"/>
  <c r="Y242" i="8"/>
  <c r="Z242" i="8"/>
  <c r="AA242" i="8"/>
  <c r="R243" i="8"/>
  <c r="S243" i="8"/>
  <c r="T243" i="8"/>
  <c r="U243" i="8"/>
  <c r="V243" i="8"/>
  <c r="W243" i="8"/>
  <c r="X243" i="8"/>
  <c r="Y243" i="8"/>
  <c r="Z243" i="8"/>
  <c r="AA243" i="8"/>
  <c r="R244" i="8"/>
  <c r="AB244" i="8" s="1"/>
  <c r="S244" i="8"/>
  <c r="T244" i="8"/>
  <c r="U244" i="8"/>
  <c r="V244" i="8"/>
  <c r="W244" i="8"/>
  <c r="X244" i="8"/>
  <c r="Y244" i="8"/>
  <c r="Z244" i="8"/>
  <c r="AA244" i="8"/>
  <c r="R245" i="8"/>
  <c r="S245" i="8"/>
  <c r="T245" i="8"/>
  <c r="U245" i="8"/>
  <c r="V245" i="8"/>
  <c r="W245" i="8"/>
  <c r="X245" i="8"/>
  <c r="Y245" i="8"/>
  <c r="Z245" i="8"/>
  <c r="AA245" i="8"/>
  <c r="AB245" i="8"/>
  <c r="R246" i="8"/>
  <c r="S246" i="8"/>
  <c r="T246" i="8"/>
  <c r="U246" i="8"/>
  <c r="V246" i="8"/>
  <c r="W246" i="8"/>
  <c r="X246" i="8"/>
  <c r="Y246" i="8"/>
  <c r="Z246" i="8"/>
  <c r="AA246" i="8"/>
  <c r="R247" i="8"/>
  <c r="S247" i="8"/>
  <c r="T247" i="8"/>
  <c r="U247" i="8"/>
  <c r="V247" i="8"/>
  <c r="W247" i="8"/>
  <c r="X247" i="8"/>
  <c r="Y247" i="8"/>
  <c r="Z247" i="8"/>
  <c r="AA247" i="8"/>
  <c r="R248" i="8"/>
  <c r="AB248" i="8" s="1"/>
  <c r="S248" i="8"/>
  <c r="T248" i="8"/>
  <c r="U248" i="8"/>
  <c r="V248" i="8"/>
  <c r="W248" i="8"/>
  <c r="X248" i="8"/>
  <c r="Y248" i="8"/>
  <c r="Z248" i="8"/>
  <c r="AA248" i="8"/>
  <c r="R249" i="8"/>
  <c r="S249" i="8"/>
  <c r="T249" i="8"/>
  <c r="U249" i="8"/>
  <c r="V249" i="8"/>
  <c r="W249" i="8"/>
  <c r="X249" i="8"/>
  <c r="Y249" i="8"/>
  <c r="Z249" i="8"/>
  <c r="AA249" i="8"/>
  <c r="AB249" i="8"/>
  <c r="R250" i="8"/>
  <c r="S250" i="8"/>
  <c r="T250" i="8"/>
  <c r="U250" i="8"/>
  <c r="V250" i="8"/>
  <c r="W250" i="8"/>
  <c r="X250" i="8"/>
  <c r="Y250" i="8"/>
  <c r="Z250" i="8"/>
  <c r="AA250" i="8"/>
  <c r="R251" i="8"/>
  <c r="S251" i="8"/>
  <c r="T251" i="8"/>
  <c r="U251" i="8"/>
  <c r="V251" i="8"/>
  <c r="W251" i="8"/>
  <c r="X251" i="8"/>
  <c r="Y251" i="8"/>
  <c r="Z251" i="8"/>
  <c r="AA251" i="8"/>
  <c r="R252" i="8"/>
  <c r="S252" i="8"/>
  <c r="T252" i="8"/>
  <c r="U252" i="8"/>
  <c r="V252" i="8"/>
  <c r="W252" i="8"/>
  <c r="X252" i="8"/>
  <c r="Y252" i="8"/>
  <c r="Z252" i="8"/>
  <c r="AA252" i="8"/>
  <c r="R253" i="8"/>
  <c r="S253" i="8"/>
  <c r="T253" i="8"/>
  <c r="U253" i="8"/>
  <c r="V253" i="8"/>
  <c r="W253" i="8"/>
  <c r="X253" i="8"/>
  <c r="Y253" i="8"/>
  <c r="Z253" i="8"/>
  <c r="AA253" i="8"/>
  <c r="AB253" i="8"/>
  <c r="R254" i="8"/>
  <c r="S254" i="8"/>
  <c r="T254" i="8"/>
  <c r="U254" i="8"/>
  <c r="V254" i="8"/>
  <c r="W254" i="8"/>
  <c r="X254" i="8"/>
  <c r="Y254" i="8"/>
  <c r="Z254" i="8"/>
  <c r="AA254" i="8"/>
  <c r="R255" i="8"/>
  <c r="S255" i="8"/>
  <c r="T255" i="8"/>
  <c r="U255" i="8"/>
  <c r="V255" i="8"/>
  <c r="W255" i="8"/>
  <c r="X255" i="8"/>
  <c r="Y255" i="8"/>
  <c r="Z255" i="8"/>
  <c r="AA255" i="8"/>
  <c r="R256" i="8"/>
  <c r="S256" i="8"/>
  <c r="T256" i="8"/>
  <c r="U256" i="8"/>
  <c r="V256" i="8"/>
  <c r="W256" i="8"/>
  <c r="X256" i="8"/>
  <c r="Y256" i="8"/>
  <c r="Z256" i="8"/>
  <c r="AA256" i="8"/>
  <c r="R257" i="8"/>
  <c r="S257" i="8"/>
  <c r="T257" i="8"/>
  <c r="U257" i="8"/>
  <c r="V257" i="8"/>
  <c r="W257" i="8"/>
  <c r="X257" i="8"/>
  <c r="Y257" i="8"/>
  <c r="Z257" i="8"/>
  <c r="AA257" i="8"/>
  <c r="AB257" i="8"/>
  <c r="R258" i="8"/>
  <c r="S258" i="8"/>
  <c r="T258" i="8"/>
  <c r="U258" i="8"/>
  <c r="V258" i="8"/>
  <c r="W258" i="8"/>
  <c r="X258" i="8"/>
  <c r="Y258" i="8"/>
  <c r="Z258" i="8"/>
  <c r="AA258" i="8"/>
  <c r="R259" i="8"/>
  <c r="S259" i="8"/>
  <c r="T259" i="8"/>
  <c r="U259" i="8"/>
  <c r="V259" i="8"/>
  <c r="W259" i="8"/>
  <c r="X259" i="8"/>
  <c r="Y259" i="8"/>
  <c r="Z259" i="8"/>
  <c r="AA259" i="8"/>
  <c r="R260" i="8"/>
  <c r="AB260" i="8" s="1"/>
  <c r="S260" i="8"/>
  <c r="T260" i="8"/>
  <c r="U260" i="8"/>
  <c r="V260" i="8"/>
  <c r="W260" i="8"/>
  <c r="X260" i="8"/>
  <c r="Y260" i="8"/>
  <c r="Z260" i="8"/>
  <c r="AA260" i="8"/>
  <c r="R261" i="8"/>
  <c r="S261" i="8"/>
  <c r="T261" i="8"/>
  <c r="U261" i="8"/>
  <c r="V261" i="8"/>
  <c r="W261" i="8"/>
  <c r="X261" i="8"/>
  <c r="Y261" i="8"/>
  <c r="Z261" i="8"/>
  <c r="AA261" i="8"/>
  <c r="AB261" i="8"/>
  <c r="R262" i="8"/>
  <c r="S262" i="8"/>
  <c r="T262" i="8"/>
  <c r="U262" i="8"/>
  <c r="V262" i="8"/>
  <c r="W262" i="8"/>
  <c r="X262" i="8"/>
  <c r="Y262" i="8"/>
  <c r="Z262" i="8"/>
  <c r="AA262" i="8"/>
  <c r="R263" i="8"/>
  <c r="S263" i="8"/>
  <c r="T263" i="8"/>
  <c r="U263" i="8"/>
  <c r="V263" i="8"/>
  <c r="W263" i="8"/>
  <c r="X263" i="8"/>
  <c r="Y263" i="8"/>
  <c r="Z263" i="8"/>
  <c r="AA263" i="8"/>
  <c r="R264" i="8"/>
  <c r="AB264" i="8" s="1"/>
  <c r="S264" i="8"/>
  <c r="T264" i="8"/>
  <c r="U264" i="8"/>
  <c r="V264" i="8"/>
  <c r="W264" i="8"/>
  <c r="X264" i="8"/>
  <c r="Y264" i="8"/>
  <c r="Z264" i="8"/>
  <c r="AA264" i="8"/>
  <c r="R265" i="8"/>
  <c r="S265" i="8"/>
  <c r="T265" i="8"/>
  <c r="U265" i="8"/>
  <c r="V265" i="8"/>
  <c r="W265" i="8"/>
  <c r="X265" i="8"/>
  <c r="Y265" i="8"/>
  <c r="Z265" i="8"/>
  <c r="AA265" i="8"/>
  <c r="AB265" i="8"/>
  <c r="R266" i="8"/>
  <c r="S266" i="8"/>
  <c r="T266" i="8"/>
  <c r="U266" i="8"/>
  <c r="V266" i="8"/>
  <c r="W266" i="8"/>
  <c r="X266" i="8"/>
  <c r="Y266" i="8"/>
  <c r="Z266" i="8"/>
  <c r="AA266" i="8"/>
  <c r="R267" i="8"/>
  <c r="S267" i="8"/>
  <c r="T267" i="8"/>
  <c r="U267" i="8"/>
  <c r="V267" i="8"/>
  <c r="W267" i="8"/>
  <c r="X267" i="8"/>
  <c r="Y267" i="8"/>
  <c r="Z267" i="8"/>
  <c r="AA267" i="8"/>
  <c r="R268" i="8"/>
  <c r="S268" i="8"/>
  <c r="T268" i="8"/>
  <c r="U268" i="8"/>
  <c r="V268" i="8"/>
  <c r="W268" i="8"/>
  <c r="X268" i="8"/>
  <c r="Y268" i="8"/>
  <c r="Z268" i="8"/>
  <c r="AA268" i="8"/>
  <c r="R269" i="8"/>
  <c r="S269" i="8"/>
  <c r="T269" i="8"/>
  <c r="U269" i="8"/>
  <c r="V269" i="8"/>
  <c r="W269" i="8"/>
  <c r="X269" i="8"/>
  <c r="Y269" i="8"/>
  <c r="Z269" i="8"/>
  <c r="AA269" i="8"/>
  <c r="AB269" i="8"/>
  <c r="R270" i="8"/>
  <c r="S270" i="8"/>
  <c r="T270" i="8"/>
  <c r="U270" i="8"/>
  <c r="V270" i="8"/>
  <c r="W270" i="8"/>
  <c r="X270" i="8"/>
  <c r="Y270" i="8"/>
  <c r="Z270" i="8"/>
  <c r="AA270" i="8"/>
  <c r="R271" i="8"/>
  <c r="S271" i="8"/>
  <c r="T271" i="8"/>
  <c r="U271" i="8"/>
  <c r="V271" i="8"/>
  <c r="W271" i="8"/>
  <c r="X271" i="8"/>
  <c r="Y271" i="8"/>
  <c r="Z271" i="8"/>
  <c r="AA271" i="8"/>
  <c r="R272" i="8"/>
  <c r="S272" i="8"/>
  <c r="T272" i="8"/>
  <c r="U272" i="8"/>
  <c r="V272" i="8"/>
  <c r="W272" i="8"/>
  <c r="X272" i="8"/>
  <c r="Y272" i="8"/>
  <c r="Z272" i="8"/>
  <c r="AA272" i="8"/>
  <c r="R273" i="8"/>
  <c r="S273" i="8"/>
  <c r="T273" i="8"/>
  <c r="U273" i="8"/>
  <c r="V273" i="8"/>
  <c r="W273" i="8"/>
  <c r="X273" i="8"/>
  <c r="Y273" i="8"/>
  <c r="Z273" i="8"/>
  <c r="AA273" i="8"/>
  <c r="AB273" i="8"/>
  <c r="R274" i="8"/>
  <c r="S274" i="8"/>
  <c r="T274" i="8"/>
  <c r="U274" i="8"/>
  <c r="V274" i="8"/>
  <c r="W274" i="8"/>
  <c r="X274" i="8"/>
  <c r="Y274" i="8"/>
  <c r="Z274" i="8"/>
  <c r="AA274" i="8"/>
  <c r="R275" i="8"/>
  <c r="S275" i="8"/>
  <c r="T275" i="8"/>
  <c r="U275" i="8"/>
  <c r="V275" i="8"/>
  <c r="W275" i="8"/>
  <c r="X275" i="8"/>
  <c r="Y275" i="8"/>
  <c r="Z275" i="8"/>
  <c r="AA275" i="8"/>
  <c r="R276" i="8"/>
  <c r="S276" i="8"/>
  <c r="T276" i="8"/>
  <c r="U276" i="8"/>
  <c r="V276" i="8"/>
  <c r="W276" i="8"/>
  <c r="X276" i="8"/>
  <c r="Y276" i="8"/>
  <c r="Z276" i="8"/>
  <c r="AA276" i="8"/>
  <c r="R277" i="8"/>
  <c r="S277" i="8"/>
  <c r="T277" i="8"/>
  <c r="U277" i="8"/>
  <c r="V277" i="8"/>
  <c r="W277" i="8"/>
  <c r="X277" i="8"/>
  <c r="Y277" i="8"/>
  <c r="Z277" i="8"/>
  <c r="AA277" i="8"/>
  <c r="AB277" i="8"/>
  <c r="R278" i="8"/>
  <c r="S278" i="8"/>
  <c r="T278" i="8"/>
  <c r="U278" i="8"/>
  <c r="V278" i="8"/>
  <c r="W278" i="8"/>
  <c r="X278" i="8"/>
  <c r="Y278" i="8"/>
  <c r="Z278" i="8"/>
  <c r="AA278" i="8"/>
  <c r="R279" i="8"/>
  <c r="S279" i="8"/>
  <c r="T279" i="8"/>
  <c r="U279" i="8"/>
  <c r="V279" i="8"/>
  <c r="W279" i="8"/>
  <c r="X279" i="8"/>
  <c r="Y279" i="8"/>
  <c r="Z279" i="8"/>
  <c r="AA279" i="8"/>
  <c r="R280" i="8"/>
  <c r="AB280" i="8" s="1"/>
  <c r="S280" i="8"/>
  <c r="T280" i="8"/>
  <c r="U280" i="8"/>
  <c r="V280" i="8"/>
  <c r="W280" i="8"/>
  <c r="X280" i="8"/>
  <c r="Y280" i="8"/>
  <c r="Z280" i="8"/>
  <c r="AA280" i="8"/>
  <c r="R281" i="8"/>
  <c r="S281" i="8"/>
  <c r="T281" i="8"/>
  <c r="U281" i="8"/>
  <c r="V281" i="8"/>
  <c r="W281" i="8"/>
  <c r="X281" i="8"/>
  <c r="Y281" i="8"/>
  <c r="Z281" i="8"/>
  <c r="AA281" i="8"/>
  <c r="AB281" i="8"/>
  <c r="R282" i="8"/>
  <c r="S282" i="8"/>
  <c r="T282" i="8"/>
  <c r="U282" i="8"/>
  <c r="V282" i="8"/>
  <c r="W282" i="8"/>
  <c r="X282" i="8"/>
  <c r="Y282" i="8"/>
  <c r="Z282" i="8"/>
  <c r="AA282" i="8"/>
  <c r="R283" i="8"/>
  <c r="S283" i="8"/>
  <c r="T283" i="8"/>
  <c r="U283" i="8"/>
  <c r="V283" i="8"/>
  <c r="W283" i="8"/>
  <c r="X283" i="8"/>
  <c r="Y283" i="8"/>
  <c r="Z283" i="8"/>
  <c r="AA283" i="8"/>
  <c r="R284" i="8"/>
  <c r="S284" i="8"/>
  <c r="T284" i="8"/>
  <c r="U284" i="8"/>
  <c r="V284" i="8"/>
  <c r="W284" i="8"/>
  <c r="X284" i="8"/>
  <c r="Y284" i="8"/>
  <c r="Z284" i="8"/>
  <c r="AA284" i="8"/>
  <c r="R285" i="8"/>
  <c r="S285" i="8"/>
  <c r="T285" i="8"/>
  <c r="U285" i="8"/>
  <c r="V285" i="8"/>
  <c r="W285" i="8"/>
  <c r="X285" i="8"/>
  <c r="Y285" i="8"/>
  <c r="Z285" i="8"/>
  <c r="AA285" i="8"/>
  <c r="AB285" i="8"/>
  <c r="R286" i="8"/>
  <c r="S286" i="8"/>
  <c r="T286" i="8"/>
  <c r="U286" i="8"/>
  <c r="V286" i="8"/>
  <c r="W286" i="8"/>
  <c r="X286" i="8"/>
  <c r="Y286" i="8"/>
  <c r="Z286" i="8"/>
  <c r="AA286" i="8"/>
  <c r="R287" i="8"/>
  <c r="S287" i="8"/>
  <c r="T287" i="8"/>
  <c r="U287" i="8"/>
  <c r="V287" i="8"/>
  <c r="W287" i="8"/>
  <c r="X287" i="8"/>
  <c r="Y287" i="8"/>
  <c r="Z287" i="8"/>
  <c r="AA287" i="8"/>
  <c r="R288" i="8"/>
  <c r="S288" i="8"/>
  <c r="T288" i="8"/>
  <c r="U288" i="8"/>
  <c r="V288" i="8"/>
  <c r="W288" i="8"/>
  <c r="X288" i="8"/>
  <c r="Y288" i="8"/>
  <c r="Z288" i="8"/>
  <c r="AA288" i="8"/>
  <c r="R289" i="8"/>
  <c r="S289" i="8"/>
  <c r="T289" i="8"/>
  <c r="U289" i="8"/>
  <c r="V289" i="8"/>
  <c r="W289" i="8"/>
  <c r="X289" i="8"/>
  <c r="Y289" i="8"/>
  <c r="Z289" i="8"/>
  <c r="AA289" i="8"/>
  <c r="AB289" i="8"/>
  <c r="R290" i="8"/>
  <c r="S290" i="8"/>
  <c r="T290" i="8"/>
  <c r="U290" i="8"/>
  <c r="V290" i="8"/>
  <c r="W290" i="8"/>
  <c r="X290" i="8"/>
  <c r="Y290" i="8"/>
  <c r="Z290" i="8"/>
  <c r="AA290" i="8"/>
  <c r="R291" i="8"/>
  <c r="S291" i="8"/>
  <c r="T291" i="8"/>
  <c r="U291" i="8"/>
  <c r="V291" i="8"/>
  <c r="W291" i="8"/>
  <c r="X291" i="8"/>
  <c r="Y291" i="8"/>
  <c r="Z291" i="8"/>
  <c r="AA291" i="8"/>
  <c r="R292" i="8"/>
  <c r="S292" i="8"/>
  <c r="T292" i="8"/>
  <c r="U292" i="8"/>
  <c r="V292" i="8"/>
  <c r="W292" i="8"/>
  <c r="X292" i="8"/>
  <c r="Y292" i="8"/>
  <c r="Z292" i="8"/>
  <c r="AA292" i="8"/>
  <c r="R293" i="8"/>
  <c r="S293" i="8"/>
  <c r="T293" i="8"/>
  <c r="U293" i="8"/>
  <c r="V293" i="8"/>
  <c r="W293" i="8"/>
  <c r="X293" i="8"/>
  <c r="Y293" i="8"/>
  <c r="Z293" i="8"/>
  <c r="AA293" i="8"/>
  <c r="AB293" i="8"/>
  <c r="R294" i="8"/>
  <c r="S294" i="8"/>
  <c r="T294" i="8"/>
  <c r="U294" i="8"/>
  <c r="V294" i="8"/>
  <c r="W294" i="8"/>
  <c r="X294" i="8"/>
  <c r="Y294" i="8"/>
  <c r="Z294" i="8"/>
  <c r="AA294" i="8"/>
  <c r="R295" i="8"/>
  <c r="S295" i="8"/>
  <c r="T295" i="8"/>
  <c r="U295" i="8"/>
  <c r="V295" i="8"/>
  <c r="W295" i="8"/>
  <c r="X295" i="8"/>
  <c r="Y295" i="8"/>
  <c r="Z295" i="8"/>
  <c r="AA295" i="8"/>
  <c r="R296" i="8"/>
  <c r="S296" i="8"/>
  <c r="T296" i="8"/>
  <c r="U296" i="8"/>
  <c r="V296" i="8"/>
  <c r="W296" i="8"/>
  <c r="X296" i="8"/>
  <c r="Y296" i="8"/>
  <c r="Z296" i="8"/>
  <c r="AA296" i="8"/>
  <c r="R297" i="8"/>
  <c r="S297" i="8"/>
  <c r="T297" i="8"/>
  <c r="U297" i="8"/>
  <c r="V297" i="8"/>
  <c r="W297" i="8"/>
  <c r="X297" i="8"/>
  <c r="Y297" i="8"/>
  <c r="Z297" i="8"/>
  <c r="AA297" i="8"/>
  <c r="AB297" i="8"/>
  <c r="R298" i="8"/>
  <c r="S298" i="8"/>
  <c r="T298" i="8"/>
  <c r="U298" i="8"/>
  <c r="V298" i="8"/>
  <c r="W298" i="8"/>
  <c r="X298" i="8"/>
  <c r="Y298" i="8"/>
  <c r="Z298" i="8"/>
  <c r="AA298" i="8"/>
  <c r="R299" i="8"/>
  <c r="S299" i="8"/>
  <c r="T299" i="8"/>
  <c r="U299" i="8"/>
  <c r="V299" i="8"/>
  <c r="W299" i="8"/>
  <c r="X299" i="8"/>
  <c r="Y299" i="8"/>
  <c r="Z299" i="8"/>
  <c r="AA299" i="8"/>
  <c r="R300" i="8"/>
  <c r="S300" i="8"/>
  <c r="T300" i="8"/>
  <c r="U300" i="8"/>
  <c r="V300" i="8"/>
  <c r="W300" i="8"/>
  <c r="X300" i="8"/>
  <c r="Y300" i="8"/>
  <c r="Z300" i="8"/>
  <c r="AA300" i="8"/>
  <c r="R301" i="8"/>
  <c r="S301" i="8"/>
  <c r="T301" i="8"/>
  <c r="U301" i="8"/>
  <c r="V301" i="8"/>
  <c r="W301" i="8"/>
  <c r="X301" i="8"/>
  <c r="Y301" i="8"/>
  <c r="Z301" i="8"/>
  <c r="AA301" i="8"/>
  <c r="AB301" i="8"/>
  <c r="R302" i="8"/>
  <c r="S302" i="8"/>
  <c r="T302" i="8"/>
  <c r="U302" i="8"/>
  <c r="V302" i="8"/>
  <c r="W302" i="8"/>
  <c r="X302" i="8"/>
  <c r="Y302" i="8"/>
  <c r="Z302" i="8"/>
  <c r="AA302" i="8"/>
  <c r="R303" i="8"/>
  <c r="S303" i="8"/>
  <c r="T303" i="8"/>
  <c r="U303" i="8"/>
  <c r="V303" i="8"/>
  <c r="W303" i="8"/>
  <c r="X303" i="8"/>
  <c r="Y303" i="8"/>
  <c r="Z303" i="8"/>
  <c r="AA303" i="8"/>
  <c r="R304" i="8"/>
  <c r="S304" i="8"/>
  <c r="T304" i="8"/>
  <c r="U304" i="8"/>
  <c r="V304" i="8"/>
  <c r="W304" i="8"/>
  <c r="X304" i="8"/>
  <c r="Y304" i="8"/>
  <c r="Z304" i="8"/>
  <c r="AA304" i="8"/>
  <c r="R305" i="8"/>
  <c r="S305" i="8"/>
  <c r="T305" i="8"/>
  <c r="U305" i="8"/>
  <c r="V305" i="8"/>
  <c r="W305" i="8"/>
  <c r="X305" i="8"/>
  <c r="Y305" i="8"/>
  <c r="Z305" i="8"/>
  <c r="AA305" i="8"/>
  <c r="AB305" i="8"/>
  <c r="R306" i="8"/>
  <c r="S306" i="8"/>
  <c r="T306" i="8"/>
  <c r="U306" i="8"/>
  <c r="V306" i="8"/>
  <c r="W306" i="8"/>
  <c r="X306" i="8"/>
  <c r="Y306" i="8"/>
  <c r="Z306" i="8"/>
  <c r="AA306" i="8"/>
  <c r="R307" i="8"/>
  <c r="S307" i="8"/>
  <c r="T307" i="8"/>
  <c r="U307" i="8"/>
  <c r="V307" i="8"/>
  <c r="W307" i="8"/>
  <c r="X307" i="8"/>
  <c r="Y307" i="8"/>
  <c r="Z307" i="8"/>
  <c r="AA307" i="8"/>
  <c r="R308" i="8"/>
  <c r="AB308" i="8" s="1"/>
  <c r="S308" i="8"/>
  <c r="T308" i="8"/>
  <c r="U308" i="8"/>
  <c r="V308" i="8"/>
  <c r="W308" i="8"/>
  <c r="X308" i="8"/>
  <c r="Y308" i="8"/>
  <c r="Z308" i="8"/>
  <c r="AA308" i="8"/>
  <c r="R309" i="8"/>
  <c r="S309" i="8"/>
  <c r="T309" i="8"/>
  <c r="U309" i="8"/>
  <c r="V309" i="8"/>
  <c r="W309" i="8"/>
  <c r="X309" i="8"/>
  <c r="Y309" i="8"/>
  <c r="Z309" i="8"/>
  <c r="AA309" i="8"/>
  <c r="AB309" i="8"/>
  <c r="R310" i="8"/>
  <c r="S310" i="8"/>
  <c r="T310" i="8"/>
  <c r="U310" i="8"/>
  <c r="V310" i="8"/>
  <c r="W310" i="8"/>
  <c r="X310" i="8"/>
  <c r="Y310" i="8"/>
  <c r="Z310" i="8"/>
  <c r="AA310" i="8"/>
  <c r="R311" i="8"/>
  <c r="S311" i="8"/>
  <c r="T311" i="8"/>
  <c r="U311" i="8"/>
  <c r="V311" i="8"/>
  <c r="W311" i="8"/>
  <c r="X311" i="8"/>
  <c r="Y311" i="8"/>
  <c r="Z311" i="8"/>
  <c r="AA311" i="8"/>
  <c r="R312" i="8"/>
  <c r="S312" i="8"/>
  <c r="T312" i="8"/>
  <c r="U312" i="8"/>
  <c r="V312" i="8"/>
  <c r="W312" i="8"/>
  <c r="X312" i="8"/>
  <c r="Y312" i="8"/>
  <c r="Z312" i="8"/>
  <c r="AA312" i="8"/>
  <c r="R313" i="8"/>
  <c r="S313" i="8"/>
  <c r="T313" i="8"/>
  <c r="U313" i="8"/>
  <c r="V313" i="8"/>
  <c r="W313" i="8"/>
  <c r="X313" i="8"/>
  <c r="Y313" i="8"/>
  <c r="Z313" i="8"/>
  <c r="AA313" i="8"/>
  <c r="AB313" i="8"/>
  <c r="R314" i="8"/>
  <c r="S314" i="8"/>
  <c r="T314" i="8"/>
  <c r="U314" i="8"/>
  <c r="V314" i="8"/>
  <c r="W314" i="8"/>
  <c r="X314" i="8"/>
  <c r="Y314" i="8"/>
  <c r="Z314" i="8"/>
  <c r="AA314" i="8"/>
  <c r="R315" i="8"/>
  <c r="S315" i="8"/>
  <c r="T315" i="8"/>
  <c r="U315" i="8"/>
  <c r="V315" i="8"/>
  <c r="W315" i="8"/>
  <c r="X315" i="8"/>
  <c r="Y315" i="8"/>
  <c r="Z315" i="8"/>
  <c r="AA315" i="8"/>
  <c r="R316" i="8"/>
  <c r="S316" i="8"/>
  <c r="T316" i="8"/>
  <c r="U316" i="8"/>
  <c r="V316" i="8"/>
  <c r="W316" i="8"/>
  <c r="X316" i="8"/>
  <c r="Y316" i="8"/>
  <c r="Z316" i="8"/>
  <c r="AA316" i="8"/>
  <c r="R317" i="8"/>
  <c r="S317" i="8"/>
  <c r="T317" i="8"/>
  <c r="U317" i="8"/>
  <c r="V317" i="8"/>
  <c r="W317" i="8"/>
  <c r="X317" i="8"/>
  <c r="Y317" i="8"/>
  <c r="Z317" i="8"/>
  <c r="AA317" i="8"/>
  <c r="AB317" i="8"/>
  <c r="R318" i="8"/>
  <c r="S318" i="8"/>
  <c r="T318" i="8"/>
  <c r="U318" i="8"/>
  <c r="V318" i="8"/>
  <c r="W318" i="8"/>
  <c r="X318" i="8"/>
  <c r="Y318" i="8"/>
  <c r="Z318" i="8"/>
  <c r="AA318" i="8"/>
  <c r="R319" i="8"/>
  <c r="S319" i="8"/>
  <c r="T319" i="8"/>
  <c r="U319" i="8"/>
  <c r="V319" i="8"/>
  <c r="W319" i="8"/>
  <c r="X319" i="8"/>
  <c r="Y319" i="8"/>
  <c r="Z319" i="8"/>
  <c r="AA319" i="8"/>
  <c r="R320" i="8"/>
  <c r="S320" i="8"/>
  <c r="T320" i="8"/>
  <c r="U320" i="8"/>
  <c r="V320" i="8"/>
  <c r="W320" i="8"/>
  <c r="X320" i="8"/>
  <c r="Y320" i="8"/>
  <c r="Z320" i="8"/>
  <c r="AA320" i="8"/>
  <c r="R321" i="8"/>
  <c r="S321" i="8"/>
  <c r="T321" i="8"/>
  <c r="U321" i="8"/>
  <c r="V321" i="8"/>
  <c r="W321" i="8"/>
  <c r="X321" i="8"/>
  <c r="Y321" i="8"/>
  <c r="Z321" i="8"/>
  <c r="AA321" i="8"/>
  <c r="AB321" i="8"/>
  <c r="R322" i="8"/>
  <c r="S322" i="8"/>
  <c r="T322" i="8"/>
  <c r="U322" i="8"/>
  <c r="V322" i="8"/>
  <c r="W322" i="8"/>
  <c r="X322" i="8"/>
  <c r="Y322" i="8"/>
  <c r="Z322" i="8"/>
  <c r="AA322" i="8"/>
  <c r="R323" i="8"/>
  <c r="S323" i="8"/>
  <c r="T323" i="8"/>
  <c r="U323" i="8"/>
  <c r="V323" i="8"/>
  <c r="W323" i="8"/>
  <c r="X323" i="8"/>
  <c r="Y323" i="8"/>
  <c r="Z323" i="8"/>
  <c r="AA323" i="8"/>
  <c r="R324" i="8"/>
  <c r="AB324" i="8" s="1"/>
  <c r="S324" i="8"/>
  <c r="T324" i="8"/>
  <c r="U324" i="8"/>
  <c r="V324" i="8"/>
  <c r="W324" i="8"/>
  <c r="X324" i="8"/>
  <c r="Y324" i="8"/>
  <c r="Z324" i="8"/>
  <c r="AA324" i="8"/>
  <c r="R325" i="8"/>
  <c r="S325" i="8"/>
  <c r="T325" i="8"/>
  <c r="U325" i="8"/>
  <c r="V325" i="8"/>
  <c r="W325" i="8"/>
  <c r="X325" i="8"/>
  <c r="Y325" i="8"/>
  <c r="Z325" i="8"/>
  <c r="AA325" i="8"/>
  <c r="AB325" i="8"/>
  <c r="R326" i="8"/>
  <c r="S326" i="8"/>
  <c r="T326" i="8"/>
  <c r="U326" i="8"/>
  <c r="V326" i="8"/>
  <c r="W326" i="8"/>
  <c r="X326" i="8"/>
  <c r="Y326" i="8"/>
  <c r="Z326" i="8"/>
  <c r="AA326" i="8"/>
  <c r="R327" i="8"/>
  <c r="S327" i="8"/>
  <c r="T327" i="8"/>
  <c r="U327" i="8"/>
  <c r="V327" i="8"/>
  <c r="W327" i="8"/>
  <c r="X327" i="8"/>
  <c r="Y327" i="8"/>
  <c r="Z327" i="8"/>
  <c r="AA327" i="8"/>
  <c r="R328" i="8"/>
  <c r="AB328" i="8" s="1"/>
  <c r="S328" i="8"/>
  <c r="T328" i="8"/>
  <c r="U328" i="8"/>
  <c r="V328" i="8"/>
  <c r="W328" i="8"/>
  <c r="X328" i="8"/>
  <c r="Y328" i="8"/>
  <c r="Z328" i="8"/>
  <c r="AA328" i="8"/>
  <c r="R329" i="8"/>
  <c r="S329" i="8"/>
  <c r="T329" i="8"/>
  <c r="U329" i="8"/>
  <c r="V329" i="8"/>
  <c r="W329" i="8"/>
  <c r="X329" i="8"/>
  <c r="Y329" i="8"/>
  <c r="Z329" i="8"/>
  <c r="AA329" i="8"/>
  <c r="AB329" i="8"/>
  <c r="R330" i="8"/>
  <c r="S330" i="8"/>
  <c r="T330" i="8"/>
  <c r="U330" i="8"/>
  <c r="V330" i="8"/>
  <c r="W330" i="8"/>
  <c r="X330" i="8"/>
  <c r="Y330" i="8"/>
  <c r="Z330" i="8"/>
  <c r="AA330" i="8"/>
  <c r="R331" i="8"/>
  <c r="S331" i="8"/>
  <c r="T331" i="8"/>
  <c r="U331" i="8"/>
  <c r="V331" i="8"/>
  <c r="W331" i="8"/>
  <c r="X331" i="8"/>
  <c r="Y331" i="8"/>
  <c r="Z331" i="8"/>
  <c r="AA331" i="8"/>
  <c r="R332" i="8"/>
  <c r="S332" i="8"/>
  <c r="T332" i="8"/>
  <c r="U332" i="8"/>
  <c r="V332" i="8"/>
  <c r="W332" i="8"/>
  <c r="X332" i="8"/>
  <c r="Y332" i="8"/>
  <c r="Z332" i="8"/>
  <c r="AA332" i="8"/>
  <c r="R333" i="8"/>
  <c r="S333" i="8"/>
  <c r="T333" i="8"/>
  <c r="U333" i="8"/>
  <c r="V333" i="8"/>
  <c r="W333" i="8"/>
  <c r="X333" i="8"/>
  <c r="Y333" i="8"/>
  <c r="Z333" i="8"/>
  <c r="AA333" i="8"/>
  <c r="AB333" i="8"/>
  <c r="R334" i="8"/>
  <c r="S334" i="8"/>
  <c r="T334" i="8"/>
  <c r="U334" i="8"/>
  <c r="V334" i="8"/>
  <c r="W334" i="8"/>
  <c r="X334" i="8"/>
  <c r="Y334" i="8"/>
  <c r="Z334" i="8"/>
  <c r="AA334" i="8"/>
  <c r="R335" i="8"/>
  <c r="S335" i="8"/>
  <c r="T335" i="8"/>
  <c r="U335" i="8"/>
  <c r="V335" i="8"/>
  <c r="W335" i="8"/>
  <c r="X335" i="8"/>
  <c r="Y335" i="8"/>
  <c r="Z335" i="8"/>
  <c r="AA335" i="8"/>
  <c r="R336" i="8"/>
  <c r="S336" i="8"/>
  <c r="T336" i="8"/>
  <c r="U336" i="8"/>
  <c r="V336" i="8"/>
  <c r="W336" i="8"/>
  <c r="X336" i="8"/>
  <c r="Y336" i="8"/>
  <c r="Z336" i="8"/>
  <c r="AA336" i="8"/>
  <c r="R337" i="8"/>
  <c r="S337" i="8"/>
  <c r="T337" i="8"/>
  <c r="U337" i="8"/>
  <c r="V337" i="8"/>
  <c r="W337" i="8"/>
  <c r="X337" i="8"/>
  <c r="Y337" i="8"/>
  <c r="Z337" i="8"/>
  <c r="AA337" i="8"/>
  <c r="AB337" i="8"/>
  <c r="R338" i="8"/>
  <c r="S338" i="8"/>
  <c r="T338" i="8"/>
  <c r="U338" i="8"/>
  <c r="V338" i="8"/>
  <c r="W338" i="8"/>
  <c r="X338" i="8"/>
  <c r="Y338" i="8"/>
  <c r="Z338" i="8"/>
  <c r="AA338" i="8"/>
  <c r="R339" i="8"/>
  <c r="S339" i="8"/>
  <c r="T339" i="8"/>
  <c r="U339" i="8"/>
  <c r="V339" i="8"/>
  <c r="W339" i="8"/>
  <c r="X339" i="8"/>
  <c r="Y339" i="8"/>
  <c r="Z339" i="8"/>
  <c r="AA339" i="8"/>
  <c r="R340" i="8"/>
  <c r="AB340" i="8" s="1"/>
  <c r="S340" i="8"/>
  <c r="T340" i="8"/>
  <c r="U340" i="8"/>
  <c r="V340" i="8"/>
  <c r="W340" i="8"/>
  <c r="X340" i="8"/>
  <c r="Y340" i="8"/>
  <c r="Z340" i="8"/>
  <c r="AA340" i="8"/>
  <c r="R341" i="8"/>
  <c r="S341" i="8"/>
  <c r="T341" i="8"/>
  <c r="U341" i="8"/>
  <c r="V341" i="8"/>
  <c r="W341" i="8"/>
  <c r="X341" i="8"/>
  <c r="Y341" i="8"/>
  <c r="Z341" i="8"/>
  <c r="AA341" i="8"/>
  <c r="AB341" i="8"/>
  <c r="R342" i="8"/>
  <c r="S342" i="8"/>
  <c r="T342" i="8"/>
  <c r="U342" i="8"/>
  <c r="V342" i="8"/>
  <c r="W342" i="8"/>
  <c r="X342" i="8"/>
  <c r="Y342" i="8"/>
  <c r="Z342" i="8"/>
  <c r="AA342" i="8"/>
  <c r="R343" i="8"/>
  <c r="S343" i="8"/>
  <c r="T343" i="8"/>
  <c r="U343" i="8"/>
  <c r="V343" i="8"/>
  <c r="W343" i="8"/>
  <c r="X343" i="8"/>
  <c r="Y343" i="8"/>
  <c r="Z343" i="8"/>
  <c r="AA343" i="8"/>
  <c r="R344" i="8"/>
  <c r="S344" i="8"/>
  <c r="T344" i="8"/>
  <c r="U344" i="8"/>
  <c r="V344" i="8"/>
  <c r="W344" i="8"/>
  <c r="X344" i="8"/>
  <c r="Y344" i="8"/>
  <c r="Z344" i="8"/>
  <c r="AA344" i="8"/>
  <c r="R345" i="8"/>
  <c r="S345" i="8"/>
  <c r="T345" i="8"/>
  <c r="U345" i="8"/>
  <c r="V345" i="8"/>
  <c r="W345" i="8"/>
  <c r="X345" i="8"/>
  <c r="Y345" i="8"/>
  <c r="Z345" i="8"/>
  <c r="AA345" i="8"/>
  <c r="R346" i="8"/>
  <c r="S346" i="8"/>
  <c r="T346" i="8"/>
  <c r="U346" i="8"/>
  <c r="V346" i="8"/>
  <c r="W346" i="8"/>
  <c r="X346" i="8"/>
  <c r="Y346" i="8"/>
  <c r="Z346" i="8"/>
  <c r="AA346" i="8"/>
  <c r="R347" i="8"/>
  <c r="S347" i="8"/>
  <c r="T347" i="8"/>
  <c r="U347" i="8"/>
  <c r="V347" i="8"/>
  <c r="W347" i="8"/>
  <c r="X347" i="8"/>
  <c r="Y347" i="8"/>
  <c r="Z347" i="8"/>
  <c r="AA347" i="8"/>
  <c r="AB347" i="8"/>
  <c r="R348" i="8"/>
  <c r="AB348" i="8" s="1"/>
  <c r="S348" i="8"/>
  <c r="T348" i="8"/>
  <c r="U348" i="8"/>
  <c r="V348" i="8"/>
  <c r="W348" i="8"/>
  <c r="X348" i="8"/>
  <c r="Y348" i="8"/>
  <c r="Z348" i="8"/>
  <c r="AA348" i="8"/>
  <c r="R349" i="8"/>
  <c r="S349" i="8"/>
  <c r="T349" i="8"/>
  <c r="U349" i="8"/>
  <c r="V349" i="8"/>
  <c r="W349" i="8"/>
  <c r="X349" i="8"/>
  <c r="Y349" i="8"/>
  <c r="Z349" i="8"/>
  <c r="AA349" i="8"/>
  <c r="R350" i="8"/>
  <c r="S350" i="8"/>
  <c r="T350" i="8"/>
  <c r="U350" i="8"/>
  <c r="V350" i="8"/>
  <c r="W350" i="8"/>
  <c r="X350" i="8"/>
  <c r="Y350" i="8"/>
  <c r="Z350" i="8"/>
  <c r="AA350" i="8"/>
  <c r="R351" i="8"/>
  <c r="S351" i="8"/>
  <c r="T351" i="8"/>
  <c r="U351" i="8"/>
  <c r="V351" i="8"/>
  <c r="W351" i="8"/>
  <c r="X351" i="8"/>
  <c r="Y351" i="8"/>
  <c r="Z351" i="8"/>
  <c r="AA351" i="8"/>
  <c r="AB351" i="8"/>
  <c r="R352" i="8"/>
  <c r="S352" i="8"/>
  <c r="T352" i="8"/>
  <c r="U352" i="8"/>
  <c r="V352" i="8"/>
  <c r="W352" i="8"/>
  <c r="X352" i="8"/>
  <c r="Y352" i="8"/>
  <c r="Z352" i="8"/>
  <c r="AA352" i="8"/>
  <c r="R353" i="8"/>
  <c r="S353" i="8"/>
  <c r="T353" i="8"/>
  <c r="U353" i="8"/>
  <c r="V353" i="8"/>
  <c r="W353" i="8"/>
  <c r="X353" i="8"/>
  <c r="Y353" i="8"/>
  <c r="Z353" i="8"/>
  <c r="AA353" i="8"/>
  <c r="R354" i="8"/>
  <c r="S354" i="8"/>
  <c r="T354" i="8"/>
  <c r="U354" i="8"/>
  <c r="V354" i="8"/>
  <c r="W354" i="8"/>
  <c r="X354" i="8"/>
  <c r="Y354" i="8"/>
  <c r="Z354" i="8"/>
  <c r="AA354" i="8"/>
  <c r="R355" i="8"/>
  <c r="S355" i="8"/>
  <c r="T355" i="8"/>
  <c r="U355" i="8"/>
  <c r="V355" i="8"/>
  <c r="W355" i="8"/>
  <c r="X355" i="8"/>
  <c r="Y355" i="8"/>
  <c r="Z355" i="8"/>
  <c r="AA355" i="8"/>
  <c r="AB355" i="8"/>
  <c r="R356" i="8"/>
  <c r="AB356" i="8" s="1"/>
  <c r="S356" i="8"/>
  <c r="T356" i="8"/>
  <c r="U356" i="8"/>
  <c r="V356" i="8"/>
  <c r="W356" i="8"/>
  <c r="X356" i="8"/>
  <c r="Y356" i="8"/>
  <c r="Z356" i="8"/>
  <c r="AA356" i="8"/>
  <c r="R357" i="8"/>
  <c r="S357" i="8"/>
  <c r="T357" i="8"/>
  <c r="U357" i="8"/>
  <c r="V357" i="8"/>
  <c r="W357" i="8"/>
  <c r="X357" i="8"/>
  <c r="Y357" i="8"/>
  <c r="Z357" i="8"/>
  <c r="AA357" i="8"/>
  <c r="R358" i="8"/>
  <c r="S358" i="8"/>
  <c r="T358" i="8"/>
  <c r="U358" i="8"/>
  <c r="V358" i="8"/>
  <c r="W358" i="8"/>
  <c r="X358" i="8"/>
  <c r="Y358" i="8"/>
  <c r="Z358" i="8"/>
  <c r="AA358" i="8"/>
  <c r="R359" i="8"/>
  <c r="S359" i="8"/>
  <c r="T359" i="8"/>
  <c r="U359" i="8"/>
  <c r="V359" i="8"/>
  <c r="W359" i="8"/>
  <c r="X359" i="8"/>
  <c r="Y359" i="8"/>
  <c r="Z359" i="8"/>
  <c r="AA359" i="8"/>
  <c r="AB359" i="8"/>
  <c r="R360" i="8"/>
  <c r="S360" i="8"/>
  <c r="T360" i="8"/>
  <c r="U360" i="8"/>
  <c r="V360" i="8"/>
  <c r="W360" i="8"/>
  <c r="X360" i="8"/>
  <c r="Y360" i="8"/>
  <c r="Z360" i="8"/>
  <c r="AA360" i="8"/>
  <c r="R361" i="8"/>
  <c r="S361" i="8"/>
  <c r="T361" i="8"/>
  <c r="U361" i="8"/>
  <c r="V361" i="8"/>
  <c r="W361" i="8"/>
  <c r="X361" i="8"/>
  <c r="Y361" i="8"/>
  <c r="Z361" i="8"/>
  <c r="AA361" i="8"/>
  <c r="R362" i="8"/>
  <c r="S362" i="8"/>
  <c r="T362" i="8"/>
  <c r="U362" i="8"/>
  <c r="V362" i="8"/>
  <c r="W362" i="8"/>
  <c r="X362" i="8"/>
  <c r="Y362" i="8"/>
  <c r="Z362" i="8"/>
  <c r="AA362" i="8"/>
  <c r="R363" i="8"/>
  <c r="S363" i="8"/>
  <c r="T363" i="8"/>
  <c r="U363" i="8"/>
  <c r="V363" i="8"/>
  <c r="W363" i="8"/>
  <c r="X363" i="8"/>
  <c r="Y363" i="8"/>
  <c r="Z363" i="8"/>
  <c r="AA363" i="8"/>
  <c r="AB363" i="8"/>
  <c r="R364" i="8"/>
  <c r="AB364" i="8" s="1"/>
  <c r="S364" i="8"/>
  <c r="T364" i="8"/>
  <c r="U364" i="8"/>
  <c r="V364" i="8"/>
  <c r="W364" i="8"/>
  <c r="X364" i="8"/>
  <c r="Y364" i="8"/>
  <c r="Z364" i="8"/>
  <c r="AA364" i="8"/>
  <c r="R365" i="8"/>
  <c r="S365" i="8"/>
  <c r="T365" i="8"/>
  <c r="U365" i="8"/>
  <c r="V365" i="8"/>
  <c r="W365" i="8"/>
  <c r="X365" i="8"/>
  <c r="Y365" i="8"/>
  <c r="Z365" i="8"/>
  <c r="AA365" i="8"/>
  <c r="R366" i="8"/>
  <c r="S366" i="8"/>
  <c r="T366" i="8"/>
  <c r="U366" i="8"/>
  <c r="V366" i="8"/>
  <c r="W366" i="8"/>
  <c r="X366" i="8"/>
  <c r="Y366" i="8"/>
  <c r="Z366" i="8"/>
  <c r="AA366" i="8"/>
  <c r="R367" i="8"/>
  <c r="S367" i="8"/>
  <c r="T367" i="8"/>
  <c r="U367" i="8"/>
  <c r="V367" i="8"/>
  <c r="W367" i="8"/>
  <c r="X367" i="8"/>
  <c r="Y367" i="8"/>
  <c r="Z367" i="8"/>
  <c r="AA367" i="8"/>
  <c r="AB367" i="8"/>
  <c r="R368" i="8"/>
  <c r="S368" i="8"/>
  <c r="T368" i="8"/>
  <c r="U368" i="8"/>
  <c r="V368" i="8"/>
  <c r="W368" i="8"/>
  <c r="X368" i="8"/>
  <c r="Y368" i="8"/>
  <c r="Z368" i="8"/>
  <c r="AA368" i="8"/>
  <c r="R369" i="8"/>
  <c r="S369" i="8"/>
  <c r="T369" i="8"/>
  <c r="U369" i="8"/>
  <c r="V369" i="8"/>
  <c r="W369" i="8"/>
  <c r="X369" i="8"/>
  <c r="Y369" i="8"/>
  <c r="Z369" i="8"/>
  <c r="AA369" i="8"/>
  <c r="R370" i="8"/>
  <c r="S370" i="8"/>
  <c r="T370" i="8"/>
  <c r="U370" i="8"/>
  <c r="V370" i="8"/>
  <c r="W370" i="8"/>
  <c r="X370" i="8"/>
  <c r="Y370" i="8"/>
  <c r="Z370" i="8"/>
  <c r="AA370" i="8"/>
  <c r="R371" i="8"/>
  <c r="S371" i="8"/>
  <c r="T371" i="8"/>
  <c r="U371" i="8"/>
  <c r="V371" i="8"/>
  <c r="W371" i="8"/>
  <c r="X371" i="8"/>
  <c r="Y371" i="8"/>
  <c r="Z371" i="8"/>
  <c r="AA371" i="8"/>
  <c r="AB371" i="8"/>
  <c r="R372" i="8"/>
  <c r="AB372" i="8" s="1"/>
  <c r="S372" i="8"/>
  <c r="T372" i="8"/>
  <c r="U372" i="8"/>
  <c r="V372" i="8"/>
  <c r="W372" i="8"/>
  <c r="X372" i="8"/>
  <c r="Y372" i="8"/>
  <c r="Z372" i="8"/>
  <c r="AA372" i="8"/>
  <c r="R373" i="8"/>
  <c r="S373" i="8"/>
  <c r="T373" i="8"/>
  <c r="U373" i="8"/>
  <c r="V373" i="8"/>
  <c r="W373" i="8"/>
  <c r="X373" i="8"/>
  <c r="Y373" i="8"/>
  <c r="Z373" i="8"/>
  <c r="AA373" i="8"/>
  <c r="R374" i="8"/>
  <c r="S374" i="8"/>
  <c r="T374" i="8"/>
  <c r="U374" i="8"/>
  <c r="V374" i="8"/>
  <c r="W374" i="8"/>
  <c r="X374" i="8"/>
  <c r="Y374" i="8"/>
  <c r="Z374" i="8"/>
  <c r="AA374" i="8"/>
  <c r="R375" i="8"/>
  <c r="S375" i="8"/>
  <c r="T375" i="8"/>
  <c r="U375" i="8"/>
  <c r="V375" i="8"/>
  <c r="W375" i="8"/>
  <c r="X375" i="8"/>
  <c r="Y375" i="8"/>
  <c r="Z375" i="8"/>
  <c r="AA375" i="8"/>
  <c r="AB375" i="8"/>
  <c r="R376" i="8"/>
  <c r="S376" i="8"/>
  <c r="T376" i="8"/>
  <c r="U376" i="8"/>
  <c r="V376" i="8"/>
  <c r="W376" i="8"/>
  <c r="X376" i="8"/>
  <c r="Y376" i="8"/>
  <c r="Z376" i="8"/>
  <c r="AA376" i="8"/>
  <c r="R377" i="8"/>
  <c r="S377" i="8"/>
  <c r="T377" i="8"/>
  <c r="U377" i="8"/>
  <c r="V377" i="8"/>
  <c r="W377" i="8"/>
  <c r="X377" i="8"/>
  <c r="Y377" i="8"/>
  <c r="Z377" i="8"/>
  <c r="AA377" i="8"/>
  <c r="R378" i="8"/>
  <c r="S378" i="8"/>
  <c r="T378" i="8"/>
  <c r="U378" i="8"/>
  <c r="V378" i="8"/>
  <c r="W378" i="8"/>
  <c r="X378" i="8"/>
  <c r="Y378" i="8"/>
  <c r="Z378" i="8"/>
  <c r="AA378" i="8"/>
  <c r="R379" i="8"/>
  <c r="S379" i="8"/>
  <c r="T379" i="8"/>
  <c r="U379" i="8"/>
  <c r="V379" i="8"/>
  <c r="W379" i="8"/>
  <c r="X379" i="8"/>
  <c r="Y379" i="8"/>
  <c r="Z379" i="8"/>
  <c r="AA379" i="8"/>
  <c r="AB379" i="8"/>
  <c r="R380" i="8"/>
  <c r="AB380" i="8" s="1"/>
  <c r="S380" i="8"/>
  <c r="T380" i="8"/>
  <c r="U380" i="8"/>
  <c r="V380" i="8"/>
  <c r="W380" i="8"/>
  <c r="X380" i="8"/>
  <c r="Y380" i="8"/>
  <c r="Z380" i="8"/>
  <c r="AA380" i="8"/>
  <c r="R381" i="8"/>
  <c r="S381" i="8"/>
  <c r="T381" i="8"/>
  <c r="U381" i="8"/>
  <c r="V381" i="8"/>
  <c r="W381" i="8"/>
  <c r="X381" i="8"/>
  <c r="Y381" i="8"/>
  <c r="Z381" i="8"/>
  <c r="AA381" i="8"/>
  <c r="R382" i="8"/>
  <c r="S382" i="8"/>
  <c r="T382" i="8"/>
  <c r="U382" i="8"/>
  <c r="V382" i="8"/>
  <c r="W382" i="8"/>
  <c r="X382" i="8"/>
  <c r="Y382" i="8"/>
  <c r="Z382" i="8"/>
  <c r="AA382" i="8"/>
  <c r="R383" i="8"/>
  <c r="S383" i="8"/>
  <c r="T383" i="8"/>
  <c r="U383" i="8"/>
  <c r="V383" i="8"/>
  <c r="W383" i="8"/>
  <c r="X383" i="8"/>
  <c r="Y383" i="8"/>
  <c r="Z383" i="8"/>
  <c r="AA383" i="8"/>
  <c r="AB383" i="8"/>
  <c r="R384" i="8"/>
  <c r="S384" i="8"/>
  <c r="T384" i="8"/>
  <c r="U384" i="8"/>
  <c r="V384" i="8"/>
  <c r="W384" i="8"/>
  <c r="X384" i="8"/>
  <c r="Y384" i="8"/>
  <c r="Z384" i="8"/>
  <c r="AA384" i="8"/>
  <c r="R385" i="8"/>
  <c r="S385" i="8"/>
  <c r="T385" i="8"/>
  <c r="U385" i="8"/>
  <c r="V385" i="8"/>
  <c r="W385" i="8"/>
  <c r="X385" i="8"/>
  <c r="Y385" i="8"/>
  <c r="Z385" i="8"/>
  <c r="AA385" i="8"/>
  <c r="R386" i="8"/>
  <c r="S386" i="8"/>
  <c r="T386" i="8"/>
  <c r="U386" i="8"/>
  <c r="V386" i="8"/>
  <c r="W386" i="8"/>
  <c r="X386" i="8"/>
  <c r="Y386" i="8"/>
  <c r="Z386" i="8"/>
  <c r="AA386" i="8"/>
  <c r="R387" i="8"/>
  <c r="S387" i="8"/>
  <c r="T387" i="8"/>
  <c r="U387" i="8"/>
  <c r="V387" i="8"/>
  <c r="W387" i="8"/>
  <c r="X387" i="8"/>
  <c r="Y387" i="8"/>
  <c r="Z387" i="8"/>
  <c r="AA387" i="8"/>
  <c r="AB387" i="8"/>
  <c r="R388" i="8"/>
  <c r="S388" i="8"/>
  <c r="T388" i="8"/>
  <c r="U388" i="8"/>
  <c r="V388" i="8"/>
  <c r="W388" i="8"/>
  <c r="X388" i="8"/>
  <c r="Y388" i="8"/>
  <c r="Z388" i="8"/>
  <c r="AA388" i="8"/>
  <c r="R389" i="8"/>
  <c r="S389" i="8"/>
  <c r="T389" i="8"/>
  <c r="U389" i="8"/>
  <c r="V389" i="8"/>
  <c r="W389" i="8"/>
  <c r="X389" i="8"/>
  <c r="Y389" i="8"/>
  <c r="Z389" i="8"/>
  <c r="AA389" i="8"/>
  <c r="R390" i="8"/>
  <c r="S390" i="8"/>
  <c r="T390" i="8"/>
  <c r="U390" i="8"/>
  <c r="V390" i="8"/>
  <c r="W390" i="8"/>
  <c r="X390" i="8"/>
  <c r="Y390" i="8"/>
  <c r="Z390" i="8"/>
  <c r="AA390" i="8"/>
  <c r="R391" i="8"/>
  <c r="S391" i="8"/>
  <c r="T391" i="8"/>
  <c r="U391" i="8"/>
  <c r="V391" i="8"/>
  <c r="W391" i="8"/>
  <c r="X391" i="8"/>
  <c r="Y391" i="8"/>
  <c r="Z391" i="8"/>
  <c r="AA391" i="8"/>
  <c r="AB391" i="8"/>
  <c r="R392" i="8"/>
  <c r="S392" i="8"/>
  <c r="T392" i="8"/>
  <c r="U392" i="8"/>
  <c r="V392" i="8"/>
  <c r="W392" i="8"/>
  <c r="X392" i="8"/>
  <c r="Y392" i="8"/>
  <c r="Z392" i="8"/>
  <c r="AA392" i="8"/>
  <c r="R393" i="8"/>
  <c r="S393" i="8"/>
  <c r="T393" i="8"/>
  <c r="U393" i="8"/>
  <c r="V393" i="8"/>
  <c r="W393" i="8"/>
  <c r="X393" i="8"/>
  <c r="Y393" i="8"/>
  <c r="Z393" i="8"/>
  <c r="AA393" i="8"/>
  <c r="R394" i="8"/>
  <c r="S394" i="8"/>
  <c r="T394" i="8"/>
  <c r="U394" i="8"/>
  <c r="V394" i="8"/>
  <c r="W394" i="8"/>
  <c r="X394" i="8"/>
  <c r="Y394" i="8"/>
  <c r="Z394" i="8"/>
  <c r="AA394" i="8"/>
  <c r="R395" i="8"/>
  <c r="S395" i="8"/>
  <c r="T395" i="8"/>
  <c r="U395" i="8"/>
  <c r="V395" i="8"/>
  <c r="W395" i="8"/>
  <c r="X395" i="8"/>
  <c r="Y395" i="8"/>
  <c r="Z395" i="8"/>
  <c r="AA395" i="8"/>
  <c r="AB395" i="8"/>
  <c r="R396" i="8"/>
  <c r="S396" i="8"/>
  <c r="T396" i="8"/>
  <c r="U396" i="8"/>
  <c r="V396" i="8"/>
  <c r="W396" i="8"/>
  <c r="X396" i="8"/>
  <c r="Y396" i="8"/>
  <c r="Z396" i="8"/>
  <c r="AA396" i="8"/>
  <c r="R397" i="8"/>
  <c r="S397" i="8"/>
  <c r="T397" i="8"/>
  <c r="U397" i="8"/>
  <c r="V397" i="8"/>
  <c r="W397" i="8"/>
  <c r="X397" i="8"/>
  <c r="Y397" i="8"/>
  <c r="Z397" i="8"/>
  <c r="AA397" i="8"/>
  <c r="R398" i="8"/>
  <c r="S398" i="8"/>
  <c r="T398" i="8"/>
  <c r="U398" i="8"/>
  <c r="V398" i="8"/>
  <c r="W398" i="8"/>
  <c r="X398" i="8"/>
  <c r="Y398" i="8"/>
  <c r="Z398" i="8"/>
  <c r="AA398" i="8"/>
  <c r="R399" i="8"/>
  <c r="S399" i="8"/>
  <c r="T399" i="8"/>
  <c r="U399" i="8"/>
  <c r="V399" i="8"/>
  <c r="W399" i="8"/>
  <c r="X399" i="8"/>
  <c r="Y399" i="8"/>
  <c r="Z399" i="8"/>
  <c r="AA399" i="8"/>
  <c r="AB399" i="8"/>
  <c r="R400" i="8"/>
  <c r="S400" i="8"/>
  <c r="T400" i="8"/>
  <c r="U400" i="8"/>
  <c r="V400" i="8"/>
  <c r="W400" i="8"/>
  <c r="X400" i="8"/>
  <c r="Y400" i="8"/>
  <c r="Z400" i="8"/>
  <c r="AA400" i="8"/>
  <c r="R401" i="8"/>
  <c r="S401" i="8"/>
  <c r="T401" i="8"/>
  <c r="U401" i="8"/>
  <c r="V401" i="8"/>
  <c r="W401" i="8"/>
  <c r="X401" i="8"/>
  <c r="Y401" i="8"/>
  <c r="Z401" i="8"/>
  <c r="AA401" i="8"/>
  <c r="R402" i="8"/>
  <c r="S402" i="8"/>
  <c r="T402" i="8"/>
  <c r="U402" i="8"/>
  <c r="V402" i="8"/>
  <c r="W402" i="8"/>
  <c r="X402" i="8"/>
  <c r="Y402" i="8"/>
  <c r="Z402" i="8"/>
  <c r="AA402" i="8"/>
  <c r="R403" i="8"/>
  <c r="S403" i="8"/>
  <c r="T403" i="8"/>
  <c r="U403" i="8"/>
  <c r="V403" i="8"/>
  <c r="W403" i="8"/>
  <c r="X403" i="8"/>
  <c r="Y403" i="8"/>
  <c r="Z403" i="8"/>
  <c r="AA403" i="8"/>
  <c r="AB403" i="8"/>
  <c r="R404" i="8"/>
  <c r="S404" i="8"/>
  <c r="T404" i="8"/>
  <c r="U404" i="8"/>
  <c r="V404" i="8"/>
  <c r="W404" i="8"/>
  <c r="X404" i="8"/>
  <c r="Y404" i="8"/>
  <c r="Z404" i="8"/>
  <c r="AA404" i="8"/>
  <c r="R405" i="8"/>
  <c r="S405" i="8"/>
  <c r="T405" i="8"/>
  <c r="U405" i="8"/>
  <c r="V405" i="8"/>
  <c r="W405" i="8"/>
  <c r="X405" i="8"/>
  <c r="Y405" i="8"/>
  <c r="Z405" i="8"/>
  <c r="AA405" i="8"/>
  <c r="R406" i="8"/>
  <c r="AB406" i="8" s="1"/>
  <c r="S406" i="8"/>
  <c r="T406" i="8"/>
  <c r="U406" i="8"/>
  <c r="V406" i="8"/>
  <c r="W406" i="8"/>
  <c r="X406" i="8"/>
  <c r="Y406" i="8"/>
  <c r="Z406" i="8"/>
  <c r="AA406" i="8"/>
  <c r="R407" i="8"/>
  <c r="S407" i="8"/>
  <c r="T407" i="8"/>
  <c r="U407" i="8"/>
  <c r="V407" i="8"/>
  <c r="W407" i="8"/>
  <c r="X407" i="8"/>
  <c r="Y407" i="8"/>
  <c r="Z407" i="8"/>
  <c r="AA407" i="8"/>
  <c r="AB407" i="8"/>
  <c r="R408" i="8"/>
  <c r="S408" i="8"/>
  <c r="T408" i="8"/>
  <c r="U408" i="8"/>
  <c r="V408" i="8"/>
  <c r="W408" i="8"/>
  <c r="X408" i="8"/>
  <c r="Y408" i="8"/>
  <c r="Z408" i="8"/>
  <c r="AA408" i="8"/>
  <c r="R409" i="8"/>
  <c r="S409" i="8"/>
  <c r="T409" i="8"/>
  <c r="U409" i="8"/>
  <c r="V409" i="8"/>
  <c r="W409" i="8"/>
  <c r="X409" i="8"/>
  <c r="Y409" i="8"/>
  <c r="Z409" i="8"/>
  <c r="AA409" i="8"/>
  <c r="R410" i="8"/>
  <c r="S410" i="8"/>
  <c r="T410" i="8"/>
  <c r="U410" i="8"/>
  <c r="V410" i="8"/>
  <c r="W410" i="8"/>
  <c r="X410" i="8"/>
  <c r="Y410" i="8"/>
  <c r="Z410" i="8"/>
  <c r="AA410" i="8"/>
  <c r="R411" i="8"/>
  <c r="S411" i="8"/>
  <c r="T411" i="8"/>
  <c r="U411" i="8"/>
  <c r="V411" i="8"/>
  <c r="W411" i="8"/>
  <c r="X411" i="8"/>
  <c r="Y411" i="8"/>
  <c r="Z411" i="8"/>
  <c r="AA411" i="8"/>
  <c r="AB411" i="8"/>
  <c r="R412" i="8"/>
  <c r="S412" i="8"/>
  <c r="T412" i="8"/>
  <c r="U412" i="8"/>
  <c r="V412" i="8"/>
  <c r="W412" i="8"/>
  <c r="X412" i="8"/>
  <c r="Y412" i="8"/>
  <c r="Z412" i="8"/>
  <c r="AA412" i="8"/>
  <c r="R413" i="8"/>
  <c r="S413" i="8"/>
  <c r="T413" i="8"/>
  <c r="U413" i="8"/>
  <c r="V413" i="8"/>
  <c r="W413" i="8"/>
  <c r="X413" i="8"/>
  <c r="Y413" i="8"/>
  <c r="Z413" i="8"/>
  <c r="AA413" i="8"/>
  <c r="R414" i="8"/>
  <c r="S414" i="8"/>
  <c r="T414" i="8"/>
  <c r="U414" i="8"/>
  <c r="V414" i="8"/>
  <c r="W414" i="8"/>
  <c r="X414" i="8"/>
  <c r="Y414" i="8"/>
  <c r="Z414" i="8"/>
  <c r="AA414" i="8"/>
  <c r="AB414" i="8"/>
  <c r="R415" i="8"/>
  <c r="S415" i="8"/>
  <c r="T415" i="8"/>
  <c r="U415" i="8"/>
  <c r="V415" i="8"/>
  <c r="W415" i="8"/>
  <c r="X415" i="8"/>
  <c r="Y415" i="8"/>
  <c r="Z415" i="8"/>
  <c r="AA415" i="8"/>
  <c r="R416" i="8"/>
  <c r="S416" i="8"/>
  <c r="T416" i="8"/>
  <c r="U416" i="8"/>
  <c r="V416" i="8"/>
  <c r="W416" i="8"/>
  <c r="X416" i="8"/>
  <c r="Y416" i="8"/>
  <c r="Z416" i="8"/>
  <c r="AA416" i="8"/>
  <c r="R417" i="8"/>
  <c r="S417" i="8"/>
  <c r="T417" i="8"/>
  <c r="U417" i="8"/>
  <c r="V417" i="8"/>
  <c r="W417" i="8"/>
  <c r="X417" i="8"/>
  <c r="Y417" i="8"/>
  <c r="Z417" i="8"/>
  <c r="AA417" i="8"/>
  <c r="R418" i="8"/>
  <c r="S418" i="8"/>
  <c r="T418" i="8"/>
  <c r="U418" i="8"/>
  <c r="V418" i="8"/>
  <c r="W418" i="8"/>
  <c r="X418" i="8"/>
  <c r="Y418" i="8"/>
  <c r="Z418" i="8"/>
  <c r="AA418" i="8"/>
  <c r="AB418" i="8"/>
  <c r="R419" i="8"/>
  <c r="S419" i="8"/>
  <c r="AB419" i="8" s="1"/>
  <c r="T419" i="8"/>
  <c r="U419" i="8"/>
  <c r="V419" i="8"/>
  <c r="W419" i="8"/>
  <c r="X419" i="8"/>
  <c r="Y419" i="8"/>
  <c r="Z419" i="8"/>
  <c r="AA419" i="8"/>
  <c r="R420" i="8"/>
  <c r="S420" i="8"/>
  <c r="T420" i="8"/>
  <c r="U420" i="8"/>
  <c r="V420" i="8"/>
  <c r="W420" i="8"/>
  <c r="X420" i="8"/>
  <c r="Y420" i="8"/>
  <c r="Z420" i="8"/>
  <c r="AA420" i="8"/>
  <c r="R421" i="8"/>
  <c r="AB421" i="8" s="1"/>
  <c r="S421" i="8"/>
  <c r="T421" i="8"/>
  <c r="U421" i="8"/>
  <c r="V421" i="8"/>
  <c r="W421" i="8"/>
  <c r="X421" i="8"/>
  <c r="Y421" i="8"/>
  <c r="Z421" i="8"/>
  <c r="AA421" i="8"/>
  <c r="R422" i="8"/>
  <c r="S422" i="8"/>
  <c r="T422" i="8"/>
  <c r="U422" i="8"/>
  <c r="V422" i="8"/>
  <c r="W422" i="8"/>
  <c r="X422" i="8"/>
  <c r="Y422" i="8"/>
  <c r="Z422" i="8"/>
  <c r="AA422" i="8"/>
  <c r="AB422" i="8"/>
  <c r="R423" i="8"/>
  <c r="S423" i="8"/>
  <c r="AB423" i="8" s="1"/>
  <c r="T423" i="8"/>
  <c r="U423" i="8"/>
  <c r="V423" i="8"/>
  <c r="W423" i="8"/>
  <c r="X423" i="8"/>
  <c r="Y423" i="8"/>
  <c r="Z423" i="8"/>
  <c r="AA423" i="8"/>
  <c r="R424" i="8"/>
  <c r="S424" i="8"/>
  <c r="T424" i="8"/>
  <c r="U424" i="8"/>
  <c r="V424" i="8"/>
  <c r="W424" i="8"/>
  <c r="X424" i="8"/>
  <c r="Y424" i="8"/>
  <c r="Z424" i="8"/>
  <c r="AA424" i="8"/>
  <c r="R425" i="8"/>
  <c r="S425" i="8"/>
  <c r="T425" i="8"/>
  <c r="U425" i="8"/>
  <c r="V425" i="8"/>
  <c r="W425" i="8"/>
  <c r="X425" i="8"/>
  <c r="Y425" i="8"/>
  <c r="Z425" i="8"/>
  <c r="AA425" i="8"/>
  <c r="R426" i="8"/>
  <c r="S426" i="8"/>
  <c r="T426" i="8"/>
  <c r="U426" i="8"/>
  <c r="V426" i="8"/>
  <c r="W426" i="8"/>
  <c r="X426" i="8"/>
  <c r="Y426" i="8"/>
  <c r="Z426" i="8"/>
  <c r="AA426" i="8"/>
  <c r="AB426" i="8"/>
  <c r="R427" i="8"/>
  <c r="S427" i="8"/>
  <c r="T427" i="8"/>
  <c r="U427" i="8"/>
  <c r="V427" i="8"/>
  <c r="W427" i="8"/>
  <c r="X427" i="8"/>
  <c r="Y427" i="8"/>
  <c r="Z427" i="8"/>
  <c r="AA427" i="8"/>
  <c r="R428" i="8"/>
  <c r="S428" i="8"/>
  <c r="T428" i="8"/>
  <c r="U428" i="8"/>
  <c r="V428" i="8"/>
  <c r="W428" i="8"/>
  <c r="X428" i="8"/>
  <c r="Y428" i="8"/>
  <c r="Z428" i="8"/>
  <c r="AA428" i="8"/>
  <c r="R429" i="8"/>
  <c r="AB429" i="8" s="1"/>
  <c r="S429" i="8"/>
  <c r="T429" i="8"/>
  <c r="U429" i="8"/>
  <c r="V429" i="8"/>
  <c r="W429" i="8"/>
  <c r="X429" i="8"/>
  <c r="Y429" i="8"/>
  <c r="Z429" i="8"/>
  <c r="AA429" i="8"/>
  <c r="R430" i="8"/>
  <c r="S430" i="8"/>
  <c r="T430" i="8"/>
  <c r="U430" i="8"/>
  <c r="V430" i="8"/>
  <c r="W430" i="8"/>
  <c r="X430" i="8"/>
  <c r="Y430" i="8"/>
  <c r="Z430" i="8"/>
  <c r="AA430" i="8"/>
  <c r="AB430" i="8"/>
  <c r="R431" i="8"/>
  <c r="S431" i="8"/>
  <c r="T431" i="8"/>
  <c r="U431" i="8"/>
  <c r="V431" i="8"/>
  <c r="W431" i="8"/>
  <c r="X431" i="8"/>
  <c r="Y431" i="8"/>
  <c r="Z431" i="8"/>
  <c r="AA431" i="8"/>
  <c r="R432" i="8"/>
  <c r="S432" i="8"/>
  <c r="T432" i="8"/>
  <c r="U432" i="8"/>
  <c r="V432" i="8"/>
  <c r="W432" i="8"/>
  <c r="X432" i="8"/>
  <c r="Y432" i="8"/>
  <c r="Z432" i="8"/>
  <c r="AA432" i="8"/>
  <c r="R433" i="8"/>
  <c r="S433" i="8"/>
  <c r="T433" i="8"/>
  <c r="U433" i="8"/>
  <c r="V433" i="8"/>
  <c r="W433" i="8"/>
  <c r="X433" i="8"/>
  <c r="Y433" i="8"/>
  <c r="Z433" i="8"/>
  <c r="AA433" i="8"/>
  <c r="R434" i="8"/>
  <c r="S434" i="8"/>
  <c r="T434" i="8"/>
  <c r="U434" i="8"/>
  <c r="V434" i="8"/>
  <c r="W434" i="8"/>
  <c r="X434" i="8"/>
  <c r="Y434" i="8"/>
  <c r="Z434" i="8"/>
  <c r="AA434" i="8"/>
  <c r="AB434" i="8"/>
  <c r="R435" i="8"/>
  <c r="S435" i="8"/>
  <c r="AB435" i="8" s="1"/>
  <c r="T435" i="8"/>
  <c r="U435" i="8"/>
  <c r="V435" i="8"/>
  <c r="W435" i="8"/>
  <c r="X435" i="8"/>
  <c r="Y435" i="8"/>
  <c r="Z435" i="8"/>
  <c r="AA435" i="8"/>
  <c r="R436" i="8"/>
  <c r="S436" i="8"/>
  <c r="T436" i="8"/>
  <c r="U436" i="8"/>
  <c r="V436" i="8"/>
  <c r="W436" i="8"/>
  <c r="X436" i="8"/>
  <c r="Y436" i="8"/>
  <c r="Z436" i="8"/>
  <c r="AA436" i="8"/>
  <c r="R437" i="8"/>
  <c r="AB437" i="8" s="1"/>
  <c r="S437" i="8"/>
  <c r="T437" i="8"/>
  <c r="U437" i="8"/>
  <c r="V437" i="8"/>
  <c r="W437" i="8"/>
  <c r="X437" i="8"/>
  <c r="Y437" i="8"/>
  <c r="Z437" i="8"/>
  <c r="AA437" i="8"/>
  <c r="R438" i="8"/>
  <c r="S438" i="8"/>
  <c r="T438" i="8"/>
  <c r="U438" i="8"/>
  <c r="V438" i="8"/>
  <c r="W438" i="8"/>
  <c r="X438" i="8"/>
  <c r="Y438" i="8"/>
  <c r="Z438" i="8"/>
  <c r="AA438" i="8"/>
  <c r="AB438" i="8"/>
  <c r="R439" i="8"/>
  <c r="S439" i="8"/>
  <c r="AB439" i="8" s="1"/>
  <c r="T439" i="8"/>
  <c r="U439" i="8"/>
  <c r="V439" i="8"/>
  <c r="W439" i="8"/>
  <c r="X439" i="8"/>
  <c r="Y439" i="8"/>
  <c r="Z439" i="8"/>
  <c r="AA439" i="8"/>
  <c r="R440" i="8"/>
  <c r="S440" i="8"/>
  <c r="T440" i="8"/>
  <c r="U440" i="8"/>
  <c r="V440" i="8"/>
  <c r="W440" i="8"/>
  <c r="X440" i="8"/>
  <c r="Y440" i="8"/>
  <c r="Z440" i="8"/>
  <c r="AA440" i="8"/>
  <c r="R441" i="8"/>
  <c r="S441" i="8"/>
  <c r="T441" i="8"/>
  <c r="U441" i="8"/>
  <c r="V441" i="8"/>
  <c r="W441" i="8"/>
  <c r="X441" i="8"/>
  <c r="Y441" i="8"/>
  <c r="Z441" i="8"/>
  <c r="AA441" i="8"/>
  <c r="R442" i="8"/>
  <c r="S442" i="8"/>
  <c r="T442" i="8"/>
  <c r="U442" i="8"/>
  <c r="V442" i="8"/>
  <c r="W442" i="8"/>
  <c r="X442" i="8"/>
  <c r="Y442" i="8"/>
  <c r="Z442" i="8"/>
  <c r="AA442" i="8"/>
  <c r="AB442" i="8"/>
  <c r="R443" i="8"/>
  <c r="S443" i="8"/>
  <c r="T443" i="8"/>
  <c r="U443" i="8"/>
  <c r="V443" i="8"/>
  <c r="W443" i="8"/>
  <c r="X443" i="8"/>
  <c r="Y443" i="8"/>
  <c r="Z443" i="8"/>
  <c r="AA443" i="8"/>
  <c r="R444" i="8"/>
  <c r="S444" i="8"/>
  <c r="T444" i="8"/>
  <c r="U444" i="8"/>
  <c r="V444" i="8"/>
  <c r="W444" i="8"/>
  <c r="X444" i="8"/>
  <c r="Y444" i="8"/>
  <c r="Z444" i="8"/>
  <c r="AA444" i="8"/>
  <c r="R445" i="8"/>
  <c r="S445" i="8"/>
  <c r="T445" i="8"/>
  <c r="U445" i="8"/>
  <c r="V445" i="8"/>
  <c r="W445" i="8"/>
  <c r="X445" i="8"/>
  <c r="Y445" i="8"/>
  <c r="Z445" i="8"/>
  <c r="AA445" i="8"/>
  <c r="R446" i="8"/>
  <c r="S446" i="8"/>
  <c r="T446" i="8"/>
  <c r="U446" i="8"/>
  <c r="V446" i="8"/>
  <c r="W446" i="8"/>
  <c r="X446" i="8"/>
  <c r="Y446" i="8"/>
  <c r="Z446" i="8"/>
  <c r="AA446" i="8"/>
  <c r="AB446" i="8"/>
  <c r="R447" i="8"/>
  <c r="S447" i="8"/>
  <c r="T447" i="8"/>
  <c r="U447" i="8"/>
  <c r="V447" i="8"/>
  <c r="W447" i="8"/>
  <c r="X447" i="8"/>
  <c r="Y447" i="8"/>
  <c r="Z447" i="8"/>
  <c r="AA447" i="8"/>
  <c r="R448" i="8"/>
  <c r="S448" i="8"/>
  <c r="T448" i="8"/>
  <c r="U448" i="8"/>
  <c r="V448" i="8"/>
  <c r="W448" i="8"/>
  <c r="X448" i="8"/>
  <c r="Y448" i="8"/>
  <c r="Z448" i="8"/>
  <c r="AA448" i="8"/>
  <c r="R449" i="8"/>
  <c r="S449" i="8"/>
  <c r="T449" i="8"/>
  <c r="U449" i="8"/>
  <c r="V449" i="8"/>
  <c r="W449" i="8"/>
  <c r="X449" i="8"/>
  <c r="Y449" i="8"/>
  <c r="Z449" i="8"/>
  <c r="AA449" i="8"/>
  <c r="R450" i="8"/>
  <c r="S450" i="8"/>
  <c r="T450" i="8"/>
  <c r="U450" i="8"/>
  <c r="V450" i="8"/>
  <c r="W450" i="8"/>
  <c r="X450" i="8"/>
  <c r="Y450" i="8"/>
  <c r="Z450" i="8"/>
  <c r="AA450" i="8"/>
  <c r="AB450" i="8"/>
  <c r="R451" i="8"/>
  <c r="S451" i="8"/>
  <c r="AB451" i="8" s="1"/>
  <c r="T451" i="8"/>
  <c r="U451" i="8"/>
  <c r="V451" i="8"/>
  <c r="W451" i="8"/>
  <c r="X451" i="8"/>
  <c r="Y451" i="8"/>
  <c r="Z451" i="8"/>
  <c r="AA451" i="8"/>
  <c r="R452" i="8"/>
  <c r="S452" i="8"/>
  <c r="T452" i="8"/>
  <c r="U452" i="8"/>
  <c r="V452" i="8"/>
  <c r="W452" i="8"/>
  <c r="X452" i="8"/>
  <c r="Y452" i="8"/>
  <c r="Z452" i="8"/>
  <c r="AA452" i="8"/>
  <c r="R453" i="8"/>
  <c r="S453" i="8"/>
  <c r="T453" i="8"/>
  <c r="U453" i="8"/>
  <c r="V453" i="8"/>
  <c r="W453" i="8"/>
  <c r="X453" i="8"/>
  <c r="Y453" i="8"/>
  <c r="Z453" i="8"/>
  <c r="AA453" i="8"/>
  <c r="R454" i="8"/>
  <c r="S454" i="8"/>
  <c r="T454" i="8"/>
  <c r="U454" i="8"/>
  <c r="V454" i="8"/>
  <c r="W454" i="8"/>
  <c r="X454" i="8"/>
  <c r="Y454" i="8"/>
  <c r="Z454" i="8"/>
  <c r="AA454" i="8"/>
  <c r="AB454" i="8"/>
  <c r="R455" i="8"/>
  <c r="S455" i="8"/>
  <c r="AB455" i="8" s="1"/>
  <c r="T455" i="8"/>
  <c r="U455" i="8"/>
  <c r="V455" i="8"/>
  <c r="W455" i="8"/>
  <c r="X455" i="8"/>
  <c r="Y455" i="8"/>
  <c r="Z455" i="8"/>
  <c r="AA455" i="8"/>
  <c r="R456" i="8"/>
  <c r="S456" i="8"/>
  <c r="T456" i="8"/>
  <c r="U456" i="8"/>
  <c r="V456" i="8"/>
  <c r="W456" i="8"/>
  <c r="X456" i="8"/>
  <c r="Y456" i="8"/>
  <c r="Z456" i="8"/>
  <c r="AA456" i="8"/>
  <c r="R457" i="8"/>
  <c r="S457" i="8"/>
  <c r="T457" i="8"/>
  <c r="U457" i="8"/>
  <c r="V457" i="8"/>
  <c r="W457" i="8"/>
  <c r="X457" i="8"/>
  <c r="Y457" i="8"/>
  <c r="Z457" i="8"/>
  <c r="AA457" i="8"/>
  <c r="R458" i="8"/>
  <c r="S458" i="8"/>
  <c r="T458" i="8"/>
  <c r="U458" i="8"/>
  <c r="V458" i="8"/>
  <c r="W458" i="8"/>
  <c r="X458" i="8"/>
  <c r="Y458" i="8"/>
  <c r="Z458" i="8"/>
  <c r="AA458" i="8"/>
  <c r="AB458" i="8"/>
  <c r="R459" i="8"/>
  <c r="S459" i="8"/>
  <c r="T459" i="8"/>
  <c r="U459" i="8"/>
  <c r="V459" i="8"/>
  <c r="W459" i="8"/>
  <c r="X459" i="8"/>
  <c r="Y459" i="8"/>
  <c r="Z459" i="8"/>
  <c r="AA459" i="8"/>
  <c r="R460" i="8"/>
  <c r="S460" i="8"/>
  <c r="T460" i="8"/>
  <c r="U460" i="8"/>
  <c r="V460" i="8"/>
  <c r="W460" i="8"/>
  <c r="X460" i="8"/>
  <c r="Y460" i="8"/>
  <c r="Z460" i="8"/>
  <c r="AA460" i="8"/>
  <c r="R461" i="8"/>
  <c r="S461" i="8"/>
  <c r="T461" i="8"/>
  <c r="U461" i="8"/>
  <c r="V461" i="8"/>
  <c r="W461" i="8"/>
  <c r="X461" i="8"/>
  <c r="Y461" i="8"/>
  <c r="Z461" i="8"/>
  <c r="AA461" i="8"/>
  <c r="R462" i="8"/>
  <c r="S462" i="8"/>
  <c r="T462" i="8"/>
  <c r="U462" i="8"/>
  <c r="V462" i="8"/>
  <c r="W462" i="8"/>
  <c r="X462" i="8"/>
  <c r="Y462" i="8"/>
  <c r="Z462" i="8"/>
  <c r="AA462" i="8"/>
  <c r="AB462" i="8"/>
  <c r="R463" i="8"/>
  <c r="S463" i="8"/>
  <c r="T463" i="8"/>
  <c r="U463" i="8"/>
  <c r="V463" i="8"/>
  <c r="W463" i="8"/>
  <c r="X463" i="8"/>
  <c r="Y463" i="8"/>
  <c r="Z463" i="8"/>
  <c r="AA463" i="8"/>
  <c r="R464" i="8"/>
  <c r="S464" i="8"/>
  <c r="T464" i="8"/>
  <c r="U464" i="8"/>
  <c r="V464" i="8"/>
  <c r="W464" i="8"/>
  <c r="X464" i="8"/>
  <c r="Y464" i="8"/>
  <c r="Z464" i="8"/>
  <c r="AA464" i="8"/>
  <c r="R465" i="8"/>
  <c r="S465" i="8"/>
  <c r="T465" i="8"/>
  <c r="U465" i="8"/>
  <c r="V465" i="8"/>
  <c r="W465" i="8"/>
  <c r="X465" i="8"/>
  <c r="Y465" i="8"/>
  <c r="Z465" i="8"/>
  <c r="AA465" i="8"/>
  <c r="R466" i="8"/>
  <c r="S466" i="8"/>
  <c r="T466" i="8"/>
  <c r="U466" i="8"/>
  <c r="V466" i="8"/>
  <c r="W466" i="8"/>
  <c r="X466" i="8"/>
  <c r="Y466" i="8"/>
  <c r="Z466" i="8"/>
  <c r="AA466" i="8"/>
  <c r="AB466" i="8"/>
  <c r="R467" i="8"/>
  <c r="S467" i="8"/>
  <c r="AB467" i="8" s="1"/>
  <c r="T467" i="8"/>
  <c r="U467" i="8"/>
  <c r="V467" i="8"/>
  <c r="W467" i="8"/>
  <c r="X467" i="8"/>
  <c r="Y467" i="8"/>
  <c r="Z467" i="8"/>
  <c r="AA467" i="8"/>
  <c r="R468" i="8"/>
  <c r="S468" i="8"/>
  <c r="T468" i="8"/>
  <c r="U468" i="8"/>
  <c r="V468" i="8"/>
  <c r="W468" i="8"/>
  <c r="X468" i="8"/>
  <c r="Y468" i="8"/>
  <c r="Z468" i="8"/>
  <c r="AA468" i="8"/>
  <c r="R469" i="8"/>
  <c r="S469" i="8"/>
  <c r="T469" i="8"/>
  <c r="U469" i="8"/>
  <c r="V469" i="8"/>
  <c r="W469" i="8"/>
  <c r="X469" i="8"/>
  <c r="Y469" i="8"/>
  <c r="Z469" i="8"/>
  <c r="AA469" i="8"/>
  <c r="R470" i="8"/>
  <c r="S470" i="8"/>
  <c r="T470" i="8"/>
  <c r="U470" i="8"/>
  <c r="V470" i="8"/>
  <c r="W470" i="8"/>
  <c r="X470" i="8"/>
  <c r="Y470" i="8"/>
  <c r="Z470" i="8"/>
  <c r="AA470" i="8"/>
  <c r="AB470" i="8"/>
  <c r="R471" i="8"/>
  <c r="S471" i="8"/>
  <c r="AB471" i="8" s="1"/>
  <c r="T471" i="8"/>
  <c r="U471" i="8"/>
  <c r="V471" i="8"/>
  <c r="W471" i="8"/>
  <c r="X471" i="8"/>
  <c r="Y471" i="8"/>
  <c r="Z471" i="8"/>
  <c r="AA471" i="8"/>
  <c r="R472" i="8"/>
  <c r="S472" i="8"/>
  <c r="T472" i="8"/>
  <c r="U472" i="8"/>
  <c r="V472" i="8"/>
  <c r="W472" i="8"/>
  <c r="X472" i="8"/>
  <c r="Y472" i="8"/>
  <c r="Z472" i="8"/>
  <c r="AA472" i="8"/>
  <c r="R473" i="8"/>
  <c r="S473" i="8"/>
  <c r="T473" i="8"/>
  <c r="U473" i="8"/>
  <c r="V473" i="8"/>
  <c r="W473" i="8"/>
  <c r="X473" i="8"/>
  <c r="Y473" i="8"/>
  <c r="Z473" i="8"/>
  <c r="AA473" i="8"/>
  <c r="R474" i="8"/>
  <c r="S474" i="8"/>
  <c r="T474" i="8"/>
  <c r="U474" i="8"/>
  <c r="V474" i="8"/>
  <c r="W474" i="8"/>
  <c r="X474" i="8"/>
  <c r="Y474" i="8"/>
  <c r="Z474" i="8"/>
  <c r="AA474" i="8"/>
  <c r="AB474" i="8"/>
  <c r="R475" i="8"/>
  <c r="S475" i="8"/>
  <c r="T475" i="8"/>
  <c r="U475" i="8"/>
  <c r="V475" i="8"/>
  <c r="W475" i="8"/>
  <c r="X475" i="8"/>
  <c r="Y475" i="8"/>
  <c r="Z475" i="8"/>
  <c r="AA475" i="8"/>
  <c r="R476" i="8"/>
  <c r="S476" i="8"/>
  <c r="T476" i="8"/>
  <c r="U476" i="8"/>
  <c r="V476" i="8"/>
  <c r="W476" i="8"/>
  <c r="X476" i="8"/>
  <c r="Y476" i="8"/>
  <c r="Z476" i="8"/>
  <c r="AA476" i="8"/>
  <c r="R477" i="8"/>
  <c r="S477" i="8"/>
  <c r="T477" i="8"/>
  <c r="U477" i="8"/>
  <c r="V477" i="8"/>
  <c r="W477" i="8"/>
  <c r="X477" i="8"/>
  <c r="Y477" i="8"/>
  <c r="Z477" i="8"/>
  <c r="AA477" i="8"/>
  <c r="R478" i="8"/>
  <c r="S478" i="8"/>
  <c r="T478" i="8"/>
  <c r="U478" i="8"/>
  <c r="V478" i="8"/>
  <c r="W478" i="8"/>
  <c r="X478" i="8"/>
  <c r="Y478" i="8"/>
  <c r="Z478" i="8"/>
  <c r="AA478" i="8"/>
  <c r="AB478" i="8"/>
  <c r="R479" i="8"/>
  <c r="S479" i="8"/>
  <c r="T479" i="8"/>
  <c r="U479" i="8"/>
  <c r="V479" i="8"/>
  <c r="W479" i="8"/>
  <c r="X479" i="8"/>
  <c r="Y479" i="8"/>
  <c r="Z479" i="8"/>
  <c r="AA479" i="8"/>
  <c r="R480" i="8"/>
  <c r="S480" i="8"/>
  <c r="T480" i="8"/>
  <c r="U480" i="8"/>
  <c r="V480" i="8"/>
  <c r="W480" i="8"/>
  <c r="X480" i="8"/>
  <c r="Y480" i="8"/>
  <c r="Z480" i="8"/>
  <c r="AA480" i="8"/>
  <c r="R481" i="8"/>
  <c r="S481" i="8"/>
  <c r="T481" i="8"/>
  <c r="U481" i="8"/>
  <c r="V481" i="8"/>
  <c r="W481" i="8"/>
  <c r="X481" i="8"/>
  <c r="Y481" i="8"/>
  <c r="Z481" i="8"/>
  <c r="AA481" i="8"/>
  <c r="R482" i="8"/>
  <c r="S482" i="8"/>
  <c r="T482" i="8"/>
  <c r="U482" i="8"/>
  <c r="V482" i="8"/>
  <c r="W482" i="8"/>
  <c r="X482" i="8"/>
  <c r="Y482" i="8"/>
  <c r="Z482" i="8"/>
  <c r="AA482" i="8"/>
  <c r="AB482" i="8"/>
  <c r="R483" i="8"/>
  <c r="S483" i="8"/>
  <c r="AB483" i="8" s="1"/>
  <c r="T483" i="8"/>
  <c r="U483" i="8"/>
  <c r="V483" i="8"/>
  <c r="W483" i="8"/>
  <c r="X483" i="8"/>
  <c r="Y483" i="8"/>
  <c r="Z483" i="8"/>
  <c r="AA483" i="8"/>
  <c r="R484" i="8"/>
  <c r="S484" i="8"/>
  <c r="T484" i="8"/>
  <c r="U484" i="8"/>
  <c r="V484" i="8"/>
  <c r="W484" i="8"/>
  <c r="X484" i="8"/>
  <c r="Y484" i="8"/>
  <c r="Z484" i="8"/>
  <c r="AA484" i="8"/>
  <c r="R485" i="8"/>
  <c r="S485" i="8"/>
  <c r="T485" i="8"/>
  <c r="U485" i="8"/>
  <c r="V485" i="8"/>
  <c r="W485" i="8"/>
  <c r="X485" i="8"/>
  <c r="Y485" i="8"/>
  <c r="Z485" i="8"/>
  <c r="AA485" i="8"/>
  <c r="R486" i="8"/>
  <c r="S486" i="8"/>
  <c r="T486" i="8"/>
  <c r="U486" i="8"/>
  <c r="V486" i="8"/>
  <c r="W486" i="8"/>
  <c r="X486" i="8"/>
  <c r="Y486" i="8"/>
  <c r="Z486" i="8"/>
  <c r="AA486" i="8"/>
  <c r="AB486" i="8"/>
  <c r="R487" i="8"/>
  <c r="S487" i="8"/>
  <c r="AB487" i="8" s="1"/>
  <c r="T487" i="8"/>
  <c r="U487" i="8"/>
  <c r="V487" i="8"/>
  <c r="W487" i="8"/>
  <c r="X487" i="8"/>
  <c r="Y487" i="8"/>
  <c r="Z487" i="8"/>
  <c r="AA487" i="8"/>
  <c r="R488" i="8"/>
  <c r="S488" i="8"/>
  <c r="T488" i="8"/>
  <c r="U488" i="8"/>
  <c r="V488" i="8"/>
  <c r="W488" i="8"/>
  <c r="X488" i="8"/>
  <c r="Y488" i="8"/>
  <c r="Z488" i="8"/>
  <c r="AA488" i="8"/>
  <c r="R489" i="8"/>
  <c r="S489" i="8"/>
  <c r="T489" i="8"/>
  <c r="U489" i="8"/>
  <c r="V489" i="8"/>
  <c r="W489" i="8"/>
  <c r="X489" i="8"/>
  <c r="Y489" i="8"/>
  <c r="Z489" i="8"/>
  <c r="AA489" i="8"/>
  <c r="R490" i="8"/>
  <c r="S490" i="8"/>
  <c r="T490" i="8"/>
  <c r="U490" i="8"/>
  <c r="V490" i="8"/>
  <c r="W490" i="8"/>
  <c r="X490" i="8"/>
  <c r="Y490" i="8"/>
  <c r="Z490" i="8"/>
  <c r="AA490" i="8"/>
  <c r="AB490" i="8"/>
  <c r="R491" i="8"/>
  <c r="S491" i="8"/>
  <c r="T491" i="8"/>
  <c r="U491" i="8"/>
  <c r="V491" i="8"/>
  <c r="W491" i="8"/>
  <c r="X491" i="8"/>
  <c r="Y491" i="8"/>
  <c r="Z491" i="8"/>
  <c r="AA491" i="8"/>
  <c r="R492" i="8"/>
  <c r="S492" i="8"/>
  <c r="T492" i="8"/>
  <c r="U492" i="8"/>
  <c r="V492" i="8"/>
  <c r="W492" i="8"/>
  <c r="X492" i="8"/>
  <c r="Y492" i="8"/>
  <c r="Z492" i="8"/>
  <c r="AA492" i="8"/>
  <c r="R493" i="8"/>
  <c r="S493" i="8"/>
  <c r="T493" i="8"/>
  <c r="U493" i="8"/>
  <c r="V493" i="8"/>
  <c r="W493" i="8"/>
  <c r="X493" i="8"/>
  <c r="Y493" i="8"/>
  <c r="Z493" i="8"/>
  <c r="AA493" i="8"/>
  <c r="R494" i="8"/>
  <c r="S494" i="8"/>
  <c r="T494" i="8"/>
  <c r="U494" i="8"/>
  <c r="V494" i="8"/>
  <c r="W494" i="8"/>
  <c r="X494" i="8"/>
  <c r="Y494" i="8"/>
  <c r="Z494" i="8"/>
  <c r="AA494" i="8"/>
  <c r="AB494" i="8"/>
  <c r="R495" i="8"/>
  <c r="S495" i="8"/>
  <c r="T495" i="8"/>
  <c r="U495" i="8"/>
  <c r="V495" i="8"/>
  <c r="W495" i="8"/>
  <c r="X495" i="8"/>
  <c r="Y495" i="8"/>
  <c r="Z495" i="8"/>
  <c r="AA495" i="8"/>
  <c r="R496" i="8"/>
  <c r="S496" i="8"/>
  <c r="T496" i="8"/>
  <c r="U496" i="8"/>
  <c r="V496" i="8"/>
  <c r="W496" i="8"/>
  <c r="X496" i="8"/>
  <c r="Y496" i="8"/>
  <c r="Z496" i="8"/>
  <c r="AA496" i="8"/>
  <c r="R497" i="8"/>
  <c r="S497" i="8"/>
  <c r="T497" i="8"/>
  <c r="U497" i="8"/>
  <c r="V497" i="8"/>
  <c r="W497" i="8"/>
  <c r="X497" i="8"/>
  <c r="Y497" i="8"/>
  <c r="Z497" i="8"/>
  <c r="AA497" i="8"/>
  <c r="R498" i="8"/>
  <c r="S498" i="8"/>
  <c r="T498" i="8"/>
  <c r="U498" i="8"/>
  <c r="V498" i="8"/>
  <c r="W498" i="8"/>
  <c r="X498" i="8"/>
  <c r="Y498" i="8"/>
  <c r="Z498" i="8"/>
  <c r="AA498" i="8"/>
  <c r="AB498" i="8"/>
  <c r="R499" i="8"/>
  <c r="S499" i="8"/>
  <c r="AB499" i="8" s="1"/>
  <c r="T499" i="8"/>
  <c r="U499" i="8"/>
  <c r="V499" i="8"/>
  <c r="W499" i="8"/>
  <c r="X499" i="8"/>
  <c r="Y499" i="8"/>
  <c r="Z499" i="8"/>
  <c r="AA499" i="8"/>
  <c r="R500" i="8"/>
  <c r="S500" i="8"/>
  <c r="T500" i="8"/>
  <c r="U500" i="8"/>
  <c r="V500" i="8"/>
  <c r="W500" i="8"/>
  <c r="X500" i="8"/>
  <c r="Y500" i="8"/>
  <c r="Z500" i="8"/>
  <c r="AA500" i="8"/>
  <c r="R501" i="8"/>
  <c r="S501" i="8"/>
  <c r="T501" i="8"/>
  <c r="U501" i="8"/>
  <c r="V501" i="8"/>
  <c r="W501" i="8"/>
  <c r="X501" i="8"/>
  <c r="Y501" i="8"/>
  <c r="Z501" i="8"/>
  <c r="AA501" i="8"/>
  <c r="R502" i="8"/>
  <c r="S502" i="8"/>
  <c r="T502" i="8"/>
  <c r="U502" i="8"/>
  <c r="V502" i="8"/>
  <c r="W502" i="8"/>
  <c r="X502" i="8"/>
  <c r="Y502" i="8"/>
  <c r="Z502" i="8"/>
  <c r="AA502" i="8"/>
  <c r="AB502" i="8"/>
  <c r="R503" i="8"/>
  <c r="S503" i="8"/>
  <c r="AB503" i="8" s="1"/>
  <c r="T503" i="8"/>
  <c r="U503" i="8"/>
  <c r="V503" i="8"/>
  <c r="W503" i="8"/>
  <c r="X503" i="8"/>
  <c r="Y503" i="8"/>
  <c r="Z503" i="8"/>
  <c r="AA503" i="8"/>
  <c r="R504" i="8"/>
  <c r="S504" i="8"/>
  <c r="T504" i="8"/>
  <c r="U504" i="8"/>
  <c r="V504" i="8"/>
  <c r="W504" i="8"/>
  <c r="X504" i="8"/>
  <c r="Y504" i="8"/>
  <c r="Z504" i="8"/>
  <c r="AA504" i="8"/>
  <c r="R505" i="8"/>
  <c r="S505" i="8"/>
  <c r="T505" i="8"/>
  <c r="U505" i="8"/>
  <c r="V505" i="8"/>
  <c r="W505" i="8"/>
  <c r="X505" i="8"/>
  <c r="Y505" i="8"/>
  <c r="Z505" i="8"/>
  <c r="AA505" i="8"/>
  <c r="R506" i="8"/>
  <c r="S506" i="8"/>
  <c r="T506" i="8"/>
  <c r="U506" i="8"/>
  <c r="V506" i="8"/>
  <c r="W506" i="8"/>
  <c r="X506" i="8"/>
  <c r="Y506" i="8"/>
  <c r="Z506" i="8"/>
  <c r="AA506" i="8"/>
  <c r="AB506" i="8"/>
  <c r="R507" i="8"/>
  <c r="S507" i="8"/>
  <c r="T507" i="8"/>
  <c r="U507" i="8"/>
  <c r="V507" i="8"/>
  <c r="W507" i="8"/>
  <c r="X507" i="8"/>
  <c r="Y507" i="8"/>
  <c r="Z507" i="8"/>
  <c r="AA507" i="8"/>
  <c r="R508" i="8"/>
  <c r="S508" i="8"/>
  <c r="T508" i="8"/>
  <c r="U508" i="8"/>
  <c r="V508" i="8"/>
  <c r="W508" i="8"/>
  <c r="X508" i="8"/>
  <c r="Y508" i="8"/>
  <c r="Z508" i="8"/>
  <c r="AA508" i="8"/>
  <c r="R509" i="8"/>
  <c r="S509" i="8"/>
  <c r="T509" i="8"/>
  <c r="U509" i="8"/>
  <c r="V509" i="8"/>
  <c r="W509" i="8"/>
  <c r="X509" i="8"/>
  <c r="Y509" i="8"/>
  <c r="Z509" i="8"/>
  <c r="AA509" i="8"/>
  <c r="R510" i="8"/>
  <c r="S510" i="8"/>
  <c r="T510" i="8"/>
  <c r="U510" i="8"/>
  <c r="V510" i="8"/>
  <c r="W510" i="8"/>
  <c r="X510" i="8"/>
  <c r="Y510" i="8"/>
  <c r="Z510" i="8"/>
  <c r="AA510" i="8"/>
  <c r="AB510" i="8"/>
  <c r="R511" i="8"/>
  <c r="S511" i="8"/>
  <c r="T511" i="8"/>
  <c r="U511" i="8"/>
  <c r="V511" i="8"/>
  <c r="W511" i="8"/>
  <c r="X511" i="8"/>
  <c r="Y511" i="8"/>
  <c r="Z511" i="8"/>
  <c r="AA511" i="8"/>
  <c r="R512" i="8"/>
  <c r="S512" i="8"/>
  <c r="T512" i="8"/>
  <c r="U512" i="8"/>
  <c r="V512" i="8"/>
  <c r="W512" i="8"/>
  <c r="X512" i="8"/>
  <c r="Y512" i="8"/>
  <c r="Z512" i="8"/>
  <c r="AA512" i="8"/>
  <c r="R513" i="8"/>
  <c r="S513" i="8"/>
  <c r="T513" i="8"/>
  <c r="U513" i="8"/>
  <c r="V513" i="8"/>
  <c r="W513" i="8"/>
  <c r="X513" i="8"/>
  <c r="Y513" i="8"/>
  <c r="Z513" i="8"/>
  <c r="AA513" i="8"/>
  <c r="R514" i="8"/>
  <c r="S514" i="8"/>
  <c r="T514" i="8"/>
  <c r="U514" i="8"/>
  <c r="V514" i="8"/>
  <c r="W514" i="8"/>
  <c r="X514" i="8"/>
  <c r="Y514" i="8"/>
  <c r="Z514" i="8"/>
  <c r="AA514" i="8"/>
  <c r="AB514" i="8"/>
  <c r="R515" i="8"/>
  <c r="S515" i="8"/>
  <c r="AB515" i="8" s="1"/>
  <c r="T515" i="8"/>
  <c r="U515" i="8"/>
  <c r="V515" i="8"/>
  <c r="W515" i="8"/>
  <c r="X515" i="8"/>
  <c r="Y515" i="8"/>
  <c r="Z515" i="8"/>
  <c r="AA515" i="8"/>
  <c r="R516" i="8"/>
  <c r="S516" i="8"/>
  <c r="T516" i="8"/>
  <c r="U516" i="8"/>
  <c r="V516" i="8"/>
  <c r="W516" i="8"/>
  <c r="X516" i="8"/>
  <c r="Y516" i="8"/>
  <c r="Z516" i="8"/>
  <c r="AA516" i="8"/>
  <c r="R517" i="8"/>
  <c r="S517" i="8"/>
  <c r="T517" i="8"/>
  <c r="U517" i="8"/>
  <c r="V517" i="8"/>
  <c r="W517" i="8"/>
  <c r="X517" i="8"/>
  <c r="Y517" i="8"/>
  <c r="Z517" i="8"/>
  <c r="AA517" i="8"/>
  <c r="R518" i="8"/>
  <c r="S518" i="8"/>
  <c r="T518" i="8"/>
  <c r="U518" i="8"/>
  <c r="V518" i="8"/>
  <c r="W518" i="8"/>
  <c r="X518" i="8"/>
  <c r="Y518" i="8"/>
  <c r="Z518" i="8"/>
  <c r="AA518" i="8"/>
  <c r="AB518" i="8"/>
  <c r="R519" i="8"/>
  <c r="S519" i="8"/>
  <c r="T519" i="8"/>
  <c r="U519" i="8"/>
  <c r="V519" i="8"/>
  <c r="W519" i="8"/>
  <c r="X519" i="8"/>
  <c r="Y519" i="8"/>
  <c r="Z519" i="8"/>
  <c r="AA519" i="8"/>
  <c r="R520" i="8"/>
  <c r="S520" i="8"/>
  <c r="T520" i="8"/>
  <c r="U520" i="8"/>
  <c r="V520" i="8"/>
  <c r="W520" i="8"/>
  <c r="X520" i="8"/>
  <c r="Y520" i="8"/>
  <c r="Z520" i="8"/>
  <c r="AA520" i="8"/>
  <c r="R521" i="8"/>
  <c r="S521" i="8"/>
  <c r="T521" i="8"/>
  <c r="U521" i="8"/>
  <c r="V521" i="8"/>
  <c r="W521" i="8"/>
  <c r="X521" i="8"/>
  <c r="Y521" i="8"/>
  <c r="Z521" i="8"/>
  <c r="AA521" i="8"/>
  <c r="R522" i="8"/>
  <c r="S522" i="8"/>
  <c r="T522" i="8"/>
  <c r="U522" i="8"/>
  <c r="V522" i="8"/>
  <c r="W522" i="8"/>
  <c r="X522" i="8"/>
  <c r="Y522" i="8"/>
  <c r="Z522" i="8"/>
  <c r="AA522" i="8"/>
  <c r="AB522" i="8"/>
  <c r="R523" i="8"/>
  <c r="S523" i="8"/>
  <c r="T523" i="8"/>
  <c r="U523" i="8"/>
  <c r="V523" i="8"/>
  <c r="W523" i="8"/>
  <c r="X523" i="8"/>
  <c r="Y523" i="8"/>
  <c r="Z523" i="8"/>
  <c r="AA523" i="8"/>
  <c r="R524" i="8"/>
  <c r="S524" i="8"/>
  <c r="T524" i="8"/>
  <c r="U524" i="8"/>
  <c r="V524" i="8"/>
  <c r="W524" i="8"/>
  <c r="X524" i="8"/>
  <c r="Y524" i="8"/>
  <c r="Z524" i="8"/>
  <c r="AA524" i="8"/>
  <c r="R525" i="8"/>
  <c r="S525" i="8"/>
  <c r="T525" i="8"/>
  <c r="U525" i="8"/>
  <c r="V525" i="8"/>
  <c r="W525" i="8"/>
  <c r="X525" i="8"/>
  <c r="Y525" i="8"/>
  <c r="Z525" i="8"/>
  <c r="AA525" i="8"/>
  <c r="R526" i="8"/>
  <c r="S526" i="8"/>
  <c r="T526" i="8"/>
  <c r="U526" i="8"/>
  <c r="V526" i="8"/>
  <c r="W526" i="8"/>
  <c r="X526" i="8"/>
  <c r="Y526" i="8"/>
  <c r="Z526" i="8"/>
  <c r="AA526" i="8"/>
  <c r="AB526" i="8"/>
  <c r="R527" i="8"/>
  <c r="S527" i="8"/>
  <c r="T527" i="8"/>
  <c r="U527" i="8"/>
  <c r="V527" i="8"/>
  <c r="W527" i="8"/>
  <c r="X527" i="8"/>
  <c r="Y527" i="8"/>
  <c r="Z527" i="8"/>
  <c r="AA527" i="8"/>
  <c r="R528" i="8"/>
  <c r="S528" i="8"/>
  <c r="T528" i="8"/>
  <c r="U528" i="8"/>
  <c r="V528" i="8"/>
  <c r="W528" i="8"/>
  <c r="X528" i="8"/>
  <c r="Y528" i="8"/>
  <c r="Z528" i="8"/>
  <c r="AA528" i="8"/>
  <c r="R529" i="8"/>
  <c r="S529" i="8"/>
  <c r="T529" i="8"/>
  <c r="U529" i="8"/>
  <c r="V529" i="8"/>
  <c r="W529" i="8"/>
  <c r="X529" i="8"/>
  <c r="Y529" i="8"/>
  <c r="Z529" i="8"/>
  <c r="AA529" i="8"/>
  <c r="R530" i="8"/>
  <c r="S530" i="8"/>
  <c r="T530" i="8"/>
  <c r="U530" i="8"/>
  <c r="V530" i="8"/>
  <c r="W530" i="8"/>
  <c r="X530" i="8"/>
  <c r="Y530" i="8"/>
  <c r="Z530" i="8"/>
  <c r="AA530" i="8"/>
  <c r="AB530" i="8"/>
  <c r="R531" i="8"/>
  <c r="S531" i="8"/>
  <c r="T531" i="8"/>
  <c r="U531" i="8"/>
  <c r="V531" i="8"/>
  <c r="W531" i="8"/>
  <c r="X531" i="8"/>
  <c r="Y531" i="8"/>
  <c r="Z531" i="8"/>
  <c r="AA531" i="8"/>
  <c r="R532" i="8"/>
  <c r="S532" i="8"/>
  <c r="T532" i="8"/>
  <c r="U532" i="8"/>
  <c r="V532" i="8"/>
  <c r="W532" i="8"/>
  <c r="X532" i="8"/>
  <c r="Y532" i="8"/>
  <c r="Z532" i="8"/>
  <c r="AA532" i="8"/>
  <c r="R533" i="8"/>
  <c r="S533" i="8"/>
  <c r="T533" i="8"/>
  <c r="U533" i="8"/>
  <c r="V533" i="8"/>
  <c r="W533" i="8"/>
  <c r="X533" i="8"/>
  <c r="Y533" i="8"/>
  <c r="Z533" i="8"/>
  <c r="AA533" i="8"/>
  <c r="R534" i="8"/>
  <c r="S534" i="8"/>
  <c r="T534" i="8"/>
  <c r="U534" i="8"/>
  <c r="V534" i="8"/>
  <c r="W534" i="8"/>
  <c r="X534" i="8"/>
  <c r="Y534" i="8"/>
  <c r="Z534" i="8"/>
  <c r="AA534" i="8"/>
  <c r="AB534" i="8"/>
  <c r="R535" i="8"/>
  <c r="S535" i="8"/>
  <c r="T535" i="8"/>
  <c r="U535" i="8"/>
  <c r="V535" i="8"/>
  <c r="W535" i="8"/>
  <c r="X535" i="8"/>
  <c r="Y535" i="8"/>
  <c r="Z535" i="8"/>
  <c r="AA535" i="8"/>
  <c r="R536" i="8"/>
  <c r="S536" i="8"/>
  <c r="T536" i="8"/>
  <c r="U536" i="8"/>
  <c r="V536" i="8"/>
  <c r="W536" i="8"/>
  <c r="X536" i="8"/>
  <c r="Y536" i="8"/>
  <c r="Z536" i="8"/>
  <c r="AA536" i="8"/>
  <c r="R537" i="8"/>
  <c r="S537" i="8"/>
  <c r="T537" i="8"/>
  <c r="U537" i="8"/>
  <c r="V537" i="8"/>
  <c r="W537" i="8"/>
  <c r="X537" i="8"/>
  <c r="Y537" i="8"/>
  <c r="Z537" i="8"/>
  <c r="AA537" i="8"/>
  <c r="R538" i="8"/>
  <c r="S538" i="8"/>
  <c r="T538" i="8"/>
  <c r="U538" i="8"/>
  <c r="V538" i="8"/>
  <c r="W538" i="8"/>
  <c r="X538" i="8"/>
  <c r="Y538" i="8"/>
  <c r="Z538" i="8"/>
  <c r="AA538" i="8"/>
  <c r="AB538" i="8"/>
  <c r="R539" i="8"/>
  <c r="S539" i="8"/>
  <c r="T539" i="8"/>
  <c r="U539" i="8"/>
  <c r="V539" i="8"/>
  <c r="W539" i="8"/>
  <c r="X539" i="8"/>
  <c r="Y539" i="8"/>
  <c r="Z539" i="8"/>
  <c r="AA539" i="8"/>
  <c r="R540" i="8"/>
  <c r="S540" i="8"/>
  <c r="T540" i="8"/>
  <c r="U540" i="8"/>
  <c r="V540" i="8"/>
  <c r="W540" i="8"/>
  <c r="X540" i="8"/>
  <c r="Y540" i="8"/>
  <c r="Z540" i="8"/>
  <c r="AA540" i="8"/>
  <c r="R541" i="8"/>
  <c r="S541" i="8"/>
  <c r="T541" i="8"/>
  <c r="U541" i="8"/>
  <c r="V541" i="8"/>
  <c r="W541" i="8"/>
  <c r="X541" i="8"/>
  <c r="Y541" i="8"/>
  <c r="Z541" i="8"/>
  <c r="AA541" i="8"/>
  <c r="R542" i="8"/>
  <c r="S542" i="8"/>
  <c r="T542" i="8"/>
  <c r="U542" i="8"/>
  <c r="V542" i="8"/>
  <c r="W542" i="8"/>
  <c r="X542" i="8"/>
  <c r="Y542" i="8"/>
  <c r="Z542" i="8"/>
  <c r="AA542" i="8"/>
  <c r="AB542" i="8"/>
  <c r="R543" i="8"/>
  <c r="S543" i="8"/>
  <c r="T543" i="8"/>
  <c r="U543" i="8"/>
  <c r="V543" i="8"/>
  <c r="W543" i="8"/>
  <c r="X543" i="8"/>
  <c r="Y543" i="8"/>
  <c r="Z543" i="8"/>
  <c r="AA543" i="8"/>
  <c r="R544" i="8"/>
  <c r="S544" i="8"/>
  <c r="T544" i="8"/>
  <c r="U544" i="8"/>
  <c r="V544" i="8"/>
  <c r="W544" i="8"/>
  <c r="X544" i="8"/>
  <c r="Y544" i="8"/>
  <c r="Z544" i="8"/>
  <c r="AA544" i="8"/>
  <c r="R545" i="8"/>
  <c r="S545" i="8"/>
  <c r="T545" i="8"/>
  <c r="U545" i="8"/>
  <c r="V545" i="8"/>
  <c r="W545" i="8"/>
  <c r="X545" i="8"/>
  <c r="Y545" i="8"/>
  <c r="Z545" i="8"/>
  <c r="AA545" i="8"/>
  <c r="R546" i="8"/>
  <c r="S546" i="8"/>
  <c r="T546" i="8"/>
  <c r="U546" i="8"/>
  <c r="V546" i="8"/>
  <c r="W546" i="8"/>
  <c r="X546" i="8"/>
  <c r="Y546" i="8"/>
  <c r="Z546" i="8"/>
  <c r="AA546" i="8"/>
  <c r="AB546" i="8"/>
  <c r="R547" i="8"/>
  <c r="S547" i="8"/>
  <c r="T547" i="8"/>
  <c r="U547" i="8"/>
  <c r="V547" i="8"/>
  <c r="W547" i="8"/>
  <c r="X547" i="8"/>
  <c r="Y547" i="8"/>
  <c r="Z547" i="8"/>
  <c r="AA547" i="8"/>
  <c r="R548" i="8"/>
  <c r="S548" i="8"/>
  <c r="T548" i="8"/>
  <c r="U548" i="8"/>
  <c r="V548" i="8"/>
  <c r="W548" i="8"/>
  <c r="X548" i="8"/>
  <c r="Y548" i="8"/>
  <c r="Z548" i="8"/>
  <c r="AA548" i="8"/>
  <c r="R549" i="8"/>
  <c r="S549" i="8"/>
  <c r="T549" i="8"/>
  <c r="U549" i="8"/>
  <c r="V549" i="8"/>
  <c r="W549" i="8"/>
  <c r="X549" i="8"/>
  <c r="Y549" i="8"/>
  <c r="Z549" i="8"/>
  <c r="AA549" i="8"/>
  <c r="R550" i="8"/>
  <c r="S550" i="8"/>
  <c r="T550" i="8"/>
  <c r="U550" i="8"/>
  <c r="V550" i="8"/>
  <c r="W550" i="8"/>
  <c r="X550" i="8"/>
  <c r="Y550" i="8"/>
  <c r="Z550" i="8"/>
  <c r="AA550" i="8"/>
  <c r="AB550" i="8"/>
  <c r="R551" i="8"/>
  <c r="S551" i="8"/>
  <c r="T551" i="8"/>
  <c r="U551" i="8"/>
  <c r="V551" i="8"/>
  <c r="W551" i="8"/>
  <c r="X551" i="8"/>
  <c r="Y551" i="8"/>
  <c r="Z551" i="8"/>
  <c r="AA551" i="8"/>
  <c r="R552" i="8"/>
  <c r="S552" i="8"/>
  <c r="T552" i="8"/>
  <c r="U552" i="8"/>
  <c r="V552" i="8"/>
  <c r="W552" i="8"/>
  <c r="X552" i="8"/>
  <c r="Y552" i="8"/>
  <c r="Z552" i="8"/>
  <c r="AA552" i="8"/>
  <c r="R553" i="8"/>
  <c r="S553" i="8"/>
  <c r="T553" i="8"/>
  <c r="U553" i="8"/>
  <c r="V553" i="8"/>
  <c r="W553" i="8"/>
  <c r="X553" i="8"/>
  <c r="Y553" i="8"/>
  <c r="Z553" i="8"/>
  <c r="AA553" i="8"/>
  <c r="R554" i="8"/>
  <c r="S554" i="8"/>
  <c r="T554" i="8"/>
  <c r="U554" i="8"/>
  <c r="V554" i="8"/>
  <c r="W554" i="8"/>
  <c r="X554" i="8"/>
  <c r="Y554" i="8"/>
  <c r="Z554" i="8"/>
  <c r="AA554" i="8"/>
  <c r="AB554" i="8"/>
  <c r="R555" i="8"/>
  <c r="S555" i="8"/>
  <c r="T555" i="8"/>
  <c r="U555" i="8"/>
  <c r="V555" i="8"/>
  <c r="W555" i="8"/>
  <c r="X555" i="8"/>
  <c r="Y555" i="8"/>
  <c r="Z555" i="8"/>
  <c r="AA555" i="8"/>
  <c r="R556" i="8"/>
  <c r="S556" i="8"/>
  <c r="T556" i="8"/>
  <c r="U556" i="8"/>
  <c r="V556" i="8"/>
  <c r="W556" i="8"/>
  <c r="X556" i="8"/>
  <c r="Y556" i="8"/>
  <c r="Z556" i="8"/>
  <c r="AA556" i="8"/>
  <c r="R557" i="8"/>
  <c r="AB557" i="8" s="1"/>
  <c r="S557" i="8"/>
  <c r="T557" i="8"/>
  <c r="U557" i="8"/>
  <c r="V557" i="8"/>
  <c r="W557" i="8"/>
  <c r="X557" i="8"/>
  <c r="Y557" i="8"/>
  <c r="Z557" i="8"/>
  <c r="AA557" i="8"/>
  <c r="R558" i="8"/>
  <c r="S558" i="8"/>
  <c r="T558" i="8"/>
  <c r="U558" i="8"/>
  <c r="V558" i="8"/>
  <c r="W558" i="8"/>
  <c r="X558" i="8"/>
  <c r="Y558" i="8"/>
  <c r="Z558" i="8"/>
  <c r="AA558" i="8"/>
  <c r="AB558" i="8"/>
  <c r="R559" i="8"/>
  <c r="S559" i="8"/>
  <c r="T559" i="8"/>
  <c r="U559" i="8"/>
  <c r="V559" i="8"/>
  <c r="W559" i="8"/>
  <c r="X559" i="8"/>
  <c r="Y559" i="8"/>
  <c r="Z559" i="8"/>
  <c r="AA559" i="8"/>
  <c r="R560" i="8"/>
  <c r="S560" i="8"/>
  <c r="T560" i="8"/>
  <c r="U560" i="8"/>
  <c r="V560" i="8"/>
  <c r="W560" i="8"/>
  <c r="X560" i="8"/>
  <c r="Y560" i="8"/>
  <c r="Z560" i="8"/>
  <c r="AA560" i="8"/>
  <c r="R561" i="8"/>
  <c r="S561" i="8"/>
  <c r="T561" i="8"/>
  <c r="U561" i="8"/>
  <c r="V561" i="8"/>
  <c r="W561" i="8"/>
  <c r="X561" i="8"/>
  <c r="Y561" i="8"/>
  <c r="Z561" i="8"/>
  <c r="AA561" i="8"/>
  <c r="R562" i="8"/>
  <c r="S562" i="8"/>
  <c r="T562" i="8"/>
  <c r="U562" i="8"/>
  <c r="V562" i="8"/>
  <c r="W562" i="8"/>
  <c r="X562" i="8"/>
  <c r="Y562" i="8"/>
  <c r="Z562" i="8"/>
  <c r="AA562" i="8"/>
  <c r="AB562" i="8"/>
  <c r="R563" i="8"/>
  <c r="S563" i="8"/>
  <c r="T563" i="8"/>
  <c r="U563" i="8"/>
  <c r="V563" i="8"/>
  <c r="W563" i="8"/>
  <c r="X563" i="8"/>
  <c r="Y563" i="8"/>
  <c r="Z563" i="8"/>
  <c r="AA563" i="8"/>
  <c r="R564" i="8"/>
  <c r="S564" i="8"/>
  <c r="T564" i="8"/>
  <c r="U564" i="8"/>
  <c r="V564" i="8"/>
  <c r="W564" i="8"/>
  <c r="X564" i="8"/>
  <c r="Y564" i="8"/>
  <c r="Z564" i="8"/>
  <c r="AA564" i="8"/>
  <c r="R565" i="8"/>
  <c r="AB565" i="8" s="1"/>
  <c r="S565" i="8"/>
  <c r="T565" i="8"/>
  <c r="U565" i="8"/>
  <c r="V565" i="8"/>
  <c r="W565" i="8"/>
  <c r="X565" i="8"/>
  <c r="Y565" i="8"/>
  <c r="Z565" i="8"/>
  <c r="AA565" i="8"/>
  <c r="R566" i="8"/>
  <c r="S566" i="8"/>
  <c r="T566" i="8"/>
  <c r="U566" i="8"/>
  <c r="V566" i="8"/>
  <c r="W566" i="8"/>
  <c r="X566" i="8"/>
  <c r="Y566" i="8"/>
  <c r="Z566" i="8"/>
  <c r="AA566" i="8"/>
  <c r="AB566" i="8"/>
  <c r="R567" i="8"/>
  <c r="S567" i="8"/>
  <c r="T567" i="8"/>
  <c r="U567" i="8"/>
  <c r="V567" i="8"/>
  <c r="W567" i="8"/>
  <c r="X567" i="8"/>
  <c r="Y567" i="8"/>
  <c r="Z567" i="8"/>
  <c r="AA567" i="8"/>
  <c r="R568" i="8"/>
  <c r="S568" i="8"/>
  <c r="T568" i="8"/>
  <c r="U568" i="8"/>
  <c r="V568" i="8"/>
  <c r="W568" i="8"/>
  <c r="X568" i="8"/>
  <c r="Y568" i="8"/>
  <c r="Z568" i="8"/>
  <c r="AA568" i="8"/>
  <c r="R569" i="8"/>
  <c r="S569" i="8"/>
  <c r="T569" i="8"/>
  <c r="U569" i="8"/>
  <c r="V569" i="8"/>
  <c r="W569" i="8"/>
  <c r="X569" i="8"/>
  <c r="Y569" i="8"/>
  <c r="Z569" i="8"/>
  <c r="AA569" i="8"/>
  <c r="R570" i="8"/>
  <c r="S570" i="8"/>
  <c r="T570" i="8"/>
  <c r="U570" i="8"/>
  <c r="V570" i="8"/>
  <c r="W570" i="8"/>
  <c r="X570" i="8"/>
  <c r="Y570" i="8"/>
  <c r="Z570" i="8"/>
  <c r="AA570" i="8"/>
  <c r="AB570" i="8"/>
  <c r="R571" i="8"/>
  <c r="S571" i="8"/>
  <c r="T571" i="8"/>
  <c r="U571" i="8"/>
  <c r="V571" i="8"/>
  <c r="W571" i="8"/>
  <c r="X571" i="8"/>
  <c r="Y571" i="8"/>
  <c r="Z571" i="8"/>
  <c r="AA571" i="8"/>
  <c r="R572" i="8"/>
  <c r="S572" i="8"/>
  <c r="T572" i="8"/>
  <c r="U572" i="8"/>
  <c r="V572" i="8"/>
  <c r="W572" i="8"/>
  <c r="X572" i="8"/>
  <c r="Y572" i="8"/>
  <c r="Z572" i="8"/>
  <c r="AA572" i="8"/>
  <c r="R573" i="8"/>
  <c r="AB573" i="8" s="1"/>
  <c r="S573" i="8"/>
  <c r="T573" i="8"/>
  <c r="U573" i="8"/>
  <c r="V573" i="8"/>
  <c r="W573" i="8"/>
  <c r="X573" i="8"/>
  <c r="Y573" i="8"/>
  <c r="Z573" i="8"/>
  <c r="AA573" i="8"/>
  <c r="R574" i="8"/>
  <c r="S574" i="8"/>
  <c r="T574" i="8"/>
  <c r="U574" i="8"/>
  <c r="V574" i="8"/>
  <c r="W574" i="8"/>
  <c r="X574" i="8"/>
  <c r="Y574" i="8"/>
  <c r="Z574" i="8"/>
  <c r="AA574" i="8"/>
  <c r="AB574" i="8"/>
  <c r="R575" i="8"/>
  <c r="S575" i="8"/>
  <c r="T575" i="8"/>
  <c r="U575" i="8"/>
  <c r="V575" i="8"/>
  <c r="W575" i="8"/>
  <c r="X575" i="8"/>
  <c r="Y575" i="8"/>
  <c r="Z575" i="8"/>
  <c r="AA575" i="8"/>
  <c r="R576" i="8"/>
  <c r="S576" i="8"/>
  <c r="T576" i="8"/>
  <c r="U576" i="8"/>
  <c r="V576" i="8"/>
  <c r="W576" i="8"/>
  <c r="X576" i="8"/>
  <c r="Y576" i="8"/>
  <c r="Z576" i="8"/>
  <c r="AA576" i="8"/>
  <c r="R577" i="8"/>
  <c r="S577" i="8"/>
  <c r="T577" i="8"/>
  <c r="U577" i="8"/>
  <c r="V577" i="8"/>
  <c r="W577" i="8"/>
  <c r="X577" i="8"/>
  <c r="Y577" i="8"/>
  <c r="Z577" i="8"/>
  <c r="AA577" i="8"/>
  <c r="R578" i="8"/>
  <c r="S578" i="8"/>
  <c r="T578" i="8"/>
  <c r="U578" i="8"/>
  <c r="V578" i="8"/>
  <c r="W578" i="8"/>
  <c r="X578" i="8"/>
  <c r="Y578" i="8"/>
  <c r="Z578" i="8"/>
  <c r="AA578" i="8"/>
  <c r="AB578" i="8"/>
  <c r="R579" i="8"/>
  <c r="S579" i="8"/>
  <c r="T579" i="8"/>
  <c r="U579" i="8"/>
  <c r="V579" i="8"/>
  <c r="W579" i="8"/>
  <c r="X579" i="8"/>
  <c r="Y579" i="8"/>
  <c r="Z579" i="8"/>
  <c r="AA579" i="8"/>
  <c r="R580" i="8"/>
  <c r="S580" i="8"/>
  <c r="T580" i="8"/>
  <c r="U580" i="8"/>
  <c r="V580" i="8"/>
  <c r="W580" i="8"/>
  <c r="X580" i="8"/>
  <c r="Y580" i="8"/>
  <c r="Z580" i="8"/>
  <c r="AA580" i="8"/>
  <c r="R581" i="8"/>
  <c r="AB581" i="8" s="1"/>
  <c r="S581" i="8"/>
  <c r="T581" i="8"/>
  <c r="U581" i="8"/>
  <c r="V581" i="8"/>
  <c r="W581" i="8"/>
  <c r="X581" i="8"/>
  <c r="Y581" i="8"/>
  <c r="Z581" i="8"/>
  <c r="AA581" i="8"/>
  <c r="R582" i="8"/>
  <c r="S582" i="8"/>
  <c r="T582" i="8"/>
  <c r="U582" i="8"/>
  <c r="V582" i="8"/>
  <c r="W582" i="8"/>
  <c r="X582" i="8"/>
  <c r="Y582" i="8"/>
  <c r="Z582" i="8"/>
  <c r="AA582" i="8"/>
  <c r="AB582" i="8"/>
  <c r="R583" i="8"/>
  <c r="S583" i="8"/>
  <c r="T583" i="8"/>
  <c r="U583" i="8"/>
  <c r="V583" i="8"/>
  <c r="W583" i="8"/>
  <c r="X583" i="8"/>
  <c r="Y583" i="8"/>
  <c r="Z583" i="8"/>
  <c r="AA583" i="8"/>
  <c r="R584" i="8"/>
  <c r="S584" i="8"/>
  <c r="T584" i="8"/>
  <c r="U584" i="8"/>
  <c r="V584" i="8"/>
  <c r="W584" i="8"/>
  <c r="X584" i="8"/>
  <c r="Y584" i="8"/>
  <c r="Z584" i="8"/>
  <c r="AA584" i="8"/>
  <c r="R585" i="8"/>
  <c r="S585" i="8"/>
  <c r="T585" i="8"/>
  <c r="U585" i="8"/>
  <c r="V585" i="8"/>
  <c r="W585" i="8"/>
  <c r="X585" i="8"/>
  <c r="Y585" i="8"/>
  <c r="Z585" i="8"/>
  <c r="AA585" i="8"/>
  <c r="R586" i="8"/>
  <c r="S586" i="8"/>
  <c r="T586" i="8"/>
  <c r="U586" i="8"/>
  <c r="V586" i="8"/>
  <c r="W586" i="8"/>
  <c r="X586" i="8"/>
  <c r="Y586" i="8"/>
  <c r="Z586" i="8"/>
  <c r="AA586" i="8"/>
  <c r="AB586" i="8"/>
  <c r="R587" i="8"/>
  <c r="S587" i="8"/>
  <c r="T587" i="8"/>
  <c r="U587" i="8"/>
  <c r="V587" i="8"/>
  <c r="W587" i="8"/>
  <c r="X587" i="8"/>
  <c r="Y587" i="8"/>
  <c r="Z587" i="8"/>
  <c r="AA587" i="8"/>
  <c r="R588" i="8"/>
  <c r="S588" i="8"/>
  <c r="T588" i="8"/>
  <c r="U588" i="8"/>
  <c r="V588" i="8"/>
  <c r="W588" i="8"/>
  <c r="X588" i="8"/>
  <c r="Y588" i="8"/>
  <c r="Z588" i="8"/>
  <c r="AA588" i="8"/>
  <c r="R589" i="8"/>
  <c r="AB589" i="8" s="1"/>
  <c r="S589" i="8"/>
  <c r="T589" i="8"/>
  <c r="U589" i="8"/>
  <c r="V589" i="8"/>
  <c r="W589" i="8"/>
  <c r="X589" i="8"/>
  <c r="Y589" i="8"/>
  <c r="Z589" i="8"/>
  <c r="AA589" i="8"/>
  <c r="R590" i="8"/>
  <c r="S590" i="8"/>
  <c r="T590" i="8"/>
  <c r="U590" i="8"/>
  <c r="V590" i="8"/>
  <c r="W590" i="8"/>
  <c r="X590" i="8"/>
  <c r="Y590" i="8"/>
  <c r="Z590" i="8"/>
  <c r="AA590" i="8"/>
  <c r="AB590" i="8"/>
  <c r="R591" i="8"/>
  <c r="S591" i="8"/>
  <c r="T591" i="8"/>
  <c r="U591" i="8"/>
  <c r="V591" i="8"/>
  <c r="W591" i="8"/>
  <c r="X591" i="8"/>
  <c r="Y591" i="8"/>
  <c r="Z591" i="8"/>
  <c r="AA591" i="8"/>
  <c r="R592" i="8"/>
  <c r="S592" i="8"/>
  <c r="T592" i="8"/>
  <c r="U592" i="8"/>
  <c r="V592" i="8"/>
  <c r="W592" i="8"/>
  <c r="X592" i="8"/>
  <c r="Y592" i="8"/>
  <c r="Z592" i="8"/>
  <c r="AA592" i="8"/>
  <c r="R593" i="8"/>
  <c r="S593" i="8"/>
  <c r="T593" i="8"/>
  <c r="U593" i="8"/>
  <c r="V593" i="8"/>
  <c r="W593" i="8"/>
  <c r="X593" i="8"/>
  <c r="Y593" i="8"/>
  <c r="Z593" i="8"/>
  <c r="AA593" i="8"/>
  <c r="R594" i="8"/>
  <c r="S594" i="8"/>
  <c r="T594" i="8"/>
  <c r="U594" i="8"/>
  <c r="V594" i="8"/>
  <c r="W594" i="8"/>
  <c r="X594" i="8"/>
  <c r="Y594" i="8"/>
  <c r="Z594" i="8"/>
  <c r="AA594" i="8"/>
  <c r="AB594" i="8"/>
  <c r="R595" i="8"/>
  <c r="S595" i="8"/>
  <c r="T595" i="8"/>
  <c r="U595" i="8"/>
  <c r="V595" i="8"/>
  <c r="W595" i="8"/>
  <c r="X595" i="8"/>
  <c r="Y595" i="8"/>
  <c r="Z595" i="8"/>
  <c r="AA595" i="8"/>
  <c r="R596" i="8"/>
  <c r="S596" i="8"/>
  <c r="T596" i="8"/>
  <c r="U596" i="8"/>
  <c r="V596" i="8"/>
  <c r="W596" i="8"/>
  <c r="X596" i="8"/>
  <c r="Y596" i="8"/>
  <c r="Z596" i="8"/>
  <c r="AA596" i="8"/>
  <c r="R597" i="8"/>
  <c r="AB597" i="8" s="1"/>
  <c r="S597" i="8"/>
  <c r="T597" i="8"/>
  <c r="U597" i="8"/>
  <c r="V597" i="8"/>
  <c r="W597" i="8"/>
  <c r="X597" i="8"/>
  <c r="Y597" i="8"/>
  <c r="Z597" i="8"/>
  <c r="AA597" i="8"/>
  <c r="R598" i="8"/>
  <c r="S598" i="8"/>
  <c r="T598" i="8"/>
  <c r="U598" i="8"/>
  <c r="V598" i="8"/>
  <c r="W598" i="8"/>
  <c r="X598" i="8"/>
  <c r="Y598" i="8"/>
  <c r="Z598" i="8"/>
  <c r="AA598" i="8"/>
  <c r="AB598" i="8"/>
  <c r="R599" i="8"/>
  <c r="S599" i="8"/>
  <c r="T599" i="8"/>
  <c r="U599" i="8"/>
  <c r="V599" i="8"/>
  <c r="W599" i="8"/>
  <c r="X599" i="8"/>
  <c r="Y599" i="8"/>
  <c r="Z599" i="8"/>
  <c r="AA599" i="8"/>
  <c r="R600" i="8"/>
  <c r="S600" i="8"/>
  <c r="T600" i="8"/>
  <c r="U600" i="8"/>
  <c r="V600" i="8"/>
  <c r="W600" i="8"/>
  <c r="X600" i="8"/>
  <c r="Y600" i="8"/>
  <c r="Z600" i="8"/>
  <c r="AA600" i="8"/>
  <c r="R601" i="8"/>
  <c r="S601" i="8"/>
  <c r="T601" i="8"/>
  <c r="U601" i="8"/>
  <c r="V601" i="8"/>
  <c r="W601" i="8"/>
  <c r="X601" i="8"/>
  <c r="Y601" i="8"/>
  <c r="Z601" i="8"/>
  <c r="AA601" i="8"/>
  <c r="R602" i="8"/>
  <c r="S602" i="8"/>
  <c r="T602" i="8"/>
  <c r="U602" i="8"/>
  <c r="V602" i="8"/>
  <c r="W602" i="8"/>
  <c r="X602" i="8"/>
  <c r="Y602" i="8"/>
  <c r="Z602" i="8"/>
  <c r="AA602" i="8"/>
  <c r="AB602" i="8"/>
  <c r="R603" i="8"/>
  <c r="AB603" i="8" s="1"/>
  <c r="S603" i="8"/>
  <c r="T603" i="8"/>
  <c r="U603" i="8"/>
  <c r="V603" i="8"/>
  <c r="W603" i="8"/>
  <c r="X603" i="8"/>
  <c r="Y603" i="8"/>
  <c r="Z603" i="8"/>
  <c r="AA603" i="8"/>
  <c r="R604" i="8"/>
  <c r="S604" i="8"/>
  <c r="T604" i="8"/>
  <c r="U604" i="8"/>
  <c r="V604" i="8"/>
  <c r="W604" i="8"/>
  <c r="X604" i="8"/>
  <c r="Y604" i="8"/>
  <c r="Z604" i="8"/>
  <c r="AA604" i="8"/>
  <c r="R605" i="8"/>
  <c r="S605" i="8"/>
  <c r="T605" i="8"/>
  <c r="U605" i="8"/>
  <c r="V605" i="8"/>
  <c r="W605" i="8"/>
  <c r="X605" i="8"/>
  <c r="Y605" i="8"/>
  <c r="Z605" i="8"/>
  <c r="AA605" i="8"/>
  <c r="R606" i="8"/>
  <c r="S606" i="8"/>
  <c r="T606" i="8"/>
  <c r="U606" i="8"/>
  <c r="V606" i="8"/>
  <c r="W606" i="8"/>
  <c r="X606" i="8"/>
  <c r="Y606" i="8"/>
  <c r="Z606" i="8"/>
  <c r="AA606" i="8"/>
  <c r="AB606" i="8"/>
  <c r="R607" i="8"/>
  <c r="S607" i="8"/>
  <c r="T607" i="8"/>
  <c r="U607" i="8"/>
  <c r="V607" i="8"/>
  <c r="W607" i="8"/>
  <c r="X607" i="8"/>
  <c r="Y607" i="8"/>
  <c r="Z607" i="8"/>
  <c r="AA607" i="8"/>
  <c r="R608" i="8"/>
  <c r="S608" i="8"/>
  <c r="T608" i="8"/>
  <c r="U608" i="8"/>
  <c r="V608" i="8"/>
  <c r="W608" i="8"/>
  <c r="X608" i="8"/>
  <c r="Y608" i="8"/>
  <c r="Z608" i="8"/>
  <c r="AA608" i="8"/>
  <c r="R609" i="8"/>
  <c r="S609" i="8"/>
  <c r="T609" i="8"/>
  <c r="U609" i="8"/>
  <c r="V609" i="8"/>
  <c r="W609" i="8"/>
  <c r="X609" i="8"/>
  <c r="Y609" i="8"/>
  <c r="Z609" i="8"/>
  <c r="AA609" i="8"/>
  <c r="R610" i="8"/>
  <c r="S610" i="8"/>
  <c r="T610" i="8"/>
  <c r="U610" i="8"/>
  <c r="V610" i="8"/>
  <c r="W610" i="8"/>
  <c r="X610" i="8"/>
  <c r="Y610" i="8"/>
  <c r="Z610" i="8"/>
  <c r="AA610" i="8"/>
  <c r="AB610" i="8"/>
  <c r="R611" i="8"/>
  <c r="AB611" i="8" s="1"/>
  <c r="S611" i="8"/>
  <c r="T611" i="8"/>
  <c r="U611" i="8"/>
  <c r="V611" i="8"/>
  <c r="W611" i="8"/>
  <c r="X611" i="8"/>
  <c r="Y611" i="8"/>
  <c r="Z611" i="8"/>
  <c r="AA611" i="8"/>
  <c r="R612" i="8"/>
  <c r="S612" i="8"/>
  <c r="T612" i="8"/>
  <c r="U612" i="8"/>
  <c r="V612" i="8"/>
  <c r="W612" i="8"/>
  <c r="X612" i="8"/>
  <c r="Y612" i="8"/>
  <c r="Z612" i="8"/>
  <c r="AA612" i="8"/>
  <c r="R613" i="8"/>
  <c r="S613" i="8"/>
  <c r="T613" i="8"/>
  <c r="U613" i="8"/>
  <c r="V613" i="8"/>
  <c r="W613" i="8"/>
  <c r="X613" i="8"/>
  <c r="Y613" i="8"/>
  <c r="Z613" i="8"/>
  <c r="AA613" i="8"/>
  <c r="R614" i="8"/>
  <c r="S614" i="8"/>
  <c r="T614" i="8"/>
  <c r="U614" i="8"/>
  <c r="V614" i="8"/>
  <c r="W614" i="8"/>
  <c r="X614" i="8"/>
  <c r="Y614" i="8"/>
  <c r="Z614" i="8"/>
  <c r="AA614" i="8"/>
  <c r="AB614" i="8"/>
  <c r="R615" i="8"/>
  <c r="S615" i="8"/>
  <c r="T615" i="8"/>
  <c r="U615" i="8"/>
  <c r="V615" i="8"/>
  <c r="W615" i="8"/>
  <c r="X615" i="8"/>
  <c r="Y615" i="8"/>
  <c r="Z615" i="8"/>
  <c r="AA615" i="8"/>
  <c r="R616" i="8"/>
  <c r="S616" i="8"/>
  <c r="T616" i="8"/>
  <c r="U616" i="8"/>
  <c r="V616" i="8"/>
  <c r="W616" i="8"/>
  <c r="X616" i="8"/>
  <c r="Y616" i="8"/>
  <c r="Z616" i="8"/>
  <c r="AA616" i="8"/>
  <c r="R617" i="8"/>
  <c r="S617" i="8"/>
  <c r="T617" i="8"/>
  <c r="U617" i="8"/>
  <c r="V617" i="8"/>
  <c r="W617" i="8"/>
  <c r="X617" i="8"/>
  <c r="Y617" i="8"/>
  <c r="Z617" i="8"/>
  <c r="AA617" i="8"/>
  <c r="R618" i="8"/>
  <c r="S618" i="8"/>
  <c r="T618" i="8"/>
  <c r="U618" i="8"/>
  <c r="V618" i="8"/>
  <c r="W618" i="8"/>
  <c r="X618" i="8"/>
  <c r="Y618" i="8"/>
  <c r="Z618" i="8"/>
  <c r="AA618" i="8"/>
  <c r="AB618" i="8"/>
  <c r="R619" i="8"/>
  <c r="AB619" i="8" s="1"/>
  <c r="S619" i="8"/>
  <c r="T619" i="8"/>
  <c r="U619" i="8"/>
  <c r="V619" i="8"/>
  <c r="W619" i="8"/>
  <c r="X619" i="8"/>
  <c r="Y619" i="8"/>
  <c r="Z619" i="8"/>
  <c r="AA619" i="8"/>
  <c r="R620" i="8"/>
  <c r="S620" i="8"/>
  <c r="T620" i="8"/>
  <c r="U620" i="8"/>
  <c r="V620" i="8"/>
  <c r="W620" i="8"/>
  <c r="X620" i="8"/>
  <c r="Y620" i="8"/>
  <c r="Z620" i="8"/>
  <c r="AA620" i="8"/>
  <c r="R621" i="8"/>
  <c r="S621" i="8"/>
  <c r="T621" i="8"/>
  <c r="U621" i="8"/>
  <c r="V621" i="8"/>
  <c r="W621" i="8"/>
  <c r="X621" i="8"/>
  <c r="Y621" i="8"/>
  <c r="Z621" i="8"/>
  <c r="AA621" i="8"/>
  <c r="R622" i="8"/>
  <c r="S622" i="8"/>
  <c r="T622" i="8"/>
  <c r="U622" i="8"/>
  <c r="V622" i="8"/>
  <c r="W622" i="8"/>
  <c r="X622" i="8"/>
  <c r="Y622" i="8"/>
  <c r="Z622" i="8"/>
  <c r="AA622" i="8"/>
  <c r="AB622" i="8"/>
  <c r="R623" i="8"/>
  <c r="S623" i="8"/>
  <c r="T623" i="8"/>
  <c r="U623" i="8"/>
  <c r="V623" i="8"/>
  <c r="W623" i="8"/>
  <c r="X623" i="8"/>
  <c r="Y623" i="8"/>
  <c r="Z623" i="8"/>
  <c r="AA623" i="8"/>
  <c r="R624" i="8"/>
  <c r="S624" i="8"/>
  <c r="T624" i="8"/>
  <c r="U624" i="8"/>
  <c r="V624" i="8"/>
  <c r="W624" i="8"/>
  <c r="X624" i="8"/>
  <c r="Y624" i="8"/>
  <c r="Z624" i="8"/>
  <c r="AA624" i="8"/>
  <c r="R625" i="8"/>
  <c r="S625" i="8"/>
  <c r="T625" i="8"/>
  <c r="U625" i="8"/>
  <c r="V625" i="8"/>
  <c r="W625" i="8"/>
  <c r="X625" i="8"/>
  <c r="Y625" i="8"/>
  <c r="Z625" i="8"/>
  <c r="AA625" i="8"/>
  <c r="R626" i="8"/>
  <c r="S626" i="8"/>
  <c r="T626" i="8"/>
  <c r="U626" i="8"/>
  <c r="V626" i="8"/>
  <c r="W626" i="8"/>
  <c r="X626" i="8"/>
  <c r="Y626" i="8"/>
  <c r="Z626" i="8"/>
  <c r="AA626" i="8"/>
  <c r="AB626" i="8"/>
  <c r="R627" i="8"/>
  <c r="AB627" i="8" s="1"/>
  <c r="S627" i="8"/>
  <c r="T627" i="8"/>
  <c r="U627" i="8"/>
  <c r="V627" i="8"/>
  <c r="W627" i="8"/>
  <c r="X627" i="8"/>
  <c r="Y627" i="8"/>
  <c r="Z627" i="8"/>
  <c r="AA627" i="8"/>
  <c r="R628" i="8"/>
  <c r="S628" i="8"/>
  <c r="T628" i="8"/>
  <c r="U628" i="8"/>
  <c r="V628" i="8"/>
  <c r="W628" i="8"/>
  <c r="X628" i="8"/>
  <c r="Y628" i="8"/>
  <c r="Z628" i="8"/>
  <c r="AA628" i="8"/>
  <c r="R629" i="8"/>
  <c r="S629" i="8"/>
  <c r="T629" i="8"/>
  <c r="U629" i="8"/>
  <c r="V629" i="8"/>
  <c r="W629" i="8"/>
  <c r="X629" i="8"/>
  <c r="Y629" i="8"/>
  <c r="Z629" i="8"/>
  <c r="AA629" i="8"/>
  <c r="R630" i="8"/>
  <c r="S630" i="8"/>
  <c r="T630" i="8"/>
  <c r="U630" i="8"/>
  <c r="V630" i="8"/>
  <c r="W630" i="8"/>
  <c r="X630" i="8"/>
  <c r="Y630" i="8"/>
  <c r="Z630" i="8"/>
  <c r="AA630" i="8"/>
  <c r="AB630" i="8"/>
  <c r="R631" i="8"/>
  <c r="S631" i="8"/>
  <c r="T631" i="8"/>
  <c r="U631" i="8"/>
  <c r="V631" i="8"/>
  <c r="W631" i="8"/>
  <c r="X631" i="8"/>
  <c r="Y631" i="8"/>
  <c r="Z631" i="8"/>
  <c r="AA631" i="8"/>
  <c r="R632" i="8"/>
  <c r="S632" i="8"/>
  <c r="T632" i="8"/>
  <c r="U632" i="8"/>
  <c r="V632" i="8"/>
  <c r="W632" i="8"/>
  <c r="X632" i="8"/>
  <c r="Y632" i="8"/>
  <c r="Z632" i="8"/>
  <c r="AA632" i="8"/>
  <c r="R633" i="8"/>
  <c r="S633" i="8"/>
  <c r="T633" i="8"/>
  <c r="U633" i="8"/>
  <c r="V633" i="8"/>
  <c r="W633" i="8"/>
  <c r="X633" i="8"/>
  <c r="Y633" i="8"/>
  <c r="Z633" i="8"/>
  <c r="AA633" i="8"/>
  <c r="R634" i="8"/>
  <c r="S634" i="8"/>
  <c r="T634" i="8"/>
  <c r="U634" i="8"/>
  <c r="V634" i="8"/>
  <c r="W634" i="8"/>
  <c r="X634" i="8"/>
  <c r="Y634" i="8"/>
  <c r="Z634" i="8"/>
  <c r="AA634" i="8"/>
  <c r="AB634" i="8"/>
  <c r="R635" i="8"/>
  <c r="AB635" i="8" s="1"/>
  <c r="S635" i="8"/>
  <c r="T635" i="8"/>
  <c r="U635" i="8"/>
  <c r="V635" i="8"/>
  <c r="W635" i="8"/>
  <c r="X635" i="8"/>
  <c r="Y635" i="8"/>
  <c r="Z635" i="8"/>
  <c r="AA635" i="8"/>
  <c r="R636" i="8"/>
  <c r="S636" i="8"/>
  <c r="T636" i="8"/>
  <c r="U636" i="8"/>
  <c r="V636" i="8"/>
  <c r="W636" i="8"/>
  <c r="X636" i="8"/>
  <c r="Y636" i="8"/>
  <c r="Z636" i="8"/>
  <c r="AA636" i="8"/>
  <c r="R637" i="8"/>
  <c r="S637" i="8"/>
  <c r="T637" i="8"/>
  <c r="U637" i="8"/>
  <c r="V637" i="8"/>
  <c r="W637" i="8"/>
  <c r="X637" i="8"/>
  <c r="Y637" i="8"/>
  <c r="Z637" i="8"/>
  <c r="AA637" i="8"/>
  <c r="R638" i="8"/>
  <c r="S638" i="8"/>
  <c r="T638" i="8"/>
  <c r="U638" i="8"/>
  <c r="V638" i="8"/>
  <c r="W638" i="8"/>
  <c r="X638" i="8"/>
  <c r="Y638" i="8"/>
  <c r="Z638" i="8"/>
  <c r="AA638" i="8"/>
  <c r="AB638" i="8"/>
  <c r="R639" i="8"/>
  <c r="S639" i="8"/>
  <c r="T639" i="8"/>
  <c r="U639" i="8"/>
  <c r="V639" i="8"/>
  <c r="W639" i="8"/>
  <c r="X639" i="8"/>
  <c r="Y639" i="8"/>
  <c r="Z639" i="8"/>
  <c r="AA639" i="8"/>
  <c r="R640" i="8"/>
  <c r="S640" i="8"/>
  <c r="T640" i="8"/>
  <c r="U640" i="8"/>
  <c r="V640" i="8"/>
  <c r="W640" i="8"/>
  <c r="X640" i="8"/>
  <c r="Y640" i="8"/>
  <c r="Z640" i="8"/>
  <c r="AA640" i="8"/>
  <c r="R641" i="8"/>
  <c r="S641" i="8"/>
  <c r="T641" i="8"/>
  <c r="U641" i="8"/>
  <c r="V641" i="8"/>
  <c r="W641" i="8"/>
  <c r="X641" i="8"/>
  <c r="Y641" i="8"/>
  <c r="Z641" i="8"/>
  <c r="AA641" i="8"/>
  <c r="R642" i="8"/>
  <c r="S642" i="8"/>
  <c r="T642" i="8"/>
  <c r="U642" i="8"/>
  <c r="V642" i="8"/>
  <c r="W642" i="8"/>
  <c r="X642" i="8"/>
  <c r="Y642" i="8"/>
  <c r="Z642" i="8"/>
  <c r="AA642" i="8"/>
  <c r="AB642" i="8"/>
  <c r="R643" i="8"/>
  <c r="AB643" i="8" s="1"/>
  <c r="S643" i="8"/>
  <c r="T643" i="8"/>
  <c r="U643" i="8"/>
  <c r="V643" i="8"/>
  <c r="W643" i="8"/>
  <c r="X643" i="8"/>
  <c r="Y643" i="8"/>
  <c r="Z643" i="8"/>
  <c r="AA643" i="8"/>
  <c r="R644" i="8"/>
  <c r="S644" i="8"/>
  <c r="T644" i="8"/>
  <c r="U644" i="8"/>
  <c r="V644" i="8"/>
  <c r="W644" i="8"/>
  <c r="X644" i="8"/>
  <c r="Y644" i="8"/>
  <c r="Z644" i="8"/>
  <c r="AA644" i="8"/>
  <c r="R645" i="8"/>
  <c r="S645" i="8"/>
  <c r="T645" i="8"/>
  <c r="U645" i="8"/>
  <c r="V645" i="8"/>
  <c r="W645" i="8"/>
  <c r="X645" i="8"/>
  <c r="Y645" i="8"/>
  <c r="Z645" i="8"/>
  <c r="AA645" i="8"/>
  <c r="R646" i="8"/>
  <c r="S646" i="8"/>
  <c r="T646" i="8"/>
  <c r="U646" i="8"/>
  <c r="V646" i="8"/>
  <c r="W646" i="8"/>
  <c r="X646" i="8"/>
  <c r="Y646" i="8"/>
  <c r="Z646" i="8"/>
  <c r="AA646" i="8"/>
  <c r="AB646" i="8"/>
  <c r="R647" i="8"/>
  <c r="S647" i="8"/>
  <c r="T647" i="8"/>
  <c r="U647" i="8"/>
  <c r="V647" i="8"/>
  <c r="W647" i="8"/>
  <c r="X647" i="8"/>
  <c r="Y647" i="8"/>
  <c r="Z647" i="8"/>
  <c r="AA647" i="8"/>
  <c r="R648" i="8"/>
  <c r="S648" i="8"/>
  <c r="T648" i="8"/>
  <c r="U648" i="8"/>
  <c r="V648" i="8"/>
  <c r="W648" i="8"/>
  <c r="X648" i="8"/>
  <c r="Y648" i="8"/>
  <c r="Z648" i="8"/>
  <c r="AA648" i="8"/>
  <c r="R649" i="8"/>
  <c r="S649" i="8"/>
  <c r="T649" i="8"/>
  <c r="U649" i="8"/>
  <c r="V649" i="8"/>
  <c r="W649" i="8"/>
  <c r="X649" i="8"/>
  <c r="Y649" i="8"/>
  <c r="Z649" i="8"/>
  <c r="AA649" i="8"/>
  <c r="R650" i="8"/>
  <c r="S650" i="8"/>
  <c r="T650" i="8"/>
  <c r="U650" i="8"/>
  <c r="V650" i="8"/>
  <c r="W650" i="8"/>
  <c r="X650" i="8"/>
  <c r="Y650" i="8"/>
  <c r="Z650" i="8"/>
  <c r="AA650" i="8"/>
  <c r="AB650" i="8"/>
  <c r="R651" i="8"/>
  <c r="AB651" i="8" s="1"/>
  <c r="S651" i="8"/>
  <c r="T651" i="8"/>
  <c r="U651" i="8"/>
  <c r="V651" i="8"/>
  <c r="W651" i="8"/>
  <c r="X651" i="8"/>
  <c r="Y651" i="8"/>
  <c r="Z651" i="8"/>
  <c r="AA651" i="8"/>
  <c r="R652" i="8"/>
  <c r="S652" i="8"/>
  <c r="T652" i="8"/>
  <c r="U652" i="8"/>
  <c r="V652" i="8"/>
  <c r="W652" i="8"/>
  <c r="X652" i="8"/>
  <c r="Y652" i="8"/>
  <c r="Z652" i="8"/>
  <c r="AA652" i="8"/>
  <c r="R653" i="8"/>
  <c r="S653" i="8"/>
  <c r="T653" i="8"/>
  <c r="U653" i="8"/>
  <c r="V653" i="8"/>
  <c r="W653" i="8"/>
  <c r="X653" i="8"/>
  <c r="Y653" i="8"/>
  <c r="Z653" i="8"/>
  <c r="AA653" i="8"/>
  <c r="R654" i="8"/>
  <c r="S654" i="8"/>
  <c r="T654" i="8"/>
  <c r="U654" i="8"/>
  <c r="V654" i="8"/>
  <c r="W654" i="8"/>
  <c r="X654" i="8"/>
  <c r="Y654" i="8"/>
  <c r="Z654" i="8"/>
  <c r="AA654" i="8"/>
  <c r="AB654" i="8"/>
  <c r="R655" i="8"/>
  <c r="S655" i="8"/>
  <c r="T655" i="8"/>
  <c r="U655" i="8"/>
  <c r="V655" i="8"/>
  <c r="W655" i="8"/>
  <c r="X655" i="8"/>
  <c r="Y655" i="8"/>
  <c r="Z655" i="8"/>
  <c r="AA655" i="8"/>
  <c r="R656" i="8"/>
  <c r="S656" i="8"/>
  <c r="T656" i="8"/>
  <c r="U656" i="8"/>
  <c r="V656" i="8"/>
  <c r="W656" i="8"/>
  <c r="X656" i="8"/>
  <c r="Y656" i="8"/>
  <c r="Z656" i="8"/>
  <c r="AA656" i="8"/>
  <c r="R657" i="8"/>
  <c r="S657" i="8"/>
  <c r="T657" i="8"/>
  <c r="U657" i="8"/>
  <c r="V657" i="8"/>
  <c r="W657" i="8"/>
  <c r="X657" i="8"/>
  <c r="Y657" i="8"/>
  <c r="Z657" i="8"/>
  <c r="AA657" i="8"/>
  <c r="R658" i="8"/>
  <c r="S658" i="8"/>
  <c r="T658" i="8"/>
  <c r="U658" i="8"/>
  <c r="V658" i="8"/>
  <c r="W658" i="8"/>
  <c r="X658" i="8"/>
  <c r="Y658" i="8"/>
  <c r="Z658" i="8"/>
  <c r="AA658" i="8"/>
  <c r="AB658" i="8"/>
  <c r="R659" i="8"/>
  <c r="AB659" i="8" s="1"/>
  <c r="S659" i="8"/>
  <c r="T659" i="8"/>
  <c r="U659" i="8"/>
  <c r="V659" i="8"/>
  <c r="W659" i="8"/>
  <c r="X659" i="8"/>
  <c r="Y659" i="8"/>
  <c r="Z659" i="8"/>
  <c r="AA659" i="8"/>
  <c r="R660" i="8"/>
  <c r="S660" i="8"/>
  <c r="T660" i="8"/>
  <c r="U660" i="8"/>
  <c r="V660" i="8"/>
  <c r="W660" i="8"/>
  <c r="X660" i="8"/>
  <c r="Y660" i="8"/>
  <c r="Z660" i="8"/>
  <c r="AA660" i="8"/>
  <c r="R661" i="8"/>
  <c r="S661" i="8"/>
  <c r="T661" i="8"/>
  <c r="U661" i="8"/>
  <c r="V661" i="8"/>
  <c r="W661" i="8"/>
  <c r="X661" i="8"/>
  <c r="Y661" i="8"/>
  <c r="Z661" i="8"/>
  <c r="AA661" i="8"/>
  <c r="R662" i="8"/>
  <c r="S662" i="8"/>
  <c r="T662" i="8"/>
  <c r="U662" i="8"/>
  <c r="V662" i="8"/>
  <c r="W662" i="8"/>
  <c r="X662" i="8"/>
  <c r="Y662" i="8"/>
  <c r="Z662" i="8"/>
  <c r="AA662" i="8"/>
  <c r="AB662" i="8"/>
  <c r="R663" i="8"/>
  <c r="S663" i="8"/>
  <c r="T663" i="8"/>
  <c r="U663" i="8"/>
  <c r="V663" i="8"/>
  <c r="W663" i="8"/>
  <c r="X663" i="8"/>
  <c r="Y663" i="8"/>
  <c r="Z663" i="8"/>
  <c r="AA663" i="8"/>
  <c r="R664" i="8"/>
  <c r="S664" i="8"/>
  <c r="T664" i="8"/>
  <c r="U664" i="8"/>
  <c r="V664" i="8"/>
  <c r="W664" i="8"/>
  <c r="X664" i="8"/>
  <c r="Y664" i="8"/>
  <c r="Z664" i="8"/>
  <c r="AA664" i="8"/>
  <c r="R665" i="8"/>
  <c r="S665" i="8"/>
  <c r="T665" i="8"/>
  <c r="U665" i="8"/>
  <c r="V665" i="8"/>
  <c r="W665" i="8"/>
  <c r="X665" i="8"/>
  <c r="Y665" i="8"/>
  <c r="Z665" i="8"/>
  <c r="AA665" i="8"/>
  <c r="R666" i="8"/>
  <c r="S666" i="8"/>
  <c r="T666" i="8"/>
  <c r="U666" i="8"/>
  <c r="V666" i="8"/>
  <c r="W666" i="8"/>
  <c r="X666" i="8"/>
  <c r="Y666" i="8"/>
  <c r="Z666" i="8"/>
  <c r="AA666" i="8"/>
  <c r="AB666" i="8"/>
  <c r="R667" i="8"/>
  <c r="AB667" i="8" s="1"/>
  <c r="S667" i="8"/>
  <c r="T667" i="8"/>
  <c r="U667" i="8"/>
  <c r="V667" i="8"/>
  <c r="W667" i="8"/>
  <c r="X667" i="8"/>
  <c r="Y667" i="8"/>
  <c r="Z667" i="8"/>
  <c r="AA667" i="8"/>
  <c r="R668" i="8"/>
  <c r="S668" i="8"/>
  <c r="T668" i="8"/>
  <c r="U668" i="8"/>
  <c r="V668" i="8"/>
  <c r="W668" i="8"/>
  <c r="X668" i="8"/>
  <c r="Y668" i="8"/>
  <c r="Z668" i="8"/>
  <c r="AA668" i="8"/>
  <c r="R669" i="8"/>
  <c r="S669" i="8"/>
  <c r="T669" i="8"/>
  <c r="U669" i="8"/>
  <c r="V669" i="8"/>
  <c r="W669" i="8"/>
  <c r="X669" i="8"/>
  <c r="Y669" i="8"/>
  <c r="Z669" i="8"/>
  <c r="AA669" i="8"/>
  <c r="R670" i="8"/>
  <c r="S670" i="8"/>
  <c r="T670" i="8"/>
  <c r="U670" i="8"/>
  <c r="V670" i="8"/>
  <c r="W670" i="8"/>
  <c r="X670" i="8"/>
  <c r="Y670" i="8"/>
  <c r="Z670" i="8"/>
  <c r="AA670" i="8"/>
  <c r="AB670" i="8"/>
  <c r="R671" i="8"/>
  <c r="S671" i="8"/>
  <c r="T671" i="8"/>
  <c r="U671" i="8"/>
  <c r="V671" i="8"/>
  <c r="W671" i="8"/>
  <c r="X671" i="8"/>
  <c r="Y671" i="8"/>
  <c r="Z671" i="8"/>
  <c r="AA671" i="8"/>
  <c r="R672" i="8"/>
  <c r="S672" i="8"/>
  <c r="T672" i="8"/>
  <c r="U672" i="8"/>
  <c r="V672" i="8"/>
  <c r="W672" i="8"/>
  <c r="X672" i="8"/>
  <c r="Y672" i="8"/>
  <c r="Z672" i="8"/>
  <c r="AA672" i="8"/>
  <c r="R673" i="8"/>
  <c r="S673" i="8"/>
  <c r="T673" i="8"/>
  <c r="U673" i="8"/>
  <c r="V673" i="8"/>
  <c r="W673" i="8"/>
  <c r="X673" i="8"/>
  <c r="Y673" i="8"/>
  <c r="Z673" i="8"/>
  <c r="AA673" i="8"/>
  <c r="R674" i="8"/>
  <c r="S674" i="8"/>
  <c r="T674" i="8"/>
  <c r="U674" i="8"/>
  <c r="V674" i="8"/>
  <c r="W674" i="8"/>
  <c r="X674" i="8"/>
  <c r="Y674" i="8"/>
  <c r="Z674" i="8"/>
  <c r="AA674" i="8"/>
  <c r="AB674" i="8"/>
  <c r="R675" i="8"/>
  <c r="AB675" i="8" s="1"/>
  <c r="S675" i="8"/>
  <c r="T675" i="8"/>
  <c r="U675" i="8"/>
  <c r="V675" i="8"/>
  <c r="W675" i="8"/>
  <c r="X675" i="8"/>
  <c r="Y675" i="8"/>
  <c r="Z675" i="8"/>
  <c r="AA675" i="8"/>
  <c r="R676" i="8"/>
  <c r="S676" i="8"/>
  <c r="T676" i="8"/>
  <c r="U676" i="8"/>
  <c r="V676" i="8"/>
  <c r="W676" i="8"/>
  <c r="X676" i="8"/>
  <c r="Y676" i="8"/>
  <c r="Z676" i="8"/>
  <c r="AA676" i="8"/>
  <c r="R677" i="8"/>
  <c r="S677" i="8"/>
  <c r="T677" i="8"/>
  <c r="U677" i="8"/>
  <c r="V677" i="8"/>
  <c r="W677" i="8"/>
  <c r="X677" i="8"/>
  <c r="Y677" i="8"/>
  <c r="Z677" i="8"/>
  <c r="AA677" i="8"/>
  <c r="R678" i="8"/>
  <c r="S678" i="8"/>
  <c r="T678" i="8"/>
  <c r="U678" i="8"/>
  <c r="V678" i="8"/>
  <c r="W678" i="8"/>
  <c r="X678" i="8"/>
  <c r="Y678" i="8"/>
  <c r="Z678" i="8"/>
  <c r="AA678" i="8"/>
  <c r="AB678" i="8"/>
  <c r="R679" i="8"/>
  <c r="S679" i="8"/>
  <c r="T679" i="8"/>
  <c r="U679" i="8"/>
  <c r="V679" i="8"/>
  <c r="W679" i="8"/>
  <c r="X679" i="8"/>
  <c r="Y679" i="8"/>
  <c r="Z679" i="8"/>
  <c r="AA679" i="8"/>
  <c r="R680" i="8"/>
  <c r="S680" i="8"/>
  <c r="T680" i="8"/>
  <c r="U680" i="8"/>
  <c r="V680" i="8"/>
  <c r="W680" i="8"/>
  <c r="X680" i="8"/>
  <c r="Y680" i="8"/>
  <c r="Z680" i="8"/>
  <c r="AA680" i="8"/>
  <c r="R681" i="8"/>
  <c r="S681" i="8"/>
  <c r="T681" i="8"/>
  <c r="U681" i="8"/>
  <c r="V681" i="8"/>
  <c r="W681" i="8"/>
  <c r="X681" i="8"/>
  <c r="Y681" i="8"/>
  <c r="Z681" i="8"/>
  <c r="AA681" i="8"/>
  <c r="R682" i="8"/>
  <c r="S682" i="8"/>
  <c r="T682" i="8"/>
  <c r="U682" i="8"/>
  <c r="V682" i="8"/>
  <c r="W682" i="8"/>
  <c r="X682" i="8"/>
  <c r="Y682" i="8"/>
  <c r="Z682" i="8"/>
  <c r="AA682" i="8"/>
  <c r="AB682" i="8"/>
  <c r="R683" i="8"/>
  <c r="AB683" i="8" s="1"/>
  <c r="S683" i="8"/>
  <c r="T683" i="8"/>
  <c r="U683" i="8"/>
  <c r="V683" i="8"/>
  <c r="W683" i="8"/>
  <c r="X683" i="8"/>
  <c r="Y683" i="8"/>
  <c r="Z683" i="8"/>
  <c r="AA683" i="8"/>
  <c r="R684" i="8"/>
  <c r="S684" i="8"/>
  <c r="T684" i="8"/>
  <c r="U684" i="8"/>
  <c r="V684" i="8"/>
  <c r="W684" i="8"/>
  <c r="X684" i="8"/>
  <c r="Y684" i="8"/>
  <c r="Z684" i="8"/>
  <c r="AA684" i="8"/>
  <c r="R685" i="8"/>
  <c r="S685" i="8"/>
  <c r="T685" i="8"/>
  <c r="U685" i="8"/>
  <c r="V685" i="8"/>
  <c r="W685" i="8"/>
  <c r="X685" i="8"/>
  <c r="Y685" i="8"/>
  <c r="Z685" i="8"/>
  <c r="AA685" i="8"/>
  <c r="R686" i="8"/>
  <c r="S686" i="8"/>
  <c r="T686" i="8"/>
  <c r="U686" i="8"/>
  <c r="V686" i="8"/>
  <c r="W686" i="8"/>
  <c r="X686" i="8"/>
  <c r="Y686" i="8"/>
  <c r="Z686" i="8"/>
  <c r="AA686" i="8"/>
  <c r="AB686" i="8"/>
  <c r="R687" i="8"/>
  <c r="S687" i="8"/>
  <c r="T687" i="8"/>
  <c r="U687" i="8"/>
  <c r="V687" i="8"/>
  <c r="W687" i="8"/>
  <c r="X687" i="8"/>
  <c r="Y687" i="8"/>
  <c r="Z687" i="8"/>
  <c r="AA687" i="8"/>
  <c r="R688" i="8"/>
  <c r="S688" i="8"/>
  <c r="T688" i="8"/>
  <c r="U688" i="8"/>
  <c r="V688" i="8"/>
  <c r="W688" i="8"/>
  <c r="X688" i="8"/>
  <c r="Y688" i="8"/>
  <c r="Z688" i="8"/>
  <c r="AA688" i="8"/>
  <c r="R689" i="8"/>
  <c r="S689" i="8"/>
  <c r="T689" i="8"/>
  <c r="U689" i="8"/>
  <c r="V689" i="8"/>
  <c r="W689" i="8"/>
  <c r="X689" i="8"/>
  <c r="Y689" i="8"/>
  <c r="Z689" i="8"/>
  <c r="AA689" i="8"/>
  <c r="R690" i="8"/>
  <c r="S690" i="8"/>
  <c r="T690" i="8"/>
  <c r="U690" i="8"/>
  <c r="V690" i="8"/>
  <c r="W690" i="8"/>
  <c r="X690" i="8"/>
  <c r="Y690" i="8"/>
  <c r="Z690" i="8"/>
  <c r="AA690" i="8"/>
  <c r="AB690" i="8"/>
  <c r="R691" i="8"/>
  <c r="AB691" i="8" s="1"/>
  <c r="S691" i="8"/>
  <c r="T691" i="8"/>
  <c r="U691" i="8"/>
  <c r="V691" i="8"/>
  <c r="W691" i="8"/>
  <c r="X691" i="8"/>
  <c r="Y691" i="8"/>
  <c r="Z691" i="8"/>
  <c r="AA691" i="8"/>
  <c r="R692" i="8"/>
  <c r="S692" i="8"/>
  <c r="T692" i="8"/>
  <c r="U692" i="8"/>
  <c r="V692" i="8"/>
  <c r="W692" i="8"/>
  <c r="X692" i="8"/>
  <c r="Y692" i="8"/>
  <c r="Z692" i="8"/>
  <c r="AA692" i="8"/>
  <c r="R693" i="8"/>
  <c r="S693" i="8"/>
  <c r="T693" i="8"/>
  <c r="U693" i="8"/>
  <c r="V693" i="8"/>
  <c r="W693" i="8"/>
  <c r="X693" i="8"/>
  <c r="Y693" i="8"/>
  <c r="Z693" i="8"/>
  <c r="AA693" i="8"/>
  <c r="R694" i="8"/>
  <c r="S694" i="8"/>
  <c r="T694" i="8"/>
  <c r="U694" i="8"/>
  <c r="V694" i="8"/>
  <c r="W694" i="8"/>
  <c r="X694" i="8"/>
  <c r="Y694" i="8"/>
  <c r="Z694" i="8"/>
  <c r="AA694" i="8"/>
  <c r="AB694" i="8"/>
  <c r="R695" i="8"/>
  <c r="S695" i="8"/>
  <c r="T695" i="8"/>
  <c r="U695" i="8"/>
  <c r="V695" i="8"/>
  <c r="W695" i="8"/>
  <c r="X695" i="8"/>
  <c r="Y695" i="8"/>
  <c r="Z695" i="8"/>
  <c r="AA695" i="8"/>
  <c r="R696" i="8"/>
  <c r="S696" i="8"/>
  <c r="T696" i="8"/>
  <c r="U696" i="8"/>
  <c r="V696" i="8"/>
  <c r="W696" i="8"/>
  <c r="X696" i="8"/>
  <c r="Y696" i="8"/>
  <c r="Z696" i="8"/>
  <c r="AA696" i="8"/>
  <c r="R697" i="8"/>
  <c r="S697" i="8"/>
  <c r="T697" i="8"/>
  <c r="U697" i="8"/>
  <c r="V697" i="8"/>
  <c r="W697" i="8"/>
  <c r="X697" i="8"/>
  <c r="Y697" i="8"/>
  <c r="Z697" i="8"/>
  <c r="AA697" i="8"/>
  <c r="R698" i="8"/>
  <c r="S698" i="8"/>
  <c r="T698" i="8"/>
  <c r="U698" i="8"/>
  <c r="V698" i="8"/>
  <c r="W698" i="8"/>
  <c r="X698" i="8"/>
  <c r="Y698" i="8"/>
  <c r="Z698" i="8"/>
  <c r="AA698" i="8"/>
  <c r="AB698" i="8"/>
  <c r="R699" i="8"/>
  <c r="AB699" i="8" s="1"/>
  <c r="S699" i="8"/>
  <c r="T699" i="8"/>
  <c r="U699" i="8"/>
  <c r="V699" i="8"/>
  <c r="W699" i="8"/>
  <c r="X699" i="8"/>
  <c r="Y699" i="8"/>
  <c r="Z699" i="8"/>
  <c r="AA699" i="8"/>
  <c r="R700" i="8"/>
  <c r="S700" i="8"/>
  <c r="T700" i="8"/>
  <c r="U700" i="8"/>
  <c r="V700" i="8"/>
  <c r="W700" i="8"/>
  <c r="X700" i="8"/>
  <c r="Y700" i="8"/>
  <c r="Z700" i="8"/>
  <c r="AA700" i="8"/>
  <c r="R701" i="8"/>
  <c r="S701" i="8"/>
  <c r="T701" i="8"/>
  <c r="U701" i="8"/>
  <c r="V701" i="8"/>
  <c r="W701" i="8"/>
  <c r="X701" i="8"/>
  <c r="Y701" i="8"/>
  <c r="Z701" i="8"/>
  <c r="AA701" i="8"/>
  <c r="R702" i="8"/>
  <c r="S702" i="8"/>
  <c r="T702" i="8"/>
  <c r="U702" i="8"/>
  <c r="V702" i="8"/>
  <c r="W702" i="8"/>
  <c r="X702" i="8"/>
  <c r="Y702" i="8"/>
  <c r="Z702" i="8"/>
  <c r="AA702" i="8"/>
  <c r="AB702" i="8"/>
  <c r="R703" i="8"/>
  <c r="S703" i="8"/>
  <c r="T703" i="8"/>
  <c r="U703" i="8"/>
  <c r="V703" i="8"/>
  <c r="W703" i="8"/>
  <c r="X703" i="8"/>
  <c r="Y703" i="8"/>
  <c r="Z703" i="8"/>
  <c r="AA703" i="8"/>
  <c r="R704" i="8"/>
  <c r="S704" i="8"/>
  <c r="T704" i="8"/>
  <c r="U704" i="8"/>
  <c r="V704" i="8"/>
  <c r="W704" i="8"/>
  <c r="X704" i="8"/>
  <c r="Y704" i="8"/>
  <c r="Z704" i="8"/>
  <c r="AA704" i="8"/>
  <c r="R705" i="8"/>
  <c r="S705" i="8"/>
  <c r="T705" i="8"/>
  <c r="U705" i="8"/>
  <c r="V705" i="8"/>
  <c r="W705" i="8"/>
  <c r="X705" i="8"/>
  <c r="Y705" i="8"/>
  <c r="Z705" i="8"/>
  <c r="AA705" i="8"/>
  <c r="R706" i="8"/>
  <c r="S706" i="8"/>
  <c r="T706" i="8"/>
  <c r="U706" i="8"/>
  <c r="AB706" i="8" s="1"/>
  <c r="V706" i="8"/>
  <c r="W706" i="8"/>
  <c r="X706" i="8"/>
  <c r="Y706" i="8"/>
  <c r="Z706" i="8"/>
  <c r="AA706" i="8"/>
  <c r="R707" i="8"/>
  <c r="S707" i="8"/>
  <c r="T707" i="8"/>
  <c r="U707" i="8"/>
  <c r="V707" i="8"/>
  <c r="W707" i="8"/>
  <c r="X707" i="8"/>
  <c r="Y707" i="8"/>
  <c r="Z707" i="8"/>
  <c r="AA707" i="8"/>
  <c r="R708" i="8"/>
  <c r="S708" i="8"/>
  <c r="T708" i="8"/>
  <c r="U708" i="8"/>
  <c r="V708" i="8"/>
  <c r="W708" i="8"/>
  <c r="X708" i="8"/>
  <c r="Y708" i="8"/>
  <c r="Z708" i="8"/>
  <c r="AA708" i="8"/>
  <c r="R709" i="8"/>
  <c r="S709" i="8"/>
  <c r="T709" i="8"/>
  <c r="U709" i="8"/>
  <c r="V709" i="8"/>
  <c r="W709" i="8"/>
  <c r="X709" i="8"/>
  <c r="Y709" i="8"/>
  <c r="Z709" i="8"/>
  <c r="AA709" i="8"/>
  <c r="R710" i="8"/>
  <c r="S710" i="8"/>
  <c r="T710" i="8"/>
  <c r="U710" i="8"/>
  <c r="V710" i="8"/>
  <c r="W710" i="8"/>
  <c r="X710" i="8"/>
  <c r="Y710" i="8"/>
  <c r="Z710" i="8"/>
  <c r="AA710" i="8"/>
  <c r="AB710" i="8"/>
  <c r="R711" i="8"/>
  <c r="S711" i="8"/>
  <c r="T711" i="8"/>
  <c r="U711" i="8"/>
  <c r="V711" i="8"/>
  <c r="W711" i="8"/>
  <c r="X711" i="8"/>
  <c r="Y711" i="8"/>
  <c r="Z711" i="8"/>
  <c r="AA711" i="8"/>
  <c r="R712" i="8"/>
  <c r="S712" i="8"/>
  <c r="T712" i="8"/>
  <c r="U712" i="8"/>
  <c r="V712" i="8"/>
  <c r="W712" i="8"/>
  <c r="X712" i="8"/>
  <c r="Y712" i="8"/>
  <c r="Z712" i="8"/>
  <c r="AA712" i="8"/>
  <c r="R713" i="8"/>
  <c r="S713" i="8"/>
  <c r="T713" i="8"/>
  <c r="U713" i="8"/>
  <c r="V713" i="8"/>
  <c r="W713" i="8"/>
  <c r="X713" i="8"/>
  <c r="Y713" i="8"/>
  <c r="Z713" i="8"/>
  <c r="AA713" i="8"/>
  <c r="AB713" i="8"/>
  <c r="R714" i="8"/>
  <c r="S714" i="8"/>
  <c r="AB714" i="8" s="1"/>
  <c r="T714" i="8"/>
  <c r="U714" i="8"/>
  <c r="V714" i="8"/>
  <c r="W714" i="8"/>
  <c r="X714" i="8"/>
  <c r="Y714" i="8"/>
  <c r="Z714" i="8"/>
  <c r="AA714" i="8"/>
  <c r="R715" i="8"/>
  <c r="S715" i="8"/>
  <c r="T715" i="8"/>
  <c r="U715" i="8"/>
  <c r="V715" i="8"/>
  <c r="W715" i="8"/>
  <c r="X715" i="8"/>
  <c r="Y715" i="8"/>
  <c r="Z715" i="8"/>
  <c r="AA715" i="8"/>
  <c r="R716" i="8"/>
  <c r="S716" i="8"/>
  <c r="T716" i="8"/>
  <c r="U716" i="8"/>
  <c r="V716" i="8"/>
  <c r="W716" i="8"/>
  <c r="X716" i="8"/>
  <c r="Y716" i="8"/>
  <c r="Z716" i="8"/>
  <c r="AA716" i="8"/>
  <c r="R717" i="8"/>
  <c r="S717" i="8"/>
  <c r="T717" i="8"/>
  <c r="U717" i="8"/>
  <c r="V717" i="8"/>
  <c r="W717" i="8"/>
  <c r="X717" i="8"/>
  <c r="Y717" i="8"/>
  <c r="Z717" i="8"/>
  <c r="AA717" i="8"/>
  <c r="AB717" i="8"/>
  <c r="R718" i="8"/>
  <c r="S718" i="8"/>
  <c r="AB718" i="8" s="1"/>
  <c r="T718" i="8"/>
  <c r="U718" i="8"/>
  <c r="V718" i="8"/>
  <c r="W718" i="8"/>
  <c r="X718" i="8"/>
  <c r="Y718" i="8"/>
  <c r="Z718" i="8"/>
  <c r="AA718" i="8"/>
  <c r="R719" i="8"/>
  <c r="S719" i="8"/>
  <c r="T719" i="8"/>
  <c r="U719" i="8"/>
  <c r="V719" i="8"/>
  <c r="W719" i="8"/>
  <c r="X719" i="8"/>
  <c r="Y719" i="8"/>
  <c r="Z719" i="8"/>
  <c r="AA719" i="8"/>
  <c r="R720" i="8"/>
  <c r="S720" i="8"/>
  <c r="T720" i="8"/>
  <c r="U720" i="8"/>
  <c r="V720" i="8"/>
  <c r="W720" i="8"/>
  <c r="X720" i="8"/>
  <c r="Y720" i="8"/>
  <c r="Z720" i="8"/>
  <c r="AA720" i="8"/>
  <c r="R721" i="8"/>
  <c r="S721" i="8"/>
  <c r="T721" i="8"/>
  <c r="U721" i="8"/>
  <c r="V721" i="8"/>
  <c r="W721" i="8"/>
  <c r="X721" i="8"/>
  <c r="Y721" i="8"/>
  <c r="Z721" i="8"/>
  <c r="AA721" i="8"/>
  <c r="AB721" i="8"/>
  <c r="R722" i="8"/>
  <c r="S722" i="8"/>
  <c r="T722" i="8"/>
  <c r="U722" i="8"/>
  <c r="V722" i="8"/>
  <c r="W722" i="8"/>
  <c r="X722" i="8"/>
  <c r="Y722" i="8"/>
  <c r="Z722" i="8"/>
  <c r="AA722" i="8"/>
  <c r="R723" i="8"/>
  <c r="S723" i="8"/>
  <c r="T723" i="8"/>
  <c r="U723" i="8"/>
  <c r="V723" i="8"/>
  <c r="W723" i="8"/>
  <c r="X723" i="8"/>
  <c r="Y723" i="8"/>
  <c r="Z723" i="8"/>
  <c r="AA723" i="8"/>
  <c r="R724" i="8"/>
  <c r="S724" i="8"/>
  <c r="T724" i="8"/>
  <c r="U724" i="8"/>
  <c r="V724" i="8"/>
  <c r="W724" i="8"/>
  <c r="X724" i="8"/>
  <c r="Y724" i="8"/>
  <c r="Z724" i="8"/>
  <c r="AA724" i="8"/>
  <c r="R725" i="8"/>
  <c r="S725" i="8"/>
  <c r="T725" i="8"/>
  <c r="U725" i="8"/>
  <c r="V725" i="8"/>
  <c r="W725" i="8"/>
  <c r="X725" i="8"/>
  <c r="Y725" i="8"/>
  <c r="Z725" i="8"/>
  <c r="AA725" i="8"/>
  <c r="AB725" i="8"/>
  <c r="R726" i="8"/>
  <c r="S726" i="8"/>
  <c r="T726" i="8"/>
  <c r="U726" i="8"/>
  <c r="V726" i="8"/>
  <c r="W726" i="8"/>
  <c r="X726" i="8"/>
  <c r="Y726" i="8"/>
  <c r="Z726" i="8"/>
  <c r="AA726" i="8"/>
  <c r="R727" i="8"/>
  <c r="S727" i="8"/>
  <c r="T727" i="8"/>
  <c r="U727" i="8"/>
  <c r="V727" i="8"/>
  <c r="W727" i="8"/>
  <c r="X727" i="8"/>
  <c r="Y727" i="8"/>
  <c r="Z727" i="8"/>
  <c r="AA727" i="8"/>
  <c r="R728" i="8"/>
  <c r="S728" i="8"/>
  <c r="T728" i="8"/>
  <c r="U728" i="8"/>
  <c r="V728" i="8"/>
  <c r="W728" i="8"/>
  <c r="X728" i="8"/>
  <c r="Y728" i="8"/>
  <c r="Z728" i="8"/>
  <c r="AA728" i="8"/>
  <c r="R729" i="8"/>
  <c r="S729" i="8"/>
  <c r="T729" i="8"/>
  <c r="U729" i="8"/>
  <c r="V729" i="8"/>
  <c r="W729" i="8"/>
  <c r="X729" i="8"/>
  <c r="Y729" i="8"/>
  <c r="Z729" i="8"/>
  <c r="AA729" i="8"/>
  <c r="AB729" i="8"/>
  <c r="R730" i="8"/>
  <c r="S730" i="8"/>
  <c r="AB730" i="8" s="1"/>
  <c r="T730" i="8"/>
  <c r="U730" i="8"/>
  <c r="V730" i="8"/>
  <c r="W730" i="8"/>
  <c r="X730" i="8"/>
  <c r="Y730" i="8"/>
  <c r="Z730" i="8"/>
  <c r="AA730" i="8"/>
  <c r="R731" i="8"/>
  <c r="S731" i="8"/>
  <c r="T731" i="8"/>
  <c r="U731" i="8"/>
  <c r="V731" i="8"/>
  <c r="W731" i="8"/>
  <c r="X731" i="8"/>
  <c r="Y731" i="8"/>
  <c r="Z731" i="8"/>
  <c r="AA731" i="8"/>
  <c r="R732" i="8"/>
  <c r="S732" i="8"/>
  <c r="T732" i="8"/>
  <c r="U732" i="8"/>
  <c r="V732" i="8"/>
  <c r="W732" i="8"/>
  <c r="X732" i="8"/>
  <c r="Y732" i="8"/>
  <c r="Z732" i="8"/>
  <c r="AA732" i="8"/>
  <c r="R733" i="8"/>
  <c r="S733" i="8"/>
  <c r="T733" i="8"/>
  <c r="U733" i="8"/>
  <c r="V733" i="8"/>
  <c r="W733" i="8"/>
  <c r="X733" i="8"/>
  <c r="Y733" i="8"/>
  <c r="Z733" i="8"/>
  <c r="AA733" i="8"/>
  <c r="AB733" i="8"/>
  <c r="R734" i="8"/>
  <c r="S734" i="8"/>
  <c r="AB734" i="8" s="1"/>
  <c r="T734" i="8"/>
  <c r="U734" i="8"/>
  <c r="V734" i="8"/>
  <c r="W734" i="8"/>
  <c r="X734" i="8"/>
  <c r="Y734" i="8"/>
  <c r="Z734" i="8"/>
  <c r="AA734" i="8"/>
  <c r="R735" i="8"/>
  <c r="S735" i="8"/>
  <c r="T735" i="8"/>
  <c r="U735" i="8"/>
  <c r="V735" i="8"/>
  <c r="W735" i="8"/>
  <c r="X735" i="8"/>
  <c r="Y735" i="8"/>
  <c r="Z735" i="8"/>
  <c r="AA735" i="8"/>
  <c r="R736" i="8"/>
  <c r="S736" i="8"/>
  <c r="T736" i="8"/>
  <c r="U736" i="8"/>
  <c r="V736" i="8"/>
  <c r="W736" i="8"/>
  <c r="X736" i="8"/>
  <c r="Y736" i="8"/>
  <c r="Z736" i="8"/>
  <c r="AA736" i="8"/>
  <c r="R737" i="8"/>
  <c r="S737" i="8"/>
  <c r="T737" i="8"/>
  <c r="U737" i="8"/>
  <c r="V737" i="8"/>
  <c r="W737" i="8"/>
  <c r="X737" i="8"/>
  <c r="Y737" i="8"/>
  <c r="Z737" i="8"/>
  <c r="AA737" i="8"/>
  <c r="AB737" i="8"/>
  <c r="R738" i="8"/>
  <c r="S738" i="8"/>
  <c r="T738" i="8"/>
  <c r="U738" i="8"/>
  <c r="V738" i="8"/>
  <c r="W738" i="8"/>
  <c r="X738" i="8"/>
  <c r="Y738" i="8"/>
  <c r="Z738" i="8"/>
  <c r="AA738" i="8"/>
  <c r="R739" i="8"/>
  <c r="S739" i="8"/>
  <c r="T739" i="8"/>
  <c r="U739" i="8"/>
  <c r="V739" i="8"/>
  <c r="W739" i="8"/>
  <c r="X739" i="8"/>
  <c r="Y739" i="8"/>
  <c r="Z739" i="8"/>
  <c r="AA739" i="8"/>
  <c r="R740" i="8"/>
  <c r="S740" i="8"/>
  <c r="T740" i="8"/>
  <c r="U740" i="8"/>
  <c r="V740" i="8"/>
  <c r="W740" i="8"/>
  <c r="X740" i="8"/>
  <c r="Y740" i="8"/>
  <c r="Z740" i="8"/>
  <c r="AA740" i="8"/>
  <c r="R741" i="8"/>
  <c r="S741" i="8"/>
  <c r="T741" i="8"/>
  <c r="U741" i="8"/>
  <c r="V741" i="8"/>
  <c r="W741" i="8"/>
  <c r="X741" i="8"/>
  <c r="Y741" i="8"/>
  <c r="Z741" i="8"/>
  <c r="AA741" i="8"/>
  <c r="AB741" i="8"/>
  <c r="R742" i="8"/>
  <c r="S742" i="8"/>
  <c r="T742" i="8"/>
  <c r="U742" i="8"/>
  <c r="V742" i="8"/>
  <c r="W742" i="8"/>
  <c r="X742" i="8"/>
  <c r="Y742" i="8"/>
  <c r="Z742" i="8"/>
  <c r="AA742" i="8"/>
  <c r="R743" i="8"/>
  <c r="S743" i="8"/>
  <c r="T743" i="8"/>
  <c r="U743" i="8"/>
  <c r="V743" i="8"/>
  <c r="W743" i="8"/>
  <c r="X743" i="8"/>
  <c r="Y743" i="8"/>
  <c r="Z743" i="8"/>
  <c r="AA743" i="8"/>
  <c r="R744" i="8"/>
  <c r="S744" i="8"/>
  <c r="T744" i="8"/>
  <c r="U744" i="8"/>
  <c r="V744" i="8"/>
  <c r="W744" i="8"/>
  <c r="X744" i="8"/>
  <c r="Y744" i="8"/>
  <c r="Z744" i="8"/>
  <c r="AA744" i="8"/>
  <c r="R745" i="8"/>
  <c r="S745" i="8"/>
  <c r="T745" i="8"/>
  <c r="U745" i="8"/>
  <c r="V745" i="8"/>
  <c r="W745" i="8"/>
  <c r="X745" i="8"/>
  <c r="Y745" i="8"/>
  <c r="Z745" i="8"/>
  <c r="AA745" i="8"/>
  <c r="AB745" i="8"/>
  <c r="R746" i="8"/>
  <c r="S746" i="8"/>
  <c r="AB746" i="8" s="1"/>
  <c r="T746" i="8"/>
  <c r="U746" i="8"/>
  <c r="V746" i="8"/>
  <c r="W746" i="8"/>
  <c r="X746" i="8"/>
  <c r="Y746" i="8"/>
  <c r="Z746" i="8"/>
  <c r="AA746" i="8"/>
  <c r="R747" i="8"/>
  <c r="S747" i="8"/>
  <c r="T747" i="8"/>
  <c r="U747" i="8"/>
  <c r="V747" i="8"/>
  <c r="W747" i="8"/>
  <c r="X747" i="8"/>
  <c r="Y747" i="8"/>
  <c r="Z747" i="8"/>
  <c r="AA747" i="8"/>
  <c r="R748" i="8"/>
  <c r="S748" i="8"/>
  <c r="T748" i="8"/>
  <c r="U748" i="8"/>
  <c r="V748" i="8"/>
  <c r="W748" i="8"/>
  <c r="X748" i="8"/>
  <c r="Y748" i="8"/>
  <c r="Z748" i="8"/>
  <c r="AA748" i="8"/>
  <c r="R749" i="8"/>
  <c r="S749" i="8"/>
  <c r="T749" i="8"/>
  <c r="U749" i="8"/>
  <c r="V749" i="8"/>
  <c r="W749" i="8"/>
  <c r="X749" i="8"/>
  <c r="Y749" i="8"/>
  <c r="Z749" i="8"/>
  <c r="AA749" i="8"/>
  <c r="AB749" i="8"/>
  <c r="R750" i="8"/>
  <c r="S750" i="8"/>
  <c r="AB750" i="8" s="1"/>
  <c r="T750" i="8"/>
  <c r="U750" i="8"/>
  <c r="V750" i="8"/>
  <c r="W750" i="8"/>
  <c r="X750" i="8"/>
  <c r="Y750" i="8"/>
  <c r="Z750" i="8"/>
  <c r="AA750" i="8"/>
  <c r="R751" i="8"/>
  <c r="S751" i="8"/>
  <c r="T751" i="8"/>
  <c r="U751" i="8"/>
  <c r="V751" i="8"/>
  <c r="W751" i="8"/>
  <c r="X751" i="8"/>
  <c r="Y751" i="8"/>
  <c r="Z751" i="8"/>
  <c r="AA751" i="8"/>
  <c r="R752" i="8"/>
  <c r="S752" i="8"/>
  <c r="T752" i="8"/>
  <c r="U752" i="8"/>
  <c r="V752" i="8"/>
  <c r="W752" i="8"/>
  <c r="X752" i="8"/>
  <c r="Y752" i="8"/>
  <c r="Z752" i="8"/>
  <c r="AA752" i="8"/>
  <c r="R753" i="8"/>
  <c r="S753" i="8"/>
  <c r="T753" i="8"/>
  <c r="U753" i="8"/>
  <c r="V753" i="8"/>
  <c r="W753" i="8"/>
  <c r="X753" i="8"/>
  <c r="Y753" i="8"/>
  <c r="Z753" i="8"/>
  <c r="AA753" i="8"/>
  <c r="AB753" i="8"/>
  <c r="R754" i="8"/>
  <c r="S754" i="8"/>
  <c r="T754" i="8"/>
  <c r="U754" i="8"/>
  <c r="V754" i="8"/>
  <c r="W754" i="8"/>
  <c r="X754" i="8"/>
  <c r="Y754" i="8"/>
  <c r="Z754" i="8"/>
  <c r="AA754" i="8"/>
  <c r="R755" i="8"/>
  <c r="S755" i="8"/>
  <c r="T755" i="8"/>
  <c r="U755" i="8"/>
  <c r="V755" i="8"/>
  <c r="W755" i="8"/>
  <c r="X755" i="8"/>
  <c r="Y755" i="8"/>
  <c r="Z755" i="8"/>
  <c r="AA755" i="8"/>
  <c r="R756" i="8"/>
  <c r="S756" i="8"/>
  <c r="T756" i="8"/>
  <c r="U756" i="8"/>
  <c r="V756" i="8"/>
  <c r="W756" i="8"/>
  <c r="X756" i="8"/>
  <c r="Y756" i="8"/>
  <c r="Z756" i="8"/>
  <c r="AA756" i="8"/>
  <c r="R757" i="8"/>
  <c r="S757" i="8"/>
  <c r="T757" i="8"/>
  <c r="U757" i="8"/>
  <c r="V757" i="8"/>
  <c r="W757" i="8"/>
  <c r="X757" i="8"/>
  <c r="Y757" i="8"/>
  <c r="Z757" i="8"/>
  <c r="AA757" i="8"/>
  <c r="AB757" i="8"/>
  <c r="R758" i="8"/>
  <c r="S758" i="8"/>
  <c r="T758" i="8"/>
  <c r="U758" i="8"/>
  <c r="V758" i="8"/>
  <c r="W758" i="8"/>
  <c r="X758" i="8"/>
  <c r="Y758" i="8"/>
  <c r="Z758" i="8"/>
  <c r="AA758" i="8"/>
  <c r="R759" i="8"/>
  <c r="S759" i="8"/>
  <c r="T759" i="8"/>
  <c r="U759" i="8"/>
  <c r="V759" i="8"/>
  <c r="W759" i="8"/>
  <c r="X759" i="8"/>
  <c r="Y759" i="8"/>
  <c r="Z759" i="8"/>
  <c r="AA759" i="8"/>
  <c r="R760" i="8"/>
  <c r="S760" i="8"/>
  <c r="T760" i="8"/>
  <c r="U760" i="8"/>
  <c r="V760" i="8"/>
  <c r="W760" i="8"/>
  <c r="X760" i="8"/>
  <c r="Y760" i="8"/>
  <c r="Z760" i="8"/>
  <c r="AA760" i="8"/>
  <c r="R761" i="8"/>
  <c r="S761" i="8"/>
  <c r="T761" i="8"/>
  <c r="U761" i="8"/>
  <c r="V761" i="8"/>
  <c r="W761" i="8"/>
  <c r="X761" i="8"/>
  <c r="Y761" i="8"/>
  <c r="Z761" i="8"/>
  <c r="AA761" i="8"/>
  <c r="AB761" i="8"/>
  <c r="R762" i="8"/>
  <c r="S762" i="8"/>
  <c r="AB762" i="8" s="1"/>
  <c r="T762" i="8"/>
  <c r="U762" i="8"/>
  <c r="V762" i="8"/>
  <c r="W762" i="8"/>
  <c r="X762" i="8"/>
  <c r="Y762" i="8"/>
  <c r="Z762" i="8"/>
  <c r="AA762" i="8"/>
  <c r="R763" i="8"/>
  <c r="S763" i="8"/>
  <c r="T763" i="8"/>
  <c r="U763" i="8"/>
  <c r="V763" i="8"/>
  <c r="W763" i="8"/>
  <c r="X763" i="8"/>
  <c r="Y763" i="8"/>
  <c r="Z763" i="8"/>
  <c r="AA763" i="8"/>
  <c r="R764" i="8"/>
  <c r="S764" i="8"/>
  <c r="T764" i="8"/>
  <c r="U764" i="8"/>
  <c r="V764" i="8"/>
  <c r="W764" i="8"/>
  <c r="X764" i="8"/>
  <c r="Y764" i="8"/>
  <c r="Z764" i="8"/>
  <c r="AA764" i="8"/>
  <c r="R765" i="8"/>
  <c r="S765" i="8"/>
  <c r="T765" i="8"/>
  <c r="U765" i="8"/>
  <c r="V765" i="8"/>
  <c r="W765" i="8"/>
  <c r="X765" i="8"/>
  <c r="Y765" i="8"/>
  <c r="Z765" i="8"/>
  <c r="AA765" i="8"/>
  <c r="AB765" i="8"/>
  <c r="R766" i="8"/>
  <c r="S766" i="8"/>
  <c r="AB766" i="8" s="1"/>
  <c r="T766" i="8"/>
  <c r="U766" i="8"/>
  <c r="V766" i="8"/>
  <c r="W766" i="8"/>
  <c r="X766" i="8"/>
  <c r="Y766" i="8"/>
  <c r="Z766" i="8"/>
  <c r="AA766" i="8"/>
  <c r="R767" i="8"/>
  <c r="S767" i="8"/>
  <c r="T767" i="8"/>
  <c r="U767" i="8"/>
  <c r="V767" i="8"/>
  <c r="W767" i="8"/>
  <c r="X767" i="8"/>
  <c r="Y767" i="8"/>
  <c r="Z767" i="8"/>
  <c r="AA767" i="8"/>
  <c r="R768" i="8"/>
  <c r="S768" i="8"/>
  <c r="T768" i="8"/>
  <c r="U768" i="8"/>
  <c r="V768" i="8"/>
  <c r="W768" i="8"/>
  <c r="X768" i="8"/>
  <c r="Y768" i="8"/>
  <c r="Z768" i="8"/>
  <c r="AA768" i="8"/>
  <c r="R769" i="8"/>
  <c r="S769" i="8"/>
  <c r="T769" i="8"/>
  <c r="U769" i="8"/>
  <c r="V769" i="8"/>
  <c r="W769" i="8"/>
  <c r="X769" i="8"/>
  <c r="Y769" i="8"/>
  <c r="Z769" i="8"/>
  <c r="AA769" i="8"/>
  <c r="AB769" i="8"/>
  <c r="R770" i="8"/>
  <c r="S770" i="8"/>
  <c r="T770" i="8"/>
  <c r="U770" i="8"/>
  <c r="V770" i="8"/>
  <c r="W770" i="8"/>
  <c r="X770" i="8"/>
  <c r="Y770" i="8"/>
  <c r="Z770" i="8"/>
  <c r="AA770" i="8"/>
  <c r="R771" i="8"/>
  <c r="S771" i="8"/>
  <c r="T771" i="8"/>
  <c r="U771" i="8"/>
  <c r="V771" i="8"/>
  <c r="W771" i="8"/>
  <c r="X771" i="8"/>
  <c r="Y771" i="8"/>
  <c r="Z771" i="8"/>
  <c r="AA771" i="8"/>
  <c r="R772" i="8"/>
  <c r="S772" i="8"/>
  <c r="T772" i="8"/>
  <c r="U772" i="8"/>
  <c r="V772" i="8"/>
  <c r="W772" i="8"/>
  <c r="X772" i="8"/>
  <c r="Y772" i="8"/>
  <c r="Z772" i="8"/>
  <c r="AA772" i="8"/>
  <c r="R773" i="8"/>
  <c r="S773" i="8"/>
  <c r="T773" i="8"/>
  <c r="U773" i="8"/>
  <c r="V773" i="8"/>
  <c r="W773" i="8"/>
  <c r="X773" i="8"/>
  <c r="Y773" i="8"/>
  <c r="Z773" i="8"/>
  <c r="AA773" i="8"/>
  <c r="AB773" i="8"/>
  <c r="R774" i="8"/>
  <c r="S774" i="8"/>
  <c r="T774" i="8"/>
  <c r="U774" i="8"/>
  <c r="V774" i="8"/>
  <c r="W774" i="8"/>
  <c r="X774" i="8"/>
  <c r="Y774" i="8"/>
  <c r="Z774" i="8"/>
  <c r="AA774" i="8"/>
  <c r="R775" i="8"/>
  <c r="S775" i="8"/>
  <c r="T775" i="8"/>
  <c r="U775" i="8"/>
  <c r="V775" i="8"/>
  <c r="W775" i="8"/>
  <c r="X775" i="8"/>
  <c r="Y775" i="8"/>
  <c r="Z775" i="8"/>
  <c r="AA775" i="8"/>
  <c r="R776" i="8"/>
  <c r="S776" i="8"/>
  <c r="T776" i="8"/>
  <c r="U776" i="8"/>
  <c r="V776" i="8"/>
  <c r="W776" i="8"/>
  <c r="X776" i="8"/>
  <c r="Y776" i="8"/>
  <c r="Z776" i="8"/>
  <c r="AA776" i="8"/>
  <c r="R777" i="8"/>
  <c r="S777" i="8"/>
  <c r="T777" i="8"/>
  <c r="U777" i="8"/>
  <c r="V777" i="8"/>
  <c r="W777" i="8"/>
  <c r="X777" i="8"/>
  <c r="Y777" i="8"/>
  <c r="Z777" i="8"/>
  <c r="AA777" i="8"/>
  <c r="AB777" i="8"/>
  <c r="R778" i="8"/>
  <c r="S778" i="8"/>
  <c r="AB778" i="8" s="1"/>
  <c r="T778" i="8"/>
  <c r="U778" i="8"/>
  <c r="V778" i="8"/>
  <c r="W778" i="8"/>
  <c r="X778" i="8"/>
  <c r="Y778" i="8"/>
  <c r="Z778" i="8"/>
  <c r="AA778" i="8"/>
  <c r="R779" i="8"/>
  <c r="S779" i="8"/>
  <c r="T779" i="8"/>
  <c r="U779" i="8"/>
  <c r="V779" i="8"/>
  <c r="W779" i="8"/>
  <c r="X779" i="8"/>
  <c r="Y779" i="8"/>
  <c r="Z779" i="8"/>
  <c r="AA779" i="8"/>
  <c r="R780" i="8"/>
  <c r="S780" i="8"/>
  <c r="T780" i="8"/>
  <c r="U780" i="8"/>
  <c r="V780" i="8"/>
  <c r="W780" i="8"/>
  <c r="X780" i="8"/>
  <c r="Y780" i="8"/>
  <c r="Z780" i="8"/>
  <c r="AA780" i="8"/>
  <c r="R781" i="8"/>
  <c r="S781" i="8"/>
  <c r="T781" i="8"/>
  <c r="U781" i="8"/>
  <c r="V781" i="8"/>
  <c r="W781" i="8"/>
  <c r="X781" i="8"/>
  <c r="Y781" i="8"/>
  <c r="Z781" i="8"/>
  <c r="AA781" i="8"/>
  <c r="AB781" i="8"/>
  <c r="R782" i="8"/>
  <c r="S782" i="8"/>
  <c r="AB782" i="8" s="1"/>
  <c r="T782" i="8"/>
  <c r="U782" i="8"/>
  <c r="V782" i="8"/>
  <c r="W782" i="8"/>
  <c r="X782" i="8"/>
  <c r="Y782" i="8"/>
  <c r="Z782" i="8"/>
  <c r="AA782" i="8"/>
  <c r="R783" i="8"/>
  <c r="S783" i="8"/>
  <c r="T783" i="8"/>
  <c r="U783" i="8"/>
  <c r="V783" i="8"/>
  <c r="W783" i="8"/>
  <c r="X783" i="8"/>
  <c r="Y783" i="8"/>
  <c r="Z783" i="8"/>
  <c r="AA783" i="8"/>
  <c r="R784" i="8"/>
  <c r="S784" i="8"/>
  <c r="T784" i="8"/>
  <c r="U784" i="8"/>
  <c r="V784" i="8"/>
  <c r="W784" i="8"/>
  <c r="X784" i="8"/>
  <c r="Y784" i="8"/>
  <c r="Z784" i="8"/>
  <c r="AA784" i="8"/>
  <c r="R785" i="8"/>
  <c r="S785" i="8"/>
  <c r="T785" i="8"/>
  <c r="U785" i="8"/>
  <c r="V785" i="8"/>
  <c r="W785" i="8"/>
  <c r="X785" i="8"/>
  <c r="Y785" i="8"/>
  <c r="Z785" i="8"/>
  <c r="AA785" i="8"/>
  <c r="AB785" i="8"/>
  <c r="R786" i="8"/>
  <c r="S786" i="8"/>
  <c r="T786" i="8"/>
  <c r="U786" i="8"/>
  <c r="V786" i="8"/>
  <c r="W786" i="8"/>
  <c r="X786" i="8"/>
  <c r="Y786" i="8"/>
  <c r="Z786" i="8"/>
  <c r="AA786" i="8"/>
  <c r="R787" i="8"/>
  <c r="S787" i="8"/>
  <c r="T787" i="8"/>
  <c r="U787" i="8"/>
  <c r="V787" i="8"/>
  <c r="W787" i="8"/>
  <c r="X787" i="8"/>
  <c r="Y787" i="8"/>
  <c r="Z787" i="8"/>
  <c r="AA787" i="8"/>
  <c r="R788" i="8"/>
  <c r="S788" i="8"/>
  <c r="T788" i="8"/>
  <c r="U788" i="8"/>
  <c r="V788" i="8"/>
  <c r="W788" i="8"/>
  <c r="X788" i="8"/>
  <c r="Y788" i="8"/>
  <c r="Z788" i="8"/>
  <c r="AA788" i="8"/>
  <c r="R789" i="8"/>
  <c r="S789" i="8"/>
  <c r="T789" i="8"/>
  <c r="U789" i="8"/>
  <c r="V789" i="8"/>
  <c r="W789" i="8"/>
  <c r="X789" i="8"/>
  <c r="Y789" i="8"/>
  <c r="Z789" i="8"/>
  <c r="AA789" i="8"/>
  <c r="AB789" i="8"/>
  <c r="R790" i="8"/>
  <c r="S790" i="8"/>
  <c r="T790" i="8"/>
  <c r="U790" i="8"/>
  <c r="V790" i="8"/>
  <c r="W790" i="8"/>
  <c r="X790" i="8"/>
  <c r="Y790" i="8"/>
  <c r="Z790" i="8"/>
  <c r="AA790" i="8"/>
  <c r="R791" i="8"/>
  <c r="S791" i="8"/>
  <c r="T791" i="8"/>
  <c r="U791" i="8"/>
  <c r="V791" i="8"/>
  <c r="W791" i="8"/>
  <c r="X791" i="8"/>
  <c r="Y791" i="8"/>
  <c r="Z791" i="8"/>
  <c r="AA791" i="8"/>
  <c r="R792" i="8"/>
  <c r="S792" i="8"/>
  <c r="T792" i="8"/>
  <c r="U792" i="8"/>
  <c r="V792" i="8"/>
  <c r="W792" i="8"/>
  <c r="X792" i="8"/>
  <c r="Y792" i="8"/>
  <c r="Z792" i="8"/>
  <c r="AA792" i="8"/>
  <c r="R793" i="8"/>
  <c r="S793" i="8"/>
  <c r="T793" i="8"/>
  <c r="U793" i="8"/>
  <c r="V793" i="8"/>
  <c r="W793" i="8"/>
  <c r="X793" i="8"/>
  <c r="Y793" i="8"/>
  <c r="Z793" i="8"/>
  <c r="AA793" i="8"/>
  <c r="AB793" i="8"/>
  <c r="R794" i="8"/>
  <c r="S794" i="8"/>
  <c r="AB794" i="8" s="1"/>
  <c r="T794" i="8"/>
  <c r="U794" i="8"/>
  <c r="V794" i="8"/>
  <c r="W794" i="8"/>
  <c r="X794" i="8"/>
  <c r="Y794" i="8"/>
  <c r="Z794" i="8"/>
  <c r="AA794" i="8"/>
  <c r="R795" i="8"/>
  <c r="S795" i="8"/>
  <c r="T795" i="8"/>
  <c r="U795" i="8"/>
  <c r="V795" i="8"/>
  <c r="W795" i="8"/>
  <c r="X795" i="8"/>
  <c r="Y795" i="8"/>
  <c r="Z795" i="8"/>
  <c r="AA795" i="8"/>
  <c r="R796" i="8"/>
  <c r="S796" i="8"/>
  <c r="T796" i="8"/>
  <c r="U796" i="8"/>
  <c r="V796" i="8"/>
  <c r="W796" i="8"/>
  <c r="X796" i="8"/>
  <c r="Y796" i="8"/>
  <c r="Z796" i="8"/>
  <c r="AA796" i="8"/>
  <c r="R797" i="8"/>
  <c r="S797" i="8"/>
  <c r="T797" i="8"/>
  <c r="U797" i="8"/>
  <c r="V797" i="8"/>
  <c r="W797" i="8"/>
  <c r="X797" i="8"/>
  <c r="Y797" i="8"/>
  <c r="Z797" i="8"/>
  <c r="AA797" i="8"/>
  <c r="AB797" i="8"/>
  <c r="R798" i="8"/>
  <c r="S798" i="8"/>
  <c r="AB798" i="8" s="1"/>
  <c r="T798" i="8"/>
  <c r="U798" i="8"/>
  <c r="V798" i="8"/>
  <c r="W798" i="8"/>
  <c r="X798" i="8"/>
  <c r="Y798" i="8"/>
  <c r="Z798" i="8"/>
  <c r="AA798" i="8"/>
  <c r="R799" i="8"/>
  <c r="S799" i="8"/>
  <c r="T799" i="8"/>
  <c r="U799" i="8"/>
  <c r="V799" i="8"/>
  <c r="W799" i="8"/>
  <c r="X799" i="8"/>
  <c r="Y799" i="8"/>
  <c r="Z799" i="8"/>
  <c r="AA799" i="8"/>
  <c r="R800" i="8"/>
  <c r="S800" i="8"/>
  <c r="T800" i="8"/>
  <c r="U800" i="8"/>
  <c r="V800" i="8"/>
  <c r="W800" i="8"/>
  <c r="X800" i="8"/>
  <c r="Y800" i="8"/>
  <c r="Z800" i="8"/>
  <c r="AA800" i="8"/>
  <c r="R801" i="8"/>
  <c r="S801" i="8"/>
  <c r="T801" i="8"/>
  <c r="U801" i="8"/>
  <c r="V801" i="8"/>
  <c r="W801" i="8"/>
  <c r="X801" i="8"/>
  <c r="Y801" i="8"/>
  <c r="Z801" i="8"/>
  <c r="AA801" i="8"/>
  <c r="AB801" i="8"/>
  <c r="R802" i="8"/>
  <c r="S802" i="8"/>
  <c r="T802" i="8"/>
  <c r="U802" i="8"/>
  <c r="V802" i="8"/>
  <c r="W802" i="8"/>
  <c r="X802" i="8"/>
  <c r="Y802" i="8"/>
  <c r="Z802" i="8"/>
  <c r="AA802" i="8"/>
  <c r="R803" i="8"/>
  <c r="S803" i="8"/>
  <c r="T803" i="8"/>
  <c r="U803" i="8"/>
  <c r="V803" i="8"/>
  <c r="W803" i="8"/>
  <c r="X803" i="8"/>
  <c r="Y803" i="8"/>
  <c r="Z803" i="8"/>
  <c r="AA803" i="8"/>
  <c r="R804" i="8"/>
  <c r="S804" i="8"/>
  <c r="T804" i="8"/>
  <c r="U804" i="8"/>
  <c r="V804" i="8"/>
  <c r="W804" i="8"/>
  <c r="X804" i="8"/>
  <c r="Y804" i="8"/>
  <c r="Z804" i="8"/>
  <c r="AA804" i="8"/>
  <c r="R805" i="8"/>
  <c r="S805" i="8"/>
  <c r="T805" i="8"/>
  <c r="U805" i="8"/>
  <c r="V805" i="8"/>
  <c r="W805" i="8"/>
  <c r="X805" i="8"/>
  <c r="Y805" i="8"/>
  <c r="Z805" i="8"/>
  <c r="AA805" i="8"/>
  <c r="AB805" i="8"/>
  <c r="R806" i="8"/>
  <c r="S806" i="8"/>
  <c r="T806" i="8"/>
  <c r="U806" i="8"/>
  <c r="V806" i="8"/>
  <c r="W806" i="8"/>
  <c r="X806" i="8"/>
  <c r="Y806" i="8"/>
  <c r="Z806" i="8"/>
  <c r="AA806" i="8"/>
  <c r="R807" i="8"/>
  <c r="S807" i="8"/>
  <c r="T807" i="8"/>
  <c r="U807" i="8"/>
  <c r="V807" i="8"/>
  <c r="W807" i="8"/>
  <c r="X807" i="8"/>
  <c r="Y807" i="8"/>
  <c r="Z807" i="8"/>
  <c r="AA807" i="8"/>
  <c r="R808" i="8"/>
  <c r="S808" i="8"/>
  <c r="T808" i="8"/>
  <c r="U808" i="8"/>
  <c r="V808" i="8"/>
  <c r="W808" i="8"/>
  <c r="X808" i="8"/>
  <c r="Y808" i="8"/>
  <c r="Z808" i="8"/>
  <c r="AA808" i="8"/>
  <c r="R809" i="8"/>
  <c r="S809" i="8"/>
  <c r="T809" i="8"/>
  <c r="U809" i="8"/>
  <c r="V809" i="8"/>
  <c r="W809" i="8"/>
  <c r="X809" i="8"/>
  <c r="Y809" i="8"/>
  <c r="Z809" i="8"/>
  <c r="AA809" i="8"/>
  <c r="AB809" i="8"/>
  <c r="R810" i="8"/>
  <c r="S810" i="8"/>
  <c r="AB810" i="8" s="1"/>
  <c r="T810" i="8"/>
  <c r="U810" i="8"/>
  <c r="V810" i="8"/>
  <c r="W810" i="8"/>
  <c r="X810" i="8"/>
  <c r="Y810" i="8"/>
  <c r="Z810" i="8"/>
  <c r="AA810" i="8"/>
  <c r="R811" i="8"/>
  <c r="S811" i="8"/>
  <c r="T811" i="8"/>
  <c r="U811" i="8"/>
  <c r="V811" i="8"/>
  <c r="W811" i="8"/>
  <c r="X811" i="8"/>
  <c r="Y811" i="8"/>
  <c r="Z811" i="8"/>
  <c r="AA811" i="8"/>
  <c r="R812" i="8"/>
  <c r="S812" i="8"/>
  <c r="T812" i="8"/>
  <c r="U812" i="8"/>
  <c r="V812" i="8"/>
  <c r="W812" i="8"/>
  <c r="X812" i="8"/>
  <c r="Y812" i="8"/>
  <c r="Z812" i="8"/>
  <c r="AA812" i="8"/>
  <c r="R813" i="8"/>
  <c r="S813" i="8"/>
  <c r="T813" i="8"/>
  <c r="U813" i="8"/>
  <c r="V813" i="8"/>
  <c r="W813" i="8"/>
  <c r="X813" i="8"/>
  <c r="Y813" i="8"/>
  <c r="Z813" i="8"/>
  <c r="AA813" i="8"/>
  <c r="AB813" i="8"/>
  <c r="R814" i="8"/>
  <c r="S814" i="8"/>
  <c r="T814" i="8"/>
  <c r="U814" i="8"/>
  <c r="V814" i="8"/>
  <c r="W814" i="8"/>
  <c r="X814" i="8"/>
  <c r="Y814" i="8"/>
  <c r="Z814" i="8"/>
  <c r="AA814" i="8"/>
  <c r="R815" i="8"/>
  <c r="S815" i="8"/>
  <c r="T815" i="8"/>
  <c r="U815" i="8"/>
  <c r="V815" i="8"/>
  <c r="W815" i="8"/>
  <c r="X815" i="8"/>
  <c r="Y815" i="8"/>
  <c r="Z815" i="8"/>
  <c r="AA815" i="8"/>
  <c r="R816" i="8"/>
  <c r="S816" i="8"/>
  <c r="T816" i="8"/>
  <c r="U816" i="8"/>
  <c r="V816" i="8"/>
  <c r="W816" i="8"/>
  <c r="X816" i="8"/>
  <c r="Y816" i="8"/>
  <c r="Z816" i="8"/>
  <c r="AA816" i="8"/>
  <c r="R817" i="8"/>
  <c r="S817" i="8"/>
  <c r="T817" i="8"/>
  <c r="U817" i="8"/>
  <c r="V817" i="8"/>
  <c r="W817" i="8"/>
  <c r="X817" i="8"/>
  <c r="Y817" i="8"/>
  <c r="Z817" i="8"/>
  <c r="AA817" i="8"/>
  <c r="AB817" i="8"/>
  <c r="R818" i="8"/>
  <c r="S818" i="8"/>
  <c r="T818" i="8"/>
  <c r="U818" i="8"/>
  <c r="V818" i="8"/>
  <c r="W818" i="8"/>
  <c r="X818" i="8"/>
  <c r="Y818" i="8"/>
  <c r="Z818" i="8"/>
  <c r="AA818" i="8"/>
  <c r="R819" i="8"/>
  <c r="S819" i="8"/>
  <c r="T819" i="8"/>
  <c r="U819" i="8"/>
  <c r="V819" i="8"/>
  <c r="W819" i="8"/>
  <c r="X819" i="8"/>
  <c r="Y819" i="8"/>
  <c r="Z819" i="8"/>
  <c r="AA819" i="8"/>
  <c r="R820" i="8"/>
  <c r="AB820" i="8" s="1"/>
  <c r="S820" i="8"/>
  <c r="T820" i="8"/>
  <c r="U820" i="8"/>
  <c r="V820" i="8"/>
  <c r="W820" i="8"/>
  <c r="X820" i="8"/>
  <c r="Y820" i="8"/>
  <c r="Z820" i="8"/>
  <c r="AA820" i="8"/>
  <c r="R821" i="8"/>
  <c r="S821" i="8"/>
  <c r="T821" i="8"/>
  <c r="U821" i="8"/>
  <c r="V821" i="8"/>
  <c r="W821" i="8"/>
  <c r="X821" i="8"/>
  <c r="Y821" i="8"/>
  <c r="Z821" i="8"/>
  <c r="AA821" i="8"/>
  <c r="AB821" i="8"/>
  <c r="R822" i="8"/>
  <c r="S822" i="8"/>
  <c r="T822" i="8"/>
  <c r="U822" i="8"/>
  <c r="V822" i="8"/>
  <c r="W822" i="8"/>
  <c r="X822" i="8"/>
  <c r="Y822" i="8"/>
  <c r="Z822" i="8"/>
  <c r="AA822" i="8"/>
  <c r="R823" i="8"/>
  <c r="S823" i="8"/>
  <c r="T823" i="8"/>
  <c r="U823" i="8"/>
  <c r="V823" i="8"/>
  <c r="W823" i="8"/>
  <c r="X823" i="8"/>
  <c r="Y823" i="8"/>
  <c r="Z823" i="8"/>
  <c r="AA823" i="8"/>
  <c r="R824" i="8"/>
  <c r="S824" i="8"/>
  <c r="T824" i="8"/>
  <c r="U824" i="8"/>
  <c r="V824" i="8"/>
  <c r="W824" i="8"/>
  <c r="X824" i="8"/>
  <c r="Y824" i="8"/>
  <c r="Z824" i="8"/>
  <c r="AA824" i="8"/>
  <c r="R825" i="8"/>
  <c r="S825" i="8"/>
  <c r="T825" i="8"/>
  <c r="U825" i="8"/>
  <c r="V825" i="8"/>
  <c r="W825" i="8"/>
  <c r="X825" i="8"/>
  <c r="Y825" i="8"/>
  <c r="Z825" i="8"/>
  <c r="AA825" i="8"/>
  <c r="AB825" i="8"/>
  <c r="R826" i="8"/>
  <c r="S826" i="8"/>
  <c r="AB826" i="8" s="1"/>
  <c r="T826" i="8"/>
  <c r="U826" i="8"/>
  <c r="V826" i="8"/>
  <c r="W826" i="8"/>
  <c r="X826" i="8"/>
  <c r="Y826" i="8"/>
  <c r="Z826" i="8"/>
  <c r="AA826" i="8"/>
  <c r="R827" i="8"/>
  <c r="S827" i="8"/>
  <c r="T827" i="8"/>
  <c r="U827" i="8"/>
  <c r="V827" i="8"/>
  <c r="W827" i="8"/>
  <c r="X827" i="8"/>
  <c r="Y827" i="8"/>
  <c r="Z827" i="8"/>
  <c r="AA827" i="8"/>
  <c r="R828" i="8"/>
  <c r="S828" i="8"/>
  <c r="T828" i="8"/>
  <c r="U828" i="8"/>
  <c r="V828" i="8"/>
  <c r="W828" i="8"/>
  <c r="X828" i="8"/>
  <c r="Y828" i="8"/>
  <c r="Z828" i="8"/>
  <c r="AA828" i="8"/>
  <c r="R829" i="8"/>
  <c r="S829" i="8"/>
  <c r="T829" i="8"/>
  <c r="U829" i="8"/>
  <c r="V829" i="8"/>
  <c r="W829" i="8"/>
  <c r="X829" i="8"/>
  <c r="Y829" i="8"/>
  <c r="Z829" i="8"/>
  <c r="AA829" i="8"/>
  <c r="AB829" i="8"/>
  <c r="R830" i="8"/>
  <c r="S830" i="8"/>
  <c r="AB830" i="8" s="1"/>
  <c r="T830" i="8"/>
  <c r="U830" i="8"/>
  <c r="V830" i="8"/>
  <c r="W830" i="8"/>
  <c r="X830" i="8"/>
  <c r="Y830" i="8"/>
  <c r="Z830" i="8"/>
  <c r="AA830" i="8"/>
  <c r="R831" i="8"/>
  <c r="S831" i="8"/>
  <c r="T831" i="8"/>
  <c r="U831" i="8"/>
  <c r="V831" i="8"/>
  <c r="W831" i="8"/>
  <c r="X831" i="8"/>
  <c r="Y831" i="8"/>
  <c r="Z831" i="8"/>
  <c r="AA831" i="8"/>
  <c r="R832" i="8"/>
  <c r="S832" i="8"/>
  <c r="T832" i="8"/>
  <c r="U832" i="8"/>
  <c r="V832" i="8"/>
  <c r="W832" i="8"/>
  <c r="X832" i="8"/>
  <c r="Y832" i="8"/>
  <c r="Z832" i="8"/>
  <c r="AA832" i="8"/>
  <c r="R833" i="8"/>
  <c r="S833" i="8"/>
  <c r="T833" i="8"/>
  <c r="U833" i="8"/>
  <c r="V833" i="8"/>
  <c r="W833" i="8"/>
  <c r="X833" i="8"/>
  <c r="Y833" i="8"/>
  <c r="Z833" i="8"/>
  <c r="AA833" i="8"/>
  <c r="AB833" i="8"/>
  <c r="R834" i="8"/>
  <c r="S834" i="8"/>
  <c r="T834" i="8"/>
  <c r="U834" i="8"/>
  <c r="V834" i="8"/>
  <c r="W834" i="8"/>
  <c r="X834" i="8"/>
  <c r="Y834" i="8"/>
  <c r="Z834" i="8"/>
  <c r="AA834" i="8"/>
  <c r="R835" i="8"/>
  <c r="S835" i="8"/>
  <c r="T835" i="8"/>
  <c r="U835" i="8"/>
  <c r="V835" i="8"/>
  <c r="W835" i="8"/>
  <c r="X835" i="8"/>
  <c r="Y835" i="8"/>
  <c r="Z835" i="8"/>
  <c r="AA835" i="8"/>
  <c r="R836" i="8"/>
  <c r="S836" i="8"/>
  <c r="T836" i="8"/>
  <c r="U836" i="8"/>
  <c r="V836" i="8"/>
  <c r="W836" i="8"/>
  <c r="X836" i="8"/>
  <c r="Y836" i="8"/>
  <c r="Z836" i="8"/>
  <c r="AA836" i="8"/>
  <c r="R837" i="8"/>
  <c r="S837" i="8"/>
  <c r="T837" i="8"/>
  <c r="U837" i="8"/>
  <c r="V837" i="8"/>
  <c r="W837" i="8"/>
  <c r="X837" i="8"/>
  <c r="Y837" i="8"/>
  <c r="Z837" i="8"/>
  <c r="AA837" i="8"/>
  <c r="AB837" i="8"/>
  <c r="R838" i="8"/>
  <c r="S838" i="8"/>
  <c r="T838" i="8"/>
  <c r="U838" i="8"/>
  <c r="V838" i="8"/>
  <c r="W838" i="8"/>
  <c r="X838" i="8"/>
  <c r="Y838" i="8"/>
  <c r="Z838" i="8"/>
  <c r="AA838" i="8"/>
  <c r="R839" i="8"/>
  <c r="S839" i="8"/>
  <c r="T839" i="8"/>
  <c r="U839" i="8"/>
  <c r="V839" i="8"/>
  <c r="W839" i="8"/>
  <c r="X839" i="8"/>
  <c r="Y839" i="8"/>
  <c r="Z839" i="8"/>
  <c r="AA839" i="8"/>
  <c r="R840" i="8"/>
  <c r="S840" i="8"/>
  <c r="T840" i="8"/>
  <c r="U840" i="8"/>
  <c r="V840" i="8"/>
  <c r="W840" i="8"/>
  <c r="X840" i="8"/>
  <c r="Y840" i="8"/>
  <c r="Z840" i="8"/>
  <c r="AA840" i="8"/>
  <c r="R841" i="8"/>
  <c r="S841" i="8"/>
  <c r="T841" i="8"/>
  <c r="U841" i="8"/>
  <c r="V841" i="8"/>
  <c r="W841" i="8"/>
  <c r="X841" i="8"/>
  <c r="Y841" i="8"/>
  <c r="Z841" i="8"/>
  <c r="AA841" i="8"/>
  <c r="AB841" i="8"/>
  <c r="R842" i="8"/>
  <c r="S842" i="8"/>
  <c r="AB842" i="8" s="1"/>
  <c r="T842" i="8"/>
  <c r="U842" i="8"/>
  <c r="V842" i="8"/>
  <c r="W842" i="8"/>
  <c r="X842" i="8"/>
  <c r="Y842" i="8"/>
  <c r="Z842" i="8"/>
  <c r="AA842" i="8"/>
  <c r="R843" i="8"/>
  <c r="S843" i="8"/>
  <c r="T843" i="8"/>
  <c r="U843" i="8"/>
  <c r="V843" i="8"/>
  <c r="W843" i="8"/>
  <c r="X843" i="8"/>
  <c r="Y843" i="8"/>
  <c r="Z843" i="8"/>
  <c r="AA843" i="8"/>
  <c r="R844" i="8"/>
  <c r="S844" i="8"/>
  <c r="T844" i="8"/>
  <c r="U844" i="8"/>
  <c r="V844" i="8"/>
  <c r="W844" i="8"/>
  <c r="X844" i="8"/>
  <c r="Y844" i="8"/>
  <c r="Z844" i="8"/>
  <c r="AA844" i="8"/>
  <c r="R845" i="8"/>
  <c r="S845" i="8"/>
  <c r="T845" i="8"/>
  <c r="U845" i="8"/>
  <c r="V845" i="8"/>
  <c r="W845" i="8"/>
  <c r="X845" i="8"/>
  <c r="Y845" i="8"/>
  <c r="Z845" i="8"/>
  <c r="AA845" i="8"/>
  <c r="AB845" i="8"/>
  <c r="R846" i="8"/>
  <c r="S846" i="8"/>
  <c r="T846" i="8"/>
  <c r="U846" i="8"/>
  <c r="V846" i="8"/>
  <c r="W846" i="8"/>
  <c r="X846" i="8"/>
  <c r="Y846" i="8"/>
  <c r="Z846" i="8"/>
  <c r="AA846" i="8"/>
  <c r="R847" i="8"/>
  <c r="S847" i="8"/>
  <c r="T847" i="8"/>
  <c r="U847" i="8"/>
  <c r="V847" i="8"/>
  <c r="W847" i="8"/>
  <c r="X847" i="8"/>
  <c r="Y847" i="8"/>
  <c r="Z847" i="8"/>
  <c r="AA847" i="8"/>
  <c r="R848" i="8"/>
  <c r="S848" i="8"/>
  <c r="T848" i="8"/>
  <c r="U848" i="8"/>
  <c r="V848" i="8"/>
  <c r="W848" i="8"/>
  <c r="X848" i="8"/>
  <c r="Y848" i="8"/>
  <c r="Z848" i="8"/>
  <c r="AA848" i="8"/>
  <c r="R849" i="8"/>
  <c r="S849" i="8"/>
  <c r="T849" i="8"/>
  <c r="U849" i="8"/>
  <c r="V849" i="8"/>
  <c r="W849" i="8"/>
  <c r="X849" i="8"/>
  <c r="Y849" i="8"/>
  <c r="Z849" i="8"/>
  <c r="AA849" i="8"/>
  <c r="AB849" i="8"/>
  <c r="R850" i="8"/>
  <c r="S850" i="8"/>
  <c r="T850" i="8"/>
  <c r="U850" i="8"/>
  <c r="V850" i="8"/>
  <c r="W850" i="8"/>
  <c r="X850" i="8"/>
  <c r="Y850" i="8"/>
  <c r="Z850" i="8"/>
  <c r="AA850" i="8"/>
  <c r="R851" i="8"/>
  <c r="S851" i="8"/>
  <c r="T851" i="8"/>
  <c r="U851" i="8"/>
  <c r="V851" i="8"/>
  <c r="W851" i="8"/>
  <c r="X851" i="8"/>
  <c r="Y851" i="8"/>
  <c r="Z851" i="8"/>
  <c r="AA851" i="8"/>
  <c r="R852" i="8"/>
  <c r="S852" i="8"/>
  <c r="T852" i="8"/>
  <c r="U852" i="8"/>
  <c r="V852" i="8"/>
  <c r="W852" i="8"/>
  <c r="X852" i="8"/>
  <c r="Y852" i="8"/>
  <c r="Z852" i="8"/>
  <c r="AA852" i="8"/>
  <c r="R853" i="8"/>
  <c r="S853" i="8"/>
  <c r="T853" i="8"/>
  <c r="U853" i="8"/>
  <c r="V853" i="8"/>
  <c r="W853" i="8"/>
  <c r="X853" i="8"/>
  <c r="Y853" i="8"/>
  <c r="Z853" i="8"/>
  <c r="AA853" i="8"/>
  <c r="AB853" i="8"/>
  <c r="R854" i="8"/>
  <c r="S854" i="8"/>
  <c r="T854" i="8"/>
  <c r="U854" i="8"/>
  <c r="V854" i="8"/>
  <c r="W854" i="8"/>
  <c r="X854" i="8"/>
  <c r="Y854" i="8"/>
  <c r="Z854" i="8"/>
  <c r="AA854" i="8"/>
  <c r="R855" i="8"/>
  <c r="S855" i="8"/>
  <c r="T855" i="8"/>
  <c r="U855" i="8"/>
  <c r="V855" i="8"/>
  <c r="W855" i="8"/>
  <c r="X855" i="8"/>
  <c r="Y855" i="8"/>
  <c r="Z855" i="8"/>
  <c r="AA855" i="8"/>
  <c r="R856" i="8"/>
  <c r="S856" i="8"/>
  <c r="T856" i="8"/>
  <c r="U856" i="8"/>
  <c r="V856" i="8"/>
  <c r="W856" i="8"/>
  <c r="X856" i="8"/>
  <c r="Y856" i="8"/>
  <c r="Z856" i="8"/>
  <c r="AA856" i="8"/>
  <c r="R857" i="8"/>
  <c r="S857" i="8"/>
  <c r="T857" i="8"/>
  <c r="U857" i="8"/>
  <c r="V857" i="8"/>
  <c r="W857" i="8"/>
  <c r="X857" i="8"/>
  <c r="Y857" i="8"/>
  <c r="Z857" i="8"/>
  <c r="AA857" i="8"/>
  <c r="AB857" i="8"/>
  <c r="R858" i="8"/>
  <c r="S858" i="8"/>
  <c r="T858" i="8"/>
  <c r="U858" i="8"/>
  <c r="V858" i="8"/>
  <c r="W858" i="8"/>
  <c r="X858" i="8"/>
  <c r="Y858" i="8"/>
  <c r="Z858" i="8"/>
  <c r="AA858" i="8"/>
  <c r="R859" i="8"/>
  <c r="S859" i="8"/>
  <c r="T859" i="8"/>
  <c r="U859" i="8"/>
  <c r="V859" i="8"/>
  <c r="W859" i="8"/>
  <c r="X859" i="8"/>
  <c r="Y859" i="8"/>
  <c r="Z859" i="8"/>
  <c r="AA859" i="8"/>
  <c r="R860" i="8"/>
  <c r="S860" i="8"/>
  <c r="T860" i="8"/>
  <c r="U860" i="8"/>
  <c r="V860" i="8"/>
  <c r="W860" i="8"/>
  <c r="X860" i="8"/>
  <c r="Y860" i="8"/>
  <c r="Z860" i="8"/>
  <c r="AA860" i="8"/>
  <c r="R861" i="8"/>
  <c r="S861" i="8"/>
  <c r="T861" i="8"/>
  <c r="U861" i="8"/>
  <c r="V861" i="8"/>
  <c r="W861" i="8"/>
  <c r="X861" i="8"/>
  <c r="Y861" i="8"/>
  <c r="Z861" i="8"/>
  <c r="AA861" i="8"/>
  <c r="AB861" i="8"/>
  <c r="R862" i="8"/>
  <c r="S862" i="8"/>
  <c r="T862" i="8"/>
  <c r="U862" i="8"/>
  <c r="V862" i="8"/>
  <c r="W862" i="8"/>
  <c r="X862" i="8"/>
  <c r="Y862" i="8"/>
  <c r="Z862" i="8"/>
  <c r="AA862" i="8"/>
  <c r="R863" i="8"/>
  <c r="S863" i="8"/>
  <c r="T863" i="8"/>
  <c r="U863" i="8"/>
  <c r="V863" i="8"/>
  <c r="W863" i="8"/>
  <c r="X863" i="8"/>
  <c r="Y863" i="8"/>
  <c r="Z863" i="8"/>
  <c r="AA863" i="8"/>
  <c r="R864" i="8"/>
  <c r="S864" i="8"/>
  <c r="T864" i="8"/>
  <c r="U864" i="8"/>
  <c r="V864" i="8"/>
  <c r="W864" i="8"/>
  <c r="X864" i="8"/>
  <c r="Y864" i="8"/>
  <c r="Z864" i="8"/>
  <c r="AA864" i="8"/>
  <c r="R865" i="8"/>
  <c r="S865" i="8"/>
  <c r="T865" i="8"/>
  <c r="U865" i="8"/>
  <c r="V865" i="8"/>
  <c r="W865" i="8"/>
  <c r="X865" i="8"/>
  <c r="Y865" i="8"/>
  <c r="Z865" i="8"/>
  <c r="AA865" i="8"/>
  <c r="AB865" i="8"/>
  <c r="R866" i="8"/>
  <c r="S866" i="8"/>
  <c r="T866" i="8"/>
  <c r="U866" i="8"/>
  <c r="V866" i="8"/>
  <c r="W866" i="8"/>
  <c r="X866" i="8"/>
  <c r="Y866" i="8"/>
  <c r="Z866" i="8"/>
  <c r="AA866" i="8"/>
  <c r="R867" i="8"/>
  <c r="S867" i="8"/>
  <c r="T867" i="8"/>
  <c r="U867" i="8"/>
  <c r="V867" i="8"/>
  <c r="W867" i="8"/>
  <c r="X867" i="8"/>
  <c r="Y867" i="8"/>
  <c r="Z867" i="8"/>
  <c r="AA867" i="8"/>
  <c r="R868" i="8"/>
  <c r="AB868" i="8" s="1"/>
  <c r="S868" i="8"/>
  <c r="T868" i="8"/>
  <c r="U868" i="8"/>
  <c r="V868" i="8"/>
  <c r="W868" i="8"/>
  <c r="X868" i="8"/>
  <c r="Y868" i="8"/>
  <c r="Z868" i="8"/>
  <c r="AA868" i="8"/>
  <c r="R869" i="8"/>
  <c r="S869" i="8"/>
  <c r="T869" i="8"/>
  <c r="U869" i="8"/>
  <c r="V869" i="8"/>
  <c r="W869" i="8"/>
  <c r="X869" i="8"/>
  <c r="Y869" i="8"/>
  <c r="Z869" i="8"/>
  <c r="AA869" i="8"/>
  <c r="AB869" i="8"/>
  <c r="R870" i="8"/>
  <c r="S870" i="8"/>
  <c r="T870" i="8"/>
  <c r="U870" i="8"/>
  <c r="V870" i="8"/>
  <c r="W870" i="8"/>
  <c r="X870" i="8"/>
  <c r="Y870" i="8"/>
  <c r="Z870" i="8"/>
  <c r="AA870" i="8"/>
  <c r="R871" i="8"/>
  <c r="S871" i="8"/>
  <c r="T871" i="8"/>
  <c r="U871" i="8"/>
  <c r="V871" i="8"/>
  <c r="W871" i="8"/>
  <c r="X871" i="8"/>
  <c r="Y871" i="8"/>
  <c r="Z871" i="8"/>
  <c r="AA871" i="8"/>
  <c r="R872" i="8"/>
  <c r="S872" i="8"/>
  <c r="T872" i="8"/>
  <c r="U872" i="8"/>
  <c r="V872" i="8"/>
  <c r="W872" i="8"/>
  <c r="X872" i="8"/>
  <c r="Y872" i="8"/>
  <c r="Z872" i="8"/>
  <c r="AA872" i="8"/>
  <c r="R873" i="8"/>
  <c r="S873" i="8"/>
  <c r="T873" i="8"/>
  <c r="U873" i="8"/>
  <c r="V873" i="8"/>
  <c r="W873" i="8"/>
  <c r="X873" i="8"/>
  <c r="Y873" i="8"/>
  <c r="Z873" i="8"/>
  <c r="AA873" i="8"/>
  <c r="AB873" i="8"/>
  <c r="R874" i="8"/>
  <c r="S874" i="8"/>
  <c r="T874" i="8"/>
  <c r="U874" i="8"/>
  <c r="V874" i="8"/>
  <c r="W874" i="8"/>
  <c r="X874" i="8"/>
  <c r="Y874" i="8"/>
  <c r="Z874" i="8"/>
  <c r="AA874" i="8"/>
  <c r="R875" i="8"/>
  <c r="S875" i="8"/>
  <c r="T875" i="8"/>
  <c r="U875" i="8"/>
  <c r="V875" i="8"/>
  <c r="W875" i="8"/>
  <c r="X875" i="8"/>
  <c r="Y875" i="8"/>
  <c r="Z875" i="8"/>
  <c r="AA875" i="8"/>
  <c r="R876" i="8"/>
  <c r="S876" i="8"/>
  <c r="T876" i="8"/>
  <c r="U876" i="8"/>
  <c r="V876" i="8"/>
  <c r="W876" i="8"/>
  <c r="X876" i="8"/>
  <c r="Y876" i="8"/>
  <c r="Z876" i="8"/>
  <c r="AA876" i="8"/>
  <c r="R877" i="8"/>
  <c r="S877" i="8"/>
  <c r="T877" i="8"/>
  <c r="U877" i="8"/>
  <c r="V877" i="8"/>
  <c r="W877" i="8"/>
  <c r="X877" i="8"/>
  <c r="Y877" i="8"/>
  <c r="Z877" i="8"/>
  <c r="AA877" i="8"/>
  <c r="AB877" i="8"/>
  <c r="R878" i="8"/>
  <c r="S878" i="8"/>
  <c r="T878" i="8"/>
  <c r="U878" i="8"/>
  <c r="V878" i="8"/>
  <c r="W878" i="8"/>
  <c r="X878" i="8"/>
  <c r="Y878" i="8"/>
  <c r="Z878" i="8"/>
  <c r="AA878" i="8"/>
  <c r="R879" i="8"/>
  <c r="S879" i="8"/>
  <c r="T879" i="8"/>
  <c r="U879" i="8"/>
  <c r="V879" i="8"/>
  <c r="W879" i="8"/>
  <c r="X879" i="8"/>
  <c r="Y879" i="8"/>
  <c r="Z879" i="8"/>
  <c r="AA879" i="8"/>
  <c r="R880" i="8"/>
  <c r="S880" i="8"/>
  <c r="T880" i="8"/>
  <c r="U880" i="8"/>
  <c r="V880" i="8"/>
  <c r="W880" i="8"/>
  <c r="X880" i="8"/>
  <c r="Y880" i="8"/>
  <c r="Z880" i="8"/>
  <c r="AA880" i="8"/>
  <c r="R881" i="8"/>
  <c r="S881" i="8"/>
  <c r="T881" i="8"/>
  <c r="U881" i="8"/>
  <c r="V881" i="8"/>
  <c r="W881" i="8"/>
  <c r="X881" i="8"/>
  <c r="Y881" i="8"/>
  <c r="Z881" i="8"/>
  <c r="AA881" i="8"/>
  <c r="AB881" i="8"/>
  <c r="R882" i="8"/>
  <c r="S882" i="8"/>
  <c r="T882" i="8"/>
  <c r="U882" i="8"/>
  <c r="V882" i="8"/>
  <c r="W882" i="8"/>
  <c r="X882" i="8"/>
  <c r="Y882" i="8"/>
  <c r="Z882" i="8"/>
  <c r="AA882" i="8"/>
  <c r="R883" i="8"/>
  <c r="S883" i="8"/>
  <c r="T883" i="8"/>
  <c r="U883" i="8"/>
  <c r="V883" i="8"/>
  <c r="W883" i="8"/>
  <c r="X883" i="8"/>
  <c r="Y883" i="8"/>
  <c r="Z883" i="8"/>
  <c r="AA883" i="8"/>
  <c r="R884" i="8"/>
  <c r="S884" i="8"/>
  <c r="T884" i="8"/>
  <c r="U884" i="8"/>
  <c r="V884" i="8"/>
  <c r="W884" i="8"/>
  <c r="X884" i="8"/>
  <c r="Y884" i="8"/>
  <c r="Z884" i="8"/>
  <c r="AA884" i="8"/>
  <c r="R885" i="8"/>
  <c r="S885" i="8"/>
  <c r="T885" i="8"/>
  <c r="U885" i="8"/>
  <c r="V885" i="8"/>
  <c r="W885" i="8"/>
  <c r="X885" i="8"/>
  <c r="Y885" i="8"/>
  <c r="Z885" i="8"/>
  <c r="AA885" i="8"/>
  <c r="AB885" i="8"/>
  <c r="R886" i="8"/>
  <c r="S886" i="8"/>
  <c r="T886" i="8"/>
  <c r="U886" i="8"/>
  <c r="AB886" i="8" s="1"/>
  <c r="V886" i="8"/>
  <c r="W886" i="8"/>
  <c r="X886" i="8"/>
  <c r="Y886" i="8"/>
  <c r="Z886" i="8"/>
  <c r="AA886" i="8"/>
  <c r="R887" i="8"/>
  <c r="AB887" i="8" s="1"/>
  <c r="S887" i="8"/>
  <c r="T887" i="8"/>
  <c r="U887" i="8"/>
  <c r="V887" i="8"/>
  <c r="W887" i="8"/>
  <c r="X887" i="8"/>
  <c r="Y887" i="8"/>
  <c r="Z887" i="8"/>
  <c r="AA887" i="8"/>
  <c r="R888" i="8"/>
  <c r="AB888" i="8" s="1"/>
  <c r="S888" i="8"/>
  <c r="T888" i="8"/>
  <c r="U888" i="8"/>
  <c r="V888" i="8"/>
  <c r="W888" i="8"/>
  <c r="X888" i="8"/>
  <c r="Y888" i="8"/>
  <c r="Z888" i="8"/>
  <c r="AA888" i="8"/>
  <c r="R889" i="8"/>
  <c r="S889" i="8"/>
  <c r="T889" i="8"/>
  <c r="U889" i="8"/>
  <c r="V889" i="8"/>
  <c r="W889" i="8"/>
  <c r="X889" i="8"/>
  <c r="Y889" i="8"/>
  <c r="Z889" i="8"/>
  <c r="AA889" i="8"/>
  <c r="AB889" i="8"/>
  <c r="R890" i="8"/>
  <c r="S890" i="8"/>
  <c r="T890" i="8"/>
  <c r="U890" i="8"/>
  <c r="AB890" i="8" s="1"/>
  <c r="V890" i="8"/>
  <c r="W890" i="8"/>
  <c r="X890" i="8"/>
  <c r="Y890" i="8"/>
  <c r="Z890" i="8"/>
  <c r="AA890" i="8"/>
  <c r="R891" i="8"/>
  <c r="AB891" i="8" s="1"/>
  <c r="S891" i="8"/>
  <c r="T891" i="8"/>
  <c r="U891" i="8"/>
  <c r="V891" i="8"/>
  <c r="W891" i="8"/>
  <c r="X891" i="8"/>
  <c r="Y891" i="8"/>
  <c r="Z891" i="8"/>
  <c r="AA891" i="8"/>
  <c r="R892" i="8"/>
  <c r="AB892" i="8" s="1"/>
  <c r="S892" i="8"/>
  <c r="T892" i="8"/>
  <c r="U892" i="8"/>
  <c r="V892" i="8"/>
  <c r="W892" i="8"/>
  <c r="X892" i="8"/>
  <c r="Y892" i="8"/>
  <c r="Z892" i="8"/>
  <c r="AA892" i="8"/>
  <c r="R893" i="8"/>
  <c r="S893" i="8"/>
  <c r="T893" i="8"/>
  <c r="U893" i="8"/>
  <c r="V893" i="8"/>
  <c r="W893" i="8"/>
  <c r="X893" i="8"/>
  <c r="Y893" i="8"/>
  <c r="Z893" i="8"/>
  <c r="AA893" i="8"/>
  <c r="AB893" i="8"/>
  <c r="R894" i="8"/>
  <c r="S894" i="8"/>
  <c r="T894" i="8"/>
  <c r="U894" i="8"/>
  <c r="AB894" i="8" s="1"/>
  <c r="V894" i="8"/>
  <c r="W894" i="8"/>
  <c r="X894" i="8"/>
  <c r="Y894" i="8"/>
  <c r="Z894" i="8"/>
  <c r="AA894" i="8"/>
  <c r="R895" i="8"/>
  <c r="AB895" i="8" s="1"/>
  <c r="S895" i="8"/>
  <c r="T895" i="8"/>
  <c r="U895" i="8"/>
  <c r="V895" i="8"/>
  <c r="W895" i="8"/>
  <c r="X895" i="8"/>
  <c r="Y895" i="8"/>
  <c r="Z895" i="8"/>
  <c r="AA895" i="8"/>
  <c r="R896" i="8"/>
  <c r="AB896" i="8" s="1"/>
  <c r="S896" i="8"/>
  <c r="T896" i="8"/>
  <c r="U896" i="8"/>
  <c r="V896" i="8"/>
  <c r="W896" i="8"/>
  <c r="X896" i="8"/>
  <c r="Y896" i="8"/>
  <c r="Z896" i="8"/>
  <c r="AA896" i="8"/>
  <c r="R897" i="8"/>
  <c r="S897" i="8"/>
  <c r="T897" i="8"/>
  <c r="U897" i="8"/>
  <c r="V897" i="8"/>
  <c r="W897" i="8"/>
  <c r="X897" i="8"/>
  <c r="Y897" i="8"/>
  <c r="Z897" i="8"/>
  <c r="AA897" i="8"/>
  <c r="AB897" i="8"/>
  <c r="R898" i="8"/>
  <c r="S898" i="8"/>
  <c r="T898" i="8"/>
  <c r="U898" i="8"/>
  <c r="AB898" i="8" s="1"/>
  <c r="V898" i="8"/>
  <c r="W898" i="8"/>
  <c r="X898" i="8"/>
  <c r="Y898" i="8"/>
  <c r="Z898" i="8"/>
  <c r="AA898" i="8"/>
  <c r="R899" i="8"/>
  <c r="AB899" i="8" s="1"/>
  <c r="S899" i="8"/>
  <c r="T899" i="8"/>
  <c r="U899" i="8"/>
  <c r="V899" i="8"/>
  <c r="W899" i="8"/>
  <c r="X899" i="8"/>
  <c r="Y899" i="8"/>
  <c r="Z899" i="8"/>
  <c r="AA899" i="8"/>
  <c r="R900" i="8"/>
  <c r="AB900" i="8" s="1"/>
  <c r="S900" i="8"/>
  <c r="T900" i="8"/>
  <c r="U900" i="8"/>
  <c r="V900" i="8"/>
  <c r="W900" i="8"/>
  <c r="X900" i="8"/>
  <c r="Y900" i="8"/>
  <c r="Z900" i="8"/>
  <c r="AA900" i="8"/>
  <c r="R901" i="8"/>
  <c r="S901" i="8"/>
  <c r="T901" i="8"/>
  <c r="U901" i="8"/>
  <c r="V901" i="8"/>
  <c r="W901" i="8"/>
  <c r="X901" i="8"/>
  <c r="Y901" i="8"/>
  <c r="Z901" i="8"/>
  <c r="AA901" i="8"/>
  <c r="AB901" i="8"/>
  <c r="R902" i="8"/>
  <c r="S902" i="8"/>
  <c r="T902" i="8"/>
  <c r="U902" i="8"/>
  <c r="AB902" i="8" s="1"/>
  <c r="V902" i="8"/>
  <c r="W902" i="8"/>
  <c r="X902" i="8"/>
  <c r="Y902" i="8"/>
  <c r="Z902" i="8"/>
  <c r="AA902" i="8"/>
  <c r="R903" i="8"/>
  <c r="AB903" i="8" s="1"/>
  <c r="S903" i="8"/>
  <c r="T903" i="8"/>
  <c r="U903" i="8"/>
  <c r="V903" i="8"/>
  <c r="W903" i="8"/>
  <c r="X903" i="8"/>
  <c r="Y903" i="8"/>
  <c r="Z903" i="8"/>
  <c r="AA903" i="8"/>
  <c r="R904" i="8"/>
  <c r="AB904" i="8" s="1"/>
  <c r="S904" i="8"/>
  <c r="T904" i="8"/>
  <c r="U904" i="8"/>
  <c r="V904" i="8"/>
  <c r="W904" i="8"/>
  <c r="X904" i="8"/>
  <c r="Y904" i="8"/>
  <c r="Z904" i="8"/>
  <c r="AA904" i="8"/>
  <c r="R905" i="8"/>
  <c r="S905" i="8"/>
  <c r="T905" i="8"/>
  <c r="U905" i="8"/>
  <c r="V905" i="8"/>
  <c r="W905" i="8"/>
  <c r="X905" i="8"/>
  <c r="Y905" i="8"/>
  <c r="Z905" i="8"/>
  <c r="AA905" i="8"/>
  <c r="AB905" i="8"/>
  <c r="R906" i="8"/>
  <c r="S906" i="8"/>
  <c r="T906" i="8"/>
  <c r="U906" i="8"/>
  <c r="AB906" i="8" s="1"/>
  <c r="V906" i="8"/>
  <c r="W906" i="8"/>
  <c r="X906" i="8"/>
  <c r="Y906" i="8"/>
  <c r="Z906" i="8"/>
  <c r="AA906" i="8"/>
  <c r="R907" i="8"/>
  <c r="AB907" i="8" s="1"/>
  <c r="S907" i="8"/>
  <c r="T907" i="8"/>
  <c r="U907" i="8"/>
  <c r="V907" i="8"/>
  <c r="W907" i="8"/>
  <c r="X907" i="8"/>
  <c r="Y907" i="8"/>
  <c r="Z907" i="8"/>
  <c r="AA907" i="8"/>
  <c r="R908" i="8"/>
  <c r="AB908" i="8" s="1"/>
  <c r="S908" i="8"/>
  <c r="T908" i="8"/>
  <c r="U908" i="8"/>
  <c r="V908" i="8"/>
  <c r="W908" i="8"/>
  <c r="X908" i="8"/>
  <c r="Y908" i="8"/>
  <c r="Z908" i="8"/>
  <c r="AA908" i="8"/>
  <c r="R909" i="8"/>
  <c r="S909" i="8"/>
  <c r="T909" i="8"/>
  <c r="U909" i="8"/>
  <c r="V909" i="8"/>
  <c r="W909" i="8"/>
  <c r="X909" i="8"/>
  <c r="Y909" i="8"/>
  <c r="Z909" i="8"/>
  <c r="AA909" i="8"/>
  <c r="AB909" i="8"/>
  <c r="R910" i="8"/>
  <c r="S910" i="8"/>
  <c r="T910" i="8"/>
  <c r="U910" i="8"/>
  <c r="AB910" i="8" s="1"/>
  <c r="V910" i="8"/>
  <c r="W910" i="8"/>
  <c r="X910" i="8"/>
  <c r="Y910" i="8"/>
  <c r="Z910" i="8"/>
  <c r="AA910" i="8"/>
  <c r="R911" i="8"/>
  <c r="AB911" i="8" s="1"/>
  <c r="S911" i="8"/>
  <c r="T911" i="8"/>
  <c r="U911" i="8"/>
  <c r="V911" i="8"/>
  <c r="W911" i="8"/>
  <c r="X911" i="8"/>
  <c r="Y911" i="8"/>
  <c r="Z911" i="8"/>
  <c r="AA911" i="8"/>
  <c r="R912" i="8"/>
  <c r="AB912" i="8" s="1"/>
  <c r="S912" i="8"/>
  <c r="T912" i="8"/>
  <c r="U912" i="8"/>
  <c r="V912" i="8"/>
  <c r="W912" i="8"/>
  <c r="X912" i="8"/>
  <c r="Y912" i="8"/>
  <c r="Z912" i="8"/>
  <c r="AA912" i="8"/>
  <c r="R913" i="8"/>
  <c r="S913" i="8"/>
  <c r="T913" i="8"/>
  <c r="U913" i="8"/>
  <c r="V913" i="8"/>
  <c r="W913" i="8"/>
  <c r="X913" i="8"/>
  <c r="Y913" i="8"/>
  <c r="Z913" i="8"/>
  <c r="AA913" i="8"/>
  <c r="AB913" i="8"/>
  <c r="R914" i="8"/>
  <c r="S914" i="8"/>
  <c r="T914" i="8"/>
  <c r="U914" i="8"/>
  <c r="AB914" i="8" s="1"/>
  <c r="V914" i="8"/>
  <c r="W914" i="8"/>
  <c r="X914" i="8"/>
  <c r="Y914" i="8"/>
  <c r="Z914" i="8"/>
  <c r="AA914" i="8"/>
  <c r="R915" i="8"/>
  <c r="AB915" i="8" s="1"/>
  <c r="S915" i="8"/>
  <c r="T915" i="8"/>
  <c r="U915" i="8"/>
  <c r="V915" i="8"/>
  <c r="W915" i="8"/>
  <c r="X915" i="8"/>
  <c r="Y915" i="8"/>
  <c r="Z915" i="8"/>
  <c r="AA915" i="8"/>
  <c r="R916" i="8"/>
  <c r="AB916" i="8" s="1"/>
  <c r="S916" i="8"/>
  <c r="T916" i="8"/>
  <c r="U916" i="8"/>
  <c r="V916" i="8"/>
  <c r="W916" i="8"/>
  <c r="X916" i="8"/>
  <c r="Y916" i="8"/>
  <c r="Z916" i="8"/>
  <c r="AA916" i="8"/>
  <c r="R917" i="8"/>
  <c r="S917" i="8"/>
  <c r="T917" i="8"/>
  <c r="U917" i="8"/>
  <c r="V917" i="8"/>
  <c r="W917" i="8"/>
  <c r="X917" i="8"/>
  <c r="Y917" i="8"/>
  <c r="Z917" i="8"/>
  <c r="AA917" i="8"/>
  <c r="AB917" i="8"/>
  <c r="R918" i="8"/>
  <c r="S918" i="8"/>
  <c r="T918" i="8"/>
  <c r="U918" i="8"/>
  <c r="AB918" i="8" s="1"/>
  <c r="V918" i="8"/>
  <c r="W918" i="8"/>
  <c r="X918" i="8"/>
  <c r="Y918" i="8"/>
  <c r="Z918" i="8"/>
  <c r="AA918" i="8"/>
  <c r="R919" i="8"/>
  <c r="AB919" i="8" s="1"/>
  <c r="S919" i="8"/>
  <c r="T919" i="8"/>
  <c r="U919" i="8"/>
  <c r="V919" i="8"/>
  <c r="W919" i="8"/>
  <c r="X919" i="8"/>
  <c r="Y919" i="8"/>
  <c r="Z919" i="8"/>
  <c r="AA919" i="8"/>
  <c r="R920" i="8"/>
  <c r="AB920" i="8" s="1"/>
  <c r="S920" i="8"/>
  <c r="T920" i="8"/>
  <c r="U920" i="8"/>
  <c r="V920" i="8"/>
  <c r="W920" i="8"/>
  <c r="X920" i="8"/>
  <c r="Y920" i="8"/>
  <c r="Z920" i="8"/>
  <c r="AA920" i="8"/>
  <c r="R921" i="8"/>
  <c r="S921" i="8"/>
  <c r="T921" i="8"/>
  <c r="U921" i="8"/>
  <c r="V921" i="8"/>
  <c r="W921" i="8"/>
  <c r="X921" i="8"/>
  <c r="Y921" i="8"/>
  <c r="Z921" i="8"/>
  <c r="AA921" i="8"/>
  <c r="AB921" i="8"/>
  <c r="R922" i="8"/>
  <c r="S922" i="8"/>
  <c r="T922" i="8"/>
  <c r="U922" i="8"/>
  <c r="AB922" i="8" s="1"/>
  <c r="V922" i="8"/>
  <c r="W922" i="8"/>
  <c r="X922" i="8"/>
  <c r="Y922" i="8"/>
  <c r="Z922" i="8"/>
  <c r="AA922" i="8"/>
  <c r="R923" i="8"/>
  <c r="AB923" i="8" s="1"/>
  <c r="S923" i="8"/>
  <c r="T923" i="8"/>
  <c r="U923" i="8"/>
  <c r="V923" i="8"/>
  <c r="W923" i="8"/>
  <c r="X923" i="8"/>
  <c r="Y923" i="8"/>
  <c r="Z923" i="8"/>
  <c r="AA923" i="8"/>
  <c r="R924" i="8"/>
  <c r="AB924" i="8" s="1"/>
  <c r="S924" i="8"/>
  <c r="T924" i="8"/>
  <c r="U924" i="8"/>
  <c r="V924" i="8"/>
  <c r="W924" i="8"/>
  <c r="X924" i="8"/>
  <c r="Y924" i="8"/>
  <c r="Z924" i="8"/>
  <c r="AA924" i="8"/>
  <c r="R925" i="8"/>
  <c r="S925" i="8"/>
  <c r="T925" i="8"/>
  <c r="U925" i="8"/>
  <c r="V925" i="8"/>
  <c r="W925" i="8"/>
  <c r="X925" i="8"/>
  <c r="Y925" i="8"/>
  <c r="Z925" i="8"/>
  <c r="AA925" i="8"/>
  <c r="AB925" i="8"/>
  <c r="R926" i="8"/>
  <c r="S926" i="8"/>
  <c r="T926" i="8"/>
  <c r="U926" i="8"/>
  <c r="AB926" i="8" s="1"/>
  <c r="V926" i="8"/>
  <c r="W926" i="8"/>
  <c r="X926" i="8"/>
  <c r="Y926" i="8"/>
  <c r="Z926" i="8"/>
  <c r="AA926" i="8"/>
  <c r="R927" i="8"/>
  <c r="AB927" i="8" s="1"/>
  <c r="S927" i="8"/>
  <c r="T927" i="8"/>
  <c r="U927" i="8"/>
  <c r="V927" i="8"/>
  <c r="W927" i="8"/>
  <c r="X927" i="8"/>
  <c r="Y927" i="8"/>
  <c r="Z927" i="8"/>
  <c r="AA927" i="8"/>
  <c r="R928" i="8"/>
  <c r="AB928" i="8" s="1"/>
  <c r="S928" i="8"/>
  <c r="T928" i="8"/>
  <c r="U928" i="8"/>
  <c r="V928" i="8"/>
  <c r="W928" i="8"/>
  <c r="X928" i="8"/>
  <c r="Y928" i="8"/>
  <c r="Z928" i="8"/>
  <c r="AA928" i="8"/>
  <c r="R929" i="8"/>
  <c r="S929" i="8"/>
  <c r="T929" i="8"/>
  <c r="U929" i="8"/>
  <c r="V929" i="8"/>
  <c r="W929" i="8"/>
  <c r="X929" i="8"/>
  <c r="Y929" i="8"/>
  <c r="Z929" i="8"/>
  <c r="AA929" i="8"/>
  <c r="AB929" i="8"/>
  <c r="R930" i="8"/>
  <c r="S930" i="8"/>
  <c r="T930" i="8"/>
  <c r="U930" i="8"/>
  <c r="AB930" i="8" s="1"/>
  <c r="V930" i="8"/>
  <c r="W930" i="8"/>
  <c r="X930" i="8"/>
  <c r="Y930" i="8"/>
  <c r="Z930" i="8"/>
  <c r="AA930" i="8"/>
  <c r="R931" i="8"/>
  <c r="AB931" i="8" s="1"/>
  <c r="S931" i="8"/>
  <c r="T931" i="8"/>
  <c r="U931" i="8"/>
  <c r="V931" i="8"/>
  <c r="W931" i="8"/>
  <c r="X931" i="8"/>
  <c r="Y931" i="8"/>
  <c r="Z931" i="8"/>
  <c r="AA931" i="8"/>
  <c r="R932" i="8"/>
  <c r="AB932" i="8" s="1"/>
  <c r="S932" i="8"/>
  <c r="T932" i="8"/>
  <c r="U932" i="8"/>
  <c r="V932" i="8"/>
  <c r="W932" i="8"/>
  <c r="X932" i="8"/>
  <c r="Y932" i="8"/>
  <c r="Z932" i="8"/>
  <c r="AA932" i="8"/>
  <c r="R933" i="8"/>
  <c r="S933" i="8"/>
  <c r="T933" i="8"/>
  <c r="U933" i="8"/>
  <c r="V933" i="8"/>
  <c r="W933" i="8"/>
  <c r="X933" i="8"/>
  <c r="Y933" i="8"/>
  <c r="Z933" i="8"/>
  <c r="AA933" i="8"/>
  <c r="AB933" i="8"/>
  <c r="R934" i="8"/>
  <c r="S934" i="8"/>
  <c r="T934" i="8"/>
  <c r="U934" i="8"/>
  <c r="AB934" i="8" s="1"/>
  <c r="V934" i="8"/>
  <c r="W934" i="8"/>
  <c r="X934" i="8"/>
  <c r="Y934" i="8"/>
  <c r="Z934" i="8"/>
  <c r="AA934" i="8"/>
  <c r="R935" i="8"/>
  <c r="AB935" i="8" s="1"/>
  <c r="S935" i="8"/>
  <c r="T935" i="8"/>
  <c r="U935" i="8"/>
  <c r="V935" i="8"/>
  <c r="W935" i="8"/>
  <c r="X935" i="8"/>
  <c r="Y935" i="8"/>
  <c r="Z935" i="8"/>
  <c r="AA935" i="8"/>
  <c r="R936" i="8"/>
  <c r="AB936" i="8" s="1"/>
  <c r="S936" i="8"/>
  <c r="T936" i="8"/>
  <c r="U936" i="8"/>
  <c r="V936" i="8"/>
  <c r="W936" i="8"/>
  <c r="X936" i="8"/>
  <c r="Y936" i="8"/>
  <c r="Z936" i="8"/>
  <c r="AA936" i="8"/>
  <c r="R937" i="8"/>
  <c r="S937" i="8"/>
  <c r="T937" i="8"/>
  <c r="U937" i="8"/>
  <c r="V937" i="8"/>
  <c r="W937" i="8"/>
  <c r="X937" i="8"/>
  <c r="Y937" i="8"/>
  <c r="Z937" i="8"/>
  <c r="AA937" i="8"/>
  <c r="AB937" i="8"/>
  <c r="R938" i="8"/>
  <c r="S938" i="8"/>
  <c r="T938" i="8"/>
  <c r="U938" i="8"/>
  <c r="AB938" i="8" s="1"/>
  <c r="V938" i="8"/>
  <c r="W938" i="8"/>
  <c r="X938" i="8"/>
  <c r="Y938" i="8"/>
  <c r="Z938" i="8"/>
  <c r="AA938" i="8"/>
  <c r="R939" i="8"/>
  <c r="AB939" i="8" s="1"/>
  <c r="S939" i="8"/>
  <c r="T939" i="8"/>
  <c r="U939" i="8"/>
  <c r="V939" i="8"/>
  <c r="W939" i="8"/>
  <c r="X939" i="8"/>
  <c r="Y939" i="8"/>
  <c r="Z939" i="8"/>
  <c r="AA939" i="8"/>
  <c r="R940" i="8"/>
  <c r="AB940" i="8" s="1"/>
  <c r="S940" i="8"/>
  <c r="T940" i="8"/>
  <c r="U940" i="8"/>
  <c r="V940" i="8"/>
  <c r="W940" i="8"/>
  <c r="X940" i="8"/>
  <c r="Y940" i="8"/>
  <c r="Z940" i="8"/>
  <c r="AA940" i="8"/>
  <c r="R941" i="8"/>
  <c r="S941" i="8"/>
  <c r="T941" i="8"/>
  <c r="U941" i="8"/>
  <c r="V941" i="8"/>
  <c r="W941" i="8"/>
  <c r="X941" i="8"/>
  <c r="Y941" i="8"/>
  <c r="Z941" i="8"/>
  <c r="AA941" i="8"/>
  <c r="AB941" i="8"/>
  <c r="R942" i="8"/>
  <c r="S942" i="8"/>
  <c r="T942" i="8"/>
  <c r="U942" i="8"/>
  <c r="AB942" i="8" s="1"/>
  <c r="V942" i="8"/>
  <c r="W942" i="8"/>
  <c r="X942" i="8"/>
  <c r="Y942" i="8"/>
  <c r="Z942" i="8"/>
  <c r="AA942" i="8"/>
  <c r="R943" i="8"/>
  <c r="AB943" i="8" s="1"/>
  <c r="S943" i="8"/>
  <c r="T943" i="8"/>
  <c r="U943" i="8"/>
  <c r="V943" i="8"/>
  <c r="W943" i="8"/>
  <c r="X943" i="8"/>
  <c r="Y943" i="8"/>
  <c r="Z943" i="8"/>
  <c r="AA943" i="8"/>
  <c r="R944" i="8"/>
  <c r="AB944" i="8" s="1"/>
  <c r="S944" i="8"/>
  <c r="T944" i="8"/>
  <c r="U944" i="8"/>
  <c r="V944" i="8"/>
  <c r="W944" i="8"/>
  <c r="X944" i="8"/>
  <c r="Y944" i="8"/>
  <c r="Z944" i="8"/>
  <c r="AA944" i="8"/>
  <c r="R945" i="8"/>
  <c r="S945" i="8"/>
  <c r="T945" i="8"/>
  <c r="U945" i="8"/>
  <c r="V945" i="8"/>
  <c r="W945" i="8"/>
  <c r="X945" i="8"/>
  <c r="Y945" i="8"/>
  <c r="Z945" i="8"/>
  <c r="AA945" i="8"/>
  <c r="AB945" i="8"/>
  <c r="R946" i="8"/>
  <c r="S946" i="8"/>
  <c r="T946" i="8"/>
  <c r="U946" i="8"/>
  <c r="AB946" i="8" s="1"/>
  <c r="V946" i="8"/>
  <c r="W946" i="8"/>
  <c r="X946" i="8"/>
  <c r="Y946" i="8"/>
  <c r="Z946" i="8"/>
  <c r="AA946" i="8"/>
  <c r="R947" i="8"/>
  <c r="AB947" i="8" s="1"/>
  <c r="S947" i="8"/>
  <c r="T947" i="8"/>
  <c r="U947" i="8"/>
  <c r="V947" i="8"/>
  <c r="W947" i="8"/>
  <c r="X947" i="8"/>
  <c r="Y947" i="8"/>
  <c r="Z947" i="8"/>
  <c r="AA947" i="8"/>
  <c r="R948" i="8"/>
  <c r="AB948" i="8" s="1"/>
  <c r="S948" i="8"/>
  <c r="T948" i="8"/>
  <c r="U948" i="8"/>
  <c r="V948" i="8"/>
  <c r="W948" i="8"/>
  <c r="X948" i="8"/>
  <c r="Y948" i="8"/>
  <c r="Z948" i="8"/>
  <c r="AA948" i="8"/>
  <c r="R949" i="8"/>
  <c r="S949" i="8"/>
  <c r="T949" i="8"/>
  <c r="U949" i="8"/>
  <c r="V949" i="8"/>
  <c r="W949" i="8"/>
  <c r="X949" i="8"/>
  <c r="Y949" i="8"/>
  <c r="Z949" i="8"/>
  <c r="AA949" i="8"/>
  <c r="AB949" i="8"/>
  <c r="R950" i="8"/>
  <c r="S950" i="8"/>
  <c r="T950" i="8"/>
  <c r="U950" i="8"/>
  <c r="AB950" i="8" s="1"/>
  <c r="V950" i="8"/>
  <c r="W950" i="8"/>
  <c r="X950" i="8"/>
  <c r="Y950" i="8"/>
  <c r="Z950" i="8"/>
  <c r="AA950" i="8"/>
  <c r="R951" i="8"/>
  <c r="AB951" i="8" s="1"/>
  <c r="S951" i="8"/>
  <c r="T951" i="8"/>
  <c r="U951" i="8"/>
  <c r="V951" i="8"/>
  <c r="W951" i="8"/>
  <c r="X951" i="8"/>
  <c r="Y951" i="8"/>
  <c r="Z951" i="8"/>
  <c r="AA951" i="8"/>
  <c r="R952" i="8"/>
  <c r="AB952" i="8" s="1"/>
  <c r="S952" i="8"/>
  <c r="T952" i="8"/>
  <c r="U952" i="8"/>
  <c r="V952" i="8"/>
  <c r="W952" i="8"/>
  <c r="X952" i="8"/>
  <c r="Y952" i="8"/>
  <c r="Z952" i="8"/>
  <c r="AA952" i="8"/>
  <c r="R953" i="8"/>
  <c r="S953" i="8"/>
  <c r="T953" i="8"/>
  <c r="U953" i="8"/>
  <c r="V953" i="8"/>
  <c r="W953" i="8"/>
  <c r="X953" i="8"/>
  <c r="Y953" i="8"/>
  <c r="Z953" i="8"/>
  <c r="AA953" i="8"/>
  <c r="AB953" i="8"/>
  <c r="R954" i="8"/>
  <c r="S954" i="8"/>
  <c r="T954" i="8"/>
  <c r="U954" i="8"/>
  <c r="AB954" i="8" s="1"/>
  <c r="V954" i="8"/>
  <c r="W954" i="8"/>
  <c r="X954" i="8"/>
  <c r="Y954" i="8"/>
  <c r="Z954" i="8"/>
  <c r="AA954" i="8"/>
  <c r="R955" i="8"/>
  <c r="AB955" i="8" s="1"/>
  <c r="S955" i="8"/>
  <c r="T955" i="8"/>
  <c r="U955" i="8"/>
  <c r="V955" i="8"/>
  <c r="W955" i="8"/>
  <c r="X955" i="8"/>
  <c r="Y955" i="8"/>
  <c r="Z955" i="8"/>
  <c r="AA955" i="8"/>
  <c r="R956" i="8"/>
  <c r="AB956" i="8" s="1"/>
  <c r="S956" i="8"/>
  <c r="T956" i="8"/>
  <c r="U956" i="8"/>
  <c r="V956" i="8"/>
  <c r="W956" i="8"/>
  <c r="X956" i="8"/>
  <c r="Y956" i="8"/>
  <c r="Z956" i="8"/>
  <c r="AA956" i="8"/>
  <c r="R957" i="8"/>
  <c r="S957" i="8"/>
  <c r="T957" i="8"/>
  <c r="U957" i="8"/>
  <c r="V957" i="8"/>
  <c r="W957" i="8"/>
  <c r="X957" i="8"/>
  <c r="Y957" i="8"/>
  <c r="Z957" i="8"/>
  <c r="AA957" i="8"/>
  <c r="AB957" i="8"/>
  <c r="R958" i="8"/>
  <c r="S958" i="8"/>
  <c r="T958" i="8"/>
  <c r="U958" i="8"/>
  <c r="AB958" i="8" s="1"/>
  <c r="V958" i="8"/>
  <c r="W958" i="8"/>
  <c r="X958" i="8"/>
  <c r="Y958" i="8"/>
  <c r="Z958" i="8"/>
  <c r="AA958" i="8"/>
  <c r="R959" i="8"/>
  <c r="AB959" i="8" s="1"/>
  <c r="S959" i="8"/>
  <c r="T959" i="8"/>
  <c r="U959" i="8"/>
  <c r="V959" i="8"/>
  <c r="W959" i="8"/>
  <c r="X959" i="8"/>
  <c r="Y959" i="8"/>
  <c r="Z959" i="8"/>
  <c r="AA959" i="8"/>
  <c r="R960" i="8"/>
  <c r="AB960" i="8" s="1"/>
  <c r="S960" i="8"/>
  <c r="T960" i="8"/>
  <c r="U960" i="8"/>
  <c r="V960" i="8"/>
  <c r="W960" i="8"/>
  <c r="X960" i="8"/>
  <c r="Y960" i="8"/>
  <c r="Z960" i="8"/>
  <c r="AA960" i="8"/>
  <c r="R961" i="8"/>
  <c r="S961" i="8"/>
  <c r="T961" i="8"/>
  <c r="U961" i="8"/>
  <c r="V961" i="8"/>
  <c r="W961" i="8"/>
  <c r="X961" i="8"/>
  <c r="Y961" i="8"/>
  <c r="Z961" i="8"/>
  <c r="AA961" i="8"/>
  <c r="AB961" i="8"/>
  <c r="R962" i="8"/>
  <c r="S962" i="8"/>
  <c r="T962" i="8"/>
  <c r="U962" i="8"/>
  <c r="AB962" i="8" s="1"/>
  <c r="V962" i="8"/>
  <c r="W962" i="8"/>
  <c r="X962" i="8"/>
  <c r="Y962" i="8"/>
  <c r="Z962" i="8"/>
  <c r="AA962" i="8"/>
  <c r="R963" i="8"/>
  <c r="AB963" i="8" s="1"/>
  <c r="S963" i="8"/>
  <c r="T963" i="8"/>
  <c r="U963" i="8"/>
  <c r="V963" i="8"/>
  <c r="W963" i="8"/>
  <c r="X963" i="8"/>
  <c r="Y963" i="8"/>
  <c r="Z963" i="8"/>
  <c r="AA963" i="8"/>
  <c r="R964" i="8"/>
  <c r="AB964" i="8" s="1"/>
  <c r="S964" i="8"/>
  <c r="T964" i="8"/>
  <c r="U964" i="8"/>
  <c r="V964" i="8"/>
  <c r="W964" i="8"/>
  <c r="X964" i="8"/>
  <c r="Y964" i="8"/>
  <c r="Z964" i="8"/>
  <c r="AA964" i="8"/>
  <c r="R965" i="8"/>
  <c r="S965" i="8"/>
  <c r="T965" i="8"/>
  <c r="U965" i="8"/>
  <c r="V965" i="8"/>
  <c r="W965" i="8"/>
  <c r="X965" i="8"/>
  <c r="Y965" i="8"/>
  <c r="Z965" i="8"/>
  <c r="AA965" i="8"/>
  <c r="AB965" i="8"/>
  <c r="R966" i="8"/>
  <c r="S966" i="8"/>
  <c r="T966" i="8"/>
  <c r="U966" i="8"/>
  <c r="AB966" i="8" s="1"/>
  <c r="V966" i="8"/>
  <c r="W966" i="8"/>
  <c r="X966" i="8"/>
  <c r="Y966" i="8"/>
  <c r="Z966" i="8"/>
  <c r="AA966" i="8"/>
  <c r="R967" i="8"/>
  <c r="AB967" i="8" s="1"/>
  <c r="S967" i="8"/>
  <c r="T967" i="8"/>
  <c r="U967" i="8"/>
  <c r="V967" i="8"/>
  <c r="W967" i="8"/>
  <c r="X967" i="8"/>
  <c r="Y967" i="8"/>
  <c r="Z967" i="8"/>
  <c r="AA967" i="8"/>
  <c r="R968" i="8"/>
  <c r="AB968" i="8" s="1"/>
  <c r="S968" i="8"/>
  <c r="T968" i="8"/>
  <c r="U968" i="8"/>
  <c r="V968" i="8"/>
  <c r="W968" i="8"/>
  <c r="X968" i="8"/>
  <c r="Y968" i="8"/>
  <c r="Z968" i="8"/>
  <c r="AA968" i="8"/>
  <c r="R969" i="8"/>
  <c r="S969" i="8"/>
  <c r="T969" i="8"/>
  <c r="U969" i="8"/>
  <c r="V969" i="8"/>
  <c r="W969" i="8"/>
  <c r="X969" i="8"/>
  <c r="Y969" i="8"/>
  <c r="Z969" i="8"/>
  <c r="AA969" i="8"/>
  <c r="AB969" i="8"/>
  <c r="R970" i="8"/>
  <c r="S970" i="8"/>
  <c r="T970" i="8"/>
  <c r="U970" i="8"/>
  <c r="AB970" i="8" s="1"/>
  <c r="V970" i="8"/>
  <c r="W970" i="8"/>
  <c r="X970" i="8"/>
  <c r="Y970" i="8"/>
  <c r="Z970" i="8"/>
  <c r="AA970" i="8"/>
  <c r="R971" i="8"/>
  <c r="AB971" i="8" s="1"/>
  <c r="S971" i="8"/>
  <c r="T971" i="8"/>
  <c r="U971" i="8"/>
  <c r="V971" i="8"/>
  <c r="W971" i="8"/>
  <c r="X971" i="8"/>
  <c r="Y971" i="8"/>
  <c r="Z971" i="8"/>
  <c r="AA971" i="8"/>
  <c r="R972" i="8"/>
  <c r="AB972" i="8" s="1"/>
  <c r="S972" i="8"/>
  <c r="T972" i="8"/>
  <c r="U972" i="8"/>
  <c r="V972" i="8"/>
  <c r="W972" i="8"/>
  <c r="X972" i="8"/>
  <c r="Y972" i="8"/>
  <c r="Z972" i="8"/>
  <c r="AA972" i="8"/>
  <c r="R973" i="8"/>
  <c r="S973" i="8"/>
  <c r="T973" i="8"/>
  <c r="U973" i="8"/>
  <c r="V973" i="8"/>
  <c r="W973" i="8"/>
  <c r="X973" i="8"/>
  <c r="Y973" i="8"/>
  <c r="Z973" i="8"/>
  <c r="AA973" i="8"/>
  <c r="AB973" i="8"/>
  <c r="R974" i="8"/>
  <c r="S974" i="8"/>
  <c r="T974" i="8"/>
  <c r="U974" i="8"/>
  <c r="AB974" i="8" s="1"/>
  <c r="V974" i="8"/>
  <c r="W974" i="8"/>
  <c r="X974" i="8"/>
  <c r="Y974" i="8"/>
  <c r="Z974" i="8"/>
  <c r="AA974" i="8"/>
  <c r="R975" i="8"/>
  <c r="AB975" i="8" s="1"/>
  <c r="S975" i="8"/>
  <c r="T975" i="8"/>
  <c r="U975" i="8"/>
  <c r="V975" i="8"/>
  <c r="W975" i="8"/>
  <c r="X975" i="8"/>
  <c r="Y975" i="8"/>
  <c r="Z975" i="8"/>
  <c r="AA975" i="8"/>
  <c r="R976" i="8"/>
  <c r="AB976" i="8" s="1"/>
  <c r="S976" i="8"/>
  <c r="T976" i="8"/>
  <c r="U976" i="8"/>
  <c r="V976" i="8"/>
  <c r="W976" i="8"/>
  <c r="X976" i="8"/>
  <c r="Y976" i="8"/>
  <c r="Z976" i="8"/>
  <c r="AA976" i="8"/>
  <c r="R977" i="8"/>
  <c r="S977" i="8"/>
  <c r="T977" i="8"/>
  <c r="U977" i="8"/>
  <c r="V977" i="8"/>
  <c r="W977" i="8"/>
  <c r="X977" i="8"/>
  <c r="Y977" i="8"/>
  <c r="Z977" i="8"/>
  <c r="AA977" i="8"/>
  <c r="AB977" i="8"/>
  <c r="R978" i="8"/>
  <c r="S978" i="8"/>
  <c r="T978" i="8"/>
  <c r="U978" i="8"/>
  <c r="AB978" i="8" s="1"/>
  <c r="V978" i="8"/>
  <c r="W978" i="8"/>
  <c r="X978" i="8"/>
  <c r="Y978" i="8"/>
  <c r="Z978" i="8"/>
  <c r="AA978" i="8"/>
  <c r="R979" i="8"/>
  <c r="AB979" i="8" s="1"/>
  <c r="S979" i="8"/>
  <c r="T979" i="8"/>
  <c r="U979" i="8"/>
  <c r="V979" i="8"/>
  <c r="W979" i="8"/>
  <c r="X979" i="8"/>
  <c r="Y979" i="8"/>
  <c r="Z979" i="8"/>
  <c r="AA979" i="8"/>
  <c r="R980" i="8"/>
  <c r="AB980" i="8" s="1"/>
  <c r="S980" i="8"/>
  <c r="T980" i="8"/>
  <c r="U980" i="8"/>
  <c r="V980" i="8"/>
  <c r="W980" i="8"/>
  <c r="X980" i="8"/>
  <c r="Y980" i="8"/>
  <c r="Z980" i="8"/>
  <c r="AA980" i="8"/>
  <c r="R981" i="8"/>
  <c r="S981" i="8"/>
  <c r="T981" i="8"/>
  <c r="U981" i="8"/>
  <c r="V981" i="8"/>
  <c r="W981" i="8"/>
  <c r="X981" i="8"/>
  <c r="Y981" i="8"/>
  <c r="Z981" i="8"/>
  <c r="AA981" i="8"/>
  <c r="AB981" i="8"/>
  <c r="R982" i="8"/>
  <c r="S982" i="8"/>
  <c r="T982" i="8"/>
  <c r="U982" i="8"/>
  <c r="AB982" i="8" s="1"/>
  <c r="V982" i="8"/>
  <c r="W982" i="8"/>
  <c r="X982" i="8"/>
  <c r="Y982" i="8"/>
  <c r="Z982" i="8"/>
  <c r="AA982" i="8"/>
  <c r="R983" i="8"/>
  <c r="AB983" i="8" s="1"/>
  <c r="S983" i="8"/>
  <c r="T983" i="8"/>
  <c r="U983" i="8"/>
  <c r="V983" i="8"/>
  <c r="W983" i="8"/>
  <c r="X983" i="8"/>
  <c r="Y983" i="8"/>
  <c r="Z983" i="8"/>
  <c r="AA983" i="8"/>
  <c r="R984" i="8"/>
  <c r="S984" i="8"/>
  <c r="AB984" i="8" s="1"/>
  <c r="T984" i="8"/>
  <c r="U984" i="8"/>
  <c r="V984" i="8"/>
  <c r="W984" i="8"/>
  <c r="X984" i="8"/>
  <c r="Y984" i="8"/>
  <c r="Z984" i="8"/>
  <c r="AA984" i="8"/>
  <c r="R985" i="8"/>
  <c r="S985" i="8"/>
  <c r="T985" i="8"/>
  <c r="U985" i="8"/>
  <c r="V985" i="8"/>
  <c r="W985" i="8"/>
  <c r="X985" i="8"/>
  <c r="Y985" i="8"/>
  <c r="Z985" i="8"/>
  <c r="AA985" i="8"/>
  <c r="AB985" i="8"/>
  <c r="R986" i="8"/>
  <c r="S986" i="8"/>
  <c r="T986" i="8"/>
  <c r="U986" i="8"/>
  <c r="AB986" i="8" s="1"/>
  <c r="V986" i="8"/>
  <c r="W986" i="8"/>
  <c r="X986" i="8"/>
  <c r="Y986" i="8"/>
  <c r="Z986" i="8"/>
  <c r="AA986" i="8"/>
  <c r="R987" i="8"/>
  <c r="S987" i="8"/>
  <c r="T987" i="8"/>
  <c r="U987" i="8"/>
  <c r="V987" i="8"/>
  <c r="W987" i="8"/>
  <c r="X987" i="8"/>
  <c r="Y987" i="8"/>
  <c r="Z987" i="8"/>
  <c r="AB987" i="8" s="1"/>
  <c r="AA987" i="8"/>
  <c r="R988" i="8"/>
  <c r="S988" i="8"/>
  <c r="T988" i="8"/>
  <c r="U988" i="8"/>
  <c r="V988" i="8"/>
  <c r="W988" i="8"/>
  <c r="X988" i="8"/>
  <c r="Y988" i="8"/>
  <c r="Z988" i="8"/>
  <c r="AA988" i="8"/>
  <c r="AB988" i="8"/>
  <c r="R989" i="8"/>
  <c r="S989" i="8"/>
  <c r="T989" i="8"/>
  <c r="U989" i="8"/>
  <c r="V989" i="8"/>
  <c r="W989" i="8"/>
  <c r="X989" i="8"/>
  <c r="Y989" i="8"/>
  <c r="AB989" i="8" s="1"/>
  <c r="Z989" i="8"/>
  <c r="AA989" i="8"/>
  <c r="R990" i="8"/>
  <c r="AB990" i="8" s="1"/>
  <c r="S990" i="8"/>
  <c r="T990" i="8"/>
  <c r="U990" i="8"/>
  <c r="V990" i="8"/>
  <c r="W990" i="8"/>
  <c r="X990" i="8"/>
  <c r="Y990" i="8"/>
  <c r="Z990" i="8"/>
  <c r="AA990" i="8"/>
  <c r="R991" i="8"/>
  <c r="S991" i="8"/>
  <c r="AB991" i="8" s="1"/>
  <c r="T991" i="8"/>
  <c r="U991" i="8"/>
  <c r="V991" i="8"/>
  <c r="W991" i="8"/>
  <c r="X991" i="8"/>
  <c r="Y991" i="8"/>
  <c r="Z991" i="8"/>
  <c r="AA991" i="8"/>
  <c r="R992" i="8"/>
  <c r="S992" i="8"/>
  <c r="T992" i="8"/>
  <c r="U992" i="8"/>
  <c r="V992" i="8"/>
  <c r="W992" i="8"/>
  <c r="X992" i="8"/>
  <c r="Y992" i="8"/>
  <c r="Z992" i="8"/>
  <c r="AA992" i="8"/>
  <c r="AB992" i="8"/>
  <c r="R993" i="8"/>
  <c r="S993" i="8"/>
  <c r="T993" i="8"/>
  <c r="U993" i="8"/>
  <c r="V993" i="8"/>
  <c r="W993" i="8"/>
  <c r="X993" i="8"/>
  <c r="Y993" i="8"/>
  <c r="AB993" i="8" s="1"/>
  <c r="Z993" i="8"/>
  <c r="AA993" i="8"/>
  <c r="R994" i="8"/>
  <c r="S994" i="8"/>
  <c r="T994" i="8"/>
  <c r="U994" i="8"/>
  <c r="V994" i="8"/>
  <c r="W994" i="8"/>
  <c r="X994" i="8"/>
  <c r="Y994" i="8"/>
  <c r="Z994" i="8"/>
  <c r="AA994" i="8"/>
  <c r="AB994" i="8"/>
  <c r="R995" i="8"/>
  <c r="S995" i="8"/>
  <c r="T995" i="8"/>
  <c r="U995" i="8"/>
  <c r="V995" i="8"/>
  <c r="W995" i="8"/>
  <c r="X995" i="8"/>
  <c r="Y995" i="8"/>
  <c r="Z995" i="8"/>
  <c r="AA995" i="8"/>
  <c r="AB995" i="8"/>
  <c r="R996" i="8"/>
  <c r="S996" i="8"/>
  <c r="T996" i="8"/>
  <c r="U996" i="8"/>
  <c r="V996" i="8"/>
  <c r="W996" i="8"/>
  <c r="X996" i="8"/>
  <c r="Y996" i="8"/>
  <c r="Z996" i="8"/>
  <c r="AB996" i="8" s="1"/>
  <c r="AA996" i="8"/>
  <c r="R997" i="8"/>
  <c r="S997" i="8"/>
  <c r="T997" i="8"/>
  <c r="U997" i="8"/>
  <c r="V997" i="8"/>
  <c r="W997" i="8"/>
  <c r="AB997" i="8" s="1"/>
  <c r="X997" i="8"/>
  <c r="Y997" i="8"/>
  <c r="Z997" i="8"/>
  <c r="AA997" i="8"/>
  <c r="R998" i="8"/>
  <c r="S998" i="8"/>
  <c r="T998" i="8"/>
  <c r="U998" i="8"/>
  <c r="V998" i="8"/>
  <c r="W998" i="8"/>
  <c r="X998" i="8"/>
  <c r="Y998" i="8"/>
  <c r="Z998" i="8"/>
  <c r="AA998" i="8"/>
  <c r="AB998" i="8" s="1"/>
  <c r="R999" i="8"/>
  <c r="S999" i="8"/>
  <c r="T999" i="8"/>
  <c r="U999" i="8"/>
  <c r="V999" i="8"/>
  <c r="W999" i="8"/>
  <c r="X999" i="8"/>
  <c r="Y999" i="8"/>
  <c r="Z999" i="8"/>
  <c r="AA999" i="8"/>
  <c r="AB999" i="8" s="1"/>
  <c r="R1000" i="8"/>
  <c r="S1000" i="8"/>
  <c r="T1000" i="8"/>
  <c r="U1000" i="8"/>
  <c r="V1000" i="8"/>
  <c r="W1000" i="8"/>
  <c r="X1000" i="8"/>
  <c r="Y1000" i="8"/>
  <c r="Z1000" i="8"/>
  <c r="AA1000" i="8"/>
  <c r="AB1000" i="8"/>
  <c r="R1001" i="8"/>
  <c r="S1001" i="8"/>
  <c r="T1001" i="8"/>
  <c r="U1001" i="8"/>
  <c r="V1001" i="8"/>
  <c r="W1001" i="8"/>
  <c r="X1001" i="8"/>
  <c r="Y1001" i="8"/>
  <c r="AB1001" i="8" s="1"/>
  <c r="Z1001" i="8"/>
  <c r="AA1001" i="8"/>
  <c r="R1002" i="8"/>
  <c r="S1002" i="8"/>
  <c r="T1002" i="8"/>
  <c r="U1002" i="8"/>
  <c r="V1002" i="8"/>
  <c r="W1002" i="8"/>
  <c r="X1002" i="8"/>
  <c r="Y1002" i="8"/>
  <c r="Z1002" i="8"/>
  <c r="AA1002" i="8"/>
  <c r="AB1002" i="8"/>
  <c r="R1003" i="8"/>
  <c r="S1003" i="8"/>
  <c r="T1003" i="8"/>
  <c r="U1003" i="8"/>
  <c r="V1003" i="8"/>
  <c r="W1003" i="8"/>
  <c r="X1003" i="8"/>
  <c r="Y1003" i="8"/>
  <c r="Z1003" i="8"/>
  <c r="AA1003" i="8"/>
  <c r="AB1003" i="8" s="1"/>
  <c r="R1004" i="8"/>
  <c r="S1004" i="8"/>
  <c r="T1004" i="8"/>
  <c r="U1004" i="8"/>
  <c r="V1004" i="8"/>
  <c r="W1004" i="8"/>
  <c r="X1004" i="8"/>
  <c r="Y1004" i="8"/>
  <c r="Z1004" i="8"/>
  <c r="AA1004" i="8"/>
  <c r="AB1004" i="8"/>
  <c r="R1005" i="8"/>
  <c r="S1005" i="8"/>
  <c r="T1005" i="8"/>
  <c r="U1005" i="8"/>
  <c r="V1005" i="8"/>
  <c r="W1005" i="8"/>
  <c r="X1005" i="8"/>
  <c r="Y1005" i="8"/>
  <c r="AB1005" i="8" s="1"/>
  <c r="Z1005" i="8"/>
  <c r="AA1005" i="8"/>
  <c r="R1006" i="8"/>
  <c r="S1006" i="8"/>
  <c r="T1006" i="8"/>
  <c r="U1006" i="8"/>
  <c r="V1006" i="8"/>
  <c r="W1006" i="8"/>
  <c r="X1006" i="8"/>
  <c r="Y1006" i="8"/>
  <c r="Z1006" i="8"/>
  <c r="AB1006" i="8" s="1"/>
  <c r="AA1006" i="8"/>
  <c r="R1007" i="8"/>
  <c r="S1007" i="8"/>
  <c r="T1007" i="8"/>
  <c r="U1007" i="8"/>
  <c r="V1007" i="8"/>
  <c r="W1007" i="8"/>
  <c r="X1007" i="8"/>
  <c r="Y1007" i="8"/>
  <c r="Z1007" i="8"/>
  <c r="AA1007" i="8"/>
  <c r="AB1007" i="8" s="1"/>
  <c r="R1008" i="8"/>
  <c r="S1008" i="8"/>
  <c r="T1008" i="8"/>
  <c r="U1008" i="8"/>
  <c r="V1008" i="8"/>
  <c r="W1008" i="8"/>
  <c r="X1008" i="8"/>
  <c r="Y1008" i="8"/>
  <c r="Z1008" i="8"/>
  <c r="AA1008" i="8"/>
  <c r="AB1008" i="8"/>
  <c r="R1009" i="8"/>
  <c r="S1009" i="8"/>
  <c r="T1009" i="8"/>
  <c r="U1009" i="8"/>
  <c r="V1009" i="8"/>
  <c r="W1009" i="8"/>
  <c r="X1009" i="8"/>
  <c r="Y1009" i="8"/>
  <c r="Z1009" i="8"/>
  <c r="AA1009" i="8"/>
  <c r="AB1009" i="8"/>
  <c r="R1010" i="8"/>
  <c r="S1010" i="8"/>
  <c r="T1010" i="8"/>
  <c r="U1010" i="8"/>
  <c r="V1010" i="8"/>
  <c r="W1010" i="8"/>
  <c r="X1010" i="8"/>
  <c r="Y1010" i="8"/>
  <c r="Z1010" i="8"/>
  <c r="AA1010" i="8"/>
  <c r="AB1010" i="8" s="1"/>
  <c r="R1011" i="8"/>
  <c r="S1011" i="8"/>
  <c r="T1011" i="8"/>
  <c r="U1011" i="8"/>
  <c r="V1011" i="8"/>
  <c r="W1011" i="8"/>
  <c r="X1011" i="8"/>
  <c r="Y1011" i="8"/>
  <c r="Z1011" i="8"/>
  <c r="AA1011" i="8"/>
  <c r="AB1011" i="8"/>
  <c r="R1012" i="8"/>
  <c r="S1012" i="8"/>
  <c r="T1012" i="8"/>
  <c r="U1012" i="8"/>
  <c r="V1012" i="8"/>
  <c r="W1012" i="8"/>
  <c r="X1012" i="8"/>
  <c r="Y1012" i="8"/>
  <c r="Z1012" i="8"/>
  <c r="AB1012" i="8" s="1"/>
  <c r="AA1012" i="8"/>
  <c r="R1013" i="8"/>
  <c r="S1013" i="8"/>
  <c r="T1013" i="8"/>
  <c r="U1013" i="8"/>
  <c r="V1013" i="8"/>
  <c r="W1013" i="8"/>
  <c r="X1013" i="8"/>
  <c r="Y1013" i="8"/>
  <c r="Z1013" i="8"/>
  <c r="AA1013" i="8"/>
  <c r="AB1013" i="8" s="1"/>
  <c r="R1014" i="8"/>
  <c r="S1014" i="8"/>
  <c r="T1014" i="8"/>
  <c r="U1014" i="8"/>
  <c r="V1014" i="8"/>
  <c r="W1014" i="8"/>
  <c r="X1014" i="8"/>
  <c r="Y1014" i="8"/>
  <c r="Z1014" i="8"/>
  <c r="AB1014" i="8" s="1"/>
  <c r="AA1014" i="8"/>
  <c r="R1015" i="8"/>
  <c r="S1015" i="8"/>
  <c r="T1015" i="8"/>
  <c r="U1015" i="8"/>
  <c r="V1015" i="8"/>
  <c r="W1015" i="8"/>
  <c r="X1015" i="8"/>
  <c r="Y1015" i="8"/>
  <c r="Z1015" i="8"/>
  <c r="AA1015" i="8"/>
  <c r="AB1015" i="8" s="1"/>
  <c r="R1016" i="8"/>
  <c r="S1016" i="8"/>
  <c r="T1016" i="8"/>
  <c r="U1016" i="8"/>
  <c r="V1016" i="8"/>
  <c r="W1016" i="8"/>
  <c r="X1016" i="8"/>
  <c r="Y1016" i="8"/>
  <c r="Z1016" i="8"/>
  <c r="AA1016" i="8"/>
  <c r="AB1016" i="8"/>
  <c r="R1017" i="8"/>
  <c r="AB1017" i="8" s="1"/>
  <c r="S1017" i="8"/>
  <c r="T1017" i="8"/>
  <c r="U1017" i="8"/>
  <c r="V1017" i="8"/>
  <c r="W1017" i="8"/>
  <c r="X1017" i="8"/>
  <c r="Y1017" i="8"/>
  <c r="Z1017" i="8"/>
  <c r="AA1017" i="8"/>
  <c r="R1018" i="8"/>
  <c r="AB1018" i="8" s="1"/>
  <c r="S1018" i="8"/>
  <c r="T1018" i="8"/>
  <c r="U1018" i="8"/>
  <c r="V1018" i="8"/>
  <c r="W1018" i="8"/>
  <c r="X1018" i="8"/>
  <c r="Y1018" i="8"/>
  <c r="Z1018" i="8"/>
  <c r="AA1018" i="8"/>
  <c r="R1019" i="8"/>
  <c r="S1019" i="8"/>
  <c r="AB1019" i="8" s="1"/>
  <c r="T1019" i="8"/>
  <c r="U1019" i="8"/>
  <c r="V1019" i="8"/>
  <c r="W1019" i="8"/>
  <c r="X1019" i="8"/>
  <c r="Y1019" i="8"/>
  <c r="Z1019" i="8"/>
  <c r="AA1019" i="8"/>
  <c r="R1020" i="8"/>
  <c r="S1020" i="8"/>
  <c r="T1020" i="8"/>
  <c r="U1020" i="8"/>
  <c r="V1020" i="8"/>
  <c r="W1020" i="8"/>
  <c r="X1020" i="8"/>
  <c r="Y1020" i="8"/>
  <c r="Z1020" i="8"/>
  <c r="AA1020" i="8"/>
  <c r="AB1020" i="8"/>
  <c r="R1021" i="8"/>
  <c r="AB1021" i="8" s="1"/>
  <c r="S1021" i="8"/>
  <c r="T1021" i="8"/>
  <c r="U1021" i="8"/>
  <c r="V1021" i="8"/>
  <c r="W1021" i="8"/>
  <c r="X1021" i="8"/>
  <c r="Y1021" i="8"/>
  <c r="Z1021" i="8"/>
  <c r="AA1021" i="8"/>
  <c r="R1022" i="8"/>
  <c r="AB1022" i="8" s="1"/>
  <c r="S1022" i="8"/>
  <c r="T1022" i="8"/>
  <c r="U1022" i="8"/>
  <c r="V1022" i="8"/>
  <c r="W1022" i="8"/>
  <c r="X1022" i="8"/>
  <c r="Y1022" i="8"/>
  <c r="Z1022" i="8"/>
  <c r="AA1022" i="8"/>
  <c r="R1023" i="8"/>
  <c r="S1023" i="8"/>
  <c r="AB1023" i="8" s="1"/>
  <c r="T1023" i="8"/>
  <c r="U1023" i="8"/>
  <c r="V1023" i="8"/>
  <c r="W1023" i="8"/>
  <c r="X1023" i="8"/>
  <c r="Y1023" i="8"/>
  <c r="Z1023" i="8"/>
  <c r="AA1023" i="8"/>
  <c r="R1024" i="8"/>
  <c r="S1024" i="8"/>
  <c r="T1024" i="8"/>
  <c r="U1024" i="8"/>
  <c r="V1024" i="8"/>
  <c r="W1024" i="8"/>
  <c r="X1024" i="8"/>
  <c r="Y1024" i="8"/>
  <c r="Z1024" i="8"/>
  <c r="AA1024" i="8"/>
  <c r="AB1024" i="8"/>
  <c r="R1025" i="8"/>
  <c r="AB1025" i="8" s="1"/>
  <c r="S1025" i="8"/>
  <c r="T1025" i="8"/>
  <c r="U1025" i="8"/>
  <c r="V1025" i="8"/>
  <c r="W1025" i="8"/>
  <c r="X1025" i="8"/>
  <c r="Y1025" i="8"/>
  <c r="Z1025" i="8"/>
  <c r="AA1025" i="8"/>
  <c r="R1026" i="8"/>
  <c r="AB1026" i="8" s="1"/>
  <c r="S1026" i="8"/>
  <c r="T1026" i="8"/>
  <c r="U1026" i="8"/>
  <c r="V1026" i="8"/>
  <c r="W1026" i="8"/>
  <c r="X1026" i="8"/>
  <c r="Y1026" i="8"/>
  <c r="Z1026" i="8"/>
  <c r="AA1026" i="8"/>
  <c r="R1027" i="8"/>
  <c r="S1027" i="8"/>
  <c r="AB1027" i="8" s="1"/>
  <c r="T1027" i="8"/>
  <c r="U1027" i="8"/>
  <c r="V1027" i="8"/>
  <c r="W1027" i="8"/>
  <c r="X1027" i="8"/>
  <c r="Y1027" i="8"/>
  <c r="Z1027" i="8"/>
  <c r="AA1027" i="8"/>
  <c r="R1028" i="8"/>
  <c r="S1028" i="8"/>
  <c r="T1028" i="8"/>
  <c r="U1028" i="8"/>
  <c r="V1028" i="8"/>
  <c r="W1028" i="8"/>
  <c r="X1028" i="8"/>
  <c r="Y1028" i="8"/>
  <c r="Z1028" i="8"/>
  <c r="AA1028" i="8"/>
  <c r="AB1028" i="8"/>
  <c r="R1029" i="8"/>
  <c r="AB1029" i="8" s="1"/>
  <c r="S1029" i="8"/>
  <c r="T1029" i="8"/>
  <c r="U1029" i="8"/>
  <c r="V1029" i="8"/>
  <c r="W1029" i="8"/>
  <c r="X1029" i="8"/>
  <c r="Y1029" i="8"/>
  <c r="Z1029" i="8"/>
  <c r="AA1029" i="8"/>
  <c r="R1030" i="8"/>
  <c r="AB1030" i="8" s="1"/>
  <c r="S1030" i="8"/>
  <c r="T1030" i="8"/>
  <c r="U1030" i="8"/>
  <c r="V1030" i="8"/>
  <c r="W1030" i="8"/>
  <c r="X1030" i="8"/>
  <c r="Y1030" i="8"/>
  <c r="Z1030" i="8"/>
  <c r="AA1030" i="8"/>
  <c r="R1031" i="8"/>
  <c r="S1031" i="8"/>
  <c r="AB1031" i="8" s="1"/>
  <c r="T1031" i="8"/>
  <c r="U1031" i="8"/>
  <c r="V1031" i="8"/>
  <c r="W1031" i="8"/>
  <c r="X1031" i="8"/>
  <c r="Y1031" i="8"/>
  <c r="Z1031" i="8"/>
  <c r="AA1031" i="8"/>
  <c r="R1032" i="8"/>
  <c r="S1032" i="8"/>
  <c r="T1032" i="8"/>
  <c r="U1032" i="8"/>
  <c r="V1032" i="8"/>
  <c r="W1032" i="8"/>
  <c r="X1032" i="8"/>
  <c r="Y1032" i="8"/>
  <c r="Z1032" i="8"/>
  <c r="AA1032" i="8"/>
  <c r="AB1032" i="8"/>
  <c r="R1033" i="8"/>
  <c r="AB1033" i="8" s="1"/>
  <c r="S1033" i="8"/>
  <c r="T1033" i="8"/>
  <c r="U1033" i="8"/>
  <c r="V1033" i="8"/>
  <c r="W1033" i="8"/>
  <c r="X1033" i="8"/>
  <c r="Y1033" i="8"/>
  <c r="Z1033" i="8"/>
  <c r="AA1033" i="8"/>
  <c r="R1034" i="8"/>
  <c r="AB1034" i="8" s="1"/>
  <c r="S1034" i="8"/>
  <c r="T1034" i="8"/>
  <c r="U1034" i="8"/>
  <c r="V1034" i="8"/>
  <c r="W1034" i="8"/>
  <c r="X1034" i="8"/>
  <c r="Y1034" i="8"/>
  <c r="Z1034" i="8"/>
  <c r="AA1034" i="8"/>
  <c r="R1035" i="8"/>
  <c r="S1035" i="8"/>
  <c r="AB1035" i="8" s="1"/>
  <c r="T1035" i="8"/>
  <c r="U1035" i="8"/>
  <c r="V1035" i="8"/>
  <c r="W1035" i="8"/>
  <c r="X1035" i="8"/>
  <c r="Y1035" i="8"/>
  <c r="Z1035" i="8"/>
  <c r="AA1035" i="8"/>
  <c r="R1036" i="8"/>
  <c r="S1036" i="8"/>
  <c r="T1036" i="8"/>
  <c r="U1036" i="8"/>
  <c r="V1036" i="8"/>
  <c r="W1036" i="8"/>
  <c r="X1036" i="8"/>
  <c r="Y1036" i="8"/>
  <c r="Z1036" i="8"/>
  <c r="AA1036" i="8"/>
  <c r="AB1036" i="8"/>
  <c r="R1037" i="8"/>
  <c r="AB1037" i="8" s="1"/>
  <c r="S1037" i="8"/>
  <c r="T1037" i="8"/>
  <c r="U1037" i="8"/>
  <c r="V1037" i="8"/>
  <c r="W1037" i="8"/>
  <c r="X1037" i="8"/>
  <c r="Y1037" i="8"/>
  <c r="Z1037" i="8"/>
  <c r="AA1037" i="8"/>
  <c r="R1038" i="8"/>
  <c r="AB1038" i="8" s="1"/>
  <c r="S1038" i="8"/>
  <c r="T1038" i="8"/>
  <c r="U1038" i="8"/>
  <c r="V1038" i="8"/>
  <c r="W1038" i="8"/>
  <c r="X1038" i="8"/>
  <c r="Y1038" i="8"/>
  <c r="Z1038" i="8"/>
  <c r="AA1038" i="8"/>
  <c r="R1039" i="8"/>
  <c r="S1039" i="8"/>
  <c r="AB1039" i="8" s="1"/>
  <c r="T1039" i="8"/>
  <c r="U1039" i="8"/>
  <c r="V1039" i="8"/>
  <c r="W1039" i="8"/>
  <c r="X1039" i="8"/>
  <c r="Y1039" i="8"/>
  <c r="Z1039" i="8"/>
  <c r="AA1039" i="8"/>
  <c r="R1040" i="8"/>
  <c r="S1040" i="8"/>
  <c r="T1040" i="8"/>
  <c r="U1040" i="8"/>
  <c r="V1040" i="8"/>
  <c r="W1040" i="8"/>
  <c r="X1040" i="8"/>
  <c r="Y1040" i="8"/>
  <c r="Z1040" i="8"/>
  <c r="AA1040" i="8"/>
  <c r="AB1040" i="8"/>
  <c r="R1041" i="8"/>
  <c r="AB1041" i="8" s="1"/>
  <c r="S1041" i="8"/>
  <c r="T1041" i="8"/>
  <c r="U1041" i="8"/>
  <c r="V1041" i="8"/>
  <c r="W1041" i="8"/>
  <c r="X1041" i="8"/>
  <c r="Y1041" i="8"/>
  <c r="Z1041" i="8"/>
  <c r="AA1041" i="8"/>
  <c r="R1042" i="8"/>
  <c r="AB1042" i="8" s="1"/>
  <c r="S1042" i="8"/>
  <c r="T1042" i="8"/>
  <c r="U1042" i="8"/>
  <c r="V1042" i="8"/>
  <c r="W1042" i="8"/>
  <c r="X1042" i="8"/>
  <c r="Y1042" i="8"/>
  <c r="Z1042" i="8"/>
  <c r="AA1042" i="8"/>
  <c r="R1043" i="8"/>
  <c r="S1043" i="8"/>
  <c r="AB1043" i="8" s="1"/>
  <c r="T1043" i="8"/>
  <c r="U1043" i="8"/>
  <c r="V1043" i="8"/>
  <c r="W1043" i="8"/>
  <c r="X1043" i="8"/>
  <c r="Y1043" i="8"/>
  <c r="Z1043" i="8"/>
  <c r="AA1043" i="8"/>
  <c r="R1044" i="8"/>
  <c r="S1044" i="8"/>
  <c r="T1044" i="8"/>
  <c r="U1044" i="8"/>
  <c r="V1044" i="8"/>
  <c r="W1044" i="8"/>
  <c r="X1044" i="8"/>
  <c r="Y1044" i="8"/>
  <c r="Z1044" i="8"/>
  <c r="AA1044" i="8"/>
  <c r="AB1044" i="8"/>
  <c r="R1045" i="8"/>
  <c r="AB1045" i="8" s="1"/>
  <c r="S1045" i="8"/>
  <c r="T1045" i="8"/>
  <c r="U1045" i="8"/>
  <c r="V1045" i="8"/>
  <c r="W1045" i="8"/>
  <c r="X1045" i="8"/>
  <c r="Y1045" i="8"/>
  <c r="Z1045" i="8"/>
  <c r="AA1045" i="8"/>
  <c r="R1046" i="8"/>
  <c r="AB1046" i="8" s="1"/>
  <c r="S1046" i="8"/>
  <c r="T1046" i="8"/>
  <c r="U1046" i="8"/>
  <c r="V1046" i="8"/>
  <c r="W1046" i="8"/>
  <c r="X1046" i="8"/>
  <c r="Y1046" i="8"/>
  <c r="Z1046" i="8"/>
  <c r="AA1046" i="8"/>
  <c r="R1047" i="8"/>
  <c r="S1047" i="8"/>
  <c r="AB1047" i="8" s="1"/>
  <c r="T1047" i="8"/>
  <c r="U1047" i="8"/>
  <c r="V1047" i="8"/>
  <c r="W1047" i="8"/>
  <c r="X1047" i="8"/>
  <c r="Y1047" i="8"/>
  <c r="Z1047" i="8"/>
  <c r="AA1047" i="8"/>
  <c r="R1048" i="8"/>
  <c r="S1048" i="8"/>
  <c r="T1048" i="8"/>
  <c r="U1048" i="8"/>
  <c r="V1048" i="8"/>
  <c r="W1048" i="8"/>
  <c r="X1048" i="8"/>
  <c r="Y1048" i="8"/>
  <c r="Z1048" i="8"/>
  <c r="AA1048" i="8"/>
  <c r="AB1048" i="8"/>
  <c r="R1049" i="8"/>
  <c r="AB1049" i="8" s="1"/>
  <c r="S1049" i="8"/>
  <c r="T1049" i="8"/>
  <c r="U1049" i="8"/>
  <c r="V1049" i="8"/>
  <c r="W1049" i="8"/>
  <c r="X1049" i="8"/>
  <c r="Y1049" i="8"/>
  <c r="Z1049" i="8"/>
  <c r="AA1049" i="8"/>
  <c r="R1050" i="8"/>
  <c r="AB1050" i="8" s="1"/>
  <c r="S1050" i="8"/>
  <c r="T1050" i="8"/>
  <c r="U1050" i="8"/>
  <c r="V1050" i="8"/>
  <c r="W1050" i="8"/>
  <c r="X1050" i="8"/>
  <c r="Y1050" i="8"/>
  <c r="Z1050" i="8"/>
  <c r="AA1050" i="8"/>
  <c r="R1051" i="8"/>
  <c r="S1051" i="8"/>
  <c r="AB1051" i="8" s="1"/>
  <c r="T1051" i="8"/>
  <c r="U1051" i="8"/>
  <c r="V1051" i="8"/>
  <c r="W1051" i="8"/>
  <c r="X1051" i="8"/>
  <c r="Y1051" i="8"/>
  <c r="Z1051" i="8"/>
  <c r="AA1051" i="8"/>
  <c r="R1052" i="8"/>
  <c r="S1052" i="8"/>
  <c r="T1052" i="8"/>
  <c r="U1052" i="8"/>
  <c r="V1052" i="8"/>
  <c r="W1052" i="8"/>
  <c r="X1052" i="8"/>
  <c r="Y1052" i="8"/>
  <c r="Z1052" i="8"/>
  <c r="AA1052" i="8"/>
  <c r="AB1052" i="8"/>
  <c r="R1053" i="8"/>
  <c r="AB1053" i="8" s="1"/>
  <c r="S1053" i="8"/>
  <c r="T1053" i="8"/>
  <c r="U1053" i="8"/>
  <c r="V1053" i="8"/>
  <c r="W1053" i="8"/>
  <c r="X1053" i="8"/>
  <c r="Y1053" i="8"/>
  <c r="Z1053" i="8"/>
  <c r="AA1053" i="8"/>
  <c r="R1054" i="8"/>
  <c r="AB1054" i="8" s="1"/>
  <c r="S1054" i="8"/>
  <c r="T1054" i="8"/>
  <c r="U1054" i="8"/>
  <c r="V1054" i="8"/>
  <c r="W1054" i="8"/>
  <c r="X1054" i="8"/>
  <c r="Y1054" i="8"/>
  <c r="Z1054" i="8"/>
  <c r="AA1054" i="8"/>
  <c r="R1055" i="8"/>
  <c r="S1055" i="8"/>
  <c r="AB1055" i="8" s="1"/>
  <c r="T1055" i="8"/>
  <c r="U1055" i="8"/>
  <c r="V1055" i="8"/>
  <c r="W1055" i="8"/>
  <c r="X1055" i="8"/>
  <c r="Y1055" i="8"/>
  <c r="Z1055" i="8"/>
  <c r="AA1055" i="8"/>
  <c r="R1056" i="8"/>
  <c r="S1056" i="8"/>
  <c r="T1056" i="8"/>
  <c r="U1056" i="8"/>
  <c r="V1056" i="8"/>
  <c r="W1056" i="8"/>
  <c r="X1056" i="8"/>
  <c r="Y1056" i="8"/>
  <c r="Z1056" i="8"/>
  <c r="AA1056" i="8"/>
  <c r="AB1056" i="8"/>
  <c r="R1057" i="8"/>
  <c r="AB1057" i="8" s="1"/>
  <c r="S1057" i="8"/>
  <c r="T1057" i="8"/>
  <c r="U1057" i="8"/>
  <c r="V1057" i="8"/>
  <c r="W1057" i="8"/>
  <c r="X1057" i="8"/>
  <c r="Y1057" i="8"/>
  <c r="Z1057" i="8"/>
  <c r="AA1057" i="8"/>
  <c r="R1058" i="8"/>
  <c r="AB1058" i="8" s="1"/>
  <c r="S1058" i="8"/>
  <c r="T1058" i="8"/>
  <c r="U1058" i="8"/>
  <c r="V1058" i="8"/>
  <c r="W1058" i="8"/>
  <c r="X1058" i="8"/>
  <c r="Y1058" i="8"/>
  <c r="Z1058" i="8"/>
  <c r="AA1058" i="8"/>
  <c r="R1059" i="8"/>
  <c r="S1059" i="8"/>
  <c r="AB1059" i="8" s="1"/>
  <c r="T1059" i="8"/>
  <c r="U1059" i="8"/>
  <c r="V1059" i="8"/>
  <c r="W1059" i="8"/>
  <c r="X1059" i="8"/>
  <c r="Y1059" i="8"/>
  <c r="Z1059" i="8"/>
  <c r="AA1059" i="8"/>
  <c r="R1060" i="8"/>
  <c r="S1060" i="8"/>
  <c r="T1060" i="8"/>
  <c r="U1060" i="8"/>
  <c r="V1060" i="8"/>
  <c r="W1060" i="8"/>
  <c r="X1060" i="8"/>
  <c r="Y1060" i="8"/>
  <c r="Z1060" i="8"/>
  <c r="AA1060" i="8"/>
  <c r="AB1060" i="8"/>
  <c r="R1061" i="8"/>
  <c r="AB1061" i="8" s="1"/>
  <c r="S1061" i="8"/>
  <c r="T1061" i="8"/>
  <c r="U1061" i="8"/>
  <c r="V1061" i="8"/>
  <c r="W1061" i="8"/>
  <c r="X1061" i="8"/>
  <c r="Y1061" i="8"/>
  <c r="Z1061" i="8"/>
  <c r="AA1061" i="8"/>
  <c r="R1062" i="8"/>
  <c r="AB1062" i="8" s="1"/>
  <c r="S1062" i="8"/>
  <c r="T1062" i="8"/>
  <c r="U1062" i="8"/>
  <c r="V1062" i="8"/>
  <c r="W1062" i="8"/>
  <c r="X1062" i="8"/>
  <c r="Y1062" i="8"/>
  <c r="Z1062" i="8"/>
  <c r="AA1062" i="8"/>
  <c r="R1063" i="8"/>
  <c r="S1063" i="8"/>
  <c r="AB1063" i="8" s="1"/>
  <c r="T1063" i="8"/>
  <c r="U1063" i="8"/>
  <c r="V1063" i="8"/>
  <c r="W1063" i="8"/>
  <c r="X1063" i="8"/>
  <c r="Y1063" i="8"/>
  <c r="Z1063" i="8"/>
  <c r="AA1063" i="8"/>
  <c r="R1064" i="8"/>
  <c r="S1064" i="8"/>
  <c r="T1064" i="8"/>
  <c r="U1064" i="8"/>
  <c r="V1064" i="8"/>
  <c r="W1064" i="8"/>
  <c r="X1064" i="8"/>
  <c r="Y1064" i="8"/>
  <c r="Z1064" i="8"/>
  <c r="AA1064" i="8"/>
  <c r="AB1064" i="8"/>
  <c r="R1065" i="8"/>
  <c r="AB1065" i="8" s="1"/>
  <c r="S1065" i="8"/>
  <c r="T1065" i="8"/>
  <c r="U1065" i="8"/>
  <c r="V1065" i="8"/>
  <c r="W1065" i="8"/>
  <c r="X1065" i="8"/>
  <c r="Y1065" i="8"/>
  <c r="Z1065" i="8"/>
  <c r="AA1065" i="8"/>
  <c r="R1066" i="8"/>
  <c r="AB1066" i="8" s="1"/>
  <c r="S1066" i="8"/>
  <c r="T1066" i="8"/>
  <c r="U1066" i="8"/>
  <c r="V1066" i="8"/>
  <c r="W1066" i="8"/>
  <c r="X1066" i="8"/>
  <c r="Y1066" i="8"/>
  <c r="Z1066" i="8"/>
  <c r="AA1066" i="8"/>
  <c r="R1067" i="8"/>
  <c r="S1067" i="8"/>
  <c r="AB1067" i="8" s="1"/>
  <c r="T1067" i="8"/>
  <c r="U1067" i="8"/>
  <c r="V1067" i="8"/>
  <c r="W1067" i="8"/>
  <c r="X1067" i="8"/>
  <c r="Y1067" i="8"/>
  <c r="Z1067" i="8"/>
  <c r="AA1067" i="8"/>
  <c r="R1068" i="8"/>
  <c r="S1068" i="8"/>
  <c r="T1068" i="8"/>
  <c r="U1068" i="8"/>
  <c r="V1068" i="8"/>
  <c r="W1068" i="8"/>
  <c r="X1068" i="8"/>
  <c r="Y1068" i="8"/>
  <c r="Z1068" i="8"/>
  <c r="AA1068" i="8"/>
  <c r="AB1068" i="8"/>
  <c r="R1069" i="8"/>
  <c r="AB1069" i="8" s="1"/>
  <c r="S1069" i="8"/>
  <c r="T1069" i="8"/>
  <c r="U1069" i="8"/>
  <c r="V1069" i="8"/>
  <c r="W1069" i="8"/>
  <c r="X1069" i="8"/>
  <c r="Y1069" i="8"/>
  <c r="Z1069" i="8"/>
  <c r="AA1069" i="8"/>
  <c r="R1070" i="8"/>
  <c r="AB1070" i="8" s="1"/>
  <c r="S1070" i="8"/>
  <c r="T1070" i="8"/>
  <c r="U1070" i="8"/>
  <c r="V1070" i="8"/>
  <c r="W1070" i="8"/>
  <c r="X1070" i="8"/>
  <c r="Y1070" i="8"/>
  <c r="Z1070" i="8"/>
  <c r="AA1070" i="8"/>
  <c r="R1071" i="8"/>
  <c r="S1071" i="8"/>
  <c r="AB1071" i="8" s="1"/>
  <c r="T1071" i="8"/>
  <c r="U1071" i="8"/>
  <c r="V1071" i="8"/>
  <c r="W1071" i="8"/>
  <c r="X1071" i="8"/>
  <c r="Y1071" i="8"/>
  <c r="Z1071" i="8"/>
  <c r="AA1071" i="8"/>
  <c r="R1072" i="8"/>
  <c r="S1072" i="8"/>
  <c r="T1072" i="8"/>
  <c r="U1072" i="8"/>
  <c r="V1072" i="8"/>
  <c r="W1072" i="8"/>
  <c r="X1072" i="8"/>
  <c r="Y1072" i="8"/>
  <c r="Z1072" i="8"/>
  <c r="AA1072" i="8"/>
  <c r="AB1072" i="8"/>
  <c r="R1073" i="8"/>
  <c r="AB1073" i="8" s="1"/>
  <c r="S1073" i="8"/>
  <c r="T1073" i="8"/>
  <c r="U1073" i="8"/>
  <c r="V1073" i="8"/>
  <c r="W1073" i="8"/>
  <c r="X1073" i="8"/>
  <c r="Y1073" i="8"/>
  <c r="Z1073" i="8"/>
  <c r="AA1073" i="8"/>
  <c r="R1074" i="8"/>
  <c r="AB1074" i="8" s="1"/>
  <c r="S1074" i="8"/>
  <c r="T1074" i="8"/>
  <c r="U1074" i="8"/>
  <c r="V1074" i="8"/>
  <c r="W1074" i="8"/>
  <c r="X1074" i="8"/>
  <c r="Y1074" i="8"/>
  <c r="Z1074" i="8"/>
  <c r="AA1074" i="8"/>
  <c r="R1075" i="8"/>
  <c r="S1075" i="8"/>
  <c r="AB1075" i="8" s="1"/>
  <c r="T1075" i="8"/>
  <c r="U1075" i="8"/>
  <c r="V1075" i="8"/>
  <c r="W1075" i="8"/>
  <c r="X1075" i="8"/>
  <c r="Y1075" i="8"/>
  <c r="Z1075" i="8"/>
  <c r="AA1075" i="8"/>
  <c r="R1076" i="8"/>
  <c r="S1076" i="8"/>
  <c r="T1076" i="8"/>
  <c r="U1076" i="8"/>
  <c r="V1076" i="8"/>
  <c r="W1076" i="8"/>
  <c r="X1076" i="8"/>
  <c r="Y1076" i="8"/>
  <c r="Z1076" i="8"/>
  <c r="AA1076" i="8"/>
  <c r="AB1076" i="8"/>
  <c r="R1077" i="8"/>
  <c r="AB1077" i="8" s="1"/>
  <c r="S1077" i="8"/>
  <c r="T1077" i="8"/>
  <c r="U1077" i="8"/>
  <c r="V1077" i="8"/>
  <c r="W1077" i="8"/>
  <c r="X1077" i="8"/>
  <c r="Y1077" i="8"/>
  <c r="Z1077" i="8"/>
  <c r="AA1077" i="8"/>
  <c r="R1078" i="8"/>
  <c r="AB1078" i="8" s="1"/>
  <c r="S1078" i="8"/>
  <c r="T1078" i="8"/>
  <c r="U1078" i="8"/>
  <c r="V1078" i="8"/>
  <c r="W1078" i="8"/>
  <c r="X1078" i="8"/>
  <c r="Y1078" i="8"/>
  <c r="Z1078" i="8"/>
  <c r="AA1078" i="8"/>
  <c r="R1079" i="8"/>
  <c r="S1079" i="8"/>
  <c r="AB1079" i="8" s="1"/>
  <c r="T1079" i="8"/>
  <c r="U1079" i="8"/>
  <c r="V1079" i="8"/>
  <c r="W1079" i="8"/>
  <c r="X1079" i="8"/>
  <c r="Y1079" i="8"/>
  <c r="Z1079" i="8"/>
  <c r="AA1079" i="8"/>
  <c r="R1080" i="8"/>
  <c r="S1080" i="8"/>
  <c r="T1080" i="8"/>
  <c r="U1080" i="8"/>
  <c r="V1080" i="8"/>
  <c r="W1080" i="8"/>
  <c r="X1080" i="8"/>
  <c r="Y1080" i="8"/>
  <c r="Z1080" i="8"/>
  <c r="AA1080" i="8"/>
  <c r="AB1080" i="8"/>
  <c r="R1081" i="8"/>
  <c r="AB1081" i="8" s="1"/>
  <c r="S1081" i="8"/>
  <c r="T1081" i="8"/>
  <c r="U1081" i="8"/>
  <c r="V1081" i="8"/>
  <c r="W1081" i="8"/>
  <c r="X1081" i="8"/>
  <c r="Y1081" i="8"/>
  <c r="Z1081" i="8"/>
  <c r="AA1081" i="8"/>
  <c r="R1082" i="8"/>
  <c r="AB1082" i="8" s="1"/>
  <c r="S1082" i="8"/>
  <c r="T1082" i="8"/>
  <c r="U1082" i="8"/>
  <c r="V1082" i="8"/>
  <c r="W1082" i="8"/>
  <c r="X1082" i="8"/>
  <c r="Y1082" i="8"/>
  <c r="Z1082" i="8"/>
  <c r="AA1082" i="8"/>
  <c r="R1083" i="8"/>
  <c r="S1083" i="8"/>
  <c r="AB1083" i="8" s="1"/>
  <c r="T1083" i="8"/>
  <c r="U1083" i="8"/>
  <c r="V1083" i="8"/>
  <c r="W1083" i="8"/>
  <c r="X1083" i="8"/>
  <c r="Y1083" i="8"/>
  <c r="Z1083" i="8"/>
  <c r="AA1083" i="8"/>
  <c r="R1084" i="8"/>
  <c r="S1084" i="8"/>
  <c r="T1084" i="8"/>
  <c r="U1084" i="8"/>
  <c r="V1084" i="8"/>
  <c r="W1084" i="8"/>
  <c r="X1084" i="8"/>
  <c r="Y1084" i="8"/>
  <c r="Z1084" i="8"/>
  <c r="AA1084" i="8"/>
  <c r="AB1084" i="8"/>
  <c r="R1085" i="8"/>
  <c r="AB1085" i="8" s="1"/>
  <c r="S1085" i="8"/>
  <c r="T1085" i="8"/>
  <c r="U1085" i="8"/>
  <c r="V1085" i="8"/>
  <c r="W1085" i="8"/>
  <c r="X1085" i="8"/>
  <c r="Y1085" i="8"/>
  <c r="Z1085" i="8"/>
  <c r="AA1085" i="8"/>
  <c r="R1086" i="8"/>
  <c r="AB1086" i="8" s="1"/>
  <c r="S1086" i="8"/>
  <c r="T1086" i="8"/>
  <c r="U1086" i="8"/>
  <c r="V1086" i="8"/>
  <c r="W1086" i="8"/>
  <c r="X1086" i="8"/>
  <c r="Y1086" i="8"/>
  <c r="Z1086" i="8"/>
  <c r="AA1086" i="8"/>
  <c r="R1087" i="8"/>
  <c r="S1087" i="8"/>
  <c r="AB1087" i="8" s="1"/>
  <c r="T1087" i="8"/>
  <c r="U1087" i="8"/>
  <c r="V1087" i="8"/>
  <c r="W1087" i="8"/>
  <c r="X1087" i="8"/>
  <c r="Y1087" i="8"/>
  <c r="Z1087" i="8"/>
  <c r="AA1087" i="8"/>
  <c r="R1088" i="8"/>
  <c r="S1088" i="8"/>
  <c r="T1088" i="8"/>
  <c r="U1088" i="8"/>
  <c r="V1088" i="8"/>
  <c r="W1088" i="8"/>
  <c r="X1088" i="8"/>
  <c r="Y1088" i="8"/>
  <c r="Z1088" i="8"/>
  <c r="AA1088" i="8"/>
  <c r="AB1088" i="8"/>
  <c r="R1089" i="8"/>
  <c r="AB1089" i="8" s="1"/>
  <c r="S1089" i="8"/>
  <c r="T1089" i="8"/>
  <c r="U1089" i="8"/>
  <c r="V1089" i="8"/>
  <c r="W1089" i="8"/>
  <c r="X1089" i="8"/>
  <c r="Y1089" i="8"/>
  <c r="Z1089" i="8"/>
  <c r="AA1089" i="8"/>
  <c r="R1090" i="8"/>
  <c r="AB1090" i="8" s="1"/>
  <c r="S1090" i="8"/>
  <c r="T1090" i="8"/>
  <c r="U1090" i="8"/>
  <c r="V1090" i="8"/>
  <c r="W1090" i="8"/>
  <c r="X1090" i="8"/>
  <c r="Y1090" i="8"/>
  <c r="Z1090" i="8"/>
  <c r="AA1090" i="8"/>
  <c r="R1091" i="8"/>
  <c r="S1091" i="8"/>
  <c r="AB1091" i="8" s="1"/>
  <c r="T1091" i="8"/>
  <c r="U1091" i="8"/>
  <c r="V1091" i="8"/>
  <c r="W1091" i="8"/>
  <c r="X1091" i="8"/>
  <c r="Y1091" i="8"/>
  <c r="Z1091" i="8"/>
  <c r="AA1091" i="8"/>
  <c r="R1092" i="8"/>
  <c r="S1092" i="8"/>
  <c r="T1092" i="8"/>
  <c r="U1092" i="8"/>
  <c r="V1092" i="8"/>
  <c r="W1092" i="8"/>
  <c r="X1092" i="8"/>
  <c r="Y1092" i="8"/>
  <c r="Z1092" i="8"/>
  <c r="AA1092" i="8"/>
  <c r="AB1092" i="8"/>
  <c r="R1093" i="8"/>
  <c r="AB1093" i="8" s="1"/>
  <c r="S1093" i="8"/>
  <c r="T1093" i="8"/>
  <c r="U1093" i="8"/>
  <c r="V1093" i="8"/>
  <c r="W1093" i="8"/>
  <c r="X1093" i="8"/>
  <c r="Y1093" i="8"/>
  <c r="Z1093" i="8"/>
  <c r="AA1093" i="8"/>
  <c r="R1094" i="8"/>
  <c r="AB1094" i="8" s="1"/>
  <c r="S1094" i="8"/>
  <c r="T1094" i="8"/>
  <c r="U1094" i="8"/>
  <c r="V1094" i="8"/>
  <c r="W1094" i="8"/>
  <c r="X1094" i="8"/>
  <c r="Y1094" i="8"/>
  <c r="Z1094" i="8"/>
  <c r="AA1094" i="8"/>
  <c r="R1095" i="8"/>
  <c r="S1095" i="8"/>
  <c r="AB1095" i="8" s="1"/>
  <c r="T1095" i="8"/>
  <c r="U1095" i="8"/>
  <c r="V1095" i="8"/>
  <c r="W1095" i="8"/>
  <c r="X1095" i="8"/>
  <c r="Y1095" i="8"/>
  <c r="Z1095" i="8"/>
  <c r="AA1095" i="8"/>
  <c r="R1096" i="8"/>
  <c r="S1096" i="8"/>
  <c r="T1096" i="8"/>
  <c r="U1096" i="8"/>
  <c r="V1096" i="8"/>
  <c r="W1096" i="8"/>
  <c r="X1096" i="8"/>
  <c r="Y1096" i="8"/>
  <c r="Z1096" i="8"/>
  <c r="AA1096" i="8"/>
  <c r="AB1096" i="8"/>
  <c r="R1097" i="8"/>
  <c r="AB1097" i="8" s="1"/>
  <c r="S1097" i="8"/>
  <c r="T1097" i="8"/>
  <c r="U1097" i="8"/>
  <c r="V1097" i="8"/>
  <c r="W1097" i="8"/>
  <c r="X1097" i="8"/>
  <c r="Y1097" i="8"/>
  <c r="Z1097" i="8"/>
  <c r="AA1097" i="8"/>
  <c r="R1098" i="8"/>
  <c r="AB1098" i="8" s="1"/>
  <c r="S1098" i="8"/>
  <c r="T1098" i="8"/>
  <c r="U1098" i="8"/>
  <c r="V1098" i="8"/>
  <c r="W1098" i="8"/>
  <c r="X1098" i="8"/>
  <c r="Y1098" i="8"/>
  <c r="Z1098" i="8"/>
  <c r="AA1098" i="8"/>
  <c r="R1099" i="8"/>
  <c r="S1099" i="8"/>
  <c r="AB1099" i="8" s="1"/>
  <c r="T1099" i="8"/>
  <c r="U1099" i="8"/>
  <c r="V1099" i="8"/>
  <c r="W1099" i="8"/>
  <c r="X1099" i="8"/>
  <c r="Y1099" i="8"/>
  <c r="Z1099" i="8"/>
  <c r="AA1099" i="8"/>
  <c r="R1100" i="8"/>
  <c r="S1100" i="8"/>
  <c r="T1100" i="8"/>
  <c r="U1100" i="8"/>
  <c r="V1100" i="8"/>
  <c r="W1100" i="8"/>
  <c r="X1100" i="8"/>
  <c r="Y1100" i="8"/>
  <c r="Z1100" i="8"/>
  <c r="AA1100" i="8"/>
  <c r="AB1100" i="8"/>
  <c r="R1101" i="8"/>
  <c r="AB1101" i="8" s="1"/>
  <c r="S1101" i="8"/>
  <c r="T1101" i="8"/>
  <c r="U1101" i="8"/>
  <c r="V1101" i="8"/>
  <c r="W1101" i="8"/>
  <c r="X1101" i="8"/>
  <c r="Y1101" i="8"/>
  <c r="Z1101" i="8"/>
  <c r="AA1101" i="8"/>
  <c r="R1102" i="8"/>
  <c r="AB1102" i="8" s="1"/>
  <c r="S1102" i="8"/>
  <c r="T1102" i="8"/>
  <c r="U1102" i="8"/>
  <c r="V1102" i="8"/>
  <c r="W1102" i="8"/>
  <c r="X1102" i="8"/>
  <c r="Y1102" i="8"/>
  <c r="Z1102" i="8"/>
  <c r="AA1102" i="8"/>
  <c r="R1103" i="8"/>
  <c r="S1103" i="8"/>
  <c r="AB1103" i="8" s="1"/>
  <c r="T1103" i="8"/>
  <c r="U1103" i="8"/>
  <c r="V1103" i="8"/>
  <c r="W1103" i="8"/>
  <c r="X1103" i="8"/>
  <c r="Y1103" i="8"/>
  <c r="Z1103" i="8"/>
  <c r="AA1103" i="8"/>
  <c r="R1104" i="8"/>
  <c r="S1104" i="8"/>
  <c r="T1104" i="8"/>
  <c r="U1104" i="8"/>
  <c r="V1104" i="8"/>
  <c r="W1104" i="8"/>
  <c r="X1104" i="8"/>
  <c r="Y1104" i="8"/>
  <c r="Z1104" i="8"/>
  <c r="AA1104" i="8"/>
  <c r="AB1104" i="8"/>
  <c r="R1105" i="8"/>
  <c r="AB1105" i="8" s="1"/>
  <c r="S1105" i="8"/>
  <c r="T1105" i="8"/>
  <c r="U1105" i="8"/>
  <c r="V1105" i="8"/>
  <c r="W1105" i="8"/>
  <c r="X1105" i="8"/>
  <c r="Y1105" i="8"/>
  <c r="Z1105" i="8"/>
  <c r="AA1105" i="8"/>
  <c r="R1106" i="8"/>
  <c r="AB1106" i="8" s="1"/>
  <c r="S1106" i="8"/>
  <c r="T1106" i="8"/>
  <c r="U1106" i="8"/>
  <c r="V1106" i="8"/>
  <c r="W1106" i="8"/>
  <c r="X1106" i="8"/>
  <c r="Y1106" i="8"/>
  <c r="Z1106" i="8"/>
  <c r="AA1106" i="8"/>
  <c r="R1107" i="8"/>
  <c r="S1107" i="8"/>
  <c r="AB1107" i="8" s="1"/>
  <c r="T1107" i="8"/>
  <c r="U1107" i="8"/>
  <c r="V1107" i="8"/>
  <c r="W1107" i="8"/>
  <c r="X1107" i="8"/>
  <c r="Y1107" i="8"/>
  <c r="Z1107" i="8"/>
  <c r="AA1107" i="8"/>
  <c r="R1108" i="8"/>
  <c r="S1108" i="8"/>
  <c r="T1108" i="8"/>
  <c r="U1108" i="8"/>
  <c r="V1108" i="8"/>
  <c r="W1108" i="8"/>
  <c r="X1108" i="8"/>
  <c r="Y1108" i="8"/>
  <c r="Z1108" i="8"/>
  <c r="AA1108" i="8"/>
  <c r="AB1108" i="8"/>
  <c r="R1109" i="8"/>
  <c r="AB1109" i="8" s="1"/>
  <c r="S1109" i="8"/>
  <c r="T1109" i="8"/>
  <c r="U1109" i="8"/>
  <c r="V1109" i="8"/>
  <c r="W1109" i="8"/>
  <c r="X1109" i="8"/>
  <c r="Y1109" i="8"/>
  <c r="Z1109" i="8"/>
  <c r="AA1109" i="8"/>
  <c r="R1110" i="8"/>
  <c r="AB1110" i="8" s="1"/>
  <c r="S1110" i="8"/>
  <c r="T1110" i="8"/>
  <c r="U1110" i="8"/>
  <c r="V1110" i="8"/>
  <c r="W1110" i="8"/>
  <c r="X1110" i="8"/>
  <c r="Y1110" i="8"/>
  <c r="Z1110" i="8"/>
  <c r="AA1110" i="8"/>
  <c r="R1111" i="8"/>
  <c r="S1111" i="8"/>
  <c r="AB1111" i="8" s="1"/>
  <c r="T1111" i="8"/>
  <c r="U1111" i="8"/>
  <c r="V1111" i="8"/>
  <c r="W1111" i="8"/>
  <c r="X1111" i="8"/>
  <c r="Y1111" i="8"/>
  <c r="Z1111" i="8"/>
  <c r="AA1111" i="8"/>
  <c r="R1112" i="8"/>
  <c r="S1112" i="8"/>
  <c r="T1112" i="8"/>
  <c r="U1112" i="8"/>
  <c r="V1112" i="8"/>
  <c r="W1112" i="8"/>
  <c r="X1112" i="8"/>
  <c r="Y1112" i="8"/>
  <c r="Z1112" i="8"/>
  <c r="AA1112" i="8"/>
  <c r="AB1112" i="8"/>
  <c r="R1113" i="8"/>
  <c r="AB1113" i="8" s="1"/>
  <c r="S1113" i="8"/>
  <c r="T1113" i="8"/>
  <c r="U1113" i="8"/>
  <c r="V1113" i="8"/>
  <c r="W1113" i="8"/>
  <c r="X1113" i="8"/>
  <c r="Y1113" i="8"/>
  <c r="Z1113" i="8"/>
  <c r="AA1113" i="8"/>
  <c r="R1114" i="8"/>
  <c r="AB1114" i="8" s="1"/>
  <c r="S1114" i="8"/>
  <c r="T1114" i="8"/>
  <c r="U1114" i="8"/>
  <c r="V1114" i="8"/>
  <c r="W1114" i="8"/>
  <c r="X1114" i="8"/>
  <c r="Y1114" i="8"/>
  <c r="Z1114" i="8"/>
  <c r="AA1114" i="8"/>
  <c r="R1115" i="8"/>
  <c r="S1115" i="8"/>
  <c r="AB1115" i="8" s="1"/>
  <c r="T1115" i="8"/>
  <c r="U1115" i="8"/>
  <c r="V1115" i="8"/>
  <c r="W1115" i="8"/>
  <c r="X1115" i="8"/>
  <c r="Y1115" i="8"/>
  <c r="Z1115" i="8"/>
  <c r="AA1115" i="8"/>
  <c r="R1116" i="8"/>
  <c r="S1116" i="8"/>
  <c r="T1116" i="8"/>
  <c r="U1116" i="8"/>
  <c r="V1116" i="8"/>
  <c r="W1116" i="8"/>
  <c r="X1116" i="8"/>
  <c r="Y1116" i="8"/>
  <c r="Z1116" i="8"/>
  <c r="AA1116" i="8"/>
  <c r="AB1116" i="8"/>
  <c r="R1117" i="8"/>
  <c r="AB1117" i="8" s="1"/>
  <c r="S1117" i="8"/>
  <c r="T1117" i="8"/>
  <c r="U1117" i="8"/>
  <c r="V1117" i="8"/>
  <c r="W1117" i="8"/>
  <c r="X1117" i="8"/>
  <c r="Y1117" i="8"/>
  <c r="Z1117" i="8"/>
  <c r="AA1117" i="8"/>
  <c r="R1118" i="8"/>
  <c r="AB1118" i="8" s="1"/>
  <c r="S1118" i="8"/>
  <c r="T1118" i="8"/>
  <c r="U1118" i="8"/>
  <c r="V1118" i="8"/>
  <c r="W1118" i="8"/>
  <c r="X1118" i="8"/>
  <c r="Y1118" i="8"/>
  <c r="Z1118" i="8"/>
  <c r="AA1118" i="8"/>
  <c r="R1119" i="8"/>
  <c r="S1119" i="8"/>
  <c r="AB1119" i="8" s="1"/>
  <c r="T1119" i="8"/>
  <c r="U1119" i="8"/>
  <c r="V1119" i="8"/>
  <c r="W1119" i="8"/>
  <c r="X1119" i="8"/>
  <c r="Y1119" i="8"/>
  <c r="Z1119" i="8"/>
  <c r="AA1119" i="8"/>
  <c r="R1120" i="8"/>
  <c r="S1120" i="8"/>
  <c r="T1120" i="8"/>
  <c r="U1120" i="8"/>
  <c r="V1120" i="8"/>
  <c r="W1120" i="8"/>
  <c r="X1120" i="8"/>
  <c r="Y1120" i="8"/>
  <c r="Z1120" i="8"/>
  <c r="AA1120" i="8"/>
  <c r="AB1120" i="8"/>
  <c r="R1121" i="8"/>
  <c r="AB1121" i="8" s="1"/>
  <c r="S1121" i="8"/>
  <c r="T1121" i="8"/>
  <c r="U1121" i="8"/>
  <c r="V1121" i="8"/>
  <c r="W1121" i="8"/>
  <c r="X1121" i="8"/>
  <c r="Y1121" i="8"/>
  <c r="Z1121" i="8"/>
  <c r="AA1121" i="8"/>
  <c r="R1122" i="8"/>
  <c r="AB1122" i="8" s="1"/>
  <c r="S1122" i="8"/>
  <c r="T1122" i="8"/>
  <c r="U1122" i="8"/>
  <c r="V1122" i="8"/>
  <c r="W1122" i="8"/>
  <c r="X1122" i="8"/>
  <c r="Y1122" i="8"/>
  <c r="Z1122" i="8"/>
  <c r="AA1122" i="8"/>
  <c r="R1123" i="8"/>
  <c r="S1123" i="8"/>
  <c r="AB1123" i="8" s="1"/>
  <c r="T1123" i="8"/>
  <c r="U1123" i="8"/>
  <c r="V1123" i="8"/>
  <c r="W1123" i="8"/>
  <c r="X1123" i="8"/>
  <c r="Y1123" i="8"/>
  <c r="Z1123" i="8"/>
  <c r="AA1123" i="8"/>
  <c r="R1124" i="8"/>
  <c r="S1124" i="8"/>
  <c r="T1124" i="8"/>
  <c r="U1124" i="8"/>
  <c r="V1124" i="8"/>
  <c r="W1124" i="8"/>
  <c r="X1124" i="8"/>
  <c r="Y1124" i="8"/>
  <c r="Z1124" i="8"/>
  <c r="AA1124" i="8"/>
  <c r="AB1124" i="8"/>
  <c r="R1125" i="8"/>
  <c r="AB1125" i="8" s="1"/>
  <c r="S1125" i="8"/>
  <c r="T1125" i="8"/>
  <c r="U1125" i="8"/>
  <c r="V1125" i="8"/>
  <c r="W1125" i="8"/>
  <c r="X1125" i="8"/>
  <c r="Y1125" i="8"/>
  <c r="Z1125" i="8"/>
  <c r="AA1125" i="8"/>
  <c r="R1126" i="8"/>
  <c r="AB1126" i="8" s="1"/>
  <c r="S1126" i="8"/>
  <c r="T1126" i="8"/>
  <c r="U1126" i="8"/>
  <c r="V1126" i="8"/>
  <c r="W1126" i="8"/>
  <c r="X1126" i="8"/>
  <c r="Y1126" i="8"/>
  <c r="Z1126" i="8"/>
  <c r="AA1126" i="8"/>
  <c r="R1127" i="8"/>
  <c r="S1127" i="8"/>
  <c r="AB1127" i="8" s="1"/>
  <c r="T1127" i="8"/>
  <c r="U1127" i="8"/>
  <c r="V1127" i="8"/>
  <c r="W1127" i="8"/>
  <c r="X1127" i="8"/>
  <c r="Y1127" i="8"/>
  <c r="Z1127" i="8"/>
  <c r="AA1127" i="8"/>
  <c r="R1128" i="8"/>
  <c r="S1128" i="8"/>
  <c r="T1128" i="8"/>
  <c r="U1128" i="8"/>
  <c r="V1128" i="8"/>
  <c r="W1128" i="8"/>
  <c r="X1128" i="8"/>
  <c r="Y1128" i="8"/>
  <c r="Z1128" i="8"/>
  <c r="AA1128" i="8"/>
  <c r="AB1128" i="8"/>
  <c r="R1129" i="8"/>
  <c r="S1129" i="8"/>
  <c r="T1129" i="8"/>
  <c r="U1129" i="8"/>
  <c r="AB1129" i="8" s="1"/>
  <c r="V1129" i="8"/>
  <c r="W1129" i="8"/>
  <c r="X1129" i="8"/>
  <c r="Y1129" i="8"/>
  <c r="Z1129" i="8"/>
  <c r="AA1129" i="8"/>
  <c r="R1130" i="8"/>
  <c r="AB1130" i="8" s="1"/>
  <c r="S1130" i="8"/>
  <c r="T1130" i="8"/>
  <c r="U1130" i="8"/>
  <c r="V1130" i="8"/>
  <c r="W1130" i="8"/>
  <c r="X1130" i="8"/>
  <c r="Y1130" i="8"/>
  <c r="Z1130" i="8"/>
  <c r="AA1130" i="8"/>
  <c r="R1131" i="8"/>
  <c r="S1131" i="8"/>
  <c r="AB1131" i="8" s="1"/>
  <c r="T1131" i="8"/>
  <c r="U1131" i="8"/>
  <c r="V1131" i="8"/>
  <c r="W1131" i="8"/>
  <c r="X1131" i="8"/>
  <c r="Y1131" i="8"/>
  <c r="Z1131" i="8"/>
  <c r="AA1131" i="8"/>
  <c r="R1132" i="8"/>
  <c r="S1132" i="8"/>
  <c r="T1132" i="8"/>
  <c r="U1132" i="8"/>
  <c r="V1132" i="8"/>
  <c r="W1132" i="8"/>
  <c r="X1132" i="8"/>
  <c r="Y1132" i="8"/>
  <c r="Z1132" i="8"/>
  <c r="AA1132" i="8"/>
  <c r="AB1132" i="8"/>
  <c r="R1133" i="8"/>
  <c r="S1133" i="8"/>
  <c r="T1133" i="8"/>
  <c r="U1133" i="8"/>
  <c r="AB1133" i="8" s="1"/>
  <c r="V1133" i="8"/>
  <c r="W1133" i="8"/>
  <c r="X1133" i="8"/>
  <c r="Y1133" i="8"/>
  <c r="Z1133" i="8"/>
  <c r="AA1133" i="8"/>
  <c r="R1134" i="8"/>
  <c r="AB1134" i="8" s="1"/>
  <c r="S1134" i="8"/>
  <c r="T1134" i="8"/>
  <c r="U1134" i="8"/>
  <c r="V1134" i="8"/>
  <c r="W1134" i="8"/>
  <c r="X1134" i="8"/>
  <c r="Y1134" i="8"/>
  <c r="Z1134" i="8"/>
  <c r="AA1134" i="8"/>
  <c r="R1135" i="8"/>
  <c r="S1135" i="8"/>
  <c r="AB1135" i="8" s="1"/>
  <c r="T1135" i="8"/>
  <c r="U1135" i="8"/>
  <c r="V1135" i="8"/>
  <c r="W1135" i="8"/>
  <c r="X1135" i="8"/>
  <c r="Y1135" i="8"/>
  <c r="Z1135" i="8"/>
  <c r="AA1135" i="8"/>
  <c r="R1136" i="8"/>
  <c r="S1136" i="8"/>
  <c r="T1136" i="8"/>
  <c r="U1136" i="8"/>
  <c r="V1136" i="8"/>
  <c r="W1136" i="8"/>
  <c r="X1136" i="8"/>
  <c r="Y1136" i="8"/>
  <c r="Z1136" i="8"/>
  <c r="AA1136" i="8"/>
  <c r="AB1136" i="8"/>
  <c r="R1137" i="8"/>
  <c r="S1137" i="8"/>
  <c r="T1137" i="8"/>
  <c r="U1137" i="8"/>
  <c r="AB1137" i="8" s="1"/>
  <c r="V1137" i="8"/>
  <c r="W1137" i="8"/>
  <c r="X1137" i="8"/>
  <c r="Y1137" i="8"/>
  <c r="Z1137" i="8"/>
  <c r="AA1137" i="8"/>
  <c r="R1138" i="8"/>
  <c r="AB1138" i="8" s="1"/>
  <c r="S1138" i="8"/>
  <c r="T1138" i="8"/>
  <c r="U1138" i="8"/>
  <c r="V1138" i="8"/>
  <c r="W1138" i="8"/>
  <c r="X1138" i="8"/>
  <c r="Y1138" i="8"/>
  <c r="Z1138" i="8"/>
  <c r="AA1138" i="8"/>
  <c r="R1139" i="8"/>
  <c r="S1139" i="8"/>
  <c r="AB1139" i="8" s="1"/>
  <c r="T1139" i="8"/>
  <c r="U1139" i="8"/>
  <c r="V1139" i="8"/>
  <c r="W1139" i="8"/>
  <c r="X1139" i="8"/>
  <c r="Y1139" i="8"/>
  <c r="Z1139" i="8"/>
  <c r="AA1139" i="8"/>
  <c r="R1140" i="8"/>
  <c r="S1140" i="8"/>
  <c r="T1140" i="8"/>
  <c r="U1140" i="8"/>
  <c r="V1140" i="8"/>
  <c r="W1140" i="8"/>
  <c r="X1140" i="8"/>
  <c r="Y1140" i="8"/>
  <c r="Z1140" i="8"/>
  <c r="AA1140" i="8"/>
  <c r="AB1140" i="8"/>
  <c r="R1141" i="8"/>
  <c r="S1141" i="8"/>
  <c r="T1141" i="8"/>
  <c r="U1141" i="8"/>
  <c r="AB1141" i="8" s="1"/>
  <c r="V1141" i="8"/>
  <c r="W1141" i="8"/>
  <c r="X1141" i="8"/>
  <c r="Y1141" i="8"/>
  <c r="Z1141" i="8"/>
  <c r="AA1141" i="8"/>
  <c r="R1142" i="8"/>
  <c r="AB1142" i="8" s="1"/>
  <c r="S1142" i="8"/>
  <c r="T1142" i="8"/>
  <c r="U1142" i="8"/>
  <c r="V1142" i="8"/>
  <c r="W1142" i="8"/>
  <c r="X1142" i="8"/>
  <c r="Y1142" i="8"/>
  <c r="Z1142" i="8"/>
  <c r="AA1142" i="8"/>
  <c r="R1143" i="8"/>
  <c r="AB1143" i="8" s="1"/>
  <c r="S1143" i="8"/>
  <c r="T1143" i="8"/>
  <c r="U1143" i="8"/>
  <c r="V1143" i="8"/>
  <c r="W1143" i="8"/>
  <c r="X1143" i="8"/>
  <c r="Y1143" i="8"/>
  <c r="Z1143" i="8"/>
  <c r="AA1143" i="8"/>
  <c r="R1144" i="8"/>
  <c r="S1144" i="8"/>
  <c r="T1144" i="8"/>
  <c r="U1144" i="8"/>
  <c r="V1144" i="8"/>
  <c r="W1144" i="8"/>
  <c r="X1144" i="8"/>
  <c r="Y1144" i="8"/>
  <c r="Z1144" i="8"/>
  <c r="AA1144" i="8"/>
  <c r="AB1144" i="8"/>
  <c r="R1145" i="8"/>
  <c r="S1145" i="8"/>
  <c r="T1145" i="8"/>
  <c r="U1145" i="8"/>
  <c r="AB1145" i="8" s="1"/>
  <c r="V1145" i="8"/>
  <c r="W1145" i="8"/>
  <c r="X1145" i="8"/>
  <c r="Y1145" i="8"/>
  <c r="Z1145" i="8"/>
  <c r="AA1145" i="8"/>
  <c r="R1146" i="8"/>
  <c r="AB1146" i="8" s="1"/>
  <c r="S1146" i="8"/>
  <c r="T1146" i="8"/>
  <c r="U1146" i="8"/>
  <c r="V1146" i="8"/>
  <c r="W1146" i="8"/>
  <c r="X1146" i="8"/>
  <c r="Y1146" i="8"/>
  <c r="Z1146" i="8"/>
  <c r="AA1146" i="8"/>
  <c r="R1147" i="8"/>
  <c r="S1147" i="8"/>
  <c r="AB1147" i="8" s="1"/>
  <c r="T1147" i="8"/>
  <c r="U1147" i="8"/>
  <c r="V1147" i="8"/>
  <c r="W1147" i="8"/>
  <c r="X1147" i="8"/>
  <c r="Y1147" i="8"/>
  <c r="Z1147" i="8"/>
  <c r="AA1147" i="8"/>
  <c r="R1148" i="8"/>
  <c r="S1148" i="8"/>
  <c r="T1148" i="8"/>
  <c r="U1148" i="8"/>
  <c r="V1148" i="8"/>
  <c r="W1148" i="8"/>
  <c r="X1148" i="8"/>
  <c r="Y1148" i="8"/>
  <c r="Z1148" i="8"/>
  <c r="AA1148" i="8"/>
  <c r="AB1148" i="8"/>
  <c r="R1149" i="8"/>
  <c r="S1149" i="8"/>
  <c r="T1149" i="8"/>
  <c r="U1149" i="8"/>
  <c r="AB1149" i="8" s="1"/>
  <c r="V1149" i="8"/>
  <c r="W1149" i="8"/>
  <c r="X1149" i="8"/>
  <c r="Y1149" i="8"/>
  <c r="Z1149" i="8"/>
  <c r="AA1149" i="8"/>
  <c r="R1150" i="8"/>
  <c r="AB1150" i="8" s="1"/>
  <c r="S1150" i="8"/>
  <c r="T1150" i="8"/>
  <c r="U1150" i="8"/>
  <c r="V1150" i="8"/>
  <c r="W1150" i="8"/>
  <c r="X1150" i="8"/>
  <c r="Y1150" i="8"/>
  <c r="Z1150" i="8"/>
  <c r="AA1150" i="8"/>
  <c r="R1151" i="8"/>
  <c r="S1151" i="8"/>
  <c r="AB1151" i="8" s="1"/>
  <c r="T1151" i="8"/>
  <c r="U1151" i="8"/>
  <c r="V1151" i="8"/>
  <c r="W1151" i="8"/>
  <c r="X1151" i="8"/>
  <c r="Y1151" i="8"/>
  <c r="Z1151" i="8"/>
  <c r="AA1151" i="8"/>
  <c r="R1152" i="8"/>
  <c r="S1152" i="8"/>
  <c r="T1152" i="8"/>
  <c r="U1152" i="8"/>
  <c r="V1152" i="8"/>
  <c r="W1152" i="8"/>
  <c r="X1152" i="8"/>
  <c r="Y1152" i="8"/>
  <c r="Z1152" i="8"/>
  <c r="AA1152" i="8"/>
  <c r="AB1152" i="8"/>
  <c r="R1153" i="8"/>
  <c r="S1153" i="8"/>
  <c r="T1153" i="8"/>
  <c r="U1153" i="8"/>
  <c r="AB1153" i="8" s="1"/>
  <c r="V1153" i="8"/>
  <c r="W1153" i="8"/>
  <c r="X1153" i="8"/>
  <c r="Y1153" i="8"/>
  <c r="Z1153" i="8"/>
  <c r="AA1153" i="8"/>
  <c r="R1154" i="8"/>
  <c r="AB1154" i="8" s="1"/>
  <c r="S1154" i="8"/>
  <c r="T1154" i="8"/>
  <c r="U1154" i="8"/>
  <c r="V1154" i="8"/>
  <c r="W1154" i="8"/>
  <c r="X1154" i="8"/>
  <c r="Y1154" i="8"/>
  <c r="Z1154" i="8"/>
  <c r="AA1154" i="8"/>
  <c r="R1155" i="8"/>
  <c r="AB1155" i="8" s="1"/>
  <c r="S1155" i="8"/>
  <c r="T1155" i="8"/>
  <c r="U1155" i="8"/>
  <c r="V1155" i="8"/>
  <c r="W1155" i="8"/>
  <c r="X1155" i="8"/>
  <c r="Y1155" i="8"/>
  <c r="Z1155" i="8"/>
  <c r="AA1155" i="8"/>
  <c r="R1156" i="8"/>
  <c r="S1156" i="8"/>
  <c r="T1156" i="8"/>
  <c r="U1156" i="8"/>
  <c r="V1156" i="8"/>
  <c r="W1156" i="8"/>
  <c r="X1156" i="8"/>
  <c r="Y1156" i="8"/>
  <c r="Z1156" i="8"/>
  <c r="AA1156" i="8"/>
  <c r="AB1156" i="8"/>
  <c r="R1157" i="8"/>
  <c r="S1157" i="8"/>
  <c r="T1157" i="8"/>
  <c r="U1157" i="8"/>
  <c r="AB1157" i="8" s="1"/>
  <c r="V1157" i="8"/>
  <c r="W1157" i="8"/>
  <c r="X1157" i="8"/>
  <c r="Y1157" i="8"/>
  <c r="Z1157" i="8"/>
  <c r="AA1157" i="8"/>
  <c r="R1158" i="8"/>
  <c r="AB1158" i="8" s="1"/>
  <c r="S1158" i="8"/>
  <c r="T1158" i="8"/>
  <c r="U1158" i="8"/>
  <c r="V1158" i="8"/>
  <c r="W1158" i="8"/>
  <c r="X1158" i="8"/>
  <c r="Y1158" i="8"/>
  <c r="Z1158" i="8"/>
  <c r="AA1158" i="8"/>
  <c r="R1159" i="8"/>
  <c r="AB1159" i="8" s="1"/>
  <c r="S1159" i="8"/>
  <c r="T1159" i="8"/>
  <c r="U1159" i="8"/>
  <c r="V1159" i="8"/>
  <c r="W1159" i="8"/>
  <c r="X1159" i="8"/>
  <c r="Y1159" i="8"/>
  <c r="Z1159" i="8"/>
  <c r="AA1159" i="8"/>
  <c r="R1160" i="8"/>
  <c r="S1160" i="8"/>
  <c r="T1160" i="8"/>
  <c r="U1160" i="8"/>
  <c r="V1160" i="8"/>
  <c r="W1160" i="8"/>
  <c r="X1160" i="8"/>
  <c r="Y1160" i="8"/>
  <c r="Z1160" i="8"/>
  <c r="AA1160" i="8"/>
  <c r="AB1160" i="8"/>
  <c r="R1161" i="8"/>
  <c r="S1161" i="8"/>
  <c r="T1161" i="8"/>
  <c r="U1161" i="8"/>
  <c r="AB1161" i="8" s="1"/>
  <c r="V1161" i="8"/>
  <c r="W1161" i="8"/>
  <c r="X1161" i="8"/>
  <c r="Y1161" i="8"/>
  <c r="Z1161" i="8"/>
  <c r="AA1161" i="8"/>
  <c r="R1162" i="8"/>
  <c r="AB1162" i="8" s="1"/>
  <c r="S1162" i="8"/>
  <c r="T1162" i="8"/>
  <c r="U1162" i="8"/>
  <c r="V1162" i="8"/>
  <c r="W1162" i="8"/>
  <c r="X1162" i="8"/>
  <c r="Y1162" i="8"/>
  <c r="Z1162" i="8"/>
  <c r="AA1162" i="8"/>
  <c r="R1163" i="8"/>
  <c r="AB1163" i="8" s="1"/>
  <c r="S1163" i="8"/>
  <c r="T1163" i="8"/>
  <c r="U1163" i="8"/>
  <c r="V1163" i="8"/>
  <c r="W1163" i="8"/>
  <c r="X1163" i="8"/>
  <c r="Y1163" i="8"/>
  <c r="Z1163" i="8"/>
  <c r="AA1163" i="8"/>
  <c r="R1164" i="8"/>
  <c r="S1164" i="8"/>
  <c r="T1164" i="8"/>
  <c r="U1164" i="8"/>
  <c r="V1164" i="8"/>
  <c r="W1164" i="8"/>
  <c r="X1164" i="8"/>
  <c r="Y1164" i="8"/>
  <c r="Z1164" i="8"/>
  <c r="AA1164" i="8"/>
  <c r="AB1164" i="8"/>
  <c r="R1165" i="8"/>
  <c r="S1165" i="8"/>
  <c r="T1165" i="8"/>
  <c r="U1165" i="8"/>
  <c r="AB1165" i="8" s="1"/>
  <c r="V1165" i="8"/>
  <c r="W1165" i="8"/>
  <c r="X1165" i="8"/>
  <c r="Y1165" i="8"/>
  <c r="Z1165" i="8"/>
  <c r="AA1165" i="8"/>
  <c r="R1166" i="8"/>
  <c r="AB1166" i="8" s="1"/>
  <c r="S1166" i="8"/>
  <c r="T1166" i="8"/>
  <c r="U1166" i="8"/>
  <c r="V1166" i="8"/>
  <c r="W1166" i="8"/>
  <c r="X1166" i="8"/>
  <c r="Y1166" i="8"/>
  <c r="Z1166" i="8"/>
  <c r="AA1166" i="8"/>
  <c r="R1167" i="8"/>
  <c r="AB1167" i="8" s="1"/>
  <c r="S1167" i="8"/>
  <c r="T1167" i="8"/>
  <c r="U1167" i="8"/>
  <c r="V1167" i="8"/>
  <c r="W1167" i="8"/>
  <c r="X1167" i="8"/>
  <c r="Y1167" i="8"/>
  <c r="Z1167" i="8"/>
  <c r="AA1167" i="8"/>
  <c r="R1168" i="8"/>
  <c r="S1168" i="8"/>
  <c r="T1168" i="8"/>
  <c r="U1168" i="8"/>
  <c r="V1168" i="8"/>
  <c r="W1168" i="8"/>
  <c r="X1168" i="8"/>
  <c r="Y1168" i="8"/>
  <c r="Z1168" i="8"/>
  <c r="AA1168" i="8"/>
  <c r="AB1168" i="8"/>
  <c r="R1169" i="8"/>
  <c r="S1169" i="8"/>
  <c r="T1169" i="8"/>
  <c r="U1169" i="8"/>
  <c r="AB1169" i="8" s="1"/>
  <c r="V1169" i="8"/>
  <c r="W1169" i="8"/>
  <c r="X1169" i="8"/>
  <c r="Y1169" i="8"/>
  <c r="Z1169" i="8"/>
  <c r="AA1169" i="8"/>
  <c r="R1170" i="8"/>
  <c r="AB1170" i="8" s="1"/>
  <c r="S1170" i="8"/>
  <c r="T1170" i="8"/>
  <c r="U1170" i="8"/>
  <c r="V1170" i="8"/>
  <c r="W1170" i="8"/>
  <c r="X1170" i="8"/>
  <c r="Y1170" i="8"/>
  <c r="Z1170" i="8"/>
  <c r="AA1170" i="8"/>
  <c r="R1171" i="8"/>
  <c r="AB1171" i="8" s="1"/>
  <c r="S1171" i="8"/>
  <c r="T1171" i="8"/>
  <c r="U1171" i="8"/>
  <c r="V1171" i="8"/>
  <c r="W1171" i="8"/>
  <c r="X1171" i="8"/>
  <c r="Y1171" i="8"/>
  <c r="Z1171" i="8"/>
  <c r="AA1171" i="8"/>
  <c r="R1172" i="8"/>
  <c r="S1172" i="8"/>
  <c r="T1172" i="8"/>
  <c r="U1172" i="8"/>
  <c r="V1172" i="8"/>
  <c r="W1172" i="8"/>
  <c r="X1172" i="8"/>
  <c r="Y1172" i="8"/>
  <c r="Z1172" i="8"/>
  <c r="AA1172" i="8"/>
  <c r="AB1172" i="8"/>
  <c r="R1173" i="8"/>
  <c r="S1173" i="8"/>
  <c r="T1173" i="8"/>
  <c r="U1173" i="8"/>
  <c r="AB1173" i="8" s="1"/>
  <c r="V1173" i="8"/>
  <c r="W1173" i="8"/>
  <c r="X1173" i="8"/>
  <c r="Y1173" i="8"/>
  <c r="Z1173" i="8"/>
  <c r="AA1173" i="8"/>
  <c r="R1174" i="8"/>
  <c r="AB1174" i="8" s="1"/>
  <c r="S1174" i="8"/>
  <c r="T1174" i="8"/>
  <c r="U1174" i="8"/>
  <c r="V1174" i="8"/>
  <c r="W1174" i="8"/>
  <c r="X1174" i="8"/>
  <c r="Y1174" i="8"/>
  <c r="Z1174" i="8"/>
  <c r="AA1174" i="8"/>
  <c r="R1175" i="8"/>
  <c r="S1175" i="8"/>
  <c r="AB1175" i="8" s="1"/>
  <c r="T1175" i="8"/>
  <c r="U1175" i="8"/>
  <c r="V1175" i="8"/>
  <c r="W1175" i="8"/>
  <c r="X1175" i="8"/>
  <c r="Y1175" i="8"/>
  <c r="Z1175" i="8"/>
  <c r="AA1175" i="8"/>
  <c r="R1176" i="8"/>
  <c r="S1176" i="8"/>
  <c r="T1176" i="8"/>
  <c r="U1176" i="8"/>
  <c r="V1176" i="8"/>
  <c r="W1176" i="8"/>
  <c r="X1176" i="8"/>
  <c r="Y1176" i="8"/>
  <c r="Z1176" i="8"/>
  <c r="AA1176" i="8"/>
  <c r="AB1176" i="8"/>
  <c r="R1177" i="8"/>
  <c r="S1177" i="8"/>
  <c r="T1177" i="8"/>
  <c r="U1177" i="8"/>
  <c r="AB1177" i="8" s="1"/>
  <c r="V1177" i="8"/>
  <c r="W1177" i="8"/>
  <c r="X1177" i="8"/>
  <c r="Y1177" i="8"/>
  <c r="Z1177" i="8"/>
  <c r="AA1177" i="8"/>
  <c r="R1178" i="8"/>
  <c r="AB1178" i="8" s="1"/>
  <c r="S1178" i="8"/>
  <c r="T1178" i="8"/>
  <c r="U1178" i="8"/>
  <c r="V1178" i="8"/>
  <c r="W1178" i="8"/>
  <c r="X1178" i="8"/>
  <c r="Y1178" i="8"/>
  <c r="Z1178" i="8"/>
  <c r="AA1178" i="8"/>
  <c r="R1179" i="8"/>
  <c r="S1179" i="8"/>
  <c r="AB1179" i="8" s="1"/>
  <c r="T1179" i="8"/>
  <c r="U1179" i="8"/>
  <c r="V1179" i="8"/>
  <c r="W1179" i="8"/>
  <c r="X1179" i="8"/>
  <c r="Y1179" i="8"/>
  <c r="Z1179" i="8"/>
  <c r="AA1179" i="8"/>
  <c r="R1180" i="8"/>
  <c r="S1180" i="8"/>
  <c r="T1180" i="8"/>
  <c r="U1180" i="8"/>
  <c r="V1180" i="8"/>
  <c r="W1180" i="8"/>
  <c r="X1180" i="8"/>
  <c r="Y1180" i="8"/>
  <c r="Z1180" i="8"/>
  <c r="AA1180" i="8"/>
  <c r="AB1180" i="8"/>
  <c r="R1181" i="8"/>
  <c r="S1181" i="8"/>
  <c r="T1181" i="8"/>
  <c r="U1181" i="8"/>
  <c r="AB1181" i="8" s="1"/>
  <c r="V1181" i="8"/>
  <c r="W1181" i="8"/>
  <c r="X1181" i="8"/>
  <c r="Y1181" i="8"/>
  <c r="Z1181" i="8"/>
  <c r="AA1181" i="8"/>
  <c r="R1182" i="8"/>
  <c r="AB1182" i="8" s="1"/>
  <c r="S1182" i="8"/>
  <c r="T1182" i="8"/>
  <c r="U1182" i="8"/>
  <c r="V1182" i="8"/>
  <c r="W1182" i="8"/>
  <c r="X1182" i="8"/>
  <c r="Y1182" i="8"/>
  <c r="Z1182" i="8"/>
  <c r="AA1182" i="8"/>
  <c r="R1183" i="8"/>
  <c r="S1183" i="8"/>
  <c r="AB1183" i="8" s="1"/>
  <c r="T1183" i="8"/>
  <c r="U1183" i="8"/>
  <c r="V1183" i="8"/>
  <c r="W1183" i="8"/>
  <c r="X1183" i="8"/>
  <c r="Y1183" i="8"/>
  <c r="Z1183" i="8"/>
  <c r="AA1183" i="8"/>
  <c r="R1184" i="8"/>
  <c r="S1184" i="8"/>
  <c r="T1184" i="8"/>
  <c r="U1184" i="8"/>
  <c r="V1184" i="8"/>
  <c r="W1184" i="8"/>
  <c r="X1184" i="8"/>
  <c r="Y1184" i="8"/>
  <c r="Z1184" i="8"/>
  <c r="AA1184" i="8"/>
  <c r="AB1184" i="8"/>
  <c r="R1185" i="8"/>
  <c r="S1185" i="8"/>
  <c r="T1185" i="8"/>
  <c r="U1185" i="8"/>
  <c r="AB1185" i="8" s="1"/>
  <c r="V1185" i="8"/>
  <c r="W1185" i="8"/>
  <c r="X1185" i="8"/>
  <c r="Y1185" i="8"/>
  <c r="Z1185" i="8"/>
  <c r="AA1185" i="8"/>
  <c r="R1186" i="8"/>
  <c r="AB1186" i="8" s="1"/>
  <c r="S1186" i="8"/>
  <c r="T1186" i="8"/>
  <c r="U1186" i="8"/>
  <c r="V1186" i="8"/>
  <c r="W1186" i="8"/>
  <c r="X1186" i="8"/>
  <c r="Y1186" i="8"/>
  <c r="Z1186" i="8"/>
  <c r="AA1186" i="8"/>
  <c r="R1187" i="8"/>
  <c r="S1187" i="8"/>
  <c r="AB1187" i="8" s="1"/>
  <c r="T1187" i="8"/>
  <c r="U1187" i="8"/>
  <c r="V1187" i="8"/>
  <c r="W1187" i="8"/>
  <c r="X1187" i="8"/>
  <c r="Y1187" i="8"/>
  <c r="Z1187" i="8"/>
  <c r="AA1187" i="8"/>
  <c r="R1188" i="8"/>
  <c r="S1188" i="8"/>
  <c r="T1188" i="8"/>
  <c r="U1188" i="8"/>
  <c r="V1188" i="8"/>
  <c r="W1188" i="8"/>
  <c r="X1188" i="8"/>
  <c r="Y1188" i="8"/>
  <c r="Z1188" i="8"/>
  <c r="AA1188" i="8"/>
  <c r="AB1188" i="8"/>
  <c r="R1189" i="8"/>
  <c r="S1189" i="8"/>
  <c r="T1189" i="8"/>
  <c r="U1189" i="8"/>
  <c r="AB1189" i="8" s="1"/>
  <c r="V1189" i="8"/>
  <c r="W1189" i="8"/>
  <c r="X1189" i="8"/>
  <c r="Y1189" i="8"/>
  <c r="Z1189" i="8"/>
  <c r="AA1189" i="8"/>
  <c r="R1190" i="8"/>
  <c r="AB1190" i="8" s="1"/>
  <c r="S1190" i="8"/>
  <c r="T1190" i="8"/>
  <c r="U1190" i="8"/>
  <c r="V1190" i="8"/>
  <c r="W1190" i="8"/>
  <c r="X1190" i="8"/>
  <c r="Y1190" i="8"/>
  <c r="Z1190" i="8"/>
  <c r="AA1190" i="8"/>
  <c r="R1191" i="8"/>
  <c r="S1191" i="8"/>
  <c r="AB1191" i="8" s="1"/>
  <c r="T1191" i="8"/>
  <c r="U1191" i="8"/>
  <c r="V1191" i="8"/>
  <c r="W1191" i="8"/>
  <c r="X1191" i="8"/>
  <c r="Y1191" i="8"/>
  <c r="Z1191" i="8"/>
  <c r="AA1191" i="8"/>
  <c r="R1192" i="8"/>
  <c r="S1192" i="8"/>
  <c r="T1192" i="8"/>
  <c r="U1192" i="8"/>
  <c r="V1192" i="8"/>
  <c r="W1192" i="8"/>
  <c r="X1192" i="8"/>
  <c r="Y1192" i="8"/>
  <c r="Z1192" i="8"/>
  <c r="AA1192" i="8"/>
  <c r="AB1192" i="8"/>
  <c r="R1193" i="8"/>
  <c r="S1193" i="8"/>
  <c r="T1193" i="8"/>
  <c r="U1193" i="8"/>
  <c r="AB1193" i="8" s="1"/>
  <c r="V1193" i="8"/>
  <c r="W1193" i="8"/>
  <c r="X1193" i="8"/>
  <c r="Y1193" i="8"/>
  <c r="Z1193" i="8"/>
  <c r="AA1193" i="8"/>
  <c r="R1194" i="8"/>
  <c r="AB1194" i="8" s="1"/>
  <c r="S1194" i="8"/>
  <c r="T1194" i="8"/>
  <c r="U1194" i="8"/>
  <c r="V1194" i="8"/>
  <c r="W1194" i="8"/>
  <c r="X1194" i="8"/>
  <c r="Y1194" i="8"/>
  <c r="Z1194" i="8"/>
  <c r="AA1194" i="8"/>
  <c r="R1195" i="8"/>
  <c r="S1195" i="8"/>
  <c r="AB1195" i="8" s="1"/>
  <c r="T1195" i="8"/>
  <c r="U1195" i="8"/>
  <c r="V1195" i="8"/>
  <c r="W1195" i="8"/>
  <c r="X1195" i="8"/>
  <c r="Y1195" i="8"/>
  <c r="Z1195" i="8"/>
  <c r="AA1195" i="8"/>
  <c r="R1196" i="8"/>
  <c r="S1196" i="8"/>
  <c r="T1196" i="8"/>
  <c r="U1196" i="8"/>
  <c r="V1196" i="8"/>
  <c r="W1196" i="8"/>
  <c r="X1196" i="8"/>
  <c r="Y1196" i="8"/>
  <c r="Z1196" i="8"/>
  <c r="AA1196" i="8"/>
  <c r="AB1196" i="8"/>
  <c r="R1197" i="8"/>
  <c r="S1197" i="8"/>
  <c r="T1197" i="8"/>
  <c r="U1197" i="8"/>
  <c r="V1197" i="8"/>
  <c r="W1197" i="8"/>
  <c r="X1197" i="8"/>
  <c r="Y1197" i="8"/>
  <c r="Z1197" i="8"/>
  <c r="AA1197" i="8"/>
  <c r="AB1197" i="8"/>
  <c r="R1198" i="8"/>
  <c r="S1198" i="8"/>
  <c r="T1198" i="8"/>
  <c r="U1198" i="8"/>
  <c r="V1198" i="8"/>
  <c r="AB1198" i="8" s="1"/>
  <c r="W1198" i="8"/>
  <c r="X1198" i="8"/>
  <c r="Y1198" i="8"/>
  <c r="Z1198" i="8"/>
  <c r="AA1198" i="8"/>
  <c r="R1199" i="8"/>
  <c r="S1199" i="8"/>
  <c r="AB1199" i="8" s="1"/>
  <c r="T1199" i="8"/>
  <c r="U1199" i="8"/>
  <c r="V1199" i="8"/>
  <c r="W1199" i="8"/>
  <c r="X1199" i="8"/>
  <c r="Y1199" i="8"/>
  <c r="Z1199" i="8"/>
  <c r="AA1199" i="8"/>
  <c r="R1200" i="8"/>
  <c r="S1200" i="8"/>
  <c r="T1200" i="8"/>
  <c r="U1200" i="8"/>
  <c r="V1200" i="8"/>
  <c r="W1200" i="8"/>
  <c r="X1200" i="8"/>
  <c r="Y1200" i="8"/>
  <c r="Z1200" i="8"/>
  <c r="AA1200" i="8"/>
  <c r="AB1200" i="8"/>
  <c r="R1201" i="8"/>
  <c r="S1201" i="8"/>
  <c r="T1201" i="8"/>
  <c r="U1201" i="8"/>
  <c r="V1201" i="8"/>
  <c r="W1201" i="8"/>
  <c r="X1201" i="8"/>
  <c r="Y1201" i="8"/>
  <c r="AB1201" i="8" s="1"/>
  <c r="Z1201" i="8"/>
  <c r="AA1201" i="8"/>
  <c r="R1202" i="8"/>
  <c r="S1202" i="8"/>
  <c r="T1202" i="8"/>
  <c r="U1202" i="8"/>
  <c r="V1202" i="8"/>
  <c r="AB1202" i="8" s="1"/>
  <c r="W1202" i="8"/>
  <c r="X1202" i="8"/>
  <c r="Y1202" i="8"/>
  <c r="Z1202" i="8"/>
  <c r="AA1202" i="8"/>
  <c r="R1203" i="8"/>
  <c r="S1203" i="8"/>
  <c r="T1203" i="8"/>
  <c r="U1203" i="8"/>
  <c r="V1203" i="8"/>
  <c r="W1203" i="8"/>
  <c r="X1203" i="8"/>
  <c r="Y1203" i="8"/>
  <c r="Z1203" i="8"/>
  <c r="AA1203" i="8"/>
  <c r="AB1203" i="8"/>
  <c r="R1204" i="8"/>
  <c r="AB1204" i="8" s="1"/>
  <c r="S1204" i="8"/>
  <c r="T1204" i="8"/>
  <c r="U1204" i="8"/>
  <c r="V1204" i="8"/>
  <c r="W1204" i="8"/>
  <c r="X1204" i="8"/>
  <c r="Y1204" i="8"/>
  <c r="Z1204" i="8"/>
  <c r="AA1204" i="8"/>
  <c r="R1205" i="8"/>
  <c r="S1205" i="8"/>
  <c r="T1205" i="8"/>
  <c r="U1205" i="8"/>
  <c r="V1205" i="8"/>
  <c r="W1205" i="8"/>
  <c r="X1205" i="8"/>
  <c r="Y1205" i="8"/>
  <c r="Z1205" i="8"/>
  <c r="AB1205" i="8" s="1"/>
  <c r="AA1205" i="8"/>
  <c r="R1206" i="8"/>
  <c r="S1206" i="8"/>
  <c r="T1206" i="8"/>
  <c r="U1206" i="8"/>
  <c r="AB1206" i="8" s="1"/>
  <c r="V1206" i="8"/>
  <c r="W1206" i="8"/>
  <c r="X1206" i="8"/>
  <c r="Y1206" i="8"/>
  <c r="Z1206" i="8"/>
  <c r="AA1206" i="8"/>
  <c r="R1207" i="8"/>
  <c r="S1207" i="8"/>
  <c r="T1207" i="8"/>
  <c r="U1207" i="8"/>
  <c r="AB1207" i="8" s="1"/>
  <c r="V1207" i="8"/>
  <c r="W1207" i="8"/>
  <c r="X1207" i="8"/>
  <c r="Y1207" i="8"/>
  <c r="Z1207" i="8"/>
  <c r="AA1207" i="8"/>
  <c r="R1208" i="8"/>
  <c r="AB1208" i="8" s="1"/>
  <c r="S1208" i="8"/>
  <c r="T1208" i="8"/>
  <c r="U1208" i="8"/>
  <c r="V1208" i="8"/>
  <c r="W1208" i="8"/>
  <c r="X1208" i="8"/>
  <c r="Y1208" i="8"/>
  <c r="Z1208" i="8"/>
  <c r="AA1208" i="8"/>
  <c r="R1209" i="8"/>
  <c r="S1209" i="8"/>
  <c r="T1209" i="8"/>
  <c r="U1209" i="8"/>
  <c r="V1209" i="8"/>
  <c r="W1209" i="8"/>
  <c r="X1209" i="8"/>
  <c r="Y1209" i="8"/>
  <c r="Z1209" i="8"/>
  <c r="AA1209" i="8"/>
  <c r="AB1209" i="8"/>
  <c r="R1210" i="8"/>
  <c r="S1210" i="8"/>
  <c r="T1210" i="8"/>
  <c r="U1210" i="8"/>
  <c r="V1210" i="8"/>
  <c r="W1210" i="8"/>
  <c r="X1210" i="8"/>
  <c r="Y1210" i="8"/>
  <c r="AB1210" i="8" s="1"/>
  <c r="Z1210" i="8"/>
  <c r="AA1210" i="8"/>
  <c r="R1211" i="8"/>
  <c r="S1211" i="8"/>
  <c r="T1211" i="8"/>
  <c r="U1211" i="8"/>
  <c r="V1211" i="8"/>
  <c r="W1211" i="8"/>
  <c r="X1211" i="8"/>
  <c r="Y1211" i="8"/>
  <c r="Z1211" i="8"/>
  <c r="AB1211" i="8" s="1"/>
  <c r="AA1211" i="8"/>
  <c r="R1212" i="8"/>
  <c r="AB1212" i="8" s="1"/>
  <c r="S1212" i="8"/>
  <c r="T1212" i="8"/>
  <c r="U1212" i="8"/>
  <c r="V1212" i="8"/>
  <c r="W1212" i="8"/>
  <c r="X1212" i="8"/>
  <c r="Y1212" i="8"/>
  <c r="Z1212" i="8"/>
  <c r="AA1212" i="8"/>
  <c r="R1213" i="8"/>
  <c r="S1213" i="8"/>
  <c r="T1213" i="8"/>
  <c r="U1213" i="8"/>
  <c r="V1213" i="8"/>
  <c r="W1213" i="8"/>
  <c r="X1213" i="8"/>
  <c r="Y1213" i="8"/>
  <c r="Z1213" i="8"/>
  <c r="AA1213" i="8"/>
  <c r="AB1213" i="8"/>
  <c r="R1214" i="8"/>
  <c r="S1214" i="8"/>
  <c r="T1214" i="8"/>
  <c r="U1214" i="8"/>
  <c r="V1214" i="8"/>
  <c r="W1214" i="8"/>
  <c r="AB1214" i="8" s="1"/>
  <c r="X1214" i="8"/>
  <c r="Y1214" i="8"/>
  <c r="Z1214" i="8"/>
  <c r="AA1214" i="8"/>
  <c r="R1215" i="8"/>
  <c r="S1215" i="8"/>
  <c r="T1215" i="8"/>
  <c r="U1215" i="8"/>
  <c r="V1215" i="8"/>
  <c r="W1215" i="8"/>
  <c r="X1215" i="8"/>
  <c r="Y1215" i="8"/>
  <c r="Z1215" i="8"/>
  <c r="AA1215" i="8"/>
  <c r="AB1215" i="8"/>
  <c r="R1216" i="8"/>
  <c r="AB1216" i="8" s="1"/>
  <c r="S1216" i="8"/>
  <c r="T1216" i="8"/>
  <c r="U1216" i="8"/>
  <c r="V1216" i="8"/>
  <c r="W1216" i="8"/>
  <c r="X1216" i="8"/>
  <c r="Y1216" i="8"/>
  <c r="Z1216" i="8"/>
  <c r="AA1216" i="8"/>
  <c r="R1217" i="8"/>
  <c r="S1217" i="8"/>
  <c r="T1217" i="8"/>
  <c r="U1217" i="8"/>
  <c r="V1217" i="8"/>
  <c r="W1217" i="8"/>
  <c r="X1217" i="8"/>
  <c r="Y1217" i="8"/>
  <c r="Z1217" i="8"/>
  <c r="AA1217" i="8"/>
  <c r="AB1217" i="8"/>
  <c r="R1218" i="8"/>
  <c r="S1218" i="8"/>
  <c r="T1218" i="8"/>
  <c r="U1218" i="8"/>
  <c r="V1218" i="8"/>
  <c r="W1218" i="8"/>
  <c r="X1218" i="8"/>
  <c r="Y1218" i="8"/>
  <c r="AB1218" i="8" s="1"/>
  <c r="Z1218" i="8"/>
  <c r="AA1218" i="8"/>
  <c r="R1219" i="8"/>
  <c r="S1219" i="8"/>
  <c r="T1219" i="8"/>
  <c r="U1219" i="8"/>
  <c r="V1219" i="8"/>
  <c r="W1219" i="8"/>
  <c r="X1219" i="8"/>
  <c r="Y1219" i="8"/>
  <c r="Z1219" i="8"/>
  <c r="AB1219" i="8" s="1"/>
  <c r="AA1219" i="8"/>
  <c r="R1220" i="8"/>
  <c r="AB1220" i="8" s="1"/>
  <c r="S1220" i="8"/>
  <c r="T1220" i="8"/>
  <c r="U1220" i="8"/>
  <c r="V1220" i="8"/>
  <c r="W1220" i="8"/>
  <c r="X1220" i="8"/>
  <c r="Y1220" i="8"/>
  <c r="Z1220" i="8"/>
  <c r="AA1220" i="8"/>
  <c r="R1221" i="8"/>
  <c r="S1221" i="8"/>
  <c r="T1221" i="8"/>
  <c r="U1221" i="8"/>
  <c r="V1221" i="8"/>
  <c r="W1221" i="8"/>
  <c r="X1221" i="8"/>
  <c r="Y1221" i="8"/>
  <c r="Z1221" i="8"/>
  <c r="AA1221" i="8"/>
  <c r="AB1221" i="8"/>
  <c r="R1222" i="8"/>
  <c r="S1222" i="8"/>
  <c r="AB1222" i="8" s="1"/>
  <c r="T1222" i="8"/>
  <c r="U1222" i="8"/>
  <c r="V1222" i="8"/>
  <c r="W1222" i="8"/>
  <c r="X1222" i="8"/>
  <c r="Y1222" i="8"/>
  <c r="Z1222" i="8"/>
  <c r="AA1222" i="8"/>
  <c r="R1223" i="8"/>
  <c r="S1223" i="8"/>
  <c r="T1223" i="8"/>
  <c r="U1223" i="8"/>
  <c r="V1223" i="8"/>
  <c r="W1223" i="8"/>
  <c r="X1223" i="8"/>
  <c r="Y1223" i="8"/>
  <c r="Z1223" i="8"/>
  <c r="AB1223" i="8" s="1"/>
  <c r="AA1223" i="8"/>
  <c r="R1224" i="8"/>
  <c r="AB1224" i="8" s="1"/>
  <c r="S1224" i="8"/>
  <c r="T1224" i="8"/>
  <c r="U1224" i="8"/>
  <c r="V1224" i="8"/>
  <c r="W1224" i="8"/>
  <c r="X1224" i="8"/>
  <c r="Y1224" i="8"/>
  <c r="Z1224" i="8"/>
  <c r="AA1224" i="8"/>
  <c r="R1225" i="8"/>
  <c r="S1225" i="8"/>
  <c r="T1225" i="8"/>
  <c r="U1225" i="8"/>
  <c r="V1225" i="8"/>
  <c r="W1225" i="8"/>
  <c r="X1225" i="8"/>
  <c r="Y1225" i="8"/>
  <c r="Z1225" i="8"/>
  <c r="AA1225" i="8"/>
  <c r="AB1225" i="8"/>
  <c r="R1226" i="8"/>
  <c r="S1226" i="8"/>
  <c r="AB1226" i="8" s="1"/>
  <c r="T1226" i="8"/>
  <c r="U1226" i="8"/>
  <c r="V1226" i="8"/>
  <c r="W1226" i="8"/>
  <c r="X1226" i="8"/>
  <c r="Y1226" i="8"/>
  <c r="Z1226" i="8"/>
  <c r="AA1226" i="8"/>
  <c r="R1227" i="8"/>
  <c r="S1227" i="8"/>
  <c r="T1227" i="8"/>
  <c r="U1227" i="8"/>
  <c r="V1227" i="8"/>
  <c r="AB1227" i="8" s="1"/>
  <c r="W1227" i="8"/>
  <c r="X1227" i="8"/>
  <c r="Y1227" i="8"/>
  <c r="Z1227" i="8"/>
  <c r="AA1227" i="8"/>
  <c r="R1228" i="8"/>
  <c r="AB1228" i="8" s="1"/>
  <c r="S1228" i="8"/>
  <c r="T1228" i="8"/>
  <c r="U1228" i="8"/>
  <c r="V1228" i="8"/>
  <c r="W1228" i="8"/>
  <c r="X1228" i="8"/>
  <c r="Y1228" i="8"/>
  <c r="Z1228" i="8"/>
  <c r="AA1228" i="8"/>
  <c r="R1229" i="8"/>
  <c r="S1229" i="8"/>
  <c r="T1229" i="8"/>
  <c r="U1229" i="8"/>
  <c r="V1229" i="8"/>
  <c r="W1229" i="8"/>
  <c r="X1229" i="8"/>
  <c r="Y1229" i="8"/>
  <c r="Z1229" i="8"/>
  <c r="AA1229" i="8"/>
  <c r="AB1229" i="8"/>
  <c r="R1230" i="8"/>
  <c r="S1230" i="8"/>
  <c r="T1230" i="8"/>
  <c r="U1230" i="8"/>
  <c r="AB1230" i="8" s="1"/>
  <c r="V1230" i="8"/>
  <c r="W1230" i="8"/>
  <c r="X1230" i="8"/>
  <c r="Y1230" i="8"/>
  <c r="Z1230" i="8"/>
  <c r="AA1230" i="8"/>
  <c r="R1231" i="8"/>
  <c r="S1231" i="8"/>
  <c r="T1231" i="8"/>
  <c r="U1231" i="8"/>
  <c r="V1231" i="8"/>
  <c r="AB1231" i="8" s="1"/>
  <c r="W1231" i="8"/>
  <c r="X1231" i="8"/>
  <c r="Y1231" i="8"/>
  <c r="Z1231" i="8"/>
  <c r="AA1231" i="8"/>
  <c r="R1232" i="8"/>
  <c r="AB1232" i="8" s="1"/>
  <c r="S1232" i="8"/>
  <c r="T1232" i="8"/>
  <c r="U1232" i="8"/>
  <c r="V1232" i="8"/>
  <c r="W1232" i="8"/>
  <c r="X1232" i="8"/>
  <c r="Y1232" i="8"/>
  <c r="Z1232" i="8"/>
  <c r="AA1232" i="8"/>
  <c r="R1233" i="8"/>
  <c r="S1233" i="8"/>
  <c r="T1233" i="8"/>
  <c r="U1233" i="8"/>
  <c r="V1233" i="8"/>
  <c r="W1233" i="8"/>
  <c r="X1233" i="8"/>
  <c r="Y1233" i="8"/>
  <c r="Z1233" i="8"/>
  <c r="AA1233" i="8"/>
  <c r="AB1233" i="8"/>
  <c r="R1234" i="8"/>
  <c r="S1234" i="8"/>
  <c r="T1234" i="8"/>
  <c r="U1234" i="8"/>
  <c r="V1234" i="8"/>
  <c r="W1234" i="8"/>
  <c r="X1234" i="8"/>
  <c r="Y1234" i="8"/>
  <c r="AB1234" i="8" s="1"/>
  <c r="Z1234" i="8"/>
  <c r="AA1234" i="8"/>
  <c r="R1235" i="8"/>
  <c r="S1235" i="8"/>
  <c r="T1235" i="8"/>
  <c r="U1235" i="8"/>
  <c r="V1235" i="8"/>
  <c r="AB1235" i="8" s="1"/>
  <c r="W1235" i="8"/>
  <c r="X1235" i="8"/>
  <c r="Y1235" i="8"/>
  <c r="Z1235" i="8"/>
  <c r="AA1235" i="8"/>
  <c r="R1236" i="8"/>
  <c r="AB1236" i="8" s="1"/>
  <c r="S1236" i="8"/>
  <c r="T1236" i="8"/>
  <c r="U1236" i="8"/>
  <c r="V1236" i="8"/>
  <c r="W1236" i="8"/>
  <c r="X1236" i="8"/>
  <c r="Y1236" i="8"/>
  <c r="Z1236" i="8"/>
  <c r="AA1236" i="8"/>
  <c r="R1237" i="8"/>
  <c r="S1237" i="8"/>
  <c r="T1237" i="8"/>
  <c r="U1237" i="8"/>
  <c r="V1237" i="8"/>
  <c r="W1237" i="8"/>
  <c r="X1237" i="8"/>
  <c r="Y1237" i="8"/>
  <c r="Z1237" i="8"/>
  <c r="AA1237" i="8"/>
  <c r="AB1237" i="8"/>
  <c r="R1238" i="8"/>
  <c r="S1238" i="8"/>
  <c r="T1238" i="8"/>
  <c r="U1238" i="8"/>
  <c r="AB1238" i="8" s="1"/>
  <c r="V1238" i="8"/>
  <c r="W1238" i="8"/>
  <c r="X1238" i="8"/>
  <c r="Y1238" i="8"/>
  <c r="Z1238" i="8"/>
  <c r="AA1238" i="8"/>
  <c r="R1239" i="8"/>
  <c r="S1239" i="8"/>
  <c r="T1239" i="8"/>
  <c r="U1239" i="8"/>
  <c r="V1239" i="8"/>
  <c r="AB1239" i="8" s="1"/>
  <c r="W1239" i="8"/>
  <c r="X1239" i="8"/>
  <c r="Y1239" i="8"/>
  <c r="Z1239" i="8"/>
  <c r="AA1239" i="8"/>
  <c r="R1240" i="8"/>
  <c r="AB1240" i="8" s="1"/>
  <c r="S1240" i="8"/>
  <c r="T1240" i="8"/>
  <c r="U1240" i="8"/>
  <c r="V1240" i="8"/>
  <c r="W1240" i="8"/>
  <c r="X1240" i="8"/>
  <c r="Y1240" i="8"/>
  <c r="Z1240" i="8"/>
  <c r="AA1240" i="8"/>
  <c r="R1241" i="8"/>
  <c r="S1241" i="8"/>
  <c r="T1241" i="8"/>
  <c r="U1241" i="8"/>
  <c r="V1241" i="8"/>
  <c r="W1241" i="8"/>
  <c r="X1241" i="8"/>
  <c r="Y1241" i="8"/>
  <c r="Z1241" i="8"/>
  <c r="AA1241" i="8"/>
  <c r="AB1241" i="8"/>
  <c r="R1242" i="8"/>
  <c r="S1242" i="8"/>
  <c r="T1242" i="8"/>
  <c r="U1242" i="8"/>
  <c r="AB1242" i="8" s="1"/>
  <c r="V1242" i="8"/>
  <c r="W1242" i="8"/>
  <c r="X1242" i="8"/>
  <c r="Y1242" i="8"/>
  <c r="Z1242" i="8"/>
  <c r="AA1242" i="8"/>
  <c r="R1243" i="8"/>
  <c r="S1243" i="8"/>
  <c r="T1243" i="8"/>
  <c r="U1243" i="8"/>
  <c r="V1243" i="8"/>
  <c r="W1243" i="8"/>
  <c r="X1243" i="8"/>
  <c r="Y1243" i="8"/>
  <c r="Z1243" i="8"/>
  <c r="AB1243" i="8" s="1"/>
  <c r="AA1243" i="8"/>
  <c r="R1244" i="8"/>
  <c r="AB1244" i="8" s="1"/>
  <c r="S1244" i="8"/>
  <c r="T1244" i="8"/>
  <c r="U1244" i="8"/>
  <c r="V1244" i="8"/>
  <c r="W1244" i="8"/>
  <c r="X1244" i="8"/>
  <c r="Y1244" i="8"/>
  <c r="Z1244" i="8"/>
  <c r="AA1244" i="8"/>
  <c r="R1245" i="8"/>
  <c r="S1245" i="8"/>
  <c r="T1245" i="8"/>
  <c r="U1245" i="8"/>
  <c r="V1245" i="8"/>
  <c r="W1245" i="8"/>
  <c r="X1245" i="8"/>
  <c r="Y1245" i="8"/>
  <c r="Z1245" i="8"/>
  <c r="AA1245" i="8"/>
  <c r="AB1245" i="8"/>
  <c r="R1246" i="8"/>
  <c r="S1246" i="8"/>
  <c r="T1246" i="8"/>
  <c r="U1246" i="8"/>
  <c r="AB1246" i="8" s="1"/>
  <c r="V1246" i="8"/>
  <c r="W1246" i="8"/>
  <c r="X1246" i="8"/>
  <c r="Y1246" i="8"/>
  <c r="Z1246" i="8"/>
  <c r="AA1246" i="8"/>
  <c r="R1247" i="8"/>
  <c r="S1247" i="8"/>
  <c r="T1247" i="8"/>
  <c r="U1247" i="8"/>
  <c r="V1247" i="8"/>
  <c r="W1247" i="8"/>
  <c r="X1247" i="8"/>
  <c r="Y1247" i="8"/>
  <c r="Z1247" i="8"/>
  <c r="AB1247" i="8" s="1"/>
  <c r="AA1247" i="8"/>
  <c r="R1248" i="8"/>
  <c r="AB1248" i="8" s="1"/>
  <c r="S1248" i="8"/>
  <c r="T1248" i="8"/>
  <c r="U1248" i="8"/>
  <c r="V1248" i="8"/>
  <c r="W1248" i="8"/>
  <c r="X1248" i="8"/>
  <c r="Y1248" i="8"/>
  <c r="Z1248" i="8"/>
  <c r="AA1248" i="8"/>
  <c r="R1249" i="8"/>
  <c r="S1249" i="8"/>
  <c r="T1249" i="8"/>
  <c r="U1249" i="8"/>
  <c r="V1249" i="8"/>
  <c r="W1249" i="8"/>
  <c r="X1249" i="8"/>
  <c r="Y1249" i="8"/>
  <c r="Z1249" i="8"/>
  <c r="AA1249" i="8"/>
  <c r="AB1249" i="8"/>
  <c r="R1250" i="8"/>
  <c r="S1250" i="8"/>
  <c r="T1250" i="8"/>
  <c r="U1250" i="8"/>
  <c r="AB1250" i="8" s="1"/>
  <c r="V1250" i="8"/>
  <c r="W1250" i="8"/>
  <c r="X1250" i="8"/>
  <c r="Y1250" i="8"/>
  <c r="Z1250" i="8"/>
  <c r="AA1250" i="8"/>
  <c r="R1251" i="8"/>
  <c r="S1251" i="8"/>
  <c r="T1251" i="8"/>
  <c r="U1251" i="8"/>
  <c r="V1251" i="8"/>
  <c r="W1251" i="8"/>
  <c r="X1251" i="8"/>
  <c r="Y1251" i="8"/>
  <c r="Z1251" i="8"/>
  <c r="AB1251" i="8" s="1"/>
  <c r="AA1251" i="8"/>
  <c r="R1252" i="8"/>
  <c r="AB1252" i="8" s="1"/>
  <c r="S1252" i="8"/>
  <c r="T1252" i="8"/>
  <c r="U1252" i="8"/>
  <c r="V1252" i="8"/>
  <c r="W1252" i="8"/>
  <c r="X1252" i="8"/>
  <c r="Y1252" i="8"/>
  <c r="Z1252" i="8"/>
  <c r="AA1252" i="8"/>
  <c r="R1253" i="8"/>
  <c r="S1253" i="8"/>
  <c r="T1253" i="8"/>
  <c r="U1253" i="8"/>
  <c r="V1253" i="8"/>
  <c r="W1253" i="8"/>
  <c r="X1253" i="8"/>
  <c r="Y1253" i="8"/>
  <c r="Z1253" i="8"/>
  <c r="AA1253" i="8"/>
  <c r="AB1253" i="8"/>
  <c r="R1254" i="8"/>
  <c r="S1254" i="8"/>
  <c r="T1254" i="8"/>
  <c r="U1254" i="8"/>
  <c r="AB1254" i="8" s="1"/>
  <c r="V1254" i="8"/>
  <c r="W1254" i="8"/>
  <c r="X1254" i="8"/>
  <c r="Y1254" i="8"/>
  <c r="Z1254" i="8"/>
  <c r="AA1254" i="8"/>
  <c r="R1255" i="8"/>
  <c r="S1255" i="8"/>
  <c r="T1255" i="8"/>
  <c r="U1255" i="8"/>
  <c r="V1255" i="8"/>
  <c r="AB1255" i="8" s="1"/>
  <c r="W1255" i="8"/>
  <c r="X1255" i="8"/>
  <c r="Y1255" i="8"/>
  <c r="Z1255" i="8"/>
  <c r="AA1255" i="8"/>
  <c r="R1256" i="8"/>
  <c r="AB1256" i="8" s="1"/>
  <c r="S1256" i="8"/>
  <c r="T1256" i="8"/>
  <c r="U1256" i="8"/>
  <c r="V1256" i="8"/>
  <c r="W1256" i="8"/>
  <c r="X1256" i="8"/>
  <c r="Y1256" i="8"/>
  <c r="Z1256" i="8"/>
  <c r="AA1256" i="8"/>
  <c r="R1257" i="8"/>
  <c r="S1257" i="8"/>
  <c r="T1257" i="8"/>
  <c r="U1257" i="8"/>
  <c r="V1257" i="8"/>
  <c r="W1257" i="8"/>
  <c r="X1257" i="8"/>
  <c r="Y1257" i="8"/>
  <c r="Z1257" i="8"/>
  <c r="AA1257" i="8"/>
  <c r="AB1257" i="8"/>
  <c r="R1258" i="8"/>
  <c r="S1258" i="8"/>
  <c r="T1258" i="8"/>
  <c r="U1258" i="8"/>
  <c r="AB1258" i="8" s="1"/>
  <c r="V1258" i="8"/>
  <c r="W1258" i="8"/>
  <c r="X1258" i="8"/>
  <c r="Y1258" i="8"/>
  <c r="Z1258" i="8"/>
  <c r="AA1258" i="8"/>
  <c r="R1259" i="8"/>
  <c r="S1259" i="8"/>
  <c r="T1259" i="8"/>
  <c r="U1259" i="8"/>
  <c r="V1259" i="8"/>
  <c r="W1259" i="8"/>
  <c r="X1259" i="8"/>
  <c r="Y1259" i="8"/>
  <c r="Z1259" i="8"/>
  <c r="AB1259" i="8" s="1"/>
  <c r="AA1259" i="8"/>
  <c r="R1260" i="8"/>
  <c r="AB1260" i="8" s="1"/>
  <c r="S1260" i="8"/>
  <c r="T1260" i="8"/>
  <c r="U1260" i="8"/>
  <c r="V1260" i="8"/>
  <c r="W1260" i="8"/>
  <c r="X1260" i="8"/>
  <c r="Y1260" i="8"/>
  <c r="Z1260" i="8"/>
  <c r="AA1260" i="8"/>
  <c r="R1261" i="8"/>
  <c r="S1261" i="8"/>
  <c r="T1261" i="8"/>
  <c r="U1261" i="8"/>
  <c r="V1261" i="8"/>
  <c r="W1261" i="8"/>
  <c r="X1261" i="8"/>
  <c r="Y1261" i="8"/>
  <c r="Z1261" i="8"/>
  <c r="AA1261" i="8"/>
  <c r="AB1261" i="8"/>
  <c r="R1262" i="8"/>
  <c r="S1262" i="8"/>
  <c r="T1262" i="8"/>
  <c r="U1262" i="8"/>
  <c r="V1262" i="8"/>
  <c r="W1262" i="8"/>
  <c r="X1262" i="8"/>
  <c r="Y1262" i="8"/>
  <c r="AB1262" i="8" s="1"/>
  <c r="Z1262" i="8"/>
  <c r="AA1262" i="8"/>
  <c r="R1263" i="8"/>
  <c r="S1263" i="8"/>
  <c r="T1263" i="8"/>
  <c r="U1263" i="8"/>
  <c r="V1263" i="8"/>
  <c r="W1263" i="8"/>
  <c r="X1263" i="8"/>
  <c r="Y1263" i="8"/>
  <c r="Z1263" i="8"/>
  <c r="AA1263" i="8"/>
  <c r="AB1263" i="8"/>
  <c r="R1264" i="8"/>
  <c r="AB1264" i="8" s="1"/>
  <c r="S1264" i="8"/>
  <c r="T1264" i="8"/>
  <c r="U1264" i="8"/>
  <c r="V1264" i="8"/>
  <c r="W1264" i="8"/>
  <c r="X1264" i="8"/>
  <c r="Y1264" i="8"/>
  <c r="Z1264" i="8"/>
  <c r="AA1264" i="8"/>
  <c r="R1265" i="8"/>
  <c r="S1265" i="8"/>
  <c r="T1265" i="8"/>
  <c r="U1265" i="8"/>
  <c r="V1265" i="8"/>
  <c r="W1265" i="8"/>
  <c r="X1265" i="8"/>
  <c r="Y1265" i="8"/>
  <c r="Z1265" i="8"/>
  <c r="AA1265" i="8"/>
  <c r="AB1265" i="8"/>
  <c r="R1266" i="8"/>
  <c r="S1266" i="8"/>
  <c r="T1266" i="8"/>
  <c r="U1266" i="8"/>
  <c r="V1266" i="8"/>
  <c r="W1266" i="8"/>
  <c r="AB1266" i="8" s="1"/>
  <c r="X1266" i="8"/>
  <c r="Y1266" i="8"/>
  <c r="Z1266" i="8"/>
  <c r="AA1266" i="8"/>
  <c r="R1267" i="8"/>
  <c r="S1267" i="8"/>
  <c r="T1267" i="8"/>
  <c r="U1267" i="8"/>
  <c r="V1267" i="8"/>
  <c r="W1267" i="8"/>
  <c r="X1267" i="8"/>
  <c r="Y1267" i="8"/>
  <c r="Z1267" i="8"/>
  <c r="AA1267" i="8"/>
  <c r="AB1267" i="8"/>
  <c r="R1268" i="8"/>
  <c r="AB1268" i="8" s="1"/>
  <c r="S1268" i="8"/>
  <c r="T1268" i="8"/>
  <c r="U1268" i="8"/>
  <c r="V1268" i="8"/>
  <c r="W1268" i="8"/>
  <c r="X1268" i="8"/>
  <c r="Y1268" i="8"/>
  <c r="Z1268" i="8"/>
  <c r="AA1268" i="8"/>
  <c r="R1269" i="8"/>
  <c r="S1269" i="8"/>
  <c r="T1269" i="8"/>
  <c r="U1269" i="8"/>
  <c r="V1269" i="8"/>
  <c r="W1269" i="8"/>
  <c r="X1269" i="8"/>
  <c r="Y1269" i="8"/>
  <c r="Z1269" i="8"/>
  <c r="AA1269" i="8"/>
  <c r="AB1269" i="8"/>
  <c r="R1270" i="8"/>
  <c r="S1270" i="8"/>
  <c r="AB1270" i="8" s="1"/>
  <c r="T1270" i="8"/>
  <c r="U1270" i="8"/>
  <c r="V1270" i="8"/>
  <c r="W1270" i="8"/>
  <c r="X1270" i="8"/>
  <c r="Y1270" i="8"/>
  <c r="Z1270" i="8"/>
  <c r="AA1270" i="8"/>
  <c r="R1271" i="8"/>
  <c r="S1271" i="8"/>
  <c r="T1271" i="8"/>
  <c r="U1271" i="8"/>
  <c r="V1271" i="8"/>
  <c r="W1271" i="8"/>
  <c r="X1271" i="8"/>
  <c r="Y1271" i="8"/>
  <c r="Z1271" i="8"/>
  <c r="AA1271" i="8"/>
  <c r="AB1271" i="8"/>
  <c r="R1272" i="8"/>
  <c r="AB1272" i="8" s="1"/>
  <c r="S1272" i="8"/>
  <c r="T1272" i="8"/>
  <c r="U1272" i="8"/>
  <c r="V1272" i="8"/>
  <c r="W1272" i="8"/>
  <c r="X1272" i="8"/>
  <c r="Y1272" i="8"/>
  <c r="Z1272" i="8"/>
  <c r="AA1272" i="8"/>
  <c r="R1273" i="8"/>
  <c r="S1273" i="8"/>
  <c r="T1273" i="8"/>
  <c r="U1273" i="8"/>
  <c r="V1273" i="8"/>
  <c r="W1273" i="8"/>
  <c r="X1273" i="8"/>
  <c r="Y1273" i="8"/>
  <c r="Z1273" i="8"/>
  <c r="AB1273" i="8" s="1"/>
  <c r="AA1273" i="8"/>
  <c r="R1274" i="8"/>
  <c r="S1274" i="8"/>
  <c r="AB1274" i="8" s="1"/>
  <c r="T1274" i="8"/>
  <c r="U1274" i="8"/>
  <c r="V1274" i="8"/>
  <c r="W1274" i="8"/>
  <c r="X1274" i="8"/>
  <c r="Y1274" i="8"/>
  <c r="Z1274" i="8"/>
  <c r="AA1274" i="8"/>
  <c r="R1275" i="8"/>
  <c r="S1275" i="8"/>
  <c r="T1275" i="8"/>
  <c r="U1275" i="8"/>
  <c r="V1275" i="8"/>
  <c r="W1275" i="8"/>
  <c r="X1275" i="8"/>
  <c r="Y1275" i="8"/>
  <c r="Z1275" i="8"/>
  <c r="AA1275" i="8"/>
  <c r="AB1275" i="8"/>
  <c r="R1276" i="8"/>
  <c r="AB1276" i="8" s="1"/>
  <c r="S1276" i="8"/>
  <c r="T1276" i="8"/>
  <c r="U1276" i="8"/>
  <c r="V1276" i="8"/>
  <c r="W1276" i="8"/>
  <c r="X1276" i="8"/>
  <c r="Y1276" i="8"/>
  <c r="Z1276" i="8"/>
  <c r="AA1276" i="8"/>
  <c r="R1277" i="8"/>
  <c r="AB1277" i="8" s="1"/>
  <c r="S1277" i="8"/>
  <c r="T1277" i="8"/>
  <c r="U1277" i="8"/>
  <c r="V1277" i="8"/>
  <c r="W1277" i="8"/>
  <c r="X1277" i="8"/>
  <c r="Y1277" i="8"/>
  <c r="Z1277" i="8"/>
  <c r="AA1277" i="8"/>
  <c r="R1278" i="8"/>
  <c r="S1278" i="8"/>
  <c r="AB1278" i="8" s="1"/>
  <c r="T1278" i="8"/>
  <c r="U1278" i="8"/>
  <c r="V1278" i="8"/>
  <c r="W1278" i="8"/>
  <c r="X1278" i="8"/>
  <c r="Y1278" i="8"/>
  <c r="Z1278" i="8"/>
  <c r="AA1278" i="8"/>
  <c r="R1279" i="8"/>
  <c r="S1279" i="8"/>
  <c r="T1279" i="8"/>
  <c r="U1279" i="8"/>
  <c r="V1279" i="8"/>
  <c r="W1279" i="8"/>
  <c r="X1279" i="8"/>
  <c r="Y1279" i="8"/>
  <c r="Z1279" i="8"/>
  <c r="AA1279" i="8"/>
  <c r="AB1279" i="8"/>
  <c r="R1280" i="8"/>
  <c r="AB1280" i="8" s="1"/>
  <c r="S1280" i="8"/>
  <c r="T1280" i="8"/>
  <c r="U1280" i="8"/>
  <c r="V1280" i="8"/>
  <c r="W1280" i="8"/>
  <c r="X1280" i="8"/>
  <c r="Y1280" i="8"/>
  <c r="Z1280" i="8"/>
  <c r="AA1280" i="8"/>
  <c r="R1281" i="8"/>
  <c r="AB1281" i="8" s="1"/>
  <c r="S1281" i="8"/>
  <c r="T1281" i="8"/>
  <c r="U1281" i="8"/>
  <c r="V1281" i="8"/>
  <c r="W1281" i="8"/>
  <c r="X1281" i="8"/>
  <c r="Y1281" i="8"/>
  <c r="Z1281" i="8"/>
  <c r="AA1281" i="8"/>
  <c r="R1282" i="8"/>
  <c r="S1282" i="8"/>
  <c r="AB1282" i="8" s="1"/>
  <c r="T1282" i="8"/>
  <c r="U1282" i="8"/>
  <c r="V1282" i="8"/>
  <c r="W1282" i="8"/>
  <c r="X1282" i="8"/>
  <c r="Y1282" i="8"/>
  <c r="Z1282" i="8"/>
  <c r="AA1282" i="8"/>
  <c r="R1283" i="8"/>
  <c r="S1283" i="8"/>
  <c r="T1283" i="8"/>
  <c r="U1283" i="8"/>
  <c r="V1283" i="8"/>
  <c r="W1283" i="8"/>
  <c r="X1283" i="8"/>
  <c r="Y1283" i="8"/>
  <c r="Z1283" i="8"/>
  <c r="AA1283" i="8"/>
  <c r="AB1283" i="8"/>
  <c r="R1284" i="8"/>
  <c r="AB1284" i="8" s="1"/>
  <c r="S1284" i="8"/>
  <c r="T1284" i="8"/>
  <c r="U1284" i="8"/>
  <c r="V1284" i="8"/>
  <c r="W1284" i="8"/>
  <c r="X1284" i="8"/>
  <c r="Y1284" i="8"/>
  <c r="Z1284" i="8"/>
  <c r="AA1284" i="8"/>
  <c r="R1285" i="8"/>
  <c r="AB1285" i="8" s="1"/>
  <c r="S1285" i="8"/>
  <c r="T1285" i="8"/>
  <c r="U1285" i="8"/>
  <c r="V1285" i="8"/>
  <c r="W1285" i="8"/>
  <c r="X1285" i="8"/>
  <c r="Y1285" i="8"/>
  <c r="Z1285" i="8"/>
  <c r="AA1285" i="8"/>
  <c r="R1286" i="8"/>
  <c r="S1286" i="8"/>
  <c r="T1286" i="8"/>
  <c r="U1286" i="8"/>
  <c r="V1286" i="8"/>
  <c r="W1286" i="8"/>
  <c r="AB1286" i="8" s="1"/>
  <c r="X1286" i="8"/>
  <c r="Y1286" i="8"/>
  <c r="Z1286" i="8"/>
  <c r="AA1286" i="8"/>
  <c r="R1287" i="8"/>
  <c r="S1287" i="8"/>
  <c r="T1287" i="8"/>
  <c r="U1287" i="8"/>
  <c r="V1287" i="8"/>
  <c r="W1287" i="8"/>
  <c r="X1287" i="8"/>
  <c r="Y1287" i="8"/>
  <c r="Z1287" i="8"/>
  <c r="AA1287" i="8"/>
  <c r="AB1287" i="8"/>
  <c r="R1288" i="8"/>
  <c r="AB1288" i="8" s="1"/>
  <c r="S1288" i="8"/>
  <c r="T1288" i="8"/>
  <c r="U1288" i="8"/>
  <c r="V1288" i="8"/>
  <c r="W1288" i="8"/>
  <c r="X1288" i="8"/>
  <c r="Y1288" i="8"/>
  <c r="Z1288" i="8"/>
  <c r="AA1288" i="8"/>
  <c r="R1289" i="8"/>
  <c r="S1289" i="8"/>
  <c r="T1289" i="8"/>
  <c r="U1289" i="8"/>
  <c r="V1289" i="8"/>
  <c r="W1289" i="8"/>
  <c r="X1289" i="8"/>
  <c r="Y1289" i="8"/>
  <c r="Z1289" i="8"/>
  <c r="AB1289" i="8" s="1"/>
  <c r="AA1289" i="8"/>
  <c r="R1290" i="8"/>
  <c r="S1290" i="8"/>
  <c r="T1290" i="8"/>
  <c r="U1290" i="8"/>
  <c r="V1290" i="8"/>
  <c r="W1290" i="8"/>
  <c r="X1290" i="8"/>
  <c r="Y1290" i="8"/>
  <c r="AB1290" i="8" s="1"/>
  <c r="Z1290" i="8"/>
  <c r="AA1290" i="8"/>
  <c r="R1291" i="8"/>
  <c r="S1291" i="8"/>
  <c r="T1291" i="8"/>
  <c r="U1291" i="8"/>
  <c r="V1291" i="8"/>
  <c r="W1291" i="8"/>
  <c r="X1291" i="8"/>
  <c r="Y1291" i="8"/>
  <c r="Z1291" i="8"/>
  <c r="AA1291" i="8"/>
  <c r="AB1291" i="8"/>
  <c r="R1292" i="8"/>
  <c r="AB1292" i="8" s="1"/>
  <c r="S1292" i="8"/>
  <c r="T1292" i="8"/>
  <c r="U1292" i="8"/>
  <c r="V1292" i="8"/>
  <c r="W1292" i="8"/>
  <c r="X1292" i="8"/>
  <c r="Y1292" i="8"/>
  <c r="Z1292" i="8"/>
  <c r="AA1292" i="8"/>
  <c r="R1293" i="8"/>
  <c r="S1293" i="8"/>
  <c r="T1293" i="8"/>
  <c r="U1293" i="8"/>
  <c r="V1293" i="8"/>
  <c r="W1293" i="8"/>
  <c r="X1293" i="8"/>
  <c r="Y1293" i="8"/>
  <c r="Z1293" i="8"/>
  <c r="AB1293" i="8" s="1"/>
  <c r="AA1293" i="8"/>
  <c r="R1294" i="8"/>
  <c r="S1294" i="8"/>
  <c r="T1294" i="8"/>
  <c r="U1294" i="8"/>
  <c r="V1294" i="8"/>
  <c r="W1294" i="8"/>
  <c r="AB1294" i="8" s="1"/>
  <c r="X1294" i="8"/>
  <c r="Y1294" i="8"/>
  <c r="Z1294" i="8"/>
  <c r="AA1294" i="8"/>
  <c r="R1295" i="8"/>
  <c r="S1295" i="8"/>
  <c r="T1295" i="8"/>
  <c r="U1295" i="8"/>
  <c r="V1295" i="8"/>
  <c r="W1295" i="8"/>
  <c r="X1295" i="8"/>
  <c r="Y1295" i="8"/>
  <c r="Z1295" i="8"/>
  <c r="AA1295" i="8"/>
  <c r="AB1295" i="8"/>
  <c r="R1296" i="8"/>
  <c r="AB1296" i="8" s="1"/>
  <c r="S1296" i="8"/>
  <c r="T1296" i="8"/>
  <c r="U1296" i="8"/>
  <c r="V1296" i="8"/>
  <c r="W1296" i="8"/>
  <c r="X1296" i="8"/>
  <c r="Y1296" i="8"/>
  <c r="Z1296" i="8"/>
  <c r="AA1296" i="8"/>
  <c r="R1297" i="8"/>
  <c r="S1297" i="8"/>
  <c r="T1297" i="8"/>
  <c r="U1297" i="8"/>
  <c r="V1297" i="8"/>
  <c r="AB1297" i="8" s="1"/>
  <c r="W1297" i="8"/>
  <c r="X1297" i="8"/>
  <c r="Y1297" i="8"/>
  <c r="Z1297" i="8"/>
  <c r="AA1297" i="8"/>
  <c r="R1298" i="8"/>
  <c r="S1298" i="8"/>
  <c r="T1298" i="8"/>
  <c r="U1298" i="8"/>
  <c r="V1298" i="8"/>
  <c r="W1298" i="8"/>
  <c r="X1298" i="8"/>
  <c r="Y1298" i="8"/>
  <c r="Z1298" i="8"/>
  <c r="AA1298" i="8"/>
  <c r="AB1298" i="8"/>
  <c r="R1299" i="8"/>
  <c r="S1299" i="8"/>
  <c r="T1299" i="8"/>
  <c r="U1299" i="8"/>
  <c r="V1299" i="8"/>
  <c r="W1299" i="8"/>
  <c r="X1299" i="8"/>
  <c r="Y1299" i="8"/>
  <c r="AB1299" i="8" s="1"/>
  <c r="Z1299" i="8"/>
  <c r="AA1299" i="8"/>
  <c r="R1300" i="8"/>
  <c r="AB1300" i="8" s="1"/>
  <c r="S1300" i="8"/>
  <c r="T1300" i="8"/>
  <c r="U1300" i="8"/>
  <c r="V1300" i="8"/>
  <c r="W1300" i="8"/>
  <c r="X1300" i="8"/>
  <c r="Y1300" i="8"/>
  <c r="Z1300" i="8"/>
  <c r="AA1300" i="8"/>
  <c r="R1301" i="8"/>
  <c r="AB1301" i="8" s="1"/>
  <c r="S1301" i="8"/>
  <c r="T1301" i="8"/>
  <c r="U1301" i="8"/>
  <c r="V1301" i="8"/>
  <c r="W1301" i="8"/>
  <c r="X1301" i="8"/>
  <c r="Y1301" i="8"/>
  <c r="Z1301" i="8"/>
  <c r="AA1301" i="8"/>
  <c r="R1302" i="8"/>
  <c r="S1302" i="8"/>
  <c r="T1302" i="8"/>
  <c r="U1302" i="8"/>
  <c r="V1302" i="8"/>
  <c r="W1302" i="8"/>
  <c r="X1302" i="8"/>
  <c r="Y1302" i="8"/>
  <c r="Z1302" i="8"/>
  <c r="AA1302" i="8"/>
  <c r="AB1302" i="8" s="1"/>
  <c r="R1303" i="8"/>
  <c r="S1303" i="8"/>
  <c r="T1303" i="8"/>
  <c r="U1303" i="8"/>
  <c r="V1303" i="8"/>
  <c r="W1303" i="8"/>
  <c r="X1303" i="8"/>
  <c r="Y1303" i="8"/>
  <c r="Z1303" i="8"/>
  <c r="AA1303" i="8"/>
  <c r="AB1303" i="8"/>
  <c r="R1304" i="8"/>
  <c r="AB1304" i="8" s="1"/>
  <c r="S1304" i="8"/>
  <c r="T1304" i="8"/>
  <c r="U1304" i="8"/>
  <c r="V1304" i="8"/>
  <c r="W1304" i="8"/>
  <c r="X1304" i="8"/>
  <c r="Y1304" i="8"/>
  <c r="Z1304" i="8"/>
  <c r="AA1304" i="8"/>
  <c r="R1305" i="8"/>
  <c r="AB1305" i="8" s="1"/>
  <c r="S1305" i="8"/>
  <c r="T1305" i="8"/>
  <c r="U1305" i="8"/>
  <c r="V1305" i="8"/>
  <c r="W1305" i="8"/>
  <c r="X1305" i="8"/>
  <c r="Y1305" i="8"/>
  <c r="Z1305" i="8"/>
  <c r="AA1305" i="8"/>
  <c r="R1306" i="8"/>
  <c r="S1306" i="8"/>
  <c r="T1306" i="8"/>
  <c r="U1306" i="8"/>
  <c r="V1306" i="8"/>
  <c r="W1306" i="8"/>
  <c r="AB1306" i="8" s="1"/>
  <c r="X1306" i="8"/>
  <c r="Y1306" i="8"/>
  <c r="Z1306" i="8"/>
  <c r="AA1306" i="8"/>
  <c r="R1307" i="8"/>
  <c r="S1307" i="8"/>
  <c r="T1307" i="8"/>
  <c r="U1307" i="8"/>
  <c r="V1307" i="8"/>
  <c r="W1307" i="8"/>
  <c r="X1307" i="8"/>
  <c r="Y1307" i="8"/>
  <c r="Z1307" i="8"/>
  <c r="AA1307" i="8"/>
  <c r="AB1307" i="8"/>
  <c r="R1308" i="8"/>
  <c r="AB1308" i="8" s="1"/>
  <c r="S1308" i="8"/>
  <c r="T1308" i="8"/>
  <c r="U1308" i="8"/>
  <c r="V1308" i="8"/>
  <c r="W1308" i="8"/>
  <c r="X1308" i="8"/>
  <c r="Y1308" i="8"/>
  <c r="Z1308" i="8"/>
  <c r="AA1308" i="8"/>
  <c r="R1309" i="8"/>
  <c r="AB1309" i="8" s="1"/>
  <c r="S1309" i="8"/>
  <c r="T1309" i="8"/>
  <c r="U1309" i="8"/>
  <c r="V1309" i="8"/>
  <c r="W1309" i="8"/>
  <c r="X1309" i="8"/>
  <c r="Y1309" i="8"/>
  <c r="Z1309" i="8"/>
  <c r="AA1309" i="8"/>
  <c r="R1310" i="8"/>
  <c r="S1310" i="8"/>
  <c r="T1310" i="8"/>
  <c r="U1310" i="8"/>
  <c r="V1310" i="8"/>
  <c r="W1310" i="8"/>
  <c r="AB1310" i="8" s="1"/>
  <c r="X1310" i="8"/>
  <c r="Y1310" i="8"/>
  <c r="Z1310" i="8"/>
  <c r="AA1310" i="8"/>
  <c r="R1311" i="8"/>
  <c r="S1311" i="8"/>
  <c r="T1311" i="8"/>
  <c r="U1311" i="8"/>
  <c r="V1311" i="8"/>
  <c r="W1311" i="8"/>
  <c r="X1311" i="8"/>
  <c r="Y1311" i="8"/>
  <c r="Z1311" i="8"/>
  <c r="AA1311" i="8"/>
  <c r="AB1311" i="8"/>
  <c r="R1312" i="8"/>
  <c r="AB1312" i="8" s="1"/>
  <c r="S1312" i="8"/>
  <c r="T1312" i="8"/>
  <c r="U1312" i="8"/>
  <c r="V1312" i="8"/>
  <c r="W1312" i="8"/>
  <c r="X1312" i="8"/>
  <c r="Y1312" i="8"/>
  <c r="Z1312" i="8"/>
  <c r="AA1312" i="8"/>
  <c r="R1313" i="8"/>
  <c r="AB1313" i="8" s="1"/>
  <c r="S1313" i="8"/>
  <c r="T1313" i="8"/>
  <c r="U1313" i="8"/>
  <c r="V1313" i="8"/>
  <c r="W1313" i="8"/>
  <c r="X1313" i="8"/>
  <c r="Y1313" i="8"/>
  <c r="Z1313" i="8"/>
  <c r="AA1313" i="8"/>
  <c r="R1314" i="8"/>
  <c r="S1314" i="8"/>
  <c r="T1314" i="8"/>
  <c r="U1314" i="8"/>
  <c r="V1314" i="8"/>
  <c r="W1314" i="8"/>
  <c r="X1314" i="8"/>
  <c r="Y1314" i="8"/>
  <c r="Z1314" i="8"/>
  <c r="AA1314" i="8"/>
  <c r="AB1314" i="8" s="1"/>
  <c r="R1315" i="8"/>
  <c r="S1315" i="8"/>
  <c r="T1315" i="8"/>
  <c r="U1315" i="8"/>
  <c r="V1315" i="8"/>
  <c r="W1315" i="8"/>
  <c r="X1315" i="8"/>
  <c r="Y1315" i="8"/>
  <c r="Z1315" i="8"/>
  <c r="AA1315" i="8"/>
  <c r="AB1315" i="8"/>
  <c r="R1316" i="8"/>
  <c r="AB1316" i="8" s="1"/>
  <c r="S1316" i="8"/>
  <c r="T1316" i="8"/>
  <c r="U1316" i="8"/>
  <c r="V1316" i="8"/>
  <c r="W1316" i="8"/>
  <c r="X1316" i="8"/>
  <c r="Y1316" i="8"/>
  <c r="Z1316" i="8"/>
  <c r="AA1316" i="8"/>
  <c r="R1317" i="8"/>
  <c r="AB1317" i="8" s="1"/>
  <c r="S1317" i="8"/>
  <c r="T1317" i="8"/>
  <c r="U1317" i="8"/>
  <c r="V1317" i="8"/>
  <c r="W1317" i="8"/>
  <c r="X1317" i="8"/>
  <c r="Y1317" i="8"/>
  <c r="Z1317" i="8"/>
  <c r="AA1317" i="8"/>
  <c r="R1318" i="8"/>
  <c r="S1318" i="8"/>
  <c r="T1318" i="8"/>
  <c r="U1318" i="8"/>
  <c r="V1318" i="8"/>
  <c r="W1318" i="8"/>
  <c r="X1318" i="8"/>
  <c r="Y1318" i="8"/>
  <c r="Z1318" i="8"/>
  <c r="AA1318" i="8"/>
  <c r="AB1318" i="8" s="1"/>
  <c r="R1319" i="8"/>
  <c r="S1319" i="8"/>
  <c r="T1319" i="8"/>
  <c r="U1319" i="8"/>
  <c r="V1319" i="8"/>
  <c r="W1319" i="8"/>
  <c r="X1319" i="8"/>
  <c r="Y1319" i="8"/>
  <c r="Z1319" i="8"/>
  <c r="AA1319" i="8"/>
  <c r="AB1319" i="8"/>
  <c r="R1320" i="8"/>
  <c r="AB1320" i="8" s="1"/>
  <c r="S1320" i="8"/>
  <c r="T1320" i="8"/>
  <c r="U1320" i="8"/>
  <c r="V1320" i="8"/>
  <c r="W1320" i="8"/>
  <c r="X1320" i="8"/>
  <c r="Y1320" i="8"/>
  <c r="Z1320" i="8"/>
  <c r="AA1320" i="8"/>
  <c r="R1321" i="8"/>
  <c r="AB1321" i="8" s="1"/>
  <c r="S1321" i="8"/>
  <c r="T1321" i="8"/>
  <c r="U1321" i="8"/>
  <c r="V1321" i="8"/>
  <c r="W1321" i="8"/>
  <c r="X1321" i="8"/>
  <c r="Y1321" i="8"/>
  <c r="Z1321" i="8"/>
  <c r="AA1321" i="8"/>
  <c r="R1322" i="8"/>
  <c r="S1322" i="8"/>
  <c r="T1322" i="8"/>
  <c r="U1322" i="8"/>
  <c r="V1322" i="8"/>
  <c r="W1322" i="8"/>
  <c r="X1322" i="8"/>
  <c r="Y1322" i="8"/>
  <c r="Z1322" i="8"/>
  <c r="AA1322" i="8"/>
  <c r="AB1322" i="8"/>
  <c r="R1323" i="8"/>
  <c r="S1323" i="8"/>
  <c r="T1323" i="8"/>
  <c r="U1323" i="8"/>
  <c r="V1323" i="8"/>
  <c r="W1323" i="8"/>
  <c r="X1323" i="8"/>
  <c r="Y1323" i="8"/>
  <c r="AB1323" i="8" s="1"/>
  <c r="Z1323" i="8"/>
  <c r="AA1323" i="8"/>
  <c r="R1324" i="8"/>
  <c r="AB1324" i="8" s="1"/>
  <c r="S1324" i="8"/>
  <c r="T1324" i="8"/>
  <c r="U1324" i="8"/>
  <c r="V1324" i="8"/>
  <c r="W1324" i="8"/>
  <c r="X1324" i="8"/>
  <c r="Y1324" i="8"/>
  <c r="Z1324" i="8"/>
  <c r="AA1324" i="8"/>
  <c r="R1325" i="8"/>
  <c r="AB1325" i="8" s="1"/>
  <c r="S1325" i="8"/>
  <c r="T1325" i="8"/>
  <c r="U1325" i="8"/>
  <c r="V1325" i="8"/>
  <c r="W1325" i="8"/>
  <c r="X1325" i="8"/>
  <c r="Y1325" i="8"/>
  <c r="Z1325" i="8"/>
  <c r="AA1325" i="8"/>
  <c r="R1326" i="8"/>
  <c r="S1326" i="8"/>
  <c r="T1326" i="8"/>
  <c r="U1326" i="8"/>
  <c r="V1326" i="8"/>
  <c r="W1326" i="8"/>
  <c r="X1326" i="8"/>
  <c r="Y1326" i="8"/>
  <c r="Z1326" i="8"/>
  <c r="AA1326" i="8"/>
  <c r="AB1326" i="8"/>
  <c r="R1327" i="8"/>
  <c r="S1327" i="8"/>
  <c r="T1327" i="8"/>
  <c r="U1327" i="8"/>
  <c r="V1327" i="8"/>
  <c r="W1327" i="8"/>
  <c r="X1327" i="8"/>
  <c r="Y1327" i="8"/>
  <c r="AB1327" i="8" s="1"/>
  <c r="Z1327" i="8"/>
  <c r="AA1327" i="8"/>
  <c r="R1328" i="8"/>
  <c r="AB1328" i="8" s="1"/>
  <c r="S1328" i="8"/>
  <c r="T1328" i="8"/>
  <c r="U1328" i="8"/>
  <c r="V1328" i="8"/>
  <c r="W1328" i="8"/>
  <c r="X1328" i="8"/>
  <c r="Y1328" i="8"/>
  <c r="Z1328" i="8"/>
  <c r="AA1328" i="8"/>
  <c r="R1329" i="8"/>
  <c r="AB1329" i="8" s="1"/>
  <c r="S1329" i="8"/>
  <c r="T1329" i="8"/>
  <c r="U1329" i="8"/>
  <c r="V1329" i="8"/>
  <c r="W1329" i="8"/>
  <c r="X1329" i="8"/>
  <c r="Y1329" i="8"/>
  <c r="Z1329" i="8"/>
  <c r="AA1329" i="8"/>
  <c r="R1330" i="8"/>
  <c r="S1330" i="8"/>
  <c r="T1330" i="8"/>
  <c r="U1330" i="8"/>
  <c r="V1330" i="8"/>
  <c r="W1330" i="8"/>
  <c r="X1330" i="8"/>
  <c r="Y1330" i="8"/>
  <c r="Z1330" i="8"/>
  <c r="AA1330" i="8"/>
  <c r="AB1330" i="8"/>
  <c r="R1331" i="8"/>
  <c r="S1331" i="8"/>
  <c r="T1331" i="8"/>
  <c r="U1331" i="8"/>
  <c r="AB1331" i="8" s="1"/>
  <c r="V1331" i="8"/>
  <c r="W1331" i="8"/>
  <c r="X1331" i="8"/>
  <c r="Y1331" i="8"/>
  <c r="Z1331" i="8"/>
  <c r="AA1331" i="8"/>
  <c r="R1332" i="8"/>
  <c r="AB1332" i="8" s="1"/>
  <c r="S1332" i="8"/>
  <c r="T1332" i="8"/>
  <c r="U1332" i="8"/>
  <c r="V1332" i="8"/>
  <c r="W1332" i="8"/>
  <c r="X1332" i="8"/>
  <c r="Y1332" i="8"/>
  <c r="Z1332" i="8"/>
  <c r="AA1332" i="8"/>
  <c r="R1333" i="8"/>
  <c r="AB1333" i="8" s="1"/>
  <c r="S1333" i="8"/>
  <c r="T1333" i="8"/>
  <c r="U1333" i="8"/>
  <c r="V1333" i="8"/>
  <c r="W1333" i="8"/>
  <c r="X1333" i="8"/>
  <c r="Y1333" i="8"/>
  <c r="Z1333" i="8"/>
  <c r="AA1333" i="8"/>
  <c r="R1334" i="8"/>
  <c r="S1334" i="8"/>
  <c r="T1334" i="8"/>
  <c r="U1334" i="8"/>
  <c r="V1334" i="8"/>
  <c r="W1334" i="8"/>
  <c r="X1334" i="8"/>
  <c r="Y1334" i="8"/>
  <c r="Z1334" i="8"/>
  <c r="AA1334" i="8"/>
  <c r="AB1334" i="8"/>
  <c r="R1335" i="8"/>
  <c r="S1335" i="8"/>
  <c r="T1335" i="8"/>
  <c r="U1335" i="8"/>
  <c r="AB1335" i="8" s="1"/>
  <c r="V1335" i="8"/>
  <c r="W1335" i="8"/>
  <c r="X1335" i="8"/>
  <c r="Y1335" i="8"/>
  <c r="Z1335" i="8"/>
  <c r="AA1335" i="8"/>
  <c r="R1336" i="8"/>
  <c r="AB1336" i="8" s="1"/>
  <c r="S1336" i="8"/>
  <c r="T1336" i="8"/>
  <c r="U1336" i="8"/>
  <c r="V1336" i="8"/>
  <c r="W1336" i="8"/>
  <c r="X1336" i="8"/>
  <c r="Y1336" i="8"/>
  <c r="Z1336" i="8"/>
  <c r="AA1336" i="8"/>
  <c r="R1337" i="8"/>
  <c r="AB1337" i="8" s="1"/>
  <c r="S1337" i="8"/>
  <c r="T1337" i="8"/>
  <c r="U1337" i="8"/>
  <c r="V1337" i="8"/>
  <c r="W1337" i="8"/>
  <c r="X1337" i="8"/>
  <c r="Y1337" i="8"/>
  <c r="Z1337" i="8"/>
  <c r="AA1337" i="8"/>
  <c r="R1338" i="8"/>
  <c r="S1338" i="8"/>
  <c r="T1338" i="8"/>
  <c r="U1338" i="8"/>
  <c r="V1338" i="8"/>
  <c r="W1338" i="8"/>
  <c r="X1338" i="8"/>
  <c r="Y1338" i="8"/>
  <c r="Z1338" i="8"/>
  <c r="AA1338" i="8"/>
  <c r="AB1338" i="8"/>
  <c r="R1339" i="8"/>
  <c r="S1339" i="8"/>
  <c r="T1339" i="8"/>
  <c r="U1339" i="8"/>
  <c r="AB1339" i="8" s="1"/>
  <c r="V1339" i="8"/>
  <c r="W1339" i="8"/>
  <c r="X1339" i="8"/>
  <c r="Y1339" i="8"/>
  <c r="Z1339" i="8"/>
  <c r="AA1339" i="8"/>
  <c r="R1340" i="8"/>
  <c r="AB1340" i="8" s="1"/>
  <c r="S1340" i="8"/>
  <c r="T1340" i="8"/>
  <c r="U1340" i="8"/>
  <c r="V1340" i="8"/>
  <c r="W1340" i="8"/>
  <c r="X1340" i="8"/>
  <c r="Y1340" i="8"/>
  <c r="Z1340" i="8"/>
  <c r="AA1340" i="8"/>
  <c r="R1341" i="8"/>
  <c r="AB1341" i="8" s="1"/>
  <c r="S1341" i="8"/>
  <c r="T1341" i="8"/>
  <c r="U1341" i="8"/>
  <c r="V1341" i="8"/>
  <c r="W1341" i="8"/>
  <c r="X1341" i="8"/>
  <c r="Y1341" i="8"/>
  <c r="Z1341" i="8"/>
  <c r="AA1341" i="8"/>
  <c r="R1342" i="8"/>
  <c r="S1342" i="8"/>
  <c r="T1342" i="8"/>
  <c r="U1342" i="8"/>
  <c r="V1342" i="8"/>
  <c r="W1342" i="8"/>
  <c r="X1342" i="8"/>
  <c r="Y1342" i="8"/>
  <c r="Z1342" i="8"/>
  <c r="AA1342" i="8"/>
  <c r="AB1342" i="8"/>
  <c r="R1343" i="8"/>
  <c r="S1343" i="8"/>
  <c r="T1343" i="8"/>
  <c r="U1343" i="8"/>
  <c r="AB1343" i="8" s="1"/>
  <c r="V1343" i="8"/>
  <c r="W1343" i="8"/>
  <c r="X1343" i="8"/>
  <c r="Y1343" i="8"/>
  <c r="Z1343" i="8"/>
  <c r="AA1343" i="8"/>
  <c r="R1344" i="8"/>
  <c r="AB1344" i="8" s="1"/>
  <c r="S1344" i="8"/>
  <c r="T1344" i="8"/>
  <c r="U1344" i="8"/>
  <c r="V1344" i="8"/>
  <c r="W1344" i="8"/>
  <c r="X1344" i="8"/>
  <c r="Y1344" i="8"/>
  <c r="Z1344" i="8"/>
  <c r="AA1344" i="8"/>
  <c r="R1345" i="8"/>
  <c r="AB1345" i="8" s="1"/>
  <c r="S1345" i="8"/>
  <c r="T1345" i="8"/>
  <c r="U1345" i="8"/>
  <c r="V1345" i="8"/>
  <c r="W1345" i="8"/>
  <c r="X1345" i="8"/>
  <c r="Y1345" i="8"/>
  <c r="Z1345" i="8"/>
  <c r="AA1345" i="8"/>
  <c r="R1346" i="8"/>
  <c r="S1346" i="8"/>
  <c r="T1346" i="8"/>
  <c r="U1346" i="8"/>
  <c r="V1346" i="8"/>
  <c r="W1346" i="8"/>
  <c r="X1346" i="8"/>
  <c r="Y1346" i="8"/>
  <c r="Z1346" i="8"/>
  <c r="AA1346" i="8"/>
  <c r="AB1346" i="8"/>
  <c r="R1347" i="8"/>
  <c r="S1347" i="8"/>
  <c r="T1347" i="8"/>
  <c r="U1347" i="8"/>
  <c r="AB1347" i="8" s="1"/>
  <c r="V1347" i="8"/>
  <c r="W1347" i="8"/>
  <c r="X1347" i="8"/>
  <c r="Y1347" i="8"/>
  <c r="Z1347" i="8"/>
  <c r="AA1347" i="8"/>
  <c r="R1348" i="8"/>
  <c r="AB1348" i="8" s="1"/>
  <c r="S1348" i="8"/>
  <c r="T1348" i="8"/>
  <c r="U1348" i="8"/>
  <c r="V1348" i="8"/>
  <c r="W1348" i="8"/>
  <c r="X1348" i="8"/>
  <c r="Y1348" i="8"/>
  <c r="Z1348" i="8"/>
  <c r="AA1348" i="8"/>
  <c r="R1349" i="8"/>
  <c r="AB1349" i="8" s="1"/>
  <c r="S1349" i="8"/>
  <c r="T1349" i="8"/>
  <c r="U1349" i="8"/>
  <c r="V1349" i="8"/>
  <c r="W1349" i="8"/>
  <c r="X1349" i="8"/>
  <c r="Y1349" i="8"/>
  <c r="Z1349" i="8"/>
  <c r="AA1349" i="8"/>
  <c r="R1350" i="8"/>
  <c r="S1350" i="8"/>
  <c r="T1350" i="8"/>
  <c r="U1350" i="8"/>
  <c r="V1350" i="8"/>
  <c r="W1350" i="8"/>
  <c r="X1350" i="8"/>
  <c r="Y1350" i="8"/>
  <c r="Z1350" i="8"/>
  <c r="AA1350" i="8"/>
  <c r="AB1350" i="8"/>
  <c r="R1351" i="8"/>
  <c r="S1351" i="8"/>
  <c r="T1351" i="8"/>
  <c r="U1351" i="8"/>
  <c r="AB1351" i="8" s="1"/>
  <c r="V1351" i="8"/>
  <c r="W1351" i="8"/>
  <c r="X1351" i="8"/>
  <c r="Y1351" i="8"/>
  <c r="Z1351" i="8"/>
  <c r="AA1351" i="8"/>
  <c r="R1352" i="8"/>
  <c r="AB1352" i="8" s="1"/>
  <c r="S1352" i="8"/>
  <c r="T1352" i="8"/>
  <c r="U1352" i="8"/>
  <c r="V1352" i="8"/>
  <c r="W1352" i="8"/>
  <c r="X1352" i="8"/>
  <c r="Y1352" i="8"/>
  <c r="Z1352" i="8"/>
  <c r="AA1352" i="8"/>
  <c r="R1353" i="8"/>
  <c r="AB1353" i="8" s="1"/>
  <c r="S1353" i="8"/>
  <c r="T1353" i="8"/>
  <c r="U1353" i="8"/>
  <c r="V1353" i="8"/>
  <c r="W1353" i="8"/>
  <c r="X1353" i="8"/>
  <c r="Y1353" i="8"/>
  <c r="Z1353" i="8"/>
  <c r="AA1353" i="8"/>
  <c r="R1354" i="8"/>
  <c r="S1354" i="8"/>
  <c r="T1354" i="8"/>
  <c r="U1354" i="8"/>
  <c r="V1354" i="8"/>
  <c r="W1354" i="8"/>
  <c r="X1354" i="8"/>
  <c r="Y1354" i="8"/>
  <c r="Z1354" i="8"/>
  <c r="AA1354" i="8"/>
  <c r="AB1354" i="8"/>
  <c r="R1355" i="8"/>
  <c r="S1355" i="8"/>
  <c r="T1355" i="8"/>
  <c r="U1355" i="8"/>
  <c r="AB1355" i="8" s="1"/>
  <c r="V1355" i="8"/>
  <c r="W1355" i="8"/>
  <c r="X1355" i="8"/>
  <c r="Y1355" i="8"/>
  <c r="Z1355" i="8"/>
  <c r="AA1355" i="8"/>
  <c r="R1356" i="8"/>
  <c r="AB1356" i="8" s="1"/>
  <c r="S1356" i="8"/>
  <c r="T1356" i="8"/>
  <c r="U1356" i="8"/>
  <c r="V1356" i="8"/>
  <c r="W1356" i="8"/>
  <c r="X1356" i="8"/>
  <c r="Y1356" i="8"/>
  <c r="Z1356" i="8"/>
  <c r="AA1356" i="8"/>
  <c r="R1357" i="8"/>
  <c r="AB1357" i="8" s="1"/>
  <c r="S1357" i="8"/>
  <c r="T1357" i="8"/>
  <c r="U1357" i="8"/>
  <c r="V1357" i="8"/>
  <c r="W1357" i="8"/>
  <c r="X1357" i="8"/>
  <c r="Y1357" i="8"/>
  <c r="Z1357" i="8"/>
  <c r="AA1357" i="8"/>
  <c r="R1358" i="8"/>
  <c r="S1358" i="8"/>
  <c r="T1358" i="8"/>
  <c r="U1358" i="8"/>
  <c r="V1358" i="8"/>
  <c r="W1358" i="8"/>
  <c r="X1358" i="8"/>
  <c r="Y1358" i="8"/>
  <c r="Z1358" i="8"/>
  <c r="AA1358" i="8"/>
  <c r="AB1358" i="8"/>
  <c r="R1359" i="8"/>
  <c r="S1359" i="8"/>
  <c r="T1359" i="8"/>
  <c r="U1359" i="8"/>
  <c r="AB1359" i="8" s="1"/>
  <c r="V1359" i="8"/>
  <c r="W1359" i="8"/>
  <c r="X1359" i="8"/>
  <c r="Y1359" i="8"/>
  <c r="Z1359" i="8"/>
  <c r="AA1359" i="8"/>
  <c r="R1360" i="8"/>
  <c r="AB1360" i="8" s="1"/>
  <c r="S1360" i="8"/>
  <c r="T1360" i="8"/>
  <c r="U1360" i="8"/>
  <c r="V1360" i="8"/>
  <c r="W1360" i="8"/>
  <c r="X1360" i="8"/>
  <c r="Y1360" i="8"/>
  <c r="Z1360" i="8"/>
  <c r="AA1360" i="8"/>
  <c r="R1361" i="8"/>
  <c r="AB1361" i="8" s="1"/>
  <c r="S1361" i="8"/>
  <c r="T1361" i="8"/>
  <c r="U1361" i="8"/>
  <c r="V1361" i="8"/>
  <c r="W1361" i="8"/>
  <c r="X1361" i="8"/>
  <c r="Y1361" i="8"/>
  <c r="Z1361" i="8"/>
  <c r="AA1361" i="8"/>
  <c r="R1362" i="8"/>
  <c r="S1362" i="8"/>
  <c r="T1362" i="8"/>
  <c r="U1362" i="8"/>
  <c r="V1362" i="8"/>
  <c r="W1362" i="8"/>
  <c r="X1362" i="8"/>
  <c r="Y1362" i="8"/>
  <c r="Z1362" i="8"/>
  <c r="AA1362" i="8"/>
  <c r="AB1362" i="8" s="1"/>
  <c r="R1363" i="8"/>
  <c r="S1363" i="8"/>
  <c r="T1363" i="8"/>
  <c r="U1363" i="8"/>
  <c r="V1363" i="8"/>
  <c r="W1363" i="8"/>
  <c r="X1363" i="8"/>
  <c r="Y1363" i="8"/>
  <c r="Z1363" i="8"/>
  <c r="AA1363" i="8"/>
  <c r="AB1363" i="8"/>
  <c r="R1364" i="8"/>
  <c r="AB1364" i="8" s="1"/>
  <c r="S1364" i="8"/>
  <c r="T1364" i="8"/>
  <c r="U1364" i="8"/>
  <c r="V1364" i="8"/>
  <c r="W1364" i="8"/>
  <c r="X1364" i="8"/>
  <c r="Y1364" i="8"/>
  <c r="Z1364" i="8"/>
  <c r="AA1364" i="8"/>
  <c r="R1365" i="8"/>
  <c r="AB1365" i="8" s="1"/>
  <c r="S1365" i="8"/>
  <c r="T1365" i="8"/>
  <c r="U1365" i="8"/>
  <c r="V1365" i="8"/>
  <c r="W1365" i="8"/>
  <c r="X1365" i="8"/>
  <c r="Y1365" i="8"/>
  <c r="Z1365" i="8"/>
  <c r="AA1365" i="8"/>
  <c r="R1366" i="8"/>
  <c r="S1366" i="8"/>
  <c r="T1366" i="8"/>
  <c r="U1366" i="8"/>
  <c r="V1366" i="8"/>
  <c r="W1366" i="8"/>
  <c r="X1366" i="8"/>
  <c r="Y1366" i="8"/>
  <c r="Z1366" i="8"/>
  <c r="AA1366" i="8"/>
  <c r="AB1366" i="8" s="1"/>
  <c r="R1367" i="8"/>
  <c r="S1367" i="8"/>
  <c r="T1367" i="8"/>
  <c r="U1367" i="8"/>
  <c r="V1367" i="8"/>
  <c r="W1367" i="8"/>
  <c r="X1367" i="8"/>
  <c r="Y1367" i="8"/>
  <c r="Z1367" i="8"/>
  <c r="AA1367" i="8"/>
  <c r="AB1367" i="8"/>
  <c r="R1368" i="8"/>
  <c r="AB1368" i="8" s="1"/>
  <c r="S1368" i="8"/>
  <c r="T1368" i="8"/>
  <c r="U1368" i="8"/>
  <c r="V1368" i="8"/>
  <c r="W1368" i="8"/>
  <c r="X1368" i="8"/>
  <c r="Y1368" i="8"/>
  <c r="Z1368" i="8"/>
  <c r="AA1368" i="8"/>
  <c r="R1369" i="8"/>
  <c r="AB1369" i="8" s="1"/>
  <c r="S1369" i="8"/>
  <c r="T1369" i="8"/>
  <c r="U1369" i="8"/>
  <c r="V1369" i="8"/>
  <c r="W1369" i="8"/>
  <c r="X1369" i="8"/>
  <c r="Y1369" i="8"/>
  <c r="Z1369" i="8"/>
  <c r="AA1369" i="8"/>
  <c r="R1370" i="8"/>
  <c r="S1370" i="8"/>
  <c r="T1370" i="8"/>
  <c r="U1370" i="8"/>
  <c r="V1370" i="8"/>
  <c r="W1370" i="8"/>
  <c r="AB1370" i="8" s="1"/>
  <c r="X1370" i="8"/>
  <c r="Y1370" i="8"/>
  <c r="Z1370" i="8"/>
  <c r="AA1370" i="8"/>
  <c r="R1371" i="8"/>
  <c r="S1371" i="8"/>
  <c r="T1371" i="8"/>
  <c r="U1371" i="8"/>
  <c r="V1371" i="8"/>
  <c r="W1371" i="8"/>
  <c r="X1371" i="8"/>
  <c r="Y1371" i="8"/>
  <c r="Z1371" i="8"/>
  <c r="AA1371" i="8"/>
  <c r="AB1371" i="8"/>
  <c r="R1372" i="8"/>
  <c r="AB1372" i="8" s="1"/>
  <c r="S1372" i="8"/>
  <c r="T1372" i="8"/>
  <c r="U1372" i="8"/>
  <c r="V1372" i="8"/>
  <c r="W1372" i="8"/>
  <c r="X1372" i="8"/>
  <c r="Y1372" i="8"/>
  <c r="Z1372" i="8"/>
  <c r="AA1372" i="8"/>
  <c r="R1373" i="8"/>
  <c r="AB1373" i="8" s="1"/>
  <c r="S1373" i="8"/>
  <c r="T1373" i="8"/>
  <c r="U1373" i="8"/>
  <c r="V1373" i="8"/>
  <c r="W1373" i="8"/>
  <c r="X1373" i="8"/>
  <c r="Y1373" i="8"/>
  <c r="Z1373" i="8"/>
  <c r="AA1373" i="8"/>
  <c r="R1374" i="8"/>
  <c r="S1374" i="8"/>
  <c r="AB1374" i="8" s="1"/>
  <c r="T1374" i="8"/>
  <c r="U1374" i="8"/>
  <c r="V1374" i="8"/>
  <c r="W1374" i="8"/>
  <c r="X1374" i="8"/>
  <c r="Y1374" i="8"/>
  <c r="Z1374" i="8"/>
  <c r="AA1374" i="8"/>
  <c r="R1375" i="8"/>
  <c r="S1375" i="8"/>
  <c r="T1375" i="8"/>
  <c r="U1375" i="8"/>
  <c r="V1375" i="8"/>
  <c r="W1375" i="8"/>
  <c r="X1375" i="8"/>
  <c r="Y1375" i="8"/>
  <c r="Z1375" i="8"/>
  <c r="AA1375" i="8"/>
  <c r="AB1375" i="8"/>
  <c r="R1376" i="8"/>
  <c r="AB1376" i="8" s="1"/>
  <c r="S1376" i="8"/>
  <c r="T1376" i="8"/>
  <c r="U1376" i="8"/>
  <c r="V1376" i="8"/>
  <c r="W1376" i="8"/>
  <c r="X1376" i="8"/>
  <c r="Y1376" i="8"/>
  <c r="Z1376" i="8"/>
  <c r="AA1376" i="8"/>
  <c r="R1377" i="8"/>
  <c r="AB1377" i="8" s="1"/>
  <c r="S1377" i="8"/>
  <c r="T1377" i="8"/>
  <c r="U1377" i="8"/>
  <c r="V1377" i="8"/>
  <c r="W1377" i="8"/>
  <c r="X1377" i="8"/>
  <c r="Y1377" i="8"/>
  <c r="Z1377" i="8"/>
  <c r="AA1377" i="8"/>
  <c r="R1378" i="8"/>
  <c r="S1378" i="8"/>
  <c r="T1378" i="8"/>
  <c r="U1378" i="8"/>
  <c r="V1378" i="8"/>
  <c r="W1378" i="8"/>
  <c r="AB1378" i="8" s="1"/>
  <c r="X1378" i="8"/>
  <c r="Y1378" i="8"/>
  <c r="Z1378" i="8"/>
  <c r="AA1378" i="8"/>
  <c r="R1379" i="8"/>
  <c r="S1379" i="8"/>
  <c r="T1379" i="8"/>
  <c r="U1379" i="8"/>
  <c r="V1379" i="8"/>
  <c r="W1379" i="8"/>
  <c r="X1379" i="8"/>
  <c r="Y1379" i="8"/>
  <c r="Z1379" i="8"/>
  <c r="AA1379" i="8"/>
  <c r="AB1379" i="8"/>
  <c r="R1380" i="8"/>
  <c r="AB1380" i="8" s="1"/>
  <c r="S1380" i="8"/>
  <c r="T1380" i="8"/>
  <c r="U1380" i="8"/>
  <c r="V1380" i="8"/>
  <c r="W1380" i="8"/>
  <c r="X1380" i="8"/>
  <c r="Y1380" i="8"/>
  <c r="Z1380" i="8"/>
  <c r="AA1380" i="8"/>
  <c r="R1381" i="8"/>
  <c r="AB1381" i="8" s="1"/>
  <c r="S1381" i="8"/>
  <c r="T1381" i="8"/>
  <c r="U1381" i="8"/>
  <c r="V1381" i="8"/>
  <c r="W1381" i="8"/>
  <c r="X1381" i="8"/>
  <c r="Y1381" i="8"/>
  <c r="Z1381" i="8"/>
  <c r="AA1381" i="8"/>
  <c r="R1382" i="8"/>
  <c r="S1382" i="8"/>
  <c r="AB1382" i="8" s="1"/>
  <c r="T1382" i="8"/>
  <c r="U1382" i="8"/>
  <c r="V1382" i="8"/>
  <c r="W1382" i="8"/>
  <c r="X1382" i="8"/>
  <c r="Y1382" i="8"/>
  <c r="Z1382" i="8"/>
  <c r="AA1382" i="8"/>
  <c r="R1383" i="8"/>
  <c r="S1383" i="8"/>
  <c r="T1383" i="8"/>
  <c r="U1383" i="8"/>
  <c r="V1383" i="8"/>
  <c r="W1383" i="8"/>
  <c r="X1383" i="8"/>
  <c r="Y1383" i="8"/>
  <c r="Z1383" i="8"/>
  <c r="AA1383" i="8"/>
  <c r="AB1383" i="8"/>
  <c r="R1384" i="8"/>
  <c r="S1384" i="8"/>
  <c r="T1384" i="8"/>
  <c r="U1384" i="8"/>
  <c r="AB1384" i="8" s="1"/>
  <c r="V1384" i="8"/>
  <c r="W1384" i="8"/>
  <c r="X1384" i="8"/>
  <c r="Y1384" i="8"/>
  <c r="Z1384" i="8"/>
  <c r="AA1384" i="8"/>
  <c r="R1385" i="8"/>
  <c r="AB1385" i="8" s="1"/>
  <c r="S1385" i="8"/>
  <c r="T1385" i="8"/>
  <c r="U1385" i="8"/>
  <c r="V1385" i="8"/>
  <c r="W1385" i="8"/>
  <c r="X1385" i="8"/>
  <c r="Y1385" i="8"/>
  <c r="Z1385" i="8"/>
  <c r="AA1385" i="8"/>
  <c r="R1386" i="8"/>
  <c r="S1386" i="8"/>
  <c r="AB1386" i="8" s="1"/>
  <c r="T1386" i="8"/>
  <c r="U1386" i="8"/>
  <c r="V1386" i="8"/>
  <c r="W1386" i="8"/>
  <c r="X1386" i="8"/>
  <c r="Y1386" i="8"/>
  <c r="Z1386" i="8"/>
  <c r="AA1386" i="8"/>
  <c r="R1387" i="8"/>
  <c r="S1387" i="8"/>
  <c r="T1387" i="8"/>
  <c r="U1387" i="8"/>
  <c r="V1387" i="8"/>
  <c r="W1387" i="8"/>
  <c r="X1387" i="8"/>
  <c r="Y1387" i="8"/>
  <c r="Z1387" i="8"/>
  <c r="AA1387" i="8"/>
  <c r="AB1387" i="8"/>
  <c r="R1388" i="8"/>
  <c r="S1388" i="8"/>
  <c r="T1388" i="8"/>
  <c r="U1388" i="8"/>
  <c r="V1388" i="8"/>
  <c r="W1388" i="8"/>
  <c r="X1388" i="8"/>
  <c r="Y1388" i="8"/>
  <c r="AB1388" i="8" s="1"/>
  <c r="Z1388" i="8"/>
  <c r="AA1388" i="8"/>
  <c r="R1389" i="8"/>
  <c r="AB1389" i="8" s="1"/>
  <c r="S1389" i="8"/>
  <c r="T1389" i="8"/>
  <c r="U1389" i="8"/>
  <c r="V1389" i="8"/>
  <c r="W1389" i="8"/>
  <c r="X1389" i="8"/>
  <c r="Y1389" i="8"/>
  <c r="Z1389" i="8"/>
  <c r="AA1389" i="8"/>
  <c r="R1390" i="8"/>
  <c r="S1390" i="8"/>
  <c r="T1390" i="8"/>
  <c r="U1390" i="8"/>
  <c r="V1390" i="8"/>
  <c r="AB1390" i="8" s="1"/>
  <c r="W1390" i="8"/>
  <c r="X1390" i="8"/>
  <c r="Y1390" i="8"/>
  <c r="Z1390" i="8"/>
  <c r="AA1390" i="8"/>
  <c r="R1391" i="8"/>
  <c r="S1391" i="8"/>
  <c r="T1391" i="8"/>
  <c r="U1391" i="8"/>
  <c r="V1391" i="8"/>
  <c r="W1391" i="8"/>
  <c r="X1391" i="8"/>
  <c r="Y1391" i="8"/>
  <c r="Z1391" i="8"/>
  <c r="AA1391" i="8"/>
  <c r="AB1391" i="8"/>
  <c r="R1392" i="8"/>
  <c r="S1392" i="8"/>
  <c r="T1392" i="8"/>
  <c r="U1392" i="8"/>
  <c r="AB1392" i="8" s="1"/>
  <c r="V1392" i="8"/>
  <c r="W1392" i="8"/>
  <c r="X1392" i="8"/>
  <c r="Y1392" i="8"/>
  <c r="Z1392" i="8"/>
  <c r="AA1392" i="8"/>
  <c r="R1393" i="8"/>
  <c r="AB1393" i="8" s="1"/>
  <c r="S1393" i="8"/>
  <c r="T1393" i="8"/>
  <c r="U1393" i="8"/>
  <c r="V1393" i="8"/>
  <c r="W1393" i="8"/>
  <c r="X1393" i="8"/>
  <c r="Y1393" i="8"/>
  <c r="Z1393" i="8"/>
  <c r="AA1393" i="8"/>
  <c r="R1394" i="8"/>
  <c r="S1394" i="8"/>
  <c r="T1394" i="8"/>
  <c r="U1394" i="8"/>
  <c r="V1394" i="8"/>
  <c r="W1394" i="8"/>
  <c r="AB1394" i="8" s="1"/>
  <c r="X1394" i="8"/>
  <c r="Y1394" i="8"/>
  <c r="Z1394" i="8"/>
  <c r="AA1394" i="8"/>
  <c r="R1395" i="8"/>
  <c r="S1395" i="8"/>
  <c r="T1395" i="8"/>
  <c r="U1395" i="8"/>
  <c r="V1395" i="8"/>
  <c r="W1395" i="8"/>
  <c r="X1395" i="8"/>
  <c r="Y1395" i="8"/>
  <c r="Z1395" i="8"/>
  <c r="AA1395" i="8"/>
  <c r="AB1395" i="8"/>
  <c r="R1396" i="8"/>
  <c r="S1396" i="8"/>
  <c r="T1396" i="8"/>
  <c r="U1396" i="8"/>
  <c r="V1396" i="8"/>
  <c r="W1396" i="8"/>
  <c r="X1396" i="8"/>
  <c r="Y1396" i="8"/>
  <c r="Z1396" i="8"/>
  <c r="AA1396" i="8"/>
  <c r="AB1396" i="8"/>
  <c r="R1397" i="8"/>
  <c r="AB1397" i="8" s="1"/>
  <c r="S1397" i="8"/>
  <c r="T1397" i="8"/>
  <c r="U1397" i="8"/>
  <c r="V1397" i="8"/>
  <c r="W1397" i="8"/>
  <c r="X1397" i="8"/>
  <c r="Y1397" i="8"/>
  <c r="Z1397" i="8"/>
  <c r="AA1397" i="8"/>
  <c r="R1398" i="8"/>
  <c r="S1398" i="8"/>
  <c r="T1398" i="8"/>
  <c r="U1398" i="8"/>
  <c r="V1398" i="8"/>
  <c r="W1398" i="8"/>
  <c r="X1398" i="8"/>
  <c r="Y1398" i="8"/>
  <c r="Z1398" i="8"/>
  <c r="AA1398" i="8"/>
  <c r="AB1398" i="8"/>
  <c r="R1399" i="8"/>
  <c r="S1399" i="8"/>
  <c r="T1399" i="8"/>
  <c r="U1399" i="8"/>
  <c r="V1399" i="8"/>
  <c r="W1399" i="8"/>
  <c r="X1399" i="8"/>
  <c r="Y1399" i="8"/>
  <c r="Z1399" i="8"/>
  <c r="AA1399" i="8"/>
  <c r="AB1399" i="8"/>
  <c r="R1400" i="8"/>
  <c r="AB1400" i="8" s="1"/>
  <c r="S1400" i="8"/>
  <c r="T1400" i="8"/>
  <c r="U1400" i="8"/>
  <c r="V1400" i="8"/>
  <c r="W1400" i="8"/>
  <c r="X1400" i="8"/>
  <c r="Y1400" i="8"/>
  <c r="Z1400" i="8"/>
  <c r="AA1400" i="8"/>
  <c r="R1401" i="8"/>
  <c r="AB1401" i="8" s="1"/>
  <c r="S1401" i="8"/>
  <c r="T1401" i="8"/>
  <c r="U1401" i="8"/>
  <c r="V1401" i="8"/>
  <c r="W1401" i="8"/>
  <c r="X1401" i="8"/>
  <c r="Y1401" i="8"/>
  <c r="Z1401" i="8"/>
  <c r="AA1401" i="8"/>
  <c r="R1402" i="8"/>
  <c r="S1402" i="8"/>
  <c r="T1402" i="8"/>
  <c r="U1402" i="8"/>
  <c r="V1402" i="8"/>
  <c r="W1402" i="8"/>
  <c r="AB1402" i="8" s="1"/>
  <c r="X1402" i="8"/>
  <c r="Y1402" i="8"/>
  <c r="Z1402" i="8"/>
  <c r="AA1402" i="8"/>
  <c r="R1403" i="8"/>
  <c r="S1403" i="8"/>
  <c r="T1403" i="8"/>
  <c r="U1403" i="8"/>
  <c r="V1403" i="8"/>
  <c r="W1403" i="8"/>
  <c r="X1403" i="8"/>
  <c r="Y1403" i="8"/>
  <c r="Z1403" i="8"/>
  <c r="AA1403" i="8"/>
  <c r="AB1403" i="8"/>
  <c r="R1404" i="8"/>
  <c r="AB1404" i="8" s="1"/>
  <c r="S1404" i="8"/>
  <c r="T1404" i="8"/>
  <c r="U1404" i="8"/>
  <c r="V1404" i="8"/>
  <c r="W1404" i="8"/>
  <c r="X1404" i="8"/>
  <c r="Y1404" i="8"/>
  <c r="Z1404" i="8"/>
  <c r="AA1404" i="8"/>
  <c r="R1405" i="8"/>
  <c r="AB1405" i="8" s="1"/>
  <c r="S1405" i="8"/>
  <c r="T1405" i="8"/>
  <c r="U1405" i="8"/>
  <c r="V1405" i="8"/>
  <c r="W1405" i="8"/>
  <c r="X1405" i="8"/>
  <c r="Y1405" i="8"/>
  <c r="Z1405" i="8"/>
  <c r="AA1405" i="8"/>
  <c r="R1406" i="8"/>
  <c r="S1406" i="8"/>
  <c r="AB1406" i="8" s="1"/>
  <c r="T1406" i="8"/>
  <c r="U1406" i="8"/>
  <c r="V1406" i="8"/>
  <c r="W1406" i="8"/>
  <c r="X1406" i="8"/>
  <c r="Y1406" i="8"/>
  <c r="Z1406" i="8"/>
  <c r="AA1406" i="8"/>
  <c r="R1407" i="8"/>
  <c r="S1407" i="8"/>
  <c r="T1407" i="8"/>
  <c r="U1407" i="8"/>
  <c r="V1407" i="8"/>
  <c r="W1407" i="8"/>
  <c r="X1407" i="8"/>
  <c r="Y1407" i="8"/>
  <c r="Z1407" i="8"/>
  <c r="AA1407" i="8"/>
  <c r="AB1407" i="8"/>
  <c r="R1408" i="8"/>
  <c r="AB1408" i="8" s="1"/>
  <c r="S1408" i="8"/>
  <c r="T1408" i="8"/>
  <c r="U1408" i="8"/>
  <c r="V1408" i="8"/>
  <c r="W1408" i="8"/>
  <c r="X1408" i="8"/>
  <c r="Y1408" i="8"/>
  <c r="Z1408" i="8"/>
  <c r="AA1408" i="8"/>
  <c r="R1409" i="8"/>
  <c r="AB1409" i="8" s="1"/>
  <c r="S1409" i="8"/>
  <c r="T1409" i="8"/>
  <c r="U1409" i="8"/>
  <c r="V1409" i="8"/>
  <c r="W1409" i="8"/>
  <c r="X1409" i="8"/>
  <c r="Y1409" i="8"/>
  <c r="Z1409" i="8"/>
  <c r="AA1409" i="8"/>
  <c r="R1410" i="8"/>
  <c r="S1410" i="8"/>
  <c r="AB1410" i="8" s="1"/>
  <c r="T1410" i="8"/>
  <c r="U1410" i="8"/>
  <c r="V1410" i="8"/>
  <c r="W1410" i="8"/>
  <c r="X1410" i="8"/>
  <c r="Y1410" i="8"/>
  <c r="Z1410" i="8"/>
  <c r="AA1410" i="8"/>
  <c r="R1411" i="8"/>
  <c r="S1411" i="8"/>
  <c r="T1411" i="8"/>
  <c r="U1411" i="8"/>
  <c r="V1411" i="8"/>
  <c r="W1411" i="8"/>
  <c r="X1411" i="8"/>
  <c r="Y1411" i="8"/>
  <c r="Z1411" i="8"/>
  <c r="AA1411" i="8"/>
  <c r="AB1411" i="8"/>
  <c r="R1412" i="8"/>
  <c r="AB1412" i="8" s="1"/>
  <c r="S1412" i="8"/>
  <c r="T1412" i="8"/>
  <c r="U1412" i="8"/>
  <c r="V1412" i="8"/>
  <c r="W1412" i="8"/>
  <c r="X1412" i="8"/>
  <c r="Y1412" i="8"/>
  <c r="Z1412" i="8"/>
  <c r="AA1412" i="8"/>
  <c r="R1413" i="8"/>
  <c r="AB1413" i="8" s="1"/>
  <c r="S1413" i="8"/>
  <c r="T1413" i="8"/>
  <c r="U1413" i="8"/>
  <c r="V1413" i="8"/>
  <c r="W1413" i="8"/>
  <c r="X1413" i="8"/>
  <c r="Y1413" i="8"/>
  <c r="Z1413" i="8"/>
  <c r="AA1413" i="8"/>
  <c r="R1414" i="8"/>
  <c r="S1414" i="8"/>
  <c r="AB1414" i="8" s="1"/>
  <c r="T1414" i="8"/>
  <c r="U1414" i="8"/>
  <c r="V1414" i="8"/>
  <c r="W1414" i="8"/>
  <c r="X1414" i="8"/>
  <c r="Y1414" i="8"/>
  <c r="Z1414" i="8"/>
  <c r="AA1414" i="8"/>
  <c r="R1415" i="8"/>
  <c r="S1415" i="8"/>
  <c r="T1415" i="8"/>
  <c r="U1415" i="8"/>
  <c r="V1415" i="8"/>
  <c r="W1415" i="8"/>
  <c r="X1415" i="8"/>
  <c r="Y1415" i="8"/>
  <c r="Z1415" i="8"/>
  <c r="AA1415" i="8"/>
  <c r="AB1415" i="8"/>
  <c r="R1416" i="8"/>
  <c r="AB1416" i="8" s="1"/>
  <c r="S1416" i="8"/>
  <c r="T1416" i="8"/>
  <c r="U1416" i="8"/>
  <c r="V1416" i="8"/>
  <c r="W1416" i="8"/>
  <c r="X1416" i="8"/>
  <c r="Y1416" i="8"/>
  <c r="Z1416" i="8"/>
  <c r="AA1416" i="8"/>
  <c r="R1417" i="8"/>
  <c r="AB1417" i="8" s="1"/>
  <c r="S1417" i="8"/>
  <c r="T1417" i="8"/>
  <c r="U1417" i="8"/>
  <c r="V1417" i="8"/>
  <c r="W1417" i="8"/>
  <c r="X1417" i="8"/>
  <c r="Y1417" i="8"/>
  <c r="Z1417" i="8"/>
  <c r="AA1417" i="8"/>
  <c r="R1418" i="8"/>
  <c r="S1418" i="8"/>
  <c r="AB1418" i="8" s="1"/>
  <c r="T1418" i="8"/>
  <c r="U1418" i="8"/>
  <c r="V1418" i="8"/>
  <c r="W1418" i="8"/>
  <c r="X1418" i="8"/>
  <c r="Y1418" i="8"/>
  <c r="Z1418" i="8"/>
  <c r="AA1418" i="8"/>
  <c r="R1419" i="8"/>
  <c r="S1419" i="8"/>
  <c r="T1419" i="8"/>
  <c r="U1419" i="8"/>
  <c r="V1419" i="8"/>
  <c r="AB1419" i="8" s="1"/>
  <c r="W1419" i="8"/>
  <c r="X1419" i="8"/>
  <c r="Y1419" i="8"/>
  <c r="Z1419" i="8"/>
  <c r="AA1419" i="8"/>
  <c r="R1420" i="8"/>
  <c r="AB1420" i="8" s="1"/>
  <c r="S1420" i="8"/>
  <c r="T1420" i="8"/>
  <c r="U1420" i="8"/>
  <c r="V1420" i="8"/>
  <c r="W1420" i="8"/>
  <c r="X1420" i="8"/>
  <c r="Y1420" i="8"/>
  <c r="Z1420" i="8"/>
  <c r="AA1420" i="8"/>
  <c r="R1421" i="8"/>
  <c r="S1421" i="8"/>
  <c r="T1421" i="8"/>
  <c r="U1421" i="8"/>
  <c r="V1421" i="8"/>
  <c r="W1421" i="8"/>
  <c r="X1421" i="8"/>
  <c r="Y1421" i="8"/>
  <c r="Z1421" i="8"/>
  <c r="AA1421" i="8"/>
  <c r="AB1421" i="8"/>
  <c r="R1422" i="8"/>
  <c r="S1422" i="8"/>
  <c r="T1422" i="8"/>
  <c r="U1422" i="8"/>
  <c r="AB1422" i="8" s="1"/>
  <c r="V1422" i="8"/>
  <c r="W1422" i="8"/>
  <c r="X1422" i="8"/>
  <c r="Y1422" i="8"/>
  <c r="Z1422" i="8"/>
  <c r="AA1422" i="8"/>
  <c r="R1423" i="8"/>
  <c r="AB1423" i="8" s="1"/>
  <c r="S1423" i="8"/>
  <c r="T1423" i="8"/>
  <c r="U1423" i="8"/>
  <c r="V1423" i="8"/>
  <c r="W1423" i="8"/>
  <c r="X1423" i="8"/>
  <c r="Y1423" i="8"/>
  <c r="Z1423" i="8"/>
  <c r="AA1423" i="8"/>
  <c r="R1424" i="8"/>
  <c r="AB1424" i="8" s="1"/>
  <c r="S1424" i="8"/>
  <c r="T1424" i="8"/>
  <c r="U1424" i="8"/>
  <c r="V1424" i="8"/>
  <c r="W1424" i="8"/>
  <c r="X1424" i="8"/>
  <c r="Y1424" i="8"/>
  <c r="Z1424" i="8"/>
  <c r="AA1424" i="8"/>
  <c r="R1425" i="8"/>
  <c r="S1425" i="8"/>
  <c r="T1425" i="8"/>
  <c r="U1425" i="8"/>
  <c r="V1425" i="8"/>
  <c r="W1425" i="8"/>
  <c r="X1425" i="8"/>
  <c r="Y1425" i="8"/>
  <c r="Z1425" i="8"/>
  <c r="AA1425" i="8"/>
  <c r="AB1425" i="8"/>
  <c r="R1426" i="8"/>
  <c r="S1426" i="8"/>
  <c r="T1426" i="8"/>
  <c r="U1426" i="8"/>
  <c r="AB1426" i="8" s="1"/>
  <c r="V1426" i="8"/>
  <c r="W1426" i="8"/>
  <c r="X1426" i="8"/>
  <c r="Y1426" i="8"/>
  <c r="Z1426" i="8"/>
  <c r="AA1426" i="8"/>
  <c r="R1427" i="8"/>
  <c r="AB1427" i="8" s="1"/>
  <c r="S1427" i="8"/>
  <c r="T1427" i="8"/>
  <c r="U1427" i="8"/>
  <c r="V1427" i="8"/>
  <c r="W1427" i="8"/>
  <c r="X1427" i="8"/>
  <c r="Y1427" i="8"/>
  <c r="Z1427" i="8"/>
  <c r="AA1427" i="8"/>
  <c r="R1428" i="8"/>
  <c r="AB1428" i="8" s="1"/>
  <c r="S1428" i="8"/>
  <c r="T1428" i="8"/>
  <c r="U1428" i="8"/>
  <c r="V1428" i="8"/>
  <c r="W1428" i="8"/>
  <c r="X1428" i="8"/>
  <c r="Y1428" i="8"/>
  <c r="Z1428" i="8"/>
  <c r="AA1428" i="8"/>
  <c r="R1429" i="8"/>
  <c r="S1429" i="8"/>
  <c r="T1429" i="8"/>
  <c r="U1429" i="8"/>
  <c r="V1429" i="8"/>
  <c r="W1429" i="8"/>
  <c r="X1429" i="8"/>
  <c r="Y1429" i="8"/>
  <c r="Z1429" i="8"/>
  <c r="AA1429" i="8"/>
  <c r="AB1429" i="8"/>
  <c r="R1430" i="8"/>
  <c r="S1430" i="8"/>
  <c r="T1430" i="8"/>
  <c r="U1430" i="8"/>
  <c r="AB1430" i="8" s="1"/>
  <c r="V1430" i="8"/>
  <c r="W1430" i="8"/>
  <c r="X1430" i="8"/>
  <c r="Y1430" i="8"/>
  <c r="Z1430" i="8"/>
  <c r="AA1430" i="8"/>
  <c r="R1431" i="8"/>
  <c r="AB1431" i="8" s="1"/>
  <c r="S1431" i="8"/>
  <c r="T1431" i="8"/>
  <c r="U1431" i="8"/>
  <c r="V1431" i="8"/>
  <c r="W1431" i="8"/>
  <c r="X1431" i="8"/>
  <c r="Y1431" i="8"/>
  <c r="Z1431" i="8"/>
  <c r="AA1431" i="8"/>
  <c r="R1432" i="8"/>
  <c r="AB1432" i="8" s="1"/>
  <c r="S1432" i="8"/>
  <c r="T1432" i="8"/>
  <c r="U1432" i="8"/>
  <c r="V1432" i="8"/>
  <c r="W1432" i="8"/>
  <c r="X1432" i="8"/>
  <c r="Y1432" i="8"/>
  <c r="Z1432" i="8"/>
  <c r="AA1432" i="8"/>
  <c r="R1433" i="8"/>
  <c r="S1433" i="8"/>
  <c r="T1433" i="8"/>
  <c r="U1433" i="8"/>
  <c r="V1433" i="8"/>
  <c r="W1433" i="8"/>
  <c r="X1433" i="8"/>
  <c r="Y1433" i="8"/>
  <c r="Z1433" i="8"/>
  <c r="AA1433" i="8"/>
  <c r="AB1433" i="8"/>
  <c r="R1434" i="8"/>
  <c r="S1434" i="8"/>
  <c r="T1434" i="8"/>
  <c r="U1434" i="8"/>
  <c r="AB1434" i="8" s="1"/>
  <c r="V1434" i="8"/>
  <c r="W1434" i="8"/>
  <c r="X1434" i="8"/>
  <c r="Y1434" i="8"/>
  <c r="Z1434" i="8"/>
  <c r="AA1434" i="8"/>
  <c r="R1435" i="8"/>
  <c r="AB1435" i="8" s="1"/>
  <c r="S1435" i="8"/>
  <c r="T1435" i="8"/>
  <c r="U1435" i="8"/>
  <c r="V1435" i="8"/>
  <c r="W1435" i="8"/>
  <c r="X1435" i="8"/>
  <c r="Y1435" i="8"/>
  <c r="Z1435" i="8"/>
  <c r="AA1435" i="8"/>
  <c r="R1436" i="8"/>
  <c r="AB1436" i="8" s="1"/>
  <c r="S1436" i="8"/>
  <c r="T1436" i="8"/>
  <c r="U1436" i="8"/>
  <c r="V1436" i="8"/>
  <c r="W1436" i="8"/>
  <c r="X1436" i="8"/>
  <c r="Y1436" i="8"/>
  <c r="Z1436" i="8"/>
  <c r="AA1436" i="8"/>
  <c r="R1437" i="8"/>
  <c r="S1437" i="8"/>
  <c r="T1437" i="8"/>
  <c r="U1437" i="8"/>
  <c r="V1437" i="8"/>
  <c r="W1437" i="8"/>
  <c r="X1437" i="8"/>
  <c r="Y1437" i="8"/>
  <c r="Z1437" i="8"/>
  <c r="AA1437" i="8"/>
  <c r="AB1437" i="8"/>
  <c r="R1438" i="8"/>
  <c r="S1438" i="8"/>
  <c r="T1438" i="8"/>
  <c r="U1438" i="8"/>
  <c r="AB1438" i="8" s="1"/>
  <c r="V1438" i="8"/>
  <c r="W1438" i="8"/>
  <c r="X1438" i="8"/>
  <c r="Y1438" i="8"/>
  <c r="Z1438" i="8"/>
  <c r="AA1438" i="8"/>
  <c r="R1439" i="8"/>
  <c r="AB1439" i="8" s="1"/>
  <c r="S1439" i="8"/>
  <c r="T1439" i="8"/>
  <c r="U1439" i="8"/>
  <c r="V1439" i="8"/>
  <c r="W1439" i="8"/>
  <c r="X1439" i="8"/>
  <c r="Y1439" i="8"/>
  <c r="Z1439" i="8"/>
  <c r="AA1439" i="8"/>
  <c r="R1440" i="8"/>
  <c r="AB1440" i="8" s="1"/>
  <c r="S1440" i="8"/>
  <c r="T1440" i="8"/>
  <c r="U1440" i="8"/>
  <c r="V1440" i="8"/>
  <c r="W1440" i="8"/>
  <c r="X1440" i="8"/>
  <c r="Y1440" i="8"/>
  <c r="Z1440" i="8"/>
  <c r="AA1440" i="8"/>
  <c r="R1441" i="8"/>
  <c r="S1441" i="8"/>
  <c r="T1441" i="8"/>
  <c r="U1441" i="8"/>
  <c r="V1441" i="8"/>
  <c r="W1441" i="8"/>
  <c r="X1441" i="8"/>
  <c r="Y1441" i="8"/>
  <c r="Z1441" i="8"/>
  <c r="AA1441" i="8"/>
  <c r="AB1441" i="8"/>
  <c r="R1442" i="8"/>
  <c r="S1442" i="8"/>
  <c r="T1442" i="8"/>
  <c r="U1442" i="8"/>
  <c r="AB1442" i="8" s="1"/>
  <c r="V1442" i="8"/>
  <c r="W1442" i="8"/>
  <c r="X1442" i="8"/>
  <c r="Y1442" i="8"/>
  <c r="Z1442" i="8"/>
  <c r="AA1442" i="8"/>
  <c r="R1443" i="8"/>
  <c r="AB1443" i="8" s="1"/>
  <c r="S1443" i="8"/>
  <c r="T1443" i="8"/>
  <c r="U1443" i="8"/>
  <c r="V1443" i="8"/>
  <c r="W1443" i="8"/>
  <c r="X1443" i="8"/>
  <c r="Y1443" i="8"/>
  <c r="Z1443" i="8"/>
  <c r="AA1443" i="8"/>
  <c r="R1444" i="8"/>
  <c r="AB1444" i="8" s="1"/>
  <c r="S1444" i="8"/>
  <c r="T1444" i="8"/>
  <c r="U1444" i="8"/>
  <c r="V1444" i="8"/>
  <c r="W1444" i="8"/>
  <c r="X1444" i="8"/>
  <c r="Y1444" i="8"/>
  <c r="Z1444" i="8"/>
  <c r="AA1444" i="8"/>
  <c r="R1445" i="8"/>
  <c r="S1445" i="8"/>
  <c r="T1445" i="8"/>
  <c r="U1445" i="8"/>
  <c r="V1445" i="8"/>
  <c r="W1445" i="8"/>
  <c r="X1445" i="8"/>
  <c r="Y1445" i="8"/>
  <c r="Z1445" i="8"/>
  <c r="AA1445" i="8"/>
  <c r="AB1445" i="8"/>
  <c r="R1446" i="8"/>
  <c r="S1446" i="8"/>
  <c r="T1446" i="8"/>
  <c r="U1446" i="8"/>
  <c r="AB1446" i="8" s="1"/>
  <c r="V1446" i="8"/>
  <c r="W1446" i="8"/>
  <c r="X1446" i="8"/>
  <c r="Y1446" i="8"/>
  <c r="Z1446" i="8"/>
  <c r="AA1446" i="8"/>
  <c r="R1447" i="8"/>
  <c r="AB1447" i="8" s="1"/>
  <c r="S1447" i="8"/>
  <c r="T1447" i="8"/>
  <c r="U1447" i="8"/>
  <c r="V1447" i="8"/>
  <c r="W1447" i="8"/>
  <c r="X1447" i="8"/>
  <c r="Y1447" i="8"/>
  <c r="Z1447" i="8"/>
  <c r="AA1447" i="8"/>
  <c r="R1448" i="8"/>
  <c r="AB1448" i="8" s="1"/>
  <c r="S1448" i="8"/>
  <c r="T1448" i="8"/>
  <c r="U1448" i="8"/>
  <c r="V1448" i="8"/>
  <c r="W1448" i="8"/>
  <c r="X1448" i="8"/>
  <c r="Y1448" i="8"/>
  <c r="Z1448" i="8"/>
  <c r="AA1448" i="8"/>
  <c r="R1449" i="8"/>
  <c r="S1449" i="8"/>
  <c r="T1449" i="8"/>
  <c r="U1449" i="8"/>
  <c r="V1449" i="8"/>
  <c r="W1449" i="8"/>
  <c r="X1449" i="8"/>
  <c r="Y1449" i="8"/>
  <c r="Z1449" i="8"/>
  <c r="AA1449" i="8"/>
  <c r="AB1449" i="8"/>
  <c r="R1450" i="8"/>
  <c r="S1450" i="8"/>
  <c r="T1450" i="8"/>
  <c r="U1450" i="8"/>
  <c r="AB1450" i="8" s="1"/>
  <c r="V1450" i="8"/>
  <c r="W1450" i="8"/>
  <c r="X1450" i="8"/>
  <c r="Y1450" i="8"/>
  <c r="Z1450" i="8"/>
  <c r="AA1450" i="8"/>
  <c r="R1451" i="8"/>
  <c r="AB1451" i="8" s="1"/>
  <c r="S1451" i="8"/>
  <c r="T1451" i="8"/>
  <c r="U1451" i="8"/>
  <c r="V1451" i="8"/>
  <c r="W1451" i="8"/>
  <c r="X1451" i="8"/>
  <c r="Y1451" i="8"/>
  <c r="Z1451" i="8"/>
  <c r="AA1451" i="8"/>
  <c r="R1452" i="8"/>
  <c r="AB1452" i="8" s="1"/>
  <c r="S1452" i="8"/>
  <c r="T1452" i="8"/>
  <c r="U1452" i="8"/>
  <c r="V1452" i="8"/>
  <c r="W1452" i="8"/>
  <c r="X1452" i="8"/>
  <c r="Y1452" i="8"/>
  <c r="Z1452" i="8"/>
  <c r="AA1452" i="8"/>
  <c r="R1453" i="8"/>
  <c r="S1453" i="8"/>
  <c r="T1453" i="8"/>
  <c r="U1453" i="8"/>
  <c r="V1453" i="8"/>
  <c r="W1453" i="8"/>
  <c r="X1453" i="8"/>
  <c r="Y1453" i="8"/>
  <c r="Z1453" i="8"/>
  <c r="AA1453" i="8"/>
  <c r="AB1453" i="8"/>
  <c r="R1454" i="8"/>
  <c r="S1454" i="8"/>
  <c r="T1454" i="8"/>
  <c r="U1454" i="8"/>
  <c r="AB1454" i="8" s="1"/>
  <c r="V1454" i="8"/>
  <c r="W1454" i="8"/>
  <c r="X1454" i="8"/>
  <c r="Y1454" i="8"/>
  <c r="Z1454" i="8"/>
  <c r="AA1454" i="8"/>
  <c r="R1455" i="8"/>
  <c r="AB1455" i="8" s="1"/>
  <c r="S1455" i="8"/>
  <c r="T1455" i="8"/>
  <c r="U1455" i="8"/>
  <c r="V1455" i="8"/>
  <c r="W1455" i="8"/>
  <c r="X1455" i="8"/>
  <c r="Y1455" i="8"/>
  <c r="Z1455" i="8"/>
  <c r="AA1455" i="8"/>
  <c r="R1456" i="8"/>
  <c r="AB1456" i="8" s="1"/>
  <c r="S1456" i="8"/>
  <c r="T1456" i="8"/>
  <c r="U1456" i="8"/>
  <c r="V1456" i="8"/>
  <c r="W1456" i="8"/>
  <c r="X1456" i="8"/>
  <c r="Y1456" i="8"/>
  <c r="Z1456" i="8"/>
  <c r="AA1456" i="8"/>
  <c r="R1457" i="8"/>
  <c r="S1457" i="8"/>
  <c r="T1457" i="8"/>
  <c r="U1457" i="8"/>
  <c r="V1457" i="8"/>
  <c r="W1457" i="8"/>
  <c r="X1457" i="8"/>
  <c r="Y1457" i="8"/>
  <c r="Z1457" i="8"/>
  <c r="AA1457" i="8"/>
  <c r="AB1457" i="8"/>
  <c r="R1458" i="8"/>
  <c r="S1458" i="8"/>
  <c r="T1458" i="8"/>
  <c r="U1458" i="8"/>
  <c r="AB1458" i="8" s="1"/>
  <c r="V1458" i="8"/>
  <c r="W1458" i="8"/>
  <c r="X1458" i="8"/>
  <c r="Y1458" i="8"/>
  <c r="Z1458" i="8"/>
  <c r="AA1458" i="8"/>
  <c r="R1459" i="8"/>
  <c r="AB1459" i="8" s="1"/>
  <c r="S1459" i="8"/>
  <c r="T1459" i="8"/>
  <c r="U1459" i="8"/>
  <c r="V1459" i="8"/>
  <c r="W1459" i="8"/>
  <c r="X1459" i="8"/>
  <c r="Y1459" i="8"/>
  <c r="Z1459" i="8"/>
  <c r="AA1459" i="8"/>
  <c r="R1460" i="8"/>
  <c r="AB1460" i="8" s="1"/>
  <c r="S1460" i="8"/>
  <c r="T1460" i="8"/>
  <c r="U1460" i="8"/>
  <c r="V1460" i="8"/>
  <c r="W1460" i="8"/>
  <c r="X1460" i="8"/>
  <c r="Y1460" i="8"/>
  <c r="Z1460" i="8"/>
  <c r="AA1460" i="8"/>
  <c r="R1461" i="8"/>
  <c r="S1461" i="8"/>
  <c r="T1461" i="8"/>
  <c r="U1461" i="8"/>
  <c r="V1461" i="8"/>
  <c r="W1461" i="8"/>
  <c r="X1461" i="8"/>
  <c r="Y1461" i="8"/>
  <c r="Z1461" i="8"/>
  <c r="AA1461" i="8"/>
  <c r="AB1461" i="8"/>
  <c r="R1462" i="8"/>
  <c r="S1462" i="8"/>
  <c r="T1462" i="8"/>
  <c r="U1462" i="8"/>
  <c r="AB1462" i="8" s="1"/>
  <c r="V1462" i="8"/>
  <c r="W1462" i="8"/>
  <c r="X1462" i="8"/>
  <c r="Y1462" i="8"/>
  <c r="Z1462" i="8"/>
  <c r="AA1462" i="8"/>
  <c r="R1463" i="8"/>
  <c r="AB1463" i="8" s="1"/>
  <c r="S1463" i="8"/>
  <c r="T1463" i="8"/>
  <c r="U1463" i="8"/>
  <c r="V1463" i="8"/>
  <c r="W1463" i="8"/>
  <c r="X1463" i="8"/>
  <c r="Y1463" i="8"/>
  <c r="Z1463" i="8"/>
  <c r="AA1463" i="8"/>
  <c r="R1464" i="8"/>
  <c r="AB1464" i="8" s="1"/>
  <c r="S1464" i="8"/>
  <c r="T1464" i="8"/>
  <c r="U1464" i="8"/>
  <c r="V1464" i="8"/>
  <c r="W1464" i="8"/>
  <c r="X1464" i="8"/>
  <c r="Y1464" i="8"/>
  <c r="Z1464" i="8"/>
  <c r="AA1464" i="8"/>
  <c r="R1465" i="8"/>
  <c r="S1465" i="8"/>
  <c r="T1465" i="8"/>
  <c r="U1465" i="8"/>
  <c r="V1465" i="8"/>
  <c r="W1465" i="8"/>
  <c r="X1465" i="8"/>
  <c r="Y1465" i="8"/>
  <c r="Z1465" i="8"/>
  <c r="AA1465" i="8"/>
  <c r="AB1465" i="8"/>
  <c r="R1466" i="8"/>
  <c r="S1466" i="8"/>
  <c r="T1466" i="8"/>
  <c r="U1466" i="8"/>
  <c r="AB1466" i="8" s="1"/>
  <c r="V1466" i="8"/>
  <c r="W1466" i="8"/>
  <c r="X1466" i="8"/>
  <c r="Y1466" i="8"/>
  <c r="Z1466" i="8"/>
  <c r="AA1466" i="8"/>
  <c r="R1467" i="8"/>
  <c r="AB1467" i="8" s="1"/>
  <c r="S1467" i="8"/>
  <c r="T1467" i="8"/>
  <c r="U1467" i="8"/>
  <c r="V1467" i="8"/>
  <c r="W1467" i="8"/>
  <c r="X1467" i="8"/>
  <c r="Y1467" i="8"/>
  <c r="Z1467" i="8"/>
  <c r="AA1467" i="8"/>
  <c r="R1468" i="8"/>
  <c r="AB1468" i="8" s="1"/>
  <c r="S1468" i="8"/>
  <c r="T1468" i="8"/>
  <c r="U1468" i="8"/>
  <c r="V1468" i="8"/>
  <c r="W1468" i="8"/>
  <c r="X1468" i="8"/>
  <c r="Y1468" i="8"/>
  <c r="Z1468" i="8"/>
  <c r="AA1468" i="8"/>
  <c r="R1469" i="8"/>
  <c r="S1469" i="8"/>
  <c r="T1469" i="8"/>
  <c r="U1469" i="8"/>
  <c r="V1469" i="8"/>
  <c r="W1469" i="8"/>
  <c r="X1469" i="8"/>
  <c r="Y1469" i="8"/>
  <c r="Z1469" i="8"/>
  <c r="AA1469" i="8"/>
  <c r="AB1469" i="8"/>
  <c r="R1470" i="8"/>
  <c r="S1470" i="8"/>
  <c r="T1470" i="8"/>
  <c r="U1470" i="8"/>
  <c r="AB1470" i="8" s="1"/>
  <c r="V1470" i="8"/>
  <c r="W1470" i="8"/>
  <c r="X1470" i="8"/>
  <c r="Y1470" i="8"/>
  <c r="Z1470" i="8"/>
  <c r="AA1470" i="8"/>
  <c r="R1471" i="8"/>
  <c r="AB1471" i="8" s="1"/>
  <c r="S1471" i="8"/>
  <c r="T1471" i="8"/>
  <c r="U1471" i="8"/>
  <c r="V1471" i="8"/>
  <c r="W1471" i="8"/>
  <c r="X1471" i="8"/>
  <c r="Y1471" i="8"/>
  <c r="Z1471" i="8"/>
  <c r="AA1471" i="8"/>
  <c r="R1472" i="8"/>
  <c r="AB1472" i="8" s="1"/>
  <c r="S1472" i="8"/>
  <c r="T1472" i="8"/>
  <c r="U1472" i="8"/>
  <c r="V1472" i="8"/>
  <c r="W1472" i="8"/>
  <c r="X1472" i="8"/>
  <c r="Y1472" i="8"/>
  <c r="Z1472" i="8"/>
  <c r="AA1472" i="8"/>
  <c r="R1473" i="8"/>
  <c r="S1473" i="8"/>
  <c r="T1473" i="8"/>
  <c r="U1473" i="8"/>
  <c r="V1473" i="8"/>
  <c r="W1473" i="8"/>
  <c r="X1473" i="8"/>
  <c r="Y1473" i="8"/>
  <c r="Z1473" i="8"/>
  <c r="AA1473" i="8"/>
  <c r="AB1473" i="8"/>
  <c r="R1474" i="8"/>
  <c r="S1474" i="8"/>
  <c r="T1474" i="8"/>
  <c r="U1474" i="8"/>
  <c r="AB1474" i="8" s="1"/>
  <c r="V1474" i="8"/>
  <c r="W1474" i="8"/>
  <c r="X1474" i="8"/>
  <c r="Y1474" i="8"/>
  <c r="Z1474" i="8"/>
  <c r="AA1474" i="8"/>
  <c r="R1475" i="8"/>
  <c r="AB1475" i="8" s="1"/>
  <c r="S1475" i="8"/>
  <c r="T1475" i="8"/>
  <c r="U1475" i="8"/>
  <c r="V1475" i="8"/>
  <c r="W1475" i="8"/>
  <c r="X1475" i="8"/>
  <c r="Y1475" i="8"/>
  <c r="Z1475" i="8"/>
  <c r="AA1475" i="8"/>
  <c r="R1476" i="8"/>
  <c r="AB1476" i="8" s="1"/>
  <c r="S1476" i="8"/>
  <c r="T1476" i="8"/>
  <c r="U1476" i="8"/>
  <c r="V1476" i="8"/>
  <c r="W1476" i="8"/>
  <c r="X1476" i="8"/>
  <c r="Y1476" i="8"/>
  <c r="Z1476" i="8"/>
  <c r="AA1476" i="8"/>
  <c r="R1477" i="8"/>
  <c r="S1477" i="8"/>
  <c r="T1477" i="8"/>
  <c r="U1477" i="8"/>
  <c r="V1477" i="8"/>
  <c r="W1477" i="8"/>
  <c r="X1477" i="8"/>
  <c r="Y1477" i="8"/>
  <c r="Z1477" i="8"/>
  <c r="AA1477" i="8"/>
  <c r="AB1477" i="8"/>
  <c r="R1478" i="8"/>
  <c r="S1478" i="8"/>
  <c r="T1478" i="8"/>
  <c r="U1478" i="8"/>
  <c r="AB1478" i="8" s="1"/>
  <c r="V1478" i="8"/>
  <c r="W1478" i="8"/>
  <c r="X1478" i="8"/>
  <c r="Y1478" i="8"/>
  <c r="Z1478" i="8"/>
  <c r="AA1478" i="8"/>
  <c r="R1479" i="8"/>
  <c r="AB1479" i="8" s="1"/>
  <c r="S1479" i="8"/>
  <c r="T1479" i="8"/>
  <c r="U1479" i="8"/>
  <c r="V1479" i="8"/>
  <c r="W1479" i="8"/>
  <c r="X1479" i="8"/>
  <c r="Y1479" i="8"/>
  <c r="Z1479" i="8"/>
  <c r="AA1479" i="8"/>
  <c r="R1480" i="8"/>
  <c r="AB1480" i="8" s="1"/>
  <c r="S1480" i="8"/>
  <c r="T1480" i="8"/>
  <c r="U1480" i="8"/>
  <c r="V1480" i="8"/>
  <c r="W1480" i="8"/>
  <c r="X1480" i="8"/>
  <c r="Y1480" i="8"/>
  <c r="Z1480" i="8"/>
  <c r="AA1480" i="8"/>
  <c r="R1481" i="8"/>
  <c r="S1481" i="8"/>
  <c r="T1481" i="8"/>
  <c r="U1481" i="8"/>
  <c r="V1481" i="8"/>
  <c r="W1481" i="8"/>
  <c r="X1481" i="8"/>
  <c r="Y1481" i="8"/>
  <c r="Z1481" i="8"/>
  <c r="AA1481" i="8"/>
  <c r="AB1481" i="8"/>
  <c r="R1482" i="8"/>
  <c r="S1482" i="8"/>
  <c r="T1482" i="8"/>
  <c r="U1482" i="8"/>
  <c r="AB1482" i="8" s="1"/>
  <c r="V1482" i="8"/>
  <c r="W1482" i="8"/>
  <c r="X1482" i="8"/>
  <c r="Y1482" i="8"/>
  <c r="Z1482" i="8"/>
  <c r="AA1482" i="8"/>
  <c r="R1483" i="8"/>
  <c r="AB1483" i="8" s="1"/>
  <c r="S1483" i="8"/>
  <c r="T1483" i="8"/>
  <c r="U1483" i="8"/>
  <c r="V1483" i="8"/>
  <c r="W1483" i="8"/>
  <c r="X1483" i="8"/>
  <c r="Y1483" i="8"/>
  <c r="Z1483" i="8"/>
  <c r="AA1483" i="8"/>
  <c r="R1484" i="8"/>
  <c r="AB1484" i="8" s="1"/>
  <c r="S1484" i="8"/>
  <c r="T1484" i="8"/>
  <c r="U1484" i="8"/>
  <c r="V1484" i="8"/>
  <c r="W1484" i="8"/>
  <c r="X1484" i="8"/>
  <c r="Y1484" i="8"/>
  <c r="Z1484" i="8"/>
  <c r="AA1484" i="8"/>
  <c r="R1485" i="8"/>
  <c r="S1485" i="8"/>
  <c r="T1485" i="8"/>
  <c r="U1485" i="8"/>
  <c r="V1485" i="8"/>
  <c r="W1485" i="8"/>
  <c r="X1485" i="8"/>
  <c r="Y1485" i="8"/>
  <c r="Z1485" i="8"/>
  <c r="AA1485" i="8"/>
  <c r="AB1485" i="8"/>
  <c r="R1486" i="8"/>
  <c r="S1486" i="8"/>
  <c r="T1486" i="8"/>
  <c r="U1486" i="8"/>
  <c r="AB1486" i="8" s="1"/>
  <c r="V1486" i="8"/>
  <c r="W1486" i="8"/>
  <c r="X1486" i="8"/>
  <c r="Y1486" i="8"/>
  <c r="Z1486" i="8"/>
  <c r="AA1486" i="8"/>
  <c r="R1487" i="8"/>
  <c r="AB1487" i="8" s="1"/>
  <c r="S1487" i="8"/>
  <c r="T1487" i="8"/>
  <c r="U1487" i="8"/>
  <c r="V1487" i="8"/>
  <c r="W1487" i="8"/>
  <c r="X1487" i="8"/>
  <c r="Y1487" i="8"/>
  <c r="Z1487" i="8"/>
  <c r="AA1487" i="8"/>
  <c r="R1488" i="8"/>
  <c r="AB1488" i="8" s="1"/>
  <c r="S1488" i="8"/>
  <c r="T1488" i="8"/>
  <c r="U1488" i="8"/>
  <c r="V1488" i="8"/>
  <c r="W1488" i="8"/>
  <c r="X1488" i="8"/>
  <c r="Y1488" i="8"/>
  <c r="Z1488" i="8"/>
  <c r="AA1488" i="8"/>
  <c r="R1489" i="8"/>
  <c r="S1489" i="8"/>
  <c r="T1489" i="8"/>
  <c r="U1489" i="8"/>
  <c r="V1489" i="8"/>
  <c r="W1489" i="8"/>
  <c r="X1489" i="8"/>
  <c r="Y1489" i="8"/>
  <c r="Z1489" i="8"/>
  <c r="AA1489" i="8"/>
  <c r="AB1489" i="8"/>
  <c r="R1490" i="8"/>
  <c r="S1490" i="8"/>
  <c r="T1490" i="8"/>
  <c r="U1490" i="8"/>
  <c r="AB1490" i="8" s="1"/>
  <c r="V1490" i="8"/>
  <c r="W1490" i="8"/>
  <c r="X1490" i="8"/>
  <c r="Y1490" i="8"/>
  <c r="Z1490" i="8"/>
  <c r="AA1490" i="8"/>
  <c r="R1491" i="8"/>
  <c r="AB1491" i="8" s="1"/>
  <c r="S1491" i="8"/>
  <c r="T1491" i="8"/>
  <c r="U1491" i="8"/>
  <c r="V1491" i="8"/>
  <c r="W1491" i="8"/>
  <c r="X1491" i="8"/>
  <c r="Y1491" i="8"/>
  <c r="Z1491" i="8"/>
  <c r="AA1491" i="8"/>
  <c r="R1492" i="8"/>
  <c r="AB1492" i="8" s="1"/>
  <c r="S1492" i="8"/>
  <c r="T1492" i="8"/>
  <c r="U1492" i="8"/>
  <c r="V1492" i="8"/>
  <c r="W1492" i="8"/>
  <c r="X1492" i="8"/>
  <c r="Y1492" i="8"/>
  <c r="Z1492" i="8"/>
  <c r="AA1492" i="8"/>
  <c r="R1493" i="8"/>
  <c r="S1493" i="8"/>
  <c r="T1493" i="8"/>
  <c r="U1493" i="8"/>
  <c r="V1493" i="8"/>
  <c r="W1493" i="8"/>
  <c r="X1493" i="8"/>
  <c r="Y1493" i="8"/>
  <c r="Z1493" i="8"/>
  <c r="AA1493" i="8"/>
  <c r="AB1493" i="8"/>
  <c r="R1494" i="8"/>
  <c r="S1494" i="8"/>
  <c r="T1494" i="8"/>
  <c r="U1494" i="8"/>
  <c r="AB1494" i="8" s="1"/>
  <c r="V1494" i="8"/>
  <c r="W1494" i="8"/>
  <c r="X1494" i="8"/>
  <c r="Y1494" i="8"/>
  <c r="Z1494" i="8"/>
  <c r="AA1494" i="8"/>
  <c r="R1495" i="8"/>
  <c r="AB1495" i="8" s="1"/>
  <c r="S1495" i="8"/>
  <c r="T1495" i="8"/>
  <c r="U1495" i="8"/>
  <c r="V1495" i="8"/>
  <c r="W1495" i="8"/>
  <c r="X1495" i="8"/>
  <c r="Y1495" i="8"/>
  <c r="Z1495" i="8"/>
  <c r="AA1495" i="8"/>
  <c r="R1496" i="8"/>
  <c r="S1496" i="8"/>
  <c r="AB1496" i="8" s="1"/>
  <c r="T1496" i="8"/>
  <c r="U1496" i="8"/>
  <c r="V1496" i="8"/>
  <c r="W1496" i="8"/>
  <c r="X1496" i="8"/>
  <c r="Y1496" i="8"/>
  <c r="Z1496" i="8"/>
  <c r="AA1496" i="8"/>
  <c r="R1497" i="8"/>
  <c r="S1497" i="8"/>
  <c r="T1497" i="8"/>
  <c r="U1497" i="8"/>
  <c r="V1497" i="8"/>
  <c r="W1497" i="8"/>
  <c r="X1497" i="8"/>
  <c r="Y1497" i="8"/>
  <c r="Z1497" i="8"/>
  <c r="AA1497" i="8"/>
  <c r="AB1497" i="8"/>
  <c r="R1498" i="8"/>
  <c r="S1498" i="8"/>
  <c r="T1498" i="8"/>
  <c r="U1498" i="8"/>
  <c r="AB1498" i="8" s="1"/>
  <c r="V1498" i="8"/>
  <c r="W1498" i="8"/>
  <c r="X1498" i="8"/>
  <c r="Y1498" i="8"/>
  <c r="Z1498" i="8"/>
  <c r="AA1498" i="8"/>
  <c r="R1499" i="8"/>
  <c r="AB1499" i="8" s="1"/>
  <c r="S1499" i="8"/>
  <c r="T1499" i="8"/>
  <c r="U1499" i="8"/>
  <c r="V1499" i="8"/>
  <c r="W1499" i="8"/>
  <c r="X1499" i="8"/>
  <c r="Y1499" i="8"/>
  <c r="Z1499" i="8"/>
  <c r="AA1499" i="8"/>
  <c r="R1500" i="8"/>
  <c r="S1500" i="8"/>
  <c r="AB1500" i="8" s="1"/>
  <c r="T1500" i="8"/>
  <c r="U1500" i="8"/>
  <c r="V1500" i="8"/>
  <c r="W1500" i="8"/>
  <c r="X1500" i="8"/>
  <c r="Y1500" i="8"/>
  <c r="Z1500" i="8"/>
  <c r="AA1500" i="8"/>
  <c r="R1501" i="8"/>
  <c r="S1501" i="8"/>
  <c r="T1501" i="8"/>
  <c r="U1501" i="8"/>
  <c r="V1501" i="8"/>
  <c r="W1501" i="8"/>
  <c r="X1501" i="8"/>
  <c r="Y1501" i="8"/>
  <c r="Z1501" i="8"/>
  <c r="AA1501" i="8"/>
  <c r="AB1501" i="8"/>
  <c r="R1502" i="8"/>
  <c r="S1502" i="8"/>
  <c r="T1502" i="8"/>
  <c r="U1502" i="8"/>
  <c r="AB1502" i="8" s="1"/>
  <c r="V1502" i="8"/>
  <c r="W1502" i="8"/>
  <c r="X1502" i="8"/>
  <c r="Y1502" i="8"/>
  <c r="Z1502" i="8"/>
  <c r="AA1502" i="8"/>
  <c r="R1503" i="8"/>
  <c r="AB1503" i="8" s="1"/>
  <c r="S1503" i="8"/>
  <c r="T1503" i="8"/>
  <c r="U1503" i="8"/>
  <c r="V1503" i="8"/>
  <c r="W1503" i="8"/>
  <c r="X1503" i="8"/>
  <c r="Y1503" i="8"/>
  <c r="Z1503" i="8"/>
  <c r="AA1503" i="8"/>
  <c r="R1504" i="8"/>
  <c r="S1504" i="8"/>
  <c r="AB1504" i="8" s="1"/>
  <c r="T1504" i="8"/>
  <c r="U1504" i="8"/>
  <c r="V1504" i="8"/>
  <c r="W1504" i="8"/>
  <c r="X1504" i="8"/>
  <c r="Y1504" i="8"/>
  <c r="Z1504" i="8"/>
  <c r="AA1504"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753" i="8"/>
  <c r="O754" i="8"/>
  <c r="O755" i="8"/>
  <c r="O756" i="8"/>
  <c r="O757" i="8"/>
  <c r="O758" i="8"/>
  <c r="O759" i="8"/>
  <c r="O760" i="8"/>
  <c r="O761" i="8"/>
  <c r="O762" i="8"/>
  <c r="O763" i="8"/>
  <c r="O764" i="8"/>
  <c r="O765" i="8"/>
  <c r="O766" i="8"/>
  <c r="O767" i="8"/>
  <c r="O768" i="8"/>
  <c r="O769" i="8"/>
  <c r="O770" i="8"/>
  <c r="O771" i="8"/>
  <c r="O772" i="8"/>
  <c r="O773" i="8"/>
  <c r="O774" i="8"/>
  <c r="O775" i="8"/>
  <c r="O776" i="8"/>
  <c r="O777" i="8"/>
  <c r="O778" i="8"/>
  <c r="O779" i="8"/>
  <c r="O780" i="8"/>
  <c r="O781" i="8"/>
  <c r="O782" i="8"/>
  <c r="O783" i="8"/>
  <c r="O784" i="8"/>
  <c r="O785" i="8"/>
  <c r="O786" i="8"/>
  <c r="O787" i="8"/>
  <c r="O788" i="8"/>
  <c r="O789" i="8"/>
  <c r="O790" i="8"/>
  <c r="O791" i="8"/>
  <c r="O792" i="8"/>
  <c r="O793" i="8"/>
  <c r="O794" i="8"/>
  <c r="O795" i="8"/>
  <c r="O796" i="8"/>
  <c r="O797" i="8"/>
  <c r="O798" i="8"/>
  <c r="O799" i="8"/>
  <c r="O800" i="8"/>
  <c r="O801" i="8"/>
  <c r="O802" i="8"/>
  <c r="O803" i="8"/>
  <c r="O804" i="8"/>
  <c r="O805" i="8"/>
  <c r="O806" i="8"/>
  <c r="O807" i="8"/>
  <c r="O808" i="8"/>
  <c r="O809" i="8"/>
  <c r="O810" i="8"/>
  <c r="O811" i="8"/>
  <c r="O812" i="8"/>
  <c r="O813" i="8"/>
  <c r="O814" i="8"/>
  <c r="O815" i="8"/>
  <c r="O816" i="8"/>
  <c r="O817" i="8"/>
  <c r="O818" i="8"/>
  <c r="O819" i="8"/>
  <c r="O820" i="8"/>
  <c r="O821" i="8"/>
  <c r="O822" i="8"/>
  <c r="O823" i="8"/>
  <c r="O824" i="8"/>
  <c r="O825" i="8"/>
  <c r="O826" i="8"/>
  <c r="O827" i="8"/>
  <c r="O828" i="8"/>
  <c r="O829" i="8"/>
  <c r="O830" i="8"/>
  <c r="O831" i="8"/>
  <c r="O832" i="8"/>
  <c r="O833" i="8"/>
  <c r="O834" i="8"/>
  <c r="O835" i="8"/>
  <c r="O836" i="8"/>
  <c r="O837" i="8"/>
  <c r="O838" i="8"/>
  <c r="O839" i="8"/>
  <c r="O840" i="8"/>
  <c r="O841" i="8"/>
  <c r="O842" i="8"/>
  <c r="O843" i="8"/>
  <c r="O844" i="8"/>
  <c r="O845" i="8"/>
  <c r="O846" i="8"/>
  <c r="O847" i="8"/>
  <c r="O848" i="8"/>
  <c r="O849" i="8"/>
  <c r="O850" i="8"/>
  <c r="O851" i="8"/>
  <c r="O852" i="8"/>
  <c r="O853" i="8"/>
  <c r="O854" i="8"/>
  <c r="O855" i="8"/>
  <c r="O856" i="8"/>
  <c r="O857" i="8"/>
  <c r="O858" i="8"/>
  <c r="O859" i="8"/>
  <c r="O860" i="8"/>
  <c r="O861" i="8"/>
  <c r="O862" i="8"/>
  <c r="O863" i="8"/>
  <c r="O864" i="8"/>
  <c r="O865" i="8"/>
  <c r="O866" i="8"/>
  <c r="O867" i="8"/>
  <c r="O868" i="8"/>
  <c r="O869" i="8"/>
  <c r="O870" i="8"/>
  <c r="O871" i="8"/>
  <c r="O872" i="8"/>
  <c r="O873" i="8"/>
  <c r="O874" i="8"/>
  <c r="O875" i="8"/>
  <c r="O876" i="8"/>
  <c r="O877" i="8"/>
  <c r="O878" i="8"/>
  <c r="O879" i="8"/>
  <c r="O880" i="8"/>
  <c r="O881" i="8"/>
  <c r="O882" i="8"/>
  <c r="O883" i="8"/>
  <c r="O884" i="8"/>
  <c r="O885" i="8"/>
  <c r="O886" i="8"/>
  <c r="O887" i="8"/>
  <c r="O888" i="8"/>
  <c r="O889" i="8"/>
  <c r="O890" i="8"/>
  <c r="O891" i="8"/>
  <c r="O892" i="8"/>
  <c r="O893" i="8"/>
  <c r="O894" i="8"/>
  <c r="O895" i="8"/>
  <c r="O896" i="8"/>
  <c r="O897" i="8"/>
  <c r="O898" i="8"/>
  <c r="O899" i="8"/>
  <c r="O900" i="8"/>
  <c r="O901" i="8"/>
  <c r="O902" i="8"/>
  <c r="O903" i="8"/>
  <c r="O904" i="8"/>
  <c r="O905" i="8"/>
  <c r="O906" i="8"/>
  <c r="O907" i="8"/>
  <c r="O908" i="8"/>
  <c r="O909" i="8"/>
  <c r="O910" i="8"/>
  <c r="O911" i="8"/>
  <c r="O912" i="8"/>
  <c r="O913" i="8"/>
  <c r="O914" i="8"/>
  <c r="O915" i="8"/>
  <c r="O916" i="8"/>
  <c r="O917" i="8"/>
  <c r="O918" i="8"/>
  <c r="O919" i="8"/>
  <c r="O920" i="8"/>
  <c r="O921" i="8"/>
  <c r="O922" i="8"/>
  <c r="O923" i="8"/>
  <c r="O924" i="8"/>
  <c r="O925" i="8"/>
  <c r="O926" i="8"/>
  <c r="O927" i="8"/>
  <c r="O928" i="8"/>
  <c r="O929" i="8"/>
  <c r="O930" i="8"/>
  <c r="O931" i="8"/>
  <c r="O932" i="8"/>
  <c r="O933" i="8"/>
  <c r="O934" i="8"/>
  <c r="O935" i="8"/>
  <c r="O936" i="8"/>
  <c r="O937" i="8"/>
  <c r="O938" i="8"/>
  <c r="O939" i="8"/>
  <c r="O940" i="8"/>
  <c r="O941" i="8"/>
  <c r="O942" i="8"/>
  <c r="O943" i="8"/>
  <c r="O944" i="8"/>
  <c r="O945" i="8"/>
  <c r="O946" i="8"/>
  <c r="O947" i="8"/>
  <c r="O948" i="8"/>
  <c r="O949" i="8"/>
  <c r="O950" i="8"/>
  <c r="O951" i="8"/>
  <c r="O952" i="8"/>
  <c r="O953" i="8"/>
  <c r="O954" i="8"/>
  <c r="O955" i="8"/>
  <c r="O956" i="8"/>
  <c r="O957" i="8"/>
  <c r="O958" i="8"/>
  <c r="O959" i="8"/>
  <c r="O960" i="8"/>
  <c r="O961" i="8"/>
  <c r="O962" i="8"/>
  <c r="O963" i="8"/>
  <c r="O964" i="8"/>
  <c r="O965" i="8"/>
  <c r="O966" i="8"/>
  <c r="O967" i="8"/>
  <c r="O968" i="8"/>
  <c r="O969" i="8"/>
  <c r="O970" i="8"/>
  <c r="O971" i="8"/>
  <c r="O972" i="8"/>
  <c r="O973" i="8"/>
  <c r="O974" i="8"/>
  <c r="O975" i="8"/>
  <c r="O976" i="8"/>
  <c r="O977" i="8"/>
  <c r="O978" i="8"/>
  <c r="O979" i="8"/>
  <c r="O980" i="8"/>
  <c r="O981" i="8"/>
  <c r="O982" i="8"/>
  <c r="O983" i="8"/>
  <c r="O984" i="8"/>
  <c r="O985" i="8"/>
  <c r="O986" i="8"/>
  <c r="O987" i="8"/>
  <c r="O988" i="8"/>
  <c r="O989" i="8"/>
  <c r="O990" i="8"/>
  <c r="O991" i="8"/>
  <c r="O992" i="8"/>
  <c r="O993" i="8"/>
  <c r="O994" i="8"/>
  <c r="O995" i="8"/>
  <c r="O996" i="8"/>
  <c r="O997" i="8"/>
  <c r="O998" i="8"/>
  <c r="O999" i="8"/>
  <c r="O1000" i="8"/>
  <c r="O1001" i="8"/>
  <c r="O1002" i="8"/>
  <c r="O1003" i="8"/>
  <c r="O1004" i="8"/>
  <c r="O1005" i="8"/>
  <c r="O1006" i="8"/>
  <c r="O1007" i="8"/>
  <c r="O1008" i="8"/>
  <c r="O1009" i="8"/>
  <c r="O1010" i="8"/>
  <c r="O1011" i="8"/>
  <c r="O1012" i="8"/>
  <c r="O1013" i="8"/>
  <c r="O1014" i="8"/>
  <c r="O1015" i="8"/>
  <c r="O1016" i="8"/>
  <c r="O1017" i="8"/>
  <c r="O1018" i="8"/>
  <c r="O1019" i="8"/>
  <c r="O1020" i="8"/>
  <c r="O1021" i="8"/>
  <c r="O1022" i="8"/>
  <c r="O1023" i="8"/>
  <c r="O1024" i="8"/>
  <c r="O1025" i="8"/>
  <c r="O1026" i="8"/>
  <c r="O1027" i="8"/>
  <c r="O1028" i="8"/>
  <c r="O1029" i="8"/>
  <c r="O1030" i="8"/>
  <c r="O1031" i="8"/>
  <c r="O1032" i="8"/>
  <c r="O1033" i="8"/>
  <c r="O1034" i="8"/>
  <c r="O1035" i="8"/>
  <c r="O1036" i="8"/>
  <c r="O1037" i="8"/>
  <c r="O1038" i="8"/>
  <c r="O1039" i="8"/>
  <c r="O1040" i="8"/>
  <c r="O1041" i="8"/>
  <c r="O1042" i="8"/>
  <c r="O1043" i="8"/>
  <c r="O1044" i="8"/>
  <c r="O1045" i="8"/>
  <c r="O1046" i="8"/>
  <c r="O1047" i="8"/>
  <c r="O1048" i="8"/>
  <c r="O1049" i="8"/>
  <c r="O1050" i="8"/>
  <c r="O1051" i="8"/>
  <c r="O1052" i="8"/>
  <c r="O1053" i="8"/>
  <c r="O1054" i="8"/>
  <c r="O1055" i="8"/>
  <c r="O1056" i="8"/>
  <c r="O1057" i="8"/>
  <c r="O1058" i="8"/>
  <c r="O1059" i="8"/>
  <c r="O1060" i="8"/>
  <c r="O1061" i="8"/>
  <c r="O1062" i="8"/>
  <c r="O1063" i="8"/>
  <c r="O1064" i="8"/>
  <c r="O1065" i="8"/>
  <c r="O1066" i="8"/>
  <c r="O1067" i="8"/>
  <c r="O1068" i="8"/>
  <c r="O1069" i="8"/>
  <c r="O1070" i="8"/>
  <c r="O1071" i="8"/>
  <c r="O1072" i="8"/>
  <c r="O1073" i="8"/>
  <c r="O1074" i="8"/>
  <c r="O1075" i="8"/>
  <c r="O1076" i="8"/>
  <c r="O1077" i="8"/>
  <c r="O1078" i="8"/>
  <c r="O1079" i="8"/>
  <c r="O1080" i="8"/>
  <c r="O1081" i="8"/>
  <c r="O1082" i="8"/>
  <c r="O1083" i="8"/>
  <c r="O1084" i="8"/>
  <c r="O1085" i="8"/>
  <c r="O1086" i="8"/>
  <c r="O1087" i="8"/>
  <c r="O1088" i="8"/>
  <c r="O1089" i="8"/>
  <c r="O1090" i="8"/>
  <c r="O1091" i="8"/>
  <c r="O1092" i="8"/>
  <c r="O1093" i="8"/>
  <c r="O1094" i="8"/>
  <c r="O1095" i="8"/>
  <c r="O1096" i="8"/>
  <c r="O1097" i="8"/>
  <c r="O1098" i="8"/>
  <c r="O1099" i="8"/>
  <c r="O1100" i="8"/>
  <c r="O1101" i="8"/>
  <c r="O1102" i="8"/>
  <c r="O1103" i="8"/>
  <c r="O1104" i="8"/>
  <c r="O1105" i="8"/>
  <c r="O1106" i="8"/>
  <c r="O1107" i="8"/>
  <c r="O1108" i="8"/>
  <c r="O1109" i="8"/>
  <c r="O1110" i="8"/>
  <c r="O1111" i="8"/>
  <c r="O1112" i="8"/>
  <c r="O1113" i="8"/>
  <c r="O1114" i="8"/>
  <c r="O1115" i="8"/>
  <c r="O1116" i="8"/>
  <c r="O1117" i="8"/>
  <c r="O1118" i="8"/>
  <c r="O1119" i="8"/>
  <c r="O1120" i="8"/>
  <c r="O1121" i="8"/>
  <c r="O1122" i="8"/>
  <c r="O1123" i="8"/>
  <c r="O1124" i="8"/>
  <c r="O1125" i="8"/>
  <c r="O1126" i="8"/>
  <c r="O1127" i="8"/>
  <c r="O1128" i="8"/>
  <c r="O1129" i="8"/>
  <c r="O1130" i="8"/>
  <c r="O1131" i="8"/>
  <c r="O1132" i="8"/>
  <c r="O1133" i="8"/>
  <c r="O1134" i="8"/>
  <c r="O1135" i="8"/>
  <c r="O1136" i="8"/>
  <c r="O1137" i="8"/>
  <c r="O1138" i="8"/>
  <c r="O1139" i="8"/>
  <c r="O1140" i="8"/>
  <c r="O1141" i="8"/>
  <c r="O1142" i="8"/>
  <c r="O1143" i="8"/>
  <c r="O1144" i="8"/>
  <c r="O1145" i="8"/>
  <c r="O1146" i="8"/>
  <c r="O1147" i="8"/>
  <c r="O1148" i="8"/>
  <c r="O1149" i="8"/>
  <c r="O1150" i="8"/>
  <c r="O1151" i="8"/>
  <c r="O1152" i="8"/>
  <c r="O1153" i="8"/>
  <c r="O1154" i="8"/>
  <c r="O1155" i="8"/>
  <c r="O1156" i="8"/>
  <c r="O1157" i="8"/>
  <c r="O1158" i="8"/>
  <c r="O1159" i="8"/>
  <c r="O1160" i="8"/>
  <c r="O1161" i="8"/>
  <c r="O1162" i="8"/>
  <c r="O1163" i="8"/>
  <c r="O1164" i="8"/>
  <c r="O1165" i="8"/>
  <c r="O1166" i="8"/>
  <c r="O1167" i="8"/>
  <c r="O1168" i="8"/>
  <c r="O1169" i="8"/>
  <c r="O1170" i="8"/>
  <c r="O1171" i="8"/>
  <c r="O1172" i="8"/>
  <c r="O1173" i="8"/>
  <c r="O1174" i="8"/>
  <c r="O1175" i="8"/>
  <c r="O1176" i="8"/>
  <c r="O1177" i="8"/>
  <c r="O1178" i="8"/>
  <c r="O1179" i="8"/>
  <c r="O1180" i="8"/>
  <c r="O1181" i="8"/>
  <c r="O1182" i="8"/>
  <c r="O1183" i="8"/>
  <c r="O1184" i="8"/>
  <c r="O1185" i="8"/>
  <c r="O1186" i="8"/>
  <c r="O1187" i="8"/>
  <c r="O1188" i="8"/>
  <c r="O1189" i="8"/>
  <c r="O1190" i="8"/>
  <c r="O1191" i="8"/>
  <c r="O1192" i="8"/>
  <c r="O1193" i="8"/>
  <c r="O1194" i="8"/>
  <c r="O1195" i="8"/>
  <c r="O1196" i="8"/>
  <c r="O1197" i="8"/>
  <c r="O1198" i="8"/>
  <c r="O1199" i="8"/>
  <c r="O1200" i="8"/>
  <c r="O1201" i="8"/>
  <c r="O1202" i="8"/>
  <c r="O1203" i="8"/>
  <c r="O1204" i="8"/>
  <c r="O1205" i="8"/>
  <c r="O1206" i="8"/>
  <c r="O1207" i="8"/>
  <c r="O1208" i="8"/>
  <c r="O1209" i="8"/>
  <c r="O1210" i="8"/>
  <c r="O1211" i="8"/>
  <c r="O1212" i="8"/>
  <c r="O1213" i="8"/>
  <c r="O1214" i="8"/>
  <c r="O1215" i="8"/>
  <c r="O1216" i="8"/>
  <c r="O1217" i="8"/>
  <c r="O1218" i="8"/>
  <c r="O1219" i="8"/>
  <c r="O1220" i="8"/>
  <c r="O1221" i="8"/>
  <c r="O1222" i="8"/>
  <c r="O1223" i="8"/>
  <c r="O1224" i="8"/>
  <c r="O1225" i="8"/>
  <c r="O1226" i="8"/>
  <c r="O1227" i="8"/>
  <c r="O1228" i="8"/>
  <c r="O1229" i="8"/>
  <c r="O1230" i="8"/>
  <c r="O1231" i="8"/>
  <c r="O1232" i="8"/>
  <c r="O1233" i="8"/>
  <c r="O1234" i="8"/>
  <c r="O1235" i="8"/>
  <c r="O1236" i="8"/>
  <c r="O1237" i="8"/>
  <c r="O1238" i="8"/>
  <c r="O1239" i="8"/>
  <c r="O1240" i="8"/>
  <c r="O1241" i="8"/>
  <c r="O1242" i="8"/>
  <c r="O1243" i="8"/>
  <c r="O1244" i="8"/>
  <c r="O1245" i="8"/>
  <c r="O1246" i="8"/>
  <c r="O1247" i="8"/>
  <c r="O1248" i="8"/>
  <c r="O1249" i="8"/>
  <c r="O1250" i="8"/>
  <c r="O1251" i="8"/>
  <c r="O1252" i="8"/>
  <c r="O1253" i="8"/>
  <c r="O1254" i="8"/>
  <c r="O1255" i="8"/>
  <c r="O1256" i="8"/>
  <c r="O1257" i="8"/>
  <c r="O1258" i="8"/>
  <c r="O1259" i="8"/>
  <c r="O1260" i="8"/>
  <c r="O1261" i="8"/>
  <c r="O1262" i="8"/>
  <c r="O1263" i="8"/>
  <c r="O1264" i="8"/>
  <c r="O1265" i="8"/>
  <c r="O1266" i="8"/>
  <c r="O1267" i="8"/>
  <c r="O1268" i="8"/>
  <c r="O1269" i="8"/>
  <c r="O1270" i="8"/>
  <c r="O1271" i="8"/>
  <c r="O1272" i="8"/>
  <c r="O1273" i="8"/>
  <c r="O1274" i="8"/>
  <c r="O1275" i="8"/>
  <c r="O1276" i="8"/>
  <c r="O1277" i="8"/>
  <c r="O1278" i="8"/>
  <c r="O1279" i="8"/>
  <c r="O1280" i="8"/>
  <c r="O1281" i="8"/>
  <c r="O1282" i="8"/>
  <c r="O1283" i="8"/>
  <c r="O1284" i="8"/>
  <c r="O1285" i="8"/>
  <c r="O1286" i="8"/>
  <c r="O1287" i="8"/>
  <c r="O1288" i="8"/>
  <c r="O1289" i="8"/>
  <c r="O1290" i="8"/>
  <c r="O1291" i="8"/>
  <c r="O1292" i="8"/>
  <c r="O1293" i="8"/>
  <c r="O1294" i="8"/>
  <c r="O1295" i="8"/>
  <c r="O1296" i="8"/>
  <c r="O1297" i="8"/>
  <c r="O1298" i="8"/>
  <c r="O1299" i="8"/>
  <c r="O1300" i="8"/>
  <c r="O1301" i="8"/>
  <c r="O1302" i="8"/>
  <c r="O1303" i="8"/>
  <c r="O1304" i="8"/>
  <c r="O1305" i="8"/>
  <c r="O1306" i="8"/>
  <c r="O1307" i="8"/>
  <c r="O1308" i="8"/>
  <c r="O1309" i="8"/>
  <c r="O1310" i="8"/>
  <c r="O1311" i="8"/>
  <c r="O1312" i="8"/>
  <c r="O1313" i="8"/>
  <c r="O1314" i="8"/>
  <c r="O1315" i="8"/>
  <c r="O1316" i="8"/>
  <c r="O1317" i="8"/>
  <c r="O1318" i="8"/>
  <c r="O1319" i="8"/>
  <c r="O1320" i="8"/>
  <c r="O1321" i="8"/>
  <c r="O1322" i="8"/>
  <c r="O1323" i="8"/>
  <c r="O1324" i="8"/>
  <c r="O1325" i="8"/>
  <c r="O1326" i="8"/>
  <c r="O1327" i="8"/>
  <c r="O1328" i="8"/>
  <c r="O1329" i="8"/>
  <c r="O1330" i="8"/>
  <c r="O1331" i="8"/>
  <c r="O1332" i="8"/>
  <c r="O1333" i="8"/>
  <c r="O1334" i="8"/>
  <c r="O1335" i="8"/>
  <c r="O1336" i="8"/>
  <c r="O1337" i="8"/>
  <c r="O1338" i="8"/>
  <c r="O1339" i="8"/>
  <c r="O1340" i="8"/>
  <c r="O1341" i="8"/>
  <c r="O1342" i="8"/>
  <c r="O1343" i="8"/>
  <c r="O1344" i="8"/>
  <c r="O1345" i="8"/>
  <c r="O1346" i="8"/>
  <c r="O1347" i="8"/>
  <c r="O1348" i="8"/>
  <c r="O1349" i="8"/>
  <c r="O1350" i="8"/>
  <c r="O1351" i="8"/>
  <c r="O1352" i="8"/>
  <c r="O1353" i="8"/>
  <c r="O1354" i="8"/>
  <c r="O1355" i="8"/>
  <c r="O1356" i="8"/>
  <c r="O1357" i="8"/>
  <c r="O1358" i="8"/>
  <c r="O1359" i="8"/>
  <c r="O1360" i="8"/>
  <c r="O1361" i="8"/>
  <c r="O1362" i="8"/>
  <c r="O1363" i="8"/>
  <c r="O1364" i="8"/>
  <c r="O1365" i="8"/>
  <c r="O1366" i="8"/>
  <c r="O1367" i="8"/>
  <c r="O1368" i="8"/>
  <c r="O1369" i="8"/>
  <c r="O1370" i="8"/>
  <c r="O1371" i="8"/>
  <c r="O1372" i="8"/>
  <c r="O1373" i="8"/>
  <c r="O1374" i="8"/>
  <c r="O1375" i="8"/>
  <c r="O1376" i="8"/>
  <c r="O1377" i="8"/>
  <c r="O1378" i="8"/>
  <c r="O1379" i="8"/>
  <c r="O1380" i="8"/>
  <c r="O1381" i="8"/>
  <c r="O1382" i="8"/>
  <c r="O1383" i="8"/>
  <c r="O1384" i="8"/>
  <c r="O1385" i="8"/>
  <c r="O1386" i="8"/>
  <c r="O1387" i="8"/>
  <c r="O1388" i="8"/>
  <c r="O1389" i="8"/>
  <c r="O1390" i="8"/>
  <c r="O1391" i="8"/>
  <c r="O1392" i="8"/>
  <c r="O1393" i="8"/>
  <c r="O1394" i="8"/>
  <c r="O1395" i="8"/>
  <c r="O1396" i="8"/>
  <c r="O1397" i="8"/>
  <c r="O1398" i="8"/>
  <c r="O1399" i="8"/>
  <c r="O1400" i="8"/>
  <c r="O1401" i="8"/>
  <c r="O1402" i="8"/>
  <c r="O1403" i="8"/>
  <c r="O1404" i="8"/>
  <c r="O1405" i="8"/>
  <c r="O1406" i="8"/>
  <c r="O1407" i="8"/>
  <c r="O1408" i="8"/>
  <c r="O1409" i="8"/>
  <c r="O1410" i="8"/>
  <c r="O1411" i="8"/>
  <c r="O1412" i="8"/>
  <c r="O1413" i="8"/>
  <c r="O1414" i="8"/>
  <c r="O1415" i="8"/>
  <c r="O1416" i="8"/>
  <c r="O1417" i="8"/>
  <c r="O1418" i="8"/>
  <c r="O1419" i="8"/>
  <c r="O1420" i="8"/>
  <c r="O1421" i="8"/>
  <c r="O1422" i="8"/>
  <c r="O1423" i="8"/>
  <c r="O1424" i="8"/>
  <c r="O1425" i="8"/>
  <c r="O1426" i="8"/>
  <c r="O1427" i="8"/>
  <c r="O1428" i="8"/>
  <c r="O1429" i="8"/>
  <c r="O1430" i="8"/>
  <c r="O1431" i="8"/>
  <c r="O1432" i="8"/>
  <c r="O1433" i="8"/>
  <c r="O1434" i="8"/>
  <c r="O1435" i="8"/>
  <c r="O1436" i="8"/>
  <c r="O1437" i="8"/>
  <c r="O1438" i="8"/>
  <c r="O1439" i="8"/>
  <c r="O1440" i="8"/>
  <c r="O1441" i="8"/>
  <c r="O1442" i="8"/>
  <c r="O1443" i="8"/>
  <c r="O1444" i="8"/>
  <c r="O1445" i="8"/>
  <c r="O1446" i="8"/>
  <c r="O1447" i="8"/>
  <c r="O1448" i="8"/>
  <c r="O1449" i="8"/>
  <c r="O1450" i="8"/>
  <c r="O1451" i="8"/>
  <c r="O1452" i="8"/>
  <c r="O1453" i="8"/>
  <c r="O1454" i="8"/>
  <c r="O1455" i="8"/>
  <c r="O1456" i="8"/>
  <c r="O1457" i="8"/>
  <c r="O1458" i="8"/>
  <c r="O1459" i="8"/>
  <c r="O1460" i="8"/>
  <c r="O1461" i="8"/>
  <c r="O1462" i="8"/>
  <c r="O1463" i="8"/>
  <c r="O1464" i="8"/>
  <c r="O1465" i="8"/>
  <c r="O1466" i="8"/>
  <c r="O1467" i="8"/>
  <c r="O1468" i="8"/>
  <c r="O1469" i="8"/>
  <c r="O1470" i="8"/>
  <c r="O1471" i="8"/>
  <c r="O1472" i="8"/>
  <c r="O1473" i="8"/>
  <c r="O1474" i="8"/>
  <c r="O1475" i="8"/>
  <c r="O1476" i="8"/>
  <c r="O1477" i="8"/>
  <c r="O1478" i="8"/>
  <c r="O1479" i="8"/>
  <c r="O1480" i="8"/>
  <c r="O1481" i="8"/>
  <c r="O1482" i="8"/>
  <c r="O1483" i="8"/>
  <c r="O1484" i="8"/>
  <c r="O1485" i="8"/>
  <c r="O1486" i="8"/>
  <c r="O1487" i="8"/>
  <c r="O1488" i="8"/>
  <c r="O1489" i="8"/>
  <c r="O1490" i="8"/>
  <c r="O1491" i="8"/>
  <c r="O1492" i="8"/>
  <c r="O1493" i="8"/>
  <c r="O1494" i="8"/>
  <c r="O1495" i="8"/>
  <c r="O1496" i="8"/>
  <c r="O1497" i="8"/>
  <c r="O1498" i="8"/>
  <c r="O1499" i="8"/>
  <c r="O1500" i="8"/>
  <c r="O1501" i="8"/>
  <c r="O1502" i="8"/>
  <c r="O1503" i="8"/>
  <c r="O1504" i="8"/>
  <c r="O5" i="8"/>
  <c r="AB5" i="8"/>
  <c r="Z5" i="8"/>
  <c r="AA5" i="8"/>
  <c r="S5" i="8"/>
  <c r="T5" i="8"/>
  <c r="U5" i="8"/>
  <c r="V5" i="8"/>
  <c r="W5" i="8"/>
  <c r="X5" i="8"/>
  <c r="Y5" i="8"/>
  <c r="R5" i="8"/>
  <c r="L191" i="8"/>
  <c r="L703" i="8"/>
  <c r="L1158" i="8"/>
  <c r="L1444" i="8"/>
  <c r="K202" i="8"/>
  <c r="K458" i="8"/>
  <c r="K714" i="8"/>
  <c r="K970" i="8"/>
  <c r="K1226" i="8"/>
  <c r="K1482" i="8"/>
  <c r="J160" i="8"/>
  <c r="J288" i="8"/>
  <c r="J416" i="8"/>
  <c r="J544" i="8"/>
  <c r="J672" i="8"/>
  <c r="J800" i="8"/>
  <c r="J928" i="8"/>
  <c r="J1056" i="8"/>
  <c r="J1184" i="8"/>
  <c r="J1312" i="8"/>
  <c r="J1440" i="8"/>
  <c r="I126" i="8"/>
  <c r="I211" i="8"/>
  <c r="I368" i="8"/>
  <c r="I432" i="8"/>
  <c r="I496" i="8"/>
  <c r="I560" i="8"/>
  <c r="I624" i="8"/>
  <c r="I688" i="8"/>
  <c r="I752" i="8"/>
  <c r="I816" i="8"/>
  <c r="I880" i="8"/>
  <c r="I944" i="8"/>
  <c r="I1008" i="8"/>
  <c r="I1072" i="8"/>
  <c r="I1136" i="8"/>
  <c r="I1200" i="8"/>
  <c r="I1264" i="8"/>
  <c r="I1328" i="8"/>
  <c r="I1392" i="8"/>
  <c r="I1456" i="8"/>
  <c r="H22" i="8"/>
  <c r="H86" i="8"/>
  <c r="H150" i="8"/>
  <c r="H214" i="8"/>
  <c r="H278" i="8"/>
  <c r="H342" i="8"/>
  <c r="H406" i="8"/>
  <c r="H454" i="8"/>
  <c r="H540" i="8"/>
  <c r="H582" i="8"/>
  <c r="H668" i="8"/>
  <c r="H710" i="8"/>
  <c r="H796" i="8"/>
  <c r="H838" i="8"/>
  <c r="H924" i="8"/>
  <c r="H966" i="8"/>
  <c r="H1052" i="8"/>
  <c r="H1094" i="8"/>
  <c r="H1180" i="8"/>
  <c r="H1222" i="8"/>
  <c r="H1308" i="8"/>
  <c r="H1350" i="8"/>
  <c r="H1436" i="8"/>
  <c r="H1478" i="8"/>
  <c r="G23" i="8"/>
  <c r="G66" i="8"/>
  <c r="G108" i="8"/>
  <c r="G151" i="8"/>
  <c r="G194" i="8"/>
  <c r="G236" i="8"/>
  <c r="G279" i="8"/>
  <c r="G322" i="8"/>
  <c r="G364" i="8"/>
  <c r="G407" i="8"/>
  <c r="G450" i="8"/>
  <c r="G492" i="8"/>
  <c r="G535" i="8"/>
  <c r="G578" i="8"/>
  <c r="G620" i="8"/>
  <c r="G663" i="8"/>
  <c r="G706" i="8"/>
  <c r="G748" i="8"/>
  <c r="G791" i="8"/>
  <c r="G834" i="8"/>
  <c r="G876" i="8"/>
  <c r="G919" i="8"/>
  <c r="G962" i="8"/>
  <c r="G1004" i="8"/>
  <c r="G1047" i="8"/>
  <c r="G1090" i="8"/>
  <c r="G1132" i="8"/>
  <c r="F10" i="8"/>
  <c r="F42" i="8"/>
  <c r="F74" i="8"/>
  <c r="F106" i="8"/>
  <c r="F138" i="8"/>
  <c r="F170" i="8"/>
  <c r="F202" i="8"/>
  <c r="F234" i="8"/>
  <c r="F266" i="8"/>
  <c r="F298" i="8"/>
  <c r="F330" i="8"/>
  <c r="F362" i="8"/>
  <c r="F394" i="8"/>
  <c r="F426" i="8"/>
  <c r="F458" i="8"/>
  <c r="F490" i="8"/>
  <c r="F522" i="8"/>
  <c r="F554" i="8"/>
  <c r="F586" i="8"/>
  <c r="F618" i="8"/>
  <c r="F650" i="8"/>
  <c r="F682" i="8"/>
  <c r="F714" i="8"/>
  <c r="F746" i="8"/>
  <c r="F778" i="8"/>
  <c r="F810" i="8"/>
  <c r="F842" i="8"/>
  <c r="F874" i="8"/>
  <c r="F906" i="8"/>
  <c r="F938" i="8"/>
  <c r="F970" i="8"/>
  <c r="F1002" i="8"/>
  <c r="F1034" i="8"/>
  <c r="F1066" i="8"/>
  <c r="F1098" i="8"/>
  <c r="F1130" i="8"/>
  <c r="F1162" i="8"/>
  <c r="F1194" i="8"/>
  <c r="F1226" i="8"/>
  <c r="F1258" i="8"/>
  <c r="F1290" i="8"/>
  <c r="F1322" i="8"/>
  <c r="F1354" i="8"/>
  <c r="F1386" i="8"/>
  <c r="F1418" i="8"/>
  <c r="F1450" i="8"/>
  <c r="F1482" i="8"/>
  <c r="E14" i="8"/>
  <c r="E46" i="8"/>
  <c r="E78" i="8"/>
  <c r="E110" i="8"/>
  <c r="E142" i="8"/>
  <c r="E174" i="8"/>
  <c r="E206" i="8"/>
  <c r="E238" i="8"/>
  <c r="E270" i="8"/>
  <c r="E302" i="8"/>
  <c r="E395" i="8"/>
  <c r="E400" i="8"/>
  <c r="E411" i="8"/>
  <c r="E416" i="8"/>
  <c r="E427" i="8"/>
  <c r="E432" i="8"/>
  <c r="E443" i="8"/>
  <c r="E448" i="8"/>
  <c r="E459" i="8"/>
  <c r="E464" i="8"/>
  <c r="E475" i="8"/>
  <c r="E480" i="8"/>
  <c r="E491" i="8"/>
  <c r="E495" i="8"/>
  <c r="E499" i="8"/>
  <c r="E503" i="8"/>
  <c r="E507" i="8"/>
  <c r="E511" i="8"/>
  <c r="E515" i="8"/>
  <c r="E519" i="8"/>
  <c r="E523" i="8"/>
  <c r="E527" i="8"/>
  <c r="E531" i="8"/>
  <c r="E535" i="8"/>
  <c r="E539" i="8"/>
  <c r="E543" i="8"/>
  <c r="E547" i="8"/>
  <c r="E551" i="8"/>
  <c r="E555" i="8"/>
  <c r="E559" i="8"/>
  <c r="E563" i="8"/>
  <c r="E567" i="8"/>
  <c r="E571" i="8"/>
  <c r="E575" i="8"/>
  <c r="E579" i="8"/>
  <c r="E583" i="8"/>
  <c r="E587" i="8"/>
  <c r="E591" i="8"/>
  <c r="E595" i="8"/>
  <c r="E599" i="8"/>
  <c r="E603" i="8"/>
  <c r="E607" i="8"/>
  <c r="E611" i="8"/>
  <c r="E615" i="8"/>
  <c r="E619" i="8"/>
  <c r="E623" i="8"/>
  <c r="E627" i="8"/>
  <c r="E631" i="8"/>
  <c r="E635" i="8"/>
  <c r="E639" i="8"/>
  <c r="E643" i="8"/>
  <c r="E647" i="8"/>
  <c r="E651" i="8"/>
  <c r="E655" i="8"/>
  <c r="E659" i="8"/>
  <c r="E663" i="8"/>
  <c r="E667" i="8"/>
  <c r="E671" i="8"/>
  <c r="E675" i="8"/>
  <c r="E679" i="8"/>
  <c r="E683" i="8"/>
  <c r="E687" i="8"/>
  <c r="E691" i="8"/>
  <c r="E695" i="8"/>
  <c r="E699" i="8"/>
  <c r="E703" i="8"/>
  <c r="E707" i="8"/>
  <c r="E711" i="8"/>
  <c r="E715" i="8"/>
  <c r="E719" i="8"/>
  <c r="E723" i="8"/>
  <c r="E727" i="8"/>
  <c r="E731" i="8"/>
  <c r="E735" i="8"/>
  <c r="E739" i="8"/>
  <c r="E743" i="8"/>
  <c r="E747" i="8"/>
  <c r="E751" i="8"/>
  <c r="E755" i="8"/>
  <c r="E759" i="8"/>
  <c r="E763" i="8"/>
  <c r="E767" i="8"/>
  <c r="E771" i="8"/>
  <c r="E775" i="8"/>
  <c r="E779" i="8"/>
  <c r="E783" i="8"/>
  <c r="E787" i="8"/>
  <c r="E791" i="8"/>
  <c r="E795" i="8"/>
  <c r="E799" i="8"/>
  <c r="E803" i="8"/>
  <c r="E807" i="8"/>
  <c r="E811" i="8"/>
  <c r="E815" i="8"/>
  <c r="E819" i="8"/>
  <c r="E823" i="8"/>
  <c r="E827" i="8"/>
  <c r="E831" i="8"/>
  <c r="E835" i="8"/>
  <c r="E839" i="8"/>
  <c r="E843" i="8"/>
  <c r="E847" i="8"/>
  <c r="E851" i="8"/>
  <c r="E855" i="8"/>
  <c r="E859" i="8"/>
  <c r="E863" i="8"/>
  <c r="E867" i="8"/>
  <c r="E871" i="8"/>
  <c r="E875" i="8"/>
  <c r="E879" i="8"/>
  <c r="E883" i="8"/>
  <c r="E887" i="8"/>
  <c r="E891" i="8"/>
  <c r="E895" i="8"/>
  <c r="E899" i="8"/>
  <c r="E903" i="8"/>
  <c r="E907" i="8"/>
  <c r="E911" i="8"/>
  <c r="E915" i="8"/>
  <c r="E919" i="8"/>
  <c r="E923" i="8"/>
  <c r="E927" i="8"/>
  <c r="E931" i="8"/>
  <c r="E935" i="8"/>
  <c r="E939" i="8"/>
  <c r="E943" i="8"/>
  <c r="E947" i="8"/>
  <c r="E951" i="8"/>
  <c r="E955" i="8"/>
  <c r="E959" i="8"/>
  <c r="E963" i="8"/>
  <c r="E967" i="8"/>
  <c r="E971" i="8"/>
  <c r="E975" i="8"/>
  <c r="E979" i="8"/>
  <c r="E983" i="8"/>
  <c r="E987" i="8"/>
  <c r="E991" i="8"/>
  <c r="E995" i="8"/>
  <c r="E999" i="8"/>
  <c r="E1003" i="8"/>
  <c r="E1007" i="8"/>
  <c r="E1011" i="8"/>
  <c r="E1015" i="8"/>
  <c r="E1019" i="8"/>
  <c r="E1023" i="8"/>
  <c r="E1027" i="8"/>
  <c r="E1031" i="8"/>
  <c r="E1035" i="8"/>
  <c r="E1039" i="8"/>
  <c r="E1043" i="8"/>
  <c r="E1047" i="8"/>
  <c r="E1051" i="8"/>
  <c r="E1055" i="8"/>
  <c r="E1059" i="8"/>
  <c r="E1063" i="8"/>
  <c r="E1067" i="8"/>
  <c r="E1071" i="8"/>
  <c r="E1075" i="8"/>
  <c r="E1079" i="8"/>
  <c r="E1083" i="8"/>
  <c r="E1087" i="8"/>
  <c r="E1091" i="8"/>
  <c r="E1095" i="8"/>
  <c r="E1099" i="8"/>
  <c r="E1103" i="8"/>
  <c r="E1107" i="8"/>
  <c r="E1111" i="8"/>
  <c r="E1115" i="8"/>
  <c r="E1119" i="8"/>
  <c r="E1123" i="8"/>
  <c r="E1127" i="8"/>
  <c r="E1131" i="8"/>
  <c r="E1135" i="8"/>
  <c r="E1139" i="8"/>
  <c r="E1143" i="8"/>
  <c r="E1147" i="8"/>
  <c r="E1151" i="8"/>
  <c r="E1155" i="8"/>
  <c r="E1159" i="8"/>
  <c r="E1163" i="8"/>
  <c r="E1167" i="8"/>
  <c r="E1171" i="8"/>
  <c r="E1175" i="8"/>
  <c r="E1179" i="8"/>
  <c r="E1183" i="8"/>
  <c r="E1187" i="8"/>
  <c r="E1191" i="8"/>
  <c r="E1195" i="8"/>
  <c r="E1199" i="8"/>
  <c r="E1203" i="8"/>
  <c r="E1207" i="8"/>
  <c r="E1211" i="8"/>
  <c r="E1215" i="8"/>
  <c r="E1219" i="8"/>
  <c r="E1223" i="8"/>
  <c r="E1227" i="8"/>
  <c r="E1231" i="8"/>
  <c r="E1235" i="8"/>
  <c r="E1239" i="8"/>
  <c r="E1243" i="8"/>
  <c r="E1247" i="8"/>
  <c r="E1251" i="8"/>
  <c r="E1255" i="8"/>
  <c r="E1259" i="8"/>
  <c r="E1263" i="8"/>
  <c r="E1267" i="8"/>
  <c r="E1271" i="8"/>
  <c r="E1275" i="8"/>
  <c r="E1279" i="8"/>
  <c r="E1283" i="8"/>
  <c r="E1287" i="8"/>
  <c r="E1291" i="8"/>
  <c r="E1295" i="8"/>
  <c r="E1299" i="8"/>
  <c r="E1303" i="8"/>
  <c r="E1307" i="8"/>
  <c r="E1311" i="8"/>
  <c r="E1315" i="8"/>
  <c r="E1319" i="8"/>
  <c r="E1323" i="8"/>
  <c r="E1327" i="8"/>
  <c r="E1331" i="8"/>
  <c r="E1335" i="8"/>
  <c r="E1339" i="8"/>
  <c r="E1343" i="8"/>
  <c r="E1347" i="8"/>
  <c r="E1351" i="8"/>
  <c r="E1355" i="8"/>
  <c r="E1359" i="8"/>
  <c r="E1363" i="8"/>
  <c r="E1367" i="8"/>
  <c r="E1371" i="8"/>
  <c r="E1375" i="8"/>
  <c r="E1379" i="8"/>
  <c r="E1383" i="8"/>
  <c r="E1387" i="8"/>
  <c r="E1391" i="8"/>
  <c r="E1395" i="8"/>
  <c r="E1399" i="8"/>
  <c r="E1403" i="8"/>
  <c r="E1407" i="8"/>
  <c r="E1411" i="8"/>
  <c r="E1415" i="8"/>
  <c r="E1419" i="8"/>
  <c r="E1423" i="8"/>
  <c r="E1427" i="8"/>
  <c r="E1431" i="8"/>
  <c r="E1435" i="8"/>
  <c r="E1439" i="8"/>
  <c r="E1443" i="8"/>
  <c r="E1447" i="8"/>
  <c r="E1451" i="8"/>
  <c r="E1455" i="8"/>
  <c r="E1459" i="8"/>
  <c r="E1463" i="8"/>
  <c r="E1467" i="8"/>
  <c r="E1471" i="8"/>
  <c r="E1475" i="8"/>
  <c r="E1479" i="8"/>
  <c r="E1483" i="8"/>
  <c r="E1487" i="8"/>
  <c r="E1491" i="8"/>
  <c r="E1495" i="8"/>
  <c r="E1499" i="8"/>
  <c r="E1503" i="8"/>
  <c r="N4" i="8"/>
  <c r="M4" i="8"/>
  <c r="L4" i="8"/>
  <c r="K4" i="8"/>
  <c r="J4" i="8"/>
  <c r="I4" i="8"/>
  <c r="H4" i="8"/>
  <c r="G4" i="8"/>
  <c r="F4" i="8"/>
  <c r="E4" i="8"/>
  <c r="D1504" i="8"/>
  <c r="I1504" i="8" s="1"/>
  <c r="D1503" i="8"/>
  <c r="D1502" i="8"/>
  <c r="D1501" i="8"/>
  <c r="D1500" i="8"/>
  <c r="H1500" i="8" s="1"/>
  <c r="D1499" i="8"/>
  <c r="D1498" i="8"/>
  <c r="D1497" i="8"/>
  <c r="D1496" i="8"/>
  <c r="J1496" i="8" s="1"/>
  <c r="D1495" i="8"/>
  <c r="D1494" i="8"/>
  <c r="D1493" i="8"/>
  <c r="D1492" i="8"/>
  <c r="D1491" i="8"/>
  <c r="D1490" i="8"/>
  <c r="D1489" i="8"/>
  <c r="D1488" i="8"/>
  <c r="I1488" i="8" s="1"/>
  <c r="D1487" i="8"/>
  <c r="D1486" i="8"/>
  <c r="D1485" i="8"/>
  <c r="D1484" i="8"/>
  <c r="D1483" i="8"/>
  <c r="D1482" i="8"/>
  <c r="D1481" i="8"/>
  <c r="D1480" i="8"/>
  <c r="D1479" i="8"/>
  <c r="D1478" i="8"/>
  <c r="D1477" i="8"/>
  <c r="D1476" i="8"/>
  <c r="D1475" i="8"/>
  <c r="D1474" i="8"/>
  <c r="D1473" i="8"/>
  <c r="D1472" i="8"/>
  <c r="D1471" i="8"/>
  <c r="D1470" i="8"/>
  <c r="D1469" i="8"/>
  <c r="D1468" i="8"/>
  <c r="H1468" i="8" s="1"/>
  <c r="D1467" i="8"/>
  <c r="D1466" i="8"/>
  <c r="D1465" i="8"/>
  <c r="D1464" i="8"/>
  <c r="D1463" i="8"/>
  <c r="D1462" i="8"/>
  <c r="D1461" i="8"/>
  <c r="D1460" i="8"/>
  <c r="D1459" i="8"/>
  <c r="D1458" i="8"/>
  <c r="D1457" i="8"/>
  <c r="D1456" i="8"/>
  <c r="D1455" i="8"/>
  <c r="D1454" i="8"/>
  <c r="D1453" i="8"/>
  <c r="D1452" i="8"/>
  <c r="D1451" i="8"/>
  <c r="D1450" i="8"/>
  <c r="D1449" i="8"/>
  <c r="D1448" i="8"/>
  <c r="D1447" i="8"/>
  <c r="D1446" i="8"/>
  <c r="D1445" i="8"/>
  <c r="D1444" i="8"/>
  <c r="D1443" i="8"/>
  <c r="D1442" i="8"/>
  <c r="D1441" i="8"/>
  <c r="D1440" i="8"/>
  <c r="I1440" i="8" s="1"/>
  <c r="D1439" i="8"/>
  <c r="D1438" i="8"/>
  <c r="D1437" i="8"/>
  <c r="D1436" i="8"/>
  <c r="D1435" i="8"/>
  <c r="D1434" i="8"/>
  <c r="D1433" i="8"/>
  <c r="D1432" i="8"/>
  <c r="D1431" i="8"/>
  <c r="D1430" i="8"/>
  <c r="D1429" i="8"/>
  <c r="D1428" i="8"/>
  <c r="D1427" i="8"/>
  <c r="D1426" i="8"/>
  <c r="D1425" i="8"/>
  <c r="D1424" i="8"/>
  <c r="I1424" i="8" s="1"/>
  <c r="D1423" i="8"/>
  <c r="D1422" i="8"/>
  <c r="D1421" i="8"/>
  <c r="D1420" i="8"/>
  <c r="D1419" i="8"/>
  <c r="D1418" i="8"/>
  <c r="D1417" i="8"/>
  <c r="D1416" i="8"/>
  <c r="D1415" i="8"/>
  <c r="D1414" i="8"/>
  <c r="D1413" i="8"/>
  <c r="D1412" i="8"/>
  <c r="D1411" i="8"/>
  <c r="D1410" i="8"/>
  <c r="D1409" i="8"/>
  <c r="D1408" i="8"/>
  <c r="J1408" i="8" s="1"/>
  <c r="D1407" i="8"/>
  <c r="D1406" i="8"/>
  <c r="D1405" i="8"/>
  <c r="D1404" i="8"/>
  <c r="D1403" i="8"/>
  <c r="D1402" i="8"/>
  <c r="D1401" i="8"/>
  <c r="D1400" i="8"/>
  <c r="D1399" i="8"/>
  <c r="D1398" i="8"/>
  <c r="D1397" i="8"/>
  <c r="D1396" i="8"/>
  <c r="D1395" i="8"/>
  <c r="D1394" i="8"/>
  <c r="D1393" i="8"/>
  <c r="D1392" i="8"/>
  <c r="D1391" i="8"/>
  <c r="D1390" i="8"/>
  <c r="D1389" i="8"/>
  <c r="D1388" i="8"/>
  <c r="D1387" i="8"/>
  <c r="D1386" i="8"/>
  <c r="D1385" i="8"/>
  <c r="D1384" i="8"/>
  <c r="D1383" i="8"/>
  <c r="D1382" i="8"/>
  <c r="D1381" i="8"/>
  <c r="G1381" i="8" s="1"/>
  <c r="D1380" i="8"/>
  <c r="L1380" i="8" s="1"/>
  <c r="D1379" i="8"/>
  <c r="D1378" i="8"/>
  <c r="D1377" i="8"/>
  <c r="D1376" i="8"/>
  <c r="J1376" i="8" s="1"/>
  <c r="D1375" i="8"/>
  <c r="D1374" i="8"/>
  <c r="D1373" i="8"/>
  <c r="D1372" i="8"/>
  <c r="H1372" i="8" s="1"/>
  <c r="D1371" i="8"/>
  <c r="D1370" i="8"/>
  <c r="D1369" i="8"/>
  <c r="D1368" i="8"/>
  <c r="D1367" i="8"/>
  <c r="D1366" i="8"/>
  <c r="D1365" i="8"/>
  <c r="D1364" i="8"/>
  <c r="D1363" i="8"/>
  <c r="D1362" i="8"/>
  <c r="D1361" i="8"/>
  <c r="D1360" i="8"/>
  <c r="I1360" i="8" s="1"/>
  <c r="D1359" i="8"/>
  <c r="D1358" i="8"/>
  <c r="D1357" i="8"/>
  <c r="D1356" i="8"/>
  <c r="D1355" i="8"/>
  <c r="D1354" i="8"/>
  <c r="D1353" i="8"/>
  <c r="D1352" i="8"/>
  <c r="D1351" i="8"/>
  <c r="D1350" i="8"/>
  <c r="D1349" i="8"/>
  <c r="D1348" i="8"/>
  <c r="D1347" i="8"/>
  <c r="D1346" i="8"/>
  <c r="D1345" i="8"/>
  <c r="D1344" i="8"/>
  <c r="D1343" i="8"/>
  <c r="D1342" i="8"/>
  <c r="D1341" i="8"/>
  <c r="D1340" i="8"/>
  <c r="H1340" i="8" s="1"/>
  <c r="D1339" i="8"/>
  <c r="D1338" i="8"/>
  <c r="D1337" i="8"/>
  <c r="D1336" i="8"/>
  <c r="D1335" i="8"/>
  <c r="D1334" i="8"/>
  <c r="D1333" i="8"/>
  <c r="D1332" i="8"/>
  <c r="D1331" i="8"/>
  <c r="D1330" i="8"/>
  <c r="D1329" i="8"/>
  <c r="D1328" i="8"/>
  <c r="D1327" i="8"/>
  <c r="D1326" i="8"/>
  <c r="D1325" i="8"/>
  <c r="D1324" i="8"/>
  <c r="D1323" i="8"/>
  <c r="D1322" i="8"/>
  <c r="D1321" i="8"/>
  <c r="D1320" i="8"/>
  <c r="D1319" i="8"/>
  <c r="D1318" i="8"/>
  <c r="D1317" i="8"/>
  <c r="D1316" i="8"/>
  <c r="L1316" i="8" s="1"/>
  <c r="D1315" i="8"/>
  <c r="D1314" i="8"/>
  <c r="D1313" i="8"/>
  <c r="D1312" i="8"/>
  <c r="I1312" i="8" s="1"/>
  <c r="D1311" i="8"/>
  <c r="D1310" i="8"/>
  <c r="D1309" i="8"/>
  <c r="D1308" i="8"/>
  <c r="D1307" i="8"/>
  <c r="D1306" i="8"/>
  <c r="D1305" i="8"/>
  <c r="D1304" i="8"/>
  <c r="D1303" i="8"/>
  <c r="D1302" i="8"/>
  <c r="D1301" i="8"/>
  <c r="D1300" i="8"/>
  <c r="D1299" i="8"/>
  <c r="D1298" i="8"/>
  <c r="D1297" i="8"/>
  <c r="D1296" i="8"/>
  <c r="I1296" i="8" s="1"/>
  <c r="D1295" i="8"/>
  <c r="D1294" i="8"/>
  <c r="D1293" i="8"/>
  <c r="D1292" i="8"/>
  <c r="D1291" i="8"/>
  <c r="D1290" i="8"/>
  <c r="D1289" i="8"/>
  <c r="D1288" i="8"/>
  <c r="D1287" i="8"/>
  <c r="D1286" i="8"/>
  <c r="D1285" i="8"/>
  <c r="D1284" i="8"/>
  <c r="D1283" i="8"/>
  <c r="D1282" i="8"/>
  <c r="D1281" i="8"/>
  <c r="D1280" i="8"/>
  <c r="J1280" i="8" s="1"/>
  <c r="D1279" i="8"/>
  <c r="D1278" i="8"/>
  <c r="D1277" i="8"/>
  <c r="E1277" i="8" s="1"/>
  <c r="D1276" i="8"/>
  <c r="D1275" i="8"/>
  <c r="D1274" i="8"/>
  <c r="D1273" i="8"/>
  <c r="D1272" i="8"/>
  <c r="D1271" i="8"/>
  <c r="D1270" i="8"/>
  <c r="D1269" i="8"/>
  <c r="G1269" i="8" s="1"/>
  <c r="D1268" i="8"/>
  <c r="D1267" i="8"/>
  <c r="D1266" i="8"/>
  <c r="D1265" i="8"/>
  <c r="E1265" i="8" s="1"/>
  <c r="D1264" i="8"/>
  <c r="D1263" i="8"/>
  <c r="D1262" i="8"/>
  <c r="D1261" i="8"/>
  <c r="D1260" i="8"/>
  <c r="D1259" i="8"/>
  <c r="D1258" i="8"/>
  <c r="D1257" i="8"/>
  <c r="E1257" i="8" s="1"/>
  <c r="D1256" i="8"/>
  <c r="D1255" i="8"/>
  <c r="D1254" i="8"/>
  <c r="D1253" i="8"/>
  <c r="D1252" i="8"/>
  <c r="D1251" i="8"/>
  <c r="D1250" i="8"/>
  <c r="D1249" i="8"/>
  <c r="D1248" i="8"/>
  <c r="J1248" i="8" s="1"/>
  <c r="D1247" i="8"/>
  <c r="D1246" i="8"/>
  <c r="D1245" i="8"/>
  <c r="D1244" i="8"/>
  <c r="H1244" i="8" s="1"/>
  <c r="D1243" i="8"/>
  <c r="D1242" i="8"/>
  <c r="D1241" i="8"/>
  <c r="E1241" i="8" s="1"/>
  <c r="D1240" i="8"/>
  <c r="D1239" i="8"/>
  <c r="D1238" i="8"/>
  <c r="D1237" i="8"/>
  <c r="D1236" i="8"/>
  <c r="D1235" i="8"/>
  <c r="D1234" i="8"/>
  <c r="D1233" i="8"/>
  <c r="E1233" i="8" s="1"/>
  <c r="D1232" i="8"/>
  <c r="I1232" i="8" s="1"/>
  <c r="D1231" i="8"/>
  <c r="D1230" i="8"/>
  <c r="D1229" i="8"/>
  <c r="D1228" i="8"/>
  <c r="D1227" i="8"/>
  <c r="D1226" i="8"/>
  <c r="D1225" i="8"/>
  <c r="D1224" i="8"/>
  <c r="D1223" i="8"/>
  <c r="D1222" i="8"/>
  <c r="D1221" i="8"/>
  <c r="G1221" i="8" s="1"/>
  <c r="D1220" i="8"/>
  <c r="D1219" i="8"/>
  <c r="D1218" i="8"/>
  <c r="D1217" i="8"/>
  <c r="D1216" i="8"/>
  <c r="D1215" i="8"/>
  <c r="D1214" i="8"/>
  <c r="D1213" i="8"/>
  <c r="D1212" i="8"/>
  <c r="H1212" i="8" s="1"/>
  <c r="D1211" i="8"/>
  <c r="D1210" i="8"/>
  <c r="D1209" i="8"/>
  <c r="E1209" i="8" s="1"/>
  <c r="D1208" i="8"/>
  <c r="D1207" i="8"/>
  <c r="D1206" i="8"/>
  <c r="D1205" i="8"/>
  <c r="D1204" i="8"/>
  <c r="D1203" i="8"/>
  <c r="D1202" i="8"/>
  <c r="D1201" i="8"/>
  <c r="D1200" i="8"/>
  <c r="D1199" i="8"/>
  <c r="D1198" i="8"/>
  <c r="D1197" i="8"/>
  <c r="E1197" i="8" s="1"/>
  <c r="D1196" i="8"/>
  <c r="D1195" i="8"/>
  <c r="D1194" i="8"/>
  <c r="D1193" i="8"/>
  <c r="D1192" i="8"/>
  <c r="D1191" i="8"/>
  <c r="D1190" i="8"/>
  <c r="D1189" i="8"/>
  <c r="D1188" i="8"/>
  <c r="D1187" i="8"/>
  <c r="D1186" i="8"/>
  <c r="D1185" i="8"/>
  <c r="M1185" i="8" s="1"/>
  <c r="D1184" i="8"/>
  <c r="I1184" i="8" s="1"/>
  <c r="D1183" i="8"/>
  <c r="D1182" i="8"/>
  <c r="D1181" i="8"/>
  <c r="D1180" i="8"/>
  <c r="D1179" i="8"/>
  <c r="D1178" i="8"/>
  <c r="D1177" i="8"/>
  <c r="D1176" i="8"/>
  <c r="D1175" i="8"/>
  <c r="D1174" i="8"/>
  <c r="D1173" i="8"/>
  <c r="E1173" i="8" s="1"/>
  <c r="D1172" i="8"/>
  <c r="D1171" i="8"/>
  <c r="D1170" i="8"/>
  <c r="D1169" i="8"/>
  <c r="D1168" i="8"/>
  <c r="I1168" i="8" s="1"/>
  <c r="D1167" i="8"/>
  <c r="D1166" i="8"/>
  <c r="D1165" i="8"/>
  <c r="D1164" i="8"/>
  <c r="G1164" i="8" s="1"/>
  <c r="D1163" i="8"/>
  <c r="D1162" i="8"/>
  <c r="D1161" i="8"/>
  <c r="E1161" i="8" s="1"/>
  <c r="D1160" i="8"/>
  <c r="D1159" i="8"/>
  <c r="D1158" i="8"/>
  <c r="D1157" i="8"/>
  <c r="D1156" i="8"/>
  <c r="D1155" i="8"/>
  <c r="D1154" i="8"/>
  <c r="D1153" i="8"/>
  <c r="D1152" i="8"/>
  <c r="J1152" i="8" s="1"/>
  <c r="D1151" i="8"/>
  <c r="D1150" i="8"/>
  <c r="D1149" i="8"/>
  <c r="E1149" i="8" s="1"/>
  <c r="D1148" i="8"/>
  <c r="D1147" i="8"/>
  <c r="D1146" i="8"/>
  <c r="D1145" i="8"/>
  <c r="D1144" i="8"/>
  <c r="D1143" i="8"/>
  <c r="D1142" i="8"/>
  <c r="D1141" i="8"/>
  <c r="D1140" i="8"/>
  <c r="D1139" i="8"/>
  <c r="D1138" i="8"/>
  <c r="D1137" i="8"/>
  <c r="E1137" i="8" s="1"/>
  <c r="D1136" i="8"/>
  <c r="D1135" i="8"/>
  <c r="D1134" i="8"/>
  <c r="D1133" i="8"/>
  <c r="D1132" i="8"/>
  <c r="D1131" i="8"/>
  <c r="D1130" i="8"/>
  <c r="D1129" i="8"/>
  <c r="E1129" i="8" s="1"/>
  <c r="D1128" i="8"/>
  <c r="D1127" i="8"/>
  <c r="D1126" i="8"/>
  <c r="D1125" i="8"/>
  <c r="D1124" i="8"/>
  <c r="D1123" i="8"/>
  <c r="D1122" i="8"/>
  <c r="D1121" i="8"/>
  <c r="D1120" i="8"/>
  <c r="J1120" i="8" s="1"/>
  <c r="D1119" i="8"/>
  <c r="D1118" i="8"/>
  <c r="D1117" i="8"/>
  <c r="E1117" i="8" s="1"/>
  <c r="D1116" i="8"/>
  <c r="H1116" i="8" s="1"/>
  <c r="D1115" i="8"/>
  <c r="D1114" i="8"/>
  <c r="D1113" i="8"/>
  <c r="D1112" i="8"/>
  <c r="D1111" i="8"/>
  <c r="D1110" i="8"/>
  <c r="D1109" i="8"/>
  <c r="E1109" i="8" s="1"/>
  <c r="D1108" i="8"/>
  <c r="D1107" i="8"/>
  <c r="D1106" i="8"/>
  <c r="D1105" i="8"/>
  <c r="D1104" i="8"/>
  <c r="I1104" i="8" s="1"/>
  <c r="D1103" i="8"/>
  <c r="D1102" i="8"/>
  <c r="D1101" i="8"/>
  <c r="D1100" i="8"/>
  <c r="D1099" i="8"/>
  <c r="D1098" i="8"/>
  <c r="D1097" i="8"/>
  <c r="D1096" i="8"/>
  <c r="D1095" i="8"/>
  <c r="D1094" i="8"/>
  <c r="D1093" i="8"/>
  <c r="E1093" i="8" s="1"/>
  <c r="D1092" i="8"/>
  <c r="D1091" i="8"/>
  <c r="D1090" i="8"/>
  <c r="D1089" i="8"/>
  <c r="D1088" i="8"/>
  <c r="D1087" i="8"/>
  <c r="D1086" i="8"/>
  <c r="D1085" i="8"/>
  <c r="D1084" i="8"/>
  <c r="H1084" i="8" s="1"/>
  <c r="D1083" i="8"/>
  <c r="D1082" i="8"/>
  <c r="D1081" i="8"/>
  <c r="E1081" i="8" s="1"/>
  <c r="D1080" i="8"/>
  <c r="D1079" i="8"/>
  <c r="G1079" i="8" s="1"/>
  <c r="D1078" i="8"/>
  <c r="D1077" i="8"/>
  <c r="D1076" i="8"/>
  <c r="D1075" i="8"/>
  <c r="D1074" i="8"/>
  <c r="D1073" i="8"/>
  <c r="D1072" i="8"/>
  <c r="L1072" i="8" s="1"/>
  <c r="D1071" i="8"/>
  <c r="D1070" i="8"/>
  <c r="D1069" i="8"/>
  <c r="E1069" i="8" s="1"/>
  <c r="D1068" i="8"/>
  <c r="G1068" i="8" s="1"/>
  <c r="D1067" i="8"/>
  <c r="D1066" i="8"/>
  <c r="D1065" i="8"/>
  <c r="D1064" i="8"/>
  <c r="D1063" i="8"/>
  <c r="D1062" i="8"/>
  <c r="D1061" i="8"/>
  <c r="D1060" i="8"/>
  <c r="D1059" i="8"/>
  <c r="D1058" i="8"/>
  <c r="D1057" i="8"/>
  <c r="E1057" i="8" s="1"/>
  <c r="D1056" i="8"/>
  <c r="I1056" i="8" s="1"/>
  <c r="D1055" i="8"/>
  <c r="D1054" i="8"/>
  <c r="D1053" i="8"/>
  <c r="D1052" i="8"/>
  <c r="D1051" i="8"/>
  <c r="D1050" i="8"/>
  <c r="D1049" i="8"/>
  <c r="D1048" i="8"/>
  <c r="D1047" i="8"/>
  <c r="D1046" i="8"/>
  <c r="D1045" i="8"/>
  <c r="E1045" i="8" s="1"/>
  <c r="D1044" i="8"/>
  <c r="D1043" i="8"/>
  <c r="D1042" i="8"/>
  <c r="D1041" i="8"/>
  <c r="D1040" i="8"/>
  <c r="I1040" i="8" s="1"/>
  <c r="D1039" i="8"/>
  <c r="D1038" i="8"/>
  <c r="D1037" i="8"/>
  <c r="D1036" i="8"/>
  <c r="G1036" i="8" s="1"/>
  <c r="D1035" i="8"/>
  <c r="D1034" i="8"/>
  <c r="D1033" i="8"/>
  <c r="E1033" i="8" s="1"/>
  <c r="D1032" i="8"/>
  <c r="D1031" i="8"/>
  <c r="D1030" i="8"/>
  <c r="D1029" i="8"/>
  <c r="D1028" i="8"/>
  <c r="D1027" i="8"/>
  <c r="D1026" i="8"/>
  <c r="D1025" i="8"/>
  <c r="E1025" i="8" s="1"/>
  <c r="D1024" i="8"/>
  <c r="J1024" i="8" s="1"/>
  <c r="D1023" i="8"/>
  <c r="D1022" i="8"/>
  <c r="D1021" i="8"/>
  <c r="D1020" i="8"/>
  <c r="D1019" i="8"/>
  <c r="D1018" i="8"/>
  <c r="D1017" i="8"/>
  <c r="D1016" i="8"/>
  <c r="D1015" i="8"/>
  <c r="D1014" i="8"/>
  <c r="D1013" i="8"/>
  <c r="E1013" i="8" s="1"/>
  <c r="D1012" i="8"/>
  <c r="D1011" i="8"/>
  <c r="D1010" i="8"/>
  <c r="D1009" i="8"/>
  <c r="D1008" i="8"/>
  <c r="D1007" i="8"/>
  <c r="D1006" i="8"/>
  <c r="D1005" i="8"/>
  <c r="D1004" i="8"/>
  <c r="D1003" i="8"/>
  <c r="D1002" i="8"/>
  <c r="D1001" i="8"/>
  <c r="E1001" i="8" s="1"/>
  <c r="D1000" i="8"/>
  <c r="D999" i="8"/>
  <c r="D998" i="8"/>
  <c r="D997" i="8"/>
  <c r="D996" i="8"/>
  <c r="D995" i="8"/>
  <c r="D994" i="8"/>
  <c r="D993" i="8"/>
  <c r="D992" i="8"/>
  <c r="J992" i="8" s="1"/>
  <c r="D991" i="8"/>
  <c r="D990" i="8"/>
  <c r="D989" i="8"/>
  <c r="E989" i="8" s="1"/>
  <c r="D988" i="8"/>
  <c r="H988" i="8" s="1"/>
  <c r="D987" i="8"/>
  <c r="D986" i="8"/>
  <c r="D985" i="8"/>
  <c r="D984" i="8"/>
  <c r="D983" i="8"/>
  <c r="D982" i="8"/>
  <c r="D981" i="8"/>
  <c r="D980" i="8"/>
  <c r="D979" i="8"/>
  <c r="D978" i="8"/>
  <c r="D977" i="8"/>
  <c r="E977" i="8" s="1"/>
  <c r="D976" i="8"/>
  <c r="I976" i="8" s="1"/>
  <c r="D975" i="8"/>
  <c r="D974" i="8"/>
  <c r="D973" i="8"/>
  <c r="D972" i="8"/>
  <c r="D971" i="8"/>
  <c r="D970" i="8"/>
  <c r="D969" i="8"/>
  <c r="E969" i="8" s="1"/>
  <c r="D968" i="8"/>
  <c r="D967" i="8"/>
  <c r="D966" i="8"/>
  <c r="D965" i="8"/>
  <c r="D964" i="8"/>
  <c r="D963" i="8"/>
  <c r="D962" i="8"/>
  <c r="D961" i="8"/>
  <c r="D960" i="8"/>
  <c r="D959" i="8"/>
  <c r="D958" i="8"/>
  <c r="D957" i="8"/>
  <c r="D956" i="8"/>
  <c r="H956" i="8" s="1"/>
  <c r="D955" i="8"/>
  <c r="D954" i="8"/>
  <c r="D953" i="8"/>
  <c r="E953" i="8" s="1"/>
  <c r="D952" i="8"/>
  <c r="D951" i="8"/>
  <c r="G951" i="8" s="1"/>
  <c r="D950" i="8"/>
  <c r="D949" i="8"/>
  <c r="D948" i="8"/>
  <c r="D947" i="8"/>
  <c r="D946" i="8"/>
  <c r="D945" i="8"/>
  <c r="D944" i="8"/>
  <c r="D943" i="8"/>
  <c r="D942" i="8"/>
  <c r="D941" i="8"/>
  <c r="E941" i="8" s="1"/>
  <c r="D940" i="8"/>
  <c r="G940" i="8" s="1"/>
  <c r="D939" i="8"/>
  <c r="D938" i="8"/>
  <c r="D937" i="8"/>
  <c r="D936" i="8"/>
  <c r="D935" i="8"/>
  <c r="D934" i="8"/>
  <c r="D933" i="8"/>
  <c r="D932" i="8"/>
  <c r="D931" i="8"/>
  <c r="D930" i="8"/>
  <c r="D929" i="8"/>
  <c r="E929" i="8" s="1"/>
  <c r="D928" i="8"/>
  <c r="I928" i="8" s="1"/>
  <c r="D927" i="8"/>
  <c r="D926" i="8"/>
  <c r="D925" i="8"/>
  <c r="D924" i="8"/>
  <c r="D923" i="8"/>
  <c r="D922" i="8"/>
  <c r="D921" i="8"/>
  <c r="D920" i="8"/>
  <c r="D919" i="8"/>
  <c r="D918" i="8"/>
  <c r="D917" i="8"/>
  <c r="E917" i="8" s="1"/>
  <c r="D916" i="8"/>
  <c r="D915" i="8"/>
  <c r="D914" i="8"/>
  <c r="D913" i="8"/>
  <c r="D912" i="8"/>
  <c r="I912" i="8" s="1"/>
  <c r="D911" i="8"/>
  <c r="D910" i="8"/>
  <c r="D909" i="8"/>
  <c r="D908" i="8"/>
  <c r="G908" i="8" s="1"/>
  <c r="D907" i="8"/>
  <c r="D906" i="8"/>
  <c r="D905" i="8"/>
  <c r="E905" i="8" s="1"/>
  <c r="D904" i="8"/>
  <c r="D903" i="8"/>
  <c r="D902" i="8"/>
  <c r="D901" i="8"/>
  <c r="D900" i="8"/>
  <c r="D899" i="8"/>
  <c r="D898" i="8"/>
  <c r="D897" i="8"/>
  <c r="D896" i="8"/>
  <c r="J896" i="8" s="1"/>
  <c r="D895" i="8"/>
  <c r="D894" i="8"/>
  <c r="D893" i="8"/>
  <c r="E893" i="8" s="1"/>
  <c r="D892" i="8"/>
  <c r="D891" i="8"/>
  <c r="D890" i="8"/>
  <c r="D889" i="8"/>
  <c r="D888" i="8"/>
  <c r="D887" i="8"/>
  <c r="D886" i="8"/>
  <c r="D885" i="8"/>
  <c r="D884" i="8"/>
  <c r="D883" i="8"/>
  <c r="D882" i="8"/>
  <c r="D881" i="8"/>
  <c r="E881" i="8" s="1"/>
  <c r="D880" i="8"/>
  <c r="D879" i="8"/>
  <c r="D878" i="8"/>
  <c r="D877" i="8"/>
  <c r="D876" i="8"/>
  <c r="D875" i="8"/>
  <c r="D874" i="8"/>
  <c r="D873" i="8"/>
  <c r="D872" i="8"/>
  <c r="D871" i="8"/>
  <c r="D870" i="8"/>
  <c r="D869" i="8"/>
  <c r="E869" i="8" s="1"/>
  <c r="D868" i="8"/>
  <c r="D867" i="8"/>
  <c r="D866" i="8"/>
  <c r="D865" i="8"/>
  <c r="D864" i="8"/>
  <c r="J864" i="8" s="1"/>
  <c r="D863" i="8"/>
  <c r="D862" i="8"/>
  <c r="D861" i="8"/>
  <c r="D860" i="8"/>
  <c r="H860" i="8" s="1"/>
  <c r="D859" i="8"/>
  <c r="D858" i="8"/>
  <c r="D857" i="8"/>
  <c r="E857" i="8" s="1"/>
  <c r="D856" i="8"/>
  <c r="D855" i="8"/>
  <c r="D854" i="8"/>
  <c r="D853" i="8"/>
  <c r="D852" i="8"/>
  <c r="D851" i="8"/>
  <c r="D850" i="8"/>
  <c r="D849" i="8"/>
  <c r="D848" i="8"/>
  <c r="I848" i="8" s="1"/>
  <c r="D847" i="8"/>
  <c r="D846" i="8"/>
  <c r="D845" i="8"/>
  <c r="E845" i="8" s="1"/>
  <c r="D844" i="8"/>
  <c r="D843" i="8"/>
  <c r="D842" i="8"/>
  <c r="D841" i="8"/>
  <c r="D840" i="8"/>
  <c r="D839" i="8"/>
  <c r="D838" i="8"/>
  <c r="D837" i="8"/>
  <c r="D836" i="8"/>
  <c r="D835" i="8"/>
  <c r="D834" i="8"/>
  <c r="D833" i="8"/>
  <c r="E833" i="8" s="1"/>
  <c r="D832" i="8"/>
  <c r="D831" i="8"/>
  <c r="D830" i="8"/>
  <c r="D829" i="8"/>
  <c r="D828" i="8"/>
  <c r="H828" i="8" s="1"/>
  <c r="D827" i="8"/>
  <c r="D826" i="8"/>
  <c r="D825" i="8"/>
  <c r="D824" i="8"/>
  <c r="D823" i="8"/>
  <c r="G823" i="8" s="1"/>
  <c r="D822" i="8"/>
  <c r="D821" i="8"/>
  <c r="E821" i="8" s="1"/>
  <c r="D820" i="8"/>
  <c r="D819" i="8"/>
  <c r="D818" i="8"/>
  <c r="D817" i="8"/>
  <c r="D816" i="8"/>
  <c r="D815" i="8"/>
  <c r="D814" i="8"/>
  <c r="D813" i="8"/>
  <c r="D812" i="8"/>
  <c r="G812" i="8" s="1"/>
  <c r="D811" i="8"/>
  <c r="D810" i="8"/>
  <c r="D809" i="8"/>
  <c r="E809" i="8" s="1"/>
  <c r="D808" i="8"/>
  <c r="D807" i="8"/>
  <c r="D806" i="8"/>
  <c r="D805" i="8"/>
  <c r="D804" i="8"/>
  <c r="D803" i="8"/>
  <c r="D802" i="8"/>
  <c r="D801" i="8"/>
  <c r="D800" i="8"/>
  <c r="I800" i="8" s="1"/>
  <c r="D799" i="8"/>
  <c r="D798" i="8"/>
  <c r="D797" i="8"/>
  <c r="E797" i="8" s="1"/>
  <c r="D796" i="8"/>
  <c r="D795" i="8"/>
  <c r="D794" i="8"/>
  <c r="D793" i="8"/>
  <c r="D792" i="8"/>
  <c r="D791" i="8"/>
  <c r="D790" i="8"/>
  <c r="D789" i="8"/>
  <c r="D788" i="8"/>
  <c r="D787" i="8"/>
  <c r="D786" i="8"/>
  <c r="D785" i="8"/>
  <c r="E785" i="8" s="1"/>
  <c r="D784" i="8"/>
  <c r="I784" i="8" s="1"/>
  <c r="D783" i="8"/>
  <c r="D782" i="8"/>
  <c r="D781" i="8"/>
  <c r="D780" i="8"/>
  <c r="G780" i="8" s="1"/>
  <c r="D779" i="8"/>
  <c r="D778" i="8"/>
  <c r="D777" i="8"/>
  <c r="D776" i="8"/>
  <c r="D775" i="8"/>
  <c r="D774" i="8"/>
  <c r="D773" i="8"/>
  <c r="E773" i="8" s="1"/>
  <c r="D772" i="8"/>
  <c r="D771" i="8"/>
  <c r="D770" i="8"/>
  <c r="D769" i="8"/>
  <c r="D768" i="8"/>
  <c r="J768" i="8" s="1"/>
  <c r="D767" i="8"/>
  <c r="D766" i="8"/>
  <c r="D765" i="8"/>
  <c r="D764" i="8"/>
  <c r="D763" i="8"/>
  <c r="D762" i="8"/>
  <c r="D761" i="8"/>
  <c r="E761" i="8" s="1"/>
  <c r="D760" i="8"/>
  <c r="D759" i="8"/>
  <c r="D758" i="8"/>
  <c r="D757" i="8"/>
  <c r="D756" i="8"/>
  <c r="D755" i="8"/>
  <c r="D754" i="8"/>
  <c r="D753" i="8"/>
  <c r="E753" i="8" s="1"/>
  <c r="D752" i="8"/>
  <c r="D751" i="8"/>
  <c r="D750" i="8"/>
  <c r="D749" i="8"/>
  <c r="D748" i="8"/>
  <c r="D747" i="8"/>
  <c r="D746" i="8"/>
  <c r="D745" i="8"/>
  <c r="D744" i="8"/>
  <c r="D743" i="8"/>
  <c r="D742" i="8"/>
  <c r="D741" i="8"/>
  <c r="D740" i="8"/>
  <c r="D739" i="8"/>
  <c r="D738" i="8"/>
  <c r="D737" i="8"/>
  <c r="D736" i="8"/>
  <c r="J736" i="8" s="1"/>
  <c r="D735" i="8"/>
  <c r="D734" i="8"/>
  <c r="D733" i="8"/>
  <c r="D732" i="8"/>
  <c r="H732" i="8" s="1"/>
  <c r="D731" i="8"/>
  <c r="D730" i="8"/>
  <c r="D729" i="8"/>
  <c r="D728" i="8"/>
  <c r="D727" i="8"/>
  <c r="D726" i="8"/>
  <c r="D725" i="8"/>
  <c r="D724" i="8"/>
  <c r="D723" i="8"/>
  <c r="D722" i="8"/>
  <c r="D721" i="8"/>
  <c r="D720" i="8"/>
  <c r="I720" i="8" s="1"/>
  <c r="D719" i="8"/>
  <c r="D718" i="8"/>
  <c r="D717" i="8"/>
  <c r="D716" i="8"/>
  <c r="D715" i="8"/>
  <c r="D714" i="8"/>
  <c r="D713" i="8"/>
  <c r="D712" i="8"/>
  <c r="D711" i="8"/>
  <c r="D710" i="8"/>
  <c r="D709" i="8"/>
  <c r="D708" i="8"/>
  <c r="D707" i="8"/>
  <c r="D706" i="8"/>
  <c r="D705" i="8"/>
  <c r="D704" i="8"/>
  <c r="D703" i="8"/>
  <c r="D702" i="8"/>
  <c r="D701" i="8"/>
  <c r="D700" i="8"/>
  <c r="H700" i="8" s="1"/>
  <c r="D699" i="8"/>
  <c r="D698" i="8"/>
  <c r="D697" i="8"/>
  <c r="D696" i="8"/>
  <c r="D695" i="8"/>
  <c r="G695" i="8" s="1"/>
  <c r="D694" i="8"/>
  <c r="D693" i="8"/>
  <c r="D692" i="8"/>
  <c r="D691" i="8"/>
  <c r="D690" i="8"/>
  <c r="D689" i="8"/>
  <c r="D688" i="8"/>
  <c r="D687" i="8"/>
  <c r="D686" i="8"/>
  <c r="D685" i="8"/>
  <c r="D684" i="8"/>
  <c r="G684" i="8" s="1"/>
  <c r="D683" i="8"/>
  <c r="D682" i="8"/>
  <c r="D681" i="8"/>
  <c r="D680" i="8"/>
  <c r="D679" i="8"/>
  <c r="D678" i="8"/>
  <c r="D677" i="8"/>
  <c r="D676" i="8"/>
  <c r="D675" i="8"/>
  <c r="D674" i="8"/>
  <c r="D673" i="8"/>
  <c r="D672" i="8"/>
  <c r="I672" i="8" s="1"/>
  <c r="D671" i="8"/>
  <c r="D670" i="8"/>
  <c r="D669" i="8"/>
  <c r="D668" i="8"/>
  <c r="D667" i="8"/>
  <c r="D666" i="8"/>
  <c r="D665" i="8"/>
  <c r="D664" i="8"/>
  <c r="D663" i="8"/>
  <c r="D662" i="8"/>
  <c r="D661" i="8"/>
  <c r="D660" i="8"/>
  <c r="D659" i="8"/>
  <c r="D658" i="8"/>
  <c r="D657" i="8"/>
  <c r="D656" i="8"/>
  <c r="I656" i="8" s="1"/>
  <c r="D655" i="8"/>
  <c r="D654" i="8"/>
  <c r="D653" i="8"/>
  <c r="D652" i="8"/>
  <c r="G652" i="8" s="1"/>
  <c r="D651" i="8"/>
  <c r="D650" i="8"/>
  <c r="D649" i="8"/>
  <c r="D648" i="8"/>
  <c r="D647" i="8"/>
  <c r="D646" i="8"/>
  <c r="D645" i="8"/>
  <c r="D644" i="8"/>
  <c r="D643" i="8"/>
  <c r="D642" i="8"/>
  <c r="D641" i="8"/>
  <c r="D640" i="8"/>
  <c r="J640" i="8" s="1"/>
  <c r="D639" i="8"/>
  <c r="D638" i="8"/>
  <c r="D637" i="8"/>
  <c r="D636" i="8"/>
  <c r="D635" i="8"/>
  <c r="D634" i="8"/>
  <c r="D633" i="8"/>
  <c r="D632" i="8"/>
  <c r="D631" i="8"/>
  <c r="D630" i="8"/>
  <c r="D629" i="8"/>
  <c r="D628" i="8"/>
  <c r="D627" i="8"/>
  <c r="D626" i="8"/>
  <c r="D625" i="8"/>
  <c r="D624" i="8"/>
  <c r="D623" i="8"/>
  <c r="D622" i="8"/>
  <c r="D621" i="8"/>
  <c r="D620" i="8"/>
  <c r="D619" i="8"/>
  <c r="D618" i="8"/>
  <c r="D617" i="8"/>
  <c r="D616" i="8"/>
  <c r="D615" i="8"/>
  <c r="D614" i="8"/>
  <c r="D613" i="8"/>
  <c r="D612" i="8"/>
  <c r="D611" i="8"/>
  <c r="D610" i="8"/>
  <c r="D609" i="8"/>
  <c r="D608" i="8"/>
  <c r="J608" i="8" s="1"/>
  <c r="D607" i="8"/>
  <c r="D606" i="8"/>
  <c r="D605" i="8"/>
  <c r="D604" i="8"/>
  <c r="H604" i="8" s="1"/>
  <c r="D603" i="8"/>
  <c r="D602" i="8"/>
  <c r="D601" i="8"/>
  <c r="D600" i="8"/>
  <c r="D599" i="8"/>
  <c r="D598" i="8"/>
  <c r="D597" i="8"/>
  <c r="D596" i="8"/>
  <c r="D595" i="8"/>
  <c r="D594" i="8"/>
  <c r="D593" i="8"/>
  <c r="D592" i="8"/>
  <c r="I592" i="8" s="1"/>
  <c r="D591" i="8"/>
  <c r="D590" i="8"/>
  <c r="D589" i="8"/>
  <c r="D588" i="8"/>
  <c r="D587" i="8"/>
  <c r="D586" i="8"/>
  <c r="D585" i="8"/>
  <c r="D584" i="8"/>
  <c r="D583" i="8"/>
  <c r="D582" i="8"/>
  <c r="D581" i="8"/>
  <c r="D580" i="8"/>
  <c r="D579" i="8"/>
  <c r="D578" i="8"/>
  <c r="D577" i="8"/>
  <c r="D576" i="8"/>
  <c r="D575" i="8"/>
  <c r="L575" i="8" s="1"/>
  <c r="D574" i="8"/>
  <c r="D573" i="8"/>
  <c r="D572" i="8"/>
  <c r="H572" i="8" s="1"/>
  <c r="D571" i="8"/>
  <c r="D570" i="8"/>
  <c r="D569" i="8"/>
  <c r="D568" i="8"/>
  <c r="D567" i="8"/>
  <c r="G567" i="8" s="1"/>
  <c r="D566" i="8"/>
  <c r="D565" i="8"/>
  <c r="D564" i="8"/>
  <c r="D563" i="8"/>
  <c r="D562" i="8"/>
  <c r="D561" i="8"/>
  <c r="D560" i="8"/>
  <c r="D559" i="8"/>
  <c r="D558" i="8"/>
  <c r="D557" i="8"/>
  <c r="D556" i="8"/>
  <c r="G556" i="8" s="1"/>
  <c r="D555" i="8"/>
  <c r="D554" i="8"/>
  <c r="D553" i="8"/>
  <c r="D552" i="8"/>
  <c r="D551" i="8"/>
  <c r="D550" i="8"/>
  <c r="D549" i="8"/>
  <c r="D548" i="8"/>
  <c r="D547" i="8"/>
  <c r="D546" i="8"/>
  <c r="D545" i="8"/>
  <c r="D544" i="8"/>
  <c r="I544" i="8" s="1"/>
  <c r="D543" i="8"/>
  <c r="D542" i="8"/>
  <c r="D541" i="8"/>
  <c r="D540" i="8"/>
  <c r="D539" i="8"/>
  <c r="D538" i="8"/>
  <c r="D537" i="8"/>
  <c r="D536" i="8"/>
  <c r="D535" i="8"/>
  <c r="D534" i="8"/>
  <c r="D533" i="8"/>
  <c r="D532" i="8"/>
  <c r="D531" i="8"/>
  <c r="D530" i="8"/>
  <c r="D529" i="8"/>
  <c r="D528" i="8"/>
  <c r="I528" i="8" s="1"/>
  <c r="D527" i="8"/>
  <c r="D526" i="8"/>
  <c r="D525" i="8"/>
  <c r="D524" i="8"/>
  <c r="G524" i="8" s="1"/>
  <c r="D523" i="8"/>
  <c r="D522" i="8"/>
  <c r="D521" i="8"/>
  <c r="D520" i="8"/>
  <c r="D519" i="8"/>
  <c r="D518" i="8"/>
  <c r="D517" i="8"/>
  <c r="D516" i="8"/>
  <c r="D515" i="8"/>
  <c r="D514" i="8"/>
  <c r="D513" i="8"/>
  <c r="D512" i="8"/>
  <c r="J512" i="8" s="1"/>
  <c r="D511" i="8"/>
  <c r="D510" i="8"/>
  <c r="D509" i="8"/>
  <c r="D508" i="8"/>
  <c r="D507" i="8"/>
  <c r="D506" i="8"/>
  <c r="D505" i="8"/>
  <c r="D504" i="8"/>
  <c r="D503" i="8"/>
  <c r="D502" i="8"/>
  <c r="D501" i="8"/>
  <c r="D500" i="8"/>
  <c r="D499" i="8"/>
  <c r="D498" i="8"/>
  <c r="D497" i="8"/>
  <c r="D496" i="8"/>
  <c r="D495" i="8"/>
  <c r="D494" i="8"/>
  <c r="D493" i="8"/>
  <c r="D492" i="8"/>
  <c r="D491" i="8"/>
  <c r="D490" i="8"/>
  <c r="D489" i="8"/>
  <c r="D488" i="8"/>
  <c r="E488" i="8" s="1"/>
  <c r="D487" i="8"/>
  <c r="D486" i="8"/>
  <c r="D485" i="8"/>
  <c r="D484" i="8"/>
  <c r="E484" i="8" s="1"/>
  <c r="D483" i="8"/>
  <c r="D482" i="8"/>
  <c r="D481" i="8"/>
  <c r="D480" i="8"/>
  <c r="J480" i="8" s="1"/>
  <c r="D479" i="8"/>
  <c r="E479" i="8" s="1"/>
  <c r="D478" i="8"/>
  <c r="D477" i="8"/>
  <c r="D476" i="8"/>
  <c r="H476" i="8" s="1"/>
  <c r="D475" i="8"/>
  <c r="D474" i="8"/>
  <c r="D473" i="8"/>
  <c r="D472" i="8"/>
  <c r="E472" i="8" s="1"/>
  <c r="D471" i="8"/>
  <c r="D470" i="8"/>
  <c r="D469" i="8"/>
  <c r="D468" i="8"/>
  <c r="E468" i="8" s="1"/>
  <c r="D467" i="8"/>
  <c r="D466" i="8"/>
  <c r="D465" i="8"/>
  <c r="D464" i="8"/>
  <c r="I464" i="8" s="1"/>
  <c r="D463" i="8"/>
  <c r="E463" i="8" s="1"/>
  <c r="D462" i="8"/>
  <c r="D461" i="8"/>
  <c r="D460" i="8"/>
  <c r="D459" i="8"/>
  <c r="D458" i="8"/>
  <c r="D457" i="8"/>
  <c r="D456" i="8"/>
  <c r="E456" i="8" s="1"/>
  <c r="D455" i="8"/>
  <c r="D454" i="8"/>
  <c r="D453" i="8"/>
  <c r="D452" i="8"/>
  <c r="E452" i="8" s="1"/>
  <c r="D451" i="8"/>
  <c r="D450" i="8"/>
  <c r="D449" i="8"/>
  <c r="D448" i="8"/>
  <c r="D447" i="8"/>
  <c r="E447" i="8" s="1"/>
  <c r="D446" i="8"/>
  <c r="D445" i="8"/>
  <c r="D444" i="8"/>
  <c r="H444" i="8" s="1"/>
  <c r="D443" i="8"/>
  <c r="D442" i="8"/>
  <c r="D441" i="8"/>
  <c r="D440" i="8"/>
  <c r="E440" i="8" s="1"/>
  <c r="D439" i="8"/>
  <c r="G439" i="8" s="1"/>
  <c r="D438" i="8"/>
  <c r="D437" i="8"/>
  <c r="D436" i="8"/>
  <c r="E436" i="8" s="1"/>
  <c r="D435" i="8"/>
  <c r="D434" i="8"/>
  <c r="D433" i="8"/>
  <c r="D432" i="8"/>
  <c r="D431" i="8"/>
  <c r="E431" i="8" s="1"/>
  <c r="D430" i="8"/>
  <c r="D429" i="8"/>
  <c r="D428" i="8"/>
  <c r="G428" i="8" s="1"/>
  <c r="D427" i="8"/>
  <c r="D426" i="8"/>
  <c r="D425" i="8"/>
  <c r="D424" i="8"/>
  <c r="E424" i="8" s="1"/>
  <c r="D423" i="8"/>
  <c r="D422" i="8"/>
  <c r="D421" i="8"/>
  <c r="D420" i="8"/>
  <c r="E420" i="8" s="1"/>
  <c r="D419" i="8"/>
  <c r="D418" i="8"/>
  <c r="D417" i="8"/>
  <c r="D416" i="8"/>
  <c r="I416" i="8" s="1"/>
  <c r="D415" i="8"/>
  <c r="E415" i="8" s="1"/>
  <c r="D414" i="8"/>
  <c r="D413" i="8"/>
  <c r="D412" i="8"/>
  <c r="D411" i="8"/>
  <c r="D410" i="8"/>
  <c r="D409" i="8"/>
  <c r="D408" i="8"/>
  <c r="E408" i="8" s="1"/>
  <c r="D407" i="8"/>
  <c r="D406" i="8"/>
  <c r="D405" i="8"/>
  <c r="D404" i="8"/>
  <c r="E404" i="8" s="1"/>
  <c r="D403" i="8"/>
  <c r="D402" i="8"/>
  <c r="D401" i="8"/>
  <c r="D400" i="8"/>
  <c r="I400" i="8" s="1"/>
  <c r="D399" i="8"/>
  <c r="E399" i="8" s="1"/>
  <c r="D398" i="8"/>
  <c r="D397" i="8"/>
  <c r="D396" i="8"/>
  <c r="G396" i="8" s="1"/>
  <c r="D395" i="8"/>
  <c r="D394" i="8"/>
  <c r="D393" i="8"/>
  <c r="D392" i="8"/>
  <c r="E392" i="8" s="1"/>
  <c r="D391" i="8"/>
  <c r="D390" i="8"/>
  <c r="D389" i="8"/>
  <c r="D388" i="8"/>
  <c r="E388" i="8" s="1"/>
  <c r="D387" i="8"/>
  <c r="D386" i="8"/>
  <c r="D385" i="8"/>
  <c r="D384" i="8"/>
  <c r="J384" i="8" s="1"/>
  <c r="D383" i="8"/>
  <c r="D382" i="8"/>
  <c r="D381" i="8"/>
  <c r="D380" i="8"/>
  <c r="E380" i="8" s="1"/>
  <c r="D379" i="8"/>
  <c r="D378" i="8"/>
  <c r="D377" i="8"/>
  <c r="D376" i="8"/>
  <c r="D375" i="8"/>
  <c r="D374" i="8"/>
  <c r="D373" i="8"/>
  <c r="D372" i="8"/>
  <c r="E372" i="8" s="1"/>
  <c r="D371" i="8"/>
  <c r="D370" i="8"/>
  <c r="D369" i="8"/>
  <c r="D368" i="8"/>
  <c r="D367" i="8"/>
  <c r="D366" i="8"/>
  <c r="D365" i="8"/>
  <c r="D364" i="8"/>
  <c r="E364" i="8" s="1"/>
  <c r="D363" i="8"/>
  <c r="D362" i="8"/>
  <c r="D361" i="8"/>
  <c r="D360" i="8"/>
  <c r="D359" i="8"/>
  <c r="D358" i="8"/>
  <c r="D357" i="8"/>
  <c r="D356" i="8"/>
  <c r="E356" i="8" s="1"/>
  <c r="D355" i="8"/>
  <c r="D354" i="8"/>
  <c r="D353" i="8"/>
  <c r="D352" i="8"/>
  <c r="J352" i="8" s="1"/>
  <c r="D351" i="8"/>
  <c r="D350" i="8"/>
  <c r="D349" i="8"/>
  <c r="D348" i="8"/>
  <c r="E348" i="8" s="1"/>
  <c r="D347" i="8"/>
  <c r="D346" i="8"/>
  <c r="D345" i="8"/>
  <c r="D344" i="8"/>
  <c r="D343" i="8"/>
  <c r="D342" i="8"/>
  <c r="D341" i="8"/>
  <c r="D340" i="8"/>
  <c r="E340" i="8" s="1"/>
  <c r="D339" i="8"/>
  <c r="D338" i="8"/>
  <c r="D337" i="8"/>
  <c r="D336" i="8"/>
  <c r="I336" i="8" s="1"/>
  <c r="D335" i="8"/>
  <c r="D334" i="8"/>
  <c r="D333" i="8"/>
  <c r="D332" i="8"/>
  <c r="E332" i="8" s="1"/>
  <c r="D331" i="8"/>
  <c r="D330" i="8"/>
  <c r="D329" i="8"/>
  <c r="D328" i="8"/>
  <c r="D327" i="8"/>
  <c r="D326" i="8"/>
  <c r="D325" i="8"/>
  <c r="D324" i="8"/>
  <c r="E324" i="8" s="1"/>
  <c r="D323" i="8"/>
  <c r="D322" i="8"/>
  <c r="D321" i="8"/>
  <c r="D320" i="8"/>
  <c r="D319" i="8"/>
  <c r="D318" i="8"/>
  <c r="D317" i="8"/>
  <c r="D316" i="8"/>
  <c r="D315" i="8"/>
  <c r="D314" i="8"/>
  <c r="D313" i="8"/>
  <c r="D312" i="8"/>
  <c r="D311" i="8"/>
  <c r="G311" i="8" s="1"/>
  <c r="D310" i="8"/>
  <c r="D309" i="8"/>
  <c r="D308" i="8"/>
  <c r="D307" i="8"/>
  <c r="D306" i="8"/>
  <c r="D305" i="8"/>
  <c r="D304" i="8"/>
  <c r="D303" i="8"/>
  <c r="D302" i="8"/>
  <c r="D301" i="8"/>
  <c r="D300" i="8"/>
  <c r="G300" i="8" s="1"/>
  <c r="D299" i="8"/>
  <c r="D298" i="8"/>
  <c r="D297" i="8"/>
  <c r="D296" i="8"/>
  <c r="D295" i="8"/>
  <c r="D294" i="8"/>
  <c r="D293" i="8"/>
  <c r="D292" i="8"/>
  <c r="D291" i="8"/>
  <c r="D290" i="8"/>
  <c r="D289" i="8"/>
  <c r="D288" i="8"/>
  <c r="D287" i="8"/>
  <c r="D286" i="8"/>
  <c r="D285" i="8"/>
  <c r="D284" i="8"/>
  <c r="D283" i="8"/>
  <c r="D282" i="8"/>
  <c r="D281" i="8"/>
  <c r="D280" i="8"/>
  <c r="D279" i="8"/>
  <c r="D278" i="8"/>
  <c r="D277" i="8"/>
  <c r="D276" i="8"/>
  <c r="D275" i="8"/>
  <c r="I275" i="8" s="1"/>
  <c r="D274" i="8"/>
  <c r="D273" i="8"/>
  <c r="D272" i="8"/>
  <c r="D271" i="8"/>
  <c r="D270" i="8"/>
  <c r="D269" i="8"/>
  <c r="D268" i="8"/>
  <c r="G268" i="8" s="1"/>
  <c r="D267" i="8"/>
  <c r="D266" i="8"/>
  <c r="D265" i="8"/>
  <c r="D264" i="8"/>
  <c r="D263" i="8"/>
  <c r="D262" i="8"/>
  <c r="D261" i="8"/>
  <c r="D260" i="8"/>
  <c r="D259" i="8"/>
  <c r="D258" i="8"/>
  <c r="D257" i="8"/>
  <c r="D256" i="8"/>
  <c r="J256" i="8" s="1"/>
  <c r="D255" i="8"/>
  <c r="D254" i="8"/>
  <c r="D253" i="8"/>
  <c r="D252"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J224" i="8" s="1"/>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G183" i="8" s="1"/>
  <c r="D182" i="8"/>
  <c r="D181" i="8"/>
  <c r="D180" i="8"/>
  <c r="D179" i="8"/>
  <c r="D178" i="8"/>
  <c r="D177" i="8"/>
  <c r="D176" i="8"/>
  <c r="D175" i="8"/>
  <c r="D174" i="8"/>
  <c r="D173" i="8"/>
  <c r="D172" i="8"/>
  <c r="G172" i="8" s="1"/>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G140" i="8" s="1"/>
  <c r="D139" i="8"/>
  <c r="D138" i="8"/>
  <c r="D137" i="8"/>
  <c r="D136" i="8"/>
  <c r="D135" i="8"/>
  <c r="D134" i="8"/>
  <c r="D133" i="8"/>
  <c r="D132" i="8"/>
  <c r="D131" i="8"/>
  <c r="D130" i="8"/>
  <c r="D129" i="8"/>
  <c r="D128" i="8"/>
  <c r="D127" i="8"/>
  <c r="D126" i="8"/>
  <c r="D125" i="8"/>
  <c r="D124" i="8"/>
  <c r="D123" i="8"/>
  <c r="D122" i="8"/>
  <c r="D121" i="8"/>
  <c r="D120" i="8"/>
  <c r="J120" i="8" s="1"/>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L63" i="8" s="1"/>
  <c r="D62" i="8"/>
  <c r="D61" i="8"/>
  <c r="D60" i="8"/>
  <c r="D59" i="8"/>
  <c r="D58" i="8"/>
  <c r="D57" i="8"/>
  <c r="D56" i="8"/>
  <c r="D55" i="8"/>
  <c r="G55" i="8" s="1"/>
  <c r="D54" i="8"/>
  <c r="D53" i="8"/>
  <c r="D52" i="8"/>
  <c r="D51" i="8"/>
  <c r="D50" i="8"/>
  <c r="D49" i="8"/>
  <c r="D48" i="8"/>
  <c r="D47" i="8"/>
  <c r="D46" i="8"/>
  <c r="D45" i="8"/>
  <c r="D44" i="8"/>
  <c r="G44" i="8" s="1"/>
  <c r="D43" i="8"/>
  <c r="D42" i="8"/>
  <c r="D41" i="8"/>
  <c r="D40" i="8"/>
  <c r="D39" i="8"/>
  <c r="D38" i="8"/>
  <c r="D37" i="8"/>
  <c r="D36" i="8"/>
  <c r="D35" i="8"/>
  <c r="D34" i="8"/>
  <c r="D33" i="8"/>
  <c r="D32" i="8"/>
  <c r="D31" i="8"/>
  <c r="D30" i="8"/>
  <c r="D29" i="8"/>
  <c r="D28" i="8"/>
  <c r="D27" i="8"/>
  <c r="D26" i="8"/>
  <c r="D25" i="8"/>
  <c r="D24" i="8"/>
  <c r="D23" i="8"/>
  <c r="D22" i="8"/>
  <c r="D21" i="8"/>
  <c r="D20" i="8"/>
  <c r="D19" i="8"/>
  <c r="I19" i="8" s="1"/>
  <c r="D18" i="8"/>
  <c r="D17" i="8"/>
  <c r="D16" i="8"/>
  <c r="D15" i="8"/>
  <c r="D14" i="8"/>
  <c r="D13" i="8"/>
  <c r="D12" i="8"/>
  <c r="G12" i="8" s="1"/>
  <c r="D11" i="8"/>
  <c r="D10" i="8"/>
  <c r="D9" i="8"/>
  <c r="D8" i="8"/>
  <c r="C17" i="35" s="1"/>
  <c r="D7" i="8"/>
  <c r="D6" i="8"/>
  <c r="D5" i="8"/>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53" i="42"/>
  <c r="D54" i="42"/>
  <c r="D55" i="42"/>
  <c r="D56" i="42"/>
  <c r="D57" i="42"/>
  <c r="D58" i="42"/>
  <c r="D59" i="42"/>
  <c r="D60" i="42"/>
  <c r="D61" i="42"/>
  <c r="D62" i="42"/>
  <c r="D63" i="42"/>
  <c r="D64" i="42"/>
  <c r="D65" i="42"/>
  <c r="D66" i="42"/>
  <c r="D67" i="42"/>
  <c r="D68" i="42"/>
  <c r="D69" i="42"/>
  <c r="D70" i="42"/>
  <c r="D71" i="42"/>
  <c r="D72" i="42"/>
  <c r="D73" i="42"/>
  <c r="D74" i="42"/>
  <c r="D75" i="42"/>
  <c r="D76" i="42"/>
  <c r="D77" i="42"/>
  <c r="D78" i="42"/>
  <c r="D79" i="42"/>
  <c r="D80" i="42"/>
  <c r="D81" i="42"/>
  <c r="D82" i="42"/>
  <c r="D83" i="42"/>
  <c r="D84" i="42"/>
  <c r="D85" i="42"/>
  <c r="D86" i="42"/>
  <c r="D87" i="42"/>
  <c r="D88" i="42"/>
  <c r="D89" i="42"/>
  <c r="D90" i="42"/>
  <c r="D91" i="42"/>
  <c r="D92" i="42"/>
  <c r="D93" i="42"/>
  <c r="D94" i="42"/>
  <c r="D95" i="42"/>
  <c r="D96" i="42"/>
  <c r="D97" i="42"/>
  <c r="D98" i="42"/>
  <c r="D99" i="42"/>
  <c r="D100" i="42"/>
  <c r="D101" i="42"/>
  <c r="D102" i="42"/>
  <c r="D103" i="42"/>
  <c r="D104" i="42"/>
  <c r="D105" i="42"/>
  <c r="D106" i="42"/>
  <c r="D107" i="42"/>
  <c r="D108" i="42"/>
  <c r="D109" i="42"/>
  <c r="D110" i="42"/>
  <c r="D111" i="42"/>
  <c r="D112" i="42"/>
  <c r="D113" i="42"/>
  <c r="D114" i="42"/>
  <c r="D115" i="42"/>
  <c r="D116" i="42"/>
  <c r="D117" i="42"/>
  <c r="D118" i="42"/>
  <c r="D119" i="42"/>
  <c r="D120" i="42"/>
  <c r="D121" i="42"/>
  <c r="D122" i="42"/>
  <c r="D123" i="42"/>
  <c r="D124" i="42"/>
  <c r="D125" i="42"/>
  <c r="D126" i="42"/>
  <c r="D127" i="42"/>
  <c r="D128" i="42"/>
  <c r="D129" i="42"/>
  <c r="D130" i="42"/>
  <c r="D131" i="42"/>
  <c r="D132" i="42"/>
  <c r="D133" i="42"/>
  <c r="D134" i="42"/>
  <c r="D135" i="42"/>
  <c r="D136" i="42"/>
  <c r="D137" i="42"/>
  <c r="D138" i="42"/>
  <c r="D139" i="42"/>
  <c r="D140" i="42"/>
  <c r="D141" i="42"/>
  <c r="D142" i="42"/>
  <c r="D143" i="42"/>
  <c r="D144" i="42"/>
  <c r="D145" i="42"/>
  <c r="D146" i="42"/>
  <c r="D147" i="42"/>
  <c r="D148" i="42"/>
  <c r="D149" i="42"/>
  <c r="D150" i="42"/>
  <c r="D151" i="42"/>
  <c r="D152" i="42"/>
  <c r="D153" i="42"/>
  <c r="D154" i="42"/>
  <c r="D155" i="42"/>
  <c r="D156" i="42"/>
  <c r="D157" i="42"/>
  <c r="D158" i="42"/>
  <c r="D159" i="42"/>
  <c r="D160" i="42"/>
  <c r="D161" i="42"/>
  <c r="D162" i="42"/>
  <c r="D163" i="42"/>
  <c r="D164" i="42"/>
  <c r="D165" i="42"/>
  <c r="D166" i="42"/>
  <c r="D167" i="42"/>
  <c r="D168" i="42"/>
  <c r="D169" i="42"/>
  <c r="D170" i="42"/>
  <c r="D171" i="42"/>
  <c r="D172" i="42"/>
  <c r="D173" i="42"/>
  <c r="D174" i="42"/>
  <c r="D175" i="42"/>
  <c r="D176" i="42"/>
  <c r="D177" i="42"/>
  <c r="D178" i="42"/>
  <c r="D179" i="42"/>
  <c r="D180" i="42"/>
  <c r="D181" i="42"/>
  <c r="D182" i="42"/>
  <c r="D183" i="42"/>
  <c r="D184" i="42"/>
  <c r="D185" i="42"/>
  <c r="D186" i="42"/>
  <c r="D187" i="42"/>
  <c r="D188" i="42"/>
  <c r="D189" i="42"/>
  <c r="D190" i="42"/>
  <c r="D191" i="42"/>
  <c r="D192" i="42"/>
  <c r="D193" i="42"/>
  <c r="D194" i="42"/>
  <c r="D195" i="42"/>
  <c r="D196" i="42"/>
  <c r="D197" i="42"/>
  <c r="D198" i="42"/>
  <c r="D199" i="42"/>
  <c r="D200" i="42"/>
  <c r="D201" i="42"/>
  <c r="D202" i="42"/>
  <c r="D203" i="42"/>
  <c r="D204" i="42"/>
  <c r="D205" i="42"/>
  <c r="D206" i="42"/>
  <c r="D207" i="42"/>
  <c r="D208" i="42"/>
  <c r="D209" i="42"/>
  <c r="D210" i="42"/>
  <c r="D211" i="42"/>
  <c r="D212" i="42"/>
  <c r="D213" i="42"/>
  <c r="D214" i="42"/>
  <c r="D215" i="42"/>
  <c r="D216" i="42"/>
  <c r="D217" i="42"/>
  <c r="D218" i="42"/>
  <c r="D219" i="42"/>
  <c r="D220" i="42"/>
  <c r="D221" i="42"/>
  <c r="D222" i="42"/>
  <c r="D223" i="42"/>
  <c r="D224" i="42"/>
  <c r="D225" i="42"/>
  <c r="D226" i="42"/>
  <c r="D227" i="42"/>
  <c r="D228" i="42"/>
  <c r="D229" i="42"/>
  <c r="D230" i="42"/>
  <c r="D231" i="42"/>
  <c r="D232" i="42"/>
  <c r="D233" i="42"/>
  <c r="D234" i="42"/>
  <c r="D235" i="42"/>
  <c r="D236" i="42"/>
  <c r="D237" i="42"/>
  <c r="D238" i="42"/>
  <c r="D239" i="42"/>
  <c r="D240" i="42"/>
  <c r="D241" i="42"/>
  <c r="D242" i="42"/>
  <c r="D243" i="42"/>
  <c r="D244" i="42"/>
  <c r="D245" i="42"/>
  <c r="D246" i="42"/>
  <c r="D247" i="42"/>
  <c r="D248" i="42"/>
  <c r="D249" i="42"/>
  <c r="D250" i="42"/>
  <c r="D251" i="42"/>
  <c r="D252" i="42"/>
  <c r="D253" i="42"/>
  <c r="D254" i="42"/>
  <c r="D255" i="42"/>
  <c r="D256" i="42"/>
  <c r="D257" i="42"/>
  <c r="D258" i="42"/>
  <c r="D259" i="42"/>
  <c r="D260" i="42"/>
  <c r="D261" i="42"/>
  <c r="D262" i="42"/>
  <c r="D263" i="42"/>
  <c r="D264" i="42"/>
  <c r="D265" i="42"/>
  <c r="D266" i="42"/>
  <c r="D267" i="42"/>
  <c r="D268" i="42"/>
  <c r="D269" i="42"/>
  <c r="D270" i="42"/>
  <c r="D271" i="42"/>
  <c r="D272" i="42"/>
  <c r="D273" i="42"/>
  <c r="D274" i="42"/>
  <c r="D275" i="42"/>
  <c r="D276" i="42"/>
  <c r="D277" i="42"/>
  <c r="D278" i="42"/>
  <c r="D279" i="42"/>
  <c r="D280" i="42"/>
  <c r="D281" i="42"/>
  <c r="D282" i="42"/>
  <c r="D283" i="42"/>
  <c r="D284" i="42"/>
  <c r="D285" i="42"/>
  <c r="D286" i="42"/>
  <c r="D287" i="42"/>
  <c r="D288" i="42"/>
  <c r="D289" i="42"/>
  <c r="D290" i="42"/>
  <c r="D291" i="42"/>
  <c r="D292" i="42"/>
  <c r="D293" i="42"/>
  <c r="D294" i="42"/>
  <c r="D295" i="42"/>
  <c r="D296" i="42"/>
  <c r="D297" i="42"/>
  <c r="D298" i="42"/>
  <c r="D299" i="42"/>
  <c r="D300" i="42"/>
  <c r="D301" i="42"/>
  <c r="D302" i="42"/>
  <c r="D303" i="42"/>
  <c r="D304" i="42"/>
  <c r="D305" i="42"/>
  <c r="D306" i="42"/>
  <c r="D307" i="42"/>
  <c r="D308" i="42"/>
  <c r="D309" i="42"/>
  <c r="D310" i="42"/>
  <c r="D311" i="42"/>
  <c r="D312" i="42"/>
  <c r="D313" i="42"/>
  <c r="D314" i="42"/>
  <c r="D315" i="42"/>
  <c r="D316" i="42"/>
  <c r="D317" i="42"/>
  <c r="D318" i="42"/>
  <c r="D319" i="42"/>
  <c r="D320" i="42"/>
  <c r="D321" i="42"/>
  <c r="D322" i="42"/>
  <c r="D323" i="42"/>
  <c r="D324" i="42"/>
  <c r="D325" i="42"/>
  <c r="D326" i="42"/>
  <c r="D327" i="42"/>
  <c r="D328" i="42"/>
  <c r="D329" i="42"/>
  <c r="D330" i="42"/>
  <c r="D331" i="42"/>
  <c r="D332" i="42"/>
  <c r="D333" i="42"/>
  <c r="D334" i="42"/>
  <c r="D335" i="42"/>
  <c r="D336" i="42"/>
  <c r="D337" i="42"/>
  <c r="D338" i="42"/>
  <c r="D339" i="42"/>
  <c r="D340" i="42"/>
  <c r="D341" i="42"/>
  <c r="D342" i="42"/>
  <c r="D343" i="42"/>
  <c r="D344" i="42"/>
  <c r="D345" i="42"/>
  <c r="D346" i="42"/>
  <c r="D347" i="42"/>
  <c r="D348" i="42"/>
  <c r="D349" i="42"/>
  <c r="D350" i="42"/>
  <c r="D351" i="42"/>
  <c r="D352" i="42"/>
  <c r="D353" i="42"/>
  <c r="D354" i="42"/>
  <c r="D355" i="42"/>
  <c r="D356" i="42"/>
  <c r="D357" i="42"/>
  <c r="D358" i="42"/>
  <c r="D359" i="42"/>
  <c r="D360" i="42"/>
  <c r="D361" i="42"/>
  <c r="D362" i="42"/>
  <c r="D363" i="42"/>
  <c r="D364" i="42"/>
  <c r="D365" i="42"/>
  <c r="D366" i="42"/>
  <c r="D367" i="42"/>
  <c r="D368" i="42"/>
  <c r="D369" i="42"/>
  <c r="D370" i="42"/>
  <c r="D371" i="42"/>
  <c r="D372" i="42"/>
  <c r="D373" i="42"/>
  <c r="D374" i="42"/>
  <c r="D375" i="42"/>
  <c r="D376" i="42"/>
  <c r="D377" i="42"/>
  <c r="D378" i="42"/>
  <c r="D379" i="42"/>
  <c r="D380" i="42"/>
  <c r="D381" i="42"/>
  <c r="D382" i="42"/>
  <c r="D383" i="42"/>
  <c r="D384" i="42"/>
  <c r="D385" i="42"/>
  <c r="D386" i="42"/>
  <c r="D387" i="42"/>
  <c r="D388" i="42"/>
  <c r="D389" i="42"/>
  <c r="D390" i="42"/>
  <c r="D391" i="42"/>
  <c r="D392" i="42"/>
  <c r="D393" i="42"/>
  <c r="D394" i="42"/>
  <c r="D395" i="42"/>
  <c r="D396" i="42"/>
  <c r="D397" i="42"/>
  <c r="D398" i="42"/>
  <c r="D399" i="42"/>
  <c r="D400" i="42"/>
  <c r="D401" i="42"/>
  <c r="D402" i="42"/>
  <c r="D403" i="42"/>
  <c r="D404" i="42"/>
  <c r="D405" i="42"/>
  <c r="D406" i="42"/>
  <c r="D407" i="42"/>
  <c r="D408" i="42"/>
  <c r="D409" i="42"/>
  <c r="D410" i="42"/>
  <c r="D411" i="42"/>
  <c r="D412" i="42"/>
  <c r="D413" i="42"/>
  <c r="D414" i="42"/>
  <c r="D415" i="42"/>
  <c r="D416" i="42"/>
  <c r="D417" i="42"/>
  <c r="D418" i="42"/>
  <c r="D419" i="42"/>
  <c r="D420" i="42"/>
  <c r="D421" i="42"/>
  <c r="D422" i="42"/>
  <c r="D423" i="42"/>
  <c r="D424" i="42"/>
  <c r="D425" i="42"/>
  <c r="D426" i="42"/>
  <c r="D427" i="42"/>
  <c r="D428" i="42"/>
  <c r="D429" i="42"/>
  <c r="D430" i="42"/>
  <c r="D431" i="42"/>
  <c r="D432" i="42"/>
  <c r="D433" i="42"/>
  <c r="D434" i="42"/>
  <c r="D435" i="42"/>
  <c r="D436" i="42"/>
  <c r="D437" i="42"/>
  <c r="D438" i="42"/>
  <c r="D439" i="42"/>
  <c r="D440" i="42"/>
  <c r="D441" i="42"/>
  <c r="D442" i="42"/>
  <c r="D443" i="42"/>
  <c r="D444" i="42"/>
  <c r="D445" i="42"/>
  <c r="D446" i="42"/>
  <c r="D447" i="42"/>
  <c r="D448" i="42"/>
  <c r="D449" i="42"/>
  <c r="D450" i="42"/>
  <c r="D451" i="42"/>
  <c r="D452" i="42"/>
  <c r="D453" i="42"/>
  <c r="D454" i="42"/>
  <c r="D455" i="42"/>
  <c r="D456" i="42"/>
  <c r="D457" i="42"/>
  <c r="D458" i="42"/>
  <c r="D459" i="42"/>
  <c r="D460" i="42"/>
  <c r="D461" i="42"/>
  <c r="D462" i="42"/>
  <c r="D463" i="42"/>
  <c r="D464" i="42"/>
  <c r="D465" i="42"/>
  <c r="D466" i="42"/>
  <c r="D467" i="42"/>
  <c r="D468" i="42"/>
  <c r="D469" i="42"/>
  <c r="D470" i="42"/>
  <c r="D471" i="42"/>
  <c r="D472" i="42"/>
  <c r="D473" i="42"/>
  <c r="D474" i="42"/>
  <c r="D475" i="42"/>
  <c r="D476" i="42"/>
  <c r="D477" i="42"/>
  <c r="D478" i="42"/>
  <c r="D479" i="42"/>
  <c r="D480" i="42"/>
  <c r="D481" i="42"/>
  <c r="D482" i="42"/>
  <c r="D483" i="42"/>
  <c r="D484" i="42"/>
  <c r="D485" i="42"/>
  <c r="D486" i="42"/>
  <c r="D487" i="42"/>
  <c r="D488" i="42"/>
  <c r="D489" i="42"/>
  <c r="D490" i="42"/>
  <c r="D491" i="42"/>
  <c r="D492" i="42"/>
  <c r="D493" i="42"/>
  <c r="D494" i="42"/>
  <c r="D495" i="42"/>
  <c r="D496" i="42"/>
  <c r="D497" i="42"/>
  <c r="D498" i="42"/>
  <c r="D499" i="42"/>
  <c r="D500" i="42"/>
  <c r="D501" i="42"/>
  <c r="D502" i="42"/>
  <c r="D503" i="42"/>
  <c r="D504" i="42"/>
  <c r="D505" i="42"/>
  <c r="D506" i="42"/>
  <c r="D507" i="42"/>
  <c r="D508" i="42"/>
  <c r="D509" i="42"/>
  <c r="D510" i="42"/>
  <c r="D511" i="42"/>
  <c r="D512" i="42"/>
  <c r="D513" i="42"/>
  <c r="D514" i="42"/>
  <c r="D515" i="42"/>
  <c r="D516" i="42"/>
  <c r="D517" i="42"/>
  <c r="D518" i="42"/>
  <c r="D519" i="42"/>
  <c r="D520" i="42"/>
  <c r="D521" i="42"/>
  <c r="D522" i="42"/>
  <c r="D523" i="42"/>
  <c r="D524" i="42"/>
  <c r="D525" i="42"/>
  <c r="D526" i="42"/>
  <c r="D527" i="42"/>
  <c r="D528" i="42"/>
  <c r="D529" i="42"/>
  <c r="D530" i="42"/>
  <c r="D531" i="42"/>
  <c r="D532" i="42"/>
  <c r="D533" i="42"/>
  <c r="D534" i="42"/>
  <c r="D535" i="42"/>
  <c r="D536" i="42"/>
  <c r="D537" i="42"/>
  <c r="D538" i="42"/>
  <c r="D539" i="42"/>
  <c r="D540" i="42"/>
  <c r="D541" i="42"/>
  <c r="D542" i="42"/>
  <c r="D543" i="42"/>
  <c r="D544" i="42"/>
  <c r="D545" i="42"/>
  <c r="D546" i="42"/>
  <c r="D547" i="42"/>
  <c r="D548" i="42"/>
  <c r="D549" i="42"/>
  <c r="D550" i="42"/>
  <c r="D551" i="42"/>
  <c r="D552" i="42"/>
  <c r="D553" i="42"/>
  <c r="D554" i="42"/>
  <c r="D555" i="42"/>
  <c r="D556" i="42"/>
  <c r="D557" i="42"/>
  <c r="D558" i="42"/>
  <c r="D559" i="42"/>
  <c r="D560" i="42"/>
  <c r="D561" i="42"/>
  <c r="D562" i="42"/>
  <c r="D563" i="42"/>
  <c r="D564" i="42"/>
  <c r="D565" i="42"/>
  <c r="D566" i="42"/>
  <c r="D567" i="42"/>
  <c r="D568" i="42"/>
  <c r="D569" i="42"/>
  <c r="D570" i="42"/>
  <c r="D571" i="42"/>
  <c r="D572" i="42"/>
  <c r="D573" i="42"/>
  <c r="D574" i="42"/>
  <c r="D575" i="42"/>
  <c r="D576" i="42"/>
  <c r="D577" i="42"/>
  <c r="D578" i="42"/>
  <c r="D579" i="42"/>
  <c r="D580" i="42"/>
  <c r="D581" i="42"/>
  <c r="D582" i="42"/>
  <c r="D583" i="42"/>
  <c r="D584" i="42"/>
  <c r="D585" i="42"/>
  <c r="D586" i="42"/>
  <c r="D587" i="42"/>
  <c r="D588" i="42"/>
  <c r="D589" i="42"/>
  <c r="D590" i="42"/>
  <c r="D591" i="42"/>
  <c r="D592" i="42"/>
  <c r="D593" i="42"/>
  <c r="D594" i="42"/>
  <c r="D595" i="42"/>
  <c r="D596" i="42"/>
  <c r="D597" i="42"/>
  <c r="D598" i="42"/>
  <c r="D599" i="42"/>
  <c r="D600" i="42"/>
  <c r="D601" i="42"/>
  <c r="D602" i="42"/>
  <c r="D603" i="42"/>
  <c r="D604" i="42"/>
  <c r="D605" i="42"/>
  <c r="D606" i="42"/>
  <c r="D607" i="42"/>
  <c r="D608" i="42"/>
  <c r="D609" i="42"/>
  <c r="D610" i="42"/>
  <c r="D611" i="42"/>
  <c r="D612" i="42"/>
  <c r="D613" i="42"/>
  <c r="D614" i="42"/>
  <c r="D615" i="42"/>
  <c r="D616" i="42"/>
  <c r="D617" i="42"/>
  <c r="D618" i="42"/>
  <c r="D619" i="42"/>
  <c r="D620" i="42"/>
  <c r="D621" i="42"/>
  <c r="D622" i="42"/>
  <c r="D623" i="42"/>
  <c r="D624" i="42"/>
  <c r="D625" i="42"/>
  <c r="D626" i="42"/>
  <c r="D627" i="42"/>
  <c r="D628" i="42"/>
  <c r="D629" i="42"/>
  <c r="D630" i="42"/>
  <c r="D631" i="42"/>
  <c r="D632" i="42"/>
  <c r="D633" i="42"/>
  <c r="D634" i="42"/>
  <c r="D635" i="42"/>
  <c r="D636" i="42"/>
  <c r="D637" i="42"/>
  <c r="D638" i="42"/>
  <c r="D639" i="42"/>
  <c r="D640" i="42"/>
  <c r="D641" i="42"/>
  <c r="D642" i="42"/>
  <c r="D643" i="42"/>
  <c r="D644" i="42"/>
  <c r="D645" i="42"/>
  <c r="D646" i="42"/>
  <c r="D647" i="42"/>
  <c r="D648" i="42"/>
  <c r="D649" i="42"/>
  <c r="D650" i="42"/>
  <c r="D651" i="42"/>
  <c r="D652" i="42"/>
  <c r="D653" i="42"/>
  <c r="D654" i="42"/>
  <c r="D655" i="42"/>
  <c r="D656" i="42"/>
  <c r="D657" i="42"/>
  <c r="D658" i="42"/>
  <c r="D659" i="42"/>
  <c r="D660" i="42"/>
  <c r="D661" i="42"/>
  <c r="D662" i="42"/>
  <c r="D663" i="42"/>
  <c r="D664" i="42"/>
  <c r="D665" i="42"/>
  <c r="D666" i="42"/>
  <c r="D667" i="42"/>
  <c r="D668" i="42"/>
  <c r="D669" i="42"/>
  <c r="D670" i="42"/>
  <c r="D671" i="42"/>
  <c r="D672" i="42"/>
  <c r="D673" i="42"/>
  <c r="D674" i="42"/>
  <c r="D675" i="42"/>
  <c r="D676" i="42"/>
  <c r="D677" i="42"/>
  <c r="D678" i="42"/>
  <c r="D679" i="42"/>
  <c r="D680" i="42"/>
  <c r="D681" i="42"/>
  <c r="D682" i="42"/>
  <c r="D683" i="42"/>
  <c r="D684" i="42"/>
  <c r="D685" i="42"/>
  <c r="D686" i="42"/>
  <c r="D687" i="42"/>
  <c r="D688" i="42"/>
  <c r="D689" i="42"/>
  <c r="D690" i="42"/>
  <c r="D691" i="42"/>
  <c r="D692" i="42"/>
  <c r="D693" i="42"/>
  <c r="D694" i="42"/>
  <c r="D695" i="42"/>
  <c r="D696" i="42"/>
  <c r="D697" i="42"/>
  <c r="D698" i="42"/>
  <c r="D699" i="42"/>
  <c r="D700" i="42"/>
  <c r="D701" i="42"/>
  <c r="D702" i="42"/>
  <c r="D703" i="42"/>
  <c r="D704" i="42"/>
  <c r="D705" i="42"/>
  <c r="D706" i="42"/>
  <c r="D707" i="42"/>
  <c r="D708" i="42"/>
  <c r="D709" i="42"/>
  <c r="D710" i="42"/>
  <c r="D711" i="42"/>
  <c r="D712" i="42"/>
  <c r="D713" i="42"/>
  <c r="D714" i="42"/>
  <c r="D715" i="42"/>
  <c r="D716" i="42"/>
  <c r="D717" i="42"/>
  <c r="D718" i="42"/>
  <c r="D719" i="42"/>
  <c r="D720" i="42"/>
  <c r="D721" i="42"/>
  <c r="D722" i="42"/>
  <c r="D723" i="42"/>
  <c r="D724" i="42"/>
  <c r="D725" i="42"/>
  <c r="D726" i="42"/>
  <c r="D727" i="42"/>
  <c r="D728" i="42"/>
  <c r="D729" i="42"/>
  <c r="D730" i="42"/>
  <c r="D731" i="42"/>
  <c r="D732" i="42"/>
  <c r="D733" i="42"/>
  <c r="D734" i="42"/>
  <c r="D735" i="42"/>
  <c r="D736" i="42"/>
  <c r="D737" i="42"/>
  <c r="D738" i="42"/>
  <c r="D739" i="42"/>
  <c r="D740" i="42"/>
  <c r="D741" i="42"/>
  <c r="D742" i="42"/>
  <c r="D743" i="42"/>
  <c r="D744" i="42"/>
  <c r="D745" i="42"/>
  <c r="D746" i="42"/>
  <c r="D747" i="42"/>
  <c r="D748" i="42"/>
  <c r="D749" i="42"/>
  <c r="D750" i="42"/>
  <c r="D751" i="42"/>
  <c r="D752" i="42"/>
  <c r="D753" i="42"/>
  <c r="D754" i="42"/>
  <c r="D755" i="42"/>
  <c r="D756" i="42"/>
  <c r="D757" i="42"/>
  <c r="D758" i="42"/>
  <c r="D759" i="42"/>
  <c r="D760" i="42"/>
  <c r="D761" i="42"/>
  <c r="D762" i="42"/>
  <c r="D763" i="42"/>
  <c r="D764" i="42"/>
  <c r="D765" i="42"/>
  <c r="D766" i="42"/>
  <c r="D767" i="42"/>
  <c r="D768" i="42"/>
  <c r="D769" i="42"/>
  <c r="D770" i="42"/>
  <c r="D771" i="42"/>
  <c r="D772" i="42"/>
  <c r="D773" i="42"/>
  <c r="D774" i="42"/>
  <c r="D775" i="42"/>
  <c r="D776" i="42"/>
  <c r="D777" i="42"/>
  <c r="D778" i="42"/>
  <c r="D779" i="42"/>
  <c r="D780" i="42"/>
  <c r="D781" i="42"/>
  <c r="D782" i="42"/>
  <c r="D783" i="42"/>
  <c r="D784" i="42"/>
  <c r="D785" i="42"/>
  <c r="D786" i="42"/>
  <c r="D787" i="42"/>
  <c r="D788" i="42"/>
  <c r="D789" i="42"/>
  <c r="D790" i="42"/>
  <c r="D791" i="42"/>
  <c r="D792" i="42"/>
  <c r="D793" i="42"/>
  <c r="D794" i="42"/>
  <c r="D795" i="42"/>
  <c r="D796" i="42"/>
  <c r="D797" i="42"/>
  <c r="D798" i="42"/>
  <c r="D799" i="42"/>
  <c r="D800" i="42"/>
  <c r="D801" i="42"/>
  <c r="D802" i="42"/>
  <c r="D803" i="42"/>
  <c r="D804" i="42"/>
  <c r="D805" i="42"/>
  <c r="D806" i="42"/>
  <c r="D807" i="42"/>
  <c r="D808" i="42"/>
  <c r="D809" i="42"/>
  <c r="D810" i="42"/>
  <c r="D811" i="42"/>
  <c r="D812" i="42"/>
  <c r="D813" i="42"/>
  <c r="D814" i="42"/>
  <c r="D815" i="42"/>
  <c r="D816" i="42"/>
  <c r="D817" i="42"/>
  <c r="D818" i="42"/>
  <c r="D819" i="42"/>
  <c r="D820" i="42"/>
  <c r="D821" i="42"/>
  <c r="D822" i="42"/>
  <c r="D823" i="42"/>
  <c r="D824" i="42"/>
  <c r="D825" i="42"/>
  <c r="D826" i="42"/>
  <c r="D827" i="42"/>
  <c r="D828" i="42"/>
  <c r="D829" i="42"/>
  <c r="D830" i="42"/>
  <c r="D831" i="42"/>
  <c r="D832" i="42"/>
  <c r="D833" i="42"/>
  <c r="D834" i="42"/>
  <c r="D835" i="42"/>
  <c r="D836" i="42"/>
  <c r="D837" i="42"/>
  <c r="D838" i="42"/>
  <c r="D839" i="42"/>
  <c r="D840" i="42"/>
  <c r="D841" i="42"/>
  <c r="D842" i="42"/>
  <c r="D843" i="42"/>
  <c r="D844" i="42"/>
  <c r="D845" i="42"/>
  <c r="D846" i="42"/>
  <c r="D847" i="42"/>
  <c r="D848" i="42"/>
  <c r="D849" i="42"/>
  <c r="D850" i="42"/>
  <c r="D851" i="42"/>
  <c r="D852" i="42"/>
  <c r="D853" i="42"/>
  <c r="D854" i="42"/>
  <c r="D855" i="42"/>
  <c r="D856" i="42"/>
  <c r="D857" i="42"/>
  <c r="D858" i="42"/>
  <c r="D859" i="42"/>
  <c r="D860" i="42"/>
  <c r="D861" i="42"/>
  <c r="D862" i="42"/>
  <c r="D863" i="42"/>
  <c r="D864" i="42"/>
  <c r="D865" i="42"/>
  <c r="D866" i="42"/>
  <c r="D867" i="42"/>
  <c r="D868" i="42"/>
  <c r="D869" i="42"/>
  <c r="D870" i="42"/>
  <c r="D871" i="42"/>
  <c r="D872" i="42"/>
  <c r="D873" i="42"/>
  <c r="D874" i="42"/>
  <c r="D875" i="42"/>
  <c r="D876" i="42"/>
  <c r="D877" i="42"/>
  <c r="D878" i="42"/>
  <c r="D879" i="42"/>
  <c r="D880" i="42"/>
  <c r="D881" i="42"/>
  <c r="D882" i="42"/>
  <c r="D883" i="42"/>
  <c r="D884" i="42"/>
  <c r="D885" i="42"/>
  <c r="D886" i="42"/>
  <c r="D887" i="42"/>
  <c r="D888" i="42"/>
  <c r="D889" i="42"/>
  <c r="D890" i="42"/>
  <c r="D891" i="42"/>
  <c r="D892" i="42"/>
  <c r="D893" i="42"/>
  <c r="D894" i="42"/>
  <c r="D895" i="42"/>
  <c r="D896" i="42"/>
  <c r="D897" i="42"/>
  <c r="D898" i="42"/>
  <c r="D899" i="42"/>
  <c r="D900" i="42"/>
  <c r="D901" i="42"/>
  <c r="D902" i="42"/>
  <c r="D903" i="42"/>
  <c r="D904" i="42"/>
  <c r="D905" i="42"/>
  <c r="D906" i="42"/>
  <c r="D907" i="42"/>
  <c r="D908" i="42"/>
  <c r="D909" i="42"/>
  <c r="D910" i="42"/>
  <c r="D911" i="42"/>
  <c r="D912" i="42"/>
  <c r="D913" i="42"/>
  <c r="D914" i="42"/>
  <c r="D915" i="42"/>
  <c r="D916" i="42"/>
  <c r="D917" i="42"/>
  <c r="D918" i="42"/>
  <c r="D919" i="42"/>
  <c r="D920" i="42"/>
  <c r="D921" i="42"/>
  <c r="D922" i="42"/>
  <c r="D923" i="42"/>
  <c r="D924" i="42"/>
  <c r="D925" i="42"/>
  <c r="D926" i="42"/>
  <c r="D927" i="42"/>
  <c r="D928" i="42"/>
  <c r="D929" i="42"/>
  <c r="D930" i="42"/>
  <c r="D931" i="42"/>
  <c r="D932" i="42"/>
  <c r="D933" i="42"/>
  <c r="D934" i="42"/>
  <c r="D935" i="42"/>
  <c r="D936" i="42"/>
  <c r="D937" i="42"/>
  <c r="D938" i="42"/>
  <c r="D939" i="42"/>
  <c r="D940" i="42"/>
  <c r="D941" i="42"/>
  <c r="D942" i="42"/>
  <c r="D943" i="42"/>
  <c r="D944" i="42"/>
  <c r="D945" i="42"/>
  <c r="D946" i="42"/>
  <c r="D947" i="42"/>
  <c r="D948" i="42"/>
  <c r="D949" i="42"/>
  <c r="D950" i="42"/>
  <c r="D951" i="42"/>
  <c r="D952" i="42"/>
  <c r="D953" i="42"/>
  <c r="D954" i="42"/>
  <c r="D955" i="42"/>
  <c r="D956" i="42"/>
  <c r="D957" i="42"/>
  <c r="D958" i="42"/>
  <c r="D959" i="42"/>
  <c r="D960" i="42"/>
  <c r="D961" i="42"/>
  <c r="D962" i="42"/>
  <c r="D963" i="42"/>
  <c r="D964" i="42"/>
  <c r="D965" i="42"/>
  <c r="D966" i="42"/>
  <c r="D967" i="42"/>
  <c r="D968" i="42"/>
  <c r="D969" i="42"/>
  <c r="D970" i="42"/>
  <c r="D971" i="42"/>
  <c r="D972" i="42"/>
  <c r="D973" i="42"/>
  <c r="D974" i="42"/>
  <c r="D975" i="42"/>
  <c r="D976" i="42"/>
  <c r="D977" i="42"/>
  <c r="D978" i="42"/>
  <c r="D979" i="42"/>
  <c r="D980" i="42"/>
  <c r="D981" i="42"/>
  <c r="D982" i="42"/>
  <c r="D983" i="42"/>
  <c r="D984" i="42"/>
  <c r="D985" i="42"/>
  <c r="D986" i="42"/>
  <c r="D987" i="42"/>
  <c r="D988" i="42"/>
  <c r="D989" i="42"/>
  <c r="D990" i="42"/>
  <c r="D991" i="42"/>
  <c r="D992" i="42"/>
  <c r="D993" i="42"/>
  <c r="D994" i="42"/>
  <c r="D995" i="42"/>
  <c r="D996" i="42"/>
  <c r="D997" i="42"/>
  <c r="D998" i="42"/>
  <c r="D999" i="42"/>
  <c r="D1000" i="42"/>
  <c r="D1001" i="42"/>
  <c r="D1002" i="42"/>
  <c r="D1003" i="42"/>
  <c r="D1004" i="42"/>
  <c r="D1005" i="42"/>
  <c r="D1006" i="42"/>
  <c r="D1007" i="42"/>
  <c r="D1008" i="42"/>
  <c r="D1009" i="42"/>
  <c r="D1010" i="42"/>
  <c r="D1011" i="42"/>
  <c r="D1012" i="42"/>
  <c r="D1013" i="42"/>
  <c r="D1014" i="42"/>
  <c r="D1015" i="42"/>
  <c r="D1016" i="42"/>
  <c r="D1017" i="42"/>
  <c r="D1018" i="42"/>
  <c r="D1019" i="42"/>
  <c r="D1020" i="42"/>
  <c r="D1021" i="42"/>
  <c r="D1022" i="42"/>
  <c r="D1023" i="42"/>
  <c r="D1024" i="42"/>
  <c r="D1025" i="42"/>
  <c r="D1026" i="42"/>
  <c r="D1027" i="42"/>
  <c r="D1028" i="42"/>
  <c r="D1029" i="42"/>
  <c r="D1030" i="42"/>
  <c r="D1031" i="42"/>
  <c r="D1032" i="42"/>
  <c r="D1033" i="42"/>
  <c r="D1034" i="42"/>
  <c r="D1035" i="42"/>
  <c r="D1036" i="42"/>
  <c r="D1037" i="42"/>
  <c r="D1038" i="42"/>
  <c r="D1039" i="42"/>
  <c r="D1040" i="42"/>
  <c r="D1041" i="42"/>
  <c r="D1042" i="42"/>
  <c r="D1043" i="42"/>
  <c r="D1044" i="42"/>
  <c r="D1045" i="42"/>
  <c r="D1046" i="42"/>
  <c r="D1047" i="42"/>
  <c r="D1048" i="42"/>
  <c r="D1049" i="42"/>
  <c r="D1050" i="42"/>
  <c r="D1051" i="42"/>
  <c r="D1052" i="42"/>
  <c r="D1053" i="42"/>
  <c r="D1054" i="42"/>
  <c r="D1055" i="42"/>
  <c r="D1056" i="42"/>
  <c r="D1057" i="42"/>
  <c r="D1058" i="42"/>
  <c r="D1059" i="42"/>
  <c r="D1060" i="42"/>
  <c r="D1061" i="42"/>
  <c r="D1062" i="42"/>
  <c r="D1063" i="42"/>
  <c r="D1064" i="42"/>
  <c r="D1065" i="42"/>
  <c r="D1066" i="42"/>
  <c r="D1067" i="42"/>
  <c r="D1068" i="42"/>
  <c r="D1069" i="42"/>
  <c r="D1070" i="42"/>
  <c r="D1071" i="42"/>
  <c r="D1072" i="42"/>
  <c r="D1073" i="42"/>
  <c r="D1074" i="42"/>
  <c r="D1075" i="42"/>
  <c r="D1076" i="42"/>
  <c r="D1077" i="42"/>
  <c r="D1078" i="42"/>
  <c r="D1079" i="42"/>
  <c r="D1080" i="42"/>
  <c r="D1081" i="42"/>
  <c r="D1082" i="42"/>
  <c r="D1083" i="42"/>
  <c r="D1084" i="42"/>
  <c r="D1085" i="42"/>
  <c r="D1086" i="42"/>
  <c r="D1087" i="42"/>
  <c r="D1088" i="42"/>
  <c r="D1089" i="42"/>
  <c r="D1090" i="42"/>
  <c r="D1091" i="42"/>
  <c r="D1092" i="42"/>
  <c r="D1093" i="42"/>
  <c r="D1094" i="42"/>
  <c r="D1095" i="42"/>
  <c r="D1096" i="42"/>
  <c r="D1097" i="42"/>
  <c r="D1098" i="42"/>
  <c r="D1099" i="42"/>
  <c r="D1100" i="42"/>
  <c r="D1101" i="42"/>
  <c r="D1102" i="42"/>
  <c r="D1103" i="42"/>
  <c r="D1104" i="42"/>
  <c r="D1105" i="42"/>
  <c r="D1106" i="42"/>
  <c r="D1107" i="42"/>
  <c r="D1108" i="42"/>
  <c r="D1109" i="42"/>
  <c r="D1110" i="42"/>
  <c r="D1111" i="42"/>
  <c r="D1112" i="42"/>
  <c r="D1113" i="42"/>
  <c r="D1114" i="42"/>
  <c r="D1115" i="42"/>
  <c r="D1116" i="42"/>
  <c r="D1117" i="42"/>
  <c r="D1118" i="42"/>
  <c r="D1119" i="42"/>
  <c r="D1120" i="42"/>
  <c r="D1121" i="42"/>
  <c r="D1122" i="42"/>
  <c r="D1123" i="42"/>
  <c r="D1124" i="42"/>
  <c r="D1125" i="42"/>
  <c r="D1126" i="42"/>
  <c r="D1127" i="42"/>
  <c r="D1128" i="42"/>
  <c r="D1129" i="42"/>
  <c r="D1130" i="42"/>
  <c r="D1131" i="42"/>
  <c r="D1132" i="42"/>
  <c r="D1133" i="42"/>
  <c r="D1134" i="42"/>
  <c r="D1135" i="42"/>
  <c r="D1136" i="42"/>
  <c r="D1137" i="42"/>
  <c r="D1138" i="42"/>
  <c r="D1139" i="42"/>
  <c r="D1140" i="42"/>
  <c r="D1141" i="42"/>
  <c r="D1142" i="42"/>
  <c r="D1143" i="42"/>
  <c r="D1144" i="42"/>
  <c r="D1145" i="42"/>
  <c r="D1146" i="42"/>
  <c r="D1147" i="42"/>
  <c r="D1148" i="42"/>
  <c r="D1149" i="42"/>
  <c r="D1150" i="42"/>
  <c r="D1151" i="42"/>
  <c r="D1152" i="42"/>
  <c r="D1153" i="42"/>
  <c r="D1154" i="42"/>
  <c r="D1155" i="42"/>
  <c r="D1156" i="42"/>
  <c r="D1157" i="42"/>
  <c r="D1158" i="42"/>
  <c r="D1159" i="42"/>
  <c r="D1160" i="42"/>
  <c r="D1161" i="42"/>
  <c r="D1162" i="42"/>
  <c r="D1163" i="42"/>
  <c r="D1164" i="42"/>
  <c r="D1165" i="42"/>
  <c r="D1166" i="42"/>
  <c r="D1167" i="42"/>
  <c r="D1168" i="42"/>
  <c r="D1169" i="42"/>
  <c r="D1170" i="42"/>
  <c r="D1171" i="42"/>
  <c r="D1172" i="42"/>
  <c r="D1173" i="42"/>
  <c r="D1174" i="42"/>
  <c r="D1175" i="42"/>
  <c r="D1176" i="42"/>
  <c r="D1177" i="42"/>
  <c r="D1178" i="42"/>
  <c r="D1179" i="42"/>
  <c r="D1180" i="42"/>
  <c r="D1181" i="42"/>
  <c r="D1182" i="42"/>
  <c r="D1183" i="42"/>
  <c r="D1184" i="42"/>
  <c r="D1185" i="42"/>
  <c r="D1186" i="42"/>
  <c r="D1187" i="42"/>
  <c r="D1188" i="42"/>
  <c r="D1189" i="42"/>
  <c r="D1190" i="42"/>
  <c r="D1191" i="42"/>
  <c r="D1192" i="42"/>
  <c r="D1193" i="42"/>
  <c r="D1194" i="42"/>
  <c r="D1195" i="42"/>
  <c r="D1196" i="42"/>
  <c r="D1197" i="42"/>
  <c r="D1198" i="42"/>
  <c r="D1199" i="42"/>
  <c r="D1200" i="42"/>
  <c r="D1201" i="42"/>
  <c r="D1202" i="42"/>
  <c r="D1203" i="42"/>
  <c r="D1204" i="42"/>
  <c r="D1205" i="42"/>
  <c r="D1206" i="42"/>
  <c r="D1207" i="42"/>
  <c r="D1208" i="42"/>
  <c r="D1209" i="42"/>
  <c r="D1210" i="42"/>
  <c r="D1211" i="42"/>
  <c r="D1212" i="42"/>
  <c r="D1213" i="42"/>
  <c r="D1214" i="42"/>
  <c r="D1215" i="42"/>
  <c r="D1216" i="42"/>
  <c r="D1217" i="42"/>
  <c r="D1218" i="42"/>
  <c r="D1219" i="42"/>
  <c r="D1220" i="42"/>
  <c r="D1221" i="42"/>
  <c r="D1222" i="42"/>
  <c r="D1223" i="42"/>
  <c r="D1224" i="42"/>
  <c r="D1225" i="42"/>
  <c r="D1226" i="42"/>
  <c r="D1227" i="42"/>
  <c r="D1228" i="42"/>
  <c r="D1229" i="42"/>
  <c r="D1230" i="42"/>
  <c r="D1231" i="42"/>
  <c r="D1232" i="42"/>
  <c r="D1233" i="42"/>
  <c r="D1234" i="42"/>
  <c r="D1235" i="42"/>
  <c r="D1236" i="42"/>
  <c r="D1237" i="42"/>
  <c r="D1238" i="42"/>
  <c r="D1239" i="42"/>
  <c r="D1240" i="42"/>
  <c r="D1241" i="42"/>
  <c r="D1242" i="42"/>
  <c r="D1243" i="42"/>
  <c r="D1244" i="42"/>
  <c r="D1245" i="42"/>
  <c r="D1246" i="42"/>
  <c r="D1247" i="42"/>
  <c r="D1248" i="42"/>
  <c r="D1249" i="42"/>
  <c r="D1250" i="42"/>
  <c r="D1251" i="42"/>
  <c r="D1252" i="42"/>
  <c r="D1253" i="42"/>
  <c r="D1254" i="42"/>
  <c r="D1255" i="42"/>
  <c r="D1256" i="42"/>
  <c r="D1257" i="42"/>
  <c r="D1258" i="42"/>
  <c r="D1259" i="42"/>
  <c r="D1260" i="42"/>
  <c r="D1261" i="42"/>
  <c r="D1262" i="42"/>
  <c r="D1263" i="42"/>
  <c r="D1264" i="42"/>
  <c r="D1265" i="42"/>
  <c r="D1266" i="42"/>
  <c r="D1267" i="42"/>
  <c r="D1268" i="42"/>
  <c r="D1269" i="42"/>
  <c r="D1270" i="42"/>
  <c r="D1271" i="42"/>
  <c r="D1272" i="42"/>
  <c r="D1273" i="42"/>
  <c r="D1274" i="42"/>
  <c r="D1275" i="42"/>
  <c r="D1276" i="42"/>
  <c r="D1277" i="42"/>
  <c r="D1278" i="42"/>
  <c r="D1279" i="42"/>
  <c r="D1280" i="42"/>
  <c r="D1281" i="42"/>
  <c r="D1282" i="42"/>
  <c r="D1283" i="42"/>
  <c r="D1284" i="42"/>
  <c r="D1285" i="42"/>
  <c r="D1286" i="42"/>
  <c r="D1287" i="42"/>
  <c r="D1288" i="42"/>
  <c r="D1289" i="42"/>
  <c r="D1290" i="42"/>
  <c r="D1291" i="42"/>
  <c r="D1292" i="42"/>
  <c r="D1293" i="42"/>
  <c r="D1294" i="42"/>
  <c r="D1295" i="42"/>
  <c r="D1296" i="42"/>
  <c r="D1297" i="42"/>
  <c r="D1298" i="42"/>
  <c r="D1299" i="42"/>
  <c r="D1300" i="42"/>
  <c r="D1301" i="42"/>
  <c r="D1302" i="42"/>
  <c r="D1303" i="42"/>
  <c r="D1304" i="42"/>
  <c r="D1305" i="42"/>
  <c r="D1306" i="42"/>
  <c r="D1307" i="42"/>
  <c r="D1308" i="42"/>
  <c r="D1309" i="42"/>
  <c r="D1310" i="42"/>
  <c r="D1311" i="42"/>
  <c r="D1312" i="42"/>
  <c r="D1313" i="42"/>
  <c r="D1314" i="42"/>
  <c r="D1315" i="42"/>
  <c r="D1316" i="42"/>
  <c r="D1317" i="42"/>
  <c r="D1318" i="42"/>
  <c r="D1319" i="42"/>
  <c r="D1320" i="42"/>
  <c r="D1321" i="42"/>
  <c r="D1322" i="42"/>
  <c r="D1323" i="42"/>
  <c r="D1324" i="42"/>
  <c r="D1325" i="42"/>
  <c r="D1326" i="42"/>
  <c r="D1327" i="42"/>
  <c r="D1328" i="42"/>
  <c r="D1329" i="42"/>
  <c r="D1330" i="42"/>
  <c r="D1331" i="42"/>
  <c r="D1332" i="42"/>
  <c r="D1333" i="42"/>
  <c r="D1334" i="42"/>
  <c r="D1335" i="42"/>
  <c r="D1336" i="42"/>
  <c r="D1337" i="42"/>
  <c r="D1338" i="42"/>
  <c r="D1339" i="42"/>
  <c r="D1340" i="42"/>
  <c r="D1341" i="42"/>
  <c r="D1342" i="42"/>
  <c r="D1343" i="42"/>
  <c r="D1344" i="42"/>
  <c r="D1345" i="42"/>
  <c r="D1346" i="42"/>
  <c r="D1347" i="42"/>
  <c r="D1348" i="42"/>
  <c r="D1349" i="42"/>
  <c r="D1350" i="42"/>
  <c r="D1351" i="42"/>
  <c r="D1352" i="42"/>
  <c r="D1353" i="42"/>
  <c r="D1354" i="42"/>
  <c r="D1355" i="42"/>
  <c r="D1356" i="42"/>
  <c r="D1357" i="42"/>
  <c r="D1358" i="42"/>
  <c r="D1359" i="42"/>
  <c r="D1360" i="42"/>
  <c r="D1361" i="42"/>
  <c r="D1362" i="42"/>
  <c r="D1363" i="42"/>
  <c r="D1364" i="42"/>
  <c r="D1365" i="42"/>
  <c r="D1366" i="42"/>
  <c r="D1367" i="42"/>
  <c r="D1368" i="42"/>
  <c r="D1369" i="42"/>
  <c r="D1370" i="42"/>
  <c r="D1371" i="42"/>
  <c r="D1372" i="42"/>
  <c r="D1373" i="42"/>
  <c r="D1374" i="42"/>
  <c r="D1375" i="42"/>
  <c r="D1376" i="42"/>
  <c r="D1377" i="42"/>
  <c r="D1378" i="42"/>
  <c r="D1379" i="42"/>
  <c r="D1380" i="42"/>
  <c r="D1381" i="42"/>
  <c r="D1382" i="42"/>
  <c r="D1383" i="42"/>
  <c r="D1384" i="42"/>
  <c r="D1385" i="42"/>
  <c r="D1386" i="42"/>
  <c r="D1387" i="42"/>
  <c r="D1388" i="42"/>
  <c r="D1389" i="42"/>
  <c r="D1390" i="42"/>
  <c r="D1391" i="42"/>
  <c r="D1392" i="42"/>
  <c r="D1393" i="42"/>
  <c r="D1394" i="42"/>
  <c r="D1395" i="42"/>
  <c r="D1396" i="42"/>
  <c r="D1397" i="42"/>
  <c r="D1398" i="42"/>
  <c r="D1399" i="42"/>
  <c r="D1400" i="42"/>
  <c r="D1401" i="42"/>
  <c r="D1402" i="42"/>
  <c r="D1403" i="42"/>
  <c r="D1404" i="42"/>
  <c r="D1405" i="42"/>
  <c r="D1406" i="42"/>
  <c r="D1407" i="42"/>
  <c r="D1408" i="42"/>
  <c r="D1409" i="42"/>
  <c r="D1410" i="42"/>
  <c r="D1411" i="42"/>
  <c r="D1412" i="42"/>
  <c r="D1413" i="42"/>
  <c r="D1414" i="42"/>
  <c r="D1415" i="42"/>
  <c r="D1416" i="42"/>
  <c r="D1417" i="42"/>
  <c r="D1418" i="42"/>
  <c r="D1419" i="42"/>
  <c r="D1420" i="42"/>
  <c r="D1421" i="42"/>
  <c r="D1422" i="42"/>
  <c r="D1423" i="42"/>
  <c r="D1424" i="42"/>
  <c r="D1425" i="42"/>
  <c r="D1426" i="42"/>
  <c r="D1427" i="42"/>
  <c r="D1428" i="42"/>
  <c r="D1429" i="42"/>
  <c r="D1430" i="42"/>
  <c r="D1431" i="42"/>
  <c r="D1432" i="42"/>
  <c r="D1433" i="42"/>
  <c r="D1434" i="42"/>
  <c r="D1435" i="42"/>
  <c r="D1436" i="42"/>
  <c r="D1437" i="42"/>
  <c r="D1438" i="42"/>
  <c r="D1439" i="42"/>
  <c r="D1440" i="42"/>
  <c r="D1441" i="42"/>
  <c r="D1442" i="42"/>
  <c r="D1443" i="42"/>
  <c r="D1444" i="42"/>
  <c r="D1445" i="42"/>
  <c r="D1446" i="42"/>
  <c r="D1447" i="42"/>
  <c r="D1448" i="42"/>
  <c r="D1449" i="42"/>
  <c r="D1450" i="42"/>
  <c r="D1451" i="42"/>
  <c r="D1452" i="42"/>
  <c r="D1453" i="42"/>
  <c r="D1454" i="42"/>
  <c r="D1455" i="42"/>
  <c r="D1456" i="42"/>
  <c r="D1457" i="42"/>
  <c r="D1458" i="42"/>
  <c r="D1459" i="42"/>
  <c r="D1460" i="42"/>
  <c r="D1461" i="42"/>
  <c r="D1462" i="42"/>
  <c r="D1463" i="42"/>
  <c r="D1464" i="42"/>
  <c r="D1465" i="42"/>
  <c r="D1466" i="42"/>
  <c r="D1467" i="42"/>
  <c r="D1468" i="42"/>
  <c r="D1469" i="42"/>
  <c r="D1470" i="42"/>
  <c r="D1471" i="42"/>
  <c r="D1472" i="42"/>
  <c r="D1473" i="42"/>
  <c r="D1474" i="42"/>
  <c r="D1475" i="42"/>
  <c r="D1476" i="42"/>
  <c r="D1477" i="42"/>
  <c r="D1478" i="42"/>
  <c r="D1479" i="42"/>
  <c r="D1480" i="42"/>
  <c r="D1481" i="42"/>
  <c r="D1482" i="42"/>
  <c r="D1483" i="42"/>
  <c r="D1484" i="42"/>
  <c r="D1485" i="42"/>
  <c r="D1486" i="42"/>
  <c r="D1487" i="42"/>
  <c r="D1488" i="42"/>
  <c r="D1489" i="42"/>
  <c r="D1490" i="42"/>
  <c r="D1491" i="42"/>
  <c r="D1492" i="42"/>
  <c r="D1493" i="42"/>
  <c r="D1494" i="42"/>
  <c r="D1495" i="42"/>
  <c r="D1496" i="42"/>
  <c r="D1497" i="42"/>
  <c r="D1498" i="42"/>
  <c r="D1499" i="42"/>
  <c r="D1500" i="42"/>
  <c r="D1501" i="42"/>
  <c r="D1502" i="42"/>
  <c r="D1503" i="42"/>
  <c r="D1504" i="42"/>
  <c r="J5" i="1"/>
  <c r="J7" i="1"/>
  <c r="J8" i="1"/>
  <c r="J9" i="1"/>
  <c r="J10" i="1"/>
  <c r="J11" i="1"/>
  <c r="J12" i="1"/>
  <c r="J13" i="1"/>
  <c r="J14" i="1"/>
  <c r="J15" i="1"/>
  <c r="J6" i="1"/>
  <c r="AK1505" i="7"/>
  <c r="AK1504" i="7"/>
  <c r="AK1503" i="7"/>
  <c r="AK1502" i="7"/>
  <c r="AK1501" i="7"/>
  <c r="AK1500" i="7"/>
  <c r="AK1499" i="7"/>
  <c r="AK1498" i="7"/>
  <c r="AK1497" i="7"/>
  <c r="AK1496" i="7"/>
  <c r="AK1495" i="7"/>
  <c r="AK1494" i="7"/>
  <c r="AK1493" i="7"/>
  <c r="AK1492" i="7"/>
  <c r="AK1491" i="7"/>
  <c r="AK1490" i="7"/>
  <c r="AK1489" i="7"/>
  <c r="AK1488" i="7"/>
  <c r="AK1487" i="7"/>
  <c r="AK1486" i="7"/>
  <c r="AK1485" i="7"/>
  <c r="AK1484" i="7"/>
  <c r="AK1483" i="7"/>
  <c r="AK1482" i="7"/>
  <c r="AK1481" i="7"/>
  <c r="AK1480" i="7"/>
  <c r="AK1479" i="7"/>
  <c r="AK1478" i="7"/>
  <c r="AK1477" i="7"/>
  <c r="AK1476" i="7"/>
  <c r="AK1475" i="7"/>
  <c r="AK1474" i="7"/>
  <c r="AK1473" i="7"/>
  <c r="AK1472" i="7"/>
  <c r="AK1471" i="7"/>
  <c r="AK1470" i="7"/>
  <c r="AK1469" i="7"/>
  <c r="AK1468" i="7"/>
  <c r="AK1467" i="7"/>
  <c r="AK1466" i="7"/>
  <c r="AK1465" i="7"/>
  <c r="AK1464" i="7"/>
  <c r="AK1463" i="7"/>
  <c r="AK1462" i="7"/>
  <c r="AK1461" i="7"/>
  <c r="AK1460" i="7"/>
  <c r="AK1459" i="7"/>
  <c r="AK1458" i="7"/>
  <c r="AK1457" i="7"/>
  <c r="AK1456" i="7"/>
  <c r="AK1455" i="7"/>
  <c r="AK1454" i="7"/>
  <c r="AK1453" i="7"/>
  <c r="AK1452" i="7"/>
  <c r="AK1451" i="7"/>
  <c r="AK1450" i="7"/>
  <c r="AK1449" i="7"/>
  <c r="AK1448" i="7"/>
  <c r="AK1447" i="7"/>
  <c r="AK1446" i="7"/>
  <c r="AK1445" i="7"/>
  <c r="AK1444" i="7"/>
  <c r="AK1443" i="7"/>
  <c r="AK1442" i="7"/>
  <c r="AK1441" i="7"/>
  <c r="AK1440" i="7"/>
  <c r="AK1439" i="7"/>
  <c r="AK1438" i="7"/>
  <c r="AK1437" i="7"/>
  <c r="AK1436" i="7"/>
  <c r="AK1435" i="7"/>
  <c r="AK1434" i="7"/>
  <c r="AK1433" i="7"/>
  <c r="AK1432" i="7"/>
  <c r="AK1431" i="7"/>
  <c r="AK1430" i="7"/>
  <c r="AK1429" i="7"/>
  <c r="AK1428" i="7"/>
  <c r="AK1427" i="7"/>
  <c r="AK1426" i="7"/>
  <c r="AK1425" i="7"/>
  <c r="AK1424" i="7"/>
  <c r="AK1423" i="7"/>
  <c r="AK1422" i="7"/>
  <c r="AK1421" i="7"/>
  <c r="AK1420" i="7"/>
  <c r="AK1419" i="7"/>
  <c r="AK1418" i="7"/>
  <c r="AK1417" i="7"/>
  <c r="AK1416" i="7"/>
  <c r="AK1415" i="7"/>
  <c r="AK1414" i="7"/>
  <c r="AK1413" i="7"/>
  <c r="AK1412" i="7"/>
  <c r="AK1411" i="7"/>
  <c r="AK1410" i="7"/>
  <c r="AK1409" i="7"/>
  <c r="AK1408" i="7"/>
  <c r="AK1407" i="7"/>
  <c r="AK1406" i="7"/>
  <c r="AK1405" i="7"/>
  <c r="AK1404" i="7"/>
  <c r="AK1403" i="7"/>
  <c r="AK1402" i="7"/>
  <c r="AK1401" i="7"/>
  <c r="AK1400" i="7"/>
  <c r="AK1399" i="7"/>
  <c r="AK1398" i="7"/>
  <c r="AK1397" i="7"/>
  <c r="AK1396" i="7"/>
  <c r="AK1395" i="7"/>
  <c r="AK1394" i="7"/>
  <c r="AK1393" i="7"/>
  <c r="AK1392" i="7"/>
  <c r="AK1391" i="7"/>
  <c r="AK1390" i="7"/>
  <c r="AK1389" i="7"/>
  <c r="AK1388" i="7"/>
  <c r="AK1387" i="7"/>
  <c r="AK1386" i="7"/>
  <c r="AK1385" i="7"/>
  <c r="AK1384" i="7"/>
  <c r="AK1383" i="7"/>
  <c r="AK1382" i="7"/>
  <c r="AK1381" i="7"/>
  <c r="AK1380" i="7"/>
  <c r="AK1379" i="7"/>
  <c r="AK1378" i="7"/>
  <c r="AK1377" i="7"/>
  <c r="AK1376" i="7"/>
  <c r="AK1375" i="7"/>
  <c r="AK1374" i="7"/>
  <c r="AK1373" i="7"/>
  <c r="AK1372" i="7"/>
  <c r="AK1371" i="7"/>
  <c r="AK1370" i="7"/>
  <c r="AK1369" i="7"/>
  <c r="AK1368" i="7"/>
  <c r="AK1367" i="7"/>
  <c r="AK1366" i="7"/>
  <c r="AK1365" i="7"/>
  <c r="AK1364" i="7"/>
  <c r="AK1363" i="7"/>
  <c r="AK1362" i="7"/>
  <c r="AK1361" i="7"/>
  <c r="AK1360" i="7"/>
  <c r="AK1359" i="7"/>
  <c r="AK1358" i="7"/>
  <c r="AK1357" i="7"/>
  <c r="AK1356" i="7"/>
  <c r="AK1355" i="7"/>
  <c r="AK1354" i="7"/>
  <c r="AK1353" i="7"/>
  <c r="AK1352" i="7"/>
  <c r="AK1351" i="7"/>
  <c r="AK1350" i="7"/>
  <c r="AK1349" i="7"/>
  <c r="AK1348" i="7"/>
  <c r="AK1347" i="7"/>
  <c r="AK1346" i="7"/>
  <c r="AK1345" i="7"/>
  <c r="AK1344" i="7"/>
  <c r="AK1343" i="7"/>
  <c r="AK1342" i="7"/>
  <c r="AK1341" i="7"/>
  <c r="AK1340" i="7"/>
  <c r="AK1339" i="7"/>
  <c r="AK1338" i="7"/>
  <c r="AK1337" i="7"/>
  <c r="AK1336" i="7"/>
  <c r="AK1335" i="7"/>
  <c r="AK1334" i="7"/>
  <c r="AK1333" i="7"/>
  <c r="AK1332" i="7"/>
  <c r="AK1331" i="7"/>
  <c r="AK1330" i="7"/>
  <c r="AK1329" i="7"/>
  <c r="AK1328" i="7"/>
  <c r="AK1327" i="7"/>
  <c r="AK1326" i="7"/>
  <c r="AK1325" i="7"/>
  <c r="AK1324" i="7"/>
  <c r="AK1323" i="7"/>
  <c r="AK1322" i="7"/>
  <c r="AK1321" i="7"/>
  <c r="AK1320" i="7"/>
  <c r="AK1319" i="7"/>
  <c r="AK1318" i="7"/>
  <c r="AK1317" i="7"/>
  <c r="AK1316" i="7"/>
  <c r="AK1315" i="7"/>
  <c r="AK1314" i="7"/>
  <c r="AK1313" i="7"/>
  <c r="AK1312" i="7"/>
  <c r="AK1311" i="7"/>
  <c r="AK1310" i="7"/>
  <c r="AK1309" i="7"/>
  <c r="AK1308" i="7"/>
  <c r="AK1307" i="7"/>
  <c r="AK1306" i="7"/>
  <c r="AK1305" i="7"/>
  <c r="AK1304" i="7"/>
  <c r="AK1303" i="7"/>
  <c r="AK1302" i="7"/>
  <c r="AK1301" i="7"/>
  <c r="AK1300" i="7"/>
  <c r="AK1299" i="7"/>
  <c r="AK1298" i="7"/>
  <c r="AK1297" i="7"/>
  <c r="AK1296" i="7"/>
  <c r="AK1295" i="7"/>
  <c r="AK1294" i="7"/>
  <c r="AK1293" i="7"/>
  <c r="AK1292"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K1265" i="7"/>
  <c r="AK1264" i="7"/>
  <c r="AK1263" i="7"/>
  <c r="AK1262" i="7"/>
  <c r="AK1261" i="7"/>
  <c r="AK1260" i="7"/>
  <c r="AK1259" i="7"/>
  <c r="AK1258" i="7"/>
  <c r="AK1257" i="7"/>
  <c r="AK1256" i="7"/>
  <c r="AK1255" i="7"/>
  <c r="AK1254" i="7"/>
  <c r="AK1253" i="7"/>
  <c r="AK1252" i="7"/>
  <c r="AK1251" i="7"/>
  <c r="AK1250" i="7"/>
  <c r="AK1249" i="7"/>
  <c r="AK1248" i="7"/>
  <c r="AK1247" i="7"/>
  <c r="AK1246" i="7"/>
  <c r="AK1245" i="7"/>
  <c r="AK1244" i="7"/>
  <c r="AK1243" i="7"/>
  <c r="AK1242" i="7"/>
  <c r="AK1241" i="7"/>
  <c r="AK1240" i="7"/>
  <c r="AK1239" i="7"/>
  <c r="AK1238" i="7"/>
  <c r="AK1237" i="7"/>
  <c r="AK1236" i="7"/>
  <c r="AK1235" i="7"/>
  <c r="AK1234" i="7"/>
  <c r="AK1233" i="7"/>
  <c r="AK1232" i="7"/>
  <c r="AK1231" i="7"/>
  <c r="AK1230" i="7"/>
  <c r="AK1229" i="7"/>
  <c r="AK1228" i="7"/>
  <c r="AK1227" i="7"/>
  <c r="AK1226" i="7"/>
  <c r="AK1225" i="7"/>
  <c r="AK1224" i="7"/>
  <c r="AK1223" i="7"/>
  <c r="AK1222" i="7"/>
  <c r="AK1221" i="7"/>
  <c r="AK1220" i="7"/>
  <c r="AK1219" i="7"/>
  <c r="AK1218" i="7"/>
  <c r="AK1217" i="7"/>
  <c r="AK1216" i="7"/>
  <c r="AK1215" i="7"/>
  <c r="AK1214" i="7"/>
  <c r="AK1213" i="7"/>
  <c r="AK1212" i="7"/>
  <c r="AK1211" i="7"/>
  <c r="AK1210" i="7"/>
  <c r="AK1209" i="7"/>
  <c r="AK1208" i="7"/>
  <c r="AK1207" i="7"/>
  <c r="AK1206" i="7"/>
  <c r="AK1205" i="7"/>
  <c r="AK1204" i="7"/>
  <c r="AK1203" i="7"/>
  <c r="AK1202" i="7"/>
  <c r="AK1201" i="7"/>
  <c r="AK1200" i="7"/>
  <c r="AK1199" i="7"/>
  <c r="AK1198" i="7"/>
  <c r="AK1197" i="7"/>
  <c r="AK1196" i="7"/>
  <c r="AK1195" i="7"/>
  <c r="AK1194" i="7"/>
  <c r="AK1193" i="7"/>
  <c r="AK1192" i="7"/>
  <c r="AK1191" i="7"/>
  <c r="AK1190" i="7"/>
  <c r="AK1189" i="7"/>
  <c r="AK1188" i="7"/>
  <c r="AK1187" i="7"/>
  <c r="AK1186" i="7"/>
  <c r="AK1185" i="7"/>
  <c r="AK1184" i="7"/>
  <c r="AK1183" i="7"/>
  <c r="AK1182" i="7"/>
  <c r="AK1181" i="7"/>
  <c r="AK1180" i="7"/>
  <c r="AK1179" i="7"/>
  <c r="AK1178" i="7"/>
  <c r="AK1177" i="7"/>
  <c r="AK1176" i="7"/>
  <c r="AK1175" i="7"/>
  <c r="AK1174" i="7"/>
  <c r="AK1173" i="7"/>
  <c r="AK1172" i="7"/>
  <c r="AK1171" i="7"/>
  <c r="AK1170" i="7"/>
  <c r="AK1169" i="7"/>
  <c r="AK1168" i="7"/>
  <c r="AK1167" i="7"/>
  <c r="AK1166" i="7"/>
  <c r="AK1165" i="7"/>
  <c r="AK1164" i="7"/>
  <c r="AK1163" i="7"/>
  <c r="AK1162" i="7"/>
  <c r="AK1161" i="7"/>
  <c r="AK1160" i="7"/>
  <c r="AK1159" i="7"/>
  <c r="AK1158" i="7"/>
  <c r="AK1157" i="7"/>
  <c r="AK1156" i="7"/>
  <c r="AK1155" i="7"/>
  <c r="AK1154" i="7"/>
  <c r="AK1153" i="7"/>
  <c r="AK1152" i="7"/>
  <c r="AK1151" i="7"/>
  <c r="AK1150" i="7"/>
  <c r="AK1149" i="7"/>
  <c r="AK1148" i="7"/>
  <c r="AK1147" i="7"/>
  <c r="AK1146" i="7"/>
  <c r="AK1145" i="7"/>
  <c r="AK1144" i="7"/>
  <c r="AK1143" i="7"/>
  <c r="AK1142" i="7"/>
  <c r="AK1141" i="7"/>
  <c r="AK1140" i="7"/>
  <c r="AK1139" i="7"/>
  <c r="AK1138" i="7"/>
  <c r="AK1137" i="7"/>
  <c r="AK1136" i="7"/>
  <c r="AK1135" i="7"/>
  <c r="AK1134" i="7"/>
  <c r="AK1133" i="7"/>
  <c r="AK1132" i="7"/>
  <c r="AK1131" i="7"/>
  <c r="AK1130" i="7"/>
  <c r="AK1129" i="7"/>
  <c r="AK1128" i="7"/>
  <c r="AK1127" i="7"/>
  <c r="AK1126" i="7"/>
  <c r="AK1125" i="7"/>
  <c r="AK1124" i="7"/>
  <c r="AK1123" i="7"/>
  <c r="AK1122" i="7"/>
  <c r="AK1121" i="7"/>
  <c r="AK1120" i="7"/>
  <c r="AK1119" i="7"/>
  <c r="AK1118" i="7"/>
  <c r="AK1117" i="7"/>
  <c r="AK1116" i="7"/>
  <c r="AK1115" i="7"/>
  <c r="AK1114" i="7"/>
  <c r="AK1113" i="7"/>
  <c r="AK1112" i="7"/>
  <c r="AK1111" i="7"/>
  <c r="AK1110" i="7"/>
  <c r="AK1109" i="7"/>
  <c r="AK1108" i="7"/>
  <c r="AK1107" i="7"/>
  <c r="AK1106" i="7"/>
  <c r="AK1105" i="7"/>
  <c r="AK1104" i="7"/>
  <c r="AK1103" i="7"/>
  <c r="AK1102" i="7"/>
  <c r="AK1101" i="7"/>
  <c r="AK1100" i="7"/>
  <c r="AK1099" i="7"/>
  <c r="AK1098" i="7"/>
  <c r="AK1097" i="7"/>
  <c r="AK1096" i="7"/>
  <c r="AK1095" i="7"/>
  <c r="AK1094" i="7"/>
  <c r="AK1093" i="7"/>
  <c r="AK1092" i="7"/>
  <c r="AK1091" i="7"/>
  <c r="AK1090" i="7"/>
  <c r="AK1089" i="7"/>
  <c r="AK1088" i="7"/>
  <c r="AK1087" i="7"/>
  <c r="AK1086" i="7"/>
  <c r="AK1085" i="7"/>
  <c r="AK1084" i="7"/>
  <c r="AK1083" i="7"/>
  <c r="AK1082" i="7"/>
  <c r="AK1081" i="7"/>
  <c r="AK1080" i="7"/>
  <c r="AK1079" i="7"/>
  <c r="AK1078" i="7"/>
  <c r="AK1077" i="7"/>
  <c r="AK1076" i="7"/>
  <c r="AK1075" i="7"/>
  <c r="AK1074" i="7"/>
  <c r="AK1073" i="7"/>
  <c r="AK1072" i="7"/>
  <c r="AK1071" i="7"/>
  <c r="AK1070" i="7"/>
  <c r="AK1069" i="7"/>
  <c r="AK1068" i="7"/>
  <c r="AK1067" i="7"/>
  <c r="AK1066" i="7"/>
  <c r="AK1065" i="7"/>
  <c r="AK1064" i="7"/>
  <c r="AK1063" i="7"/>
  <c r="AK1062" i="7"/>
  <c r="AK1061" i="7"/>
  <c r="AK1060" i="7"/>
  <c r="AK1059" i="7"/>
  <c r="AK1058" i="7"/>
  <c r="AK1057" i="7"/>
  <c r="AK1056" i="7"/>
  <c r="AK1055" i="7"/>
  <c r="AK1054" i="7"/>
  <c r="AK1053" i="7"/>
  <c r="AK1052" i="7"/>
  <c r="AK1051" i="7"/>
  <c r="AK1050" i="7"/>
  <c r="AK1049" i="7"/>
  <c r="AK1048" i="7"/>
  <c r="AK1047" i="7"/>
  <c r="AK1046" i="7"/>
  <c r="AK1045" i="7"/>
  <c r="AK1044" i="7"/>
  <c r="AK1043" i="7"/>
  <c r="AK1042" i="7"/>
  <c r="AK1041" i="7"/>
  <c r="AK1040" i="7"/>
  <c r="AK1039" i="7"/>
  <c r="AK1038" i="7"/>
  <c r="AK1037" i="7"/>
  <c r="AK1036" i="7"/>
  <c r="AK1035" i="7"/>
  <c r="AK1034" i="7"/>
  <c r="AK1033" i="7"/>
  <c r="AK1032" i="7"/>
  <c r="AK1031" i="7"/>
  <c r="AK1030" i="7"/>
  <c r="AK1029" i="7"/>
  <c r="AK1028" i="7"/>
  <c r="AK1027" i="7"/>
  <c r="AK1026" i="7"/>
  <c r="AK1025" i="7"/>
  <c r="AK1024" i="7"/>
  <c r="AK1023" i="7"/>
  <c r="AK1022" i="7"/>
  <c r="AK1021" i="7"/>
  <c r="AK1020" i="7"/>
  <c r="AK1019" i="7"/>
  <c r="AK1018" i="7"/>
  <c r="AK1017" i="7"/>
  <c r="AK1016" i="7"/>
  <c r="AK1015" i="7"/>
  <c r="AK1014" i="7"/>
  <c r="AK1013" i="7"/>
  <c r="AK1012" i="7"/>
  <c r="AK1011" i="7"/>
  <c r="AK1010" i="7"/>
  <c r="AK1009" i="7"/>
  <c r="AK1008" i="7"/>
  <c r="AK1007" i="7"/>
  <c r="AK1006" i="7"/>
  <c r="AK1005" i="7"/>
  <c r="AK1004" i="7"/>
  <c r="AK1003" i="7"/>
  <c r="AK1002" i="7"/>
  <c r="AK1001" i="7"/>
  <c r="AK1000" i="7"/>
  <c r="AK999" i="7"/>
  <c r="AK998" i="7"/>
  <c r="AK997" i="7"/>
  <c r="AK996" i="7"/>
  <c r="AK995" i="7"/>
  <c r="AK994" i="7"/>
  <c r="AK993" i="7"/>
  <c r="AK992" i="7"/>
  <c r="AK991" i="7"/>
  <c r="AK990" i="7"/>
  <c r="AK989" i="7"/>
  <c r="AK988" i="7"/>
  <c r="AK987" i="7"/>
  <c r="AK986" i="7"/>
  <c r="AK985" i="7"/>
  <c r="AK984" i="7"/>
  <c r="AK983" i="7"/>
  <c r="AK982" i="7"/>
  <c r="AK981" i="7"/>
  <c r="AK980" i="7"/>
  <c r="AK979" i="7"/>
  <c r="AK978" i="7"/>
  <c r="AK977" i="7"/>
  <c r="AK976" i="7"/>
  <c r="AK975" i="7"/>
  <c r="AK974" i="7"/>
  <c r="AK973" i="7"/>
  <c r="AK972" i="7"/>
  <c r="AK971" i="7"/>
  <c r="AK970" i="7"/>
  <c r="AK969" i="7"/>
  <c r="AK968" i="7"/>
  <c r="AK967" i="7"/>
  <c r="AK966" i="7"/>
  <c r="AK965" i="7"/>
  <c r="AK964" i="7"/>
  <c r="AK963" i="7"/>
  <c r="AK962" i="7"/>
  <c r="AK961" i="7"/>
  <c r="AK960" i="7"/>
  <c r="AK959" i="7"/>
  <c r="AK958" i="7"/>
  <c r="AK957" i="7"/>
  <c r="AK956" i="7"/>
  <c r="AK955" i="7"/>
  <c r="AK954" i="7"/>
  <c r="AK953" i="7"/>
  <c r="AK952" i="7"/>
  <c r="AK951" i="7"/>
  <c r="AK950" i="7"/>
  <c r="AK949" i="7"/>
  <c r="AK948" i="7"/>
  <c r="AK947" i="7"/>
  <c r="AK946" i="7"/>
  <c r="AK945" i="7"/>
  <c r="AK944" i="7"/>
  <c r="AK943" i="7"/>
  <c r="AK942" i="7"/>
  <c r="AK941" i="7"/>
  <c r="AK940" i="7"/>
  <c r="AK939" i="7"/>
  <c r="AK938" i="7"/>
  <c r="AK937" i="7"/>
  <c r="AK936" i="7"/>
  <c r="AK935" i="7"/>
  <c r="AK934" i="7"/>
  <c r="AK933" i="7"/>
  <c r="AK932" i="7"/>
  <c r="AK931" i="7"/>
  <c r="AK930" i="7"/>
  <c r="AK929" i="7"/>
  <c r="AK928" i="7"/>
  <c r="AK927" i="7"/>
  <c r="AK926" i="7"/>
  <c r="AK925" i="7"/>
  <c r="AK924" i="7"/>
  <c r="AK923" i="7"/>
  <c r="AK922" i="7"/>
  <c r="AK921" i="7"/>
  <c r="AK920" i="7"/>
  <c r="AK919" i="7"/>
  <c r="AK918" i="7"/>
  <c r="AK917" i="7"/>
  <c r="AK916" i="7"/>
  <c r="AK915" i="7"/>
  <c r="AK914" i="7"/>
  <c r="AK913" i="7"/>
  <c r="AK912" i="7"/>
  <c r="AK911" i="7"/>
  <c r="AK910" i="7"/>
  <c r="AK909" i="7"/>
  <c r="AK908" i="7"/>
  <c r="AK907" i="7"/>
  <c r="AK906" i="7"/>
  <c r="AK905" i="7"/>
  <c r="AK904" i="7"/>
  <c r="AK903" i="7"/>
  <c r="AK902" i="7"/>
  <c r="AK901" i="7"/>
  <c r="AK900" i="7"/>
  <c r="AK899" i="7"/>
  <c r="AK898" i="7"/>
  <c r="AK897" i="7"/>
  <c r="AK896" i="7"/>
  <c r="AK895" i="7"/>
  <c r="AK894" i="7"/>
  <c r="AK893" i="7"/>
  <c r="AK892" i="7"/>
  <c r="AK891" i="7"/>
  <c r="AK890" i="7"/>
  <c r="AK889" i="7"/>
  <c r="AK888" i="7"/>
  <c r="AK887" i="7"/>
  <c r="AK886" i="7"/>
  <c r="AK885" i="7"/>
  <c r="AK884" i="7"/>
  <c r="AK883" i="7"/>
  <c r="AK882" i="7"/>
  <c r="AK881" i="7"/>
  <c r="AK880" i="7"/>
  <c r="AK879" i="7"/>
  <c r="AK878" i="7"/>
  <c r="AK877" i="7"/>
  <c r="AK876" i="7"/>
  <c r="AK875" i="7"/>
  <c r="AK874" i="7"/>
  <c r="AK873" i="7"/>
  <c r="AK872" i="7"/>
  <c r="AK871" i="7"/>
  <c r="AK870" i="7"/>
  <c r="AK869" i="7"/>
  <c r="AK868" i="7"/>
  <c r="AK867" i="7"/>
  <c r="AK866" i="7"/>
  <c r="AK865" i="7"/>
  <c r="AK864" i="7"/>
  <c r="AK863" i="7"/>
  <c r="AK862" i="7"/>
  <c r="AK861" i="7"/>
  <c r="AK860" i="7"/>
  <c r="AK859" i="7"/>
  <c r="AK858" i="7"/>
  <c r="AK857" i="7"/>
  <c r="AK856" i="7"/>
  <c r="AK855" i="7"/>
  <c r="AK854" i="7"/>
  <c r="AK853" i="7"/>
  <c r="AK852" i="7"/>
  <c r="AK851" i="7"/>
  <c r="AK850" i="7"/>
  <c r="AK849" i="7"/>
  <c r="AK848" i="7"/>
  <c r="AK847" i="7"/>
  <c r="AK846" i="7"/>
  <c r="AK845" i="7"/>
  <c r="AK844" i="7"/>
  <c r="AK843" i="7"/>
  <c r="AK842" i="7"/>
  <c r="AK841" i="7"/>
  <c r="AK840" i="7"/>
  <c r="AK839" i="7"/>
  <c r="AK838" i="7"/>
  <c r="AK837" i="7"/>
  <c r="AK836" i="7"/>
  <c r="AK835" i="7"/>
  <c r="AK834" i="7"/>
  <c r="AK833" i="7"/>
  <c r="AK832" i="7"/>
  <c r="AK831" i="7"/>
  <c r="AK830" i="7"/>
  <c r="AK829" i="7"/>
  <c r="AK828" i="7"/>
  <c r="AK827" i="7"/>
  <c r="AK826" i="7"/>
  <c r="AK825" i="7"/>
  <c r="AK824" i="7"/>
  <c r="AK823" i="7"/>
  <c r="AK822" i="7"/>
  <c r="AK821" i="7"/>
  <c r="AK820" i="7"/>
  <c r="AK819" i="7"/>
  <c r="AK818" i="7"/>
  <c r="AK817" i="7"/>
  <c r="AK816" i="7"/>
  <c r="AK815" i="7"/>
  <c r="AK814" i="7"/>
  <c r="AK813" i="7"/>
  <c r="AK812" i="7"/>
  <c r="AK811" i="7"/>
  <c r="AK810" i="7"/>
  <c r="AK809" i="7"/>
  <c r="AK808" i="7"/>
  <c r="AK807" i="7"/>
  <c r="AK806" i="7"/>
  <c r="AK805" i="7"/>
  <c r="AK804" i="7"/>
  <c r="AK803" i="7"/>
  <c r="AK802" i="7"/>
  <c r="AK801" i="7"/>
  <c r="AK800" i="7"/>
  <c r="AK799" i="7"/>
  <c r="AK798" i="7"/>
  <c r="AK797" i="7"/>
  <c r="AK796" i="7"/>
  <c r="AK795" i="7"/>
  <c r="AK794" i="7"/>
  <c r="AK793" i="7"/>
  <c r="AK792" i="7"/>
  <c r="AK791" i="7"/>
  <c r="AK790" i="7"/>
  <c r="AK789" i="7"/>
  <c r="AK788" i="7"/>
  <c r="AK787" i="7"/>
  <c r="AK786" i="7"/>
  <c r="AK785" i="7"/>
  <c r="AK784" i="7"/>
  <c r="AK783" i="7"/>
  <c r="AK782" i="7"/>
  <c r="AK781" i="7"/>
  <c r="AK780" i="7"/>
  <c r="AK779" i="7"/>
  <c r="AK778" i="7"/>
  <c r="AK777" i="7"/>
  <c r="AK776" i="7"/>
  <c r="AK775" i="7"/>
  <c r="AK774" i="7"/>
  <c r="AK773" i="7"/>
  <c r="AK772" i="7"/>
  <c r="AK771" i="7"/>
  <c r="AK770" i="7"/>
  <c r="AK769" i="7"/>
  <c r="AK768" i="7"/>
  <c r="AK767" i="7"/>
  <c r="AK766" i="7"/>
  <c r="AK765" i="7"/>
  <c r="AK764" i="7"/>
  <c r="AK763" i="7"/>
  <c r="AK762" i="7"/>
  <c r="AK761" i="7"/>
  <c r="AK760" i="7"/>
  <c r="AK759" i="7"/>
  <c r="AK758" i="7"/>
  <c r="AK757" i="7"/>
  <c r="AK756" i="7"/>
  <c r="AK755" i="7"/>
  <c r="AK754" i="7"/>
  <c r="AK753" i="7"/>
  <c r="AK752" i="7"/>
  <c r="AK751" i="7"/>
  <c r="AK750" i="7"/>
  <c r="AK749" i="7"/>
  <c r="AK748" i="7"/>
  <c r="AK747" i="7"/>
  <c r="AK746" i="7"/>
  <c r="AK745" i="7"/>
  <c r="AK744" i="7"/>
  <c r="AK743" i="7"/>
  <c r="AK742" i="7"/>
  <c r="AK741" i="7"/>
  <c r="AK740" i="7"/>
  <c r="AK739" i="7"/>
  <c r="AK738" i="7"/>
  <c r="AK737" i="7"/>
  <c r="AK736" i="7"/>
  <c r="AK735" i="7"/>
  <c r="AK734" i="7"/>
  <c r="AK733" i="7"/>
  <c r="AK732" i="7"/>
  <c r="AK731" i="7"/>
  <c r="AK730" i="7"/>
  <c r="AK729" i="7"/>
  <c r="AK728" i="7"/>
  <c r="AK727" i="7"/>
  <c r="AK726" i="7"/>
  <c r="AK725" i="7"/>
  <c r="AK724" i="7"/>
  <c r="AK723" i="7"/>
  <c r="AK722" i="7"/>
  <c r="AK721" i="7"/>
  <c r="AK720" i="7"/>
  <c r="AK719" i="7"/>
  <c r="AK718" i="7"/>
  <c r="AK717" i="7"/>
  <c r="AK716" i="7"/>
  <c r="AK715" i="7"/>
  <c r="AK714" i="7"/>
  <c r="AK713" i="7"/>
  <c r="AK712" i="7"/>
  <c r="AK711" i="7"/>
  <c r="AK710" i="7"/>
  <c r="AK709" i="7"/>
  <c r="AK708" i="7"/>
  <c r="AK707" i="7"/>
  <c r="AK706" i="7"/>
  <c r="AK705" i="7"/>
  <c r="AK704" i="7"/>
  <c r="AK703" i="7"/>
  <c r="AK702" i="7"/>
  <c r="AK701" i="7"/>
  <c r="AK700" i="7"/>
  <c r="AK699" i="7"/>
  <c r="AK698" i="7"/>
  <c r="AK697" i="7"/>
  <c r="AK696" i="7"/>
  <c r="AK695" i="7"/>
  <c r="AK694" i="7"/>
  <c r="AK693" i="7"/>
  <c r="AK692" i="7"/>
  <c r="AK691" i="7"/>
  <c r="AK690" i="7"/>
  <c r="AK689" i="7"/>
  <c r="AK688" i="7"/>
  <c r="AK687" i="7"/>
  <c r="AK686" i="7"/>
  <c r="AK685" i="7"/>
  <c r="AK684" i="7"/>
  <c r="AK683" i="7"/>
  <c r="AK682" i="7"/>
  <c r="AK681" i="7"/>
  <c r="AK680" i="7"/>
  <c r="AK679" i="7"/>
  <c r="AK678" i="7"/>
  <c r="AK677" i="7"/>
  <c r="AK676" i="7"/>
  <c r="AK675" i="7"/>
  <c r="AK674" i="7"/>
  <c r="AK673" i="7"/>
  <c r="AK672" i="7"/>
  <c r="AK671" i="7"/>
  <c r="AK670" i="7"/>
  <c r="AK669" i="7"/>
  <c r="AK668" i="7"/>
  <c r="AK667" i="7"/>
  <c r="AK666" i="7"/>
  <c r="AK665" i="7"/>
  <c r="AK664" i="7"/>
  <c r="AK663" i="7"/>
  <c r="AK662" i="7"/>
  <c r="AK661" i="7"/>
  <c r="AK660" i="7"/>
  <c r="AK659" i="7"/>
  <c r="AK658" i="7"/>
  <c r="AK657" i="7"/>
  <c r="AK656" i="7"/>
  <c r="AK655" i="7"/>
  <c r="AK654" i="7"/>
  <c r="AK653" i="7"/>
  <c r="AK652" i="7"/>
  <c r="AK651" i="7"/>
  <c r="AK650" i="7"/>
  <c r="AK649" i="7"/>
  <c r="AK648" i="7"/>
  <c r="AK647" i="7"/>
  <c r="AK646" i="7"/>
  <c r="AK645" i="7"/>
  <c r="AK644" i="7"/>
  <c r="AK643" i="7"/>
  <c r="AK642" i="7"/>
  <c r="AK641" i="7"/>
  <c r="AK640" i="7"/>
  <c r="AK639" i="7"/>
  <c r="AK638" i="7"/>
  <c r="AK637" i="7"/>
  <c r="AK636" i="7"/>
  <c r="AK635" i="7"/>
  <c r="AK634" i="7"/>
  <c r="AK633" i="7"/>
  <c r="AK632" i="7"/>
  <c r="AK631" i="7"/>
  <c r="AK630" i="7"/>
  <c r="AK629" i="7"/>
  <c r="AK628" i="7"/>
  <c r="AK627" i="7"/>
  <c r="AK626" i="7"/>
  <c r="AK625" i="7"/>
  <c r="AK624" i="7"/>
  <c r="AK623" i="7"/>
  <c r="AK622" i="7"/>
  <c r="AK621" i="7"/>
  <c r="AK620" i="7"/>
  <c r="AK619" i="7"/>
  <c r="AK618" i="7"/>
  <c r="AK617" i="7"/>
  <c r="AK616" i="7"/>
  <c r="AK615" i="7"/>
  <c r="AK614" i="7"/>
  <c r="AK613" i="7"/>
  <c r="AK612" i="7"/>
  <c r="AK611" i="7"/>
  <c r="AK610" i="7"/>
  <c r="AK609" i="7"/>
  <c r="AK608" i="7"/>
  <c r="AK607" i="7"/>
  <c r="AK606" i="7"/>
  <c r="AK605" i="7"/>
  <c r="AK604" i="7"/>
  <c r="AK603" i="7"/>
  <c r="AK602" i="7"/>
  <c r="AK601" i="7"/>
  <c r="AK600" i="7"/>
  <c r="AK599" i="7"/>
  <c r="AK598" i="7"/>
  <c r="AK597" i="7"/>
  <c r="AK596" i="7"/>
  <c r="AK595" i="7"/>
  <c r="AK594" i="7"/>
  <c r="AK593" i="7"/>
  <c r="AK592" i="7"/>
  <c r="AK591" i="7"/>
  <c r="AK590" i="7"/>
  <c r="AK589" i="7"/>
  <c r="AK588" i="7"/>
  <c r="AK587" i="7"/>
  <c r="AK586" i="7"/>
  <c r="AK585" i="7"/>
  <c r="AK584" i="7"/>
  <c r="AK583" i="7"/>
  <c r="AK582" i="7"/>
  <c r="AK581" i="7"/>
  <c r="AK580" i="7"/>
  <c r="AK579" i="7"/>
  <c r="AK578" i="7"/>
  <c r="AK577" i="7"/>
  <c r="AK576" i="7"/>
  <c r="AK575" i="7"/>
  <c r="AK574" i="7"/>
  <c r="AK573" i="7"/>
  <c r="AK572" i="7"/>
  <c r="AK571" i="7"/>
  <c r="AK570" i="7"/>
  <c r="AK569" i="7"/>
  <c r="AK568" i="7"/>
  <c r="AK567" i="7"/>
  <c r="AK566" i="7"/>
  <c r="AK565" i="7"/>
  <c r="AK564" i="7"/>
  <c r="AK563" i="7"/>
  <c r="AK562" i="7"/>
  <c r="AK561" i="7"/>
  <c r="AK560" i="7"/>
  <c r="AK559" i="7"/>
  <c r="AK558" i="7"/>
  <c r="AK557" i="7"/>
  <c r="AK556" i="7"/>
  <c r="AK555" i="7"/>
  <c r="AK554" i="7"/>
  <c r="AK553" i="7"/>
  <c r="AK552" i="7"/>
  <c r="AK551" i="7"/>
  <c r="AK550" i="7"/>
  <c r="AK549" i="7"/>
  <c r="AK548" i="7"/>
  <c r="AK547" i="7"/>
  <c r="AK546" i="7"/>
  <c r="AK545" i="7"/>
  <c r="AK544" i="7"/>
  <c r="AK543" i="7"/>
  <c r="AK542" i="7"/>
  <c r="AK541" i="7"/>
  <c r="AK540" i="7"/>
  <c r="AK539" i="7"/>
  <c r="AK538" i="7"/>
  <c r="AK537" i="7"/>
  <c r="AK536" i="7"/>
  <c r="AK535" i="7"/>
  <c r="AK534" i="7"/>
  <c r="AK533" i="7"/>
  <c r="AK532" i="7"/>
  <c r="AK531" i="7"/>
  <c r="AK530" i="7"/>
  <c r="AK529" i="7"/>
  <c r="AK528" i="7"/>
  <c r="AK527" i="7"/>
  <c r="AK526" i="7"/>
  <c r="AK525" i="7"/>
  <c r="AK524" i="7"/>
  <c r="AK523" i="7"/>
  <c r="AK522" i="7"/>
  <c r="AK521" i="7"/>
  <c r="AK520" i="7"/>
  <c r="AK519" i="7"/>
  <c r="AK518" i="7"/>
  <c r="AK517" i="7"/>
  <c r="AK516" i="7"/>
  <c r="AK515" i="7"/>
  <c r="AK514" i="7"/>
  <c r="AK513" i="7"/>
  <c r="AK512" i="7"/>
  <c r="AK511" i="7"/>
  <c r="AK510" i="7"/>
  <c r="AK509" i="7"/>
  <c r="AK508" i="7"/>
  <c r="AK507" i="7"/>
  <c r="AK506" i="7"/>
  <c r="AK505" i="7"/>
  <c r="AK504" i="7"/>
  <c r="AK503" i="7"/>
  <c r="AK502" i="7"/>
  <c r="AK501" i="7"/>
  <c r="AK500" i="7"/>
  <c r="AK499" i="7"/>
  <c r="AK498" i="7"/>
  <c r="AK497" i="7"/>
  <c r="AK496" i="7"/>
  <c r="AK495" i="7"/>
  <c r="AK494" i="7"/>
  <c r="AK493" i="7"/>
  <c r="AK492" i="7"/>
  <c r="AK491" i="7"/>
  <c r="AK490" i="7"/>
  <c r="AK489" i="7"/>
  <c r="AK488" i="7"/>
  <c r="AK487" i="7"/>
  <c r="AK486" i="7"/>
  <c r="AK485" i="7"/>
  <c r="AK484" i="7"/>
  <c r="AK483" i="7"/>
  <c r="AK482" i="7"/>
  <c r="AK481" i="7"/>
  <c r="AK480" i="7"/>
  <c r="AK479" i="7"/>
  <c r="AK478" i="7"/>
  <c r="AK477" i="7"/>
  <c r="AK476" i="7"/>
  <c r="AK475" i="7"/>
  <c r="AK474" i="7"/>
  <c r="AK473" i="7"/>
  <c r="AK472" i="7"/>
  <c r="AK471" i="7"/>
  <c r="AK470" i="7"/>
  <c r="AK469" i="7"/>
  <c r="AK468" i="7"/>
  <c r="AK467" i="7"/>
  <c r="AK466" i="7"/>
  <c r="AK465" i="7"/>
  <c r="AK464" i="7"/>
  <c r="AK463" i="7"/>
  <c r="AK462" i="7"/>
  <c r="AK461" i="7"/>
  <c r="AK460" i="7"/>
  <c r="AK459" i="7"/>
  <c r="AK458" i="7"/>
  <c r="AK457" i="7"/>
  <c r="AK456" i="7"/>
  <c r="AK455" i="7"/>
  <c r="AK454" i="7"/>
  <c r="AK453" i="7"/>
  <c r="AK452" i="7"/>
  <c r="AK451" i="7"/>
  <c r="AK450" i="7"/>
  <c r="AK449" i="7"/>
  <c r="AK448" i="7"/>
  <c r="AK447" i="7"/>
  <c r="AK446" i="7"/>
  <c r="AK445" i="7"/>
  <c r="AK444" i="7"/>
  <c r="AK443" i="7"/>
  <c r="AK442" i="7"/>
  <c r="AK441" i="7"/>
  <c r="AK440" i="7"/>
  <c r="AK439" i="7"/>
  <c r="AK438" i="7"/>
  <c r="AK437" i="7"/>
  <c r="AK436" i="7"/>
  <c r="AK435" i="7"/>
  <c r="AK434" i="7"/>
  <c r="AK433" i="7"/>
  <c r="AK432" i="7"/>
  <c r="AK431" i="7"/>
  <c r="AK430" i="7"/>
  <c r="AK429" i="7"/>
  <c r="AK428" i="7"/>
  <c r="AK427" i="7"/>
  <c r="AK426" i="7"/>
  <c r="AK425" i="7"/>
  <c r="AK424" i="7"/>
  <c r="AK423" i="7"/>
  <c r="AK422" i="7"/>
  <c r="AK421" i="7"/>
  <c r="AK420" i="7"/>
  <c r="AK419" i="7"/>
  <c r="AK418" i="7"/>
  <c r="AK417" i="7"/>
  <c r="AK416" i="7"/>
  <c r="AK415" i="7"/>
  <c r="AK414" i="7"/>
  <c r="AK413" i="7"/>
  <c r="AK412" i="7"/>
  <c r="AK411" i="7"/>
  <c r="AK410" i="7"/>
  <c r="AK409" i="7"/>
  <c r="AK408" i="7"/>
  <c r="AK407" i="7"/>
  <c r="AK406" i="7"/>
  <c r="AK405" i="7"/>
  <c r="AK404" i="7"/>
  <c r="AK403" i="7"/>
  <c r="AK402" i="7"/>
  <c r="AK401" i="7"/>
  <c r="AK400" i="7"/>
  <c r="AK399" i="7"/>
  <c r="AK398" i="7"/>
  <c r="AK397" i="7"/>
  <c r="AK396" i="7"/>
  <c r="AK395" i="7"/>
  <c r="AK394" i="7"/>
  <c r="AK393" i="7"/>
  <c r="AK392" i="7"/>
  <c r="AK391" i="7"/>
  <c r="AK390" i="7"/>
  <c r="AK389" i="7"/>
  <c r="AK388" i="7"/>
  <c r="AK387" i="7"/>
  <c r="AK386" i="7"/>
  <c r="AK385" i="7"/>
  <c r="AK384" i="7"/>
  <c r="AK383" i="7"/>
  <c r="AK382" i="7"/>
  <c r="AK381" i="7"/>
  <c r="AK380" i="7"/>
  <c r="AK379" i="7"/>
  <c r="AK378" i="7"/>
  <c r="AK377" i="7"/>
  <c r="AK376" i="7"/>
  <c r="AK375" i="7"/>
  <c r="AK374" i="7"/>
  <c r="AK373" i="7"/>
  <c r="AK372" i="7"/>
  <c r="AK371" i="7"/>
  <c r="AK370" i="7"/>
  <c r="AK369" i="7"/>
  <c r="AK368" i="7"/>
  <c r="AK367" i="7"/>
  <c r="AK366" i="7"/>
  <c r="AK365" i="7"/>
  <c r="AK364" i="7"/>
  <c r="AK363" i="7"/>
  <c r="AK362" i="7"/>
  <c r="AK361" i="7"/>
  <c r="AK360" i="7"/>
  <c r="AK359" i="7"/>
  <c r="AK358" i="7"/>
  <c r="AK357" i="7"/>
  <c r="AK356" i="7"/>
  <c r="AK355" i="7"/>
  <c r="AK354" i="7"/>
  <c r="AK353" i="7"/>
  <c r="AK352" i="7"/>
  <c r="AK351" i="7"/>
  <c r="AK350" i="7"/>
  <c r="AK349" i="7"/>
  <c r="AK348" i="7"/>
  <c r="AK347" i="7"/>
  <c r="AK346" i="7"/>
  <c r="AK345" i="7"/>
  <c r="AK344" i="7"/>
  <c r="AK343" i="7"/>
  <c r="AK342" i="7"/>
  <c r="AK341" i="7"/>
  <c r="AK340" i="7"/>
  <c r="AK339" i="7"/>
  <c r="AK338" i="7"/>
  <c r="AK337" i="7"/>
  <c r="AK336" i="7"/>
  <c r="AK335" i="7"/>
  <c r="AK334" i="7"/>
  <c r="AK333" i="7"/>
  <c r="AK332" i="7"/>
  <c r="AK331" i="7"/>
  <c r="AK330" i="7"/>
  <c r="AK329" i="7"/>
  <c r="AK328" i="7"/>
  <c r="AK327" i="7"/>
  <c r="AK326" i="7"/>
  <c r="AK325" i="7"/>
  <c r="AK324" i="7"/>
  <c r="AK323" i="7"/>
  <c r="AK322" i="7"/>
  <c r="AK321" i="7"/>
  <c r="AK320" i="7"/>
  <c r="AK319" i="7"/>
  <c r="AK318" i="7"/>
  <c r="AK317" i="7"/>
  <c r="AK316" i="7"/>
  <c r="AK315" i="7"/>
  <c r="AK314" i="7"/>
  <c r="AK313" i="7"/>
  <c r="AK312" i="7"/>
  <c r="AK311" i="7"/>
  <c r="AK310" i="7"/>
  <c r="AK309" i="7"/>
  <c r="AK308" i="7"/>
  <c r="AK307" i="7"/>
  <c r="AK306" i="7"/>
  <c r="AK305" i="7"/>
  <c r="AK304" i="7"/>
  <c r="AK303" i="7"/>
  <c r="AK302" i="7"/>
  <c r="AK301" i="7"/>
  <c r="AK300" i="7"/>
  <c r="AK299" i="7"/>
  <c r="AK298" i="7"/>
  <c r="AK297" i="7"/>
  <c r="AK296" i="7"/>
  <c r="AK295" i="7"/>
  <c r="AK294" i="7"/>
  <c r="AK293" i="7"/>
  <c r="AK292" i="7"/>
  <c r="AK291" i="7"/>
  <c r="AK290" i="7"/>
  <c r="AK289" i="7"/>
  <c r="AK288" i="7"/>
  <c r="AK287" i="7"/>
  <c r="AK286" i="7"/>
  <c r="AK285" i="7"/>
  <c r="AK284" i="7"/>
  <c r="AK283" i="7"/>
  <c r="AK282" i="7"/>
  <c r="AK281" i="7"/>
  <c r="AK280" i="7"/>
  <c r="AK279" i="7"/>
  <c r="AK278" i="7"/>
  <c r="AK277" i="7"/>
  <c r="AK276" i="7"/>
  <c r="AK275" i="7"/>
  <c r="AK274" i="7"/>
  <c r="AK273" i="7"/>
  <c r="AK272" i="7"/>
  <c r="AK271" i="7"/>
  <c r="AK270" i="7"/>
  <c r="AK269" i="7"/>
  <c r="AK268" i="7"/>
  <c r="AK267" i="7"/>
  <c r="AK266" i="7"/>
  <c r="AK265" i="7"/>
  <c r="AK264" i="7"/>
  <c r="AK263" i="7"/>
  <c r="AK262" i="7"/>
  <c r="AK261" i="7"/>
  <c r="AK260" i="7"/>
  <c r="AK259" i="7"/>
  <c r="AK258" i="7"/>
  <c r="AK257" i="7"/>
  <c r="AK256" i="7"/>
  <c r="AK255" i="7"/>
  <c r="AK254" i="7"/>
  <c r="AK253" i="7"/>
  <c r="AK252" i="7"/>
  <c r="AK251" i="7"/>
  <c r="AK250" i="7"/>
  <c r="AK249" i="7"/>
  <c r="AK248" i="7"/>
  <c r="AK247" i="7"/>
  <c r="AK246" i="7"/>
  <c r="AK245" i="7"/>
  <c r="AK244" i="7"/>
  <c r="AK243" i="7"/>
  <c r="AK242" i="7"/>
  <c r="AK241" i="7"/>
  <c r="AK240" i="7"/>
  <c r="AK239" i="7"/>
  <c r="AK238" i="7"/>
  <c r="AK237" i="7"/>
  <c r="AK236" i="7"/>
  <c r="AK235" i="7"/>
  <c r="AK234" i="7"/>
  <c r="AK233" i="7"/>
  <c r="AK232" i="7"/>
  <c r="AK231" i="7"/>
  <c r="AK230" i="7"/>
  <c r="AK229" i="7"/>
  <c r="AK228" i="7"/>
  <c r="AK227" i="7"/>
  <c r="AK226" i="7"/>
  <c r="AK225" i="7"/>
  <c r="AK224" i="7"/>
  <c r="AK223" i="7"/>
  <c r="AK222" i="7"/>
  <c r="AK221" i="7"/>
  <c r="AK220" i="7"/>
  <c r="AK219" i="7"/>
  <c r="AK218" i="7"/>
  <c r="AK217" i="7"/>
  <c r="AK216" i="7"/>
  <c r="AK215" i="7"/>
  <c r="AK214" i="7"/>
  <c r="AK213" i="7"/>
  <c r="AK212" i="7"/>
  <c r="AK211" i="7"/>
  <c r="AK210" i="7"/>
  <c r="AK209" i="7"/>
  <c r="AK208" i="7"/>
  <c r="AK207" i="7"/>
  <c r="AK206" i="7"/>
  <c r="AK205" i="7"/>
  <c r="AK204" i="7"/>
  <c r="AK203" i="7"/>
  <c r="AK202" i="7"/>
  <c r="AK201" i="7"/>
  <c r="AK200" i="7"/>
  <c r="AK199" i="7"/>
  <c r="AK198" i="7"/>
  <c r="AK197" i="7"/>
  <c r="AK196" i="7"/>
  <c r="AK195" i="7"/>
  <c r="AK194" i="7"/>
  <c r="AK193" i="7"/>
  <c r="AK192" i="7"/>
  <c r="AK191" i="7"/>
  <c r="AK190" i="7"/>
  <c r="AK189" i="7"/>
  <c r="AK188" i="7"/>
  <c r="AK187" i="7"/>
  <c r="AK186" i="7"/>
  <c r="AK185" i="7"/>
  <c r="AK184" i="7"/>
  <c r="AK183" i="7"/>
  <c r="AK182" i="7"/>
  <c r="AK181" i="7"/>
  <c r="AK180" i="7"/>
  <c r="AK179" i="7"/>
  <c r="AK178" i="7"/>
  <c r="AK177" i="7"/>
  <c r="AK176" i="7"/>
  <c r="AK175" i="7"/>
  <c r="AK174" i="7"/>
  <c r="AK173" i="7"/>
  <c r="AK172" i="7"/>
  <c r="AK171" i="7"/>
  <c r="AK170" i="7"/>
  <c r="AK169" i="7"/>
  <c r="AK168" i="7"/>
  <c r="AK167" i="7"/>
  <c r="AK166" i="7"/>
  <c r="AK165" i="7"/>
  <c r="AK164" i="7"/>
  <c r="AK163" i="7"/>
  <c r="AK162" i="7"/>
  <c r="AK161" i="7"/>
  <c r="AK160" i="7"/>
  <c r="AK159" i="7"/>
  <c r="AK158" i="7"/>
  <c r="AK157" i="7"/>
  <c r="AK156" i="7"/>
  <c r="AK155" i="7"/>
  <c r="AK154" i="7"/>
  <c r="AK153" i="7"/>
  <c r="AK152" i="7"/>
  <c r="AK151" i="7"/>
  <c r="AK150" i="7"/>
  <c r="AK149" i="7"/>
  <c r="AK148" i="7"/>
  <c r="AK147" i="7"/>
  <c r="AK146" i="7"/>
  <c r="AK145" i="7"/>
  <c r="AK144" i="7"/>
  <c r="AK143" i="7"/>
  <c r="AK142" i="7"/>
  <c r="AK141" i="7"/>
  <c r="AK140" i="7"/>
  <c r="AK139" i="7"/>
  <c r="AK138" i="7"/>
  <c r="AK137" i="7"/>
  <c r="AK136" i="7"/>
  <c r="AK135" i="7"/>
  <c r="AK134" i="7"/>
  <c r="AK133" i="7"/>
  <c r="AK132" i="7"/>
  <c r="AK131" i="7"/>
  <c r="AK130" i="7"/>
  <c r="AK129" i="7"/>
  <c r="AK128" i="7"/>
  <c r="AK127" i="7"/>
  <c r="AK126" i="7"/>
  <c r="AK125" i="7"/>
  <c r="AK124" i="7"/>
  <c r="AK123" i="7"/>
  <c r="AK122" i="7"/>
  <c r="AK121" i="7"/>
  <c r="AK120" i="7"/>
  <c r="AK119" i="7"/>
  <c r="AK118" i="7"/>
  <c r="AK117" i="7"/>
  <c r="AK116" i="7"/>
  <c r="AK115" i="7"/>
  <c r="AK114" i="7"/>
  <c r="AK113" i="7"/>
  <c r="AK112" i="7"/>
  <c r="AK111" i="7"/>
  <c r="AK110" i="7"/>
  <c r="AK109" i="7"/>
  <c r="AK108" i="7"/>
  <c r="AK107" i="7"/>
  <c r="AK106" i="7"/>
  <c r="AK105" i="7"/>
  <c r="AK104" i="7"/>
  <c r="AK103" i="7"/>
  <c r="AK102" i="7"/>
  <c r="AK101" i="7"/>
  <c r="AK100" i="7"/>
  <c r="AK99" i="7"/>
  <c r="AK98" i="7"/>
  <c r="AK97" i="7"/>
  <c r="AK96" i="7"/>
  <c r="AK95" i="7"/>
  <c r="AK94" i="7"/>
  <c r="AK93" i="7"/>
  <c r="AK92" i="7"/>
  <c r="AK91" i="7"/>
  <c r="AK90" i="7"/>
  <c r="AK89" i="7"/>
  <c r="AK88" i="7"/>
  <c r="AK87" i="7"/>
  <c r="AK86" i="7"/>
  <c r="AK85" i="7"/>
  <c r="AK84" i="7"/>
  <c r="AK83" i="7"/>
  <c r="AK82" i="7"/>
  <c r="AK81" i="7"/>
  <c r="AK80" i="7"/>
  <c r="AK79" i="7"/>
  <c r="AK78" i="7"/>
  <c r="AK77" i="7"/>
  <c r="AK76" i="7"/>
  <c r="AK75" i="7"/>
  <c r="AK74" i="7"/>
  <c r="AK73" i="7"/>
  <c r="AK72" i="7"/>
  <c r="AK71" i="7"/>
  <c r="AK70" i="7"/>
  <c r="AK69" i="7"/>
  <c r="AK68" i="7"/>
  <c r="AK67" i="7"/>
  <c r="AK66" i="7"/>
  <c r="AK65" i="7"/>
  <c r="AK64" i="7"/>
  <c r="AK63" i="7"/>
  <c r="AK62" i="7"/>
  <c r="AK61" i="7"/>
  <c r="AK60" i="7"/>
  <c r="AK59" i="7"/>
  <c r="AK58" i="7"/>
  <c r="AK57" i="7"/>
  <c r="AK56" i="7"/>
  <c r="AK55" i="7"/>
  <c r="AK54" i="7"/>
  <c r="AK53" i="7"/>
  <c r="AK52" i="7"/>
  <c r="AK51" i="7"/>
  <c r="AK50" i="7"/>
  <c r="AK49" i="7"/>
  <c r="AK48" i="7"/>
  <c r="AK47" i="7"/>
  <c r="AK46" i="7"/>
  <c r="AK45" i="7"/>
  <c r="AK44" i="7"/>
  <c r="AK43" i="7"/>
  <c r="AK42" i="7"/>
  <c r="AK41" i="7"/>
  <c r="AK40" i="7"/>
  <c r="AK39" i="7"/>
  <c r="AK38" i="7"/>
  <c r="AK37" i="7"/>
  <c r="AK36" i="7"/>
  <c r="AK35" i="7"/>
  <c r="AK34" i="7"/>
  <c r="AK33" i="7"/>
  <c r="AK32" i="7"/>
  <c r="AK31" i="7"/>
  <c r="AK30" i="7"/>
  <c r="AK29" i="7"/>
  <c r="AK28" i="7"/>
  <c r="AK27" i="7"/>
  <c r="AK26" i="7"/>
  <c r="AK25" i="7"/>
  <c r="AK24" i="7"/>
  <c r="AK23" i="7"/>
  <c r="AK22" i="7"/>
  <c r="AK21" i="7"/>
  <c r="AK20" i="7"/>
  <c r="AK19" i="7"/>
  <c r="AK18" i="7"/>
  <c r="AK17" i="7"/>
  <c r="AK16" i="7"/>
  <c r="AK15" i="7"/>
  <c r="AK14" i="7"/>
  <c r="AK13" i="7"/>
  <c r="AK12" i="7"/>
  <c r="AK11" i="7"/>
  <c r="AK10" i="7"/>
  <c r="AK9" i="7"/>
  <c r="AK8" i="7"/>
  <c r="AK7" i="7"/>
  <c r="AK6" i="7"/>
  <c r="AK5" i="7"/>
  <c r="AI1505" i="7"/>
  <c r="AI1504" i="7"/>
  <c r="AI1503" i="7"/>
  <c r="AI1502" i="7"/>
  <c r="AI1501" i="7"/>
  <c r="AI1500" i="7"/>
  <c r="AI1499" i="7"/>
  <c r="AI1498" i="7"/>
  <c r="AI1497" i="7"/>
  <c r="AI1496" i="7"/>
  <c r="AI1495" i="7"/>
  <c r="AI1494" i="7"/>
  <c r="AI1493" i="7"/>
  <c r="AI1492" i="7"/>
  <c r="AI1491" i="7"/>
  <c r="AI1490" i="7"/>
  <c r="AI1489" i="7"/>
  <c r="AI1488" i="7"/>
  <c r="AI1487" i="7"/>
  <c r="AI1486" i="7"/>
  <c r="AI1485" i="7"/>
  <c r="AI1484" i="7"/>
  <c r="AI1483" i="7"/>
  <c r="AI1482" i="7"/>
  <c r="AI1481" i="7"/>
  <c r="AI1480" i="7"/>
  <c r="AI1479" i="7"/>
  <c r="AI1478" i="7"/>
  <c r="AI1477" i="7"/>
  <c r="AI1476" i="7"/>
  <c r="AI1475" i="7"/>
  <c r="AI1474" i="7"/>
  <c r="AI1473" i="7"/>
  <c r="AI1472" i="7"/>
  <c r="AI1471" i="7"/>
  <c r="AI1470" i="7"/>
  <c r="AI1469" i="7"/>
  <c r="AI1468" i="7"/>
  <c r="AI1467" i="7"/>
  <c r="AI1466" i="7"/>
  <c r="AI1465" i="7"/>
  <c r="AI1464" i="7"/>
  <c r="AI1463" i="7"/>
  <c r="AI1462" i="7"/>
  <c r="AI1461" i="7"/>
  <c r="AI1460" i="7"/>
  <c r="AI1459" i="7"/>
  <c r="AI1458" i="7"/>
  <c r="AI1457" i="7"/>
  <c r="AI1456" i="7"/>
  <c r="AI1455" i="7"/>
  <c r="AI1454" i="7"/>
  <c r="AI1453" i="7"/>
  <c r="AI1452" i="7"/>
  <c r="AI1451" i="7"/>
  <c r="AI1450" i="7"/>
  <c r="AI1449" i="7"/>
  <c r="AI1448" i="7"/>
  <c r="AI1447" i="7"/>
  <c r="AI1446" i="7"/>
  <c r="AI1445" i="7"/>
  <c r="AI1444" i="7"/>
  <c r="AI1443" i="7"/>
  <c r="AI1442" i="7"/>
  <c r="AI1441" i="7"/>
  <c r="AI1440" i="7"/>
  <c r="AI1439" i="7"/>
  <c r="AI1438" i="7"/>
  <c r="AI1437" i="7"/>
  <c r="AI1436" i="7"/>
  <c r="AI1435" i="7"/>
  <c r="AI1434" i="7"/>
  <c r="AI1433" i="7"/>
  <c r="AI1432" i="7"/>
  <c r="AI1431" i="7"/>
  <c r="AI1430" i="7"/>
  <c r="AI1429" i="7"/>
  <c r="AI1428" i="7"/>
  <c r="AI1427" i="7"/>
  <c r="AI1426" i="7"/>
  <c r="AI1425" i="7"/>
  <c r="AI1424" i="7"/>
  <c r="AI1423" i="7"/>
  <c r="AI1422" i="7"/>
  <c r="AI1421" i="7"/>
  <c r="AI1420" i="7"/>
  <c r="AI1419" i="7"/>
  <c r="AI1418" i="7"/>
  <c r="AI1417" i="7"/>
  <c r="AI1416" i="7"/>
  <c r="AI1415" i="7"/>
  <c r="AI1414" i="7"/>
  <c r="AI1413" i="7"/>
  <c r="AI1412" i="7"/>
  <c r="AI1411" i="7"/>
  <c r="AI1410" i="7"/>
  <c r="AI1409" i="7"/>
  <c r="AI1408" i="7"/>
  <c r="AI1407" i="7"/>
  <c r="AI1406" i="7"/>
  <c r="AI1405" i="7"/>
  <c r="AI1404" i="7"/>
  <c r="AI1403" i="7"/>
  <c r="AI1402" i="7"/>
  <c r="AI1401" i="7"/>
  <c r="AI1400" i="7"/>
  <c r="AI1399" i="7"/>
  <c r="AI1398" i="7"/>
  <c r="AI1397" i="7"/>
  <c r="AI1396" i="7"/>
  <c r="AI1395" i="7"/>
  <c r="AI1394" i="7"/>
  <c r="AI1393" i="7"/>
  <c r="AI1392" i="7"/>
  <c r="AI1391" i="7"/>
  <c r="AI1390" i="7"/>
  <c r="AI1389" i="7"/>
  <c r="AI1388" i="7"/>
  <c r="AI1387" i="7"/>
  <c r="AI1386" i="7"/>
  <c r="AI1385" i="7"/>
  <c r="AI1384" i="7"/>
  <c r="AI1383" i="7"/>
  <c r="AI1382" i="7"/>
  <c r="AI1381" i="7"/>
  <c r="AI1380" i="7"/>
  <c r="AI1379" i="7"/>
  <c r="AI1378" i="7"/>
  <c r="AI1377" i="7"/>
  <c r="AI1376" i="7"/>
  <c r="AI1375" i="7"/>
  <c r="AI1374" i="7"/>
  <c r="AI1373" i="7"/>
  <c r="AI1372" i="7"/>
  <c r="AI1371" i="7"/>
  <c r="AI1370" i="7"/>
  <c r="AI1369" i="7"/>
  <c r="AI1368" i="7"/>
  <c r="AI1367" i="7"/>
  <c r="AI1366" i="7"/>
  <c r="AI1365" i="7"/>
  <c r="AI1364" i="7"/>
  <c r="AI1363" i="7"/>
  <c r="AI1362" i="7"/>
  <c r="AI1361" i="7"/>
  <c r="AI1360" i="7"/>
  <c r="AI1359" i="7"/>
  <c r="AI1358" i="7"/>
  <c r="AI1357" i="7"/>
  <c r="AI1356" i="7"/>
  <c r="AI1355" i="7"/>
  <c r="AI1354" i="7"/>
  <c r="AI1353" i="7"/>
  <c r="AI1352" i="7"/>
  <c r="AI1351" i="7"/>
  <c r="AI1350" i="7"/>
  <c r="AI1349" i="7"/>
  <c r="AI1348" i="7"/>
  <c r="AI1347" i="7"/>
  <c r="AI1346" i="7"/>
  <c r="AI1345" i="7"/>
  <c r="AI1344" i="7"/>
  <c r="AI1343" i="7"/>
  <c r="AI1342" i="7"/>
  <c r="AI1341" i="7"/>
  <c r="AI1340" i="7"/>
  <c r="AI1339" i="7"/>
  <c r="AI1338" i="7"/>
  <c r="AI1337" i="7"/>
  <c r="AI1336" i="7"/>
  <c r="AI1335" i="7"/>
  <c r="AI1334" i="7"/>
  <c r="AI1333" i="7"/>
  <c r="AI1332" i="7"/>
  <c r="AI1331" i="7"/>
  <c r="AI1330" i="7"/>
  <c r="AI1329" i="7"/>
  <c r="AI1328" i="7"/>
  <c r="AI1327" i="7"/>
  <c r="AI1326" i="7"/>
  <c r="AI1325" i="7"/>
  <c r="AI1324" i="7"/>
  <c r="AI1323" i="7"/>
  <c r="AI1322" i="7"/>
  <c r="AI1321" i="7"/>
  <c r="AI1320" i="7"/>
  <c r="AI1319" i="7"/>
  <c r="AI1318" i="7"/>
  <c r="AI1317" i="7"/>
  <c r="AI1316" i="7"/>
  <c r="AI1315" i="7"/>
  <c r="AI1314" i="7"/>
  <c r="AI1313" i="7"/>
  <c r="AI1312" i="7"/>
  <c r="AI1311" i="7"/>
  <c r="AI1310" i="7"/>
  <c r="AI1309" i="7"/>
  <c r="AI1308" i="7"/>
  <c r="AI1307" i="7"/>
  <c r="AI1306" i="7"/>
  <c r="AI1305" i="7"/>
  <c r="AI1304" i="7"/>
  <c r="AI1303" i="7"/>
  <c r="AI1302" i="7"/>
  <c r="AI1301" i="7"/>
  <c r="AI1300" i="7"/>
  <c r="AI1299" i="7"/>
  <c r="AI1298" i="7"/>
  <c r="AI1297" i="7"/>
  <c r="AI1296" i="7"/>
  <c r="AI1295" i="7"/>
  <c r="AI1294" i="7"/>
  <c r="AI1293" i="7"/>
  <c r="AI1292"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I1265" i="7"/>
  <c r="AI1264" i="7"/>
  <c r="AI1263" i="7"/>
  <c r="AI1262" i="7"/>
  <c r="AI1261" i="7"/>
  <c r="AI1260" i="7"/>
  <c r="AI1259" i="7"/>
  <c r="AI1258" i="7"/>
  <c r="AI1257" i="7"/>
  <c r="AI1256" i="7"/>
  <c r="AI1255" i="7"/>
  <c r="AI1254" i="7"/>
  <c r="AI1253" i="7"/>
  <c r="AI1252" i="7"/>
  <c r="AI1251" i="7"/>
  <c r="AI1250" i="7"/>
  <c r="AI1249" i="7"/>
  <c r="AI1248" i="7"/>
  <c r="AI1247" i="7"/>
  <c r="AI1246" i="7"/>
  <c r="AI1245" i="7"/>
  <c r="AI1244" i="7"/>
  <c r="AI1243" i="7"/>
  <c r="AI1242" i="7"/>
  <c r="AI1241" i="7"/>
  <c r="AI1240" i="7"/>
  <c r="AI1239" i="7"/>
  <c r="AI1238" i="7"/>
  <c r="AI1237" i="7"/>
  <c r="AI1236" i="7"/>
  <c r="AI1235" i="7"/>
  <c r="AI1234" i="7"/>
  <c r="AI1233" i="7"/>
  <c r="AI1232" i="7"/>
  <c r="AI1231" i="7"/>
  <c r="AI1230" i="7"/>
  <c r="AI1229" i="7"/>
  <c r="AI1228" i="7"/>
  <c r="AI1227" i="7"/>
  <c r="AI1226" i="7"/>
  <c r="AI1225" i="7"/>
  <c r="AI1224" i="7"/>
  <c r="AI1223" i="7"/>
  <c r="AI1222" i="7"/>
  <c r="AI1221" i="7"/>
  <c r="AI1220" i="7"/>
  <c r="AI1219" i="7"/>
  <c r="AI1218" i="7"/>
  <c r="AI1217" i="7"/>
  <c r="AI1216" i="7"/>
  <c r="AI1215" i="7"/>
  <c r="AI1214" i="7"/>
  <c r="AI1213" i="7"/>
  <c r="AI1212" i="7"/>
  <c r="AI1211" i="7"/>
  <c r="AI1210" i="7"/>
  <c r="AI1209" i="7"/>
  <c r="AI1208" i="7"/>
  <c r="AI1207" i="7"/>
  <c r="AI1206" i="7"/>
  <c r="AI1205" i="7"/>
  <c r="AI1204" i="7"/>
  <c r="AI1203" i="7"/>
  <c r="AI1202" i="7"/>
  <c r="AI1201" i="7"/>
  <c r="AI1200" i="7"/>
  <c r="AI1199" i="7"/>
  <c r="AI1198" i="7"/>
  <c r="AI1197" i="7"/>
  <c r="AI1196" i="7"/>
  <c r="AI1195" i="7"/>
  <c r="AI1194" i="7"/>
  <c r="AI1193" i="7"/>
  <c r="AI1192" i="7"/>
  <c r="AI1191" i="7"/>
  <c r="AI1190" i="7"/>
  <c r="AI1189" i="7"/>
  <c r="AI1188" i="7"/>
  <c r="AI1187" i="7"/>
  <c r="AI1186" i="7"/>
  <c r="AI1185" i="7"/>
  <c r="AI1184" i="7"/>
  <c r="AI1183" i="7"/>
  <c r="AI1182" i="7"/>
  <c r="AI1181" i="7"/>
  <c r="AI1180" i="7"/>
  <c r="AI1179" i="7"/>
  <c r="AI1178" i="7"/>
  <c r="AI1177" i="7"/>
  <c r="AI1176" i="7"/>
  <c r="AI1175" i="7"/>
  <c r="AI1174" i="7"/>
  <c r="AI1173" i="7"/>
  <c r="AI1172" i="7"/>
  <c r="AI1171" i="7"/>
  <c r="AI1170" i="7"/>
  <c r="AI1169" i="7"/>
  <c r="AI1168" i="7"/>
  <c r="AI1167" i="7"/>
  <c r="AI1166" i="7"/>
  <c r="AI1165" i="7"/>
  <c r="AI1164" i="7"/>
  <c r="AI1163" i="7"/>
  <c r="AI1162" i="7"/>
  <c r="AI1161" i="7"/>
  <c r="AI1160" i="7"/>
  <c r="AI1159" i="7"/>
  <c r="AI1158" i="7"/>
  <c r="AI1157" i="7"/>
  <c r="AI1156" i="7"/>
  <c r="AI1155" i="7"/>
  <c r="AI1154" i="7"/>
  <c r="AI1153" i="7"/>
  <c r="AI1152" i="7"/>
  <c r="AI1151" i="7"/>
  <c r="AI1150" i="7"/>
  <c r="AI1149" i="7"/>
  <c r="AI1148" i="7"/>
  <c r="AI1147" i="7"/>
  <c r="AI1146" i="7"/>
  <c r="AI1145" i="7"/>
  <c r="AI1144" i="7"/>
  <c r="AI1143" i="7"/>
  <c r="AI1142" i="7"/>
  <c r="AI1141" i="7"/>
  <c r="AI1140" i="7"/>
  <c r="AI1139" i="7"/>
  <c r="AI1138" i="7"/>
  <c r="AI1137" i="7"/>
  <c r="AI1136" i="7"/>
  <c r="AI1135" i="7"/>
  <c r="AI1134" i="7"/>
  <c r="AI1133" i="7"/>
  <c r="AI1132" i="7"/>
  <c r="AI1131" i="7"/>
  <c r="AI1130" i="7"/>
  <c r="AI1129" i="7"/>
  <c r="AI1128" i="7"/>
  <c r="AI1127" i="7"/>
  <c r="AI1126" i="7"/>
  <c r="AI1125" i="7"/>
  <c r="AI1124" i="7"/>
  <c r="AI1123" i="7"/>
  <c r="AI1122" i="7"/>
  <c r="AI1121" i="7"/>
  <c r="AI1120" i="7"/>
  <c r="AI1119" i="7"/>
  <c r="AI1118" i="7"/>
  <c r="AI1117" i="7"/>
  <c r="AI1116" i="7"/>
  <c r="AI1115" i="7"/>
  <c r="AI1114" i="7"/>
  <c r="AI1113" i="7"/>
  <c r="AI1112" i="7"/>
  <c r="AI1111" i="7"/>
  <c r="AI1110" i="7"/>
  <c r="AI1109" i="7"/>
  <c r="AI1108" i="7"/>
  <c r="AI1107" i="7"/>
  <c r="AI1106" i="7"/>
  <c r="AI1105" i="7"/>
  <c r="AI1104" i="7"/>
  <c r="AI1103" i="7"/>
  <c r="AI1102" i="7"/>
  <c r="AI1101" i="7"/>
  <c r="AI1100" i="7"/>
  <c r="AI1099" i="7"/>
  <c r="AI1098" i="7"/>
  <c r="AI1097" i="7"/>
  <c r="AI1096" i="7"/>
  <c r="AI1095" i="7"/>
  <c r="AI1094" i="7"/>
  <c r="AI1093" i="7"/>
  <c r="AI1092" i="7"/>
  <c r="AI1091" i="7"/>
  <c r="AI1090" i="7"/>
  <c r="AI1089" i="7"/>
  <c r="AI1088" i="7"/>
  <c r="AI1087" i="7"/>
  <c r="AI1086" i="7"/>
  <c r="AI1085" i="7"/>
  <c r="AI1084" i="7"/>
  <c r="AI1083" i="7"/>
  <c r="AI1082" i="7"/>
  <c r="AI1081" i="7"/>
  <c r="AI1080" i="7"/>
  <c r="AI1079" i="7"/>
  <c r="AI1078" i="7"/>
  <c r="AI1077" i="7"/>
  <c r="AI1076" i="7"/>
  <c r="AI1075" i="7"/>
  <c r="AI1074" i="7"/>
  <c r="AI1073" i="7"/>
  <c r="AI1072" i="7"/>
  <c r="AI1071" i="7"/>
  <c r="AI1070" i="7"/>
  <c r="AI1069" i="7"/>
  <c r="AI1068" i="7"/>
  <c r="AI1067" i="7"/>
  <c r="AI1066" i="7"/>
  <c r="AI1065" i="7"/>
  <c r="AI1064" i="7"/>
  <c r="AI1063" i="7"/>
  <c r="AI1062" i="7"/>
  <c r="AI1061" i="7"/>
  <c r="AI1060" i="7"/>
  <c r="AI1059" i="7"/>
  <c r="AI1058" i="7"/>
  <c r="AI1057" i="7"/>
  <c r="AI1056" i="7"/>
  <c r="AI1055" i="7"/>
  <c r="AI1054" i="7"/>
  <c r="AI1053" i="7"/>
  <c r="AI1052" i="7"/>
  <c r="AI1051" i="7"/>
  <c r="AI1050" i="7"/>
  <c r="AI1049" i="7"/>
  <c r="AI1048" i="7"/>
  <c r="AI1047" i="7"/>
  <c r="AI1046" i="7"/>
  <c r="AI1045" i="7"/>
  <c r="AI1044" i="7"/>
  <c r="AI1043" i="7"/>
  <c r="AI1042" i="7"/>
  <c r="AI1041" i="7"/>
  <c r="AI1040" i="7"/>
  <c r="AI1039" i="7"/>
  <c r="AI1038" i="7"/>
  <c r="AI1037" i="7"/>
  <c r="AI1036" i="7"/>
  <c r="AI1035" i="7"/>
  <c r="AI1034" i="7"/>
  <c r="AI1033" i="7"/>
  <c r="AI1032" i="7"/>
  <c r="AI1031" i="7"/>
  <c r="AI1030" i="7"/>
  <c r="AI1029" i="7"/>
  <c r="AI1028" i="7"/>
  <c r="AI1027" i="7"/>
  <c r="AI1026" i="7"/>
  <c r="AI1025" i="7"/>
  <c r="AI1024" i="7"/>
  <c r="AI1023" i="7"/>
  <c r="AI1022" i="7"/>
  <c r="AI1021" i="7"/>
  <c r="AI1020" i="7"/>
  <c r="AI1019" i="7"/>
  <c r="AI1018" i="7"/>
  <c r="AI1017" i="7"/>
  <c r="AI1016" i="7"/>
  <c r="AI1015" i="7"/>
  <c r="AI1014" i="7"/>
  <c r="AI1013" i="7"/>
  <c r="AI1012" i="7"/>
  <c r="AI1011" i="7"/>
  <c r="AI1010" i="7"/>
  <c r="AI1009" i="7"/>
  <c r="AI1008" i="7"/>
  <c r="AI1007" i="7"/>
  <c r="AI1006" i="7"/>
  <c r="AI1005" i="7"/>
  <c r="AI1004" i="7"/>
  <c r="AI1003" i="7"/>
  <c r="AI1002" i="7"/>
  <c r="AI1001" i="7"/>
  <c r="AI1000" i="7"/>
  <c r="AI999" i="7"/>
  <c r="AI998" i="7"/>
  <c r="AI997" i="7"/>
  <c r="AI996" i="7"/>
  <c r="AI995" i="7"/>
  <c r="AI994" i="7"/>
  <c r="AI993" i="7"/>
  <c r="AI992" i="7"/>
  <c r="AI991" i="7"/>
  <c r="AI990" i="7"/>
  <c r="AI989" i="7"/>
  <c r="AI988" i="7"/>
  <c r="AI987" i="7"/>
  <c r="AI986" i="7"/>
  <c r="AI985" i="7"/>
  <c r="AI984" i="7"/>
  <c r="AI983" i="7"/>
  <c r="AI982" i="7"/>
  <c r="AI981" i="7"/>
  <c r="AI980" i="7"/>
  <c r="AI979" i="7"/>
  <c r="AI978" i="7"/>
  <c r="AI977" i="7"/>
  <c r="AI976" i="7"/>
  <c r="AI975" i="7"/>
  <c r="AI974" i="7"/>
  <c r="AI973" i="7"/>
  <c r="AI972" i="7"/>
  <c r="AI971" i="7"/>
  <c r="AI970" i="7"/>
  <c r="AI969" i="7"/>
  <c r="AI968" i="7"/>
  <c r="AI967" i="7"/>
  <c r="AI966" i="7"/>
  <c r="AI965" i="7"/>
  <c r="AI964" i="7"/>
  <c r="AI963" i="7"/>
  <c r="AI962" i="7"/>
  <c r="AI961" i="7"/>
  <c r="AI960" i="7"/>
  <c r="AI959" i="7"/>
  <c r="AI958" i="7"/>
  <c r="AI957" i="7"/>
  <c r="AI956" i="7"/>
  <c r="AI955" i="7"/>
  <c r="AI954" i="7"/>
  <c r="AI953" i="7"/>
  <c r="AI952" i="7"/>
  <c r="AI951" i="7"/>
  <c r="AI950" i="7"/>
  <c r="AI949" i="7"/>
  <c r="AI948" i="7"/>
  <c r="AI947" i="7"/>
  <c r="AI946" i="7"/>
  <c r="AI945" i="7"/>
  <c r="AI944" i="7"/>
  <c r="AI943" i="7"/>
  <c r="AI942" i="7"/>
  <c r="AI941" i="7"/>
  <c r="AI940" i="7"/>
  <c r="AI939" i="7"/>
  <c r="AI938" i="7"/>
  <c r="AI937" i="7"/>
  <c r="AI936" i="7"/>
  <c r="AI935" i="7"/>
  <c r="AI934" i="7"/>
  <c r="AI933" i="7"/>
  <c r="AI932" i="7"/>
  <c r="AI931" i="7"/>
  <c r="AI930" i="7"/>
  <c r="AI929" i="7"/>
  <c r="AI928" i="7"/>
  <c r="AI927" i="7"/>
  <c r="AI926" i="7"/>
  <c r="AI925" i="7"/>
  <c r="AI924" i="7"/>
  <c r="AI923" i="7"/>
  <c r="AI922" i="7"/>
  <c r="AI921" i="7"/>
  <c r="AI920" i="7"/>
  <c r="AI919" i="7"/>
  <c r="AI918" i="7"/>
  <c r="AI917" i="7"/>
  <c r="AI916" i="7"/>
  <c r="AI915" i="7"/>
  <c r="AI914" i="7"/>
  <c r="AI913" i="7"/>
  <c r="AI912" i="7"/>
  <c r="AI911" i="7"/>
  <c r="AI910" i="7"/>
  <c r="AI909" i="7"/>
  <c r="AI908" i="7"/>
  <c r="AI907" i="7"/>
  <c r="AI906" i="7"/>
  <c r="AI905" i="7"/>
  <c r="AI904" i="7"/>
  <c r="AI903" i="7"/>
  <c r="AI902" i="7"/>
  <c r="AI901" i="7"/>
  <c r="AI900" i="7"/>
  <c r="AI899" i="7"/>
  <c r="AI898" i="7"/>
  <c r="AI897" i="7"/>
  <c r="AI896" i="7"/>
  <c r="AI895" i="7"/>
  <c r="AI894" i="7"/>
  <c r="AI893" i="7"/>
  <c r="AI892" i="7"/>
  <c r="AI891" i="7"/>
  <c r="AI890" i="7"/>
  <c r="AI889" i="7"/>
  <c r="AI888" i="7"/>
  <c r="AI887" i="7"/>
  <c r="AI886" i="7"/>
  <c r="AI885" i="7"/>
  <c r="AI884" i="7"/>
  <c r="AI883" i="7"/>
  <c r="AI882" i="7"/>
  <c r="AI881" i="7"/>
  <c r="AI880" i="7"/>
  <c r="AI879" i="7"/>
  <c r="AI878" i="7"/>
  <c r="AI877" i="7"/>
  <c r="AI876" i="7"/>
  <c r="AI875" i="7"/>
  <c r="AI874" i="7"/>
  <c r="AI873" i="7"/>
  <c r="AI872" i="7"/>
  <c r="AI871" i="7"/>
  <c r="AI870" i="7"/>
  <c r="AI869" i="7"/>
  <c r="AI868" i="7"/>
  <c r="AI867" i="7"/>
  <c r="AI866" i="7"/>
  <c r="AI865" i="7"/>
  <c r="AI864" i="7"/>
  <c r="AI863" i="7"/>
  <c r="AI862" i="7"/>
  <c r="AI861" i="7"/>
  <c r="AI860" i="7"/>
  <c r="AI859" i="7"/>
  <c r="AI858" i="7"/>
  <c r="AI857" i="7"/>
  <c r="AI856" i="7"/>
  <c r="AI855" i="7"/>
  <c r="AI854" i="7"/>
  <c r="AI853" i="7"/>
  <c r="AI852" i="7"/>
  <c r="AI851" i="7"/>
  <c r="AI850" i="7"/>
  <c r="AI849" i="7"/>
  <c r="AI848" i="7"/>
  <c r="AI847" i="7"/>
  <c r="AI846" i="7"/>
  <c r="AI845" i="7"/>
  <c r="AI844" i="7"/>
  <c r="AI843" i="7"/>
  <c r="AI842" i="7"/>
  <c r="AI841" i="7"/>
  <c r="AI840" i="7"/>
  <c r="AI839" i="7"/>
  <c r="AI838" i="7"/>
  <c r="AI837" i="7"/>
  <c r="AI836" i="7"/>
  <c r="AI835" i="7"/>
  <c r="AI834" i="7"/>
  <c r="AI833" i="7"/>
  <c r="AI832" i="7"/>
  <c r="AI831" i="7"/>
  <c r="AI830" i="7"/>
  <c r="AI829" i="7"/>
  <c r="AI828" i="7"/>
  <c r="AI827" i="7"/>
  <c r="AI826" i="7"/>
  <c r="AI825" i="7"/>
  <c r="AI824" i="7"/>
  <c r="AI823" i="7"/>
  <c r="AI822" i="7"/>
  <c r="AI821" i="7"/>
  <c r="AI820" i="7"/>
  <c r="AI819" i="7"/>
  <c r="AI818" i="7"/>
  <c r="AI817" i="7"/>
  <c r="AI816" i="7"/>
  <c r="AI815" i="7"/>
  <c r="AI814" i="7"/>
  <c r="AI813" i="7"/>
  <c r="AI812" i="7"/>
  <c r="AI811" i="7"/>
  <c r="AI810" i="7"/>
  <c r="AI809" i="7"/>
  <c r="AI808" i="7"/>
  <c r="AI807" i="7"/>
  <c r="AI806" i="7"/>
  <c r="AI805" i="7"/>
  <c r="AI804" i="7"/>
  <c r="AI803" i="7"/>
  <c r="AI802" i="7"/>
  <c r="AI801" i="7"/>
  <c r="AI800" i="7"/>
  <c r="AI799" i="7"/>
  <c r="AI798" i="7"/>
  <c r="AI797" i="7"/>
  <c r="AI796" i="7"/>
  <c r="AI795" i="7"/>
  <c r="AI794" i="7"/>
  <c r="AI793" i="7"/>
  <c r="AI792" i="7"/>
  <c r="AI791" i="7"/>
  <c r="AI790" i="7"/>
  <c r="AI789" i="7"/>
  <c r="AI788" i="7"/>
  <c r="AI787" i="7"/>
  <c r="AI786" i="7"/>
  <c r="AI785" i="7"/>
  <c r="AI784" i="7"/>
  <c r="AI783" i="7"/>
  <c r="AI782" i="7"/>
  <c r="AI781" i="7"/>
  <c r="AI780" i="7"/>
  <c r="AI779" i="7"/>
  <c r="AI778" i="7"/>
  <c r="AI777" i="7"/>
  <c r="AI776" i="7"/>
  <c r="AI775" i="7"/>
  <c r="AI774" i="7"/>
  <c r="AI773" i="7"/>
  <c r="AI772" i="7"/>
  <c r="AI771" i="7"/>
  <c r="AI770" i="7"/>
  <c r="AI769" i="7"/>
  <c r="AI768" i="7"/>
  <c r="AI767" i="7"/>
  <c r="AI766" i="7"/>
  <c r="AI765" i="7"/>
  <c r="AI764" i="7"/>
  <c r="AI763" i="7"/>
  <c r="AI762" i="7"/>
  <c r="AI761" i="7"/>
  <c r="AI760" i="7"/>
  <c r="AI759" i="7"/>
  <c r="AI758" i="7"/>
  <c r="AI757" i="7"/>
  <c r="AI756" i="7"/>
  <c r="AI755" i="7"/>
  <c r="AI754" i="7"/>
  <c r="AI753" i="7"/>
  <c r="AI752" i="7"/>
  <c r="AI751" i="7"/>
  <c r="AI750" i="7"/>
  <c r="AI749" i="7"/>
  <c r="AI748" i="7"/>
  <c r="AI747" i="7"/>
  <c r="AI746" i="7"/>
  <c r="AI745" i="7"/>
  <c r="AI744" i="7"/>
  <c r="AI743" i="7"/>
  <c r="AI742" i="7"/>
  <c r="AI741" i="7"/>
  <c r="AI740" i="7"/>
  <c r="AI739" i="7"/>
  <c r="AI738" i="7"/>
  <c r="AI737" i="7"/>
  <c r="AI736" i="7"/>
  <c r="AI735" i="7"/>
  <c r="AI734" i="7"/>
  <c r="AI733" i="7"/>
  <c r="AI732" i="7"/>
  <c r="AI731" i="7"/>
  <c r="AI730" i="7"/>
  <c r="AI729" i="7"/>
  <c r="AI728" i="7"/>
  <c r="AI727" i="7"/>
  <c r="AI726" i="7"/>
  <c r="AI725" i="7"/>
  <c r="AI724" i="7"/>
  <c r="AI723" i="7"/>
  <c r="AI722" i="7"/>
  <c r="AI721" i="7"/>
  <c r="AI720" i="7"/>
  <c r="AI719" i="7"/>
  <c r="AI718" i="7"/>
  <c r="AI717" i="7"/>
  <c r="AI716" i="7"/>
  <c r="AI715" i="7"/>
  <c r="AI714" i="7"/>
  <c r="AI713" i="7"/>
  <c r="AI712" i="7"/>
  <c r="AI711" i="7"/>
  <c r="AI710" i="7"/>
  <c r="AI709" i="7"/>
  <c r="AI708" i="7"/>
  <c r="AI707" i="7"/>
  <c r="AI706" i="7"/>
  <c r="AI705" i="7"/>
  <c r="AI704" i="7"/>
  <c r="AI703" i="7"/>
  <c r="AI702" i="7"/>
  <c r="AI701" i="7"/>
  <c r="AI700" i="7"/>
  <c r="AI699" i="7"/>
  <c r="AI698" i="7"/>
  <c r="AI697" i="7"/>
  <c r="AI696" i="7"/>
  <c r="AI695" i="7"/>
  <c r="AI694" i="7"/>
  <c r="AI693" i="7"/>
  <c r="AI692" i="7"/>
  <c r="AI691" i="7"/>
  <c r="AI690" i="7"/>
  <c r="AI689" i="7"/>
  <c r="AI688" i="7"/>
  <c r="AI687" i="7"/>
  <c r="AI686" i="7"/>
  <c r="AI685" i="7"/>
  <c r="AI684" i="7"/>
  <c r="AI683" i="7"/>
  <c r="AI682" i="7"/>
  <c r="AI681" i="7"/>
  <c r="AI680" i="7"/>
  <c r="AI679" i="7"/>
  <c r="AI678" i="7"/>
  <c r="AI677" i="7"/>
  <c r="AI676" i="7"/>
  <c r="AI675" i="7"/>
  <c r="AI674" i="7"/>
  <c r="AI673" i="7"/>
  <c r="AI672" i="7"/>
  <c r="AI671" i="7"/>
  <c r="AI670" i="7"/>
  <c r="AI669" i="7"/>
  <c r="AI668" i="7"/>
  <c r="AI667" i="7"/>
  <c r="AI666" i="7"/>
  <c r="AI665" i="7"/>
  <c r="AI664" i="7"/>
  <c r="AI663" i="7"/>
  <c r="AI662" i="7"/>
  <c r="AI661" i="7"/>
  <c r="AI660" i="7"/>
  <c r="AI659" i="7"/>
  <c r="AI658" i="7"/>
  <c r="AI657" i="7"/>
  <c r="AI656" i="7"/>
  <c r="AI655" i="7"/>
  <c r="AI654" i="7"/>
  <c r="AI653" i="7"/>
  <c r="AI652" i="7"/>
  <c r="AI651" i="7"/>
  <c r="AI650" i="7"/>
  <c r="AI649" i="7"/>
  <c r="AI648" i="7"/>
  <c r="AI647" i="7"/>
  <c r="AI646" i="7"/>
  <c r="AI645" i="7"/>
  <c r="AI644" i="7"/>
  <c r="AI643" i="7"/>
  <c r="AI642" i="7"/>
  <c r="AI641" i="7"/>
  <c r="AI640" i="7"/>
  <c r="AI639" i="7"/>
  <c r="AI638" i="7"/>
  <c r="AI637" i="7"/>
  <c r="AI636" i="7"/>
  <c r="AI635" i="7"/>
  <c r="AI634" i="7"/>
  <c r="AI633" i="7"/>
  <c r="AI632" i="7"/>
  <c r="AI631" i="7"/>
  <c r="AI630" i="7"/>
  <c r="AI629" i="7"/>
  <c r="AI628" i="7"/>
  <c r="AI627" i="7"/>
  <c r="AI626" i="7"/>
  <c r="AI625" i="7"/>
  <c r="AI624" i="7"/>
  <c r="AI623" i="7"/>
  <c r="AI622" i="7"/>
  <c r="AI621" i="7"/>
  <c r="AI620" i="7"/>
  <c r="AI619" i="7"/>
  <c r="AI618" i="7"/>
  <c r="AI617" i="7"/>
  <c r="AI616" i="7"/>
  <c r="AI615" i="7"/>
  <c r="AI614" i="7"/>
  <c r="AI613" i="7"/>
  <c r="AI612" i="7"/>
  <c r="AI611" i="7"/>
  <c r="AI610" i="7"/>
  <c r="AI609" i="7"/>
  <c r="AI608" i="7"/>
  <c r="AI607" i="7"/>
  <c r="AI606" i="7"/>
  <c r="AI605" i="7"/>
  <c r="AI604" i="7"/>
  <c r="AI603" i="7"/>
  <c r="AI602" i="7"/>
  <c r="AI601" i="7"/>
  <c r="AI600" i="7"/>
  <c r="AI599" i="7"/>
  <c r="AI598" i="7"/>
  <c r="AI597" i="7"/>
  <c r="AI596" i="7"/>
  <c r="AI595" i="7"/>
  <c r="AI594" i="7"/>
  <c r="AI593" i="7"/>
  <c r="AI592" i="7"/>
  <c r="AI591" i="7"/>
  <c r="AI590" i="7"/>
  <c r="AI589" i="7"/>
  <c r="AI588" i="7"/>
  <c r="AI587" i="7"/>
  <c r="AI586" i="7"/>
  <c r="AI585" i="7"/>
  <c r="AI584" i="7"/>
  <c r="AI583" i="7"/>
  <c r="AI582" i="7"/>
  <c r="AI581" i="7"/>
  <c r="AI580" i="7"/>
  <c r="AI579" i="7"/>
  <c r="AI578" i="7"/>
  <c r="AI577" i="7"/>
  <c r="AI576" i="7"/>
  <c r="AI575" i="7"/>
  <c r="AI574" i="7"/>
  <c r="AI573" i="7"/>
  <c r="AI572" i="7"/>
  <c r="AI571" i="7"/>
  <c r="AI570" i="7"/>
  <c r="AI569" i="7"/>
  <c r="AI568" i="7"/>
  <c r="AI567" i="7"/>
  <c r="AI566" i="7"/>
  <c r="AI565" i="7"/>
  <c r="AI564" i="7"/>
  <c r="AI563" i="7"/>
  <c r="AI562" i="7"/>
  <c r="AI561" i="7"/>
  <c r="AI560" i="7"/>
  <c r="AI559" i="7"/>
  <c r="AI558" i="7"/>
  <c r="AI557" i="7"/>
  <c r="AI556" i="7"/>
  <c r="AI555" i="7"/>
  <c r="AI554" i="7"/>
  <c r="AI553" i="7"/>
  <c r="AI552" i="7"/>
  <c r="AI551" i="7"/>
  <c r="AI550" i="7"/>
  <c r="AI549" i="7"/>
  <c r="AI548" i="7"/>
  <c r="AI547" i="7"/>
  <c r="AI546" i="7"/>
  <c r="AI545" i="7"/>
  <c r="AI544" i="7"/>
  <c r="AI543" i="7"/>
  <c r="AI542" i="7"/>
  <c r="AI541" i="7"/>
  <c r="AI540" i="7"/>
  <c r="AI539" i="7"/>
  <c r="AI538" i="7"/>
  <c r="AI537" i="7"/>
  <c r="AI536" i="7"/>
  <c r="AI535" i="7"/>
  <c r="AI534" i="7"/>
  <c r="AI533" i="7"/>
  <c r="AI532" i="7"/>
  <c r="AI531" i="7"/>
  <c r="AI530" i="7"/>
  <c r="AI529" i="7"/>
  <c r="AI528" i="7"/>
  <c r="AI527" i="7"/>
  <c r="AI526" i="7"/>
  <c r="AI525" i="7"/>
  <c r="AI524" i="7"/>
  <c r="AI523" i="7"/>
  <c r="AI522" i="7"/>
  <c r="AI521" i="7"/>
  <c r="AI520" i="7"/>
  <c r="AI519" i="7"/>
  <c r="AI518" i="7"/>
  <c r="AI517" i="7"/>
  <c r="AI516" i="7"/>
  <c r="AI515" i="7"/>
  <c r="AI514" i="7"/>
  <c r="AI513" i="7"/>
  <c r="AI512" i="7"/>
  <c r="AI511" i="7"/>
  <c r="AI510" i="7"/>
  <c r="AI509" i="7"/>
  <c r="AI508" i="7"/>
  <c r="AI507" i="7"/>
  <c r="AI506" i="7"/>
  <c r="AI505" i="7"/>
  <c r="AI504" i="7"/>
  <c r="AI503" i="7"/>
  <c r="AI502" i="7"/>
  <c r="AI501" i="7"/>
  <c r="AI500" i="7"/>
  <c r="AI499" i="7"/>
  <c r="AI498" i="7"/>
  <c r="AI497" i="7"/>
  <c r="AI496" i="7"/>
  <c r="AI495" i="7"/>
  <c r="AI494" i="7"/>
  <c r="AI493" i="7"/>
  <c r="AI492" i="7"/>
  <c r="AI491" i="7"/>
  <c r="AI490" i="7"/>
  <c r="AI489" i="7"/>
  <c r="AI488" i="7"/>
  <c r="AI487" i="7"/>
  <c r="AI486" i="7"/>
  <c r="AI485" i="7"/>
  <c r="AI484" i="7"/>
  <c r="AI483" i="7"/>
  <c r="AI482" i="7"/>
  <c r="AI481" i="7"/>
  <c r="AI480" i="7"/>
  <c r="AI479" i="7"/>
  <c r="AI478" i="7"/>
  <c r="AI477" i="7"/>
  <c r="AI476" i="7"/>
  <c r="AI475" i="7"/>
  <c r="AI474" i="7"/>
  <c r="AI473" i="7"/>
  <c r="AI472" i="7"/>
  <c r="AI471" i="7"/>
  <c r="AI470" i="7"/>
  <c r="AI469" i="7"/>
  <c r="AI468" i="7"/>
  <c r="AI467" i="7"/>
  <c r="AI466" i="7"/>
  <c r="AI465" i="7"/>
  <c r="AI464" i="7"/>
  <c r="AI463" i="7"/>
  <c r="AI462" i="7"/>
  <c r="AI461" i="7"/>
  <c r="AI460" i="7"/>
  <c r="AI459" i="7"/>
  <c r="AI458" i="7"/>
  <c r="AI457" i="7"/>
  <c r="AI456" i="7"/>
  <c r="AI455" i="7"/>
  <c r="AI454" i="7"/>
  <c r="AI453" i="7"/>
  <c r="AI452" i="7"/>
  <c r="AI451" i="7"/>
  <c r="AI450" i="7"/>
  <c r="AI449" i="7"/>
  <c r="AI448" i="7"/>
  <c r="AI447" i="7"/>
  <c r="AI446" i="7"/>
  <c r="AI445" i="7"/>
  <c r="AI444" i="7"/>
  <c r="AI443" i="7"/>
  <c r="AI442" i="7"/>
  <c r="AI441" i="7"/>
  <c r="AI440" i="7"/>
  <c r="AI439" i="7"/>
  <c r="AI438" i="7"/>
  <c r="AI437" i="7"/>
  <c r="AI436" i="7"/>
  <c r="AI435" i="7"/>
  <c r="AI434" i="7"/>
  <c r="AI433" i="7"/>
  <c r="AI432" i="7"/>
  <c r="AI431" i="7"/>
  <c r="AI430" i="7"/>
  <c r="AI429" i="7"/>
  <c r="AI428" i="7"/>
  <c r="AI427" i="7"/>
  <c r="AI426" i="7"/>
  <c r="AI425" i="7"/>
  <c r="AI424" i="7"/>
  <c r="AI423" i="7"/>
  <c r="AI422" i="7"/>
  <c r="AI421" i="7"/>
  <c r="AI420" i="7"/>
  <c r="AI419" i="7"/>
  <c r="AI418" i="7"/>
  <c r="AI417" i="7"/>
  <c r="AI416" i="7"/>
  <c r="AI415" i="7"/>
  <c r="AI414" i="7"/>
  <c r="AI413" i="7"/>
  <c r="AI412" i="7"/>
  <c r="AI411" i="7"/>
  <c r="AI410" i="7"/>
  <c r="AI409" i="7"/>
  <c r="AI408" i="7"/>
  <c r="AI407" i="7"/>
  <c r="AI406" i="7"/>
  <c r="AI405" i="7"/>
  <c r="AI404" i="7"/>
  <c r="AI403" i="7"/>
  <c r="AI402" i="7"/>
  <c r="AI401" i="7"/>
  <c r="AI400" i="7"/>
  <c r="AI399" i="7"/>
  <c r="AI398" i="7"/>
  <c r="AI397" i="7"/>
  <c r="AI396" i="7"/>
  <c r="AI395" i="7"/>
  <c r="AI394" i="7"/>
  <c r="AI393" i="7"/>
  <c r="AI392" i="7"/>
  <c r="AI391" i="7"/>
  <c r="AI390" i="7"/>
  <c r="AI389" i="7"/>
  <c r="AI388" i="7"/>
  <c r="AI387" i="7"/>
  <c r="AI386" i="7"/>
  <c r="AI385" i="7"/>
  <c r="AI384" i="7"/>
  <c r="AI383" i="7"/>
  <c r="AI382" i="7"/>
  <c r="AI381" i="7"/>
  <c r="AI380" i="7"/>
  <c r="AI379" i="7"/>
  <c r="AI378" i="7"/>
  <c r="AI377" i="7"/>
  <c r="AI376" i="7"/>
  <c r="AI375" i="7"/>
  <c r="AI374" i="7"/>
  <c r="AI373" i="7"/>
  <c r="AI372" i="7"/>
  <c r="AI371" i="7"/>
  <c r="AI370" i="7"/>
  <c r="AI369" i="7"/>
  <c r="AI368" i="7"/>
  <c r="AI367" i="7"/>
  <c r="AI366" i="7"/>
  <c r="AI365" i="7"/>
  <c r="AI364" i="7"/>
  <c r="AI363" i="7"/>
  <c r="AI362" i="7"/>
  <c r="AI361" i="7"/>
  <c r="AI360" i="7"/>
  <c r="AI359" i="7"/>
  <c r="AI358" i="7"/>
  <c r="AI357" i="7"/>
  <c r="AI356" i="7"/>
  <c r="AI355" i="7"/>
  <c r="AI354" i="7"/>
  <c r="AI353" i="7"/>
  <c r="AI352" i="7"/>
  <c r="AI351" i="7"/>
  <c r="AI350" i="7"/>
  <c r="AI349" i="7"/>
  <c r="AI348" i="7"/>
  <c r="AI347" i="7"/>
  <c r="AI346" i="7"/>
  <c r="AI345" i="7"/>
  <c r="AI344" i="7"/>
  <c r="AI343" i="7"/>
  <c r="AI342" i="7"/>
  <c r="AI341" i="7"/>
  <c r="AI340" i="7"/>
  <c r="AI339" i="7"/>
  <c r="AI338" i="7"/>
  <c r="AI337" i="7"/>
  <c r="AI336" i="7"/>
  <c r="AI335" i="7"/>
  <c r="AI334" i="7"/>
  <c r="AI333" i="7"/>
  <c r="AI332" i="7"/>
  <c r="AI331" i="7"/>
  <c r="AI330" i="7"/>
  <c r="AI329" i="7"/>
  <c r="AI328" i="7"/>
  <c r="AI327" i="7"/>
  <c r="AI326" i="7"/>
  <c r="AI325" i="7"/>
  <c r="AI324" i="7"/>
  <c r="AI323" i="7"/>
  <c r="AI322" i="7"/>
  <c r="AI321" i="7"/>
  <c r="AI320" i="7"/>
  <c r="AI319" i="7"/>
  <c r="AI318" i="7"/>
  <c r="AI317" i="7"/>
  <c r="AI316" i="7"/>
  <c r="AI315" i="7"/>
  <c r="AI314" i="7"/>
  <c r="AI313" i="7"/>
  <c r="AI312" i="7"/>
  <c r="AI311" i="7"/>
  <c r="AI310" i="7"/>
  <c r="AI309" i="7"/>
  <c r="AI308" i="7"/>
  <c r="AI307" i="7"/>
  <c r="AI306" i="7"/>
  <c r="AI305" i="7"/>
  <c r="AI304" i="7"/>
  <c r="AI303" i="7"/>
  <c r="AI302" i="7"/>
  <c r="AI301" i="7"/>
  <c r="AI300" i="7"/>
  <c r="AI299" i="7"/>
  <c r="AI298" i="7"/>
  <c r="AI297" i="7"/>
  <c r="AI296" i="7"/>
  <c r="AI295" i="7"/>
  <c r="AI294" i="7"/>
  <c r="AI293" i="7"/>
  <c r="AI292" i="7"/>
  <c r="AI291" i="7"/>
  <c r="AI290" i="7"/>
  <c r="AI289" i="7"/>
  <c r="AI288" i="7"/>
  <c r="AI287" i="7"/>
  <c r="AI286" i="7"/>
  <c r="AI285" i="7"/>
  <c r="AI284" i="7"/>
  <c r="AI283" i="7"/>
  <c r="AI282" i="7"/>
  <c r="AI281" i="7"/>
  <c r="AI280" i="7"/>
  <c r="AI279" i="7"/>
  <c r="AI278" i="7"/>
  <c r="AI277" i="7"/>
  <c r="AI276" i="7"/>
  <c r="AI275" i="7"/>
  <c r="AI274" i="7"/>
  <c r="AI273" i="7"/>
  <c r="AI272" i="7"/>
  <c r="AI271" i="7"/>
  <c r="AI270" i="7"/>
  <c r="AI269" i="7"/>
  <c r="AI268" i="7"/>
  <c r="AI267" i="7"/>
  <c r="AI266" i="7"/>
  <c r="AI265" i="7"/>
  <c r="AI264" i="7"/>
  <c r="AI263" i="7"/>
  <c r="AI262" i="7"/>
  <c r="AI261" i="7"/>
  <c r="AI260" i="7"/>
  <c r="AI259" i="7"/>
  <c r="AI258" i="7"/>
  <c r="AI257" i="7"/>
  <c r="AI256" i="7"/>
  <c r="AI255" i="7"/>
  <c r="AI254" i="7"/>
  <c r="AI253" i="7"/>
  <c r="AI252" i="7"/>
  <c r="AI251" i="7"/>
  <c r="AI250" i="7"/>
  <c r="AI249" i="7"/>
  <c r="AI248" i="7"/>
  <c r="AI247" i="7"/>
  <c r="AI246" i="7"/>
  <c r="AI245" i="7"/>
  <c r="AI244" i="7"/>
  <c r="AI243" i="7"/>
  <c r="AI242" i="7"/>
  <c r="AI241" i="7"/>
  <c r="AI240" i="7"/>
  <c r="AI239" i="7"/>
  <c r="AI238" i="7"/>
  <c r="AI237" i="7"/>
  <c r="AI236" i="7"/>
  <c r="AI235" i="7"/>
  <c r="AI234" i="7"/>
  <c r="AI233" i="7"/>
  <c r="AI232" i="7"/>
  <c r="AI231" i="7"/>
  <c r="AI230" i="7"/>
  <c r="AI229" i="7"/>
  <c r="AI228" i="7"/>
  <c r="AI227" i="7"/>
  <c r="AI226" i="7"/>
  <c r="AI225" i="7"/>
  <c r="AI224" i="7"/>
  <c r="AI223" i="7"/>
  <c r="AI222" i="7"/>
  <c r="AI221" i="7"/>
  <c r="AI220" i="7"/>
  <c r="AI219" i="7"/>
  <c r="AI218" i="7"/>
  <c r="AI217" i="7"/>
  <c r="AI216" i="7"/>
  <c r="AI215" i="7"/>
  <c r="AI214" i="7"/>
  <c r="AI213" i="7"/>
  <c r="AI212" i="7"/>
  <c r="AI211" i="7"/>
  <c r="AI210" i="7"/>
  <c r="AI209" i="7"/>
  <c r="AI208" i="7"/>
  <c r="AI207" i="7"/>
  <c r="AI206" i="7"/>
  <c r="AI205" i="7"/>
  <c r="AI204" i="7"/>
  <c r="AI203" i="7"/>
  <c r="AI202" i="7"/>
  <c r="AI201" i="7"/>
  <c r="AI200" i="7"/>
  <c r="AI199" i="7"/>
  <c r="AI198" i="7"/>
  <c r="AI197" i="7"/>
  <c r="AI196" i="7"/>
  <c r="AI195" i="7"/>
  <c r="AI194" i="7"/>
  <c r="AI193" i="7"/>
  <c r="AI192" i="7"/>
  <c r="AI191" i="7"/>
  <c r="AI190" i="7"/>
  <c r="AI189" i="7"/>
  <c r="AI188" i="7"/>
  <c r="AI187" i="7"/>
  <c r="AI186" i="7"/>
  <c r="AI185" i="7"/>
  <c r="AI184" i="7"/>
  <c r="AI183" i="7"/>
  <c r="AI182" i="7"/>
  <c r="AI181" i="7"/>
  <c r="AI180" i="7"/>
  <c r="AI179" i="7"/>
  <c r="AI178" i="7"/>
  <c r="AI177" i="7"/>
  <c r="AI176" i="7"/>
  <c r="AI175" i="7"/>
  <c r="AI174" i="7"/>
  <c r="AI173" i="7"/>
  <c r="AI172" i="7"/>
  <c r="AI171" i="7"/>
  <c r="AI170" i="7"/>
  <c r="AI169" i="7"/>
  <c r="AI168" i="7"/>
  <c r="AI167" i="7"/>
  <c r="AI166" i="7"/>
  <c r="AI165" i="7"/>
  <c r="AI164" i="7"/>
  <c r="AI163" i="7"/>
  <c r="AI162" i="7"/>
  <c r="AI161" i="7"/>
  <c r="AI160" i="7"/>
  <c r="AI159" i="7"/>
  <c r="AI158" i="7"/>
  <c r="AI157" i="7"/>
  <c r="AI156" i="7"/>
  <c r="AI155" i="7"/>
  <c r="AI154" i="7"/>
  <c r="AI153" i="7"/>
  <c r="AI152" i="7"/>
  <c r="AI151" i="7"/>
  <c r="AI150" i="7"/>
  <c r="AI149" i="7"/>
  <c r="AI148" i="7"/>
  <c r="AI147" i="7"/>
  <c r="AI146" i="7"/>
  <c r="AI145" i="7"/>
  <c r="AI144" i="7"/>
  <c r="AI143" i="7"/>
  <c r="AI142" i="7"/>
  <c r="AI141" i="7"/>
  <c r="AI140" i="7"/>
  <c r="AI139" i="7"/>
  <c r="AI138" i="7"/>
  <c r="AI137" i="7"/>
  <c r="AI136" i="7"/>
  <c r="AI135" i="7"/>
  <c r="AI134" i="7"/>
  <c r="AI133" i="7"/>
  <c r="AI132" i="7"/>
  <c r="AI131" i="7"/>
  <c r="AI130" i="7"/>
  <c r="AI129" i="7"/>
  <c r="AI128" i="7"/>
  <c r="AI127" i="7"/>
  <c r="AI126" i="7"/>
  <c r="AI125" i="7"/>
  <c r="AI124" i="7"/>
  <c r="AI123" i="7"/>
  <c r="AI122" i="7"/>
  <c r="AI121" i="7"/>
  <c r="AI120" i="7"/>
  <c r="AI119" i="7"/>
  <c r="AI118" i="7"/>
  <c r="AI117" i="7"/>
  <c r="AI116" i="7"/>
  <c r="AI115" i="7"/>
  <c r="AI114" i="7"/>
  <c r="AI113" i="7"/>
  <c r="AI112" i="7"/>
  <c r="AI111" i="7"/>
  <c r="AI110" i="7"/>
  <c r="AI109" i="7"/>
  <c r="AI108" i="7"/>
  <c r="AI107" i="7"/>
  <c r="AI106" i="7"/>
  <c r="AI105" i="7"/>
  <c r="AI104" i="7"/>
  <c r="AI103" i="7"/>
  <c r="AI102" i="7"/>
  <c r="AI101" i="7"/>
  <c r="AI100" i="7"/>
  <c r="AI99" i="7"/>
  <c r="AI98" i="7"/>
  <c r="AI97" i="7"/>
  <c r="AI96" i="7"/>
  <c r="AI95" i="7"/>
  <c r="AI94" i="7"/>
  <c r="AI93" i="7"/>
  <c r="AI92" i="7"/>
  <c r="AI91" i="7"/>
  <c r="AI90" i="7"/>
  <c r="AI89" i="7"/>
  <c r="AI88" i="7"/>
  <c r="AI87" i="7"/>
  <c r="AI86" i="7"/>
  <c r="AI85" i="7"/>
  <c r="AI84" i="7"/>
  <c r="AI83" i="7"/>
  <c r="AI82" i="7"/>
  <c r="AI81" i="7"/>
  <c r="AI80" i="7"/>
  <c r="AI79" i="7"/>
  <c r="AI78" i="7"/>
  <c r="AI77" i="7"/>
  <c r="AI76" i="7"/>
  <c r="AI75" i="7"/>
  <c r="AI74" i="7"/>
  <c r="AI73" i="7"/>
  <c r="AI72" i="7"/>
  <c r="AI71" i="7"/>
  <c r="AI70" i="7"/>
  <c r="AI69" i="7"/>
  <c r="AI68" i="7"/>
  <c r="AI67" i="7"/>
  <c r="AI66" i="7"/>
  <c r="AI65" i="7"/>
  <c r="AI64" i="7"/>
  <c r="AI63" i="7"/>
  <c r="AI62" i="7"/>
  <c r="AI61" i="7"/>
  <c r="AI60" i="7"/>
  <c r="AI59" i="7"/>
  <c r="AI58" i="7"/>
  <c r="AI57" i="7"/>
  <c r="AI56" i="7"/>
  <c r="AI55" i="7"/>
  <c r="AI54" i="7"/>
  <c r="AI53" i="7"/>
  <c r="AI52" i="7"/>
  <c r="AI51" i="7"/>
  <c r="AI50" i="7"/>
  <c r="AI49" i="7"/>
  <c r="AI48" i="7"/>
  <c r="AI47" i="7"/>
  <c r="AI46" i="7"/>
  <c r="AI45" i="7"/>
  <c r="AI44" i="7"/>
  <c r="AI43" i="7"/>
  <c r="AI42" i="7"/>
  <c r="AI41" i="7"/>
  <c r="AI40" i="7"/>
  <c r="AI39" i="7"/>
  <c r="AI38" i="7"/>
  <c r="AI37" i="7"/>
  <c r="AI36" i="7"/>
  <c r="AI35" i="7"/>
  <c r="AI34" i="7"/>
  <c r="AI33" i="7"/>
  <c r="AI32" i="7"/>
  <c r="AI31" i="7"/>
  <c r="AI30" i="7"/>
  <c r="AI29" i="7"/>
  <c r="AI28" i="7"/>
  <c r="AI27" i="7"/>
  <c r="AI26" i="7"/>
  <c r="AI25" i="7"/>
  <c r="AI24" i="7"/>
  <c r="AI23" i="7"/>
  <c r="AI22" i="7"/>
  <c r="AI21" i="7"/>
  <c r="AI20" i="7"/>
  <c r="AI19" i="7"/>
  <c r="AI18" i="7"/>
  <c r="AI17" i="7"/>
  <c r="AI16" i="7"/>
  <c r="AI15" i="7"/>
  <c r="AI14" i="7"/>
  <c r="AI13" i="7"/>
  <c r="AI12" i="7"/>
  <c r="AI11" i="7"/>
  <c r="AI10" i="7"/>
  <c r="AI9" i="7"/>
  <c r="AI8" i="7"/>
  <c r="AI7" i="7"/>
  <c r="AI6" i="7"/>
  <c r="AI5" i="7"/>
  <c r="AG1505" i="7"/>
  <c r="AG1504" i="7"/>
  <c r="AG1503" i="7"/>
  <c r="AG1502" i="7"/>
  <c r="AG1501" i="7"/>
  <c r="AG1500" i="7"/>
  <c r="AG1499" i="7"/>
  <c r="AG1498" i="7"/>
  <c r="AG1497" i="7"/>
  <c r="AG1496" i="7"/>
  <c r="AG1495" i="7"/>
  <c r="AG1494" i="7"/>
  <c r="AG1493" i="7"/>
  <c r="AG1492" i="7"/>
  <c r="AG1491" i="7"/>
  <c r="AG1490" i="7"/>
  <c r="AG1489" i="7"/>
  <c r="AG1488" i="7"/>
  <c r="AG1487" i="7"/>
  <c r="AG1486" i="7"/>
  <c r="AG1485" i="7"/>
  <c r="AG1484" i="7"/>
  <c r="AG1483" i="7"/>
  <c r="AG1482" i="7"/>
  <c r="AG1481" i="7"/>
  <c r="AG1480" i="7"/>
  <c r="AG1479" i="7"/>
  <c r="AG1478" i="7"/>
  <c r="AG1477" i="7"/>
  <c r="AG1476" i="7"/>
  <c r="AG1475" i="7"/>
  <c r="AG1474" i="7"/>
  <c r="AG1473" i="7"/>
  <c r="AG1472" i="7"/>
  <c r="AG1471" i="7"/>
  <c r="AG1470" i="7"/>
  <c r="AG1469" i="7"/>
  <c r="AG1468" i="7"/>
  <c r="AG1467" i="7"/>
  <c r="AG1466" i="7"/>
  <c r="AG1465" i="7"/>
  <c r="AG1464" i="7"/>
  <c r="AG1463" i="7"/>
  <c r="AG1462" i="7"/>
  <c r="AG1461" i="7"/>
  <c r="AG1460" i="7"/>
  <c r="AG1459" i="7"/>
  <c r="AG1458" i="7"/>
  <c r="AG1457" i="7"/>
  <c r="AG1456" i="7"/>
  <c r="AG1455" i="7"/>
  <c r="AG1454" i="7"/>
  <c r="AG1453" i="7"/>
  <c r="AG1452" i="7"/>
  <c r="AG1451" i="7"/>
  <c r="AG1450" i="7"/>
  <c r="AG1449" i="7"/>
  <c r="AG1448" i="7"/>
  <c r="AG1447" i="7"/>
  <c r="AG1446" i="7"/>
  <c r="AG1445" i="7"/>
  <c r="AG1444" i="7"/>
  <c r="AG1443" i="7"/>
  <c r="AG1442" i="7"/>
  <c r="AG1441" i="7"/>
  <c r="AG1440" i="7"/>
  <c r="AG1439" i="7"/>
  <c r="AG1438" i="7"/>
  <c r="AG1437" i="7"/>
  <c r="AG1436" i="7"/>
  <c r="AG1435" i="7"/>
  <c r="AG1434" i="7"/>
  <c r="AG1433" i="7"/>
  <c r="AG1432" i="7"/>
  <c r="AG1431" i="7"/>
  <c r="AG1430" i="7"/>
  <c r="AG1429" i="7"/>
  <c r="AG1428" i="7"/>
  <c r="AG1427" i="7"/>
  <c r="AG1426" i="7"/>
  <c r="AG1425" i="7"/>
  <c r="AG1424" i="7"/>
  <c r="AG1423" i="7"/>
  <c r="AG1422" i="7"/>
  <c r="AG1421" i="7"/>
  <c r="AG1420" i="7"/>
  <c r="AG1419" i="7"/>
  <c r="AG1418" i="7"/>
  <c r="AG1417" i="7"/>
  <c r="AG1416" i="7"/>
  <c r="AG1415" i="7"/>
  <c r="AG1414" i="7"/>
  <c r="AG1413" i="7"/>
  <c r="AG1412" i="7"/>
  <c r="AG1411" i="7"/>
  <c r="AG1410" i="7"/>
  <c r="AG1409" i="7"/>
  <c r="AG1408" i="7"/>
  <c r="AG1407" i="7"/>
  <c r="AG1406" i="7"/>
  <c r="AG1405" i="7"/>
  <c r="AG1404" i="7"/>
  <c r="AG1403" i="7"/>
  <c r="AG1402" i="7"/>
  <c r="AG1401" i="7"/>
  <c r="AG1400" i="7"/>
  <c r="AG1399" i="7"/>
  <c r="AG1398" i="7"/>
  <c r="AG1397" i="7"/>
  <c r="AG1396" i="7"/>
  <c r="AG1395" i="7"/>
  <c r="AG1394" i="7"/>
  <c r="AG1393" i="7"/>
  <c r="AG1392" i="7"/>
  <c r="AG1391" i="7"/>
  <c r="AG1390" i="7"/>
  <c r="AG1389" i="7"/>
  <c r="AG1388" i="7"/>
  <c r="AG1387" i="7"/>
  <c r="AG1386" i="7"/>
  <c r="AG1385" i="7"/>
  <c r="AG1384" i="7"/>
  <c r="AG1383" i="7"/>
  <c r="AG1382" i="7"/>
  <c r="AG1381" i="7"/>
  <c r="AG1380" i="7"/>
  <c r="AG1379" i="7"/>
  <c r="AG1378" i="7"/>
  <c r="AG1377" i="7"/>
  <c r="AG1376" i="7"/>
  <c r="AG1375" i="7"/>
  <c r="AG1374" i="7"/>
  <c r="AG1373" i="7"/>
  <c r="AG1372" i="7"/>
  <c r="AG1371" i="7"/>
  <c r="AG1370" i="7"/>
  <c r="AG1369" i="7"/>
  <c r="AG1368" i="7"/>
  <c r="AG1367" i="7"/>
  <c r="AG1366" i="7"/>
  <c r="AG1365" i="7"/>
  <c r="AG1364" i="7"/>
  <c r="AG1363" i="7"/>
  <c r="AG1362" i="7"/>
  <c r="AG1361" i="7"/>
  <c r="AG1360" i="7"/>
  <c r="AG1359" i="7"/>
  <c r="AG1358" i="7"/>
  <c r="AG1357" i="7"/>
  <c r="AG1356" i="7"/>
  <c r="AG1355" i="7"/>
  <c r="AG1354" i="7"/>
  <c r="AG1353" i="7"/>
  <c r="AG1352" i="7"/>
  <c r="AG1351" i="7"/>
  <c r="AG1350" i="7"/>
  <c r="AG1349" i="7"/>
  <c r="AG1348" i="7"/>
  <c r="AG1347" i="7"/>
  <c r="AG1346" i="7"/>
  <c r="AG1345" i="7"/>
  <c r="AG1344" i="7"/>
  <c r="AG1343" i="7"/>
  <c r="AG1342" i="7"/>
  <c r="AG1341" i="7"/>
  <c r="AG1340" i="7"/>
  <c r="AG1339" i="7"/>
  <c r="AG1338" i="7"/>
  <c r="AG1337" i="7"/>
  <c r="AG1336" i="7"/>
  <c r="AG1335" i="7"/>
  <c r="AG1334" i="7"/>
  <c r="AG1333" i="7"/>
  <c r="AG1332" i="7"/>
  <c r="AG1331" i="7"/>
  <c r="AG1330" i="7"/>
  <c r="AG1329" i="7"/>
  <c r="AG1328" i="7"/>
  <c r="AG1327" i="7"/>
  <c r="AG1326" i="7"/>
  <c r="AG1325" i="7"/>
  <c r="AG1324" i="7"/>
  <c r="AG1323" i="7"/>
  <c r="AG1322" i="7"/>
  <c r="AG1321" i="7"/>
  <c r="AG1320" i="7"/>
  <c r="AG1319" i="7"/>
  <c r="AG1318" i="7"/>
  <c r="AG1317" i="7"/>
  <c r="AG1316" i="7"/>
  <c r="AG1315" i="7"/>
  <c r="AG1314" i="7"/>
  <c r="AG1313" i="7"/>
  <c r="AG1312" i="7"/>
  <c r="AG1311" i="7"/>
  <c r="AG1310" i="7"/>
  <c r="AG1309" i="7"/>
  <c r="AG1308" i="7"/>
  <c r="AG1307" i="7"/>
  <c r="AG1306" i="7"/>
  <c r="AG1305" i="7"/>
  <c r="AG1304" i="7"/>
  <c r="AG1303" i="7"/>
  <c r="AG1302" i="7"/>
  <c r="AG1301" i="7"/>
  <c r="AG1300" i="7"/>
  <c r="AG1299" i="7"/>
  <c r="AG1298" i="7"/>
  <c r="AG1297" i="7"/>
  <c r="AG1296" i="7"/>
  <c r="AG1295" i="7"/>
  <c r="AG1294" i="7"/>
  <c r="AG1293" i="7"/>
  <c r="AG1292"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G1265" i="7"/>
  <c r="AG1264" i="7"/>
  <c r="AG1263" i="7"/>
  <c r="AG1262" i="7"/>
  <c r="AG1261" i="7"/>
  <c r="AG1260" i="7"/>
  <c r="AG1259" i="7"/>
  <c r="AG1258" i="7"/>
  <c r="AG1257" i="7"/>
  <c r="AG1256" i="7"/>
  <c r="AG1255" i="7"/>
  <c r="AG1254" i="7"/>
  <c r="AG1253" i="7"/>
  <c r="AG1252" i="7"/>
  <c r="AG1251" i="7"/>
  <c r="AG1250" i="7"/>
  <c r="AG1249" i="7"/>
  <c r="AG1248" i="7"/>
  <c r="AG1247" i="7"/>
  <c r="AG1246" i="7"/>
  <c r="AG1245" i="7"/>
  <c r="AG1244" i="7"/>
  <c r="AG1243" i="7"/>
  <c r="AG1242" i="7"/>
  <c r="AG1241" i="7"/>
  <c r="AG1240" i="7"/>
  <c r="AG1239" i="7"/>
  <c r="AG1238" i="7"/>
  <c r="AG1237" i="7"/>
  <c r="AG1236" i="7"/>
  <c r="AG1235" i="7"/>
  <c r="AG1234" i="7"/>
  <c r="AG1233" i="7"/>
  <c r="AG1232" i="7"/>
  <c r="AG1231" i="7"/>
  <c r="AG1230" i="7"/>
  <c r="AG1229" i="7"/>
  <c r="AG1228" i="7"/>
  <c r="AG1227" i="7"/>
  <c r="AG1226" i="7"/>
  <c r="AG1225" i="7"/>
  <c r="AG1224" i="7"/>
  <c r="AG1223" i="7"/>
  <c r="AG1222" i="7"/>
  <c r="AG1221" i="7"/>
  <c r="AG1220" i="7"/>
  <c r="AG1219" i="7"/>
  <c r="AG1218" i="7"/>
  <c r="AG1217" i="7"/>
  <c r="AG1216" i="7"/>
  <c r="AG1215" i="7"/>
  <c r="AG1214" i="7"/>
  <c r="AG1213" i="7"/>
  <c r="AG1212" i="7"/>
  <c r="AG1211" i="7"/>
  <c r="AG1210" i="7"/>
  <c r="AG1209" i="7"/>
  <c r="AG1208" i="7"/>
  <c r="AG1207" i="7"/>
  <c r="AG1206" i="7"/>
  <c r="AG1205" i="7"/>
  <c r="AG1204" i="7"/>
  <c r="AG1203" i="7"/>
  <c r="AG1202" i="7"/>
  <c r="AG1201" i="7"/>
  <c r="AG1200" i="7"/>
  <c r="AG1199" i="7"/>
  <c r="AG1198" i="7"/>
  <c r="AG1197" i="7"/>
  <c r="AG1196" i="7"/>
  <c r="AG1195" i="7"/>
  <c r="AG1194" i="7"/>
  <c r="AG1193" i="7"/>
  <c r="AG1192" i="7"/>
  <c r="AG1191" i="7"/>
  <c r="AG1190" i="7"/>
  <c r="AG1189" i="7"/>
  <c r="AG1188" i="7"/>
  <c r="AG1187" i="7"/>
  <c r="AG1186" i="7"/>
  <c r="AG1185" i="7"/>
  <c r="AG1184" i="7"/>
  <c r="AG1183" i="7"/>
  <c r="AG1182" i="7"/>
  <c r="AG1181" i="7"/>
  <c r="AG1180" i="7"/>
  <c r="AG1179" i="7"/>
  <c r="AG1178" i="7"/>
  <c r="AG1177" i="7"/>
  <c r="AG1176" i="7"/>
  <c r="AG1175" i="7"/>
  <c r="AG1174" i="7"/>
  <c r="AG1173" i="7"/>
  <c r="AG1172" i="7"/>
  <c r="AG1171" i="7"/>
  <c r="AG1170" i="7"/>
  <c r="AG1169" i="7"/>
  <c r="AG1168" i="7"/>
  <c r="AG1167" i="7"/>
  <c r="AG1166" i="7"/>
  <c r="AG1165" i="7"/>
  <c r="AG1164" i="7"/>
  <c r="AG1163" i="7"/>
  <c r="AG1162" i="7"/>
  <c r="AG1161" i="7"/>
  <c r="AG1160" i="7"/>
  <c r="AG1159" i="7"/>
  <c r="AG1158" i="7"/>
  <c r="AG1157" i="7"/>
  <c r="AG1156" i="7"/>
  <c r="AG1155" i="7"/>
  <c r="AG1154" i="7"/>
  <c r="AG1153" i="7"/>
  <c r="AG1152" i="7"/>
  <c r="AG1151" i="7"/>
  <c r="AG1150" i="7"/>
  <c r="AG1149" i="7"/>
  <c r="AG1148" i="7"/>
  <c r="AG1147" i="7"/>
  <c r="AG1146" i="7"/>
  <c r="AG1145" i="7"/>
  <c r="AG1144" i="7"/>
  <c r="AG1143" i="7"/>
  <c r="AG1142" i="7"/>
  <c r="AG1141" i="7"/>
  <c r="AG1140" i="7"/>
  <c r="AG1139" i="7"/>
  <c r="AG1138" i="7"/>
  <c r="AG1137" i="7"/>
  <c r="AG1136" i="7"/>
  <c r="AG1135" i="7"/>
  <c r="AG1134" i="7"/>
  <c r="AG1133" i="7"/>
  <c r="AG1132" i="7"/>
  <c r="AG1131" i="7"/>
  <c r="AG1130" i="7"/>
  <c r="AG1129" i="7"/>
  <c r="AG1128" i="7"/>
  <c r="AG1127" i="7"/>
  <c r="AG1126" i="7"/>
  <c r="AG1125" i="7"/>
  <c r="AG1124" i="7"/>
  <c r="AG1123" i="7"/>
  <c r="AG1122" i="7"/>
  <c r="AG1121" i="7"/>
  <c r="AG1120" i="7"/>
  <c r="AG1119" i="7"/>
  <c r="AG1118" i="7"/>
  <c r="AG1117" i="7"/>
  <c r="AG1116" i="7"/>
  <c r="AG1115" i="7"/>
  <c r="AG1114" i="7"/>
  <c r="AG1113" i="7"/>
  <c r="AG1112" i="7"/>
  <c r="AG1111" i="7"/>
  <c r="AG1110" i="7"/>
  <c r="AG1109" i="7"/>
  <c r="AG1108" i="7"/>
  <c r="AG1107" i="7"/>
  <c r="AG1106" i="7"/>
  <c r="AG1105" i="7"/>
  <c r="AG1104" i="7"/>
  <c r="AG1103" i="7"/>
  <c r="AG1102" i="7"/>
  <c r="AG1101" i="7"/>
  <c r="AG1100" i="7"/>
  <c r="AG1099" i="7"/>
  <c r="AG1098" i="7"/>
  <c r="AG1097" i="7"/>
  <c r="AG1096" i="7"/>
  <c r="AG1095" i="7"/>
  <c r="AG1094" i="7"/>
  <c r="AG1093" i="7"/>
  <c r="AG1092" i="7"/>
  <c r="AG1091" i="7"/>
  <c r="AG1090" i="7"/>
  <c r="AG1089" i="7"/>
  <c r="AG1088" i="7"/>
  <c r="AG1087" i="7"/>
  <c r="AG1086" i="7"/>
  <c r="AG1085" i="7"/>
  <c r="AG1084" i="7"/>
  <c r="AG1083" i="7"/>
  <c r="AG1082" i="7"/>
  <c r="AG1081" i="7"/>
  <c r="AG1080" i="7"/>
  <c r="AG1079" i="7"/>
  <c r="AG1078" i="7"/>
  <c r="AG1077" i="7"/>
  <c r="AG1076" i="7"/>
  <c r="AG1075" i="7"/>
  <c r="AG1074" i="7"/>
  <c r="AG1073" i="7"/>
  <c r="AG1072" i="7"/>
  <c r="AG1071" i="7"/>
  <c r="AG1070" i="7"/>
  <c r="AG1069" i="7"/>
  <c r="AG1068" i="7"/>
  <c r="AG1067" i="7"/>
  <c r="AG1066" i="7"/>
  <c r="AG1065" i="7"/>
  <c r="AG1064" i="7"/>
  <c r="AG1063" i="7"/>
  <c r="AG1062" i="7"/>
  <c r="AG1061" i="7"/>
  <c r="AG1060" i="7"/>
  <c r="AG1059" i="7"/>
  <c r="AG1058" i="7"/>
  <c r="AG1057" i="7"/>
  <c r="AG1056" i="7"/>
  <c r="AG1055" i="7"/>
  <c r="AG1054" i="7"/>
  <c r="AG1053" i="7"/>
  <c r="AG1052" i="7"/>
  <c r="AG1051" i="7"/>
  <c r="AG1050" i="7"/>
  <c r="AG1049" i="7"/>
  <c r="AG1048" i="7"/>
  <c r="AG1047" i="7"/>
  <c r="AG1046" i="7"/>
  <c r="AG1045" i="7"/>
  <c r="AG1044" i="7"/>
  <c r="AG1043" i="7"/>
  <c r="AG1042" i="7"/>
  <c r="AG1041" i="7"/>
  <c r="AG1040" i="7"/>
  <c r="AG1039" i="7"/>
  <c r="AG1038" i="7"/>
  <c r="AG1037" i="7"/>
  <c r="AG1036" i="7"/>
  <c r="AG1035" i="7"/>
  <c r="AG1034" i="7"/>
  <c r="AG1033" i="7"/>
  <c r="AG1032" i="7"/>
  <c r="AG1031" i="7"/>
  <c r="AG1030" i="7"/>
  <c r="AG1029" i="7"/>
  <c r="AG1028" i="7"/>
  <c r="AG1027" i="7"/>
  <c r="AG1026" i="7"/>
  <c r="AG1025" i="7"/>
  <c r="AG1024" i="7"/>
  <c r="AG1023" i="7"/>
  <c r="AG1022" i="7"/>
  <c r="AG1021" i="7"/>
  <c r="AG1020" i="7"/>
  <c r="AG1019" i="7"/>
  <c r="AG1018" i="7"/>
  <c r="AG1017" i="7"/>
  <c r="AG1016" i="7"/>
  <c r="AG1015" i="7"/>
  <c r="AG1014" i="7"/>
  <c r="AG1013" i="7"/>
  <c r="AG1012" i="7"/>
  <c r="AG1011" i="7"/>
  <c r="AG1010" i="7"/>
  <c r="AG1009" i="7"/>
  <c r="AG1008" i="7"/>
  <c r="AG1007" i="7"/>
  <c r="AG1006" i="7"/>
  <c r="AG1005" i="7"/>
  <c r="AG1004" i="7"/>
  <c r="AG1003" i="7"/>
  <c r="AG1002" i="7"/>
  <c r="AG1001" i="7"/>
  <c r="AG1000" i="7"/>
  <c r="AG999" i="7"/>
  <c r="AG998" i="7"/>
  <c r="AG997" i="7"/>
  <c r="AG996" i="7"/>
  <c r="AG995" i="7"/>
  <c r="AG994" i="7"/>
  <c r="AG993" i="7"/>
  <c r="AG992" i="7"/>
  <c r="AG991" i="7"/>
  <c r="AG990" i="7"/>
  <c r="AG989" i="7"/>
  <c r="AG988" i="7"/>
  <c r="AG987" i="7"/>
  <c r="AG986" i="7"/>
  <c r="AG985" i="7"/>
  <c r="AG984" i="7"/>
  <c r="AG983" i="7"/>
  <c r="AG982" i="7"/>
  <c r="AG981" i="7"/>
  <c r="AG980" i="7"/>
  <c r="AG979" i="7"/>
  <c r="AG978" i="7"/>
  <c r="AG977" i="7"/>
  <c r="AG976" i="7"/>
  <c r="AG975" i="7"/>
  <c r="AG974" i="7"/>
  <c r="AG973" i="7"/>
  <c r="AG972" i="7"/>
  <c r="AG971" i="7"/>
  <c r="AG970" i="7"/>
  <c r="AG969" i="7"/>
  <c r="AG968" i="7"/>
  <c r="AG967" i="7"/>
  <c r="AG966" i="7"/>
  <c r="AG965" i="7"/>
  <c r="AG964" i="7"/>
  <c r="AG963" i="7"/>
  <c r="AG962" i="7"/>
  <c r="AG961" i="7"/>
  <c r="AG960" i="7"/>
  <c r="AG959" i="7"/>
  <c r="AG958" i="7"/>
  <c r="AG957" i="7"/>
  <c r="AG956" i="7"/>
  <c r="AG955" i="7"/>
  <c r="AG954" i="7"/>
  <c r="AG953" i="7"/>
  <c r="AG952" i="7"/>
  <c r="AG951" i="7"/>
  <c r="AG950" i="7"/>
  <c r="AG949" i="7"/>
  <c r="AG948" i="7"/>
  <c r="AG947" i="7"/>
  <c r="AG946" i="7"/>
  <c r="AG945" i="7"/>
  <c r="AG944" i="7"/>
  <c r="AG943" i="7"/>
  <c r="AG942" i="7"/>
  <c r="AG941" i="7"/>
  <c r="AG940" i="7"/>
  <c r="AG939" i="7"/>
  <c r="AG938" i="7"/>
  <c r="AG937" i="7"/>
  <c r="AG936" i="7"/>
  <c r="AG935" i="7"/>
  <c r="AG934" i="7"/>
  <c r="AG933" i="7"/>
  <c r="AG932" i="7"/>
  <c r="AG931" i="7"/>
  <c r="AG930" i="7"/>
  <c r="AG929" i="7"/>
  <c r="AG928" i="7"/>
  <c r="AG927" i="7"/>
  <c r="AG926" i="7"/>
  <c r="AG925" i="7"/>
  <c r="AG924" i="7"/>
  <c r="AG923" i="7"/>
  <c r="AG922" i="7"/>
  <c r="AG921" i="7"/>
  <c r="AG920" i="7"/>
  <c r="AG919" i="7"/>
  <c r="AG918" i="7"/>
  <c r="AG917" i="7"/>
  <c r="AG916" i="7"/>
  <c r="AG915" i="7"/>
  <c r="AG914" i="7"/>
  <c r="AG913" i="7"/>
  <c r="AG912" i="7"/>
  <c r="AG911" i="7"/>
  <c r="AG910" i="7"/>
  <c r="AG909" i="7"/>
  <c r="AG908" i="7"/>
  <c r="AG907" i="7"/>
  <c r="AG906" i="7"/>
  <c r="AG905" i="7"/>
  <c r="AG904" i="7"/>
  <c r="AG903" i="7"/>
  <c r="AG902" i="7"/>
  <c r="AG901" i="7"/>
  <c r="AG900" i="7"/>
  <c r="AG899" i="7"/>
  <c r="AG898" i="7"/>
  <c r="AG897" i="7"/>
  <c r="AG896" i="7"/>
  <c r="AG895" i="7"/>
  <c r="AG894" i="7"/>
  <c r="AG893" i="7"/>
  <c r="AG892" i="7"/>
  <c r="AG891" i="7"/>
  <c r="AG890" i="7"/>
  <c r="AG889" i="7"/>
  <c r="AG888" i="7"/>
  <c r="AG887" i="7"/>
  <c r="AG886" i="7"/>
  <c r="AG885" i="7"/>
  <c r="AG884" i="7"/>
  <c r="AG883" i="7"/>
  <c r="AG882" i="7"/>
  <c r="AG881" i="7"/>
  <c r="AG880" i="7"/>
  <c r="AG879" i="7"/>
  <c r="AG878" i="7"/>
  <c r="AG877" i="7"/>
  <c r="AG876" i="7"/>
  <c r="AG875" i="7"/>
  <c r="AG874" i="7"/>
  <c r="AG873" i="7"/>
  <c r="AG872" i="7"/>
  <c r="AG871" i="7"/>
  <c r="AG870" i="7"/>
  <c r="AG869" i="7"/>
  <c r="AG868" i="7"/>
  <c r="AG867" i="7"/>
  <c r="AG866" i="7"/>
  <c r="AG865" i="7"/>
  <c r="AG864" i="7"/>
  <c r="AG863" i="7"/>
  <c r="AG862" i="7"/>
  <c r="AG861" i="7"/>
  <c r="AG860" i="7"/>
  <c r="AG859" i="7"/>
  <c r="AG858" i="7"/>
  <c r="AG857" i="7"/>
  <c r="AG856" i="7"/>
  <c r="AG855" i="7"/>
  <c r="AG854" i="7"/>
  <c r="AG853" i="7"/>
  <c r="AG852" i="7"/>
  <c r="AG851" i="7"/>
  <c r="AG850" i="7"/>
  <c r="AG849" i="7"/>
  <c r="AG848" i="7"/>
  <c r="AG847" i="7"/>
  <c r="AG846" i="7"/>
  <c r="AG845" i="7"/>
  <c r="AG844" i="7"/>
  <c r="AG843" i="7"/>
  <c r="AG842" i="7"/>
  <c r="AG841" i="7"/>
  <c r="AG840" i="7"/>
  <c r="AG839" i="7"/>
  <c r="AG838" i="7"/>
  <c r="AG837" i="7"/>
  <c r="AG836" i="7"/>
  <c r="AG835" i="7"/>
  <c r="AG834" i="7"/>
  <c r="AG833" i="7"/>
  <c r="AG832" i="7"/>
  <c r="AG831" i="7"/>
  <c r="AG830" i="7"/>
  <c r="AG829" i="7"/>
  <c r="AG828" i="7"/>
  <c r="AG827" i="7"/>
  <c r="AG826" i="7"/>
  <c r="AG825" i="7"/>
  <c r="AG824" i="7"/>
  <c r="AG823" i="7"/>
  <c r="AG822" i="7"/>
  <c r="AG821" i="7"/>
  <c r="AG820" i="7"/>
  <c r="AG819" i="7"/>
  <c r="AG818" i="7"/>
  <c r="AG817" i="7"/>
  <c r="AG816" i="7"/>
  <c r="AG815" i="7"/>
  <c r="AG814" i="7"/>
  <c r="AG813" i="7"/>
  <c r="AG812" i="7"/>
  <c r="AG811" i="7"/>
  <c r="AG810" i="7"/>
  <c r="AG809" i="7"/>
  <c r="AG808" i="7"/>
  <c r="AG807" i="7"/>
  <c r="AG806" i="7"/>
  <c r="AG805" i="7"/>
  <c r="AG804" i="7"/>
  <c r="AG803" i="7"/>
  <c r="AG802" i="7"/>
  <c r="AG801" i="7"/>
  <c r="AG800" i="7"/>
  <c r="AG799" i="7"/>
  <c r="AG798" i="7"/>
  <c r="AG797" i="7"/>
  <c r="AG796" i="7"/>
  <c r="AG795" i="7"/>
  <c r="AG794" i="7"/>
  <c r="AG793" i="7"/>
  <c r="AG792" i="7"/>
  <c r="AG791" i="7"/>
  <c r="AG790" i="7"/>
  <c r="AG789" i="7"/>
  <c r="AG788" i="7"/>
  <c r="AG787" i="7"/>
  <c r="AG786" i="7"/>
  <c r="AG785" i="7"/>
  <c r="AG784" i="7"/>
  <c r="AG783" i="7"/>
  <c r="AG782" i="7"/>
  <c r="AG781" i="7"/>
  <c r="AG780" i="7"/>
  <c r="AG779" i="7"/>
  <c r="AG778" i="7"/>
  <c r="AG777" i="7"/>
  <c r="AG776" i="7"/>
  <c r="AG775" i="7"/>
  <c r="AG774" i="7"/>
  <c r="AG773" i="7"/>
  <c r="AG772" i="7"/>
  <c r="AG771" i="7"/>
  <c r="AG770" i="7"/>
  <c r="AG769" i="7"/>
  <c r="AG768" i="7"/>
  <c r="AG767" i="7"/>
  <c r="AG766" i="7"/>
  <c r="AG765" i="7"/>
  <c r="AG764" i="7"/>
  <c r="AG763" i="7"/>
  <c r="AG762" i="7"/>
  <c r="AG761" i="7"/>
  <c r="AG760" i="7"/>
  <c r="AG759" i="7"/>
  <c r="AG758" i="7"/>
  <c r="AG757" i="7"/>
  <c r="AG756" i="7"/>
  <c r="AG755" i="7"/>
  <c r="AG754" i="7"/>
  <c r="AG753" i="7"/>
  <c r="AG752" i="7"/>
  <c r="AG751" i="7"/>
  <c r="AG750" i="7"/>
  <c r="AG749" i="7"/>
  <c r="AG748" i="7"/>
  <c r="AG747" i="7"/>
  <c r="AG746" i="7"/>
  <c r="AG745" i="7"/>
  <c r="AG744" i="7"/>
  <c r="AG743" i="7"/>
  <c r="AG742" i="7"/>
  <c r="AG741" i="7"/>
  <c r="AG740" i="7"/>
  <c r="AG739" i="7"/>
  <c r="AG738" i="7"/>
  <c r="AG737" i="7"/>
  <c r="AG736" i="7"/>
  <c r="AG735" i="7"/>
  <c r="AG734" i="7"/>
  <c r="AG733" i="7"/>
  <c r="AG732" i="7"/>
  <c r="AG731" i="7"/>
  <c r="AG730" i="7"/>
  <c r="AG729" i="7"/>
  <c r="AG728" i="7"/>
  <c r="AG727" i="7"/>
  <c r="AG726" i="7"/>
  <c r="AG725" i="7"/>
  <c r="AG724" i="7"/>
  <c r="AG723" i="7"/>
  <c r="AG722" i="7"/>
  <c r="AG721" i="7"/>
  <c r="AG720" i="7"/>
  <c r="AG719" i="7"/>
  <c r="AG718" i="7"/>
  <c r="AG717" i="7"/>
  <c r="AG716" i="7"/>
  <c r="AG715" i="7"/>
  <c r="AG714" i="7"/>
  <c r="AG713" i="7"/>
  <c r="AG712" i="7"/>
  <c r="AG711" i="7"/>
  <c r="AG710" i="7"/>
  <c r="AG709" i="7"/>
  <c r="AG708" i="7"/>
  <c r="AG707" i="7"/>
  <c r="AG706" i="7"/>
  <c r="AG705" i="7"/>
  <c r="AG704" i="7"/>
  <c r="AG703" i="7"/>
  <c r="AG702" i="7"/>
  <c r="AG701" i="7"/>
  <c r="AG700" i="7"/>
  <c r="AG699" i="7"/>
  <c r="AG698" i="7"/>
  <c r="AG697" i="7"/>
  <c r="AG696" i="7"/>
  <c r="AG695" i="7"/>
  <c r="AG694" i="7"/>
  <c r="AG693" i="7"/>
  <c r="AG692" i="7"/>
  <c r="AG691" i="7"/>
  <c r="AG690" i="7"/>
  <c r="AG689" i="7"/>
  <c r="AG688" i="7"/>
  <c r="AG687" i="7"/>
  <c r="AG686" i="7"/>
  <c r="AG685" i="7"/>
  <c r="AG684" i="7"/>
  <c r="AG683" i="7"/>
  <c r="AG682" i="7"/>
  <c r="AG681" i="7"/>
  <c r="AG680" i="7"/>
  <c r="AG679" i="7"/>
  <c r="AG678" i="7"/>
  <c r="AG677" i="7"/>
  <c r="AG676" i="7"/>
  <c r="AG675" i="7"/>
  <c r="AG674" i="7"/>
  <c r="AG673" i="7"/>
  <c r="AG672" i="7"/>
  <c r="AG671" i="7"/>
  <c r="AG670" i="7"/>
  <c r="AG669" i="7"/>
  <c r="AG668" i="7"/>
  <c r="AG667" i="7"/>
  <c r="AG666" i="7"/>
  <c r="AG665" i="7"/>
  <c r="AG664" i="7"/>
  <c r="AG663" i="7"/>
  <c r="AG662" i="7"/>
  <c r="AG661" i="7"/>
  <c r="AG660" i="7"/>
  <c r="AG659" i="7"/>
  <c r="AG658" i="7"/>
  <c r="AG657" i="7"/>
  <c r="AG656" i="7"/>
  <c r="AG655" i="7"/>
  <c r="AG654" i="7"/>
  <c r="AG653" i="7"/>
  <c r="AG652" i="7"/>
  <c r="AG651" i="7"/>
  <c r="AG650" i="7"/>
  <c r="AG649" i="7"/>
  <c r="AG648" i="7"/>
  <c r="AG647" i="7"/>
  <c r="AG646" i="7"/>
  <c r="AG645" i="7"/>
  <c r="AG644" i="7"/>
  <c r="AG643" i="7"/>
  <c r="AG642" i="7"/>
  <c r="AG641" i="7"/>
  <c r="AG640" i="7"/>
  <c r="AG639" i="7"/>
  <c r="AG638" i="7"/>
  <c r="AG637" i="7"/>
  <c r="AG636" i="7"/>
  <c r="AG635" i="7"/>
  <c r="AG634" i="7"/>
  <c r="AG633" i="7"/>
  <c r="AG632" i="7"/>
  <c r="AG631" i="7"/>
  <c r="AG630" i="7"/>
  <c r="AG629" i="7"/>
  <c r="AG628" i="7"/>
  <c r="AG627" i="7"/>
  <c r="AG626" i="7"/>
  <c r="AG625" i="7"/>
  <c r="AG624" i="7"/>
  <c r="AG623" i="7"/>
  <c r="AG622" i="7"/>
  <c r="AG621" i="7"/>
  <c r="AG620" i="7"/>
  <c r="AG619" i="7"/>
  <c r="AG618" i="7"/>
  <c r="AG617" i="7"/>
  <c r="AG616" i="7"/>
  <c r="AG615" i="7"/>
  <c r="AG614" i="7"/>
  <c r="AG613" i="7"/>
  <c r="AG612" i="7"/>
  <c r="AG611" i="7"/>
  <c r="AG610" i="7"/>
  <c r="AG609" i="7"/>
  <c r="AG608" i="7"/>
  <c r="AG607" i="7"/>
  <c r="AG606" i="7"/>
  <c r="AG605" i="7"/>
  <c r="AG604" i="7"/>
  <c r="AG603" i="7"/>
  <c r="AG602" i="7"/>
  <c r="AG601" i="7"/>
  <c r="AG600" i="7"/>
  <c r="AG599" i="7"/>
  <c r="AG598" i="7"/>
  <c r="AG597" i="7"/>
  <c r="AG596" i="7"/>
  <c r="AG595" i="7"/>
  <c r="AG594" i="7"/>
  <c r="AG593" i="7"/>
  <c r="AG592" i="7"/>
  <c r="AG591" i="7"/>
  <c r="AG590" i="7"/>
  <c r="AG589" i="7"/>
  <c r="AG588" i="7"/>
  <c r="AG587" i="7"/>
  <c r="AG586" i="7"/>
  <c r="AG585" i="7"/>
  <c r="AG584" i="7"/>
  <c r="AG583" i="7"/>
  <c r="AG582" i="7"/>
  <c r="AG581" i="7"/>
  <c r="AG580" i="7"/>
  <c r="AG579" i="7"/>
  <c r="AG578" i="7"/>
  <c r="AG577" i="7"/>
  <c r="AG576" i="7"/>
  <c r="AG575" i="7"/>
  <c r="AG574" i="7"/>
  <c r="AG573" i="7"/>
  <c r="AG572" i="7"/>
  <c r="AG571" i="7"/>
  <c r="AG570" i="7"/>
  <c r="AG569" i="7"/>
  <c r="AG568" i="7"/>
  <c r="AG567" i="7"/>
  <c r="AG566" i="7"/>
  <c r="AG565" i="7"/>
  <c r="AG564" i="7"/>
  <c r="AG563" i="7"/>
  <c r="AG562" i="7"/>
  <c r="AG561" i="7"/>
  <c r="AG560" i="7"/>
  <c r="AG559" i="7"/>
  <c r="AG558" i="7"/>
  <c r="AG557" i="7"/>
  <c r="AG556" i="7"/>
  <c r="AG555" i="7"/>
  <c r="AG554" i="7"/>
  <c r="AG553" i="7"/>
  <c r="AG552" i="7"/>
  <c r="AG551" i="7"/>
  <c r="AG550" i="7"/>
  <c r="AG549" i="7"/>
  <c r="AG548" i="7"/>
  <c r="AG547" i="7"/>
  <c r="AG546" i="7"/>
  <c r="AG545" i="7"/>
  <c r="AG544" i="7"/>
  <c r="AG543" i="7"/>
  <c r="AG542" i="7"/>
  <c r="AG541" i="7"/>
  <c r="AG540" i="7"/>
  <c r="AG539" i="7"/>
  <c r="AG538" i="7"/>
  <c r="AG537" i="7"/>
  <c r="AG536" i="7"/>
  <c r="AG535" i="7"/>
  <c r="AG534" i="7"/>
  <c r="AG533" i="7"/>
  <c r="AG532" i="7"/>
  <c r="AG531" i="7"/>
  <c r="AG530" i="7"/>
  <c r="AG529" i="7"/>
  <c r="AG528" i="7"/>
  <c r="AG527" i="7"/>
  <c r="AG526" i="7"/>
  <c r="AG525" i="7"/>
  <c r="AG524" i="7"/>
  <c r="AG523" i="7"/>
  <c r="AG522" i="7"/>
  <c r="AG521" i="7"/>
  <c r="AG520" i="7"/>
  <c r="AG519" i="7"/>
  <c r="AG518" i="7"/>
  <c r="AG517" i="7"/>
  <c r="AG516" i="7"/>
  <c r="AG515" i="7"/>
  <c r="AG514" i="7"/>
  <c r="AG513" i="7"/>
  <c r="AG512" i="7"/>
  <c r="AG511" i="7"/>
  <c r="AG510" i="7"/>
  <c r="AG509" i="7"/>
  <c r="AG508" i="7"/>
  <c r="AG507" i="7"/>
  <c r="AG506" i="7"/>
  <c r="AG505" i="7"/>
  <c r="AG504" i="7"/>
  <c r="AG503" i="7"/>
  <c r="AG502" i="7"/>
  <c r="AG501" i="7"/>
  <c r="AG500" i="7"/>
  <c r="AG499" i="7"/>
  <c r="AG498" i="7"/>
  <c r="AG497" i="7"/>
  <c r="AG496" i="7"/>
  <c r="AG495" i="7"/>
  <c r="AG494" i="7"/>
  <c r="AG493" i="7"/>
  <c r="AG492" i="7"/>
  <c r="AG491" i="7"/>
  <c r="AG490" i="7"/>
  <c r="AG489" i="7"/>
  <c r="AG488" i="7"/>
  <c r="AG487" i="7"/>
  <c r="AG486" i="7"/>
  <c r="AG485" i="7"/>
  <c r="AG484" i="7"/>
  <c r="AG483" i="7"/>
  <c r="AG482" i="7"/>
  <c r="AG481" i="7"/>
  <c r="AG480" i="7"/>
  <c r="AG479" i="7"/>
  <c r="AG478" i="7"/>
  <c r="AG477" i="7"/>
  <c r="AG476" i="7"/>
  <c r="AG475" i="7"/>
  <c r="AG474" i="7"/>
  <c r="AG473" i="7"/>
  <c r="AG472" i="7"/>
  <c r="AG471" i="7"/>
  <c r="AG470" i="7"/>
  <c r="AG469" i="7"/>
  <c r="AG468" i="7"/>
  <c r="AG467" i="7"/>
  <c r="AG466" i="7"/>
  <c r="AG465" i="7"/>
  <c r="AG464" i="7"/>
  <c r="AG463" i="7"/>
  <c r="AG462" i="7"/>
  <c r="AG461" i="7"/>
  <c r="AG460" i="7"/>
  <c r="AG459" i="7"/>
  <c r="AG458" i="7"/>
  <c r="AG457" i="7"/>
  <c r="AG456" i="7"/>
  <c r="AG455" i="7"/>
  <c r="AG454" i="7"/>
  <c r="AG453" i="7"/>
  <c r="AG452" i="7"/>
  <c r="AG451" i="7"/>
  <c r="AG450" i="7"/>
  <c r="AG449" i="7"/>
  <c r="AG448" i="7"/>
  <c r="AG447" i="7"/>
  <c r="AG446" i="7"/>
  <c r="AG445" i="7"/>
  <c r="AG444" i="7"/>
  <c r="AG443" i="7"/>
  <c r="AG442" i="7"/>
  <c r="AG441" i="7"/>
  <c r="AG440" i="7"/>
  <c r="AG439" i="7"/>
  <c r="AG438" i="7"/>
  <c r="AG437" i="7"/>
  <c r="AG436" i="7"/>
  <c r="AG435" i="7"/>
  <c r="AG434" i="7"/>
  <c r="AG433" i="7"/>
  <c r="AG432" i="7"/>
  <c r="AG431" i="7"/>
  <c r="AG430" i="7"/>
  <c r="AG429" i="7"/>
  <c r="AG428" i="7"/>
  <c r="AG427" i="7"/>
  <c r="AG426" i="7"/>
  <c r="AG425" i="7"/>
  <c r="AG424" i="7"/>
  <c r="AG423" i="7"/>
  <c r="AG422" i="7"/>
  <c r="AG421" i="7"/>
  <c r="AG420" i="7"/>
  <c r="AG419" i="7"/>
  <c r="AG418" i="7"/>
  <c r="AG417" i="7"/>
  <c r="AG416" i="7"/>
  <c r="AG415" i="7"/>
  <c r="AG414" i="7"/>
  <c r="AG413" i="7"/>
  <c r="AG412" i="7"/>
  <c r="AG411" i="7"/>
  <c r="AG410" i="7"/>
  <c r="AG409" i="7"/>
  <c r="AG408" i="7"/>
  <c r="AG407" i="7"/>
  <c r="AG406" i="7"/>
  <c r="AG405" i="7"/>
  <c r="AG404" i="7"/>
  <c r="AG403" i="7"/>
  <c r="AG402" i="7"/>
  <c r="AG401" i="7"/>
  <c r="AG400" i="7"/>
  <c r="AG399" i="7"/>
  <c r="AG398" i="7"/>
  <c r="AG397" i="7"/>
  <c r="AG396" i="7"/>
  <c r="AG395" i="7"/>
  <c r="AG394" i="7"/>
  <c r="AG393" i="7"/>
  <c r="AG392" i="7"/>
  <c r="AG391" i="7"/>
  <c r="AG390" i="7"/>
  <c r="AG389" i="7"/>
  <c r="AG388" i="7"/>
  <c r="AG387" i="7"/>
  <c r="AG386" i="7"/>
  <c r="AG385" i="7"/>
  <c r="AG384" i="7"/>
  <c r="AG383" i="7"/>
  <c r="AG382" i="7"/>
  <c r="AG381" i="7"/>
  <c r="AG380" i="7"/>
  <c r="AG379" i="7"/>
  <c r="AG378" i="7"/>
  <c r="AG377" i="7"/>
  <c r="AG376" i="7"/>
  <c r="AG375" i="7"/>
  <c r="AG374" i="7"/>
  <c r="AG373" i="7"/>
  <c r="AG372" i="7"/>
  <c r="AG371" i="7"/>
  <c r="AG370" i="7"/>
  <c r="AG369" i="7"/>
  <c r="AG368" i="7"/>
  <c r="AG367" i="7"/>
  <c r="AG366" i="7"/>
  <c r="AG365" i="7"/>
  <c r="AG364" i="7"/>
  <c r="AG363" i="7"/>
  <c r="AG362" i="7"/>
  <c r="AG361" i="7"/>
  <c r="AG360" i="7"/>
  <c r="AG359" i="7"/>
  <c r="AG358" i="7"/>
  <c r="AG357" i="7"/>
  <c r="AG356" i="7"/>
  <c r="AG355" i="7"/>
  <c r="AG354" i="7"/>
  <c r="AG353" i="7"/>
  <c r="AG352" i="7"/>
  <c r="AG351" i="7"/>
  <c r="AG350" i="7"/>
  <c r="AG349" i="7"/>
  <c r="AG348" i="7"/>
  <c r="AG347" i="7"/>
  <c r="AG346" i="7"/>
  <c r="AG345" i="7"/>
  <c r="AG344" i="7"/>
  <c r="AG343" i="7"/>
  <c r="AG342" i="7"/>
  <c r="AG341" i="7"/>
  <c r="AG340" i="7"/>
  <c r="AG339" i="7"/>
  <c r="AG338" i="7"/>
  <c r="AG337" i="7"/>
  <c r="AG336" i="7"/>
  <c r="AG335" i="7"/>
  <c r="AG334" i="7"/>
  <c r="AG333" i="7"/>
  <c r="AG332" i="7"/>
  <c r="AG331" i="7"/>
  <c r="AG330" i="7"/>
  <c r="AG329" i="7"/>
  <c r="AG328" i="7"/>
  <c r="AG327" i="7"/>
  <c r="AG326" i="7"/>
  <c r="AG325" i="7"/>
  <c r="AG324" i="7"/>
  <c r="AG323" i="7"/>
  <c r="AG322" i="7"/>
  <c r="AG321" i="7"/>
  <c r="AG320" i="7"/>
  <c r="AG319" i="7"/>
  <c r="AG318" i="7"/>
  <c r="AG317" i="7"/>
  <c r="AG316" i="7"/>
  <c r="AG315" i="7"/>
  <c r="AG314" i="7"/>
  <c r="AG313" i="7"/>
  <c r="AG312" i="7"/>
  <c r="AG311" i="7"/>
  <c r="AG310" i="7"/>
  <c r="AG309" i="7"/>
  <c r="AG308" i="7"/>
  <c r="AG307" i="7"/>
  <c r="AG306" i="7"/>
  <c r="AG305" i="7"/>
  <c r="AG304" i="7"/>
  <c r="AG303" i="7"/>
  <c r="AG302" i="7"/>
  <c r="AG301" i="7"/>
  <c r="AG300" i="7"/>
  <c r="AG299" i="7"/>
  <c r="AG298" i="7"/>
  <c r="AG297" i="7"/>
  <c r="AG296" i="7"/>
  <c r="AG295" i="7"/>
  <c r="AG294" i="7"/>
  <c r="AG293" i="7"/>
  <c r="AG292" i="7"/>
  <c r="AG291" i="7"/>
  <c r="AG290" i="7"/>
  <c r="AG289" i="7"/>
  <c r="AG288" i="7"/>
  <c r="AG287" i="7"/>
  <c r="AG286" i="7"/>
  <c r="AG285" i="7"/>
  <c r="AG284" i="7"/>
  <c r="AG283" i="7"/>
  <c r="AG282" i="7"/>
  <c r="AG281" i="7"/>
  <c r="AG280" i="7"/>
  <c r="AG279" i="7"/>
  <c r="AG278" i="7"/>
  <c r="AG277" i="7"/>
  <c r="AG276" i="7"/>
  <c r="AG275" i="7"/>
  <c r="AG274" i="7"/>
  <c r="AG273" i="7"/>
  <c r="AG272" i="7"/>
  <c r="AG271" i="7"/>
  <c r="AG270" i="7"/>
  <c r="AG269" i="7"/>
  <c r="AG268" i="7"/>
  <c r="AG267" i="7"/>
  <c r="AG266" i="7"/>
  <c r="AG265" i="7"/>
  <c r="AG264" i="7"/>
  <c r="AG263" i="7"/>
  <c r="AG262" i="7"/>
  <c r="AG261" i="7"/>
  <c r="AG260" i="7"/>
  <c r="AG259" i="7"/>
  <c r="AG258" i="7"/>
  <c r="AG257" i="7"/>
  <c r="AG256" i="7"/>
  <c r="AG255" i="7"/>
  <c r="AG254" i="7"/>
  <c r="AG253" i="7"/>
  <c r="AG252" i="7"/>
  <c r="AG251" i="7"/>
  <c r="AG250" i="7"/>
  <c r="AG249" i="7"/>
  <c r="AG248" i="7"/>
  <c r="AG247" i="7"/>
  <c r="AG246" i="7"/>
  <c r="AG245" i="7"/>
  <c r="AG244" i="7"/>
  <c r="AG243" i="7"/>
  <c r="AG242" i="7"/>
  <c r="AG241" i="7"/>
  <c r="AG240" i="7"/>
  <c r="AG239" i="7"/>
  <c r="AG238" i="7"/>
  <c r="AG237" i="7"/>
  <c r="AG236" i="7"/>
  <c r="AG235" i="7"/>
  <c r="AG234" i="7"/>
  <c r="AG233" i="7"/>
  <c r="AG232" i="7"/>
  <c r="AG231" i="7"/>
  <c r="AG230" i="7"/>
  <c r="AG229" i="7"/>
  <c r="AG228" i="7"/>
  <c r="AG227" i="7"/>
  <c r="AG226" i="7"/>
  <c r="AG225" i="7"/>
  <c r="AG224" i="7"/>
  <c r="AG223" i="7"/>
  <c r="AG222" i="7"/>
  <c r="AG221" i="7"/>
  <c r="AG220" i="7"/>
  <c r="AG219" i="7"/>
  <c r="AG218" i="7"/>
  <c r="AG217" i="7"/>
  <c r="AG216" i="7"/>
  <c r="AG215" i="7"/>
  <c r="AG214" i="7"/>
  <c r="AG213" i="7"/>
  <c r="AG212" i="7"/>
  <c r="AG211" i="7"/>
  <c r="AG210" i="7"/>
  <c r="AG209" i="7"/>
  <c r="AG208" i="7"/>
  <c r="AG207" i="7"/>
  <c r="AG206" i="7"/>
  <c r="AG205" i="7"/>
  <c r="AG204" i="7"/>
  <c r="AG203" i="7"/>
  <c r="AG202" i="7"/>
  <c r="AG201" i="7"/>
  <c r="AG200" i="7"/>
  <c r="AG199" i="7"/>
  <c r="AG198" i="7"/>
  <c r="AG197" i="7"/>
  <c r="AG196" i="7"/>
  <c r="AG195" i="7"/>
  <c r="AG194" i="7"/>
  <c r="AG193" i="7"/>
  <c r="AG192" i="7"/>
  <c r="AG191" i="7"/>
  <c r="AG190" i="7"/>
  <c r="AG189" i="7"/>
  <c r="AG188" i="7"/>
  <c r="AG187" i="7"/>
  <c r="AG186" i="7"/>
  <c r="AG185" i="7"/>
  <c r="AG184" i="7"/>
  <c r="AG183" i="7"/>
  <c r="AG182" i="7"/>
  <c r="AG181" i="7"/>
  <c r="AG180" i="7"/>
  <c r="AG179" i="7"/>
  <c r="AG178" i="7"/>
  <c r="AG177" i="7"/>
  <c r="AG176" i="7"/>
  <c r="AG175" i="7"/>
  <c r="AG174" i="7"/>
  <c r="AG173" i="7"/>
  <c r="AG172" i="7"/>
  <c r="AG171" i="7"/>
  <c r="AG170" i="7"/>
  <c r="AG169" i="7"/>
  <c r="AG168" i="7"/>
  <c r="AG167" i="7"/>
  <c r="AG166" i="7"/>
  <c r="AG165" i="7"/>
  <c r="AG164" i="7"/>
  <c r="AG163" i="7"/>
  <c r="AG162" i="7"/>
  <c r="AG161" i="7"/>
  <c r="AG160" i="7"/>
  <c r="AG159" i="7"/>
  <c r="AG158" i="7"/>
  <c r="AG157" i="7"/>
  <c r="AG156" i="7"/>
  <c r="AG155" i="7"/>
  <c r="AG154" i="7"/>
  <c r="AG153" i="7"/>
  <c r="AG152" i="7"/>
  <c r="AG151" i="7"/>
  <c r="AG150" i="7"/>
  <c r="AG149" i="7"/>
  <c r="AG148" i="7"/>
  <c r="AG147" i="7"/>
  <c r="AG146" i="7"/>
  <c r="AG145" i="7"/>
  <c r="AG144" i="7"/>
  <c r="AG143" i="7"/>
  <c r="AG142" i="7"/>
  <c r="AG141" i="7"/>
  <c r="AG140" i="7"/>
  <c r="AG139" i="7"/>
  <c r="AG138" i="7"/>
  <c r="AG137" i="7"/>
  <c r="AG136" i="7"/>
  <c r="AG135" i="7"/>
  <c r="AG134" i="7"/>
  <c r="AG133" i="7"/>
  <c r="AG132" i="7"/>
  <c r="AG131" i="7"/>
  <c r="AG130" i="7"/>
  <c r="AG129" i="7"/>
  <c r="AG128" i="7"/>
  <c r="AG127" i="7"/>
  <c r="AG126" i="7"/>
  <c r="AG125" i="7"/>
  <c r="AG124" i="7"/>
  <c r="AG123" i="7"/>
  <c r="AG122" i="7"/>
  <c r="AG121" i="7"/>
  <c r="AG120" i="7"/>
  <c r="AG119" i="7"/>
  <c r="AG118" i="7"/>
  <c r="AG117" i="7"/>
  <c r="AG116" i="7"/>
  <c r="AG115" i="7"/>
  <c r="AG114" i="7"/>
  <c r="AG113" i="7"/>
  <c r="AG112" i="7"/>
  <c r="AG111" i="7"/>
  <c r="AG110" i="7"/>
  <c r="AG109" i="7"/>
  <c r="AG108" i="7"/>
  <c r="AG107" i="7"/>
  <c r="AG106" i="7"/>
  <c r="AG105" i="7"/>
  <c r="AG104" i="7"/>
  <c r="AG103" i="7"/>
  <c r="AG102" i="7"/>
  <c r="AG101" i="7"/>
  <c r="AG100" i="7"/>
  <c r="AG99" i="7"/>
  <c r="AG98" i="7"/>
  <c r="AG97" i="7"/>
  <c r="AG96" i="7"/>
  <c r="AG95" i="7"/>
  <c r="AG94" i="7"/>
  <c r="AG93" i="7"/>
  <c r="AG92" i="7"/>
  <c r="AG91" i="7"/>
  <c r="AG90" i="7"/>
  <c r="AG89" i="7"/>
  <c r="AG88" i="7"/>
  <c r="AG87" i="7"/>
  <c r="AG86" i="7"/>
  <c r="AG85" i="7"/>
  <c r="AG84" i="7"/>
  <c r="AG83" i="7"/>
  <c r="AG82" i="7"/>
  <c r="AG81" i="7"/>
  <c r="AG80" i="7"/>
  <c r="AG79" i="7"/>
  <c r="AG78" i="7"/>
  <c r="AG77" i="7"/>
  <c r="AG76" i="7"/>
  <c r="AG75" i="7"/>
  <c r="AG74" i="7"/>
  <c r="AG73" i="7"/>
  <c r="AG72" i="7"/>
  <c r="AG71" i="7"/>
  <c r="AG70" i="7"/>
  <c r="AG69" i="7"/>
  <c r="AG68" i="7"/>
  <c r="AG67" i="7"/>
  <c r="AG66" i="7"/>
  <c r="AG65" i="7"/>
  <c r="AG64" i="7"/>
  <c r="AG63" i="7"/>
  <c r="AG62" i="7"/>
  <c r="AG61" i="7"/>
  <c r="AG60" i="7"/>
  <c r="AG59" i="7"/>
  <c r="AG58" i="7"/>
  <c r="AG57" i="7"/>
  <c r="AG56" i="7"/>
  <c r="AG55" i="7"/>
  <c r="AG54" i="7"/>
  <c r="AG53" i="7"/>
  <c r="AG52" i="7"/>
  <c r="AG51" i="7"/>
  <c r="AG50" i="7"/>
  <c r="AG49" i="7"/>
  <c r="AG48" i="7"/>
  <c r="AG47" i="7"/>
  <c r="AG46" i="7"/>
  <c r="AG45" i="7"/>
  <c r="AG44" i="7"/>
  <c r="AG43" i="7"/>
  <c r="AG42" i="7"/>
  <c r="AG41" i="7"/>
  <c r="AG40" i="7"/>
  <c r="AG39" i="7"/>
  <c r="AG38" i="7"/>
  <c r="AG37" i="7"/>
  <c r="AG36" i="7"/>
  <c r="AG35" i="7"/>
  <c r="AG34" i="7"/>
  <c r="AG33" i="7"/>
  <c r="AG32" i="7"/>
  <c r="AG31" i="7"/>
  <c r="AG30" i="7"/>
  <c r="AG29" i="7"/>
  <c r="AG28" i="7"/>
  <c r="AG27" i="7"/>
  <c r="AG26" i="7"/>
  <c r="AG25" i="7"/>
  <c r="AG24" i="7"/>
  <c r="AG23" i="7"/>
  <c r="AG22" i="7"/>
  <c r="AG21" i="7"/>
  <c r="AG20" i="7"/>
  <c r="AG19" i="7"/>
  <c r="AG18" i="7"/>
  <c r="AG17" i="7"/>
  <c r="AG16" i="7"/>
  <c r="AG15" i="7"/>
  <c r="AG14" i="7"/>
  <c r="AG13" i="7"/>
  <c r="AG12" i="7"/>
  <c r="AG11" i="7"/>
  <c r="AG10" i="7"/>
  <c r="AG9" i="7"/>
  <c r="AG8" i="7"/>
  <c r="AG7" i="7"/>
  <c r="AG6" i="7"/>
  <c r="AG5" i="7"/>
  <c r="AE1505" i="7"/>
  <c r="AE1504" i="7"/>
  <c r="AE1503" i="7"/>
  <c r="AE1502" i="7"/>
  <c r="AE1501" i="7"/>
  <c r="AE1500" i="7"/>
  <c r="AE1499" i="7"/>
  <c r="AE1498" i="7"/>
  <c r="AE1497" i="7"/>
  <c r="AE1496" i="7"/>
  <c r="AE1495" i="7"/>
  <c r="AE1494" i="7"/>
  <c r="AE1493" i="7"/>
  <c r="AE1492" i="7"/>
  <c r="AE1491" i="7"/>
  <c r="AE1490" i="7"/>
  <c r="AE1489" i="7"/>
  <c r="AE1488" i="7"/>
  <c r="AE1487" i="7"/>
  <c r="AE1486" i="7"/>
  <c r="AE1485" i="7"/>
  <c r="AE1484" i="7"/>
  <c r="AE1483" i="7"/>
  <c r="AE1482" i="7"/>
  <c r="AE1481" i="7"/>
  <c r="AE1480" i="7"/>
  <c r="AE1479" i="7"/>
  <c r="AE1478" i="7"/>
  <c r="AE1477" i="7"/>
  <c r="AE1476" i="7"/>
  <c r="AE1475" i="7"/>
  <c r="AE1474" i="7"/>
  <c r="AE1473" i="7"/>
  <c r="AE1472" i="7"/>
  <c r="AE1471" i="7"/>
  <c r="AE1470" i="7"/>
  <c r="AE1469" i="7"/>
  <c r="AE1468" i="7"/>
  <c r="AE1467" i="7"/>
  <c r="AE1466" i="7"/>
  <c r="AE1465" i="7"/>
  <c r="AE1464" i="7"/>
  <c r="AE1463" i="7"/>
  <c r="AE1462" i="7"/>
  <c r="AE1461" i="7"/>
  <c r="AE1460" i="7"/>
  <c r="AE1459" i="7"/>
  <c r="AE1458" i="7"/>
  <c r="AE1457" i="7"/>
  <c r="AE1456" i="7"/>
  <c r="AE1455" i="7"/>
  <c r="AE1454" i="7"/>
  <c r="AE1453" i="7"/>
  <c r="AE1452" i="7"/>
  <c r="AE1451" i="7"/>
  <c r="AE1450" i="7"/>
  <c r="AE1449" i="7"/>
  <c r="AE1448" i="7"/>
  <c r="AE1447" i="7"/>
  <c r="AE1446" i="7"/>
  <c r="AE1445" i="7"/>
  <c r="AE1444" i="7"/>
  <c r="AE1443" i="7"/>
  <c r="AE1442" i="7"/>
  <c r="AE1441" i="7"/>
  <c r="AE1440" i="7"/>
  <c r="AE1439" i="7"/>
  <c r="AE1438" i="7"/>
  <c r="AE1437" i="7"/>
  <c r="AE1436" i="7"/>
  <c r="AE1435" i="7"/>
  <c r="AE1434" i="7"/>
  <c r="AE1433" i="7"/>
  <c r="AE1432" i="7"/>
  <c r="AE1431" i="7"/>
  <c r="AE1430" i="7"/>
  <c r="AE1429" i="7"/>
  <c r="AE1428" i="7"/>
  <c r="AE1427" i="7"/>
  <c r="AE1426" i="7"/>
  <c r="AE1425" i="7"/>
  <c r="AE1424" i="7"/>
  <c r="AE1423" i="7"/>
  <c r="AE1422" i="7"/>
  <c r="AE1421" i="7"/>
  <c r="AE1420" i="7"/>
  <c r="AE1419" i="7"/>
  <c r="AE1418" i="7"/>
  <c r="AE1417" i="7"/>
  <c r="AE1416" i="7"/>
  <c r="AE1415" i="7"/>
  <c r="AE1414" i="7"/>
  <c r="AE1413" i="7"/>
  <c r="AE1412" i="7"/>
  <c r="AE1411" i="7"/>
  <c r="AE1410" i="7"/>
  <c r="AE1409" i="7"/>
  <c r="AE1408" i="7"/>
  <c r="AE1407" i="7"/>
  <c r="AE1406" i="7"/>
  <c r="AE1405" i="7"/>
  <c r="AE1404" i="7"/>
  <c r="AE1403" i="7"/>
  <c r="AE1402" i="7"/>
  <c r="AE1401" i="7"/>
  <c r="AE1400" i="7"/>
  <c r="AE1399" i="7"/>
  <c r="AE1398" i="7"/>
  <c r="AE1397" i="7"/>
  <c r="AE1396" i="7"/>
  <c r="AE1395" i="7"/>
  <c r="AE1394" i="7"/>
  <c r="AE1393" i="7"/>
  <c r="AE1392" i="7"/>
  <c r="AE1391" i="7"/>
  <c r="AE1390" i="7"/>
  <c r="AE1389" i="7"/>
  <c r="AE1388" i="7"/>
  <c r="AE1387" i="7"/>
  <c r="AE1386" i="7"/>
  <c r="AE1385" i="7"/>
  <c r="AE1384" i="7"/>
  <c r="AE1383" i="7"/>
  <c r="AE1382" i="7"/>
  <c r="AE1381" i="7"/>
  <c r="AE1380" i="7"/>
  <c r="AE1379" i="7"/>
  <c r="AE1378" i="7"/>
  <c r="AE1377" i="7"/>
  <c r="AE1376" i="7"/>
  <c r="AE1375" i="7"/>
  <c r="AE1374" i="7"/>
  <c r="AE1373" i="7"/>
  <c r="AE1372" i="7"/>
  <c r="AE1371" i="7"/>
  <c r="AE1370" i="7"/>
  <c r="AE1369" i="7"/>
  <c r="AE1368" i="7"/>
  <c r="AE1367" i="7"/>
  <c r="AE1366" i="7"/>
  <c r="AE1365" i="7"/>
  <c r="AE1364" i="7"/>
  <c r="AE1363" i="7"/>
  <c r="AE1362" i="7"/>
  <c r="AE1361" i="7"/>
  <c r="AE1360" i="7"/>
  <c r="AE1359" i="7"/>
  <c r="AE1358" i="7"/>
  <c r="AE1357" i="7"/>
  <c r="AE1356" i="7"/>
  <c r="AE1355" i="7"/>
  <c r="AE1354" i="7"/>
  <c r="AE1353" i="7"/>
  <c r="AE1352" i="7"/>
  <c r="AE1351" i="7"/>
  <c r="AE1350" i="7"/>
  <c r="AE1349" i="7"/>
  <c r="AE1348" i="7"/>
  <c r="AE1347" i="7"/>
  <c r="AE1346" i="7"/>
  <c r="AE1345" i="7"/>
  <c r="AE1344" i="7"/>
  <c r="AE1343" i="7"/>
  <c r="AE1342" i="7"/>
  <c r="AE1341" i="7"/>
  <c r="AE1340" i="7"/>
  <c r="AE1339" i="7"/>
  <c r="AE1338" i="7"/>
  <c r="AE1337" i="7"/>
  <c r="AE1336" i="7"/>
  <c r="AE1335" i="7"/>
  <c r="AE1334" i="7"/>
  <c r="AE1333" i="7"/>
  <c r="AE1332" i="7"/>
  <c r="AE1331" i="7"/>
  <c r="AE1330" i="7"/>
  <c r="AE1329" i="7"/>
  <c r="AE1328" i="7"/>
  <c r="AE1327" i="7"/>
  <c r="AE1326" i="7"/>
  <c r="AE1325" i="7"/>
  <c r="AE1324" i="7"/>
  <c r="AE1323" i="7"/>
  <c r="AE1322" i="7"/>
  <c r="AE1321" i="7"/>
  <c r="AE1320" i="7"/>
  <c r="AE1319" i="7"/>
  <c r="AE1318" i="7"/>
  <c r="AE1317" i="7"/>
  <c r="AE1316" i="7"/>
  <c r="AE1315" i="7"/>
  <c r="AE1314" i="7"/>
  <c r="AE1313" i="7"/>
  <c r="AE1312" i="7"/>
  <c r="AE1311" i="7"/>
  <c r="AE1310" i="7"/>
  <c r="AE1309" i="7"/>
  <c r="AE1308" i="7"/>
  <c r="AE1307" i="7"/>
  <c r="AE1306" i="7"/>
  <c r="AE1305" i="7"/>
  <c r="AE1304" i="7"/>
  <c r="AE1303" i="7"/>
  <c r="AE1302" i="7"/>
  <c r="AE1301" i="7"/>
  <c r="AE1300" i="7"/>
  <c r="AE1299" i="7"/>
  <c r="AE1298" i="7"/>
  <c r="AE1297" i="7"/>
  <c r="AE1296" i="7"/>
  <c r="AE1295" i="7"/>
  <c r="AE1294" i="7"/>
  <c r="AE1293" i="7"/>
  <c r="AE1292"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E1265" i="7"/>
  <c r="AE1264" i="7"/>
  <c r="AE1263" i="7"/>
  <c r="AE1262" i="7"/>
  <c r="AE1261" i="7"/>
  <c r="AE1260" i="7"/>
  <c r="AE1259" i="7"/>
  <c r="AE1258" i="7"/>
  <c r="AE1257" i="7"/>
  <c r="AE1256" i="7"/>
  <c r="AE1255" i="7"/>
  <c r="AE1254" i="7"/>
  <c r="AE1253" i="7"/>
  <c r="AE1252" i="7"/>
  <c r="AE1251" i="7"/>
  <c r="AE1250" i="7"/>
  <c r="AE1249" i="7"/>
  <c r="AE1248" i="7"/>
  <c r="AE1247" i="7"/>
  <c r="AE1246" i="7"/>
  <c r="AE1245" i="7"/>
  <c r="AE1244" i="7"/>
  <c r="AE1243" i="7"/>
  <c r="AE1242" i="7"/>
  <c r="AE1241" i="7"/>
  <c r="AE1240" i="7"/>
  <c r="AE1239" i="7"/>
  <c r="AE1238" i="7"/>
  <c r="AE1237" i="7"/>
  <c r="AE1236" i="7"/>
  <c r="AE1235" i="7"/>
  <c r="AE1234" i="7"/>
  <c r="AE1233" i="7"/>
  <c r="AE1232" i="7"/>
  <c r="AE1231" i="7"/>
  <c r="AE1230" i="7"/>
  <c r="AE1229" i="7"/>
  <c r="AE1228" i="7"/>
  <c r="AE1227" i="7"/>
  <c r="AE1226" i="7"/>
  <c r="AE1225" i="7"/>
  <c r="AE1224" i="7"/>
  <c r="AE1223" i="7"/>
  <c r="AE1222" i="7"/>
  <c r="AE1221" i="7"/>
  <c r="AE1220" i="7"/>
  <c r="AE1219" i="7"/>
  <c r="AE1218" i="7"/>
  <c r="AE1217" i="7"/>
  <c r="AE1216" i="7"/>
  <c r="AE1215" i="7"/>
  <c r="AE1214" i="7"/>
  <c r="AE1213" i="7"/>
  <c r="AE1212" i="7"/>
  <c r="AE1211" i="7"/>
  <c r="AE1210" i="7"/>
  <c r="AE1209" i="7"/>
  <c r="AE1208" i="7"/>
  <c r="AE1207" i="7"/>
  <c r="AE1206" i="7"/>
  <c r="AE1205" i="7"/>
  <c r="AE1204" i="7"/>
  <c r="AE1203" i="7"/>
  <c r="AE1202" i="7"/>
  <c r="AE1201" i="7"/>
  <c r="AE1200" i="7"/>
  <c r="AE1199" i="7"/>
  <c r="AE1198" i="7"/>
  <c r="AE1197" i="7"/>
  <c r="AE1196" i="7"/>
  <c r="AE1195" i="7"/>
  <c r="AE1194" i="7"/>
  <c r="AE1193" i="7"/>
  <c r="AE1192" i="7"/>
  <c r="AE1191" i="7"/>
  <c r="AE1190" i="7"/>
  <c r="AE1189" i="7"/>
  <c r="AE1188" i="7"/>
  <c r="AE1187" i="7"/>
  <c r="AE1186" i="7"/>
  <c r="AE1185" i="7"/>
  <c r="AE1184" i="7"/>
  <c r="AE1183" i="7"/>
  <c r="AE1182" i="7"/>
  <c r="AE1181" i="7"/>
  <c r="AE1180" i="7"/>
  <c r="AE1179" i="7"/>
  <c r="AE1178" i="7"/>
  <c r="AE1177" i="7"/>
  <c r="AE1176" i="7"/>
  <c r="AE1175" i="7"/>
  <c r="AE1174" i="7"/>
  <c r="AE1173" i="7"/>
  <c r="AE1172" i="7"/>
  <c r="AE1171" i="7"/>
  <c r="AE1170" i="7"/>
  <c r="AE1169" i="7"/>
  <c r="AE1168" i="7"/>
  <c r="AE1167" i="7"/>
  <c r="AE1166" i="7"/>
  <c r="AE1165" i="7"/>
  <c r="AE1164" i="7"/>
  <c r="AE1163" i="7"/>
  <c r="AE1162" i="7"/>
  <c r="AE1161" i="7"/>
  <c r="AE1160" i="7"/>
  <c r="AE1159" i="7"/>
  <c r="AE1158" i="7"/>
  <c r="AE1157" i="7"/>
  <c r="AE1156" i="7"/>
  <c r="AE1155" i="7"/>
  <c r="AE1154" i="7"/>
  <c r="AE1153" i="7"/>
  <c r="AE1152" i="7"/>
  <c r="AE1151" i="7"/>
  <c r="AE1150" i="7"/>
  <c r="AE1149" i="7"/>
  <c r="AE1148" i="7"/>
  <c r="AE1147" i="7"/>
  <c r="AE1146" i="7"/>
  <c r="AE1145" i="7"/>
  <c r="AE1144" i="7"/>
  <c r="AE1143" i="7"/>
  <c r="AE1142" i="7"/>
  <c r="AE1141" i="7"/>
  <c r="AE1140" i="7"/>
  <c r="AE1139" i="7"/>
  <c r="AE1138" i="7"/>
  <c r="AE1137" i="7"/>
  <c r="AE1136" i="7"/>
  <c r="AE1135" i="7"/>
  <c r="AE1134" i="7"/>
  <c r="AE1133" i="7"/>
  <c r="AE1132" i="7"/>
  <c r="AE1131" i="7"/>
  <c r="AE1130" i="7"/>
  <c r="AE1129" i="7"/>
  <c r="AE1128" i="7"/>
  <c r="AE1127" i="7"/>
  <c r="AE1126" i="7"/>
  <c r="AE1125" i="7"/>
  <c r="AE1124" i="7"/>
  <c r="AE1123" i="7"/>
  <c r="AE1122" i="7"/>
  <c r="AE1121" i="7"/>
  <c r="AE1120" i="7"/>
  <c r="AE1119" i="7"/>
  <c r="AE1118" i="7"/>
  <c r="AE1117" i="7"/>
  <c r="AE1116" i="7"/>
  <c r="AE1115" i="7"/>
  <c r="AE1114" i="7"/>
  <c r="AE1113" i="7"/>
  <c r="AE1112" i="7"/>
  <c r="AE1111" i="7"/>
  <c r="AE1110" i="7"/>
  <c r="AE1109" i="7"/>
  <c r="AE1108" i="7"/>
  <c r="AE1107" i="7"/>
  <c r="AE1106" i="7"/>
  <c r="AE1105" i="7"/>
  <c r="AE1104" i="7"/>
  <c r="AE1103" i="7"/>
  <c r="AE1102" i="7"/>
  <c r="AE1101" i="7"/>
  <c r="AE1100" i="7"/>
  <c r="AE1099" i="7"/>
  <c r="AE1098" i="7"/>
  <c r="AE1097" i="7"/>
  <c r="AE1096" i="7"/>
  <c r="AE1095" i="7"/>
  <c r="AE1094" i="7"/>
  <c r="AE1093" i="7"/>
  <c r="AE1092" i="7"/>
  <c r="AE1091" i="7"/>
  <c r="AE1090" i="7"/>
  <c r="AE1089" i="7"/>
  <c r="AE1088" i="7"/>
  <c r="AE1087" i="7"/>
  <c r="AE1086" i="7"/>
  <c r="AE1085" i="7"/>
  <c r="AE1084" i="7"/>
  <c r="AE1083" i="7"/>
  <c r="AE1082" i="7"/>
  <c r="AE1081" i="7"/>
  <c r="AE1080" i="7"/>
  <c r="AE1079" i="7"/>
  <c r="AE1078" i="7"/>
  <c r="AE1077" i="7"/>
  <c r="AE1076" i="7"/>
  <c r="AE1075" i="7"/>
  <c r="AE1074" i="7"/>
  <c r="AE1073" i="7"/>
  <c r="AE1072" i="7"/>
  <c r="AE1071" i="7"/>
  <c r="AE1070" i="7"/>
  <c r="AE1069" i="7"/>
  <c r="AE1068" i="7"/>
  <c r="AE1067" i="7"/>
  <c r="AE1066" i="7"/>
  <c r="AE1065" i="7"/>
  <c r="AE1064" i="7"/>
  <c r="AE1063" i="7"/>
  <c r="AE1062" i="7"/>
  <c r="AE1061" i="7"/>
  <c r="AE1060" i="7"/>
  <c r="AE1059" i="7"/>
  <c r="AE1058" i="7"/>
  <c r="AE1057" i="7"/>
  <c r="AE1056" i="7"/>
  <c r="AE1055" i="7"/>
  <c r="AE1054" i="7"/>
  <c r="AE1053" i="7"/>
  <c r="AE1052" i="7"/>
  <c r="AE1051" i="7"/>
  <c r="AE1050" i="7"/>
  <c r="AE1049" i="7"/>
  <c r="AE1048" i="7"/>
  <c r="AE1047" i="7"/>
  <c r="AE1046" i="7"/>
  <c r="AE1045" i="7"/>
  <c r="AE1044" i="7"/>
  <c r="AE1043" i="7"/>
  <c r="AE1042" i="7"/>
  <c r="AE1041" i="7"/>
  <c r="AE1040" i="7"/>
  <c r="AE1039" i="7"/>
  <c r="AE1038" i="7"/>
  <c r="AE1037" i="7"/>
  <c r="AE1036" i="7"/>
  <c r="AE1035" i="7"/>
  <c r="AE1034" i="7"/>
  <c r="AE1033" i="7"/>
  <c r="AE1032" i="7"/>
  <c r="AE1031" i="7"/>
  <c r="AE1030" i="7"/>
  <c r="AE1029" i="7"/>
  <c r="AE1028" i="7"/>
  <c r="AE1027" i="7"/>
  <c r="AE1026" i="7"/>
  <c r="AE1025" i="7"/>
  <c r="AE1024" i="7"/>
  <c r="AE1023" i="7"/>
  <c r="AE1022" i="7"/>
  <c r="AE1021" i="7"/>
  <c r="AE1020" i="7"/>
  <c r="AE1019" i="7"/>
  <c r="AE1018" i="7"/>
  <c r="AE1017" i="7"/>
  <c r="AE1016" i="7"/>
  <c r="AE1015" i="7"/>
  <c r="AE1014" i="7"/>
  <c r="AE1013" i="7"/>
  <c r="AE1012" i="7"/>
  <c r="AE1011" i="7"/>
  <c r="AE1010" i="7"/>
  <c r="AE1009" i="7"/>
  <c r="AE1008" i="7"/>
  <c r="AE1007" i="7"/>
  <c r="AE1006" i="7"/>
  <c r="AE1005" i="7"/>
  <c r="AE1004" i="7"/>
  <c r="AE1003" i="7"/>
  <c r="AE1002" i="7"/>
  <c r="AE1001" i="7"/>
  <c r="AE1000" i="7"/>
  <c r="AE999" i="7"/>
  <c r="AE998" i="7"/>
  <c r="AE997" i="7"/>
  <c r="AE996" i="7"/>
  <c r="AE995" i="7"/>
  <c r="AE994" i="7"/>
  <c r="AE993" i="7"/>
  <c r="AE992" i="7"/>
  <c r="AE991" i="7"/>
  <c r="AE990" i="7"/>
  <c r="AE989" i="7"/>
  <c r="AE988" i="7"/>
  <c r="AE987" i="7"/>
  <c r="AE986" i="7"/>
  <c r="AE985" i="7"/>
  <c r="AE984" i="7"/>
  <c r="AE983" i="7"/>
  <c r="AE982" i="7"/>
  <c r="AE981" i="7"/>
  <c r="AE980" i="7"/>
  <c r="AE979" i="7"/>
  <c r="AE978" i="7"/>
  <c r="AE977" i="7"/>
  <c r="AE976" i="7"/>
  <c r="AE975" i="7"/>
  <c r="AE974" i="7"/>
  <c r="AE973" i="7"/>
  <c r="AE972" i="7"/>
  <c r="AE971" i="7"/>
  <c r="AE970" i="7"/>
  <c r="AE969" i="7"/>
  <c r="AE968" i="7"/>
  <c r="AE967" i="7"/>
  <c r="AE966" i="7"/>
  <c r="AE965" i="7"/>
  <c r="AE964" i="7"/>
  <c r="AE963" i="7"/>
  <c r="AE962" i="7"/>
  <c r="AE961" i="7"/>
  <c r="AE960" i="7"/>
  <c r="AE959" i="7"/>
  <c r="AE958" i="7"/>
  <c r="AE957" i="7"/>
  <c r="AE956" i="7"/>
  <c r="AE955" i="7"/>
  <c r="AE954" i="7"/>
  <c r="AE953" i="7"/>
  <c r="AE952" i="7"/>
  <c r="AE951" i="7"/>
  <c r="AE950" i="7"/>
  <c r="AE949" i="7"/>
  <c r="AE948" i="7"/>
  <c r="AE947" i="7"/>
  <c r="AE946" i="7"/>
  <c r="AE945" i="7"/>
  <c r="AE944" i="7"/>
  <c r="AE943" i="7"/>
  <c r="AE942" i="7"/>
  <c r="AE941" i="7"/>
  <c r="AE940" i="7"/>
  <c r="AE939" i="7"/>
  <c r="AE938" i="7"/>
  <c r="AE937" i="7"/>
  <c r="AE936" i="7"/>
  <c r="AE935" i="7"/>
  <c r="AE934" i="7"/>
  <c r="AE933" i="7"/>
  <c r="AE932" i="7"/>
  <c r="AE931" i="7"/>
  <c r="AE930" i="7"/>
  <c r="AE929" i="7"/>
  <c r="AE928" i="7"/>
  <c r="AE927" i="7"/>
  <c r="AE926" i="7"/>
  <c r="AE925" i="7"/>
  <c r="AE924" i="7"/>
  <c r="AE923" i="7"/>
  <c r="AE922" i="7"/>
  <c r="AE921" i="7"/>
  <c r="AE920" i="7"/>
  <c r="AE919" i="7"/>
  <c r="AE918" i="7"/>
  <c r="AE917" i="7"/>
  <c r="AE916" i="7"/>
  <c r="AE915" i="7"/>
  <c r="AE914" i="7"/>
  <c r="AE913" i="7"/>
  <c r="AE912" i="7"/>
  <c r="AE911" i="7"/>
  <c r="AE910" i="7"/>
  <c r="AE909" i="7"/>
  <c r="AE908" i="7"/>
  <c r="AE907" i="7"/>
  <c r="AE906" i="7"/>
  <c r="AE905" i="7"/>
  <c r="AE904" i="7"/>
  <c r="AE903" i="7"/>
  <c r="AE902" i="7"/>
  <c r="AE901" i="7"/>
  <c r="AE900" i="7"/>
  <c r="AE899" i="7"/>
  <c r="AE898" i="7"/>
  <c r="AE897" i="7"/>
  <c r="AE896" i="7"/>
  <c r="AE895" i="7"/>
  <c r="AE894" i="7"/>
  <c r="AE893" i="7"/>
  <c r="AE892" i="7"/>
  <c r="AE891" i="7"/>
  <c r="AE890" i="7"/>
  <c r="AE889" i="7"/>
  <c r="AE888" i="7"/>
  <c r="AE887" i="7"/>
  <c r="AE886" i="7"/>
  <c r="AE885" i="7"/>
  <c r="AE884" i="7"/>
  <c r="AE883" i="7"/>
  <c r="AE882" i="7"/>
  <c r="AE881" i="7"/>
  <c r="AE880" i="7"/>
  <c r="AE879" i="7"/>
  <c r="AE878" i="7"/>
  <c r="AE877" i="7"/>
  <c r="AE876" i="7"/>
  <c r="AE875" i="7"/>
  <c r="AE874" i="7"/>
  <c r="AE873" i="7"/>
  <c r="AE872" i="7"/>
  <c r="AE871" i="7"/>
  <c r="AE870" i="7"/>
  <c r="AE869" i="7"/>
  <c r="AE868" i="7"/>
  <c r="AE867" i="7"/>
  <c r="AE866" i="7"/>
  <c r="AE865" i="7"/>
  <c r="AE864" i="7"/>
  <c r="AE863" i="7"/>
  <c r="AE862" i="7"/>
  <c r="AE861" i="7"/>
  <c r="AE860" i="7"/>
  <c r="AE859" i="7"/>
  <c r="AE858" i="7"/>
  <c r="AE857" i="7"/>
  <c r="AE856" i="7"/>
  <c r="AE855" i="7"/>
  <c r="AE854" i="7"/>
  <c r="AE853" i="7"/>
  <c r="AE852" i="7"/>
  <c r="AE851" i="7"/>
  <c r="AE850" i="7"/>
  <c r="AE849" i="7"/>
  <c r="AE848" i="7"/>
  <c r="AE847" i="7"/>
  <c r="AE846" i="7"/>
  <c r="AE845" i="7"/>
  <c r="AE844" i="7"/>
  <c r="AE843" i="7"/>
  <c r="AE842" i="7"/>
  <c r="AE841" i="7"/>
  <c r="AE840" i="7"/>
  <c r="AE839" i="7"/>
  <c r="AE838" i="7"/>
  <c r="AE837" i="7"/>
  <c r="AE836" i="7"/>
  <c r="AE835" i="7"/>
  <c r="AE834" i="7"/>
  <c r="AE833" i="7"/>
  <c r="AE832" i="7"/>
  <c r="AE831" i="7"/>
  <c r="AE830" i="7"/>
  <c r="AE829" i="7"/>
  <c r="AE828" i="7"/>
  <c r="AE827" i="7"/>
  <c r="AE826" i="7"/>
  <c r="AE825" i="7"/>
  <c r="AE824" i="7"/>
  <c r="AE823" i="7"/>
  <c r="AE822" i="7"/>
  <c r="AE821" i="7"/>
  <c r="AE820" i="7"/>
  <c r="AE819" i="7"/>
  <c r="AE818" i="7"/>
  <c r="AE817" i="7"/>
  <c r="AE816" i="7"/>
  <c r="AE815" i="7"/>
  <c r="AE814" i="7"/>
  <c r="AE813" i="7"/>
  <c r="AE812" i="7"/>
  <c r="AE811" i="7"/>
  <c r="AE810" i="7"/>
  <c r="AE809" i="7"/>
  <c r="AE808" i="7"/>
  <c r="AE807" i="7"/>
  <c r="AE806" i="7"/>
  <c r="AE805" i="7"/>
  <c r="AE804" i="7"/>
  <c r="AE803" i="7"/>
  <c r="AE802" i="7"/>
  <c r="AE801" i="7"/>
  <c r="AE800" i="7"/>
  <c r="AE799" i="7"/>
  <c r="AE798" i="7"/>
  <c r="AE797" i="7"/>
  <c r="AE796" i="7"/>
  <c r="AE795" i="7"/>
  <c r="AE794" i="7"/>
  <c r="AE793" i="7"/>
  <c r="AE792" i="7"/>
  <c r="AE791" i="7"/>
  <c r="AE790" i="7"/>
  <c r="AE789" i="7"/>
  <c r="AE788" i="7"/>
  <c r="AE787" i="7"/>
  <c r="AE786" i="7"/>
  <c r="AE785" i="7"/>
  <c r="AE784" i="7"/>
  <c r="AE783" i="7"/>
  <c r="AE782" i="7"/>
  <c r="AE781" i="7"/>
  <c r="AE780" i="7"/>
  <c r="AE779" i="7"/>
  <c r="AE778" i="7"/>
  <c r="AE777" i="7"/>
  <c r="AE776" i="7"/>
  <c r="AE775" i="7"/>
  <c r="AE774" i="7"/>
  <c r="AE773" i="7"/>
  <c r="AE772" i="7"/>
  <c r="AE771" i="7"/>
  <c r="AE770" i="7"/>
  <c r="AE769" i="7"/>
  <c r="AE768" i="7"/>
  <c r="AE767" i="7"/>
  <c r="AE766" i="7"/>
  <c r="AE765" i="7"/>
  <c r="AE764" i="7"/>
  <c r="AE763" i="7"/>
  <c r="AE762" i="7"/>
  <c r="AE761" i="7"/>
  <c r="AE760" i="7"/>
  <c r="AE759" i="7"/>
  <c r="AE758" i="7"/>
  <c r="AE757" i="7"/>
  <c r="AE756" i="7"/>
  <c r="AE755" i="7"/>
  <c r="AE754" i="7"/>
  <c r="AE753" i="7"/>
  <c r="AE752" i="7"/>
  <c r="AE751" i="7"/>
  <c r="AE750" i="7"/>
  <c r="AE749" i="7"/>
  <c r="AE748" i="7"/>
  <c r="AE747" i="7"/>
  <c r="AE746" i="7"/>
  <c r="AE745" i="7"/>
  <c r="AE744" i="7"/>
  <c r="AE743" i="7"/>
  <c r="AE742" i="7"/>
  <c r="AE741" i="7"/>
  <c r="AE740" i="7"/>
  <c r="AE739" i="7"/>
  <c r="AE738" i="7"/>
  <c r="AE737" i="7"/>
  <c r="AE736" i="7"/>
  <c r="AE735" i="7"/>
  <c r="AE734" i="7"/>
  <c r="AE733" i="7"/>
  <c r="AE732" i="7"/>
  <c r="AE731" i="7"/>
  <c r="AE730" i="7"/>
  <c r="AE729" i="7"/>
  <c r="AE728" i="7"/>
  <c r="AE727" i="7"/>
  <c r="AE726" i="7"/>
  <c r="AE725" i="7"/>
  <c r="AE724" i="7"/>
  <c r="AE723" i="7"/>
  <c r="AE722" i="7"/>
  <c r="AE721" i="7"/>
  <c r="AE720" i="7"/>
  <c r="AE719" i="7"/>
  <c r="AE718" i="7"/>
  <c r="AE717" i="7"/>
  <c r="AE716" i="7"/>
  <c r="AE715" i="7"/>
  <c r="AE714" i="7"/>
  <c r="AE713" i="7"/>
  <c r="AE712" i="7"/>
  <c r="AE711" i="7"/>
  <c r="AE710" i="7"/>
  <c r="AE709" i="7"/>
  <c r="AE708" i="7"/>
  <c r="AE707" i="7"/>
  <c r="AE706" i="7"/>
  <c r="AE705" i="7"/>
  <c r="AE704" i="7"/>
  <c r="AE703" i="7"/>
  <c r="AE702" i="7"/>
  <c r="AE701" i="7"/>
  <c r="AE700" i="7"/>
  <c r="AE699" i="7"/>
  <c r="AE698" i="7"/>
  <c r="AE697" i="7"/>
  <c r="AE696" i="7"/>
  <c r="AE695" i="7"/>
  <c r="AE694" i="7"/>
  <c r="AE693" i="7"/>
  <c r="AE692" i="7"/>
  <c r="AE691" i="7"/>
  <c r="AE690" i="7"/>
  <c r="AE689" i="7"/>
  <c r="AE688" i="7"/>
  <c r="AE687" i="7"/>
  <c r="AE686" i="7"/>
  <c r="AE685" i="7"/>
  <c r="AE684" i="7"/>
  <c r="AE683" i="7"/>
  <c r="AE682" i="7"/>
  <c r="AE681" i="7"/>
  <c r="AE680" i="7"/>
  <c r="AE679" i="7"/>
  <c r="AE678" i="7"/>
  <c r="AE677" i="7"/>
  <c r="AE676" i="7"/>
  <c r="AE675" i="7"/>
  <c r="AE674" i="7"/>
  <c r="AE673" i="7"/>
  <c r="AE672" i="7"/>
  <c r="AE671" i="7"/>
  <c r="AE670" i="7"/>
  <c r="AE669" i="7"/>
  <c r="AE668" i="7"/>
  <c r="AE667" i="7"/>
  <c r="AE666" i="7"/>
  <c r="AE665" i="7"/>
  <c r="AE664" i="7"/>
  <c r="AE663" i="7"/>
  <c r="AE662" i="7"/>
  <c r="AE661" i="7"/>
  <c r="AE660" i="7"/>
  <c r="AE659" i="7"/>
  <c r="AE658" i="7"/>
  <c r="AE657" i="7"/>
  <c r="AE656" i="7"/>
  <c r="AE655" i="7"/>
  <c r="AE654" i="7"/>
  <c r="AE653" i="7"/>
  <c r="AE652" i="7"/>
  <c r="AE651" i="7"/>
  <c r="AE650" i="7"/>
  <c r="AE649" i="7"/>
  <c r="AE648" i="7"/>
  <c r="AE647" i="7"/>
  <c r="AE646" i="7"/>
  <c r="AE645" i="7"/>
  <c r="AE644" i="7"/>
  <c r="AE643" i="7"/>
  <c r="AE642" i="7"/>
  <c r="AE641" i="7"/>
  <c r="AE640" i="7"/>
  <c r="AE639" i="7"/>
  <c r="AE638" i="7"/>
  <c r="AE637" i="7"/>
  <c r="AE636" i="7"/>
  <c r="AE635" i="7"/>
  <c r="AE634" i="7"/>
  <c r="AE633" i="7"/>
  <c r="AE632" i="7"/>
  <c r="AE631" i="7"/>
  <c r="AE630" i="7"/>
  <c r="AE629" i="7"/>
  <c r="AE628" i="7"/>
  <c r="AE627" i="7"/>
  <c r="AE626" i="7"/>
  <c r="AE625" i="7"/>
  <c r="AE624" i="7"/>
  <c r="AE623" i="7"/>
  <c r="AE622" i="7"/>
  <c r="AE621" i="7"/>
  <c r="AE620" i="7"/>
  <c r="AE619" i="7"/>
  <c r="AE618" i="7"/>
  <c r="AE617" i="7"/>
  <c r="AE616" i="7"/>
  <c r="AE615" i="7"/>
  <c r="AE614" i="7"/>
  <c r="AE613" i="7"/>
  <c r="AE612" i="7"/>
  <c r="AE611" i="7"/>
  <c r="AE610" i="7"/>
  <c r="AE609" i="7"/>
  <c r="AE608" i="7"/>
  <c r="AE607" i="7"/>
  <c r="AE606" i="7"/>
  <c r="AE605" i="7"/>
  <c r="AE604" i="7"/>
  <c r="AE603" i="7"/>
  <c r="AE602" i="7"/>
  <c r="AE601" i="7"/>
  <c r="AE600" i="7"/>
  <c r="AE599" i="7"/>
  <c r="AE598" i="7"/>
  <c r="AE597" i="7"/>
  <c r="AE596" i="7"/>
  <c r="AE595" i="7"/>
  <c r="AE594" i="7"/>
  <c r="AE593" i="7"/>
  <c r="AE592" i="7"/>
  <c r="AE591" i="7"/>
  <c r="AE590" i="7"/>
  <c r="AE589" i="7"/>
  <c r="AE588" i="7"/>
  <c r="AE587" i="7"/>
  <c r="AE586" i="7"/>
  <c r="AE585" i="7"/>
  <c r="AE584" i="7"/>
  <c r="AE583" i="7"/>
  <c r="AE582" i="7"/>
  <c r="AE581" i="7"/>
  <c r="AE580" i="7"/>
  <c r="AE579" i="7"/>
  <c r="AE578" i="7"/>
  <c r="AE577" i="7"/>
  <c r="AE576" i="7"/>
  <c r="AE575" i="7"/>
  <c r="AE574" i="7"/>
  <c r="AE573" i="7"/>
  <c r="AE572" i="7"/>
  <c r="AE571" i="7"/>
  <c r="AE570" i="7"/>
  <c r="AE569" i="7"/>
  <c r="AE568" i="7"/>
  <c r="AE567" i="7"/>
  <c r="AE566" i="7"/>
  <c r="AE565" i="7"/>
  <c r="AE564" i="7"/>
  <c r="AE563" i="7"/>
  <c r="AE562" i="7"/>
  <c r="AE561" i="7"/>
  <c r="AE560" i="7"/>
  <c r="AE559" i="7"/>
  <c r="AE558" i="7"/>
  <c r="AE557" i="7"/>
  <c r="AE556" i="7"/>
  <c r="AE555" i="7"/>
  <c r="AE554" i="7"/>
  <c r="AE553" i="7"/>
  <c r="AE552" i="7"/>
  <c r="AE551" i="7"/>
  <c r="AE550" i="7"/>
  <c r="AE549" i="7"/>
  <c r="AE548" i="7"/>
  <c r="AE547" i="7"/>
  <c r="AE546" i="7"/>
  <c r="AE545" i="7"/>
  <c r="AE544" i="7"/>
  <c r="AE543" i="7"/>
  <c r="AE542" i="7"/>
  <c r="AE541" i="7"/>
  <c r="AE540" i="7"/>
  <c r="AE539" i="7"/>
  <c r="AE538" i="7"/>
  <c r="AE537" i="7"/>
  <c r="AE536" i="7"/>
  <c r="AE535" i="7"/>
  <c r="AE534" i="7"/>
  <c r="AE533" i="7"/>
  <c r="AE532" i="7"/>
  <c r="AE531" i="7"/>
  <c r="AE530" i="7"/>
  <c r="AE529" i="7"/>
  <c r="AE528" i="7"/>
  <c r="AE527" i="7"/>
  <c r="AE526" i="7"/>
  <c r="AE525" i="7"/>
  <c r="AE524" i="7"/>
  <c r="AE523" i="7"/>
  <c r="AE522" i="7"/>
  <c r="AE521" i="7"/>
  <c r="AE520" i="7"/>
  <c r="AE519" i="7"/>
  <c r="AE518" i="7"/>
  <c r="AE517" i="7"/>
  <c r="AE516" i="7"/>
  <c r="AE515" i="7"/>
  <c r="AE514" i="7"/>
  <c r="AE513" i="7"/>
  <c r="AE512" i="7"/>
  <c r="AE511" i="7"/>
  <c r="AE510" i="7"/>
  <c r="AE509" i="7"/>
  <c r="AE508" i="7"/>
  <c r="AE507" i="7"/>
  <c r="AE506" i="7"/>
  <c r="AE505" i="7"/>
  <c r="AE504" i="7"/>
  <c r="AE503" i="7"/>
  <c r="AE502" i="7"/>
  <c r="AE501" i="7"/>
  <c r="AE500" i="7"/>
  <c r="AE499" i="7"/>
  <c r="AE498" i="7"/>
  <c r="AE497" i="7"/>
  <c r="AE496" i="7"/>
  <c r="AE495" i="7"/>
  <c r="AE494" i="7"/>
  <c r="AE493" i="7"/>
  <c r="AE492" i="7"/>
  <c r="AE491" i="7"/>
  <c r="AE490" i="7"/>
  <c r="AE489" i="7"/>
  <c r="AE488" i="7"/>
  <c r="AE487" i="7"/>
  <c r="AE486" i="7"/>
  <c r="AE485" i="7"/>
  <c r="AE484" i="7"/>
  <c r="AE483" i="7"/>
  <c r="AE482" i="7"/>
  <c r="AE481" i="7"/>
  <c r="AE480" i="7"/>
  <c r="AE479" i="7"/>
  <c r="AE478" i="7"/>
  <c r="AE477" i="7"/>
  <c r="AE476" i="7"/>
  <c r="AE475" i="7"/>
  <c r="AE474" i="7"/>
  <c r="AE473" i="7"/>
  <c r="AE472" i="7"/>
  <c r="AE471" i="7"/>
  <c r="AE470" i="7"/>
  <c r="AE469" i="7"/>
  <c r="AE468" i="7"/>
  <c r="AE467" i="7"/>
  <c r="AE466" i="7"/>
  <c r="AE465" i="7"/>
  <c r="AE464" i="7"/>
  <c r="AE463" i="7"/>
  <c r="AE462" i="7"/>
  <c r="AE461" i="7"/>
  <c r="AE460" i="7"/>
  <c r="AE459" i="7"/>
  <c r="AE458" i="7"/>
  <c r="AE457" i="7"/>
  <c r="AE456" i="7"/>
  <c r="AE455" i="7"/>
  <c r="AE454" i="7"/>
  <c r="AE453" i="7"/>
  <c r="AE452" i="7"/>
  <c r="AE451" i="7"/>
  <c r="AE450" i="7"/>
  <c r="AE449" i="7"/>
  <c r="AE448" i="7"/>
  <c r="AE447" i="7"/>
  <c r="AE446" i="7"/>
  <c r="AE445" i="7"/>
  <c r="AE444" i="7"/>
  <c r="AE443" i="7"/>
  <c r="AE442" i="7"/>
  <c r="AE441" i="7"/>
  <c r="AE440" i="7"/>
  <c r="AE439" i="7"/>
  <c r="AE438" i="7"/>
  <c r="AE437" i="7"/>
  <c r="AE436" i="7"/>
  <c r="AE435" i="7"/>
  <c r="AE434" i="7"/>
  <c r="AE433" i="7"/>
  <c r="AE432" i="7"/>
  <c r="AE431" i="7"/>
  <c r="AE430" i="7"/>
  <c r="AE429" i="7"/>
  <c r="AE428" i="7"/>
  <c r="AE427" i="7"/>
  <c r="AE426" i="7"/>
  <c r="AE425" i="7"/>
  <c r="AE424" i="7"/>
  <c r="AE423" i="7"/>
  <c r="AE422" i="7"/>
  <c r="AE421" i="7"/>
  <c r="AE420" i="7"/>
  <c r="AE419" i="7"/>
  <c r="AE418" i="7"/>
  <c r="AE417" i="7"/>
  <c r="AE416" i="7"/>
  <c r="AE415" i="7"/>
  <c r="AE414" i="7"/>
  <c r="AE413" i="7"/>
  <c r="AE412" i="7"/>
  <c r="AE411" i="7"/>
  <c r="AE410" i="7"/>
  <c r="AE409" i="7"/>
  <c r="AE408" i="7"/>
  <c r="AE407" i="7"/>
  <c r="AE406" i="7"/>
  <c r="AE405" i="7"/>
  <c r="AE404" i="7"/>
  <c r="AE403" i="7"/>
  <c r="AE402" i="7"/>
  <c r="AE401" i="7"/>
  <c r="AE400" i="7"/>
  <c r="AE399" i="7"/>
  <c r="AE398" i="7"/>
  <c r="AE397" i="7"/>
  <c r="AE396" i="7"/>
  <c r="AE395" i="7"/>
  <c r="AE394" i="7"/>
  <c r="AE393" i="7"/>
  <c r="AE392" i="7"/>
  <c r="AE391" i="7"/>
  <c r="AE390" i="7"/>
  <c r="AE389" i="7"/>
  <c r="AE388" i="7"/>
  <c r="AE387" i="7"/>
  <c r="AE386" i="7"/>
  <c r="AE385" i="7"/>
  <c r="AE384" i="7"/>
  <c r="AE383" i="7"/>
  <c r="AE382" i="7"/>
  <c r="AE381" i="7"/>
  <c r="AE380" i="7"/>
  <c r="AE379" i="7"/>
  <c r="AE378" i="7"/>
  <c r="AE377" i="7"/>
  <c r="AE376" i="7"/>
  <c r="AE375" i="7"/>
  <c r="AE374" i="7"/>
  <c r="AE373" i="7"/>
  <c r="AE372" i="7"/>
  <c r="AE371" i="7"/>
  <c r="AE370" i="7"/>
  <c r="AE369" i="7"/>
  <c r="AE368" i="7"/>
  <c r="AE367" i="7"/>
  <c r="AE366" i="7"/>
  <c r="AE365" i="7"/>
  <c r="AE364" i="7"/>
  <c r="AE363" i="7"/>
  <c r="AE362" i="7"/>
  <c r="AE361" i="7"/>
  <c r="AE360" i="7"/>
  <c r="AE359" i="7"/>
  <c r="AE358" i="7"/>
  <c r="AE357" i="7"/>
  <c r="AE356" i="7"/>
  <c r="AE355" i="7"/>
  <c r="AE354" i="7"/>
  <c r="AE353" i="7"/>
  <c r="AE352" i="7"/>
  <c r="AE351" i="7"/>
  <c r="AE350" i="7"/>
  <c r="AE349" i="7"/>
  <c r="AE348" i="7"/>
  <c r="AE347" i="7"/>
  <c r="AE346" i="7"/>
  <c r="AE345" i="7"/>
  <c r="AE344" i="7"/>
  <c r="AE343" i="7"/>
  <c r="AE342" i="7"/>
  <c r="AE341" i="7"/>
  <c r="AE340" i="7"/>
  <c r="AE339" i="7"/>
  <c r="AE338" i="7"/>
  <c r="AE337" i="7"/>
  <c r="AE336" i="7"/>
  <c r="AE335" i="7"/>
  <c r="AE334" i="7"/>
  <c r="AE333" i="7"/>
  <c r="AE332" i="7"/>
  <c r="AE331" i="7"/>
  <c r="AE330" i="7"/>
  <c r="AE329" i="7"/>
  <c r="AE328" i="7"/>
  <c r="AE327" i="7"/>
  <c r="AE326" i="7"/>
  <c r="AE325" i="7"/>
  <c r="AE324" i="7"/>
  <c r="AE323" i="7"/>
  <c r="AE322" i="7"/>
  <c r="AE321" i="7"/>
  <c r="AE320" i="7"/>
  <c r="AE319" i="7"/>
  <c r="AE318" i="7"/>
  <c r="AE317" i="7"/>
  <c r="AE316" i="7"/>
  <c r="AE315" i="7"/>
  <c r="AE314" i="7"/>
  <c r="AE313" i="7"/>
  <c r="AE312" i="7"/>
  <c r="AE311" i="7"/>
  <c r="AE310" i="7"/>
  <c r="AE309" i="7"/>
  <c r="AE308" i="7"/>
  <c r="AE307" i="7"/>
  <c r="AE306" i="7"/>
  <c r="AE305" i="7"/>
  <c r="AE304" i="7"/>
  <c r="AE303" i="7"/>
  <c r="AE302" i="7"/>
  <c r="AE301" i="7"/>
  <c r="AE300" i="7"/>
  <c r="AE299" i="7"/>
  <c r="AE298" i="7"/>
  <c r="AE297" i="7"/>
  <c r="AE296" i="7"/>
  <c r="AE295" i="7"/>
  <c r="AE294" i="7"/>
  <c r="AE293" i="7"/>
  <c r="AE292" i="7"/>
  <c r="AE291" i="7"/>
  <c r="AE290" i="7"/>
  <c r="AE289" i="7"/>
  <c r="AE288" i="7"/>
  <c r="AE287" i="7"/>
  <c r="AE286" i="7"/>
  <c r="AE285" i="7"/>
  <c r="AE284" i="7"/>
  <c r="AE283" i="7"/>
  <c r="AE282" i="7"/>
  <c r="AE281" i="7"/>
  <c r="AE280" i="7"/>
  <c r="AE279" i="7"/>
  <c r="AE278" i="7"/>
  <c r="AE277" i="7"/>
  <c r="AE276" i="7"/>
  <c r="AE275" i="7"/>
  <c r="AE274" i="7"/>
  <c r="AE273" i="7"/>
  <c r="AE272" i="7"/>
  <c r="AE271" i="7"/>
  <c r="AE270" i="7"/>
  <c r="AE269" i="7"/>
  <c r="AE268" i="7"/>
  <c r="AE267" i="7"/>
  <c r="AE266" i="7"/>
  <c r="AE265" i="7"/>
  <c r="AE264" i="7"/>
  <c r="AE263" i="7"/>
  <c r="AE262" i="7"/>
  <c r="AE261" i="7"/>
  <c r="AE260" i="7"/>
  <c r="AE259" i="7"/>
  <c r="AE258" i="7"/>
  <c r="AE257" i="7"/>
  <c r="AE256" i="7"/>
  <c r="AE255" i="7"/>
  <c r="AE254" i="7"/>
  <c r="AE253" i="7"/>
  <c r="AE252" i="7"/>
  <c r="AE251" i="7"/>
  <c r="AE250" i="7"/>
  <c r="AE249" i="7"/>
  <c r="AE248" i="7"/>
  <c r="AE247" i="7"/>
  <c r="AE246" i="7"/>
  <c r="AE245" i="7"/>
  <c r="AE244" i="7"/>
  <c r="AE243" i="7"/>
  <c r="AE242" i="7"/>
  <c r="AE241" i="7"/>
  <c r="AE240" i="7"/>
  <c r="AE239" i="7"/>
  <c r="AE238" i="7"/>
  <c r="AE237" i="7"/>
  <c r="AE236" i="7"/>
  <c r="AE235" i="7"/>
  <c r="AE234" i="7"/>
  <c r="AE233" i="7"/>
  <c r="AE232" i="7"/>
  <c r="AE231" i="7"/>
  <c r="AE230" i="7"/>
  <c r="AE229" i="7"/>
  <c r="AE228" i="7"/>
  <c r="AE227" i="7"/>
  <c r="AE226" i="7"/>
  <c r="AE225" i="7"/>
  <c r="AE224" i="7"/>
  <c r="AE223" i="7"/>
  <c r="AE222" i="7"/>
  <c r="AE221" i="7"/>
  <c r="AE220" i="7"/>
  <c r="AE219" i="7"/>
  <c r="AE218" i="7"/>
  <c r="AE217" i="7"/>
  <c r="AE216" i="7"/>
  <c r="AE215" i="7"/>
  <c r="AE214" i="7"/>
  <c r="AE213" i="7"/>
  <c r="AE212" i="7"/>
  <c r="AE211" i="7"/>
  <c r="AE210" i="7"/>
  <c r="AE209" i="7"/>
  <c r="AE208" i="7"/>
  <c r="AE207" i="7"/>
  <c r="AE206" i="7"/>
  <c r="AE205" i="7"/>
  <c r="AE204" i="7"/>
  <c r="AE203" i="7"/>
  <c r="AE202" i="7"/>
  <c r="AE201" i="7"/>
  <c r="AE200" i="7"/>
  <c r="AE199" i="7"/>
  <c r="AE198" i="7"/>
  <c r="AE197" i="7"/>
  <c r="AE196" i="7"/>
  <c r="AE195" i="7"/>
  <c r="AE194" i="7"/>
  <c r="AE193" i="7"/>
  <c r="AE192" i="7"/>
  <c r="AE191" i="7"/>
  <c r="AE190" i="7"/>
  <c r="AE189" i="7"/>
  <c r="AE188" i="7"/>
  <c r="AE187" i="7"/>
  <c r="AE186" i="7"/>
  <c r="AE185" i="7"/>
  <c r="AE184" i="7"/>
  <c r="AE183" i="7"/>
  <c r="AE182" i="7"/>
  <c r="AE181" i="7"/>
  <c r="AE180" i="7"/>
  <c r="AE179" i="7"/>
  <c r="AE178" i="7"/>
  <c r="AE177" i="7"/>
  <c r="AE176" i="7"/>
  <c r="AE175" i="7"/>
  <c r="AE174" i="7"/>
  <c r="AE173" i="7"/>
  <c r="AE172" i="7"/>
  <c r="AE171" i="7"/>
  <c r="AE170" i="7"/>
  <c r="AE169" i="7"/>
  <c r="AE168" i="7"/>
  <c r="AE167" i="7"/>
  <c r="AE166" i="7"/>
  <c r="AE165" i="7"/>
  <c r="AE164" i="7"/>
  <c r="AE163" i="7"/>
  <c r="AE162" i="7"/>
  <c r="AE161" i="7"/>
  <c r="AE160" i="7"/>
  <c r="AE159" i="7"/>
  <c r="AE158" i="7"/>
  <c r="AE157" i="7"/>
  <c r="AE156" i="7"/>
  <c r="AE155" i="7"/>
  <c r="AE154" i="7"/>
  <c r="AE153" i="7"/>
  <c r="AE152" i="7"/>
  <c r="AE151" i="7"/>
  <c r="AE150" i="7"/>
  <c r="AE149" i="7"/>
  <c r="AE148" i="7"/>
  <c r="AE147" i="7"/>
  <c r="AE146" i="7"/>
  <c r="AE145" i="7"/>
  <c r="AE144" i="7"/>
  <c r="AE143" i="7"/>
  <c r="AE142" i="7"/>
  <c r="AE141" i="7"/>
  <c r="AE140" i="7"/>
  <c r="AE139" i="7"/>
  <c r="AE138" i="7"/>
  <c r="AE137" i="7"/>
  <c r="AE136" i="7"/>
  <c r="AE135" i="7"/>
  <c r="AE134" i="7"/>
  <c r="AE133" i="7"/>
  <c r="AE132" i="7"/>
  <c r="AE131" i="7"/>
  <c r="AE130" i="7"/>
  <c r="AE129" i="7"/>
  <c r="AE128" i="7"/>
  <c r="AE127" i="7"/>
  <c r="AE126" i="7"/>
  <c r="AE125" i="7"/>
  <c r="AE124" i="7"/>
  <c r="AE123" i="7"/>
  <c r="AE122" i="7"/>
  <c r="AE121" i="7"/>
  <c r="AE120" i="7"/>
  <c r="AE119" i="7"/>
  <c r="AE118" i="7"/>
  <c r="AE117" i="7"/>
  <c r="AE116" i="7"/>
  <c r="AE115" i="7"/>
  <c r="AE114" i="7"/>
  <c r="AE113" i="7"/>
  <c r="AE112" i="7"/>
  <c r="AE111" i="7"/>
  <c r="AE110" i="7"/>
  <c r="AE109" i="7"/>
  <c r="AE108" i="7"/>
  <c r="AE107" i="7"/>
  <c r="AE106" i="7"/>
  <c r="AE105" i="7"/>
  <c r="AE104" i="7"/>
  <c r="AE103" i="7"/>
  <c r="AE102" i="7"/>
  <c r="AE101" i="7"/>
  <c r="AE100" i="7"/>
  <c r="AE99" i="7"/>
  <c r="AE98" i="7"/>
  <c r="AE97" i="7"/>
  <c r="AE96" i="7"/>
  <c r="AE95" i="7"/>
  <c r="AE94" i="7"/>
  <c r="AE93" i="7"/>
  <c r="AE92" i="7"/>
  <c r="AE91" i="7"/>
  <c r="AE90" i="7"/>
  <c r="AE89" i="7"/>
  <c r="AE88" i="7"/>
  <c r="AE87" i="7"/>
  <c r="AE86" i="7"/>
  <c r="AE85" i="7"/>
  <c r="AE84" i="7"/>
  <c r="AE83" i="7"/>
  <c r="AE82" i="7"/>
  <c r="AE81" i="7"/>
  <c r="AE80" i="7"/>
  <c r="AE79" i="7"/>
  <c r="AE78" i="7"/>
  <c r="AE77" i="7"/>
  <c r="AE76" i="7"/>
  <c r="AE75" i="7"/>
  <c r="AE74" i="7"/>
  <c r="AE73" i="7"/>
  <c r="AE72" i="7"/>
  <c r="AE71" i="7"/>
  <c r="AE70" i="7"/>
  <c r="AE69" i="7"/>
  <c r="AE68" i="7"/>
  <c r="AE67" i="7"/>
  <c r="AE66" i="7"/>
  <c r="AE65" i="7"/>
  <c r="AE64" i="7"/>
  <c r="AE63" i="7"/>
  <c r="AE62" i="7"/>
  <c r="AE61" i="7"/>
  <c r="AE60" i="7"/>
  <c r="AE59" i="7"/>
  <c r="AE58" i="7"/>
  <c r="AE57" i="7"/>
  <c r="AE56" i="7"/>
  <c r="AE55" i="7"/>
  <c r="AE54" i="7"/>
  <c r="AE53" i="7"/>
  <c r="AE52" i="7"/>
  <c r="AE51" i="7"/>
  <c r="AE50" i="7"/>
  <c r="AE49" i="7"/>
  <c r="AE48" i="7"/>
  <c r="AE47" i="7"/>
  <c r="AE46" i="7"/>
  <c r="AE45" i="7"/>
  <c r="AE44"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E7" i="7"/>
  <c r="AE6" i="7"/>
  <c r="AE5" i="7"/>
  <c r="AC1505" i="7"/>
  <c r="AC1504" i="7"/>
  <c r="AC1503" i="7"/>
  <c r="AC1502" i="7"/>
  <c r="AC1501" i="7"/>
  <c r="AC1500" i="7"/>
  <c r="AC1499" i="7"/>
  <c r="AC1498" i="7"/>
  <c r="AC1497" i="7"/>
  <c r="AC1496" i="7"/>
  <c r="AC1495" i="7"/>
  <c r="AC1494" i="7"/>
  <c r="AC1493" i="7"/>
  <c r="AC1492" i="7"/>
  <c r="AC1491" i="7"/>
  <c r="AC1490" i="7"/>
  <c r="AC1489" i="7"/>
  <c r="AC1488" i="7"/>
  <c r="AC1487" i="7"/>
  <c r="AC1486" i="7"/>
  <c r="AC1485" i="7"/>
  <c r="AC1484" i="7"/>
  <c r="AC1483" i="7"/>
  <c r="AC1482" i="7"/>
  <c r="AC1481" i="7"/>
  <c r="AC1480" i="7"/>
  <c r="AC1479" i="7"/>
  <c r="AC1478" i="7"/>
  <c r="AC1477" i="7"/>
  <c r="AC1476" i="7"/>
  <c r="AC1475" i="7"/>
  <c r="AC1474" i="7"/>
  <c r="AC1473" i="7"/>
  <c r="AC1472" i="7"/>
  <c r="AC1471" i="7"/>
  <c r="AC1470" i="7"/>
  <c r="AC1469" i="7"/>
  <c r="AC1468" i="7"/>
  <c r="AC1467" i="7"/>
  <c r="AC1466" i="7"/>
  <c r="AC1465" i="7"/>
  <c r="AC1464" i="7"/>
  <c r="AC1463" i="7"/>
  <c r="AC1462" i="7"/>
  <c r="AC1461" i="7"/>
  <c r="AC1460" i="7"/>
  <c r="AC1459" i="7"/>
  <c r="AC1458" i="7"/>
  <c r="AC1457" i="7"/>
  <c r="AC1456" i="7"/>
  <c r="AC1455" i="7"/>
  <c r="AC1454" i="7"/>
  <c r="AC1453" i="7"/>
  <c r="AC1452" i="7"/>
  <c r="AC1451" i="7"/>
  <c r="AC1450" i="7"/>
  <c r="AC1449" i="7"/>
  <c r="AC1448" i="7"/>
  <c r="AC1447" i="7"/>
  <c r="AC1446" i="7"/>
  <c r="AC1445" i="7"/>
  <c r="AC1444" i="7"/>
  <c r="AC1443" i="7"/>
  <c r="AC1442" i="7"/>
  <c r="AC1441" i="7"/>
  <c r="AC1440" i="7"/>
  <c r="AC1439" i="7"/>
  <c r="AC1438" i="7"/>
  <c r="AC1437" i="7"/>
  <c r="AC1436" i="7"/>
  <c r="AC1435" i="7"/>
  <c r="AC1434" i="7"/>
  <c r="AC1433" i="7"/>
  <c r="AC1432" i="7"/>
  <c r="AC1431" i="7"/>
  <c r="AC1430" i="7"/>
  <c r="AC1429" i="7"/>
  <c r="AC1428" i="7"/>
  <c r="AC1427" i="7"/>
  <c r="AC1426" i="7"/>
  <c r="AC1425" i="7"/>
  <c r="AC1424" i="7"/>
  <c r="AC1423" i="7"/>
  <c r="AC1422" i="7"/>
  <c r="AC1421" i="7"/>
  <c r="AC1420" i="7"/>
  <c r="AC1419" i="7"/>
  <c r="AC1418" i="7"/>
  <c r="AC1417" i="7"/>
  <c r="AC1416" i="7"/>
  <c r="AC1415" i="7"/>
  <c r="AC1414" i="7"/>
  <c r="AC1413" i="7"/>
  <c r="AC1412" i="7"/>
  <c r="AC1411" i="7"/>
  <c r="AC1410" i="7"/>
  <c r="AC1409" i="7"/>
  <c r="AC1408" i="7"/>
  <c r="AC1407" i="7"/>
  <c r="AC1406" i="7"/>
  <c r="AC1405" i="7"/>
  <c r="AC1404" i="7"/>
  <c r="AC1403" i="7"/>
  <c r="AC1402" i="7"/>
  <c r="AC1401" i="7"/>
  <c r="AC1400" i="7"/>
  <c r="AC1399" i="7"/>
  <c r="AC1398" i="7"/>
  <c r="AC1397" i="7"/>
  <c r="AC1396" i="7"/>
  <c r="AC1395" i="7"/>
  <c r="AC1394" i="7"/>
  <c r="AC1393" i="7"/>
  <c r="AC1392" i="7"/>
  <c r="AC1391" i="7"/>
  <c r="AC1390" i="7"/>
  <c r="AC1389" i="7"/>
  <c r="AC1388" i="7"/>
  <c r="AC1387" i="7"/>
  <c r="AC1386" i="7"/>
  <c r="AC1385" i="7"/>
  <c r="AC1384" i="7"/>
  <c r="AC1383" i="7"/>
  <c r="AC1382" i="7"/>
  <c r="AC1381" i="7"/>
  <c r="AC1380" i="7"/>
  <c r="AC1379" i="7"/>
  <c r="AC1378" i="7"/>
  <c r="AC1377" i="7"/>
  <c r="AC1376" i="7"/>
  <c r="AC1375" i="7"/>
  <c r="AC1374" i="7"/>
  <c r="AC1373" i="7"/>
  <c r="AC1372" i="7"/>
  <c r="AC1371" i="7"/>
  <c r="AC1370" i="7"/>
  <c r="AC1369" i="7"/>
  <c r="AC1368" i="7"/>
  <c r="AC1367" i="7"/>
  <c r="AC1366" i="7"/>
  <c r="AC1365" i="7"/>
  <c r="AC1364" i="7"/>
  <c r="AC1363" i="7"/>
  <c r="AC1362" i="7"/>
  <c r="AC1361" i="7"/>
  <c r="AC1360" i="7"/>
  <c r="AC1359" i="7"/>
  <c r="AC1358" i="7"/>
  <c r="AC1357" i="7"/>
  <c r="AC1356" i="7"/>
  <c r="AC1355" i="7"/>
  <c r="AC1354" i="7"/>
  <c r="AC1353" i="7"/>
  <c r="AC1352" i="7"/>
  <c r="AC1351" i="7"/>
  <c r="AC1350" i="7"/>
  <c r="AC1349" i="7"/>
  <c r="AC1348" i="7"/>
  <c r="AC1347" i="7"/>
  <c r="AC1346" i="7"/>
  <c r="AC1345" i="7"/>
  <c r="AC1344" i="7"/>
  <c r="AC1343" i="7"/>
  <c r="AC1342" i="7"/>
  <c r="AC1341" i="7"/>
  <c r="AC1340" i="7"/>
  <c r="AC1339" i="7"/>
  <c r="AC1338" i="7"/>
  <c r="AC1337" i="7"/>
  <c r="AC1336" i="7"/>
  <c r="AC1335" i="7"/>
  <c r="AC1334" i="7"/>
  <c r="AC1333" i="7"/>
  <c r="AC1332" i="7"/>
  <c r="AC1331" i="7"/>
  <c r="AC1330" i="7"/>
  <c r="AC1329" i="7"/>
  <c r="AC1328" i="7"/>
  <c r="AC1327" i="7"/>
  <c r="AC1326" i="7"/>
  <c r="AC1325" i="7"/>
  <c r="AC1324" i="7"/>
  <c r="AC1323" i="7"/>
  <c r="AC1322" i="7"/>
  <c r="AC1321" i="7"/>
  <c r="AC1320" i="7"/>
  <c r="AC1319" i="7"/>
  <c r="AC1318" i="7"/>
  <c r="AC1317" i="7"/>
  <c r="AC1316" i="7"/>
  <c r="AC1315" i="7"/>
  <c r="AC1314" i="7"/>
  <c r="AC1313" i="7"/>
  <c r="AC1312" i="7"/>
  <c r="AC1311" i="7"/>
  <c r="AC1310" i="7"/>
  <c r="AC1309" i="7"/>
  <c r="AC1308" i="7"/>
  <c r="AC1307" i="7"/>
  <c r="AC1306" i="7"/>
  <c r="AC1305" i="7"/>
  <c r="AC1304" i="7"/>
  <c r="AC1303" i="7"/>
  <c r="AC1302" i="7"/>
  <c r="AC1301" i="7"/>
  <c r="AC1300" i="7"/>
  <c r="AC1299" i="7"/>
  <c r="AC1298" i="7"/>
  <c r="AC1297" i="7"/>
  <c r="AC1296" i="7"/>
  <c r="AC1295" i="7"/>
  <c r="AC1294" i="7"/>
  <c r="AC1293" i="7"/>
  <c r="AC1292"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C1265" i="7"/>
  <c r="AC1264" i="7"/>
  <c r="AC1263" i="7"/>
  <c r="AC1262" i="7"/>
  <c r="AC1261" i="7"/>
  <c r="AC1260" i="7"/>
  <c r="AC1259" i="7"/>
  <c r="AC1258" i="7"/>
  <c r="AC1257" i="7"/>
  <c r="AC1256" i="7"/>
  <c r="AC1255" i="7"/>
  <c r="AC1254" i="7"/>
  <c r="AC1253" i="7"/>
  <c r="AC1252" i="7"/>
  <c r="AC1251" i="7"/>
  <c r="AC1250" i="7"/>
  <c r="AC1249" i="7"/>
  <c r="AC1248" i="7"/>
  <c r="AC1247" i="7"/>
  <c r="AC1246" i="7"/>
  <c r="AC1245" i="7"/>
  <c r="AC1244" i="7"/>
  <c r="AC1243" i="7"/>
  <c r="AC1242" i="7"/>
  <c r="AC1241" i="7"/>
  <c r="AC1240" i="7"/>
  <c r="AC1239" i="7"/>
  <c r="AC1238" i="7"/>
  <c r="AC1237" i="7"/>
  <c r="AC1236" i="7"/>
  <c r="AC1235" i="7"/>
  <c r="AC1234" i="7"/>
  <c r="AC1233" i="7"/>
  <c r="AC1232" i="7"/>
  <c r="AC1231" i="7"/>
  <c r="AC1230" i="7"/>
  <c r="AC1229" i="7"/>
  <c r="AC1228" i="7"/>
  <c r="AC1227" i="7"/>
  <c r="AC1226" i="7"/>
  <c r="AC1225" i="7"/>
  <c r="AC1224" i="7"/>
  <c r="AC1223" i="7"/>
  <c r="AC1222" i="7"/>
  <c r="AC1221" i="7"/>
  <c r="AC1220" i="7"/>
  <c r="AC1219" i="7"/>
  <c r="AC1218" i="7"/>
  <c r="AC1217" i="7"/>
  <c r="AC1216" i="7"/>
  <c r="AC1215" i="7"/>
  <c r="AC1214" i="7"/>
  <c r="AC1213" i="7"/>
  <c r="AC1212" i="7"/>
  <c r="AC1211" i="7"/>
  <c r="AC1210" i="7"/>
  <c r="AC1209" i="7"/>
  <c r="AC1208" i="7"/>
  <c r="AC1207" i="7"/>
  <c r="AC1206" i="7"/>
  <c r="AC1205" i="7"/>
  <c r="AC1204" i="7"/>
  <c r="AC1203" i="7"/>
  <c r="AC1202" i="7"/>
  <c r="AC1201" i="7"/>
  <c r="AC1200" i="7"/>
  <c r="AC1199" i="7"/>
  <c r="AC1198" i="7"/>
  <c r="AC1197" i="7"/>
  <c r="AC1196" i="7"/>
  <c r="AC1195" i="7"/>
  <c r="AC1194" i="7"/>
  <c r="AC1193" i="7"/>
  <c r="AC1192" i="7"/>
  <c r="AC1191" i="7"/>
  <c r="AC1190" i="7"/>
  <c r="AC1189" i="7"/>
  <c r="AC1188" i="7"/>
  <c r="AC1187" i="7"/>
  <c r="AC1186" i="7"/>
  <c r="AC1185" i="7"/>
  <c r="AC1184" i="7"/>
  <c r="AC1183" i="7"/>
  <c r="AC1182" i="7"/>
  <c r="AC1181" i="7"/>
  <c r="AC1180" i="7"/>
  <c r="AC1179" i="7"/>
  <c r="AC1178" i="7"/>
  <c r="AC1177" i="7"/>
  <c r="AC1176" i="7"/>
  <c r="AC1175" i="7"/>
  <c r="AC1174" i="7"/>
  <c r="AC1173" i="7"/>
  <c r="AC1172" i="7"/>
  <c r="AC1171" i="7"/>
  <c r="AC1170" i="7"/>
  <c r="AC1169" i="7"/>
  <c r="AC1168" i="7"/>
  <c r="AC1167" i="7"/>
  <c r="AC1166" i="7"/>
  <c r="AC1165" i="7"/>
  <c r="AC1164" i="7"/>
  <c r="AC1163" i="7"/>
  <c r="AC1162" i="7"/>
  <c r="AC1161" i="7"/>
  <c r="AC1160" i="7"/>
  <c r="AC1159" i="7"/>
  <c r="AC1158" i="7"/>
  <c r="AC1157" i="7"/>
  <c r="AC1156" i="7"/>
  <c r="AC1155" i="7"/>
  <c r="AC1154" i="7"/>
  <c r="AC1153" i="7"/>
  <c r="AC1152" i="7"/>
  <c r="AC1151" i="7"/>
  <c r="AC1150" i="7"/>
  <c r="AC1149" i="7"/>
  <c r="AC1148" i="7"/>
  <c r="AC1147" i="7"/>
  <c r="AC1146" i="7"/>
  <c r="AC1145" i="7"/>
  <c r="AC1144" i="7"/>
  <c r="AC1143" i="7"/>
  <c r="AC1142" i="7"/>
  <c r="AC1141" i="7"/>
  <c r="AC1140" i="7"/>
  <c r="AC1139" i="7"/>
  <c r="AC1138" i="7"/>
  <c r="AC1137" i="7"/>
  <c r="AC1136" i="7"/>
  <c r="AC1135" i="7"/>
  <c r="AC1134" i="7"/>
  <c r="AC1133" i="7"/>
  <c r="AC1132" i="7"/>
  <c r="AC1131" i="7"/>
  <c r="AC1130" i="7"/>
  <c r="AC1129" i="7"/>
  <c r="AC1128" i="7"/>
  <c r="AC1127" i="7"/>
  <c r="AC1126" i="7"/>
  <c r="AC1125" i="7"/>
  <c r="AC1124" i="7"/>
  <c r="AC1123" i="7"/>
  <c r="AC1122" i="7"/>
  <c r="AC1121" i="7"/>
  <c r="AC1120" i="7"/>
  <c r="AC1119" i="7"/>
  <c r="AC1118" i="7"/>
  <c r="AC1117" i="7"/>
  <c r="AC1116" i="7"/>
  <c r="AC1115" i="7"/>
  <c r="AC1114" i="7"/>
  <c r="AC1113" i="7"/>
  <c r="AC1112" i="7"/>
  <c r="AC1111" i="7"/>
  <c r="AC1110" i="7"/>
  <c r="AC1109" i="7"/>
  <c r="AC1108" i="7"/>
  <c r="AC1107" i="7"/>
  <c r="AC1106" i="7"/>
  <c r="AC1105" i="7"/>
  <c r="AC1104" i="7"/>
  <c r="AC1103" i="7"/>
  <c r="AC1102" i="7"/>
  <c r="AC1101" i="7"/>
  <c r="AC1100" i="7"/>
  <c r="AC1099" i="7"/>
  <c r="AC1098" i="7"/>
  <c r="AC1097" i="7"/>
  <c r="AC1096" i="7"/>
  <c r="AC1095" i="7"/>
  <c r="AC1094" i="7"/>
  <c r="AC1093" i="7"/>
  <c r="AC1092" i="7"/>
  <c r="AC1091" i="7"/>
  <c r="AC1090" i="7"/>
  <c r="AC1089" i="7"/>
  <c r="AC1088" i="7"/>
  <c r="AC1087" i="7"/>
  <c r="AC1086" i="7"/>
  <c r="AC1085" i="7"/>
  <c r="AC1084" i="7"/>
  <c r="AC1083" i="7"/>
  <c r="AC1082" i="7"/>
  <c r="AC1081" i="7"/>
  <c r="AC1080" i="7"/>
  <c r="AC1079" i="7"/>
  <c r="AC1078" i="7"/>
  <c r="AC1077" i="7"/>
  <c r="AC1076" i="7"/>
  <c r="AC1075" i="7"/>
  <c r="AC1074" i="7"/>
  <c r="AC1073" i="7"/>
  <c r="AC1072" i="7"/>
  <c r="AC1071" i="7"/>
  <c r="AC1070" i="7"/>
  <c r="AC1069" i="7"/>
  <c r="AC1068" i="7"/>
  <c r="AC1067" i="7"/>
  <c r="AC1066" i="7"/>
  <c r="AC1065" i="7"/>
  <c r="AC1064" i="7"/>
  <c r="AC1063" i="7"/>
  <c r="AC1062" i="7"/>
  <c r="AC1061" i="7"/>
  <c r="AC1060" i="7"/>
  <c r="AC1059" i="7"/>
  <c r="AC1058" i="7"/>
  <c r="AC1057" i="7"/>
  <c r="AC1056" i="7"/>
  <c r="AC1055" i="7"/>
  <c r="AC1054" i="7"/>
  <c r="AC1053" i="7"/>
  <c r="AC1052" i="7"/>
  <c r="AC1051" i="7"/>
  <c r="AC1050" i="7"/>
  <c r="AC1049" i="7"/>
  <c r="AC1048" i="7"/>
  <c r="AC1047" i="7"/>
  <c r="AC1046" i="7"/>
  <c r="AC1045" i="7"/>
  <c r="AC1044" i="7"/>
  <c r="AC1043" i="7"/>
  <c r="AC1042" i="7"/>
  <c r="AC1041" i="7"/>
  <c r="AC1040" i="7"/>
  <c r="AC1039" i="7"/>
  <c r="AC1038" i="7"/>
  <c r="AC1037" i="7"/>
  <c r="AC1036" i="7"/>
  <c r="AC1035" i="7"/>
  <c r="AC1034" i="7"/>
  <c r="AC1033" i="7"/>
  <c r="AC1032" i="7"/>
  <c r="AC1031" i="7"/>
  <c r="AC1030" i="7"/>
  <c r="AC1029" i="7"/>
  <c r="AC1028" i="7"/>
  <c r="AC1027" i="7"/>
  <c r="AC1026" i="7"/>
  <c r="AC1025" i="7"/>
  <c r="AC1024" i="7"/>
  <c r="AC1023" i="7"/>
  <c r="AC1022" i="7"/>
  <c r="AC1021" i="7"/>
  <c r="AC1020" i="7"/>
  <c r="AC1019" i="7"/>
  <c r="AC1018" i="7"/>
  <c r="AC1017" i="7"/>
  <c r="AC1016" i="7"/>
  <c r="AC1015" i="7"/>
  <c r="AC1014" i="7"/>
  <c r="AC1013" i="7"/>
  <c r="AC1012" i="7"/>
  <c r="AC1011" i="7"/>
  <c r="AC1010" i="7"/>
  <c r="AC1009" i="7"/>
  <c r="AC1008" i="7"/>
  <c r="AC1007" i="7"/>
  <c r="AC1006" i="7"/>
  <c r="AC1005" i="7"/>
  <c r="AC1004" i="7"/>
  <c r="AC1003" i="7"/>
  <c r="AC1002" i="7"/>
  <c r="AC1001" i="7"/>
  <c r="AC1000" i="7"/>
  <c r="AC999" i="7"/>
  <c r="AC998" i="7"/>
  <c r="AC997" i="7"/>
  <c r="AC996" i="7"/>
  <c r="AC995" i="7"/>
  <c r="AC994" i="7"/>
  <c r="AC993" i="7"/>
  <c r="AC992" i="7"/>
  <c r="AC991" i="7"/>
  <c r="AC990" i="7"/>
  <c r="AC989" i="7"/>
  <c r="AC988" i="7"/>
  <c r="AC987" i="7"/>
  <c r="AC986" i="7"/>
  <c r="AC985" i="7"/>
  <c r="AC984" i="7"/>
  <c r="AC983" i="7"/>
  <c r="AC982" i="7"/>
  <c r="AC981" i="7"/>
  <c r="AC980" i="7"/>
  <c r="AC979" i="7"/>
  <c r="AC978" i="7"/>
  <c r="AC977" i="7"/>
  <c r="AC976" i="7"/>
  <c r="AC975" i="7"/>
  <c r="AC974" i="7"/>
  <c r="AC973" i="7"/>
  <c r="AC972" i="7"/>
  <c r="AC971" i="7"/>
  <c r="AC970" i="7"/>
  <c r="AC969" i="7"/>
  <c r="AC968" i="7"/>
  <c r="AC967" i="7"/>
  <c r="AC966" i="7"/>
  <c r="AC965" i="7"/>
  <c r="AC964" i="7"/>
  <c r="AC963" i="7"/>
  <c r="AC962" i="7"/>
  <c r="AC961" i="7"/>
  <c r="AC960" i="7"/>
  <c r="AC959" i="7"/>
  <c r="AC958" i="7"/>
  <c r="AC957" i="7"/>
  <c r="AC956" i="7"/>
  <c r="AC955" i="7"/>
  <c r="AC954" i="7"/>
  <c r="AC953" i="7"/>
  <c r="AC952" i="7"/>
  <c r="AC951" i="7"/>
  <c r="AC950" i="7"/>
  <c r="AC949" i="7"/>
  <c r="AC948" i="7"/>
  <c r="AC947" i="7"/>
  <c r="AC946" i="7"/>
  <c r="AC945" i="7"/>
  <c r="AC944" i="7"/>
  <c r="AC943" i="7"/>
  <c r="AC942" i="7"/>
  <c r="AC941" i="7"/>
  <c r="AC940" i="7"/>
  <c r="AC939" i="7"/>
  <c r="AC938" i="7"/>
  <c r="AC937" i="7"/>
  <c r="AC936" i="7"/>
  <c r="AC935" i="7"/>
  <c r="AC934" i="7"/>
  <c r="AC933" i="7"/>
  <c r="AC932" i="7"/>
  <c r="AC931" i="7"/>
  <c r="AC930" i="7"/>
  <c r="AC929" i="7"/>
  <c r="AC928" i="7"/>
  <c r="AC927" i="7"/>
  <c r="AC926" i="7"/>
  <c r="AC925" i="7"/>
  <c r="AC924" i="7"/>
  <c r="AC923" i="7"/>
  <c r="AC922" i="7"/>
  <c r="AC921" i="7"/>
  <c r="AC920" i="7"/>
  <c r="AC919" i="7"/>
  <c r="AC918" i="7"/>
  <c r="AC917" i="7"/>
  <c r="AC916" i="7"/>
  <c r="AC915" i="7"/>
  <c r="AC914" i="7"/>
  <c r="AC913" i="7"/>
  <c r="AC912" i="7"/>
  <c r="AC911" i="7"/>
  <c r="AC910" i="7"/>
  <c r="AC909" i="7"/>
  <c r="AC908" i="7"/>
  <c r="AC907" i="7"/>
  <c r="AC906" i="7"/>
  <c r="AC905" i="7"/>
  <c r="AC904" i="7"/>
  <c r="AC903" i="7"/>
  <c r="AC902" i="7"/>
  <c r="AC901" i="7"/>
  <c r="AC900" i="7"/>
  <c r="AC899" i="7"/>
  <c r="AC898" i="7"/>
  <c r="AC897" i="7"/>
  <c r="AC896" i="7"/>
  <c r="AC895" i="7"/>
  <c r="AC894" i="7"/>
  <c r="AC893" i="7"/>
  <c r="AC892" i="7"/>
  <c r="AC891" i="7"/>
  <c r="AC890" i="7"/>
  <c r="AC889" i="7"/>
  <c r="AC888" i="7"/>
  <c r="AC887" i="7"/>
  <c r="AC886" i="7"/>
  <c r="AC885" i="7"/>
  <c r="AC884" i="7"/>
  <c r="AC883" i="7"/>
  <c r="AC882" i="7"/>
  <c r="AC881" i="7"/>
  <c r="AC880" i="7"/>
  <c r="AC879" i="7"/>
  <c r="AC878" i="7"/>
  <c r="AC877" i="7"/>
  <c r="AC876" i="7"/>
  <c r="AC875" i="7"/>
  <c r="AC874" i="7"/>
  <c r="AC873" i="7"/>
  <c r="AC872" i="7"/>
  <c r="AC871" i="7"/>
  <c r="AC870" i="7"/>
  <c r="AC869" i="7"/>
  <c r="AC868" i="7"/>
  <c r="AC867" i="7"/>
  <c r="AC866" i="7"/>
  <c r="AC865" i="7"/>
  <c r="AC864" i="7"/>
  <c r="AC863" i="7"/>
  <c r="AC862" i="7"/>
  <c r="AC861" i="7"/>
  <c r="AC860" i="7"/>
  <c r="AC859" i="7"/>
  <c r="AC858" i="7"/>
  <c r="AC857" i="7"/>
  <c r="AC856" i="7"/>
  <c r="AC855" i="7"/>
  <c r="AC854" i="7"/>
  <c r="AC853" i="7"/>
  <c r="AC852" i="7"/>
  <c r="AC851" i="7"/>
  <c r="AC850" i="7"/>
  <c r="AC849" i="7"/>
  <c r="AC848" i="7"/>
  <c r="AC847" i="7"/>
  <c r="AC846" i="7"/>
  <c r="AC845" i="7"/>
  <c r="AC844" i="7"/>
  <c r="AC843" i="7"/>
  <c r="AC842" i="7"/>
  <c r="AC841" i="7"/>
  <c r="AC840" i="7"/>
  <c r="AC839" i="7"/>
  <c r="AC838" i="7"/>
  <c r="AC837" i="7"/>
  <c r="AC836" i="7"/>
  <c r="AC835" i="7"/>
  <c r="AC834" i="7"/>
  <c r="AC833" i="7"/>
  <c r="AC832" i="7"/>
  <c r="AC831" i="7"/>
  <c r="AC830" i="7"/>
  <c r="AC829" i="7"/>
  <c r="AC828" i="7"/>
  <c r="AC827" i="7"/>
  <c r="AC826" i="7"/>
  <c r="AC825" i="7"/>
  <c r="AC824" i="7"/>
  <c r="AC823" i="7"/>
  <c r="AC822" i="7"/>
  <c r="AC821" i="7"/>
  <c r="AC820" i="7"/>
  <c r="AC819" i="7"/>
  <c r="AC818" i="7"/>
  <c r="AC817" i="7"/>
  <c r="AC816" i="7"/>
  <c r="AC815" i="7"/>
  <c r="AC814" i="7"/>
  <c r="AC813" i="7"/>
  <c r="AC812" i="7"/>
  <c r="AC811" i="7"/>
  <c r="AC810" i="7"/>
  <c r="AC809" i="7"/>
  <c r="AC808" i="7"/>
  <c r="AC807" i="7"/>
  <c r="AC806" i="7"/>
  <c r="AC805" i="7"/>
  <c r="AC804" i="7"/>
  <c r="AC803" i="7"/>
  <c r="AC802" i="7"/>
  <c r="AC801" i="7"/>
  <c r="AC800" i="7"/>
  <c r="AC799" i="7"/>
  <c r="AC798" i="7"/>
  <c r="AC797" i="7"/>
  <c r="AC796" i="7"/>
  <c r="AC795" i="7"/>
  <c r="AC794" i="7"/>
  <c r="AC793" i="7"/>
  <c r="AC792" i="7"/>
  <c r="AC791" i="7"/>
  <c r="AC790" i="7"/>
  <c r="AC789" i="7"/>
  <c r="AC788" i="7"/>
  <c r="AC787" i="7"/>
  <c r="AC786" i="7"/>
  <c r="AC785" i="7"/>
  <c r="AC784" i="7"/>
  <c r="AC783" i="7"/>
  <c r="AC782" i="7"/>
  <c r="AC781" i="7"/>
  <c r="AC780" i="7"/>
  <c r="AC779" i="7"/>
  <c r="AC778" i="7"/>
  <c r="AC777" i="7"/>
  <c r="AC776" i="7"/>
  <c r="AC775" i="7"/>
  <c r="AC774" i="7"/>
  <c r="AC773" i="7"/>
  <c r="AC772" i="7"/>
  <c r="AC771" i="7"/>
  <c r="AC770" i="7"/>
  <c r="AC769" i="7"/>
  <c r="AC768" i="7"/>
  <c r="AC767" i="7"/>
  <c r="AC766" i="7"/>
  <c r="AC765" i="7"/>
  <c r="AC764" i="7"/>
  <c r="AC763" i="7"/>
  <c r="AC762" i="7"/>
  <c r="AC761" i="7"/>
  <c r="AC760" i="7"/>
  <c r="AC759" i="7"/>
  <c r="AC758" i="7"/>
  <c r="AC757" i="7"/>
  <c r="AC756" i="7"/>
  <c r="AC755" i="7"/>
  <c r="AC754" i="7"/>
  <c r="AC753" i="7"/>
  <c r="AC752" i="7"/>
  <c r="AC751" i="7"/>
  <c r="AC750" i="7"/>
  <c r="AC749" i="7"/>
  <c r="AC748" i="7"/>
  <c r="AC747" i="7"/>
  <c r="AC746" i="7"/>
  <c r="AC745" i="7"/>
  <c r="AC744" i="7"/>
  <c r="AC743" i="7"/>
  <c r="AC742" i="7"/>
  <c r="AC741" i="7"/>
  <c r="AC740" i="7"/>
  <c r="AC739" i="7"/>
  <c r="AC738" i="7"/>
  <c r="AC737" i="7"/>
  <c r="AC736" i="7"/>
  <c r="AC735" i="7"/>
  <c r="AC734" i="7"/>
  <c r="AC733" i="7"/>
  <c r="AC732" i="7"/>
  <c r="AC731" i="7"/>
  <c r="AC730" i="7"/>
  <c r="AC729" i="7"/>
  <c r="AC728" i="7"/>
  <c r="AC727" i="7"/>
  <c r="AC726" i="7"/>
  <c r="AC725" i="7"/>
  <c r="AC724" i="7"/>
  <c r="AC723" i="7"/>
  <c r="AC722" i="7"/>
  <c r="AC721" i="7"/>
  <c r="AC720" i="7"/>
  <c r="AC719" i="7"/>
  <c r="AC718" i="7"/>
  <c r="AC717" i="7"/>
  <c r="AC716" i="7"/>
  <c r="AC715" i="7"/>
  <c r="AC714" i="7"/>
  <c r="AC713" i="7"/>
  <c r="AC712" i="7"/>
  <c r="AC711" i="7"/>
  <c r="AC710" i="7"/>
  <c r="AC709" i="7"/>
  <c r="AC708" i="7"/>
  <c r="AC707" i="7"/>
  <c r="AC706" i="7"/>
  <c r="AC705" i="7"/>
  <c r="AC704" i="7"/>
  <c r="AC703" i="7"/>
  <c r="AC702" i="7"/>
  <c r="AC701" i="7"/>
  <c r="AC700" i="7"/>
  <c r="AC699" i="7"/>
  <c r="AC698" i="7"/>
  <c r="AC697" i="7"/>
  <c r="AC696" i="7"/>
  <c r="AC695" i="7"/>
  <c r="AC694" i="7"/>
  <c r="AC693" i="7"/>
  <c r="AC692" i="7"/>
  <c r="AC691" i="7"/>
  <c r="AC690" i="7"/>
  <c r="AC689" i="7"/>
  <c r="AC688" i="7"/>
  <c r="AC687" i="7"/>
  <c r="AC686" i="7"/>
  <c r="AC685" i="7"/>
  <c r="AC684" i="7"/>
  <c r="AC683" i="7"/>
  <c r="AC682" i="7"/>
  <c r="AC681" i="7"/>
  <c r="AC680" i="7"/>
  <c r="AC679" i="7"/>
  <c r="AC678" i="7"/>
  <c r="AC677" i="7"/>
  <c r="AC676" i="7"/>
  <c r="AC675" i="7"/>
  <c r="AC674" i="7"/>
  <c r="AC673" i="7"/>
  <c r="AC672" i="7"/>
  <c r="AC671" i="7"/>
  <c r="AC670" i="7"/>
  <c r="AC669" i="7"/>
  <c r="AC668" i="7"/>
  <c r="AC667" i="7"/>
  <c r="AC666" i="7"/>
  <c r="AC665" i="7"/>
  <c r="AC664" i="7"/>
  <c r="AC663" i="7"/>
  <c r="AC662" i="7"/>
  <c r="AC661" i="7"/>
  <c r="AC660" i="7"/>
  <c r="AC659" i="7"/>
  <c r="AC658" i="7"/>
  <c r="AC657" i="7"/>
  <c r="AC656" i="7"/>
  <c r="AC655" i="7"/>
  <c r="AC654" i="7"/>
  <c r="AC653" i="7"/>
  <c r="AC652" i="7"/>
  <c r="AC651" i="7"/>
  <c r="AC650" i="7"/>
  <c r="AC649" i="7"/>
  <c r="AC648" i="7"/>
  <c r="AC647" i="7"/>
  <c r="AC646" i="7"/>
  <c r="AC645" i="7"/>
  <c r="AC644" i="7"/>
  <c r="AC643" i="7"/>
  <c r="AC642" i="7"/>
  <c r="AC641" i="7"/>
  <c r="AC640" i="7"/>
  <c r="AC639" i="7"/>
  <c r="AC638" i="7"/>
  <c r="AC637" i="7"/>
  <c r="AC636" i="7"/>
  <c r="AC635" i="7"/>
  <c r="AC634" i="7"/>
  <c r="AC633" i="7"/>
  <c r="AC632" i="7"/>
  <c r="AC631" i="7"/>
  <c r="AC630" i="7"/>
  <c r="AC629" i="7"/>
  <c r="AC628" i="7"/>
  <c r="AC627" i="7"/>
  <c r="AC626" i="7"/>
  <c r="AC625" i="7"/>
  <c r="AC624" i="7"/>
  <c r="AC623" i="7"/>
  <c r="AC622" i="7"/>
  <c r="AC621" i="7"/>
  <c r="AC620" i="7"/>
  <c r="AC619" i="7"/>
  <c r="AC618" i="7"/>
  <c r="AC617" i="7"/>
  <c r="AC616" i="7"/>
  <c r="AC615" i="7"/>
  <c r="AC614" i="7"/>
  <c r="AC613" i="7"/>
  <c r="AC612" i="7"/>
  <c r="AC611" i="7"/>
  <c r="AC610" i="7"/>
  <c r="AC609" i="7"/>
  <c r="AC608" i="7"/>
  <c r="AC607" i="7"/>
  <c r="AC606" i="7"/>
  <c r="AC605" i="7"/>
  <c r="AC604" i="7"/>
  <c r="AC603" i="7"/>
  <c r="AC602" i="7"/>
  <c r="AC601" i="7"/>
  <c r="AC600" i="7"/>
  <c r="AC599" i="7"/>
  <c r="AC598" i="7"/>
  <c r="AC597" i="7"/>
  <c r="AC596" i="7"/>
  <c r="AC595" i="7"/>
  <c r="AC594" i="7"/>
  <c r="AC593" i="7"/>
  <c r="AC592" i="7"/>
  <c r="AC591" i="7"/>
  <c r="AC590" i="7"/>
  <c r="AC589" i="7"/>
  <c r="AC588" i="7"/>
  <c r="AC587" i="7"/>
  <c r="AC586" i="7"/>
  <c r="AC585" i="7"/>
  <c r="AC584" i="7"/>
  <c r="AC583" i="7"/>
  <c r="AC582" i="7"/>
  <c r="AC581" i="7"/>
  <c r="AC580" i="7"/>
  <c r="AC579" i="7"/>
  <c r="AC578" i="7"/>
  <c r="AC577" i="7"/>
  <c r="AC576" i="7"/>
  <c r="AC575" i="7"/>
  <c r="AC574" i="7"/>
  <c r="AC573" i="7"/>
  <c r="AC572" i="7"/>
  <c r="AC571" i="7"/>
  <c r="AC570" i="7"/>
  <c r="AC569" i="7"/>
  <c r="AC568" i="7"/>
  <c r="AC567" i="7"/>
  <c r="AC566" i="7"/>
  <c r="AC565" i="7"/>
  <c r="AC564" i="7"/>
  <c r="AC563" i="7"/>
  <c r="AC562" i="7"/>
  <c r="AC561" i="7"/>
  <c r="AC560" i="7"/>
  <c r="AC559" i="7"/>
  <c r="AC558" i="7"/>
  <c r="AC557" i="7"/>
  <c r="AC556" i="7"/>
  <c r="AC555" i="7"/>
  <c r="AC554" i="7"/>
  <c r="AC553" i="7"/>
  <c r="AC552" i="7"/>
  <c r="AC551" i="7"/>
  <c r="AC550" i="7"/>
  <c r="AC549" i="7"/>
  <c r="AC548" i="7"/>
  <c r="AC547" i="7"/>
  <c r="AC546" i="7"/>
  <c r="AC545" i="7"/>
  <c r="AC544" i="7"/>
  <c r="AC543" i="7"/>
  <c r="AC542" i="7"/>
  <c r="AC541" i="7"/>
  <c r="AC540" i="7"/>
  <c r="AC539" i="7"/>
  <c r="AC538" i="7"/>
  <c r="AC537" i="7"/>
  <c r="AC536" i="7"/>
  <c r="AC535" i="7"/>
  <c r="AC534" i="7"/>
  <c r="AC533" i="7"/>
  <c r="AC532" i="7"/>
  <c r="AC531" i="7"/>
  <c r="AC530" i="7"/>
  <c r="AC529" i="7"/>
  <c r="AC528" i="7"/>
  <c r="AC527" i="7"/>
  <c r="AC526" i="7"/>
  <c r="AC525" i="7"/>
  <c r="AC524" i="7"/>
  <c r="AC523" i="7"/>
  <c r="AC522" i="7"/>
  <c r="AC521" i="7"/>
  <c r="AC520" i="7"/>
  <c r="AC519" i="7"/>
  <c r="AC518" i="7"/>
  <c r="AC517" i="7"/>
  <c r="AC516" i="7"/>
  <c r="AC515" i="7"/>
  <c r="AC514" i="7"/>
  <c r="AC513" i="7"/>
  <c r="AC512" i="7"/>
  <c r="AC511" i="7"/>
  <c r="AC510" i="7"/>
  <c r="AC509" i="7"/>
  <c r="AC508" i="7"/>
  <c r="AC507" i="7"/>
  <c r="AC506" i="7"/>
  <c r="AC505" i="7"/>
  <c r="AC504" i="7"/>
  <c r="AC503" i="7"/>
  <c r="AC502" i="7"/>
  <c r="AC501" i="7"/>
  <c r="AC500" i="7"/>
  <c r="AC499" i="7"/>
  <c r="AC498" i="7"/>
  <c r="AC497" i="7"/>
  <c r="AC496" i="7"/>
  <c r="AC495" i="7"/>
  <c r="AC494" i="7"/>
  <c r="AC493" i="7"/>
  <c r="AC492" i="7"/>
  <c r="AC491" i="7"/>
  <c r="AC490" i="7"/>
  <c r="AC489" i="7"/>
  <c r="AC488" i="7"/>
  <c r="AC487" i="7"/>
  <c r="AC486" i="7"/>
  <c r="AC485" i="7"/>
  <c r="AC484" i="7"/>
  <c r="AC483" i="7"/>
  <c r="AC482" i="7"/>
  <c r="AC481" i="7"/>
  <c r="AC480" i="7"/>
  <c r="AC479" i="7"/>
  <c r="AC478" i="7"/>
  <c r="AC477" i="7"/>
  <c r="AC476" i="7"/>
  <c r="AC475" i="7"/>
  <c r="AC474" i="7"/>
  <c r="AC473" i="7"/>
  <c r="AC472" i="7"/>
  <c r="AC471" i="7"/>
  <c r="AC470" i="7"/>
  <c r="AC469" i="7"/>
  <c r="AC468" i="7"/>
  <c r="AC467" i="7"/>
  <c r="AC466" i="7"/>
  <c r="AC465" i="7"/>
  <c r="AC464" i="7"/>
  <c r="AC463" i="7"/>
  <c r="AC462" i="7"/>
  <c r="AC461" i="7"/>
  <c r="AC460" i="7"/>
  <c r="AC459" i="7"/>
  <c r="AC458" i="7"/>
  <c r="AC457" i="7"/>
  <c r="AC456" i="7"/>
  <c r="AC455" i="7"/>
  <c r="AC454" i="7"/>
  <c r="AC453" i="7"/>
  <c r="AC452" i="7"/>
  <c r="AC451" i="7"/>
  <c r="AC450" i="7"/>
  <c r="AC449" i="7"/>
  <c r="AC448" i="7"/>
  <c r="AC447" i="7"/>
  <c r="AC446" i="7"/>
  <c r="AC445" i="7"/>
  <c r="AC444" i="7"/>
  <c r="AC443" i="7"/>
  <c r="AC442" i="7"/>
  <c r="AC441" i="7"/>
  <c r="AC440" i="7"/>
  <c r="AC439" i="7"/>
  <c r="AC438" i="7"/>
  <c r="AC437" i="7"/>
  <c r="AC436" i="7"/>
  <c r="AC435" i="7"/>
  <c r="AC434" i="7"/>
  <c r="AC433" i="7"/>
  <c r="AC432" i="7"/>
  <c r="AC431" i="7"/>
  <c r="AC430" i="7"/>
  <c r="AC429" i="7"/>
  <c r="AC428" i="7"/>
  <c r="AC427" i="7"/>
  <c r="AC426" i="7"/>
  <c r="AC425" i="7"/>
  <c r="AC424" i="7"/>
  <c r="AC423" i="7"/>
  <c r="AC422" i="7"/>
  <c r="AC421" i="7"/>
  <c r="AC420" i="7"/>
  <c r="AC419" i="7"/>
  <c r="AC418" i="7"/>
  <c r="AC417" i="7"/>
  <c r="AC416" i="7"/>
  <c r="AC415" i="7"/>
  <c r="AC414" i="7"/>
  <c r="AC413" i="7"/>
  <c r="AC412" i="7"/>
  <c r="AC411" i="7"/>
  <c r="AC410" i="7"/>
  <c r="AC409" i="7"/>
  <c r="AC408" i="7"/>
  <c r="AC407" i="7"/>
  <c r="AC406" i="7"/>
  <c r="AC405" i="7"/>
  <c r="AC404" i="7"/>
  <c r="AC403" i="7"/>
  <c r="AC402" i="7"/>
  <c r="AC401" i="7"/>
  <c r="AC400" i="7"/>
  <c r="AC399" i="7"/>
  <c r="AC398" i="7"/>
  <c r="AC397" i="7"/>
  <c r="AC396" i="7"/>
  <c r="AC395" i="7"/>
  <c r="AC394" i="7"/>
  <c r="AC393" i="7"/>
  <c r="AC392" i="7"/>
  <c r="AC391" i="7"/>
  <c r="AC390" i="7"/>
  <c r="AC389" i="7"/>
  <c r="AC388" i="7"/>
  <c r="AC387" i="7"/>
  <c r="AC386" i="7"/>
  <c r="AC385" i="7"/>
  <c r="AC384" i="7"/>
  <c r="AC383" i="7"/>
  <c r="AC382" i="7"/>
  <c r="AC381" i="7"/>
  <c r="AC380" i="7"/>
  <c r="AC379" i="7"/>
  <c r="AC378" i="7"/>
  <c r="AC377" i="7"/>
  <c r="AC376" i="7"/>
  <c r="AC375" i="7"/>
  <c r="AC374" i="7"/>
  <c r="AC373" i="7"/>
  <c r="AC372" i="7"/>
  <c r="AC371" i="7"/>
  <c r="AC370" i="7"/>
  <c r="AC369" i="7"/>
  <c r="AC368" i="7"/>
  <c r="AC367" i="7"/>
  <c r="AC366" i="7"/>
  <c r="AC365" i="7"/>
  <c r="AC364" i="7"/>
  <c r="AC363" i="7"/>
  <c r="AC362" i="7"/>
  <c r="AC361" i="7"/>
  <c r="AC360" i="7"/>
  <c r="AC359" i="7"/>
  <c r="AC358" i="7"/>
  <c r="AC357" i="7"/>
  <c r="AC356" i="7"/>
  <c r="AC355" i="7"/>
  <c r="AC354" i="7"/>
  <c r="AC353" i="7"/>
  <c r="AC352" i="7"/>
  <c r="AC351" i="7"/>
  <c r="AC350" i="7"/>
  <c r="AC349" i="7"/>
  <c r="AC348" i="7"/>
  <c r="AC347" i="7"/>
  <c r="AC346" i="7"/>
  <c r="AC345" i="7"/>
  <c r="AC344" i="7"/>
  <c r="AC343" i="7"/>
  <c r="AC342" i="7"/>
  <c r="AC341" i="7"/>
  <c r="AC340" i="7"/>
  <c r="AC339" i="7"/>
  <c r="AC338" i="7"/>
  <c r="AC337" i="7"/>
  <c r="AC336" i="7"/>
  <c r="AC335" i="7"/>
  <c r="AC334" i="7"/>
  <c r="AC333" i="7"/>
  <c r="AC332" i="7"/>
  <c r="AC331" i="7"/>
  <c r="AC330" i="7"/>
  <c r="AC329" i="7"/>
  <c r="AC328" i="7"/>
  <c r="AC327" i="7"/>
  <c r="AC326" i="7"/>
  <c r="AC325" i="7"/>
  <c r="AC324" i="7"/>
  <c r="AC323" i="7"/>
  <c r="AC322" i="7"/>
  <c r="AC321" i="7"/>
  <c r="AC320" i="7"/>
  <c r="AC319" i="7"/>
  <c r="AC318" i="7"/>
  <c r="AC317" i="7"/>
  <c r="AC316" i="7"/>
  <c r="AC315" i="7"/>
  <c r="AC314" i="7"/>
  <c r="AC313" i="7"/>
  <c r="AC312" i="7"/>
  <c r="AC311" i="7"/>
  <c r="AC310" i="7"/>
  <c r="AC309" i="7"/>
  <c r="AC308" i="7"/>
  <c r="AC307" i="7"/>
  <c r="AC306" i="7"/>
  <c r="AC305" i="7"/>
  <c r="AC304" i="7"/>
  <c r="AC303" i="7"/>
  <c r="AC302" i="7"/>
  <c r="AC301" i="7"/>
  <c r="AC300" i="7"/>
  <c r="AC299" i="7"/>
  <c r="AC298" i="7"/>
  <c r="AC297" i="7"/>
  <c r="AC296" i="7"/>
  <c r="AC295" i="7"/>
  <c r="AC294" i="7"/>
  <c r="AC293" i="7"/>
  <c r="AC292" i="7"/>
  <c r="AC291" i="7"/>
  <c r="AC290" i="7"/>
  <c r="AC289" i="7"/>
  <c r="AC288" i="7"/>
  <c r="AC287" i="7"/>
  <c r="AC286" i="7"/>
  <c r="AC285" i="7"/>
  <c r="AC284" i="7"/>
  <c r="AC283" i="7"/>
  <c r="AC282" i="7"/>
  <c r="AC281" i="7"/>
  <c r="AC280" i="7"/>
  <c r="AC279" i="7"/>
  <c r="AC278" i="7"/>
  <c r="AC277" i="7"/>
  <c r="AC276" i="7"/>
  <c r="AC275" i="7"/>
  <c r="AC274" i="7"/>
  <c r="AC273" i="7"/>
  <c r="AC272" i="7"/>
  <c r="AC271" i="7"/>
  <c r="AC270" i="7"/>
  <c r="AC269" i="7"/>
  <c r="AC268" i="7"/>
  <c r="AC267" i="7"/>
  <c r="AC266" i="7"/>
  <c r="AC265" i="7"/>
  <c r="AC264" i="7"/>
  <c r="AC263" i="7"/>
  <c r="AC262" i="7"/>
  <c r="AC261" i="7"/>
  <c r="AC260" i="7"/>
  <c r="AC259" i="7"/>
  <c r="AC258" i="7"/>
  <c r="AC257" i="7"/>
  <c r="AC256" i="7"/>
  <c r="AC255" i="7"/>
  <c r="AC254" i="7"/>
  <c r="AC253" i="7"/>
  <c r="AC252" i="7"/>
  <c r="AC251" i="7"/>
  <c r="AC250" i="7"/>
  <c r="AC249" i="7"/>
  <c r="AC248" i="7"/>
  <c r="AC247" i="7"/>
  <c r="AC246" i="7"/>
  <c r="AC245" i="7"/>
  <c r="AC244" i="7"/>
  <c r="AC243" i="7"/>
  <c r="AC242" i="7"/>
  <c r="AC241" i="7"/>
  <c r="AC240" i="7"/>
  <c r="AC239" i="7"/>
  <c r="AC238" i="7"/>
  <c r="AC237" i="7"/>
  <c r="AC236" i="7"/>
  <c r="AC235" i="7"/>
  <c r="AC234" i="7"/>
  <c r="AC233" i="7"/>
  <c r="AC232" i="7"/>
  <c r="AC231" i="7"/>
  <c r="AC230" i="7"/>
  <c r="AC229" i="7"/>
  <c r="AC228" i="7"/>
  <c r="AC227" i="7"/>
  <c r="AC226" i="7"/>
  <c r="AC225" i="7"/>
  <c r="AC224" i="7"/>
  <c r="AC223" i="7"/>
  <c r="AC222" i="7"/>
  <c r="AC221" i="7"/>
  <c r="AC220" i="7"/>
  <c r="AC219" i="7"/>
  <c r="AC218" i="7"/>
  <c r="AC217" i="7"/>
  <c r="AC216" i="7"/>
  <c r="AC215" i="7"/>
  <c r="AC214" i="7"/>
  <c r="AC213" i="7"/>
  <c r="AC212" i="7"/>
  <c r="AC211" i="7"/>
  <c r="AC210" i="7"/>
  <c r="AC209" i="7"/>
  <c r="AC208" i="7"/>
  <c r="AC207" i="7"/>
  <c r="AC206" i="7"/>
  <c r="AC205" i="7"/>
  <c r="AC204" i="7"/>
  <c r="AC203" i="7"/>
  <c r="AC202" i="7"/>
  <c r="AC201" i="7"/>
  <c r="AC200" i="7"/>
  <c r="AC199" i="7"/>
  <c r="AC198" i="7"/>
  <c r="AC197" i="7"/>
  <c r="AC196" i="7"/>
  <c r="AC195" i="7"/>
  <c r="AC194" i="7"/>
  <c r="AC193" i="7"/>
  <c r="AC192" i="7"/>
  <c r="AC191" i="7"/>
  <c r="AC190" i="7"/>
  <c r="AC189" i="7"/>
  <c r="AC188" i="7"/>
  <c r="AC187" i="7"/>
  <c r="AC186" i="7"/>
  <c r="AC185" i="7"/>
  <c r="AC184" i="7"/>
  <c r="AC183" i="7"/>
  <c r="AC182" i="7"/>
  <c r="AC181" i="7"/>
  <c r="AC180" i="7"/>
  <c r="AC179" i="7"/>
  <c r="AC178" i="7"/>
  <c r="AC177" i="7"/>
  <c r="AC176" i="7"/>
  <c r="AC175" i="7"/>
  <c r="AC174" i="7"/>
  <c r="AC173" i="7"/>
  <c r="AC172" i="7"/>
  <c r="AC171" i="7"/>
  <c r="AC170" i="7"/>
  <c r="AC169" i="7"/>
  <c r="AC168" i="7"/>
  <c r="AC167" i="7"/>
  <c r="AC166" i="7"/>
  <c r="AC165" i="7"/>
  <c r="AC164" i="7"/>
  <c r="AC163" i="7"/>
  <c r="AC162" i="7"/>
  <c r="AC161" i="7"/>
  <c r="AC160" i="7"/>
  <c r="AC159" i="7"/>
  <c r="AC158" i="7"/>
  <c r="AC157" i="7"/>
  <c r="AC156" i="7"/>
  <c r="AC155" i="7"/>
  <c r="AC154" i="7"/>
  <c r="AC153" i="7"/>
  <c r="AC152" i="7"/>
  <c r="AC151" i="7"/>
  <c r="AC150" i="7"/>
  <c r="AC149" i="7"/>
  <c r="AC148" i="7"/>
  <c r="AC147" i="7"/>
  <c r="AC146" i="7"/>
  <c r="AC145" i="7"/>
  <c r="AC144" i="7"/>
  <c r="AC143" i="7"/>
  <c r="AC142" i="7"/>
  <c r="AC141" i="7"/>
  <c r="AC140" i="7"/>
  <c r="AC139" i="7"/>
  <c r="AC138" i="7"/>
  <c r="AC137" i="7"/>
  <c r="AC136" i="7"/>
  <c r="AC135" i="7"/>
  <c r="AC134" i="7"/>
  <c r="AC133" i="7"/>
  <c r="AC132" i="7"/>
  <c r="AC131" i="7"/>
  <c r="AC130" i="7"/>
  <c r="AC129" i="7"/>
  <c r="AC128" i="7"/>
  <c r="AC127" i="7"/>
  <c r="AC126" i="7"/>
  <c r="AC125" i="7"/>
  <c r="AC124" i="7"/>
  <c r="AC123" i="7"/>
  <c r="AC122" i="7"/>
  <c r="AC121" i="7"/>
  <c r="AC120" i="7"/>
  <c r="AC119" i="7"/>
  <c r="AC118" i="7"/>
  <c r="AC117" i="7"/>
  <c r="AC116" i="7"/>
  <c r="AC115" i="7"/>
  <c r="AC114" i="7"/>
  <c r="AC113" i="7"/>
  <c r="AC112" i="7"/>
  <c r="AC111" i="7"/>
  <c r="AC110" i="7"/>
  <c r="AC109" i="7"/>
  <c r="AC108" i="7"/>
  <c r="AC107" i="7"/>
  <c r="AC106" i="7"/>
  <c r="AC105" i="7"/>
  <c r="AC104" i="7"/>
  <c r="AC103" i="7"/>
  <c r="AC102" i="7"/>
  <c r="AC101" i="7"/>
  <c r="AC100" i="7"/>
  <c r="AC99" i="7"/>
  <c r="AC98" i="7"/>
  <c r="AC97" i="7"/>
  <c r="AC96" i="7"/>
  <c r="AC95" i="7"/>
  <c r="AC94" i="7"/>
  <c r="AC93" i="7"/>
  <c r="AC92" i="7"/>
  <c r="AC91" i="7"/>
  <c r="AC90" i="7"/>
  <c r="AC89" i="7"/>
  <c r="AC88" i="7"/>
  <c r="AC87" i="7"/>
  <c r="AC86" i="7"/>
  <c r="AC85" i="7"/>
  <c r="AC84" i="7"/>
  <c r="AC83" i="7"/>
  <c r="AC82" i="7"/>
  <c r="AC81" i="7"/>
  <c r="AC80" i="7"/>
  <c r="AC79" i="7"/>
  <c r="AC78" i="7"/>
  <c r="AC77" i="7"/>
  <c r="AC76" i="7"/>
  <c r="AC75" i="7"/>
  <c r="AC74" i="7"/>
  <c r="AC73" i="7"/>
  <c r="AC72" i="7"/>
  <c r="AC71" i="7"/>
  <c r="AC70" i="7"/>
  <c r="AC69" i="7"/>
  <c r="AC68" i="7"/>
  <c r="AC67" i="7"/>
  <c r="AC66" i="7"/>
  <c r="AC65" i="7"/>
  <c r="AC64" i="7"/>
  <c r="AC63" i="7"/>
  <c r="AC62" i="7"/>
  <c r="AC61" i="7"/>
  <c r="AC60" i="7"/>
  <c r="AC59" i="7"/>
  <c r="AC58" i="7"/>
  <c r="AC57" i="7"/>
  <c r="AC56" i="7"/>
  <c r="AC55" i="7"/>
  <c r="AC54" i="7"/>
  <c r="AC53" i="7"/>
  <c r="AC52" i="7"/>
  <c r="AC51" i="7"/>
  <c r="AC50" i="7"/>
  <c r="AC49" i="7"/>
  <c r="AC48" i="7"/>
  <c r="AC47" i="7"/>
  <c r="AC46" i="7"/>
  <c r="AC45" i="7"/>
  <c r="AC44" i="7"/>
  <c r="AC43" i="7"/>
  <c r="AC42" i="7"/>
  <c r="AC41" i="7"/>
  <c r="AC40" i="7"/>
  <c r="AC39" i="7"/>
  <c r="AC38" i="7"/>
  <c r="AC37" i="7"/>
  <c r="AC36" i="7"/>
  <c r="AC35" i="7"/>
  <c r="AC34" i="7"/>
  <c r="AC33" i="7"/>
  <c r="AC32" i="7"/>
  <c r="AC31" i="7"/>
  <c r="AC30" i="7"/>
  <c r="AC29" i="7"/>
  <c r="AC28" i="7"/>
  <c r="AC27" i="7"/>
  <c r="AC26" i="7"/>
  <c r="AC25" i="7"/>
  <c r="AC24" i="7"/>
  <c r="AC23" i="7"/>
  <c r="AC22" i="7"/>
  <c r="AC21" i="7"/>
  <c r="AC20" i="7"/>
  <c r="AC19" i="7"/>
  <c r="AC18" i="7"/>
  <c r="AC17" i="7"/>
  <c r="AC16" i="7"/>
  <c r="AC15" i="7"/>
  <c r="AC14" i="7"/>
  <c r="AC13" i="7"/>
  <c r="AC12" i="7"/>
  <c r="AC11" i="7"/>
  <c r="AC10" i="7"/>
  <c r="AC9" i="7"/>
  <c r="AC8" i="7"/>
  <c r="AC7" i="7"/>
  <c r="AA1505" i="7"/>
  <c r="AA1504" i="7"/>
  <c r="AA1503" i="7"/>
  <c r="AA1502" i="7"/>
  <c r="AA1501" i="7"/>
  <c r="AA1500" i="7"/>
  <c r="AA1499" i="7"/>
  <c r="AA1498" i="7"/>
  <c r="AA1497" i="7"/>
  <c r="AA1496" i="7"/>
  <c r="AA1495" i="7"/>
  <c r="AA1494" i="7"/>
  <c r="AA1493" i="7"/>
  <c r="AA1492" i="7"/>
  <c r="AA1491" i="7"/>
  <c r="AA1490" i="7"/>
  <c r="AA1489" i="7"/>
  <c r="AA1488" i="7"/>
  <c r="AA1487" i="7"/>
  <c r="AA1486" i="7"/>
  <c r="AA1485" i="7"/>
  <c r="AA1484" i="7"/>
  <c r="AA1483" i="7"/>
  <c r="AA1482" i="7"/>
  <c r="AA1481" i="7"/>
  <c r="AA1480" i="7"/>
  <c r="AA1479" i="7"/>
  <c r="AA1478" i="7"/>
  <c r="AA1477" i="7"/>
  <c r="AA1476" i="7"/>
  <c r="AA1475" i="7"/>
  <c r="AA1474" i="7"/>
  <c r="AA1473" i="7"/>
  <c r="AA1472" i="7"/>
  <c r="AA1471" i="7"/>
  <c r="AA1470" i="7"/>
  <c r="AA1469" i="7"/>
  <c r="AA1468" i="7"/>
  <c r="AA1467" i="7"/>
  <c r="AA1466" i="7"/>
  <c r="AA1465" i="7"/>
  <c r="AA1464" i="7"/>
  <c r="AA1463" i="7"/>
  <c r="AA1462" i="7"/>
  <c r="AA1461" i="7"/>
  <c r="AA1460" i="7"/>
  <c r="AA1459" i="7"/>
  <c r="AA1458" i="7"/>
  <c r="AA1457" i="7"/>
  <c r="AA1456" i="7"/>
  <c r="AA1455" i="7"/>
  <c r="AA1454" i="7"/>
  <c r="AA1453" i="7"/>
  <c r="AA1452" i="7"/>
  <c r="AA1451" i="7"/>
  <c r="AA1450" i="7"/>
  <c r="AA1449" i="7"/>
  <c r="AA1448" i="7"/>
  <c r="AA1447" i="7"/>
  <c r="AA1446" i="7"/>
  <c r="AA1445" i="7"/>
  <c r="AA1444" i="7"/>
  <c r="AA1443" i="7"/>
  <c r="AA1442" i="7"/>
  <c r="AA1441" i="7"/>
  <c r="AA1440" i="7"/>
  <c r="AA1439" i="7"/>
  <c r="AA1438" i="7"/>
  <c r="AA1437" i="7"/>
  <c r="AA1436" i="7"/>
  <c r="AA1435" i="7"/>
  <c r="AA1434" i="7"/>
  <c r="AA1433" i="7"/>
  <c r="AA1432" i="7"/>
  <c r="AA1431" i="7"/>
  <c r="AA1430" i="7"/>
  <c r="AA1429" i="7"/>
  <c r="AA1428" i="7"/>
  <c r="AA1427" i="7"/>
  <c r="AA1426" i="7"/>
  <c r="AA1425" i="7"/>
  <c r="AA1424" i="7"/>
  <c r="AA1423" i="7"/>
  <c r="AA1422" i="7"/>
  <c r="AA1421" i="7"/>
  <c r="AA1420" i="7"/>
  <c r="AA1419" i="7"/>
  <c r="AA1418" i="7"/>
  <c r="AA1417" i="7"/>
  <c r="AA1416" i="7"/>
  <c r="AA1415" i="7"/>
  <c r="AA1414" i="7"/>
  <c r="AA1413" i="7"/>
  <c r="AA1412" i="7"/>
  <c r="AA1411" i="7"/>
  <c r="AA1410" i="7"/>
  <c r="AA1409" i="7"/>
  <c r="AA1408" i="7"/>
  <c r="AA1407" i="7"/>
  <c r="AA1406" i="7"/>
  <c r="AA1405" i="7"/>
  <c r="AA1404" i="7"/>
  <c r="AA1403" i="7"/>
  <c r="AA1402" i="7"/>
  <c r="AA1401" i="7"/>
  <c r="AA1400" i="7"/>
  <c r="AA1399" i="7"/>
  <c r="AA1398" i="7"/>
  <c r="AA1397" i="7"/>
  <c r="AA1396" i="7"/>
  <c r="AA1395" i="7"/>
  <c r="AA1394" i="7"/>
  <c r="AA1393" i="7"/>
  <c r="AA1392" i="7"/>
  <c r="AA1391" i="7"/>
  <c r="AA1390" i="7"/>
  <c r="AA1389" i="7"/>
  <c r="AA1388" i="7"/>
  <c r="AA1387" i="7"/>
  <c r="AA1386" i="7"/>
  <c r="AA1385" i="7"/>
  <c r="AA1384" i="7"/>
  <c r="AA1383" i="7"/>
  <c r="AA1382" i="7"/>
  <c r="AA1381" i="7"/>
  <c r="AA1380" i="7"/>
  <c r="AA1379" i="7"/>
  <c r="AA1378" i="7"/>
  <c r="AA1377" i="7"/>
  <c r="AA1376" i="7"/>
  <c r="AA1375" i="7"/>
  <c r="AA1374" i="7"/>
  <c r="AA1373" i="7"/>
  <c r="AA1372" i="7"/>
  <c r="AA1371" i="7"/>
  <c r="AA1370" i="7"/>
  <c r="AA1369" i="7"/>
  <c r="AA1368" i="7"/>
  <c r="AA1367" i="7"/>
  <c r="AA1366" i="7"/>
  <c r="AA1365" i="7"/>
  <c r="AA1364" i="7"/>
  <c r="AA1363" i="7"/>
  <c r="AA1362" i="7"/>
  <c r="AA1361" i="7"/>
  <c r="AA1360" i="7"/>
  <c r="AA1359" i="7"/>
  <c r="AA1358" i="7"/>
  <c r="AA1357" i="7"/>
  <c r="AA1356" i="7"/>
  <c r="AA1355" i="7"/>
  <c r="AA1354" i="7"/>
  <c r="AA1353" i="7"/>
  <c r="AA1352" i="7"/>
  <c r="AA1351" i="7"/>
  <c r="AA1350" i="7"/>
  <c r="AA1349" i="7"/>
  <c r="AA1348" i="7"/>
  <c r="AA1347" i="7"/>
  <c r="AA1346" i="7"/>
  <c r="AA1345" i="7"/>
  <c r="AA1344" i="7"/>
  <c r="AA1343" i="7"/>
  <c r="AA1342" i="7"/>
  <c r="AA1341" i="7"/>
  <c r="AA1340" i="7"/>
  <c r="AA1339" i="7"/>
  <c r="AA1338" i="7"/>
  <c r="AA1337" i="7"/>
  <c r="AA1336" i="7"/>
  <c r="AA1335" i="7"/>
  <c r="AA1334" i="7"/>
  <c r="AA1333" i="7"/>
  <c r="AA1332" i="7"/>
  <c r="AA1331" i="7"/>
  <c r="AA1330" i="7"/>
  <c r="AA1329" i="7"/>
  <c r="AA1328" i="7"/>
  <c r="AA1327" i="7"/>
  <c r="AA1326" i="7"/>
  <c r="AA1325" i="7"/>
  <c r="AA1324" i="7"/>
  <c r="AA1323" i="7"/>
  <c r="AA1322" i="7"/>
  <c r="AA1321" i="7"/>
  <c r="AA1320" i="7"/>
  <c r="AA1319" i="7"/>
  <c r="AA1318" i="7"/>
  <c r="AA1317" i="7"/>
  <c r="AA1316" i="7"/>
  <c r="AA1315" i="7"/>
  <c r="AA1314" i="7"/>
  <c r="AA1313" i="7"/>
  <c r="AA1312" i="7"/>
  <c r="AA1311" i="7"/>
  <c r="AA1310" i="7"/>
  <c r="AA1309" i="7"/>
  <c r="AA1308" i="7"/>
  <c r="AA1307" i="7"/>
  <c r="AA1306" i="7"/>
  <c r="AA1305" i="7"/>
  <c r="AA1304" i="7"/>
  <c r="AA1303" i="7"/>
  <c r="AA1302" i="7"/>
  <c r="AA1301" i="7"/>
  <c r="AA1300" i="7"/>
  <c r="AA1299" i="7"/>
  <c r="AA1298" i="7"/>
  <c r="AA1297" i="7"/>
  <c r="AA1296" i="7"/>
  <c r="AA1295" i="7"/>
  <c r="AA1294" i="7"/>
  <c r="AA1293" i="7"/>
  <c r="AA1292"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AA1265" i="7"/>
  <c r="AA1264" i="7"/>
  <c r="AA1263" i="7"/>
  <c r="AA1262" i="7"/>
  <c r="AA1261" i="7"/>
  <c r="AA1260" i="7"/>
  <c r="AA1259" i="7"/>
  <c r="AA1258" i="7"/>
  <c r="AA1257" i="7"/>
  <c r="AA1256" i="7"/>
  <c r="AA1255" i="7"/>
  <c r="AA1254" i="7"/>
  <c r="AA1253" i="7"/>
  <c r="AA1252" i="7"/>
  <c r="AA1251" i="7"/>
  <c r="AA1250" i="7"/>
  <c r="AA1249" i="7"/>
  <c r="AA1248" i="7"/>
  <c r="AA1247" i="7"/>
  <c r="AA1246" i="7"/>
  <c r="AA1245" i="7"/>
  <c r="AA1244" i="7"/>
  <c r="AA1243" i="7"/>
  <c r="AA1242" i="7"/>
  <c r="AA1241" i="7"/>
  <c r="AA1240" i="7"/>
  <c r="AA1239" i="7"/>
  <c r="AA1238" i="7"/>
  <c r="AA1237" i="7"/>
  <c r="AA1236" i="7"/>
  <c r="AA1235" i="7"/>
  <c r="AA1234" i="7"/>
  <c r="AA1233" i="7"/>
  <c r="AA1232" i="7"/>
  <c r="AA1231" i="7"/>
  <c r="AA1230" i="7"/>
  <c r="AA1229" i="7"/>
  <c r="AA1228" i="7"/>
  <c r="AA1227" i="7"/>
  <c r="AA1226" i="7"/>
  <c r="AA1225" i="7"/>
  <c r="AA1224" i="7"/>
  <c r="AA1223" i="7"/>
  <c r="AA1222" i="7"/>
  <c r="AA1221" i="7"/>
  <c r="AA1220" i="7"/>
  <c r="AA1219" i="7"/>
  <c r="AA1218" i="7"/>
  <c r="AA1217" i="7"/>
  <c r="AA1216" i="7"/>
  <c r="AA1215" i="7"/>
  <c r="AA1214" i="7"/>
  <c r="AA1213" i="7"/>
  <c r="AA1212" i="7"/>
  <c r="AA1211" i="7"/>
  <c r="AA1210" i="7"/>
  <c r="AA1209" i="7"/>
  <c r="AA1208" i="7"/>
  <c r="AA1207" i="7"/>
  <c r="AA1206" i="7"/>
  <c r="AA1205" i="7"/>
  <c r="AA1204" i="7"/>
  <c r="AA1203" i="7"/>
  <c r="AA1202" i="7"/>
  <c r="AA1201" i="7"/>
  <c r="AA1200" i="7"/>
  <c r="AA1199" i="7"/>
  <c r="AA1198" i="7"/>
  <c r="AA1197" i="7"/>
  <c r="AA1196" i="7"/>
  <c r="AA1195" i="7"/>
  <c r="AA1194" i="7"/>
  <c r="AA1193" i="7"/>
  <c r="AA1192" i="7"/>
  <c r="AA1191" i="7"/>
  <c r="AA1190" i="7"/>
  <c r="AA1189" i="7"/>
  <c r="AA1188" i="7"/>
  <c r="AA1187" i="7"/>
  <c r="AA1186" i="7"/>
  <c r="AA1185" i="7"/>
  <c r="AA1184" i="7"/>
  <c r="AA1183" i="7"/>
  <c r="AA1182" i="7"/>
  <c r="AA1181" i="7"/>
  <c r="AA1180" i="7"/>
  <c r="AA1179" i="7"/>
  <c r="AA1178" i="7"/>
  <c r="AA1177" i="7"/>
  <c r="AA1176" i="7"/>
  <c r="AA1175" i="7"/>
  <c r="AA1174" i="7"/>
  <c r="AA1173" i="7"/>
  <c r="AA1172" i="7"/>
  <c r="AA1171" i="7"/>
  <c r="AA1170" i="7"/>
  <c r="AA1169" i="7"/>
  <c r="AA1168" i="7"/>
  <c r="AA1167" i="7"/>
  <c r="AA1166" i="7"/>
  <c r="AA1165" i="7"/>
  <c r="AA1164" i="7"/>
  <c r="AA1163" i="7"/>
  <c r="AA1162" i="7"/>
  <c r="AA1161" i="7"/>
  <c r="AA1160" i="7"/>
  <c r="AA1159" i="7"/>
  <c r="AA1158" i="7"/>
  <c r="AA1157" i="7"/>
  <c r="AA1156" i="7"/>
  <c r="AA1155" i="7"/>
  <c r="AA1154" i="7"/>
  <c r="AA1153" i="7"/>
  <c r="AA1152" i="7"/>
  <c r="AA1151" i="7"/>
  <c r="AA1150" i="7"/>
  <c r="AA1149" i="7"/>
  <c r="AA1148" i="7"/>
  <c r="AA1147" i="7"/>
  <c r="AA1146" i="7"/>
  <c r="AA1145" i="7"/>
  <c r="AA1144" i="7"/>
  <c r="AA1143" i="7"/>
  <c r="AA1142" i="7"/>
  <c r="AA1141" i="7"/>
  <c r="AA1140" i="7"/>
  <c r="AA1139" i="7"/>
  <c r="AA1138" i="7"/>
  <c r="AA1137" i="7"/>
  <c r="AA1136" i="7"/>
  <c r="AA1135" i="7"/>
  <c r="AA1134" i="7"/>
  <c r="AA1133" i="7"/>
  <c r="AA1132" i="7"/>
  <c r="AA1131" i="7"/>
  <c r="AA1130" i="7"/>
  <c r="AA1129" i="7"/>
  <c r="AA1128" i="7"/>
  <c r="AA1127" i="7"/>
  <c r="AA1126" i="7"/>
  <c r="AA1125" i="7"/>
  <c r="AA1124" i="7"/>
  <c r="AA1123" i="7"/>
  <c r="AA1122" i="7"/>
  <c r="AA1121" i="7"/>
  <c r="AA1120" i="7"/>
  <c r="AA1119" i="7"/>
  <c r="AA1118" i="7"/>
  <c r="AA1117" i="7"/>
  <c r="AA1116" i="7"/>
  <c r="AA1115" i="7"/>
  <c r="AA1114" i="7"/>
  <c r="AA1113" i="7"/>
  <c r="AA1112" i="7"/>
  <c r="AA1111" i="7"/>
  <c r="AA1110" i="7"/>
  <c r="AA1109" i="7"/>
  <c r="AA1108" i="7"/>
  <c r="AA1107" i="7"/>
  <c r="AA1106" i="7"/>
  <c r="AA1105" i="7"/>
  <c r="AA1104" i="7"/>
  <c r="AA1103" i="7"/>
  <c r="AA1102" i="7"/>
  <c r="AA1101" i="7"/>
  <c r="AA1100" i="7"/>
  <c r="AA1099" i="7"/>
  <c r="AA1098" i="7"/>
  <c r="AA1097" i="7"/>
  <c r="AA1096" i="7"/>
  <c r="AA1095" i="7"/>
  <c r="AA1094" i="7"/>
  <c r="AA1093" i="7"/>
  <c r="AA1092" i="7"/>
  <c r="AA1091" i="7"/>
  <c r="AA1090" i="7"/>
  <c r="AA1089" i="7"/>
  <c r="AA1088" i="7"/>
  <c r="AA1087" i="7"/>
  <c r="AA1086" i="7"/>
  <c r="AA1085" i="7"/>
  <c r="AA1084" i="7"/>
  <c r="AA1083" i="7"/>
  <c r="AA1082" i="7"/>
  <c r="AA1081" i="7"/>
  <c r="AA1080" i="7"/>
  <c r="AA1079" i="7"/>
  <c r="AA1078" i="7"/>
  <c r="AA1077" i="7"/>
  <c r="AA1076" i="7"/>
  <c r="AA1075" i="7"/>
  <c r="AA1074" i="7"/>
  <c r="AA1073" i="7"/>
  <c r="AA1072" i="7"/>
  <c r="AA1071" i="7"/>
  <c r="AA1070" i="7"/>
  <c r="AA1069" i="7"/>
  <c r="AA1068" i="7"/>
  <c r="AA1067" i="7"/>
  <c r="AA1066" i="7"/>
  <c r="AA1065" i="7"/>
  <c r="AA1064" i="7"/>
  <c r="AA1063" i="7"/>
  <c r="AA1062" i="7"/>
  <c r="AA1061" i="7"/>
  <c r="AA1060" i="7"/>
  <c r="AA1059" i="7"/>
  <c r="AA1058" i="7"/>
  <c r="AA1057" i="7"/>
  <c r="AA1056" i="7"/>
  <c r="AA1055" i="7"/>
  <c r="AA1054" i="7"/>
  <c r="AA1053" i="7"/>
  <c r="AA1052" i="7"/>
  <c r="AA1051" i="7"/>
  <c r="AA1050" i="7"/>
  <c r="AA1049" i="7"/>
  <c r="AA1048" i="7"/>
  <c r="AA1047" i="7"/>
  <c r="AA1046" i="7"/>
  <c r="AA1045" i="7"/>
  <c r="AA1044" i="7"/>
  <c r="AA1043" i="7"/>
  <c r="AA1042" i="7"/>
  <c r="AA1041" i="7"/>
  <c r="AA1040" i="7"/>
  <c r="AA1039" i="7"/>
  <c r="AA1038" i="7"/>
  <c r="AA1037" i="7"/>
  <c r="AA1036" i="7"/>
  <c r="AA1035" i="7"/>
  <c r="AA1034" i="7"/>
  <c r="AA1033" i="7"/>
  <c r="AA1032" i="7"/>
  <c r="AA1031" i="7"/>
  <c r="AA1030" i="7"/>
  <c r="AA1029" i="7"/>
  <c r="AA1028" i="7"/>
  <c r="AA1027" i="7"/>
  <c r="AA1026" i="7"/>
  <c r="AA1025" i="7"/>
  <c r="AA1024" i="7"/>
  <c r="AA1023" i="7"/>
  <c r="AA1022" i="7"/>
  <c r="AA1021" i="7"/>
  <c r="AA1020" i="7"/>
  <c r="AA1019" i="7"/>
  <c r="AA1018" i="7"/>
  <c r="AA1017" i="7"/>
  <c r="AA1016" i="7"/>
  <c r="AA1015" i="7"/>
  <c r="AA1014" i="7"/>
  <c r="AA1013" i="7"/>
  <c r="AA1012" i="7"/>
  <c r="AA1011" i="7"/>
  <c r="AA1010" i="7"/>
  <c r="AA1009" i="7"/>
  <c r="AA1008" i="7"/>
  <c r="AA1007" i="7"/>
  <c r="AA1006" i="7"/>
  <c r="AA1005" i="7"/>
  <c r="AA1004" i="7"/>
  <c r="AA1003" i="7"/>
  <c r="AA1002" i="7"/>
  <c r="AA1001" i="7"/>
  <c r="AA1000" i="7"/>
  <c r="AA999" i="7"/>
  <c r="AA998" i="7"/>
  <c r="AA997" i="7"/>
  <c r="AA996" i="7"/>
  <c r="AA995" i="7"/>
  <c r="AA994" i="7"/>
  <c r="AA993" i="7"/>
  <c r="AA992" i="7"/>
  <c r="AA991" i="7"/>
  <c r="AA990" i="7"/>
  <c r="AA989" i="7"/>
  <c r="AA988" i="7"/>
  <c r="AA987" i="7"/>
  <c r="AA986" i="7"/>
  <c r="AA985" i="7"/>
  <c r="AA984" i="7"/>
  <c r="AA983" i="7"/>
  <c r="AA982" i="7"/>
  <c r="AA981" i="7"/>
  <c r="AA980" i="7"/>
  <c r="AA979" i="7"/>
  <c r="AA978" i="7"/>
  <c r="AA977" i="7"/>
  <c r="AA976" i="7"/>
  <c r="AA975" i="7"/>
  <c r="AA974" i="7"/>
  <c r="AA973" i="7"/>
  <c r="AA972" i="7"/>
  <c r="AA971" i="7"/>
  <c r="AA970" i="7"/>
  <c r="AA969" i="7"/>
  <c r="AA968" i="7"/>
  <c r="AA967" i="7"/>
  <c r="AA966" i="7"/>
  <c r="AA965" i="7"/>
  <c r="AA964" i="7"/>
  <c r="AA963" i="7"/>
  <c r="AA962" i="7"/>
  <c r="AA961" i="7"/>
  <c r="AA960" i="7"/>
  <c r="AA959" i="7"/>
  <c r="AA958" i="7"/>
  <c r="AA957" i="7"/>
  <c r="AA956" i="7"/>
  <c r="AA955" i="7"/>
  <c r="AA954" i="7"/>
  <c r="AA953" i="7"/>
  <c r="AA952" i="7"/>
  <c r="AA951" i="7"/>
  <c r="AA950" i="7"/>
  <c r="AA949" i="7"/>
  <c r="AA948" i="7"/>
  <c r="AA947" i="7"/>
  <c r="AA946" i="7"/>
  <c r="AA945" i="7"/>
  <c r="AA944" i="7"/>
  <c r="AA943" i="7"/>
  <c r="AA942" i="7"/>
  <c r="AA941" i="7"/>
  <c r="AA940" i="7"/>
  <c r="AA939" i="7"/>
  <c r="AA938" i="7"/>
  <c r="AA937" i="7"/>
  <c r="AA936" i="7"/>
  <c r="AA935" i="7"/>
  <c r="AA934" i="7"/>
  <c r="AA933" i="7"/>
  <c r="AA932" i="7"/>
  <c r="AA931" i="7"/>
  <c r="AA930" i="7"/>
  <c r="AA929" i="7"/>
  <c r="AA928" i="7"/>
  <c r="AA927" i="7"/>
  <c r="AA926" i="7"/>
  <c r="AA925" i="7"/>
  <c r="AA924" i="7"/>
  <c r="AA923" i="7"/>
  <c r="AA922" i="7"/>
  <c r="AA921" i="7"/>
  <c r="AA920" i="7"/>
  <c r="AA919" i="7"/>
  <c r="AA918" i="7"/>
  <c r="AA917" i="7"/>
  <c r="AA916" i="7"/>
  <c r="AA915" i="7"/>
  <c r="AA914" i="7"/>
  <c r="AA913" i="7"/>
  <c r="AA912" i="7"/>
  <c r="AA911" i="7"/>
  <c r="AA910" i="7"/>
  <c r="AA909" i="7"/>
  <c r="AA908" i="7"/>
  <c r="AA907" i="7"/>
  <c r="AA906" i="7"/>
  <c r="AA905" i="7"/>
  <c r="AA904" i="7"/>
  <c r="AA903" i="7"/>
  <c r="AA902" i="7"/>
  <c r="AA901" i="7"/>
  <c r="AA900" i="7"/>
  <c r="AA899" i="7"/>
  <c r="AA898" i="7"/>
  <c r="AA897" i="7"/>
  <c r="AA896" i="7"/>
  <c r="AA895" i="7"/>
  <c r="AA894" i="7"/>
  <c r="AA893" i="7"/>
  <c r="AA892" i="7"/>
  <c r="AA891" i="7"/>
  <c r="AA890" i="7"/>
  <c r="AA889" i="7"/>
  <c r="AA888" i="7"/>
  <c r="AA887" i="7"/>
  <c r="AA886" i="7"/>
  <c r="AA885" i="7"/>
  <c r="AA884" i="7"/>
  <c r="AA883" i="7"/>
  <c r="AA882" i="7"/>
  <c r="AA881" i="7"/>
  <c r="AA880" i="7"/>
  <c r="AA879" i="7"/>
  <c r="AA878" i="7"/>
  <c r="AA877" i="7"/>
  <c r="AA876" i="7"/>
  <c r="AA875" i="7"/>
  <c r="AA874" i="7"/>
  <c r="AA873" i="7"/>
  <c r="AA872" i="7"/>
  <c r="AA871" i="7"/>
  <c r="AA870" i="7"/>
  <c r="AA869" i="7"/>
  <c r="AA868" i="7"/>
  <c r="AA867" i="7"/>
  <c r="AA866" i="7"/>
  <c r="AA865" i="7"/>
  <c r="AA864" i="7"/>
  <c r="AA863" i="7"/>
  <c r="AA862" i="7"/>
  <c r="AA861" i="7"/>
  <c r="AA860" i="7"/>
  <c r="AA859" i="7"/>
  <c r="AA858" i="7"/>
  <c r="AA857" i="7"/>
  <c r="AA856" i="7"/>
  <c r="AA855" i="7"/>
  <c r="AA854" i="7"/>
  <c r="AA853" i="7"/>
  <c r="AA852" i="7"/>
  <c r="AA851" i="7"/>
  <c r="AA850" i="7"/>
  <c r="AA849" i="7"/>
  <c r="AA848" i="7"/>
  <c r="AA847" i="7"/>
  <c r="AA846" i="7"/>
  <c r="AA845" i="7"/>
  <c r="AA844" i="7"/>
  <c r="AA843" i="7"/>
  <c r="AA842" i="7"/>
  <c r="AA841" i="7"/>
  <c r="AA840" i="7"/>
  <c r="AA839" i="7"/>
  <c r="AA838" i="7"/>
  <c r="AA837" i="7"/>
  <c r="AA836" i="7"/>
  <c r="AA835" i="7"/>
  <c r="AA834" i="7"/>
  <c r="AA833" i="7"/>
  <c r="AA832" i="7"/>
  <c r="AA831" i="7"/>
  <c r="AA830" i="7"/>
  <c r="AA829" i="7"/>
  <c r="AA828" i="7"/>
  <c r="AA827" i="7"/>
  <c r="AA826" i="7"/>
  <c r="AA825" i="7"/>
  <c r="AA824" i="7"/>
  <c r="AA823" i="7"/>
  <c r="AA822" i="7"/>
  <c r="AA821" i="7"/>
  <c r="AA820" i="7"/>
  <c r="AA819" i="7"/>
  <c r="AA818" i="7"/>
  <c r="AA817" i="7"/>
  <c r="AA816" i="7"/>
  <c r="AA815" i="7"/>
  <c r="AA814" i="7"/>
  <c r="AA813" i="7"/>
  <c r="AA812" i="7"/>
  <c r="AA811" i="7"/>
  <c r="AA810" i="7"/>
  <c r="AA809" i="7"/>
  <c r="AA808" i="7"/>
  <c r="AA807" i="7"/>
  <c r="AA806" i="7"/>
  <c r="AA805" i="7"/>
  <c r="AA804" i="7"/>
  <c r="AA803" i="7"/>
  <c r="AA802" i="7"/>
  <c r="AA801" i="7"/>
  <c r="AA800" i="7"/>
  <c r="AA799" i="7"/>
  <c r="AA798" i="7"/>
  <c r="AA797" i="7"/>
  <c r="AA796" i="7"/>
  <c r="AA795" i="7"/>
  <c r="AA794" i="7"/>
  <c r="AA793" i="7"/>
  <c r="AA792" i="7"/>
  <c r="AA791" i="7"/>
  <c r="AA790" i="7"/>
  <c r="AA789" i="7"/>
  <c r="AA788" i="7"/>
  <c r="AA787" i="7"/>
  <c r="AA786" i="7"/>
  <c r="AA785" i="7"/>
  <c r="AA784" i="7"/>
  <c r="AA783" i="7"/>
  <c r="AA782" i="7"/>
  <c r="AA781" i="7"/>
  <c r="AA780" i="7"/>
  <c r="AA779" i="7"/>
  <c r="AA778" i="7"/>
  <c r="AA777" i="7"/>
  <c r="AA776" i="7"/>
  <c r="AA775" i="7"/>
  <c r="AA774" i="7"/>
  <c r="AA773" i="7"/>
  <c r="AA772" i="7"/>
  <c r="AA771" i="7"/>
  <c r="AA770" i="7"/>
  <c r="AA769" i="7"/>
  <c r="AA768" i="7"/>
  <c r="AA767" i="7"/>
  <c r="AA766" i="7"/>
  <c r="AA765" i="7"/>
  <c r="AA764" i="7"/>
  <c r="AA763" i="7"/>
  <c r="AA762" i="7"/>
  <c r="AA761" i="7"/>
  <c r="AA760" i="7"/>
  <c r="AA759" i="7"/>
  <c r="AA758" i="7"/>
  <c r="AA757" i="7"/>
  <c r="AA756" i="7"/>
  <c r="AA755" i="7"/>
  <c r="AA754" i="7"/>
  <c r="AA753" i="7"/>
  <c r="AA752" i="7"/>
  <c r="AA751" i="7"/>
  <c r="AA750" i="7"/>
  <c r="AA749" i="7"/>
  <c r="AA748" i="7"/>
  <c r="AA747" i="7"/>
  <c r="AA746" i="7"/>
  <c r="AA745" i="7"/>
  <c r="AA744" i="7"/>
  <c r="AA743" i="7"/>
  <c r="AA742" i="7"/>
  <c r="AA741" i="7"/>
  <c r="AA740" i="7"/>
  <c r="AA739" i="7"/>
  <c r="AA738" i="7"/>
  <c r="AA737" i="7"/>
  <c r="AA736" i="7"/>
  <c r="AA735" i="7"/>
  <c r="AA734" i="7"/>
  <c r="AA733" i="7"/>
  <c r="AA732" i="7"/>
  <c r="AA731" i="7"/>
  <c r="AA730" i="7"/>
  <c r="AA729" i="7"/>
  <c r="AA728" i="7"/>
  <c r="AA727" i="7"/>
  <c r="AA726" i="7"/>
  <c r="AA725" i="7"/>
  <c r="AA724" i="7"/>
  <c r="AA723" i="7"/>
  <c r="AA722" i="7"/>
  <c r="AA721" i="7"/>
  <c r="AA720" i="7"/>
  <c r="AA719" i="7"/>
  <c r="AA718" i="7"/>
  <c r="AA717" i="7"/>
  <c r="AA716" i="7"/>
  <c r="AA715" i="7"/>
  <c r="AA714" i="7"/>
  <c r="AA713" i="7"/>
  <c r="AA712" i="7"/>
  <c r="AA711" i="7"/>
  <c r="AA710" i="7"/>
  <c r="AA709" i="7"/>
  <c r="AA708" i="7"/>
  <c r="AA707" i="7"/>
  <c r="AA706" i="7"/>
  <c r="AA705" i="7"/>
  <c r="AA704" i="7"/>
  <c r="AA703" i="7"/>
  <c r="AA702" i="7"/>
  <c r="AA701" i="7"/>
  <c r="AA700" i="7"/>
  <c r="AA699" i="7"/>
  <c r="AA698" i="7"/>
  <c r="AA697" i="7"/>
  <c r="AA696" i="7"/>
  <c r="AA695" i="7"/>
  <c r="AA694" i="7"/>
  <c r="AA693" i="7"/>
  <c r="AA692" i="7"/>
  <c r="AA691" i="7"/>
  <c r="AA690" i="7"/>
  <c r="AA689" i="7"/>
  <c r="AA688" i="7"/>
  <c r="AA687" i="7"/>
  <c r="AA686" i="7"/>
  <c r="AA685" i="7"/>
  <c r="AA684" i="7"/>
  <c r="AA683" i="7"/>
  <c r="AA682" i="7"/>
  <c r="AA681" i="7"/>
  <c r="AA680" i="7"/>
  <c r="AA679" i="7"/>
  <c r="AA678" i="7"/>
  <c r="AA677" i="7"/>
  <c r="AA676" i="7"/>
  <c r="AA675" i="7"/>
  <c r="AA674" i="7"/>
  <c r="AA673" i="7"/>
  <c r="AA672" i="7"/>
  <c r="AA671" i="7"/>
  <c r="AA670" i="7"/>
  <c r="AA669" i="7"/>
  <c r="AA668" i="7"/>
  <c r="AA667" i="7"/>
  <c r="AA666" i="7"/>
  <c r="AA665" i="7"/>
  <c r="AA664" i="7"/>
  <c r="AA663" i="7"/>
  <c r="AA662" i="7"/>
  <c r="AA661" i="7"/>
  <c r="AA660" i="7"/>
  <c r="AA659" i="7"/>
  <c r="AA658" i="7"/>
  <c r="AA657" i="7"/>
  <c r="AA656" i="7"/>
  <c r="AA655" i="7"/>
  <c r="AA654" i="7"/>
  <c r="AA653" i="7"/>
  <c r="AA652" i="7"/>
  <c r="AA651" i="7"/>
  <c r="AA650" i="7"/>
  <c r="AA649" i="7"/>
  <c r="AA648" i="7"/>
  <c r="AA647" i="7"/>
  <c r="AA646" i="7"/>
  <c r="AA645" i="7"/>
  <c r="AA644" i="7"/>
  <c r="AA643" i="7"/>
  <c r="AA642" i="7"/>
  <c r="AA641" i="7"/>
  <c r="AA640" i="7"/>
  <c r="AA639" i="7"/>
  <c r="AA638" i="7"/>
  <c r="AA637" i="7"/>
  <c r="AA636" i="7"/>
  <c r="AA635" i="7"/>
  <c r="AA634" i="7"/>
  <c r="AA633" i="7"/>
  <c r="AA632" i="7"/>
  <c r="AA631" i="7"/>
  <c r="AA630" i="7"/>
  <c r="AA629" i="7"/>
  <c r="AA628" i="7"/>
  <c r="AA627" i="7"/>
  <c r="AA626" i="7"/>
  <c r="AA625" i="7"/>
  <c r="AA624" i="7"/>
  <c r="AA623" i="7"/>
  <c r="AA622" i="7"/>
  <c r="AA621" i="7"/>
  <c r="AA620" i="7"/>
  <c r="AA619" i="7"/>
  <c r="AA618" i="7"/>
  <c r="AA617" i="7"/>
  <c r="AA616" i="7"/>
  <c r="AA615" i="7"/>
  <c r="AA614" i="7"/>
  <c r="AA613" i="7"/>
  <c r="AA612" i="7"/>
  <c r="AA611" i="7"/>
  <c r="AA610" i="7"/>
  <c r="AA609" i="7"/>
  <c r="AA608" i="7"/>
  <c r="AA607" i="7"/>
  <c r="AA606" i="7"/>
  <c r="AA605" i="7"/>
  <c r="AA604" i="7"/>
  <c r="AA603" i="7"/>
  <c r="AA602" i="7"/>
  <c r="AA601" i="7"/>
  <c r="AA600" i="7"/>
  <c r="AA599" i="7"/>
  <c r="AA598" i="7"/>
  <c r="AA597" i="7"/>
  <c r="AA596" i="7"/>
  <c r="AA595" i="7"/>
  <c r="AA594" i="7"/>
  <c r="AA593" i="7"/>
  <c r="AA592" i="7"/>
  <c r="AA591" i="7"/>
  <c r="AA590" i="7"/>
  <c r="AA589" i="7"/>
  <c r="AA588" i="7"/>
  <c r="AA587" i="7"/>
  <c r="AA586" i="7"/>
  <c r="AA585" i="7"/>
  <c r="AA584" i="7"/>
  <c r="AA583" i="7"/>
  <c r="AA582" i="7"/>
  <c r="AA581" i="7"/>
  <c r="AA580" i="7"/>
  <c r="AA579" i="7"/>
  <c r="AA578" i="7"/>
  <c r="AA577" i="7"/>
  <c r="AA576" i="7"/>
  <c r="AA575" i="7"/>
  <c r="AA574" i="7"/>
  <c r="AA573" i="7"/>
  <c r="AA572" i="7"/>
  <c r="AA571" i="7"/>
  <c r="AA570" i="7"/>
  <c r="AA569" i="7"/>
  <c r="AA568" i="7"/>
  <c r="AA567" i="7"/>
  <c r="AA566" i="7"/>
  <c r="AA565" i="7"/>
  <c r="AA564" i="7"/>
  <c r="AA563" i="7"/>
  <c r="AA562" i="7"/>
  <c r="AA561" i="7"/>
  <c r="AA560" i="7"/>
  <c r="AA559" i="7"/>
  <c r="AA558" i="7"/>
  <c r="AA557" i="7"/>
  <c r="AA556" i="7"/>
  <c r="AA555" i="7"/>
  <c r="AA554" i="7"/>
  <c r="AA553" i="7"/>
  <c r="AA552" i="7"/>
  <c r="AA551" i="7"/>
  <c r="AA550" i="7"/>
  <c r="AA549" i="7"/>
  <c r="AA548" i="7"/>
  <c r="AA547" i="7"/>
  <c r="AA546" i="7"/>
  <c r="AA545" i="7"/>
  <c r="AA544" i="7"/>
  <c r="AA543" i="7"/>
  <c r="AA542" i="7"/>
  <c r="AA541" i="7"/>
  <c r="AA540" i="7"/>
  <c r="AA539" i="7"/>
  <c r="AA538" i="7"/>
  <c r="AA537" i="7"/>
  <c r="AA536" i="7"/>
  <c r="AA535" i="7"/>
  <c r="AA534" i="7"/>
  <c r="AA533" i="7"/>
  <c r="AA532" i="7"/>
  <c r="AA531" i="7"/>
  <c r="AA530" i="7"/>
  <c r="AA529" i="7"/>
  <c r="AA528" i="7"/>
  <c r="AA527" i="7"/>
  <c r="AA526" i="7"/>
  <c r="AA525" i="7"/>
  <c r="AA524" i="7"/>
  <c r="AA523" i="7"/>
  <c r="AA522" i="7"/>
  <c r="AA521" i="7"/>
  <c r="AA520" i="7"/>
  <c r="AA519" i="7"/>
  <c r="AA518" i="7"/>
  <c r="AA517" i="7"/>
  <c r="AA516" i="7"/>
  <c r="AA515" i="7"/>
  <c r="AA514" i="7"/>
  <c r="AA513" i="7"/>
  <c r="AA512" i="7"/>
  <c r="AA511" i="7"/>
  <c r="AA510" i="7"/>
  <c r="AA509" i="7"/>
  <c r="AA508" i="7"/>
  <c r="AA507" i="7"/>
  <c r="AA506" i="7"/>
  <c r="AA505" i="7"/>
  <c r="AA504" i="7"/>
  <c r="AA503" i="7"/>
  <c r="AA502" i="7"/>
  <c r="AA501" i="7"/>
  <c r="AA500" i="7"/>
  <c r="AA499" i="7"/>
  <c r="AA498" i="7"/>
  <c r="AA497" i="7"/>
  <c r="AA496" i="7"/>
  <c r="AA495" i="7"/>
  <c r="AA494" i="7"/>
  <c r="AA493" i="7"/>
  <c r="AA492" i="7"/>
  <c r="AA491" i="7"/>
  <c r="AA490" i="7"/>
  <c r="AA489" i="7"/>
  <c r="AA488" i="7"/>
  <c r="AA487" i="7"/>
  <c r="AA486" i="7"/>
  <c r="AA485" i="7"/>
  <c r="AA484" i="7"/>
  <c r="AA483" i="7"/>
  <c r="AA482" i="7"/>
  <c r="AA481" i="7"/>
  <c r="AA480" i="7"/>
  <c r="AA479" i="7"/>
  <c r="AA478" i="7"/>
  <c r="AA477" i="7"/>
  <c r="AA476" i="7"/>
  <c r="AA475" i="7"/>
  <c r="AA474" i="7"/>
  <c r="AA473" i="7"/>
  <c r="AA472" i="7"/>
  <c r="AA471" i="7"/>
  <c r="AA470" i="7"/>
  <c r="AA469" i="7"/>
  <c r="AA468" i="7"/>
  <c r="AA467" i="7"/>
  <c r="AA466" i="7"/>
  <c r="AA465" i="7"/>
  <c r="AA464" i="7"/>
  <c r="AA463" i="7"/>
  <c r="AA462" i="7"/>
  <c r="AA461" i="7"/>
  <c r="AA460" i="7"/>
  <c r="AA459" i="7"/>
  <c r="AA458" i="7"/>
  <c r="AA457" i="7"/>
  <c r="AA456" i="7"/>
  <c r="AA455" i="7"/>
  <c r="AA454" i="7"/>
  <c r="AA453" i="7"/>
  <c r="AA452" i="7"/>
  <c r="AA451" i="7"/>
  <c r="AA450" i="7"/>
  <c r="AA449" i="7"/>
  <c r="AA448" i="7"/>
  <c r="AA447" i="7"/>
  <c r="AA446" i="7"/>
  <c r="AA445" i="7"/>
  <c r="AA444" i="7"/>
  <c r="AA443" i="7"/>
  <c r="AA442" i="7"/>
  <c r="AA441" i="7"/>
  <c r="AA440" i="7"/>
  <c r="AA439" i="7"/>
  <c r="AA438" i="7"/>
  <c r="AA437" i="7"/>
  <c r="AA436" i="7"/>
  <c r="AA435" i="7"/>
  <c r="AA434" i="7"/>
  <c r="AA433" i="7"/>
  <c r="AA432" i="7"/>
  <c r="AA431" i="7"/>
  <c r="AA430" i="7"/>
  <c r="AA429" i="7"/>
  <c r="AA428" i="7"/>
  <c r="AA427" i="7"/>
  <c r="AA426" i="7"/>
  <c r="AA425" i="7"/>
  <c r="AA424" i="7"/>
  <c r="AA423" i="7"/>
  <c r="AA422" i="7"/>
  <c r="AA421" i="7"/>
  <c r="AA420" i="7"/>
  <c r="AA419" i="7"/>
  <c r="AA418" i="7"/>
  <c r="AA417" i="7"/>
  <c r="AA416" i="7"/>
  <c r="AA415" i="7"/>
  <c r="AA414" i="7"/>
  <c r="AA413" i="7"/>
  <c r="AA412" i="7"/>
  <c r="AA411" i="7"/>
  <c r="AA410" i="7"/>
  <c r="AA409" i="7"/>
  <c r="AA408" i="7"/>
  <c r="AA407" i="7"/>
  <c r="AA406" i="7"/>
  <c r="AA405" i="7"/>
  <c r="AA404" i="7"/>
  <c r="AA403" i="7"/>
  <c r="AA402" i="7"/>
  <c r="AA401" i="7"/>
  <c r="AA400" i="7"/>
  <c r="AA399" i="7"/>
  <c r="AA398" i="7"/>
  <c r="AA397" i="7"/>
  <c r="AA396" i="7"/>
  <c r="AA395" i="7"/>
  <c r="AA394" i="7"/>
  <c r="AA393" i="7"/>
  <c r="AA392" i="7"/>
  <c r="AA391" i="7"/>
  <c r="AA390" i="7"/>
  <c r="AA389" i="7"/>
  <c r="AA388" i="7"/>
  <c r="AA387" i="7"/>
  <c r="AA386" i="7"/>
  <c r="AA385" i="7"/>
  <c r="AA384" i="7"/>
  <c r="AA383" i="7"/>
  <c r="AA382" i="7"/>
  <c r="AA381" i="7"/>
  <c r="AA380" i="7"/>
  <c r="AA379" i="7"/>
  <c r="AA378" i="7"/>
  <c r="AA377" i="7"/>
  <c r="AA376" i="7"/>
  <c r="AA375" i="7"/>
  <c r="AA374" i="7"/>
  <c r="AA373" i="7"/>
  <c r="AA372" i="7"/>
  <c r="AA371" i="7"/>
  <c r="AA370" i="7"/>
  <c r="AA369" i="7"/>
  <c r="AA368" i="7"/>
  <c r="AA367" i="7"/>
  <c r="AA366" i="7"/>
  <c r="AA365" i="7"/>
  <c r="AA364" i="7"/>
  <c r="AA363" i="7"/>
  <c r="AA362" i="7"/>
  <c r="AA361" i="7"/>
  <c r="AA360" i="7"/>
  <c r="AA359" i="7"/>
  <c r="AA358" i="7"/>
  <c r="AA357" i="7"/>
  <c r="AA356" i="7"/>
  <c r="AA355" i="7"/>
  <c r="AA354" i="7"/>
  <c r="AA353" i="7"/>
  <c r="AA352" i="7"/>
  <c r="AA351" i="7"/>
  <c r="AA350" i="7"/>
  <c r="AA349" i="7"/>
  <c r="AA348" i="7"/>
  <c r="AA347" i="7"/>
  <c r="AA346" i="7"/>
  <c r="AA345" i="7"/>
  <c r="AA344" i="7"/>
  <c r="AA343" i="7"/>
  <c r="AA342" i="7"/>
  <c r="AA341" i="7"/>
  <c r="AA340" i="7"/>
  <c r="AA339" i="7"/>
  <c r="AA338" i="7"/>
  <c r="AA337" i="7"/>
  <c r="AA336" i="7"/>
  <c r="AA335" i="7"/>
  <c r="AA334" i="7"/>
  <c r="AA333" i="7"/>
  <c r="AA332" i="7"/>
  <c r="AA331" i="7"/>
  <c r="AA330" i="7"/>
  <c r="AA329" i="7"/>
  <c r="AA328" i="7"/>
  <c r="AA327" i="7"/>
  <c r="AA326" i="7"/>
  <c r="AA325" i="7"/>
  <c r="AA324" i="7"/>
  <c r="AA323" i="7"/>
  <c r="AA322" i="7"/>
  <c r="AA321" i="7"/>
  <c r="AA320" i="7"/>
  <c r="AA319" i="7"/>
  <c r="AA318" i="7"/>
  <c r="AA317" i="7"/>
  <c r="AA316" i="7"/>
  <c r="AA315" i="7"/>
  <c r="AA314" i="7"/>
  <c r="AA313" i="7"/>
  <c r="AA312" i="7"/>
  <c r="AA311" i="7"/>
  <c r="AA310" i="7"/>
  <c r="AA309" i="7"/>
  <c r="AA308" i="7"/>
  <c r="AA307" i="7"/>
  <c r="AA306" i="7"/>
  <c r="AA305" i="7"/>
  <c r="AA304" i="7"/>
  <c r="AA303" i="7"/>
  <c r="AA302" i="7"/>
  <c r="AA301" i="7"/>
  <c r="AA300" i="7"/>
  <c r="AA299" i="7"/>
  <c r="AA298" i="7"/>
  <c r="AA297" i="7"/>
  <c r="AA296" i="7"/>
  <c r="AA295" i="7"/>
  <c r="AA294" i="7"/>
  <c r="AA293" i="7"/>
  <c r="AA292" i="7"/>
  <c r="AA291" i="7"/>
  <c r="AA290" i="7"/>
  <c r="AA289" i="7"/>
  <c r="AA288" i="7"/>
  <c r="AA287" i="7"/>
  <c r="AA286" i="7"/>
  <c r="AA285" i="7"/>
  <c r="AA284" i="7"/>
  <c r="AA283" i="7"/>
  <c r="AA282" i="7"/>
  <c r="AA281" i="7"/>
  <c r="AA280" i="7"/>
  <c r="AA279" i="7"/>
  <c r="AA278" i="7"/>
  <c r="AA277" i="7"/>
  <c r="AA276" i="7"/>
  <c r="AA275" i="7"/>
  <c r="AA274" i="7"/>
  <c r="AA273" i="7"/>
  <c r="AA272" i="7"/>
  <c r="AA271" i="7"/>
  <c r="AA270" i="7"/>
  <c r="AA269" i="7"/>
  <c r="AA268" i="7"/>
  <c r="AA267" i="7"/>
  <c r="AA266" i="7"/>
  <c r="AA265" i="7"/>
  <c r="AA264" i="7"/>
  <c r="AA263" i="7"/>
  <c r="AA262" i="7"/>
  <c r="AA261" i="7"/>
  <c r="AA260" i="7"/>
  <c r="AA259" i="7"/>
  <c r="AA258" i="7"/>
  <c r="AA257" i="7"/>
  <c r="AA256" i="7"/>
  <c r="AA255" i="7"/>
  <c r="AA254" i="7"/>
  <c r="AA253" i="7"/>
  <c r="AA252" i="7"/>
  <c r="AA251" i="7"/>
  <c r="AA250" i="7"/>
  <c r="AA249" i="7"/>
  <c r="AA248" i="7"/>
  <c r="AA247" i="7"/>
  <c r="AA246" i="7"/>
  <c r="AA245" i="7"/>
  <c r="AA244" i="7"/>
  <c r="AA243" i="7"/>
  <c r="AA242" i="7"/>
  <c r="AA241" i="7"/>
  <c r="AA240" i="7"/>
  <c r="AA239" i="7"/>
  <c r="AA238" i="7"/>
  <c r="AA237" i="7"/>
  <c r="AA236" i="7"/>
  <c r="AA235" i="7"/>
  <c r="AA234" i="7"/>
  <c r="AA233" i="7"/>
  <c r="AA232" i="7"/>
  <c r="AA231" i="7"/>
  <c r="AA230" i="7"/>
  <c r="AA229" i="7"/>
  <c r="AA228" i="7"/>
  <c r="AA227" i="7"/>
  <c r="AA226" i="7"/>
  <c r="AA225" i="7"/>
  <c r="AA224" i="7"/>
  <c r="AA223" i="7"/>
  <c r="AA222" i="7"/>
  <c r="AA221" i="7"/>
  <c r="AA220" i="7"/>
  <c r="AA219" i="7"/>
  <c r="AA218" i="7"/>
  <c r="AA217" i="7"/>
  <c r="AA216" i="7"/>
  <c r="AA215" i="7"/>
  <c r="AA214" i="7"/>
  <c r="AA213" i="7"/>
  <c r="AA212" i="7"/>
  <c r="AA211" i="7"/>
  <c r="AA210" i="7"/>
  <c r="AA209" i="7"/>
  <c r="AA208" i="7"/>
  <c r="AA207" i="7"/>
  <c r="AA206" i="7"/>
  <c r="AA205" i="7"/>
  <c r="AA204" i="7"/>
  <c r="AA203" i="7"/>
  <c r="AA202" i="7"/>
  <c r="AA201" i="7"/>
  <c r="AA200" i="7"/>
  <c r="AA199" i="7"/>
  <c r="AA198" i="7"/>
  <c r="AA197" i="7"/>
  <c r="AA196" i="7"/>
  <c r="AA195" i="7"/>
  <c r="AA194" i="7"/>
  <c r="AA193" i="7"/>
  <c r="AA192" i="7"/>
  <c r="AA191" i="7"/>
  <c r="AA190" i="7"/>
  <c r="AA189" i="7"/>
  <c r="AA188" i="7"/>
  <c r="AA187" i="7"/>
  <c r="AA186" i="7"/>
  <c r="AA185" i="7"/>
  <c r="AA184" i="7"/>
  <c r="AA183" i="7"/>
  <c r="AA182" i="7"/>
  <c r="AA181" i="7"/>
  <c r="AA180" i="7"/>
  <c r="AA179" i="7"/>
  <c r="AA178" i="7"/>
  <c r="AA177" i="7"/>
  <c r="AA176" i="7"/>
  <c r="AA175" i="7"/>
  <c r="AA174" i="7"/>
  <c r="AA173" i="7"/>
  <c r="AA172" i="7"/>
  <c r="AA171" i="7"/>
  <c r="AA170" i="7"/>
  <c r="AA169" i="7"/>
  <c r="AA168" i="7"/>
  <c r="AA167" i="7"/>
  <c r="AA166" i="7"/>
  <c r="AA165" i="7"/>
  <c r="AA164" i="7"/>
  <c r="AA163" i="7"/>
  <c r="AA162" i="7"/>
  <c r="AA161" i="7"/>
  <c r="AA160" i="7"/>
  <c r="AA159" i="7"/>
  <c r="AA158" i="7"/>
  <c r="AA157" i="7"/>
  <c r="AA156" i="7"/>
  <c r="AA155" i="7"/>
  <c r="AA154" i="7"/>
  <c r="AA153" i="7"/>
  <c r="AA152" i="7"/>
  <c r="AA151" i="7"/>
  <c r="AA150" i="7"/>
  <c r="AA149" i="7"/>
  <c r="AA148" i="7"/>
  <c r="AA147" i="7"/>
  <c r="AA146" i="7"/>
  <c r="AA145" i="7"/>
  <c r="AA144" i="7"/>
  <c r="AA143" i="7"/>
  <c r="AA142" i="7"/>
  <c r="AA141" i="7"/>
  <c r="AA140" i="7"/>
  <c r="AA139" i="7"/>
  <c r="AA138" i="7"/>
  <c r="AA137" i="7"/>
  <c r="AA136" i="7"/>
  <c r="AA135" i="7"/>
  <c r="AA134" i="7"/>
  <c r="AA133" i="7"/>
  <c r="AA132" i="7"/>
  <c r="AA131" i="7"/>
  <c r="AA130" i="7"/>
  <c r="AA129" i="7"/>
  <c r="AA128" i="7"/>
  <c r="AA127" i="7"/>
  <c r="AA126" i="7"/>
  <c r="AA125" i="7"/>
  <c r="AA124" i="7"/>
  <c r="AA123" i="7"/>
  <c r="AA122" i="7"/>
  <c r="AA121" i="7"/>
  <c r="AA120" i="7"/>
  <c r="AA119" i="7"/>
  <c r="AA118" i="7"/>
  <c r="AA117" i="7"/>
  <c r="AA116" i="7"/>
  <c r="AA115" i="7"/>
  <c r="AA114" i="7"/>
  <c r="AA113" i="7"/>
  <c r="AA112" i="7"/>
  <c r="AA111" i="7"/>
  <c r="AA110" i="7"/>
  <c r="AA109" i="7"/>
  <c r="AA108" i="7"/>
  <c r="AA107" i="7"/>
  <c r="AA106" i="7"/>
  <c r="AA105" i="7"/>
  <c r="AA104" i="7"/>
  <c r="AA103" i="7"/>
  <c r="AA102" i="7"/>
  <c r="AA101" i="7"/>
  <c r="AA100" i="7"/>
  <c r="AA99" i="7"/>
  <c r="AA98" i="7"/>
  <c r="AA97" i="7"/>
  <c r="AA96" i="7"/>
  <c r="AA95" i="7"/>
  <c r="AA94" i="7"/>
  <c r="AA93" i="7"/>
  <c r="AA92" i="7"/>
  <c r="AA91" i="7"/>
  <c r="AA90" i="7"/>
  <c r="AA89" i="7"/>
  <c r="AA88" i="7"/>
  <c r="AA87" i="7"/>
  <c r="AA86" i="7"/>
  <c r="AA85" i="7"/>
  <c r="AA84" i="7"/>
  <c r="AA83" i="7"/>
  <c r="AA82" i="7"/>
  <c r="AA81" i="7"/>
  <c r="AA80" i="7"/>
  <c r="AA79" i="7"/>
  <c r="AA78" i="7"/>
  <c r="AA77" i="7"/>
  <c r="AA76" i="7"/>
  <c r="AA75" i="7"/>
  <c r="AA74" i="7"/>
  <c r="AA73" i="7"/>
  <c r="AA72" i="7"/>
  <c r="AA71" i="7"/>
  <c r="AA70" i="7"/>
  <c r="AA69" i="7"/>
  <c r="AA68" i="7"/>
  <c r="AA67" i="7"/>
  <c r="AA66" i="7"/>
  <c r="AA65" i="7"/>
  <c r="AA64" i="7"/>
  <c r="AA63" i="7"/>
  <c r="AA62" i="7"/>
  <c r="AA61" i="7"/>
  <c r="AA60" i="7"/>
  <c r="AA59" i="7"/>
  <c r="AA58" i="7"/>
  <c r="AA57" i="7"/>
  <c r="AA56" i="7"/>
  <c r="AA55" i="7"/>
  <c r="AA54" i="7"/>
  <c r="AA53" i="7"/>
  <c r="AA52" i="7"/>
  <c r="AA51" i="7"/>
  <c r="AA50" i="7"/>
  <c r="AA49" i="7"/>
  <c r="AA48" i="7"/>
  <c r="AA47" i="7"/>
  <c r="AA46" i="7"/>
  <c r="AA45" i="7"/>
  <c r="AA44" i="7"/>
  <c r="AA43" i="7"/>
  <c r="AA42" i="7"/>
  <c r="AA41" i="7"/>
  <c r="AA40" i="7"/>
  <c r="AA39" i="7"/>
  <c r="AA38" i="7"/>
  <c r="AA37" i="7"/>
  <c r="AA36" i="7"/>
  <c r="AA35" i="7"/>
  <c r="AA34" i="7"/>
  <c r="AA33" i="7"/>
  <c r="AA32" i="7"/>
  <c r="AA31" i="7"/>
  <c r="AA30" i="7"/>
  <c r="AA29" i="7"/>
  <c r="AA28" i="7"/>
  <c r="AA27" i="7"/>
  <c r="AA26" i="7"/>
  <c r="AA25" i="7"/>
  <c r="AA24" i="7"/>
  <c r="AA23" i="7"/>
  <c r="AA22" i="7"/>
  <c r="AA21" i="7"/>
  <c r="AA20" i="7"/>
  <c r="AA19" i="7"/>
  <c r="AA18" i="7"/>
  <c r="AA17" i="7"/>
  <c r="AA16" i="7"/>
  <c r="AA15" i="7"/>
  <c r="AA14" i="7"/>
  <c r="AA13" i="7"/>
  <c r="AA12" i="7"/>
  <c r="AA11" i="7"/>
  <c r="AA10" i="7"/>
  <c r="AA9" i="7"/>
  <c r="AA8" i="7"/>
  <c r="AA7" i="7"/>
  <c r="Y1505" i="7"/>
  <c r="Y1504" i="7"/>
  <c r="Y1503" i="7"/>
  <c r="Y1502" i="7"/>
  <c r="Y1501" i="7"/>
  <c r="Y1500" i="7"/>
  <c r="Y1499" i="7"/>
  <c r="Y1498" i="7"/>
  <c r="Y1497" i="7"/>
  <c r="Y1496" i="7"/>
  <c r="Y1495" i="7"/>
  <c r="Y1494" i="7"/>
  <c r="Y1493" i="7"/>
  <c r="Y1492" i="7"/>
  <c r="Y1491" i="7"/>
  <c r="Y1490" i="7"/>
  <c r="Y1489" i="7"/>
  <c r="Y1488" i="7"/>
  <c r="Y1487" i="7"/>
  <c r="Y1486" i="7"/>
  <c r="Y1485" i="7"/>
  <c r="Y1484" i="7"/>
  <c r="Y1483" i="7"/>
  <c r="Y1482" i="7"/>
  <c r="Y1481" i="7"/>
  <c r="Y1480" i="7"/>
  <c r="Y1479" i="7"/>
  <c r="Y1478" i="7"/>
  <c r="Y1477" i="7"/>
  <c r="Y1476" i="7"/>
  <c r="Y1475" i="7"/>
  <c r="Y1474" i="7"/>
  <c r="Y1473" i="7"/>
  <c r="Y1472" i="7"/>
  <c r="Y1471" i="7"/>
  <c r="Y1470" i="7"/>
  <c r="Y1469" i="7"/>
  <c r="Y1468" i="7"/>
  <c r="Y1467" i="7"/>
  <c r="Y1466" i="7"/>
  <c r="Y1465" i="7"/>
  <c r="Y1464" i="7"/>
  <c r="Y1463" i="7"/>
  <c r="Y1462" i="7"/>
  <c r="Y1461" i="7"/>
  <c r="Y1460" i="7"/>
  <c r="Y1459" i="7"/>
  <c r="Y1458" i="7"/>
  <c r="Y1457" i="7"/>
  <c r="Y1456" i="7"/>
  <c r="Y1455" i="7"/>
  <c r="Y1454" i="7"/>
  <c r="Y1453" i="7"/>
  <c r="Y1452" i="7"/>
  <c r="Y1451" i="7"/>
  <c r="Y1450" i="7"/>
  <c r="Y1449" i="7"/>
  <c r="Y1448" i="7"/>
  <c r="Y1447" i="7"/>
  <c r="Y1446" i="7"/>
  <c r="Y1445" i="7"/>
  <c r="Y1444" i="7"/>
  <c r="Y1443" i="7"/>
  <c r="Y1442" i="7"/>
  <c r="Y1441" i="7"/>
  <c r="Y1440" i="7"/>
  <c r="Y1439" i="7"/>
  <c r="Y1438" i="7"/>
  <c r="Y1437" i="7"/>
  <c r="Y1436" i="7"/>
  <c r="Y1435" i="7"/>
  <c r="Y1434" i="7"/>
  <c r="Y1433" i="7"/>
  <c r="Y1432" i="7"/>
  <c r="Y1431" i="7"/>
  <c r="Y1430" i="7"/>
  <c r="Y1429" i="7"/>
  <c r="Y1428" i="7"/>
  <c r="Y1427" i="7"/>
  <c r="Y1426" i="7"/>
  <c r="Y1425" i="7"/>
  <c r="Y1424" i="7"/>
  <c r="Y1423" i="7"/>
  <c r="Y1422" i="7"/>
  <c r="Y1421" i="7"/>
  <c r="Y1420" i="7"/>
  <c r="Y1419" i="7"/>
  <c r="Y1418" i="7"/>
  <c r="Y1417" i="7"/>
  <c r="Y1416" i="7"/>
  <c r="Y1415" i="7"/>
  <c r="Y1414" i="7"/>
  <c r="Y1413" i="7"/>
  <c r="Y1412" i="7"/>
  <c r="Y1411" i="7"/>
  <c r="Y1410" i="7"/>
  <c r="Y1409" i="7"/>
  <c r="Y1408" i="7"/>
  <c r="Y1407" i="7"/>
  <c r="Y1406" i="7"/>
  <c r="Y1405" i="7"/>
  <c r="Y1404" i="7"/>
  <c r="Y1403" i="7"/>
  <c r="Y1402" i="7"/>
  <c r="Y1401" i="7"/>
  <c r="Y1400" i="7"/>
  <c r="Y1399" i="7"/>
  <c r="Y1398" i="7"/>
  <c r="Y1397" i="7"/>
  <c r="Y1396" i="7"/>
  <c r="Y1395" i="7"/>
  <c r="Y1394" i="7"/>
  <c r="Y1393" i="7"/>
  <c r="Y1392" i="7"/>
  <c r="Y1391" i="7"/>
  <c r="Y1390" i="7"/>
  <c r="Y1389" i="7"/>
  <c r="Y1388" i="7"/>
  <c r="Y1387" i="7"/>
  <c r="Y1386" i="7"/>
  <c r="Y1385" i="7"/>
  <c r="Y1384" i="7"/>
  <c r="Y1383" i="7"/>
  <c r="Y1382" i="7"/>
  <c r="Y1381" i="7"/>
  <c r="Y1380" i="7"/>
  <c r="Y1379" i="7"/>
  <c r="Y1378" i="7"/>
  <c r="Y1377" i="7"/>
  <c r="Y1376" i="7"/>
  <c r="Y1375" i="7"/>
  <c r="Y1374" i="7"/>
  <c r="Y1373" i="7"/>
  <c r="Y1372" i="7"/>
  <c r="Y1371" i="7"/>
  <c r="Y1370" i="7"/>
  <c r="Y1369" i="7"/>
  <c r="Y1368" i="7"/>
  <c r="Y1367" i="7"/>
  <c r="Y1366" i="7"/>
  <c r="Y1365" i="7"/>
  <c r="Y1364" i="7"/>
  <c r="Y1363" i="7"/>
  <c r="Y1362" i="7"/>
  <c r="Y1361" i="7"/>
  <c r="Y1360" i="7"/>
  <c r="Y1359" i="7"/>
  <c r="Y1358" i="7"/>
  <c r="Y1357" i="7"/>
  <c r="Y1356" i="7"/>
  <c r="Y1355" i="7"/>
  <c r="Y1354" i="7"/>
  <c r="Y1353" i="7"/>
  <c r="Y1352" i="7"/>
  <c r="Y1351" i="7"/>
  <c r="Y1350" i="7"/>
  <c r="Y1349" i="7"/>
  <c r="Y1348" i="7"/>
  <c r="Y1347" i="7"/>
  <c r="Y1346" i="7"/>
  <c r="Y1345" i="7"/>
  <c r="Y1344" i="7"/>
  <c r="Y1343" i="7"/>
  <c r="Y1342" i="7"/>
  <c r="Y1341" i="7"/>
  <c r="Y1340" i="7"/>
  <c r="Y1339" i="7"/>
  <c r="Y1338" i="7"/>
  <c r="Y1337" i="7"/>
  <c r="Y1336" i="7"/>
  <c r="Y1335" i="7"/>
  <c r="Y1334" i="7"/>
  <c r="Y1333" i="7"/>
  <c r="Y1332" i="7"/>
  <c r="Y1331" i="7"/>
  <c r="Y1330" i="7"/>
  <c r="Y1329" i="7"/>
  <c r="Y1328" i="7"/>
  <c r="Y1327" i="7"/>
  <c r="Y1326" i="7"/>
  <c r="Y1325" i="7"/>
  <c r="Y1324" i="7"/>
  <c r="Y1323" i="7"/>
  <c r="Y1322" i="7"/>
  <c r="Y1321" i="7"/>
  <c r="Y1320" i="7"/>
  <c r="Y1319" i="7"/>
  <c r="Y1318" i="7"/>
  <c r="Y1317" i="7"/>
  <c r="Y1316" i="7"/>
  <c r="Y1315" i="7"/>
  <c r="Y1314" i="7"/>
  <c r="Y1313" i="7"/>
  <c r="Y1312" i="7"/>
  <c r="Y1311" i="7"/>
  <c r="Y1310" i="7"/>
  <c r="Y1309" i="7"/>
  <c r="Y1308" i="7"/>
  <c r="Y1307" i="7"/>
  <c r="Y1306" i="7"/>
  <c r="Y1305" i="7"/>
  <c r="Y1304" i="7"/>
  <c r="Y1303" i="7"/>
  <c r="Y1302" i="7"/>
  <c r="Y1301" i="7"/>
  <c r="Y1300" i="7"/>
  <c r="Y1299" i="7"/>
  <c r="Y1298" i="7"/>
  <c r="Y1297" i="7"/>
  <c r="Y1296" i="7"/>
  <c r="Y1295" i="7"/>
  <c r="Y1294" i="7"/>
  <c r="Y1293" i="7"/>
  <c r="Y1292"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Y1265" i="7"/>
  <c r="Y1264" i="7"/>
  <c r="Y1263" i="7"/>
  <c r="Y1262" i="7"/>
  <c r="Y1261" i="7"/>
  <c r="Y1260" i="7"/>
  <c r="Y1259" i="7"/>
  <c r="Y1258" i="7"/>
  <c r="Y1257" i="7"/>
  <c r="Y1256" i="7"/>
  <c r="Y1255" i="7"/>
  <c r="Y1254" i="7"/>
  <c r="Y1253" i="7"/>
  <c r="Y1252" i="7"/>
  <c r="Y1251" i="7"/>
  <c r="Y1250" i="7"/>
  <c r="Y1249" i="7"/>
  <c r="Y1248" i="7"/>
  <c r="Y1247" i="7"/>
  <c r="Y1246" i="7"/>
  <c r="Y1245" i="7"/>
  <c r="Y1244" i="7"/>
  <c r="Y1243" i="7"/>
  <c r="Y1242" i="7"/>
  <c r="Y1241" i="7"/>
  <c r="Y1240" i="7"/>
  <c r="Y1239" i="7"/>
  <c r="Y1238" i="7"/>
  <c r="Y1237" i="7"/>
  <c r="Y1236" i="7"/>
  <c r="Y1235" i="7"/>
  <c r="Y1234" i="7"/>
  <c r="Y1233" i="7"/>
  <c r="Y1232" i="7"/>
  <c r="Y1231" i="7"/>
  <c r="Y1230" i="7"/>
  <c r="Y1229" i="7"/>
  <c r="Y1228" i="7"/>
  <c r="Y1227" i="7"/>
  <c r="Y1226" i="7"/>
  <c r="Y1225" i="7"/>
  <c r="Y1224" i="7"/>
  <c r="Y1223" i="7"/>
  <c r="Y1222" i="7"/>
  <c r="Y1221" i="7"/>
  <c r="Y1220" i="7"/>
  <c r="Y1219" i="7"/>
  <c r="Y1218" i="7"/>
  <c r="Y1217" i="7"/>
  <c r="Y1216" i="7"/>
  <c r="Y1215" i="7"/>
  <c r="Y1214" i="7"/>
  <c r="Y1213" i="7"/>
  <c r="Y1212" i="7"/>
  <c r="Y1211" i="7"/>
  <c r="Y1210" i="7"/>
  <c r="Y1209" i="7"/>
  <c r="Y1208" i="7"/>
  <c r="Y1207" i="7"/>
  <c r="Y1206" i="7"/>
  <c r="Y1205" i="7"/>
  <c r="Y1204" i="7"/>
  <c r="Y1203" i="7"/>
  <c r="Y1202" i="7"/>
  <c r="Y1201" i="7"/>
  <c r="Y1200" i="7"/>
  <c r="Y1199" i="7"/>
  <c r="Y1198" i="7"/>
  <c r="Y1197" i="7"/>
  <c r="Y1196" i="7"/>
  <c r="Y1195" i="7"/>
  <c r="Y1194" i="7"/>
  <c r="Y1193" i="7"/>
  <c r="Y1192" i="7"/>
  <c r="Y1191" i="7"/>
  <c r="Y1190" i="7"/>
  <c r="Y1189" i="7"/>
  <c r="Y1188" i="7"/>
  <c r="Y1187" i="7"/>
  <c r="Y1186" i="7"/>
  <c r="Y1185" i="7"/>
  <c r="Y1184" i="7"/>
  <c r="Y1183" i="7"/>
  <c r="Y1182" i="7"/>
  <c r="Y1181" i="7"/>
  <c r="Y1180" i="7"/>
  <c r="Y1179" i="7"/>
  <c r="Y1178" i="7"/>
  <c r="Y1177" i="7"/>
  <c r="Y1176" i="7"/>
  <c r="Y1175" i="7"/>
  <c r="Y1174" i="7"/>
  <c r="Y1173" i="7"/>
  <c r="Y1172" i="7"/>
  <c r="Y1171" i="7"/>
  <c r="Y1170" i="7"/>
  <c r="Y1169" i="7"/>
  <c r="Y1168" i="7"/>
  <c r="Y1167" i="7"/>
  <c r="Y1166" i="7"/>
  <c r="Y1165" i="7"/>
  <c r="Y1164" i="7"/>
  <c r="Y1163" i="7"/>
  <c r="Y1162" i="7"/>
  <c r="Y1161" i="7"/>
  <c r="Y1160" i="7"/>
  <c r="Y1159" i="7"/>
  <c r="Y1158" i="7"/>
  <c r="Y1157" i="7"/>
  <c r="Y1156" i="7"/>
  <c r="Y1155" i="7"/>
  <c r="Y1154" i="7"/>
  <c r="Y1153" i="7"/>
  <c r="Y1152" i="7"/>
  <c r="Y1151" i="7"/>
  <c r="Y1150" i="7"/>
  <c r="Y1149" i="7"/>
  <c r="Y1148" i="7"/>
  <c r="Y1147" i="7"/>
  <c r="Y1146" i="7"/>
  <c r="Y1145" i="7"/>
  <c r="Y1144" i="7"/>
  <c r="Y1143" i="7"/>
  <c r="Y1142" i="7"/>
  <c r="Y1141" i="7"/>
  <c r="Y1140" i="7"/>
  <c r="Y1139" i="7"/>
  <c r="Y1138" i="7"/>
  <c r="Y1137" i="7"/>
  <c r="Y1136" i="7"/>
  <c r="Y1135" i="7"/>
  <c r="Y1134" i="7"/>
  <c r="Y1133" i="7"/>
  <c r="Y1132" i="7"/>
  <c r="Y1131" i="7"/>
  <c r="Y1130" i="7"/>
  <c r="Y1129" i="7"/>
  <c r="Y1128" i="7"/>
  <c r="Y1127" i="7"/>
  <c r="Y1126" i="7"/>
  <c r="Y1125" i="7"/>
  <c r="Y1124" i="7"/>
  <c r="Y1123" i="7"/>
  <c r="Y1122" i="7"/>
  <c r="Y1121" i="7"/>
  <c r="Y1120" i="7"/>
  <c r="Y1119" i="7"/>
  <c r="Y1118" i="7"/>
  <c r="Y1117" i="7"/>
  <c r="Y1116" i="7"/>
  <c r="Y1115" i="7"/>
  <c r="Y1114" i="7"/>
  <c r="Y1113" i="7"/>
  <c r="Y1112" i="7"/>
  <c r="Y1111" i="7"/>
  <c r="Y1110" i="7"/>
  <c r="Y1109" i="7"/>
  <c r="Y1108" i="7"/>
  <c r="Y1107" i="7"/>
  <c r="Y1106" i="7"/>
  <c r="Y1105" i="7"/>
  <c r="Y1104" i="7"/>
  <c r="Y1103" i="7"/>
  <c r="Y1102" i="7"/>
  <c r="Y1101" i="7"/>
  <c r="Y1100" i="7"/>
  <c r="Y1099" i="7"/>
  <c r="Y1098" i="7"/>
  <c r="Y1097" i="7"/>
  <c r="Y1096" i="7"/>
  <c r="Y1095" i="7"/>
  <c r="Y1094" i="7"/>
  <c r="Y1093" i="7"/>
  <c r="Y1092" i="7"/>
  <c r="Y1091" i="7"/>
  <c r="Y1090" i="7"/>
  <c r="Y1089" i="7"/>
  <c r="Y1088" i="7"/>
  <c r="Y1087" i="7"/>
  <c r="Y1086" i="7"/>
  <c r="Y1085" i="7"/>
  <c r="Y1084" i="7"/>
  <c r="Y1083" i="7"/>
  <c r="Y1082" i="7"/>
  <c r="Y1081" i="7"/>
  <c r="Y1080" i="7"/>
  <c r="Y1079" i="7"/>
  <c r="Y1078" i="7"/>
  <c r="Y1077" i="7"/>
  <c r="Y1076" i="7"/>
  <c r="Y1075" i="7"/>
  <c r="Y1074" i="7"/>
  <c r="Y1073" i="7"/>
  <c r="Y1072" i="7"/>
  <c r="Y1071" i="7"/>
  <c r="Y1070" i="7"/>
  <c r="Y1069" i="7"/>
  <c r="Y1068" i="7"/>
  <c r="Y1067" i="7"/>
  <c r="Y1066" i="7"/>
  <c r="Y1065" i="7"/>
  <c r="Y1064" i="7"/>
  <c r="Y1063" i="7"/>
  <c r="Y1062" i="7"/>
  <c r="Y1061" i="7"/>
  <c r="Y1060" i="7"/>
  <c r="Y1059" i="7"/>
  <c r="Y1058" i="7"/>
  <c r="Y1057" i="7"/>
  <c r="Y1056" i="7"/>
  <c r="Y1055" i="7"/>
  <c r="Y1054" i="7"/>
  <c r="Y1053" i="7"/>
  <c r="Y1052" i="7"/>
  <c r="Y1051" i="7"/>
  <c r="Y1050" i="7"/>
  <c r="Y1049" i="7"/>
  <c r="Y1048" i="7"/>
  <c r="Y1047" i="7"/>
  <c r="Y1046" i="7"/>
  <c r="Y1045" i="7"/>
  <c r="Y1044" i="7"/>
  <c r="Y1043" i="7"/>
  <c r="Y1042" i="7"/>
  <c r="Y1041" i="7"/>
  <c r="Y1040" i="7"/>
  <c r="Y1039" i="7"/>
  <c r="Y1038" i="7"/>
  <c r="Y1037" i="7"/>
  <c r="Y1036" i="7"/>
  <c r="Y1035" i="7"/>
  <c r="Y1034" i="7"/>
  <c r="Y1033" i="7"/>
  <c r="Y1032" i="7"/>
  <c r="Y1031" i="7"/>
  <c r="Y1030" i="7"/>
  <c r="Y1029" i="7"/>
  <c r="Y1028" i="7"/>
  <c r="Y1027" i="7"/>
  <c r="Y1026" i="7"/>
  <c r="Y1025" i="7"/>
  <c r="Y1024" i="7"/>
  <c r="Y1023" i="7"/>
  <c r="Y1022" i="7"/>
  <c r="Y1021" i="7"/>
  <c r="Y1020" i="7"/>
  <c r="Y1019" i="7"/>
  <c r="Y1018" i="7"/>
  <c r="Y1017" i="7"/>
  <c r="Y1016" i="7"/>
  <c r="Y1015" i="7"/>
  <c r="Y1014" i="7"/>
  <c r="Y1013" i="7"/>
  <c r="Y1012" i="7"/>
  <c r="Y1011" i="7"/>
  <c r="Y1010" i="7"/>
  <c r="Y1009" i="7"/>
  <c r="Y1008" i="7"/>
  <c r="Y1007" i="7"/>
  <c r="Y1006" i="7"/>
  <c r="Y1005" i="7"/>
  <c r="Y1004" i="7"/>
  <c r="Y1003" i="7"/>
  <c r="Y1002" i="7"/>
  <c r="Y1001" i="7"/>
  <c r="Y1000" i="7"/>
  <c r="Y999" i="7"/>
  <c r="Y998" i="7"/>
  <c r="Y997" i="7"/>
  <c r="Y996" i="7"/>
  <c r="Y995" i="7"/>
  <c r="Y994" i="7"/>
  <c r="Y993" i="7"/>
  <c r="Y992" i="7"/>
  <c r="Y991" i="7"/>
  <c r="Y990" i="7"/>
  <c r="Y989" i="7"/>
  <c r="Y988" i="7"/>
  <c r="Y987" i="7"/>
  <c r="Y986" i="7"/>
  <c r="Y985" i="7"/>
  <c r="Y984" i="7"/>
  <c r="Y983" i="7"/>
  <c r="Y982" i="7"/>
  <c r="Y981" i="7"/>
  <c r="Y980" i="7"/>
  <c r="Y979" i="7"/>
  <c r="Y978" i="7"/>
  <c r="Y977" i="7"/>
  <c r="Y976" i="7"/>
  <c r="Y975" i="7"/>
  <c r="Y974" i="7"/>
  <c r="Y973" i="7"/>
  <c r="Y972" i="7"/>
  <c r="Y971" i="7"/>
  <c r="Y970" i="7"/>
  <c r="Y969" i="7"/>
  <c r="Y968" i="7"/>
  <c r="Y967" i="7"/>
  <c r="Y966" i="7"/>
  <c r="Y965" i="7"/>
  <c r="Y964" i="7"/>
  <c r="Y963" i="7"/>
  <c r="Y962" i="7"/>
  <c r="Y961" i="7"/>
  <c r="Y960" i="7"/>
  <c r="Y959" i="7"/>
  <c r="Y958" i="7"/>
  <c r="Y957" i="7"/>
  <c r="Y956" i="7"/>
  <c r="Y955" i="7"/>
  <c r="Y954" i="7"/>
  <c r="Y953" i="7"/>
  <c r="Y952" i="7"/>
  <c r="Y951" i="7"/>
  <c r="Y950" i="7"/>
  <c r="Y949" i="7"/>
  <c r="Y948" i="7"/>
  <c r="Y947" i="7"/>
  <c r="Y946" i="7"/>
  <c r="Y945" i="7"/>
  <c r="Y944" i="7"/>
  <c r="Y943" i="7"/>
  <c r="Y942" i="7"/>
  <c r="Y941" i="7"/>
  <c r="Y940" i="7"/>
  <c r="Y939" i="7"/>
  <c r="Y938" i="7"/>
  <c r="Y937" i="7"/>
  <c r="Y936" i="7"/>
  <c r="Y935" i="7"/>
  <c r="Y934" i="7"/>
  <c r="Y933" i="7"/>
  <c r="Y932" i="7"/>
  <c r="Y931" i="7"/>
  <c r="Y930" i="7"/>
  <c r="Y929" i="7"/>
  <c r="Y928" i="7"/>
  <c r="Y927" i="7"/>
  <c r="Y926" i="7"/>
  <c r="Y925" i="7"/>
  <c r="Y924" i="7"/>
  <c r="Y923" i="7"/>
  <c r="Y922" i="7"/>
  <c r="Y921" i="7"/>
  <c r="Y920" i="7"/>
  <c r="Y919" i="7"/>
  <c r="Y918" i="7"/>
  <c r="Y917" i="7"/>
  <c r="Y916" i="7"/>
  <c r="Y915" i="7"/>
  <c r="Y914" i="7"/>
  <c r="Y913" i="7"/>
  <c r="Y912" i="7"/>
  <c r="Y911" i="7"/>
  <c r="Y910" i="7"/>
  <c r="Y909" i="7"/>
  <c r="Y908" i="7"/>
  <c r="Y907" i="7"/>
  <c r="Y906" i="7"/>
  <c r="Y905" i="7"/>
  <c r="Y904" i="7"/>
  <c r="Y903" i="7"/>
  <c r="Y902" i="7"/>
  <c r="Y901" i="7"/>
  <c r="Y900" i="7"/>
  <c r="Y899" i="7"/>
  <c r="Y898" i="7"/>
  <c r="Y897" i="7"/>
  <c r="Y896" i="7"/>
  <c r="Y895" i="7"/>
  <c r="Y894" i="7"/>
  <c r="Y893" i="7"/>
  <c r="Y892" i="7"/>
  <c r="Y891" i="7"/>
  <c r="Y890" i="7"/>
  <c r="Y889" i="7"/>
  <c r="Y888" i="7"/>
  <c r="Y887" i="7"/>
  <c r="Y886" i="7"/>
  <c r="Y885" i="7"/>
  <c r="Y884" i="7"/>
  <c r="Y883" i="7"/>
  <c r="Y882" i="7"/>
  <c r="Y881" i="7"/>
  <c r="Y880" i="7"/>
  <c r="Y879" i="7"/>
  <c r="Y878" i="7"/>
  <c r="Y877" i="7"/>
  <c r="Y876" i="7"/>
  <c r="Y875" i="7"/>
  <c r="Y874" i="7"/>
  <c r="Y873" i="7"/>
  <c r="Y872" i="7"/>
  <c r="Y871" i="7"/>
  <c r="Y870" i="7"/>
  <c r="Y869" i="7"/>
  <c r="Y868" i="7"/>
  <c r="Y867" i="7"/>
  <c r="Y866" i="7"/>
  <c r="Y865" i="7"/>
  <c r="Y864" i="7"/>
  <c r="Y863" i="7"/>
  <c r="Y862" i="7"/>
  <c r="Y861" i="7"/>
  <c r="Y860" i="7"/>
  <c r="Y859" i="7"/>
  <c r="Y858" i="7"/>
  <c r="Y857" i="7"/>
  <c r="Y856" i="7"/>
  <c r="Y855" i="7"/>
  <c r="Y854" i="7"/>
  <c r="Y853" i="7"/>
  <c r="Y852" i="7"/>
  <c r="Y851" i="7"/>
  <c r="Y850" i="7"/>
  <c r="Y849" i="7"/>
  <c r="Y848" i="7"/>
  <c r="Y847" i="7"/>
  <c r="Y846" i="7"/>
  <c r="Y845" i="7"/>
  <c r="Y844" i="7"/>
  <c r="Y843" i="7"/>
  <c r="Y842" i="7"/>
  <c r="Y841" i="7"/>
  <c r="Y840" i="7"/>
  <c r="Y839" i="7"/>
  <c r="Y838" i="7"/>
  <c r="Y837" i="7"/>
  <c r="Y836" i="7"/>
  <c r="Y835" i="7"/>
  <c r="Y834" i="7"/>
  <c r="Y833" i="7"/>
  <c r="Y832" i="7"/>
  <c r="Y831" i="7"/>
  <c r="Y830" i="7"/>
  <c r="Y829" i="7"/>
  <c r="Y828" i="7"/>
  <c r="Y827" i="7"/>
  <c r="Y826" i="7"/>
  <c r="Y825" i="7"/>
  <c r="Y824" i="7"/>
  <c r="Y823" i="7"/>
  <c r="Y822" i="7"/>
  <c r="Y821" i="7"/>
  <c r="Y820" i="7"/>
  <c r="Y819" i="7"/>
  <c r="Y818" i="7"/>
  <c r="Y817" i="7"/>
  <c r="Y816" i="7"/>
  <c r="Y815" i="7"/>
  <c r="Y814" i="7"/>
  <c r="Y813" i="7"/>
  <c r="Y812" i="7"/>
  <c r="Y811" i="7"/>
  <c r="Y810" i="7"/>
  <c r="Y809" i="7"/>
  <c r="Y808" i="7"/>
  <c r="Y807" i="7"/>
  <c r="Y806" i="7"/>
  <c r="Y805" i="7"/>
  <c r="Y804" i="7"/>
  <c r="Y803" i="7"/>
  <c r="Y802" i="7"/>
  <c r="Y801" i="7"/>
  <c r="Y800" i="7"/>
  <c r="Y799" i="7"/>
  <c r="Y798" i="7"/>
  <c r="Y797" i="7"/>
  <c r="Y796" i="7"/>
  <c r="Y795" i="7"/>
  <c r="Y794" i="7"/>
  <c r="Y793" i="7"/>
  <c r="Y792" i="7"/>
  <c r="Y791" i="7"/>
  <c r="Y790" i="7"/>
  <c r="Y789" i="7"/>
  <c r="Y788" i="7"/>
  <c r="Y787" i="7"/>
  <c r="Y786" i="7"/>
  <c r="Y785" i="7"/>
  <c r="Y784" i="7"/>
  <c r="Y783" i="7"/>
  <c r="Y782" i="7"/>
  <c r="Y781" i="7"/>
  <c r="Y780" i="7"/>
  <c r="Y779" i="7"/>
  <c r="Y778" i="7"/>
  <c r="Y777" i="7"/>
  <c r="Y776" i="7"/>
  <c r="Y775" i="7"/>
  <c r="Y774" i="7"/>
  <c r="Y773" i="7"/>
  <c r="Y772" i="7"/>
  <c r="Y771" i="7"/>
  <c r="Y770" i="7"/>
  <c r="Y769" i="7"/>
  <c r="Y768" i="7"/>
  <c r="Y767" i="7"/>
  <c r="Y766" i="7"/>
  <c r="Y765" i="7"/>
  <c r="Y764" i="7"/>
  <c r="Y763" i="7"/>
  <c r="Y762" i="7"/>
  <c r="Y761" i="7"/>
  <c r="Y760" i="7"/>
  <c r="Y759" i="7"/>
  <c r="Y758" i="7"/>
  <c r="Y757" i="7"/>
  <c r="Y756" i="7"/>
  <c r="Y755" i="7"/>
  <c r="Y754" i="7"/>
  <c r="Y753" i="7"/>
  <c r="Y752" i="7"/>
  <c r="Y751" i="7"/>
  <c r="Y750" i="7"/>
  <c r="Y749" i="7"/>
  <c r="Y748" i="7"/>
  <c r="Y747" i="7"/>
  <c r="Y746" i="7"/>
  <c r="Y745" i="7"/>
  <c r="Y744" i="7"/>
  <c r="Y743" i="7"/>
  <c r="Y742" i="7"/>
  <c r="Y741" i="7"/>
  <c r="Y740" i="7"/>
  <c r="Y739" i="7"/>
  <c r="Y738" i="7"/>
  <c r="Y737" i="7"/>
  <c r="Y736" i="7"/>
  <c r="Y735" i="7"/>
  <c r="Y734" i="7"/>
  <c r="Y733" i="7"/>
  <c r="Y732" i="7"/>
  <c r="Y731" i="7"/>
  <c r="Y730" i="7"/>
  <c r="Y729" i="7"/>
  <c r="Y728" i="7"/>
  <c r="Y727" i="7"/>
  <c r="Y726" i="7"/>
  <c r="Y725" i="7"/>
  <c r="Y724" i="7"/>
  <c r="Y723" i="7"/>
  <c r="Y722" i="7"/>
  <c r="Y721" i="7"/>
  <c r="Y720" i="7"/>
  <c r="Y719" i="7"/>
  <c r="Y718" i="7"/>
  <c r="Y717" i="7"/>
  <c r="Y716" i="7"/>
  <c r="Y715" i="7"/>
  <c r="Y714" i="7"/>
  <c r="Y713" i="7"/>
  <c r="Y712" i="7"/>
  <c r="Y711" i="7"/>
  <c r="Y710" i="7"/>
  <c r="Y709" i="7"/>
  <c r="Y708" i="7"/>
  <c r="Y707" i="7"/>
  <c r="Y706" i="7"/>
  <c r="Y705" i="7"/>
  <c r="Y704" i="7"/>
  <c r="Y703" i="7"/>
  <c r="Y702" i="7"/>
  <c r="Y701" i="7"/>
  <c r="Y700" i="7"/>
  <c r="Y699" i="7"/>
  <c r="Y698" i="7"/>
  <c r="Y697" i="7"/>
  <c r="Y696" i="7"/>
  <c r="Y695" i="7"/>
  <c r="Y694" i="7"/>
  <c r="Y693" i="7"/>
  <c r="Y692" i="7"/>
  <c r="Y691" i="7"/>
  <c r="Y690" i="7"/>
  <c r="Y689" i="7"/>
  <c r="Y688" i="7"/>
  <c r="Y687" i="7"/>
  <c r="Y686" i="7"/>
  <c r="Y685" i="7"/>
  <c r="Y684" i="7"/>
  <c r="Y683" i="7"/>
  <c r="Y682" i="7"/>
  <c r="Y681" i="7"/>
  <c r="Y680" i="7"/>
  <c r="Y679" i="7"/>
  <c r="Y678" i="7"/>
  <c r="Y677" i="7"/>
  <c r="Y676" i="7"/>
  <c r="Y675" i="7"/>
  <c r="Y674" i="7"/>
  <c r="Y673" i="7"/>
  <c r="Y672" i="7"/>
  <c r="Y671" i="7"/>
  <c r="Y670" i="7"/>
  <c r="Y669" i="7"/>
  <c r="Y668" i="7"/>
  <c r="Y667" i="7"/>
  <c r="Y666" i="7"/>
  <c r="Y665" i="7"/>
  <c r="Y664" i="7"/>
  <c r="Y663" i="7"/>
  <c r="Y662" i="7"/>
  <c r="Y661" i="7"/>
  <c r="Y660" i="7"/>
  <c r="Y659" i="7"/>
  <c r="Y658" i="7"/>
  <c r="Y657" i="7"/>
  <c r="Y656" i="7"/>
  <c r="Y655" i="7"/>
  <c r="Y654" i="7"/>
  <c r="Y653" i="7"/>
  <c r="Y652" i="7"/>
  <c r="Y651" i="7"/>
  <c r="Y650" i="7"/>
  <c r="Y649" i="7"/>
  <c r="Y648" i="7"/>
  <c r="Y647" i="7"/>
  <c r="Y646" i="7"/>
  <c r="Y645" i="7"/>
  <c r="Y644" i="7"/>
  <c r="Y643" i="7"/>
  <c r="Y642" i="7"/>
  <c r="Y641" i="7"/>
  <c r="Y640" i="7"/>
  <c r="Y639" i="7"/>
  <c r="Y638" i="7"/>
  <c r="Y637" i="7"/>
  <c r="Y636" i="7"/>
  <c r="Y635" i="7"/>
  <c r="Y634" i="7"/>
  <c r="Y633" i="7"/>
  <c r="Y632" i="7"/>
  <c r="Y631" i="7"/>
  <c r="Y630" i="7"/>
  <c r="Y629" i="7"/>
  <c r="Y628" i="7"/>
  <c r="Y627" i="7"/>
  <c r="Y626" i="7"/>
  <c r="Y625" i="7"/>
  <c r="Y624" i="7"/>
  <c r="Y623" i="7"/>
  <c r="Y622" i="7"/>
  <c r="Y621" i="7"/>
  <c r="Y620" i="7"/>
  <c r="Y619" i="7"/>
  <c r="Y618" i="7"/>
  <c r="Y617" i="7"/>
  <c r="Y616" i="7"/>
  <c r="Y615" i="7"/>
  <c r="Y614" i="7"/>
  <c r="Y613" i="7"/>
  <c r="Y612" i="7"/>
  <c r="Y611" i="7"/>
  <c r="Y610" i="7"/>
  <c r="Y609" i="7"/>
  <c r="Y608" i="7"/>
  <c r="Y607" i="7"/>
  <c r="Y606" i="7"/>
  <c r="Y605" i="7"/>
  <c r="Y604" i="7"/>
  <c r="Y603" i="7"/>
  <c r="Y602" i="7"/>
  <c r="Y601" i="7"/>
  <c r="Y600" i="7"/>
  <c r="Y599" i="7"/>
  <c r="Y598" i="7"/>
  <c r="Y597" i="7"/>
  <c r="Y596" i="7"/>
  <c r="Y595" i="7"/>
  <c r="Y594" i="7"/>
  <c r="Y593" i="7"/>
  <c r="Y592" i="7"/>
  <c r="Y591" i="7"/>
  <c r="Y590" i="7"/>
  <c r="Y589" i="7"/>
  <c r="Y588" i="7"/>
  <c r="Y587" i="7"/>
  <c r="Y586" i="7"/>
  <c r="Y585" i="7"/>
  <c r="Y584" i="7"/>
  <c r="Y583" i="7"/>
  <c r="Y582" i="7"/>
  <c r="Y581" i="7"/>
  <c r="Y580" i="7"/>
  <c r="Y579" i="7"/>
  <c r="Y578" i="7"/>
  <c r="Y577" i="7"/>
  <c r="Y576" i="7"/>
  <c r="Y575" i="7"/>
  <c r="Y574" i="7"/>
  <c r="Y573" i="7"/>
  <c r="Y572" i="7"/>
  <c r="Y571" i="7"/>
  <c r="Y570" i="7"/>
  <c r="Y569" i="7"/>
  <c r="Y568" i="7"/>
  <c r="Y567" i="7"/>
  <c r="Y566" i="7"/>
  <c r="Y565" i="7"/>
  <c r="Y564" i="7"/>
  <c r="Y563" i="7"/>
  <c r="Y562" i="7"/>
  <c r="Y561" i="7"/>
  <c r="Y560" i="7"/>
  <c r="Y559" i="7"/>
  <c r="Y558" i="7"/>
  <c r="Y557" i="7"/>
  <c r="Y556" i="7"/>
  <c r="Y555" i="7"/>
  <c r="Y554" i="7"/>
  <c r="Y553" i="7"/>
  <c r="Y552" i="7"/>
  <c r="Y551" i="7"/>
  <c r="Y550" i="7"/>
  <c r="Y549" i="7"/>
  <c r="Y548" i="7"/>
  <c r="Y547" i="7"/>
  <c r="Y546" i="7"/>
  <c r="Y545" i="7"/>
  <c r="Y544" i="7"/>
  <c r="Y543" i="7"/>
  <c r="Y542" i="7"/>
  <c r="Y541" i="7"/>
  <c r="Y540" i="7"/>
  <c r="Y539" i="7"/>
  <c r="Y538" i="7"/>
  <c r="Y537" i="7"/>
  <c r="Y536" i="7"/>
  <c r="Y535" i="7"/>
  <c r="Y534" i="7"/>
  <c r="Y533" i="7"/>
  <c r="Y532" i="7"/>
  <c r="Y531" i="7"/>
  <c r="Y530" i="7"/>
  <c r="Y529" i="7"/>
  <c r="Y528" i="7"/>
  <c r="Y527" i="7"/>
  <c r="Y526" i="7"/>
  <c r="Y525" i="7"/>
  <c r="Y524" i="7"/>
  <c r="Y523" i="7"/>
  <c r="Y522" i="7"/>
  <c r="Y521" i="7"/>
  <c r="Y520" i="7"/>
  <c r="Y519" i="7"/>
  <c r="Y518" i="7"/>
  <c r="Y517" i="7"/>
  <c r="Y516" i="7"/>
  <c r="Y515" i="7"/>
  <c r="Y514" i="7"/>
  <c r="Y513" i="7"/>
  <c r="Y512" i="7"/>
  <c r="Y511" i="7"/>
  <c r="Y510" i="7"/>
  <c r="Y509" i="7"/>
  <c r="Y508" i="7"/>
  <c r="Y507" i="7"/>
  <c r="Y506" i="7"/>
  <c r="Y505" i="7"/>
  <c r="Y504" i="7"/>
  <c r="Y503" i="7"/>
  <c r="Y502" i="7"/>
  <c r="Y501" i="7"/>
  <c r="Y500" i="7"/>
  <c r="Y499" i="7"/>
  <c r="Y498" i="7"/>
  <c r="Y497" i="7"/>
  <c r="Y496" i="7"/>
  <c r="Y495" i="7"/>
  <c r="Y494" i="7"/>
  <c r="Y493" i="7"/>
  <c r="Y492" i="7"/>
  <c r="Y491" i="7"/>
  <c r="Y490" i="7"/>
  <c r="Y489" i="7"/>
  <c r="Y488" i="7"/>
  <c r="Y487" i="7"/>
  <c r="Y486" i="7"/>
  <c r="Y485" i="7"/>
  <c r="Y484" i="7"/>
  <c r="Y483" i="7"/>
  <c r="Y482" i="7"/>
  <c r="Y481" i="7"/>
  <c r="Y480" i="7"/>
  <c r="Y479" i="7"/>
  <c r="Y478" i="7"/>
  <c r="Y477" i="7"/>
  <c r="Y476" i="7"/>
  <c r="Y475" i="7"/>
  <c r="Y474" i="7"/>
  <c r="Y473" i="7"/>
  <c r="Y472" i="7"/>
  <c r="Y471" i="7"/>
  <c r="Y470" i="7"/>
  <c r="Y469" i="7"/>
  <c r="Y468" i="7"/>
  <c r="Y467" i="7"/>
  <c r="Y466" i="7"/>
  <c r="Y465" i="7"/>
  <c r="Y464" i="7"/>
  <c r="Y463" i="7"/>
  <c r="Y462" i="7"/>
  <c r="Y461" i="7"/>
  <c r="Y460" i="7"/>
  <c r="Y459" i="7"/>
  <c r="Y458" i="7"/>
  <c r="Y457" i="7"/>
  <c r="Y456" i="7"/>
  <c r="Y455" i="7"/>
  <c r="Y454" i="7"/>
  <c r="Y453" i="7"/>
  <c r="Y452" i="7"/>
  <c r="Y451" i="7"/>
  <c r="Y450" i="7"/>
  <c r="Y449" i="7"/>
  <c r="Y448" i="7"/>
  <c r="Y447" i="7"/>
  <c r="Y446" i="7"/>
  <c r="Y445" i="7"/>
  <c r="Y444" i="7"/>
  <c r="Y443" i="7"/>
  <c r="Y442" i="7"/>
  <c r="Y441" i="7"/>
  <c r="Y440" i="7"/>
  <c r="Y439" i="7"/>
  <c r="Y438" i="7"/>
  <c r="Y437" i="7"/>
  <c r="Y436" i="7"/>
  <c r="Y435" i="7"/>
  <c r="Y434" i="7"/>
  <c r="Y433" i="7"/>
  <c r="Y432" i="7"/>
  <c r="Y431" i="7"/>
  <c r="Y430" i="7"/>
  <c r="Y429" i="7"/>
  <c r="Y428" i="7"/>
  <c r="Y427" i="7"/>
  <c r="Y426" i="7"/>
  <c r="Y425" i="7"/>
  <c r="Y424" i="7"/>
  <c r="Y423" i="7"/>
  <c r="Y422" i="7"/>
  <c r="Y421" i="7"/>
  <c r="Y420" i="7"/>
  <c r="Y419" i="7"/>
  <c r="Y418" i="7"/>
  <c r="Y417" i="7"/>
  <c r="Y416" i="7"/>
  <c r="Y415" i="7"/>
  <c r="Y414" i="7"/>
  <c r="Y413" i="7"/>
  <c r="Y412" i="7"/>
  <c r="Y411" i="7"/>
  <c r="Y410" i="7"/>
  <c r="Y409" i="7"/>
  <c r="Y408" i="7"/>
  <c r="Y407" i="7"/>
  <c r="Y406" i="7"/>
  <c r="Y405" i="7"/>
  <c r="Y404" i="7"/>
  <c r="Y403" i="7"/>
  <c r="Y402" i="7"/>
  <c r="Y401" i="7"/>
  <c r="Y400" i="7"/>
  <c r="Y399" i="7"/>
  <c r="Y398" i="7"/>
  <c r="Y397" i="7"/>
  <c r="Y396" i="7"/>
  <c r="Y395" i="7"/>
  <c r="Y394" i="7"/>
  <c r="Y393" i="7"/>
  <c r="Y392" i="7"/>
  <c r="Y391" i="7"/>
  <c r="Y390" i="7"/>
  <c r="Y389" i="7"/>
  <c r="Y388" i="7"/>
  <c r="Y387" i="7"/>
  <c r="Y386" i="7"/>
  <c r="Y385" i="7"/>
  <c r="Y384" i="7"/>
  <c r="Y383" i="7"/>
  <c r="Y382" i="7"/>
  <c r="Y381" i="7"/>
  <c r="Y380" i="7"/>
  <c r="Y379" i="7"/>
  <c r="Y378" i="7"/>
  <c r="Y377" i="7"/>
  <c r="Y376" i="7"/>
  <c r="Y375" i="7"/>
  <c r="Y374" i="7"/>
  <c r="Y373" i="7"/>
  <c r="Y372" i="7"/>
  <c r="Y371" i="7"/>
  <c r="Y370" i="7"/>
  <c r="Y369" i="7"/>
  <c r="Y368" i="7"/>
  <c r="Y367" i="7"/>
  <c r="Y366" i="7"/>
  <c r="Y365" i="7"/>
  <c r="Y364" i="7"/>
  <c r="Y363" i="7"/>
  <c r="Y362" i="7"/>
  <c r="Y361" i="7"/>
  <c r="Y360" i="7"/>
  <c r="Y359" i="7"/>
  <c r="Y358" i="7"/>
  <c r="Y357" i="7"/>
  <c r="Y356" i="7"/>
  <c r="Y355" i="7"/>
  <c r="Y354" i="7"/>
  <c r="Y353" i="7"/>
  <c r="Y352" i="7"/>
  <c r="Y351" i="7"/>
  <c r="Y350" i="7"/>
  <c r="Y349" i="7"/>
  <c r="Y348" i="7"/>
  <c r="Y347" i="7"/>
  <c r="Y346" i="7"/>
  <c r="Y345" i="7"/>
  <c r="Y344" i="7"/>
  <c r="Y343" i="7"/>
  <c r="Y342" i="7"/>
  <c r="Y341" i="7"/>
  <c r="Y340" i="7"/>
  <c r="Y339" i="7"/>
  <c r="Y338" i="7"/>
  <c r="Y337" i="7"/>
  <c r="Y336" i="7"/>
  <c r="Y335" i="7"/>
  <c r="Y334" i="7"/>
  <c r="Y333" i="7"/>
  <c r="Y332" i="7"/>
  <c r="Y331" i="7"/>
  <c r="Y330" i="7"/>
  <c r="Y329" i="7"/>
  <c r="Y328" i="7"/>
  <c r="Y327" i="7"/>
  <c r="Y326" i="7"/>
  <c r="Y325" i="7"/>
  <c r="Y324" i="7"/>
  <c r="Y323" i="7"/>
  <c r="Y322" i="7"/>
  <c r="Y321" i="7"/>
  <c r="Y320" i="7"/>
  <c r="Y319" i="7"/>
  <c r="Y318" i="7"/>
  <c r="Y317" i="7"/>
  <c r="Y316" i="7"/>
  <c r="Y315" i="7"/>
  <c r="Y314" i="7"/>
  <c r="Y313" i="7"/>
  <c r="Y312" i="7"/>
  <c r="Y311" i="7"/>
  <c r="Y310" i="7"/>
  <c r="Y309" i="7"/>
  <c r="Y308" i="7"/>
  <c r="Y307" i="7"/>
  <c r="Y306" i="7"/>
  <c r="Y305" i="7"/>
  <c r="Y304" i="7"/>
  <c r="Y303" i="7"/>
  <c r="Y302" i="7"/>
  <c r="Y301" i="7"/>
  <c r="Y300" i="7"/>
  <c r="Y299" i="7"/>
  <c r="Y298" i="7"/>
  <c r="Y297" i="7"/>
  <c r="Y296" i="7"/>
  <c r="Y295" i="7"/>
  <c r="Y294" i="7"/>
  <c r="Y293" i="7"/>
  <c r="Y292" i="7"/>
  <c r="Y291" i="7"/>
  <c r="Y290" i="7"/>
  <c r="Y289" i="7"/>
  <c r="Y288" i="7"/>
  <c r="Y287" i="7"/>
  <c r="Y286" i="7"/>
  <c r="Y285" i="7"/>
  <c r="Y284" i="7"/>
  <c r="Y283" i="7"/>
  <c r="Y282" i="7"/>
  <c r="Y281" i="7"/>
  <c r="Y280" i="7"/>
  <c r="Y279" i="7"/>
  <c r="Y278" i="7"/>
  <c r="Y277" i="7"/>
  <c r="Y276" i="7"/>
  <c r="Y275" i="7"/>
  <c r="Y274" i="7"/>
  <c r="Y273" i="7"/>
  <c r="Y272" i="7"/>
  <c r="Y271" i="7"/>
  <c r="Y270" i="7"/>
  <c r="Y269" i="7"/>
  <c r="Y268" i="7"/>
  <c r="Y267" i="7"/>
  <c r="Y266" i="7"/>
  <c r="Y265" i="7"/>
  <c r="Y264" i="7"/>
  <c r="Y263" i="7"/>
  <c r="Y262" i="7"/>
  <c r="Y261" i="7"/>
  <c r="Y260" i="7"/>
  <c r="Y259" i="7"/>
  <c r="Y258" i="7"/>
  <c r="Y257" i="7"/>
  <c r="Y256" i="7"/>
  <c r="Y255" i="7"/>
  <c r="Y254" i="7"/>
  <c r="Y253" i="7"/>
  <c r="Y252" i="7"/>
  <c r="Y251" i="7"/>
  <c r="Y250" i="7"/>
  <c r="Y249" i="7"/>
  <c r="Y248" i="7"/>
  <c r="Y247" i="7"/>
  <c r="Y246" i="7"/>
  <c r="Y245" i="7"/>
  <c r="Y244" i="7"/>
  <c r="Y243" i="7"/>
  <c r="Y242" i="7"/>
  <c r="Y241" i="7"/>
  <c r="Y240" i="7"/>
  <c r="Y239" i="7"/>
  <c r="Y238" i="7"/>
  <c r="Y237" i="7"/>
  <c r="Y236" i="7"/>
  <c r="Y235" i="7"/>
  <c r="Y234" i="7"/>
  <c r="Y233" i="7"/>
  <c r="Y232" i="7"/>
  <c r="Y231" i="7"/>
  <c r="Y230" i="7"/>
  <c r="Y229" i="7"/>
  <c r="Y228" i="7"/>
  <c r="Y227" i="7"/>
  <c r="Y226" i="7"/>
  <c r="Y225" i="7"/>
  <c r="Y224" i="7"/>
  <c r="Y223" i="7"/>
  <c r="Y222" i="7"/>
  <c r="Y221" i="7"/>
  <c r="Y220" i="7"/>
  <c r="Y219" i="7"/>
  <c r="Y218" i="7"/>
  <c r="Y217" i="7"/>
  <c r="Y216" i="7"/>
  <c r="Y215" i="7"/>
  <c r="Y214" i="7"/>
  <c r="Y213" i="7"/>
  <c r="Y212" i="7"/>
  <c r="Y211" i="7"/>
  <c r="Y210" i="7"/>
  <c r="Y209" i="7"/>
  <c r="Y208" i="7"/>
  <c r="Y207" i="7"/>
  <c r="Y206" i="7"/>
  <c r="Y205" i="7"/>
  <c r="Y204" i="7"/>
  <c r="Y203" i="7"/>
  <c r="Y202" i="7"/>
  <c r="Y201" i="7"/>
  <c r="Y200" i="7"/>
  <c r="Y199" i="7"/>
  <c r="Y198" i="7"/>
  <c r="Y197" i="7"/>
  <c r="Y196" i="7"/>
  <c r="Y195" i="7"/>
  <c r="Y194" i="7"/>
  <c r="Y193" i="7"/>
  <c r="Y192" i="7"/>
  <c r="Y191" i="7"/>
  <c r="Y190" i="7"/>
  <c r="Y189" i="7"/>
  <c r="Y188" i="7"/>
  <c r="Y187" i="7"/>
  <c r="Y186" i="7"/>
  <c r="Y185" i="7"/>
  <c r="Y184" i="7"/>
  <c r="Y183" i="7"/>
  <c r="Y182" i="7"/>
  <c r="Y181" i="7"/>
  <c r="Y180" i="7"/>
  <c r="Y179" i="7"/>
  <c r="Y178" i="7"/>
  <c r="Y177" i="7"/>
  <c r="Y176" i="7"/>
  <c r="Y175" i="7"/>
  <c r="Y174" i="7"/>
  <c r="Y173" i="7"/>
  <c r="Y172" i="7"/>
  <c r="Y171" i="7"/>
  <c r="Y170" i="7"/>
  <c r="Y169" i="7"/>
  <c r="Y168" i="7"/>
  <c r="Y167" i="7"/>
  <c r="Y166" i="7"/>
  <c r="Y165" i="7"/>
  <c r="Y164" i="7"/>
  <c r="Y163" i="7"/>
  <c r="Y162" i="7"/>
  <c r="Y161" i="7"/>
  <c r="Y160" i="7"/>
  <c r="Y159" i="7"/>
  <c r="Y158" i="7"/>
  <c r="Y157" i="7"/>
  <c r="Y156" i="7"/>
  <c r="Y155" i="7"/>
  <c r="Y154" i="7"/>
  <c r="Y153" i="7"/>
  <c r="Y152" i="7"/>
  <c r="Y151" i="7"/>
  <c r="Y150" i="7"/>
  <c r="Y149" i="7"/>
  <c r="Y148" i="7"/>
  <c r="Y147" i="7"/>
  <c r="Y146" i="7"/>
  <c r="Y145" i="7"/>
  <c r="Y144" i="7"/>
  <c r="Y143" i="7"/>
  <c r="Y142" i="7"/>
  <c r="Y141" i="7"/>
  <c r="Y140" i="7"/>
  <c r="Y139" i="7"/>
  <c r="Y138" i="7"/>
  <c r="Y137" i="7"/>
  <c r="Y136" i="7"/>
  <c r="Y135" i="7"/>
  <c r="Y134" i="7"/>
  <c r="Y133" i="7"/>
  <c r="Y132" i="7"/>
  <c r="Y131" i="7"/>
  <c r="Y130" i="7"/>
  <c r="Y129" i="7"/>
  <c r="Y128" i="7"/>
  <c r="Y127" i="7"/>
  <c r="Y126" i="7"/>
  <c r="Y125" i="7"/>
  <c r="Y124" i="7"/>
  <c r="Y123" i="7"/>
  <c r="Y122" i="7"/>
  <c r="Y121" i="7"/>
  <c r="Y120" i="7"/>
  <c r="Y119" i="7"/>
  <c r="Y118" i="7"/>
  <c r="Y117" i="7"/>
  <c r="Y116" i="7"/>
  <c r="Y115" i="7"/>
  <c r="Y114" i="7"/>
  <c r="Y113" i="7"/>
  <c r="Y112" i="7"/>
  <c r="Y111" i="7"/>
  <c r="Y110" i="7"/>
  <c r="Y109" i="7"/>
  <c r="Y108" i="7"/>
  <c r="Y107" i="7"/>
  <c r="Y106" i="7"/>
  <c r="Y105" i="7"/>
  <c r="Y104" i="7"/>
  <c r="Y103" i="7"/>
  <c r="Y102" i="7"/>
  <c r="Y101" i="7"/>
  <c r="Y100" i="7"/>
  <c r="Y99" i="7"/>
  <c r="Y98" i="7"/>
  <c r="Y97" i="7"/>
  <c r="Y96" i="7"/>
  <c r="Y95" i="7"/>
  <c r="Y94" i="7"/>
  <c r="Y93" i="7"/>
  <c r="Y92" i="7"/>
  <c r="Y91" i="7"/>
  <c r="Y90" i="7"/>
  <c r="Y89" i="7"/>
  <c r="Y88" i="7"/>
  <c r="Y87" i="7"/>
  <c r="Y86" i="7"/>
  <c r="Y85" i="7"/>
  <c r="Y84" i="7"/>
  <c r="Y83" i="7"/>
  <c r="Y82" i="7"/>
  <c r="Y81" i="7"/>
  <c r="Y80" i="7"/>
  <c r="Y79" i="7"/>
  <c r="Y78" i="7"/>
  <c r="Y77" i="7"/>
  <c r="Y76" i="7"/>
  <c r="Y75" i="7"/>
  <c r="Y74" i="7"/>
  <c r="Y73" i="7"/>
  <c r="Y72" i="7"/>
  <c r="Y71" i="7"/>
  <c r="Y70" i="7"/>
  <c r="Y69" i="7"/>
  <c r="Y68" i="7"/>
  <c r="Y67" i="7"/>
  <c r="Y66" i="7"/>
  <c r="Y65" i="7"/>
  <c r="Y64" i="7"/>
  <c r="Y63" i="7"/>
  <c r="Y62" i="7"/>
  <c r="Y61" i="7"/>
  <c r="Y60" i="7"/>
  <c r="Y59" i="7"/>
  <c r="Y58" i="7"/>
  <c r="Y57" i="7"/>
  <c r="Y56" i="7"/>
  <c r="Y55" i="7"/>
  <c r="Y54" i="7"/>
  <c r="Y53" i="7"/>
  <c r="Y52" i="7"/>
  <c r="Y51" i="7"/>
  <c r="Y50" i="7"/>
  <c r="Y49" i="7"/>
  <c r="Y48" i="7"/>
  <c r="Y47" i="7"/>
  <c r="Y46" i="7"/>
  <c r="Y45" i="7"/>
  <c r="Y44" i="7"/>
  <c r="Y43" i="7"/>
  <c r="Y42" i="7"/>
  <c r="Y41" i="7"/>
  <c r="Y40" i="7"/>
  <c r="Y39" i="7"/>
  <c r="Y38" i="7"/>
  <c r="Y37" i="7"/>
  <c r="Y36" i="7"/>
  <c r="Y35" i="7"/>
  <c r="Y34" i="7"/>
  <c r="Y33" i="7"/>
  <c r="Y32" i="7"/>
  <c r="Y31" i="7"/>
  <c r="Y30" i="7"/>
  <c r="Y29" i="7"/>
  <c r="Y28" i="7"/>
  <c r="Y27" i="7"/>
  <c r="Y26" i="7"/>
  <c r="Y25" i="7"/>
  <c r="Y24" i="7"/>
  <c r="Y23" i="7"/>
  <c r="Y22" i="7"/>
  <c r="Y21" i="7"/>
  <c r="Y20" i="7"/>
  <c r="Y19" i="7"/>
  <c r="Y18" i="7"/>
  <c r="Y17" i="7"/>
  <c r="Y16" i="7"/>
  <c r="Y15" i="7"/>
  <c r="Y14" i="7"/>
  <c r="Y13" i="7"/>
  <c r="Y12" i="7"/>
  <c r="Y11" i="7"/>
  <c r="Y10" i="7"/>
  <c r="Y9" i="7"/>
  <c r="Y8" i="7"/>
  <c r="Y7" i="7"/>
  <c r="W1505" i="7"/>
  <c r="W1504" i="7"/>
  <c r="W1503" i="7"/>
  <c r="W1502" i="7"/>
  <c r="W1501" i="7"/>
  <c r="W1500" i="7"/>
  <c r="W1499" i="7"/>
  <c r="W1498" i="7"/>
  <c r="W1497" i="7"/>
  <c r="W1496" i="7"/>
  <c r="W1495" i="7"/>
  <c r="W1494" i="7"/>
  <c r="W1493" i="7"/>
  <c r="W1492" i="7"/>
  <c r="W1491" i="7"/>
  <c r="W1490" i="7"/>
  <c r="W1489" i="7"/>
  <c r="W1488" i="7"/>
  <c r="W1487" i="7"/>
  <c r="W1486" i="7"/>
  <c r="W1485" i="7"/>
  <c r="W1484" i="7"/>
  <c r="W1483" i="7"/>
  <c r="W1482" i="7"/>
  <c r="W1481" i="7"/>
  <c r="W1480" i="7"/>
  <c r="W1479" i="7"/>
  <c r="W1478" i="7"/>
  <c r="W1477" i="7"/>
  <c r="W1476" i="7"/>
  <c r="W1475" i="7"/>
  <c r="W1474" i="7"/>
  <c r="W1473" i="7"/>
  <c r="W1472" i="7"/>
  <c r="W1471" i="7"/>
  <c r="W1470" i="7"/>
  <c r="W1469" i="7"/>
  <c r="W1468" i="7"/>
  <c r="W1467" i="7"/>
  <c r="W1466" i="7"/>
  <c r="W1465" i="7"/>
  <c r="W1464" i="7"/>
  <c r="W1463" i="7"/>
  <c r="W1462" i="7"/>
  <c r="W1461" i="7"/>
  <c r="W1460" i="7"/>
  <c r="W1459" i="7"/>
  <c r="W1458" i="7"/>
  <c r="W1457" i="7"/>
  <c r="W1456" i="7"/>
  <c r="W1455" i="7"/>
  <c r="W1454" i="7"/>
  <c r="W1453" i="7"/>
  <c r="W1452" i="7"/>
  <c r="W1451" i="7"/>
  <c r="W1450" i="7"/>
  <c r="W1449" i="7"/>
  <c r="W1448" i="7"/>
  <c r="W1447" i="7"/>
  <c r="W1446" i="7"/>
  <c r="W1445" i="7"/>
  <c r="W1444" i="7"/>
  <c r="W1443" i="7"/>
  <c r="W1442" i="7"/>
  <c r="W1441" i="7"/>
  <c r="W1440" i="7"/>
  <c r="W1439" i="7"/>
  <c r="W1438" i="7"/>
  <c r="W1437" i="7"/>
  <c r="W1436" i="7"/>
  <c r="W1435" i="7"/>
  <c r="W1434" i="7"/>
  <c r="W1433" i="7"/>
  <c r="W1432" i="7"/>
  <c r="W1431" i="7"/>
  <c r="W1430" i="7"/>
  <c r="W1429" i="7"/>
  <c r="W1428" i="7"/>
  <c r="W1427" i="7"/>
  <c r="W1426" i="7"/>
  <c r="W1425" i="7"/>
  <c r="W1424" i="7"/>
  <c r="W1423" i="7"/>
  <c r="W1422" i="7"/>
  <c r="W1421" i="7"/>
  <c r="W1420" i="7"/>
  <c r="W1419" i="7"/>
  <c r="W1418" i="7"/>
  <c r="W1417" i="7"/>
  <c r="W1416" i="7"/>
  <c r="W1415" i="7"/>
  <c r="W1414" i="7"/>
  <c r="W1413" i="7"/>
  <c r="W1412" i="7"/>
  <c r="W1411" i="7"/>
  <c r="W1410" i="7"/>
  <c r="W1409" i="7"/>
  <c r="W1408" i="7"/>
  <c r="W1407" i="7"/>
  <c r="W1406" i="7"/>
  <c r="W1405" i="7"/>
  <c r="W1404" i="7"/>
  <c r="W1403" i="7"/>
  <c r="W1402" i="7"/>
  <c r="W1401" i="7"/>
  <c r="W1400" i="7"/>
  <c r="W1399" i="7"/>
  <c r="W1398" i="7"/>
  <c r="W1397" i="7"/>
  <c r="W1396" i="7"/>
  <c r="W1395" i="7"/>
  <c r="W1394" i="7"/>
  <c r="W1393" i="7"/>
  <c r="W1392" i="7"/>
  <c r="W1391" i="7"/>
  <c r="W1390" i="7"/>
  <c r="W1389" i="7"/>
  <c r="W1388" i="7"/>
  <c r="W1387" i="7"/>
  <c r="W1386" i="7"/>
  <c r="W1385" i="7"/>
  <c r="W1384" i="7"/>
  <c r="W1383" i="7"/>
  <c r="W1382" i="7"/>
  <c r="W1381" i="7"/>
  <c r="W1380" i="7"/>
  <c r="W1379" i="7"/>
  <c r="W1378" i="7"/>
  <c r="W1377" i="7"/>
  <c r="W1376" i="7"/>
  <c r="W1375" i="7"/>
  <c r="W1374" i="7"/>
  <c r="W1373" i="7"/>
  <c r="W1372" i="7"/>
  <c r="W1371" i="7"/>
  <c r="W1370" i="7"/>
  <c r="W1369" i="7"/>
  <c r="W1368" i="7"/>
  <c r="W1367" i="7"/>
  <c r="W1366" i="7"/>
  <c r="W1365" i="7"/>
  <c r="W1364" i="7"/>
  <c r="W1363" i="7"/>
  <c r="W1362" i="7"/>
  <c r="W1361" i="7"/>
  <c r="W1360" i="7"/>
  <c r="W1359" i="7"/>
  <c r="W1358" i="7"/>
  <c r="W1357" i="7"/>
  <c r="W1356" i="7"/>
  <c r="W1355" i="7"/>
  <c r="W1354" i="7"/>
  <c r="W1353" i="7"/>
  <c r="W1352" i="7"/>
  <c r="W1351" i="7"/>
  <c r="W1350" i="7"/>
  <c r="W1349" i="7"/>
  <c r="W1348" i="7"/>
  <c r="W1347" i="7"/>
  <c r="W1346" i="7"/>
  <c r="W1345" i="7"/>
  <c r="W1344" i="7"/>
  <c r="W1343" i="7"/>
  <c r="W1342" i="7"/>
  <c r="W1341" i="7"/>
  <c r="W1340" i="7"/>
  <c r="W1339" i="7"/>
  <c r="W1338" i="7"/>
  <c r="W1337" i="7"/>
  <c r="W1336" i="7"/>
  <c r="W1335" i="7"/>
  <c r="W1334" i="7"/>
  <c r="W1333" i="7"/>
  <c r="W1332" i="7"/>
  <c r="W1331" i="7"/>
  <c r="W1330" i="7"/>
  <c r="W1329" i="7"/>
  <c r="W1328" i="7"/>
  <c r="W1327" i="7"/>
  <c r="W1326" i="7"/>
  <c r="W1325" i="7"/>
  <c r="W1324" i="7"/>
  <c r="W1323" i="7"/>
  <c r="W1322" i="7"/>
  <c r="W1321" i="7"/>
  <c r="W1320" i="7"/>
  <c r="W1319" i="7"/>
  <c r="W1318" i="7"/>
  <c r="W1317" i="7"/>
  <c r="W1316" i="7"/>
  <c r="W1315" i="7"/>
  <c r="W1314" i="7"/>
  <c r="W1313" i="7"/>
  <c r="W1312" i="7"/>
  <c r="W1311" i="7"/>
  <c r="W1310" i="7"/>
  <c r="W1309" i="7"/>
  <c r="W1308" i="7"/>
  <c r="W1307" i="7"/>
  <c r="W1306" i="7"/>
  <c r="W1305" i="7"/>
  <c r="W1304" i="7"/>
  <c r="W1303" i="7"/>
  <c r="W1302" i="7"/>
  <c r="W1301" i="7"/>
  <c r="W1300" i="7"/>
  <c r="W1299" i="7"/>
  <c r="W1298" i="7"/>
  <c r="W1297" i="7"/>
  <c r="W1296" i="7"/>
  <c r="W1295" i="7"/>
  <c r="W1294" i="7"/>
  <c r="W1293" i="7"/>
  <c r="W1292"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W1265" i="7"/>
  <c r="W1264" i="7"/>
  <c r="W1263" i="7"/>
  <c r="W1262" i="7"/>
  <c r="W1261" i="7"/>
  <c r="W1260" i="7"/>
  <c r="W1259" i="7"/>
  <c r="W1258" i="7"/>
  <c r="W1257" i="7"/>
  <c r="W1256" i="7"/>
  <c r="W1255" i="7"/>
  <c r="W1254" i="7"/>
  <c r="W1253" i="7"/>
  <c r="W1252" i="7"/>
  <c r="W1251" i="7"/>
  <c r="W1250" i="7"/>
  <c r="W1249" i="7"/>
  <c r="W1248" i="7"/>
  <c r="W1247" i="7"/>
  <c r="W1246" i="7"/>
  <c r="W1245" i="7"/>
  <c r="W1244" i="7"/>
  <c r="W1243" i="7"/>
  <c r="W1242" i="7"/>
  <c r="W1241" i="7"/>
  <c r="W1240" i="7"/>
  <c r="W1239" i="7"/>
  <c r="W1238" i="7"/>
  <c r="W1237" i="7"/>
  <c r="W1236" i="7"/>
  <c r="W1235" i="7"/>
  <c r="W1234" i="7"/>
  <c r="W1233" i="7"/>
  <c r="W1232" i="7"/>
  <c r="W1231" i="7"/>
  <c r="W1230" i="7"/>
  <c r="W1229" i="7"/>
  <c r="W1228" i="7"/>
  <c r="W1227" i="7"/>
  <c r="W1226" i="7"/>
  <c r="W1225" i="7"/>
  <c r="W1224" i="7"/>
  <c r="W1223" i="7"/>
  <c r="W1222" i="7"/>
  <c r="W1221" i="7"/>
  <c r="W1220" i="7"/>
  <c r="W1219" i="7"/>
  <c r="W1218" i="7"/>
  <c r="W1217" i="7"/>
  <c r="W1216" i="7"/>
  <c r="W1215" i="7"/>
  <c r="W1214" i="7"/>
  <c r="W1213" i="7"/>
  <c r="W1212" i="7"/>
  <c r="W1211" i="7"/>
  <c r="W1210" i="7"/>
  <c r="W1209" i="7"/>
  <c r="W1208" i="7"/>
  <c r="W1207" i="7"/>
  <c r="W1206" i="7"/>
  <c r="W1205" i="7"/>
  <c r="W1204" i="7"/>
  <c r="W1203" i="7"/>
  <c r="W1202" i="7"/>
  <c r="W1201" i="7"/>
  <c r="W1200" i="7"/>
  <c r="W1199" i="7"/>
  <c r="W1198" i="7"/>
  <c r="W1197" i="7"/>
  <c r="W1196" i="7"/>
  <c r="W1195" i="7"/>
  <c r="W1194" i="7"/>
  <c r="W1193" i="7"/>
  <c r="W1192" i="7"/>
  <c r="W1191" i="7"/>
  <c r="W1190" i="7"/>
  <c r="W1189" i="7"/>
  <c r="W1188" i="7"/>
  <c r="W1187" i="7"/>
  <c r="W1186" i="7"/>
  <c r="W1185" i="7"/>
  <c r="W1184" i="7"/>
  <c r="W1183" i="7"/>
  <c r="W1182" i="7"/>
  <c r="W1181" i="7"/>
  <c r="W1180" i="7"/>
  <c r="W1179" i="7"/>
  <c r="W1178" i="7"/>
  <c r="W1177" i="7"/>
  <c r="W1176" i="7"/>
  <c r="W1175" i="7"/>
  <c r="W1174" i="7"/>
  <c r="W1173" i="7"/>
  <c r="W1172" i="7"/>
  <c r="W1171" i="7"/>
  <c r="W1170" i="7"/>
  <c r="W1169" i="7"/>
  <c r="W1168" i="7"/>
  <c r="W1167" i="7"/>
  <c r="W1166" i="7"/>
  <c r="W1165" i="7"/>
  <c r="W1164" i="7"/>
  <c r="W1163" i="7"/>
  <c r="W1162" i="7"/>
  <c r="W1161" i="7"/>
  <c r="W1160" i="7"/>
  <c r="W1159" i="7"/>
  <c r="W1158" i="7"/>
  <c r="W1157" i="7"/>
  <c r="W1156" i="7"/>
  <c r="W1155" i="7"/>
  <c r="W1154" i="7"/>
  <c r="W1153" i="7"/>
  <c r="W1152" i="7"/>
  <c r="W1151" i="7"/>
  <c r="W1150" i="7"/>
  <c r="W1149" i="7"/>
  <c r="W1148" i="7"/>
  <c r="W1147" i="7"/>
  <c r="W1146" i="7"/>
  <c r="W1145" i="7"/>
  <c r="W1144" i="7"/>
  <c r="W1143" i="7"/>
  <c r="W1142" i="7"/>
  <c r="W1141" i="7"/>
  <c r="W1140" i="7"/>
  <c r="W1139" i="7"/>
  <c r="W1138" i="7"/>
  <c r="W1137" i="7"/>
  <c r="W1136" i="7"/>
  <c r="W1135" i="7"/>
  <c r="W1134" i="7"/>
  <c r="W1133" i="7"/>
  <c r="W1132" i="7"/>
  <c r="W1131" i="7"/>
  <c r="W1130" i="7"/>
  <c r="W1129" i="7"/>
  <c r="W1128" i="7"/>
  <c r="W1127" i="7"/>
  <c r="W1126" i="7"/>
  <c r="W1125" i="7"/>
  <c r="W1124" i="7"/>
  <c r="W1123" i="7"/>
  <c r="W1122" i="7"/>
  <c r="W1121" i="7"/>
  <c r="W1120" i="7"/>
  <c r="W1119" i="7"/>
  <c r="W1118" i="7"/>
  <c r="W1117" i="7"/>
  <c r="W1116" i="7"/>
  <c r="W1115" i="7"/>
  <c r="W1114" i="7"/>
  <c r="W1113" i="7"/>
  <c r="W1112" i="7"/>
  <c r="W1111" i="7"/>
  <c r="W1110" i="7"/>
  <c r="W1109" i="7"/>
  <c r="W1108" i="7"/>
  <c r="W1107" i="7"/>
  <c r="W1106" i="7"/>
  <c r="W1105" i="7"/>
  <c r="W1104" i="7"/>
  <c r="W1103" i="7"/>
  <c r="W1102" i="7"/>
  <c r="W1101" i="7"/>
  <c r="W1100" i="7"/>
  <c r="W1099" i="7"/>
  <c r="W1098" i="7"/>
  <c r="W1097" i="7"/>
  <c r="W1096" i="7"/>
  <c r="W1095" i="7"/>
  <c r="W1094" i="7"/>
  <c r="W1093" i="7"/>
  <c r="W1092" i="7"/>
  <c r="W1091" i="7"/>
  <c r="W1090" i="7"/>
  <c r="W1089" i="7"/>
  <c r="W1088" i="7"/>
  <c r="W1087" i="7"/>
  <c r="W1086" i="7"/>
  <c r="W1085" i="7"/>
  <c r="W1084" i="7"/>
  <c r="W1083" i="7"/>
  <c r="W1082" i="7"/>
  <c r="W1081" i="7"/>
  <c r="W1080" i="7"/>
  <c r="W1079" i="7"/>
  <c r="W1078" i="7"/>
  <c r="W1077" i="7"/>
  <c r="W1076" i="7"/>
  <c r="W1075" i="7"/>
  <c r="W1074" i="7"/>
  <c r="W1073" i="7"/>
  <c r="W1072" i="7"/>
  <c r="W1071" i="7"/>
  <c r="W1070" i="7"/>
  <c r="W1069" i="7"/>
  <c r="W1068" i="7"/>
  <c r="W1067" i="7"/>
  <c r="W1066" i="7"/>
  <c r="W1065" i="7"/>
  <c r="W1064" i="7"/>
  <c r="W1063" i="7"/>
  <c r="W1062" i="7"/>
  <c r="W1061" i="7"/>
  <c r="W1060" i="7"/>
  <c r="W1059" i="7"/>
  <c r="W1058" i="7"/>
  <c r="W1057" i="7"/>
  <c r="W1056" i="7"/>
  <c r="W1055" i="7"/>
  <c r="W1054" i="7"/>
  <c r="W1053" i="7"/>
  <c r="W1052" i="7"/>
  <c r="W1051" i="7"/>
  <c r="W1050" i="7"/>
  <c r="W1049" i="7"/>
  <c r="W1048" i="7"/>
  <c r="W1047" i="7"/>
  <c r="W1046" i="7"/>
  <c r="W1045" i="7"/>
  <c r="W1044" i="7"/>
  <c r="W1043" i="7"/>
  <c r="W1042" i="7"/>
  <c r="W1041" i="7"/>
  <c r="W1040" i="7"/>
  <c r="W1039" i="7"/>
  <c r="W1038" i="7"/>
  <c r="W1037" i="7"/>
  <c r="W1036" i="7"/>
  <c r="W1035" i="7"/>
  <c r="W1034" i="7"/>
  <c r="W1033" i="7"/>
  <c r="W1032" i="7"/>
  <c r="W1031" i="7"/>
  <c r="W1030" i="7"/>
  <c r="W1029" i="7"/>
  <c r="W1028" i="7"/>
  <c r="W1027" i="7"/>
  <c r="W1026" i="7"/>
  <c r="W1025" i="7"/>
  <c r="W1024" i="7"/>
  <c r="W1023" i="7"/>
  <c r="W1022" i="7"/>
  <c r="W1021" i="7"/>
  <c r="W1020" i="7"/>
  <c r="W1019" i="7"/>
  <c r="W1018" i="7"/>
  <c r="W1017" i="7"/>
  <c r="W1016" i="7"/>
  <c r="W1015" i="7"/>
  <c r="W1014" i="7"/>
  <c r="W1013" i="7"/>
  <c r="W1012" i="7"/>
  <c r="W1011" i="7"/>
  <c r="W1010" i="7"/>
  <c r="W1009" i="7"/>
  <c r="W1008" i="7"/>
  <c r="W1007" i="7"/>
  <c r="W1006" i="7"/>
  <c r="W1005" i="7"/>
  <c r="W1004" i="7"/>
  <c r="W1003" i="7"/>
  <c r="W1002" i="7"/>
  <c r="W1001" i="7"/>
  <c r="W1000" i="7"/>
  <c r="W999" i="7"/>
  <c r="W998" i="7"/>
  <c r="W997" i="7"/>
  <c r="W996" i="7"/>
  <c r="W995" i="7"/>
  <c r="W994" i="7"/>
  <c r="W993" i="7"/>
  <c r="W992" i="7"/>
  <c r="W991" i="7"/>
  <c r="W990" i="7"/>
  <c r="W989" i="7"/>
  <c r="W988" i="7"/>
  <c r="W987" i="7"/>
  <c r="W986" i="7"/>
  <c r="W985" i="7"/>
  <c r="W984" i="7"/>
  <c r="W983" i="7"/>
  <c r="W982" i="7"/>
  <c r="W981" i="7"/>
  <c r="W980" i="7"/>
  <c r="W979" i="7"/>
  <c r="W978" i="7"/>
  <c r="W977" i="7"/>
  <c r="W976" i="7"/>
  <c r="W975" i="7"/>
  <c r="W974" i="7"/>
  <c r="W973" i="7"/>
  <c r="W972" i="7"/>
  <c r="W971" i="7"/>
  <c r="W970" i="7"/>
  <c r="W969" i="7"/>
  <c r="W968" i="7"/>
  <c r="W967" i="7"/>
  <c r="W966" i="7"/>
  <c r="W965" i="7"/>
  <c r="W964" i="7"/>
  <c r="W963" i="7"/>
  <c r="W962" i="7"/>
  <c r="W961" i="7"/>
  <c r="W960" i="7"/>
  <c r="W959" i="7"/>
  <c r="W958" i="7"/>
  <c r="W957" i="7"/>
  <c r="W956" i="7"/>
  <c r="W955" i="7"/>
  <c r="W954" i="7"/>
  <c r="W953" i="7"/>
  <c r="W952" i="7"/>
  <c r="W951" i="7"/>
  <c r="W950" i="7"/>
  <c r="W949" i="7"/>
  <c r="W948" i="7"/>
  <c r="W947" i="7"/>
  <c r="W946" i="7"/>
  <c r="W945" i="7"/>
  <c r="W944" i="7"/>
  <c r="W943" i="7"/>
  <c r="W942" i="7"/>
  <c r="W941" i="7"/>
  <c r="W940" i="7"/>
  <c r="W939" i="7"/>
  <c r="W938" i="7"/>
  <c r="W937" i="7"/>
  <c r="W936" i="7"/>
  <c r="W935" i="7"/>
  <c r="W934" i="7"/>
  <c r="W933" i="7"/>
  <c r="W932" i="7"/>
  <c r="W931" i="7"/>
  <c r="W930" i="7"/>
  <c r="W929" i="7"/>
  <c r="W928" i="7"/>
  <c r="W927" i="7"/>
  <c r="W926" i="7"/>
  <c r="W925" i="7"/>
  <c r="W924" i="7"/>
  <c r="W923" i="7"/>
  <c r="W922" i="7"/>
  <c r="W921" i="7"/>
  <c r="W920" i="7"/>
  <c r="W919" i="7"/>
  <c r="W918" i="7"/>
  <c r="W917" i="7"/>
  <c r="W916" i="7"/>
  <c r="W915" i="7"/>
  <c r="W914" i="7"/>
  <c r="W913" i="7"/>
  <c r="W912" i="7"/>
  <c r="W911" i="7"/>
  <c r="W910" i="7"/>
  <c r="W909" i="7"/>
  <c r="W908" i="7"/>
  <c r="W907" i="7"/>
  <c r="W906" i="7"/>
  <c r="W905" i="7"/>
  <c r="W904" i="7"/>
  <c r="W903" i="7"/>
  <c r="W902" i="7"/>
  <c r="W901" i="7"/>
  <c r="W900" i="7"/>
  <c r="W899" i="7"/>
  <c r="W898" i="7"/>
  <c r="W897" i="7"/>
  <c r="W896" i="7"/>
  <c r="W895" i="7"/>
  <c r="W894" i="7"/>
  <c r="W893" i="7"/>
  <c r="W892" i="7"/>
  <c r="W891" i="7"/>
  <c r="W890" i="7"/>
  <c r="W889" i="7"/>
  <c r="W888" i="7"/>
  <c r="W887" i="7"/>
  <c r="W886" i="7"/>
  <c r="W885" i="7"/>
  <c r="W884" i="7"/>
  <c r="W883" i="7"/>
  <c r="W882" i="7"/>
  <c r="W881" i="7"/>
  <c r="W880" i="7"/>
  <c r="W879" i="7"/>
  <c r="W878" i="7"/>
  <c r="W877" i="7"/>
  <c r="W876" i="7"/>
  <c r="W875" i="7"/>
  <c r="W874" i="7"/>
  <c r="W873" i="7"/>
  <c r="W872" i="7"/>
  <c r="W871" i="7"/>
  <c r="W870" i="7"/>
  <c r="W869" i="7"/>
  <c r="W868" i="7"/>
  <c r="W867" i="7"/>
  <c r="W866" i="7"/>
  <c r="W865" i="7"/>
  <c r="W864" i="7"/>
  <c r="W863" i="7"/>
  <c r="W862" i="7"/>
  <c r="W861" i="7"/>
  <c r="W860" i="7"/>
  <c r="W859" i="7"/>
  <c r="W858" i="7"/>
  <c r="W857" i="7"/>
  <c r="W856" i="7"/>
  <c r="W855" i="7"/>
  <c r="W854" i="7"/>
  <c r="W853" i="7"/>
  <c r="W852" i="7"/>
  <c r="W851" i="7"/>
  <c r="W850" i="7"/>
  <c r="W849" i="7"/>
  <c r="W848" i="7"/>
  <c r="W847" i="7"/>
  <c r="W846" i="7"/>
  <c r="W845" i="7"/>
  <c r="W844" i="7"/>
  <c r="W843" i="7"/>
  <c r="W842" i="7"/>
  <c r="W841" i="7"/>
  <c r="W840" i="7"/>
  <c r="W839" i="7"/>
  <c r="W838" i="7"/>
  <c r="W837" i="7"/>
  <c r="W836" i="7"/>
  <c r="W835" i="7"/>
  <c r="W834" i="7"/>
  <c r="W833" i="7"/>
  <c r="W832" i="7"/>
  <c r="W831" i="7"/>
  <c r="W830" i="7"/>
  <c r="W829" i="7"/>
  <c r="W828" i="7"/>
  <c r="W827" i="7"/>
  <c r="W826" i="7"/>
  <c r="W825" i="7"/>
  <c r="W824" i="7"/>
  <c r="W823" i="7"/>
  <c r="W822" i="7"/>
  <c r="W821" i="7"/>
  <c r="W820" i="7"/>
  <c r="W819" i="7"/>
  <c r="W818" i="7"/>
  <c r="W817" i="7"/>
  <c r="W816" i="7"/>
  <c r="W815" i="7"/>
  <c r="W814" i="7"/>
  <c r="W813" i="7"/>
  <c r="W812" i="7"/>
  <c r="W811" i="7"/>
  <c r="W810" i="7"/>
  <c r="W809" i="7"/>
  <c r="W808" i="7"/>
  <c r="W807" i="7"/>
  <c r="W806" i="7"/>
  <c r="W805" i="7"/>
  <c r="W804" i="7"/>
  <c r="W803" i="7"/>
  <c r="W802" i="7"/>
  <c r="W801" i="7"/>
  <c r="W800" i="7"/>
  <c r="W799" i="7"/>
  <c r="W798" i="7"/>
  <c r="W797" i="7"/>
  <c r="W796" i="7"/>
  <c r="W795" i="7"/>
  <c r="W794" i="7"/>
  <c r="W793" i="7"/>
  <c r="W792" i="7"/>
  <c r="W791" i="7"/>
  <c r="W790" i="7"/>
  <c r="W789" i="7"/>
  <c r="W788" i="7"/>
  <c r="W787" i="7"/>
  <c r="W786" i="7"/>
  <c r="W785" i="7"/>
  <c r="W784" i="7"/>
  <c r="W783" i="7"/>
  <c r="W782" i="7"/>
  <c r="W781" i="7"/>
  <c r="W780" i="7"/>
  <c r="W779" i="7"/>
  <c r="W778" i="7"/>
  <c r="W777" i="7"/>
  <c r="W776" i="7"/>
  <c r="W775" i="7"/>
  <c r="W774" i="7"/>
  <c r="W773" i="7"/>
  <c r="W772" i="7"/>
  <c r="W771" i="7"/>
  <c r="W770" i="7"/>
  <c r="W769" i="7"/>
  <c r="W768" i="7"/>
  <c r="W767" i="7"/>
  <c r="W766" i="7"/>
  <c r="W765" i="7"/>
  <c r="W764" i="7"/>
  <c r="W763" i="7"/>
  <c r="W762" i="7"/>
  <c r="W761" i="7"/>
  <c r="W760" i="7"/>
  <c r="W759" i="7"/>
  <c r="W758" i="7"/>
  <c r="W757" i="7"/>
  <c r="W756" i="7"/>
  <c r="W755" i="7"/>
  <c r="W754" i="7"/>
  <c r="W753" i="7"/>
  <c r="W752" i="7"/>
  <c r="W751" i="7"/>
  <c r="W750" i="7"/>
  <c r="W749" i="7"/>
  <c r="W748" i="7"/>
  <c r="W747" i="7"/>
  <c r="W746" i="7"/>
  <c r="W745" i="7"/>
  <c r="W744" i="7"/>
  <c r="W743" i="7"/>
  <c r="W742" i="7"/>
  <c r="W741" i="7"/>
  <c r="W740" i="7"/>
  <c r="W739" i="7"/>
  <c r="W738" i="7"/>
  <c r="W737" i="7"/>
  <c r="W736" i="7"/>
  <c r="W735" i="7"/>
  <c r="W734" i="7"/>
  <c r="W733" i="7"/>
  <c r="W732" i="7"/>
  <c r="W731" i="7"/>
  <c r="W730" i="7"/>
  <c r="W729" i="7"/>
  <c r="W728" i="7"/>
  <c r="W727" i="7"/>
  <c r="W726" i="7"/>
  <c r="W725" i="7"/>
  <c r="W724" i="7"/>
  <c r="W723" i="7"/>
  <c r="W722" i="7"/>
  <c r="W721" i="7"/>
  <c r="W720" i="7"/>
  <c r="W719" i="7"/>
  <c r="W718" i="7"/>
  <c r="W717" i="7"/>
  <c r="W716" i="7"/>
  <c r="W715" i="7"/>
  <c r="W714" i="7"/>
  <c r="W713" i="7"/>
  <c r="W712" i="7"/>
  <c r="W711" i="7"/>
  <c r="W710" i="7"/>
  <c r="W709" i="7"/>
  <c r="W708" i="7"/>
  <c r="W707" i="7"/>
  <c r="W706" i="7"/>
  <c r="W705" i="7"/>
  <c r="W704" i="7"/>
  <c r="W703" i="7"/>
  <c r="W702" i="7"/>
  <c r="W701" i="7"/>
  <c r="W700" i="7"/>
  <c r="W699" i="7"/>
  <c r="W698" i="7"/>
  <c r="W697" i="7"/>
  <c r="W696" i="7"/>
  <c r="W695" i="7"/>
  <c r="W694" i="7"/>
  <c r="W693" i="7"/>
  <c r="W692" i="7"/>
  <c r="W691" i="7"/>
  <c r="W690" i="7"/>
  <c r="W689" i="7"/>
  <c r="W688" i="7"/>
  <c r="W687" i="7"/>
  <c r="W686" i="7"/>
  <c r="W685" i="7"/>
  <c r="W684" i="7"/>
  <c r="W683" i="7"/>
  <c r="W682" i="7"/>
  <c r="W681" i="7"/>
  <c r="W680" i="7"/>
  <c r="W679" i="7"/>
  <c r="W678" i="7"/>
  <c r="W677" i="7"/>
  <c r="W676" i="7"/>
  <c r="W675" i="7"/>
  <c r="W674" i="7"/>
  <c r="W673" i="7"/>
  <c r="W672" i="7"/>
  <c r="W671" i="7"/>
  <c r="W670" i="7"/>
  <c r="W669" i="7"/>
  <c r="W668" i="7"/>
  <c r="W667" i="7"/>
  <c r="W666" i="7"/>
  <c r="W665" i="7"/>
  <c r="W664" i="7"/>
  <c r="W663" i="7"/>
  <c r="W662" i="7"/>
  <c r="W661" i="7"/>
  <c r="W660" i="7"/>
  <c r="W659" i="7"/>
  <c r="W658" i="7"/>
  <c r="W657" i="7"/>
  <c r="W656" i="7"/>
  <c r="W655" i="7"/>
  <c r="W654" i="7"/>
  <c r="W653" i="7"/>
  <c r="W652" i="7"/>
  <c r="W651" i="7"/>
  <c r="W650" i="7"/>
  <c r="W649" i="7"/>
  <c r="W648" i="7"/>
  <c r="W647" i="7"/>
  <c r="W646" i="7"/>
  <c r="W645" i="7"/>
  <c r="W644" i="7"/>
  <c r="W643" i="7"/>
  <c r="W642" i="7"/>
  <c r="W641" i="7"/>
  <c r="W640" i="7"/>
  <c r="W639" i="7"/>
  <c r="W638" i="7"/>
  <c r="W637" i="7"/>
  <c r="W636" i="7"/>
  <c r="W635" i="7"/>
  <c r="W634" i="7"/>
  <c r="W633" i="7"/>
  <c r="W632" i="7"/>
  <c r="W631" i="7"/>
  <c r="W630" i="7"/>
  <c r="W629" i="7"/>
  <c r="W628" i="7"/>
  <c r="W627" i="7"/>
  <c r="W626" i="7"/>
  <c r="W625" i="7"/>
  <c r="W624" i="7"/>
  <c r="W623" i="7"/>
  <c r="W622" i="7"/>
  <c r="W621" i="7"/>
  <c r="W620" i="7"/>
  <c r="W619" i="7"/>
  <c r="W618" i="7"/>
  <c r="W617" i="7"/>
  <c r="W616" i="7"/>
  <c r="W615" i="7"/>
  <c r="W614" i="7"/>
  <c r="W613" i="7"/>
  <c r="W612" i="7"/>
  <c r="W611" i="7"/>
  <c r="W610" i="7"/>
  <c r="W609" i="7"/>
  <c r="W608" i="7"/>
  <c r="W607" i="7"/>
  <c r="W606" i="7"/>
  <c r="W605" i="7"/>
  <c r="W604" i="7"/>
  <c r="W603" i="7"/>
  <c r="W602" i="7"/>
  <c r="W601" i="7"/>
  <c r="W600" i="7"/>
  <c r="W599" i="7"/>
  <c r="W598" i="7"/>
  <c r="W597" i="7"/>
  <c r="W596" i="7"/>
  <c r="W595" i="7"/>
  <c r="W594" i="7"/>
  <c r="W593" i="7"/>
  <c r="W592" i="7"/>
  <c r="W591" i="7"/>
  <c r="W590" i="7"/>
  <c r="W589" i="7"/>
  <c r="W588" i="7"/>
  <c r="W587" i="7"/>
  <c r="W586" i="7"/>
  <c r="W585" i="7"/>
  <c r="W584" i="7"/>
  <c r="W583" i="7"/>
  <c r="W582" i="7"/>
  <c r="W581" i="7"/>
  <c r="W580" i="7"/>
  <c r="W579" i="7"/>
  <c r="W578" i="7"/>
  <c r="W577" i="7"/>
  <c r="W576" i="7"/>
  <c r="W575" i="7"/>
  <c r="W574" i="7"/>
  <c r="W573" i="7"/>
  <c r="W572" i="7"/>
  <c r="W571" i="7"/>
  <c r="W570" i="7"/>
  <c r="W569" i="7"/>
  <c r="W568" i="7"/>
  <c r="W567" i="7"/>
  <c r="W566" i="7"/>
  <c r="W565" i="7"/>
  <c r="W564" i="7"/>
  <c r="W563" i="7"/>
  <c r="W562" i="7"/>
  <c r="W561" i="7"/>
  <c r="W560" i="7"/>
  <c r="W559" i="7"/>
  <c r="W558" i="7"/>
  <c r="W557" i="7"/>
  <c r="W556" i="7"/>
  <c r="W555" i="7"/>
  <c r="W554" i="7"/>
  <c r="W553" i="7"/>
  <c r="W552" i="7"/>
  <c r="W551" i="7"/>
  <c r="W550" i="7"/>
  <c r="W549" i="7"/>
  <c r="W548" i="7"/>
  <c r="W547" i="7"/>
  <c r="W546" i="7"/>
  <c r="W545" i="7"/>
  <c r="W544" i="7"/>
  <c r="W543" i="7"/>
  <c r="W542" i="7"/>
  <c r="W541" i="7"/>
  <c r="W540" i="7"/>
  <c r="W539" i="7"/>
  <c r="W538" i="7"/>
  <c r="W537" i="7"/>
  <c r="W536" i="7"/>
  <c r="W535" i="7"/>
  <c r="W534" i="7"/>
  <c r="W533" i="7"/>
  <c r="W532" i="7"/>
  <c r="W531" i="7"/>
  <c r="W530" i="7"/>
  <c r="W529" i="7"/>
  <c r="W528" i="7"/>
  <c r="W527" i="7"/>
  <c r="W526" i="7"/>
  <c r="W525" i="7"/>
  <c r="W524" i="7"/>
  <c r="W523" i="7"/>
  <c r="W522" i="7"/>
  <c r="W521" i="7"/>
  <c r="W520" i="7"/>
  <c r="W519" i="7"/>
  <c r="W518" i="7"/>
  <c r="W517" i="7"/>
  <c r="W516" i="7"/>
  <c r="W515" i="7"/>
  <c r="W514" i="7"/>
  <c r="W513" i="7"/>
  <c r="W512" i="7"/>
  <c r="W511" i="7"/>
  <c r="W510" i="7"/>
  <c r="W509" i="7"/>
  <c r="W508" i="7"/>
  <c r="W507" i="7"/>
  <c r="W506" i="7"/>
  <c r="W505" i="7"/>
  <c r="W504" i="7"/>
  <c r="W503" i="7"/>
  <c r="W502" i="7"/>
  <c r="W501" i="7"/>
  <c r="W500" i="7"/>
  <c r="W499" i="7"/>
  <c r="W498" i="7"/>
  <c r="W497" i="7"/>
  <c r="W496" i="7"/>
  <c r="W495" i="7"/>
  <c r="W494" i="7"/>
  <c r="W493" i="7"/>
  <c r="W492" i="7"/>
  <c r="W491" i="7"/>
  <c r="W490" i="7"/>
  <c r="W489" i="7"/>
  <c r="W488" i="7"/>
  <c r="W487" i="7"/>
  <c r="W486" i="7"/>
  <c r="W485" i="7"/>
  <c r="W484" i="7"/>
  <c r="W483" i="7"/>
  <c r="W482" i="7"/>
  <c r="W481" i="7"/>
  <c r="W480" i="7"/>
  <c r="W479" i="7"/>
  <c r="W478" i="7"/>
  <c r="W477" i="7"/>
  <c r="W476" i="7"/>
  <c r="W475" i="7"/>
  <c r="W474" i="7"/>
  <c r="W473" i="7"/>
  <c r="W472" i="7"/>
  <c r="W471" i="7"/>
  <c r="W470" i="7"/>
  <c r="W469" i="7"/>
  <c r="W468" i="7"/>
  <c r="W467" i="7"/>
  <c r="W466" i="7"/>
  <c r="W465" i="7"/>
  <c r="W464" i="7"/>
  <c r="W463" i="7"/>
  <c r="W462" i="7"/>
  <c r="W461" i="7"/>
  <c r="W460" i="7"/>
  <c r="W459" i="7"/>
  <c r="W458" i="7"/>
  <c r="W457" i="7"/>
  <c r="W456" i="7"/>
  <c r="W455" i="7"/>
  <c r="W454" i="7"/>
  <c r="W453" i="7"/>
  <c r="W452" i="7"/>
  <c r="W451" i="7"/>
  <c r="W450" i="7"/>
  <c r="W449" i="7"/>
  <c r="W448" i="7"/>
  <c r="W447" i="7"/>
  <c r="W446" i="7"/>
  <c r="W445" i="7"/>
  <c r="W444" i="7"/>
  <c r="W443" i="7"/>
  <c r="W442" i="7"/>
  <c r="W441" i="7"/>
  <c r="W440" i="7"/>
  <c r="W439" i="7"/>
  <c r="W438" i="7"/>
  <c r="W437" i="7"/>
  <c r="W436" i="7"/>
  <c r="W435" i="7"/>
  <c r="W434" i="7"/>
  <c r="W433" i="7"/>
  <c r="W432" i="7"/>
  <c r="W431" i="7"/>
  <c r="W430" i="7"/>
  <c r="W429" i="7"/>
  <c r="W428" i="7"/>
  <c r="W427" i="7"/>
  <c r="W426" i="7"/>
  <c r="W425" i="7"/>
  <c r="W424" i="7"/>
  <c r="W423" i="7"/>
  <c r="W422" i="7"/>
  <c r="W421" i="7"/>
  <c r="W420" i="7"/>
  <c r="W419" i="7"/>
  <c r="W418" i="7"/>
  <c r="W417" i="7"/>
  <c r="W416" i="7"/>
  <c r="W415" i="7"/>
  <c r="W414" i="7"/>
  <c r="W413" i="7"/>
  <c r="W412" i="7"/>
  <c r="W411" i="7"/>
  <c r="W410" i="7"/>
  <c r="W409" i="7"/>
  <c r="W408" i="7"/>
  <c r="W407" i="7"/>
  <c r="W406" i="7"/>
  <c r="W405" i="7"/>
  <c r="W404" i="7"/>
  <c r="W403" i="7"/>
  <c r="W402" i="7"/>
  <c r="W401" i="7"/>
  <c r="W400" i="7"/>
  <c r="W399" i="7"/>
  <c r="W398" i="7"/>
  <c r="W397" i="7"/>
  <c r="W396" i="7"/>
  <c r="W395" i="7"/>
  <c r="W394" i="7"/>
  <c r="W393" i="7"/>
  <c r="W392" i="7"/>
  <c r="W391" i="7"/>
  <c r="W390" i="7"/>
  <c r="W389" i="7"/>
  <c r="W388" i="7"/>
  <c r="W387" i="7"/>
  <c r="W386" i="7"/>
  <c r="W385" i="7"/>
  <c r="W384" i="7"/>
  <c r="W383" i="7"/>
  <c r="W382" i="7"/>
  <c r="W381" i="7"/>
  <c r="W380" i="7"/>
  <c r="W379" i="7"/>
  <c r="W378" i="7"/>
  <c r="W377" i="7"/>
  <c r="W376" i="7"/>
  <c r="W375" i="7"/>
  <c r="W374" i="7"/>
  <c r="W373" i="7"/>
  <c r="W372" i="7"/>
  <c r="W371" i="7"/>
  <c r="W370" i="7"/>
  <c r="W369" i="7"/>
  <c r="W368" i="7"/>
  <c r="W367" i="7"/>
  <c r="W366" i="7"/>
  <c r="W365" i="7"/>
  <c r="W364" i="7"/>
  <c r="W363" i="7"/>
  <c r="W362" i="7"/>
  <c r="W361" i="7"/>
  <c r="W360" i="7"/>
  <c r="W359" i="7"/>
  <c r="W358" i="7"/>
  <c r="W357" i="7"/>
  <c r="W356" i="7"/>
  <c r="W355" i="7"/>
  <c r="W354" i="7"/>
  <c r="W353" i="7"/>
  <c r="W352" i="7"/>
  <c r="W351" i="7"/>
  <c r="W350" i="7"/>
  <c r="W349" i="7"/>
  <c r="W348" i="7"/>
  <c r="W347" i="7"/>
  <c r="W346" i="7"/>
  <c r="W345" i="7"/>
  <c r="W344" i="7"/>
  <c r="W343" i="7"/>
  <c r="W342" i="7"/>
  <c r="W341" i="7"/>
  <c r="W340" i="7"/>
  <c r="W339" i="7"/>
  <c r="W338" i="7"/>
  <c r="W337" i="7"/>
  <c r="W336" i="7"/>
  <c r="W335" i="7"/>
  <c r="W334" i="7"/>
  <c r="W333" i="7"/>
  <c r="W332" i="7"/>
  <c r="W331" i="7"/>
  <c r="W330" i="7"/>
  <c r="W329" i="7"/>
  <c r="W328" i="7"/>
  <c r="W327" i="7"/>
  <c r="W326" i="7"/>
  <c r="W325" i="7"/>
  <c r="W324" i="7"/>
  <c r="W323" i="7"/>
  <c r="W322" i="7"/>
  <c r="W321" i="7"/>
  <c r="W320" i="7"/>
  <c r="W319" i="7"/>
  <c r="W318" i="7"/>
  <c r="W317" i="7"/>
  <c r="W316" i="7"/>
  <c r="W315" i="7"/>
  <c r="W314" i="7"/>
  <c r="W313" i="7"/>
  <c r="W312" i="7"/>
  <c r="W311" i="7"/>
  <c r="W310" i="7"/>
  <c r="W309" i="7"/>
  <c r="W308" i="7"/>
  <c r="W307" i="7"/>
  <c r="W306" i="7"/>
  <c r="W305" i="7"/>
  <c r="W304" i="7"/>
  <c r="W303" i="7"/>
  <c r="W302" i="7"/>
  <c r="W301" i="7"/>
  <c r="W300" i="7"/>
  <c r="W299" i="7"/>
  <c r="W298" i="7"/>
  <c r="W297" i="7"/>
  <c r="W296" i="7"/>
  <c r="W295" i="7"/>
  <c r="W294" i="7"/>
  <c r="W293" i="7"/>
  <c r="W292" i="7"/>
  <c r="W291" i="7"/>
  <c r="W290" i="7"/>
  <c r="W289" i="7"/>
  <c r="W288" i="7"/>
  <c r="W287" i="7"/>
  <c r="W286" i="7"/>
  <c r="W285" i="7"/>
  <c r="W284" i="7"/>
  <c r="W283" i="7"/>
  <c r="W282" i="7"/>
  <c r="W281" i="7"/>
  <c r="W280" i="7"/>
  <c r="W279" i="7"/>
  <c r="W278" i="7"/>
  <c r="W277" i="7"/>
  <c r="W276" i="7"/>
  <c r="W275" i="7"/>
  <c r="W274" i="7"/>
  <c r="W273" i="7"/>
  <c r="W272" i="7"/>
  <c r="W271" i="7"/>
  <c r="W270" i="7"/>
  <c r="W269" i="7"/>
  <c r="W268" i="7"/>
  <c r="W267" i="7"/>
  <c r="W266" i="7"/>
  <c r="W265" i="7"/>
  <c r="W264" i="7"/>
  <c r="W263" i="7"/>
  <c r="W262" i="7"/>
  <c r="W261" i="7"/>
  <c r="W260" i="7"/>
  <c r="W259" i="7"/>
  <c r="W258" i="7"/>
  <c r="W257" i="7"/>
  <c r="W256" i="7"/>
  <c r="W255" i="7"/>
  <c r="W254" i="7"/>
  <c r="W253" i="7"/>
  <c r="W252" i="7"/>
  <c r="W251" i="7"/>
  <c r="W250" i="7"/>
  <c r="W249" i="7"/>
  <c r="W248" i="7"/>
  <c r="W247" i="7"/>
  <c r="W246" i="7"/>
  <c r="W245" i="7"/>
  <c r="W244" i="7"/>
  <c r="W243" i="7"/>
  <c r="W242" i="7"/>
  <c r="W241" i="7"/>
  <c r="W240" i="7"/>
  <c r="W239" i="7"/>
  <c r="W238" i="7"/>
  <c r="W237" i="7"/>
  <c r="W236" i="7"/>
  <c r="W235" i="7"/>
  <c r="W234" i="7"/>
  <c r="W233" i="7"/>
  <c r="W232" i="7"/>
  <c r="W231" i="7"/>
  <c r="W230" i="7"/>
  <c r="W229" i="7"/>
  <c r="W228" i="7"/>
  <c r="W227" i="7"/>
  <c r="W226" i="7"/>
  <c r="W225" i="7"/>
  <c r="W224" i="7"/>
  <c r="W223" i="7"/>
  <c r="W222" i="7"/>
  <c r="W221" i="7"/>
  <c r="W220" i="7"/>
  <c r="W219" i="7"/>
  <c r="W218" i="7"/>
  <c r="W217" i="7"/>
  <c r="W216" i="7"/>
  <c r="W215" i="7"/>
  <c r="W214" i="7"/>
  <c r="W213" i="7"/>
  <c r="W212" i="7"/>
  <c r="W211" i="7"/>
  <c r="W210" i="7"/>
  <c r="W209" i="7"/>
  <c r="W208" i="7"/>
  <c r="W207" i="7"/>
  <c r="W206" i="7"/>
  <c r="W205" i="7"/>
  <c r="W204" i="7"/>
  <c r="W203" i="7"/>
  <c r="W202" i="7"/>
  <c r="W201" i="7"/>
  <c r="W200" i="7"/>
  <c r="W199" i="7"/>
  <c r="W198" i="7"/>
  <c r="W197" i="7"/>
  <c r="W196" i="7"/>
  <c r="W195" i="7"/>
  <c r="W194" i="7"/>
  <c r="W193" i="7"/>
  <c r="W192" i="7"/>
  <c r="W191" i="7"/>
  <c r="W190" i="7"/>
  <c r="W189" i="7"/>
  <c r="W188" i="7"/>
  <c r="W187" i="7"/>
  <c r="W186" i="7"/>
  <c r="W185" i="7"/>
  <c r="W184" i="7"/>
  <c r="W183" i="7"/>
  <c r="W182" i="7"/>
  <c r="W181" i="7"/>
  <c r="W180" i="7"/>
  <c r="W179" i="7"/>
  <c r="W178" i="7"/>
  <c r="W177" i="7"/>
  <c r="W176" i="7"/>
  <c r="W175" i="7"/>
  <c r="W174" i="7"/>
  <c r="W173" i="7"/>
  <c r="W172" i="7"/>
  <c r="W171" i="7"/>
  <c r="W170" i="7"/>
  <c r="W169" i="7"/>
  <c r="W168" i="7"/>
  <c r="W167" i="7"/>
  <c r="W166" i="7"/>
  <c r="W165" i="7"/>
  <c r="W164" i="7"/>
  <c r="W163" i="7"/>
  <c r="W162" i="7"/>
  <c r="W161" i="7"/>
  <c r="W160" i="7"/>
  <c r="W159" i="7"/>
  <c r="W158" i="7"/>
  <c r="W157" i="7"/>
  <c r="W156" i="7"/>
  <c r="W155" i="7"/>
  <c r="W154" i="7"/>
  <c r="W153" i="7"/>
  <c r="W152" i="7"/>
  <c r="W151" i="7"/>
  <c r="W150" i="7"/>
  <c r="W149" i="7"/>
  <c r="W148" i="7"/>
  <c r="W147" i="7"/>
  <c r="W146" i="7"/>
  <c r="W145" i="7"/>
  <c r="W144" i="7"/>
  <c r="W143" i="7"/>
  <c r="W142" i="7"/>
  <c r="W141" i="7"/>
  <c r="W140" i="7"/>
  <c r="W139" i="7"/>
  <c r="W138" i="7"/>
  <c r="W137" i="7"/>
  <c r="W136" i="7"/>
  <c r="W135" i="7"/>
  <c r="W134" i="7"/>
  <c r="W133" i="7"/>
  <c r="W132" i="7"/>
  <c r="W131" i="7"/>
  <c r="W130" i="7"/>
  <c r="W129" i="7"/>
  <c r="W128" i="7"/>
  <c r="W127" i="7"/>
  <c r="W126" i="7"/>
  <c r="W125" i="7"/>
  <c r="W124" i="7"/>
  <c r="W123" i="7"/>
  <c r="W122" i="7"/>
  <c r="W121" i="7"/>
  <c r="W120" i="7"/>
  <c r="W119" i="7"/>
  <c r="W118" i="7"/>
  <c r="W117" i="7"/>
  <c r="W116" i="7"/>
  <c r="W115" i="7"/>
  <c r="W114" i="7"/>
  <c r="W113" i="7"/>
  <c r="W112" i="7"/>
  <c r="W111" i="7"/>
  <c r="W110" i="7"/>
  <c r="W109" i="7"/>
  <c r="W108" i="7"/>
  <c r="W107" i="7"/>
  <c r="W106" i="7"/>
  <c r="W105" i="7"/>
  <c r="W104" i="7"/>
  <c r="W103" i="7"/>
  <c r="W102" i="7"/>
  <c r="W101" i="7"/>
  <c r="W100" i="7"/>
  <c r="W99" i="7"/>
  <c r="W98" i="7"/>
  <c r="W97" i="7"/>
  <c r="W96" i="7"/>
  <c r="W95" i="7"/>
  <c r="W94" i="7"/>
  <c r="W93" i="7"/>
  <c r="W92" i="7"/>
  <c r="W91" i="7"/>
  <c r="W90" i="7"/>
  <c r="W89" i="7"/>
  <c r="W88" i="7"/>
  <c r="W87" i="7"/>
  <c r="W86" i="7"/>
  <c r="W85" i="7"/>
  <c r="W84" i="7"/>
  <c r="W83" i="7"/>
  <c r="W82" i="7"/>
  <c r="W81" i="7"/>
  <c r="W80" i="7"/>
  <c r="W79" i="7"/>
  <c r="W78" i="7"/>
  <c r="W77" i="7"/>
  <c r="W76" i="7"/>
  <c r="W75" i="7"/>
  <c r="W74" i="7"/>
  <c r="W73" i="7"/>
  <c r="W72" i="7"/>
  <c r="W71" i="7"/>
  <c r="W70" i="7"/>
  <c r="W69" i="7"/>
  <c r="W68" i="7"/>
  <c r="W67" i="7"/>
  <c r="W66" i="7"/>
  <c r="W65" i="7"/>
  <c r="W64" i="7"/>
  <c r="W63" i="7"/>
  <c r="W62" i="7"/>
  <c r="W61" i="7"/>
  <c r="W60" i="7"/>
  <c r="W59" i="7"/>
  <c r="W58" i="7"/>
  <c r="W57" i="7"/>
  <c r="W56" i="7"/>
  <c r="W55" i="7"/>
  <c r="W54" i="7"/>
  <c r="W53" i="7"/>
  <c r="W52" i="7"/>
  <c r="W51" i="7"/>
  <c r="W50" i="7"/>
  <c r="W49" i="7"/>
  <c r="W48" i="7"/>
  <c r="W47" i="7"/>
  <c r="W46" i="7"/>
  <c r="W45" i="7"/>
  <c r="W44" i="7"/>
  <c r="W43" i="7"/>
  <c r="W42" i="7"/>
  <c r="W41" i="7"/>
  <c r="W40" i="7"/>
  <c r="W39" i="7"/>
  <c r="W38" i="7"/>
  <c r="W37" i="7"/>
  <c r="W36" i="7"/>
  <c r="W35" i="7"/>
  <c r="W34" i="7"/>
  <c r="W33" i="7"/>
  <c r="W32" i="7"/>
  <c r="W31" i="7"/>
  <c r="W30" i="7"/>
  <c r="W29" i="7"/>
  <c r="W28" i="7"/>
  <c r="W27" i="7"/>
  <c r="W26" i="7"/>
  <c r="W25" i="7"/>
  <c r="W24" i="7"/>
  <c r="W23" i="7"/>
  <c r="W22" i="7"/>
  <c r="W21" i="7"/>
  <c r="W20" i="7"/>
  <c r="W19" i="7"/>
  <c r="W18" i="7"/>
  <c r="W17" i="7"/>
  <c r="W16" i="7"/>
  <c r="W15" i="7"/>
  <c r="W14" i="7"/>
  <c r="W13" i="7"/>
  <c r="W12" i="7"/>
  <c r="W11" i="7"/>
  <c r="W10" i="7"/>
  <c r="W9" i="7"/>
  <c r="W8" i="7"/>
  <c r="W7" i="7"/>
  <c r="U6" i="7"/>
  <c r="W6" i="7" s="1"/>
  <c r="Y6" i="7" s="1"/>
  <c r="AA6" i="7" s="1"/>
  <c r="AC6" i="7" s="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U265" i="7"/>
  <c r="U266" i="7"/>
  <c r="U267" i="7"/>
  <c r="U268" i="7"/>
  <c r="U269" i="7"/>
  <c r="U270" i="7"/>
  <c r="U271" i="7"/>
  <c r="U272" i="7"/>
  <c r="U273" i="7"/>
  <c r="U274" i="7"/>
  <c r="U275" i="7"/>
  <c r="U276" i="7"/>
  <c r="U277" i="7"/>
  <c r="U278" i="7"/>
  <c r="U279" i="7"/>
  <c r="U280" i="7"/>
  <c r="U281" i="7"/>
  <c r="U282" i="7"/>
  <c r="U283" i="7"/>
  <c r="U284" i="7"/>
  <c r="U285" i="7"/>
  <c r="U286" i="7"/>
  <c r="U287" i="7"/>
  <c r="U288" i="7"/>
  <c r="U289" i="7"/>
  <c r="U290" i="7"/>
  <c r="U291" i="7"/>
  <c r="U292" i="7"/>
  <c r="U293" i="7"/>
  <c r="U294" i="7"/>
  <c r="U295" i="7"/>
  <c r="U296" i="7"/>
  <c r="U297" i="7"/>
  <c r="U298" i="7"/>
  <c r="U299" i="7"/>
  <c r="U300" i="7"/>
  <c r="U301" i="7"/>
  <c r="U302" i="7"/>
  <c r="U303" i="7"/>
  <c r="U304" i="7"/>
  <c r="U305" i="7"/>
  <c r="U306" i="7"/>
  <c r="U307" i="7"/>
  <c r="U308" i="7"/>
  <c r="U309" i="7"/>
  <c r="U310" i="7"/>
  <c r="U311" i="7"/>
  <c r="U312" i="7"/>
  <c r="U313" i="7"/>
  <c r="U314" i="7"/>
  <c r="U315" i="7"/>
  <c r="U316" i="7"/>
  <c r="U317" i="7"/>
  <c r="U318" i="7"/>
  <c r="U319" i="7"/>
  <c r="U320" i="7"/>
  <c r="U321" i="7"/>
  <c r="U322" i="7"/>
  <c r="U323" i="7"/>
  <c r="U324" i="7"/>
  <c r="U325" i="7"/>
  <c r="U326" i="7"/>
  <c r="U327" i="7"/>
  <c r="U328" i="7"/>
  <c r="U329" i="7"/>
  <c r="U330" i="7"/>
  <c r="U331" i="7"/>
  <c r="U332" i="7"/>
  <c r="U333" i="7"/>
  <c r="U334" i="7"/>
  <c r="U335" i="7"/>
  <c r="U336" i="7"/>
  <c r="U337" i="7"/>
  <c r="U338" i="7"/>
  <c r="U339" i="7"/>
  <c r="U340" i="7"/>
  <c r="U341" i="7"/>
  <c r="U342" i="7"/>
  <c r="U343" i="7"/>
  <c r="U344" i="7"/>
  <c r="U345" i="7"/>
  <c r="U346" i="7"/>
  <c r="U347" i="7"/>
  <c r="U348" i="7"/>
  <c r="U349" i="7"/>
  <c r="U350" i="7"/>
  <c r="U351" i="7"/>
  <c r="U352" i="7"/>
  <c r="U353" i="7"/>
  <c r="U354" i="7"/>
  <c r="U355" i="7"/>
  <c r="U356" i="7"/>
  <c r="U357" i="7"/>
  <c r="U358" i="7"/>
  <c r="U359" i="7"/>
  <c r="U360" i="7"/>
  <c r="U361" i="7"/>
  <c r="U362" i="7"/>
  <c r="U363" i="7"/>
  <c r="U364" i="7"/>
  <c r="U365" i="7"/>
  <c r="U366" i="7"/>
  <c r="U367" i="7"/>
  <c r="U368" i="7"/>
  <c r="U369" i="7"/>
  <c r="U370" i="7"/>
  <c r="U371" i="7"/>
  <c r="U372" i="7"/>
  <c r="U373" i="7"/>
  <c r="U374" i="7"/>
  <c r="U375" i="7"/>
  <c r="U376" i="7"/>
  <c r="U377" i="7"/>
  <c r="U378" i="7"/>
  <c r="U379" i="7"/>
  <c r="U380" i="7"/>
  <c r="U381" i="7"/>
  <c r="U382" i="7"/>
  <c r="U383" i="7"/>
  <c r="U384" i="7"/>
  <c r="U385" i="7"/>
  <c r="U386" i="7"/>
  <c r="U387" i="7"/>
  <c r="U388" i="7"/>
  <c r="U389" i="7"/>
  <c r="U390" i="7"/>
  <c r="U391" i="7"/>
  <c r="U392" i="7"/>
  <c r="U393" i="7"/>
  <c r="U394" i="7"/>
  <c r="U395" i="7"/>
  <c r="U396" i="7"/>
  <c r="U397" i="7"/>
  <c r="U398" i="7"/>
  <c r="U399" i="7"/>
  <c r="U400" i="7"/>
  <c r="U401" i="7"/>
  <c r="U402" i="7"/>
  <c r="U403" i="7"/>
  <c r="U404" i="7"/>
  <c r="U405" i="7"/>
  <c r="U406" i="7"/>
  <c r="U407" i="7"/>
  <c r="U408" i="7"/>
  <c r="U409" i="7"/>
  <c r="U410" i="7"/>
  <c r="U411" i="7"/>
  <c r="U412" i="7"/>
  <c r="U413" i="7"/>
  <c r="U414" i="7"/>
  <c r="U415" i="7"/>
  <c r="U416" i="7"/>
  <c r="U417" i="7"/>
  <c r="U418" i="7"/>
  <c r="U419" i="7"/>
  <c r="U420" i="7"/>
  <c r="U421" i="7"/>
  <c r="U422" i="7"/>
  <c r="U423" i="7"/>
  <c r="U424" i="7"/>
  <c r="U425" i="7"/>
  <c r="U426" i="7"/>
  <c r="U427" i="7"/>
  <c r="U428" i="7"/>
  <c r="U429" i="7"/>
  <c r="U430" i="7"/>
  <c r="U431" i="7"/>
  <c r="U432" i="7"/>
  <c r="U433" i="7"/>
  <c r="U434" i="7"/>
  <c r="U435" i="7"/>
  <c r="U436" i="7"/>
  <c r="U437" i="7"/>
  <c r="U438" i="7"/>
  <c r="U439" i="7"/>
  <c r="U440" i="7"/>
  <c r="U441" i="7"/>
  <c r="U442" i="7"/>
  <c r="U443" i="7"/>
  <c r="U444" i="7"/>
  <c r="U445" i="7"/>
  <c r="U446" i="7"/>
  <c r="U447" i="7"/>
  <c r="U448" i="7"/>
  <c r="U449" i="7"/>
  <c r="U450" i="7"/>
  <c r="U451" i="7"/>
  <c r="U452" i="7"/>
  <c r="U453" i="7"/>
  <c r="U454" i="7"/>
  <c r="U455" i="7"/>
  <c r="U456" i="7"/>
  <c r="U457" i="7"/>
  <c r="U458" i="7"/>
  <c r="U459" i="7"/>
  <c r="U460" i="7"/>
  <c r="U461" i="7"/>
  <c r="U462" i="7"/>
  <c r="U463" i="7"/>
  <c r="U464" i="7"/>
  <c r="U465" i="7"/>
  <c r="U466" i="7"/>
  <c r="U467" i="7"/>
  <c r="U468" i="7"/>
  <c r="U469" i="7"/>
  <c r="U470" i="7"/>
  <c r="U471" i="7"/>
  <c r="U472" i="7"/>
  <c r="U473" i="7"/>
  <c r="U474" i="7"/>
  <c r="U475" i="7"/>
  <c r="U476" i="7"/>
  <c r="U477" i="7"/>
  <c r="U478" i="7"/>
  <c r="U479" i="7"/>
  <c r="U480" i="7"/>
  <c r="U481" i="7"/>
  <c r="U482" i="7"/>
  <c r="U483" i="7"/>
  <c r="U484" i="7"/>
  <c r="U485" i="7"/>
  <c r="U486" i="7"/>
  <c r="U487" i="7"/>
  <c r="U488" i="7"/>
  <c r="U489" i="7"/>
  <c r="U490" i="7"/>
  <c r="U491" i="7"/>
  <c r="U492" i="7"/>
  <c r="U493" i="7"/>
  <c r="U494" i="7"/>
  <c r="U495" i="7"/>
  <c r="U496" i="7"/>
  <c r="U497" i="7"/>
  <c r="U498" i="7"/>
  <c r="U499" i="7"/>
  <c r="U500" i="7"/>
  <c r="U501" i="7"/>
  <c r="U502" i="7"/>
  <c r="U503" i="7"/>
  <c r="U504" i="7"/>
  <c r="U505" i="7"/>
  <c r="U506" i="7"/>
  <c r="U507" i="7"/>
  <c r="U508" i="7"/>
  <c r="U509" i="7"/>
  <c r="U510" i="7"/>
  <c r="U511" i="7"/>
  <c r="U512" i="7"/>
  <c r="U513" i="7"/>
  <c r="U514" i="7"/>
  <c r="U515" i="7"/>
  <c r="U516" i="7"/>
  <c r="U517" i="7"/>
  <c r="U518" i="7"/>
  <c r="U519" i="7"/>
  <c r="U520" i="7"/>
  <c r="U521" i="7"/>
  <c r="U522" i="7"/>
  <c r="U523" i="7"/>
  <c r="U524" i="7"/>
  <c r="U525" i="7"/>
  <c r="U526" i="7"/>
  <c r="U527" i="7"/>
  <c r="U528" i="7"/>
  <c r="U529" i="7"/>
  <c r="U530" i="7"/>
  <c r="U531" i="7"/>
  <c r="U532" i="7"/>
  <c r="U533" i="7"/>
  <c r="U534" i="7"/>
  <c r="U535" i="7"/>
  <c r="U536" i="7"/>
  <c r="U537" i="7"/>
  <c r="U538" i="7"/>
  <c r="U539" i="7"/>
  <c r="U540" i="7"/>
  <c r="U541" i="7"/>
  <c r="U542" i="7"/>
  <c r="U543" i="7"/>
  <c r="U544" i="7"/>
  <c r="U545" i="7"/>
  <c r="U546" i="7"/>
  <c r="U547" i="7"/>
  <c r="U548" i="7"/>
  <c r="U549" i="7"/>
  <c r="U550" i="7"/>
  <c r="U551" i="7"/>
  <c r="U552" i="7"/>
  <c r="U553" i="7"/>
  <c r="U554" i="7"/>
  <c r="U555" i="7"/>
  <c r="U556" i="7"/>
  <c r="U557" i="7"/>
  <c r="U558" i="7"/>
  <c r="U559" i="7"/>
  <c r="U560" i="7"/>
  <c r="U561" i="7"/>
  <c r="U562" i="7"/>
  <c r="U563" i="7"/>
  <c r="U564" i="7"/>
  <c r="U565" i="7"/>
  <c r="U566" i="7"/>
  <c r="U567" i="7"/>
  <c r="U568" i="7"/>
  <c r="U569" i="7"/>
  <c r="U570" i="7"/>
  <c r="U571" i="7"/>
  <c r="U572" i="7"/>
  <c r="U573" i="7"/>
  <c r="U574" i="7"/>
  <c r="U575" i="7"/>
  <c r="U576" i="7"/>
  <c r="U577" i="7"/>
  <c r="U578" i="7"/>
  <c r="U579" i="7"/>
  <c r="U580" i="7"/>
  <c r="U581" i="7"/>
  <c r="U582" i="7"/>
  <c r="U583" i="7"/>
  <c r="U584" i="7"/>
  <c r="U585" i="7"/>
  <c r="U586" i="7"/>
  <c r="U587" i="7"/>
  <c r="U588" i="7"/>
  <c r="U589" i="7"/>
  <c r="U590" i="7"/>
  <c r="U591" i="7"/>
  <c r="U592" i="7"/>
  <c r="U593" i="7"/>
  <c r="U594" i="7"/>
  <c r="U595" i="7"/>
  <c r="U596" i="7"/>
  <c r="U597" i="7"/>
  <c r="U598" i="7"/>
  <c r="U599" i="7"/>
  <c r="U600" i="7"/>
  <c r="U601" i="7"/>
  <c r="U602" i="7"/>
  <c r="U603" i="7"/>
  <c r="U604" i="7"/>
  <c r="U605" i="7"/>
  <c r="U606" i="7"/>
  <c r="U607" i="7"/>
  <c r="U608" i="7"/>
  <c r="U609" i="7"/>
  <c r="U610" i="7"/>
  <c r="U611" i="7"/>
  <c r="U612" i="7"/>
  <c r="U613" i="7"/>
  <c r="U614" i="7"/>
  <c r="U615" i="7"/>
  <c r="U616" i="7"/>
  <c r="U617" i="7"/>
  <c r="U618" i="7"/>
  <c r="U619" i="7"/>
  <c r="U620" i="7"/>
  <c r="U621" i="7"/>
  <c r="U622" i="7"/>
  <c r="U623" i="7"/>
  <c r="U624" i="7"/>
  <c r="U625" i="7"/>
  <c r="U626" i="7"/>
  <c r="U627" i="7"/>
  <c r="U628" i="7"/>
  <c r="U629" i="7"/>
  <c r="U630" i="7"/>
  <c r="U631" i="7"/>
  <c r="U632" i="7"/>
  <c r="U633" i="7"/>
  <c r="U634" i="7"/>
  <c r="U635" i="7"/>
  <c r="U636" i="7"/>
  <c r="U637" i="7"/>
  <c r="U638" i="7"/>
  <c r="U639" i="7"/>
  <c r="U640" i="7"/>
  <c r="U641" i="7"/>
  <c r="U642" i="7"/>
  <c r="U643" i="7"/>
  <c r="U644" i="7"/>
  <c r="U645" i="7"/>
  <c r="U646" i="7"/>
  <c r="U647" i="7"/>
  <c r="U648" i="7"/>
  <c r="U649" i="7"/>
  <c r="U650" i="7"/>
  <c r="U651" i="7"/>
  <c r="U652" i="7"/>
  <c r="U653" i="7"/>
  <c r="U654" i="7"/>
  <c r="U655" i="7"/>
  <c r="U656" i="7"/>
  <c r="U657" i="7"/>
  <c r="U658" i="7"/>
  <c r="U659" i="7"/>
  <c r="U660" i="7"/>
  <c r="U661" i="7"/>
  <c r="U662" i="7"/>
  <c r="U663" i="7"/>
  <c r="U664" i="7"/>
  <c r="U665" i="7"/>
  <c r="U666" i="7"/>
  <c r="U667" i="7"/>
  <c r="U668" i="7"/>
  <c r="U669" i="7"/>
  <c r="U670" i="7"/>
  <c r="U671" i="7"/>
  <c r="U672" i="7"/>
  <c r="U673" i="7"/>
  <c r="U674" i="7"/>
  <c r="U675" i="7"/>
  <c r="U676" i="7"/>
  <c r="U677" i="7"/>
  <c r="U678" i="7"/>
  <c r="U679" i="7"/>
  <c r="U680" i="7"/>
  <c r="U681" i="7"/>
  <c r="U682" i="7"/>
  <c r="U683" i="7"/>
  <c r="U684" i="7"/>
  <c r="U685" i="7"/>
  <c r="U686" i="7"/>
  <c r="U687" i="7"/>
  <c r="U688" i="7"/>
  <c r="U689" i="7"/>
  <c r="U690" i="7"/>
  <c r="U691" i="7"/>
  <c r="U692" i="7"/>
  <c r="U693" i="7"/>
  <c r="U694" i="7"/>
  <c r="U695" i="7"/>
  <c r="U696" i="7"/>
  <c r="U697" i="7"/>
  <c r="U698" i="7"/>
  <c r="U699" i="7"/>
  <c r="U700" i="7"/>
  <c r="U701" i="7"/>
  <c r="U702" i="7"/>
  <c r="U703" i="7"/>
  <c r="U704" i="7"/>
  <c r="U705" i="7"/>
  <c r="U706" i="7"/>
  <c r="U707" i="7"/>
  <c r="U708" i="7"/>
  <c r="U709" i="7"/>
  <c r="U710" i="7"/>
  <c r="U711" i="7"/>
  <c r="U712" i="7"/>
  <c r="U713" i="7"/>
  <c r="U714" i="7"/>
  <c r="U715" i="7"/>
  <c r="U716" i="7"/>
  <c r="U717" i="7"/>
  <c r="U718" i="7"/>
  <c r="U719" i="7"/>
  <c r="U720" i="7"/>
  <c r="U721" i="7"/>
  <c r="U722" i="7"/>
  <c r="U723" i="7"/>
  <c r="U724" i="7"/>
  <c r="U725" i="7"/>
  <c r="U726" i="7"/>
  <c r="U727" i="7"/>
  <c r="U728" i="7"/>
  <c r="U729" i="7"/>
  <c r="U730" i="7"/>
  <c r="U731" i="7"/>
  <c r="U732" i="7"/>
  <c r="U733" i="7"/>
  <c r="U734" i="7"/>
  <c r="U735" i="7"/>
  <c r="U736" i="7"/>
  <c r="U737" i="7"/>
  <c r="U738" i="7"/>
  <c r="U739" i="7"/>
  <c r="U740" i="7"/>
  <c r="U741" i="7"/>
  <c r="U742" i="7"/>
  <c r="U743" i="7"/>
  <c r="U744" i="7"/>
  <c r="U745" i="7"/>
  <c r="U746" i="7"/>
  <c r="U747" i="7"/>
  <c r="U748" i="7"/>
  <c r="U749" i="7"/>
  <c r="U750" i="7"/>
  <c r="U751" i="7"/>
  <c r="U752" i="7"/>
  <c r="U753" i="7"/>
  <c r="U754" i="7"/>
  <c r="U755" i="7"/>
  <c r="U756" i="7"/>
  <c r="U757" i="7"/>
  <c r="U758" i="7"/>
  <c r="U759" i="7"/>
  <c r="U760" i="7"/>
  <c r="U761" i="7"/>
  <c r="U762" i="7"/>
  <c r="U763" i="7"/>
  <c r="U764" i="7"/>
  <c r="U765" i="7"/>
  <c r="U766" i="7"/>
  <c r="U767" i="7"/>
  <c r="U768" i="7"/>
  <c r="U769" i="7"/>
  <c r="U770" i="7"/>
  <c r="U771" i="7"/>
  <c r="U772" i="7"/>
  <c r="U773" i="7"/>
  <c r="U774" i="7"/>
  <c r="U775" i="7"/>
  <c r="U776" i="7"/>
  <c r="U777" i="7"/>
  <c r="U778" i="7"/>
  <c r="U779" i="7"/>
  <c r="U780" i="7"/>
  <c r="U781" i="7"/>
  <c r="U782" i="7"/>
  <c r="U783" i="7"/>
  <c r="U784" i="7"/>
  <c r="U785" i="7"/>
  <c r="U786" i="7"/>
  <c r="U787" i="7"/>
  <c r="U788" i="7"/>
  <c r="U789" i="7"/>
  <c r="U790" i="7"/>
  <c r="U791" i="7"/>
  <c r="U792" i="7"/>
  <c r="U793" i="7"/>
  <c r="U794" i="7"/>
  <c r="U795" i="7"/>
  <c r="U796" i="7"/>
  <c r="U797" i="7"/>
  <c r="U798" i="7"/>
  <c r="U799" i="7"/>
  <c r="U800" i="7"/>
  <c r="U801" i="7"/>
  <c r="U802" i="7"/>
  <c r="U803" i="7"/>
  <c r="U804" i="7"/>
  <c r="U805" i="7"/>
  <c r="U806" i="7"/>
  <c r="U807" i="7"/>
  <c r="U808" i="7"/>
  <c r="U809" i="7"/>
  <c r="U810" i="7"/>
  <c r="U811" i="7"/>
  <c r="U812" i="7"/>
  <c r="U813" i="7"/>
  <c r="U814" i="7"/>
  <c r="U815" i="7"/>
  <c r="U816" i="7"/>
  <c r="U817" i="7"/>
  <c r="U818" i="7"/>
  <c r="U819" i="7"/>
  <c r="U820" i="7"/>
  <c r="U821" i="7"/>
  <c r="U822" i="7"/>
  <c r="U823" i="7"/>
  <c r="U824" i="7"/>
  <c r="U825" i="7"/>
  <c r="U826" i="7"/>
  <c r="U827" i="7"/>
  <c r="U828" i="7"/>
  <c r="U829" i="7"/>
  <c r="U830" i="7"/>
  <c r="U831" i="7"/>
  <c r="U832" i="7"/>
  <c r="U833" i="7"/>
  <c r="U834" i="7"/>
  <c r="U835" i="7"/>
  <c r="U836" i="7"/>
  <c r="U837" i="7"/>
  <c r="U838" i="7"/>
  <c r="U839" i="7"/>
  <c r="U840" i="7"/>
  <c r="U841" i="7"/>
  <c r="U842" i="7"/>
  <c r="U843" i="7"/>
  <c r="U844" i="7"/>
  <c r="U845" i="7"/>
  <c r="U846" i="7"/>
  <c r="U847" i="7"/>
  <c r="U848" i="7"/>
  <c r="U849" i="7"/>
  <c r="U850" i="7"/>
  <c r="U851" i="7"/>
  <c r="U852" i="7"/>
  <c r="U853" i="7"/>
  <c r="U854" i="7"/>
  <c r="U855" i="7"/>
  <c r="U856" i="7"/>
  <c r="U857" i="7"/>
  <c r="U858" i="7"/>
  <c r="U859" i="7"/>
  <c r="U860" i="7"/>
  <c r="U861" i="7"/>
  <c r="U862" i="7"/>
  <c r="U863" i="7"/>
  <c r="U864" i="7"/>
  <c r="U865" i="7"/>
  <c r="U866" i="7"/>
  <c r="U867" i="7"/>
  <c r="U868" i="7"/>
  <c r="U869" i="7"/>
  <c r="U870" i="7"/>
  <c r="U871" i="7"/>
  <c r="U872" i="7"/>
  <c r="U873" i="7"/>
  <c r="U874" i="7"/>
  <c r="U875" i="7"/>
  <c r="U876" i="7"/>
  <c r="U877" i="7"/>
  <c r="U878" i="7"/>
  <c r="U879" i="7"/>
  <c r="U880" i="7"/>
  <c r="U881" i="7"/>
  <c r="U882" i="7"/>
  <c r="U883" i="7"/>
  <c r="U884" i="7"/>
  <c r="U885" i="7"/>
  <c r="U886" 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r="U912" i="7"/>
  <c r="U913" i="7"/>
  <c r="U914" i="7"/>
  <c r="U915" i="7"/>
  <c r="U916" i="7"/>
  <c r="U917" i="7"/>
  <c r="U918" i="7"/>
  <c r="U919" i="7"/>
  <c r="U920" i="7"/>
  <c r="U921" i="7"/>
  <c r="U922" i="7"/>
  <c r="U923" i="7"/>
  <c r="U924" i="7"/>
  <c r="U925" i="7"/>
  <c r="U926" i="7"/>
  <c r="U927" i="7"/>
  <c r="U928" i="7"/>
  <c r="U929" i="7"/>
  <c r="U930" i="7"/>
  <c r="U931" i="7"/>
  <c r="U932" i="7"/>
  <c r="U933" i="7"/>
  <c r="U934" i="7"/>
  <c r="U935" i="7"/>
  <c r="U936" i="7"/>
  <c r="U937" i="7"/>
  <c r="U938" i="7"/>
  <c r="U939" i="7"/>
  <c r="U940" i="7"/>
  <c r="U941" i="7"/>
  <c r="U942" i="7"/>
  <c r="U943" i="7"/>
  <c r="U944" i="7"/>
  <c r="U945" i="7"/>
  <c r="U946" i="7"/>
  <c r="U947" i="7"/>
  <c r="U948" i="7"/>
  <c r="U949" i="7"/>
  <c r="U950" i="7"/>
  <c r="U951" i="7"/>
  <c r="U952" i="7"/>
  <c r="U953" i="7"/>
  <c r="U954" i="7"/>
  <c r="U955" i="7"/>
  <c r="U956" i="7"/>
  <c r="U957" i="7"/>
  <c r="U958" i="7"/>
  <c r="U959" i="7"/>
  <c r="U960" i="7"/>
  <c r="U961" i="7"/>
  <c r="U962" i="7"/>
  <c r="U963" i="7"/>
  <c r="U964" i="7"/>
  <c r="U965" i="7"/>
  <c r="U966" i="7"/>
  <c r="U967" i="7"/>
  <c r="U968" i="7"/>
  <c r="U969" i="7"/>
  <c r="U970" i="7"/>
  <c r="U971" i="7"/>
  <c r="U972" i="7"/>
  <c r="U973" i="7"/>
  <c r="U974" i="7"/>
  <c r="U975" i="7"/>
  <c r="U976" i="7"/>
  <c r="U977" i="7"/>
  <c r="U978" i="7"/>
  <c r="U979" i="7"/>
  <c r="U980" i="7"/>
  <c r="U981" i="7"/>
  <c r="U982" i="7"/>
  <c r="U983" i="7"/>
  <c r="U984" i="7"/>
  <c r="U985" i="7"/>
  <c r="U986" i="7"/>
  <c r="U987" i="7"/>
  <c r="U988" i="7"/>
  <c r="U989" i="7"/>
  <c r="U990" i="7"/>
  <c r="U991" i="7"/>
  <c r="U992" i="7"/>
  <c r="U993" i="7"/>
  <c r="U994" i="7"/>
  <c r="U995" i="7"/>
  <c r="U996" i="7"/>
  <c r="U997" i="7"/>
  <c r="U998" i="7"/>
  <c r="U999" i="7"/>
  <c r="U1000" i="7"/>
  <c r="U1001" i="7"/>
  <c r="U1002" i="7"/>
  <c r="U1003" i="7"/>
  <c r="U1004" i="7"/>
  <c r="U1005" i="7"/>
  <c r="U1006" i="7"/>
  <c r="U1007" i="7"/>
  <c r="U1008" i="7"/>
  <c r="U1009" i="7"/>
  <c r="U1010" i="7"/>
  <c r="U1011" i="7"/>
  <c r="U1012" i="7"/>
  <c r="U1013" i="7"/>
  <c r="U1014" i="7"/>
  <c r="U1015" i="7"/>
  <c r="U1016" i="7"/>
  <c r="U1017" i="7"/>
  <c r="U1018" i="7"/>
  <c r="U1019" i="7"/>
  <c r="U1020" i="7"/>
  <c r="U1021" i="7"/>
  <c r="U1022" i="7"/>
  <c r="U1023" i="7"/>
  <c r="U1024" i="7"/>
  <c r="U1025" i="7"/>
  <c r="U1026" i="7"/>
  <c r="U1027" i="7"/>
  <c r="U1028" i="7"/>
  <c r="U1029" i="7"/>
  <c r="U1030" i="7"/>
  <c r="U1031" i="7"/>
  <c r="U1032" i="7"/>
  <c r="U1033" i="7"/>
  <c r="U1034" i="7"/>
  <c r="U1035" i="7"/>
  <c r="U1036" i="7"/>
  <c r="U1037" i="7"/>
  <c r="U1038" i="7"/>
  <c r="U1039" i="7"/>
  <c r="U1040" i="7"/>
  <c r="U1041" i="7"/>
  <c r="U1042" i="7"/>
  <c r="U1043" i="7"/>
  <c r="U1044" i="7"/>
  <c r="U1045" i="7"/>
  <c r="U1046" i="7"/>
  <c r="U1047" i="7"/>
  <c r="U1048" i="7"/>
  <c r="U1049" i="7"/>
  <c r="U1050" i="7"/>
  <c r="U1051" i="7"/>
  <c r="U1052" i="7"/>
  <c r="U1053" i="7"/>
  <c r="U1054" i="7"/>
  <c r="U1055" i="7"/>
  <c r="U1056" i="7"/>
  <c r="U1057" i="7"/>
  <c r="U1058" i="7"/>
  <c r="U1059" i="7"/>
  <c r="U1060" i="7"/>
  <c r="U1061" i="7"/>
  <c r="U1062" i="7"/>
  <c r="U1063" i="7"/>
  <c r="U1064" i="7"/>
  <c r="U1065" i="7"/>
  <c r="U1066" i="7"/>
  <c r="U1067" i="7"/>
  <c r="U1068" i="7"/>
  <c r="U1069" i="7"/>
  <c r="U1070" i="7"/>
  <c r="U1071" i="7"/>
  <c r="U1072" i="7"/>
  <c r="U1073" i="7"/>
  <c r="U1074" i="7"/>
  <c r="U1075" i="7"/>
  <c r="U1076" i="7"/>
  <c r="U1077" i="7"/>
  <c r="U1078" i="7"/>
  <c r="U1079" i="7"/>
  <c r="U1080" i="7"/>
  <c r="U1081" i="7"/>
  <c r="U1082" i="7"/>
  <c r="U1083" i="7"/>
  <c r="U1084" i="7"/>
  <c r="U1085" i="7"/>
  <c r="U1086" i="7"/>
  <c r="U1087" i="7"/>
  <c r="U1088" i="7"/>
  <c r="U1089" i="7"/>
  <c r="U1090" i="7"/>
  <c r="U1091" i="7"/>
  <c r="U1092" i="7"/>
  <c r="U1093" i="7"/>
  <c r="U1094" i="7"/>
  <c r="U1095" i="7"/>
  <c r="U1096" i="7"/>
  <c r="U1097" i="7"/>
  <c r="U1098" i="7"/>
  <c r="U1099" i="7"/>
  <c r="U1100" i="7"/>
  <c r="U1101" i="7"/>
  <c r="U1102" i="7"/>
  <c r="U1103" i="7"/>
  <c r="U1104" i="7"/>
  <c r="U1105" i="7"/>
  <c r="U1106" i="7"/>
  <c r="U1107" i="7"/>
  <c r="U1108" i="7"/>
  <c r="U1109" i="7"/>
  <c r="U1110" i="7"/>
  <c r="U1111" i="7"/>
  <c r="U1112" i="7"/>
  <c r="U1113" i="7"/>
  <c r="U1114" i="7"/>
  <c r="U1115" i="7"/>
  <c r="U1116" i="7"/>
  <c r="U1117" i="7"/>
  <c r="U1118" i="7"/>
  <c r="U1119" i="7"/>
  <c r="U1120" i="7"/>
  <c r="U1121" i="7"/>
  <c r="U1122" i="7"/>
  <c r="U1123" i="7"/>
  <c r="U1124" i="7"/>
  <c r="U1125" i="7"/>
  <c r="U1126" i="7"/>
  <c r="U1127" i="7"/>
  <c r="U1128" i="7"/>
  <c r="U1129" i="7"/>
  <c r="U1130" i="7"/>
  <c r="U1131" i="7"/>
  <c r="U1132" i="7"/>
  <c r="U1133" i="7"/>
  <c r="U1134" i="7"/>
  <c r="U1135" i="7"/>
  <c r="U1136" i="7"/>
  <c r="U1137" i="7"/>
  <c r="U1138" i="7"/>
  <c r="U1139" i="7"/>
  <c r="U1140" i="7"/>
  <c r="U1141" i="7"/>
  <c r="U1142" i="7"/>
  <c r="U1143" i="7"/>
  <c r="U1144" i="7"/>
  <c r="U1145" i="7"/>
  <c r="U1146" i="7"/>
  <c r="U1147" i="7"/>
  <c r="U1148" i="7"/>
  <c r="U1149" i="7"/>
  <c r="U1150" i="7"/>
  <c r="U1151" i="7"/>
  <c r="U1152" i="7"/>
  <c r="U1153" i="7"/>
  <c r="U1154" i="7"/>
  <c r="U1155" i="7"/>
  <c r="U1156" i="7"/>
  <c r="U1157" i="7"/>
  <c r="U1158" i="7"/>
  <c r="U1159" i="7"/>
  <c r="U1160" i="7"/>
  <c r="U1161" i="7"/>
  <c r="U1162" i="7"/>
  <c r="U1163" i="7"/>
  <c r="U1164" i="7"/>
  <c r="U1165" i="7"/>
  <c r="U1166" i="7"/>
  <c r="U1167" i="7"/>
  <c r="U1168" i="7"/>
  <c r="U1169" i="7"/>
  <c r="U1170" i="7"/>
  <c r="U1171" i="7"/>
  <c r="U1172" i="7"/>
  <c r="U1173" i="7"/>
  <c r="U1174" i="7"/>
  <c r="U1175" i="7"/>
  <c r="U1176" i="7"/>
  <c r="U1177" i="7"/>
  <c r="U1178" i="7"/>
  <c r="U1179" i="7"/>
  <c r="U1180" i="7"/>
  <c r="U1181" i="7"/>
  <c r="U1182" i="7"/>
  <c r="U1183" i="7"/>
  <c r="U1184" i="7"/>
  <c r="U1185" i="7"/>
  <c r="U1186" i="7"/>
  <c r="U1187" i="7"/>
  <c r="U1188" i="7"/>
  <c r="U1189" i="7"/>
  <c r="U1190" i="7"/>
  <c r="U1191" i="7"/>
  <c r="U1192" i="7"/>
  <c r="U1193" i="7"/>
  <c r="U1194" i="7"/>
  <c r="U1195" i="7"/>
  <c r="U1196" i="7"/>
  <c r="U1197" i="7"/>
  <c r="U1198" i="7"/>
  <c r="U1199" i="7"/>
  <c r="U1200" i="7"/>
  <c r="U1201" i="7"/>
  <c r="U1202" i="7"/>
  <c r="U1203" i="7"/>
  <c r="U1204" i="7"/>
  <c r="U1205" i="7"/>
  <c r="U1206" i="7"/>
  <c r="U1207" i="7"/>
  <c r="U1208" i="7"/>
  <c r="U1209" i="7"/>
  <c r="U1210" i="7"/>
  <c r="U1211" i="7"/>
  <c r="U1212" i="7"/>
  <c r="U1213" i="7"/>
  <c r="U1214" i="7"/>
  <c r="U1215" i="7"/>
  <c r="U1216" i="7"/>
  <c r="U1217" i="7"/>
  <c r="U1218" i="7"/>
  <c r="U1219" i="7"/>
  <c r="U1220" i="7"/>
  <c r="U1221" i="7"/>
  <c r="U1222" i="7"/>
  <c r="U1223" i="7"/>
  <c r="U1224" i="7"/>
  <c r="U1225" i="7"/>
  <c r="U1226" i="7"/>
  <c r="U1227" i="7"/>
  <c r="U1228" i="7"/>
  <c r="U1229" i="7"/>
  <c r="U1230" i="7"/>
  <c r="U1231" i="7"/>
  <c r="U1232" i="7"/>
  <c r="U1233" i="7"/>
  <c r="U1234" i="7"/>
  <c r="U1235" i="7"/>
  <c r="U1236" i="7"/>
  <c r="U1237" i="7"/>
  <c r="U1238" i="7"/>
  <c r="U1239" i="7"/>
  <c r="U1240" i="7"/>
  <c r="U1241" i="7"/>
  <c r="U1242" i="7"/>
  <c r="U1243" i="7"/>
  <c r="U1244" i="7"/>
  <c r="U1245" i="7"/>
  <c r="U1246" i="7"/>
  <c r="U1247" i="7"/>
  <c r="U1248" i="7"/>
  <c r="U1249" i="7"/>
  <c r="U1250" i="7"/>
  <c r="U1251" i="7"/>
  <c r="U1252" i="7"/>
  <c r="U1253" i="7"/>
  <c r="U1254" i="7"/>
  <c r="U1255" i="7"/>
  <c r="U1256" i="7"/>
  <c r="U1257" i="7"/>
  <c r="U1258" i="7"/>
  <c r="U1259" i="7"/>
  <c r="U1260" i="7"/>
  <c r="U1261" i="7"/>
  <c r="U1262" i="7"/>
  <c r="U1263" i="7"/>
  <c r="U1264" i="7"/>
  <c r="U1265" i="7"/>
  <c r="U1266" i="7"/>
  <c r="U1267" i="7"/>
  <c r="U1268" i="7"/>
  <c r="U1269" i="7"/>
  <c r="U1270" i="7"/>
  <c r="U1271" i="7"/>
  <c r="U1272" i="7"/>
  <c r="U1273" i="7"/>
  <c r="U1274" i="7"/>
  <c r="U1275" i="7"/>
  <c r="U1276" i="7"/>
  <c r="U1277" i="7"/>
  <c r="U1278" i="7"/>
  <c r="U1279" i="7"/>
  <c r="U1280" i="7"/>
  <c r="U1281" i="7"/>
  <c r="U1282" i="7"/>
  <c r="U1283" i="7"/>
  <c r="U1284" i="7"/>
  <c r="U1285" i="7"/>
  <c r="U1286" i="7"/>
  <c r="U1287" i="7"/>
  <c r="U1288" i="7"/>
  <c r="U1289" i="7"/>
  <c r="U1290" i="7"/>
  <c r="U1291" i="7"/>
  <c r="U1292" i="7"/>
  <c r="U1293" i="7"/>
  <c r="U1294" i="7"/>
  <c r="U1295" i="7"/>
  <c r="U1296" i="7"/>
  <c r="U1297" i="7"/>
  <c r="U1298" i="7"/>
  <c r="U1299" i="7"/>
  <c r="U1300" i="7"/>
  <c r="U1301" i="7"/>
  <c r="U1302" i="7"/>
  <c r="U1303" i="7"/>
  <c r="U1304" i="7"/>
  <c r="U1305" i="7"/>
  <c r="U1306" i="7"/>
  <c r="U1307" i="7"/>
  <c r="U1308" i="7"/>
  <c r="U1309" i="7"/>
  <c r="U1310" i="7"/>
  <c r="U1311" i="7"/>
  <c r="U1312" i="7"/>
  <c r="U1313" i="7"/>
  <c r="U1314" i="7"/>
  <c r="U1315" i="7"/>
  <c r="U1316" i="7"/>
  <c r="U1317" i="7"/>
  <c r="U1318" i="7"/>
  <c r="U1319" i="7"/>
  <c r="U1320" i="7"/>
  <c r="U1321" i="7"/>
  <c r="U1322" i="7"/>
  <c r="U1323" i="7"/>
  <c r="U1324" i="7"/>
  <c r="U1325" i="7"/>
  <c r="U1326" i="7"/>
  <c r="U1327" i="7"/>
  <c r="U1328" i="7"/>
  <c r="U1329" i="7"/>
  <c r="U1330" i="7"/>
  <c r="U1331" i="7"/>
  <c r="U1332" i="7"/>
  <c r="U1333" i="7"/>
  <c r="U1334" i="7"/>
  <c r="U1335" i="7"/>
  <c r="U1336" i="7"/>
  <c r="U1337" i="7"/>
  <c r="U1338" i="7"/>
  <c r="U1339" i="7"/>
  <c r="U1340" i="7"/>
  <c r="U1341" i="7"/>
  <c r="U1342" i="7"/>
  <c r="U1343" i="7"/>
  <c r="U1344" i="7"/>
  <c r="U1345" i="7"/>
  <c r="U1346" i="7"/>
  <c r="U1347" i="7"/>
  <c r="U1348" i="7"/>
  <c r="U1349" i="7"/>
  <c r="U1350" i="7"/>
  <c r="U1351" i="7"/>
  <c r="U1352" i="7"/>
  <c r="U1353" i="7"/>
  <c r="U1354" i="7"/>
  <c r="U1355" i="7"/>
  <c r="U1356" i="7"/>
  <c r="U1357" i="7"/>
  <c r="U1358" i="7"/>
  <c r="U1359" i="7"/>
  <c r="U1360" i="7"/>
  <c r="U1361" i="7"/>
  <c r="U1362" i="7"/>
  <c r="U1363" i="7"/>
  <c r="U1364" i="7"/>
  <c r="U1365" i="7"/>
  <c r="U1366" i="7"/>
  <c r="U1367" i="7"/>
  <c r="U1368" i="7"/>
  <c r="U1369" i="7"/>
  <c r="U1370" i="7"/>
  <c r="U1371" i="7"/>
  <c r="U1372" i="7"/>
  <c r="U1373" i="7"/>
  <c r="U1374" i="7"/>
  <c r="U1375" i="7"/>
  <c r="U1376" i="7"/>
  <c r="U1377" i="7"/>
  <c r="U1378" i="7"/>
  <c r="U1379" i="7"/>
  <c r="U1380" i="7"/>
  <c r="U1381" i="7"/>
  <c r="U1382" i="7"/>
  <c r="U1383" i="7"/>
  <c r="U1384" i="7"/>
  <c r="U1385" i="7"/>
  <c r="U1386" i="7"/>
  <c r="U1387" i="7"/>
  <c r="U1388" i="7"/>
  <c r="U1389" i="7"/>
  <c r="U1390" i="7"/>
  <c r="U1391" i="7"/>
  <c r="U1392" i="7"/>
  <c r="U1393" i="7"/>
  <c r="U1394" i="7"/>
  <c r="U1395" i="7"/>
  <c r="U1396" i="7"/>
  <c r="U1397" i="7"/>
  <c r="U1398" i="7"/>
  <c r="U1399" i="7"/>
  <c r="U1400" i="7"/>
  <c r="U1401" i="7"/>
  <c r="U1402" i="7"/>
  <c r="U1403" i="7"/>
  <c r="U1404" i="7"/>
  <c r="U1405" i="7"/>
  <c r="U1406" i="7"/>
  <c r="U1407" i="7"/>
  <c r="U1408" i="7"/>
  <c r="U1409" i="7"/>
  <c r="U1410" i="7"/>
  <c r="U1411" i="7"/>
  <c r="U1412" i="7"/>
  <c r="U1413" i="7"/>
  <c r="U1414" i="7"/>
  <c r="U1415" i="7"/>
  <c r="U1416" i="7"/>
  <c r="U1417" i="7"/>
  <c r="U1418" i="7"/>
  <c r="U1419" i="7"/>
  <c r="U1420" i="7"/>
  <c r="U1421" i="7"/>
  <c r="U1422" i="7"/>
  <c r="U1423" i="7"/>
  <c r="U1424" i="7"/>
  <c r="U1425" i="7"/>
  <c r="U1426" i="7"/>
  <c r="U1427" i="7"/>
  <c r="U1428" i="7"/>
  <c r="U1429" i="7"/>
  <c r="U1430" i="7"/>
  <c r="U1431" i="7"/>
  <c r="U1432" i="7"/>
  <c r="U1433" i="7"/>
  <c r="U1434" i="7"/>
  <c r="U1435" i="7"/>
  <c r="U1436" i="7"/>
  <c r="U1437" i="7"/>
  <c r="U1438" i="7"/>
  <c r="U1439" i="7"/>
  <c r="U1440" i="7"/>
  <c r="U1441" i="7"/>
  <c r="U1442" i="7"/>
  <c r="U1443" i="7"/>
  <c r="U1444" i="7"/>
  <c r="U1445" i="7"/>
  <c r="U1446" i="7"/>
  <c r="U1447" i="7"/>
  <c r="U1448" i="7"/>
  <c r="U1449" i="7"/>
  <c r="U1450" i="7"/>
  <c r="U1451" i="7"/>
  <c r="U1452" i="7"/>
  <c r="U1453" i="7"/>
  <c r="U1454" i="7"/>
  <c r="U1455" i="7"/>
  <c r="U1456" i="7"/>
  <c r="U1457" i="7"/>
  <c r="U1458" i="7"/>
  <c r="U1459" i="7"/>
  <c r="U1460" i="7"/>
  <c r="U1461" i="7"/>
  <c r="U1462" i="7"/>
  <c r="U1463" i="7"/>
  <c r="U1464" i="7"/>
  <c r="U1465" i="7"/>
  <c r="U1466" i="7"/>
  <c r="U1467" i="7"/>
  <c r="U1468" i="7"/>
  <c r="U1469" i="7"/>
  <c r="U1470" i="7"/>
  <c r="U1471" i="7"/>
  <c r="U1472" i="7"/>
  <c r="U1473" i="7"/>
  <c r="U1474" i="7"/>
  <c r="U1475" i="7"/>
  <c r="U1476" i="7"/>
  <c r="U1477" i="7"/>
  <c r="U1478" i="7"/>
  <c r="U1479" i="7"/>
  <c r="U1480" i="7"/>
  <c r="U1481" i="7"/>
  <c r="U1482" i="7"/>
  <c r="U1483" i="7"/>
  <c r="U1484" i="7"/>
  <c r="U1485" i="7"/>
  <c r="U1486" i="7"/>
  <c r="U1487" i="7"/>
  <c r="U1488" i="7"/>
  <c r="U1489" i="7"/>
  <c r="U1490" i="7"/>
  <c r="U1491" i="7"/>
  <c r="U1492" i="7"/>
  <c r="U1493" i="7"/>
  <c r="U1494" i="7"/>
  <c r="U1495" i="7"/>
  <c r="U1496" i="7"/>
  <c r="U1497" i="7"/>
  <c r="U1498" i="7"/>
  <c r="U1499" i="7"/>
  <c r="U1500" i="7"/>
  <c r="U1501" i="7"/>
  <c r="U1502" i="7"/>
  <c r="U1503" i="7"/>
  <c r="U1504" i="7"/>
  <c r="U150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S104" i="7"/>
  <c r="S105" i="7"/>
  <c r="S106" i="7"/>
  <c r="S107" i="7"/>
  <c r="S108" i="7"/>
  <c r="S109" i="7"/>
  <c r="S110" i="7"/>
  <c r="S111" i="7"/>
  <c r="S112" i="7"/>
  <c r="S113" i="7"/>
  <c r="S114" i="7"/>
  <c r="S115" i="7"/>
  <c r="S116" i="7"/>
  <c r="S117" i="7"/>
  <c r="S118" i="7"/>
  <c r="S119" i="7"/>
  <c r="S120" i="7"/>
  <c r="S121" i="7"/>
  <c r="S122" i="7"/>
  <c r="S123" i="7"/>
  <c r="S124" i="7"/>
  <c r="S125" i="7"/>
  <c r="S126" i="7"/>
  <c r="S127" i="7"/>
  <c r="S128" i="7"/>
  <c r="S129" i="7"/>
  <c r="S130" i="7"/>
  <c r="S131" i="7"/>
  <c r="S132" i="7"/>
  <c r="S133" i="7"/>
  <c r="S134" i="7"/>
  <c r="S135" i="7"/>
  <c r="S136" i="7"/>
  <c r="S137" i="7"/>
  <c r="S138" i="7"/>
  <c r="S139" i="7"/>
  <c r="S140" i="7"/>
  <c r="S141" i="7"/>
  <c r="S142" i="7"/>
  <c r="S143" i="7"/>
  <c r="S144" i="7"/>
  <c r="S145" i="7"/>
  <c r="S146" i="7"/>
  <c r="S147" i="7"/>
  <c r="S148" i="7"/>
  <c r="S149" i="7"/>
  <c r="S150" i="7"/>
  <c r="S151" i="7"/>
  <c r="S152" i="7"/>
  <c r="S153" i="7"/>
  <c r="S154" i="7"/>
  <c r="S155" i="7"/>
  <c r="S156" i="7"/>
  <c r="S157" i="7"/>
  <c r="S158" i="7"/>
  <c r="S159" i="7"/>
  <c r="S160" i="7"/>
  <c r="S161" i="7"/>
  <c r="S162" i="7"/>
  <c r="S163" i="7"/>
  <c r="S164" i="7"/>
  <c r="S165" i="7"/>
  <c r="S166" i="7"/>
  <c r="S167" i="7"/>
  <c r="S168" i="7"/>
  <c r="S169" i="7"/>
  <c r="S170" i="7"/>
  <c r="S171" i="7"/>
  <c r="S172" i="7"/>
  <c r="S173" i="7"/>
  <c r="S174" i="7"/>
  <c r="S175" i="7"/>
  <c r="S176" i="7"/>
  <c r="S177" i="7"/>
  <c r="S178" i="7"/>
  <c r="S179" i="7"/>
  <c r="S180" i="7"/>
  <c r="S181" i="7"/>
  <c r="S182" i="7"/>
  <c r="S183" i="7"/>
  <c r="S184" i="7"/>
  <c r="S185" i="7"/>
  <c r="S186" i="7"/>
  <c r="S187" i="7"/>
  <c r="S188" i="7"/>
  <c r="S189" i="7"/>
  <c r="S190" i="7"/>
  <c r="S191" i="7"/>
  <c r="S192" i="7"/>
  <c r="S193" i="7"/>
  <c r="S194" i="7"/>
  <c r="S195" i="7"/>
  <c r="S196" i="7"/>
  <c r="S197" i="7"/>
  <c r="S198" i="7"/>
  <c r="S199" i="7"/>
  <c r="S200" i="7"/>
  <c r="S201" i="7"/>
  <c r="S202" i="7"/>
  <c r="S203" i="7"/>
  <c r="S204" i="7"/>
  <c r="S205" i="7"/>
  <c r="S206" i="7"/>
  <c r="S207" i="7"/>
  <c r="S208" i="7"/>
  <c r="S209" i="7"/>
  <c r="S210" i="7"/>
  <c r="S211" i="7"/>
  <c r="S212" i="7"/>
  <c r="S213" i="7"/>
  <c r="S214" i="7"/>
  <c r="S215" i="7"/>
  <c r="S216" i="7"/>
  <c r="S217" i="7"/>
  <c r="S218" i="7"/>
  <c r="S219" i="7"/>
  <c r="S220" i="7"/>
  <c r="S221" i="7"/>
  <c r="S222" i="7"/>
  <c r="S223" i="7"/>
  <c r="S224" i="7"/>
  <c r="S225" i="7"/>
  <c r="S226" i="7"/>
  <c r="S227" i="7"/>
  <c r="S228" i="7"/>
  <c r="S229" i="7"/>
  <c r="S230" i="7"/>
  <c r="S231" i="7"/>
  <c r="S232" i="7"/>
  <c r="S233" i="7"/>
  <c r="S234" i="7"/>
  <c r="S235" i="7"/>
  <c r="S236" i="7"/>
  <c r="S237" i="7"/>
  <c r="S238" i="7"/>
  <c r="S239" i="7"/>
  <c r="S240" i="7"/>
  <c r="S241" i="7"/>
  <c r="S242" i="7"/>
  <c r="S243" i="7"/>
  <c r="S244" i="7"/>
  <c r="S245" i="7"/>
  <c r="S246" i="7"/>
  <c r="S247" i="7"/>
  <c r="S248" i="7"/>
  <c r="S249" i="7"/>
  <c r="S250" i="7"/>
  <c r="S251" i="7"/>
  <c r="S252" i="7"/>
  <c r="S253" i="7"/>
  <c r="S254" i="7"/>
  <c r="S255" i="7"/>
  <c r="S256" i="7"/>
  <c r="S257" i="7"/>
  <c r="S258" i="7"/>
  <c r="S259" i="7"/>
  <c r="S260" i="7"/>
  <c r="S261" i="7"/>
  <c r="S262" i="7"/>
  <c r="S263" i="7"/>
  <c r="S264" i="7"/>
  <c r="S265" i="7"/>
  <c r="S266" i="7"/>
  <c r="S267" i="7"/>
  <c r="S268" i="7"/>
  <c r="S269" i="7"/>
  <c r="S270" i="7"/>
  <c r="S271" i="7"/>
  <c r="S272" i="7"/>
  <c r="S273" i="7"/>
  <c r="S274" i="7"/>
  <c r="S275" i="7"/>
  <c r="S276" i="7"/>
  <c r="S277" i="7"/>
  <c r="S278" i="7"/>
  <c r="S279" i="7"/>
  <c r="S280" i="7"/>
  <c r="S281" i="7"/>
  <c r="S282" i="7"/>
  <c r="S283" i="7"/>
  <c r="S284" i="7"/>
  <c r="S285" i="7"/>
  <c r="S286" i="7"/>
  <c r="S287" i="7"/>
  <c r="S288" i="7"/>
  <c r="S289" i="7"/>
  <c r="S290" i="7"/>
  <c r="S291" i="7"/>
  <c r="S292" i="7"/>
  <c r="S293" i="7"/>
  <c r="S294" i="7"/>
  <c r="S295" i="7"/>
  <c r="S296" i="7"/>
  <c r="S297" i="7"/>
  <c r="S298" i="7"/>
  <c r="S299" i="7"/>
  <c r="S300" i="7"/>
  <c r="S301" i="7"/>
  <c r="S302" i="7"/>
  <c r="S303" i="7"/>
  <c r="S304" i="7"/>
  <c r="S305" i="7"/>
  <c r="S306" i="7"/>
  <c r="S307" i="7"/>
  <c r="S308" i="7"/>
  <c r="S309" i="7"/>
  <c r="S310" i="7"/>
  <c r="S311" i="7"/>
  <c r="S312" i="7"/>
  <c r="S313" i="7"/>
  <c r="S314" i="7"/>
  <c r="S315" i="7"/>
  <c r="S316" i="7"/>
  <c r="S317" i="7"/>
  <c r="S318" i="7"/>
  <c r="S319" i="7"/>
  <c r="S320" i="7"/>
  <c r="S321" i="7"/>
  <c r="S322" i="7"/>
  <c r="S323" i="7"/>
  <c r="S324" i="7"/>
  <c r="S325" i="7"/>
  <c r="S326" i="7"/>
  <c r="S327" i="7"/>
  <c r="S328" i="7"/>
  <c r="S329" i="7"/>
  <c r="S330" i="7"/>
  <c r="S331" i="7"/>
  <c r="S332" i="7"/>
  <c r="S333" i="7"/>
  <c r="S334" i="7"/>
  <c r="S335" i="7"/>
  <c r="S336" i="7"/>
  <c r="S337" i="7"/>
  <c r="S338" i="7"/>
  <c r="S339" i="7"/>
  <c r="S340" i="7"/>
  <c r="S341" i="7"/>
  <c r="S342" i="7"/>
  <c r="S343" i="7"/>
  <c r="S344" i="7"/>
  <c r="S345" i="7"/>
  <c r="S346" i="7"/>
  <c r="S347" i="7"/>
  <c r="S348" i="7"/>
  <c r="S349" i="7"/>
  <c r="S350" i="7"/>
  <c r="S351" i="7"/>
  <c r="S352" i="7"/>
  <c r="S353" i="7"/>
  <c r="S354" i="7"/>
  <c r="S355" i="7"/>
  <c r="S356" i="7"/>
  <c r="S357" i="7"/>
  <c r="S358" i="7"/>
  <c r="S359" i="7"/>
  <c r="S360" i="7"/>
  <c r="S361" i="7"/>
  <c r="S362" i="7"/>
  <c r="S363" i="7"/>
  <c r="S364" i="7"/>
  <c r="S365" i="7"/>
  <c r="S366" i="7"/>
  <c r="S367" i="7"/>
  <c r="S368" i="7"/>
  <c r="S369" i="7"/>
  <c r="S370" i="7"/>
  <c r="S371" i="7"/>
  <c r="S372" i="7"/>
  <c r="S373" i="7"/>
  <c r="S374" i="7"/>
  <c r="S375" i="7"/>
  <c r="S376" i="7"/>
  <c r="S377" i="7"/>
  <c r="S378" i="7"/>
  <c r="S379" i="7"/>
  <c r="S380" i="7"/>
  <c r="S381" i="7"/>
  <c r="S382" i="7"/>
  <c r="S383" i="7"/>
  <c r="S384" i="7"/>
  <c r="S385" i="7"/>
  <c r="S386" i="7"/>
  <c r="S387" i="7"/>
  <c r="S388" i="7"/>
  <c r="S389" i="7"/>
  <c r="S390" i="7"/>
  <c r="S391" i="7"/>
  <c r="S392" i="7"/>
  <c r="S393" i="7"/>
  <c r="S394" i="7"/>
  <c r="S395" i="7"/>
  <c r="S396" i="7"/>
  <c r="S397" i="7"/>
  <c r="S398" i="7"/>
  <c r="S399" i="7"/>
  <c r="S400" i="7"/>
  <c r="S401" i="7"/>
  <c r="S402" i="7"/>
  <c r="S403" i="7"/>
  <c r="S404" i="7"/>
  <c r="S405" i="7"/>
  <c r="S406" i="7"/>
  <c r="S407" i="7"/>
  <c r="S408" i="7"/>
  <c r="S409" i="7"/>
  <c r="S410" i="7"/>
  <c r="S411" i="7"/>
  <c r="S412" i="7"/>
  <c r="S413" i="7"/>
  <c r="S414" i="7"/>
  <c r="S415" i="7"/>
  <c r="S416" i="7"/>
  <c r="S417" i="7"/>
  <c r="S418" i="7"/>
  <c r="S419" i="7"/>
  <c r="S420" i="7"/>
  <c r="S421" i="7"/>
  <c r="S422" i="7"/>
  <c r="S423" i="7"/>
  <c r="S424" i="7"/>
  <c r="S425" i="7"/>
  <c r="S426" i="7"/>
  <c r="S427" i="7"/>
  <c r="S428" i="7"/>
  <c r="S429" i="7"/>
  <c r="S430" i="7"/>
  <c r="S431" i="7"/>
  <c r="S432" i="7"/>
  <c r="S433" i="7"/>
  <c r="S434" i="7"/>
  <c r="S435" i="7"/>
  <c r="S436" i="7"/>
  <c r="S437" i="7"/>
  <c r="S438" i="7"/>
  <c r="S439" i="7"/>
  <c r="S440" i="7"/>
  <c r="S441" i="7"/>
  <c r="S442" i="7"/>
  <c r="S443" i="7"/>
  <c r="S444" i="7"/>
  <c r="S445" i="7"/>
  <c r="S446" i="7"/>
  <c r="S447" i="7"/>
  <c r="S448" i="7"/>
  <c r="S449" i="7"/>
  <c r="S450" i="7"/>
  <c r="S451" i="7"/>
  <c r="S452" i="7"/>
  <c r="S453" i="7"/>
  <c r="S454" i="7"/>
  <c r="S455" i="7"/>
  <c r="S456" i="7"/>
  <c r="S457" i="7"/>
  <c r="S458" i="7"/>
  <c r="S459" i="7"/>
  <c r="S460" i="7"/>
  <c r="S461" i="7"/>
  <c r="S462" i="7"/>
  <c r="S463" i="7"/>
  <c r="S464" i="7"/>
  <c r="S465" i="7"/>
  <c r="S466" i="7"/>
  <c r="S467" i="7"/>
  <c r="S468" i="7"/>
  <c r="S469" i="7"/>
  <c r="S470" i="7"/>
  <c r="S471" i="7"/>
  <c r="S472" i="7"/>
  <c r="S473" i="7"/>
  <c r="S474" i="7"/>
  <c r="S475" i="7"/>
  <c r="S476" i="7"/>
  <c r="S477" i="7"/>
  <c r="S478" i="7"/>
  <c r="S479" i="7"/>
  <c r="S480" i="7"/>
  <c r="S481" i="7"/>
  <c r="S482" i="7"/>
  <c r="S483" i="7"/>
  <c r="S484" i="7"/>
  <c r="S485" i="7"/>
  <c r="S486" i="7"/>
  <c r="S487" i="7"/>
  <c r="S488" i="7"/>
  <c r="S489" i="7"/>
  <c r="S490" i="7"/>
  <c r="S491" i="7"/>
  <c r="S492" i="7"/>
  <c r="S493" i="7"/>
  <c r="S494" i="7"/>
  <c r="S495" i="7"/>
  <c r="S496" i="7"/>
  <c r="S497" i="7"/>
  <c r="S498" i="7"/>
  <c r="S499" i="7"/>
  <c r="S500" i="7"/>
  <c r="S501" i="7"/>
  <c r="S502" i="7"/>
  <c r="S503" i="7"/>
  <c r="S504" i="7"/>
  <c r="S505" i="7"/>
  <c r="S506" i="7"/>
  <c r="S507" i="7"/>
  <c r="S508" i="7"/>
  <c r="S509" i="7"/>
  <c r="S510" i="7"/>
  <c r="S511" i="7"/>
  <c r="S512" i="7"/>
  <c r="S513" i="7"/>
  <c r="S514" i="7"/>
  <c r="S515" i="7"/>
  <c r="S516" i="7"/>
  <c r="S517" i="7"/>
  <c r="S518" i="7"/>
  <c r="S519" i="7"/>
  <c r="S520" i="7"/>
  <c r="S521" i="7"/>
  <c r="S522" i="7"/>
  <c r="S523" i="7"/>
  <c r="S524" i="7"/>
  <c r="S525" i="7"/>
  <c r="S526" i="7"/>
  <c r="S527" i="7"/>
  <c r="S528" i="7"/>
  <c r="S529" i="7"/>
  <c r="S530" i="7"/>
  <c r="S531" i="7"/>
  <c r="S532" i="7"/>
  <c r="S533" i="7"/>
  <c r="S534" i="7"/>
  <c r="S535" i="7"/>
  <c r="S536" i="7"/>
  <c r="S537" i="7"/>
  <c r="S538" i="7"/>
  <c r="S539" i="7"/>
  <c r="S540" i="7"/>
  <c r="S541" i="7"/>
  <c r="S542" i="7"/>
  <c r="S543" i="7"/>
  <c r="S544" i="7"/>
  <c r="S545" i="7"/>
  <c r="S546" i="7"/>
  <c r="S547" i="7"/>
  <c r="S548" i="7"/>
  <c r="S549" i="7"/>
  <c r="S550" i="7"/>
  <c r="S551" i="7"/>
  <c r="S552" i="7"/>
  <c r="S553" i="7"/>
  <c r="S554" i="7"/>
  <c r="S555" i="7"/>
  <c r="S556" i="7"/>
  <c r="S557" i="7"/>
  <c r="S558" i="7"/>
  <c r="S559" i="7"/>
  <c r="S560" i="7"/>
  <c r="S561" i="7"/>
  <c r="S562" i="7"/>
  <c r="S563" i="7"/>
  <c r="S564" i="7"/>
  <c r="S565" i="7"/>
  <c r="S566" i="7"/>
  <c r="S567" i="7"/>
  <c r="S568" i="7"/>
  <c r="S569" i="7"/>
  <c r="S570" i="7"/>
  <c r="S571" i="7"/>
  <c r="S572" i="7"/>
  <c r="S573" i="7"/>
  <c r="S574" i="7"/>
  <c r="S575" i="7"/>
  <c r="S576" i="7"/>
  <c r="S577" i="7"/>
  <c r="S578" i="7"/>
  <c r="S579" i="7"/>
  <c r="S580" i="7"/>
  <c r="S581" i="7"/>
  <c r="S582" i="7"/>
  <c r="S583" i="7"/>
  <c r="S584" i="7"/>
  <c r="S585" i="7"/>
  <c r="S586" i="7"/>
  <c r="S587" i="7"/>
  <c r="S588" i="7"/>
  <c r="S589" i="7"/>
  <c r="S590" i="7"/>
  <c r="S591" i="7"/>
  <c r="S592" i="7"/>
  <c r="S593" i="7"/>
  <c r="S594" i="7"/>
  <c r="S595" i="7"/>
  <c r="S596" i="7"/>
  <c r="S597" i="7"/>
  <c r="S598" i="7"/>
  <c r="S599" i="7"/>
  <c r="S600" i="7"/>
  <c r="S601" i="7"/>
  <c r="S602" i="7"/>
  <c r="S603" i="7"/>
  <c r="S604" i="7"/>
  <c r="S605" i="7"/>
  <c r="S606" i="7"/>
  <c r="S607" i="7"/>
  <c r="S608" i="7"/>
  <c r="S609" i="7"/>
  <c r="S610" i="7"/>
  <c r="S611" i="7"/>
  <c r="S612" i="7"/>
  <c r="S613" i="7"/>
  <c r="S614" i="7"/>
  <c r="S615" i="7"/>
  <c r="S616" i="7"/>
  <c r="S617" i="7"/>
  <c r="S618" i="7"/>
  <c r="S619" i="7"/>
  <c r="S620" i="7"/>
  <c r="S621" i="7"/>
  <c r="S622" i="7"/>
  <c r="S623" i="7"/>
  <c r="S624" i="7"/>
  <c r="S625" i="7"/>
  <c r="S626" i="7"/>
  <c r="S627" i="7"/>
  <c r="S628" i="7"/>
  <c r="S629" i="7"/>
  <c r="S630" i="7"/>
  <c r="S631" i="7"/>
  <c r="S632" i="7"/>
  <c r="S633" i="7"/>
  <c r="S634" i="7"/>
  <c r="S635" i="7"/>
  <c r="S636" i="7"/>
  <c r="S637" i="7"/>
  <c r="S638" i="7"/>
  <c r="S639" i="7"/>
  <c r="S640" i="7"/>
  <c r="S641" i="7"/>
  <c r="S642" i="7"/>
  <c r="S643" i="7"/>
  <c r="S644" i="7"/>
  <c r="S645" i="7"/>
  <c r="S646" i="7"/>
  <c r="S647" i="7"/>
  <c r="S648" i="7"/>
  <c r="S649" i="7"/>
  <c r="S650" i="7"/>
  <c r="S651" i="7"/>
  <c r="S652" i="7"/>
  <c r="S653" i="7"/>
  <c r="S654" i="7"/>
  <c r="S655" i="7"/>
  <c r="S656" i="7"/>
  <c r="S657" i="7"/>
  <c r="S658" i="7"/>
  <c r="S659" i="7"/>
  <c r="S660" i="7"/>
  <c r="S661" i="7"/>
  <c r="S662" i="7"/>
  <c r="S663" i="7"/>
  <c r="S664" i="7"/>
  <c r="S665" i="7"/>
  <c r="S666" i="7"/>
  <c r="S667" i="7"/>
  <c r="S668" i="7"/>
  <c r="S669" i="7"/>
  <c r="S670" i="7"/>
  <c r="S671" i="7"/>
  <c r="S672" i="7"/>
  <c r="S673" i="7"/>
  <c r="S674" i="7"/>
  <c r="S675" i="7"/>
  <c r="S676" i="7"/>
  <c r="S677" i="7"/>
  <c r="S678" i="7"/>
  <c r="S679" i="7"/>
  <c r="S680" i="7"/>
  <c r="S681" i="7"/>
  <c r="S682" i="7"/>
  <c r="S683" i="7"/>
  <c r="S684" i="7"/>
  <c r="S685" i="7"/>
  <c r="S686" i="7"/>
  <c r="S687" i="7"/>
  <c r="S688" i="7"/>
  <c r="S689" i="7"/>
  <c r="S690" i="7"/>
  <c r="S691" i="7"/>
  <c r="S692" i="7"/>
  <c r="S693" i="7"/>
  <c r="S694" i="7"/>
  <c r="S695" i="7"/>
  <c r="S696" i="7"/>
  <c r="S697" i="7"/>
  <c r="S698" i="7"/>
  <c r="S699" i="7"/>
  <c r="S700" i="7"/>
  <c r="S701" i="7"/>
  <c r="S702" i="7"/>
  <c r="S703" i="7"/>
  <c r="S704" i="7"/>
  <c r="S705" i="7"/>
  <c r="S706" i="7"/>
  <c r="S707" i="7"/>
  <c r="S708" i="7"/>
  <c r="S709" i="7"/>
  <c r="S710" i="7"/>
  <c r="S711" i="7"/>
  <c r="S712" i="7"/>
  <c r="S713" i="7"/>
  <c r="S714" i="7"/>
  <c r="S715" i="7"/>
  <c r="S716" i="7"/>
  <c r="S717" i="7"/>
  <c r="S718" i="7"/>
  <c r="S719" i="7"/>
  <c r="S720" i="7"/>
  <c r="S721" i="7"/>
  <c r="S722" i="7"/>
  <c r="S723" i="7"/>
  <c r="S724" i="7"/>
  <c r="S725" i="7"/>
  <c r="S726" i="7"/>
  <c r="S727" i="7"/>
  <c r="S728" i="7"/>
  <c r="S729" i="7"/>
  <c r="S730" i="7"/>
  <c r="S731" i="7"/>
  <c r="S732" i="7"/>
  <c r="S733" i="7"/>
  <c r="S734" i="7"/>
  <c r="S735" i="7"/>
  <c r="S736" i="7"/>
  <c r="S737" i="7"/>
  <c r="S738" i="7"/>
  <c r="S739" i="7"/>
  <c r="S740" i="7"/>
  <c r="S741" i="7"/>
  <c r="S742" i="7"/>
  <c r="S743" i="7"/>
  <c r="S744" i="7"/>
  <c r="S745" i="7"/>
  <c r="S746" i="7"/>
  <c r="S747" i="7"/>
  <c r="S748" i="7"/>
  <c r="S749" i="7"/>
  <c r="S750" i="7"/>
  <c r="S751" i="7"/>
  <c r="S752" i="7"/>
  <c r="S753" i="7"/>
  <c r="S754" i="7"/>
  <c r="S755" i="7"/>
  <c r="S756" i="7"/>
  <c r="S757" i="7"/>
  <c r="S758" i="7"/>
  <c r="S759" i="7"/>
  <c r="S760" i="7"/>
  <c r="S761" i="7"/>
  <c r="S762" i="7"/>
  <c r="S763" i="7"/>
  <c r="S764" i="7"/>
  <c r="S765" i="7"/>
  <c r="S766" i="7"/>
  <c r="S767" i="7"/>
  <c r="S768" i="7"/>
  <c r="S769" i="7"/>
  <c r="S770" i="7"/>
  <c r="S771" i="7"/>
  <c r="S772" i="7"/>
  <c r="S773" i="7"/>
  <c r="S774" i="7"/>
  <c r="S775" i="7"/>
  <c r="S776" i="7"/>
  <c r="S777" i="7"/>
  <c r="S778" i="7"/>
  <c r="S779" i="7"/>
  <c r="S780" i="7"/>
  <c r="S781" i="7"/>
  <c r="S782" i="7"/>
  <c r="S783" i="7"/>
  <c r="S784" i="7"/>
  <c r="S785" i="7"/>
  <c r="S786" i="7"/>
  <c r="S787" i="7"/>
  <c r="S788" i="7"/>
  <c r="S789" i="7"/>
  <c r="S790" i="7"/>
  <c r="S791" i="7"/>
  <c r="S792" i="7"/>
  <c r="S793" i="7"/>
  <c r="S794" i="7"/>
  <c r="S795" i="7"/>
  <c r="S796" i="7"/>
  <c r="S797" i="7"/>
  <c r="S798" i="7"/>
  <c r="S799" i="7"/>
  <c r="S800" i="7"/>
  <c r="S801" i="7"/>
  <c r="S802" i="7"/>
  <c r="S803" i="7"/>
  <c r="S804" i="7"/>
  <c r="S805" i="7"/>
  <c r="S806" i="7"/>
  <c r="S807" i="7"/>
  <c r="S808" i="7"/>
  <c r="S809" i="7"/>
  <c r="S810" i="7"/>
  <c r="S811" i="7"/>
  <c r="S812" i="7"/>
  <c r="S813" i="7"/>
  <c r="S814" i="7"/>
  <c r="S815" i="7"/>
  <c r="S816" i="7"/>
  <c r="S817" i="7"/>
  <c r="S818" i="7"/>
  <c r="S819" i="7"/>
  <c r="S820" i="7"/>
  <c r="S821" i="7"/>
  <c r="S822" i="7"/>
  <c r="S823" i="7"/>
  <c r="S824" i="7"/>
  <c r="S825" i="7"/>
  <c r="S826" i="7"/>
  <c r="S827" i="7"/>
  <c r="S828" i="7"/>
  <c r="S829" i="7"/>
  <c r="S830" i="7"/>
  <c r="S831" i="7"/>
  <c r="S832" i="7"/>
  <c r="S833" i="7"/>
  <c r="S834" i="7"/>
  <c r="S835" i="7"/>
  <c r="S836" i="7"/>
  <c r="S837" i="7"/>
  <c r="S838" i="7"/>
  <c r="S839" i="7"/>
  <c r="S840" i="7"/>
  <c r="S841" i="7"/>
  <c r="S842" i="7"/>
  <c r="S843" i="7"/>
  <c r="S844" i="7"/>
  <c r="S845" i="7"/>
  <c r="S846" i="7"/>
  <c r="S847" i="7"/>
  <c r="S848" i="7"/>
  <c r="S849" i="7"/>
  <c r="S850" i="7"/>
  <c r="S851" i="7"/>
  <c r="S852" i="7"/>
  <c r="S853" i="7"/>
  <c r="S854" i="7"/>
  <c r="S855" i="7"/>
  <c r="S856" i="7"/>
  <c r="S857" i="7"/>
  <c r="S858" i="7"/>
  <c r="S859" i="7"/>
  <c r="S860" i="7"/>
  <c r="S861" i="7"/>
  <c r="S862" i="7"/>
  <c r="S863" i="7"/>
  <c r="S864" i="7"/>
  <c r="S865" i="7"/>
  <c r="S866" i="7"/>
  <c r="S867" i="7"/>
  <c r="S868" i="7"/>
  <c r="S869" i="7"/>
  <c r="S870" i="7"/>
  <c r="S871" i="7"/>
  <c r="S872" i="7"/>
  <c r="S873" i="7"/>
  <c r="S874" i="7"/>
  <c r="S875" i="7"/>
  <c r="S876" i="7"/>
  <c r="S877" i="7"/>
  <c r="S878" i="7"/>
  <c r="S879" i="7"/>
  <c r="S880" i="7"/>
  <c r="S881" i="7"/>
  <c r="S882" i="7"/>
  <c r="S883" i="7"/>
  <c r="S884" i="7"/>
  <c r="S885" i="7"/>
  <c r="S886" i="7"/>
  <c r="S887" i="7"/>
  <c r="S888" i="7"/>
  <c r="S889" i="7"/>
  <c r="S890" i="7"/>
  <c r="S891" i="7"/>
  <c r="S892" i="7"/>
  <c r="S893" i="7"/>
  <c r="S894" i="7"/>
  <c r="S895" i="7"/>
  <c r="S896" i="7"/>
  <c r="S897" i="7"/>
  <c r="S898" i="7"/>
  <c r="S899" i="7"/>
  <c r="S900" i="7"/>
  <c r="S901" i="7"/>
  <c r="S902" i="7"/>
  <c r="S903" i="7"/>
  <c r="S904" i="7"/>
  <c r="S905" i="7"/>
  <c r="S906" i="7"/>
  <c r="S907" i="7"/>
  <c r="S908" i="7"/>
  <c r="S909" i="7"/>
  <c r="S910" i="7"/>
  <c r="S911" i="7"/>
  <c r="S912" i="7"/>
  <c r="S913" i="7"/>
  <c r="S914" i="7"/>
  <c r="S915" i="7"/>
  <c r="S916" i="7"/>
  <c r="S917" i="7"/>
  <c r="S918" i="7"/>
  <c r="S919" i="7"/>
  <c r="S920" i="7"/>
  <c r="S921" i="7"/>
  <c r="S922" i="7"/>
  <c r="S923" i="7"/>
  <c r="S924" i="7"/>
  <c r="S925" i="7"/>
  <c r="S926" i="7"/>
  <c r="S927" i="7"/>
  <c r="S928" i="7"/>
  <c r="S929" i="7"/>
  <c r="S930" i="7"/>
  <c r="S931" i="7"/>
  <c r="S932" i="7"/>
  <c r="S933" i="7"/>
  <c r="S934" i="7"/>
  <c r="S935" i="7"/>
  <c r="S936" i="7"/>
  <c r="S937" i="7"/>
  <c r="S938" i="7"/>
  <c r="S939" i="7"/>
  <c r="S940" i="7"/>
  <c r="S941" i="7"/>
  <c r="S942" i="7"/>
  <c r="S943" i="7"/>
  <c r="S944" i="7"/>
  <c r="S945" i="7"/>
  <c r="S946" i="7"/>
  <c r="S947" i="7"/>
  <c r="S948" i="7"/>
  <c r="S949" i="7"/>
  <c r="S950" i="7"/>
  <c r="S951" i="7"/>
  <c r="S952" i="7"/>
  <c r="S953" i="7"/>
  <c r="S954" i="7"/>
  <c r="S955" i="7"/>
  <c r="S956" i="7"/>
  <c r="S957" i="7"/>
  <c r="S958" i="7"/>
  <c r="S959" i="7"/>
  <c r="S960" i="7"/>
  <c r="S961" i="7"/>
  <c r="S962" i="7"/>
  <c r="S963" i="7"/>
  <c r="S964" i="7"/>
  <c r="S965" i="7"/>
  <c r="S966" i="7"/>
  <c r="S967" i="7"/>
  <c r="S968" i="7"/>
  <c r="S969" i="7"/>
  <c r="S970" i="7"/>
  <c r="S971" i="7"/>
  <c r="S972" i="7"/>
  <c r="S973" i="7"/>
  <c r="S974" i="7"/>
  <c r="S975" i="7"/>
  <c r="S976" i="7"/>
  <c r="S977" i="7"/>
  <c r="S978" i="7"/>
  <c r="S979" i="7"/>
  <c r="S980" i="7"/>
  <c r="S981" i="7"/>
  <c r="S982" i="7"/>
  <c r="S983" i="7"/>
  <c r="S984" i="7"/>
  <c r="S985" i="7"/>
  <c r="S986" i="7"/>
  <c r="S987" i="7"/>
  <c r="S988" i="7"/>
  <c r="S989" i="7"/>
  <c r="S990" i="7"/>
  <c r="S991" i="7"/>
  <c r="S992" i="7"/>
  <c r="S993" i="7"/>
  <c r="S994" i="7"/>
  <c r="S995" i="7"/>
  <c r="S996" i="7"/>
  <c r="S997" i="7"/>
  <c r="S998" i="7"/>
  <c r="S999" i="7"/>
  <c r="S1000" i="7"/>
  <c r="S1001" i="7"/>
  <c r="S1002" i="7"/>
  <c r="S1003" i="7"/>
  <c r="S1004" i="7"/>
  <c r="S1005" i="7"/>
  <c r="S1006" i="7"/>
  <c r="S1007" i="7"/>
  <c r="S1008" i="7"/>
  <c r="S1009" i="7"/>
  <c r="S1010" i="7"/>
  <c r="S1011" i="7"/>
  <c r="S1012" i="7"/>
  <c r="S1013" i="7"/>
  <c r="S1014" i="7"/>
  <c r="S1015" i="7"/>
  <c r="S1016" i="7"/>
  <c r="S1017" i="7"/>
  <c r="S1018" i="7"/>
  <c r="S1019" i="7"/>
  <c r="S1020" i="7"/>
  <c r="S1021" i="7"/>
  <c r="S1022" i="7"/>
  <c r="S1023" i="7"/>
  <c r="S1024" i="7"/>
  <c r="S1025" i="7"/>
  <c r="S1026" i="7"/>
  <c r="S1027" i="7"/>
  <c r="S1028" i="7"/>
  <c r="S1029" i="7"/>
  <c r="S1030" i="7"/>
  <c r="S1031" i="7"/>
  <c r="S1032" i="7"/>
  <c r="S1033" i="7"/>
  <c r="S1034" i="7"/>
  <c r="S1035" i="7"/>
  <c r="S1036" i="7"/>
  <c r="S1037" i="7"/>
  <c r="S1038" i="7"/>
  <c r="S1039" i="7"/>
  <c r="S1040" i="7"/>
  <c r="S1041" i="7"/>
  <c r="S1042" i="7"/>
  <c r="S1043" i="7"/>
  <c r="S1044" i="7"/>
  <c r="S1045" i="7"/>
  <c r="S1046" i="7"/>
  <c r="S1047" i="7"/>
  <c r="S1048" i="7"/>
  <c r="S1049" i="7"/>
  <c r="S1050" i="7"/>
  <c r="S1051" i="7"/>
  <c r="S1052" i="7"/>
  <c r="S1053" i="7"/>
  <c r="S1054" i="7"/>
  <c r="S1055" i="7"/>
  <c r="S1056" i="7"/>
  <c r="S1057" i="7"/>
  <c r="S1058" i="7"/>
  <c r="S1059" i="7"/>
  <c r="S1060" i="7"/>
  <c r="S1061" i="7"/>
  <c r="S1062" i="7"/>
  <c r="S1063" i="7"/>
  <c r="S1064" i="7"/>
  <c r="S1065" i="7"/>
  <c r="S1066" i="7"/>
  <c r="S1067" i="7"/>
  <c r="S1068" i="7"/>
  <c r="S1069" i="7"/>
  <c r="S1070" i="7"/>
  <c r="S1071" i="7"/>
  <c r="S1072" i="7"/>
  <c r="S1073" i="7"/>
  <c r="S1074" i="7"/>
  <c r="S1075" i="7"/>
  <c r="S1076" i="7"/>
  <c r="S1077" i="7"/>
  <c r="S1078" i="7"/>
  <c r="S1079" i="7"/>
  <c r="S1080" i="7"/>
  <c r="S1081" i="7"/>
  <c r="S1082" i="7"/>
  <c r="S1083" i="7"/>
  <c r="S1084" i="7"/>
  <c r="S1085" i="7"/>
  <c r="S1086" i="7"/>
  <c r="S1087" i="7"/>
  <c r="S1088" i="7"/>
  <c r="S1089" i="7"/>
  <c r="S1090" i="7"/>
  <c r="S1091" i="7"/>
  <c r="S1092" i="7"/>
  <c r="S1093" i="7"/>
  <c r="S1094" i="7"/>
  <c r="S1095" i="7"/>
  <c r="S1096" i="7"/>
  <c r="S1097" i="7"/>
  <c r="S1098" i="7"/>
  <c r="S1099" i="7"/>
  <c r="S1100" i="7"/>
  <c r="S1101" i="7"/>
  <c r="S1102" i="7"/>
  <c r="S1103" i="7"/>
  <c r="S1104" i="7"/>
  <c r="S1105" i="7"/>
  <c r="S1106" i="7"/>
  <c r="S1107" i="7"/>
  <c r="S1108" i="7"/>
  <c r="S1109" i="7"/>
  <c r="S1110" i="7"/>
  <c r="S1111" i="7"/>
  <c r="S1112" i="7"/>
  <c r="S1113" i="7"/>
  <c r="S1114" i="7"/>
  <c r="S1115" i="7"/>
  <c r="S1116" i="7"/>
  <c r="S1117" i="7"/>
  <c r="S1118" i="7"/>
  <c r="S1119" i="7"/>
  <c r="S1120" i="7"/>
  <c r="S1121" i="7"/>
  <c r="S1122" i="7"/>
  <c r="S1123" i="7"/>
  <c r="S1124" i="7"/>
  <c r="S1125" i="7"/>
  <c r="S1126" i="7"/>
  <c r="S1127" i="7"/>
  <c r="S1128" i="7"/>
  <c r="S1129" i="7"/>
  <c r="S1130" i="7"/>
  <c r="S1131" i="7"/>
  <c r="S1132" i="7"/>
  <c r="S1133" i="7"/>
  <c r="S1134" i="7"/>
  <c r="S1135" i="7"/>
  <c r="S1136" i="7"/>
  <c r="S1137" i="7"/>
  <c r="S1138" i="7"/>
  <c r="S1139" i="7"/>
  <c r="S1140" i="7"/>
  <c r="S1141" i="7"/>
  <c r="S1142" i="7"/>
  <c r="S1143" i="7"/>
  <c r="S1144" i="7"/>
  <c r="S1145" i="7"/>
  <c r="S1146" i="7"/>
  <c r="S1147" i="7"/>
  <c r="S1148" i="7"/>
  <c r="S1149" i="7"/>
  <c r="S1150" i="7"/>
  <c r="S1151" i="7"/>
  <c r="S1152" i="7"/>
  <c r="S1153" i="7"/>
  <c r="S1154" i="7"/>
  <c r="S1155" i="7"/>
  <c r="S1156" i="7"/>
  <c r="S1157" i="7"/>
  <c r="S1158" i="7"/>
  <c r="S1159" i="7"/>
  <c r="S1160" i="7"/>
  <c r="S1161" i="7"/>
  <c r="S1162" i="7"/>
  <c r="S1163" i="7"/>
  <c r="S1164" i="7"/>
  <c r="S1165" i="7"/>
  <c r="S1166" i="7"/>
  <c r="S1167" i="7"/>
  <c r="S1168" i="7"/>
  <c r="S1169" i="7"/>
  <c r="S1170" i="7"/>
  <c r="S1171" i="7"/>
  <c r="S1172" i="7"/>
  <c r="S1173" i="7"/>
  <c r="S1174" i="7"/>
  <c r="S1175" i="7"/>
  <c r="S1176" i="7"/>
  <c r="S1177" i="7"/>
  <c r="S1178" i="7"/>
  <c r="S1179" i="7"/>
  <c r="S1180" i="7"/>
  <c r="S1181" i="7"/>
  <c r="S1182" i="7"/>
  <c r="S1183" i="7"/>
  <c r="S1184" i="7"/>
  <c r="S1185" i="7"/>
  <c r="S1186" i="7"/>
  <c r="S1187" i="7"/>
  <c r="S1188" i="7"/>
  <c r="S1189" i="7"/>
  <c r="S1190" i="7"/>
  <c r="S1191" i="7"/>
  <c r="S1192" i="7"/>
  <c r="S1193" i="7"/>
  <c r="S1194" i="7"/>
  <c r="S1195" i="7"/>
  <c r="S1196" i="7"/>
  <c r="S1197" i="7"/>
  <c r="S1198" i="7"/>
  <c r="S1199" i="7"/>
  <c r="S1200" i="7"/>
  <c r="S1201" i="7"/>
  <c r="S1202" i="7"/>
  <c r="S1203" i="7"/>
  <c r="S1204" i="7"/>
  <c r="S1205" i="7"/>
  <c r="S1206" i="7"/>
  <c r="S1207" i="7"/>
  <c r="S1208" i="7"/>
  <c r="S1209" i="7"/>
  <c r="S1210" i="7"/>
  <c r="S1211" i="7"/>
  <c r="S1212" i="7"/>
  <c r="S1213" i="7"/>
  <c r="S1214" i="7"/>
  <c r="S1215" i="7"/>
  <c r="S1216" i="7"/>
  <c r="S1217" i="7"/>
  <c r="S1218" i="7"/>
  <c r="S1219" i="7"/>
  <c r="S1220" i="7"/>
  <c r="S1221" i="7"/>
  <c r="S1222" i="7"/>
  <c r="S1223" i="7"/>
  <c r="S1224" i="7"/>
  <c r="S1225" i="7"/>
  <c r="S1226" i="7"/>
  <c r="S1227" i="7"/>
  <c r="S1228" i="7"/>
  <c r="S1229" i="7"/>
  <c r="S1230" i="7"/>
  <c r="S1231" i="7"/>
  <c r="S1232" i="7"/>
  <c r="S1233" i="7"/>
  <c r="S1234" i="7"/>
  <c r="S1235" i="7"/>
  <c r="S1236" i="7"/>
  <c r="S1237" i="7"/>
  <c r="S1238" i="7"/>
  <c r="S1239" i="7"/>
  <c r="S1240" i="7"/>
  <c r="S1241" i="7"/>
  <c r="S1242" i="7"/>
  <c r="S1243" i="7"/>
  <c r="S1244" i="7"/>
  <c r="S1245" i="7"/>
  <c r="S1246" i="7"/>
  <c r="S1247" i="7"/>
  <c r="S1248" i="7"/>
  <c r="S1249" i="7"/>
  <c r="S1250" i="7"/>
  <c r="S1251" i="7"/>
  <c r="S1252" i="7"/>
  <c r="S1253" i="7"/>
  <c r="S1254" i="7"/>
  <c r="S1255" i="7"/>
  <c r="S1256" i="7"/>
  <c r="S1257" i="7"/>
  <c r="S1258" i="7"/>
  <c r="S1259" i="7"/>
  <c r="S1260" i="7"/>
  <c r="S1261" i="7"/>
  <c r="S1262" i="7"/>
  <c r="S1263" i="7"/>
  <c r="S1264" i="7"/>
  <c r="S1265" i="7"/>
  <c r="S1266" i="7"/>
  <c r="S1267" i="7"/>
  <c r="S1268" i="7"/>
  <c r="S1269" i="7"/>
  <c r="S1270" i="7"/>
  <c r="S1271" i="7"/>
  <c r="S1272" i="7"/>
  <c r="S1273" i="7"/>
  <c r="S1274" i="7"/>
  <c r="S1275" i="7"/>
  <c r="S1276" i="7"/>
  <c r="S1277" i="7"/>
  <c r="S1278" i="7"/>
  <c r="S1279" i="7"/>
  <c r="S1280" i="7"/>
  <c r="S1281" i="7"/>
  <c r="S1282" i="7"/>
  <c r="S1283" i="7"/>
  <c r="S1284" i="7"/>
  <c r="S1285" i="7"/>
  <c r="S1286" i="7"/>
  <c r="S1287" i="7"/>
  <c r="S1288" i="7"/>
  <c r="S1289" i="7"/>
  <c r="S1290" i="7"/>
  <c r="S1291" i="7"/>
  <c r="S1292" i="7"/>
  <c r="S1293" i="7"/>
  <c r="S1294" i="7"/>
  <c r="S1295" i="7"/>
  <c r="S1296" i="7"/>
  <c r="S1297" i="7"/>
  <c r="S1298" i="7"/>
  <c r="S1299" i="7"/>
  <c r="S1300" i="7"/>
  <c r="S1301" i="7"/>
  <c r="S1302" i="7"/>
  <c r="S1303" i="7"/>
  <c r="S1304" i="7"/>
  <c r="S1305" i="7"/>
  <c r="S1306" i="7"/>
  <c r="S1307" i="7"/>
  <c r="S1308" i="7"/>
  <c r="S1309" i="7"/>
  <c r="S1310" i="7"/>
  <c r="S1311" i="7"/>
  <c r="S1312" i="7"/>
  <c r="S1313" i="7"/>
  <c r="S1314" i="7"/>
  <c r="S1315" i="7"/>
  <c r="S1316" i="7"/>
  <c r="S1317" i="7"/>
  <c r="S1318" i="7"/>
  <c r="S1319" i="7"/>
  <c r="S1320" i="7"/>
  <c r="S1321" i="7"/>
  <c r="S1322" i="7"/>
  <c r="S1323" i="7"/>
  <c r="S1324" i="7"/>
  <c r="S1325" i="7"/>
  <c r="S1326" i="7"/>
  <c r="S1327" i="7"/>
  <c r="S1328" i="7"/>
  <c r="S1329" i="7"/>
  <c r="S1330" i="7"/>
  <c r="S1331" i="7"/>
  <c r="S1332" i="7"/>
  <c r="S1333" i="7"/>
  <c r="S1334" i="7"/>
  <c r="S1335" i="7"/>
  <c r="S1336" i="7"/>
  <c r="S1337" i="7"/>
  <c r="S1338" i="7"/>
  <c r="S1339" i="7"/>
  <c r="S1340" i="7"/>
  <c r="S1341" i="7"/>
  <c r="S1342" i="7"/>
  <c r="S1343" i="7"/>
  <c r="S1344" i="7"/>
  <c r="S1345" i="7"/>
  <c r="S1346" i="7"/>
  <c r="S1347" i="7"/>
  <c r="S1348" i="7"/>
  <c r="S1349" i="7"/>
  <c r="S1350" i="7"/>
  <c r="S1351" i="7"/>
  <c r="S1352" i="7"/>
  <c r="S1353" i="7"/>
  <c r="S1354" i="7"/>
  <c r="S1355" i="7"/>
  <c r="S1356" i="7"/>
  <c r="S1357" i="7"/>
  <c r="S1358" i="7"/>
  <c r="S1359" i="7"/>
  <c r="S1360" i="7"/>
  <c r="S1361" i="7"/>
  <c r="S1362" i="7"/>
  <c r="S1363" i="7"/>
  <c r="S1364" i="7"/>
  <c r="S1365" i="7"/>
  <c r="S1366" i="7"/>
  <c r="S1367" i="7"/>
  <c r="S1368" i="7"/>
  <c r="S1369" i="7"/>
  <c r="S1370" i="7"/>
  <c r="S1371" i="7"/>
  <c r="S1372" i="7"/>
  <c r="S1373" i="7"/>
  <c r="S1374" i="7"/>
  <c r="S1375" i="7"/>
  <c r="S1376" i="7"/>
  <c r="S1377" i="7"/>
  <c r="S1378" i="7"/>
  <c r="S1379" i="7"/>
  <c r="S1380" i="7"/>
  <c r="S1381" i="7"/>
  <c r="S1382" i="7"/>
  <c r="S1383" i="7"/>
  <c r="S1384" i="7"/>
  <c r="S1385" i="7"/>
  <c r="S1386" i="7"/>
  <c r="S1387" i="7"/>
  <c r="S1388" i="7"/>
  <c r="S1389" i="7"/>
  <c r="S1390" i="7"/>
  <c r="S1391" i="7"/>
  <c r="S1392" i="7"/>
  <c r="S1393" i="7"/>
  <c r="S1394" i="7"/>
  <c r="S1395" i="7"/>
  <c r="S1396" i="7"/>
  <c r="S1397" i="7"/>
  <c r="S1398" i="7"/>
  <c r="S1399" i="7"/>
  <c r="S1400" i="7"/>
  <c r="S1401" i="7"/>
  <c r="S1402" i="7"/>
  <c r="S1403" i="7"/>
  <c r="S1404" i="7"/>
  <c r="S1405" i="7"/>
  <c r="S1406" i="7"/>
  <c r="S1407" i="7"/>
  <c r="S1408" i="7"/>
  <c r="S1409" i="7"/>
  <c r="S1410" i="7"/>
  <c r="S1411" i="7"/>
  <c r="S1412" i="7"/>
  <c r="S1413" i="7"/>
  <c r="S1414" i="7"/>
  <c r="S1415" i="7"/>
  <c r="S1416" i="7"/>
  <c r="S1417" i="7"/>
  <c r="S1418" i="7"/>
  <c r="S1419" i="7"/>
  <c r="S1420" i="7"/>
  <c r="S1421" i="7"/>
  <c r="S1422" i="7"/>
  <c r="S1423" i="7"/>
  <c r="S1424" i="7"/>
  <c r="S1425" i="7"/>
  <c r="S1426" i="7"/>
  <c r="S1427" i="7"/>
  <c r="S1428" i="7"/>
  <c r="S1429" i="7"/>
  <c r="S1430" i="7"/>
  <c r="S1431" i="7"/>
  <c r="S1432" i="7"/>
  <c r="S1433" i="7"/>
  <c r="S1434" i="7"/>
  <c r="S1435" i="7"/>
  <c r="S1436" i="7"/>
  <c r="S1437" i="7"/>
  <c r="S1438" i="7"/>
  <c r="S1439" i="7"/>
  <c r="S1440" i="7"/>
  <c r="S1441" i="7"/>
  <c r="S1442" i="7"/>
  <c r="S1443" i="7"/>
  <c r="S1444" i="7"/>
  <c r="S1445" i="7"/>
  <c r="S1446" i="7"/>
  <c r="S1447" i="7"/>
  <c r="S1448" i="7"/>
  <c r="S1449" i="7"/>
  <c r="S1450" i="7"/>
  <c r="S1451" i="7"/>
  <c r="S1452" i="7"/>
  <c r="S1453" i="7"/>
  <c r="S1454" i="7"/>
  <c r="S1455" i="7"/>
  <c r="S1456" i="7"/>
  <c r="S1457" i="7"/>
  <c r="S1458" i="7"/>
  <c r="S1459" i="7"/>
  <c r="S1460" i="7"/>
  <c r="S1461" i="7"/>
  <c r="S1462" i="7"/>
  <c r="S1463" i="7"/>
  <c r="S1464" i="7"/>
  <c r="S1465" i="7"/>
  <c r="S1466" i="7"/>
  <c r="S1467" i="7"/>
  <c r="S1468" i="7"/>
  <c r="S1469" i="7"/>
  <c r="S1470" i="7"/>
  <c r="S1471" i="7"/>
  <c r="S1472" i="7"/>
  <c r="S1473" i="7"/>
  <c r="S1474" i="7"/>
  <c r="S1475" i="7"/>
  <c r="S1476" i="7"/>
  <c r="S1477" i="7"/>
  <c r="S1478" i="7"/>
  <c r="S1479" i="7"/>
  <c r="S1480" i="7"/>
  <c r="S1481" i="7"/>
  <c r="S1482" i="7"/>
  <c r="S1483" i="7"/>
  <c r="S1484" i="7"/>
  <c r="S1485" i="7"/>
  <c r="S1486" i="7"/>
  <c r="S1487" i="7"/>
  <c r="S1488" i="7"/>
  <c r="S1489" i="7"/>
  <c r="S1490" i="7"/>
  <c r="S1491" i="7"/>
  <c r="S1492" i="7"/>
  <c r="S1493" i="7"/>
  <c r="S1494" i="7"/>
  <c r="S1495" i="7"/>
  <c r="S1496" i="7"/>
  <c r="S1497" i="7"/>
  <c r="S1498" i="7"/>
  <c r="S1499" i="7"/>
  <c r="S1500" i="7"/>
  <c r="S1501" i="7"/>
  <c r="S1502" i="7"/>
  <c r="S1503" i="7"/>
  <c r="S1504" i="7"/>
  <c r="S1505" i="7"/>
  <c r="S5" i="7"/>
  <c r="U5" i="7" s="1"/>
  <c r="W5" i="7" s="1"/>
  <c r="Y5" i="7" s="1"/>
  <c r="AA5" i="7" s="1"/>
  <c r="AC5" i="7" s="1"/>
  <c r="Q1504" i="51"/>
  <c r="D1504" i="51"/>
  <c r="Q1503" i="51"/>
  <c r="D1503" i="51"/>
  <c r="Q1502" i="51"/>
  <c r="D1502" i="51"/>
  <c r="Q1501" i="51"/>
  <c r="D1501" i="51"/>
  <c r="Q1500" i="51"/>
  <c r="D1500" i="51"/>
  <c r="Q1499" i="51"/>
  <c r="D1499" i="51"/>
  <c r="Q1498" i="51"/>
  <c r="D1498" i="51"/>
  <c r="Q1497" i="51"/>
  <c r="D1497" i="51"/>
  <c r="Q1496" i="51"/>
  <c r="D1496" i="51"/>
  <c r="Q1495" i="51"/>
  <c r="D1495" i="51"/>
  <c r="Q1494" i="51"/>
  <c r="D1494" i="51"/>
  <c r="Q1493" i="51"/>
  <c r="D1493" i="51"/>
  <c r="Q1492" i="51"/>
  <c r="D1492" i="51"/>
  <c r="Q1491" i="51"/>
  <c r="D1491" i="51"/>
  <c r="Q1490" i="51"/>
  <c r="D1490" i="51"/>
  <c r="Q1489" i="51"/>
  <c r="D1489" i="51"/>
  <c r="Q1488" i="51"/>
  <c r="D1488" i="51"/>
  <c r="Q1487" i="51"/>
  <c r="D1487" i="51"/>
  <c r="Q1486" i="51"/>
  <c r="D1486" i="51"/>
  <c r="Q1485" i="51"/>
  <c r="D1485" i="51"/>
  <c r="Q1484" i="51"/>
  <c r="D1484" i="51"/>
  <c r="Q1483" i="51"/>
  <c r="D1483" i="51"/>
  <c r="Q1482" i="51"/>
  <c r="D1482" i="51"/>
  <c r="Q1481" i="51"/>
  <c r="D1481" i="51"/>
  <c r="Q1480" i="51"/>
  <c r="D1480" i="51"/>
  <c r="Q1479" i="51"/>
  <c r="D1479" i="51"/>
  <c r="Q1478" i="51"/>
  <c r="D1478" i="51"/>
  <c r="Q1477" i="51"/>
  <c r="D1477" i="51"/>
  <c r="Q1476" i="51"/>
  <c r="D1476" i="51"/>
  <c r="Q1475" i="51"/>
  <c r="D1475" i="51"/>
  <c r="Q1474" i="51"/>
  <c r="D1474" i="51"/>
  <c r="Q1473" i="51"/>
  <c r="D1473" i="51"/>
  <c r="Q1472" i="51"/>
  <c r="D1472" i="51"/>
  <c r="Q1471" i="51"/>
  <c r="D1471" i="51"/>
  <c r="Q1470" i="51"/>
  <c r="D1470" i="51"/>
  <c r="Q1469" i="51"/>
  <c r="D1469" i="51"/>
  <c r="Q1468" i="51"/>
  <c r="D1468" i="51"/>
  <c r="Q1467" i="51"/>
  <c r="D1467" i="51"/>
  <c r="Q1466" i="51"/>
  <c r="D1466" i="51"/>
  <c r="Q1465" i="51"/>
  <c r="D1465" i="51"/>
  <c r="Q1464" i="51"/>
  <c r="D1464" i="51"/>
  <c r="Q1463" i="51"/>
  <c r="D1463" i="51"/>
  <c r="Q1462" i="51"/>
  <c r="D1462" i="51"/>
  <c r="Q1461" i="51"/>
  <c r="D1461" i="51"/>
  <c r="Q1460" i="51"/>
  <c r="D1460" i="51"/>
  <c r="Q1459" i="51"/>
  <c r="D1459" i="51"/>
  <c r="Q1458" i="51"/>
  <c r="D1458" i="51"/>
  <c r="Q1457" i="51"/>
  <c r="D1457" i="51"/>
  <c r="Q1456" i="51"/>
  <c r="D1456" i="51"/>
  <c r="Q1455" i="51"/>
  <c r="D1455" i="51"/>
  <c r="Q1454" i="51"/>
  <c r="D1454" i="51"/>
  <c r="Q1453" i="51"/>
  <c r="D1453" i="51"/>
  <c r="Q1452" i="51"/>
  <c r="D1452" i="51"/>
  <c r="Q1451" i="51"/>
  <c r="D1451" i="51"/>
  <c r="Q1450" i="51"/>
  <c r="D1450" i="51"/>
  <c r="Q1449" i="51"/>
  <c r="D1449" i="51"/>
  <c r="Q1448" i="51"/>
  <c r="D1448" i="51"/>
  <c r="Q1447" i="51"/>
  <c r="D1447" i="51"/>
  <c r="Q1446" i="51"/>
  <c r="D1446" i="51"/>
  <c r="Q1445" i="51"/>
  <c r="D1445" i="51"/>
  <c r="Q1444" i="51"/>
  <c r="D1444" i="51"/>
  <c r="Q1443" i="51"/>
  <c r="D1443" i="51"/>
  <c r="Q1442" i="51"/>
  <c r="D1442" i="51"/>
  <c r="Q1441" i="51"/>
  <c r="D1441" i="51"/>
  <c r="Q1440" i="51"/>
  <c r="D1440" i="51"/>
  <c r="Q1439" i="51"/>
  <c r="D1439" i="51"/>
  <c r="Q1438" i="51"/>
  <c r="D1438" i="51"/>
  <c r="Q1437" i="51"/>
  <c r="D1437" i="51"/>
  <c r="Q1436" i="51"/>
  <c r="D1436" i="51"/>
  <c r="Q1435" i="51"/>
  <c r="D1435" i="51"/>
  <c r="Q1434" i="51"/>
  <c r="D1434" i="51"/>
  <c r="Q1433" i="51"/>
  <c r="D1433" i="51"/>
  <c r="Q1432" i="51"/>
  <c r="D1432" i="51"/>
  <c r="Q1431" i="51"/>
  <c r="D1431" i="51"/>
  <c r="Q1430" i="51"/>
  <c r="D1430" i="51"/>
  <c r="Q1429" i="51"/>
  <c r="D1429" i="51"/>
  <c r="Q1428" i="51"/>
  <c r="D1428" i="51"/>
  <c r="Q1427" i="51"/>
  <c r="D1427" i="51"/>
  <c r="Q1426" i="51"/>
  <c r="D1426" i="51"/>
  <c r="Q1425" i="51"/>
  <c r="D1425" i="51"/>
  <c r="Q1424" i="51"/>
  <c r="D1424" i="51"/>
  <c r="Q1423" i="51"/>
  <c r="D1423" i="51"/>
  <c r="Q1422" i="51"/>
  <c r="D1422" i="51"/>
  <c r="Q1421" i="51"/>
  <c r="D1421" i="51"/>
  <c r="Q1420" i="51"/>
  <c r="D1420" i="51"/>
  <c r="Q1419" i="51"/>
  <c r="D1419" i="51"/>
  <c r="Q1418" i="51"/>
  <c r="D1418" i="51"/>
  <c r="Q1417" i="51"/>
  <c r="D1417" i="51"/>
  <c r="Q1416" i="51"/>
  <c r="D1416" i="51"/>
  <c r="Q1415" i="51"/>
  <c r="D1415" i="51"/>
  <c r="Q1414" i="51"/>
  <c r="D1414" i="51"/>
  <c r="Q1413" i="51"/>
  <c r="D1413" i="51"/>
  <c r="Q1412" i="51"/>
  <c r="D1412" i="51"/>
  <c r="Q1411" i="51"/>
  <c r="D1411" i="51"/>
  <c r="Q1410" i="51"/>
  <c r="D1410" i="51"/>
  <c r="Q1409" i="51"/>
  <c r="D1409" i="51"/>
  <c r="Q1408" i="51"/>
  <c r="D1408" i="51"/>
  <c r="Q1407" i="51"/>
  <c r="D1407" i="51"/>
  <c r="Q1406" i="51"/>
  <c r="D1406" i="51"/>
  <c r="Q1405" i="51"/>
  <c r="D1405" i="51"/>
  <c r="Q1404" i="51"/>
  <c r="D1404" i="51"/>
  <c r="Q1403" i="51"/>
  <c r="D1403" i="51"/>
  <c r="Q1402" i="51"/>
  <c r="D1402" i="51"/>
  <c r="Q1401" i="51"/>
  <c r="D1401" i="51"/>
  <c r="Q1400" i="51"/>
  <c r="D1400" i="51"/>
  <c r="Q1399" i="51"/>
  <c r="D1399" i="51"/>
  <c r="Q1398" i="51"/>
  <c r="D1398" i="51"/>
  <c r="Q1397" i="51"/>
  <c r="D1397" i="51"/>
  <c r="Q1396" i="51"/>
  <c r="D1396" i="51"/>
  <c r="Q1395" i="51"/>
  <c r="D1395" i="51"/>
  <c r="Q1394" i="51"/>
  <c r="D1394" i="51"/>
  <c r="Q1393" i="51"/>
  <c r="D1393" i="51"/>
  <c r="Q1392" i="51"/>
  <c r="D1392" i="51"/>
  <c r="Q1391" i="51"/>
  <c r="D1391" i="51"/>
  <c r="Q1390" i="51"/>
  <c r="D1390" i="51"/>
  <c r="Q1389" i="51"/>
  <c r="D1389" i="51"/>
  <c r="Q1388" i="51"/>
  <c r="D1388" i="51"/>
  <c r="Q1387" i="51"/>
  <c r="D1387" i="51"/>
  <c r="Q1386" i="51"/>
  <c r="D1386" i="51"/>
  <c r="Q1385" i="51"/>
  <c r="D1385" i="51"/>
  <c r="Q1384" i="51"/>
  <c r="D1384" i="51"/>
  <c r="Q1383" i="51"/>
  <c r="D1383" i="51"/>
  <c r="Q1382" i="51"/>
  <c r="D1382" i="51"/>
  <c r="Q1381" i="51"/>
  <c r="D1381" i="51"/>
  <c r="Q1380" i="51"/>
  <c r="D1380" i="51"/>
  <c r="Q1379" i="51"/>
  <c r="D1379" i="51"/>
  <c r="Q1378" i="51"/>
  <c r="D1378" i="51"/>
  <c r="Q1377" i="51"/>
  <c r="D1377" i="51"/>
  <c r="Q1376" i="51"/>
  <c r="D1376" i="51"/>
  <c r="Q1375" i="51"/>
  <c r="D1375" i="51"/>
  <c r="Q1374" i="51"/>
  <c r="D1374" i="51"/>
  <c r="Q1373" i="51"/>
  <c r="D1373" i="51"/>
  <c r="Q1372" i="51"/>
  <c r="D1372" i="51"/>
  <c r="Q1371" i="51"/>
  <c r="D1371" i="51"/>
  <c r="Q1370" i="51"/>
  <c r="D1370" i="51"/>
  <c r="Q1369" i="51"/>
  <c r="D1369" i="51"/>
  <c r="Q1368" i="51"/>
  <c r="D1368" i="51"/>
  <c r="Q1367" i="51"/>
  <c r="D1367" i="51"/>
  <c r="Q1366" i="51"/>
  <c r="D1366" i="51"/>
  <c r="Q1365" i="51"/>
  <c r="D1365" i="51"/>
  <c r="Q1364" i="51"/>
  <c r="D1364" i="51"/>
  <c r="Q1363" i="51"/>
  <c r="D1363" i="51"/>
  <c r="Q1362" i="51"/>
  <c r="D1362" i="51"/>
  <c r="Q1361" i="51"/>
  <c r="D1361" i="51"/>
  <c r="Q1360" i="51"/>
  <c r="D1360" i="51"/>
  <c r="Q1359" i="51"/>
  <c r="D1359" i="51"/>
  <c r="Q1358" i="51"/>
  <c r="D1358" i="51"/>
  <c r="Q1357" i="51"/>
  <c r="D1357" i="51"/>
  <c r="Q1356" i="51"/>
  <c r="D1356" i="51"/>
  <c r="Q1355" i="51"/>
  <c r="D1355" i="51"/>
  <c r="Q1354" i="51"/>
  <c r="D1354" i="51"/>
  <c r="Q1353" i="51"/>
  <c r="D1353" i="51"/>
  <c r="Q1352" i="51"/>
  <c r="D1352" i="51"/>
  <c r="Q1351" i="51"/>
  <c r="D1351" i="51"/>
  <c r="Q1350" i="51"/>
  <c r="D1350" i="51"/>
  <c r="Q1349" i="51"/>
  <c r="D1349" i="51"/>
  <c r="Q1348" i="51"/>
  <c r="D1348" i="51"/>
  <c r="Q1347" i="51"/>
  <c r="D1347" i="51"/>
  <c r="Q1346" i="51"/>
  <c r="D1346" i="51"/>
  <c r="Q1345" i="51"/>
  <c r="D1345" i="51"/>
  <c r="Q1344" i="51"/>
  <c r="D1344" i="51"/>
  <c r="Q1343" i="51"/>
  <c r="D1343" i="51"/>
  <c r="Q1342" i="51"/>
  <c r="D1342" i="51"/>
  <c r="Q1341" i="51"/>
  <c r="D1341" i="51"/>
  <c r="Q1340" i="51"/>
  <c r="D1340" i="51"/>
  <c r="Q1339" i="51"/>
  <c r="D1339" i="51"/>
  <c r="Q1338" i="51"/>
  <c r="D1338" i="51"/>
  <c r="Q1337" i="51"/>
  <c r="D1337" i="51"/>
  <c r="Q1336" i="51"/>
  <c r="D1336" i="51"/>
  <c r="Q1335" i="51"/>
  <c r="D1335" i="51"/>
  <c r="Q1334" i="51"/>
  <c r="D1334" i="51"/>
  <c r="Q1333" i="51"/>
  <c r="D1333" i="51"/>
  <c r="Q1332" i="51"/>
  <c r="D1332" i="51"/>
  <c r="Q1331" i="51"/>
  <c r="D1331" i="51"/>
  <c r="Q1330" i="51"/>
  <c r="D1330" i="51"/>
  <c r="Q1329" i="51"/>
  <c r="D1329" i="51"/>
  <c r="Q1328" i="51"/>
  <c r="D1328" i="51"/>
  <c r="Q1327" i="51"/>
  <c r="D1327" i="51"/>
  <c r="Q1326" i="51"/>
  <c r="D1326" i="51"/>
  <c r="Q1325" i="51"/>
  <c r="D1325" i="51"/>
  <c r="Q1324" i="51"/>
  <c r="D1324" i="51"/>
  <c r="Q1323" i="51"/>
  <c r="D1323" i="51"/>
  <c r="Q1322" i="51"/>
  <c r="D1322" i="51"/>
  <c r="Q1321" i="51"/>
  <c r="D1321" i="51"/>
  <c r="Q1320" i="51"/>
  <c r="D1320" i="51"/>
  <c r="Q1319" i="51"/>
  <c r="D1319" i="51"/>
  <c r="Q1318" i="51"/>
  <c r="D1318" i="51"/>
  <c r="Q1317" i="51"/>
  <c r="D1317" i="51"/>
  <c r="Q1316" i="51"/>
  <c r="D1316" i="51"/>
  <c r="Q1315" i="51"/>
  <c r="D1315" i="51"/>
  <c r="Q1314" i="51"/>
  <c r="D1314" i="51"/>
  <c r="Q1313" i="51"/>
  <c r="D1313" i="51"/>
  <c r="Q1312" i="51"/>
  <c r="D1312" i="51"/>
  <c r="Q1311" i="51"/>
  <c r="D1311" i="51"/>
  <c r="Q1310" i="51"/>
  <c r="D1310" i="51"/>
  <c r="Q1309" i="51"/>
  <c r="D1309" i="51"/>
  <c r="Q1308" i="51"/>
  <c r="D1308" i="51"/>
  <c r="Q1307" i="51"/>
  <c r="D1307" i="51"/>
  <c r="Q1306" i="51"/>
  <c r="D1306" i="51"/>
  <c r="Q1305" i="51"/>
  <c r="D1305" i="51"/>
  <c r="Q1304" i="51"/>
  <c r="D1304" i="51"/>
  <c r="Q1303" i="51"/>
  <c r="D1303" i="51"/>
  <c r="Q1302" i="51"/>
  <c r="D1302" i="51"/>
  <c r="Q1301" i="51"/>
  <c r="D1301" i="51"/>
  <c r="Q1300" i="51"/>
  <c r="D1300" i="51"/>
  <c r="Q1299" i="51"/>
  <c r="D1299" i="51"/>
  <c r="Q1298" i="51"/>
  <c r="D1298" i="51"/>
  <c r="Q1297" i="51"/>
  <c r="D1297" i="51"/>
  <c r="Q1296" i="51"/>
  <c r="D1296" i="51"/>
  <c r="Q1295" i="51"/>
  <c r="D1295" i="51"/>
  <c r="Q1294" i="51"/>
  <c r="D1294" i="51"/>
  <c r="Q1293" i="51"/>
  <c r="D1293" i="51"/>
  <c r="Q1292" i="51"/>
  <c r="D1292" i="51"/>
  <c r="Q1291" i="51"/>
  <c r="D1291" i="51"/>
  <c r="Q1290" i="51"/>
  <c r="D1290" i="51"/>
  <c r="Q1289" i="51"/>
  <c r="D1289" i="51"/>
  <c r="Q1288" i="51"/>
  <c r="D1288" i="51"/>
  <c r="Q1287" i="51"/>
  <c r="D1287" i="51"/>
  <c r="Q1286" i="51"/>
  <c r="D1286" i="51"/>
  <c r="Q1285" i="51"/>
  <c r="D1285" i="51"/>
  <c r="Q1284" i="51"/>
  <c r="D1284" i="51"/>
  <c r="Q1283" i="51"/>
  <c r="D1283" i="51"/>
  <c r="Q1282" i="51"/>
  <c r="D1282" i="51"/>
  <c r="Q1281" i="51"/>
  <c r="D1281" i="51"/>
  <c r="Q1280" i="51"/>
  <c r="D1280" i="51"/>
  <c r="Q1279" i="51"/>
  <c r="D1279" i="51"/>
  <c r="Q1278" i="51"/>
  <c r="D1278" i="51"/>
  <c r="Q1277" i="51"/>
  <c r="D1277" i="51"/>
  <c r="Q1276" i="51"/>
  <c r="D1276" i="51"/>
  <c r="Q1275" i="51"/>
  <c r="D1275" i="51"/>
  <c r="Q1274" i="51"/>
  <c r="D1274" i="51"/>
  <c r="Q1273" i="51"/>
  <c r="D1273" i="51"/>
  <c r="Q1272" i="51"/>
  <c r="D1272" i="51"/>
  <c r="Q1271" i="51"/>
  <c r="D1271" i="51"/>
  <c r="Q1270" i="51"/>
  <c r="D1270" i="51"/>
  <c r="Q1269" i="51"/>
  <c r="D1269" i="51"/>
  <c r="Q1268" i="51"/>
  <c r="D1268" i="51"/>
  <c r="Q1267" i="51"/>
  <c r="D1267" i="51"/>
  <c r="Q1266" i="51"/>
  <c r="D1266" i="51"/>
  <c r="Q1265" i="51"/>
  <c r="D1265" i="51"/>
  <c r="Q1264" i="51"/>
  <c r="D1264" i="51"/>
  <c r="Q1263" i="51"/>
  <c r="D1263" i="51"/>
  <c r="Q1262" i="51"/>
  <c r="D1262" i="51"/>
  <c r="Q1261" i="51"/>
  <c r="D1261" i="51"/>
  <c r="Q1260" i="51"/>
  <c r="D1260" i="51"/>
  <c r="Q1259" i="51"/>
  <c r="D1259" i="51"/>
  <c r="Q1258" i="51"/>
  <c r="D1258" i="51"/>
  <c r="Q1257" i="51"/>
  <c r="D1257" i="51"/>
  <c r="Q1256" i="51"/>
  <c r="D1256" i="51"/>
  <c r="Q1255" i="51"/>
  <c r="D1255" i="51"/>
  <c r="Q1254" i="51"/>
  <c r="D1254" i="51"/>
  <c r="Q1253" i="51"/>
  <c r="D1253" i="51"/>
  <c r="Q1252" i="51"/>
  <c r="D1252" i="51"/>
  <c r="Q1251" i="51"/>
  <c r="D1251" i="51"/>
  <c r="Q1250" i="51"/>
  <c r="D1250" i="51"/>
  <c r="Q1249" i="51"/>
  <c r="D1249" i="51"/>
  <c r="Q1248" i="51"/>
  <c r="D1248" i="51"/>
  <c r="Q1247" i="51"/>
  <c r="D1247" i="51"/>
  <c r="Q1246" i="51"/>
  <c r="D1246" i="51"/>
  <c r="Q1245" i="51"/>
  <c r="D1245" i="51"/>
  <c r="Q1244" i="51"/>
  <c r="D1244" i="51"/>
  <c r="Q1243" i="51"/>
  <c r="D1243" i="51"/>
  <c r="Q1242" i="51"/>
  <c r="D1242" i="51"/>
  <c r="Q1241" i="51"/>
  <c r="D1241" i="51"/>
  <c r="Q1240" i="51"/>
  <c r="D1240" i="51"/>
  <c r="Q1239" i="51"/>
  <c r="D1239" i="51"/>
  <c r="Q1238" i="51"/>
  <c r="D1238" i="51"/>
  <c r="Q1237" i="51"/>
  <c r="D1237" i="51"/>
  <c r="Q1236" i="51"/>
  <c r="D1236" i="51"/>
  <c r="Q1235" i="51"/>
  <c r="D1235" i="51"/>
  <c r="Q1234" i="51"/>
  <c r="D1234" i="51"/>
  <c r="Q1233" i="51"/>
  <c r="D1233" i="51"/>
  <c r="Q1232" i="51"/>
  <c r="D1232" i="51"/>
  <c r="Q1231" i="51"/>
  <c r="D1231" i="51"/>
  <c r="Q1230" i="51"/>
  <c r="D1230" i="51"/>
  <c r="Q1229" i="51"/>
  <c r="D1229" i="51"/>
  <c r="Q1228" i="51"/>
  <c r="D1228" i="51"/>
  <c r="Q1227" i="51"/>
  <c r="D1227" i="51"/>
  <c r="Q1226" i="51"/>
  <c r="D1226" i="51"/>
  <c r="Q1225" i="51"/>
  <c r="D1225" i="51"/>
  <c r="Q1224" i="51"/>
  <c r="D1224" i="51"/>
  <c r="Q1223" i="51"/>
  <c r="D1223" i="51"/>
  <c r="Q1222" i="51"/>
  <c r="D1222" i="51"/>
  <c r="Q1221" i="51"/>
  <c r="D1221" i="51"/>
  <c r="Q1220" i="51"/>
  <c r="D1220" i="51"/>
  <c r="Q1219" i="51"/>
  <c r="D1219" i="51"/>
  <c r="Q1218" i="51"/>
  <c r="D1218" i="51"/>
  <c r="Q1217" i="51"/>
  <c r="D1217" i="51"/>
  <c r="Q1216" i="51"/>
  <c r="D1216" i="51"/>
  <c r="Q1215" i="51"/>
  <c r="D1215" i="51"/>
  <c r="Q1214" i="51"/>
  <c r="D1214" i="51"/>
  <c r="Q1213" i="51"/>
  <c r="D1213" i="51"/>
  <c r="Q1212" i="51"/>
  <c r="D1212" i="51"/>
  <c r="Q1211" i="51"/>
  <c r="D1211" i="51"/>
  <c r="Q1210" i="51"/>
  <c r="D1210" i="51"/>
  <c r="Q1209" i="51"/>
  <c r="D1209" i="51"/>
  <c r="Q1208" i="51"/>
  <c r="D1208" i="51"/>
  <c r="Q1207" i="51"/>
  <c r="D1207" i="51"/>
  <c r="Q1206" i="51"/>
  <c r="D1206" i="51"/>
  <c r="Q1205" i="51"/>
  <c r="D1205" i="51"/>
  <c r="Q1204" i="51"/>
  <c r="D1204" i="51"/>
  <c r="Q1203" i="51"/>
  <c r="D1203" i="51"/>
  <c r="Q1202" i="51"/>
  <c r="D1202" i="51"/>
  <c r="Q1201" i="51"/>
  <c r="D1201" i="51"/>
  <c r="Q1200" i="51"/>
  <c r="D1200" i="51"/>
  <c r="Q1199" i="51"/>
  <c r="D1199" i="51"/>
  <c r="Q1198" i="51"/>
  <c r="D1198" i="51"/>
  <c r="Q1197" i="51"/>
  <c r="D1197" i="51"/>
  <c r="Q1196" i="51"/>
  <c r="D1196" i="51"/>
  <c r="Q1195" i="51"/>
  <c r="D1195" i="51"/>
  <c r="Q1194" i="51"/>
  <c r="D1194" i="51"/>
  <c r="Q1193" i="51"/>
  <c r="D1193" i="51"/>
  <c r="Q1192" i="51"/>
  <c r="D1192" i="51"/>
  <c r="Q1191" i="51"/>
  <c r="D1191" i="51"/>
  <c r="Q1190" i="51"/>
  <c r="D1190" i="51"/>
  <c r="Q1189" i="51"/>
  <c r="D1189" i="51"/>
  <c r="Q1188" i="51"/>
  <c r="D1188" i="51"/>
  <c r="Q1187" i="51"/>
  <c r="D1187" i="51"/>
  <c r="Q1186" i="51"/>
  <c r="D1186" i="51"/>
  <c r="Q1185" i="51"/>
  <c r="D1185" i="51"/>
  <c r="Q1184" i="51"/>
  <c r="D1184" i="51"/>
  <c r="Q1183" i="51"/>
  <c r="D1183" i="51"/>
  <c r="Q1182" i="51"/>
  <c r="D1182" i="51"/>
  <c r="Q1181" i="51"/>
  <c r="D1181" i="51"/>
  <c r="Q1180" i="51"/>
  <c r="D1180" i="51"/>
  <c r="Q1179" i="51"/>
  <c r="D1179" i="51"/>
  <c r="Q1178" i="51"/>
  <c r="D1178" i="51"/>
  <c r="Q1177" i="51"/>
  <c r="D1177" i="51"/>
  <c r="Q1176" i="51"/>
  <c r="D1176" i="51"/>
  <c r="Q1175" i="51"/>
  <c r="D1175" i="51"/>
  <c r="Q1174" i="51"/>
  <c r="D1174" i="51"/>
  <c r="Q1173" i="51"/>
  <c r="D1173" i="51"/>
  <c r="Q1172" i="51"/>
  <c r="D1172" i="51"/>
  <c r="Q1171" i="51"/>
  <c r="D1171" i="51"/>
  <c r="Q1170" i="51"/>
  <c r="D1170" i="51"/>
  <c r="Q1169" i="51"/>
  <c r="D1169" i="51"/>
  <c r="Q1168" i="51"/>
  <c r="D1168" i="51"/>
  <c r="Q1167" i="51"/>
  <c r="D1167" i="51"/>
  <c r="Q1166" i="51"/>
  <c r="D1166" i="51"/>
  <c r="Q1165" i="51"/>
  <c r="D1165" i="51"/>
  <c r="Q1164" i="51"/>
  <c r="D1164" i="51"/>
  <c r="Q1163" i="51"/>
  <c r="D1163" i="51"/>
  <c r="Q1162" i="51"/>
  <c r="D1162" i="51"/>
  <c r="Q1161" i="51"/>
  <c r="D1161" i="51"/>
  <c r="Q1160" i="51"/>
  <c r="D1160" i="51"/>
  <c r="Q1159" i="51"/>
  <c r="D1159" i="51"/>
  <c r="Q1158" i="51"/>
  <c r="D1158" i="51"/>
  <c r="Q1157" i="51"/>
  <c r="D1157" i="51"/>
  <c r="Q1156" i="51"/>
  <c r="D1156" i="51"/>
  <c r="Q1155" i="51"/>
  <c r="D1155" i="51"/>
  <c r="Q1154" i="51"/>
  <c r="D1154" i="51"/>
  <c r="Q1153" i="51"/>
  <c r="D1153" i="51"/>
  <c r="Q1152" i="51"/>
  <c r="D1152" i="51"/>
  <c r="Q1151" i="51"/>
  <c r="D1151" i="51"/>
  <c r="Q1150" i="51"/>
  <c r="D1150" i="51"/>
  <c r="Q1149" i="51"/>
  <c r="D1149" i="51"/>
  <c r="Q1148" i="51"/>
  <c r="D1148" i="51"/>
  <c r="Q1147" i="51"/>
  <c r="D1147" i="51"/>
  <c r="Q1146" i="51"/>
  <c r="D1146" i="51"/>
  <c r="Q1145" i="51"/>
  <c r="D1145" i="51"/>
  <c r="Q1144" i="51"/>
  <c r="D1144" i="51"/>
  <c r="Q1143" i="51"/>
  <c r="D1143" i="51"/>
  <c r="Q1142" i="51"/>
  <c r="D1142" i="51"/>
  <c r="Q1141" i="51"/>
  <c r="D1141" i="51"/>
  <c r="Q1140" i="51"/>
  <c r="D1140" i="51"/>
  <c r="Q1139" i="51"/>
  <c r="D1139" i="51"/>
  <c r="Q1138" i="51"/>
  <c r="D1138" i="51"/>
  <c r="Q1137" i="51"/>
  <c r="D1137" i="51"/>
  <c r="Q1136" i="51"/>
  <c r="D1136" i="51"/>
  <c r="Q1135" i="51"/>
  <c r="D1135" i="51"/>
  <c r="Q1134" i="51"/>
  <c r="D1134" i="51"/>
  <c r="Q1133" i="51"/>
  <c r="D1133" i="51"/>
  <c r="Q1132" i="51"/>
  <c r="D1132" i="51"/>
  <c r="Q1131" i="51"/>
  <c r="D1131" i="51"/>
  <c r="Q1130" i="51"/>
  <c r="D1130" i="51"/>
  <c r="Q1129" i="51"/>
  <c r="D1129" i="51"/>
  <c r="Q1128" i="51"/>
  <c r="D1128" i="51"/>
  <c r="Q1127" i="51"/>
  <c r="D1127" i="51"/>
  <c r="Q1126" i="51"/>
  <c r="D1126" i="51"/>
  <c r="Q1125" i="51"/>
  <c r="D1125" i="51"/>
  <c r="Q1124" i="51"/>
  <c r="D1124" i="51"/>
  <c r="Q1123" i="51"/>
  <c r="D1123" i="51"/>
  <c r="Q1122" i="51"/>
  <c r="D1122" i="51"/>
  <c r="Q1121" i="51"/>
  <c r="D1121" i="51"/>
  <c r="Q1120" i="51"/>
  <c r="D1120" i="51"/>
  <c r="Q1119" i="51"/>
  <c r="D1119" i="51"/>
  <c r="Q1118" i="51"/>
  <c r="D1118" i="51"/>
  <c r="Q1117" i="51"/>
  <c r="D1117" i="51"/>
  <c r="Q1116" i="51"/>
  <c r="D1116" i="51"/>
  <c r="Q1115" i="51"/>
  <c r="D1115" i="51"/>
  <c r="Q1114" i="51"/>
  <c r="D1114" i="51"/>
  <c r="Q1113" i="51"/>
  <c r="D1113" i="51"/>
  <c r="Q1112" i="51"/>
  <c r="D1112" i="51"/>
  <c r="Q1111" i="51"/>
  <c r="D1111" i="51"/>
  <c r="Q1110" i="51"/>
  <c r="D1110" i="51"/>
  <c r="Q1109" i="51"/>
  <c r="D1109" i="51"/>
  <c r="Q1108" i="51"/>
  <c r="D1108" i="51"/>
  <c r="Q1107" i="51"/>
  <c r="D1107" i="51"/>
  <c r="Q1106" i="51"/>
  <c r="D1106" i="51"/>
  <c r="Q1105" i="51"/>
  <c r="D1105" i="51"/>
  <c r="Q1104" i="51"/>
  <c r="D1104" i="51"/>
  <c r="Q1103" i="51"/>
  <c r="D1103" i="51"/>
  <c r="Q1102" i="51"/>
  <c r="D1102" i="51"/>
  <c r="Q1101" i="51"/>
  <c r="D1101" i="51"/>
  <c r="Q1100" i="51"/>
  <c r="D1100" i="51"/>
  <c r="Q1099" i="51"/>
  <c r="D1099" i="51"/>
  <c r="Q1098" i="51"/>
  <c r="D1098" i="51"/>
  <c r="Q1097" i="51"/>
  <c r="D1097" i="51"/>
  <c r="Q1096" i="51"/>
  <c r="D1096" i="51"/>
  <c r="Q1095" i="51"/>
  <c r="D1095" i="51"/>
  <c r="Q1094" i="51"/>
  <c r="D1094" i="51"/>
  <c r="Q1093" i="51"/>
  <c r="D1093" i="51"/>
  <c r="Q1092" i="51"/>
  <c r="D1092" i="51"/>
  <c r="Q1091" i="51"/>
  <c r="D1091" i="51"/>
  <c r="Q1090" i="51"/>
  <c r="D1090" i="51"/>
  <c r="Q1089" i="51"/>
  <c r="D1089" i="51"/>
  <c r="Q1088" i="51"/>
  <c r="D1088" i="51"/>
  <c r="Q1087" i="51"/>
  <c r="D1087" i="51"/>
  <c r="Q1086" i="51"/>
  <c r="D1086" i="51"/>
  <c r="Q1085" i="51"/>
  <c r="D1085" i="51"/>
  <c r="Q1084" i="51"/>
  <c r="D1084" i="51"/>
  <c r="Q1083" i="51"/>
  <c r="D1083" i="51"/>
  <c r="Q1082" i="51"/>
  <c r="D1082" i="51"/>
  <c r="Q1081" i="51"/>
  <c r="D1081" i="51"/>
  <c r="Q1080" i="51"/>
  <c r="D1080" i="51"/>
  <c r="Q1079" i="51"/>
  <c r="D1079" i="51"/>
  <c r="Q1078" i="51"/>
  <c r="D1078" i="51"/>
  <c r="Q1077" i="51"/>
  <c r="D1077" i="51"/>
  <c r="Q1076" i="51"/>
  <c r="D1076" i="51"/>
  <c r="Q1075" i="51"/>
  <c r="D1075" i="51"/>
  <c r="Q1074" i="51"/>
  <c r="D1074" i="51"/>
  <c r="Q1073" i="51"/>
  <c r="D1073" i="51"/>
  <c r="Q1072" i="51"/>
  <c r="D1072" i="51"/>
  <c r="Q1071" i="51"/>
  <c r="D1071" i="51"/>
  <c r="Q1070" i="51"/>
  <c r="D1070" i="51"/>
  <c r="Q1069" i="51"/>
  <c r="D1069" i="51"/>
  <c r="Q1068" i="51"/>
  <c r="D1068" i="51"/>
  <c r="Q1067" i="51"/>
  <c r="D1067" i="51"/>
  <c r="Q1066" i="51"/>
  <c r="D1066" i="51"/>
  <c r="Q1065" i="51"/>
  <c r="D1065" i="51"/>
  <c r="Q1064" i="51"/>
  <c r="D1064" i="51"/>
  <c r="Q1063" i="51"/>
  <c r="D1063" i="51"/>
  <c r="Q1062" i="51"/>
  <c r="D1062" i="51"/>
  <c r="Q1061" i="51"/>
  <c r="D1061" i="51"/>
  <c r="Q1060" i="51"/>
  <c r="D1060" i="51"/>
  <c r="Q1059" i="51"/>
  <c r="D1059" i="51"/>
  <c r="Q1058" i="51"/>
  <c r="D1058" i="51"/>
  <c r="Q1057" i="51"/>
  <c r="D1057" i="51"/>
  <c r="Q1056" i="51"/>
  <c r="D1056" i="51"/>
  <c r="Q1055" i="51"/>
  <c r="D1055" i="51"/>
  <c r="Q1054" i="51"/>
  <c r="D1054" i="51"/>
  <c r="Q1053" i="51"/>
  <c r="D1053" i="51"/>
  <c r="Q1052" i="51"/>
  <c r="D1052" i="51"/>
  <c r="Q1051" i="51"/>
  <c r="D1051" i="51"/>
  <c r="Q1050" i="51"/>
  <c r="D1050" i="51"/>
  <c r="Q1049" i="51"/>
  <c r="D1049" i="51"/>
  <c r="Q1048" i="51"/>
  <c r="D1048" i="51"/>
  <c r="Q1047" i="51"/>
  <c r="D1047" i="51"/>
  <c r="Q1046" i="51"/>
  <c r="D1046" i="51"/>
  <c r="Q1045" i="51"/>
  <c r="D1045" i="51"/>
  <c r="Q1044" i="51"/>
  <c r="D1044" i="51"/>
  <c r="Q1043" i="51"/>
  <c r="D1043" i="51"/>
  <c r="Q1042" i="51"/>
  <c r="D1042" i="51"/>
  <c r="Q1041" i="51"/>
  <c r="D1041" i="51"/>
  <c r="Q1040" i="51"/>
  <c r="D1040" i="51"/>
  <c r="Q1039" i="51"/>
  <c r="D1039" i="51"/>
  <c r="Q1038" i="51"/>
  <c r="D1038" i="51"/>
  <c r="Q1037" i="51"/>
  <c r="D1037" i="51"/>
  <c r="Q1036" i="51"/>
  <c r="D1036" i="51"/>
  <c r="Q1035" i="51"/>
  <c r="D1035" i="51"/>
  <c r="Q1034" i="51"/>
  <c r="D1034" i="51"/>
  <c r="Q1033" i="51"/>
  <c r="D1033" i="51"/>
  <c r="Q1032" i="51"/>
  <c r="D1032" i="51"/>
  <c r="Q1031" i="51"/>
  <c r="D1031" i="51"/>
  <c r="Q1030" i="51"/>
  <c r="D1030" i="51"/>
  <c r="Q1029" i="51"/>
  <c r="D1029" i="51"/>
  <c r="Q1028" i="51"/>
  <c r="D1028" i="51"/>
  <c r="Q1027" i="51"/>
  <c r="D1027" i="51"/>
  <c r="Q1026" i="51"/>
  <c r="D1026" i="51"/>
  <c r="Q1025" i="51"/>
  <c r="D1025" i="51"/>
  <c r="Q1024" i="51"/>
  <c r="D1024" i="51"/>
  <c r="Q1023" i="51"/>
  <c r="D1023" i="51"/>
  <c r="Q1022" i="51"/>
  <c r="D1022" i="51"/>
  <c r="Q1021" i="51"/>
  <c r="D1021" i="51"/>
  <c r="Q1020" i="51"/>
  <c r="D1020" i="51"/>
  <c r="Q1019" i="51"/>
  <c r="D1019" i="51"/>
  <c r="Q1018" i="51"/>
  <c r="D1018" i="51"/>
  <c r="Q1017" i="51"/>
  <c r="D1017" i="51"/>
  <c r="Q1016" i="51"/>
  <c r="D1016" i="51"/>
  <c r="Q1015" i="51"/>
  <c r="D1015" i="51"/>
  <c r="Q1014" i="51"/>
  <c r="D1014" i="51"/>
  <c r="Q1013" i="51"/>
  <c r="D1013" i="51"/>
  <c r="Q1012" i="51"/>
  <c r="D1012" i="51"/>
  <c r="Q1011" i="51"/>
  <c r="D1011" i="51"/>
  <c r="Q1010" i="51"/>
  <c r="D1010" i="51"/>
  <c r="Q1009" i="51"/>
  <c r="D1009" i="51"/>
  <c r="Q1008" i="51"/>
  <c r="D1008" i="51"/>
  <c r="Q1007" i="51"/>
  <c r="D1007" i="51"/>
  <c r="Q1006" i="51"/>
  <c r="D1006" i="51"/>
  <c r="Q1005" i="51"/>
  <c r="D1005" i="51"/>
  <c r="Q1004" i="51"/>
  <c r="D1004" i="51"/>
  <c r="Q1003" i="51"/>
  <c r="D1003" i="51"/>
  <c r="Q1002" i="51"/>
  <c r="D1002" i="51"/>
  <c r="Q1001" i="51"/>
  <c r="D1001" i="51"/>
  <c r="Q1000" i="51"/>
  <c r="D1000" i="51"/>
  <c r="Q999" i="51"/>
  <c r="D999" i="51"/>
  <c r="Q998" i="51"/>
  <c r="D998" i="51"/>
  <c r="Q997" i="51"/>
  <c r="D997" i="51"/>
  <c r="Q996" i="51"/>
  <c r="D996" i="51"/>
  <c r="Q995" i="51"/>
  <c r="D995" i="51"/>
  <c r="Q994" i="51"/>
  <c r="D994" i="51"/>
  <c r="Q993" i="51"/>
  <c r="D993" i="51"/>
  <c r="Q992" i="51"/>
  <c r="D992" i="51"/>
  <c r="Q991" i="51"/>
  <c r="D991" i="51"/>
  <c r="Q990" i="51"/>
  <c r="D990" i="51"/>
  <c r="Q989" i="51"/>
  <c r="D989" i="51"/>
  <c r="Q988" i="51"/>
  <c r="D988" i="51"/>
  <c r="Q987" i="51"/>
  <c r="D987" i="51"/>
  <c r="Q986" i="51"/>
  <c r="D986" i="51"/>
  <c r="Q985" i="51"/>
  <c r="D985" i="51"/>
  <c r="Q984" i="51"/>
  <c r="D984" i="51"/>
  <c r="Q983" i="51"/>
  <c r="D983" i="51"/>
  <c r="Q982" i="51"/>
  <c r="D982" i="51"/>
  <c r="Q981" i="51"/>
  <c r="D981" i="51"/>
  <c r="Q980" i="51"/>
  <c r="D980" i="51"/>
  <c r="Q979" i="51"/>
  <c r="D979" i="51"/>
  <c r="Q978" i="51"/>
  <c r="D978" i="51"/>
  <c r="Q977" i="51"/>
  <c r="D977" i="51"/>
  <c r="Q976" i="51"/>
  <c r="D976" i="51"/>
  <c r="Q975" i="51"/>
  <c r="D975" i="51"/>
  <c r="Q974" i="51"/>
  <c r="D974" i="51"/>
  <c r="Q973" i="51"/>
  <c r="D973" i="51"/>
  <c r="Q972" i="51"/>
  <c r="D972" i="51"/>
  <c r="Q971" i="51"/>
  <c r="D971" i="51"/>
  <c r="Q970" i="51"/>
  <c r="D970" i="51"/>
  <c r="Q969" i="51"/>
  <c r="D969" i="51"/>
  <c r="Q968" i="51"/>
  <c r="D968" i="51"/>
  <c r="Q967" i="51"/>
  <c r="D967" i="51"/>
  <c r="Q966" i="51"/>
  <c r="D966" i="51"/>
  <c r="Q965" i="51"/>
  <c r="D965" i="51"/>
  <c r="Q964" i="51"/>
  <c r="D964" i="51"/>
  <c r="Q963" i="51"/>
  <c r="D963" i="51"/>
  <c r="Q962" i="51"/>
  <c r="D962" i="51"/>
  <c r="Q961" i="51"/>
  <c r="D961" i="51"/>
  <c r="Q960" i="51"/>
  <c r="D960" i="51"/>
  <c r="Q959" i="51"/>
  <c r="D959" i="51"/>
  <c r="Q958" i="51"/>
  <c r="D958" i="51"/>
  <c r="Q957" i="51"/>
  <c r="D957" i="51"/>
  <c r="Q956" i="51"/>
  <c r="D956" i="51"/>
  <c r="Q955" i="51"/>
  <c r="D955" i="51"/>
  <c r="Q954" i="51"/>
  <c r="D954" i="51"/>
  <c r="Q953" i="51"/>
  <c r="D953" i="51"/>
  <c r="Q952" i="51"/>
  <c r="D952" i="51"/>
  <c r="Q951" i="51"/>
  <c r="D951" i="51"/>
  <c r="Q950" i="51"/>
  <c r="D950" i="51"/>
  <c r="Q949" i="51"/>
  <c r="D949" i="51"/>
  <c r="Q948" i="51"/>
  <c r="D948" i="51"/>
  <c r="Q947" i="51"/>
  <c r="D947" i="51"/>
  <c r="Q946" i="51"/>
  <c r="D946" i="51"/>
  <c r="Q945" i="51"/>
  <c r="D945" i="51"/>
  <c r="Q944" i="51"/>
  <c r="D944" i="51"/>
  <c r="Q943" i="51"/>
  <c r="D943" i="51"/>
  <c r="Q942" i="51"/>
  <c r="D942" i="51"/>
  <c r="Q941" i="51"/>
  <c r="D941" i="51"/>
  <c r="Q940" i="51"/>
  <c r="D940" i="51"/>
  <c r="Q939" i="51"/>
  <c r="D939" i="51"/>
  <c r="Q938" i="51"/>
  <c r="D938" i="51"/>
  <c r="Q937" i="51"/>
  <c r="D937" i="51"/>
  <c r="Q936" i="51"/>
  <c r="D936" i="51"/>
  <c r="Q935" i="51"/>
  <c r="D935" i="51"/>
  <c r="Q934" i="51"/>
  <c r="D934" i="51"/>
  <c r="Q933" i="51"/>
  <c r="D933" i="51"/>
  <c r="Q932" i="51"/>
  <c r="D932" i="51"/>
  <c r="Q931" i="51"/>
  <c r="D931" i="51"/>
  <c r="Q930" i="51"/>
  <c r="D930" i="51"/>
  <c r="Q929" i="51"/>
  <c r="D929" i="51"/>
  <c r="Q928" i="51"/>
  <c r="D928" i="51"/>
  <c r="Q927" i="51"/>
  <c r="D927" i="51"/>
  <c r="Q926" i="51"/>
  <c r="D926" i="51"/>
  <c r="Q925" i="51"/>
  <c r="D925" i="51"/>
  <c r="Q924" i="51"/>
  <c r="D924" i="51"/>
  <c r="Q923" i="51"/>
  <c r="D923" i="51"/>
  <c r="Q922" i="51"/>
  <c r="D922" i="51"/>
  <c r="Q921" i="51"/>
  <c r="D921" i="51"/>
  <c r="Q920" i="51"/>
  <c r="D920" i="51"/>
  <c r="Q919" i="51"/>
  <c r="D919" i="51"/>
  <c r="Q918" i="51"/>
  <c r="D918" i="51"/>
  <c r="Q917" i="51"/>
  <c r="D917" i="51"/>
  <c r="Q916" i="51"/>
  <c r="D916" i="51"/>
  <c r="Q915" i="51"/>
  <c r="D915" i="51"/>
  <c r="Q914" i="51"/>
  <c r="D914" i="51"/>
  <c r="Q913" i="51"/>
  <c r="D913" i="51"/>
  <c r="Q912" i="51"/>
  <c r="D912" i="51"/>
  <c r="Q911" i="51"/>
  <c r="D911" i="51"/>
  <c r="Q910" i="51"/>
  <c r="D910" i="51"/>
  <c r="Q909" i="51"/>
  <c r="D909" i="51"/>
  <c r="Q908" i="51"/>
  <c r="D908" i="51"/>
  <c r="Q907" i="51"/>
  <c r="D907" i="51"/>
  <c r="Q906" i="51"/>
  <c r="D906" i="51"/>
  <c r="Q905" i="51"/>
  <c r="D905" i="51"/>
  <c r="Q904" i="51"/>
  <c r="D904" i="51"/>
  <c r="Q903" i="51"/>
  <c r="D903" i="51"/>
  <c r="Q902" i="51"/>
  <c r="D902" i="51"/>
  <c r="Q901" i="51"/>
  <c r="D901" i="51"/>
  <c r="Q900" i="51"/>
  <c r="D900" i="51"/>
  <c r="Q899" i="51"/>
  <c r="D899" i="51"/>
  <c r="Q898" i="51"/>
  <c r="D898" i="51"/>
  <c r="Q897" i="51"/>
  <c r="D897" i="51"/>
  <c r="Q896" i="51"/>
  <c r="D896" i="51"/>
  <c r="Q895" i="51"/>
  <c r="D895" i="51"/>
  <c r="Q894" i="51"/>
  <c r="D894" i="51"/>
  <c r="Q893" i="51"/>
  <c r="D893" i="51"/>
  <c r="Q892" i="51"/>
  <c r="D892" i="51"/>
  <c r="Q891" i="51"/>
  <c r="D891" i="51"/>
  <c r="Q890" i="51"/>
  <c r="D890" i="51"/>
  <c r="Q889" i="51"/>
  <c r="D889" i="51"/>
  <c r="Q888" i="51"/>
  <c r="D888" i="51"/>
  <c r="Q887" i="51"/>
  <c r="D887" i="51"/>
  <c r="Q886" i="51"/>
  <c r="D886" i="51"/>
  <c r="Q885" i="51"/>
  <c r="D885" i="51"/>
  <c r="Q884" i="51"/>
  <c r="D884" i="51"/>
  <c r="Q883" i="51"/>
  <c r="D883" i="51"/>
  <c r="Q882" i="51"/>
  <c r="D882" i="51"/>
  <c r="Q881" i="51"/>
  <c r="D881" i="51"/>
  <c r="Q880" i="51"/>
  <c r="D880" i="51"/>
  <c r="Q879" i="51"/>
  <c r="D879" i="51"/>
  <c r="Q878" i="51"/>
  <c r="D878" i="51"/>
  <c r="Q877" i="51"/>
  <c r="D877" i="51"/>
  <c r="Q876" i="51"/>
  <c r="D876" i="51"/>
  <c r="Q875" i="51"/>
  <c r="D875" i="51"/>
  <c r="Q874" i="51"/>
  <c r="D874" i="51"/>
  <c r="Q873" i="51"/>
  <c r="D873" i="51"/>
  <c r="Q872" i="51"/>
  <c r="D872" i="51"/>
  <c r="Q871" i="51"/>
  <c r="D871" i="51"/>
  <c r="Q870" i="51"/>
  <c r="D870" i="51"/>
  <c r="Q869" i="51"/>
  <c r="D869" i="51"/>
  <c r="Q868" i="51"/>
  <c r="D868" i="51"/>
  <c r="Q867" i="51"/>
  <c r="D867" i="51"/>
  <c r="Q866" i="51"/>
  <c r="D866" i="51"/>
  <c r="Q865" i="51"/>
  <c r="D865" i="51"/>
  <c r="Q864" i="51"/>
  <c r="D864" i="51"/>
  <c r="Q863" i="51"/>
  <c r="D863" i="51"/>
  <c r="Q862" i="51"/>
  <c r="D862" i="51"/>
  <c r="Q861" i="51"/>
  <c r="D861" i="51"/>
  <c r="Q860" i="51"/>
  <c r="D860" i="51"/>
  <c r="Q859" i="51"/>
  <c r="D859" i="51"/>
  <c r="Q858" i="51"/>
  <c r="D858" i="51"/>
  <c r="Q857" i="51"/>
  <c r="D857" i="51"/>
  <c r="Q856" i="51"/>
  <c r="D856" i="51"/>
  <c r="Q855" i="51"/>
  <c r="D855" i="51"/>
  <c r="Q854" i="51"/>
  <c r="D854" i="51"/>
  <c r="Q853" i="51"/>
  <c r="D853" i="51"/>
  <c r="Q852" i="51"/>
  <c r="D852" i="51"/>
  <c r="Q851" i="51"/>
  <c r="D851" i="51"/>
  <c r="Q850" i="51"/>
  <c r="D850" i="51"/>
  <c r="Q849" i="51"/>
  <c r="D849" i="51"/>
  <c r="Q848" i="51"/>
  <c r="D848" i="51"/>
  <c r="Q847" i="51"/>
  <c r="D847" i="51"/>
  <c r="Q846" i="51"/>
  <c r="D846" i="51"/>
  <c r="Q845" i="51"/>
  <c r="D845" i="51"/>
  <c r="Q844" i="51"/>
  <c r="D844" i="51"/>
  <c r="Q843" i="51"/>
  <c r="D843" i="51"/>
  <c r="Q842" i="51"/>
  <c r="D842" i="51"/>
  <c r="Q841" i="51"/>
  <c r="D841" i="51"/>
  <c r="Q840" i="51"/>
  <c r="D840" i="51"/>
  <c r="Q839" i="51"/>
  <c r="D839" i="51"/>
  <c r="Q838" i="51"/>
  <c r="D838" i="51"/>
  <c r="Q837" i="51"/>
  <c r="D837" i="51"/>
  <c r="Q836" i="51"/>
  <c r="D836" i="51"/>
  <c r="Q835" i="51"/>
  <c r="D835" i="51"/>
  <c r="Q834" i="51"/>
  <c r="D834" i="51"/>
  <c r="Q833" i="51"/>
  <c r="D833" i="51"/>
  <c r="Q832" i="51"/>
  <c r="D832" i="51"/>
  <c r="Q831" i="51"/>
  <c r="D831" i="51"/>
  <c r="Q830" i="51"/>
  <c r="D830" i="51"/>
  <c r="Q829" i="51"/>
  <c r="D829" i="51"/>
  <c r="Q828" i="51"/>
  <c r="D828" i="51"/>
  <c r="Q827" i="51"/>
  <c r="D827" i="51"/>
  <c r="Q826" i="51"/>
  <c r="D826" i="51"/>
  <c r="Q825" i="51"/>
  <c r="D825" i="51"/>
  <c r="Q824" i="51"/>
  <c r="D824" i="51"/>
  <c r="Q823" i="51"/>
  <c r="D823" i="51"/>
  <c r="Q822" i="51"/>
  <c r="D822" i="51"/>
  <c r="Q821" i="51"/>
  <c r="D821" i="51"/>
  <c r="Q820" i="51"/>
  <c r="D820" i="51"/>
  <c r="Q819" i="51"/>
  <c r="D819" i="51"/>
  <c r="Q818" i="51"/>
  <c r="D818" i="51"/>
  <c r="Q817" i="51"/>
  <c r="D817" i="51"/>
  <c r="Q816" i="51"/>
  <c r="D816" i="51"/>
  <c r="Q815" i="51"/>
  <c r="D815" i="51"/>
  <c r="Q814" i="51"/>
  <c r="D814" i="51"/>
  <c r="Q813" i="51"/>
  <c r="D813" i="51"/>
  <c r="Q812" i="51"/>
  <c r="D812" i="51"/>
  <c r="Q811" i="51"/>
  <c r="D811" i="51"/>
  <c r="Q810" i="51"/>
  <c r="D810" i="51"/>
  <c r="Q809" i="51"/>
  <c r="D809" i="51"/>
  <c r="Q808" i="51"/>
  <c r="D808" i="51"/>
  <c r="Q807" i="51"/>
  <c r="D807" i="51"/>
  <c r="Q806" i="51"/>
  <c r="D806" i="51"/>
  <c r="Q805" i="51"/>
  <c r="D805" i="51"/>
  <c r="Q804" i="51"/>
  <c r="D804" i="51"/>
  <c r="Q803" i="51"/>
  <c r="D803" i="51"/>
  <c r="Q802" i="51"/>
  <c r="D802" i="51"/>
  <c r="Q801" i="51"/>
  <c r="D801" i="51"/>
  <c r="Q800" i="51"/>
  <c r="D800" i="51"/>
  <c r="Q799" i="51"/>
  <c r="D799" i="51"/>
  <c r="Q798" i="51"/>
  <c r="D798" i="51"/>
  <c r="Q797" i="51"/>
  <c r="D797" i="51"/>
  <c r="Q796" i="51"/>
  <c r="D796" i="51"/>
  <c r="Q795" i="51"/>
  <c r="D795" i="51"/>
  <c r="Q794" i="51"/>
  <c r="D794" i="51"/>
  <c r="Q793" i="51"/>
  <c r="D793" i="51"/>
  <c r="Q792" i="51"/>
  <c r="D792" i="51"/>
  <c r="Q791" i="51"/>
  <c r="D791" i="51"/>
  <c r="Q790" i="51"/>
  <c r="D790" i="51"/>
  <c r="Q789" i="51"/>
  <c r="D789" i="51"/>
  <c r="Q788" i="51"/>
  <c r="D788" i="51"/>
  <c r="Q787" i="51"/>
  <c r="D787" i="51"/>
  <c r="Q786" i="51"/>
  <c r="D786" i="51"/>
  <c r="Q785" i="51"/>
  <c r="D785" i="51"/>
  <c r="Q784" i="51"/>
  <c r="D784" i="51"/>
  <c r="Q783" i="51"/>
  <c r="D783" i="51"/>
  <c r="Q782" i="51"/>
  <c r="D782" i="51"/>
  <c r="Q781" i="51"/>
  <c r="D781" i="51"/>
  <c r="Q780" i="51"/>
  <c r="D780" i="51"/>
  <c r="Q779" i="51"/>
  <c r="D779" i="51"/>
  <c r="Q778" i="51"/>
  <c r="D778" i="51"/>
  <c r="Q777" i="51"/>
  <c r="D777" i="51"/>
  <c r="Q776" i="51"/>
  <c r="D776" i="51"/>
  <c r="Q775" i="51"/>
  <c r="D775" i="51"/>
  <c r="Q774" i="51"/>
  <c r="D774" i="51"/>
  <c r="Q773" i="51"/>
  <c r="D773" i="51"/>
  <c r="Q772" i="51"/>
  <c r="D772" i="51"/>
  <c r="Q771" i="51"/>
  <c r="D771" i="51"/>
  <c r="Q770" i="51"/>
  <c r="D770" i="51"/>
  <c r="Q769" i="51"/>
  <c r="D769" i="51"/>
  <c r="Q768" i="51"/>
  <c r="D768" i="51"/>
  <c r="Q767" i="51"/>
  <c r="D767" i="51"/>
  <c r="Q766" i="51"/>
  <c r="D766" i="51"/>
  <c r="Q765" i="51"/>
  <c r="D765" i="51"/>
  <c r="Q764" i="51"/>
  <c r="D764" i="51"/>
  <c r="Q763" i="51"/>
  <c r="D763" i="51"/>
  <c r="Q762" i="51"/>
  <c r="D762" i="51"/>
  <c r="Q761" i="51"/>
  <c r="D761" i="51"/>
  <c r="Q760" i="51"/>
  <c r="D760" i="51"/>
  <c r="Q759" i="51"/>
  <c r="D759" i="51"/>
  <c r="Q758" i="51"/>
  <c r="D758" i="51"/>
  <c r="Q757" i="51"/>
  <c r="D757" i="51"/>
  <c r="Q756" i="51"/>
  <c r="D756" i="51"/>
  <c r="Q755" i="51"/>
  <c r="D755" i="51"/>
  <c r="Q754" i="51"/>
  <c r="D754" i="51"/>
  <c r="Q753" i="51"/>
  <c r="D753" i="51"/>
  <c r="Q752" i="51"/>
  <c r="D752" i="51"/>
  <c r="Q751" i="51"/>
  <c r="D751" i="51"/>
  <c r="Q750" i="51"/>
  <c r="D750" i="51"/>
  <c r="Q749" i="51"/>
  <c r="D749" i="51"/>
  <c r="Q748" i="51"/>
  <c r="D748" i="51"/>
  <c r="Q747" i="51"/>
  <c r="D747" i="51"/>
  <c r="Q746" i="51"/>
  <c r="D746" i="51"/>
  <c r="Q745" i="51"/>
  <c r="D745" i="51"/>
  <c r="Q744" i="51"/>
  <c r="D744" i="51"/>
  <c r="Q743" i="51"/>
  <c r="D743" i="51"/>
  <c r="Q742" i="51"/>
  <c r="D742" i="51"/>
  <c r="Q741" i="51"/>
  <c r="D741" i="51"/>
  <c r="Q740" i="51"/>
  <c r="D740" i="51"/>
  <c r="Q739" i="51"/>
  <c r="D739" i="51"/>
  <c r="Q738" i="51"/>
  <c r="D738" i="51"/>
  <c r="Q737" i="51"/>
  <c r="D737" i="51"/>
  <c r="Q736" i="51"/>
  <c r="D736" i="51"/>
  <c r="Q735" i="51"/>
  <c r="D735" i="51"/>
  <c r="Q734" i="51"/>
  <c r="D734" i="51"/>
  <c r="Q733" i="51"/>
  <c r="D733" i="51"/>
  <c r="Q732" i="51"/>
  <c r="D732" i="51"/>
  <c r="Q731" i="51"/>
  <c r="D731" i="51"/>
  <c r="Q730" i="51"/>
  <c r="D730" i="51"/>
  <c r="Q729" i="51"/>
  <c r="D729" i="51"/>
  <c r="Q728" i="51"/>
  <c r="D728" i="51"/>
  <c r="Q727" i="51"/>
  <c r="D727" i="51"/>
  <c r="Q726" i="51"/>
  <c r="D726" i="51"/>
  <c r="Q725" i="51"/>
  <c r="D725" i="51"/>
  <c r="Q724" i="51"/>
  <c r="D724" i="51"/>
  <c r="Q723" i="51"/>
  <c r="D723" i="51"/>
  <c r="Q722" i="51"/>
  <c r="D722" i="51"/>
  <c r="Q721" i="51"/>
  <c r="D721" i="51"/>
  <c r="Q720" i="51"/>
  <c r="D720" i="51"/>
  <c r="Q719" i="51"/>
  <c r="D719" i="51"/>
  <c r="Q718" i="51"/>
  <c r="D718" i="51"/>
  <c r="Q717" i="51"/>
  <c r="D717" i="51"/>
  <c r="Q716" i="51"/>
  <c r="D716" i="51"/>
  <c r="Q715" i="51"/>
  <c r="D715" i="51"/>
  <c r="Q714" i="51"/>
  <c r="D714" i="51"/>
  <c r="Q713" i="51"/>
  <c r="D713" i="51"/>
  <c r="Q712" i="51"/>
  <c r="D712" i="51"/>
  <c r="Q711" i="51"/>
  <c r="D711" i="51"/>
  <c r="Q710" i="51"/>
  <c r="D710" i="51"/>
  <c r="Q709" i="51"/>
  <c r="D709" i="51"/>
  <c r="Q708" i="51"/>
  <c r="D708" i="51"/>
  <c r="Q707" i="51"/>
  <c r="D707" i="51"/>
  <c r="Q706" i="51"/>
  <c r="D706" i="51"/>
  <c r="Q705" i="51"/>
  <c r="D705" i="51"/>
  <c r="Q704" i="51"/>
  <c r="D704" i="51"/>
  <c r="Q703" i="51"/>
  <c r="D703" i="51"/>
  <c r="Q702" i="51"/>
  <c r="D702" i="51"/>
  <c r="Q701" i="51"/>
  <c r="D701" i="51"/>
  <c r="Q700" i="51"/>
  <c r="D700" i="51"/>
  <c r="Q699" i="51"/>
  <c r="D699" i="51"/>
  <c r="Q698" i="51"/>
  <c r="D698" i="51"/>
  <c r="Q697" i="51"/>
  <c r="D697" i="51"/>
  <c r="Q696" i="51"/>
  <c r="D696" i="51"/>
  <c r="Q695" i="51"/>
  <c r="D695" i="51"/>
  <c r="Q694" i="51"/>
  <c r="D694" i="51"/>
  <c r="Q693" i="51"/>
  <c r="D693" i="51"/>
  <c r="Q692" i="51"/>
  <c r="D692" i="51"/>
  <c r="Q691" i="51"/>
  <c r="D691" i="51"/>
  <c r="Q690" i="51"/>
  <c r="D690" i="51"/>
  <c r="Q689" i="51"/>
  <c r="D689" i="51"/>
  <c r="Q688" i="51"/>
  <c r="D688" i="51"/>
  <c r="Q687" i="51"/>
  <c r="D687" i="51"/>
  <c r="Q686" i="51"/>
  <c r="D686" i="51"/>
  <c r="Q685" i="51"/>
  <c r="D685" i="51"/>
  <c r="Q684" i="51"/>
  <c r="D684" i="51"/>
  <c r="Q683" i="51"/>
  <c r="D683" i="51"/>
  <c r="Q682" i="51"/>
  <c r="D682" i="51"/>
  <c r="Q681" i="51"/>
  <c r="D681" i="51"/>
  <c r="Q680" i="51"/>
  <c r="D680" i="51"/>
  <c r="Q679" i="51"/>
  <c r="D679" i="51"/>
  <c r="Q678" i="51"/>
  <c r="D678" i="51"/>
  <c r="Q677" i="51"/>
  <c r="D677" i="51"/>
  <c r="Q676" i="51"/>
  <c r="D676" i="51"/>
  <c r="Q675" i="51"/>
  <c r="D675" i="51"/>
  <c r="Q674" i="51"/>
  <c r="D674" i="51"/>
  <c r="Q673" i="51"/>
  <c r="D673" i="51"/>
  <c r="Q672" i="51"/>
  <c r="D672" i="51"/>
  <c r="Q671" i="51"/>
  <c r="D671" i="51"/>
  <c r="Q670" i="51"/>
  <c r="D670" i="51"/>
  <c r="Q669" i="51"/>
  <c r="D669" i="51"/>
  <c r="Q668" i="51"/>
  <c r="D668" i="51"/>
  <c r="Q667" i="51"/>
  <c r="D667" i="51"/>
  <c r="Q666" i="51"/>
  <c r="D666" i="51"/>
  <c r="Q665" i="51"/>
  <c r="D665" i="51"/>
  <c r="Q664" i="51"/>
  <c r="D664" i="51"/>
  <c r="Q663" i="51"/>
  <c r="D663" i="51"/>
  <c r="Q662" i="51"/>
  <c r="D662" i="51"/>
  <c r="Q661" i="51"/>
  <c r="D661" i="51"/>
  <c r="Q660" i="51"/>
  <c r="D660" i="51"/>
  <c r="Q659" i="51"/>
  <c r="D659" i="51"/>
  <c r="Q658" i="51"/>
  <c r="D658" i="51"/>
  <c r="Q657" i="51"/>
  <c r="D657" i="51"/>
  <c r="Q656" i="51"/>
  <c r="D656" i="51"/>
  <c r="Q655" i="51"/>
  <c r="D655" i="51"/>
  <c r="Q654" i="51"/>
  <c r="D654" i="51"/>
  <c r="Q653" i="51"/>
  <c r="D653" i="51"/>
  <c r="Q652" i="51"/>
  <c r="D652" i="51"/>
  <c r="Q651" i="51"/>
  <c r="D651" i="51"/>
  <c r="Q650" i="51"/>
  <c r="D650" i="51"/>
  <c r="Q649" i="51"/>
  <c r="D649" i="51"/>
  <c r="Q648" i="51"/>
  <c r="D648" i="51"/>
  <c r="Q647" i="51"/>
  <c r="D647" i="51"/>
  <c r="Q646" i="51"/>
  <c r="D646" i="51"/>
  <c r="Q645" i="51"/>
  <c r="D645" i="51"/>
  <c r="Q644" i="51"/>
  <c r="D644" i="51"/>
  <c r="Q643" i="51"/>
  <c r="D643" i="51"/>
  <c r="Q642" i="51"/>
  <c r="D642" i="51"/>
  <c r="Q641" i="51"/>
  <c r="D641" i="51"/>
  <c r="Q640" i="51"/>
  <c r="D640" i="51"/>
  <c r="Q639" i="51"/>
  <c r="D639" i="51"/>
  <c r="Q638" i="51"/>
  <c r="D638" i="51"/>
  <c r="Q637" i="51"/>
  <c r="D637" i="51"/>
  <c r="Q636" i="51"/>
  <c r="D636" i="51"/>
  <c r="Q635" i="51"/>
  <c r="D635" i="51"/>
  <c r="Q634" i="51"/>
  <c r="D634" i="51"/>
  <c r="Q633" i="51"/>
  <c r="D633" i="51"/>
  <c r="Q632" i="51"/>
  <c r="D632" i="51"/>
  <c r="Q631" i="51"/>
  <c r="D631" i="51"/>
  <c r="Q630" i="51"/>
  <c r="D630" i="51"/>
  <c r="Q629" i="51"/>
  <c r="D629" i="51"/>
  <c r="Q628" i="51"/>
  <c r="D628" i="51"/>
  <c r="Q627" i="51"/>
  <c r="D627" i="51"/>
  <c r="Q626" i="51"/>
  <c r="D626" i="51"/>
  <c r="Q625" i="51"/>
  <c r="D625" i="51"/>
  <c r="Q624" i="51"/>
  <c r="D624" i="51"/>
  <c r="Q623" i="51"/>
  <c r="D623" i="51"/>
  <c r="Q622" i="51"/>
  <c r="D622" i="51"/>
  <c r="Q621" i="51"/>
  <c r="D621" i="51"/>
  <c r="Q620" i="51"/>
  <c r="D620" i="51"/>
  <c r="Q619" i="51"/>
  <c r="D619" i="51"/>
  <c r="Q618" i="51"/>
  <c r="D618" i="51"/>
  <c r="Q617" i="51"/>
  <c r="D617" i="51"/>
  <c r="Q616" i="51"/>
  <c r="D616" i="51"/>
  <c r="Q615" i="51"/>
  <c r="D615" i="51"/>
  <c r="Q614" i="51"/>
  <c r="D614" i="51"/>
  <c r="Q613" i="51"/>
  <c r="D613" i="51"/>
  <c r="Q612" i="51"/>
  <c r="D612" i="51"/>
  <c r="Q611" i="51"/>
  <c r="D611" i="51"/>
  <c r="Q610" i="51"/>
  <c r="D610" i="51"/>
  <c r="Q609" i="51"/>
  <c r="D609" i="51"/>
  <c r="Q608" i="51"/>
  <c r="D608" i="51"/>
  <c r="Q607" i="51"/>
  <c r="D607" i="51"/>
  <c r="Q606" i="51"/>
  <c r="D606" i="51"/>
  <c r="Q605" i="51"/>
  <c r="D605" i="51"/>
  <c r="Q604" i="51"/>
  <c r="D604" i="51"/>
  <c r="Q603" i="51"/>
  <c r="D603" i="51"/>
  <c r="Q602" i="51"/>
  <c r="D602" i="51"/>
  <c r="Q601" i="51"/>
  <c r="D601" i="51"/>
  <c r="Q600" i="51"/>
  <c r="D600" i="51"/>
  <c r="Q599" i="51"/>
  <c r="D599" i="51"/>
  <c r="Q598" i="51"/>
  <c r="D598" i="51"/>
  <c r="Q597" i="51"/>
  <c r="D597" i="51"/>
  <c r="Q596" i="51"/>
  <c r="D596" i="51"/>
  <c r="Q595" i="51"/>
  <c r="D595" i="51"/>
  <c r="Q594" i="51"/>
  <c r="D594" i="51"/>
  <c r="Q593" i="51"/>
  <c r="D593" i="51"/>
  <c r="Q592" i="51"/>
  <c r="D592" i="51"/>
  <c r="Q591" i="51"/>
  <c r="D591" i="51"/>
  <c r="Q590" i="51"/>
  <c r="D590" i="51"/>
  <c r="Q589" i="51"/>
  <c r="D589" i="51"/>
  <c r="Q588" i="51"/>
  <c r="D588" i="51"/>
  <c r="Q587" i="51"/>
  <c r="D587" i="51"/>
  <c r="Q586" i="51"/>
  <c r="D586" i="51"/>
  <c r="Q585" i="51"/>
  <c r="D585" i="51"/>
  <c r="Q584" i="51"/>
  <c r="D584" i="51"/>
  <c r="Q583" i="51"/>
  <c r="D583" i="51"/>
  <c r="Q582" i="51"/>
  <c r="D582" i="51"/>
  <c r="Q581" i="51"/>
  <c r="D581" i="51"/>
  <c r="Q580" i="51"/>
  <c r="D580" i="51"/>
  <c r="Q579" i="51"/>
  <c r="D579" i="51"/>
  <c r="Q578" i="51"/>
  <c r="D578" i="51"/>
  <c r="Q577" i="51"/>
  <c r="D577" i="51"/>
  <c r="Q576" i="51"/>
  <c r="D576" i="51"/>
  <c r="Q575" i="51"/>
  <c r="D575" i="51"/>
  <c r="Q574" i="51"/>
  <c r="D574" i="51"/>
  <c r="Q573" i="51"/>
  <c r="D573" i="51"/>
  <c r="Q572" i="51"/>
  <c r="D572" i="51"/>
  <c r="Q571" i="51"/>
  <c r="D571" i="51"/>
  <c r="Q570" i="51"/>
  <c r="D570" i="51"/>
  <c r="Q569" i="51"/>
  <c r="D569" i="51"/>
  <c r="Q568" i="51"/>
  <c r="D568" i="51"/>
  <c r="Q567" i="51"/>
  <c r="D567" i="51"/>
  <c r="Q566" i="51"/>
  <c r="D566" i="51"/>
  <c r="Q565" i="51"/>
  <c r="D565" i="51"/>
  <c r="Q564" i="51"/>
  <c r="D564" i="51"/>
  <c r="Q563" i="51"/>
  <c r="D563" i="51"/>
  <c r="Q562" i="51"/>
  <c r="D562" i="51"/>
  <c r="Q561" i="51"/>
  <c r="D561" i="51"/>
  <c r="Q560" i="51"/>
  <c r="D560" i="51"/>
  <c r="Q559" i="51"/>
  <c r="D559" i="51"/>
  <c r="Q558" i="51"/>
  <c r="D558" i="51"/>
  <c r="Q557" i="51"/>
  <c r="D557" i="51"/>
  <c r="Q556" i="51"/>
  <c r="D556" i="51"/>
  <c r="Q555" i="51"/>
  <c r="D555" i="51"/>
  <c r="Q554" i="51"/>
  <c r="D554" i="51"/>
  <c r="Q553" i="51"/>
  <c r="D553" i="51"/>
  <c r="Q552" i="51"/>
  <c r="D552" i="51"/>
  <c r="Q551" i="51"/>
  <c r="D551" i="51"/>
  <c r="Q550" i="51"/>
  <c r="D550" i="51"/>
  <c r="Q549" i="51"/>
  <c r="D549" i="51"/>
  <c r="Q548" i="51"/>
  <c r="D548" i="51"/>
  <c r="Q547" i="51"/>
  <c r="D547" i="51"/>
  <c r="Q546" i="51"/>
  <c r="D546" i="51"/>
  <c r="Q545" i="51"/>
  <c r="D545" i="51"/>
  <c r="Q544" i="51"/>
  <c r="D544" i="51"/>
  <c r="Q543" i="51"/>
  <c r="D543" i="51"/>
  <c r="Q542" i="51"/>
  <c r="D542" i="51"/>
  <c r="Q541" i="51"/>
  <c r="D541" i="51"/>
  <c r="Q540" i="51"/>
  <c r="D540" i="51"/>
  <c r="Q539" i="51"/>
  <c r="D539" i="51"/>
  <c r="Q538" i="51"/>
  <c r="D538" i="51"/>
  <c r="Q537" i="51"/>
  <c r="D537" i="51"/>
  <c r="Q536" i="51"/>
  <c r="D536" i="51"/>
  <c r="Q535" i="51"/>
  <c r="D535" i="51"/>
  <c r="Q534" i="51"/>
  <c r="D534" i="51"/>
  <c r="Q533" i="51"/>
  <c r="D533" i="51"/>
  <c r="Q532" i="51"/>
  <c r="D532" i="51"/>
  <c r="Q531" i="51"/>
  <c r="D531" i="51"/>
  <c r="Q530" i="51"/>
  <c r="D530" i="51"/>
  <c r="Q529" i="51"/>
  <c r="D529" i="51"/>
  <c r="Q528" i="51"/>
  <c r="D528" i="51"/>
  <c r="Q527" i="51"/>
  <c r="D527" i="51"/>
  <c r="Q526" i="51"/>
  <c r="D526" i="51"/>
  <c r="Q525" i="51"/>
  <c r="D525" i="51"/>
  <c r="Q524" i="51"/>
  <c r="D524" i="51"/>
  <c r="Q523" i="51"/>
  <c r="D523" i="51"/>
  <c r="Q522" i="51"/>
  <c r="D522" i="51"/>
  <c r="Q521" i="51"/>
  <c r="D521" i="51"/>
  <c r="Q520" i="51"/>
  <c r="D520" i="51"/>
  <c r="Q519" i="51"/>
  <c r="D519" i="51"/>
  <c r="Q518" i="51"/>
  <c r="D518" i="51"/>
  <c r="Q517" i="51"/>
  <c r="D517" i="51"/>
  <c r="Q516" i="51"/>
  <c r="D516" i="51"/>
  <c r="Q515" i="51"/>
  <c r="D515" i="51"/>
  <c r="Q514" i="51"/>
  <c r="D514" i="51"/>
  <c r="Q513" i="51"/>
  <c r="D513" i="51"/>
  <c r="Q512" i="51"/>
  <c r="D512" i="51"/>
  <c r="Q511" i="51"/>
  <c r="D511" i="51"/>
  <c r="Q510" i="51"/>
  <c r="D510" i="51"/>
  <c r="Q509" i="51"/>
  <c r="D509" i="51"/>
  <c r="Q508" i="51"/>
  <c r="D508" i="51"/>
  <c r="Q507" i="51"/>
  <c r="D507" i="51"/>
  <c r="Q506" i="51"/>
  <c r="D506" i="51"/>
  <c r="Q505" i="51"/>
  <c r="D505" i="51"/>
  <c r="Q504" i="51"/>
  <c r="D504" i="51"/>
  <c r="Q503" i="51"/>
  <c r="D503" i="51"/>
  <c r="Q502" i="51"/>
  <c r="D502" i="51"/>
  <c r="Q501" i="51"/>
  <c r="D501" i="51"/>
  <c r="Q500" i="51"/>
  <c r="D500" i="51"/>
  <c r="Q499" i="51"/>
  <c r="D499" i="51"/>
  <c r="Q498" i="51"/>
  <c r="D498" i="51"/>
  <c r="Q497" i="51"/>
  <c r="D497" i="51"/>
  <c r="Q496" i="51"/>
  <c r="D496" i="51"/>
  <c r="Q495" i="51"/>
  <c r="D495" i="51"/>
  <c r="Q494" i="51"/>
  <c r="D494" i="51"/>
  <c r="Q493" i="51"/>
  <c r="D493" i="51"/>
  <c r="Q492" i="51"/>
  <c r="D492" i="51"/>
  <c r="Q491" i="51"/>
  <c r="D491" i="51"/>
  <c r="Q490" i="51"/>
  <c r="D490" i="51"/>
  <c r="Q489" i="51"/>
  <c r="D489" i="51"/>
  <c r="Q488" i="51"/>
  <c r="D488" i="51"/>
  <c r="Q487" i="51"/>
  <c r="D487" i="51"/>
  <c r="Q486" i="51"/>
  <c r="D486" i="51"/>
  <c r="Q485" i="51"/>
  <c r="D485" i="51"/>
  <c r="Q484" i="51"/>
  <c r="D484" i="51"/>
  <c r="Q483" i="51"/>
  <c r="D483" i="51"/>
  <c r="Q482" i="51"/>
  <c r="D482" i="51"/>
  <c r="Q481" i="51"/>
  <c r="D481" i="51"/>
  <c r="Q480" i="51"/>
  <c r="D480" i="51"/>
  <c r="Q479" i="51"/>
  <c r="D479" i="51"/>
  <c r="Q478" i="51"/>
  <c r="D478" i="51"/>
  <c r="Q477" i="51"/>
  <c r="D477" i="51"/>
  <c r="Q476" i="51"/>
  <c r="D476" i="51"/>
  <c r="Q475" i="51"/>
  <c r="D475" i="51"/>
  <c r="Q474" i="51"/>
  <c r="D474" i="51"/>
  <c r="Q473" i="51"/>
  <c r="D473" i="51"/>
  <c r="Q472" i="51"/>
  <c r="D472" i="51"/>
  <c r="Q471" i="51"/>
  <c r="D471" i="51"/>
  <c r="Q470" i="51"/>
  <c r="D470" i="51"/>
  <c r="Q469" i="51"/>
  <c r="D469" i="51"/>
  <c r="Q468" i="51"/>
  <c r="D468" i="51"/>
  <c r="Q467" i="51"/>
  <c r="D467" i="51"/>
  <c r="Q466" i="51"/>
  <c r="D466" i="51"/>
  <c r="Q465" i="51"/>
  <c r="D465" i="51"/>
  <c r="Q464" i="51"/>
  <c r="D464" i="51"/>
  <c r="Q463" i="51"/>
  <c r="D463" i="51"/>
  <c r="Q462" i="51"/>
  <c r="D462" i="51"/>
  <c r="Q461" i="51"/>
  <c r="D461" i="51"/>
  <c r="Q460" i="51"/>
  <c r="D460" i="51"/>
  <c r="Q459" i="51"/>
  <c r="D459" i="51"/>
  <c r="Q458" i="51"/>
  <c r="D458" i="51"/>
  <c r="Q457" i="51"/>
  <c r="D457" i="51"/>
  <c r="Q456" i="51"/>
  <c r="D456" i="51"/>
  <c r="Q455" i="51"/>
  <c r="D455" i="51"/>
  <c r="Q454" i="51"/>
  <c r="D454" i="51"/>
  <c r="Q453" i="51"/>
  <c r="D453" i="51"/>
  <c r="Q452" i="51"/>
  <c r="D452" i="51"/>
  <c r="Q451" i="51"/>
  <c r="D451" i="51"/>
  <c r="Q450" i="51"/>
  <c r="D450" i="51"/>
  <c r="Q449" i="51"/>
  <c r="D449" i="51"/>
  <c r="Q448" i="51"/>
  <c r="D448" i="51"/>
  <c r="Q447" i="51"/>
  <c r="D447" i="51"/>
  <c r="Q446" i="51"/>
  <c r="D446" i="51"/>
  <c r="Q445" i="51"/>
  <c r="D445" i="51"/>
  <c r="Q444" i="51"/>
  <c r="D444" i="51"/>
  <c r="Q443" i="51"/>
  <c r="D443" i="51"/>
  <c r="Q442" i="51"/>
  <c r="D442" i="51"/>
  <c r="Q441" i="51"/>
  <c r="D441" i="51"/>
  <c r="Q440" i="51"/>
  <c r="D440" i="51"/>
  <c r="Q439" i="51"/>
  <c r="D439" i="51"/>
  <c r="Q438" i="51"/>
  <c r="D438" i="51"/>
  <c r="Q437" i="51"/>
  <c r="D437" i="51"/>
  <c r="Q436" i="51"/>
  <c r="D436" i="51"/>
  <c r="Q435" i="51"/>
  <c r="D435" i="51"/>
  <c r="Q434" i="51"/>
  <c r="D434" i="51"/>
  <c r="Q433" i="51"/>
  <c r="D433" i="51"/>
  <c r="Q432" i="51"/>
  <c r="D432" i="51"/>
  <c r="Q431" i="51"/>
  <c r="D431" i="51"/>
  <c r="Q430" i="51"/>
  <c r="D430" i="51"/>
  <c r="Q429" i="51"/>
  <c r="D429" i="51"/>
  <c r="Q428" i="51"/>
  <c r="D428" i="51"/>
  <c r="Q427" i="51"/>
  <c r="D427" i="51"/>
  <c r="Q426" i="51"/>
  <c r="D426" i="51"/>
  <c r="Q425" i="51"/>
  <c r="D425" i="51"/>
  <c r="Q424" i="51"/>
  <c r="D424" i="51"/>
  <c r="Q423" i="51"/>
  <c r="D423" i="51"/>
  <c r="Q422" i="51"/>
  <c r="D422" i="51"/>
  <c r="Q421" i="51"/>
  <c r="D421" i="51"/>
  <c r="Q420" i="51"/>
  <c r="D420" i="51"/>
  <c r="Q419" i="51"/>
  <c r="D419" i="51"/>
  <c r="Q418" i="51"/>
  <c r="D418" i="51"/>
  <c r="Q417" i="51"/>
  <c r="D417" i="51"/>
  <c r="Q416" i="51"/>
  <c r="D416" i="51"/>
  <c r="Q415" i="51"/>
  <c r="D415" i="51"/>
  <c r="Q414" i="51"/>
  <c r="D414" i="51"/>
  <c r="Q413" i="51"/>
  <c r="D413" i="51"/>
  <c r="Q412" i="51"/>
  <c r="D412" i="51"/>
  <c r="Q411" i="51"/>
  <c r="D411" i="51"/>
  <c r="Q410" i="51"/>
  <c r="D410" i="51"/>
  <c r="Q409" i="51"/>
  <c r="D409" i="51"/>
  <c r="Q408" i="51"/>
  <c r="D408" i="51"/>
  <c r="Q407" i="51"/>
  <c r="D407" i="51"/>
  <c r="Q406" i="51"/>
  <c r="D406" i="51"/>
  <c r="Q405" i="51"/>
  <c r="D405" i="51"/>
  <c r="Q404" i="51"/>
  <c r="D404" i="51"/>
  <c r="Q403" i="51"/>
  <c r="D403" i="51"/>
  <c r="Q402" i="51"/>
  <c r="D402" i="51"/>
  <c r="Q401" i="51"/>
  <c r="D401" i="51"/>
  <c r="Q400" i="51"/>
  <c r="D400" i="51"/>
  <c r="Q399" i="51"/>
  <c r="D399" i="51"/>
  <c r="Q398" i="51"/>
  <c r="D398" i="51"/>
  <c r="Q397" i="51"/>
  <c r="D397" i="51"/>
  <c r="Q396" i="51"/>
  <c r="D396" i="51"/>
  <c r="Q395" i="51"/>
  <c r="D395" i="51"/>
  <c r="Q394" i="51"/>
  <c r="D394" i="51"/>
  <c r="Q393" i="51"/>
  <c r="D393" i="51"/>
  <c r="Q392" i="51"/>
  <c r="D392" i="51"/>
  <c r="Q391" i="51"/>
  <c r="D391" i="51"/>
  <c r="Q390" i="51"/>
  <c r="D390" i="51"/>
  <c r="Q389" i="51"/>
  <c r="D389" i="51"/>
  <c r="Q388" i="51"/>
  <c r="D388" i="51"/>
  <c r="Q387" i="51"/>
  <c r="D387" i="51"/>
  <c r="Q386" i="51"/>
  <c r="D386" i="51"/>
  <c r="Q385" i="51"/>
  <c r="D385" i="51"/>
  <c r="Q384" i="51"/>
  <c r="D384" i="51"/>
  <c r="Q383" i="51"/>
  <c r="D383" i="51"/>
  <c r="Q382" i="51"/>
  <c r="D382" i="51"/>
  <c r="Q381" i="51"/>
  <c r="D381" i="51"/>
  <c r="Q380" i="51"/>
  <c r="D380" i="51"/>
  <c r="Q379" i="51"/>
  <c r="D379" i="51"/>
  <c r="Q378" i="51"/>
  <c r="D378" i="51"/>
  <c r="Q377" i="51"/>
  <c r="D377" i="51"/>
  <c r="Q376" i="51"/>
  <c r="D376" i="51"/>
  <c r="Q375" i="51"/>
  <c r="D375" i="51"/>
  <c r="Q374" i="51"/>
  <c r="D374" i="51"/>
  <c r="Q373" i="51"/>
  <c r="D373" i="51"/>
  <c r="Q372" i="51"/>
  <c r="D372" i="51"/>
  <c r="Q371" i="51"/>
  <c r="D371" i="51"/>
  <c r="Q370" i="51"/>
  <c r="D370" i="51"/>
  <c r="Q369" i="51"/>
  <c r="D369" i="51"/>
  <c r="Q368" i="51"/>
  <c r="D368" i="51"/>
  <c r="Q367" i="51"/>
  <c r="D367" i="51"/>
  <c r="Q366" i="51"/>
  <c r="D366" i="51"/>
  <c r="Q365" i="51"/>
  <c r="D365" i="51"/>
  <c r="Q364" i="51"/>
  <c r="D364" i="51"/>
  <c r="Q363" i="51"/>
  <c r="D363" i="51"/>
  <c r="Q362" i="51"/>
  <c r="D362" i="51"/>
  <c r="Q361" i="51"/>
  <c r="D361" i="51"/>
  <c r="Q360" i="51"/>
  <c r="D360" i="51"/>
  <c r="Q359" i="51"/>
  <c r="D359" i="51"/>
  <c r="Q358" i="51"/>
  <c r="D358" i="51"/>
  <c r="Q357" i="51"/>
  <c r="D357" i="51"/>
  <c r="Q356" i="51"/>
  <c r="D356" i="51"/>
  <c r="Q355" i="51"/>
  <c r="D355" i="51"/>
  <c r="Q354" i="51"/>
  <c r="D354" i="51"/>
  <c r="Q353" i="51"/>
  <c r="D353" i="51"/>
  <c r="Q352" i="51"/>
  <c r="D352" i="51"/>
  <c r="Q351" i="51"/>
  <c r="D351" i="51"/>
  <c r="Q350" i="51"/>
  <c r="D350" i="51"/>
  <c r="Q349" i="51"/>
  <c r="D349" i="51"/>
  <c r="Q348" i="51"/>
  <c r="D348" i="51"/>
  <c r="Q347" i="51"/>
  <c r="D347" i="51"/>
  <c r="Q346" i="51"/>
  <c r="D346" i="51"/>
  <c r="Q345" i="51"/>
  <c r="D345" i="51"/>
  <c r="Q344" i="51"/>
  <c r="D344" i="51"/>
  <c r="Q343" i="51"/>
  <c r="D343" i="51"/>
  <c r="Q342" i="51"/>
  <c r="D342" i="51"/>
  <c r="Q341" i="51"/>
  <c r="D341" i="51"/>
  <c r="Q340" i="51"/>
  <c r="D340" i="51"/>
  <c r="Q339" i="51"/>
  <c r="D339" i="51"/>
  <c r="Q338" i="51"/>
  <c r="D338" i="51"/>
  <c r="Q337" i="51"/>
  <c r="D337" i="51"/>
  <c r="Q336" i="51"/>
  <c r="D336" i="51"/>
  <c r="Q335" i="51"/>
  <c r="D335" i="51"/>
  <c r="Q334" i="51"/>
  <c r="D334" i="51"/>
  <c r="Q333" i="51"/>
  <c r="D333" i="51"/>
  <c r="Q332" i="51"/>
  <c r="D332" i="51"/>
  <c r="Q331" i="51"/>
  <c r="D331" i="51"/>
  <c r="Q330" i="51"/>
  <c r="D330" i="51"/>
  <c r="Q329" i="51"/>
  <c r="D329" i="51"/>
  <c r="Q328" i="51"/>
  <c r="D328" i="51"/>
  <c r="Q327" i="51"/>
  <c r="D327" i="51"/>
  <c r="Q326" i="51"/>
  <c r="D326" i="51"/>
  <c r="Q325" i="51"/>
  <c r="D325" i="51"/>
  <c r="Q324" i="51"/>
  <c r="D324" i="51"/>
  <c r="Q323" i="51"/>
  <c r="D323" i="51"/>
  <c r="Q322" i="51"/>
  <c r="D322" i="51"/>
  <c r="Q321" i="51"/>
  <c r="D321" i="51"/>
  <c r="Q320" i="51"/>
  <c r="D320" i="51"/>
  <c r="Q319" i="51"/>
  <c r="D319" i="51"/>
  <c r="Q318" i="51"/>
  <c r="D318" i="51"/>
  <c r="Q317" i="51"/>
  <c r="D317" i="51"/>
  <c r="Q316" i="51"/>
  <c r="D316" i="51"/>
  <c r="Q315" i="51"/>
  <c r="D315" i="51"/>
  <c r="Q314" i="51"/>
  <c r="D314" i="51"/>
  <c r="Q313" i="51"/>
  <c r="D313" i="51"/>
  <c r="Q312" i="51"/>
  <c r="D312" i="51"/>
  <c r="Q311" i="51"/>
  <c r="D311" i="51"/>
  <c r="Q310" i="51"/>
  <c r="D310" i="51"/>
  <c r="Q309" i="51"/>
  <c r="D309" i="51"/>
  <c r="Q308" i="51"/>
  <c r="D308" i="51"/>
  <c r="Q307" i="51"/>
  <c r="D307" i="51"/>
  <c r="Q306" i="51"/>
  <c r="D306" i="51"/>
  <c r="Q305" i="51"/>
  <c r="D305" i="51"/>
  <c r="Q304" i="51"/>
  <c r="D304" i="51"/>
  <c r="Q303" i="51"/>
  <c r="D303" i="51"/>
  <c r="Q302" i="51"/>
  <c r="D302" i="51"/>
  <c r="Q301" i="51"/>
  <c r="D301" i="51"/>
  <c r="Q300" i="51"/>
  <c r="D300" i="51"/>
  <c r="Q299" i="51"/>
  <c r="D299" i="51"/>
  <c r="Q298" i="51"/>
  <c r="D298" i="51"/>
  <c r="Q297" i="51"/>
  <c r="D297" i="51"/>
  <c r="Q296" i="51"/>
  <c r="D296" i="51"/>
  <c r="Q295" i="51"/>
  <c r="D295" i="51"/>
  <c r="Q294" i="51"/>
  <c r="D294" i="51"/>
  <c r="Q293" i="51"/>
  <c r="D293" i="51"/>
  <c r="Q292" i="51"/>
  <c r="D292" i="51"/>
  <c r="Q291" i="51"/>
  <c r="D291" i="51"/>
  <c r="Q290" i="51"/>
  <c r="D290" i="51"/>
  <c r="Q289" i="51"/>
  <c r="D289" i="51"/>
  <c r="Q288" i="51"/>
  <c r="D288" i="51"/>
  <c r="Q287" i="51"/>
  <c r="D287" i="51"/>
  <c r="Q286" i="51"/>
  <c r="D286" i="51"/>
  <c r="Q285" i="51"/>
  <c r="D285" i="51"/>
  <c r="Q284" i="51"/>
  <c r="D284" i="51"/>
  <c r="Q283" i="51"/>
  <c r="D283" i="51"/>
  <c r="Q282" i="51"/>
  <c r="D282" i="51"/>
  <c r="Q281" i="51"/>
  <c r="D281" i="51"/>
  <c r="Q280" i="51"/>
  <c r="D280" i="51"/>
  <c r="Q279" i="51"/>
  <c r="D279" i="51"/>
  <c r="Q278" i="51"/>
  <c r="D278" i="51"/>
  <c r="Q277" i="51"/>
  <c r="D277" i="51"/>
  <c r="Q276" i="51"/>
  <c r="D276" i="51"/>
  <c r="Q275" i="51"/>
  <c r="D275" i="51"/>
  <c r="Q274" i="51"/>
  <c r="D274" i="51"/>
  <c r="Q273" i="51"/>
  <c r="D273" i="51"/>
  <c r="Q272" i="51"/>
  <c r="D272" i="51"/>
  <c r="Q271" i="51"/>
  <c r="D271" i="51"/>
  <c r="Q270" i="51"/>
  <c r="D270" i="51"/>
  <c r="Q269" i="51"/>
  <c r="D269" i="51"/>
  <c r="Q268" i="51"/>
  <c r="D268" i="51"/>
  <c r="Q267" i="51"/>
  <c r="D267" i="51"/>
  <c r="Q266" i="51"/>
  <c r="D266" i="51"/>
  <c r="Q265" i="51"/>
  <c r="D265" i="51"/>
  <c r="Q264" i="51"/>
  <c r="D264" i="51"/>
  <c r="Q263" i="51"/>
  <c r="D263" i="51"/>
  <c r="Q262" i="51"/>
  <c r="D262" i="51"/>
  <c r="Q261" i="51"/>
  <c r="D261" i="51"/>
  <c r="Q260" i="51"/>
  <c r="D260" i="51"/>
  <c r="Q259" i="51"/>
  <c r="D259" i="51"/>
  <c r="Q258" i="51"/>
  <c r="D258" i="51"/>
  <c r="Q257" i="51"/>
  <c r="D257" i="51"/>
  <c r="Q256" i="51"/>
  <c r="D256" i="51"/>
  <c r="Q255" i="51"/>
  <c r="D255" i="51"/>
  <c r="Q254" i="51"/>
  <c r="D254" i="51"/>
  <c r="Q253" i="51"/>
  <c r="D253" i="51"/>
  <c r="Q252" i="51"/>
  <c r="D252" i="51"/>
  <c r="Q251" i="51"/>
  <c r="D251" i="51"/>
  <c r="Q250" i="51"/>
  <c r="D250" i="51"/>
  <c r="Q249" i="51"/>
  <c r="D249" i="51"/>
  <c r="Q248" i="51"/>
  <c r="D248" i="51"/>
  <c r="Q247" i="51"/>
  <c r="D247" i="51"/>
  <c r="Q246" i="51"/>
  <c r="D246" i="51"/>
  <c r="Q245" i="51"/>
  <c r="D245" i="51"/>
  <c r="Q244" i="51"/>
  <c r="D244" i="51"/>
  <c r="Q243" i="51"/>
  <c r="D243" i="51"/>
  <c r="Q242" i="51"/>
  <c r="D242" i="51"/>
  <c r="Q241" i="51"/>
  <c r="D241" i="51"/>
  <c r="Q240" i="51"/>
  <c r="D240" i="51"/>
  <c r="Q239" i="51"/>
  <c r="D239" i="51"/>
  <c r="Q238" i="51"/>
  <c r="D238" i="51"/>
  <c r="Q237" i="51"/>
  <c r="D237" i="51"/>
  <c r="Q236" i="51"/>
  <c r="D236" i="51"/>
  <c r="Q235" i="51"/>
  <c r="D235" i="51"/>
  <c r="Q234" i="51"/>
  <c r="D234" i="51"/>
  <c r="Q233" i="51"/>
  <c r="D233" i="51"/>
  <c r="Q232" i="51"/>
  <c r="D232" i="51"/>
  <c r="Q231" i="51"/>
  <c r="D231" i="51"/>
  <c r="Q230" i="51"/>
  <c r="D230" i="51"/>
  <c r="Q229" i="51"/>
  <c r="D229" i="51"/>
  <c r="Q228" i="51"/>
  <c r="D228" i="51"/>
  <c r="Q227" i="51"/>
  <c r="D227" i="51"/>
  <c r="Q226" i="51"/>
  <c r="D226" i="51"/>
  <c r="Q225" i="51"/>
  <c r="D225" i="51"/>
  <c r="Q224" i="51"/>
  <c r="D224" i="51"/>
  <c r="Q223" i="51"/>
  <c r="D223" i="51"/>
  <c r="Q222" i="51"/>
  <c r="D222" i="51"/>
  <c r="Q221" i="51"/>
  <c r="D221" i="51"/>
  <c r="Q220" i="51"/>
  <c r="D220" i="51"/>
  <c r="Q219" i="51"/>
  <c r="D219" i="51"/>
  <c r="Q218" i="51"/>
  <c r="D218" i="51"/>
  <c r="Q217" i="51"/>
  <c r="D217" i="51"/>
  <c r="Q216" i="51"/>
  <c r="D216" i="51"/>
  <c r="Q215" i="51"/>
  <c r="D215" i="51"/>
  <c r="Q214" i="51"/>
  <c r="D214" i="51"/>
  <c r="Q213" i="51"/>
  <c r="D213" i="51"/>
  <c r="Q212" i="51"/>
  <c r="D212" i="51"/>
  <c r="Q211" i="51"/>
  <c r="D211" i="51"/>
  <c r="Q210" i="51"/>
  <c r="D210" i="51"/>
  <c r="Q209" i="51"/>
  <c r="D209" i="51"/>
  <c r="Q208" i="51"/>
  <c r="D208" i="51"/>
  <c r="Q207" i="51"/>
  <c r="D207" i="51"/>
  <c r="Q206" i="51"/>
  <c r="D206" i="51"/>
  <c r="Q205" i="51"/>
  <c r="D205" i="51"/>
  <c r="Q204" i="51"/>
  <c r="D204" i="51"/>
  <c r="Q203" i="51"/>
  <c r="D203" i="51"/>
  <c r="Q202" i="51"/>
  <c r="D202" i="51"/>
  <c r="Q201" i="51"/>
  <c r="D201" i="51"/>
  <c r="Q200" i="51"/>
  <c r="D200" i="51"/>
  <c r="Q199" i="51"/>
  <c r="D199" i="51"/>
  <c r="Q198" i="51"/>
  <c r="D198" i="51"/>
  <c r="Q197" i="51"/>
  <c r="D197" i="51"/>
  <c r="Q196" i="51"/>
  <c r="D196" i="51"/>
  <c r="Q195" i="51"/>
  <c r="D195" i="51"/>
  <c r="Q194" i="51"/>
  <c r="D194" i="51"/>
  <c r="Q193" i="51"/>
  <c r="D193" i="51"/>
  <c r="Q192" i="51"/>
  <c r="D192" i="51"/>
  <c r="Q191" i="51"/>
  <c r="D191" i="51"/>
  <c r="Q190" i="51"/>
  <c r="D190" i="51"/>
  <c r="Q189" i="51"/>
  <c r="D189" i="51"/>
  <c r="Q188" i="51"/>
  <c r="D188" i="51"/>
  <c r="Q187" i="51"/>
  <c r="D187" i="51"/>
  <c r="Q186" i="51"/>
  <c r="D186" i="51"/>
  <c r="Q185" i="51"/>
  <c r="D185" i="51"/>
  <c r="Q184" i="51"/>
  <c r="D184" i="51"/>
  <c r="Q183" i="51"/>
  <c r="D183" i="51"/>
  <c r="Q182" i="51"/>
  <c r="D182" i="51"/>
  <c r="Q181" i="51"/>
  <c r="D181" i="51"/>
  <c r="Q180" i="51"/>
  <c r="D180" i="51"/>
  <c r="Q179" i="51"/>
  <c r="D179" i="51"/>
  <c r="Q178" i="51"/>
  <c r="D178" i="51"/>
  <c r="Q177" i="51"/>
  <c r="D177" i="51"/>
  <c r="Q176" i="51"/>
  <c r="D176" i="51"/>
  <c r="Q175" i="51"/>
  <c r="D175" i="51"/>
  <c r="Q174" i="51"/>
  <c r="D174" i="51"/>
  <c r="Q173" i="51"/>
  <c r="D173" i="51"/>
  <c r="Q172" i="51"/>
  <c r="D172" i="51"/>
  <c r="Q171" i="51"/>
  <c r="D171" i="51"/>
  <c r="Q170" i="51"/>
  <c r="D170" i="51"/>
  <c r="Q169" i="51"/>
  <c r="D169" i="51"/>
  <c r="Q168" i="51"/>
  <c r="D168" i="51"/>
  <c r="Q167" i="51"/>
  <c r="D167" i="51"/>
  <c r="Q166" i="51"/>
  <c r="D166" i="51"/>
  <c r="Q165" i="51"/>
  <c r="D165" i="51"/>
  <c r="Q164" i="51"/>
  <c r="D164" i="51"/>
  <c r="Q163" i="51"/>
  <c r="D163" i="51"/>
  <c r="Q162" i="51"/>
  <c r="D162" i="51"/>
  <c r="Q161" i="51"/>
  <c r="D161" i="51"/>
  <c r="Q160" i="51"/>
  <c r="D160" i="51"/>
  <c r="Q159" i="51"/>
  <c r="D159" i="51"/>
  <c r="Q158" i="51"/>
  <c r="D158" i="51"/>
  <c r="Q157" i="51"/>
  <c r="D157" i="51"/>
  <c r="Q156" i="51"/>
  <c r="D156" i="51"/>
  <c r="Q155" i="51"/>
  <c r="D155" i="51"/>
  <c r="Q154" i="51"/>
  <c r="D154" i="51"/>
  <c r="Q153" i="51"/>
  <c r="D153" i="51"/>
  <c r="Q152" i="51"/>
  <c r="D152" i="51"/>
  <c r="Q151" i="51"/>
  <c r="D151" i="51"/>
  <c r="Q150" i="51"/>
  <c r="D150" i="51"/>
  <c r="Q149" i="51"/>
  <c r="D149" i="51"/>
  <c r="Q148" i="51"/>
  <c r="D148" i="51"/>
  <c r="Q147" i="51"/>
  <c r="D147" i="51"/>
  <c r="Q146" i="51"/>
  <c r="D146" i="51"/>
  <c r="Q145" i="51"/>
  <c r="D145" i="51"/>
  <c r="Q144" i="51"/>
  <c r="D144" i="51"/>
  <c r="Q143" i="51"/>
  <c r="D143" i="51"/>
  <c r="Q142" i="51"/>
  <c r="D142" i="51"/>
  <c r="Q141" i="51"/>
  <c r="D141" i="51"/>
  <c r="Q140" i="51"/>
  <c r="D140" i="51"/>
  <c r="Q139" i="51"/>
  <c r="D139" i="51"/>
  <c r="Q138" i="51"/>
  <c r="D138" i="51"/>
  <c r="Q137" i="51"/>
  <c r="D137" i="51"/>
  <c r="Q136" i="51"/>
  <c r="D136" i="51"/>
  <c r="Q135" i="51"/>
  <c r="D135" i="51"/>
  <c r="Q134" i="51"/>
  <c r="D134" i="51"/>
  <c r="Q133" i="51"/>
  <c r="D133" i="51"/>
  <c r="Q132" i="51"/>
  <c r="D132" i="51"/>
  <c r="Q131" i="51"/>
  <c r="D131" i="51"/>
  <c r="Q130" i="51"/>
  <c r="D130" i="51"/>
  <c r="Q129" i="51"/>
  <c r="D129" i="51"/>
  <c r="Q128" i="51"/>
  <c r="D128" i="51"/>
  <c r="Q127" i="51"/>
  <c r="D127" i="51"/>
  <c r="Q126" i="51"/>
  <c r="D126" i="51"/>
  <c r="Q125" i="51"/>
  <c r="D125" i="51"/>
  <c r="Q124" i="51"/>
  <c r="D124" i="51"/>
  <c r="Q123" i="51"/>
  <c r="D123" i="51"/>
  <c r="Q122" i="51"/>
  <c r="D122" i="51"/>
  <c r="Q121" i="51"/>
  <c r="D121" i="51"/>
  <c r="Q120" i="51"/>
  <c r="D120" i="51"/>
  <c r="Q119" i="51"/>
  <c r="D119" i="51"/>
  <c r="Q118" i="51"/>
  <c r="D118" i="51"/>
  <c r="Q117" i="51"/>
  <c r="D117" i="51"/>
  <c r="Q116" i="51"/>
  <c r="D116" i="51"/>
  <c r="Q115" i="51"/>
  <c r="D115" i="51"/>
  <c r="Q114" i="51"/>
  <c r="D114" i="51"/>
  <c r="Q113" i="51"/>
  <c r="D113" i="51"/>
  <c r="Q112" i="51"/>
  <c r="D112" i="51"/>
  <c r="Q111" i="51"/>
  <c r="D111" i="51"/>
  <c r="Q110" i="51"/>
  <c r="D110" i="51"/>
  <c r="Q109" i="51"/>
  <c r="D109" i="51"/>
  <c r="Q108" i="51"/>
  <c r="D108" i="51"/>
  <c r="Q107" i="51"/>
  <c r="D107" i="51"/>
  <c r="Q106" i="51"/>
  <c r="D106" i="51"/>
  <c r="Q105" i="51"/>
  <c r="D105" i="51"/>
  <c r="Q104" i="51"/>
  <c r="D104" i="51"/>
  <c r="Q103" i="51"/>
  <c r="D103" i="51"/>
  <c r="Q102" i="51"/>
  <c r="D102" i="51"/>
  <c r="Q101" i="51"/>
  <c r="D101" i="51"/>
  <c r="Q100" i="51"/>
  <c r="D100" i="51"/>
  <c r="Q99" i="51"/>
  <c r="D99" i="51"/>
  <c r="Q98" i="51"/>
  <c r="D98" i="51"/>
  <c r="Q97" i="51"/>
  <c r="D97" i="51"/>
  <c r="Q96" i="51"/>
  <c r="D96" i="51"/>
  <c r="Q95" i="51"/>
  <c r="D95" i="51"/>
  <c r="Q94" i="51"/>
  <c r="D94" i="51"/>
  <c r="Q93" i="51"/>
  <c r="D93" i="51"/>
  <c r="Q92" i="51"/>
  <c r="D92" i="51"/>
  <c r="Q91" i="51"/>
  <c r="D91" i="51"/>
  <c r="Q90" i="51"/>
  <c r="D90" i="51"/>
  <c r="Q89" i="51"/>
  <c r="D89" i="51"/>
  <c r="Q88" i="51"/>
  <c r="D88" i="51"/>
  <c r="Q87" i="51"/>
  <c r="D87" i="51"/>
  <c r="Q86" i="51"/>
  <c r="D86" i="51"/>
  <c r="Q85" i="51"/>
  <c r="D85" i="51"/>
  <c r="Q84" i="51"/>
  <c r="D84" i="51"/>
  <c r="Q83" i="51"/>
  <c r="D83" i="51"/>
  <c r="Q82" i="51"/>
  <c r="D82" i="51"/>
  <c r="Q81" i="51"/>
  <c r="D81" i="51"/>
  <c r="Q80" i="51"/>
  <c r="D80" i="51"/>
  <c r="Q79" i="51"/>
  <c r="D79" i="51"/>
  <c r="Q78" i="51"/>
  <c r="D78" i="51"/>
  <c r="Q77" i="51"/>
  <c r="D77" i="51"/>
  <c r="Q76" i="51"/>
  <c r="D76" i="51"/>
  <c r="Q75" i="51"/>
  <c r="D75" i="51"/>
  <c r="Q74" i="51"/>
  <c r="D74" i="51"/>
  <c r="Q73" i="51"/>
  <c r="D73" i="51"/>
  <c r="Q72" i="51"/>
  <c r="D72" i="51"/>
  <c r="Q71" i="51"/>
  <c r="D71" i="51"/>
  <c r="Q70" i="51"/>
  <c r="D70" i="51"/>
  <c r="Q69" i="51"/>
  <c r="D69" i="51"/>
  <c r="Q68" i="51"/>
  <c r="D68" i="51"/>
  <c r="Q67" i="51"/>
  <c r="D67" i="51"/>
  <c r="Q66" i="51"/>
  <c r="D66" i="51"/>
  <c r="Q65" i="51"/>
  <c r="D65" i="51"/>
  <c r="Q64" i="51"/>
  <c r="D64" i="51"/>
  <c r="Q63" i="51"/>
  <c r="D63" i="51"/>
  <c r="Q62" i="51"/>
  <c r="D62" i="51"/>
  <c r="Q61" i="51"/>
  <c r="D61" i="51"/>
  <c r="Q60" i="51"/>
  <c r="D60" i="51"/>
  <c r="Q59" i="51"/>
  <c r="D59" i="51"/>
  <c r="Q58" i="51"/>
  <c r="D58" i="51"/>
  <c r="Q57" i="51"/>
  <c r="D57" i="51"/>
  <c r="Q56" i="51"/>
  <c r="D56" i="51"/>
  <c r="Q55" i="51"/>
  <c r="D55" i="51"/>
  <c r="Q54" i="51"/>
  <c r="D54" i="51"/>
  <c r="Q53" i="51"/>
  <c r="D53" i="51"/>
  <c r="Q52" i="51"/>
  <c r="D52" i="51"/>
  <c r="Q51" i="51"/>
  <c r="D51" i="51"/>
  <c r="Q50" i="51"/>
  <c r="D50" i="51"/>
  <c r="Q49" i="51"/>
  <c r="D49" i="51"/>
  <c r="Q48" i="51"/>
  <c r="D48" i="51"/>
  <c r="Q47" i="51"/>
  <c r="D47" i="51"/>
  <c r="Q46" i="51"/>
  <c r="D46" i="51"/>
  <c r="Q45" i="51"/>
  <c r="D45" i="51"/>
  <c r="Q44" i="51"/>
  <c r="D44" i="51"/>
  <c r="Q43" i="51"/>
  <c r="D43" i="51"/>
  <c r="Q42" i="51"/>
  <c r="D42" i="51"/>
  <c r="Q41" i="51"/>
  <c r="D41" i="51"/>
  <c r="Q40" i="51"/>
  <c r="D40" i="51"/>
  <c r="Q39" i="51"/>
  <c r="D39" i="51"/>
  <c r="Q38" i="51"/>
  <c r="D38" i="51"/>
  <c r="Q37" i="51"/>
  <c r="D37" i="51"/>
  <c r="Q36" i="51"/>
  <c r="D36" i="51"/>
  <c r="Q35" i="51"/>
  <c r="D35" i="51"/>
  <c r="Q34" i="51"/>
  <c r="D34" i="51"/>
  <c r="Q33" i="51"/>
  <c r="D33" i="51"/>
  <c r="Q32" i="51"/>
  <c r="D32" i="51"/>
  <c r="Q31" i="51"/>
  <c r="D31" i="51"/>
  <c r="Q30" i="51"/>
  <c r="D30" i="51"/>
  <c r="Q29" i="51"/>
  <c r="D29" i="51"/>
  <c r="Q28" i="51"/>
  <c r="D28" i="51"/>
  <c r="Q27" i="51"/>
  <c r="D27" i="51"/>
  <c r="Q26" i="51"/>
  <c r="D26" i="51"/>
  <c r="Q25" i="51"/>
  <c r="D25" i="51"/>
  <c r="Q24" i="51"/>
  <c r="D24" i="51"/>
  <c r="Q23" i="51"/>
  <c r="D23" i="51"/>
  <c r="Q22" i="51"/>
  <c r="D22" i="51"/>
  <c r="Q21" i="51"/>
  <c r="D21" i="51"/>
  <c r="Q20" i="51"/>
  <c r="D20" i="51"/>
  <c r="Q19" i="51"/>
  <c r="D19" i="51"/>
  <c r="Q18" i="51"/>
  <c r="D18" i="51"/>
  <c r="Q17" i="51"/>
  <c r="D17" i="51"/>
  <c r="Q16" i="51"/>
  <c r="D16" i="51"/>
  <c r="Q15" i="51"/>
  <c r="D15" i="51"/>
  <c r="Q14" i="51"/>
  <c r="D14" i="51"/>
  <c r="Q13" i="51"/>
  <c r="D13" i="51"/>
  <c r="Q12" i="51"/>
  <c r="D12" i="51"/>
  <c r="Q11" i="51"/>
  <c r="D11" i="51"/>
  <c r="Q10" i="51"/>
  <c r="D10" i="51"/>
  <c r="Q9" i="51"/>
  <c r="D9" i="51"/>
  <c r="Q8" i="51"/>
  <c r="D8" i="51"/>
  <c r="Q7" i="51"/>
  <c r="D7" i="51"/>
  <c r="Q6" i="51"/>
  <c r="D6" i="51"/>
  <c r="Q5" i="51"/>
  <c r="D5" i="51"/>
  <c r="Q1504" i="50"/>
  <c r="D1504" i="50"/>
  <c r="Q1503" i="50"/>
  <c r="D1503" i="50"/>
  <c r="Q1502" i="50"/>
  <c r="D1502" i="50"/>
  <c r="Q1501" i="50"/>
  <c r="D1501" i="50"/>
  <c r="Q1500" i="50"/>
  <c r="D1500" i="50"/>
  <c r="Q1499" i="50"/>
  <c r="D1499" i="50"/>
  <c r="Q1498" i="50"/>
  <c r="D1498" i="50"/>
  <c r="Q1497" i="50"/>
  <c r="D1497" i="50"/>
  <c r="Q1496" i="50"/>
  <c r="D1496" i="50"/>
  <c r="Q1495" i="50"/>
  <c r="D1495" i="50"/>
  <c r="Q1494" i="50"/>
  <c r="D1494" i="50"/>
  <c r="Q1493" i="50"/>
  <c r="D1493" i="50"/>
  <c r="Q1492" i="50"/>
  <c r="D1492" i="50"/>
  <c r="Q1491" i="50"/>
  <c r="D1491" i="50"/>
  <c r="Q1490" i="50"/>
  <c r="D1490" i="50"/>
  <c r="Q1489" i="50"/>
  <c r="D1489" i="50"/>
  <c r="Q1488" i="50"/>
  <c r="D1488" i="50"/>
  <c r="Q1487" i="50"/>
  <c r="D1487" i="50"/>
  <c r="Q1486" i="50"/>
  <c r="D1486" i="50"/>
  <c r="Q1485" i="50"/>
  <c r="D1485" i="50"/>
  <c r="Q1484" i="50"/>
  <c r="D1484" i="50"/>
  <c r="Q1483" i="50"/>
  <c r="D1483" i="50"/>
  <c r="Q1482" i="50"/>
  <c r="D1482" i="50"/>
  <c r="Q1481" i="50"/>
  <c r="D1481" i="50"/>
  <c r="Q1480" i="50"/>
  <c r="D1480" i="50"/>
  <c r="Q1479" i="50"/>
  <c r="D1479" i="50"/>
  <c r="Q1478" i="50"/>
  <c r="D1478" i="50"/>
  <c r="Q1477" i="50"/>
  <c r="D1477" i="50"/>
  <c r="Q1476" i="50"/>
  <c r="D1476" i="50"/>
  <c r="Q1475" i="50"/>
  <c r="D1475" i="50"/>
  <c r="Q1474" i="50"/>
  <c r="D1474" i="50"/>
  <c r="Q1473" i="50"/>
  <c r="D1473" i="50"/>
  <c r="Q1472" i="50"/>
  <c r="D1472" i="50"/>
  <c r="Q1471" i="50"/>
  <c r="D1471" i="50"/>
  <c r="Q1470" i="50"/>
  <c r="D1470" i="50"/>
  <c r="Q1469" i="50"/>
  <c r="D1469" i="50"/>
  <c r="Q1468" i="50"/>
  <c r="D1468" i="50"/>
  <c r="Q1467" i="50"/>
  <c r="D1467" i="50"/>
  <c r="Q1466" i="50"/>
  <c r="D1466" i="50"/>
  <c r="Q1465" i="50"/>
  <c r="D1465" i="50"/>
  <c r="Q1464" i="50"/>
  <c r="D1464" i="50"/>
  <c r="Q1463" i="50"/>
  <c r="D1463" i="50"/>
  <c r="Q1462" i="50"/>
  <c r="D1462" i="50"/>
  <c r="Q1461" i="50"/>
  <c r="D1461" i="50"/>
  <c r="Q1460" i="50"/>
  <c r="D1460" i="50"/>
  <c r="Q1459" i="50"/>
  <c r="D1459" i="50"/>
  <c r="Q1458" i="50"/>
  <c r="D1458" i="50"/>
  <c r="Q1457" i="50"/>
  <c r="D1457" i="50"/>
  <c r="Q1456" i="50"/>
  <c r="D1456" i="50"/>
  <c r="Q1455" i="50"/>
  <c r="D1455" i="50"/>
  <c r="Q1454" i="50"/>
  <c r="D1454" i="50"/>
  <c r="Q1453" i="50"/>
  <c r="D1453" i="50"/>
  <c r="Q1452" i="50"/>
  <c r="D1452" i="50"/>
  <c r="Q1451" i="50"/>
  <c r="D1451" i="50"/>
  <c r="Q1450" i="50"/>
  <c r="D1450" i="50"/>
  <c r="Q1449" i="50"/>
  <c r="D1449" i="50"/>
  <c r="Q1448" i="50"/>
  <c r="D1448" i="50"/>
  <c r="Q1447" i="50"/>
  <c r="D1447" i="50"/>
  <c r="Q1446" i="50"/>
  <c r="D1446" i="50"/>
  <c r="Q1445" i="50"/>
  <c r="D1445" i="50"/>
  <c r="Q1444" i="50"/>
  <c r="D1444" i="50"/>
  <c r="Q1443" i="50"/>
  <c r="D1443" i="50"/>
  <c r="Q1442" i="50"/>
  <c r="D1442" i="50"/>
  <c r="Q1441" i="50"/>
  <c r="D1441" i="50"/>
  <c r="Q1440" i="50"/>
  <c r="D1440" i="50"/>
  <c r="Q1439" i="50"/>
  <c r="D1439" i="50"/>
  <c r="Q1438" i="50"/>
  <c r="D1438" i="50"/>
  <c r="Q1437" i="50"/>
  <c r="D1437" i="50"/>
  <c r="Q1436" i="50"/>
  <c r="D1436" i="50"/>
  <c r="Q1435" i="50"/>
  <c r="D1435" i="50"/>
  <c r="Q1434" i="50"/>
  <c r="D1434" i="50"/>
  <c r="Q1433" i="50"/>
  <c r="D1433" i="50"/>
  <c r="Q1432" i="50"/>
  <c r="D1432" i="50"/>
  <c r="Q1431" i="50"/>
  <c r="D1431" i="50"/>
  <c r="Q1430" i="50"/>
  <c r="D1430" i="50"/>
  <c r="Q1429" i="50"/>
  <c r="D1429" i="50"/>
  <c r="Q1428" i="50"/>
  <c r="D1428" i="50"/>
  <c r="Q1427" i="50"/>
  <c r="D1427" i="50"/>
  <c r="Q1426" i="50"/>
  <c r="D1426" i="50"/>
  <c r="Q1425" i="50"/>
  <c r="D1425" i="50"/>
  <c r="Q1424" i="50"/>
  <c r="D1424" i="50"/>
  <c r="Q1423" i="50"/>
  <c r="D1423" i="50"/>
  <c r="Q1422" i="50"/>
  <c r="D1422" i="50"/>
  <c r="Q1421" i="50"/>
  <c r="D1421" i="50"/>
  <c r="Q1420" i="50"/>
  <c r="D1420" i="50"/>
  <c r="Q1419" i="50"/>
  <c r="D1419" i="50"/>
  <c r="Q1418" i="50"/>
  <c r="D1418" i="50"/>
  <c r="Q1417" i="50"/>
  <c r="D1417" i="50"/>
  <c r="Q1416" i="50"/>
  <c r="D1416" i="50"/>
  <c r="Q1415" i="50"/>
  <c r="D1415" i="50"/>
  <c r="Q1414" i="50"/>
  <c r="D1414" i="50"/>
  <c r="Q1413" i="50"/>
  <c r="D1413" i="50"/>
  <c r="Q1412" i="50"/>
  <c r="D1412" i="50"/>
  <c r="Q1411" i="50"/>
  <c r="D1411" i="50"/>
  <c r="Q1410" i="50"/>
  <c r="D1410" i="50"/>
  <c r="Q1409" i="50"/>
  <c r="D1409" i="50"/>
  <c r="Q1408" i="50"/>
  <c r="D1408" i="50"/>
  <c r="Q1407" i="50"/>
  <c r="D1407" i="50"/>
  <c r="Q1406" i="50"/>
  <c r="D1406" i="50"/>
  <c r="Q1405" i="50"/>
  <c r="D1405" i="50"/>
  <c r="Q1404" i="50"/>
  <c r="D1404" i="50"/>
  <c r="Q1403" i="50"/>
  <c r="D1403" i="50"/>
  <c r="Q1402" i="50"/>
  <c r="D1402" i="50"/>
  <c r="Q1401" i="50"/>
  <c r="D1401" i="50"/>
  <c r="Q1400" i="50"/>
  <c r="D1400" i="50"/>
  <c r="Q1399" i="50"/>
  <c r="D1399" i="50"/>
  <c r="Q1398" i="50"/>
  <c r="D1398" i="50"/>
  <c r="Q1397" i="50"/>
  <c r="D1397" i="50"/>
  <c r="Q1396" i="50"/>
  <c r="D1396" i="50"/>
  <c r="Q1395" i="50"/>
  <c r="D1395" i="50"/>
  <c r="Q1394" i="50"/>
  <c r="D1394" i="50"/>
  <c r="Q1393" i="50"/>
  <c r="D1393" i="50"/>
  <c r="Q1392" i="50"/>
  <c r="D1392" i="50"/>
  <c r="Q1391" i="50"/>
  <c r="D1391" i="50"/>
  <c r="Q1390" i="50"/>
  <c r="D1390" i="50"/>
  <c r="Q1389" i="50"/>
  <c r="D1389" i="50"/>
  <c r="Q1388" i="50"/>
  <c r="D1388" i="50"/>
  <c r="Q1387" i="50"/>
  <c r="D1387" i="50"/>
  <c r="Q1386" i="50"/>
  <c r="D1386" i="50"/>
  <c r="Q1385" i="50"/>
  <c r="D1385" i="50"/>
  <c r="Q1384" i="50"/>
  <c r="D1384" i="50"/>
  <c r="Q1383" i="50"/>
  <c r="D1383" i="50"/>
  <c r="Q1382" i="50"/>
  <c r="D1382" i="50"/>
  <c r="Q1381" i="50"/>
  <c r="D1381" i="50"/>
  <c r="Q1380" i="50"/>
  <c r="D1380" i="50"/>
  <c r="Q1379" i="50"/>
  <c r="D1379" i="50"/>
  <c r="Q1378" i="50"/>
  <c r="D1378" i="50"/>
  <c r="Q1377" i="50"/>
  <c r="D1377" i="50"/>
  <c r="Q1376" i="50"/>
  <c r="D1376" i="50"/>
  <c r="Q1375" i="50"/>
  <c r="D1375" i="50"/>
  <c r="Q1374" i="50"/>
  <c r="D1374" i="50"/>
  <c r="Q1373" i="50"/>
  <c r="D1373" i="50"/>
  <c r="Q1372" i="50"/>
  <c r="D1372" i="50"/>
  <c r="Q1371" i="50"/>
  <c r="D1371" i="50"/>
  <c r="Q1370" i="50"/>
  <c r="D1370" i="50"/>
  <c r="Q1369" i="50"/>
  <c r="D1369" i="50"/>
  <c r="Q1368" i="50"/>
  <c r="D1368" i="50"/>
  <c r="Q1367" i="50"/>
  <c r="D1367" i="50"/>
  <c r="Q1366" i="50"/>
  <c r="D1366" i="50"/>
  <c r="Q1365" i="50"/>
  <c r="D1365" i="50"/>
  <c r="Q1364" i="50"/>
  <c r="D1364" i="50"/>
  <c r="Q1363" i="50"/>
  <c r="D1363" i="50"/>
  <c r="Q1362" i="50"/>
  <c r="D1362" i="50"/>
  <c r="Q1361" i="50"/>
  <c r="D1361" i="50"/>
  <c r="Q1360" i="50"/>
  <c r="D1360" i="50"/>
  <c r="Q1359" i="50"/>
  <c r="D1359" i="50"/>
  <c r="Q1358" i="50"/>
  <c r="D1358" i="50"/>
  <c r="Q1357" i="50"/>
  <c r="D1357" i="50"/>
  <c r="Q1356" i="50"/>
  <c r="D1356" i="50"/>
  <c r="Q1355" i="50"/>
  <c r="D1355" i="50"/>
  <c r="Q1354" i="50"/>
  <c r="D1354" i="50"/>
  <c r="Q1353" i="50"/>
  <c r="D1353" i="50"/>
  <c r="Q1352" i="50"/>
  <c r="D1352" i="50"/>
  <c r="Q1351" i="50"/>
  <c r="D1351" i="50"/>
  <c r="Q1350" i="50"/>
  <c r="D1350" i="50"/>
  <c r="Q1349" i="50"/>
  <c r="D1349" i="50"/>
  <c r="Q1348" i="50"/>
  <c r="D1348" i="50"/>
  <c r="Q1347" i="50"/>
  <c r="D1347" i="50"/>
  <c r="Q1346" i="50"/>
  <c r="D1346" i="50"/>
  <c r="Q1345" i="50"/>
  <c r="D1345" i="50"/>
  <c r="Q1344" i="50"/>
  <c r="D1344" i="50"/>
  <c r="Q1343" i="50"/>
  <c r="D1343" i="50"/>
  <c r="Q1342" i="50"/>
  <c r="D1342" i="50"/>
  <c r="Q1341" i="50"/>
  <c r="D1341" i="50"/>
  <c r="Q1340" i="50"/>
  <c r="D1340" i="50"/>
  <c r="Q1339" i="50"/>
  <c r="D1339" i="50"/>
  <c r="Q1338" i="50"/>
  <c r="D1338" i="50"/>
  <c r="Q1337" i="50"/>
  <c r="D1337" i="50"/>
  <c r="Q1336" i="50"/>
  <c r="D1336" i="50"/>
  <c r="Q1335" i="50"/>
  <c r="D1335" i="50"/>
  <c r="Q1334" i="50"/>
  <c r="D1334" i="50"/>
  <c r="Q1333" i="50"/>
  <c r="D1333" i="50"/>
  <c r="Q1332" i="50"/>
  <c r="D1332" i="50"/>
  <c r="Q1331" i="50"/>
  <c r="D1331" i="50"/>
  <c r="Q1330" i="50"/>
  <c r="D1330" i="50"/>
  <c r="Q1329" i="50"/>
  <c r="D1329" i="50"/>
  <c r="Q1328" i="50"/>
  <c r="D1328" i="50"/>
  <c r="Q1327" i="50"/>
  <c r="D1327" i="50"/>
  <c r="Q1326" i="50"/>
  <c r="D1326" i="50"/>
  <c r="Q1325" i="50"/>
  <c r="D1325" i="50"/>
  <c r="Q1324" i="50"/>
  <c r="D1324" i="50"/>
  <c r="Q1323" i="50"/>
  <c r="D1323" i="50"/>
  <c r="Q1322" i="50"/>
  <c r="D1322" i="50"/>
  <c r="Q1321" i="50"/>
  <c r="D1321" i="50"/>
  <c r="Q1320" i="50"/>
  <c r="D1320" i="50"/>
  <c r="Q1319" i="50"/>
  <c r="D1319" i="50"/>
  <c r="Q1318" i="50"/>
  <c r="D1318" i="50"/>
  <c r="Q1317" i="50"/>
  <c r="D1317" i="50"/>
  <c r="Q1316" i="50"/>
  <c r="D1316" i="50"/>
  <c r="Q1315" i="50"/>
  <c r="D1315" i="50"/>
  <c r="Q1314" i="50"/>
  <c r="D1314" i="50"/>
  <c r="Q1313" i="50"/>
  <c r="D1313" i="50"/>
  <c r="Q1312" i="50"/>
  <c r="D1312" i="50"/>
  <c r="Q1311" i="50"/>
  <c r="D1311" i="50"/>
  <c r="Q1310" i="50"/>
  <c r="D1310" i="50"/>
  <c r="Q1309" i="50"/>
  <c r="D1309" i="50"/>
  <c r="Q1308" i="50"/>
  <c r="D1308" i="50"/>
  <c r="Q1307" i="50"/>
  <c r="D1307" i="50"/>
  <c r="Q1306" i="50"/>
  <c r="D1306" i="50"/>
  <c r="Q1305" i="50"/>
  <c r="D1305" i="50"/>
  <c r="Q1304" i="50"/>
  <c r="D1304" i="50"/>
  <c r="Q1303" i="50"/>
  <c r="D1303" i="50"/>
  <c r="Q1302" i="50"/>
  <c r="D1302" i="50"/>
  <c r="Q1301" i="50"/>
  <c r="D1301" i="50"/>
  <c r="Q1300" i="50"/>
  <c r="D1300" i="50"/>
  <c r="Q1299" i="50"/>
  <c r="D1299" i="50"/>
  <c r="Q1298" i="50"/>
  <c r="D1298" i="50"/>
  <c r="Q1297" i="50"/>
  <c r="D1297" i="50"/>
  <c r="Q1296" i="50"/>
  <c r="D1296" i="50"/>
  <c r="Q1295" i="50"/>
  <c r="D1295" i="50"/>
  <c r="Q1294" i="50"/>
  <c r="D1294" i="50"/>
  <c r="Q1293" i="50"/>
  <c r="D1293" i="50"/>
  <c r="Q1292" i="50"/>
  <c r="D1292" i="50"/>
  <c r="Q1291" i="50"/>
  <c r="D1291" i="50"/>
  <c r="Q1290" i="50"/>
  <c r="D1290" i="50"/>
  <c r="Q1289" i="50"/>
  <c r="D1289" i="50"/>
  <c r="Q1288" i="50"/>
  <c r="D1288" i="50"/>
  <c r="Q1287" i="50"/>
  <c r="D1287" i="50"/>
  <c r="Q1286" i="50"/>
  <c r="D1286" i="50"/>
  <c r="Q1285" i="50"/>
  <c r="D1285" i="50"/>
  <c r="Q1284" i="50"/>
  <c r="D1284" i="50"/>
  <c r="Q1283" i="50"/>
  <c r="D1283" i="50"/>
  <c r="Q1282" i="50"/>
  <c r="D1282" i="50"/>
  <c r="Q1281" i="50"/>
  <c r="D1281" i="50"/>
  <c r="Q1280" i="50"/>
  <c r="D1280" i="50"/>
  <c r="Q1279" i="50"/>
  <c r="D1279" i="50"/>
  <c r="Q1278" i="50"/>
  <c r="D1278" i="50"/>
  <c r="Q1277" i="50"/>
  <c r="D1277" i="50"/>
  <c r="Q1276" i="50"/>
  <c r="D1276" i="50"/>
  <c r="Q1275" i="50"/>
  <c r="D1275" i="50"/>
  <c r="Q1274" i="50"/>
  <c r="D1274" i="50"/>
  <c r="Q1273" i="50"/>
  <c r="D1273" i="50"/>
  <c r="Q1272" i="50"/>
  <c r="D1272" i="50"/>
  <c r="Q1271" i="50"/>
  <c r="D1271" i="50"/>
  <c r="Q1270" i="50"/>
  <c r="D1270" i="50"/>
  <c r="Q1269" i="50"/>
  <c r="D1269" i="50"/>
  <c r="Q1268" i="50"/>
  <c r="D1268" i="50"/>
  <c r="Q1267" i="50"/>
  <c r="D1267" i="50"/>
  <c r="Q1266" i="50"/>
  <c r="D1266" i="50"/>
  <c r="Q1265" i="50"/>
  <c r="D1265" i="50"/>
  <c r="Q1264" i="50"/>
  <c r="D1264" i="50"/>
  <c r="Q1263" i="50"/>
  <c r="D1263" i="50"/>
  <c r="Q1262" i="50"/>
  <c r="D1262" i="50"/>
  <c r="Q1261" i="50"/>
  <c r="D1261" i="50"/>
  <c r="Q1260" i="50"/>
  <c r="D1260" i="50"/>
  <c r="Q1259" i="50"/>
  <c r="D1259" i="50"/>
  <c r="Q1258" i="50"/>
  <c r="D1258" i="50"/>
  <c r="Q1257" i="50"/>
  <c r="D1257" i="50"/>
  <c r="Q1256" i="50"/>
  <c r="D1256" i="50"/>
  <c r="Q1255" i="50"/>
  <c r="D1255" i="50"/>
  <c r="Q1254" i="50"/>
  <c r="D1254" i="50"/>
  <c r="Q1253" i="50"/>
  <c r="D1253" i="50"/>
  <c r="Q1252" i="50"/>
  <c r="D1252" i="50"/>
  <c r="Q1251" i="50"/>
  <c r="D1251" i="50"/>
  <c r="Q1250" i="50"/>
  <c r="D1250" i="50"/>
  <c r="Q1249" i="50"/>
  <c r="D1249" i="50"/>
  <c r="Q1248" i="50"/>
  <c r="D1248" i="50"/>
  <c r="Q1247" i="50"/>
  <c r="D1247" i="50"/>
  <c r="Q1246" i="50"/>
  <c r="D1246" i="50"/>
  <c r="Q1245" i="50"/>
  <c r="D1245" i="50"/>
  <c r="Q1244" i="50"/>
  <c r="D1244" i="50"/>
  <c r="Q1243" i="50"/>
  <c r="D1243" i="50"/>
  <c r="Q1242" i="50"/>
  <c r="D1242" i="50"/>
  <c r="Q1241" i="50"/>
  <c r="D1241" i="50"/>
  <c r="Q1240" i="50"/>
  <c r="D1240" i="50"/>
  <c r="Q1239" i="50"/>
  <c r="D1239" i="50"/>
  <c r="Q1238" i="50"/>
  <c r="D1238" i="50"/>
  <c r="Q1237" i="50"/>
  <c r="D1237" i="50"/>
  <c r="Q1236" i="50"/>
  <c r="D1236" i="50"/>
  <c r="Q1235" i="50"/>
  <c r="D1235" i="50"/>
  <c r="Q1234" i="50"/>
  <c r="D1234" i="50"/>
  <c r="Q1233" i="50"/>
  <c r="D1233" i="50"/>
  <c r="Q1232" i="50"/>
  <c r="D1232" i="50"/>
  <c r="Q1231" i="50"/>
  <c r="D1231" i="50"/>
  <c r="Q1230" i="50"/>
  <c r="D1230" i="50"/>
  <c r="Q1229" i="50"/>
  <c r="D1229" i="50"/>
  <c r="Q1228" i="50"/>
  <c r="D1228" i="50"/>
  <c r="Q1227" i="50"/>
  <c r="D1227" i="50"/>
  <c r="Q1226" i="50"/>
  <c r="D1226" i="50"/>
  <c r="Q1225" i="50"/>
  <c r="D1225" i="50"/>
  <c r="Q1224" i="50"/>
  <c r="D1224" i="50"/>
  <c r="Q1223" i="50"/>
  <c r="D1223" i="50"/>
  <c r="Q1222" i="50"/>
  <c r="D1222" i="50"/>
  <c r="Q1221" i="50"/>
  <c r="D1221" i="50"/>
  <c r="Q1220" i="50"/>
  <c r="D1220" i="50"/>
  <c r="Q1219" i="50"/>
  <c r="D1219" i="50"/>
  <c r="Q1218" i="50"/>
  <c r="D1218" i="50"/>
  <c r="Q1217" i="50"/>
  <c r="D1217" i="50"/>
  <c r="Q1216" i="50"/>
  <c r="D1216" i="50"/>
  <c r="Q1215" i="50"/>
  <c r="D1215" i="50"/>
  <c r="Q1214" i="50"/>
  <c r="D1214" i="50"/>
  <c r="Q1213" i="50"/>
  <c r="D1213" i="50"/>
  <c r="Q1212" i="50"/>
  <c r="D1212" i="50"/>
  <c r="Q1211" i="50"/>
  <c r="D1211" i="50"/>
  <c r="Q1210" i="50"/>
  <c r="D1210" i="50"/>
  <c r="Q1209" i="50"/>
  <c r="D1209" i="50"/>
  <c r="Q1208" i="50"/>
  <c r="D1208" i="50"/>
  <c r="Q1207" i="50"/>
  <c r="D1207" i="50"/>
  <c r="Q1206" i="50"/>
  <c r="D1206" i="50"/>
  <c r="Q1205" i="50"/>
  <c r="D1205" i="50"/>
  <c r="Q1204" i="50"/>
  <c r="D1204" i="50"/>
  <c r="Q1203" i="50"/>
  <c r="D1203" i="50"/>
  <c r="Q1202" i="50"/>
  <c r="D1202" i="50"/>
  <c r="Q1201" i="50"/>
  <c r="D1201" i="50"/>
  <c r="Q1200" i="50"/>
  <c r="D1200" i="50"/>
  <c r="Q1199" i="50"/>
  <c r="D1199" i="50"/>
  <c r="Q1198" i="50"/>
  <c r="D1198" i="50"/>
  <c r="Q1197" i="50"/>
  <c r="D1197" i="50"/>
  <c r="Q1196" i="50"/>
  <c r="D1196" i="50"/>
  <c r="Q1195" i="50"/>
  <c r="D1195" i="50"/>
  <c r="Q1194" i="50"/>
  <c r="D1194" i="50"/>
  <c r="Q1193" i="50"/>
  <c r="D1193" i="50"/>
  <c r="Q1192" i="50"/>
  <c r="D1192" i="50"/>
  <c r="Q1191" i="50"/>
  <c r="D1191" i="50"/>
  <c r="Q1190" i="50"/>
  <c r="D1190" i="50"/>
  <c r="Q1189" i="50"/>
  <c r="D1189" i="50"/>
  <c r="Q1188" i="50"/>
  <c r="D1188" i="50"/>
  <c r="Q1187" i="50"/>
  <c r="D1187" i="50"/>
  <c r="Q1186" i="50"/>
  <c r="D1186" i="50"/>
  <c r="Q1185" i="50"/>
  <c r="D1185" i="50"/>
  <c r="Q1184" i="50"/>
  <c r="D1184" i="50"/>
  <c r="Q1183" i="50"/>
  <c r="D1183" i="50"/>
  <c r="Q1182" i="50"/>
  <c r="D1182" i="50"/>
  <c r="Q1181" i="50"/>
  <c r="D1181" i="50"/>
  <c r="Q1180" i="50"/>
  <c r="D1180" i="50"/>
  <c r="Q1179" i="50"/>
  <c r="D1179" i="50"/>
  <c r="Q1178" i="50"/>
  <c r="D1178" i="50"/>
  <c r="Q1177" i="50"/>
  <c r="D1177" i="50"/>
  <c r="Q1176" i="50"/>
  <c r="D1176" i="50"/>
  <c r="Q1175" i="50"/>
  <c r="D1175" i="50"/>
  <c r="Q1174" i="50"/>
  <c r="D1174" i="50"/>
  <c r="Q1173" i="50"/>
  <c r="D1173" i="50"/>
  <c r="Q1172" i="50"/>
  <c r="D1172" i="50"/>
  <c r="Q1171" i="50"/>
  <c r="D1171" i="50"/>
  <c r="Q1170" i="50"/>
  <c r="D1170" i="50"/>
  <c r="Q1169" i="50"/>
  <c r="D1169" i="50"/>
  <c r="Q1168" i="50"/>
  <c r="D1168" i="50"/>
  <c r="Q1167" i="50"/>
  <c r="D1167" i="50"/>
  <c r="Q1166" i="50"/>
  <c r="D1166" i="50"/>
  <c r="Q1165" i="50"/>
  <c r="D1165" i="50"/>
  <c r="Q1164" i="50"/>
  <c r="D1164" i="50"/>
  <c r="Q1163" i="50"/>
  <c r="D1163" i="50"/>
  <c r="Q1162" i="50"/>
  <c r="D1162" i="50"/>
  <c r="Q1161" i="50"/>
  <c r="D1161" i="50"/>
  <c r="Q1160" i="50"/>
  <c r="D1160" i="50"/>
  <c r="Q1159" i="50"/>
  <c r="D1159" i="50"/>
  <c r="Q1158" i="50"/>
  <c r="D1158" i="50"/>
  <c r="Q1157" i="50"/>
  <c r="D1157" i="50"/>
  <c r="Q1156" i="50"/>
  <c r="D1156" i="50"/>
  <c r="Q1155" i="50"/>
  <c r="D1155" i="50"/>
  <c r="Q1154" i="50"/>
  <c r="D1154" i="50"/>
  <c r="Q1153" i="50"/>
  <c r="D1153" i="50"/>
  <c r="Q1152" i="50"/>
  <c r="D1152" i="50"/>
  <c r="Q1151" i="50"/>
  <c r="D1151" i="50"/>
  <c r="Q1150" i="50"/>
  <c r="D1150" i="50"/>
  <c r="Q1149" i="50"/>
  <c r="D1149" i="50"/>
  <c r="Q1148" i="50"/>
  <c r="D1148" i="50"/>
  <c r="Q1147" i="50"/>
  <c r="D1147" i="50"/>
  <c r="Q1146" i="50"/>
  <c r="D1146" i="50"/>
  <c r="Q1145" i="50"/>
  <c r="D1145" i="50"/>
  <c r="Q1144" i="50"/>
  <c r="D1144" i="50"/>
  <c r="Q1143" i="50"/>
  <c r="D1143" i="50"/>
  <c r="Q1142" i="50"/>
  <c r="D1142" i="50"/>
  <c r="Q1141" i="50"/>
  <c r="D1141" i="50"/>
  <c r="Q1140" i="50"/>
  <c r="D1140" i="50"/>
  <c r="Q1139" i="50"/>
  <c r="D1139" i="50"/>
  <c r="Q1138" i="50"/>
  <c r="D1138" i="50"/>
  <c r="Q1137" i="50"/>
  <c r="D1137" i="50"/>
  <c r="Q1136" i="50"/>
  <c r="D1136" i="50"/>
  <c r="Q1135" i="50"/>
  <c r="D1135" i="50"/>
  <c r="Q1134" i="50"/>
  <c r="D1134" i="50"/>
  <c r="Q1133" i="50"/>
  <c r="D1133" i="50"/>
  <c r="Q1132" i="50"/>
  <c r="D1132" i="50"/>
  <c r="Q1131" i="50"/>
  <c r="D1131" i="50"/>
  <c r="Q1130" i="50"/>
  <c r="D1130" i="50"/>
  <c r="Q1129" i="50"/>
  <c r="D1129" i="50"/>
  <c r="Q1128" i="50"/>
  <c r="D1128" i="50"/>
  <c r="Q1127" i="50"/>
  <c r="D1127" i="50"/>
  <c r="Q1126" i="50"/>
  <c r="D1126" i="50"/>
  <c r="Q1125" i="50"/>
  <c r="D1125" i="50"/>
  <c r="Q1124" i="50"/>
  <c r="D1124" i="50"/>
  <c r="Q1123" i="50"/>
  <c r="D1123" i="50"/>
  <c r="Q1122" i="50"/>
  <c r="D1122" i="50"/>
  <c r="Q1121" i="50"/>
  <c r="D1121" i="50"/>
  <c r="Q1120" i="50"/>
  <c r="D1120" i="50"/>
  <c r="Q1119" i="50"/>
  <c r="D1119" i="50"/>
  <c r="Q1118" i="50"/>
  <c r="D1118" i="50"/>
  <c r="Q1117" i="50"/>
  <c r="D1117" i="50"/>
  <c r="Q1116" i="50"/>
  <c r="D1116" i="50"/>
  <c r="Q1115" i="50"/>
  <c r="D1115" i="50"/>
  <c r="Q1114" i="50"/>
  <c r="D1114" i="50"/>
  <c r="Q1113" i="50"/>
  <c r="D1113" i="50"/>
  <c r="Q1112" i="50"/>
  <c r="D1112" i="50"/>
  <c r="Q1111" i="50"/>
  <c r="D1111" i="50"/>
  <c r="Q1110" i="50"/>
  <c r="D1110" i="50"/>
  <c r="Q1109" i="50"/>
  <c r="D1109" i="50"/>
  <c r="Q1108" i="50"/>
  <c r="D1108" i="50"/>
  <c r="Q1107" i="50"/>
  <c r="D1107" i="50"/>
  <c r="Q1106" i="50"/>
  <c r="D1106" i="50"/>
  <c r="Q1105" i="50"/>
  <c r="D1105" i="50"/>
  <c r="Q1104" i="50"/>
  <c r="D1104" i="50"/>
  <c r="Q1103" i="50"/>
  <c r="D1103" i="50"/>
  <c r="Q1102" i="50"/>
  <c r="D1102" i="50"/>
  <c r="Q1101" i="50"/>
  <c r="D1101" i="50"/>
  <c r="Q1100" i="50"/>
  <c r="D1100" i="50"/>
  <c r="Q1099" i="50"/>
  <c r="D1099" i="50"/>
  <c r="Q1098" i="50"/>
  <c r="D1098" i="50"/>
  <c r="Q1097" i="50"/>
  <c r="D1097" i="50"/>
  <c r="Q1096" i="50"/>
  <c r="D1096" i="50"/>
  <c r="Q1095" i="50"/>
  <c r="D1095" i="50"/>
  <c r="Q1094" i="50"/>
  <c r="D1094" i="50"/>
  <c r="Q1093" i="50"/>
  <c r="D1093" i="50"/>
  <c r="Q1092" i="50"/>
  <c r="D1092" i="50"/>
  <c r="Q1091" i="50"/>
  <c r="D1091" i="50"/>
  <c r="Q1090" i="50"/>
  <c r="D1090" i="50"/>
  <c r="Q1089" i="50"/>
  <c r="D1089" i="50"/>
  <c r="Q1088" i="50"/>
  <c r="D1088" i="50"/>
  <c r="Q1087" i="50"/>
  <c r="D1087" i="50"/>
  <c r="Q1086" i="50"/>
  <c r="D1086" i="50"/>
  <c r="Q1085" i="50"/>
  <c r="D1085" i="50"/>
  <c r="Q1084" i="50"/>
  <c r="D1084" i="50"/>
  <c r="Q1083" i="50"/>
  <c r="D1083" i="50"/>
  <c r="Q1082" i="50"/>
  <c r="D1082" i="50"/>
  <c r="Q1081" i="50"/>
  <c r="D1081" i="50"/>
  <c r="Q1080" i="50"/>
  <c r="D1080" i="50"/>
  <c r="Q1079" i="50"/>
  <c r="D1079" i="50"/>
  <c r="Q1078" i="50"/>
  <c r="D1078" i="50"/>
  <c r="Q1077" i="50"/>
  <c r="D1077" i="50"/>
  <c r="Q1076" i="50"/>
  <c r="D1076" i="50"/>
  <c r="Q1075" i="50"/>
  <c r="D1075" i="50"/>
  <c r="Q1074" i="50"/>
  <c r="D1074" i="50"/>
  <c r="Q1073" i="50"/>
  <c r="D1073" i="50"/>
  <c r="Q1072" i="50"/>
  <c r="D1072" i="50"/>
  <c r="Q1071" i="50"/>
  <c r="D1071" i="50"/>
  <c r="Q1070" i="50"/>
  <c r="D1070" i="50"/>
  <c r="Q1069" i="50"/>
  <c r="D1069" i="50"/>
  <c r="Q1068" i="50"/>
  <c r="D1068" i="50"/>
  <c r="Q1067" i="50"/>
  <c r="D1067" i="50"/>
  <c r="Q1066" i="50"/>
  <c r="D1066" i="50"/>
  <c r="Q1065" i="50"/>
  <c r="D1065" i="50"/>
  <c r="Q1064" i="50"/>
  <c r="D1064" i="50"/>
  <c r="Q1063" i="50"/>
  <c r="D1063" i="50"/>
  <c r="Q1062" i="50"/>
  <c r="D1062" i="50"/>
  <c r="Q1061" i="50"/>
  <c r="D1061" i="50"/>
  <c r="Q1060" i="50"/>
  <c r="D1060" i="50"/>
  <c r="Q1059" i="50"/>
  <c r="D1059" i="50"/>
  <c r="Q1058" i="50"/>
  <c r="D1058" i="50"/>
  <c r="Q1057" i="50"/>
  <c r="D1057" i="50"/>
  <c r="Q1056" i="50"/>
  <c r="D1056" i="50"/>
  <c r="Q1055" i="50"/>
  <c r="D1055" i="50"/>
  <c r="Q1054" i="50"/>
  <c r="D1054" i="50"/>
  <c r="Q1053" i="50"/>
  <c r="D1053" i="50"/>
  <c r="Q1052" i="50"/>
  <c r="D1052" i="50"/>
  <c r="Q1051" i="50"/>
  <c r="D1051" i="50"/>
  <c r="Q1050" i="50"/>
  <c r="D1050" i="50"/>
  <c r="Q1049" i="50"/>
  <c r="D1049" i="50"/>
  <c r="Q1048" i="50"/>
  <c r="D1048" i="50"/>
  <c r="Q1047" i="50"/>
  <c r="D1047" i="50"/>
  <c r="Q1046" i="50"/>
  <c r="D1046" i="50"/>
  <c r="Q1045" i="50"/>
  <c r="D1045" i="50"/>
  <c r="Q1044" i="50"/>
  <c r="D1044" i="50"/>
  <c r="Q1043" i="50"/>
  <c r="D1043" i="50"/>
  <c r="Q1042" i="50"/>
  <c r="D1042" i="50"/>
  <c r="Q1041" i="50"/>
  <c r="D1041" i="50"/>
  <c r="Q1040" i="50"/>
  <c r="D1040" i="50"/>
  <c r="Q1039" i="50"/>
  <c r="D1039" i="50"/>
  <c r="Q1038" i="50"/>
  <c r="D1038" i="50"/>
  <c r="Q1037" i="50"/>
  <c r="D1037" i="50"/>
  <c r="Q1036" i="50"/>
  <c r="D1036" i="50"/>
  <c r="Q1035" i="50"/>
  <c r="D1035" i="50"/>
  <c r="Q1034" i="50"/>
  <c r="D1034" i="50"/>
  <c r="Q1033" i="50"/>
  <c r="D1033" i="50"/>
  <c r="Q1032" i="50"/>
  <c r="D1032" i="50"/>
  <c r="Q1031" i="50"/>
  <c r="D1031" i="50"/>
  <c r="Q1030" i="50"/>
  <c r="D1030" i="50"/>
  <c r="Q1029" i="50"/>
  <c r="D1029" i="50"/>
  <c r="Q1028" i="50"/>
  <c r="D1028" i="50"/>
  <c r="Q1027" i="50"/>
  <c r="D1027" i="50"/>
  <c r="Q1026" i="50"/>
  <c r="D1026" i="50"/>
  <c r="Q1025" i="50"/>
  <c r="D1025" i="50"/>
  <c r="Q1024" i="50"/>
  <c r="D1024" i="50"/>
  <c r="Q1023" i="50"/>
  <c r="D1023" i="50"/>
  <c r="Q1022" i="50"/>
  <c r="D1022" i="50"/>
  <c r="Q1021" i="50"/>
  <c r="D1021" i="50"/>
  <c r="Q1020" i="50"/>
  <c r="D1020" i="50"/>
  <c r="Q1019" i="50"/>
  <c r="D1019" i="50"/>
  <c r="Q1018" i="50"/>
  <c r="D1018" i="50"/>
  <c r="Q1017" i="50"/>
  <c r="D1017" i="50"/>
  <c r="Q1016" i="50"/>
  <c r="D1016" i="50"/>
  <c r="Q1015" i="50"/>
  <c r="D1015" i="50"/>
  <c r="Q1014" i="50"/>
  <c r="D1014" i="50"/>
  <c r="Q1013" i="50"/>
  <c r="D1013" i="50"/>
  <c r="Q1012" i="50"/>
  <c r="D1012" i="50"/>
  <c r="Q1011" i="50"/>
  <c r="D1011" i="50"/>
  <c r="Q1010" i="50"/>
  <c r="D1010" i="50"/>
  <c r="Q1009" i="50"/>
  <c r="D1009" i="50"/>
  <c r="Q1008" i="50"/>
  <c r="D1008" i="50"/>
  <c r="Q1007" i="50"/>
  <c r="D1007" i="50"/>
  <c r="Q1006" i="50"/>
  <c r="D1006" i="50"/>
  <c r="Q1005" i="50"/>
  <c r="D1005" i="50"/>
  <c r="Q1004" i="50"/>
  <c r="D1004" i="50"/>
  <c r="Q1003" i="50"/>
  <c r="D1003" i="50"/>
  <c r="Q1002" i="50"/>
  <c r="D1002" i="50"/>
  <c r="Q1001" i="50"/>
  <c r="D1001" i="50"/>
  <c r="Q1000" i="50"/>
  <c r="D1000" i="50"/>
  <c r="Q999" i="50"/>
  <c r="D999" i="50"/>
  <c r="Q998" i="50"/>
  <c r="D998" i="50"/>
  <c r="Q997" i="50"/>
  <c r="D997" i="50"/>
  <c r="Q996" i="50"/>
  <c r="D996" i="50"/>
  <c r="Q995" i="50"/>
  <c r="D995" i="50"/>
  <c r="Q994" i="50"/>
  <c r="D994" i="50"/>
  <c r="Q993" i="50"/>
  <c r="D993" i="50"/>
  <c r="Q992" i="50"/>
  <c r="D992" i="50"/>
  <c r="Q991" i="50"/>
  <c r="D991" i="50"/>
  <c r="Q990" i="50"/>
  <c r="D990" i="50"/>
  <c r="Q989" i="50"/>
  <c r="D989" i="50"/>
  <c r="Q988" i="50"/>
  <c r="D988" i="50"/>
  <c r="Q987" i="50"/>
  <c r="D987" i="50"/>
  <c r="Q986" i="50"/>
  <c r="D986" i="50"/>
  <c r="Q985" i="50"/>
  <c r="D985" i="50"/>
  <c r="Q984" i="50"/>
  <c r="D984" i="50"/>
  <c r="Q983" i="50"/>
  <c r="D983" i="50"/>
  <c r="Q982" i="50"/>
  <c r="D982" i="50"/>
  <c r="Q981" i="50"/>
  <c r="D981" i="50"/>
  <c r="Q980" i="50"/>
  <c r="D980" i="50"/>
  <c r="Q979" i="50"/>
  <c r="D979" i="50"/>
  <c r="Q978" i="50"/>
  <c r="D978" i="50"/>
  <c r="Q977" i="50"/>
  <c r="D977" i="50"/>
  <c r="Q976" i="50"/>
  <c r="D976" i="50"/>
  <c r="Q975" i="50"/>
  <c r="D975" i="50"/>
  <c r="Q974" i="50"/>
  <c r="D974" i="50"/>
  <c r="Q973" i="50"/>
  <c r="D973" i="50"/>
  <c r="Q972" i="50"/>
  <c r="D972" i="50"/>
  <c r="Q971" i="50"/>
  <c r="D971" i="50"/>
  <c r="Q970" i="50"/>
  <c r="D970" i="50"/>
  <c r="Q969" i="50"/>
  <c r="D969" i="50"/>
  <c r="Q968" i="50"/>
  <c r="D968" i="50"/>
  <c r="Q967" i="50"/>
  <c r="D967" i="50"/>
  <c r="Q966" i="50"/>
  <c r="D966" i="50"/>
  <c r="Q965" i="50"/>
  <c r="D965" i="50"/>
  <c r="Q964" i="50"/>
  <c r="D964" i="50"/>
  <c r="Q963" i="50"/>
  <c r="D963" i="50"/>
  <c r="Q962" i="50"/>
  <c r="D962" i="50"/>
  <c r="Q961" i="50"/>
  <c r="D961" i="50"/>
  <c r="Q960" i="50"/>
  <c r="D960" i="50"/>
  <c r="Q959" i="50"/>
  <c r="D959" i="50"/>
  <c r="Q958" i="50"/>
  <c r="D958" i="50"/>
  <c r="Q957" i="50"/>
  <c r="D957" i="50"/>
  <c r="Q956" i="50"/>
  <c r="D956" i="50"/>
  <c r="Q955" i="50"/>
  <c r="D955" i="50"/>
  <c r="Q954" i="50"/>
  <c r="D954" i="50"/>
  <c r="Q953" i="50"/>
  <c r="D953" i="50"/>
  <c r="Q952" i="50"/>
  <c r="D952" i="50"/>
  <c r="Q951" i="50"/>
  <c r="D951" i="50"/>
  <c r="Q950" i="50"/>
  <c r="D950" i="50"/>
  <c r="Q949" i="50"/>
  <c r="D949" i="50"/>
  <c r="Q948" i="50"/>
  <c r="D948" i="50"/>
  <c r="Q947" i="50"/>
  <c r="D947" i="50"/>
  <c r="Q946" i="50"/>
  <c r="D946" i="50"/>
  <c r="Q945" i="50"/>
  <c r="D945" i="50"/>
  <c r="Q944" i="50"/>
  <c r="D944" i="50"/>
  <c r="Q943" i="50"/>
  <c r="D943" i="50"/>
  <c r="Q942" i="50"/>
  <c r="D942" i="50"/>
  <c r="Q941" i="50"/>
  <c r="D941" i="50"/>
  <c r="Q940" i="50"/>
  <c r="D940" i="50"/>
  <c r="Q939" i="50"/>
  <c r="D939" i="50"/>
  <c r="Q938" i="50"/>
  <c r="D938" i="50"/>
  <c r="Q937" i="50"/>
  <c r="D937" i="50"/>
  <c r="Q936" i="50"/>
  <c r="D936" i="50"/>
  <c r="Q935" i="50"/>
  <c r="D935" i="50"/>
  <c r="Q934" i="50"/>
  <c r="D934" i="50"/>
  <c r="Q933" i="50"/>
  <c r="D933" i="50"/>
  <c r="Q932" i="50"/>
  <c r="D932" i="50"/>
  <c r="Q931" i="50"/>
  <c r="D931" i="50"/>
  <c r="Q930" i="50"/>
  <c r="D930" i="50"/>
  <c r="Q929" i="50"/>
  <c r="D929" i="50"/>
  <c r="Q928" i="50"/>
  <c r="D928" i="50"/>
  <c r="Q927" i="50"/>
  <c r="D927" i="50"/>
  <c r="Q926" i="50"/>
  <c r="D926" i="50"/>
  <c r="Q925" i="50"/>
  <c r="D925" i="50"/>
  <c r="Q924" i="50"/>
  <c r="D924" i="50"/>
  <c r="Q923" i="50"/>
  <c r="D923" i="50"/>
  <c r="Q922" i="50"/>
  <c r="D922" i="50"/>
  <c r="Q921" i="50"/>
  <c r="D921" i="50"/>
  <c r="Q920" i="50"/>
  <c r="D920" i="50"/>
  <c r="Q919" i="50"/>
  <c r="D919" i="50"/>
  <c r="Q918" i="50"/>
  <c r="D918" i="50"/>
  <c r="Q917" i="50"/>
  <c r="D917" i="50"/>
  <c r="Q916" i="50"/>
  <c r="D916" i="50"/>
  <c r="Q915" i="50"/>
  <c r="D915" i="50"/>
  <c r="Q914" i="50"/>
  <c r="D914" i="50"/>
  <c r="Q913" i="50"/>
  <c r="D913" i="50"/>
  <c r="Q912" i="50"/>
  <c r="D912" i="50"/>
  <c r="Q911" i="50"/>
  <c r="D911" i="50"/>
  <c r="Q910" i="50"/>
  <c r="D910" i="50"/>
  <c r="Q909" i="50"/>
  <c r="D909" i="50"/>
  <c r="Q908" i="50"/>
  <c r="D908" i="50"/>
  <c r="Q907" i="50"/>
  <c r="D907" i="50"/>
  <c r="Q906" i="50"/>
  <c r="D906" i="50"/>
  <c r="Q905" i="50"/>
  <c r="D905" i="50"/>
  <c r="Q904" i="50"/>
  <c r="D904" i="50"/>
  <c r="Q903" i="50"/>
  <c r="D903" i="50"/>
  <c r="Q902" i="50"/>
  <c r="D902" i="50"/>
  <c r="Q901" i="50"/>
  <c r="D901" i="50"/>
  <c r="Q900" i="50"/>
  <c r="D900" i="50"/>
  <c r="Q899" i="50"/>
  <c r="D899" i="50"/>
  <c r="Q898" i="50"/>
  <c r="D898" i="50"/>
  <c r="Q897" i="50"/>
  <c r="D897" i="50"/>
  <c r="Q896" i="50"/>
  <c r="D896" i="50"/>
  <c r="Q895" i="50"/>
  <c r="D895" i="50"/>
  <c r="Q894" i="50"/>
  <c r="D894" i="50"/>
  <c r="Q893" i="50"/>
  <c r="D893" i="50"/>
  <c r="Q892" i="50"/>
  <c r="D892" i="50"/>
  <c r="Q891" i="50"/>
  <c r="D891" i="50"/>
  <c r="Q890" i="50"/>
  <c r="D890" i="50"/>
  <c r="Q889" i="50"/>
  <c r="D889" i="50"/>
  <c r="Q888" i="50"/>
  <c r="D888" i="50"/>
  <c r="Q887" i="50"/>
  <c r="D887" i="50"/>
  <c r="Q886" i="50"/>
  <c r="D886" i="50"/>
  <c r="Q885" i="50"/>
  <c r="D885" i="50"/>
  <c r="Q884" i="50"/>
  <c r="D884" i="50"/>
  <c r="Q883" i="50"/>
  <c r="D883" i="50"/>
  <c r="Q882" i="50"/>
  <c r="D882" i="50"/>
  <c r="Q881" i="50"/>
  <c r="D881" i="50"/>
  <c r="Q880" i="50"/>
  <c r="D880" i="50"/>
  <c r="Q879" i="50"/>
  <c r="D879" i="50"/>
  <c r="Q878" i="50"/>
  <c r="D878" i="50"/>
  <c r="Q877" i="50"/>
  <c r="D877" i="50"/>
  <c r="Q876" i="50"/>
  <c r="D876" i="50"/>
  <c r="Q875" i="50"/>
  <c r="D875" i="50"/>
  <c r="Q874" i="50"/>
  <c r="D874" i="50"/>
  <c r="Q873" i="50"/>
  <c r="D873" i="50"/>
  <c r="Q872" i="50"/>
  <c r="D872" i="50"/>
  <c r="Q871" i="50"/>
  <c r="D871" i="50"/>
  <c r="Q870" i="50"/>
  <c r="D870" i="50"/>
  <c r="Q869" i="50"/>
  <c r="D869" i="50"/>
  <c r="Q868" i="50"/>
  <c r="D868" i="50"/>
  <c r="Q867" i="50"/>
  <c r="D867" i="50"/>
  <c r="Q866" i="50"/>
  <c r="D866" i="50"/>
  <c r="Q865" i="50"/>
  <c r="D865" i="50"/>
  <c r="Q864" i="50"/>
  <c r="D864" i="50"/>
  <c r="Q863" i="50"/>
  <c r="D863" i="50"/>
  <c r="Q862" i="50"/>
  <c r="D862" i="50"/>
  <c r="Q861" i="50"/>
  <c r="D861" i="50"/>
  <c r="Q860" i="50"/>
  <c r="D860" i="50"/>
  <c r="Q859" i="50"/>
  <c r="D859" i="50"/>
  <c r="Q858" i="50"/>
  <c r="D858" i="50"/>
  <c r="Q857" i="50"/>
  <c r="D857" i="50"/>
  <c r="Q856" i="50"/>
  <c r="D856" i="50"/>
  <c r="Q855" i="50"/>
  <c r="D855" i="50"/>
  <c r="Q854" i="50"/>
  <c r="D854" i="50"/>
  <c r="Q853" i="50"/>
  <c r="D853" i="50"/>
  <c r="Q852" i="50"/>
  <c r="D852" i="50"/>
  <c r="Q851" i="50"/>
  <c r="D851" i="50"/>
  <c r="Q850" i="50"/>
  <c r="D850" i="50"/>
  <c r="Q849" i="50"/>
  <c r="D849" i="50"/>
  <c r="Q848" i="50"/>
  <c r="D848" i="50"/>
  <c r="Q847" i="50"/>
  <c r="D847" i="50"/>
  <c r="Q846" i="50"/>
  <c r="D846" i="50"/>
  <c r="Q845" i="50"/>
  <c r="D845" i="50"/>
  <c r="Q844" i="50"/>
  <c r="D844" i="50"/>
  <c r="Q843" i="50"/>
  <c r="D843" i="50"/>
  <c r="Q842" i="50"/>
  <c r="D842" i="50"/>
  <c r="Q841" i="50"/>
  <c r="D841" i="50"/>
  <c r="Q840" i="50"/>
  <c r="D840" i="50"/>
  <c r="Q839" i="50"/>
  <c r="D839" i="50"/>
  <c r="Q838" i="50"/>
  <c r="D838" i="50"/>
  <c r="Q837" i="50"/>
  <c r="D837" i="50"/>
  <c r="Q836" i="50"/>
  <c r="D836" i="50"/>
  <c r="Q835" i="50"/>
  <c r="D835" i="50"/>
  <c r="Q834" i="50"/>
  <c r="D834" i="50"/>
  <c r="Q833" i="50"/>
  <c r="D833" i="50"/>
  <c r="Q832" i="50"/>
  <c r="D832" i="50"/>
  <c r="Q831" i="50"/>
  <c r="D831" i="50"/>
  <c r="Q830" i="50"/>
  <c r="D830" i="50"/>
  <c r="Q829" i="50"/>
  <c r="D829" i="50"/>
  <c r="Q828" i="50"/>
  <c r="D828" i="50"/>
  <c r="Q827" i="50"/>
  <c r="D827" i="50"/>
  <c r="Q826" i="50"/>
  <c r="D826" i="50"/>
  <c r="Q825" i="50"/>
  <c r="D825" i="50"/>
  <c r="Q824" i="50"/>
  <c r="D824" i="50"/>
  <c r="Q823" i="50"/>
  <c r="D823" i="50"/>
  <c r="Q822" i="50"/>
  <c r="D822" i="50"/>
  <c r="Q821" i="50"/>
  <c r="D821" i="50"/>
  <c r="Q820" i="50"/>
  <c r="D820" i="50"/>
  <c r="Q819" i="50"/>
  <c r="D819" i="50"/>
  <c r="Q818" i="50"/>
  <c r="D818" i="50"/>
  <c r="Q817" i="50"/>
  <c r="D817" i="50"/>
  <c r="Q816" i="50"/>
  <c r="D816" i="50"/>
  <c r="Q815" i="50"/>
  <c r="D815" i="50"/>
  <c r="Q814" i="50"/>
  <c r="D814" i="50"/>
  <c r="Q813" i="50"/>
  <c r="D813" i="50"/>
  <c r="Q812" i="50"/>
  <c r="D812" i="50"/>
  <c r="Q811" i="50"/>
  <c r="D811" i="50"/>
  <c r="Q810" i="50"/>
  <c r="D810" i="50"/>
  <c r="Q809" i="50"/>
  <c r="D809" i="50"/>
  <c r="Q808" i="50"/>
  <c r="D808" i="50"/>
  <c r="Q807" i="50"/>
  <c r="D807" i="50"/>
  <c r="Q806" i="50"/>
  <c r="D806" i="50"/>
  <c r="Q805" i="50"/>
  <c r="D805" i="50"/>
  <c r="Q804" i="50"/>
  <c r="D804" i="50"/>
  <c r="Q803" i="50"/>
  <c r="D803" i="50"/>
  <c r="Q802" i="50"/>
  <c r="D802" i="50"/>
  <c r="Q801" i="50"/>
  <c r="D801" i="50"/>
  <c r="Q800" i="50"/>
  <c r="D800" i="50"/>
  <c r="Q799" i="50"/>
  <c r="D799" i="50"/>
  <c r="Q798" i="50"/>
  <c r="D798" i="50"/>
  <c r="Q797" i="50"/>
  <c r="D797" i="50"/>
  <c r="Q796" i="50"/>
  <c r="D796" i="50"/>
  <c r="Q795" i="50"/>
  <c r="D795" i="50"/>
  <c r="Q794" i="50"/>
  <c r="D794" i="50"/>
  <c r="Q793" i="50"/>
  <c r="D793" i="50"/>
  <c r="Q792" i="50"/>
  <c r="D792" i="50"/>
  <c r="Q791" i="50"/>
  <c r="D791" i="50"/>
  <c r="Q790" i="50"/>
  <c r="D790" i="50"/>
  <c r="Q789" i="50"/>
  <c r="D789" i="50"/>
  <c r="Q788" i="50"/>
  <c r="D788" i="50"/>
  <c r="Q787" i="50"/>
  <c r="D787" i="50"/>
  <c r="Q786" i="50"/>
  <c r="D786" i="50"/>
  <c r="Q785" i="50"/>
  <c r="D785" i="50"/>
  <c r="Q784" i="50"/>
  <c r="D784" i="50"/>
  <c r="Q783" i="50"/>
  <c r="D783" i="50"/>
  <c r="Q782" i="50"/>
  <c r="D782" i="50"/>
  <c r="Q781" i="50"/>
  <c r="D781" i="50"/>
  <c r="Q780" i="50"/>
  <c r="D780" i="50"/>
  <c r="Q779" i="50"/>
  <c r="D779" i="50"/>
  <c r="Q778" i="50"/>
  <c r="D778" i="50"/>
  <c r="Q777" i="50"/>
  <c r="D777" i="50"/>
  <c r="Q776" i="50"/>
  <c r="D776" i="50"/>
  <c r="Q775" i="50"/>
  <c r="D775" i="50"/>
  <c r="Q774" i="50"/>
  <c r="D774" i="50"/>
  <c r="Q773" i="50"/>
  <c r="D773" i="50"/>
  <c r="Q772" i="50"/>
  <c r="D772" i="50"/>
  <c r="Q771" i="50"/>
  <c r="D771" i="50"/>
  <c r="Q770" i="50"/>
  <c r="D770" i="50"/>
  <c r="Q769" i="50"/>
  <c r="D769" i="50"/>
  <c r="Q768" i="50"/>
  <c r="D768" i="50"/>
  <c r="Q767" i="50"/>
  <c r="D767" i="50"/>
  <c r="Q766" i="50"/>
  <c r="D766" i="50"/>
  <c r="Q765" i="50"/>
  <c r="D765" i="50"/>
  <c r="Q764" i="50"/>
  <c r="D764" i="50"/>
  <c r="Q763" i="50"/>
  <c r="D763" i="50"/>
  <c r="Q762" i="50"/>
  <c r="D762" i="50"/>
  <c r="Q761" i="50"/>
  <c r="D761" i="50"/>
  <c r="Q760" i="50"/>
  <c r="D760" i="50"/>
  <c r="Q759" i="50"/>
  <c r="D759" i="50"/>
  <c r="Q758" i="50"/>
  <c r="D758" i="50"/>
  <c r="Q757" i="50"/>
  <c r="D757" i="50"/>
  <c r="Q756" i="50"/>
  <c r="D756" i="50"/>
  <c r="Q755" i="50"/>
  <c r="D755" i="50"/>
  <c r="Q754" i="50"/>
  <c r="D754" i="50"/>
  <c r="Q753" i="50"/>
  <c r="D753" i="50"/>
  <c r="Q752" i="50"/>
  <c r="D752" i="50"/>
  <c r="Q751" i="50"/>
  <c r="D751" i="50"/>
  <c r="Q750" i="50"/>
  <c r="D750" i="50"/>
  <c r="Q749" i="50"/>
  <c r="D749" i="50"/>
  <c r="Q748" i="50"/>
  <c r="D748" i="50"/>
  <c r="Q747" i="50"/>
  <c r="D747" i="50"/>
  <c r="Q746" i="50"/>
  <c r="D746" i="50"/>
  <c r="Q745" i="50"/>
  <c r="D745" i="50"/>
  <c r="Q744" i="50"/>
  <c r="D744" i="50"/>
  <c r="Q743" i="50"/>
  <c r="D743" i="50"/>
  <c r="Q742" i="50"/>
  <c r="D742" i="50"/>
  <c r="Q741" i="50"/>
  <c r="D741" i="50"/>
  <c r="Q740" i="50"/>
  <c r="D740" i="50"/>
  <c r="Q739" i="50"/>
  <c r="D739" i="50"/>
  <c r="Q738" i="50"/>
  <c r="D738" i="50"/>
  <c r="Q737" i="50"/>
  <c r="D737" i="50"/>
  <c r="Q736" i="50"/>
  <c r="D736" i="50"/>
  <c r="Q735" i="50"/>
  <c r="D735" i="50"/>
  <c r="Q734" i="50"/>
  <c r="D734" i="50"/>
  <c r="Q733" i="50"/>
  <c r="D733" i="50"/>
  <c r="Q732" i="50"/>
  <c r="D732" i="50"/>
  <c r="Q731" i="50"/>
  <c r="D731" i="50"/>
  <c r="Q730" i="50"/>
  <c r="D730" i="50"/>
  <c r="Q729" i="50"/>
  <c r="D729" i="50"/>
  <c r="Q728" i="50"/>
  <c r="D728" i="50"/>
  <c r="Q727" i="50"/>
  <c r="D727" i="50"/>
  <c r="Q726" i="50"/>
  <c r="D726" i="50"/>
  <c r="Q725" i="50"/>
  <c r="D725" i="50"/>
  <c r="Q724" i="50"/>
  <c r="D724" i="50"/>
  <c r="Q723" i="50"/>
  <c r="D723" i="50"/>
  <c r="Q722" i="50"/>
  <c r="D722" i="50"/>
  <c r="Q721" i="50"/>
  <c r="D721" i="50"/>
  <c r="Q720" i="50"/>
  <c r="D720" i="50"/>
  <c r="Q719" i="50"/>
  <c r="D719" i="50"/>
  <c r="Q718" i="50"/>
  <c r="D718" i="50"/>
  <c r="Q717" i="50"/>
  <c r="D717" i="50"/>
  <c r="Q716" i="50"/>
  <c r="D716" i="50"/>
  <c r="Q715" i="50"/>
  <c r="D715" i="50"/>
  <c r="Q714" i="50"/>
  <c r="D714" i="50"/>
  <c r="Q713" i="50"/>
  <c r="D713" i="50"/>
  <c r="Q712" i="50"/>
  <c r="D712" i="50"/>
  <c r="Q711" i="50"/>
  <c r="D711" i="50"/>
  <c r="Q710" i="50"/>
  <c r="D710" i="50"/>
  <c r="Q709" i="50"/>
  <c r="D709" i="50"/>
  <c r="Q708" i="50"/>
  <c r="D708" i="50"/>
  <c r="Q707" i="50"/>
  <c r="D707" i="50"/>
  <c r="Q706" i="50"/>
  <c r="D706" i="50"/>
  <c r="Q705" i="50"/>
  <c r="D705" i="50"/>
  <c r="Q704" i="50"/>
  <c r="D704" i="50"/>
  <c r="Q703" i="50"/>
  <c r="D703" i="50"/>
  <c r="Q702" i="50"/>
  <c r="D702" i="50"/>
  <c r="Q701" i="50"/>
  <c r="D701" i="50"/>
  <c r="Q700" i="50"/>
  <c r="D700" i="50"/>
  <c r="Q699" i="50"/>
  <c r="D699" i="50"/>
  <c r="Q698" i="50"/>
  <c r="D698" i="50"/>
  <c r="Q697" i="50"/>
  <c r="D697" i="50"/>
  <c r="Q696" i="50"/>
  <c r="D696" i="50"/>
  <c r="Q695" i="50"/>
  <c r="D695" i="50"/>
  <c r="Q694" i="50"/>
  <c r="D694" i="50"/>
  <c r="Q693" i="50"/>
  <c r="D693" i="50"/>
  <c r="Q692" i="50"/>
  <c r="D692" i="50"/>
  <c r="Q691" i="50"/>
  <c r="D691" i="50"/>
  <c r="Q690" i="50"/>
  <c r="D690" i="50"/>
  <c r="Q689" i="50"/>
  <c r="D689" i="50"/>
  <c r="Q688" i="50"/>
  <c r="D688" i="50"/>
  <c r="Q687" i="50"/>
  <c r="D687" i="50"/>
  <c r="Q686" i="50"/>
  <c r="D686" i="50"/>
  <c r="Q685" i="50"/>
  <c r="D685" i="50"/>
  <c r="Q684" i="50"/>
  <c r="D684" i="50"/>
  <c r="Q683" i="50"/>
  <c r="D683" i="50"/>
  <c r="Q682" i="50"/>
  <c r="D682" i="50"/>
  <c r="Q681" i="50"/>
  <c r="D681" i="50"/>
  <c r="Q680" i="50"/>
  <c r="D680" i="50"/>
  <c r="Q679" i="50"/>
  <c r="D679" i="50"/>
  <c r="Q678" i="50"/>
  <c r="D678" i="50"/>
  <c r="Q677" i="50"/>
  <c r="D677" i="50"/>
  <c r="Q676" i="50"/>
  <c r="D676" i="50"/>
  <c r="Q675" i="50"/>
  <c r="D675" i="50"/>
  <c r="Q674" i="50"/>
  <c r="D674" i="50"/>
  <c r="Q673" i="50"/>
  <c r="D673" i="50"/>
  <c r="Q672" i="50"/>
  <c r="D672" i="50"/>
  <c r="Q671" i="50"/>
  <c r="D671" i="50"/>
  <c r="Q670" i="50"/>
  <c r="D670" i="50"/>
  <c r="Q669" i="50"/>
  <c r="D669" i="50"/>
  <c r="Q668" i="50"/>
  <c r="D668" i="50"/>
  <c r="Q667" i="50"/>
  <c r="D667" i="50"/>
  <c r="Q666" i="50"/>
  <c r="D666" i="50"/>
  <c r="Q665" i="50"/>
  <c r="D665" i="50"/>
  <c r="Q664" i="50"/>
  <c r="D664" i="50"/>
  <c r="Q663" i="50"/>
  <c r="D663" i="50"/>
  <c r="Q662" i="50"/>
  <c r="D662" i="50"/>
  <c r="Q661" i="50"/>
  <c r="D661" i="50"/>
  <c r="Q660" i="50"/>
  <c r="D660" i="50"/>
  <c r="Q659" i="50"/>
  <c r="D659" i="50"/>
  <c r="Q658" i="50"/>
  <c r="D658" i="50"/>
  <c r="Q657" i="50"/>
  <c r="D657" i="50"/>
  <c r="Q656" i="50"/>
  <c r="D656" i="50"/>
  <c r="Q655" i="50"/>
  <c r="D655" i="50"/>
  <c r="Q654" i="50"/>
  <c r="D654" i="50"/>
  <c r="Q653" i="50"/>
  <c r="D653" i="50"/>
  <c r="Q652" i="50"/>
  <c r="D652" i="50"/>
  <c r="Q651" i="50"/>
  <c r="D651" i="50"/>
  <c r="Q650" i="50"/>
  <c r="D650" i="50"/>
  <c r="Q649" i="50"/>
  <c r="D649" i="50"/>
  <c r="Q648" i="50"/>
  <c r="D648" i="50"/>
  <c r="Q647" i="50"/>
  <c r="D647" i="50"/>
  <c r="Q646" i="50"/>
  <c r="D646" i="50"/>
  <c r="Q645" i="50"/>
  <c r="D645" i="50"/>
  <c r="Q644" i="50"/>
  <c r="D644" i="50"/>
  <c r="Q643" i="50"/>
  <c r="D643" i="50"/>
  <c r="Q642" i="50"/>
  <c r="D642" i="50"/>
  <c r="Q641" i="50"/>
  <c r="D641" i="50"/>
  <c r="Q640" i="50"/>
  <c r="D640" i="50"/>
  <c r="Q639" i="50"/>
  <c r="D639" i="50"/>
  <c r="Q638" i="50"/>
  <c r="D638" i="50"/>
  <c r="Q637" i="50"/>
  <c r="D637" i="50"/>
  <c r="Q636" i="50"/>
  <c r="D636" i="50"/>
  <c r="Q635" i="50"/>
  <c r="D635" i="50"/>
  <c r="Q634" i="50"/>
  <c r="D634" i="50"/>
  <c r="Q633" i="50"/>
  <c r="D633" i="50"/>
  <c r="Q632" i="50"/>
  <c r="D632" i="50"/>
  <c r="Q631" i="50"/>
  <c r="D631" i="50"/>
  <c r="Q630" i="50"/>
  <c r="D630" i="50"/>
  <c r="Q629" i="50"/>
  <c r="D629" i="50"/>
  <c r="Q628" i="50"/>
  <c r="D628" i="50"/>
  <c r="Q627" i="50"/>
  <c r="D627" i="50"/>
  <c r="Q626" i="50"/>
  <c r="D626" i="50"/>
  <c r="Q625" i="50"/>
  <c r="D625" i="50"/>
  <c r="Q624" i="50"/>
  <c r="D624" i="50"/>
  <c r="Q623" i="50"/>
  <c r="D623" i="50"/>
  <c r="Q622" i="50"/>
  <c r="D622" i="50"/>
  <c r="Q621" i="50"/>
  <c r="D621" i="50"/>
  <c r="Q620" i="50"/>
  <c r="D620" i="50"/>
  <c r="Q619" i="50"/>
  <c r="D619" i="50"/>
  <c r="Q618" i="50"/>
  <c r="D618" i="50"/>
  <c r="Q617" i="50"/>
  <c r="D617" i="50"/>
  <c r="Q616" i="50"/>
  <c r="D616" i="50"/>
  <c r="Q615" i="50"/>
  <c r="D615" i="50"/>
  <c r="Q614" i="50"/>
  <c r="D614" i="50"/>
  <c r="Q613" i="50"/>
  <c r="D613" i="50"/>
  <c r="Q612" i="50"/>
  <c r="D612" i="50"/>
  <c r="Q611" i="50"/>
  <c r="D611" i="50"/>
  <c r="Q610" i="50"/>
  <c r="D610" i="50"/>
  <c r="Q609" i="50"/>
  <c r="D609" i="50"/>
  <c r="Q608" i="50"/>
  <c r="D608" i="50"/>
  <c r="Q607" i="50"/>
  <c r="D607" i="50"/>
  <c r="Q606" i="50"/>
  <c r="D606" i="50"/>
  <c r="Q605" i="50"/>
  <c r="D605" i="50"/>
  <c r="Q604" i="50"/>
  <c r="D604" i="50"/>
  <c r="Q603" i="50"/>
  <c r="D603" i="50"/>
  <c r="Q602" i="50"/>
  <c r="D602" i="50"/>
  <c r="Q601" i="50"/>
  <c r="D601" i="50"/>
  <c r="Q600" i="50"/>
  <c r="D600" i="50"/>
  <c r="Q599" i="50"/>
  <c r="D599" i="50"/>
  <c r="Q598" i="50"/>
  <c r="D598" i="50"/>
  <c r="Q597" i="50"/>
  <c r="D597" i="50"/>
  <c r="Q596" i="50"/>
  <c r="D596" i="50"/>
  <c r="Q595" i="50"/>
  <c r="D595" i="50"/>
  <c r="Q594" i="50"/>
  <c r="D594" i="50"/>
  <c r="Q593" i="50"/>
  <c r="D593" i="50"/>
  <c r="Q592" i="50"/>
  <c r="D592" i="50"/>
  <c r="Q591" i="50"/>
  <c r="D591" i="50"/>
  <c r="Q590" i="50"/>
  <c r="D590" i="50"/>
  <c r="Q589" i="50"/>
  <c r="D589" i="50"/>
  <c r="Q588" i="50"/>
  <c r="D588" i="50"/>
  <c r="Q587" i="50"/>
  <c r="D587" i="50"/>
  <c r="Q586" i="50"/>
  <c r="D586" i="50"/>
  <c r="Q585" i="50"/>
  <c r="D585" i="50"/>
  <c r="Q584" i="50"/>
  <c r="D584" i="50"/>
  <c r="Q583" i="50"/>
  <c r="D583" i="50"/>
  <c r="Q582" i="50"/>
  <c r="D582" i="50"/>
  <c r="Q581" i="50"/>
  <c r="D581" i="50"/>
  <c r="Q580" i="50"/>
  <c r="D580" i="50"/>
  <c r="Q579" i="50"/>
  <c r="D579" i="50"/>
  <c r="Q578" i="50"/>
  <c r="D578" i="50"/>
  <c r="Q577" i="50"/>
  <c r="D577" i="50"/>
  <c r="Q576" i="50"/>
  <c r="D576" i="50"/>
  <c r="Q575" i="50"/>
  <c r="D575" i="50"/>
  <c r="Q574" i="50"/>
  <c r="D574" i="50"/>
  <c r="Q573" i="50"/>
  <c r="D573" i="50"/>
  <c r="Q572" i="50"/>
  <c r="D572" i="50"/>
  <c r="Q571" i="50"/>
  <c r="D571" i="50"/>
  <c r="Q570" i="50"/>
  <c r="D570" i="50"/>
  <c r="Q569" i="50"/>
  <c r="D569" i="50"/>
  <c r="Q568" i="50"/>
  <c r="D568" i="50"/>
  <c r="Q567" i="50"/>
  <c r="D567" i="50"/>
  <c r="Q566" i="50"/>
  <c r="D566" i="50"/>
  <c r="Q565" i="50"/>
  <c r="D565" i="50"/>
  <c r="Q564" i="50"/>
  <c r="D564" i="50"/>
  <c r="Q563" i="50"/>
  <c r="D563" i="50"/>
  <c r="Q562" i="50"/>
  <c r="D562" i="50"/>
  <c r="Q561" i="50"/>
  <c r="D561" i="50"/>
  <c r="Q560" i="50"/>
  <c r="D560" i="50"/>
  <c r="Q559" i="50"/>
  <c r="D559" i="50"/>
  <c r="Q558" i="50"/>
  <c r="D558" i="50"/>
  <c r="Q557" i="50"/>
  <c r="D557" i="50"/>
  <c r="Q556" i="50"/>
  <c r="D556" i="50"/>
  <c r="Q555" i="50"/>
  <c r="D555" i="50"/>
  <c r="Q554" i="50"/>
  <c r="D554" i="50"/>
  <c r="Q553" i="50"/>
  <c r="D553" i="50"/>
  <c r="Q552" i="50"/>
  <c r="D552" i="50"/>
  <c r="Q551" i="50"/>
  <c r="D551" i="50"/>
  <c r="Q550" i="50"/>
  <c r="D550" i="50"/>
  <c r="Q549" i="50"/>
  <c r="D549" i="50"/>
  <c r="Q548" i="50"/>
  <c r="D548" i="50"/>
  <c r="Q547" i="50"/>
  <c r="D547" i="50"/>
  <c r="Q546" i="50"/>
  <c r="D546" i="50"/>
  <c r="Q545" i="50"/>
  <c r="D545" i="50"/>
  <c r="Q544" i="50"/>
  <c r="D544" i="50"/>
  <c r="Q543" i="50"/>
  <c r="D543" i="50"/>
  <c r="Q542" i="50"/>
  <c r="D542" i="50"/>
  <c r="Q541" i="50"/>
  <c r="D541" i="50"/>
  <c r="Q540" i="50"/>
  <c r="D540" i="50"/>
  <c r="Q539" i="50"/>
  <c r="D539" i="50"/>
  <c r="Q538" i="50"/>
  <c r="D538" i="50"/>
  <c r="Q537" i="50"/>
  <c r="D537" i="50"/>
  <c r="Q536" i="50"/>
  <c r="D536" i="50"/>
  <c r="Q535" i="50"/>
  <c r="D535" i="50"/>
  <c r="Q534" i="50"/>
  <c r="D534" i="50"/>
  <c r="Q533" i="50"/>
  <c r="D533" i="50"/>
  <c r="Q532" i="50"/>
  <c r="D532" i="50"/>
  <c r="Q531" i="50"/>
  <c r="D531" i="50"/>
  <c r="Q530" i="50"/>
  <c r="D530" i="50"/>
  <c r="Q529" i="50"/>
  <c r="D529" i="50"/>
  <c r="Q528" i="50"/>
  <c r="D528" i="50"/>
  <c r="Q527" i="50"/>
  <c r="D527" i="50"/>
  <c r="Q526" i="50"/>
  <c r="D526" i="50"/>
  <c r="Q525" i="50"/>
  <c r="D525" i="50"/>
  <c r="Q524" i="50"/>
  <c r="D524" i="50"/>
  <c r="Q523" i="50"/>
  <c r="D523" i="50"/>
  <c r="Q522" i="50"/>
  <c r="D522" i="50"/>
  <c r="Q521" i="50"/>
  <c r="D521" i="50"/>
  <c r="Q520" i="50"/>
  <c r="D520" i="50"/>
  <c r="Q519" i="50"/>
  <c r="D519" i="50"/>
  <c r="Q518" i="50"/>
  <c r="D518" i="50"/>
  <c r="Q517" i="50"/>
  <c r="D517" i="50"/>
  <c r="Q516" i="50"/>
  <c r="D516" i="50"/>
  <c r="Q515" i="50"/>
  <c r="D515" i="50"/>
  <c r="Q514" i="50"/>
  <c r="D514" i="50"/>
  <c r="Q513" i="50"/>
  <c r="D513" i="50"/>
  <c r="Q512" i="50"/>
  <c r="D512" i="50"/>
  <c r="Q511" i="50"/>
  <c r="D511" i="50"/>
  <c r="Q510" i="50"/>
  <c r="D510" i="50"/>
  <c r="Q509" i="50"/>
  <c r="D509" i="50"/>
  <c r="Q508" i="50"/>
  <c r="D508" i="50"/>
  <c r="Q507" i="50"/>
  <c r="D507" i="50"/>
  <c r="Q506" i="50"/>
  <c r="D506" i="50"/>
  <c r="Q505" i="50"/>
  <c r="D505" i="50"/>
  <c r="Q504" i="50"/>
  <c r="D504" i="50"/>
  <c r="Q503" i="50"/>
  <c r="D503" i="50"/>
  <c r="Q502" i="50"/>
  <c r="D502" i="50"/>
  <c r="Q501" i="50"/>
  <c r="D501" i="50"/>
  <c r="Q500" i="50"/>
  <c r="D500" i="50"/>
  <c r="Q499" i="50"/>
  <c r="D499" i="50"/>
  <c r="Q498" i="50"/>
  <c r="D498" i="50"/>
  <c r="Q497" i="50"/>
  <c r="D497" i="50"/>
  <c r="Q496" i="50"/>
  <c r="D496" i="50"/>
  <c r="Q495" i="50"/>
  <c r="D495" i="50"/>
  <c r="Q494" i="50"/>
  <c r="D494" i="50"/>
  <c r="Q493" i="50"/>
  <c r="D493" i="50"/>
  <c r="Q492" i="50"/>
  <c r="D492" i="50"/>
  <c r="Q491" i="50"/>
  <c r="D491" i="50"/>
  <c r="Q490" i="50"/>
  <c r="D490" i="50"/>
  <c r="Q489" i="50"/>
  <c r="D489" i="50"/>
  <c r="Q488" i="50"/>
  <c r="D488" i="50"/>
  <c r="Q487" i="50"/>
  <c r="D487" i="50"/>
  <c r="Q486" i="50"/>
  <c r="D486" i="50"/>
  <c r="Q485" i="50"/>
  <c r="D485" i="50"/>
  <c r="Q484" i="50"/>
  <c r="D484" i="50"/>
  <c r="Q483" i="50"/>
  <c r="D483" i="50"/>
  <c r="Q482" i="50"/>
  <c r="D482" i="50"/>
  <c r="Q481" i="50"/>
  <c r="D481" i="50"/>
  <c r="Q480" i="50"/>
  <c r="D480" i="50"/>
  <c r="Q479" i="50"/>
  <c r="D479" i="50"/>
  <c r="Q478" i="50"/>
  <c r="D478" i="50"/>
  <c r="Q477" i="50"/>
  <c r="D477" i="50"/>
  <c r="Q476" i="50"/>
  <c r="D476" i="50"/>
  <c r="Q475" i="50"/>
  <c r="D475" i="50"/>
  <c r="Q474" i="50"/>
  <c r="D474" i="50"/>
  <c r="Q473" i="50"/>
  <c r="D473" i="50"/>
  <c r="Q472" i="50"/>
  <c r="D472" i="50"/>
  <c r="Q471" i="50"/>
  <c r="D471" i="50"/>
  <c r="Q470" i="50"/>
  <c r="D470" i="50"/>
  <c r="Q469" i="50"/>
  <c r="D469" i="50"/>
  <c r="Q468" i="50"/>
  <c r="D468" i="50"/>
  <c r="Q467" i="50"/>
  <c r="D467" i="50"/>
  <c r="Q466" i="50"/>
  <c r="D466" i="50"/>
  <c r="Q465" i="50"/>
  <c r="D465" i="50"/>
  <c r="Q464" i="50"/>
  <c r="D464" i="50"/>
  <c r="Q463" i="50"/>
  <c r="D463" i="50"/>
  <c r="Q462" i="50"/>
  <c r="D462" i="50"/>
  <c r="Q461" i="50"/>
  <c r="D461" i="50"/>
  <c r="Q460" i="50"/>
  <c r="D460" i="50"/>
  <c r="Q459" i="50"/>
  <c r="D459" i="50"/>
  <c r="Q458" i="50"/>
  <c r="D458" i="50"/>
  <c r="Q457" i="50"/>
  <c r="D457" i="50"/>
  <c r="Q456" i="50"/>
  <c r="D456" i="50"/>
  <c r="Q455" i="50"/>
  <c r="D455" i="50"/>
  <c r="Q454" i="50"/>
  <c r="D454" i="50"/>
  <c r="Q453" i="50"/>
  <c r="D453" i="50"/>
  <c r="Q452" i="50"/>
  <c r="D452" i="50"/>
  <c r="Q451" i="50"/>
  <c r="D451" i="50"/>
  <c r="Q450" i="50"/>
  <c r="D450" i="50"/>
  <c r="Q449" i="50"/>
  <c r="D449" i="50"/>
  <c r="Q448" i="50"/>
  <c r="D448" i="50"/>
  <c r="Q447" i="50"/>
  <c r="D447" i="50"/>
  <c r="Q446" i="50"/>
  <c r="D446" i="50"/>
  <c r="Q445" i="50"/>
  <c r="D445" i="50"/>
  <c r="Q444" i="50"/>
  <c r="D444" i="50"/>
  <c r="Q443" i="50"/>
  <c r="D443" i="50"/>
  <c r="Q442" i="50"/>
  <c r="D442" i="50"/>
  <c r="Q441" i="50"/>
  <c r="D441" i="50"/>
  <c r="Q440" i="50"/>
  <c r="D440" i="50"/>
  <c r="Q439" i="50"/>
  <c r="D439" i="50"/>
  <c r="Q438" i="50"/>
  <c r="D438" i="50"/>
  <c r="Q437" i="50"/>
  <c r="D437" i="50"/>
  <c r="Q436" i="50"/>
  <c r="D436" i="50"/>
  <c r="Q435" i="50"/>
  <c r="D435" i="50"/>
  <c r="Q434" i="50"/>
  <c r="D434" i="50"/>
  <c r="Q433" i="50"/>
  <c r="D433" i="50"/>
  <c r="Q432" i="50"/>
  <c r="D432" i="50"/>
  <c r="Q431" i="50"/>
  <c r="D431" i="50"/>
  <c r="Q430" i="50"/>
  <c r="D430" i="50"/>
  <c r="Q429" i="50"/>
  <c r="D429" i="50"/>
  <c r="Q428" i="50"/>
  <c r="D428" i="50"/>
  <c r="Q427" i="50"/>
  <c r="D427" i="50"/>
  <c r="Q426" i="50"/>
  <c r="D426" i="50"/>
  <c r="Q425" i="50"/>
  <c r="D425" i="50"/>
  <c r="Q424" i="50"/>
  <c r="D424" i="50"/>
  <c r="Q423" i="50"/>
  <c r="D423" i="50"/>
  <c r="Q422" i="50"/>
  <c r="D422" i="50"/>
  <c r="Q421" i="50"/>
  <c r="D421" i="50"/>
  <c r="Q420" i="50"/>
  <c r="D420" i="50"/>
  <c r="Q419" i="50"/>
  <c r="D419" i="50"/>
  <c r="Q418" i="50"/>
  <c r="D418" i="50"/>
  <c r="Q417" i="50"/>
  <c r="D417" i="50"/>
  <c r="Q416" i="50"/>
  <c r="D416" i="50"/>
  <c r="Q415" i="50"/>
  <c r="D415" i="50"/>
  <c r="Q414" i="50"/>
  <c r="D414" i="50"/>
  <c r="Q413" i="50"/>
  <c r="D413" i="50"/>
  <c r="Q412" i="50"/>
  <c r="D412" i="50"/>
  <c r="Q411" i="50"/>
  <c r="D411" i="50"/>
  <c r="Q410" i="50"/>
  <c r="D410" i="50"/>
  <c r="Q409" i="50"/>
  <c r="D409" i="50"/>
  <c r="Q408" i="50"/>
  <c r="D408" i="50"/>
  <c r="Q407" i="50"/>
  <c r="D407" i="50"/>
  <c r="Q406" i="50"/>
  <c r="D406" i="50"/>
  <c r="Q405" i="50"/>
  <c r="D405" i="50"/>
  <c r="Q404" i="50"/>
  <c r="D404" i="50"/>
  <c r="Q403" i="50"/>
  <c r="D403" i="50"/>
  <c r="Q402" i="50"/>
  <c r="D402" i="50"/>
  <c r="Q401" i="50"/>
  <c r="D401" i="50"/>
  <c r="Q400" i="50"/>
  <c r="D400" i="50"/>
  <c r="Q399" i="50"/>
  <c r="D399" i="50"/>
  <c r="Q398" i="50"/>
  <c r="D398" i="50"/>
  <c r="Q397" i="50"/>
  <c r="D397" i="50"/>
  <c r="Q396" i="50"/>
  <c r="D396" i="50"/>
  <c r="Q395" i="50"/>
  <c r="D395" i="50"/>
  <c r="Q394" i="50"/>
  <c r="D394" i="50"/>
  <c r="Q393" i="50"/>
  <c r="D393" i="50"/>
  <c r="Q392" i="50"/>
  <c r="D392" i="50"/>
  <c r="Q391" i="50"/>
  <c r="D391" i="50"/>
  <c r="Q390" i="50"/>
  <c r="D390" i="50"/>
  <c r="Q389" i="50"/>
  <c r="D389" i="50"/>
  <c r="Q388" i="50"/>
  <c r="D388" i="50"/>
  <c r="Q387" i="50"/>
  <c r="D387" i="50"/>
  <c r="Q386" i="50"/>
  <c r="D386" i="50"/>
  <c r="Q385" i="50"/>
  <c r="D385" i="50"/>
  <c r="Q384" i="50"/>
  <c r="D384" i="50"/>
  <c r="Q383" i="50"/>
  <c r="D383" i="50"/>
  <c r="Q382" i="50"/>
  <c r="D382" i="50"/>
  <c r="Q381" i="50"/>
  <c r="D381" i="50"/>
  <c r="Q380" i="50"/>
  <c r="D380" i="50"/>
  <c r="Q379" i="50"/>
  <c r="D379" i="50"/>
  <c r="Q378" i="50"/>
  <c r="D378" i="50"/>
  <c r="Q377" i="50"/>
  <c r="D377" i="50"/>
  <c r="Q376" i="50"/>
  <c r="D376" i="50"/>
  <c r="Q375" i="50"/>
  <c r="D375" i="50"/>
  <c r="Q374" i="50"/>
  <c r="D374" i="50"/>
  <c r="Q373" i="50"/>
  <c r="D373" i="50"/>
  <c r="Q372" i="50"/>
  <c r="D372" i="50"/>
  <c r="Q371" i="50"/>
  <c r="D371" i="50"/>
  <c r="Q370" i="50"/>
  <c r="D370" i="50"/>
  <c r="Q369" i="50"/>
  <c r="D369" i="50"/>
  <c r="Q368" i="50"/>
  <c r="D368" i="50"/>
  <c r="Q367" i="50"/>
  <c r="D367" i="50"/>
  <c r="Q366" i="50"/>
  <c r="D366" i="50"/>
  <c r="Q365" i="50"/>
  <c r="D365" i="50"/>
  <c r="Q364" i="50"/>
  <c r="D364" i="50"/>
  <c r="Q363" i="50"/>
  <c r="D363" i="50"/>
  <c r="Q362" i="50"/>
  <c r="D362" i="50"/>
  <c r="Q361" i="50"/>
  <c r="D361" i="50"/>
  <c r="Q360" i="50"/>
  <c r="D360" i="50"/>
  <c r="Q359" i="50"/>
  <c r="D359" i="50"/>
  <c r="Q358" i="50"/>
  <c r="D358" i="50"/>
  <c r="Q357" i="50"/>
  <c r="D357" i="50"/>
  <c r="Q356" i="50"/>
  <c r="D356" i="50"/>
  <c r="Q355" i="50"/>
  <c r="D355" i="50"/>
  <c r="Q354" i="50"/>
  <c r="D354" i="50"/>
  <c r="Q353" i="50"/>
  <c r="D353" i="50"/>
  <c r="Q352" i="50"/>
  <c r="D352" i="50"/>
  <c r="Q351" i="50"/>
  <c r="D351" i="50"/>
  <c r="Q350" i="50"/>
  <c r="D350" i="50"/>
  <c r="Q349" i="50"/>
  <c r="D349" i="50"/>
  <c r="Q348" i="50"/>
  <c r="D348" i="50"/>
  <c r="Q347" i="50"/>
  <c r="D347" i="50"/>
  <c r="Q346" i="50"/>
  <c r="D346" i="50"/>
  <c r="Q345" i="50"/>
  <c r="D345" i="50"/>
  <c r="Q344" i="50"/>
  <c r="D344" i="50"/>
  <c r="Q343" i="50"/>
  <c r="D343" i="50"/>
  <c r="Q342" i="50"/>
  <c r="D342" i="50"/>
  <c r="Q341" i="50"/>
  <c r="D341" i="50"/>
  <c r="Q340" i="50"/>
  <c r="D340" i="50"/>
  <c r="Q339" i="50"/>
  <c r="D339" i="50"/>
  <c r="Q338" i="50"/>
  <c r="D338" i="50"/>
  <c r="Q337" i="50"/>
  <c r="D337" i="50"/>
  <c r="Q336" i="50"/>
  <c r="D336" i="50"/>
  <c r="Q335" i="50"/>
  <c r="D335" i="50"/>
  <c r="Q334" i="50"/>
  <c r="D334" i="50"/>
  <c r="Q333" i="50"/>
  <c r="D333" i="50"/>
  <c r="Q332" i="50"/>
  <c r="D332" i="50"/>
  <c r="Q331" i="50"/>
  <c r="D331" i="50"/>
  <c r="Q330" i="50"/>
  <c r="D330" i="50"/>
  <c r="Q329" i="50"/>
  <c r="D329" i="50"/>
  <c r="Q328" i="50"/>
  <c r="D328" i="50"/>
  <c r="Q327" i="50"/>
  <c r="D327" i="50"/>
  <c r="Q326" i="50"/>
  <c r="D326" i="50"/>
  <c r="Q325" i="50"/>
  <c r="D325" i="50"/>
  <c r="Q324" i="50"/>
  <c r="D324" i="50"/>
  <c r="Q323" i="50"/>
  <c r="D323" i="50"/>
  <c r="Q322" i="50"/>
  <c r="D322" i="50"/>
  <c r="Q321" i="50"/>
  <c r="D321" i="50"/>
  <c r="Q320" i="50"/>
  <c r="D320" i="50"/>
  <c r="Q319" i="50"/>
  <c r="D319" i="50"/>
  <c r="Q318" i="50"/>
  <c r="D318" i="50"/>
  <c r="Q317" i="50"/>
  <c r="D317" i="50"/>
  <c r="Q316" i="50"/>
  <c r="D316" i="50"/>
  <c r="Q315" i="50"/>
  <c r="D315" i="50"/>
  <c r="Q314" i="50"/>
  <c r="D314" i="50"/>
  <c r="Q313" i="50"/>
  <c r="D313" i="50"/>
  <c r="Q312" i="50"/>
  <c r="D312" i="50"/>
  <c r="Q311" i="50"/>
  <c r="D311" i="50"/>
  <c r="Q310" i="50"/>
  <c r="D310" i="50"/>
  <c r="Q309" i="50"/>
  <c r="D309" i="50"/>
  <c r="Q308" i="50"/>
  <c r="D308" i="50"/>
  <c r="Q307" i="50"/>
  <c r="D307" i="50"/>
  <c r="Q306" i="50"/>
  <c r="D306" i="50"/>
  <c r="Q305" i="50"/>
  <c r="D305" i="50"/>
  <c r="Q304" i="50"/>
  <c r="D304" i="50"/>
  <c r="Q303" i="50"/>
  <c r="D303" i="50"/>
  <c r="Q302" i="50"/>
  <c r="D302" i="50"/>
  <c r="Q301" i="50"/>
  <c r="D301" i="50"/>
  <c r="Q300" i="50"/>
  <c r="D300" i="50"/>
  <c r="Q299" i="50"/>
  <c r="D299" i="50"/>
  <c r="Q298" i="50"/>
  <c r="D298" i="50"/>
  <c r="Q297" i="50"/>
  <c r="D297" i="50"/>
  <c r="Q296" i="50"/>
  <c r="D296" i="50"/>
  <c r="Q295" i="50"/>
  <c r="D295" i="50"/>
  <c r="Q294" i="50"/>
  <c r="D294" i="50"/>
  <c r="Q293" i="50"/>
  <c r="D293" i="50"/>
  <c r="Q292" i="50"/>
  <c r="D292" i="50"/>
  <c r="Q291" i="50"/>
  <c r="D291" i="50"/>
  <c r="Q290" i="50"/>
  <c r="D290" i="50"/>
  <c r="Q289" i="50"/>
  <c r="D289" i="50"/>
  <c r="Q288" i="50"/>
  <c r="D288" i="50"/>
  <c r="Q287" i="50"/>
  <c r="D287" i="50"/>
  <c r="Q286" i="50"/>
  <c r="D286" i="50"/>
  <c r="Q285" i="50"/>
  <c r="D285" i="50"/>
  <c r="Q284" i="50"/>
  <c r="D284" i="50"/>
  <c r="Q283" i="50"/>
  <c r="D283" i="50"/>
  <c r="Q282" i="50"/>
  <c r="D282" i="50"/>
  <c r="Q281" i="50"/>
  <c r="D281" i="50"/>
  <c r="Q280" i="50"/>
  <c r="D280" i="50"/>
  <c r="Q279" i="50"/>
  <c r="D279" i="50"/>
  <c r="Q278" i="50"/>
  <c r="D278" i="50"/>
  <c r="Q277" i="50"/>
  <c r="D277" i="50"/>
  <c r="Q276" i="50"/>
  <c r="D276" i="50"/>
  <c r="Q275" i="50"/>
  <c r="D275" i="50"/>
  <c r="Q274" i="50"/>
  <c r="D274" i="50"/>
  <c r="Q273" i="50"/>
  <c r="D273" i="50"/>
  <c r="Q272" i="50"/>
  <c r="D272" i="50"/>
  <c r="Q271" i="50"/>
  <c r="D271" i="50"/>
  <c r="Q270" i="50"/>
  <c r="D270" i="50"/>
  <c r="Q269" i="50"/>
  <c r="D269" i="50"/>
  <c r="Q268" i="50"/>
  <c r="D268" i="50"/>
  <c r="Q267" i="50"/>
  <c r="D267" i="50"/>
  <c r="Q266" i="50"/>
  <c r="D266" i="50"/>
  <c r="Q265" i="50"/>
  <c r="D265" i="50"/>
  <c r="Q264" i="50"/>
  <c r="D264" i="50"/>
  <c r="Q263" i="50"/>
  <c r="D263" i="50"/>
  <c r="Q262" i="50"/>
  <c r="D262" i="50"/>
  <c r="Q261" i="50"/>
  <c r="D261" i="50"/>
  <c r="Q260" i="50"/>
  <c r="D260" i="50"/>
  <c r="Q259" i="50"/>
  <c r="D259" i="50"/>
  <c r="Q258" i="50"/>
  <c r="D258" i="50"/>
  <c r="Q257" i="50"/>
  <c r="D257" i="50"/>
  <c r="Q256" i="50"/>
  <c r="D256" i="50"/>
  <c r="Q255" i="50"/>
  <c r="D255" i="50"/>
  <c r="Q254" i="50"/>
  <c r="D254" i="50"/>
  <c r="Q253" i="50"/>
  <c r="D253" i="50"/>
  <c r="Q252" i="50"/>
  <c r="D252" i="50"/>
  <c r="Q251" i="50"/>
  <c r="D251" i="50"/>
  <c r="Q250" i="50"/>
  <c r="D250" i="50"/>
  <c r="Q249" i="50"/>
  <c r="D249" i="50"/>
  <c r="Q248" i="50"/>
  <c r="D248" i="50"/>
  <c r="Q247" i="50"/>
  <c r="D247" i="50"/>
  <c r="Q246" i="50"/>
  <c r="D246" i="50"/>
  <c r="Q245" i="50"/>
  <c r="D245" i="50"/>
  <c r="Q244" i="50"/>
  <c r="D244" i="50"/>
  <c r="Q243" i="50"/>
  <c r="D243" i="50"/>
  <c r="Q242" i="50"/>
  <c r="D242" i="50"/>
  <c r="Q241" i="50"/>
  <c r="D241" i="50"/>
  <c r="Q240" i="50"/>
  <c r="D240" i="50"/>
  <c r="Q239" i="50"/>
  <c r="D239" i="50"/>
  <c r="Q238" i="50"/>
  <c r="D238" i="50"/>
  <c r="Q237" i="50"/>
  <c r="D237" i="50"/>
  <c r="Q236" i="50"/>
  <c r="D236" i="50"/>
  <c r="Q235" i="50"/>
  <c r="D235" i="50"/>
  <c r="Q234" i="50"/>
  <c r="D234" i="50"/>
  <c r="Q233" i="50"/>
  <c r="D233" i="50"/>
  <c r="Q232" i="50"/>
  <c r="D232" i="50"/>
  <c r="Q231" i="50"/>
  <c r="D231" i="50"/>
  <c r="Q230" i="50"/>
  <c r="D230" i="50"/>
  <c r="Q229" i="50"/>
  <c r="D229" i="50"/>
  <c r="Q228" i="50"/>
  <c r="D228" i="50"/>
  <c r="Q227" i="50"/>
  <c r="D227" i="50"/>
  <c r="Q226" i="50"/>
  <c r="D226" i="50"/>
  <c r="Q225" i="50"/>
  <c r="D225" i="50"/>
  <c r="Q224" i="50"/>
  <c r="D224" i="50"/>
  <c r="Q223" i="50"/>
  <c r="D223" i="50"/>
  <c r="Q222" i="50"/>
  <c r="D222" i="50"/>
  <c r="Q221" i="50"/>
  <c r="D221" i="50"/>
  <c r="Q220" i="50"/>
  <c r="D220" i="50"/>
  <c r="Q219" i="50"/>
  <c r="D219" i="50"/>
  <c r="Q218" i="50"/>
  <c r="D218" i="50"/>
  <c r="Q217" i="50"/>
  <c r="D217" i="50"/>
  <c r="Q216" i="50"/>
  <c r="D216" i="50"/>
  <c r="Q215" i="50"/>
  <c r="D215" i="50"/>
  <c r="Q214" i="50"/>
  <c r="D214" i="50"/>
  <c r="Q213" i="50"/>
  <c r="D213" i="50"/>
  <c r="Q212" i="50"/>
  <c r="D212" i="50"/>
  <c r="Q211" i="50"/>
  <c r="D211" i="50"/>
  <c r="Q210" i="50"/>
  <c r="D210" i="50"/>
  <c r="Q209" i="50"/>
  <c r="D209" i="50"/>
  <c r="Q208" i="50"/>
  <c r="D208" i="50"/>
  <c r="Q207" i="50"/>
  <c r="D207" i="50"/>
  <c r="Q206" i="50"/>
  <c r="D206" i="50"/>
  <c r="Q205" i="50"/>
  <c r="D205" i="50"/>
  <c r="Q204" i="50"/>
  <c r="D204" i="50"/>
  <c r="Q203" i="50"/>
  <c r="D203" i="50"/>
  <c r="Q202" i="50"/>
  <c r="D202" i="50"/>
  <c r="Q201" i="50"/>
  <c r="D201" i="50"/>
  <c r="Q200" i="50"/>
  <c r="D200" i="50"/>
  <c r="Q199" i="50"/>
  <c r="D199" i="50"/>
  <c r="Q198" i="50"/>
  <c r="D198" i="50"/>
  <c r="Q197" i="50"/>
  <c r="D197" i="50"/>
  <c r="Q196" i="50"/>
  <c r="D196" i="50"/>
  <c r="Q195" i="50"/>
  <c r="D195" i="50"/>
  <c r="Q194" i="50"/>
  <c r="D194" i="50"/>
  <c r="Q193" i="50"/>
  <c r="D193" i="50"/>
  <c r="Q192" i="50"/>
  <c r="D192" i="50"/>
  <c r="Q191" i="50"/>
  <c r="D191" i="50"/>
  <c r="Q190" i="50"/>
  <c r="D190" i="50"/>
  <c r="Q189" i="50"/>
  <c r="D189" i="50"/>
  <c r="Q188" i="50"/>
  <c r="D188" i="50"/>
  <c r="Q187" i="50"/>
  <c r="D187" i="50"/>
  <c r="Q186" i="50"/>
  <c r="D186" i="50"/>
  <c r="Q185" i="50"/>
  <c r="D185" i="50"/>
  <c r="Q184" i="50"/>
  <c r="D184" i="50"/>
  <c r="Q183" i="50"/>
  <c r="D183" i="50"/>
  <c r="Q182" i="50"/>
  <c r="D182" i="50"/>
  <c r="Q181" i="50"/>
  <c r="D181" i="50"/>
  <c r="Q180" i="50"/>
  <c r="D180" i="50"/>
  <c r="Q179" i="50"/>
  <c r="D179" i="50"/>
  <c r="Q178" i="50"/>
  <c r="D178" i="50"/>
  <c r="Q177" i="50"/>
  <c r="D177" i="50"/>
  <c r="Q176" i="50"/>
  <c r="D176" i="50"/>
  <c r="Q175" i="50"/>
  <c r="D175" i="50"/>
  <c r="Q174" i="50"/>
  <c r="D174" i="50"/>
  <c r="Q173" i="50"/>
  <c r="D173" i="50"/>
  <c r="Q172" i="50"/>
  <c r="D172" i="50"/>
  <c r="Q171" i="50"/>
  <c r="D171" i="50"/>
  <c r="Q170" i="50"/>
  <c r="D170" i="50"/>
  <c r="Q169" i="50"/>
  <c r="D169" i="50"/>
  <c r="Q168" i="50"/>
  <c r="D168" i="50"/>
  <c r="Q167" i="50"/>
  <c r="D167" i="50"/>
  <c r="Q166" i="50"/>
  <c r="D166" i="50"/>
  <c r="Q165" i="50"/>
  <c r="D165" i="50"/>
  <c r="Q164" i="50"/>
  <c r="D164" i="50"/>
  <c r="Q163" i="50"/>
  <c r="D163" i="50"/>
  <c r="Q162" i="50"/>
  <c r="D162" i="50"/>
  <c r="Q161" i="50"/>
  <c r="D161" i="50"/>
  <c r="Q160" i="50"/>
  <c r="D160" i="50"/>
  <c r="Q159" i="50"/>
  <c r="D159" i="50"/>
  <c r="Q158" i="50"/>
  <c r="D158" i="50"/>
  <c r="Q157" i="50"/>
  <c r="D157" i="50"/>
  <c r="Q156" i="50"/>
  <c r="D156" i="50"/>
  <c r="Q155" i="50"/>
  <c r="D155" i="50"/>
  <c r="Q154" i="50"/>
  <c r="D154" i="50"/>
  <c r="Q153" i="50"/>
  <c r="D153" i="50"/>
  <c r="Q152" i="50"/>
  <c r="D152" i="50"/>
  <c r="Q151" i="50"/>
  <c r="D151" i="50"/>
  <c r="Q150" i="50"/>
  <c r="D150" i="50"/>
  <c r="Q149" i="50"/>
  <c r="D149" i="50"/>
  <c r="Q148" i="50"/>
  <c r="D148" i="50"/>
  <c r="Q147" i="50"/>
  <c r="D147" i="50"/>
  <c r="Q146" i="50"/>
  <c r="D146" i="50"/>
  <c r="Q145" i="50"/>
  <c r="D145" i="50"/>
  <c r="Q144" i="50"/>
  <c r="D144" i="50"/>
  <c r="Q143" i="50"/>
  <c r="D143" i="50"/>
  <c r="Q142" i="50"/>
  <c r="D142" i="50"/>
  <c r="Q141" i="50"/>
  <c r="D141" i="50"/>
  <c r="Q140" i="50"/>
  <c r="D140" i="50"/>
  <c r="Q139" i="50"/>
  <c r="D139" i="50"/>
  <c r="Q138" i="50"/>
  <c r="D138" i="50"/>
  <c r="Q137" i="50"/>
  <c r="D137" i="50"/>
  <c r="Q136" i="50"/>
  <c r="D136" i="50"/>
  <c r="Q135" i="50"/>
  <c r="D135" i="50"/>
  <c r="Q134" i="50"/>
  <c r="D134" i="50"/>
  <c r="Q133" i="50"/>
  <c r="D133" i="50"/>
  <c r="Q132" i="50"/>
  <c r="D132" i="50"/>
  <c r="Q131" i="50"/>
  <c r="D131" i="50"/>
  <c r="Q130" i="50"/>
  <c r="D130" i="50"/>
  <c r="Q129" i="50"/>
  <c r="D129" i="50"/>
  <c r="Q128" i="50"/>
  <c r="D128" i="50"/>
  <c r="Q127" i="50"/>
  <c r="D127" i="50"/>
  <c r="Q126" i="50"/>
  <c r="D126" i="50"/>
  <c r="Q125" i="50"/>
  <c r="D125" i="50"/>
  <c r="Q124" i="50"/>
  <c r="D124" i="50"/>
  <c r="Q123" i="50"/>
  <c r="D123" i="50"/>
  <c r="Q122" i="50"/>
  <c r="D122" i="50"/>
  <c r="Q121" i="50"/>
  <c r="D121" i="50"/>
  <c r="Q120" i="50"/>
  <c r="D120" i="50"/>
  <c r="Q119" i="50"/>
  <c r="D119" i="50"/>
  <c r="Q118" i="50"/>
  <c r="D118" i="50"/>
  <c r="Q117" i="50"/>
  <c r="D117" i="50"/>
  <c r="Q116" i="50"/>
  <c r="D116" i="50"/>
  <c r="Q115" i="50"/>
  <c r="D115" i="50"/>
  <c r="Q114" i="50"/>
  <c r="D114" i="50"/>
  <c r="Q113" i="50"/>
  <c r="D113" i="50"/>
  <c r="Q112" i="50"/>
  <c r="D112" i="50"/>
  <c r="Q111" i="50"/>
  <c r="D111" i="50"/>
  <c r="Q110" i="50"/>
  <c r="D110" i="50"/>
  <c r="Q109" i="50"/>
  <c r="D109" i="50"/>
  <c r="Q108" i="50"/>
  <c r="D108" i="50"/>
  <c r="Q107" i="50"/>
  <c r="D107" i="50"/>
  <c r="Q106" i="50"/>
  <c r="D106" i="50"/>
  <c r="Q105" i="50"/>
  <c r="D105" i="50"/>
  <c r="Q104" i="50"/>
  <c r="D104" i="50"/>
  <c r="Q103" i="50"/>
  <c r="D103" i="50"/>
  <c r="Q102" i="50"/>
  <c r="D102" i="50"/>
  <c r="Q101" i="50"/>
  <c r="D101" i="50"/>
  <c r="Q100" i="50"/>
  <c r="D100" i="50"/>
  <c r="Q99" i="50"/>
  <c r="D99" i="50"/>
  <c r="Q98" i="50"/>
  <c r="D98" i="50"/>
  <c r="Q97" i="50"/>
  <c r="D97" i="50"/>
  <c r="Q96" i="50"/>
  <c r="D96" i="50"/>
  <c r="Q95" i="50"/>
  <c r="D95" i="50"/>
  <c r="Q94" i="50"/>
  <c r="D94" i="50"/>
  <c r="Q93" i="50"/>
  <c r="D93" i="50"/>
  <c r="Q92" i="50"/>
  <c r="D92" i="50"/>
  <c r="Q91" i="50"/>
  <c r="D91" i="50"/>
  <c r="Q90" i="50"/>
  <c r="D90" i="50"/>
  <c r="Q89" i="50"/>
  <c r="D89" i="50"/>
  <c r="Q88" i="50"/>
  <c r="D88" i="50"/>
  <c r="Q87" i="50"/>
  <c r="D87" i="50"/>
  <c r="Q86" i="50"/>
  <c r="D86" i="50"/>
  <c r="Q85" i="50"/>
  <c r="D85" i="50"/>
  <c r="Q84" i="50"/>
  <c r="D84" i="50"/>
  <c r="Q83" i="50"/>
  <c r="D83" i="50"/>
  <c r="Q82" i="50"/>
  <c r="D82" i="50"/>
  <c r="Q81" i="50"/>
  <c r="D81" i="50"/>
  <c r="Q80" i="50"/>
  <c r="D80" i="50"/>
  <c r="Q79" i="50"/>
  <c r="D79" i="50"/>
  <c r="Q78" i="50"/>
  <c r="D78" i="50"/>
  <c r="Q77" i="50"/>
  <c r="D77" i="50"/>
  <c r="Q76" i="50"/>
  <c r="D76" i="50"/>
  <c r="Q75" i="50"/>
  <c r="D75" i="50"/>
  <c r="Q74" i="50"/>
  <c r="D74" i="50"/>
  <c r="Q73" i="50"/>
  <c r="D73" i="50"/>
  <c r="Q72" i="50"/>
  <c r="D72" i="50"/>
  <c r="Q71" i="50"/>
  <c r="D71" i="50"/>
  <c r="Q70" i="50"/>
  <c r="D70" i="50"/>
  <c r="Q69" i="50"/>
  <c r="D69" i="50"/>
  <c r="Q68" i="50"/>
  <c r="D68" i="50"/>
  <c r="Q67" i="50"/>
  <c r="D67" i="50"/>
  <c r="Q66" i="50"/>
  <c r="D66" i="50"/>
  <c r="Q65" i="50"/>
  <c r="D65" i="50"/>
  <c r="Q64" i="50"/>
  <c r="D64" i="50"/>
  <c r="Q63" i="50"/>
  <c r="D63" i="50"/>
  <c r="Q62" i="50"/>
  <c r="D62" i="50"/>
  <c r="Q61" i="50"/>
  <c r="D61" i="50"/>
  <c r="Q60" i="50"/>
  <c r="D60" i="50"/>
  <c r="Q59" i="50"/>
  <c r="D59" i="50"/>
  <c r="Q58" i="50"/>
  <c r="D58" i="50"/>
  <c r="Q57" i="50"/>
  <c r="D57" i="50"/>
  <c r="Q56" i="50"/>
  <c r="D56" i="50"/>
  <c r="Q55" i="50"/>
  <c r="D55" i="50"/>
  <c r="Q54" i="50"/>
  <c r="D54" i="50"/>
  <c r="Q53" i="50"/>
  <c r="D53" i="50"/>
  <c r="Q52" i="50"/>
  <c r="D52" i="50"/>
  <c r="Q51" i="50"/>
  <c r="D51" i="50"/>
  <c r="Q50" i="50"/>
  <c r="D50" i="50"/>
  <c r="Q49" i="50"/>
  <c r="D49" i="50"/>
  <c r="Q48" i="50"/>
  <c r="D48" i="50"/>
  <c r="Q47" i="50"/>
  <c r="D47" i="50"/>
  <c r="Q46" i="50"/>
  <c r="D46" i="50"/>
  <c r="Q45" i="50"/>
  <c r="D45" i="50"/>
  <c r="Q44" i="50"/>
  <c r="D44" i="50"/>
  <c r="Q43" i="50"/>
  <c r="D43" i="50"/>
  <c r="Q42" i="50"/>
  <c r="D42" i="50"/>
  <c r="Q41" i="50"/>
  <c r="D41" i="50"/>
  <c r="Q40" i="50"/>
  <c r="D40" i="50"/>
  <c r="Q39" i="50"/>
  <c r="D39" i="50"/>
  <c r="Q38" i="50"/>
  <c r="D38" i="50"/>
  <c r="Q37" i="50"/>
  <c r="D37" i="50"/>
  <c r="Q36" i="50"/>
  <c r="D36" i="50"/>
  <c r="Q35" i="50"/>
  <c r="D35" i="50"/>
  <c r="Q34" i="50"/>
  <c r="D34" i="50"/>
  <c r="Q33" i="50"/>
  <c r="D33" i="50"/>
  <c r="Q32" i="50"/>
  <c r="D32" i="50"/>
  <c r="Q31" i="50"/>
  <c r="D31" i="50"/>
  <c r="Q30" i="50"/>
  <c r="D30" i="50"/>
  <c r="Q29" i="50"/>
  <c r="D29" i="50"/>
  <c r="Q28" i="50"/>
  <c r="D28" i="50"/>
  <c r="Q27" i="50"/>
  <c r="D27" i="50"/>
  <c r="Q26" i="50"/>
  <c r="D26" i="50"/>
  <c r="Q25" i="50"/>
  <c r="D25" i="50"/>
  <c r="Q24" i="50"/>
  <c r="D24" i="50"/>
  <c r="Q23" i="50"/>
  <c r="D23" i="50"/>
  <c r="Q22" i="50"/>
  <c r="D22" i="50"/>
  <c r="Q21" i="50"/>
  <c r="D21" i="50"/>
  <c r="Q20" i="50"/>
  <c r="D20" i="50"/>
  <c r="Q19" i="50"/>
  <c r="D19" i="50"/>
  <c r="Q18" i="50"/>
  <c r="D18" i="50"/>
  <c r="Q17" i="50"/>
  <c r="D17" i="50"/>
  <c r="Q16" i="50"/>
  <c r="D16" i="50"/>
  <c r="Q15" i="50"/>
  <c r="D15" i="50"/>
  <c r="Q14" i="50"/>
  <c r="D14" i="50"/>
  <c r="Q13" i="50"/>
  <c r="D13" i="50"/>
  <c r="Q12" i="50"/>
  <c r="D12" i="50"/>
  <c r="Q11" i="50"/>
  <c r="D11" i="50"/>
  <c r="Q10" i="50"/>
  <c r="D10" i="50"/>
  <c r="Q9" i="50"/>
  <c r="D9" i="50"/>
  <c r="Q8" i="50"/>
  <c r="D8" i="50"/>
  <c r="Q7" i="50"/>
  <c r="D7" i="50"/>
  <c r="Q6" i="50"/>
  <c r="D6" i="50"/>
  <c r="Q5" i="50"/>
  <c r="D5" i="50"/>
  <c r="Q1504" i="49"/>
  <c r="D1504" i="49"/>
  <c r="Q1503" i="49"/>
  <c r="D1503" i="49"/>
  <c r="Q1502" i="49"/>
  <c r="D1502" i="49"/>
  <c r="Q1501" i="49"/>
  <c r="D1501" i="49"/>
  <c r="Q1500" i="49"/>
  <c r="D1500" i="49"/>
  <c r="Q1499" i="49"/>
  <c r="D1499" i="49"/>
  <c r="Q1498" i="49"/>
  <c r="D1498" i="49"/>
  <c r="Q1497" i="49"/>
  <c r="D1497" i="49"/>
  <c r="Q1496" i="49"/>
  <c r="D1496" i="49"/>
  <c r="Q1495" i="49"/>
  <c r="D1495" i="49"/>
  <c r="Q1494" i="49"/>
  <c r="D1494" i="49"/>
  <c r="Q1493" i="49"/>
  <c r="D1493" i="49"/>
  <c r="Q1492" i="49"/>
  <c r="D1492" i="49"/>
  <c r="Q1491" i="49"/>
  <c r="D1491" i="49"/>
  <c r="Q1490" i="49"/>
  <c r="D1490" i="49"/>
  <c r="Q1489" i="49"/>
  <c r="D1489" i="49"/>
  <c r="Q1488" i="49"/>
  <c r="D1488" i="49"/>
  <c r="Q1487" i="49"/>
  <c r="D1487" i="49"/>
  <c r="Q1486" i="49"/>
  <c r="D1486" i="49"/>
  <c r="Q1485" i="49"/>
  <c r="D1485" i="49"/>
  <c r="Q1484" i="49"/>
  <c r="D1484" i="49"/>
  <c r="Q1483" i="49"/>
  <c r="D1483" i="49"/>
  <c r="Q1482" i="49"/>
  <c r="D1482" i="49"/>
  <c r="Q1481" i="49"/>
  <c r="D1481" i="49"/>
  <c r="Q1480" i="49"/>
  <c r="D1480" i="49"/>
  <c r="Q1479" i="49"/>
  <c r="D1479" i="49"/>
  <c r="Q1478" i="49"/>
  <c r="D1478" i="49"/>
  <c r="Q1477" i="49"/>
  <c r="D1477" i="49"/>
  <c r="Q1476" i="49"/>
  <c r="D1476" i="49"/>
  <c r="Q1475" i="49"/>
  <c r="D1475" i="49"/>
  <c r="Q1474" i="49"/>
  <c r="D1474" i="49"/>
  <c r="Q1473" i="49"/>
  <c r="D1473" i="49"/>
  <c r="Q1472" i="49"/>
  <c r="D1472" i="49"/>
  <c r="Q1471" i="49"/>
  <c r="D1471" i="49"/>
  <c r="Q1470" i="49"/>
  <c r="D1470" i="49"/>
  <c r="Q1469" i="49"/>
  <c r="D1469" i="49"/>
  <c r="Q1468" i="49"/>
  <c r="D1468" i="49"/>
  <c r="Q1467" i="49"/>
  <c r="D1467" i="49"/>
  <c r="Q1466" i="49"/>
  <c r="D1466" i="49"/>
  <c r="Q1465" i="49"/>
  <c r="D1465" i="49"/>
  <c r="Q1464" i="49"/>
  <c r="D1464" i="49"/>
  <c r="Q1463" i="49"/>
  <c r="D1463" i="49"/>
  <c r="Q1462" i="49"/>
  <c r="D1462" i="49"/>
  <c r="Q1461" i="49"/>
  <c r="D1461" i="49"/>
  <c r="Q1460" i="49"/>
  <c r="D1460" i="49"/>
  <c r="Q1459" i="49"/>
  <c r="D1459" i="49"/>
  <c r="Q1458" i="49"/>
  <c r="D1458" i="49"/>
  <c r="Q1457" i="49"/>
  <c r="D1457" i="49"/>
  <c r="Q1456" i="49"/>
  <c r="D1456" i="49"/>
  <c r="Q1455" i="49"/>
  <c r="D1455" i="49"/>
  <c r="Q1454" i="49"/>
  <c r="D1454" i="49"/>
  <c r="Q1453" i="49"/>
  <c r="D1453" i="49"/>
  <c r="Q1452" i="49"/>
  <c r="D1452" i="49"/>
  <c r="Q1451" i="49"/>
  <c r="D1451" i="49"/>
  <c r="Q1450" i="49"/>
  <c r="D1450" i="49"/>
  <c r="Q1449" i="49"/>
  <c r="D1449" i="49"/>
  <c r="Q1448" i="49"/>
  <c r="D1448" i="49"/>
  <c r="Q1447" i="49"/>
  <c r="D1447" i="49"/>
  <c r="Q1446" i="49"/>
  <c r="D1446" i="49"/>
  <c r="Q1445" i="49"/>
  <c r="D1445" i="49"/>
  <c r="Q1444" i="49"/>
  <c r="D1444" i="49"/>
  <c r="Q1443" i="49"/>
  <c r="D1443" i="49"/>
  <c r="Q1442" i="49"/>
  <c r="D1442" i="49"/>
  <c r="Q1441" i="49"/>
  <c r="D1441" i="49"/>
  <c r="Q1440" i="49"/>
  <c r="D1440" i="49"/>
  <c r="Q1439" i="49"/>
  <c r="D1439" i="49"/>
  <c r="Q1438" i="49"/>
  <c r="D1438" i="49"/>
  <c r="Q1437" i="49"/>
  <c r="D1437" i="49"/>
  <c r="Q1436" i="49"/>
  <c r="D1436" i="49"/>
  <c r="Q1435" i="49"/>
  <c r="D1435" i="49"/>
  <c r="Q1434" i="49"/>
  <c r="D1434" i="49"/>
  <c r="Q1433" i="49"/>
  <c r="D1433" i="49"/>
  <c r="Q1432" i="49"/>
  <c r="D1432" i="49"/>
  <c r="Q1431" i="49"/>
  <c r="D1431" i="49"/>
  <c r="Q1430" i="49"/>
  <c r="D1430" i="49"/>
  <c r="Q1429" i="49"/>
  <c r="D1429" i="49"/>
  <c r="Q1428" i="49"/>
  <c r="D1428" i="49"/>
  <c r="Q1427" i="49"/>
  <c r="D1427" i="49"/>
  <c r="Q1426" i="49"/>
  <c r="D1426" i="49"/>
  <c r="Q1425" i="49"/>
  <c r="D1425" i="49"/>
  <c r="Q1424" i="49"/>
  <c r="D1424" i="49"/>
  <c r="Q1423" i="49"/>
  <c r="D1423" i="49"/>
  <c r="Q1422" i="49"/>
  <c r="D1422" i="49"/>
  <c r="Q1421" i="49"/>
  <c r="D1421" i="49"/>
  <c r="Q1420" i="49"/>
  <c r="D1420" i="49"/>
  <c r="Q1419" i="49"/>
  <c r="D1419" i="49"/>
  <c r="Q1418" i="49"/>
  <c r="D1418" i="49"/>
  <c r="Q1417" i="49"/>
  <c r="D1417" i="49"/>
  <c r="Q1416" i="49"/>
  <c r="D1416" i="49"/>
  <c r="Q1415" i="49"/>
  <c r="D1415" i="49"/>
  <c r="Q1414" i="49"/>
  <c r="D1414" i="49"/>
  <c r="Q1413" i="49"/>
  <c r="D1413" i="49"/>
  <c r="Q1412" i="49"/>
  <c r="D1412" i="49"/>
  <c r="Q1411" i="49"/>
  <c r="D1411" i="49"/>
  <c r="Q1410" i="49"/>
  <c r="D1410" i="49"/>
  <c r="Q1409" i="49"/>
  <c r="D1409" i="49"/>
  <c r="Q1408" i="49"/>
  <c r="D1408" i="49"/>
  <c r="Q1407" i="49"/>
  <c r="D1407" i="49"/>
  <c r="Q1406" i="49"/>
  <c r="D1406" i="49"/>
  <c r="Q1405" i="49"/>
  <c r="D1405" i="49"/>
  <c r="Q1404" i="49"/>
  <c r="D1404" i="49"/>
  <c r="Q1403" i="49"/>
  <c r="D1403" i="49"/>
  <c r="Q1402" i="49"/>
  <c r="D1402" i="49"/>
  <c r="Q1401" i="49"/>
  <c r="D1401" i="49"/>
  <c r="Q1400" i="49"/>
  <c r="D1400" i="49"/>
  <c r="Q1399" i="49"/>
  <c r="D1399" i="49"/>
  <c r="Q1398" i="49"/>
  <c r="D1398" i="49"/>
  <c r="Q1397" i="49"/>
  <c r="D1397" i="49"/>
  <c r="Q1396" i="49"/>
  <c r="D1396" i="49"/>
  <c r="Q1395" i="49"/>
  <c r="D1395" i="49"/>
  <c r="Q1394" i="49"/>
  <c r="D1394" i="49"/>
  <c r="Q1393" i="49"/>
  <c r="D1393" i="49"/>
  <c r="Q1392" i="49"/>
  <c r="D1392" i="49"/>
  <c r="Q1391" i="49"/>
  <c r="D1391" i="49"/>
  <c r="Q1390" i="49"/>
  <c r="D1390" i="49"/>
  <c r="Q1389" i="49"/>
  <c r="D1389" i="49"/>
  <c r="Q1388" i="49"/>
  <c r="D1388" i="49"/>
  <c r="Q1387" i="49"/>
  <c r="D1387" i="49"/>
  <c r="Q1386" i="49"/>
  <c r="D1386" i="49"/>
  <c r="Q1385" i="49"/>
  <c r="D1385" i="49"/>
  <c r="Q1384" i="49"/>
  <c r="D1384" i="49"/>
  <c r="Q1383" i="49"/>
  <c r="D1383" i="49"/>
  <c r="Q1382" i="49"/>
  <c r="D1382" i="49"/>
  <c r="Q1381" i="49"/>
  <c r="D1381" i="49"/>
  <c r="Q1380" i="49"/>
  <c r="D1380" i="49"/>
  <c r="Q1379" i="49"/>
  <c r="D1379" i="49"/>
  <c r="Q1378" i="49"/>
  <c r="D1378" i="49"/>
  <c r="Q1377" i="49"/>
  <c r="D1377" i="49"/>
  <c r="Q1376" i="49"/>
  <c r="D1376" i="49"/>
  <c r="Q1375" i="49"/>
  <c r="D1375" i="49"/>
  <c r="Q1374" i="49"/>
  <c r="D1374" i="49"/>
  <c r="Q1373" i="49"/>
  <c r="D1373" i="49"/>
  <c r="Q1372" i="49"/>
  <c r="D1372" i="49"/>
  <c r="Q1371" i="49"/>
  <c r="D1371" i="49"/>
  <c r="Q1370" i="49"/>
  <c r="D1370" i="49"/>
  <c r="Q1369" i="49"/>
  <c r="D1369" i="49"/>
  <c r="Q1368" i="49"/>
  <c r="D1368" i="49"/>
  <c r="Q1367" i="49"/>
  <c r="D1367" i="49"/>
  <c r="Q1366" i="49"/>
  <c r="D1366" i="49"/>
  <c r="Q1365" i="49"/>
  <c r="D1365" i="49"/>
  <c r="Q1364" i="49"/>
  <c r="D1364" i="49"/>
  <c r="Q1363" i="49"/>
  <c r="D1363" i="49"/>
  <c r="Q1362" i="49"/>
  <c r="D1362" i="49"/>
  <c r="Q1361" i="49"/>
  <c r="D1361" i="49"/>
  <c r="Q1360" i="49"/>
  <c r="D1360" i="49"/>
  <c r="Q1359" i="49"/>
  <c r="D1359" i="49"/>
  <c r="Q1358" i="49"/>
  <c r="D1358" i="49"/>
  <c r="Q1357" i="49"/>
  <c r="D1357" i="49"/>
  <c r="Q1356" i="49"/>
  <c r="D1356" i="49"/>
  <c r="Q1355" i="49"/>
  <c r="D1355" i="49"/>
  <c r="Q1354" i="49"/>
  <c r="D1354" i="49"/>
  <c r="Q1353" i="49"/>
  <c r="D1353" i="49"/>
  <c r="Q1352" i="49"/>
  <c r="D1352" i="49"/>
  <c r="Q1351" i="49"/>
  <c r="D1351" i="49"/>
  <c r="Q1350" i="49"/>
  <c r="D1350" i="49"/>
  <c r="Q1349" i="49"/>
  <c r="D1349" i="49"/>
  <c r="Q1348" i="49"/>
  <c r="D1348" i="49"/>
  <c r="Q1347" i="49"/>
  <c r="D1347" i="49"/>
  <c r="Q1346" i="49"/>
  <c r="D1346" i="49"/>
  <c r="Q1345" i="49"/>
  <c r="D1345" i="49"/>
  <c r="Q1344" i="49"/>
  <c r="D1344" i="49"/>
  <c r="Q1343" i="49"/>
  <c r="D1343" i="49"/>
  <c r="Q1342" i="49"/>
  <c r="D1342" i="49"/>
  <c r="Q1341" i="49"/>
  <c r="D1341" i="49"/>
  <c r="Q1340" i="49"/>
  <c r="D1340" i="49"/>
  <c r="Q1339" i="49"/>
  <c r="D1339" i="49"/>
  <c r="Q1338" i="49"/>
  <c r="D1338" i="49"/>
  <c r="Q1337" i="49"/>
  <c r="D1337" i="49"/>
  <c r="Q1336" i="49"/>
  <c r="D1336" i="49"/>
  <c r="Q1335" i="49"/>
  <c r="D1335" i="49"/>
  <c r="Q1334" i="49"/>
  <c r="D1334" i="49"/>
  <c r="Q1333" i="49"/>
  <c r="D1333" i="49"/>
  <c r="Q1332" i="49"/>
  <c r="D1332" i="49"/>
  <c r="Q1331" i="49"/>
  <c r="D1331" i="49"/>
  <c r="Q1330" i="49"/>
  <c r="D1330" i="49"/>
  <c r="Q1329" i="49"/>
  <c r="D1329" i="49"/>
  <c r="Q1328" i="49"/>
  <c r="D1328" i="49"/>
  <c r="Q1327" i="49"/>
  <c r="D1327" i="49"/>
  <c r="Q1326" i="49"/>
  <c r="D1326" i="49"/>
  <c r="Q1325" i="49"/>
  <c r="D1325" i="49"/>
  <c r="Q1324" i="49"/>
  <c r="D1324" i="49"/>
  <c r="Q1323" i="49"/>
  <c r="D1323" i="49"/>
  <c r="Q1322" i="49"/>
  <c r="D1322" i="49"/>
  <c r="Q1321" i="49"/>
  <c r="D1321" i="49"/>
  <c r="Q1320" i="49"/>
  <c r="D1320" i="49"/>
  <c r="Q1319" i="49"/>
  <c r="D1319" i="49"/>
  <c r="Q1318" i="49"/>
  <c r="D1318" i="49"/>
  <c r="Q1317" i="49"/>
  <c r="D1317" i="49"/>
  <c r="Q1316" i="49"/>
  <c r="D1316" i="49"/>
  <c r="Q1315" i="49"/>
  <c r="D1315" i="49"/>
  <c r="Q1314" i="49"/>
  <c r="D1314" i="49"/>
  <c r="Q1313" i="49"/>
  <c r="D1313" i="49"/>
  <c r="Q1312" i="49"/>
  <c r="D1312" i="49"/>
  <c r="Q1311" i="49"/>
  <c r="D1311" i="49"/>
  <c r="Q1310" i="49"/>
  <c r="D1310" i="49"/>
  <c r="Q1309" i="49"/>
  <c r="D1309" i="49"/>
  <c r="Q1308" i="49"/>
  <c r="D1308" i="49"/>
  <c r="Q1307" i="49"/>
  <c r="D1307" i="49"/>
  <c r="Q1306" i="49"/>
  <c r="D1306" i="49"/>
  <c r="Q1305" i="49"/>
  <c r="D1305" i="49"/>
  <c r="Q1304" i="49"/>
  <c r="D1304" i="49"/>
  <c r="Q1303" i="49"/>
  <c r="D1303" i="49"/>
  <c r="Q1302" i="49"/>
  <c r="D1302" i="49"/>
  <c r="Q1301" i="49"/>
  <c r="D1301" i="49"/>
  <c r="Q1300" i="49"/>
  <c r="D1300" i="49"/>
  <c r="Q1299" i="49"/>
  <c r="D1299" i="49"/>
  <c r="Q1298" i="49"/>
  <c r="D1298" i="49"/>
  <c r="Q1297" i="49"/>
  <c r="D1297" i="49"/>
  <c r="Q1296" i="49"/>
  <c r="D1296" i="49"/>
  <c r="Q1295" i="49"/>
  <c r="D1295" i="49"/>
  <c r="Q1294" i="49"/>
  <c r="D1294" i="49"/>
  <c r="Q1293" i="49"/>
  <c r="D1293" i="49"/>
  <c r="Q1292" i="49"/>
  <c r="D1292" i="49"/>
  <c r="Q1291" i="49"/>
  <c r="D1291" i="49"/>
  <c r="Q1290" i="49"/>
  <c r="D1290" i="49"/>
  <c r="Q1289" i="49"/>
  <c r="D1289" i="49"/>
  <c r="Q1288" i="49"/>
  <c r="D1288" i="49"/>
  <c r="Q1287" i="49"/>
  <c r="D1287" i="49"/>
  <c r="Q1286" i="49"/>
  <c r="D1286" i="49"/>
  <c r="Q1285" i="49"/>
  <c r="D1285" i="49"/>
  <c r="Q1284" i="49"/>
  <c r="D1284" i="49"/>
  <c r="Q1283" i="49"/>
  <c r="D1283" i="49"/>
  <c r="Q1282" i="49"/>
  <c r="D1282" i="49"/>
  <c r="Q1281" i="49"/>
  <c r="D1281" i="49"/>
  <c r="Q1280" i="49"/>
  <c r="D1280" i="49"/>
  <c r="Q1279" i="49"/>
  <c r="D1279" i="49"/>
  <c r="Q1278" i="49"/>
  <c r="D1278" i="49"/>
  <c r="Q1277" i="49"/>
  <c r="D1277" i="49"/>
  <c r="Q1276" i="49"/>
  <c r="D1276" i="49"/>
  <c r="Q1275" i="49"/>
  <c r="D1275" i="49"/>
  <c r="Q1274" i="49"/>
  <c r="D1274" i="49"/>
  <c r="Q1273" i="49"/>
  <c r="D1273" i="49"/>
  <c r="Q1272" i="49"/>
  <c r="D1272" i="49"/>
  <c r="Q1271" i="49"/>
  <c r="D1271" i="49"/>
  <c r="Q1270" i="49"/>
  <c r="D1270" i="49"/>
  <c r="Q1269" i="49"/>
  <c r="D1269" i="49"/>
  <c r="Q1268" i="49"/>
  <c r="D1268" i="49"/>
  <c r="Q1267" i="49"/>
  <c r="D1267" i="49"/>
  <c r="Q1266" i="49"/>
  <c r="D1266" i="49"/>
  <c r="Q1265" i="49"/>
  <c r="D1265" i="49"/>
  <c r="Q1264" i="49"/>
  <c r="D1264" i="49"/>
  <c r="Q1263" i="49"/>
  <c r="D1263" i="49"/>
  <c r="Q1262" i="49"/>
  <c r="D1262" i="49"/>
  <c r="Q1261" i="49"/>
  <c r="D1261" i="49"/>
  <c r="Q1260" i="49"/>
  <c r="D1260" i="49"/>
  <c r="Q1259" i="49"/>
  <c r="D1259" i="49"/>
  <c r="Q1258" i="49"/>
  <c r="D1258" i="49"/>
  <c r="Q1257" i="49"/>
  <c r="D1257" i="49"/>
  <c r="Q1256" i="49"/>
  <c r="D1256" i="49"/>
  <c r="Q1255" i="49"/>
  <c r="D1255" i="49"/>
  <c r="Q1254" i="49"/>
  <c r="D1254" i="49"/>
  <c r="Q1253" i="49"/>
  <c r="D1253" i="49"/>
  <c r="Q1252" i="49"/>
  <c r="D1252" i="49"/>
  <c r="Q1251" i="49"/>
  <c r="D1251" i="49"/>
  <c r="Q1250" i="49"/>
  <c r="D1250" i="49"/>
  <c r="Q1249" i="49"/>
  <c r="D1249" i="49"/>
  <c r="Q1248" i="49"/>
  <c r="D1248" i="49"/>
  <c r="Q1247" i="49"/>
  <c r="D1247" i="49"/>
  <c r="Q1246" i="49"/>
  <c r="D1246" i="49"/>
  <c r="Q1245" i="49"/>
  <c r="D1245" i="49"/>
  <c r="Q1244" i="49"/>
  <c r="D1244" i="49"/>
  <c r="Q1243" i="49"/>
  <c r="D1243" i="49"/>
  <c r="Q1242" i="49"/>
  <c r="D1242" i="49"/>
  <c r="Q1241" i="49"/>
  <c r="D1241" i="49"/>
  <c r="Q1240" i="49"/>
  <c r="D1240" i="49"/>
  <c r="Q1239" i="49"/>
  <c r="D1239" i="49"/>
  <c r="Q1238" i="49"/>
  <c r="D1238" i="49"/>
  <c r="Q1237" i="49"/>
  <c r="D1237" i="49"/>
  <c r="Q1236" i="49"/>
  <c r="D1236" i="49"/>
  <c r="Q1235" i="49"/>
  <c r="D1235" i="49"/>
  <c r="Q1234" i="49"/>
  <c r="D1234" i="49"/>
  <c r="Q1233" i="49"/>
  <c r="D1233" i="49"/>
  <c r="Q1232" i="49"/>
  <c r="D1232" i="49"/>
  <c r="Q1231" i="49"/>
  <c r="D1231" i="49"/>
  <c r="Q1230" i="49"/>
  <c r="D1230" i="49"/>
  <c r="Q1229" i="49"/>
  <c r="D1229" i="49"/>
  <c r="Q1228" i="49"/>
  <c r="D1228" i="49"/>
  <c r="Q1227" i="49"/>
  <c r="D1227" i="49"/>
  <c r="Q1226" i="49"/>
  <c r="D1226" i="49"/>
  <c r="Q1225" i="49"/>
  <c r="D1225" i="49"/>
  <c r="Q1224" i="49"/>
  <c r="D1224" i="49"/>
  <c r="Q1223" i="49"/>
  <c r="D1223" i="49"/>
  <c r="Q1222" i="49"/>
  <c r="D1222" i="49"/>
  <c r="Q1221" i="49"/>
  <c r="D1221" i="49"/>
  <c r="Q1220" i="49"/>
  <c r="D1220" i="49"/>
  <c r="Q1219" i="49"/>
  <c r="D1219" i="49"/>
  <c r="Q1218" i="49"/>
  <c r="D1218" i="49"/>
  <c r="Q1217" i="49"/>
  <c r="D1217" i="49"/>
  <c r="Q1216" i="49"/>
  <c r="D1216" i="49"/>
  <c r="Q1215" i="49"/>
  <c r="D1215" i="49"/>
  <c r="Q1214" i="49"/>
  <c r="D1214" i="49"/>
  <c r="Q1213" i="49"/>
  <c r="D1213" i="49"/>
  <c r="Q1212" i="49"/>
  <c r="D1212" i="49"/>
  <c r="Q1211" i="49"/>
  <c r="D1211" i="49"/>
  <c r="Q1210" i="49"/>
  <c r="D1210" i="49"/>
  <c r="Q1209" i="49"/>
  <c r="D1209" i="49"/>
  <c r="Q1208" i="49"/>
  <c r="D1208" i="49"/>
  <c r="Q1207" i="49"/>
  <c r="D1207" i="49"/>
  <c r="Q1206" i="49"/>
  <c r="D1206" i="49"/>
  <c r="Q1205" i="49"/>
  <c r="D1205" i="49"/>
  <c r="Q1204" i="49"/>
  <c r="D1204" i="49"/>
  <c r="Q1203" i="49"/>
  <c r="D1203" i="49"/>
  <c r="Q1202" i="49"/>
  <c r="D1202" i="49"/>
  <c r="Q1201" i="49"/>
  <c r="D1201" i="49"/>
  <c r="Q1200" i="49"/>
  <c r="D1200" i="49"/>
  <c r="Q1199" i="49"/>
  <c r="D1199" i="49"/>
  <c r="Q1198" i="49"/>
  <c r="D1198" i="49"/>
  <c r="Q1197" i="49"/>
  <c r="D1197" i="49"/>
  <c r="Q1196" i="49"/>
  <c r="D1196" i="49"/>
  <c r="Q1195" i="49"/>
  <c r="D1195" i="49"/>
  <c r="Q1194" i="49"/>
  <c r="D1194" i="49"/>
  <c r="Q1193" i="49"/>
  <c r="D1193" i="49"/>
  <c r="Q1192" i="49"/>
  <c r="D1192" i="49"/>
  <c r="Q1191" i="49"/>
  <c r="D1191" i="49"/>
  <c r="Q1190" i="49"/>
  <c r="D1190" i="49"/>
  <c r="Q1189" i="49"/>
  <c r="D1189" i="49"/>
  <c r="Q1188" i="49"/>
  <c r="D1188" i="49"/>
  <c r="Q1187" i="49"/>
  <c r="D1187" i="49"/>
  <c r="Q1186" i="49"/>
  <c r="D1186" i="49"/>
  <c r="Q1185" i="49"/>
  <c r="D1185" i="49"/>
  <c r="Q1184" i="49"/>
  <c r="D1184" i="49"/>
  <c r="Q1183" i="49"/>
  <c r="D1183" i="49"/>
  <c r="Q1182" i="49"/>
  <c r="D1182" i="49"/>
  <c r="Q1181" i="49"/>
  <c r="D1181" i="49"/>
  <c r="Q1180" i="49"/>
  <c r="D1180" i="49"/>
  <c r="Q1179" i="49"/>
  <c r="D1179" i="49"/>
  <c r="Q1178" i="49"/>
  <c r="D1178" i="49"/>
  <c r="Q1177" i="49"/>
  <c r="D1177" i="49"/>
  <c r="Q1176" i="49"/>
  <c r="D1176" i="49"/>
  <c r="Q1175" i="49"/>
  <c r="D1175" i="49"/>
  <c r="Q1174" i="49"/>
  <c r="D1174" i="49"/>
  <c r="Q1173" i="49"/>
  <c r="D1173" i="49"/>
  <c r="Q1172" i="49"/>
  <c r="D1172" i="49"/>
  <c r="Q1171" i="49"/>
  <c r="D1171" i="49"/>
  <c r="Q1170" i="49"/>
  <c r="D1170" i="49"/>
  <c r="Q1169" i="49"/>
  <c r="D1169" i="49"/>
  <c r="Q1168" i="49"/>
  <c r="D1168" i="49"/>
  <c r="Q1167" i="49"/>
  <c r="D1167" i="49"/>
  <c r="Q1166" i="49"/>
  <c r="D1166" i="49"/>
  <c r="Q1165" i="49"/>
  <c r="D1165" i="49"/>
  <c r="Q1164" i="49"/>
  <c r="D1164" i="49"/>
  <c r="Q1163" i="49"/>
  <c r="D1163" i="49"/>
  <c r="Q1162" i="49"/>
  <c r="D1162" i="49"/>
  <c r="Q1161" i="49"/>
  <c r="D1161" i="49"/>
  <c r="Q1160" i="49"/>
  <c r="D1160" i="49"/>
  <c r="Q1159" i="49"/>
  <c r="D1159" i="49"/>
  <c r="Q1158" i="49"/>
  <c r="D1158" i="49"/>
  <c r="Q1157" i="49"/>
  <c r="D1157" i="49"/>
  <c r="Q1156" i="49"/>
  <c r="D1156" i="49"/>
  <c r="Q1155" i="49"/>
  <c r="D1155" i="49"/>
  <c r="Q1154" i="49"/>
  <c r="D1154" i="49"/>
  <c r="Q1153" i="49"/>
  <c r="D1153" i="49"/>
  <c r="Q1152" i="49"/>
  <c r="D1152" i="49"/>
  <c r="Q1151" i="49"/>
  <c r="D1151" i="49"/>
  <c r="Q1150" i="49"/>
  <c r="D1150" i="49"/>
  <c r="Q1149" i="49"/>
  <c r="D1149" i="49"/>
  <c r="Q1148" i="49"/>
  <c r="D1148" i="49"/>
  <c r="Q1147" i="49"/>
  <c r="D1147" i="49"/>
  <c r="Q1146" i="49"/>
  <c r="D1146" i="49"/>
  <c r="Q1145" i="49"/>
  <c r="D1145" i="49"/>
  <c r="Q1144" i="49"/>
  <c r="D1144" i="49"/>
  <c r="Q1143" i="49"/>
  <c r="D1143" i="49"/>
  <c r="Q1142" i="49"/>
  <c r="D1142" i="49"/>
  <c r="Q1141" i="49"/>
  <c r="D1141" i="49"/>
  <c r="Q1140" i="49"/>
  <c r="D1140" i="49"/>
  <c r="Q1139" i="49"/>
  <c r="D1139" i="49"/>
  <c r="Q1138" i="49"/>
  <c r="D1138" i="49"/>
  <c r="Q1137" i="49"/>
  <c r="D1137" i="49"/>
  <c r="Q1136" i="49"/>
  <c r="D1136" i="49"/>
  <c r="Q1135" i="49"/>
  <c r="D1135" i="49"/>
  <c r="Q1134" i="49"/>
  <c r="D1134" i="49"/>
  <c r="Q1133" i="49"/>
  <c r="D1133" i="49"/>
  <c r="Q1132" i="49"/>
  <c r="D1132" i="49"/>
  <c r="Q1131" i="49"/>
  <c r="D1131" i="49"/>
  <c r="Q1130" i="49"/>
  <c r="D1130" i="49"/>
  <c r="Q1129" i="49"/>
  <c r="D1129" i="49"/>
  <c r="Q1128" i="49"/>
  <c r="D1128" i="49"/>
  <c r="Q1127" i="49"/>
  <c r="D1127" i="49"/>
  <c r="Q1126" i="49"/>
  <c r="D1126" i="49"/>
  <c r="Q1125" i="49"/>
  <c r="D1125" i="49"/>
  <c r="Q1124" i="49"/>
  <c r="D1124" i="49"/>
  <c r="Q1123" i="49"/>
  <c r="D1123" i="49"/>
  <c r="Q1122" i="49"/>
  <c r="D1122" i="49"/>
  <c r="Q1121" i="49"/>
  <c r="D1121" i="49"/>
  <c r="Q1120" i="49"/>
  <c r="D1120" i="49"/>
  <c r="Q1119" i="49"/>
  <c r="D1119" i="49"/>
  <c r="Q1118" i="49"/>
  <c r="D1118" i="49"/>
  <c r="Q1117" i="49"/>
  <c r="D1117" i="49"/>
  <c r="Q1116" i="49"/>
  <c r="D1116" i="49"/>
  <c r="Q1115" i="49"/>
  <c r="D1115" i="49"/>
  <c r="Q1114" i="49"/>
  <c r="D1114" i="49"/>
  <c r="Q1113" i="49"/>
  <c r="D1113" i="49"/>
  <c r="Q1112" i="49"/>
  <c r="D1112" i="49"/>
  <c r="Q1111" i="49"/>
  <c r="D1111" i="49"/>
  <c r="Q1110" i="49"/>
  <c r="D1110" i="49"/>
  <c r="Q1109" i="49"/>
  <c r="D1109" i="49"/>
  <c r="Q1108" i="49"/>
  <c r="D1108" i="49"/>
  <c r="Q1107" i="49"/>
  <c r="D1107" i="49"/>
  <c r="Q1106" i="49"/>
  <c r="D1106" i="49"/>
  <c r="Q1105" i="49"/>
  <c r="D1105" i="49"/>
  <c r="Q1104" i="49"/>
  <c r="D1104" i="49"/>
  <c r="Q1103" i="49"/>
  <c r="D1103" i="49"/>
  <c r="Q1102" i="49"/>
  <c r="D1102" i="49"/>
  <c r="Q1101" i="49"/>
  <c r="D1101" i="49"/>
  <c r="Q1100" i="49"/>
  <c r="D1100" i="49"/>
  <c r="Q1099" i="49"/>
  <c r="D1099" i="49"/>
  <c r="Q1098" i="49"/>
  <c r="D1098" i="49"/>
  <c r="Q1097" i="49"/>
  <c r="D1097" i="49"/>
  <c r="Q1096" i="49"/>
  <c r="D1096" i="49"/>
  <c r="Q1095" i="49"/>
  <c r="D1095" i="49"/>
  <c r="Q1094" i="49"/>
  <c r="D1094" i="49"/>
  <c r="Q1093" i="49"/>
  <c r="D1093" i="49"/>
  <c r="Q1092" i="49"/>
  <c r="D1092" i="49"/>
  <c r="Q1091" i="49"/>
  <c r="D1091" i="49"/>
  <c r="Q1090" i="49"/>
  <c r="D1090" i="49"/>
  <c r="Q1089" i="49"/>
  <c r="D1089" i="49"/>
  <c r="Q1088" i="49"/>
  <c r="D1088" i="49"/>
  <c r="Q1087" i="49"/>
  <c r="D1087" i="49"/>
  <c r="Q1086" i="49"/>
  <c r="D1086" i="49"/>
  <c r="Q1085" i="49"/>
  <c r="D1085" i="49"/>
  <c r="Q1084" i="49"/>
  <c r="D1084" i="49"/>
  <c r="Q1083" i="49"/>
  <c r="D1083" i="49"/>
  <c r="Q1082" i="49"/>
  <c r="D1082" i="49"/>
  <c r="Q1081" i="49"/>
  <c r="D1081" i="49"/>
  <c r="Q1080" i="49"/>
  <c r="D1080" i="49"/>
  <c r="Q1079" i="49"/>
  <c r="D1079" i="49"/>
  <c r="Q1078" i="49"/>
  <c r="D1078" i="49"/>
  <c r="Q1077" i="49"/>
  <c r="D1077" i="49"/>
  <c r="Q1076" i="49"/>
  <c r="D1076" i="49"/>
  <c r="Q1075" i="49"/>
  <c r="D1075" i="49"/>
  <c r="Q1074" i="49"/>
  <c r="D1074" i="49"/>
  <c r="Q1073" i="49"/>
  <c r="D1073" i="49"/>
  <c r="Q1072" i="49"/>
  <c r="D1072" i="49"/>
  <c r="Q1071" i="49"/>
  <c r="D1071" i="49"/>
  <c r="Q1070" i="49"/>
  <c r="D1070" i="49"/>
  <c r="Q1069" i="49"/>
  <c r="D1069" i="49"/>
  <c r="Q1068" i="49"/>
  <c r="D1068" i="49"/>
  <c r="Q1067" i="49"/>
  <c r="D1067" i="49"/>
  <c r="Q1066" i="49"/>
  <c r="D1066" i="49"/>
  <c r="Q1065" i="49"/>
  <c r="D1065" i="49"/>
  <c r="Q1064" i="49"/>
  <c r="D1064" i="49"/>
  <c r="Q1063" i="49"/>
  <c r="D1063" i="49"/>
  <c r="Q1062" i="49"/>
  <c r="D1062" i="49"/>
  <c r="Q1061" i="49"/>
  <c r="D1061" i="49"/>
  <c r="Q1060" i="49"/>
  <c r="D1060" i="49"/>
  <c r="Q1059" i="49"/>
  <c r="D1059" i="49"/>
  <c r="Q1058" i="49"/>
  <c r="D1058" i="49"/>
  <c r="Q1057" i="49"/>
  <c r="D1057" i="49"/>
  <c r="Q1056" i="49"/>
  <c r="D1056" i="49"/>
  <c r="Q1055" i="49"/>
  <c r="D1055" i="49"/>
  <c r="Q1054" i="49"/>
  <c r="D1054" i="49"/>
  <c r="Q1053" i="49"/>
  <c r="D1053" i="49"/>
  <c r="Q1052" i="49"/>
  <c r="D1052" i="49"/>
  <c r="Q1051" i="49"/>
  <c r="D1051" i="49"/>
  <c r="Q1050" i="49"/>
  <c r="D1050" i="49"/>
  <c r="Q1049" i="49"/>
  <c r="D1049" i="49"/>
  <c r="Q1048" i="49"/>
  <c r="D1048" i="49"/>
  <c r="Q1047" i="49"/>
  <c r="D1047" i="49"/>
  <c r="Q1046" i="49"/>
  <c r="D1046" i="49"/>
  <c r="Q1045" i="49"/>
  <c r="D1045" i="49"/>
  <c r="Q1044" i="49"/>
  <c r="D1044" i="49"/>
  <c r="Q1043" i="49"/>
  <c r="D1043" i="49"/>
  <c r="Q1042" i="49"/>
  <c r="D1042" i="49"/>
  <c r="Q1041" i="49"/>
  <c r="D1041" i="49"/>
  <c r="Q1040" i="49"/>
  <c r="D1040" i="49"/>
  <c r="Q1039" i="49"/>
  <c r="D1039" i="49"/>
  <c r="Q1038" i="49"/>
  <c r="D1038" i="49"/>
  <c r="Q1037" i="49"/>
  <c r="D1037" i="49"/>
  <c r="Q1036" i="49"/>
  <c r="D1036" i="49"/>
  <c r="Q1035" i="49"/>
  <c r="D1035" i="49"/>
  <c r="Q1034" i="49"/>
  <c r="D1034" i="49"/>
  <c r="Q1033" i="49"/>
  <c r="D1033" i="49"/>
  <c r="Q1032" i="49"/>
  <c r="D1032" i="49"/>
  <c r="Q1031" i="49"/>
  <c r="D1031" i="49"/>
  <c r="Q1030" i="49"/>
  <c r="D1030" i="49"/>
  <c r="Q1029" i="49"/>
  <c r="D1029" i="49"/>
  <c r="Q1028" i="49"/>
  <c r="D1028" i="49"/>
  <c r="Q1027" i="49"/>
  <c r="D1027" i="49"/>
  <c r="Q1026" i="49"/>
  <c r="D1026" i="49"/>
  <c r="Q1025" i="49"/>
  <c r="D1025" i="49"/>
  <c r="Q1024" i="49"/>
  <c r="D1024" i="49"/>
  <c r="Q1023" i="49"/>
  <c r="D1023" i="49"/>
  <c r="Q1022" i="49"/>
  <c r="D1022" i="49"/>
  <c r="Q1021" i="49"/>
  <c r="D1021" i="49"/>
  <c r="Q1020" i="49"/>
  <c r="D1020" i="49"/>
  <c r="Q1019" i="49"/>
  <c r="D1019" i="49"/>
  <c r="Q1018" i="49"/>
  <c r="D1018" i="49"/>
  <c r="Q1017" i="49"/>
  <c r="D1017" i="49"/>
  <c r="Q1016" i="49"/>
  <c r="D1016" i="49"/>
  <c r="Q1015" i="49"/>
  <c r="D1015" i="49"/>
  <c r="Q1014" i="49"/>
  <c r="D1014" i="49"/>
  <c r="Q1013" i="49"/>
  <c r="D1013" i="49"/>
  <c r="Q1012" i="49"/>
  <c r="D1012" i="49"/>
  <c r="Q1011" i="49"/>
  <c r="D1011" i="49"/>
  <c r="Q1010" i="49"/>
  <c r="D1010" i="49"/>
  <c r="Q1009" i="49"/>
  <c r="D1009" i="49"/>
  <c r="Q1008" i="49"/>
  <c r="D1008" i="49"/>
  <c r="Q1007" i="49"/>
  <c r="D1007" i="49"/>
  <c r="Q1006" i="49"/>
  <c r="D1006" i="49"/>
  <c r="Q1005" i="49"/>
  <c r="D1005" i="49"/>
  <c r="Q1004" i="49"/>
  <c r="D1004" i="49"/>
  <c r="Q1003" i="49"/>
  <c r="D1003" i="49"/>
  <c r="Q1002" i="49"/>
  <c r="D1002" i="49"/>
  <c r="Q1001" i="49"/>
  <c r="D1001" i="49"/>
  <c r="Q1000" i="49"/>
  <c r="D1000" i="49"/>
  <c r="Q999" i="49"/>
  <c r="D999" i="49"/>
  <c r="Q998" i="49"/>
  <c r="D998" i="49"/>
  <c r="Q997" i="49"/>
  <c r="D997" i="49"/>
  <c r="Q996" i="49"/>
  <c r="D996" i="49"/>
  <c r="Q995" i="49"/>
  <c r="D995" i="49"/>
  <c r="Q994" i="49"/>
  <c r="D994" i="49"/>
  <c r="Q993" i="49"/>
  <c r="D993" i="49"/>
  <c r="Q992" i="49"/>
  <c r="D992" i="49"/>
  <c r="Q991" i="49"/>
  <c r="D991" i="49"/>
  <c r="Q990" i="49"/>
  <c r="D990" i="49"/>
  <c r="Q989" i="49"/>
  <c r="D989" i="49"/>
  <c r="Q988" i="49"/>
  <c r="D988" i="49"/>
  <c r="Q987" i="49"/>
  <c r="D987" i="49"/>
  <c r="Q986" i="49"/>
  <c r="D986" i="49"/>
  <c r="Q985" i="49"/>
  <c r="D985" i="49"/>
  <c r="Q984" i="49"/>
  <c r="D984" i="49"/>
  <c r="Q983" i="49"/>
  <c r="D983" i="49"/>
  <c r="Q982" i="49"/>
  <c r="D982" i="49"/>
  <c r="Q981" i="49"/>
  <c r="D981" i="49"/>
  <c r="Q980" i="49"/>
  <c r="D980" i="49"/>
  <c r="Q979" i="49"/>
  <c r="D979" i="49"/>
  <c r="Q978" i="49"/>
  <c r="D978" i="49"/>
  <c r="Q977" i="49"/>
  <c r="D977" i="49"/>
  <c r="Q976" i="49"/>
  <c r="D976" i="49"/>
  <c r="Q975" i="49"/>
  <c r="D975" i="49"/>
  <c r="Q974" i="49"/>
  <c r="D974" i="49"/>
  <c r="Q973" i="49"/>
  <c r="D973" i="49"/>
  <c r="Q972" i="49"/>
  <c r="D972" i="49"/>
  <c r="Q971" i="49"/>
  <c r="D971" i="49"/>
  <c r="Q970" i="49"/>
  <c r="D970" i="49"/>
  <c r="Q969" i="49"/>
  <c r="D969" i="49"/>
  <c r="Q968" i="49"/>
  <c r="D968" i="49"/>
  <c r="Q967" i="49"/>
  <c r="D967" i="49"/>
  <c r="Q966" i="49"/>
  <c r="D966" i="49"/>
  <c r="Q965" i="49"/>
  <c r="D965" i="49"/>
  <c r="Q964" i="49"/>
  <c r="D964" i="49"/>
  <c r="Q963" i="49"/>
  <c r="D963" i="49"/>
  <c r="Q962" i="49"/>
  <c r="D962" i="49"/>
  <c r="Q961" i="49"/>
  <c r="D961" i="49"/>
  <c r="Q960" i="49"/>
  <c r="D960" i="49"/>
  <c r="Q959" i="49"/>
  <c r="D959" i="49"/>
  <c r="Q958" i="49"/>
  <c r="D958" i="49"/>
  <c r="Q957" i="49"/>
  <c r="D957" i="49"/>
  <c r="Q956" i="49"/>
  <c r="D956" i="49"/>
  <c r="Q955" i="49"/>
  <c r="D955" i="49"/>
  <c r="Q954" i="49"/>
  <c r="D954" i="49"/>
  <c r="Q953" i="49"/>
  <c r="D953" i="49"/>
  <c r="Q952" i="49"/>
  <c r="D952" i="49"/>
  <c r="Q951" i="49"/>
  <c r="D951" i="49"/>
  <c r="Q950" i="49"/>
  <c r="D950" i="49"/>
  <c r="Q949" i="49"/>
  <c r="D949" i="49"/>
  <c r="Q948" i="49"/>
  <c r="D948" i="49"/>
  <c r="Q947" i="49"/>
  <c r="D947" i="49"/>
  <c r="Q946" i="49"/>
  <c r="D946" i="49"/>
  <c r="Q945" i="49"/>
  <c r="D945" i="49"/>
  <c r="Q944" i="49"/>
  <c r="D944" i="49"/>
  <c r="Q943" i="49"/>
  <c r="D943" i="49"/>
  <c r="Q942" i="49"/>
  <c r="D942" i="49"/>
  <c r="Q941" i="49"/>
  <c r="D941" i="49"/>
  <c r="Q940" i="49"/>
  <c r="D940" i="49"/>
  <c r="Q939" i="49"/>
  <c r="D939" i="49"/>
  <c r="Q938" i="49"/>
  <c r="D938" i="49"/>
  <c r="Q937" i="49"/>
  <c r="D937" i="49"/>
  <c r="Q936" i="49"/>
  <c r="D936" i="49"/>
  <c r="Q935" i="49"/>
  <c r="D935" i="49"/>
  <c r="Q934" i="49"/>
  <c r="D934" i="49"/>
  <c r="Q933" i="49"/>
  <c r="D933" i="49"/>
  <c r="Q932" i="49"/>
  <c r="D932" i="49"/>
  <c r="Q931" i="49"/>
  <c r="D931" i="49"/>
  <c r="Q930" i="49"/>
  <c r="D930" i="49"/>
  <c r="Q929" i="49"/>
  <c r="D929" i="49"/>
  <c r="Q928" i="49"/>
  <c r="D928" i="49"/>
  <c r="Q927" i="49"/>
  <c r="D927" i="49"/>
  <c r="Q926" i="49"/>
  <c r="D926" i="49"/>
  <c r="Q925" i="49"/>
  <c r="D925" i="49"/>
  <c r="Q924" i="49"/>
  <c r="D924" i="49"/>
  <c r="Q923" i="49"/>
  <c r="D923" i="49"/>
  <c r="Q922" i="49"/>
  <c r="D922" i="49"/>
  <c r="Q921" i="49"/>
  <c r="D921" i="49"/>
  <c r="Q920" i="49"/>
  <c r="D920" i="49"/>
  <c r="Q919" i="49"/>
  <c r="D919" i="49"/>
  <c r="Q918" i="49"/>
  <c r="D918" i="49"/>
  <c r="Q917" i="49"/>
  <c r="D917" i="49"/>
  <c r="Q916" i="49"/>
  <c r="D916" i="49"/>
  <c r="Q915" i="49"/>
  <c r="D915" i="49"/>
  <c r="Q914" i="49"/>
  <c r="D914" i="49"/>
  <c r="Q913" i="49"/>
  <c r="D913" i="49"/>
  <c r="Q912" i="49"/>
  <c r="D912" i="49"/>
  <c r="Q911" i="49"/>
  <c r="D911" i="49"/>
  <c r="Q910" i="49"/>
  <c r="D910" i="49"/>
  <c r="Q909" i="49"/>
  <c r="D909" i="49"/>
  <c r="Q908" i="49"/>
  <c r="D908" i="49"/>
  <c r="Q907" i="49"/>
  <c r="D907" i="49"/>
  <c r="Q906" i="49"/>
  <c r="D906" i="49"/>
  <c r="Q905" i="49"/>
  <c r="D905" i="49"/>
  <c r="Q904" i="49"/>
  <c r="D904" i="49"/>
  <c r="Q903" i="49"/>
  <c r="D903" i="49"/>
  <c r="Q902" i="49"/>
  <c r="D902" i="49"/>
  <c r="Q901" i="49"/>
  <c r="D901" i="49"/>
  <c r="Q900" i="49"/>
  <c r="D900" i="49"/>
  <c r="Q899" i="49"/>
  <c r="D899" i="49"/>
  <c r="Q898" i="49"/>
  <c r="D898" i="49"/>
  <c r="Q897" i="49"/>
  <c r="D897" i="49"/>
  <c r="Q896" i="49"/>
  <c r="D896" i="49"/>
  <c r="Q895" i="49"/>
  <c r="D895" i="49"/>
  <c r="Q894" i="49"/>
  <c r="D894" i="49"/>
  <c r="Q893" i="49"/>
  <c r="D893" i="49"/>
  <c r="Q892" i="49"/>
  <c r="D892" i="49"/>
  <c r="Q891" i="49"/>
  <c r="D891" i="49"/>
  <c r="Q890" i="49"/>
  <c r="D890" i="49"/>
  <c r="Q889" i="49"/>
  <c r="D889" i="49"/>
  <c r="Q888" i="49"/>
  <c r="D888" i="49"/>
  <c r="Q887" i="49"/>
  <c r="D887" i="49"/>
  <c r="Q886" i="49"/>
  <c r="D886" i="49"/>
  <c r="Q885" i="49"/>
  <c r="D885" i="49"/>
  <c r="Q884" i="49"/>
  <c r="D884" i="49"/>
  <c r="Q883" i="49"/>
  <c r="D883" i="49"/>
  <c r="Q882" i="49"/>
  <c r="D882" i="49"/>
  <c r="Q881" i="49"/>
  <c r="D881" i="49"/>
  <c r="Q880" i="49"/>
  <c r="D880" i="49"/>
  <c r="Q879" i="49"/>
  <c r="D879" i="49"/>
  <c r="Q878" i="49"/>
  <c r="D878" i="49"/>
  <c r="Q877" i="49"/>
  <c r="D877" i="49"/>
  <c r="Q876" i="49"/>
  <c r="D876" i="49"/>
  <c r="Q875" i="49"/>
  <c r="D875" i="49"/>
  <c r="Q874" i="49"/>
  <c r="D874" i="49"/>
  <c r="Q873" i="49"/>
  <c r="D873" i="49"/>
  <c r="Q872" i="49"/>
  <c r="D872" i="49"/>
  <c r="Q871" i="49"/>
  <c r="D871" i="49"/>
  <c r="Q870" i="49"/>
  <c r="D870" i="49"/>
  <c r="Q869" i="49"/>
  <c r="D869" i="49"/>
  <c r="Q868" i="49"/>
  <c r="D868" i="49"/>
  <c r="Q867" i="49"/>
  <c r="D867" i="49"/>
  <c r="Q866" i="49"/>
  <c r="D866" i="49"/>
  <c r="Q865" i="49"/>
  <c r="D865" i="49"/>
  <c r="Q864" i="49"/>
  <c r="D864" i="49"/>
  <c r="Q863" i="49"/>
  <c r="D863" i="49"/>
  <c r="Q862" i="49"/>
  <c r="D862" i="49"/>
  <c r="Q861" i="49"/>
  <c r="D861" i="49"/>
  <c r="Q860" i="49"/>
  <c r="D860" i="49"/>
  <c r="Q859" i="49"/>
  <c r="D859" i="49"/>
  <c r="Q858" i="49"/>
  <c r="D858" i="49"/>
  <c r="Q857" i="49"/>
  <c r="D857" i="49"/>
  <c r="Q856" i="49"/>
  <c r="D856" i="49"/>
  <c r="Q855" i="49"/>
  <c r="D855" i="49"/>
  <c r="Q854" i="49"/>
  <c r="D854" i="49"/>
  <c r="Q853" i="49"/>
  <c r="D853" i="49"/>
  <c r="Q852" i="49"/>
  <c r="D852" i="49"/>
  <c r="Q851" i="49"/>
  <c r="D851" i="49"/>
  <c r="Q850" i="49"/>
  <c r="D850" i="49"/>
  <c r="Q849" i="49"/>
  <c r="D849" i="49"/>
  <c r="Q848" i="49"/>
  <c r="D848" i="49"/>
  <c r="Q847" i="49"/>
  <c r="D847" i="49"/>
  <c r="Q846" i="49"/>
  <c r="D846" i="49"/>
  <c r="Q845" i="49"/>
  <c r="D845" i="49"/>
  <c r="Q844" i="49"/>
  <c r="D844" i="49"/>
  <c r="Q843" i="49"/>
  <c r="D843" i="49"/>
  <c r="Q842" i="49"/>
  <c r="D842" i="49"/>
  <c r="Q841" i="49"/>
  <c r="D841" i="49"/>
  <c r="Q840" i="49"/>
  <c r="D840" i="49"/>
  <c r="Q839" i="49"/>
  <c r="D839" i="49"/>
  <c r="Q838" i="49"/>
  <c r="D838" i="49"/>
  <c r="Q837" i="49"/>
  <c r="D837" i="49"/>
  <c r="Q836" i="49"/>
  <c r="D836" i="49"/>
  <c r="Q835" i="49"/>
  <c r="D835" i="49"/>
  <c r="Q834" i="49"/>
  <c r="D834" i="49"/>
  <c r="Q833" i="49"/>
  <c r="D833" i="49"/>
  <c r="Q832" i="49"/>
  <c r="D832" i="49"/>
  <c r="Q831" i="49"/>
  <c r="D831" i="49"/>
  <c r="Q830" i="49"/>
  <c r="D830" i="49"/>
  <c r="Q829" i="49"/>
  <c r="D829" i="49"/>
  <c r="Q828" i="49"/>
  <c r="D828" i="49"/>
  <c r="Q827" i="49"/>
  <c r="D827" i="49"/>
  <c r="Q826" i="49"/>
  <c r="D826" i="49"/>
  <c r="Q825" i="49"/>
  <c r="D825" i="49"/>
  <c r="Q824" i="49"/>
  <c r="D824" i="49"/>
  <c r="Q823" i="49"/>
  <c r="D823" i="49"/>
  <c r="Q822" i="49"/>
  <c r="D822" i="49"/>
  <c r="Q821" i="49"/>
  <c r="D821" i="49"/>
  <c r="Q820" i="49"/>
  <c r="D820" i="49"/>
  <c r="Q819" i="49"/>
  <c r="D819" i="49"/>
  <c r="Q818" i="49"/>
  <c r="D818" i="49"/>
  <c r="Q817" i="49"/>
  <c r="D817" i="49"/>
  <c r="Q816" i="49"/>
  <c r="D816" i="49"/>
  <c r="Q815" i="49"/>
  <c r="D815" i="49"/>
  <c r="Q814" i="49"/>
  <c r="D814" i="49"/>
  <c r="Q813" i="49"/>
  <c r="D813" i="49"/>
  <c r="Q812" i="49"/>
  <c r="D812" i="49"/>
  <c r="Q811" i="49"/>
  <c r="D811" i="49"/>
  <c r="Q810" i="49"/>
  <c r="D810" i="49"/>
  <c r="Q809" i="49"/>
  <c r="D809" i="49"/>
  <c r="Q808" i="49"/>
  <c r="D808" i="49"/>
  <c r="Q807" i="49"/>
  <c r="D807" i="49"/>
  <c r="Q806" i="49"/>
  <c r="D806" i="49"/>
  <c r="Q805" i="49"/>
  <c r="D805" i="49"/>
  <c r="Q804" i="49"/>
  <c r="D804" i="49"/>
  <c r="Q803" i="49"/>
  <c r="D803" i="49"/>
  <c r="Q802" i="49"/>
  <c r="D802" i="49"/>
  <c r="Q801" i="49"/>
  <c r="D801" i="49"/>
  <c r="Q800" i="49"/>
  <c r="D800" i="49"/>
  <c r="Q799" i="49"/>
  <c r="D799" i="49"/>
  <c r="Q798" i="49"/>
  <c r="D798" i="49"/>
  <c r="Q797" i="49"/>
  <c r="D797" i="49"/>
  <c r="Q796" i="49"/>
  <c r="D796" i="49"/>
  <c r="Q795" i="49"/>
  <c r="D795" i="49"/>
  <c r="Q794" i="49"/>
  <c r="D794" i="49"/>
  <c r="Q793" i="49"/>
  <c r="D793" i="49"/>
  <c r="Q792" i="49"/>
  <c r="D792" i="49"/>
  <c r="Q791" i="49"/>
  <c r="D791" i="49"/>
  <c r="Q790" i="49"/>
  <c r="D790" i="49"/>
  <c r="Q789" i="49"/>
  <c r="D789" i="49"/>
  <c r="Q788" i="49"/>
  <c r="D788" i="49"/>
  <c r="Q787" i="49"/>
  <c r="D787" i="49"/>
  <c r="Q786" i="49"/>
  <c r="D786" i="49"/>
  <c r="Q785" i="49"/>
  <c r="D785" i="49"/>
  <c r="Q784" i="49"/>
  <c r="D784" i="49"/>
  <c r="Q783" i="49"/>
  <c r="D783" i="49"/>
  <c r="Q782" i="49"/>
  <c r="D782" i="49"/>
  <c r="Q781" i="49"/>
  <c r="D781" i="49"/>
  <c r="Q780" i="49"/>
  <c r="D780" i="49"/>
  <c r="Q779" i="49"/>
  <c r="D779" i="49"/>
  <c r="Q778" i="49"/>
  <c r="D778" i="49"/>
  <c r="Q777" i="49"/>
  <c r="D777" i="49"/>
  <c r="Q776" i="49"/>
  <c r="D776" i="49"/>
  <c r="Q775" i="49"/>
  <c r="D775" i="49"/>
  <c r="Q774" i="49"/>
  <c r="D774" i="49"/>
  <c r="Q773" i="49"/>
  <c r="D773" i="49"/>
  <c r="Q772" i="49"/>
  <c r="D772" i="49"/>
  <c r="Q771" i="49"/>
  <c r="D771" i="49"/>
  <c r="Q770" i="49"/>
  <c r="D770" i="49"/>
  <c r="Q769" i="49"/>
  <c r="D769" i="49"/>
  <c r="Q768" i="49"/>
  <c r="D768" i="49"/>
  <c r="Q767" i="49"/>
  <c r="D767" i="49"/>
  <c r="Q766" i="49"/>
  <c r="D766" i="49"/>
  <c r="Q765" i="49"/>
  <c r="D765" i="49"/>
  <c r="Q764" i="49"/>
  <c r="D764" i="49"/>
  <c r="Q763" i="49"/>
  <c r="D763" i="49"/>
  <c r="Q762" i="49"/>
  <c r="D762" i="49"/>
  <c r="Q761" i="49"/>
  <c r="D761" i="49"/>
  <c r="Q760" i="49"/>
  <c r="D760" i="49"/>
  <c r="Q759" i="49"/>
  <c r="D759" i="49"/>
  <c r="Q758" i="49"/>
  <c r="D758" i="49"/>
  <c r="Q757" i="49"/>
  <c r="D757" i="49"/>
  <c r="Q756" i="49"/>
  <c r="D756" i="49"/>
  <c r="Q755" i="49"/>
  <c r="D755" i="49"/>
  <c r="Q754" i="49"/>
  <c r="D754" i="49"/>
  <c r="Q753" i="49"/>
  <c r="D753" i="49"/>
  <c r="Q752" i="49"/>
  <c r="D752" i="49"/>
  <c r="Q751" i="49"/>
  <c r="D751" i="49"/>
  <c r="Q750" i="49"/>
  <c r="D750" i="49"/>
  <c r="Q749" i="49"/>
  <c r="D749" i="49"/>
  <c r="Q748" i="49"/>
  <c r="D748" i="49"/>
  <c r="Q747" i="49"/>
  <c r="D747" i="49"/>
  <c r="Q746" i="49"/>
  <c r="D746" i="49"/>
  <c r="Q745" i="49"/>
  <c r="D745" i="49"/>
  <c r="Q744" i="49"/>
  <c r="D744" i="49"/>
  <c r="Q743" i="49"/>
  <c r="D743" i="49"/>
  <c r="Q742" i="49"/>
  <c r="D742" i="49"/>
  <c r="Q741" i="49"/>
  <c r="D741" i="49"/>
  <c r="Q740" i="49"/>
  <c r="D740" i="49"/>
  <c r="Q739" i="49"/>
  <c r="D739" i="49"/>
  <c r="Q738" i="49"/>
  <c r="D738" i="49"/>
  <c r="Q737" i="49"/>
  <c r="D737" i="49"/>
  <c r="Q736" i="49"/>
  <c r="D736" i="49"/>
  <c r="Q735" i="49"/>
  <c r="D735" i="49"/>
  <c r="Q734" i="49"/>
  <c r="D734" i="49"/>
  <c r="Q733" i="49"/>
  <c r="D733" i="49"/>
  <c r="Q732" i="49"/>
  <c r="D732" i="49"/>
  <c r="Q731" i="49"/>
  <c r="D731" i="49"/>
  <c r="Q730" i="49"/>
  <c r="D730" i="49"/>
  <c r="Q729" i="49"/>
  <c r="D729" i="49"/>
  <c r="Q728" i="49"/>
  <c r="D728" i="49"/>
  <c r="Q727" i="49"/>
  <c r="D727" i="49"/>
  <c r="Q726" i="49"/>
  <c r="D726" i="49"/>
  <c r="Q725" i="49"/>
  <c r="D725" i="49"/>
  <c r="Q724" i="49"/>
  <c r="D724" i="49"/>
  <c r="Q723" i="49"/>
  <c r="D723" i="49"/>
  <c r="Q722" i="49"/>
  <c r="D722" i="49"/>
  <c r="Q721" i="49"/>
  <c r="D721" i="49"/>
  <c r="Q720" i="49"/>
  <c r="D720" i="49"/>
  <c r="Q719" i="49"/>
  <c r="D719" i="49"/>
  <c r="Q718" i="49"/>
  <c r="D718" i="49"/>
  <c r="Q717" i="49"/>
  <c r="D717" i="49"/>
  <c r="Q716" i="49"/>
  <c r="D716" i="49"/>
  <c r="Q715" i="49"/>
  <c r="D715" i="49"/>
  <c r="Q714" i="49"/>
  <c r="D714" i="49"/>
  <c r="Q713" i="49"/>
  <c r="D713" i="49"/>
  <c r="Q712" i="49"/>
  <c r="D712" i="49"/>
  <c r="Q711" i="49"/>
  <c r="D711" i="49"/>
  <c r="Q710" i="49"/>
  <c r="D710" i="49"/>
  <c r="Q709" i="49"/>
  <c r="D709" i="49"/>
  <c r="Q708" i="49"/>
  <c r="D708" i="49"/>
  <c r="Q707" i="49"/>
  <c r="D707" i="49"/>
  <c r="Q706" i="49"/>
  <c r="D706" i="49"/>
  <c r="Q705" i="49"/>
  <c r="D705" i="49"/>
  <c r="Q704" i="49"/>
  <c r="D704" i="49"/>
  <c r="Q703" i="49"/>
  <c r="D703" i="49"/>
  <c r="Q702" i="49"/>
  <c r="D702" i="49"/>
  <c r="Q701" i="49"/>
  <c r="D701" i="49"/>
  <c r="Q700" i="49"/>
  <c r="D700" i="49"/>
  <c r="Q699" i="49"/>
  <c r="D699" i="49"/>
  <c r="Q698" i="49"/>
  <c r="D698" i="49"/>
  <c r="Q697" i="49"/>
  <c r="D697" i="49"/>
  <c r="Q696" i="49"/>
  <c r="D696" i="49"/>
  <c r="Q695" i="49"/>
  <c r="D695" i="49"/>
  <c r="Q694" i="49"/>
  <c r="D694" i="49"/>
  <c r="Q693" i="49"/>
  <c r="D693" i="49"/>
  <c r="Q692" i="49"/>
  <c r="D692" i="49"/>
  <c r="Q691" i="49"/>
  <c r="D691" i="49"/>
  <c r="Q690" i="49"/>
  <c r="D690" i="49"/>
  <c r="Q689" i="49"/>
  <c r="D689" i="49"/>
  <c r="Q688" i="49"/>
  <c r="D688" i="49"/>
  <c r="Q687" i="49"/>
  <c r="D687" i="49"/>
  <c r="Q686" i="49"/>
  <c r="D686" i="49"/>
  <c r="Q685" i="49"/>
  <c r="D685" i="49"/>
  <c r="Q684" i="49"/>
  <c r="D684" i="49"/>
  <c r="Q683" i="49"/>
  <c r="D683" i="49"/>
  <c r="Q682" i="49"/>
  <c r="D682" i="49"/>
  <c r="Q681" i="49"/>
  <c r="D681" i="49"/>
  <c r="Q680" i="49"/>
  <c r="D680" i="49"/>
  <c r="Q679" i="49"/>
  <c r="D679" i="49"/>
  <c r="Q678" i="49"/>
  <c r="D678" i="49"/>
  <c r="Q677" i="49"/>
  <c r="D677" i="49"/>
  <c r="Q676" i="49"/>
  <c r="D676" i="49"/>
  <c r="Q675" i="49"/>
  <c r="D675" i="49"/>
  <c r="Q674" i="49"/>
  <c r="D674" i="49"/>
  <c r="Q673" i="49"/>
  <c r="D673" i="49"/>
  <c r="Q672" i="49"/>
  <c r="D672" i="49"/>
  <c r="Q671" i="49"/>
  <c r="D671" i="49"/>
  <c r="Q670" i="49"/>
  <c r="D670" i="49"/>
  <c r="Q669" i="49"/>
  <c r="D669" i="49"/>
  <c r="Q668" i="49"/>
  <c r="D668" i="49"/>
  <c r="Q667" i="49"/>
  <c r="D667" i="49"/>
  <c r="Q666" i="49"/>
  <c r="D666" i="49"/>
  <c r="Q665" i="49"/>
  <c r="D665" i="49"/>
  <c r="Q664" i="49"/>
  <c r="D664" i="49"/>
  <c r="Q663" i="49"/>
  <c r="D663" i="49"/>
  <c r="Q662" i="49"/>
  <c r="D662" i="49"/>
  <c r="Q661" i="49"/>
  <c r="D661" i="49"/>
  <c r="Q660" i="49"/>
  <c r="D660" i="49"/>
  <c r="Q659" i="49"/>
  <c r="D659" i="49"/>
  <c r="Q658" i="49"/>
  <c r="D658" i="49"/>
  <c r="Q657" i="49"/>
  <c r="D657" i="49"/>
  <c r="Q656" i="49"/>
  <c r="D656" i="49"/>
  <c r="Q655" i="49"/>
  <c r="D655" i="49"/>
  <c r="Q654" i="49"/>
  <c r="D654" i="49"/>
  <c r="Q653" i="49"/>
  <c r="D653" i="49"/>
  <c r="Q652" i="49"/>
  <c r="D652" i="49"/>
  <c r="Q651" i="49"/>
  <c r="D651" i="49"/>
  <c r="Q650" i="49"/>
  <c r="D650" i="49"/>
  <c r="Q649" i="49"/>
  <c r="D649" i="49"/>
  <c r="Q648" i="49"/>
  <c r="D648" i="49"/>
  <c r="Q647" i="49"/>
  <c r="D647" i="49"/>
  <c r="Q646" i="49"/>
  <c r="D646" i="49"/>
  <c r="Q645" i="49"/>
  <c r="D645" i="49"/>
  <c r="Q644" i="49"/>
  <c r="D644" i="49"/>
  <c r="Q643" i="49"/>
  <c r="D643" i="49"/>
  <c r="Q642" i="49"/>
  <c r="D642" i="49"/>
  <c r="Q641" i="49"/>
  <c r="D641" i="49"/>
  <c r="Q640" i="49"/>
  <c r="D640" i="49"/>
  <c r="Q639" i="49"/>
  <c r="D639" i="49"/>
  <c r="Q638" i="49"/>
  <c r="D638" i="49"/>
  <c r="Q637" i="49"/>
  <c r="D637" i="49"/>
  <c r="Q636" i="49"/>
  <c r="D636" i="49"/>
  <c r="Q635" i="49"/>
  <c r="D635" i="49"/>
  <c r="Q634" i="49"/>
  <c r="D634" i="49"/>
  <c r="Q633" i="49"/>
  <c r="D633" i="49"/>
  <c r="Q632" i="49"/>
  <c r="D632" i="49"/>
  <c r="Q631" i="49"/>
  <c r="D631" i="49"/>
  <c r="Q630" i="49"/>
  <c r="D630" i="49"/>
  <c r="Q629" i="49"/>
  <c r="D629" i="49"/>
  <c r="Q628" i="49"/>
  <c r="D628" i="49"/>
  <c r="Q627" i="49"/>
  <c r="D627" i="49"/>
  <c r="Q626" i="49"/>
  <c r="D626" i="49"/>
  <c r="Q625" i="49"/>
  <c r="D625" i="49"/>
  <c r="Q624" i="49"/>
  <c r="D624" i="49"/>
  <c r="Q623" i="49"/>
  <c r="D623" i="49"/>
  <c r="Q622" i="49"/>
  <c r="D622" i="49"/>
  <c r="Q621" i="49"/>
  <c r="D621" i="49"/>
  <c r="Q620" i="49"/>
  <c r="D620" i="49"/>
  <c r="Q619" i="49"/>
  <c r="D619" i="49"/>
  <c r="Q618" i="49"/>
  <c r="D618" i="49"/>
  <c r="Q617" i="49"/>
  <c r="D617" i="49"/>
  <c r="Q616" i="49"/>
  <c r="D616" i="49"/>
  <c r="Q615" i="49"/>
  <c r="D615" i="49"/>
  <c r="Q614" i="49"/>
  <c r="D614" i="49"/>
  <c r="Q613" i="49"/>
  <c r="D613" i="49"/>
  <c r="Q612" i="49"/>
  <c r="D612" i="49"/>
  <c r="Q611" i="49"/>
  <c r="D611" i="49"/>
  <c r="Q610" i="49"/>
  <c r="D610" i="49"/>
  <c r="Q609" i="49"/>
  <c r="D609" i="49"/>
  <c r="Q608" i="49"/>
  <c r="D608" i="49"/>
  <c r="Q607" i="49"/>
  <c r="D607" i="49"/>
  <c r="Q606" i="49"/>
  <c r="D606" i="49"/>
  <c r="Q605" i="49"/>
  <c r="D605" i="49"/>
  <c r="Q604" i="49"/>
  <c r="D604" i="49"/>
  <c r="Q603" i="49"/>
  <c r="D603" i="49"/>
  <c r="Q602" i="49"/>
  <c r="D602" i="49"/>
  <c r="Q601" i="49"/>
  <c r="D601" i="49"/>
  <c r="Q600" i="49"/>
  <c r="D600" i="49"/>
  <c r="Q599" i="49"/>
  <c r="D599" i="49"/>
  <c r="Q598" i="49"/>
  <c r="D598" i="49"/>
  <c r="Q597" i="49"/>
  <c r="D597" i="49"/>
  <c r="Q596" i="49"/>
  <c r="D596" i="49"/>
  <c r="Q595" i="49"/>
  <c r="D595" i="49"/>
  <c r="Q594" i="49"/>
  <c r="D594" i="49"/>
  <c r="Q593" i="49"/>
  <c r="D593" i="49"/>
  <c r="Q592" i="49"/>
  <c r="D592" i="49"/>
  <c r="Q591" i="49"/>
  <c r="D591" i="49"/>
  <c r="Q590" i="49"/>
  <c r="D590" i="49"/>
  <c r="Q589" i="49"/>
  <c r="D589" i="49"/>
  <c r="Q588" i="49"/>
  <c r="D588" i="49"/>
  <c r="Q587" i="49"/>
  <c r="D587" i="49"/>
  <c r="Q586" i="49"/>
  <c r="D586" i="49"/>
  <c r="Q585" i="49"/>
  <c r="D585" i="49"/>
  <c r="Q584" i="49"/>
  <c r="D584" i="49"/>
  <c r="Q583" i="49"/>
  <c r="D583" i="49"/>
  <c r="Q582" i="49"/>
  <c r="D582" i="49"/>
  <c r="Q581" i="49"/>
  <c r="D581" i="49"/>
  <c r="Q580" i="49"/>
  <c r="D580" i="49"/>
  <c r="Q579" i="49"/>
  <c r="D579" i="49"/>
  <c r="Q578" i="49"/>
  <c r="D578" i="49"/>
  <c r="Q577" i="49"/>
  <c r="D577" i="49"/>
  <c r="Q576" i="49"/>
  <c r="D576" i="49"/>
  <c r="Q575" i="49"/>
  <c r="D575" i="49"/>
  <c r="Q574" i="49"/>
  <c r="D574" i="49"/>
  <c r="Q573" i="49"/>
  <c r="D573" i="49"/>
  <c r="Q572" i="49"/>
  <c r="D572" i="49"/>
  <c r="Q571" i="49"/>
  <c r="D571" i="49"/>
  <c r="Q570" i="49"/>
  <c r="D570" i="49"/>
  <c r="Q569" i="49"/>
  <c r="D569" i="49"/>
  <c r="Q568" i="49"/>
  <c r="D568" i="49"/>
  <c r="Q567" i="49"/>
  <c r="D567" i="49"/>
  <c r="Q566" i="49"/>
  <c r="D566" i="49"/>
  <c r="Q565" i="49"/>
  <c r="D565" i="49"/>
  <c r="Q564" i="49"/>
  <c r="D564" i="49"/>
  <c r="Q563" i="49"/>
  <c r="D563" i="49"/>
  <c r="Q562" i="49"/>
  <c r="D562" i="49"/>
  <c r="Q561" i="49"/>
  <c r="D561" i="49"/>
  <c r="Q560" i="49"/>
  <c r="D560" i="49"/>
  <c r="Q559" i="49"/>
  <c r="D559" i="49"/>
  <c r="Q558" i="49"/>
  <c r="D558" i="49"/>
  <c r="Q557" i="49"/>
  <c r="D557" i="49"/>
  <c r="Q556" i="49"/>
  <c r="D556" i="49"/>
  <c r="Q555" i="49"/>
  <c r="D555" i="49"/>
  <c r="Q554" i="49"/>
  <c r="D554" i="49"/>
  <c r="Q553" i="49"/>
  <c r="D553" i="49"/>
  <c r="Q552" i="49"/>
  <c r="D552" i="49"/>
  <c r="Q551" i="49"/>
  <c r="D551" i="49"/>
  <c r="Q550" i="49"/>
  <c r="D550" i="49"/>
  <c r="Q549" i="49"/>
  <c r="D549" i="49"/>
  <c r="Q548" i="49"/>
  <c r="D548" i="49"/>
  <c r="Q547" i="49"/>
  <c r="D547" i="49"/>
  <c r="Q546" i="49"/>
  <c r="D546" i="49"/>
  <c r="Q545" i="49"/>
  <c r="D545" i="49"/>
  <c r="Q544" i="49"/>
  <c r="D544" i="49"/>
  <c r="Q543" i="49"/>
  <c r="D543" i="49"/>
  <c r="Q542" i="49"/>
  <c r="D542" i="49"/>
  <c r="Q541" i="49"/>
  <c r="D541" i="49"/>
  <c r="Q540" i="49"/>
  <c r="D540" i="49"/>
  <c r="Q539" i="49"/>
  <c r="D539" i="49"/>
  <c r="Q538" i="49"/>
  <c r="D538" i="49"/>
  <c r="Q537" i="49"/>
  <c r="D537" i="49"/>
  <c r="Q536" i="49"/>
  <c r="D536" i="49"/>
  <c r="Q535" i="49"/>
  <c r="D535" i="49"/>
  <c r="Q534" i="49"/>
  <c r="D534" i="49"/>
  <c r="Q533" i="49"/>
  <c r="D533" i="49"/>
  <c r="Q532" i="49"/>
  <c r="D532" i="49"/>
  <c r="Q531" i="49"/>
  <c r="D531" i="49"/>
  <c r="Q530" i="49"/>
  <c r="D530" i="49"/>
  <c r="Q529" i="49"/>
  <c r="D529" i="49"/>
  <c r="Q528" i="49"/>
  <c r="D528" i="49"/>
  <c r="Q527" i="49"/>
  <c r="D527" i="49"/>
  <c r="Q526" i="49"/>
  <c r="D526" i="49"/>
  <c r="Q525" i="49"/>
  <c r="D525" i="49"/>
  <c r="Q524" i="49"/>
  <c r="D524" i="49"/>
  <c r="Q523" i="49"/>
  <c r="D523" i="49"/>
  <c r="Q522" i="49"/>
  <c r="D522" i="49"/>
  <c r="Q521" i="49"/>
  <c r="D521" i="49"/>
  <c r="Q520" i="49"/>
  <c r="D520" i="49"/>
  <c r="Q519" i="49"/>
  <c r="D519" i="49"/>
  <c r="Q518" i="49"/>
  <c r="D518" i="49"/>
  <c r="Q517" i="49"/>
  <c r="D517" i="49"/>
  <c r="Q516" i="49"/>
  <c r="D516" i="49"/>
  <c r="Q515" i="49"/>
  <c r="D515" i="49"/>
  <c r="Q514" i="49"/>
  <c r="D514" i="49"/>
  <c r="Q513" i="49"/>
  <c r="D513" i="49"/>
  <c r="Q512" i="49"/>
  <c r="D512" i="49"/>
  <c r="Q511" i="49"/>
  <c r="D511" i="49"/>
  <c r="Q510" i="49"/>
  <c r="D510" i="49"/>
  <c r="Q509" i="49"/>
  <c r="D509" i="49"/>
  <c r="Q508" i="49"/>
  <c r="D508" i="49"/>
  <c r="Q507" i="49"/>
  <c r="D507" i="49"/>
  <c r="Q506" i="49"/>
  <c r="D506" i="49"/>
  <c r="Q505" i="49"/>
  <c r="D505" i="49"/>
  <c r="Q504" i="49"/>
  <c r="D504" i="49"/>
  <c r="Q503" i="49"/>
  <c r="D503" i="49"/>
  <c r="Q502" i="49"/>
  <c r="D502" i="49"/>
  <c r="Q501" i="49"/>
  <c r="D501" i="49"/>
  <c r="Q500" i="49"/>
  <c r="D500" i="49"/>
  <c r="Q499" i="49"/>
  <c r="D499" i="49"/>
  <c r="Q498" i="49"/>
  <c r="D498" i="49"/>
  <c r="Q497" i="49"/>
  <c r="D497" i="49"/>
  <c r="Q496" i="49"/>
  <c r="D496" i="49"/>
  <c r="Q495" i="49"/>
  <c r="D495" i="49"/>
  <c r="Q494" i="49"/>
  <c r="D494" i="49"/>
  <c r="Q493" i="49"/>
  <c r="D493" i="49"/>
  <c r="Q492" i="49"/>
  <c r="D492" i="49"/>
  <c r="Q491" i="49"/>
  <c r="D491" i="49"/>
  <c r="Q490" i="49"/>
  <c r="D490" i="49"/>
  <c r="Q489" i="49"/>
  <c r="D489" i="49"/>
  <c r="Q488" i="49"/>
  <c r="D488" i="49"/>
  <c r="Q487" i="49"/>
  <c r="D487" i="49"/>
  <c r="Q486" i="49"/>
  <c r="D486" i="49"/>
  <c r="Q485" i="49"/>
  <c r="D485" i="49"/>
  <c r="Q484" i="49"/>
  <c r="D484" i="49"/>
  <c r="Q483" i="49"/>
  <c r="D483" i="49"/>
  <c r="Q482" i="49"/>
  <c r="D482" i="49"/>
  <c r="Q481" i="49"/>
  <c r="D481" i="49"/>
  <c r="Q480" i="49"/>
  <c r="D480" i="49"/>
  <c r="Q479" i="49"/>
  <c r="D479" i="49"/>
  <c r="Q478" i="49"/>
  <c r="D478" i="49"/>
  <c r="Q477" i="49"/>
  <c r="D477" i="49"/>
  <c r="Q476" i="49"/>
  <c r="D476" i="49"/>
  <c r="Q475" i="49"/>
  <c r="D475" i="49"/>
  <c r="Q474" i="49"/>
  <c r="D474" i="49"/>
  <c r="Q473" i="49"/>
  <c r="D473" i="49"/>
  <c r="Q472" i="49"/>
  <c r="D472" i="49"/>
  <c r="Q471" i="49"/>
  <c r="D471" i="49"/>
  <c r="Q470" i="49"/>
  <c r="D470" i="49"/>
  <c r="Q469" i="49"/>
  <c r="D469" i="49"/>
  <c r="Q468" i="49"/>
  <c r="D468" i="49"/>
  <c r="Q467" i="49"/>
  <c r="D467" i="49"/>
  <c r="Q466" i="49"/>
  <c r="D466" i="49"/>
  <c r="Q465" i="49"/>
  <c r="D465" i="49"/>
  <c r="Q464" i="49"/>
  <c r="D464" i="49"/>
  <c r="Q463" i="49"/>
  <c r="D463" i="49"/>
  <c r="Q462" i="49"/>
  <c r="D462" i="49"/>
  <c r="Q461" i="49"/>
  <c r="D461" i="49"/>
  <c r="Q460" i="49"/>
  <c r="D460" i="49"/>
  <c r="Q459" i="49"/>
  <c r="D459" i="49"/>
  <c r="Q458" i="49"/>
  <c r="D458" i="49"/>
  <c r="Q457" i="49"/>
  <c r="D457" i="49"/>
  <c r="Q456" i="49"/>
  <c r="D456" i="49"/>
  <c r="Q455" i="49"/>
  <c r="D455" i="49"/>
  <c r="Q454" i="49"/>
  <c r="D454" i="49"/>
  <c r="Q453" i="49"/>
  <c r="D453" i="49"/>
  <c r="Q452" i="49"/>
  <c r="D452" i="49"/>
  <c r="Q451" i="49"/>
  <c r="D451" i="49"/>
  <c r="Q450" i="49"/>
  <c r="D450" i="49"/>
  <c r="Q449" i="49"/>
  <c r="D449" i="49"/>
  <c r="Q448" i="49"/>
  <c r="D448" i="49"/>
  <c r="Q447" i="49"/>
  <c r="D447" i="49"/>
  <c r="Q446" i="49"/>
  <c r="D446" i="49"/>
  <c r="Q445" i="49"/>
  <c r="D445" i="49"/>
  <c r="Q444" i="49"/>
  <c r="D444" i="49"/>
  <c r="Q443" i="49"/>
  <c r="D443" i="49"/>
  <c r="Q442" i="49"/>
  <c r="D442" i="49"/>
  <c r="Q441" i="49"/>
  <c r="D441" i="49"/>
  <c r="Q440" i="49"/>
  <c r="D440" i="49"/>
  <c r="Q439" i="49"/>
  <c r="D439" i="49"/>
  <c r="Q438" i="49"/>
  <c r="D438" i="49"/>
  <c r="Q437" i="49"/>
  <c r="D437" i="49"/>
  <c r="Q436" i="49"/>
  <c r="D436" i="49"/>
  <c r="Q435" i="49"/>
  <c r="D435" i="49"/>
  <c r="Q434" i="49"/>
  <c r="D434" i="49"/>
  <c r="Q433" i="49"/>
  <c r="D433" i="49"/>
  <c r="Q432" i="49"/>
  <c r="D432" i="49"/>
  <c r="Q431" i="49"/>
  <c r="D431" i="49"/>
  <c r="Q430" i="49"/>
  <c r="D430" i="49"/>
  <c r="Q429" i="49"/>
  <c r="D429" i="49"/>
  <c r="Q428" i="49"/>
  <c r="D428" i="49"/>
  <c r="Q427" i="49"/>
  <c r="D427" i="49"/>
  <c r="Q426" i="49"/>
  <c r="D426" i="49"/>
  <c r="Q425" i="49"/>
  <c r="D425" i="49"/>
  <c r="Q424" i="49"/>
  <c r="D424" i="49"/>
  <c r="Q423" i="49"/>
  <c r="D423" i="49"/>
  <c r="Q422" i="49"/>
  <c r="D422" i="49"/>
  <c r="Q421" i="49"/>
  <c r="D421" i="49"/>
  <c r="Q420" i="49"/>
  <c r="D420" i="49"/>
  <c r="Q419" i="49"/>
  <c r="D419" i="49"/>
  <c r="Q418" i="49"/>
  <c r="D418" i="49"/>
  <c r="Q417" i="49"/>
  <c r="D417" i="49"/>
  <c r="Q416" i="49"/>
  <c r="D416" i="49"/>
  <c r="Q415" i="49"/>
  <c r="D415" i="49"/>
  <c r="Q414" i="49"/>
  <c r="D414" i="49"/>
  <c r="Q413" i="49"/>
  <c r="D413" i="49"/>
  <c r="Q412" i="49"/>
  <c r="D412" i="49"/>
  <c r="Q411" i="49"/>
  <c r="D411" i="49"/>
  <c r="Q410" i="49"/>
  <c r="D410" i="49"/>
  <c r="Q409" i="49"/>
  <c r="D409" i="49"/>
  <c r="Q408" i="49"/>
  <c r="D408" i="49"/>
  <c r="Q407" i="49"/>
  <c r="D407" i="49"/>
  <c r="Q406" i="49"/>
  <c r="D406" i="49"/>
  <c r="Q405" i="49"/>
  <c r="D405" i="49"/>
  <c r="Q404" i="49"/>
  <c r="D404" i="49"/>
  <c r="Q403" i="49"/>
  <c r="D403" i="49"/>
  <c r="Q402" i="49"/>
  <c r="D402" i="49"/>
  <c r="Q401" i="49"/>
  <c r="D401" i="49"/>
  <c r="Q400" i="49"/>
  <c r="D400" i="49"/>
  <c r="Q399" i="49"/>
  <c r="D399" i="49"/>
  <c r="Q398" i="49"/>
  <c r="D398" i="49"/>
  <c r="Q397" i="49"/>
  <c r="D397" i="49"/>
  <c r="Q396" i="49"/>
  <c r="D396" i="49"/>
  <c r="Q395" i="49"/>
  <c r="D395" i="49"/>
  <c r="Q394" i="49"/>
  <c r="D394" i="49"/>
  <c r="Q393" i="49"/>
  <c r="D393" i="49"/>
  <c r="Q392" i="49"/>
  <c r="D392" i="49"/>
  <c r="Q391" i="49"/>
  <c r="D391" i="49"/>
  <c r="Q390" i="49"/>
  <c r="D390" i="49"/>
  <c r="Q389" i="49"/>
  <c r="D389" i="49"/>
  <c r="Q388" i="49"/>
  <c r="D388" i="49"/>
  <c r="Q387" i="49"/>
  <c r="D387" i="49"/>
  <c r="Q386" i="49"/>
  <c r="D386" i="49"/>
  <c r="Q385" i="49"/>
  <c r="D385" i="49"/>
  <c r="Q384" i="49"/>
  <c r="D384" i="49"/>
  <c r="Q383" i="49"/>
  <c r="D383" i="49"/>
  <c r="Q382" i="49"/>
  <c r="D382" i="49"/>
  <c r="Q381" i="49"/>
  <c r="D381" i="49"/>
  <c r="Q380" i="49"/>
  <c r="D380" i="49"/>
  <c r="Q379" i="49"/>
  <c r="D379" i="49"/>
  <c r="Q378" i="49"/>
  <c r="D378" i="49"/>
  <c r="Q377" i="49"/>
  <c r="D377" i="49"/>
  <c r="Q376" i="49"/>
  <c r="D376" i="49"/>
  <c r="Q375" i="49"/>
  <c r="D375" i="49"/>
  <c r="Q374" i="49"/>
  <c r="D374" i="49"/>
  <c r="Q373" i="49"/>
  <c r="D373" i="49"/>
  <c r="Q372" i="49"/>
  <c r="D372" i="49"/>
  <c r="Q371" i="49"/>
  <c r="D371" i="49"/>
  <c r="Q370" i="49"/>
  <c r="D370" i="49"/>
  <c r="Q369" i="49"/>
  <c r="D369" i="49"/>
  <c r="Q368" i="49"/>
  <c r="D368" i="49"/>
  <c r="Q367" i="49"/>
  <c r="D367" i="49"/>
  <c r="Q366" i="49"/>
  <c r="D366" i="49"/>
  <c r="Q365" i="49"/>
  <c r="D365" i="49"/>
  <c r="Q364" i="49"/>
  <c r="D364" i="49"/>
  <c r="Q363" i="49"/>
  <c r="D363" i="49"/>
  <c r="Q362" i="49"/>
  <c r="D362" i="49"/>
  <c r="Q361" i="49"/>
  <c r="D361" i="49"/>
  <c r="Q360" i="49"/>
  <c r="D360" i="49"/>
  <c r="Q359" i="49"/>
  <c r="D359" i="49"/>
  <c r="Q358" i="49"/>
  <c r="D358" i="49"/>
  <c r="Q357" i="49"/>
  <c r="D357" i="49"/>
  <c r="Q356" i="49"/>
  <c r="D356" i="49"/>
  <c r="Q355" i="49"/>
  <c r="D355" i="49"/>
  <c r="Q354" i="49"/>
  <c r="D354" i="49"/>
  <c r="Q353" i="49"/>
  <c r="D353" i="49"/>
  <c r="Q352" i="49"/>
  <c r="D352" i="49"/>
  <c r="Q351" i="49"/>
  <c r="D351" i="49"/>
  <c r="Q350" i="49"/>
  <c r="D350" i="49"/>
  <c r="Q349" i="49"/>
  <c r="D349" i="49"/>
  <c r="Q348" i="49"/>
  <c r="D348" i="49"/>
  <c r="Q347" i="49"/>
  <c r="D347" i="49"/>
  <c r="Q346" i="49"/>
  <c r="D346" i="49"/>
  <c r="Q345" i="49"/>
  <c r="D345" i="49"/>
  <c r="Q344" i="49"/>
  <c r="D344" i="49"/>
  <c r="Q343" i="49"/>
  <c r="D343" i="49"/>
  <c r="Q342" i="49"/>
  <c r="D342" i="49"/>
  <c r="Q341" i="49"/>
  <c r="D341" i="49"/>
  <c r="Q340" i="49"/>
  <c r="D340" i="49"/>
  <c r="Q339" i="49"/>
  <c r="D339" i="49"/>
  <c r="Q338" i="49"/>
  <c r="D338" i="49"/>
  <c r="Q337" i="49"/>
  <c r="D337" i="49"/>
  <c r="Q336" i="49"/>
  <c r="D336" i="49"/>
  <c r="Q335" i="49"/>
  <c r="D335" i="49"/>
  <c r="Q334" i="49"/>
  <c r="D334" i="49"/>
  <c r="Q333" i="49"/>
  <c r="D333" i="49"/>
  <c r="Q332" i="49"/>
  <c r="D332" i="49"/>
  <c r="Q331" i="49"/>
  <c r="D331" i="49"/>
  <c r="Q330" i="49"/>
  <c r="D330" i="49"/>
  <c r="Q329" i="49"/>
  <c r="D329" i="49"/>
  <c r="Q328" i="49"/>
  <c r="D328" i="49"/>
  <c r="Q327" i="49"/>
  <c r="D327" i="49"/>
  <c r="Q326" i="49"/>
  <c r="D326" i="49"/>
  <c r="Q325" i="49"/>
  <c r="D325" i="49"/>
  <c r="Q324" i="49"/>
  <c r="D324" i="49"/>
  <c r="Q323" i="49"/>
  <c r="D323" i="49"/>
  <c r="Q322" i="49"/>
  <c r="D322" i="49"/>
  <c r="Q321" i="49"/>
  <c r="D321" i="49"/>
  <c r="Q320" i="49"/>
  <c r="D320" i="49"/>
  <c r="Q319" i="49"/>
  <c r="D319" i="49"/>
  <c r="Q318" i="49"/>
  <c r="D318" i="49"/>
  <c r="Q317" i="49"/>
  <c r="D317" i="49"/>
  <c r="Q316" i="49"/>
  <c r="D316" i="49"/>
  <c r="Q315" i="49"/>
  <c r="D315" i="49"/>
  <c r="Q314" i="49"/>
  <c r="D314" i="49"/>
  <c r="Q313" i="49"/>
  <c r="D313" i="49"/>
  <c r="Q312" i="49"/>
  <c r="D312" i="49"/>
  <c r="Q311" i="49"/>
  <c r="D311" i="49"/>
  <c r="Q310" i="49"/>
  <c r="D310" i="49"/>
  <c r="Q309" i="49"/>
  <c r="D309" i="49"/>
  <c r="Q308" i="49"/>
  <c r="D308" i="49"/>
  <c r="Q307" i="49"/>
  <c r="D307" i="49"/>
  <c r="Q306" i="49"/>
  <c r="D306" i="49"/>
  <c r="Q305" i="49"/>
  <c r="D305" i="49"/>
  <c r="Q304" i="49"/>
  <c r="D304" i="49"/>
  <c r="Q303" i="49"/>
  <c r="D303" i="49"/>
  <c r="Q302" i="49"/>
  <c r="D302" i="49"/>
  <c r="Q301" i="49"/>
  <c r="D301" i="49"/>
  <c r="Q300" i="49"/>
  <c r="D300" i="49"/>
  <c r="Q299" i="49"/>
  <c r="D299" i="49"/>
  <c r="Q298" i="49"/>
  <c r="D298" i="49"/>
  <c r="Q297" i="49"/>
  <c r="D297" i="49"/>
  <c r="Q296" i="49"/>
  <c r="D296" i="49"/>
  <c r="Q295" i="49"/>
  <c r="D295" i="49"/>
  <c r="Q294" i="49"/>
  <c r="D294" i="49"/>
  <c r="Q293" i="49"/>
  <c r="D293" i="49"/>
  <c r="Q292" i="49"/>
  <c r="D292" i="49"/>
  <c r="Q291" i="49"/>
  <c r="D291" i="49"/>
  <c r="Q290" i="49"/>
  <c r="D290" i="49"/>
  <c r="Q289" i="49"/>
  <c r="D289" i="49"/>
  <c r="Q288" i="49"/>
  <c r="D288" i="49"/>
  <c r="Q287" i="49"/>
  <c r="D287" i="49"/>
  <c r="Q286" i="49"/>
  <c r="D286" i="49"/>
  <c r="Q285" i="49"/>
  <c r="D285" i="49"/>
  <c r="Q284" i="49"/>
  <c r="D284" i="49"/>
  <c r="Q283" i="49"/>
  <c r="D283" i="49"/>
  <c r="Q282" i="49"/>
  <c r="D282" i="49"/>
  <c r="Q281" i="49"/>
  <c r="D281" i="49"/>
  <c r="Q280" i="49"/>
  <c r="D280" i="49"/>
  <c r="Q279" i="49"/>
  <c r="D279" i="49"/>
  <c r="Q278" i="49"/>
  <c r="D278" i="49"/>
  <c r="Q277" i="49"/>
  <c r="D277" i="49"/>
  <c r="Q276" i="49"/>
  <c r="D276" i="49"/>
  <c r="Q275" i="49"/>
  <c r="D275" i="49"/>
  <c r="Q274" i="49"/>
  <c r="D274" i="49"/>
  <c r="Q273" i="49"/>
  <c r="D273" i="49"/>
  <c r="Q272" i="49"/>
  <c r="D272" i="49"/>
  <c r="Q271" i="49"/>
  <c r="D271" i="49"/>
  <c r="Q270" i="49"/>
  <c r="D270" i="49"/>
  <c r="Q269" i="49"/>
  <c r="D269" i="49"/>
  <c r="Q268" i="49"/>
  <c r="D268" i="49"/>
  <c r="Q267" i="49"/>
  <c r="D267" i="49"/>
  <c r="Q266" i="49"/>
  <c r="D266" i="49"/>
  <c r="Q265" i="49"/>
  <c r="D265" i="49"/>
  <c r="Q264" i="49"/>
  <c r="D264" i="49"/>
  <c r="Q263" i="49"/>
  <c r="D263" i="49"/>
  <c r="Q262" i="49"/>
  <c r="D262" i="49"/>
  <c r="Q261" i="49"/>
  <c r="D261" i="49"/>
  <c r="Q260" i="49"/>
  <c r="D260" i="49"/>
  <c r="Q259" i="49"/>
  <c r="D259" i="49"/>
  <c r="Q258" i="49"/>
  <c r="D258" i="49"/>
  <c r="Q257" i="49"/>
  <c r="D257" i="49"/>
  <c r="Q256" i="49"/>
  <c r="D256" i="49"/>
  <c r="Q255" i="49"/>
  <c r="D255" i="49"/>
  <c r="Q254" i="49"/>
  <c r="D254" i="49"/>
  <c r="Q253" i="49"/>
  <c r="D253" i="49"/>
  <c r="Q252" i="49"/>
  <c r="D252" i="49"/>
  <c r="Q251" i="49"/>
  <c r="D251" i="49"/>
  <c r="Q250" i="49"/>
  <c r="D250" i="49"/>
  <c r="Q249" i="49"/>
  <c r="D249" i="49"/>
  <c r="Q248" i="49"/>
  <c r="D248" i="49"/>
  <c r="Q247" i="49"/>
  <c r="D247" i="49"/>
  <c r="Q246" i="49"/>
  <c r="D246" i="49"/>
  <c r="Q245" i="49"/>
  <c r="D245" i="49"/>
  <c r="Q244" i="49"/>
  <c r="D244" i="49"/>
  <c r="Q243" i="49"/>
  <c r="D243" i="49"/>
  <c r="Q242" i="49"/>
  <c r="D242" i="49"/>
  <c r="Q241" i="49"/>
  <c r="D241" i="49"/>
  <c r="Q240" i="49"/>
  <c r="D240" i="49"/>
  <c r="Q239" i="49"/>
  <c r="D239" i="49"/>
  <c r="Q238" i="49"/>
  <c r="D238" i="49"/>
  <c r="Q237" i="49"/>
  <c r="D237" i="49"/>
  <c r="Q236" i="49"/>
  <c r="D236" i="49"/>
  <c r="Q235" i="49"/>
  <c r="D235" i="49"/>
  <c r="Q234" i="49"/>
  <c r="D234" i="49"/>
  <c r="Q233" i="49"/>
  <c r="D233" i="49"/>
  <c r="Q232" i="49"/>
  <c r="D232" i="49"/>
  <c r="Q231" i="49"/>
  <c r="D231" i="49"/>
  <c r="Q230" i="49"/>
  <c r="D230" i="49"/>
  <c r="Q229" i="49"/>
  <c r="D229" i="49"/>
  <c r="Q228" i="49"/>
  <c r="D228" i="49"/>
  <c r="Q227" i="49"/>
  <c r="D227" i="49"/>
  <c r="Q226" i="49"/>
  <c r="D226" i="49"/>
  <c r="Q225" i="49"/>
  <c r="D225" i="49"/>
  <c r="Q224" i="49"/>
  <c r="D224" i="49"/>
  <c r="Q223" i="49"/>
  <c r="D223" i="49"/>
  <c r="Q222" i="49"/>
  <c r="D222" i="49"/>
  <c r="Q221" i="49"/>
  <c r="D221" i="49"/>
  <c r="Q220" i="49"/>
  <c r="D220" i="49"/>
  <c r="Q219" i="49"/>
  <c r="D219" i="49"/>
  <c r="Q218" i="49"/>
  <c r="D218" i="49"/>
  <c r="Q217" i="49"/>
  <c r="D217" i="49"/>
  <c r="Q216" i="49"/>
  <c r="D216" i="49"/>
  <c r="Q215" i="49"/>
  <c r="D215" i="49"/>
  <c r="Q214" i="49"/>
  <c r="D214" i="49"/>
  <c r="Q213" i="49"/>
  <c r="D213" i="49"/>
  <c r="Q212" i="49"/>
  <c r="D212" i="49"/>
  <c r="Q211" i="49"/>
  <c r="D211" i="49"/>
  <c r="Q210" i="49"/>
  <c r="D210" i="49"/>
  <c r="Q209" i="49"/>
  <c r="D209" i="49"/>
  <c r="Q208" i="49"/>
  <c r="D208" i="49"/>
  <c r="Q207" i="49"/>
  <c r="D207" i="49"/>
  <c r="Q206" i="49"/>
  <c r="D206" i="49"/>
  <c r="Q205" i="49"/>
  <c r="D205" i="49"/>
  <c r="Q204" i="49"/>
  <c r="D204" i="49"/>
  <c r="Q203" i="49"/>
  <c r="D203" i="49"/>
  <c r="Q202" i="49"/>
  <c r="D202" i="49"/>
  <c r="Q201" i="49"/>
  <c r="D201" i="49"/>
  <c r="Q200" i="49"/>
  <c r="D200" i="49"/>
  <c r="Q199" i="49"/>
  <c r="D199" i="49"/>
  <c r="Q198" i="49"/>
  <c r="D198" i="49"/>
  <c r="Q197" i="49"/>
  <c r="D197" i="49"/>
  <c r="Q196" i="49"/>
  <c r="D196" i="49"/>
  <c r="Q195" i="49"/>
  <c r="D195" i="49"/>
  <c r="Q194" i="49"/>
  <c r="D194" i="49"/>
  <c r="Q193" i="49"/>
  <c r="D193" i="49"/>
  <c r="Q192" i="49"/>
  <c r="D192" i="49"/>
  <c r="Q191" i="49"/>
  <c r="D191" i="49"/>
  <c r="Q190" i="49"/>
  <c r="D190" i="49"/>
  <c r="Q189" i="49"/>
  <c r="D189" i="49"/>
  <c r="Q188" i="49"/>
  <c r="D188" i="49"/>
  <c r="Q187" i="49"/>
  <c r="D187" i="49"/>
  <c r="Q186" i="49"/>
  <c r="D186" i="49"/>
  <c r="Q185" i="49"/>
  <c r="D185" i="49"/>
  <c r="Q184" i="49"/>
  <c r="D184" i="49"/>
  <c r="Q183" i="49"/>
  <c r="D183" i="49"/>
  <c r="Q182" i="49"/>
  <c r="D182" i="49"/>
  <c r="Q181" i="49"/>
  <c r="D181" i="49"/>
  <c r="Q180" i="49"/>
  <c r="D180" i="49"/>
  <c r="Q179" i="49"/>
  <c r="D179" i="49"/>
  <c r="Q178" i="49"/>
  <c r="D178" i="49"/>
  <c r="Q177" i="49"/>
  <c r="D177" i="49"/>
  <c r="Q176" i="49"/>
  <c r="D176" i="49"/>
  <c r="Q175" i="49"/>
  <c r="D175" i="49"/>
  <c r="Q174" i="49"/>
  <c r="D174" i="49"/>
  <c r="Q173" i="49"/>
  <c r="D173" i="49"/>
  <c r="Q172" i="49"/>
  <c r="D172" i="49"/>
  <c r="Q171" i="49"/>
  <c r="D171" i="49"/>
  <c r="Q170" i="49"/>
  <c r="D170" i="49"/>
  <c r="Q169" i="49"/>
  <c r="D169" i="49"/>
  <c r="Q168" i="49"/>
  <c r="D168" i="49"/>
  <c r="Q167" i="49"/>
  <c r="D167" i="49"/>
  <c r="Q166" i="49"/>
  <c r="D166" i="49"/>
  <c r="Q165" i="49"/>
  <c r="D165" i="49"/>
  <c r="Q164" i="49"/>
  <c r="D164" i="49"/>
  <c r="Q163" i="49"/>
  <c r="D163" i="49"/>
  <c r="Q162" i="49"/>
  <c r="D162" i="49"/>
  <c r="Q161" i="49"/>
  <c r="D161" i="49"/>
  <c r="Q160" i="49"/>
  <c r="D160" i="49"/>
  <c r="Q159" i="49"/>
  <c r="D159" i="49"/>
  <c r="Q158" i="49"/>
  <c r="D158" i="49"/>
  <c r="Q157" i="49"/>
  <c r="D157" i="49"/>
  <c r="Q156" i="49"/>
  <c r="D156" i="49"/>
  <c r="Q155" i="49"/>
  <c r="D155" i="49"/>
  <c r="Q154" i="49"/>
  <c r="D154" i="49"/>
  <c r="Q153" i="49"/>
  <c r="D153" i="49"/>
  <c r="Q152" i="49"/>
  <c r="D152" i="49"/>
  <c r="Q151" i="49"/>
  <c r="D151" i="49"/>
  <c r="Q150" i="49"/>
  <c r="D150" i="49"/>
  <c r="Q149" i="49"/>
  <c r="D149" i="49"/>
  <c r="Q148" i="49"/>
  <c r="D148" i="49"/>
  <c r="Q147" i="49"/>
  <c r="D147" i="49"/>
  <c r="Q146" i="49"/>
  <c r="D146" i="49"/>
  <c r="Q145" i="49"/>
  <c r="D145" i="49"/>
  <c r="Q144" i="49"/>
  <c r="D144" i="49"/>
  <c r="Q143" i="49"/>
  <c r="D143" i="49"/>
  <c r="Q142" i="49"/>
  <c r="D142" i="49"/>
  <c r="Q141" i="49"/>
  <c r="D141" i="49"/>
  <c r="Q140" i="49"/>
  <c r="D140" i="49"/>
  <c r="Q139" i="49"/>
  <c r="D139" i="49"/>
  <c r="Q138" i="49"/>
  <c r="D138" i="49"/>
  <c r="Q137" i="49"/>
  <c r="D137" i="49"/>
  <c r="Q136" i="49"/>
  <c r="D136" i="49"/>
  <c r="Q135" i="49"/>
  <c r="D135" i="49"/>
  <c r="Q134" i="49"/>
  <c r="D134" i="49"/>
  <c r="Q133" i="49"/>
  <c r="D133" i="49"/>
  <c r="Q132" i="49"/>
  <c r="D132" i="49"/>
  <c r="Q131" i="49"/>
  <c r="D131" i="49"/>
  <c r="Q130" i="49"/>
  <c r="D130" i="49"/>
  <c r="Q129" i="49"/>
  <c r="D129" i="49"/>
  <c r="Q128" i="49"/>
  <c r="D128" i="49"/>
  <c r="Q127" i="49"/>
  <c r="D127" i="49"/>
  <c r="Q126" i="49"/>
  <c r="D126" i="49"/>
  <c r="Q125" i="49"/>
  <c r="D125" i="49"/>
  <c r="Q124" i="49"/>
  <c r="D124" i="49"/>
  <c r="Q123" i="49"/>
  <c r="D123" i="49"/>
  <c r="Q122" i="49"/>
  <c r="D122" i="49"/>
  <c r="Q121" i="49"/>
  <c r="D121" i="49"/>
  <c r="Q120" i="49"/>
  <c r="D120" i="49"/>
  <c r="Q119" i="49"/>
  <c r="D119" i="49"/>
  <c r="Q118" i="49"/>
  <c r="D118" i="49"/>
  <c r="Q117" i="49"/>
  <c r="D117" i="49"/>
  <c r="Q116" i="49"/>
  <c r="D116" i="49"/>
  <c r="Q115" i="49"/>
  <c r="D115" i="49"/>
  <c r="Q114" i="49"/>
  <c r="D114" i="49"/>
  <c r="Q113" i="49"/>
  <c r="D113" i="49"/>
  <c r="Q112" i="49"/>
  <c r="D112" i="49"/>
  <c r="Q111" i="49"/>
  <c r="D111" i="49"/>
  <c r="Q110" i="49"/>
  <c r="D110" i="49"/>
  <c r="Q109" i="49"/>
  <c r="D109" i="49"/>
  <c r="Q108" i="49"/>
  <c r="D108" i="49"/>
  <c r="Q107" i="49"/>
  <c r="D107" i="49"/>
  <c r="Q106" i="49"/>
  <c r="D106" i="49"/>
  <c r="Q105" i="49"/>
  <c r="D105" i="49"/>
  <c r="Q104" i="49"/>
  <c r="D104" i="49"/>
  <c r="Q103" i="49"/>
  <c r="D103" i="49"/>
  <c r="Q102" i="49"/>
  <c r="D102" i="49"/>
  <c r="Q101" i="49"/>
  <c r="D101" i="49"/>
  <c r="Q100" i="49"/>
  <c r="D100" i="49"/>
  <c r="Q99" i="49"/>
  <c r="D99" i="49"/>
  <c r="Q98" i="49"/>
  <c r="D98" i="49"/>
  <c r="Q97" i="49"/>
  <c r="D97" i="49"/>
  <c r="Q96" i="49"/>
  <c r="D96" i="49"/>
  <c r="Q95" i="49"/>
  <c r="D95" i="49"/>
  <c r="Q94" i="49"/>
  <c r="D94" i="49"/>
  <c r="Q93" i="49"/>
  <c r="D93" i="49"/>
  <c r="Q92" i="49"/>
  <c r="D92" i="49"/>
  <c r="Q91" i="49"/>
  <c r="D91" i="49"/>
  <c r="Q90" i="49"/>
  <c r="D90" i="49"/>
  <c r="Q89" i="49"/>
  <c r="D89" i="49"/>
  <c r="Q88" i="49"/>
  <c r="D88" i="49"/>
  <c r="Q87" i="49"/>
  <c r="D87" i="49"/>
  <c r="Q86" i="49"/>
  <c r="D86" i="49"/>
  <c r="Q85" i="49"/>
  <c r="D85" i="49"/>
  <c r="Q84" i="49"/>
  <c r="D84" i="49"/>
  <c r="Q83" i="49"/>
  <c r="D83" i="49"/>
  <c r="Q82" i="49"/>
  <c r="D82" i="49"/>
  <c r="Q81" i="49"/>
  <c r="D81" i="49"/>
  <c r="Q80" i="49"/>
  <c r="D80" i="49"/>
  <c r="Q79" i="49"/>
  <c r="D79" i="49"/>
  <c r="Q78" i="49"/>
  <c r="D78" i="49"/>
  <c r="Q77" i="49"/>
  <c r="D77" i="49"/>
  <c r="Q76" i="49"/>
  <c r="D76" i="49"/>
  <c r="Q75" i="49"/>
  <c r="D75" i="49"/>
  <c r="Q74" i="49"/>
  <c r="D74" i="49"/>
  <c r="Q73" i="49"/>
  <c r="D73" i="49"/>
  <c r="Q72" i="49"/>
  <c r="D72" i="49"/>
  <c r="Q71" i="49"/>
  <c r="D71" i="49"/>
  <c r="Q70" i="49"/>
  <c r="D70" i="49"/>
  <c r="Q69" i="49"/>
  <c r="D69" i="49"/>
  <c r="Q68" i="49"/>
  <c r="D68" i="49"/>
  <c r="Q67" i="49"/>
  <c r="D67" i="49"/>
  <c r="Q66" i="49"/>
  <c r="D66" i="49"/>
  <c r="Q65" i="49"/>
  <c r="D65" i="49"/>
  <c r="Q64" i="49"/>
  <c r="D64" i="49"/>
  <c r="Q63" i="49"/>
  <c r="D63" i="49"/>
  <c r="Q62" i="49"/>
  <c r="D62" i="49"/>
  <c r="Q61" i="49"/>
  <c r="D61" i="49"/>
  <c r="Q60" i="49"/>
  <c r="D60" i="49"/>
  <c r="Q59" i="49"/>
  <c r="D59" i="49"/>
  <c r="Q58" i="49"/>
  <c r="D58" i="49"/>
  <c r="Q57" i="49"/>
  <c r="D57" i="49"/>
  <c r="Q56" i="49"/>
  <c r="D56" i="49"/>
  <c r="Q55" i="49"/>
  <c r="D55" i="49"/>
  <c r="Q54" i="49"/>
  <c r="D54" i="49"/>
  <c r="Q53" i="49"/>
  <c r="D53" i="49"/>
  <c r="Q52" i="49"/>
  <c r="D52" i="49"/>
  <c r="Q51" i="49"/>
  <c r="D51" i="49"/>
  <c r="Q50" i="49"/>
  <c r="D50" i="49"/>
  <c r="Q49" i="49"/>
  <c r="D49" i="49"/>
  <c r="Q48" i="49"/>
  <c r="D48" i="49"/>
  <c r="Q47" i="49"/>
  <c r="D47" i="49"/>
  <c r="Q46" i="49"/>
  <c r="D46" i="49"/>
  <c r="Q45" i="49"/>
  <c r="D45" i="49"/>
  <c r="Q44" i="49"/>
  <c r="D44" i="49"/>
  <c r="Q43" i="49"/>
  <c r="D43" i="49"/>
  <c r="Q42" i="49"/>
  <c r="D42" i="49"/>
  <c r="Q41" i="49"/>
  <c r="D41" i="49"/>
  <c r="Q40" i="49"/>
  <c r="D40" i="49"/>
  <c r="Q39" i="49"/>
  <c r="D39" i="49"/>
  <c r="Q38" i="49"/>
  <c r="D38" i="49"/>
  <c r="Q37" i="49"/>
  <c r="D37" i="49"/>
  <c r="Q36" i="49"/>
  <c r="D36" i="49"/>
  <c r="Q35" i="49"/>
  <c r="D35" i="49"/>
  <c r="Q34" i="49"/>
  <c r="D34" i="49"/>
  <c r="Q33" i="49"/>
  <c r="D33" i="49"/>
  <c r="Q32" i="49"/>
  <c r="D32" i="49"/>
  <c r="Q31" i="49"/>
  <c r="D31" i="49"/>
  <c r="Q30" i="49"/>
  <c r="D30" i="49"/>
  <c r="Q29" i="49"/>
  <c r="D29" i="49"/>
  <c r="Q28" i="49"/>
  <c r="D28" i="49"/>
  <c r="Q27" i="49"/>
  <c r="D27" i="49"/>
  <c r="Q26" i="49"/>
  <c r="D26" i="49"/>
  <c r="Q25" i="49"/>
  <c r="D25" i="49"/>
  <c r="Q24" i="49"/>
  <c r="D24" i="49"/>
  <c r="Q23" i="49"/>
  <c r="D23" i="49"/>
  <c r="Q22" i="49"/>
  <c r="D22" i="49"/>
  <c r="Q21" i="49"/>
  <c r="D21" i="49"/>
  <c r="Q20" i="49"/>
  <c r="D20" i="49"/>
  <c r="Q19" i="49"/>
  <c r="D19" i="49"/>
  <c r="Q18" i="49"/>
  <c r="D18" i="49"/>
  <c r="Q17" i="49"/>
  <c r="D17" i="49"/>
  <c r="Q16" i="49"/>
  <c r="D16" i="49"/>
  <c r="Q15" i="49"/>
  <c r="D15" i="49"/>
  <c r="Q14" i="49"/>
  <c r="D14" i="49"/>
  <c r="Q13" i="49"/>
  <c r="D13" i="49"/>
  <c r="Q12" i="49"/>
  <c r="D12" i="49"/>
  <c r="Q11" i="49"/>
  <c r="D11" i="49"/>
  <c r="Q10" i="49"/>
  <c r="D10" i="49"/>
  <c r="Q9" i="49"/>
  <c r="D9" i="49"/>
  <c r="Q8" i="49"/>
  <c r="D8" i="49"/>
  <c r="Q7" i="49"/>
  <c r="D7" i="49"/>
  <c r="Q6" i="49"/>
  <c r="D6" i="49"/>
  <c r="Q5" i="49"/>
  <c r="D5" i="49"/>
  <c r="Q1504" i="48"/>
  <c r="D1504" i="48"/>
  <c r="Q1503" i="48"/>
  <c r="D1503" i="48"/>
  <c r="Q1502" i="48"/>
  <c r="D1502" i="48"/>
  <c r="Q1501" i="48"/>
  <c r="D1501" i="48"/>
  <c r="Q1500" i="48"/>
  <c r="D1500" i="48"/>
  <c r="Q1499" i="48"/>
  <c r="D1499" i="48"/>
  <c r="Q1498" i="48"/>
  <c r="D1498" i="48"/>
  <c r="Q1497" i="48"/>
  <c r="D1497" i="48"/>
  <c r="Q1496" i="48"/>
  <c r="D1496" i="48"/>
  <c r="Q1495" i="48"/>
  <c r="D1495" i="48"/>
  <c r="Q1494" i="48"/>
  <c r="D1494" i="48"/>
  <c r="Q1493" i="48"/>
  <c r="D1493" i="48"/>
  <c r="Q1492" i="48"/>
  <c r="D1492" i="48"/>
  <c r="Q1491" i="48"/>
  <c r="D1491" i="48"/>
  <c r="Q1490" i="48"/>
  <c r="D1490" i="48"/>
  <c r="Q1489" i="48"/>
  <c r="D1489" i="48"/>
  <c r="Q1488" i="48"/>
  <c r="D1488" i="48"/>
  <c r="Q1487" i="48"/>
  <c r="D1487" i="48"/>
  <c r="Q1486" i="48"/>
  <c r="D1486" i="48"/>
  <c r="Q1485" i="48"/>
  <c r="D1485" i="48"/>
  <c r="Q1484" i="48"/>
  <c r="D1484" i="48"/>
  <c r="Q1483" i="48"/>
  <c r="D1483" i="48"/>
  <c r="Q1482" i="48"/>
  <c r="D1482" i="48"/>
  <c r="Q1481" i="48"/>
  <c r="D1481" i="48"/>
  <c r="Q1480" i="48"/>
  <c r="D1480" i="48"/>
  <c r="Q1479" i="48"/>
  <c r="D1479" i="48"/>
  <c r="Q1478" i="48"/>
  <c r="D1478" i="48"/>
  <c r="Q1477" i="48"/>
  <c r="D1477" i="48"/>
  <c r="Q1476" i="48"/>
  <c r="D1476" i="48"/>
  <c r="Q1475" i="48"/>
  <c r="D1475" i="48"/>
  <c r="Q1474" i="48"/>
  <c r="D1474" i="48"/>
  <c r="Q1473" i="48"/>
  <c r="D1473" i="48"/>
  <c r="Q1472" i="48"/>
  <c r="D1472" i="48"/>
  <c r="Q1471" i="48"/>
  <c r="D1471" i="48"/>
  <c r="Q1470" i="48"/>
  <c r="D1470" i="48"/>
  <c r="Q1469" i="48"/>
  <c r="D1469" i="48"/>
  <c r="Q1468" i="48"/>
  <c r="D1468" i="48"/>
  <c r="Q1467" i="48"/>
  <c r="D1467" i="48"/>
  <c r="Q1466" i="48"/>
  <c r="D1466" i="48"/>
  <c r="Q1465" i="48"/>
  <c r="D1465" i="48"/>
  <c r="Q1464" i="48"/>
  <c r="D1464" i="48"/>
  <c r="Q1463" i="48"/>
  <c r="D1463" i="48"/>
  <c r="Q1462" i="48"/>
  <c r="D1462" i="48"/>
  <c r="Q1461" i="48"/>
  <c r="D1461" i="48"/>
  <c r="Q1460" i="48"/>
  <c r="D1460" i="48"/>
  <c r="Q1459" i="48"/>
  <c r="D1459" i="48"/>
  <c r="Q1458" i="48"/>
  <c r="D1458" i="48"/>
  <c r="Q1457" i="48"/>
  <c r="D1457" i="48"/>
  <c r="Q1456" i="48"/>
  <c r="D1456" i="48"/>
  <c r="Q1455" i="48"/>
  <c r="D1455" i="48"/>
  <c r="Q1454" i="48"/>
  <c r="D1454" i="48"/>
  <c r="Q1453" i="48"/>
  <c r="D1453" i="48"/>
  <c r="Q1452" i="48"/>
  <c r="D1452" i="48"/>
  <c r="Q1451" i="48"/>
  <c r="D1451" i="48"/>
  <c r="Q1450" i="48"/>
  <c r="D1450" i="48"/>
  <c r="Q1449" i="48"/>
  <c r="D1449" i="48"/>
  <c r="Q1448" i="48"/>
  <c r="D1448" i="48"/>
  <c r="Q1447" i="48"/>
  <c r="D1447" i="48"/>
  <c r="Q1446" i="48"/>
  <c r="D1446" i="48"/>
  <c r="Q1445" i="48"/>
  <c r="D1445" i="48"/>
  <c r="Q1444" i="48"/>
  <c r="D1444" i="48"/>
  <c r="Q1443" i="48"/>
  <c r="D1443" i="48"/>
  <c r="Q1442" i="48"/>
  <c r="D1442" i="48"/>
  <c r="Q1441" i="48"/>
  <c r="D1441" i="48"/>
  <c r="Q1440" i="48"/>
  <c r="D1440" i="48"/>
  <c r="Q1439" i="48"/>
  <c r="D1439" i="48"/>
  <c r="Q1438" i="48"/>
  <c r="D1438" i="48"/>
  <c r="Q1437" i="48"/>
  <c r="D1437" i="48"/>
  <c r="Q1436" i="48"/>
  <c r="D1436" i="48"/>
  <c r="Q1435" i="48"/>
  <c r="D1435" i="48"/>
  <c r="Q1434" i="48"/>
  <c r="D1434" i="48"/>
  <c r="Q1433" i="48"/>
  <c r="D1433" i="48"/>
  <c r="Q1432" i="48"/>
  <c r="D1432" i="48"/>
  <c r="Q1431" i="48"/>
  <c r="D1431" i="48"/>
  <c r="Q1430" i="48"/>
  <c r="D1430" i="48"/>
  <c r="Q1429" i="48"/>
  <c r="D1429" i="48"/>
  <c r="Q1428" i="48"/>
  <c r="D1428" i="48"/>
  <c r="Q1427" i="48"/>
  <c r="D1427" i="48"/>
  <c r="Q1426" i="48"/>
  <c r="D1426" i="48"/>
  <c r="Q1425" i="48"/>
  <c r="D1425" i="48"/>
  <c r="Q1424" i="48"/>
  <c r="D1424" i="48"/>
  <c r="Q1423" i="48"/>
  <c r="D1423" i="48"/>
  <c r="Q1422" i="48"/>
  <c r="D1422" i="48"/>
  <c r="Q1421" i="48"/>
  <c r="D1421" i="48"/>
  <c r="Q1420" i="48"/>
  <c r="D1420" i="48"/>
  <c r="Q1419" i="48"/>
  <c r="D1419" i="48"/>
  <c r="Q1418" i="48"/>
  <c r="D1418" i="48"/>
  <c r="Q1417" i="48"/>
  <c r="D1417" i="48"/>
  <c r="Q1416" i="48"/>
  <c r="D1416" i="48"/>
  <c r="Q1415" i="48"/>
  <c r="D1415" i="48"/>
  <c r="Q1414" i="48"/>
  <c r="D1414" i="48"/>
  <c r="Q1413" i="48"/>
  <c r="D1413" i="48"/>
  <c r="Q1412" i="48"/>
  <c r="D1412" i="48"/>
  <c r="Q1411" i="48"/>
  <c r="D1411" i="48"/>
  <c r="Q1410" i="48"/>
  <c r="D1410" i="48"/>
  <c r="Q1409" i="48"/>
  <c r="D1409" i="48"/>
  <c r="Q1408" i="48"/>
  <c r="D1408" i="48"/>
  <c r="Q1407" i="48"/>
  <c r="D1407" i="48"/>
  <c r="Q1406" i="48"/>
  <c r="D1406" i="48"/>
  <c r="Q1405" i="48"/>
  <c r="D1405" i="48"/>
  <c r="Q1404" i="48"/>
  <c r="D1404" i="48"/>
  <c r="Q1403" i="48"/>
  <c r="D1403" i="48"/>
  <c r="Q1402" i="48"/>
  <c r="D1402" i="48"/>
  <c r="Q1401" i="48"/>
  <c r="D1401" i="48"/>
  <c r="Q1400" i="48"/>
  <c r="D1400" i="48"/>
  <c r="Q1399" i="48"/>
  <c r="D1399" i="48"/>
  <c r="Q1398" i="48"/>
  <c r="D1398" i="48"/>
  <c r="Q1397" i="48"/>
  <c r="D1397" i="48"/>
  <c r="Q1396" i="48"/>
  <c r="D1396" i="48"/>
  <c r="Q1395" i="48"/>
  <c r="D1395" i="48"/>
  <c r="Q1394" i="48"/>
  <c r="D1394" i="48"/>
  <c r="Q1393" i="48"/>
  <c r="D1393" i="48"/>
  <c r="Q1392" i="48"/>
  <c r="D1392" i="48"/>
  <c r="Q1391" i="48"/>
  <c r="D1391" i="48"/>
  <c r="Q1390" i="48"/>
  <c r="D1390" i="48"/>
  <c r="Q1389" i="48"/>
  <c r="D1389" i="48"/>
  <c r="Q1388" i="48"/>
  <c r="D1388" i="48"/>
  <c r="Q1387" i="48"/>
  <c r="D1387" i="48"/>
  <c r="Q1386" i="48"/>
  <c r="D1386" i="48"/>
  <c r="Q1385" i="48"/>
  <c r="D1385" i="48"/>
  <c r="Q1384" i="48"/>
  <c r="D1384" i="48"/>
  <c r="Q1383" i="48"/>
  <c r="D1383" i="48"/>
  <c r="Q1382" i="48"/>
  <c r="D1382" i="48"/>
  <c r="Q1381" i="48"/>
  <c r="D1381" i="48"/>
  <c r="Q1380" i="48"/>
  <c r="D1380" i="48"/>
  <c r="Q1379" i="48"/>
  <c r="D1379" i="48"/>
  <c r="Q1378" i="48"/>
  <c r="D1378" i="48"/>
  <c r="Q1377" i="48"/>
  <c r="D1377" i="48"/>
  <c r="Q1376" i="48"/>
  <c r="D1376" i="48"/>
  <c r="Q1375" i="48"/>
  <c r="D1375" i="48"/>
  <c r="Q1374" i="48"/>
  <c r="D1374" i="48"/>
  <c r="Q1373" i="48"/>
  <c r="D1373" i="48"/>
  <c r="Q1372" i="48"/>
  <c r="D1372" i="48"/>
  <c r="Q1371" i="48"/>
  <c r="D1371" i="48"/>
  <c r="Q1370" i="48"/>
  <c r="D1370" i="48"/>
  <c r="Q1369" i="48"/>
  <c r="D1369" i="48"/>
  <c r="Q1368" i="48"/>
  <c r="D1368" i="48"/>
  <c r="Q1367" i="48"/>
  <c r="D1367" i="48"/>
  <c r="Q1366" i="48"/>
  <c r="D1366" i="48"/>
  <c r="Q1365" i="48"/>
  <c r="D1365" i="48"/>
  <c r="Q1364" i="48"/>
  <c r="D1364" i="48"/>
  <c r="Q1363" i="48"/>
  <c r="D1363" i="48"/>
  <c r="Q1362" i="48"/>
  <c r="D1362" i="48"/>
  <c r="Q1361" i="48"/>
  <c r="D1361" i="48"/>
  <c r="Q1360" i="48"/>
  <c r="D1360" i="48"/>
  <c r="Q1359" i="48"/>
  <c r="D1359" i="48"/>
  <c r="Q1358" i="48"/>
  <c r="D1358" i="48"/>
  <c r="Q1357" i="48"/>
  <c r="D1357" i="48"/>
  <c r="Q1356" i="48"/>
  <c r="D1356" i="48"/>
  <c r="Q1355" i="48"/>
  <c r="D1355" i="48"/>
  <c r="Q1354" i="48"/>
  <c r="D1354" i="48"/>
  <c r="Q1353" i="48"/>
  <c r="D1353" i="48"/>
  <c r="Q1352" i="48"/>
  <c r="D1352" i="48"/>
  <c r="Q1351" i="48"/>
  <c r="D1351" i="48"/>
  <c r="Q1350" i="48"/>
  <c r="D1350" i="48"/>
  <c r="Q1349" i="48"/>
  <c r="D1349" i="48"/>
  <c r="Q1348" i="48"/>
  <c r="D1348" i="48"/>
  <c r="Q1347" i="48"/>
  <c r="D1347" i="48"/>
  <c r="Q1346" i="48"/>
  <c r="D1346" i="48"/>
  <c r="Q1345" i="48"/>
  <c r="D1345" i="48"/>
  <c r="Q1344" i="48"/>
  <c r="D1344" i="48"/>
  <c r="Q1343" i="48"/>
  <c r="D1343" i="48"/>
  <c r="Q1342" i="48"/>
  <c r="D1342" i="48"/>
  <c r="Q1341" i="48"/>
  <c r="D1341" i="48"/>
  <c r="Q1340" i="48"/>
  <c r="D1340" i="48"/>
  <c r="Q1339" i="48"/>
  <c r="D1339" i="48"/>
  <c r="Q1338" i="48"/>
  <c r="D1338" i="48"/>
  <c r="Q1337" i="48"/>
  <c r="D1337" i="48"/>
  <c r="Q1336" i="48"/>
  <c r="D1336" i="48"/>
  <c r="Q1335" i="48"/>
  <c r="D1335" i="48"/>
  <c r="Q1334" i="48"/>
  <c r="D1334" i="48"/>
  <c r="Q1333" i="48"/>
  <c r="D1333" i="48"/>
  <c r="Q1332" i="48"/>
  <c r="D1332" i="48"/>
  <c r="Q1331" i="48"/>
  <c r="D1331" i="48"/>
  <c r="Q1330" i="48"/>
  <c r="D1330" i="48"/>
  <c r="Q1329" i="48"/>
  <c r="D1329" i="48"/>
  <c r="Q1328" i="48"/>
  <c r="D1328" i="48"/>
  <c r="Q1327" i="48"/>
  <c r="D1327" i="48"/>
  <c r="Q1326" i="48"/>
  <c r="D1326" i="48"/>
  <c r="Q1325" i="48"/>
  <c r="D1325" i="48"/>
  <c r="Q1324" i="48"/>
  <c r="D1324" i="48"/>
  <c r="Q1323" i="48"/>
  <c r="D1323" i="48"/>
  <c r="Q1322" i="48"/>
  <c r="D1322" i="48"/>
  <c r="Q1321" i="48"/>
  <c r="D1321" i="48"/>
  <c r="Q1320" i="48"/>
  <c r="D1320" i="48"/>
  <c r="Q1319" i="48"/>
  <c r="D1319" i="48"/>
  <c r="Q1318" i="48"/>
  <c r="D1318" i="48"/>
  <c r="Q1317" i="48"/>
  <c r="D1317" i="48"/>
  <c r="Q1316" i="48"/>
  <c r="D1316" i="48"/>
  <c r="Q1315" i="48"/>
  <c r="D1315" i="48"/>
  <c r="Q1314" i="48"/>
  <c r="D1314" i="48"/>
  <c r="Q1313" i="48"/>
  <c r="D1313" i="48"/>
  <c r="Q1312" i="48"/>
  <c r="D1312" i="48"/>
  <c r="Q1311" i="48"/>
  <c r="D1311" i="48"/>
  <c r="Q1310" i="48"/>
  <c r="D1310" i="48"/>
  <c r="Q1309" i="48"/>
  <c r="D1309" i="48"/>
  <c r="Q1308" i="48"/>
  <c r="D1308" i="48"/>
  <c r="Q1307" i="48"/>
  <c r="D1307" i="48"/>
  <c r="Q1306" i="48"/>
  <c r="D1306" i="48"/>
  <c r="Q1305" i="48"/>
  <c r="D1305" i="48"/>
  <c r="Q1304" i="48"/>
  <c r="D1304" i="48"/>
  <c r="Q1303" i="48"/>
  <c r="D1303" i="48"/>
  <c r="Q1302" i="48"/>
  <c r="D1302" i="48"/>
  <c r="Q1301" i="48"/>
  <c r="D1301" i="48"/>
  <c r="Q1300" i="48"/>
  <c r="D1300" i="48"/>
  <c r="Q1299" i="48"/>
  <c r="D1299" i="48"/>
  <c r="Q1298" i="48"/>
  <c r="D1298" i="48"/>
  <c r="Q1297" i="48"/>
  <c r="D1297" i="48"/>
  <c r="Q1296" i="48"/>
  <c r="D1296" i="48"/>
  <c r="Q1295" i="48"/>
  <c r="D1295" i="48"/>
  <c r="Q1294" i="48"/>
  <c r="D1294" i="48"/>
  <c r="Q1293" i="48"/>
  <c r="D1293" i="48"/>
  <c r="Q1292" i="48"/>
  <c r="D1292" i="48"/>
  <c r="Q1291" i="48"/>
  <c r="D1291" i="48"/>
  <c r="Q1290" i="48"/>
  <c r="D1290" i="48"/>
  <c r="Q1289" i="48"/>
  <c r="D1289" i="48"/>
  <c r="Q1288" i="48"/>
  <c r="D1288" i="48"/>
  <c r="Q1287" i="48"/>
  <c r="D1287" i="48"/>
  <c r="Q1286" i="48"/>
  <c r="D1286" i="48"/>
  <c r="Q1285" i="48"/>
  <c r="D1285" i="48"/>
  <c r="Q1284" i="48"/>
  <c r="D1284" i="48"/>
  <c r="Q1283" i="48"/>
  <c r="D1283" i="48"/>
  <c r="Q1282" i="48"/>
  <c r="D1282" i="48"/>
  <c r="Q1281" i="48"/>
  <c r="D1281" i="48"/>
  <c r="Q1280" i="48"/>
  <c r="D1280" i="48"/>
  <c r="Q1279" i="48"/>
  <c r="D1279" i="48"/>
  <c r="Q1278" i="48"/>
  <c r="D1278" i="48"/>
  <c r="Q1277" i="48"/>
  <c r="D1277" i="48"/>
  <c r="Q1276" i="48"/>
  <c r="D1276" i="48"/>
  <c r="Q1275" i="48"/>
  <c r="D1275" i="48"/>
  <c r="Q1274" i="48"/>
  <c r="D1274" i="48"/>
  <c r="Q1273" i="48"/>
  <c r="D1273" i="48"/>
  <c r="Q1272" i="48"/>
  <c r="D1272" i="48"/>
  <c r="Q1271" i="48"/>
  <c r="D1271" i="48"/>
  <c r="Q1270" i="48"/>
  <c r="D1270" i="48"/>
  <c r="Q1269" i="48"/>
  <c r="D1269" i="48"/>
  <c r="Q1268" i="48"/>
  <c r="D1268" i="48"/>
  <c r="Q1267" i="48"/>
  <c r="D1267" i="48"/>
  <c r="Q1266" i="48"/>
  <c r="D1266" i="48"/>
  <c r="Q1265" i="48"/>
  <c r="D1265" i="48"/>
  <c r="Q1264" i="48"/>
  <c r="D1264" i="48"/>
  <c r="Q1263" i="48"/>
  <c r="D1263" i="48"/>
  <c r="Q1262" i="48"/>
  <c r="D1262" i="48"/>
  <c r="Q1261" i="48"/>
  <c r="D1261" i="48"/>
  <c r="Q1260" i="48"/>
  <c r="D1260" i="48"/>
  <c r="Q1259" i="48"/>
  <c r="D1259" i="48"/>
  <c r="Q1258" i="48"/>
  <c r="D1258" i="48"/>
  <c r="Q1257" i="48"/>
  <c r="D1257" i="48"/>
  <c r="Q1256" i="48"/>
  <c r="D1256" i="48"/>
  <c r="Q1255" i="48"/>
  <c r="D1255" i="48"/>
  <c r="Q1254" i="48"/>
  <c r="D1254" i="48"/>
  <c r="Q1253" i="48"/>
  <c r="D1253" i="48"/>
  <c r="Q1252" i="48"/>
  <c r="D1252" i="48"/>
  <c r="Q1251" i="48"/>
  <c r="D1251" i="48"/>
  <c r="Q1250" i="48"/>
  <c r="D1250" i="48"/>
  <c r="Q1249" i="48"/>
  <c r="D1249" i="48"/>
  <c r="Q1248" i="48"/>
  <c r="D1248" i="48"/>
  <c r="Q1247" i="48"/>
  <c r="D1247" i="48"/>
  <c r="Q1246" i="48"/>
  <c r="D1246" i="48"/>
  <c r="Q1245" i="48"/>
  <c r="D1245" i="48"/>
  <c r="Q1244" i="48"/>
  <c r="D1244" i="48"/>
  <c r="Q1243" i="48"/>
  <c r="D1243" i="48"/>
  <c r="Q1242" i="48"/>
  <c r="D1242" i="48"/>
  <c r="Q1241" i="48"/>
  <c r="D1241" i="48"/>
  <c r="Q1240" i="48"/>
  <c r="D1240" i="48"/>
  <c r="Q1239" i="48"/>
  <c r="D1239" i="48"/>
  <c r="Q1238" i="48"/>
  <c r="D1238" i="48"/>
  <c r="Q1237" i="48"/>
  <c r="D1237" i="48"/>
  <c r="Q1236" i="48"/>
  <c r="D1236" i="48"/>
  <c r="Q1235" i="48"/>
  <c r="D1235" i="48"/>
  <c r="Q1234" i="48"/>
  <c r="D1234" i="48"/>
  <c r="Q1233" i="48"/>
  <c r="D1233" i="48"/>
  <c r="Q1232" i="48"/>
  <c r="D1232" i="48"/>
  <c r="Q1231" i="48"/>
  <c r="D1231" i="48"/>
  <c r="Q1230" i="48"/>
  <c r="D1230" i="48"/>
  <c r="Q1229" i="48"/>
  <c r="D1229" i="48"/>
  <c r="Q1228" i="48"/>
  <c r="D1228" i="48"/>
  <c r="Q1227" i="48"/>
  <c r="D1227" i="48"/>
  <c r="Q1226" i="48"/>
  <c r="D1226" i="48"/>
  <c r="Q1225" i="48"/>
  <c r="D1225" i="48"/>
  <c r="Q1224" i="48"/>
  <c r="D1224" i="48"/>
  <c r="Q1223" i="48"/>
  <c r="D1223" i="48"/>
  <c r="Q1222" i="48"/>
  <c r="D1222" i="48"/>
  <c r="Q1221" i="48"/>
  <c r="D1221" i="48"/>
  <c r="Q1220" i="48"/>
  <c r="D1220" i="48"/>
  <c r="Q1219" i="48"/>
  <c r="D1219" i="48"/>
  <c r="Q1218" i="48"/>
  <c r="D1218" i="48"/>
  <c r="Q1217" i="48"/>
  <c r="D1217" i="48"/>
  <c r="Q1216" i="48"/>
  <c r="D1216" i="48"/>
  <c r="Q1215" i="48"/>
  <c r="D1215" i="48"/>
  <c r="Q1214" i="48"/>
  <c r="D1214" i="48"/>
  <c r="Q1213" i="48"/>
  <c r="D1213" i="48"/>
  <c r="Q1212" i="48"/>
  <c r="D1212" i="48"/>
  <c r="Q1211" i="48"/>
  <c r="D1211" i="48"/>
  <c r="Q1210" i="48"/>
  <c r="D1210" i="48"/>
  <c r="Q1209" i="48"/>
  <c r="D1209" i="48"/>
  <c r="Q1208" i="48"/>
  <c r="D1208" i="48"/>
  <c r="Q1207" i="48"/>
  <c r="D1207" i="48"/>
  <c r="Q1206" i="48"/>
  <c r="D1206" i="48"/>
  <c r="Q1205" i="48"/>
  <c r="D1205" i="48"/>
  <c r="Q1204" i="48"/>
  <c r="D1204" i="48"/>
  <c r="Q1203" i="48"/>
  <c r="D1203" i="48"/>
  <c r="Q1202" i="48"/>
  <c r="D1202" i="48"/>
  <c r="Q1201" i="48"/>
  <c r="D1201" i="48"/>
  <c r="Q1200" i="48"/>
  <c r="D1200" i="48"/>
  <c r="Q1199" i="48"/>
  <c r="D1199" i="48"/>
  <c r="Q1198" i="48"/>
  <c r="D1198" i="48"/>
  <c r="Q1197" i="48"/>
  <c r="D1197" i="48"/>
  <c r="Q1196" i="48"/>
  <c r="D1196" i="48"/>
  <c r="Q1195" i="48"/>
  <c r="D1195" i="48"/>
  <c r="Q1194" i="48"/>
  <c r="D1194" i="48"/>
  <c r="Q1193" i="48"/>
  <c r="D1193" i="48"/>
  <c r="Q1192" i="48"/>
  <c r="D1192" i="48"/>
  <c r="Q1191" i="48"/>
  <c r="D1191" i="48"/>
  <c r="Q1190" i="48"/>
  <c r="D1190" i="48"/>
  <c r="Q1189" i="48"/>
  <c r="D1189" i="48"/>
  <c r="Q1188" i="48"/>
  <c r="D1188" i="48"/>
  <c r="Q1187" i="48"/>
  <c r="D1187" i="48"/>
  <c r="Q1186" i="48"/>
  <c r="D1186" i="48"/>
  <c r="Q1185" i="48"/>
  <c r="D1185" i="48"/>
  <c r="Q1184" i="48"/>
  <c r="D1184" i="48"/>
  <c r="Q1183" i="48"/>
  <c r="D1183" i="48"/>
  <c r="Q1182" i="48"/>
  <c r="D1182" i="48"/>
  <c r="Q1181" i="48"/>
  <c r="D1181" i="48"/>
  <c r="Q1180" i="48"/>
  <c r="D1180" i="48"/>
  <c r="Q1179" i="48"/>
  <c r="D1179" i="48"/>
  <c r="Q1178" i="48"/>
  <c r="D1178" i="48"/>
  <c r="Q1177" i="48"/>
  <c r="D1177" i="48"/>
  <c r="Q1176" i="48"/>
  <c r="D1176" i="48"/>
  <c r="Q1175" i="48"/>
  <c r="D1175" i="48"/>
  <c r="Q1174" i="48"/>
  <c r="D1174" i="48"/>
  <c r="Q1173" i="48"/>
  <c r="D1173" i="48"/>
  <c r="Q1172" i="48"/>
  <c r="D1172" i="48"/>
  <c r="Q1171" i="48"/>
  <c r="D1171" i="48"/>
  <c r="Q1170" i="48"/>
  <c r="D1170" i="48"/>
  <c r="Q1169" i="48"/>
  <c r="D1169" i="48"/>
  <c r="Q1168" i="48"/>
  <c r="D1168" i="48"/>
  <c r="Q1167" i="48"/>
  <c r="D1167" i="48"/>
  <c r="Q1166" i="48"/>
  <c r="D1166" i="48"/>
  <c r="Q1165" i="48"/>
  <c r="D1165" i="48"/>
  <c r="Q1164" i="48"/>
  <c r="D1164" i="48"/>
  <c r="Q1163" i="48"/>
  <c r="D1163" i="48"/>
  <c r="Q1162" i="48"/>
  <c r="D1162" i="48"/>
  <c r="Q1161" i="48"/>
  <c r="D1161" i="48"/>
  <c r="Q1160" i="48"/>
  <c r="D1160" i="48"/>
  <c r="Q1159" i="48"/>
  <c r="D1159" i="48"/>
  <c r="Q1158" i="48"/>
  <c r="D1158" i="48"/>
  <c r="Q1157" i="48"/>
  <c r="D1157" i="48"/>
  <c r="Q1156" i="48"/>
  <c r="D1156" i="48"/>
  <c r="Q1155" i="48"/>
  <c r="D1155" i="48"/>
  <c r="Q1154" i="48"/>
  <c r="D1154" i="48"/>
  <c r="Q1153" i="48"/>
  <c r="D1153" i="48"/>
  <c r="Q1152" i="48"/>
  <c r="D1152" i="48"/>
  <c r="Q1151" i="48"/>
  <c r="D1151" i="48"/>
  <c r="Q1150" i="48"/>
  <c r="D1150" i="48"/>
  <c r="Q1149" i="48"/>
  <c r="D1149" i="48"/>
  <c r="Q1148" i="48"/>
  <c r="D1148" i="48"/>
  <c r="Q1147" i="48"/>
  <c r="D1147" i="48"/>
  <c r="Q1146" i="48"/>
  <c r="D1146" i="48"/>
  <c r="Q1145" i="48"/>
  <c r="D1145" i="48"/>
  <c r="Q1144" i="48"/>
  <c r="D1144" i="48"/>
  <c r="Q1143" i="48"/>
  <c r="D1143" i="48"/>
  <c r="Q1142" i="48"/>
  <c r="D1142" i="48"/>
  <c r="Q1141" i="48"/>
  <c r="D1141" i="48"/>
  <c r="Q1140" i="48"/>
  <c r="D1140" i="48"/>
  <c r="Q1139" i="48"/>
  <c r="D1139" i="48"/>
  <c r="Q1138" i="48"/>
  <c r="D1138" i="48"/>
  <c r="Q1137" i="48"/>
  <c r="D1137" i="48"/>
  <c r="Q1136" i="48"/>
  <c r="D1136" i="48"/>
  <c r="Q1135" i="48"/>
  <c r="D1135" i="48"/>
  <c r="Q1134" i="48"/>
  <c r="D1134" i="48"/>
  <c r="Q1133" i="48"/>
  <c r="D1133" i="48"/>
  <c r="Q1132" i="48"/>
  <c r="D1132" i="48"/>
  <c r="Q1131" i="48"/>
  <c r="D1131" i="48"/>
  <c r="Q1130" i="48"/>
  <c r="D1130" i="48"/>
  <c r="Q1129" i="48"/>
  <c r="D1129" i="48"/>
  <c r="Q1128" i="48"/>
  <c r="D1128" i="48"/>
  <c r="Q1127" i="48"/>
  <c r="D1127" i="48"/>
  <c r="Q1126" i="48"/>
  <c r="D1126" i="48"/>
  <c r="Q1125" i="48"/>
  <c r="D1125" i="48"/>
  <c r="Q1124" i="48"/>
  <c r="D1124" i="48"/>
  <c r="Q1123" i="48"/>
  <c r="D1123" i="48"/>
  <c r="Q1122" i="48"/>
  <c r="D1122" i="48"/>
  <c r="Q1121" i="48"/>
  <c r="D1121" i="48"/>
  <c r="Q1120" i="48"/>
  <c r="D1120" i="48"/>
  <c r="Q1119" i="48"/>
  <c r="D1119" i="48"/>
  <c r="Q1118" i="48"/>
  <c r="D1118" i="48"/>
  <c r="Q1117" i="48"/>
  <c r="D1117" i="48"/>
  <c r="Q1116" i="48"/>
  <c r="D1116" i="48"/>
  <c r="Q1115" i="48"/>
  <c r="D1115" i="48"/>
  <c r="Q1114" i="48"/>
  <c r="D1114" i="48"/>
  <c r="Q1113" i="48"/>
  <c r="D1113" i="48"/>
  <c r="Q1112" i="48"/>
  <c r="D1112" i="48"/>
  <c r="Q1111" i="48"/>
  <c r="D1111" i="48"/>
  <c r="Q1110" i="48"/>
  <c r="D1110" i="48"/>
  <c r="Q1109" i="48"/>
  <c r="D1109" i="48"/>
  <c r="Q1108" i="48"/>
  <c r="D1108" i="48"/>
  <c r="Q1107" i="48"/>
  <c r="D1107" i="48"/>
  <c r="Q1106" i="48"/>
  <c r="D1106" i="48"/>
  <c r="Q1105" i="48"/>
  <c r="D1105" i="48"/>
  <c r="Q1104" i="48"/>
  <c r="D1104" i="48"/>
  <c r="Q1103" i="48"/>
  <c r="D1103" i="48"/>
  <c r="Q1102" i="48"/>
  <c r="D1102" i="48"/>
  <c r="Q1101" i="48"/>
  <c r="D1101" i="48"/>
  <c r="Q1100" i="48"/>
  <c r="D1100" i="48"/>
  <c r="Q1099" i="48"/>
  <c r="D1099" i="48"/>
  <c r="Q1098" i="48"/>
  <c r="D1098" i="48"/>
  <c r="Q1097" i="48"/>
  <c r="D1097" i="48"/>
  <c r="Q1096" i="48"/>
  <c r="D1096" i="48"/>
  <c r="Q1095" i="48"/>
  <c r="D1095" i="48"/>
  <c r="Q1094" i="48"/>
  <c r="D1094" i="48"/>
  <c r="Q1093" i="48"/>
  <c r="D1093" i="48"/>
  <c r="Q1092" i="48"/>
  <c r="D1092" i="48"/>
  <c r="Q1091" i="48"/>
  <c r="D1091" i="48"/>
  <c r="Q1090" i="48"/>
  <c r="D1090" i="48"/>
  <c r="Q1089" i="48"/>
  <c r="D1089" i="48"/>
  <c r="Q1088" i="48"/>
  <c r="D1088" i="48"/>
  <c r="Q1087" i="48"/>
  <c r="D1087" i="48"/>
  <c r="Q1086" i="48"/>
  <c r="D1086" i="48"/>
  <c r="Q1085" i="48"/>
  <c r="D1085" i="48"/>
  <c r="Q1084" i="48"/>
  <c r="D1084" i="48"/>
  <c r="Q1083" i="48"/>
  <c r="D1083" i="48"/>
  <c r="Q1082" i="48"/>
  <c r="D1082" i="48"/>
  <c r="Q1081" i="48"/>
  <c r="D1081" i="48"/>
  <c r="Q1080" i="48"/>
  <c r="D1080" i="48"/>
  <c r="Q1079" i="48"/>
  <c r="D1079" i="48"/>
  <c r="Q1078" i="48"/>
  <c r="D1078" i="48"/>
  <c r="Q1077" i="48"/>
  <c r="D1077" i="48"/>
  <c r="Q1076" i="48"/>
  <c r="D1076" i="48"/>
  <c r="Q1075" i="48"/>
  <c r="D1075" i="48"/>
  <c r="Q1074" i="48"/>
  <c r="D1074" i="48"/>
  <c r="Q1073" i="48"/>
  <c r="D1073" i="48"/>
  <c r="Q1072" i="48"/>
  <c r="D1072" i="48"/>
  <c r="Q1071" i="48"/>
  <c r="D1071" i="48"/>
  <c r="Q1070" i="48"/>
  <c r="D1070" i="48"/>
  <c r="Q1069" i="48"/>
  <c r="D1069" i="48"/>
  <c r="Q1068" i="48"/>
  <c r="D1068" i="48"/>
  <c r="Q1067" i="48"/>
  <c r="D1067" i="48"/>
  <c r="Q1066" i="48"/>
  <c r="D1066" i="48"/>
  <c r="Q1065" i="48"/>
  <c r="D1065" i="48"/>
  <c r="Q1064" i="48"/>
  <c r="D1064" i="48"/>
  <c r="Q1063" i="48"/>
  <c r="D1063" i="48"/>
  <c r="Q1062" i="48"/>
  <c r="D1062" i="48"/>
  <c r="Q1061" i="48"/>
  <c r="D1061" i="48"/>
  <c r="Q1060" i="48"/>
  <c r="D1060" i="48"/>
  <c r="Q1059" i="48"/>
  <c r="D1059" i="48"/>
  <c r="Q1058" i="48"/>
  <c r="D1058" i="48"/>
  <c r="Q1057" i="48"/>
  <c r="D1057" i="48"/>
  <c r="Q1056" i="48"/>
  <c r="D1056" i="48"/>
  <c r="Q1055" i="48"/>
  <c r="D1055" i="48"/>
  <c r="Q1054" i="48"/>
  <c r="D1054" i="48"/>
  <c r="Q1053" i="48"/>
  <c r="D1053" i="48"/>
  <c r="Q1052" i="48"/>
  <c r="D1052" i="48"/>
  <c r="Q1051" i="48"/>
  <c r="D1051" i="48"/>
  <c r="Q1050" i="48"/>
  <c r="D1050" i="48"/>
  <c r="Q1049" i="48"/>
  <c r="D1049" i="48"/>
  <c r="Q1048" i="48"/>
  <c r="D1048" i="48"/>
  <c r="Q1047" i="48"/>
  <c r="D1047" i="48"/>
  <c r="Q1046" i="48"/>
  <c r="D1046" i="48"/>
  <c r="Q1045" i="48"/>
  <c r="D1045" i="48"/>
  <c r="Q1044" i="48"/>
  <c r="D1044" i="48"/>
  <c r="Q1043" i="48"/>
  <c r="D1043" i="48"/>
  <c r="Q1042" i="48"/>
  <c r="D1042" i="48"/>
  <c r="Q1041" i="48"/>
  <c r="D1041" i="48"/>
  <c r="Q1040" i="48"/>
  <c r="D1040" i="48"/>
  <c r="Q1039" i="48"/>
  <c r="D1039" i="48"/>
  <c r="Q1038" i="48"/>
  <c r="D1038" i="48"/>
  <c r="Q1037" i="48"/>
  <c r="D1037" i="48"/>
  <c r="Q1036" i="48"/>
  <c r="D1036" i="48"/>
  <c r="Q1035" i="48"/>
  <c r="D1035" i="48"/>
  <c r="Q1034" i="48"/>
  <c r="D1034" i="48"/>
  <c r="Q1033" i="48"/>
  <c r="D1033" i="48"/>
  <c r="Q1032" i="48"/>
  <c r="D1032" i="48"/>
  <c r="Q1031" i="48"/>
  <c r="D1031" i="48"/>
  <c r="Q1030" i="48"/>
  <c r="D1030" i="48"/>
  <c r="Q1029" i="48"/>
  <c r="D1029" i="48"/>
  <c r="Q1028" i="48"/>
  <c r="D1028" i="48"/>
  <c r="Q1027" i="48"/>
  <c r="D1027" i="48"/>
  <c r="Q1026" i="48"/>
  <c r="D1026" i="48"/>
  <c r="Q1025" i="48"/>
  <c r="D1025" i="48"/>
  <c r="Q1024" i="48"/>
  <c r="D1024" i="48"/>
  <c r="Q1023" i="48"/>
  <c r="D1023" i="48"/>
  <c r="Q1022" i="48"/>
  <c r="D1022" i="48"/>
  <c r="Q1021" i="48"/>
  <c r="D1021" i="48"/>
  <c r="Q1020" i="48"/>
  <c r="D1020" i="48"/>
  <c r="Q1019" i="48"/>
  <c r="D1019" i="48"/>
  <c r="Q1018" i="48"/>
  <c r="D1018" i="48"/>
  <c r="Q1017" i="48"/>
  <c r="D1017" i="48"/>
  <c r="Q1016" i="48"/>
  <c r="D1016" i="48"/>
  <c r="Q1015" i="48"/>
  <c r="D1015" i="48"/>
  <c r="Q1014" i="48"/>
  <c r="D1014" i="48"/>
  <c r="Q1013" i="48"/>
  <c r="D1013" i="48"/>
  <c r="Q1012" i="48"/>
  <c r="D1012" i="48"/>
  <c r="Q1011" i="48"/>
  <c r="D1011" i="48"/>
  <c r="Q1010" i="48"/>
  <c r="D1010" i="48"/>
  <c r="Q1009" i="48"/>
  <c r="D1009" i="48"/>
  <c r="Q1008" i="48"/>
  <c r="D1008" i="48"/>
  <c r="Q1007" i="48"/>
  <c r="D1007" i="48"/>
  <c r="Q1006" i="48"/>
  <c r="D1006" i="48"/>
  <c r="Q1005" i="48"/>
  <c r="D1005" i="48"/>
  <c r="Q1004" i="48"/>
  <c r="D1004" i="48"/>
  <c r="Q1003" i="48"/>
  <c r="D1003" i="48"/>
  <c r="Q1002" i="48"/>
  <c r="D1002" i="48"/>
  <c r="Q1001" i="48"/>
  <c r="D1001" i="48"/>
  <c r="Q1000" i="48"/>
  <c r="D1000" i="48"/>
  <c r="Q999" i="48"/>
  <c r="D999" i="48"/>
  <c r="Q998" i="48"/>
  <c r="D998" i="48"/>
  <c r="Q997" i="48"/>
  <c r="D997" i="48"/>
  <c r="Q996" i="48"/>
  <c r="D996" i="48"/>
  <c r="Q995" i="48"/>
  <c r="D995" i="48"/>
  <c r="Q994" i="48"/>
  <c r="D994" i="48"/>
  <c r="Q993" i="48"/>
  <c r="D993" i="48"/>
  <c r="Q992" i="48"/>
  <c r="D992" i="48"/>
  <c r="Q991" i="48"/>
  <c r="D991" i="48"/>
  <c r="Q990" i="48"/>
  <c r="D990" i="48"/>
  <c r="Q989" i="48"/>
  <c r="D989" i="48"/>
  <c r="Q988" i="48"/>
  <c r="D988" i="48"/>
  <c r="Q987" i="48"/>
  <c r="D987" i="48"/>
  <c r="Q986" i="48"/>
  <c r="D986" i="48"/>
  <c r="Q985" i="48"/>
  <c r="D985" i="48"/>
  <c r="Q984" i="48"/>
  <c r="D984" i="48"/>
  <c r="Q983" i="48"/>
  <c r="D983" i="48"/>
  <c r="Q982" i="48"/>
  <c r="D982" i="48"/>
  <c r="Q981" i="48"/>
  <c r="D981" i="48"/>
  <c r="Q980" i="48"/>
  <c r="D980" i="48"/>
  <c r="Q979" i="48"/>
  <c r="D979" i="48"/>
  <c r="Q978" i="48"/>
  <c r="D978" i="48"/>
  <c r="Q977" i="48"/>
  <c r="D977" i="48"/>
  <c r="Q976" i="48"/>
  <c r="D976" i="48"/>
  <c r="Q975" i="48"/>
  <c r="D975" i="48"/>
  <c r="Q974" i="48"/>
  <c r="D974" i="48"/>
  <c r="Q973" i="48"/>
  <c r="D973" i="48"/>
  <c r="Q972" i="48"/>
  <c r="D972" i="48"/>
  <c r="Q971" i="48"/>
  <c r="D971" i="48"/>
  <c r="Q970" i="48"/>
  <c r="D970" i="48"/>
  <c r="Q969" i="48"/>
  <c r="D969" i="48"/>
  <c r="Q968" i="48"/>
  <c r="D968" i="48"/>
  <c r="Q967" i="48"/>
  <c r="D967" i="48"/>
  <c r="Q966" i="48"/>
  <c r="D966" i="48"/>
  <c r="Q965" i="48"/>
  <c r="D965" i="48"/>
  <c r="Q964" i="48"/>
  <c r="D964" i="48"/>
  <c r="Q963" i="48"/>
  <c r="D963" i="48"/>
  <c r="Q962" i="48"/>
  <c r="D962" i="48"/>
  <c r="Q961" i="48"/>
  <c r="D961" i="48"/>
  <c r="Q960" i="48"/>
  <c r="D960" i="48"/>
  <c r="Q959" i="48"/>
  <c r="D959" i="48"/>
  <c r="Q958" i="48"/>
  <c r="D958" i="48"/>
  <c r="Q957" i="48"/>
  <c r="D957" i="48"/>
  <c r="Q956" i="48"/>
  <c r="D956" i="48"/>
  <c r="Q955" i="48"/>
  <c r="D955" i="48"/>
  <c r="Q954" i="48"/>
  <c r="D954" i="48"/>
  <c r="Q953" i="48"/>
  <c r="D953" i="48"/>
  <c r="Q952" i="48"/>
  <c r="D952" i="48"/>
  <c r="Q951" i="48"/>
  <c r="D951" i="48"/>
  <c r="Q950" i="48"/>
  <c r="D950" i="48"/>
  <c r="Q949" i="48"/>
  <c r="D949" i="48"/>
  <c r="Q948" i="48"/>
  <c r="D948" i="48"/>
  <c r="Q947" i="48"/>
  <c r="D947" i="48"/>
  <c r="Q946" i="48"/>
  <c r="D946" i="48"/>
  <c r="Q945" i="48"/>
  <c r="D945" i="48"/>
  <c r="Q944" i="48"/>
  <c r="D944" i="48"/>
  <c r="Q943" i="48"/>
  <c r="D943" i="48"/>
  <c r="Q942" i="48"/>
  <c r="D942" i="48"/>
  <c r="Q941" i="48"/>
  <c r="D941" i="48"/>
  <c r="Q940" i="48"/>
  <c r="D940" i="48"/>
  <c r="Q939" i="48"/>
  <c r="D939" i="48"/>
  <c r="Q938" i="48"/>
  <c r="D938" i="48"/>
  <c r="Q937" i="48"/>
  <c r="D937" i="48"/>
  <c r="Q936" i="48"/>
  <c r="D936" i="48"/>
  <c r="Q935" i="48"/>
  <c r="D935" i="48"/>
  <c r="Q934" i="48"/>
  <c r="D934" i="48"/>
  <c r="Q933" i="48"/>
  <c r="D933" i="48"/>
  <c r="Q932" i="48"/>
  <c r="D932" i="48"/>
  <c r="Q931" i="48"/>
  <c r="D931" i="48"/>
  <c r="Q930" i="48"/>
  <c r="D930" i="48"/>
  <c r="Q929" i="48"/>
  <c r="D929" i="48"/>
  <c r="Q928" i="48"/>
  <c r="D928" i="48"/>
  <c r="Q927" i="48"/>
  <c r="D927" i="48"/>
  <c r="Q926" i="48"/>
  <c r="D926" i="48"/>
  <c r="Q925" i="48"/>
  <c r="D925" i="48"/>
  <c r="Q924" i="48"/>
  <c r="D924" i="48"/>
  <c r="Q923" i="48"/>
  <c r="D923" i="48"/>
  <c r="Q922" i="48"/>
  <c r="D922" i="48"/>
  <c r="Q921" i="48"/>
  <c r="D921" i="48"/>
  <c r="Q920" i="48"/>
  <c r="D920" i="48"/>
  <c r="Q919" i="48"/>
  <c r="D919" i="48"/>
  <c r="Q918" i="48"/>
  <c r="D918" i="48"/>
  <c r="Q917" i="48"/>
  <c r="D917" i="48"/>
  <c r="Q916" i="48"/>
  <c r="D916" i="48"/>
  <c r="Q915" i="48"/>
  <c r="D915" i="48"/>
  <c r="Q914" i="48"/>
  <c r="D914" i="48"/>
  <c r="Q913" i="48"/>
  <c r="D913" i="48"/>
  <c r="Q912" i="48"/>
  <c r="D912" i="48"/>
  <c r="Q911" i="48"/>
  <c r="D911" i="48"/>
  <c r="Q910" i="48"/>
  <c r="D910" i="48"/>
  <c r="Q909" i="48"/>
  <c r="D909" i="48"/>
  <c r="Q908" i="48"/>
  <c r="D908" i="48"/>
  <c r="Q907" i="48"/>
  <c r="D907" i="48"/>
  <c r="Q906" i="48"/>
  <c r="D906" i="48"/>
  <c r="Q905" i="48"/>
  <c r="D905" i="48"/>
  <c r="Q904" i="48"/>
  <c r="D904" i="48"/>
  <c r="Q903" i="48"/>
  <c r="D903" i="48"/>
  <c r="Q902" i="48"/>
  <c r="D902" i="48"/>
  <c r="Q901" i="48"/>
  <c r="D901" i="48"/>
  <c r="Q900" i="48"/>
  <c r="D900" i="48"/>
  <c r="Q899" i="48"/>
  <c r="D899" i="48"/>
  <c r="Q898" i="48"/>
  <c r="D898" i="48"/>
  <c r="Q897" i="48"/>
  <c r="D897" i="48"/>
  <c r="Q896" i="48"/>
  <c r="D896" i="48"/>
  <c r="Q895" i="48"/>
  <c r="D895" i="48"/>
  <c r="Q894" i="48"/>
  <c r="D894" i="48"/>
  <c r="Q893" i="48"/>
  <c r="D893" i="48"/>
  <c r="Q892" i="48"/>
  <c r="D892" i="48"/>
  <c r="Q891" i="48"/>
  <c r="D891" i="48"/>
  <c r="Q890" i="48"/>
  <c r="D890" i="48"/>
  <c r="Q889" i="48"/>
  <c r="D889" i="48"/>
  <c r="Q888" i="48"/>
  <c r="D888" i="48"/>
  <c r="Q887" i="48"/>
  <c r="D887" i="48"/>
  <c r="Q886" i="48"/>
  <c r="D886" i="48"/>
  <c r="Q885" i="48"/>
  <c r="D885" i="48"/>
  <c r="Q884" i="48"/>
  <c r="D884" i="48"/>
  <c r="Q883" i="48"/>
  <c r="D883" i="48"/>
  <c r="Q882" i="48"/>
  <c r="D882" i="48"/>
  <c r="Q881" i="48"/>
  <c r="D881" i="48"/>
  <c r="Q880" i="48"/>
  <c r="D880" i="48"/>
  <c r="Q879" i="48"/>
  <c r="D879" i="48"/>
  <c r="Q878" i="48"/>
  <c r="D878" i="48"/>
  <c r="Q877" i="48"/>
  <c r="D877" i="48"/>
  <c r="Q876" i="48"/>
  <c r="D876" i="48"/>
  <c r="Q875" i="48"/>
  <c r="D875" i="48"/>
  <c r="Q874" i="48"/>
  <c r="D874" i="48"/>
  <c r="Q873" i="48"/>
  <c r="D873" i="48"/>
  <c r="Q872" i="48"/>
  <c r="D872" i="48"/>
  <c r="Q871" i="48"/>
  <c r="D871" i="48"/>
  <c r="Q870" i="48"/>
  <c r="D870" i="48"/>
  <c r="Q869" i="48"/>
  <c r="D869" i="48"/>
  <c r="Q868" i="48"/>
  <c r="D868" i="48"/>
  <c r="Q867" i="48"/>
  <c r="D867" i="48"/>
  <c r="Q866" i="48"/>
  <c r="D866" i="48"/>
  <c r="Q865" i="48"/>
  <c r="D865" i="48"/>
  <c r="Q864" i="48"/>
  <c r="D864" i="48"/>
  <c r="Q863" i="48"/>
  <c r="D863" i="48"/>
  <c r="Q862" i="48"/>
  <c r="D862" i="48"/>
  <c r="Q861" i="48"/>
  <c r="D861" i="48"/>
  <c r="Q860" i="48"/>
  <c r="D860" i="48"/>
  <c r="Q859" i="48"/>
  <c r="D859" i="48"/>
  <c r="Q858" i="48"/>
  <c r="D858" i="48"/>
  <c r="Q857" i="48"/>
  <c r="D857" i="48"/>
  <c r="Q856" i="48"/>
  <c r="D856" i="48"/>
  <c r="Q855" i="48"/>
  <c r="D855" i="48"/>
  <c r="Q854" i="48"/>
  <c r="D854" i="48"/>
  <c r="Q853" i="48"/>
  <c r="D853" i="48"/>
  <c r="Q852" i="48"/>
  <c r="D852" i="48"/>
  <c r="Q851" i="48"/>
  <c r="D851" i="48"/>
  <c r="Q850" i="48"/>
  <c r="D850" i="48"/>
  <c r="Q849" i="48"/>
  <c r="D849" i="48"/>
  <c r="Q848" i="48"/>
  <c r="D848" i="48"/>
  <c r="Q847" i="48"/>
  <c r="D847" i="48"/>
  <c r="Q846" i="48"/>
  <c r="D846" i="48"/>
  <c r="Q845" i="48"/>
  <c r="D845" i="48"/>
  <c r="Q844" i="48"/>
  <c r="D844" i="48"/>
  <c r="Q843" i="48"/>
  <c r="D843" i="48"/>
  <c r="Q842" i="48"/>
  <c r="D842" i="48"/>
  <c r="Q841" i="48"/>
  <c r="D841" i="48"/>
  <c r="Q840" i="48"/>
  <c r="D840" i="48"/>
  <c r="Q839" i="48"/>
  <c r="D839" i="48"/>
  <c r="Q838" i="48"/>
  <c r="D838" i="48"/>
  <c r="Q837" i="48"/>
  <c r="D837" i="48"/>
  <c r="Q836" i="48"/>
  <c r="D836" i="48"/>
  <c r="Q835" i="48"/>
  <c r="D835" i="48"/>
  <c r="Q834" i="48"/>
  <c r="D834" i="48"/>
  <c r="Q833" i="48"/>
  <c r="D833" i="48"/>
  <c r="Q832" i="48"/>
  <c r="D832" i="48"/>
  <c r="Q831" i="48"/>
  <c r="D831" i="48"/>
  <c r="Q830" i="48"/>
  <c r="D830" i="48"/>
  <c r="Q829" i="48"/>
  <c r="D829" i="48"/>
  <c r="Q828" i="48"/>
  <c r="D828" i="48"/>
  <c r="Q827" i="48"/>
  <c r="D827" i="48"/>
  <c r="Q826" i="48"/>
  <c r="D826" i="48"/>
  <c r="Q825" i="48"/>
  <c r="D825" i="48"/>
  <c r="Q824" i="48"/>
  <c r="D824" i="48"/>
  <c r="Q823" i="48"/>
  <c r="D823" i="48"/>
  <c r="Q822" i="48"/>
  <c r="D822" i="48"/>
  <c r="Q821" i="48"/>
  <c r="D821" i="48"/>
  <c r="Q820" i="48"/>
  <c r="D820" i="48"/>
  <c r="Q819" i="48"/>
  <c r="D819" i="48"/>
  <c r="Q818" i="48"/>
  <c r="D818" i="48"/>
  <c r="Q817" i="48"/>
  <c r="D817" i="48"/>
  <c r="Q816" i="48"/>
  <c r="D816" i="48"/>
  <c r="Q815" i="48"/>
  <c r="D815" i="48"/>
  <c r="Q814" i="48"/>
  <c r="D814" i="48"/>
  <c r="Q813" i="48"/>
  <c r="D813" i="48"/>
  <c r="Q812" i="48"/>
  <c r="D812" i="48"/>
  <c r="Q811" i="48"/>
  <c r="D811" i="48"/>
  <c r="Q810" i="48"/>
  <c r="D810" i="48"/>
  <c r="Q809" i="48"/>
  <c r="D809" i="48"/>
  <c r="Q808" i="48"/>
  <c r="D808" i="48"/>
  <c r="Q807" i="48"/>
  <c r="D807" i="48"/>
  <c r="Q806" i="48"/>
  <c r="D806" i="48"/>
  <c r="Q805" i="48"/>
  <c r="D805" i="48"/>
  <c r="Q804" i="48"/>
  <c r="D804" i="48"/>
  <c r="Q803" i="48"/>
  <c r="D803" i="48"/>
  <c r="Q802" i="48"/>
  <c r="D802" i="48"/>
  <c r="Q801" i="48"/>
  <c r="D801" i="48"/>
  <c r="Q800" i="48"/>
  <c r="D800" i="48"/>
  <c r="Q799" i="48"/>
  <c r="D799" i="48"/>
  <c r="Q798" i="48"/>
  <c r="D798" i="48"/>
  <c r="Q797" i="48"/>
  <c r="D797" i="48"/>
  <c r="Q796" i="48"/>
  <c r="D796" i="48"/>
  <c r="Q795" i="48"/>
  <c r="D795" i="48"/>
  <c r="Q794" i="48"/>
  <c r="D794" i="48"/>
  <c r="Q793" i="48"/>
  <c r="D793" i="48"/>
  <c r="Q792" i="48"/>
  <c r="D792" i="48"/>
  <c r="Q791" i="48"/>
  <c r="D791" i="48"/>
  <c r="Q790" i="48"/>
  <c r="D790" i="48"/>
  <c r="Q789" i="48"/>
  <c r="D789" i="48"/>
  <c r="Q788" i="48"/>
  <c r="D788" i="48"/>
  <c r="Q787" i="48"/>
  <c r="D787" i="48"/>
  <c r="Q786" i="48"/>
  <c r="D786" i="48"/>
  <c r="Q785" i="48"/>
  <c r="D785" i="48"/>
  <c r="Q784" i="48"/>
  <c r="D784" i="48"/>
  <c r="Q783" i="48"/>
  <c r="D783" i="48"/>
  <c r="Q782" i="48"/>
  <c r="D782" i="48"/>
  <c r="Q781" i="48"/>
  <c r="D781" i="48"/>
  <c r="Q780" i="48"/>
  <c r="D780" i="48"/>
  <c r="Q779" i="48"/>
  <c r="D779" i="48"/>
  <c r="Q778" i="48"/>
  <c r="D778" i="48"/>
  <c r="Q777" i="48"/>
  <c r="D777" i="48"/>
  <c r="Q776" i="48"/>
  <c r="D776" i="48"/>
  <c r="Q775" i="48"/>
  <c r="D775" i="48"/>
  <c r="Q774" i="48"/>
  <c r="D774" i="48"/>
  <c r="Q773" i="48"/>
  <c r="D773" i="48"/>
  <c r="Q772" i="48"/>
  <c r="D772" i="48"/>
  <c r="Q771" i="48"/>
  <c r="D771" i="48"/>
  <c r="Q770" i="48"/>
  <c r="D770" i="48"/>
  <c r="Q769" i="48"/>
  <c r="D769" i="48"/>
  <c r="Q768" i="48"/>
  <c r="D768" i="48"/>
  <c r="Q767" i="48"/>
  <c r="D767" i="48"/>
  <c r="Q766" i="48"/>
  <c r="D766" i="48"/>
  <c r="Q765" i="48"/>
  <c r="D765" i="48"/>
  <c r="Q764" i="48"/>
  <c r="D764" i="48"/>
  <c r="Q763" i="48"/>
  <c r="D763" i="48"/>
  <c r="Q762" i="48"/>
  <c r="D762" i="48"/>
  <c r="Q761" i="48"/>
  <c r="D761" i="48"/>
  <c r="Q760" i="48"/>
  <c r="D760" i="48"/>
  <c r="Q759" i="48"/>
  <c r="D759" i="48"/>
  <c r="Q758" i="48"/>
  <c r="D758" i="48"/>
  <c r="Q757" i="48"/>
  <c r="D757" i="48"/>
  <c r="Q756" i="48"/>
  <c r="D756" i="48"/>
  <c r="Q755" i="48"/>
  <c r="D755" i="48"/>
  <c r="Q754" i="48"/>
  <c r="D754" i="48"/>
  <c r="Q753" i="48"/>
  <c r="D753" i="48"/>
  <c r="Q752" i="48"/>
  <c r="D752" i="48"/>
  <c r="Q751" i="48"/>
  <c r="D751" i="48"/>
  <c r="Q750" i="48"/>
  <c r="D750" i="48"/>
  <c r="Q749" i="48"/>
  <c r="D749" i="48"/>
  <c r="Q748" i="48"/>
  <c r="D748" i="48"/>
  <c r="Q747" i="48"/>
  <c r="D747" i="48"/>
  <c r="Q746" i="48"/>
  <c r="D746" i="48"/>
  <c r="Q745" i="48"/>
  <c r="D745" i="48"/>
  <c r="Q744" i="48"/>
  <c r="D744" i="48"/>
  <c r="Q743" i="48"/>
  <c r="D743" i="48"/>
  <c r="Q742" i="48"/>
  <c r="D742" i="48"/>
  <c r="Q741" i="48"/>
  <c r="D741" i="48"/>
  <c r="Q740" i="48"/>
  <c r="D740" i="48"/>
  <c r="Q739" i="48"/>
  <c r="D739" i="48"/>
  <c r="Q738" i="48"/>
  <c r="D738" i="48"/>
  <c r="Q737" i="48"/>
  <c r="D737" i="48"/>
  <c r="Q736" i="48"/>
  <c r="D736" i="48"/>
  <c r="Q735" i="48"/>
  <c r="D735" i="48"/>
  <c r="Q734" i="48"/>
  <c r="D734" i="48"/>
  <c r="Q733" i="48"/>
  <c r="D733" i="48"/>
  <c r="Q732" i="48"/>
  <c r="D732" i="48"/>
  <c r="Q731" i="48"/>
  <c r="D731" i="48"/>
  <c r="Q730" i="48"/>
  <c r="D730" i="48"/>
  <c r="Q729" i="48"/>
  <c r="D729" i="48"/>
  <c r="Q728" i="48"/>
  <c r="D728" i="48"/>
  <c r="Q727" i="48"/>
  <c r="D727" i="48"/>
  <c r="Q726" i="48"/>
  <c r="D726" i="48"/>
  <c r="Q725" i="48"/>
  <c r="D725" i="48"/>
  <c r="Q724" i="48"/>
  <c r="D724" i="48"/>
  <c r="Q723" i="48"/>
  <c r="D723" i="48"/>
  <c r="Q722" i="48"/>
  <c r="D722" i="48"/>
  <c r="Q721" i="48"/>
  <c r="D721" i="48"/>
  <c r="Q720" i="48"/>
  <c r="D720" i="48"/>
  <c r="Q719" i="48"/>
  <c r="D719" i="48"/>
  <c r="Q718" i="48"/>
  <c r="D718" i="48"/>
  <c r="Q717" i="48"/>
  <c r="D717" i="48"/>
  <c r="Q716" i="48"/>
  <c r="D716" i="48"/>
  <c r="Q715" i="48"/>
  <c r="D715" i="48"/>
  <c r="Q714" i="48"/>
  <c r="D714" i="48"/>
  <c r="Q713" i="48"/>
  <c r="D713" i="48"/>
  <c r="Q712" i="48"/>
  <c r="D712" i="48"/>
  <c r="Q711" i="48"/>
  <c r="D711" i="48"/>
  <c r="Q710" i="48"/>
  <c r="D710" i="48"/>
  <c r="Q709" i="48"/>
  <c r="D709" i="48"/>
  <c r="Q708" i="48"/>
  <c r="D708" i="48"/>
  <c r="Q707" i="48"/>
  <c r="D707" i="48"/>
  <c r="Q706" i="48"/>
  <c r="D706" i="48"/>
  <c r="Q705" i="48"/>
  <c r="D705" i="48"/>
  <c r="Q704" i="48"/>
  <c r="D704" i="48"/>
  <c r="Q703" i="48"/>
  <c r="D703" i="48"/>
  <c r="Q702" i="48"/>
  <c r="D702" i="48"/>
  <c r="Q701" i="48"/>
  <c r="D701" i="48"/>
  <c r="Q700" i="48"/>
  <c r="D700" i="48"/>
  <c r="Q699" i="48"/>
  <c r="D699" i="48"/>
  <c r="Q698" i="48"/>
  <c r="D698" i="48"/>
  <c r="Q697" i="48"/>
  <c r="D697" i="48"/>
  <c r="Q696" i="48"/>
  <c r="D696" i="48"/>
  <c r="Q695" i="48"/>
  <c r="D695" i="48"/>
  <c r="Q694" i="48"/>
  <c r="D694" i="48"/>
  <c r="Q693" i="48"/>
  <c r="D693" i="48"/>
  <c r="Q692" i="48"/>
  <c r="D692" i="48"/>
  <c r="Q691" i="48"/>
  <c r="D691" i="48"/>
  <c r="Q690" i="48"/>
  <c r="D690" i="48"/>
  <c r="Q689" i="48"/>
  <c r="D689" i="48"/>
  <c r="Q688" i="48"/>
  <c r="D688" i="48"/>
  <c r="Q687" i="48"/>
  <c r="D687" i="48"/>
  <c r="Q686" i="48"/>
  <c r="D686" i="48"/>
  <c r="Q685" i="48"/>
  <c r="D685" i="48"/>
  <c r="Q684" i="48"/>
  <c r="D684" i="48"/>
  <c r="Q683" i="48"/>
  <c r="D683" i="48"/>
  <c r="Q682" i="48"/>
  <c r="D682" i="48"/>
  <c r="Q681" i="48"/>
  <c r="D681" i="48"/>
  <c r="Q680" i="48"/>
  <c r="D680" i="48"/>
  <c r="Q679" i="48"/>
  <c r="D679" i="48"/>
  <c r="Q678" i="48"/>
  <c r="D678" i="48"/>
  <c r="Q677" i="48"/>
  <c r="D677" i="48"/>
  <c r="Q676" i="48"/>
  <c r="D676" i="48"/>
  <c r="Q675" i="48"/>
  <c r="D675" i="48"/>
  <c r="Q674" i="48"/>
  <c r="D674" i="48"/>
  <c r="Q673" i="48"/>
  <c r="D673" i="48"/>
  <c r="Q672" i="48"/>
  <c r="D672" i="48"/>
  <c r="Q671" i="48"/>
  <c r="D671" i="48"/>
  <c r="Q670" i="48"/>
  <c r="D670" i="48"/>
  <c r="Q669" i="48"/>
  <c r="D669" i="48"/>
  <c r="Q668" i="48"/>
  <c r="D668" i="48"/>
  <c r="Q667" i="48"/>
  <c r="D667" i="48"/>
  <c r="Q666" i="48"/>
  <c r="D666" i="48"/>
  <c r="Q665" i="48"/>
  <c r="D665" i="48"/>
  <c r="Q664" i="48"/>
  <c r="D664" i="48"/>
  <c r="Q663" i="48"/>
  <c r="D663" i="48"/>
  <c r="Q662" i="48"/>
  <c r="D662" i="48"/>
  <c r="Q661" i="48"/>
  <c r="D661" i="48"/>
  <c r="Q660" i="48"/>
  <c r="D660" i="48"/>
  <c r="Q659" i="48"/>
  <c r="D659" i="48"/>
  <c r="Q658" i="48"/>
  <c r="D658" i="48"/>
  <c r="Q657" i="48"/>
  <c r="D657" i="48"/>
  <c r="Q656" i="48"/>
  <c r="D656" i="48"/>
  <c r="Q655" i="48"/>
  <c r="D655" i="48"/>
  <c r="Q654" i="48"/>
  <c r="D654" i="48"/>
  <c r="Q653" i="48"/>
  <c r="D653" i="48"/>
  <c r="Q652" i="48"/>
  <c r="D652" i="48"/>
  <c r="Q651" i="48"/>
  <c r="D651" i="48"/>
  <c r="Q650" i="48"/>
  <c r="D650" i="48"/>
  <c r="Q649" i="48"/>
  <c r="D649" i="48"/>
  <c r="Q648" i="48"/>
  <c r="D648" i="48"/>
  <c r="Q647" i="48"/>
  <c r="D647" i="48"/>
  <c r="Q646" i="48"/>
  <c r="D646" i="48"/>
  <c r="Q645" i="48"/>
  <c r="D645" i="48"/>
  <c r="Q644" i="48"/>
  <c r="D644" i="48"/>
  <c r="Q643" i="48"/>
  <c r="D643" i="48"/>
  <c r="Q642" i="48"/>
  <c r="D642" i="48"/>
  <c r="Q641" i="48"/>
  <c r="D641" i="48"/>
  <c r="Q640" i="48"/>
  <c r="D640" i="48"/>
  <c r="Q639" i="48"/>
  <c r="D639" i="48"/>
  <c r="Q638" i="48"/>
  <c r="D638" i="48"/>
  <c r="Q637" i="48"/>
  <c r="D637" i="48"/>
  <c r="Q636" i="48"/>
  <c r="D636" i="48"/>
  <c r="Q635" i="48"/>
  <c r="D635" i="48"/>
  <c r="Q634" i="48"/>
  <c r="D634" i="48"/>
  <c r="Q633" i="48"/>
  <c r="D633" i="48"/>
  <c r="Q632" i="48"/>
  <c r="D632" i="48"/>
  <c r="Q631" i="48"/>
  <c r="D631" i="48"/>
  <c r="Q630" i="48"/>
  <c r="D630" i="48"/>
  <c r="Q629" i="48"/>
  <c r="D629" i="48"/>
  <c r="Q628" i="48"/>
  <c r="D628" i="48"/>
  <c r="Q627" i="48"/>
  <c r="D627" i="48"/>
  <c r="Q626" i="48"/>
  <c r="D626" i="48"/>
  <c r="Q625" i="48"/>
  <c r="D625" i="48"/>
  <c r="Q624" i="48"/>
  <c r="D624" i="48"/>
  <c r="Q623" i="48"/>
  <c r="D623" i="48"/>
  <c r="Q622" i="48"/>
  <c r="D622" i="48"/>
  <c r="Q621" i="48"/>
  <c r="D621" i="48"/>
  <c r="Q620" i="48"/>
  <c r="D620" i="48"/>
  <c r="Q619" i="48"/>
  <c r="D619" i="48"/>
  <c r="Q618" i="48"/>
  <c r="D618" i="48"/>
  <c r="Q617" i="48"/>
  <c r="D617" i="48"/>
  <c r="Q616" i="48"/>
  <c r="D616" i="48"/>
  <c r="Q615" i="48"/>
  <c r="D615" i="48"/>
  <c r="Q614" i="48"/>
  <c r="D614" i="48"/>
  <c r="Q613" i="48"/>
  <c r="D613" i="48"/>
  <c r="Q612" i="48"/>
  <c r="D612" i="48"/>
  <c r="Q611" i="48"/>
  <c r="D611" i="48"/>
  <c r="Q610" i="48"/>
  <c r="D610" i="48"/>
  <c r="Q609" i="48"/>
  <c r="D609" i="48"/>
  <c r="Q608" i="48"/>
  <c r="D608" i="48"/>
  <c r="Q607" i="48"/>
  <c r="D607" i="48"/>
  <c r="Q606" i="48"/>
  <c r="D606" i="48"/>
  <c r="Q605" i="48"/>
  <c r="D605" i="48"/>
  <c r="Q604" i="48"/>
  <c r="D604" i="48"/>
  <c r="Q603" i="48"/>
  <c r="D603" i="48"/>
  <c r="Q602" i="48"/>
  <c r="D602" i="48"/>
  <c r="Q601" i="48"/>
  <c r="D601" i="48"/>
  <c r="Q600" i="48"/>
  <c r="D600" i="48"/>
  <c r="Q599" i="48"/>
  <c r="D599" i="48"/>
  <c r="Q598" i="48"/>
  <c r="D598" i="48"/>
  <c r="Q597" i="48"/>
  <c r="D597" i="48"/>
  <c r="Q596" i="48"/>
  <c r="D596" i="48"/>
  <c r="Q595" i="48"/>
  <c r="D595" i="48"/>
  <c r="Q594" i="48"/>
  <c r="D594" i="48"/>
  <c r="Q593" i="48"/>
  <c r="D593" i="48"/>
  <c r="Q592" i="48"/>
  <c r="D592" i="48"/>
  <c r="Q591" i="48"/>
  <c r="D591" i="48"/>
  <c r="Q590" i="48"/>
  <c r="D590" i="48"/>
  <c r="Q589" i="48"/>
  <c r="D589" i="48"/>
  <c r="Q588" i="48"/>
  <c r="D588" i="48"/>
  <c r="Q587" i="48"/>
  <c r="D587" i="48"/>
  <c r="Q586" i="48"/>
  <c r="D586" i="48"/>
  <c r="Q585" i="48"/>
  <c r="D585" i="48"/>
  <c r="Q584" i="48"/>
  <c r="D584" i="48"/>
  <c r="Q583" i="48"/>
  <c r="D583" i="48"/>
  <c r="Q582" i="48"/>
  <c r="D582" i="48"/>
  <c r="Q581" i="48"/>
  <c r="D581" i="48"/>
  <c r="Q580" i="48"/>
  <c r="D580" i="48"/>
  <c r="Q579" i="48"/>
  <c r="D579" i="48"/>
  <c r="Q578" i="48"/>
  <c r="D578" i="48"/>
  <c r="Q577" i="48"/>
  <c r="D577" i="48"/>
  <c r="Q576" i="48"/>
  <c r="D576" i="48"/>
  <c r="Q575" i="48"/>
  <c r="D575" i="48"/>
  <c r="Q574" i="48"/>
  <c r="D574" i="48"/>
  <c r="Q573" i="48"/>
  <c r="D573" i="48"/>
  <c r="Q572" i="48"/>
  <c r="D572" i="48"/>
  <c r="Q571" i="48"/>
  <c r="D571" i="48"/>
  <c r="Q570" i="48"/>
  <c r="D570" i="48"/>
  <c r="Q569" i="48"/>
  <c r="D569" i="48"/>
  <c r="Q568" i="48"/>
  <c r="D568" i="48"/>
  <c r="Q567" i="48"/>
  <c r="D567" i="48"/>
  <c r="Q566" i="48"/>
  <c r="D566" i="48"/>
  <c r="Q565" i="48"/>
  <c r="D565" i="48"/>
  <c r="Q564" i="48"/>
  <c r="D564" i="48"/>
  <c r="Q563" i="48"/>
  <c r="D563" i="48"/>
  <c r="Q562" i="48"/>
  <c r="D562" i="48"/>
  <c r="Q561" i="48"/>
  <c r="D561" i="48"/>
  <c r="Q560" i="48"/>
  <c r="D560" i="48"/>
  <c r="Q559" i="48"/>
  <c r="D559" i="48"/>
  <c r="Q558" i="48"/>
  <c r="D558" i="48"/>
  <c r="Q557" i="48"/>
  <c r="D557" i="48"/>
  <c r="Q556" i="48"/>
  <c r="D556" i="48"/>
  <c r="Q555" i="48"/>
  <c r="D555" i="48"/>
  <c r="Q554" i="48"/>
  <c r="D554" i="48"/>
  <c r="Q553" i="48"/>
  <c r="D553" i="48"/>
  <c r="Q552" i="48"/>
  <c r="D552" i="48"/>
  <c r="Q551" i="48"/>
  <c r="D551" i="48"/>
  <c r="Q550" i="48"/>
  <c r="D550" i="48"/>
  <c r="Q549" i="48"/>
  <c r="D549" i="48"/>
  <c r="Q548" i="48"/>
  <c r="D548" i="48"/>
  <c r="Q547" i="48"/>
  <c r="D547" i="48"/>
  <c r="Q546" i="48"/>
  <c r="D546" i="48"/>
  <c r="Q545" i="48"/>
  <c r="D545" i="48"/>
  <c r="Q544" i="48"/>
  <c r="D544" i="48"/>
  <c r="Q543" i="48"/>
  <c r="D543" i="48"/>
  <c r="Q542" i="48"/>
  <c r="D542" i="48"/>
  <c r="Q541" i="48"/>
  <c r="D541" i="48"/>
  <c r="Q540" i="48"/>
  <c r="D540" i="48"/>
  <c r="Q539" i="48"/>
  <c r="D539" i="48"/>
  <c r="Q538" i="48"/>
  <c r="D538" i="48"/>
  <c r="Q537" i="48"/>
  <c r="D537" i="48"/>
  <c r="Q536" i="48"/>
  <c r="D536" i="48"/>
  <c r="Q535" i="48"/>
  <c r="D535" i="48"/>
  <c r="Q534" i="48"/>
  <c r="D534" i="48"/>
  <c r="Q533" i="48"/>
  <c r="D533" i="48"/>
  <c r="Q532" i="48"/>
  <c r="D532" i="48"/>
  <c r="Q531" i="48"/>
  <c r="D531" i="48"/>
  <c r="Q530" i="48"/>
  <c r="D530" i="48"/>
  <c r="Q529" i="48"/>
  <c r="D529" i="48"/>
  <c r="Q528" i="48"/>
  <c r="D528" i="48"/>
  <c r="Q527" i="48"/>
  <c r="D527" i="48"/>
  <c r="Q526" i="48"/>
  <c r="D526" i="48"/>
  <c r="Q525" i="48"/>
  <c r="D525" i="48"/>
  <c r="Q524" i="48"/>
  <c r="D524" i="48"/>
  <c r="Q523" i="48"/>
  <c r="D523" i="48"/>
  <c r="Q522" i="48"/>
  <c r="D522" i="48"/>
  <c r="Q521" i="48"/>
  <c r="D521" i="48"/>
  <c r="Q520" i="48"/>
  <c r="D520" i="48"/>
  <c r="Q519" i="48"/>
  <c r="D519" i="48"/>
  <c r="Q518" i="48"/>
  <c r="D518" i="48"/>
  <c r="Q517" i="48"/>
  <c r="D517" i="48"/>
  <c r="Q516" i="48"/>
  <c r="D516" i="48"/>
  <c r="Q515" i="48"/>
  <c r="D515" i="48"/>
  <c r="Q514" i="48"/>
  <c r="D514" i="48"/>
  <c r="Q513" i="48"/>
  <c r="D513" i="48"/>
  <c r="Q512" i="48"/>
  <c r="D512" i="48"/>
  <c r="Q511" i="48"/>
  <c r="D511" i="48"/>
  <c r="Q510" i="48"/>
  <c r="D510" i="48"/>
  <c r="Q509" i="48"/>
  <c r="D509" i="48"/>
  <c r="Q508" i="48"/>
  <c r="D508" i="48"/>
  <c r="Q507" i="48"/>
  <c r="D507" i="48"/>
  <c r="Q506" i="48"/>
  <c r="D506" i="48"/>
  <c r="Q505" i="48"/>
  <c r="D505" i="48"/>
  <c r="Q504" i="48"/>
  <c r="D504" i="48"/>
  <c r="Q503" i="48"/>
  <c r="D503" i="48"/>
  <c r="Q502" i="48"/>
  <c r="D502" i="48"/>
  <c r="Q501" i="48"/>
  <c r="D501" i="48"/>
  <c r="Q500" i="48"/>
  <c r="D500" i="48"/>
  <c r="Q499" i="48"/>
  <c r="D499" i="48"/>
  <c r="Q498" i="48"/>
  <c r="D498" i="48"/>
  <c r="Q497" i="48"/>
  <c r="D497" i="48"/>
  <c r="Q496" i="48"/>
  <c r="D496" i="48"/>
  <c r="Q495" i="48"/>
  <c r="D495" i="48"/>
  <c r="Q494" i="48"/>
  <c r="D494" i="48"/>
  <c r="Q493" i="48"/>
  <c r="D493" i="48"/>
  <c r="Q492" i="48"/>
  <c r="D492" i="48"/>
  <c r="Q491" i="48"/>
  <c r="D491" i="48"/>
  <c r="Q490" i="48"/>
  <c r="D490" i="48"/>
  <c r="Q489" i="48"/>
  <c r="D489" i="48"/>
  <c r="Q488" i="48"/>
  <c r="D488" i="48"/>
  <c r="Q487" i="48"/>
  <c r="D487" i="48"/>
  <c r="Q486" i="48"/>
  <c r="D486" i="48"/>
  <c r="Q485" i="48"/>
  <c r="D485" i="48"/>
  <c r="Q484" i="48"/>
  <c r="D484" i="48"/>
  <c r="Q483" i="48"/>
  <c r="D483" i="48"/>
  <c r="Q482" i="48"/>
  <c r="D482" i="48"/>
  <c r="Q481" i="48"/>
  <c r="D481" i="48"/>
  <c r="Q480" i="48"/>
  <c r="D480" i="48"/>
  <c r="Q479" i="48"/>
  <c r="D479" i="48"/>
  <c r="Q478" i="48"/>
  <c r="D478" i="48"/>
  <c r="Q477" i="48"/>
  <c r="D477" i="48"/>
  <c r="Q476" i="48"/>
  <c r="D476" i="48"/>
  <c r="Q475" i="48"/>
  <c r="D475" i="48"/>
  <c r="Q474" i="48"/>
  <c r="D474" i="48"/>
  <c r="Q473" i="48"/>
  <c r="D473" i="48"/>
  <c r="Q472" i="48"/>
  <c r="D472" i="48"/>
  <c r="Q471" i="48"/>
  <c r="D471" i="48"/>
  <c r="Q470" i="48"/>
  <c r="D470" i="48"/>
  <c r="Q469" i="48"/>
  <c r="D469" i="48"/>
  <c r="Q468" i="48"/>
  <c r="D468" i="48"/>
  <c r="Q467" i="48"/>
  <c r="D467" i="48"/>
  <c r="Q466" i="48"/>
  <c r="D466" i="48"/>
  <c r="Q465" i="48"/>
  <c r="D465" i="48"/>
  <c r="Q464" i="48"/>
  <c r="D464" i="48"/>
  <c r="Q463" i="48"/>
  <c r="D463" i="48"/>
  <c r="Q462" i="48"/>
  <c r="D462" i="48"/>
  <c r="Q461" i="48"/>
  <c r="D461" i="48"/>
  <c r="Q460" i="48"/>
  <c r="D460" i="48"/>
  <c r="Q459" i="48"/>
  <c r="D459" i="48"/>
  <c r="Q458" i="48"/>
  <c r="D458" i="48"/>
  <c r="Q457" i="48"/>
  <c r="D457" i="48"/>
  <c r="Q456" i="48"/>
  <c r="D456" i="48"/>
  <c r="Q455" i="48"/>
  <c r="D455" i="48"/>
  <c r="Q454" i="48"/>
  <c r="D454" i="48"/>
  <c r="Q453" i="48"/>
  <c r="D453" i="48"/>
  <c r="Q452" i="48"/>
  <c r="D452" i="48"/>
  <c r="Q451" i="48"/>
  <c r="D451" i="48"/>
  <c r="Q450" i="48"/>
  <c r="D450" i="48"/>
  <c r="Q449" i="48"/>
  <c r="D449" i="48"/>
  <c r="Q448" i="48"/>
  <c r="D448" i="48"/>
  <c r="Q447" i="48"/>
  <c r="D447" i="48"/>
  <c r="Q446" i="48"/>
  <c r="D446" i="48"/>
  <c r="Q445" i="48"/>
  <c r="D445" i="48"/>
  <c r="Q444" i="48"/>
  <c r="D444" i="48"/>
  <c r="Q443" i="48"/>
  <c r="D443" i="48"/>
  <c r="Q442" i="48"/>
  <c r="D442" i="48"/>
  <c r="Q441" i="48"/>
  <c r="D441" i="48"/>
  <c r="Q440" i="48"/>
  <c r="D440" i="48"/>
  <c r="Q439" i="48"/>
  <c r="D439" i="48"/>
  <c r="Q438" i="48"/>
  <c r="D438" i="48"/>
  <c r="Q437" i="48"/>
  <c r="D437" i="48"/>
  <c r="Q436" i="48"/>
  <c r="D436" i="48"/>
  <c r="Q435" i="48"/>
  <c r="D435" i="48"/>
  <c r="Q434" i="48"/>
  <c r="D434" i="48"/>
  <c r="Q433" i="48"/>
  <c r="D433" i="48"/>
  <c r="Q432" i="48"/>
  <c r="D432" i="48"/>
  <c r="Q431" i="48"/>
  <c r="D431" i="48"/>
  <c r="Q430" i="48"/>
  <c r="D430" i="48"/>
  <c r="Q429" i="48"/>
  <c r="D429" i="48"/>
  <c r="Q428" i="48"/>
  <c r="D428" i="48"/>
  <c r="Q427" i="48"/>
  <c r="D427" i="48"/>
  <c r="Q426" i="48"/>
  <c r="D426" i="48"/>
  <c r="Q425" i="48"/>
  <c r="D425" i="48"/>
  <c r="Q424" i="48"/>
  <c r="D424" i="48"/>
  <c r="Q423" i="48"/>
  <c r="D423" i="48"/>
  <c r="Q422" i="48"/>
  <c r="D422" i="48"/>
  <c r="Q421" i="48"/>
  <c r="D421" i="48"/>
  <c r="Q420" i="48"/>
  <c r="D420" i="48"/>
  <c r="Q419" i="48"/>
  <c r="D419" i="48"/>
  <c r="Q418" i="48"/>
  <c r="D418" i="48"/>
  <c r="Q417" i="48"/>
  <c r="D417" i="48"/>
  <c r="Q416" i="48"/>
  <c r="D416" i="48"/>
  <c r="Q415" i="48"/>
  <c r="D415" i="48"/>
  <c r="Q414" i="48"/>
  <c r="D414" i="48"/>
  <c r="Q413" i="48"/>
  <c r="D413" i="48"/>
  <c r="Q412" i="48"/>
  <c r="D412" i="48"/>
  <c r="Q411" i="48"/>
  <c r="D411" i="48"/>
  <c r="Q410" i="48"/>
  <c r="D410" i="48"/>
  <c r="Q409" i="48"/>
  <c r="D409" i="48"/>
  <c r="Q408" i="48"/>
  <c r="D408" i="48"/>
  <c r="Q407" i="48"/>
  <c r="D407" i="48"/>
  <c r="Q406" i="48"/>
  <c r="D406" i="48"/>
  <c r="Q405" i="48"/>
  <c r="D405" i="48"/>
  <c r="Q404" i="48"/>
  <c r="D404" i="48"/>
  <c r="Q403" i="48"/>
  <c r="D403" i="48"/>
  <c r="Q402" i="48"/>
  <c r="D402" i="48"/>
  <c r="Q401" i="48"/>
  <c r="D401" i="48"/>
  <c r="Q400" i="48"/>
  <c r="D400" i="48"/>
  <c r="Q399" i="48"/>
  <c r="D399" i="48"/>
  <c r="Q398" i="48"/>
  <c r="D398" i="48"/>
  <c r="Q397" i="48"/>
  <c r="D397" i="48"/>
  <c r="Q396" i="48"/>
  <c r="D396" i="48"/>
  <c r="Q395" i="48"/>
  <c r="D395" i="48"/>
  <c r="Q394" i="48"/>
  <c r="D394" i="48"/>
  <c r="Q393" i="48"/>
  <c r="D393" i="48"/>
  <c r="Q392" i="48"/>
  <c r="D392" i="48"/>
  <c r="Q391" i="48"/>
  <c r="D391" i="48"/>
  <c r="Q390" i="48"/>
  <c r="D390" i="48"/>
  <c r="Q389" i="48"/>
  <c r="D389" i="48"/>
  <c r="Q388" i="48"/>
  <c r="D388" i="48"/>
  <c r="Q387" i="48"/>
  <c r="D387" i="48"/>
  <c r="Q386" i="48"/>
  <c r="D386" i="48"/>
  <c r="Q385" i="48"/>
  <c r="D385" i="48"/>
  <c r="Q384" i="48"/>
  <c r="D384" i="48"/>
  <c r="Q383" i="48"/>
  <c r="D383" i="48"/>
  <c r="Q382" i="48"/>
  <c r="D382" i="48"/>
  <c r="Q381" i="48"/>
  <c r="D381" i="48"/>
  <c r="Q380" i="48"/>
  <c r="D380" i="48"/>
  <c r="Q379" i="48"/>
  <c r="D379" i="48"/>
  <c r="Q378" i="48"/>
  <c r="D378" i="48"/>
  <c r="Q377" i="48"/>
  <c r="D377" i="48"/>
  <c r="Q376" i="48"/>
  <c r="D376" i="48"/>
  <c r="Q375" i="48"/>
  <c r="D375" i="48"/>
  <c r="Q374" i="48"/>
  <c r="D374" i="48"/>
  <c r="Q373" i="48"/>
  <c r="D373" i="48"/>
  <c r="Q372" i="48"/>
  <c r="D372" i="48"/>
  <c r="Q371" i="48"/>
  <c r="D371" i="48"/>
  <c r="Q370" i="48"/>
  <c r="D370" i="48"/>
  <c r="Q369" i="48"/>
  <c r="D369" i="48"/>
  <c r="Q368" i="48"/>
  <c r="D368" i="48"/>
  <c r="Q367" i="48"/>
  <c r="D367" i="48"/>
  <c r="Q366" i="48"/>
  <c r="D366" i="48"/>
  <c r="Q365" i="48"/>
  <c r="D365" i="48"/>
  <c r="Q364" i="48"/>
  <c r="D364" i="48"/>
  <c r="Q363" i="48"/>
  <c r="D363" i="48"/>
  <c r="Q362" i="48"/>
  <c r="D362" i="48"/>
  <c r="Q361" i="48"/>
  <c r="D361" i="48"/>
  <c r="Q360" i="48"/>
  <c r="D360" i="48"/>
  <c r="Q359" i="48"/>
  <c r="D359" i="48"/>
  <c r="Q358" i="48"/>
  <c r="D358" i="48"/>
  <c r="Q357" i="48"/>
  <c r="D357" i="48"/>
  <c r="Q356" i="48"/>
  <c r="D356" i="48"/>
  <c r="Q355" i="48"/>
  <c r="D355" i="48"/>
  <c r="Q354" i="48"/>
  <c r="D354" i="48"/>
  <c r="Q353" i="48"/>
  <c r="D353" i="48"/>
  <c r="Q352" i="48"/>
  <c r="D352" i="48"/>
  <c r="Q351" i="48"/>
  <c r="D351" i="48"/>
  <c r="Q350" i="48"/>
  <c r="D350" i="48"/>
  <c r="Q349" i="48"/>
  <c r="D349" i="48"/>
  <c r="Q348" i="48"/>
  <c r="D348" i="48"/>
  <c r="Q347" i="48"/>
  <c r="D347" i="48"/>
  <c r="Q346" i="48"/>
  <c r="D346" i="48"/>
  <c r="Q345" i="48"/>
  <c r="D345" i="48"/>
  <c r="Q344" i="48"/>
  <c r="D344" i="48"/>
  <c r="Q343" i="48"/>
  <c r="D343" i="48"/>
  <c r="Q342" i="48"/>
  <c r="D342" i="48"/>
  <c r="Q341" i="48"/>
  <c r="D341" i="48"/>
  <c r="Q340" i="48"/>
  <c r="D340" i="48"/>
  <c r="Q339" i="48"/>
  <c r="D339" i="48"/>
  <c r="Q338" i="48"/>
  <c r="D338" i="48"/>
  <c r="Q337" i="48"/>
  <c r="D337" i="48"/>
  <c r="Q336" i="48"/>
  <c r="D336" i="48"/>
  <c r="Q335" i="48"/>
  <c r="D335" i="48"/>
  <c r="Q334" i="48"/>
  <c r="D334" i="48"/>
  <c r="Q333" i="48"/>
  <c r="D333" i="48"/>
  <c r="Q332" i="48"/>
  <c r="D332" i="48"/>
  <c r="Q331" i="48"/>
  <c r="D331" i="48"/>
  <c r="Q330" i="48"/>
  <c r="D330" i="48"/>
  <c r="Q329" i="48"/>
  <c r="D329" i="48"/>
  <c r="Q328" i="48"/>
  <c r="D328" i="48"/>
  <c r="Q327" i="48"/>
  <c r="D327" i="48"/>
  <c r="Q326" i="48"/>
  <c r="D326" i="48"/>
  <c r="Q325" i="48"/>
  <c r="D325" i="48"/>
  <c r="Q324" i="48"/>
  <c r="D324" i="48"/>
  <c r="Q323" i="48"/>
  <c r="D323" i="48"/>
  <c r="Q322" i="48"/>
  <c r="D322" i="48"/>
  <c r="Q321" i="48"/>
  <c r="D321" i="48"/>
  <c r="Q320" i="48"/>
  <c r="D320" i="48"/>
  <c r="Q319" i="48"/>
  <c r="D319" i="48"/>
  <c r="Q318" i="48"/>
  <c r="D318" i="48"/>
  <c r="Q317" i="48"/>
  <c r="D317" i="48"/>
  <c r="Q316" i="48"/>
  <c r="D316" i="48"/>
  <c r="Q315" i="48"/>
  <c r="D315" i="48"/>
  <c r="Q314" i="48"/>
  <c r="D314" i="48"/>
  <c r="Q313" i="48"/>
  <c r="D313" i="48"/>
  <c r="Q312" i="48"/>
  <c r="D312" i="48"/>
  <c r="Q311" i="48"/>
  <c r="D311" i="48"/>
  <c r="Q310" i="48"/>
  <c r="D310" i="48"/>
  <c r="Q309" i="48"/>
  <c r="D309" i="48"/>
  <c r="Q308" i="48"/>
  <c r="D308" i="48"/>
  <c r="Q307" i="48"/>
  <c r="D307" i="48"/>
  <c r="Q306" i="48"/>
  <c r="D306" i="48"/>
  <c r="Q305" i="48"/>
  <c r="D305" i="48"/>
  <c r="Q304" i="48"/>
  <c r="D304" i="48"/>
  <c r="Q303" i="48"/>
  <c r="D303" i="48"/>
  <c r="Q302" i="48"/>
  <c r="D302" i="48"/>
  <c r="Q301" i="48"/>
  <c r="D301" i="48"/>
  <c r="Q300" i="48"/>
  <c r="D300" i="48"/>
  <c r="Q299" i="48"/>
  <c r="D299" i="48"/>
  <c r="Q298" i="48"/>
  <c r="D298" i="48"/>
  <c r="Q297" i="48"/>
  <c r="D297" i="48"/>
  <c r="Q296" i="48"/>
  <c r="D296" i="48"/>
  <c r="Q295" i="48"/>
  <c r="D295" i="48"/>
  <c r="Q294" i="48"/>
  <c r="D294" i="48"/>
  <c r="Q293" i="48"/>
  <c r="D293" i="48"/>
  <c r="Q292" i="48"/>
  <c r="D292" i="48"/>
  <c r="Q291" i="48"/>
  <c r="D291" i="48"/>
  <c r="Q290" i="48"/>
  <c r="D290" i="48"/>
  <c r="Q289" i="48"/>
  <c r="D289" i="48"/>
  <c r="Q288" i="48"/>
  <c r="D288" i="48"/>
  <c r="Q287" i="48"/>
  <c r="D287" i="48"/>
  <c r="Q286" i="48"/>
  <c r="D286" i="48"/>
  <c r="Q285" i="48"/>
  <c r="D285" i="48"/>
  <c r="Q284" i="48"/>
  <c r="D284" i="48"/>
  <c r="Q283" i="48"/>
  <c r="D283" i="48"/>
  <c r="Q282" i="48"/>
  <c r="D282" i="48"/>
  <c r="Q281" i="48"/>
  <c r="D281" i="48"/>
  <c r="Q280" i="48"/>
  <c r="D280" i="48"/>
  <c r="Q279" i="48"/>
  <c r="D279" i="48"/>
  <c r="Q278" i="48"/>
  <c r="D278" i="48"/>
  <c r="Q277" i="48"/>
  <c r="D277" i="48"/>
  <c r="Q276" i="48"/>
  <c r="D276" i="48"/>
  <c r="Q275" i="48"/>
  <c r="D275" i="48"/>
  <c r="Q274" i="48"/>
  <c r="D274" i="48"/>
  <c r="Q273" i="48"/>
  <c r="D273" i="48"/>
  <c r="Q272" i="48"/>
  <c r="D272" i="48"/>
  <c r="Q271" i="48"/>
  <c r="D271" i="48"/>
  <c r="Q270" i="48"/>
  <c r="D270" i="48"/>
  <c r="Q269" i="48"/>
  <c r="D269" i="48"/>
  <c r="Q268" i="48"/>
  <c r="D268" i="48"/>
  <c r="Q267" i="48"/>
  <c r="D267" i="48"/>
  <c r="Q266" i="48"/>
  <c r="D266" i="48"/>
  <c r="Q265" i="48"/>
  <c r="D265" i="48"/>
  <c r="Q264" i="48"/>
  <c r="D264" i="48"/>
  <c r="Q263" i="48"/>
  <c r="D263" i="48"/>
  <c r="Q262" i="48"/>
  <c r="D262" i="48"/>
  <c r="Q261" i="48"/>
  <c r="D261" i="48"/>
  <c r="Q260" i="48"/>
  <c r="D260" i="48"/>
  <c r="Q259" i="48"/>
  <c r="D259" i="48"/>
  <c r="Q258" i="48"/>
  <c r="D258" i="48"/>
  <c r="Q257" i="48"/>
  <c r="D257" i="48"/>
  <c r="Q256" i="48"/>
  <c r="D256" i="48"/>
  <c r="Q255" i="48"/>
  <c r="D255" i="48"/>
  <c r="Q254" i="48"/>
  <c r="D254" i="48"/>
  <c r="Q253" i="48"/>
  <c r="D253" i="48"/>
  <c r="Q252" i="48"/>
  <c r="D252" i="48"/>
  <c r="Q251" i="48"/>
  <c r="D251" i="48"/>
  <c r="Q250" i="48"/>
  <c r="D250" i="48"/>
  <c r="Q249" i="48"/>
  <c r="D249" i="48"/>
  <c r="Q248" i="48"/>
  <c r="D248" i="48"/>
  <c r="Q247" i="48"/>
  <c r="D247" i="48"/>
  <c r="Q246" i="48"/>
  <c r="D246" i="48"/>
  <c r="Q245" i="48"/>
  <c r="D245" i="48"/>
  <c r="Q244" i="48"/>
  <c r="D244" i="48"/>
  <c r="Q243" i="48"/>
  <c r="D243" i="48"/>
  <c r="Q242" i="48"/>
  <c r="D242" i="48"/>
  <c r="Q241" i="48"/>
  <c r="D241" i="48"/>
  <c r="Q240" i="48"/>
  <c r="D240" i="48"/>
  <c r="Q239" i="48"/>
  <c r="D239" i="48"/>
  <c r="Q238" i="48"/>
  <c r="D238" i="48"/>
  <c r="Q237" i="48"/>
  <c r="D237" i="48"/>
  <c r="Q236" i="48"/>
  <c r="D236" i="48"/>
  <c r="Q235" i="48"/>
  <c r="D235" i="48"/>
  <c r="Q234" i="48"/>
  <c r="D234" i="48"/>
  <c r="Q233" i="48"/>
  <c r="D233" i="48"/>
  <c r="Q232" i="48"/>
  <c r="D232" i="48"/>
  <c r="Q231" i="48"/>
  <c r="D231" i="48"/>
  <c r="Q230" i="48"/>
  <c r="D230" i="48"/>
  <c r="Q229" i="48"/>
  <c r="D229" i="48"/>
  <c r="Q228" i="48"/>
  <c r="D228" i="48"/>
  <c r="Q227" i="48"/>
  <c r="D227" i="48"/>
  <c r="Q226" i="48"/>
  <c r="D226" i="48"/>
  <c r="Q225" i="48"/>
  <c r="D225" i="48"/>
  <c r="Q224" i="48"/>
  <c r="D224" i="48"/>
  <c r="Q223" i="48"/>
  <c r="D223" i="48"/>
  <c r="Q222" i="48"/>
  <c r="D222" i="48"/>
  <c r="Q221" i="48"/>
  <c r="D221" i="48"/>
  <c r="Q220" i="48"/>
  <c r="D220" i="48"/>
  <c r="Q219" i="48"/>
  <c r="D219" i="48"/>
  <c r="Q218" i="48"/>
  <c r="D218" i="48"/>
  <c r="Q217" i="48"/>
  <c r="D217" i="48"/>
  <c r="Q216" i="48"/>
  <c r="D216" i="48"/>
  <c r="Q215" i="48"/>
  <c r="D215" i="48"/>
  <c r="Q214" i="48"/>
  <c r="D214" i="48"/>
  <c r="Q213" i="48"/>
  <c r="D213" i="48"/>
  <c r="Q212" i="48"/>
  <c r="D212" i="48"/>
  <c r="Q211" i="48"/>
  <c r="D211" i="48"/>
  <c r="Q210" i="48"/>
  <c r="D210" i="48"/>
  <c r="Q209" i="48"/>
  <c r="D209" i="48"/>
  <c r="Q208" i="48"/>
  <c r="D208" i="48"/>
  <c r="Q207" i="48"/>
  <c r="D207" i="48"/>
  <c r="Q206" i="48"/>
  <c r="D206" i="48"/>
  <c r="Q205" i="48"/>
  <c r="D205" i="48"/>
  <c r="Q204" i="48"/>
  <c r="D204" i="48"/>
  <c r="Q203" i="48"/>
  <c r="D203" i="48"/>
  <c r="Q202" i="48"/>
  <c r="D202" i="48"/>
  <c r="Q201" i="48"/>
  <c r="D201" i="48"/>
  <c r="Q200" i="48"/>
  <c r="D200" i="48"/>
  <c r="Q199" i="48"/>
  <c r="D199" i="48"/>
  <c r="Q198" i="48"/>
  <c r="D198" i="48"/>
  <c r="Q197" i="48"/>
  <c r="D197" i="48"/>
  <c r="Q196" i="48"/>
  <c r="D196" i="48"/>
  <c r="Q195" i="48"/>
  <c r="D195" i="48"/>
  <c r="Q194" i="48"/>
  <c r="D194" i="48"/>
  <c r="Q193" i="48"/>
  <c r="D193" i="48"/>
  <c r="Q192" i="48"/>
  <c r="D192" i="48"/>
  <c r="Q191" i="48"/>
  <c r="D191" i="48"/>
  <c r="Q190" i="48"/>
  <c r="D190" i="48"/>
  <c r="Q189" i="48"/>
  <c r="D189" i="48"/>
  <c r="Q188" i="48"/>
  <c r="D188" i="48"/>
  <c r="Q187" i="48"/>
  <c r="D187" i="48"/>
  <c r="Q186" i="48"/>
  <c r="D186" i="48"/>
  <c r="Q185" i="48"/>
  <c r="D185" i="48"/>
  <c r="Q184" i="48"/>
  <c r="D184" i="48"/>
  <c r="Q183" i="48"/>
  <c r="D183" i="48"/>
  <c r="Q182" i="48"/>
  <c r="D182" i="48"/>
  <c r="Q181" i="48"/>
  <c r="D181" i="48"/>
  <c r="Q180" i="48"/>
  <c r="D180" i="48"/>
  <c r="Q179" i="48"/>
  <c r="D179" i="48"/>
  <c r="Q178" i="48"/>
  <c r="D178" i="48"/>
  <c r="Q177" i="48"/>
  <c r="D177" i="48"/>
  <c r="Q176" i="48"/>
  <c r="D176" i="48"/>
  <c r="Q175" i="48"/>
  <c r="D175" i="48"/>
  <c r="Q174" i="48"/>
  <c r="D174" i="48"/>
  <c r="Q173" i="48"/>
  <c r="D173" i="48"/>
  <c r="Q172" i="48"/>
  <c r="D172" i="48"/>
  <c r="Q171" i="48"/>
  <c r="D171" i="48"/>
  <c r="Q170" i="48"/>
  <c r="D170" i="48"/>
  <c r="Q169" i="48"/>
  <c r="D169" i="48"/>
  <c r="Q168" i="48"/>
  <c r="D168" i="48"/>
  <c r="Q167" i="48"/>
  <c r="D167" i="48"/>
  <c r="Q166" i="48"/>
  <c r="D166" i="48"/>
  <c r="Q165" i="48"/>
  <c r="D165" i="48"/>
  <c r="Q164" i="48"/>
  <c r="D164" i="48"/>
  <c r="Q163" i="48"/>
  <c r="D163" i="48"/>
  <c r="Q162" i="48"/>
  <c r="D162" i="48"/>
  <c r="Q161" i="48"/>
  <c r="D161" i="48"/>
  <c r="Q160" i="48"/>
  <c r="D160" i="48"/>
  <c r="Q159" i="48"/>
  <c r="D159" i="48"/>
  <c r="Q158" i="48"/>
  <c r="D158" i="48"/>
  <c r="Q157" i="48"/>
  <c r="D157" i="48"/>
  <c r="Q156" i="48"/>
  <c r="D156" i="48"/>
  <c r="Q155" i="48"/>
  <c r="D155" i="48"/>
  <c r="Q154" i="48"/>
  <c r="D154" i="48"/>
  <c r="Q153" i="48"/>
  <c r="D153" i="48"/>
  <c r="Q152" i="48"/>
  <c r="D152" i="48"/>
  <c r="Q151" i="48"/>
  <c r="D151" i="48"/>
  <c r="Q150" i="48"/>
  <c r="D150" i="48"/>
  <c r="Q149" i="48"/>
  <c r="D149" i="48"/>
  <c r="Q148" i="48"/>
  <c r="D148" i="48"/>
  <c r="Q147" i="48"/>
  <c r="D147" i="48"/>
  <c r="Q146" i="48"/>
  <c r="D146" i="48"/>
  <c r="Q145" i="48"/>
  <c r="D145" i="48"/>
  <c r="Q144" i="48"/>
  <c r="D144" i="48"/>
  <c r="Q143" i="48"/>
  <c r="D143" i="48"/>
  <c r="Q142" i="48"/>
  <c r="D142" i="48"/>
  <c r="Q141" i="48"/>
  <c r="D141" i="48"/>
  <c r="Q140" i="48"/>
  <c r="D140" i="48"/>
  <c r="Q139" i="48"/>
  <c r="D139" i="48"/>
  <c r="Q138" i="48"/>
  <c r="D138" i="48"/>
  <c r="Q137" i="48"/>
  <c r="D137" i="48"/>
  <c r="Q136" i="48"/>
  <c r="D136" i="48"/>
  <c r="Q135" i="48"/>
  <c r="D135" i="48"/>
  <c r="Q134" i="48"/>
  <c r="D134" i="48"/>
  <c r="Q133" i="48"/>
  <c r="D133" i="48"/>
  <c r="Q132" i="48"/>
  <c r="D132" i="48"/>
  <c r="Q131" i="48"/>
  <c r="D131" i="48"/>
  <c r="Q130" i="48"/>
  <c r="D130" i="48"/>
  <c r="Q129" i="48"/>
  <c r="D129" i="48"/>
  <c r="Q128" i="48"/>
  <c r="D128" i="48"/>
  <c r="Q127" i="48"/>
  <c r="D127" i="48"/>
  <c r="Q126" i="48"/>
  <c r="D126" i="48"/>
  <c r="Q125" i="48"/>
  <c r="D125" i="48"/>
  <c r="Q124" i="48"/>
  <c r="D124" i="48"/>
  <c r="Q123" i="48"/>
  <c r="D123" i="48"/>
  <c r="Q122" i="48"/>
  <c r="D122" i="48"/>
  <c r="Q121" i="48"/>
  <c r="D121" i="48"/>
  <c r="Q120" i="48"/>
  <c r="D120" i="48"/>
  <c r="Q119" i="48"/>
  <c r="D119" i="48"/>
  <c r="Q118" i="48"/>
  <c r="D118" i="48"/>
  <c r="Q117" i="48"/>
  <c r="D117" i="48"/>
  <c r="Q116" i="48"/>
  <c r="D116" i="48"/>
  <c r="Q115" i="48"/>
  <c r="D115" i="48"/>
  <c r="Q114" i="48"/>
  <c r="D114" i="48"/>
  <c r="Q113" i="48"/>
  <c r="D113" i="48"/>
  <c r="Q112" i="48"/>
  <c r="D112" i="48"/>
  <c r="Q111" i="48"/>
  <c r="D111" i="48"/>
  <c r="Q110" i="48"/>
  <c r="D110" i="48"/>
  <c r="Q109" i="48"/>
  <c r="D109" i="48"/>
  <c r="Q108" i="48"/>
  <c r="D108" i="48"/>
  <c r="Q107" i="48"/>
  <c r="D107" i="48"/>
  <c r="Q106" i="48"/>
  <c r="D106" i="48"/>
  <c r="Q105" i="48"/>
  <c r="D105" i="48"/>
  <c r="Q104" i="48"/>
  <c r="D104" i="48"/>
  <c r="Q103" i="48"/>
  <c r="D103" i="48"/>
  <c r="Q102" i="48"/>
  <c r="D102" i="48"/>
  <c r="Q101" i="48"/>
  <c r="D101" i="48"/>
  <c r="Q100" i="48"/>
  <c r="D100" i="48"/>
  <c r="Q99" i="48"/>
  <c r="D99" i="48"/>
  <c r="Q98" i="48"/>
  <c r="D98" i="48"/>
  <c r="Q97" i="48"/>
  <c r="D97" i="48"/>
  <c r="Q96" i="48"/>
  <c r="D96" i="48"/>
  <c r="Q95" i="48"/>
  <c r="D95" i="48"/>
  <c r="Q94" i="48"/>
  <c r="D94" i="48"/>
  <c r="Q93" i="48"/>
  <c r="D93" i="48"/>
  <c r="Q92" i="48"/>
  <c r="D92" i="48"/>
  <c r="Q91" i="48"/>
  <c r="D91" i="48"/>
  <c r="Q90" i="48"/>
  <c r="D90" i="48"/>
  <c r="Q89" i="48"/>
  <c r="D89" i="48"/>
  <c r="Q88" i="48"/>
  <c r="D88" i="48"/>
  <c r="Q87" i="48"/>
  <c r="D87" i="48"/>
  <c r="Q86" i="48"/>
  <c r="D86" i="48"/>
  <c r="Q85" i="48"/>
  <c r="D85" i="48"/>
  <c r="Q84" i="48"/>
  <c r="D84" i="48"/>
  <c r="Q83" i="48"/>
  <c r="D83" i="48"/>
  <c r="Q82" i="48"/>
  <c r="D82" i="48"/>
  <c r="Q81" i="48"/>
  <c r="D81" i="48"/>
  <c r="Q80" i="48"/>
  <c r="D80" i="48"/>
  <c r="Q79" i="48"/>
  <c r="D79" i="48"/>
  <c r="Q78" i="48"/>
  <c r="D78" i="48"/>
  <c r="Q77" i="48"/>
  <c r="D77" i="48"/>
  <c r="Q76" i="48"/>
  <c r="D76" i="48"/>
  <c r="Q75" i="48"/>
  <c r="D75" i="48"/>
  <c r="Q74" i="48"/>
  <c r="D74" i="48"/>
  <c r="Q73" i="48"/>
  <c r="D73" i="48"/>
  <c r="Q72" i="48"/>
  <c r="D72" i="48"/>
  <c r="Q71" i="48"/>
  <c r="D71" i="48"/>
  <c r="Q70" i="48"/>
  <c r="D70" i="48"/>
  <c r="Q69" i="48"/>
  <c r="D69" i="48"/>
  <c r="Q68" i="48"/>
  <c r="D68" i="48"/>
  <c r="Q67" i="48"/>
  <c r="D67" i="48"/>
  <c r="Q66" i="48"/>
  <c r="D66" i="48"/>
  <c r="Q65" i="48"/>
  <c r="D65" i="48"/>
  <c r="Q64" i="48"/>
  <c r="D64" i="48"/>
  <c r="Q63" i="48"/>
  <c r="D63" i="48"/>
  <c r="Q62" i="48"/>
  <c r="D62" i="48"/>
  <c r="Q61" i="48"/>
  <c r="D61" i="48"/>
  <c r="Q60" i="48"/>
  <c r="D60" i="48"/>
  <c r="Q59" i="48"/>
  <c r="D59" i="48"/>
  <c r="Q58" i="48"/>
  <c r="D58" i="48"/>
  <c r="Q57" i="48"/>
  <c r="D57" i="48"/>
  <c r="Q56" i="48"/>
  <c r="D56" i="48"/>
  <c r="Q55" i="48"/>
  <c r="D55" i="48"/>
  <c r="Q54" i="48"/>
  <c r="D54" i="48"/>
  <c r="Q53" i="48"/>
  <c r="D53" i="48"/>
  <c r="Q52" i="48"/>
  <c r="D52" i="48"/>
  <c r="Q51" i="48"/>
  <c r="D51" i="48"/>
  <c r="Q50" i="48"/>
  <c r="D50" i="48"/>
  <c r="Q49" i="48"/>
  <c r="D49" i="48"/>
  <c r="Q48" i="48"/>
  <c r="D48" i="48"/>
  <c r="Q47" i="48"/>
  <c r="D47" i="48"/>
  <c r="Q46" i="48"/>
  <c r="D46" i="48"/>
  <c r="Q45" i="48"/>
  <c r="D45" i="48"/>
  <c r="Q44" i="48"/>
  <c r="D44" i="48"/>
  <c r="Q43" i="48"/>
  <c r="D43" i="48"/>
  <c r="Q42" i="48"/>
  <c r="D42" i="48"/>
  <c r="Q41" i="48"/>
  <c r="D41" i="48"/>
  <c r="Q40" i="48"/>
  <c r="D40" i="48"/>
  <c r="Q39" i="48"/>
  <c r="D39" i="48"/>
  <c r="Q38" i="48"/>
  <c r="D38" i="48"/>
  <c r="Q37" i="48"/>
  <c r="D37" i="48"/>
  <c r="Q36" i="48"/>
  <c r="D36" i="48"/>
  <c r="Q35" i="48"/>
  <c r="D35" i="48"/>
  <c r="Q34" i="48"/>
  <c r="D34" i="48"/>
  <c r="Q33" i="48"/>
  <c r="D33" i="48"/>
  <c r="Q32" i="48"/>
  <c r="D32" i="48"/>
  <c r="Q31" i="48"/>
  <c r="D31" i="48"/>
  <c r="Q30" i="48"/>
  <c r="D30" i="48"/>
  <c r="Q29" i="48"/>
  <c r="D29" i="48"/>
  <c r="Q28" i="48"/>
  <c r="D28" i="48"/>
  <c r="Q27" i="48"/>
  <c r="D27" i="48"/>
  <c r="Q26" i="48"/>
  <c r="D26" i="48"/>
  <c r="Q25" i="48"/>
  <c r="D25" i="48"/>
  <c r="Q24" i="48"/>
  <c r="D24" i="48"/>
  <c r="Q23" i="48"/>
  <c r="D23" i="48"/>
  <c r="Q22" i="48"/>
  <c r="D22" i="48"/>
  <c r="Q21" i="48"/>
  <c r="D21" i="48"/>
  <c r="Q20" i="48"/>
  <c r="D20" i="48"/>
  <c r="Q19" i="48"/>
  <c r="D19" i="48"/>
  <c r="Q18" i="48"/>
  <c r="D18" i="48"/>
  <c r="Q17" i="48"/>
  <c r="D17" i="48"/>
  <c r="Q16" i="48"/>
  <c r="D16" i="48"/>
  <c r="Q15" i="48"/>
  <c r="D15" i="48"/>
  <c r="Q14" i="48"/>
  <c r="D14" i="48"/>
  <c r="Q13" i="48"/>
  <c r="D13" i="48"/>
  <c r="Q12" i="48"/>
  <c r="D12" i="48"/>
  <c r="Q11" i="48"/>
  <c r="D11" i="48"/>
  <c r="Q10" i="48"/>
  <c r="D10" i="48"/>
  <c r="Q9" i="48"/>
  <c r="D9" i="48"/>
  <c r="Q8" i="48"/>
  <c r="D8" i="48"/>
  <c r="Q7" i="48"/>
  <c r="D7" i="48"/>
  <c r="Q6" i="48"/>
  <c r="D6" i="48"/>
  <c r="Q5" i="48"/>
  <c r="D5" i="48"/>
  <c r="Q1504" i="47"/>
  <c r="D1504" i="47"/>
  <c r="Q1503" i="47"/>
  <c r="D1503" i="47"/>
  <c r="Q1502" i="47"/>
  <c r="D1502" i="47"/>
  <c r="Q1501" i="47"/>
  <c r="D1501" i="47"/>
  <c r="Q1500" i="47"/>
  <c r="D1500" i="47"/>
  <c r="Q1499" i="47"/>
  <c r="D1499" i="47"/>
  <c r="Q1498" i="47"/>
  <c r="D1498" i="47"/>
  <c r="Q1497" i="47"/>
  <c r="D1497" i="47"/>
  <c r="Q1496" i="47"/>
  <c r="D1496" i="47"/>
  <c r="Q1495" i="47"/>
  <c r="D1495" i="47"/>
  <c r="Q1494" i="47"/>
  <c r="D1494" i="47"/>
  <c r="Q1493" i="47"/>
  <c r="D1493" i="47"/>
  <c r="Q1492" i="47"/>
  <c r="D1492" i="47"/>
  <c r="Q1491" i="47"/>
  <c r="D1491" i="47"/>
  <c r="Q1490" i="47"/>
  <c r="D1490" i="47"/>
  <c r="Q1489" i="47"/>
  <c r="D1489" i="47"/>
  <c r="Q1488" i="47"/>
  <c r="D1488" i="47"/>
  <c r="Q1487" i="47"/>
  <c r="D1487" i="47"/>
  <c r="Q1486" i="47"/>
  <c r="D1486" i="47"/>
  <c r="Q1485" i="47"/>
  <c r="D1485" i="47"/>
  <c r="Q1484" i="47"/>
  <c r="D1484" i="47"/>
  <c r="Q1483" i="47"/>
  <c r="D1483" i="47"/>
  <c r="Q1482" i="47"/>
  <c r="D1482" i="47"/>
  <c r="Q1481" i="47"/>
  <c r="D1481" i="47"/>
  <c r="Q1480" i="47"/>
  <c r="D1480" i="47"/>
  <c r="Q1479" i="47"/>
  <c r="D1479" i="47"/>
  <c r="Q1478" i="47"/>
  <c r="D1478" i="47"/>
  <c r="Q1477" i="47"/>
  <c r="D1477" i="47"/>
  <c r="Q1476" i="47"/>
  <c r="D1476" i="47"/>
  <c r="Q1475" i="47"/>
  <c r="D1475" i="47"/>
  <c r="Q1474" i="47"/>
  <c r="D1474" i="47"/>
  <c r="Q1473" i="47"/>
  <c r="D1473" i="47"/>
  <c r="Q1472" i="47"/>
  <c r="D1472" i="47"/>
  <c r="Q1471" i="47"/>
  <c r="D1471" i="47"/>
  <c r="Q1470" i="47"/>
  <c r="D1470" i="47"/>
  <c r="Q1469" i="47"/>
  <c r="D1469" i="47"/>
  <c r="Q1468" i="47"/>
  <c r="D1468" i="47"/>
  <c r="Q1467" i="47"/>
  <c r="D1467" i="47"/>
  <c r="Q1466" i="47"/>
  <c r="D1466" i="47"/>
  <c r="Q1465" i="47"/>
  <c r="D1465" i="47"/>
  <c r="Q1464" i="47"/>
  <c r="D1464" i="47"/>
  <c r="Q1463" i="47"/>
  <c r="D1463" i="47"/>
  <c r="Q1462" i="47"/>
  <c r="D1462" i="47"/>
  <c r="Q1461" i="47"/>
  <c r="D1461" i="47"/>
  <c r="Q1460" i="47"/>
  <c r="D1460" i="47"/>
  <c r="Q1459" i="47"/>
  <c r="D1459" i="47"/>
  <c r="Q1458" i="47"/>
  <c r="D1458" i="47"/>
  <c r="Q1457" i="47"/>
  <c r="D1457" i="47"/>
  <c r="Q1456" i="47"/>
  <c r="D1456" i="47"/>
  <c r="Q1455" i="47"/>
  <c r="D1455" i="47"/>
  <c r="Q1454" i="47"/>
  <c r="D1454" i="47"/>
  <c r="Q1453" i="47"/>
  <c r="D1453" i="47"/>
  <c r="Q1452" i="47"/>
  <c r="D1452" i="47"/>
  <c r="Q1451" i="47"/>
  <c r="D1451" i="47"/>
  <c r="Q1450" i="47"/>
  <c r="D1450" i="47"/>
  <c r="Q1449" i="47"/>
  <c r="D1449" i="47"/>
  <c r="Q1448" i="47"/>
  <c r="D1448" i="47"/>
  <c r="Q1447" i="47"/>
  <c r="D1447" i="47"/>
  <c r="Q1446" i="47"/>
  <c r="D1446" i="47"/>
  <c r="Q1445" i="47"/>
  <c r="D1445" i="47"/>
  <c r="Q1444" i="47"/>
  <c r="D1444" i="47"/>
  <c r="Q1443" i="47"/>
  <c r="D1443" i="47"/>
  <c r="Q1442" i="47"/>
  <c r="D1442" i="47"/>
  <c r="Q1441" i="47"/>
  <c r="D1441" i="47"/>
  <c r="Q1440" i="47"/>
  <c r="D1440" i="47"/>
  <c r="Q1439" i="47"/>
  <c r="D1439" i="47"/>
  <c r="Q1438" i="47"/>
  <c r="D1438" i="47"/>
  <c r="Q1437" i="47"/>
  <c r="D1437" i="47"/>
  <c r="Q1436" i="47"/>
  <c r="D1436" i="47"/>
  <c r="Q1435" i="47"/>
  <c r="D1435" i="47"/>
  <c r="Q1434" i="47"/>
  <c r="D1434" i="47"/>
  <c r="Q1433" i="47"/>
  <c r="D1433" i="47"/>
  <c r="Q1432" i="47"/>
  <c r="D1432" i="47"/>
  <c r="Q1431" i="47"/>
  <c r="D1431" i="47"/>
  <c r="Q1430" i="47"/>
  <c r="D1430" i="47"/>
  <c r="Q1429" i="47"/>
  <c r="D1429" i="47"/>
  <c r="Q1428" i="47"/>
  <c r="D1428" i="47"/>
  <c r="Q1427" i="47"/>
  <c r="D1427" i="47"/>
  <c r="Q1426" i="47"/>
  <c r="D1426" i="47"/>
  <c r="Q1425" i="47"/>
  <c r="D1425" i="47"/>
  <c r="Q1424" i="47"/>
  <c r="D1424" i="47"/>
  <c r="Q1423" i="47"/>
  <c r="D1423" i="47"/>
  <c r="Q1422" i="47"/>
  <c r="D1422" i="47"/>
  <c r="Q1421" i="47"/>
  <c r="D1421" i="47"/>
  <c r="Q1420" i="47"/>
  <c r="D1420" i="47"/>
  <c r="Q1419" i="47"/>
  <c r="D1419" i="47"/>
  <c r="Q1418" i="47"/>
  <c r="D1418" i="47"/>
  <c r="Q1417" i="47"/>
  <c r="D1417" i="47"/>
  <c r="Q1416" i="47"/>
  <c r="D1416" i="47"/>
  <c r="Q1415" i="47"/>
  <c r="D1415" i="47"/>
  <c r="Q1414" i="47"/>
  <c r="D1414" i="47"/>
  <c r="Q1413" i="47"/>
  <c r="D1413" i="47"/>
  <c r="Q1412" i="47"/>
  <c r="D1412" i="47"/>
  <c r="Q1411" i="47"/>
  <c r="D1411" i="47"/>
  <c r="Q1410" i="47"/>
  <c r="D1410" i="47"/>
  <c r="Q1409" i="47"/>
  <c r="D1409" i="47"/>
  <c r="Q1408" i="47"/>
  <c r="D1408" i="47"/>
  <c r="Q1407" i="47"/>
  <c r="D1407" i="47"/>
  <c r="Q1406" i="47"/>
  <c r="D1406" i="47"/>
  <c r="Q1405" i="47"/>
  <c r="D1405" i="47"/>
  <c r="Q1404" i="47"/>
  <c r="D1404" i="47"/>
  <c r="Q1403" i="47"/>
  <c r="D1403" i="47"/>
  <c r="Q1402" i="47"/>
  <c r="D1402" i="47"/>
  <c r="Q1401" i="47"/>
  <c r="D1401" i="47"/>
  <c r="Q1400" i="47"/>
  <c r="D1400" i="47"/>
  <c r="Q1399" i="47"/>
  <c r="D1399" i="47"/>
  <c r="Q1398" i="47"/>
  <c r="D1398" i="47"/>
  <c r="Q1397" i="47"/>
  <c r="D1397" i="47"/>
  <c r="Q1396" i="47"/>
  <c r="D1396" i="47"/>
  <c r="Q1395" i="47"/>
  <c r="D1395" i="47"/>
  <c r="Q1394" i="47"/>
  <c r="D1394" i="47"/>
  <c r="Q1393" i="47"/>
  <c r="D1393" i="47"/>
  <c r="Q1392" i="47"/>
  <c r="D1392" i="47"/>
  <c r="Q1391" i="47"/>
  <c r="D1391" i="47"/>
  <c r="Q1390" i="47"/>
  <c r="D1390" i="47"/>
  <c r="Q1389" i="47"/>
  <c r="D1389" i="47"/>
  <c r="Q1388" i="47"/>
  <c r="D1388" i="47"/>
  <c r="Q1387" i="47"/>
  <c r="D1387" i="47"/>
  <c r="Q1386" i="47"/>
  <c r="D1386" i="47"/>
  <c r="Q1385" i="47"/>
  <c r="D1385" i="47"/>
  <c r="Q1384" i="47"/>
  <c r="D1384" i="47"/>
  <c r="Q1383" i="47"/>
  <c r="D1383" i="47"/>
  <c r="Q1382" i="47"/>
  <c r="D1382" i="47"/>
  <c r="Q1381" i="47"/>
  <c r="D1381" i="47"/>
  <c r="Q1380" i="47"/>
  <c r="D1380" i="47"/>
  <c r="Q1379" i="47"/>
  <c r="D1379" i="47"/>
  <c r="Q1378" i="47"/>
  <c r="D1378" i="47"/>
  <c r="Q1377" i="47"/>
  <c r="D1377" i="47"/>
  <c r="Q1376" i="47"/>
  <c r="D1376" i="47"/>
  <c r="Q1375" i="47"/>
  <c r="D1375" i="47"/>
  <c r="Q1374" i="47"/>
  <c r="D1374" i="47"/>
  <c r="Q1373" i="47"/>
  <c r="D1373" i="47"/>
  <c r="Q1372" i="47"/>
  <c r="D1372" i="47"/>
  <c r="Q1371" i="47"/>
  <c r="D1371" i="47"/>
  <c r="Q1370" i="47"/>
  <c r="D1370" i="47"/>
  <c r="Q1369" i="47"/>
  <c r="D1369" i="47"/>
  <c r="Q1368" i="47"/>
  <c r="D1368" i="47"/>
  <c r="Q1367" i="47"/>
  <c r="D1367" i="47"/>
  <c r="Q1366" i="47"/>
  <c r="D1366" i="47"/>
  <c r="Q1365" i="47"/>
  <c r="D1365" i="47"/>
  <c r="Q1364" i="47"/>
  <c r="D1364" i="47"/>
  <c r="Q1363" i="47"/>
  <c r="D1363" i="47"/>
  <c r="Q1362" i="47"/>
  <c r="D1362" i="47"/>
  <c r="Q1361" i="47"/>
  <c r="D1361" i="47"/>
  <c r="Q1360" i="47"/>
  <c r="D1360" i="47"/>
  <c r="Q1359" i="47"/>
  <c r="D1359" i="47"/>
  <c r="Q1358" i="47"/>
  <c r="D1358" i="47"/>
  <c r="Q1357" i="47"/>
  <c r="D1357" i="47"/>
  <c r="Q1356" i="47"/>
  <c r="D1356" i="47"/>
  <c r="Q1355" i="47"/>
  <c r="D1355" i="47"/>
  <c r="Q1354" i="47"/>
  <c r="D1354" i="47"/>
  <c r="Q1353" i="47"/>
  <c r="D1353" i="47"/>
  <c r="Q1352" i="47"/>
  <c r="D1352" i="47"/>
  <c r="Q1351" i="47"/>
  <c r="D1351" i="47"/>
  <c r="Q1350" i="47"/>
  <c r="D1350" i="47"/>
  <c r="Q1349" i="47"/>
  <c r="D1349" i="47"/>
  <c r="Q1348" i="47"/>
  <c r="D1348" i="47"/>
  <c r="Q1347" i="47"/>
  <c r="D1347" i="47"/>
  <c r="Q1346" i="47"/>
  <c r="D1346" i="47"/>
  <c r="Q1345" i="47"/>
  <c r="D1345" i="47"/>
  <c r="Q1344" i="47"/>
  <c r="D1344" i="47"/>
  <c r="Q1343" i="47"/>
  <c r="D1343" i="47"/>
  <c r="Q1342" i="47"/>
  <c r="D1342" i="47"/>
  <c r="Q1341" i="47"/>
  <c r="D1341" i="47"/>
  <c r="Q1340" i="47"/>
  <c r="D1340" i="47"/>
  <c r="Q1339" i="47"/>
  <c r="D1339" i="47"/>
  <c r="Q1338" i="47"/>
  <c r="D1338" i="47"/>
  <c r="Q1337" i="47"/>
  <c r="D1337" i="47"/>
  <c r="Q1336" i="47"/>
  <c r="D1336" i="47"/>
  <c r="Q1335" i="47"/>
  <c r="D1335" i="47"/>
  <c r="Q1334" i="47"/>
  <c r="D1334" i="47"/>
  <c r="Q1333" i="47"/>
  <c r="D1333" i="47"/>
  <c r="Q1332" i="47"/>
  <c r="D1332" i="47"/>
  <c r="Q1331" i="47"/>
  <c r="D1331" i="47"/>
  <c r="Q1330" i="47"/>
  <c r="D1330" i="47"/>
  <c r="Q1329" i="47"/>
  <c r="D1329" i="47"/>
  <c r="Q1328" i="47"/>
  <c r="D1328" i="47"/>
  <c r="Q1327" i="47"/>
  <c r="D1327" i="47"/>
  <c r="Q1326" i="47"/>
  <c r="D1326" i="47"/>
  <c r="Q1325" i="47"/>
  <c r="D1325" i="47"/>
  <c r="Q1324" i="47"/>
  <c r="D1324" i="47"/>
  <c r="Q1323" i="47"/>
  <c r="D1323" i="47"/>
  <c r="Q1322" i="47"/>
  <c r="D1322" i="47"/>
  <c r="Q1321" i="47"/>
  <c r="D1321" i="47"/>
  <c r="Q1320" i="47"/>
  <c r="D1320" i="47"/>
  <c r="Q1319" i="47"/>
  <c r="D1319" i="47"/>
  <c r="Q1318" i="47"/>
  <c r="D1318" i="47"/>
  <c r="Q1317" i="47"/>
  <c r="D1317" i="47"/>
  <c r="Q1316" i="47"/>
  <c r="D1316" i="47"/>
  <c r="Q1315" i="47"/>
  <c r="D1315" i="47"/>
  <c r="Q1314" i="47"/>
  <c r="D1314" i="47"/>
  <c r="Q1313" i="47"/>
  <c r="D1313" i="47"/>
  <c r="Q1312" i="47"/>
  <c r="D1312" i="47"/>
  <c r="Q1311" i="47"/>
  <c r="D1311" i="47"/>
  <c r="Q1310" i="47"/>
  <c r="D1310" i="47"/>
  <c r="Q1309" i="47"/>
  <c r="D1309" i="47"/>
  <c r="Q1308" i="47"/>
  <c r="D1308" i="47"/>
  <c r="Q1307" i="47"/>
  <c r="D1307" i="47"/>
  <c r="Q1306" i="47"/>
  <c r="D1306" i="47"/>
  <c r="Q1305" i="47"/>
  <c r="D1305" i="47"/>
  <c r="Q1304" i="47"/>
  <c r="D1304" i="47"/>
  <c r="Q1303" i="47"/>
  <c r="D1303" i="47"/>
  <c r="Q1302" i="47"/>
  <c r="D1302" i="47"/>
  <c r="Q1301" i="47"/>
  <c r="D1301" i="47"/>
  <c r="Q1300" i="47"/>
  <c r="D1300" i="47"/>
  <c r="Q1299" i="47"/>
  <c r="D1299" i="47"/>
  <c r="Q1298" i="47"/>
  <c r="D1298" i="47"/>
  <c r="Q1297" i="47"/>
  <c r="D1297" i="47"/>
  <c r="Q1296" i="47"/>
  <c r="D1296" i="47"/>
  <c r="Q1295" i="47"/>
  <c r="D1295" i="47"/>
  <c r="Q1294" i="47"/>
  <c r="D1294" i="47"/>
  <c r="Q1293" i="47"/>
  <c r="D1293" i="47"/>
  <c r="Q1292" i="47"/>
  <c r="D1292" i="47"/>
  <c r="Q1291" i="47"/>
  <c r="D1291" i="47"/>
  <c r="Q1290" i="47"/>
  <c r="D1290" i="47"/>
  <c r="Q1289" i="47"/>
  <c r="D1289" i="47"/>
  <c r="Q1288" i="47"/>
  <c r="D1288" i="47"/>
  <c r="Q1287" i="47"/>
  <c r="D1287" i="47"/>
  <c r="Q1286" i="47"/>
  <c r="D1286" i="47"/>
  <c r="Q1285" i="47"/>
  <c r="D1285" i="47"/>
  <c r="Q1284" i="47"/>
  <c r="D1284" i="47"/>
  <c r="Q1283" i="47"/>
  <c r="D1283" i="47"/>
  <c r="Q1282" i="47"/>
  <c r="D1282" i="47"/>
  <c r="Q1281" i="47"/>
  <c r="D1281" i="47"/>
  <c r="Q1280" i="47"/>
  <c r="D1280" i="47"/>
  <c r="Q1279" i="47"/>
  <c r="D1279" i="47"/>
  <c r="Q1278" i="47"/>
  <c r="D1278" i="47"/>
  <c r="Q1277" i="47"/>
  <c r="D1277" i="47"/>
  <c r="Q1276" i="47"/>
  <c r="D1276" i="47"/>
  <c r="Q1275" i="47"/>
  <c r="D1275" i="47"/>
  <c r="Q1274" i="47"/>
  <c r="D1274" i="47"/>
  <c r="Q1273" i="47"/>
  <c r="D1273" i="47"/>
  <c r="Q1272" i="47"/>
  <c r="D1272" i="47"/>
  <c r="Q1271" i="47"/>
  <c r="D1271" i="47"/>
  <c r="Q1270" i="47"/>
  <c r="D1270" i="47"/>
  <c r="Q1269" i="47"/>
  <c r="D1269" i="47"/>
  <c r="Q1268" i="47"/>
  <c r="D1268" i="47"/>
  <c r="Q1267" i="47"/>
  <c r="D1267" i="47"/>
  <c r="Q1266" i="47"/>
  <c r="D1266" i="47"/>
  <c r="Q1265" i="47"/>
  <c r="D1265" i="47"/>
  <c r="Q1264" i="47"/>
  <c r="D1264" i="47"/>
  <c r="Q1263" i="47"/>
  <c r="D1263" i="47"/>
  <c r="Q1262" i="47"/>
  <c r="D1262" i="47"/>
  <c r="Q1261" i="47"/>
  <c r="D1261" i="47"/>
  <c r="Q1260" i="47"/>
  <c r="D1260" i="47"/>
  <c r="Q1259" i="47"/>
  <c r="D1259" i="47"/>
  <c r="Q1258" i="47"/>
  <c r="D1258" i="47"/>
  <c r="Q1257" i="47"/>
  <c r="D1257" i="47"/>
  <c r="Q1256" i="47"/>
  <c r="D1256" i="47"/>
  <c r="Q1255" i="47"/>
  <c r="D1255" i="47"/>
  <c r="Q1254" i="47"/>
  <c r="D1254" i="47"/>
  <c r="Q1253" i="47"/>
  <c r="D1253" i="47"/>
  <c r="Q1252" i="47"/>
  <c r="D1252" i="47"/>
  <c r="Q1251" i="47"/>
  <c r="D1251" i="47"/>
  <c r="Q1250" i="47"/>
  <c r="D1250" i="47"/>
  <c r="Q1249" i="47"/>
  <c r="D1249" i="47"/>
  <c r="Q1248" i="47"/>
  <c r="D1248" i="47"/>
  <c r="Q1247" i="47"/>
  <c r="D1247" i="47"/>
  <c r="Q1246" i="47"/>
  <c r="D1246" i="47"/>
  <c r="Q1245" i="47"/>
  <c r="D1245" i="47"/>
  <c r="Q1244" i="47"/>
  <c r="D1244" i="47"/>
  <c r="Q1243" i="47"/>
  <c r="D1243" i="47"/>
  <c r="Q1242" i="47"/>
  <c r="D1242" i="47"/>
  <c r="Q1241" i="47"/>
  <c r="D1241" i="47"/>
  <c r="Q1240" i="47"/>
  <c r="D1240" i="47"/>
  <c r="Q1239" i="47"/>
  <c r="D1239" i="47"/>
  <c r="Q1238" i="47"/>
  <c r="D1238" i="47"/>
  <c r="Q1237" i="47"/>
  <c r="D1237" i="47"/>
  <c r="Q1236" i="47"/>
  <c r="D1236" i="47"/>
  <c r="Q1235" i="47"/>
  <c r="D1235" i="47"/>
  <c r="Q1234" i="47"/>
  <c r="D1234" i="47"/>
  <c r="Q1233" i="47"/>
  <c r="D1233" i="47"/>
  <c r="Q1232" i="47"/>
  <c r="D1232" i="47"/>
  <c r="Q1231" i="47"/>
  <c r="D1231" i="47"/>
  <c r="Q1230" i="47"/>
  <c r="D1230" i="47"/>
  <c r="Q1229" i="47"/>
  <c r="D1229" i="47"/>
  <c r="Q1228" i="47"/>
  <c r="D1228" i="47"/>
  <c r="Q1227" i="47"/>
  <c r="D1227" i="47"/>
  <c r="Q1226" i="47"/>
  <c r="D1226" i="47"/>
  <c r="Q1225" i="47"/>
  <c r="D1225" i="47"/>
  <c r="Q1224" i="47"/>
  <c r="D1224" i="47"/>
  <c r="Q1223" i="47"/>
  <c r="D1223" i="47"/>
  <c r="Q1222" i="47"/>
  <c r="D1222" i="47"/>
  <c r="Q1221" i="47"/>
  <c r="D1221" i="47"/>
  <c r="Q1220" i="47"/>
  <c r="D1220" i="47"/>
  <c r="Q1219" i="47"/>
  <c r="D1219" i="47"/>
  <c r="Q1218" i="47"/>
  <c r="D1218" i="47"/>
  <c r="Q1217" i="47"/>
  <c r="D1217" i="47"/>
  <c r="Q1216" i="47"/>
  <c r="D1216" i="47"/>
  <c r="Q1215" i="47"/>
  <c r="D1215" i="47"/>
  <c r="Q1214" i="47"/>
  <c r="D1214" i="47"/>
  <c r="Q1213" i="47"/>
  <c r="D1213" i="47"/>
  <c r="Q1212" i="47"/>
  <c r="D1212" i="47"/>
  <c r="Q1211" i="47"/>
  <c r="D1211" i="47"/>
  <c r="Q1210" i="47"/>
  <c r="D1210" i="47"/>
  <c r="Q1209" i="47"/>
  <c r="D1209" i="47"/>
  <c r="Q1208" i="47"/>
  <c r="D1208" i="47"/>
  <c r="Q1207" i="47"/>
  <c r="D1207" i="47"/>
  <c r="Q1206" i="47"/>
  <c r="D1206" i="47"/>
  <c r="Q1205" i="47"/>
  <c r="D1205" i="47"/>
  <c r="Q1204" i="47"/>
  <c r="D1204" i="47"/>
  <c r="Q1203" i="47"/>
  <c r="D1203" i="47"/>
  <c r="Q1202" i="47"/>
  <c r="D1202" i="47"/>
  <c r="Q1201" i="47"/>
  <c r="D1201" i="47"/>
  <c r="Q1200" i="47"/>
  <c r="D1200" i="47"/>
  <c r="Q1199" i="47"/>
  <c r="D1199" i="47"/>
  <c r="Q1198" i="47"/>
  <c r="D1198" i="47"/>
  <c r="Q1197" i="47"/>
  <c r="D1197" i="47"/>
  <c r="Q1196" i="47"/>
  <c r="D1196" i="47"/>
  <c r="Q1195" i="47"/>
  <c r="D1195" i="47"/>
  <c r="Q1194" i="47"/>
  <c r="D1194" i="47"/>
  <c r="Q1193" i="47"/>
  <c r="D1193" i="47"/>
  <c r="Q1192" i="47"/>
  <c r="D1192" i="47"/>
  <c r="Q1191" i="47"/>
  <c r="D1191" i="47"/>
  <c r="Q1190" i="47"/>
  <c r="D1190" i="47"/>
  <c r="Q1189" i="47"/>
  <c r="D1189" i="47"/>
  <c r="Q1188" i="47"/>
  <c r="D1188" i="47"/>
  <c r="Q1187" i="47"/>
  <c r="D1187" i="47"/>
  <c r="Q1186" i="47"/>
  <c r="D1186" i="47"/>
  <c r="Q1185" i="47"/>
  <c r="D1185" i="47"/>
  <c r="Q1184" i="47"/>
  <c r="D1184" i="47"/>
  <c r="Q1183" i="47"/>
  <c r="D1183" i="47"/>
  <c r="Q1182" i="47"/>
  <c r="D1182" i="47"/>
  <c r="Q1181" i="47"/>
  <c r="D1181" i="47"/>
  <c r="Q1180" i="47"/>
  <c r="D1180" i="47"/>
  <c r="Q1179" i="47"/>
  <c r="D1179" i="47"/>
  <c r="Q1178" i="47"/>
  <c r="D1178" i="47"/>
  <c r="Q1177" i="47"/>
  <c r="D1177" i="47"/>
  <c r="Q1176" i="47"/>
  <c r="D1176" i="47"/>
  <c r="Q1175" i="47"/>
  <c r="D1175" i="47"/>
  <c r="Q1174" i="47"/>
  <c r="D1174" i="47"/>
  <c r="Q1173" i="47"/>
  <c r="D1173" i="47"/>
  <c r="Q1172" i="47"/>
  <c r="D1172" i="47"/>
  <c r="Q1171" i="47"/>
  <c r="D1171" i="47"/>
  <c r="Q1170" i="47"/>
  <c r="D1170" i="47"/>
  <c r="Q1169" i="47"/>
  <c r="D1169" i="47"/>
  <c r="Q1168" i="47"/>
  <c r="D1168" i="47"/>
  <c r="Q1167" i="47"/>
  <c r="D1167" i="47"/>
  <c r="Q1166" i="47"/>
  <c r="D1166" i="47"/>
  <c r="Q1165" i="47"/>
  <c r="D1165" i="47"/>
  <c r="Q1164" i="47"/>
  <c r="D1164" i="47"/>
  <c r="Q1163" i="47"/>
  <c r="D1163" i="47"/>
  <c r="Q1162" i="47"/>
  <c r="D1162" i="47"/>
  <c r="Q1161" i="47"/>
  <c r="D1161" i="47"/>
  <c r="Q1160" i="47"/>
  <c r="D1160" i="47"/>
  <c r="Q1159" i="47"/>
  <c r="D1159" i="47"/>
  <c r="Q1158" i="47"/>
  <c r="D1158" i="47"/>
  <c r="Q1157" i="47"/>
  <c r="D1157" i="47"/>
  <c r="Q1156" i="47"/>
  <c r="D1156" i="47"/>
  <c r="Q1155" i="47"/>
  <c r="D1155" i="47"/>
  <c r="Q1154" i="47"/>
  <c r="D1154" i="47"/>
  <c r="Q1153" i="47"/>
  <c r="D1153" i="47"/>
  <c r="Q1152" i="47"/>
  <c r="D1152" i="47"/>
  <c r="Q1151" i="47"/>
  <c r="D1151" i="47"/>
  <c r="Q1150" i="47"/>
  <c r="D1150" i="47"/>
  <c r="Q1149" i="47"/>
  <c r="D1149" i="47"/>
  <c r="Q1148" i="47"/>
  <c r="D1148" i="47"/>
  <c r="Q1147" i="47"/>
  <c r="D1147" i="47"/>
  <c r="Q1146" i="47"/>
  <c r="D1146" i="47"/>
  <c r="Q1145" i="47"/>
  <c r="D1145" i="47"/>
  <c r="Q1144" i="47"/>
  <c r="D1144" i="47"/>
  <c r="Q1143" i="47"/>
  <c r="D1143" i="47"/>
  <c r="Q1142" i="47"/>
  <c r="D1142" i="47"/>
  <c r="Q1141" i="47"/>
  <c r="D1141" i="47"/>
  <c r="Q1140" i="47"/>
  <c r="D1140" i="47"/>
  <c r="Q1139" i="47"/>
  <c r="D1139" i="47"/>
  <c r="Q1138" i="47"/>
  <c r="D1138" i="47"/>
  <c r="Q1137" i="47"/>
  <c r="D1137" i="47"/>
  <c r="Q1136" i="47"/>
  <c r="D1136" i="47"/>
  <c r="Q1135" i="47"/>
  <c r="D1135" i="47"/>
  <c r="Q1134" i="47"/>
  <c r="D1134" i="47"/>
  <c r="Q1133" i="47"/>
  <c r="D1133" i="47"/>
  <c r="Q1132" i="47"/>
  <c r="D1132" i="47"/>
  <c r="Q1131" i="47"/>
  <c r="D1131" i="47"/>
  <c r="Q1130" i="47"/>
  <c r="D1130" i="47"/>
  <c r="Q1129" i="47"/>
  <c r="D1129" i="47"/>
  <c r="Q1128" i="47"/>
  <c r="D1128" i="47"/>
  <c r="Q1127" i="47"/>
  <c r="D1127" i="47"/>
  <c r="Q1126" i="47"/>
  <c r="D1126" i="47"/>
  <c r="Q1125" i="47"/>
  <c r="D1125" i="47"/>
  <c r="Q1124" i="47"/>
  <c r="D1124" i="47"/>
  <c r="Q1123" i="47"/>
  <c r="D1123" i="47"/>
  <c r="Q1122" i="47"/>
  <c r="D1122" i="47"/>
  <c r="Q1121" i="47"/>
  <c r="D1121" i="47"/>
  <c r="Q1120" i="47"/>
  <c r="D1120" i="47"/>
  <c r="Q1119" i="47"/>
  <c r="D1119" i="47"/>
  <c r="Q1118" i="47"/>
  <c r="D1118" i="47"/>
  <c r="Q1117" i="47"/>
  <c r="D1117" i="47"/>
  <c r="Q1116" i="47"/>
  <c r="D1116" i="47"/>
  <c r="Q1115" i="47"/>
  <c r="D1115" i="47"/>
  <c r="Q1114" i="47"/>
  <c r="D1114" i="47"/>
  <c r="Q1113" i="47"/>
  <c r="D1113" i="47"/>
  <c r="Q1112" i="47"/>
  <c r="D1112" i="47"/>
  <c r="Q1111" i="47"/>
  <c r="D1111" i="47"/>
  <c r="Q1110" i="47"/>
  <c r="D1110" i="47"/>
  <c r="Q1109" i="47"/>
  <c r="D1109" i="47"/>
  <c r="Q1108" i="47"/>
  <c r="D1108" i="47"/>
  <c r="Q1107" i="47"/>
  <c r="D1107" i="47"/>
  <c r="Q1106" i="47"/>
  <c r="D1106" i="47"/>
  <c r="Q1105" i="47"/>
  <c r="D1105" i="47"/>
  <c r="Q1104" i="47"/>
  <c r="D1104" i="47"/>
  <c r="Q1103" i="47"/>
  <c r="D1103" i="47"/>
  <c r="Q1102" i="47"/>
  <c r="D1102" i="47"/>
  <c r="Q1101" i="47"/>
  <c r="D1101" i="47"/>
  <c r="Q1100" i="47"/>
  <c r="D1100" i="47"/>
  <c r="Q1099" i="47"/>
  <c r="D1099" i="47"/>
  <c r="Q1098" i="47"/>
  <c r="D1098" i="47"/>
  <c r="Q1097" i="47"/>
  <c r="D1097" i="47"/>
  <c r="Q1096" i="47"/>
  <c r="D1096" i="47"/>
  <c r="Q1095" i="47"/>
  <c r="D1095" i="47"/>
  <c r="Q1094" i="47"/>
  <c r="D1094" i="47"/>
  <c r="Q1093" i="47"/>
  <c r="D1093" i="47"/>
  <c r="Q1092" i="47"/>
  <c r="D1092" i="47"/>
  <c r="Q1091" i="47"/>
  <c r="D1091" i="47"/>
  <c r="Q1090" i="47"/>
  <c r="D1090" i="47"/>
  <c r="Q1089" i="47"/>
  <c r="D1089" i="47"/>
  <c r="Q1088" i="47"/>
  <c r="D1088" i="47"/>
  <c r="Q1087" i="47"/>
  <c r="D1087" i="47"/>
  <c r="Q1086" i="47"/>
  <c r="D1086" i="47"/>
  <c r="Q1085" i="47"/>
  <c r="D1085" i="47"/>
  <c r="Q1084" i="47"/>
  <c r="D1084" i="47"/>
  <c r="Q1083" i="47"/>
  <c r="D1083" i="47"/>
  <c r="Q1082" i="47"/>
  <c r="D1082" i="47"/>
  <c r="Q1081" i="47"/>
  <c r="D1081" i="47"/>
  <c r="Q1080" i="47"/>
  <c r="D1080" i="47"/>
  <c r="Q1079" i="47"/>
  <c r="D1079" i="47"/>
  <c r="Q1078" i="47"/>
  <c r="D1078" i="47"/>
  <c r="Q1077" i="47"/>
  <c r="D1077" i="47"/>
  <c r="Q1076" i="47"/>
  <c r="D1076" i="47"/>
  <c r="Q1075" i="47"/>
  <c r="D1075" i="47"/>
  <c r="Q1074" i="47"/>
  <c r="D1074" i="47"/>
  <c r="Q1073" i="47"/>
  <c r="D1073" i="47"/>
  <c r="Q1072" i="47"/>
  <c r="D1072" i="47"/>
  <c r="Q1071" i="47"/>
  <c r="D1071" i="47"/>
  <c r="Q1070" i="47"/>
  <c r="D1070" i="47"/>
  <c r="Q1069" i="47"/>
  <c r="D1069" i="47"/>
  <c r="Q1068" i="47"/>
  <c r="D1068" i="47"/>
  <c r="Q1067" i="47"/>
  <c r="D1067" i="47"/>
  <c r="Q1066" i="47"/>
  <c r="D1066" i="47"/>
  <c r="Q1065" i="47"/>
  <c r="D1065" i="47"/>
  <c r="Q1064" i="47"/>
  <c r="D1064" i="47"/>
  <c r="Q1063" i="47"/>
  <c r="D1063" i="47"/>
  <c r="Q1062" i="47"/>
  <c r="D1062" i="47"/>
  <c r="Q1061" i="47"/>
  <c r="D1061" i="47"/>
  <c r="Q1060" i="47"/>
  <c r="D1060" i="47"/>
  <c r="Q1059" i="47"/>
  <c r="D1059" i="47"/>
  <c r="Q1058" i="47"/>
  <c r="D1058" i="47"/>
  <c r="Q1057" i="47"/>
  <c r="D1057" i="47"/>
  <c r="Q1056" i="47"/>
  <c r="D1056" i="47"/>
  <c r="Q1055" i="47"/>
  <c r="D1055" i="47"/>
  <c r="Q1054" i="47"/>
  <c r="D1054" i="47"/>
  <c r="Q1053" i="47"/>
  <c r="D1053" i="47"/>
  <c r="Q1052" i="47"/>
  <c r="D1052" i="47"/>
  <c r="Q1051" i="47"/>
  <c r="D1051" i="47"/>
  <c r="Q1050" i="47"/>
  <c r="D1050" i="47"/>
  <c r="Q1049" i="47"/>
  <c r="D1049" i="47"/>
  <c r="Q1048" i="47"/>
  <c r="D1048" i="47"/>
  <c r="Q1047" i="47"/>
  <c r="D1047" i="47"/>
  <c r="Q1046" i="47"/>
  <c r="D1046" i="47"/>
  <c r="Q1045" i="47"/>
  <c r="D1045" i="47"/>
  <c r="Q1044" i="47"/>
  <c r="D1044" i="47"/>
  <c r="Q1043" i="47"/>
  <c r="D1043" i="47"/>
  <c r="Q1042" i="47"/>
  <c r="D1042" i="47"/>
  <c r="Q1041" i="47"/>
  <c r="D1041" i="47"/>
  <c r="Q1040" i="47"/>
  <c r="D1040" i="47"/>
  <c r="Q1039" i="47"/>
  <c r="D1039" i="47"/>
  <c r="Q1038" i="47"/>
  <c r="D1038" i="47"/>
  <c r="Q1037" i="47"/>
  <c r="D1037" i="47"/>
  <c r="Q1036" i="47"/>
  <c r="D1036" i="47"/>
  <c r="Q1035" i="47"/>
  <c r="D1035" i="47"/>
  <c r="Q1034" i="47"/>
  <c r="D1034" i="47"/>
  <c r="Q1033" i="47"/>
  <c r="D1033" i="47"/>
  <c r="Q1032" i="47"/>
  <c r="D1032" i="47"/>
  <c r="Q1031" i="47"/>
  <c r="D1031" i="47"/>
  <c r="Q1030" i="47"/>
  <c r="D1030" i="47"/>
  <c r="Q1029" i="47"/>
  <c r="D1029" i="47"/>
  <c r="Q1028" i="47"/>
  <c r="D1028" i="47"/>
  <c r="Q1027" i="47"/>
  <c r="D1027" i="47"/>
  <c r="Q1026" i="47"/>
  <c r="D1026" i="47"/>
  <c r="Q1025" i="47"/>
  <c r="D1025" i="47"/>
  <c r="Q1024" i="47"/>
  <c r="D1024" i="47"/>
  <c r="Q1023" i="47"/>
  <c r="D1023" i="47"/>
  <c r="Q1022" i="47"/>
  <c r="D1022" i="47"/>
  <c r="Q1021" i="47"/>
  <c r="D1021" i="47"/>
  <c r="Q1020" i="47"/>
  <c r="D1020" i="47"/>
  <c r="Q1019" i="47"/>
  <c r="D1019" i="47"/>
  <c r="Q1018" i="47"/>
  <c r="D1018" i="47"/>
  <c r="Q1017" i="47"/>
  <c r="D1017" i="47"/>
  <c r="Q1016" i="47"/>
  <c r="D1016" i="47"/>
  <c r="Q1015" i="47"/>
  <c r="D1015" i="47"/>
  <c r="Q1014" i="47"/>
  <c r="D1014" i="47"/>
  <c r="Q1013" i="47"/>
  <c r="D1013" i="47"/>
  <c r="Q1012" i="47"/>
  <c r="D1012" i="47"/>
  <c r="Q1011" i="47"/>
  <c r="D1011" i="47"/>
  <c r="Q1010" i="47"/>
  <c r="D1010" i="47"/>
  <c r="Q1009" i="47"/>
  <c r="D1009" i="47"/>
  <c r="Q1008" i="47"/>
  <c r="D1008" i="47"/>
  <c r="Q1007" i="47"/>
  <c r="D1007" i="47"/>
  <c r="Q1006" i="47"/>
  <c r="D1006" i="47"/>
  <c r="Q1005" i="47"/>
  <c r="D1005" i="47"/>
  <c r="Q1004" i="47"/>
  <c r="D1004" i="47"/>
  <c r="Q1003" i="47"/>
  <c r="D1003" i="47"/>
  <c r="Q1002" i="47"/>
  <c r="D1002" i="47"/>
  <c r="Q1001" i="47"/>
  <c r="D1001" i="47"/>
  <c r="Q1000" i="47"/>
  <c r="D1000" i="47"/>
  <c r="Q999" i="47"/>
  <c r="D999" i="47"/>
  <c r="Q998" i="47"/>
  <c r="D998" i="47"/>
  <c r="Q997" i="47"/>
  <c r="D997" i="47"/>
  <c r="Q996" i="47"/>
  <c r="D996" i="47"/>
  <c r="Q995" i="47"/>
  <c r="D995" i="47"/>
  <c r="Q994" i="47"/>
  <c r="D994" i="47"/>
  <c r="Q993" i="47"/>
  <c r="D993" i="47"/>
  <c r="Q992" i="47"/>
  <c r="D992" i="47"/>
  <c r="Q991" i="47"/>
  <c r="D991" i="47"/>
  <c r="Q990" i="47"/>
  <c r="D990" i="47"/>
  <c r="Q989" i="47"/>
  <c r="D989" i="47"/>
  <c r="Q988" i="47"/>
  <c r="D988" i="47"/>
  <c r="Q987" i="47"/>
  <c r="D987" i="47"/>
  <c r="Q986" i="47"/>
  <c r="D986" i="47"/>
  <c r="Q985" i="47"/>
  <c r="D985" i="47"/>
  <c r="Q984" i="47"/>
  <c r="D984" i="47"/>
  <c r="Q983" i="47"/>
  <c r="D983" i="47"/>
  <c r="Q982" i="47"/>
  <c r="D982" i="47"/>
  <c r="Q981" i="47"/>
  <c r="D981" i="47"/>
  <c r="Q980" i="47"/>
  <c r="D980" i="47"/>
  <c r="Q979" i="47"/>
  <c r="D979" i="47"/>
  <c r="Q978" i="47"/>
  <c r="D978" i="47"/>
  <c r="Q977" i="47"/>
  <c r="D977" i="47"/>
  <c r="Q976" i="47"/>
  <c r="D976" i="47"/>
  <c r="Q975" i="47"/>
  <c r="D975" i="47"/>
  <c r="Q974" i="47"/>
  <c r="D974" i="47"/>
  <c r="Q973" i="47"/>
  <c r="D973" i="47"/>
  <c r="Q972" i="47"/>
  <c r="D972" i="47"/>
  <c r="Q971" i="47"/>
  <c r="D971" i="47"/>
  <c r="Q970" i="47"/>
  <c r="D970" i="47"/>
  <c r="Q969" i="47"/>
  <c r="D969" i="47"/>
  <c r="Q968" i="47"/>
  <c r="D968" i="47"/>
  <c r="Q967" i="47"/>
  <c r="D967" i="47"/>
  <c r="Q966" i="47"/>
  <c r="D966" i="47"/>
  <c r="Q965" i="47"/>
  <c r="D965" i="47"/>
  <c r="Q964" i="47"/>
  <c r="D964" i="47"/>
  <c r="Q963" i="47"/>
  <c r="D963" i="47"/>
  <c r="Q962" i="47"/>
  <c r="D962" i="47"/>
  <c r="Q961" i="47"/>
  <c r="D961" i="47"/>
  <c r="Q960" i="47"/>
  <c r="D960" i="47"/>
  <c r="Q959" i="47"/>
  <c r="D959" i="47"/>
  <c r="Q958" i="47"/>
  <c r="D958" i="47"/>
  <c r="Q957" i="47"/>
  <c r="D957" i="47"/>
  <c r="Q956" i="47"/>
  <c r="D956" i="47"/>
  <c r="Q955" i="47"/>
  <c r="D955" i="47"/>
  <c r="Q954" i="47"/>
  <c r="D954" i="47"/>
  <c r="Q953" i="47"/>
  <c r="D953" i="47"/>
  <c r="Q952" i="47"/>
  <c r="D952" i="47"/>
  <c r="Q951" i="47"/>
  <c r="D951" i="47"/>
  <c r="Q950" i="47"/>
  <c r="D950" i="47"/>
  <c r="Q949" i="47"/>
  <c r="D949" i="47"/>
  <c r="Q948" i="47"/>
  <c r="D948" i="47"/>
  <c r="Q947" i="47"/>
  <c r="D947" i="47"/>
  <c r="Q946" i="47"/>
  <c r="D946" i="47"/>
  <c r="Q945" i="47"/>
  <c r="D945" i="47"/>
  <c r="Q944" i="47"/>
  <c r="D944" i="47"/>
  <c r="Q943" i="47"/>
  <c r="D943" i="47"/>
  <c r="Q942" i="47"/>
  <c r="D942" i="47"/>
  <c r="Q941" i="47"/>
  <c r="D941" i="47"/>
  <c r="Q940" i="47"/>
  <c r="D940" i="47"/>
  <c r="Q939" i="47"/>
  <c r="D939" i="47"/>
  <c r="Q938" i="47"/>
  <c r="D938" i="47"/>
  <c r="Q937" i="47"/>
  <c r="D937" i="47"/>
  <c r="Q936" i="47"/>
  <c r="D936" i="47"/>
  <c r="Q935" i="47"/>
  <c r="D935" i="47"/>
  <c r="Q934" i="47"/>
  <c r="D934" i="47"/>
  <c r="Q933" i="47"/>
  <c r="D933" i="47"/>
  <c r="Q932" i="47"/>
  <c r="D932" i="47"/>
  <c r="Q931" i="47"/>
  <c r="D931" i="47"/>
  <c r="Q930" i="47"/>
  <c r="D930" i="47"/>
  <c r="Q929" i="47"/>
  <c r="D929" i="47"/>
  <c r="Q928" i="47"/>
  <c r="D928" i="47"/>
  <c r="Q927" i="47"/>
  <c r="D927" i="47"/>
  <c r="Q926" i="47"/>
  <c r="D926" i="47"/>
  <c r="Q925" i="47"/>
  <c r="D925" i="47"/>
  <c r="Q924" i="47"/>
  <c r="D924" i="47"/>
  <c r="Q923" i="47"/>
  <c r="D923" i="47"/>
  <c r="Q922" i="47"/>
  <c r="D922" i="47"/>
  <c r="Q921" i="47"/>
  <c r="D921" i="47"/>
  <c r="Q920" i="47"/>
  <c r="D920" i="47"/>
  <c r="Q919" i="47"/>
  <c r="D919" i="47"/>
  <c r="Q918" i="47"/>
  <c r="D918" i="47"/>
  <c r="Q917" i="47"/>
  <c r="D917" i="47"/>
  <c r="Q916" i="47"/>
  <c r="D916" i="47"/>
  <c r="Q915" i="47"/>
  <c r="D915" i="47"/>
  <c r="Q914" i="47"/>
  <c r="D914" i="47"/>
  <c r="Q913" i="47"/>
  <c r="D913" i="47"/>
  <c r="Q912" i="47"/>
  <c r="D912" i="47"/>
  <c r="Q911" i="47"/>
  <c r="D911" i="47"/>
  <c r="Q910" i="47"/>
  <c r="D910" i="47"/>
  <c r="Q909" i="47"/>
  <c r="D909" i="47"/>
  <c r="Q908" i="47"/>
  <c r="D908" i="47"/>
  <c r="Q907" i="47"/>
  <c r="D907" i="47"/>
  <c r="Q906" i="47"/>
  <c r="D906" i="47"/>
  <c r="Q905" i="47"/>
  <c r="D905" i="47"/>
  <c r="Q904" i="47"/>
  <c r="D904" i="47"/>
  <c r="Q903" i="47"/>
  <c r="D903" i="47"/>
  <c r="Q902" i="47"/>
  <c r="D902" i="47"/>
  <c r="Q901" i="47"/>
  <c r="D901" i="47"/>
  <c r="Q900" i="47"/>
  <c r="D900" i="47"/>
  <c r="Q899" i="47"/>
  <c r="D899" i="47"/>
  <c r="Q898" i="47"/>
  <c r="D898" i="47"/>
  <c r="Q897" i="47"/>
  <c r="D897" i="47"/>
  <c r="Q896" i="47"/>
  <c r="D896" i="47"/>
  <c r="Q895" i="47"/>
  <c r="D895" i="47"/>
  <c r="Q894" i="47"/>
  <c r="D894" i="47"/>
  <c r="Q893" i="47"/>
  <c r="D893" i="47"/>
  <c r="Q892" i="47"/>
  <c r="D892" i="47"/>
  <c r="Q891" i="47"/>
  <c r="D891" i="47"/>
  <c r="Q890" i="47"/>
  <c r="D890" i="47"/>
  <c r="Q889" i="47"/>
  <c r="D889" i="47"/>
  <c r="Q888" i="47"/>
  <c r="D888" i="47"/>
  <c r="Q887" i="47"/>
  <c r="D887" i="47"/>
  <c r="Q886" i="47"/>
  <c r="D886" i="47"/>
  <c r="Q885" i="47"/>
  <c r="D885" i="47"/>
  <c r="Q884" i="47"/>
  <c r="D884" i="47"/>
  <c r="Q883" i="47"/>
  <c r="D883" i="47"/>
  <c r="Q882" i="47"/>
  <c r="D882" i="47"/>
  <c r="Q881" i="47"/>
  <c r="D881" i="47"/>
  <c r="Q880" i="47"/>
  <c r="D880" i="47"/>
  <c r="Q879" i="47"/>
  <c r="D879" i="47"/>
  <c r="Q878" i="47"/>
  <c r="D878" i="47"/>
  <c r="Q877" i="47"/>
  <c r="D877" i="47"/>
  <c r="Q876" i="47"/>
  <c r="D876" i="47"/>
  <c r="Q875" i="47"/>
  <c r="D875" i="47"/>
  <c r="Q874" i="47"/>
  <c r="D874" i="47"/>
  <c r="Q873" i="47"/>
  <c r="D873" i="47"/>
  <c r="Q872" i="47"/>
  <c r="D872" i="47"/>
  <c r="Q871" i="47"/>
  <c r="D871" i="47"/>
  <c r="Q870" i="47"/>
  <c r="D870" i="47"/>
  <c r="Q869" i="47"/>
  <c r="D869" i="47"/>
  <c r="Q868" i="47"/>
  <c r="D868" i="47"/>
  <c r="Q867" i="47"/>
  <c r="D867" i="47"/>
  <c r="Q866" i="47"/>
  <c r="D866" i="47"/>
  <c r="Q865" i="47"/>
  <c r="D865" i="47"/>
  <c r="Q864" i="47"/>
  <c r="D864" i="47"/>
  <c r="Q863" i="47"/>
  <c r="D863" i="47"/>
  <c r="Q862" i="47"/>
  <c r="D862" i="47"/>
  <c r="Q861" i="47"/>
  <c r="D861" i="47"/>
  <c r="Q860" i="47"/>
  <c r="D860" i="47"/>
  <c r="Q859" i="47"/>
  <c r="D859" i="47"/>
  <c r="Q858" i="47"/>
  <c r="D858" i="47"/>
  <c r="Q857" i="47"/>
  <c r="D857" i="47"/>
  <c r="Q856" i="47"/>
  <c r="D856" i="47"/>
  <c r="Q855" i="47"/>
  <c r="D855" i="47"/>
  <c r="Q854" i="47"/>
  <c r="D854" i="47"/>
  <c r="Q853" i="47"/>
  <c r="D853" i="47"/>
  <c r="Q852" i="47"/>
  <c r="D852" i="47"/>
  <c r="Q851" i="47"/>
  <c r="D851" i="47"/>
  <c r="Q850" i="47"/>
  <c r="D850" i="47"/>
  <c r="Q849" i="47"/>
  <c r="D849" i="47"/>
  <c r="Q848" i="47"/>
  <c r="D848" i="47"/>
  <c r="Q847" i="47"/>
  <c r="D847" i="47"/>
  <c r="Q846" i="47"/>
  <c r="D846" i="47"/>
  <c r="Q845" i="47"/>
  <c r="D845" i="47"/>
  <c r="Q844" i="47"/>
  <c r="D844" i="47"/>
  <c r="Q843" i="47"/>
  <c r="D843" i="47"/>
  <c r="Q842" i="47"/>
  <c r="D842" i="47"/>
  <c r="Q841" i="47"/>
  <c r="D841" i="47"/>
  <c r="Q840" i="47"/>
  <c r="D840" i="47"/>
  <c r="Q839" i="47"/>
  <c r="D839" i="47"/>
  <c r="Q838" i="47"/>
  <c r="D838" i="47"/>
  <c r="Q837" i="47"/>
  <c r="D837" i="47"/>
  <c r="Q836" i="47"/>
  <c r="D836" i="47"/>
  <c r="Q835" i="47"/>
  <c r="D835" i="47"/>
  <c r="Q834" i="47"/>
  <c r="D834" i="47"/>
  <c r="Q833" i="47"/>
  <c r="D833" i="47"/>
  <c r="Q832" i="47"/>
  <c r="D832" i="47"/>
  <c r="Q831" i="47"/>
  <c r="D831" i="47"/>
  <c r="Q830" i="47"/>
  <c r="D830" i="47"/>
  <c r="Q829" i="47"/>
  <c r="D829" i="47"/>
  <c r="Q828" i="47"/>
  <c r="D828" i="47"/>
  <c r="Q827" i="47"/>
  <c r="D827" i="47"/>
  <c r="Q826" i="47"/>
  <c r="D826" i="47"/>
  <c r="Q825" i="47"/>
  <c r="D825" i="47"/>
  <c r="Q824" i="47"/>
  <c r="D824" i="47"/>
  <c r="Q823" i="47"/>
  <c r="D823" i="47"/>
  <c r="Q822" i="47"/>
  <c r="D822" i="47"/>
  <c r="Q821" i="47"/>
  <c r="D821" i="47"/>
  <c r="Q820" i="47"/>
  <c r="D820" i="47"/>
  <c r="Q819" i="47"/>
  <c r="D819" i="47"/>
  <c r="Q818" i="47"/>
  <c r="D818" i="47"/>
  <c r="Q817" i="47"/>
  <c r="D817" i="47"/>
  <c r="Q816" i="47"/>
  <c r="D816" i="47"/>
  <c r="Q815" i="47"/>
  <c r="D815" i="47"/>
  <c r="Q814" i="47"/>
  <c r="D814" i="47"/>
  <c r="Q813" i="47"/>
  <c r="D813" i="47"/>
  <c r="Q812" i="47"/>
  <c r="D812" i="47"/>
  <c r="Q811" i="47"/>
  <c r="D811" i="47"/>
  <c r="Q810" i="47"/>
  <c r="D810" i="47"/>
  <c r="Q809" i="47"/>
  <c r="D809" i="47"/>
  <c r="Q808" i="47"/>
  <c r="D808" i="47"/>
  <c r="Q807" i="47"/>
  <c r="D807" i="47"/>
  <c r="Q806" i="47"/>
  <c r="D806" i="47"/>
  <c r="Q805" i="47"/>
  <c r="D805" i="47"/>
  <c r="Q804" i="47"/>
  <c r="D804" i="47"/>
  <c r="Q803" i="47"/>
  <c r="D803" i="47"/>
  <c r="Q802" i="47"/>
  <c r="D802" i="47"/>
  <c r="Q801" i="47"/>
  <c r="D801" i="47"/>
  <c r="Q800" i="47"/>
  <c r="D800" i="47"/>
  <c r="Q799" i="47"/>
  <c r="D799" i="47"/>
  <c r="Q798" i="47"/>
  <c r="D798" i="47"/>
  <c r="Q797" i="47"/>
  <c r="D797" i="47"/>
  <c r="Q796" i="47"/>
  <c r="D796" i="47"/>
  <c r="Q795" i="47"/>
  <c r="D795" i="47"/>
  <c r="Q794" i="47"/>
  <c r="D794" i="47"/>
  <c r="Q793" i="47"/>
  <c r="D793" i="47"/>
  <c r="Q792" i="47"/>
  <c r="D792" i="47"/>
  <c r="Q791" i="47"/>
  <c r="D791" i="47"/>
  <c r="Q790" i="47"/>
  <c r="D790" i="47"/>
  <c r="Q789" i="47"/>
  <c r="D789" i="47"/>
  <c r="Q788" i="47"/>
  <c r="D788" i="47"/>
  <c r="Q787" i="47"/>
  <c r="D787" i="47"/>
  <c r="Q786" i="47"/>
  <c r="D786" i="47"/>
  <c r="Q785" i="47"/>
  <c r="D785" i="47"/>
  <c r="Q784" i="47"/>
  <c r="D784" i="47"/>
  <c r="Q783" i="47"/>
  <c r="D783" i="47"/>
  <c r="Q782" i="47"/>
  <c r="D782" i="47"/>
  <c r="Q781" i="47"/>
  <c r="D781" i="47"/>
  <c r="Q780" i="47"/>
  <c r="D780" i="47"/>
  <c r="Q779" i="47"/>
  <c r="D779" i="47"/>
  <c r="Q778" i="47"/>
  <c r="D778" i="47"/>
  <c r="Q777" i="47"/>
  <c r="D777" i="47"/>
  <c r="Q776" i="47"/>
  <c r="D776" i="47"/>
  <c r="Q775" i="47"/>
  <c r="D775" i="47"/>
  <c r="Q774" i="47"/>
  <c r="D774" i="47"/>
  <c r="Q773" i="47"/>
  <c r="D773" i="47"/>
  <c r="Q772" i="47"/>
  <c r="D772" i="47"/>
  <c r="Q771" i="47"/>
  <c r="D771" i="47"/>
  <c r="Q770" i="47"/>
  <c r="D770" i="47"/>
  <c r="Q769" i="47"/>
  <c r="D769" i="47"/>
  <c r="Q768" i="47"/>
  <c r="D768" i="47"/>
  <c r="Q767" i="47"/>
  <c r="D767" i="47"/>
  <c r="Q766" i="47"/>
  <c r="D766" i="47"/>
  <c r="Q765" i="47"/>
  <c r="D765" i="47"/>
  <c r="Q764" i="47"/>
  <c r="D764" i="47"/>
  <c r="Q763" i="47"/>
  <c r="D763" i="47"/>
  <c r="Q762" i="47"/>
  <c r="D762" i="47"/>
  <c r="Q761" i="47"/>
  <c r="D761" i="47"/>
  <c r="Q760" i="47"/>
  <c r="D760" i="47"/>
  <c r="Q759" i="47"/>
  <c r="D759" i="47"/>
  <c r="Q758" i="47"/>
  <c r="D758" i="47"/>
  <c r="Q757" i="47"/>
  <c r="D757" i="47"/>
  <c r="Q756" i="47"/>
  <c r="D756" i="47"/>
  <c r="Q755" i="47"/>
  <c r="D755" i="47"/>
  <c r="Q754" i="47"/>
  <c r="D754" i="47"/>
  <c r="Q753" i="47"/>
  <c r="D753" i="47"/>
  <c r="Q752" i="47"/>
  <c r="D752" i="47"/>
  <c r="Q751" i="47"/>
  <c r="D751" i="47"/>
  <c r="Q750" i="47"/>
  <c r="D750" i="47"/>
  <c r="Q749" i="47"/>
  <c r="D749" i="47"/>
  <c r="Q748" i="47"/>
  <c r="D748" i="47"/>
  <c r="Q747" i="47"/>
  <c r="D747" i="47"/>
  <c r="Q746" i="47"/>
  <c r="D746" i="47"/>
  <c r="Q745" i="47"/>
  <c r="D745" i="47"/>
  <c r="Q744" i="47"/>
  <c r="D744" i="47"/>
  <c r="Q743" i="47"/>
  <c r="D743" i="47"/>
  <c r="Q742" i="47"/>
  <c r="D742" i="47"/>
  <c r="Q741" i="47"/>
  <c r="D741" i="47"/>
  <c r="Q740" i="47"/>
  <c r="D740" i="47"/>
  <c r="Q739" i="47"/>
  <c r="D739" i="47"/>
  <c r="Q738" i="47"/>
  <c r="D738" i="47"/>
  <c r="Q737" i="47"/>
  <c r="D737" i="47"/>
  <c r="Q736" i="47"/>
  <c r="D736" i="47"/>
  <c r="Q735" i="47"/>
  <c r="D735" i="47"/>
  <c r="Q734" i="47"/>
  <c r="D734" i="47"/>
  <c r="Q733" i="47"/>
  <c r="D733" i="47"/>
  <c r="Q732" i="47"/>
  <c r="D732" i="47"/>
  <c r="Q731" i="47"/>
  <c r="D731" i="47"/>
  <c r="Q730" i="47"/>
  <c r="D730" i="47"/>
  <c r="Q729" i="47"/>
  <c r="D729" i="47"/>
  <c r="Q728" i="47"/>
  <c r="D728" i="47"/>
  <c r="Q727" i="47"/>
  <c r="D727" i="47"/>
  <c r="Q726" i="47"/>
  <c r="D726" i="47"/>
  <c r="Q725" i="47"/>
  <c r="D725" i="47"/>
  <c r="Q724" i="47"/>
  <c r="D724" i="47"/>
  <c r="Q723" i="47"/>
  <c r="D723" i="47"/>
  <c r="Q722" i="47"/>
  <c r="D722" i="47"/>
  <c r="Q721" i="47"/>
  <c r="D721" i="47"/>
  <c r="Q720" i="47"/>
  <c r="D720" i="47"/>
  <c r="Q719" i="47"/>
  <c r="D719" i="47"/>
  <c r="Q718" i="47"/>
  <c r="D718" i="47"/>
  <c r="Q717" i="47"/>
  <c r="D717" i="47"/>
  <c r="Q716" i="47"/>
  <c r="D716" i="47"/>
  <c r="Q715" i="47"/>
  <c r="D715" i="47"/>
  <c r="Q714" i="47"/>
  <c r="D714" i="47"/>
  <c r="Q713" i="47"/>
  <c r="D713" i="47"/>
  <c r="Q712" i="47"/>
  <c r="D712" i="47"/>
  <c r="Q711" i="47"/>
  <c r="D711" i="47"/>
  <c r="Q710" i="47"/>
  <c r="D710" i="47"/>
  <c r="Q709" i="47"/>
  <c r="D709" i="47"/>
  <c r="Q708" i="47"/>
  <c r="D708" i="47"/>
  <c r="Q707" i="47"/>
  <c r="D707" i="47"/>
  <c r="Q706" i="47"/>
  <c r="D706" i="47"/>
  <c r="Q705" i="47"/>
  <c r="D705" i="47"/>
  <c r="Q704" i="47"/>
  <c r="D704" i="47"/>
  <c r="Q703" i="47"/>
  <c r="D703" i="47"/>
  <c r="Q702" i="47"/>
  <c r="D702" i="47"/>
  <c r="Q701" i="47"/>
  <c r="D701" i="47"/>
  <c r="Q700" i="47"/>
  <c r="D700" i="47"/>
  <c r="Q699" i="47"/>
  <c r="D699" i="47"/>
  <c r="Q698" i="47"/>
  <c r="D698" i="47"/>
  <c r="Q697" i="47"/>
  <c r="D697" i="47"/>
  <c r="Q696" i="47"/>
  <c r="D696" i="47"/>
  <c r="Q695" i="47"/>
  <c r="D695" i="47"/>
  <c r="Q694" i="47"/>
  <c r="D694" i="47"/>
  <c r="Q693" i="47"/>
  <c r="D693" i="47"/>
  <c r="Q692" i="47"/>
  <c r="D692" i="47"/>
  <c r="Q691" i="47"/>
  <c r="D691" i="47"/>
  <c r="Q690" i="47"/>
  <c r="D690" i="47"/>
  <c r="Q689" i="47"/>
  <c r="D689" i="47"/>
  <c r="Q688" i="47"/>
  <c r="D688" i="47"/>
  <c r="Q687" i="47"/>
  <c r="D687" i="47"/>
  <c r="Q686" i="47"/>
  <c r="D686" i="47"/>
  <c r="Q685" i="47"/>
  <c r="D685" i="47"/>
  <c r="Q684" i="47"/>
  <c r="D684" i="47"/>
  <c r="Q683" i="47"/>
  <c r="D683" i="47"/>
  <c r="Q682" i="47"/>
  <c r="D682" i="47"/>
  <c r="Q681" i="47"/>
  <c r="D681" i="47"/>
  <c r="Q680" i="47"/>
  <c r="D680" i="47"/>
  <c r="Q679" i="47"/>
  <c r="D679" i="47"/>
  <c r="Q678" i="47"/>
  <c r="D678" i="47"/>
  <c r="Q677" i="47"/>
  <c r="D677" i="47"/>
  <c r="Q676" i="47"/>
  <c r="D676" i="47"/>
  <c r="Q675" i="47"/>
  <c r="D675" i="47"/>
  <c r="Q674" i="47"/>
  <c r="D674" i="47"/>
  <c r="Q673" i="47"/>
  <c r="D673" i="47"/>
  <c r="Q672" i="47"/>
  <c r="D672" i="47"/>
  <c r="Q671" i="47"/>
  <c r="D671" i="47"/>
  <c r="Q670" i="47"/>
  <c r="D670" i="47"/>
  <c r="Q669" i="47"/>
  <c r="D669" i="47"/>
  <c r="Q668" i="47"/>
  <c r="D668" i="47"/>
  <c r="Q667" i="47"/>
  <c r="D667" i="47"/>
  <c r="Q666" i="47"/>
  <c r="D666" i="47"/>
  <c r="Q665" i="47"/>
  <c r="D665" i="47"/>
  <c r="Q664" i="47"/>
  <c r="D664" i="47"/>
  <c r="Q663" i="47"/>
  <c r="D663" i="47"/>
  <c r="Q662" i="47"/>
  <c r="D662" i="47"/>
  <c r="Q661" i="47"/>
  <c r="D661" i="47"/>
  <c r="Q660" i="47"/>
  <c r="D660" i="47"/>
  <c r="Q659" i="47"/>
  <c r="D659" i="47"/>
  <c r="Q658" i="47"/>
  <c r="D658" i="47"/>
  <c r="Q657" i="47"/>
  <c r="D657" i="47"/>
  <c r="Q656" i="47"/>
  <c r="D656" i="47"/>
  <c r="Q655" i="47"/>
  <c r="D655" i="47"/>
  <c r="Q654" i="47"/>
  <c r="D654" i="47"/>
  <c r="Q653" i="47"/>
  <c r="D653" i="47"/>
  <c r="Q652" i="47"/>
  <c r="D652" i="47"/>
  <c r="Q651" i="47"/>
  <c r="D651" i="47"/>
  <c r="Q650" i="47"/>
  <c r="D650" i="47"/>
  <c r="Q649" i="47"/>
  <c r="D649" i="47"/>
  <c r="Q648" i="47"/>
  <c r="D648" i="47"/>
  <c r="Q647" i="47"/>
  <c r="D647" i="47"/>
  <c r="Q646" i="47"/>
  <c r="D646" i="47"/>
  <c r="Q645" i="47"/>
  <c r="D645" i="47"/>
  <c r="Q644" i="47"/>
  <c r="D644" i="47"/>
  <c r="Q643" i="47"/>
  <c r="D643" i="47"/>
  <c r="Q642" i="47"/>
  <c r="D642" i="47"/>
  <c r="Q641" i="47"/>
  <c r="D641" i="47"/>
  <c r="Q640" i="47"/>
  <c r="D640" i="47"/>
  <c r="Q639" i="47"/>
  <c r="D639" i="47"/>
  <c r="Q638" i="47"/>
  <c r="D638" i="47"/>
  <c r="Q637" i="47"/>
  <c r="D637" i="47"/>
  <c r="Q636" i="47"/>
  <c r="D636" i="47"/>
  <c r="Q635" i="47"/>
  <c r="D635" i="47"/>
  <c r="Q634" i="47"/>
  <c r="D634" i="47"/>
  <c r="Q633" i="47"/>
  <c r="D633" i="47"/>
  <c r="Q632" i="47"/>
  <c r="D632" i="47"/>
  <c r="Q631" i="47"/>
  <c r="D631" i="47"/>
  <c r="Q630" i="47"/>
  <c r="D630" i="47"/>
  <c r="Q629" i="47"/>
  <c r="D629" i="47"/>
  <c r="Q628" i="47"/>
  <c r="D628" i="47"/>
  <c r="Q627" i="47"/>
  <c r="D627" i="47"/>
  <c r="Q626" i="47"/>
  <c r="D626" i="47"/>
  <c r="Q625" i="47"/>
  <c r="D625" i="47"/>
  <c r="Q624" i="47"/>
  <c r="D624" i="47"/>
  <c r="Q623" i="47"/>
  <c r="D623" i="47"/>
  <c r="Q622" i="47"/>
  <c r="D622" i="47"/>
  <c r="Q621" i="47"/>
  <c r="D621" i="47"/>
  <c r="Q620" i="47"/>
  <c r="D620" i="47"/>
  <c r="Q619" i="47"/>
  <c r="D619" i="47"/>
  <c r="Q618" i="47"/>
  <c r="D618" i="47"/>
  <c r="Q617" i="47"/>
  <c r="D617" i="47"/>
  <c r="Q616" i="47"/>
  <c r="D616" i="47"/>
  <c r="Q615" i="47"/>
  <c r="D615" i="47"/>
  <c r="Q614" i="47"/>
  <c r="D614" i="47"/>
  <c r="Q613" i="47"/>
  <c r="D613" i="47"/>
  <c r="Q612" i="47"/>
  <c r="D612" i="47"/>
  <c r="Q611" i="47"/>
  <c r="D611" i="47"/>
  <c r="Q610" i="47"/>
  <c r="D610" i="47"/>
  <c r="Q609" i="47"/>
  <c r="D609" i="47"/>
  <c r="Q608" i="47"/>
  <c r="D608" i="47"/>
  <c r="Q607" i="47"/>
  <c r="D607" i="47"/>
  <c r="Q606" i="47"/>
  <c r="D606" i="47"/>
  <c r="Q605" i="47"/>
  <c r="D605" i="47"/>
  <c r="Q604" i="47"/>
  <c r="D604" i="47"/>
  <c r="Q603" i="47"/>
  <c r="D603" i="47"/>
  <c r="Q602" i="47"/>
  <c r="D602" i="47"/>
  <c r="Q601" i="47"/>
  <c r="D601" i="47"/>
  <c r="Q600" i="47"/>
  <c r="D600" i="47"/>
  <c r="Q599" i="47"/>
  <c r="D599" i="47"/>
  <c r="Q598" i="47"/>
  <c r="D598" i="47"/>
  <c r="Q597" i="47"/>
  <c r="D597" i="47"/>
  <c r="Q596" i="47"/>
  <c r="D596" i="47"/>
  <c r="Q595" i="47"/>
  <c r="D595" i="47"/>
  <c r="Q594" i="47"/>
  <c r="D594" i="47"/>
  <c r="Q593" i="47"/>
  <c r="D593" i="47"/>
  <c r="Q592" i="47"/>
  <c r="D592" i="47"/>
  <c r="Q591" i="47"/>
  <c r="D591" i="47"/>
  <c r="Q590" i="47"/>
  <c r="D590" i="47"/>
  <c r="Q589" i="47"/>
  <c r="D589" i="47"/>
  <c r="Q588" i="47"/>
  <c r="D588" i="47"/>
  <c r="Q587" i="47"/>
  <c r="D587" i="47"/>
  <c r="Q586" i="47"/>
  <c r="D586" i="47"/>
  <c r="Q585" i="47"/>
  <c r="D585" i="47"/>
  <c r="Q584" i="47"/>
  <c r="D584" i="47"/>
  <c r="Q583" i="47"/>
  <c r="D583" i="47"/>
  <c r="Q582" i="47"/>
  <c r="D582" i="47"/>
  <c r="Q581" i="47"/>
  <c r="D581" i="47"/>
  <c r="Q580" i="47"/>
  <c r="D580" i="47"/>
  <c r="Q579" i="47"/>
  <c r="D579" i="47"/>
  <c r="Q578" i="47"/>
  <c r="D578" i="47"/>
  <c r="Q577" i="47"/>
  <c r="D577" i="47"/>
  <c r="Q576" i="47"/>
  <c r="D576" i="47"/>
  <c r="Q575" i="47"/>
  <c r="D575" i="47"/>
  <c r="Q574" i="47"/>
  <c r="D574" i="47"/>
  <c r="Q573" i="47"/>
  <c r="D573" i="47"/>
  <c r="Q572" i="47"/>
  <c r="D572" i="47"/>
  <c r="Q571" i="47"/>
  <c r="D571" i="47"/>
  <c r="Q570" i="47"/>
  <c r="D570" i="47"/>
  <c r="Q569" i="47"/>
  <c r="D569" i="47"/>
  <c r="Q568" i="47"/>
  <c r="D568" i="47"/>
  <c r="Q567" i="47"/>
  <c r="D567" i="47"/>
  <c r="Q566" i="47"/>
  <c r="D566" i="47"/>
  <c r="Q565" i="47"/>
  <c r="D565" i="47"/>
  <c r="Q564" i="47"/>
  <c r="D564" i="47"/>
  <c r="Q563" i="47"/>
  <c r="D563" i="47"/>
  <c r="Q562" i="47"/>
  <c r="D562" i="47"/>
  <c r="Q561" i="47"/>
  <c r="D561" i="47"/>
  <c r="Q560" i="47"/>
  <c r="D560" i="47"/>
  <c r="Q559" i="47"/>
  <c r="D559" i="47"/>
  <c r="Q558" i="47"/>
  <c r="D558" i="47"/>
  <c r="Q557" i="47"/>
  <c r="D557" i="47"/>
  <c r="Q556" i="47"/>
  <c r="D556" i="47"/>
  <c r="Q555" i="47"/>
  <c r="D555" i="47"/>
  <c r="Q554" i="47"/>
  <c r="D554" i="47"/>
  <c r="Q553" i="47"/>
  <c r="D553" i="47"/>
  <c r="Q552" i="47"/>
  <c r="D552" i="47"/>
  <c r="Q551" i="47"/>
  <c r="D551" i="47"/>
  <c r="Q550" i="47"/>
  <c r="D550" i="47"/>
  <c r="Q549" i="47"/>
  <c r="D549" i="47"/>
  <c r="Q548" i="47"/>
  <c r="D548" i="47"/>
  <c r="Q547" i="47"/>
  <c r="D547" i="47"/>
  <c r="Q546" i="47"/>
  <c r="D546" i="47"/>
  <c r="Q545" i="47"/>
  <c r="D545" i="47"/>
  <c r="Q544" i="47"/>
  <c r="D544" i="47"/>
  <c r="Q543" i="47"/>
  <c r="D543" i="47"/>
  <c r="Q542" i="47"/>
  <c r="D542" i="47"/>
  <c r="Q541" i="47"/>
  <c r="D541" i="47"/>
  <c r="Q540" i="47"/>
  <c r="D540" i="47"/>
  <c r="Q539" i="47"/>
  <c r="D539" i="47"/>
  <c r="Q538" i="47"/>
  <c r="D538" i="47"/>
  <c r="Q537" i="47"/>
  <c r="D537" i="47"/>
  <c r="Q536" i="47"/>
  <c r="D536" i="47"/>
  <c r="Q535" i="47"/>
  <c r="D535" i="47"/>
  <c r="Q534" i="47"/>
  <c r="D534" i="47"/>
  <c r="Q533" i="47"/>
  <c r="D533" i="47"/>
  <c r="Q532" i="47"/>
  <c r="D532" i="47"/>
  <c r="Q531" i="47"/>
  <c r="D531" i="47"/>
  <c r="Q530" i="47"/>
  <c r="D530" i="47"/>
  <c r="Q529" i="47"/>
  <c r="D529" i="47"/>
  <c r="Q528" i="47"/>
  <c r="D528" i="47"/>
  <c r="Q527" i="47"/>
  <c r="D527" i="47"/>
  <c r="Q526" i="47"/>
  <c r="D526" i="47"/>
  <c r="Q525" i="47"/>
  <c r="D525" i="47"/>
  <c r="Q524" i="47"/>
  <c r="D524" i="47"/>
  <c r="Q523" i="47"/>
  <c r="D523" i="47"/>
  <c r="Q522" i="47"/>
  <c r="D522" i="47"/>
  <c r="Q521" i="47"/>
  <c r="D521" i="47"/>
  <c r="Q520" i="47"/>
  <c r="D520" i="47"/>
  <c r="Q519" i="47"/>
  <c r="D519" i="47"/>
  <c r="Q518" i="47"/>
  <c r="D518" i="47"/>
  <c r="Q517" i="47"/>
  <c r="D517" i="47"/>
  <c r="Q516" i="47"/>
  <c r="D516" i="47"/>
  <c r="Q515" i="47"/>
  <c r="D515" i="47"/>
  <c r="Q514" i="47"/>
  <c r="D514" i="47"/>
  <c r="Q513" i="47"/>
  <c r="D513" i="47"/>
  <c r="Q512" i="47"/>
  <c r="D512" i="47"/>
  <c r="Q511" i="47"/>
  <c r="D511" i="47"/>
  <c r="Q510" i="47"/>
  <c r="D510" i="47"/>
  <c r="Q509" i="47"/>
  <c r="D509" i="47"/>
  <c r="Q508" i="47"/>
  <c r="D508" i="47"/>
  <c r="Q507" i="47"/>
  <c r="D507" i="47"/>
  <c r="Q506" i="47"/>
  <c r="D506" i="47"/>
  <c r="Q505" i="47"/>
  <c r="D505" i="47"/>
  <c r="Q504" i="47"/>
  <c r="D504" i="47"/>
  <c r="Q503" i="47"/>
  <c r="D503" i="47"/>
  <c r="Q502" i="47"/>
  <c r="D502" i="47"/>
  <c r="Q501" i="47"/>
  <c r="D501" i="47"/>
  <c r="Q500" i="47"/>
  <c r="D500" i="47"/>
  <c r="Q499" i="47"/>
  <c r="D499" i="47"/>
  <c r="Q498" i="47"/>
  <c r="D498" i="47"/>
  <c r="Q497" i="47"/>
  <c r="D497" i="47"/>
  <c r="Q496" i="47"/>
  <c r="D496" i="47"/>
  <c r="Q495" i="47"/>
  <c r="D495" i="47"/>
  <c r="Q494" i="47"/>
  <c r="D494" i="47"/>
  <c r="Q493" i="47"/>
  <c r="D493" i="47"/>
  <c r="Q492" i="47"/>
  <c r="D492" i="47"/>
  <c r="Q491" i="47"/>
  <c r="D491" i="47"/>
  <c r="Q490" i="47"/>
  <c r="D490" i="47"/>
  <c r="Q489" i="47"/>
  <c r="D489" i="47"/>
  <c r="Q488" i="47"/>
  <c r="D488" i="47"/>
  <c r="Q487" i="47"/>
  <c r="D487" i="47"/>
  <c r="Q486" i="47"/>
  <c r="D486" i="47"/>
  <c r="Q485" i="47"/>
  <c r="D485" i="47"/>
  <c r="Q484" i="47"/>
  <c r="D484" i="47"/>
  <c r="Q483" i="47"/>
  <c r="D483" i="47"/>
  <c r="Q482" i="47"/>
  <c r="D482" i="47"/>
  <c r="Q481" i="47"/>
  <c r="D481" i="47"/>
  <c r="Q480" i="47"/>
  <c r="D480" i="47"/>
  <c r="Q479" i="47"/>
  <c r="D479" i="47"/>
  <c r="Q478" i="47"/>
  <c r="D478" i="47"/>
  <c r="Q477" i="47"/>
  <c r="D477" i="47"/>
  <c r="Q476" i="47"/>
  <c r="D476" i="47"/>
  <c r="Q475" i="47"/>
  <c r="D475" i="47"/>
  <c r="Q474" i="47"/>
  <c r="D474" i="47"/>
  <c r="Q473" i="47"/>
  <c r="D473" i="47"/>
  <c r="Q472" i="47"/>
  <c r="D472" i="47"/>
  <c r="Q471" i="47"/>
  <c r="D471" i="47"/>
  <c r="Q470" i="47"/>
  <c r="D470" i="47"/>
  <c r="Q469" i="47"/>
  <c r="D469" i="47"/>
  <c r="Q468" i="47"/>
  <c r="D468" i="47"/>
  <c r="Q467" i="47"/>
  <c r="D467" i="47"/>
  <c r="Q466" i="47"/>
  <c r="D466" i="47"/>
  <c r="Q465" i="47"/>
  <c r="D465" i="47"/>
  <c r="Q464" i="47"/>
  <c r="D464" i="47"/>
  <c r="Q463" i="47"/>
  <c r="D463" i="47"/>
  <c r="Q462" i="47"/>
  <c r="D462" i="47"/>
  <c r="Q461" i="47"/>
  <c r="D461" i="47"/>
  <c r="Q460" i="47"/>
  <c r="D460" i="47"/>
  <c r="Q459" i="47"/>
  <c r="D459" i="47"/>
  <c r="Q458" i="47"/>
  <c r="D458" i="47"/>
  <c r="Q457" i="47"/>
  <c r="D457" i="47"/>
  <c r="Q456" i="47"/>
  <c r="D456" i="47"/>
  <c r="Q455" i="47"/>
  <c r="D455" i="47"/>
  <c r="Q454" i="47"/>
  <c r="D454" i="47"/>
  <c r="Q453" i="47"/>
  <c r="D453" i="47"/>
  <c r="Q452" i="47"/>
  <c r="D452" i="47"/>
  <c r="Q451" i="47"/>
  <c r="D451" i="47"/>
  <c r="Q450" i="47"/>
  <c r="D450" i="47"/>
  <c r="Q449" i="47"/>
  <c r="D449" i="47"/>
  <c r="Q448" i="47"/>
  <c r="D448" i="47"/>
  <c r="Q447" i="47"/>
  <c r="D447" i="47"/>
  <c r="Q446" i="47"/>
  <c r="D446" i="47"/>
  <c r="Q445" i="47"/>
  <c r="D445" i="47"/>
  <c r="Q444" i="47"/>
  <c r="D444" i="47"/>
  <c r="Q443" i="47"/>
  <c r="D443" i="47"/>
  <c r="Q442" i="47"/>
  <c r="D442" i="47"/>
  <c r="Q441" i="47"/>
  <c r="D441" i="47"/>
  <c r="Q440" i="47"/>
  <c r="D440" i="47"/>
  <c r="Q439" i="47"/>
  <c r="D439" i="47"/>
  <c r="Q438" i="47"/>
  <c r="D438" i="47"/>
  <c r="Q437" i="47"/>
  <c r="D437" i="47"/>
  <c r="Q436" i="47"/>
  <c r="D436" i="47"/>
  <c r="Q435" i="47"/>
  <c r="D435" i="47"/>
  <c r="Q434" i="47"/>
  <c r="D434" i="47"/>
  <c r="Q433" i="47"/>
  <c r="D433" i="47"/>
  <c r="Q432" i="47"/>
  <c r="D432" i="47"/>
  <c r="Q431" i="47"/>
  <c r="D431" i="47"/>
  <c r="Q430" i="47"/>
  <c r="D430" i="47"/>
  <c r="Q429" i="47"/>
  <c r="D429" i="47"/>
  <c r="Q428" i="47"/>
  <c r="D428" i="47"/>
  <c r="Q427" i="47"/>
  <c r="D427" i="47"/>
  <c r="Q426" i="47"/>
  <c r="D426" i="47"/>
  <c r="Q425" i="47"/>
  <c r="D425" i="47"/>
  <c r="Q424" i="47"/>
  <c r="D424" i="47"/>
  <c r="Q423" i="47"/>
  <c r="D423" i="47"/>
  <c r="Q422" i="47"/>
  <c r="D422" i="47"/>
  <c r="Q421" i="47"/>
  <c r="D421" i="47"/>
  <c r="Q420" i="47"/>
  <c r="D420" i="47"/>
  <c r="Q419" i="47"/>
  <c r="D419" i="47"/>
  <c r="Q418" i="47"/>
  <c r="D418" i="47"/>
  <c r="Q417" i="47"/>
  <c r="D417" i="47"/>
  <c r="Q416" i="47"/>
  <c r="D416" i="47"/>
  <c r="Q415" i="47"/>
  <c r="D415" i="47"/>
  <c r="Q414" i="47"/>
  <c r="D414" i="47"/>
  <c r="Q413" i="47"/>
  <c r="D413" i="47"/>
  <c r="Q412" i="47"/>
  <c r="D412" i="47"/>
  <c r="Q411" i="47"/>
  <c r="D411" i="47"/>
  <c r="Q410" i="47"/>
  <c r="D410" i="47"/>
  <c r="Q409" i="47"/>
  <c r="D409" i="47"/>
  <c r="Q408" i="47"/>
  <c r="D408" i="47"/>
  <c r="Q407" i="47"/>
  <c r="D407" i="47"/>
  <c r="Q406" i="47"/>
  <c r="D406" i="47"/>
  <c r="Q405" i="47"/>
  <c r="D405" i="47"/>
  <c r="Q404" i="47"/>
  <c r="D404" i="47"/>
  <c r="Q403" i="47"/>
  <c r="D403" i="47"/>
  <c r="Q402" i="47"/>
  <c r="D402" i="47"/>
  <c r="Q401" i="47"/>
  <c r="D401" i="47"/>
  <c r="Q400" i="47"/>
  <c r="D400" i="47"/>
  <c r="Q399" i="47"/>
  <c r="D399" i="47"/>
  <c r="Q398" i="47"/>
  <c r="D398" i="47"/>
  <c r="Q397" i="47"/>
  <c r="D397" i="47"/>
  <c r="Q396" i="47"/>
  <c r="D396" i="47"/>
  <c r="Q395" i="47"/>
  <c r="D395" i="47"/>
  <c r="Q394" i="47"/>
  <c r="D394" i="47"/>
  <c r="Q393" i="47"/>
  <c r="D393" i="47"/>
  <c r="Q392" i="47"/>
  <c r="D392" i="47"/>
  <c r="Q391" i="47"/>
  <c r="D391" i="47"/>
  <c r="Q390" i="47"/>
  <c r="D390" i="47"/>
  <c r="Q389" i="47"/>
  <c r="D389" i="47"/>
  <c r="Q388" i="47"/>
  <c r="D388" i="47"/>
  <c r="Q387" i="47"/>
  <c r="D387" i="47"/>
  <c r="Q386" i="47"/>
  <c r="D386" i="47"/>
  <c r="Q385" i="47"/>
  <c r="D385" i="47"/>
  <c r="Q384" i="47"/>
  <c r="D384" i="47"/>
  <c r="Q383" i="47"/>
  <c r="D383" i="47"/>
  <c r="Q382" i="47"/>
  <c r="D382" i="47"/>
  <c r="Q381" i="47"/>
  <c r="D381" i="47"/>
  <c r="Q380" i="47"/>
  <c r="D380" i="47"/>
  <c r="Q379" i="47"/>
  <c r="D379" i="47"/>
  <c r="Q378" i="47"/>
  <c r="D378" i="47"/>
  <c r="Q377" i="47"/>
  <c r="D377" i="47"/>
  <c r="Q376" i="47"/>
  <c r="D376" i="47"/>
  <c r="Q375" i="47"/>
  <c r="D375" i="47"/>
  <c r="Q374" i="47"/>
  <c r="D374" i="47"/>
  <c r="Q373" i="47"/>
  <c r="D373" i="47"/>
  <c r="Q372" i="47"/>
  <c r="D372" i="47"/>
  <c r="Q371" i="47"/>
  <c r="D371" i="47"/>
  <c r="Q370" i="47"/>
  <c r="D370" i="47"/>
  <c r="Q369" i="47"/>
  <c r="D369" i="47"/>
  <c r="Q368" i="47"/>
  <c r="D368" i="47"/>
  <c r="Q367" i="47"/>
  <c r="D367" i="47"/>
  <c r="Q366" i="47"/>
  <c r="D366" i="47"/>
  <c r="Q365" i="47"/>
  <c r="D365" i="47"/>
  <c r="Q364" i="47"/>
  <c r="D364" i="47"/>
  <c r="Q363" i="47"/>
  <c r="D363" i="47"/>
  <c r="Q362" i="47"/>
  <c r="D362" i="47"/>
  <c r="Q361" i="47"/>
  <c r="D361" i="47"/>
  <c r="Q360" i="47"/>
  <c r="D360" i="47"/>
  <c r="Q359" i="47"/>
  <c r="D359" i="47"/>
  <c r="Q358" i="47"/>
  <c r="D358" i="47"/>
  <c r="Q357" i="47"/>
  <c r="D357" i="47"/>
  <c r="Q356" i="47"/>
  <c r="D356" i="47"/>
  <c r="Q355" i="47"/>
  <c r="D355" i="47"/>
  <c r="Q354" i="47"/>
  <c r="D354" i="47"/>
  <c r="Q353" i="47"/>
  <c r="D353" i="47"/>
  <c r="Q352" i="47"/>
  <c r="D352" i="47"/>
  <c r="Q351" i="47"/>
  <c r="D351" i="47"/>
  <c r="Q350" i="47"/>
  <c r="D350" i="47"/>
  <c r="Q349" i="47"/>
  <c r="D349" i="47"/>
  <c r="Q348" i="47"/>
  <c r="D348" i="47"/>
  <c r="Q347" i="47"/>
  <c r="D347" i="47"/>
  <c r="Q346" i="47"/>
  <c r="D346" i="47"/>
  <c r="Q345" i="47"/>
  <c r="D345" i="47"/>
  <c r="Q344" i="47"/>
  <c r="D344" i="47"/>
  <c r="Q343" i="47"/>
  <c r="D343" i="47"/>
  <c r="Q342" i="47"/>
  <c r="D342" i="47"/>
  <c r="Q341" i="47"/>
  <c r="D341" i="47"/>
  <c r="Q340" i="47"/>
  <c r="D340" i="47"/>
  <c r="Q339" i="47"/>
  <c r="D339" i="47"/>
  <c r="Q338" i="47"/>
  <c r="D338" i="47"/>
  <c r="Q337" i="47"/>
  <c r="D337" i="47"/>
  <c r="Q336" i="47"/>
  <c r="D336" i="47"/>
  <c r="Q335" i="47"/>
  <c r="D335" i="47"/>
  <c r="Q334" i="47"/>
  <c r="D334" i="47"/>
  <c r="Q333" i="47"/>
  <c r="D333" i="47"/>
  <c r="Q332" i="47"/>
  <c r="D332" i="47"/>
  <c r="Q331" i="47"/>
  <c r="D331" i="47"/>
  <c r="Q330" i="47"/>
  <c r="D330" i="47"/>
  <c r="Q329" i="47"/>
  <c r="D329" i="47"/>
  <c r="Q328" i="47"/>
  <c r="D328" i="47"/>
  <c r="Q327" i="47"/>
  <c r="D327" i="47"/>
  <c r="Q326" i="47"/>
  <c r="D326" i="47"/>
  <c r="Q325" i="47"/>
  <c r="D325" i="47"/>
  <c r="Q324" i="47"/>
  <c r="D324" i="47"/>
  <c r="Q323" i="47"/>
  <c r="D323" i="47"/>
  <c r="Q322" i="47"/>
  <c r="D322" i="47"/>
  <c r="Q321" i="47"/>
  <c r="D321" i="47"/>
  <c r="Q320" i="47"/>
  <c r="D320" i="47"/>
  <c r="Q319" i="47"/>
  <c r="D319" i="47"/>
  <c r="Q318" i="47"/>
  <c r="D318" i="47"/>
  <c r="Q317" i="47"/>
  <c r="D317" i="47"/>
  <c r="Q316" i="47"/>
  <c r="D316" i="47"/>
  <c r="Q315" i="47"/>
  <c r="D315" i="47"/>
  <c r="Q314" i="47"/>
  <c r="D314" i="47"/>
  <c r="Q313" i="47"/>
  <c r="D313" i="47"/>
  <c r="Q312" i="47"/>
  <c r="D312" i="47"/>
  <c r="Q311" i="47"/>
  <c r="D311" i="47"/>
  <c r="Q310" i="47"/>
  <c r="D310" i="47"/>
  <c r="Q309" i="47"/>
  <c r="D309" i="47"/>
  <c r="Q308" i="47"/>
  <c r="D308" i="47"/>
  <c r="Q307" i="47"/>
  <c r="D307" i="47"/>
  <c r="Q306" i="47"/>
  <c r="D306" i="47"/>
  <c r="Q305" i="47"/>
  <c r="D305" i="47"/>
  <c r="Q304" i="47"/>
  <c r="D304" i="47"/>
  <c r="Q303" i="47"/>
  <c r="D303" i="47"/>
  <c r="Q302" i="47"/>
  <c r="D302" i="47"/>
  <c r="Q301" i="47"/>
  <c r="D301" i="47"/>
  <c r="Q300" i="47"/>
  <c r="D300" i="47"/>
  <c r="Q299" i="47"/>
  <c r="D299" i="47"/>
  <c r="Q298" i="47"/>
  <c r="D298" i="47"/>
  <c r="Q297" i="47"/>
  <c r="D297" i="47"/>
  <c r="Q296" i="47"/>
  <c r="D296" i="47"/>
  <c r="Q295" i="47"/>
  <c r="D295" i="47"/>
  <c r="Q294" i="47"/>
  <c r="D294" i="47"/>
  <c r="Q293" i="47"/>
  <c r="D293" i="47"/>
  <c r="Q292" i="47"/>
  <c r="D292" i="47"/>
  <c r="Q291" i="47"/>
  <c r="D291" i="47"/>
  <c r="Q290" i="47"/>
  <c r="D290" i="47"/>
  <c r="Q289" i="47"/>
  <c r="D289" i="47"/>
  <c r="Q288" i="47"/>
  <c r="D288" i="47"/>
  <c r="Q287" i="47"/>
  <c r="D287" i="47"/>
  <c r="Q286" i="47"/>
  <c r="D286" i="47"/>
  <c r="Q285" i="47"/>
  <c r="D285" i="47"/>
  <c r="Q284" i="47"/>
  <c r="D284" i="47"/>
  <c r="Q283" i="47"/>
  <c r="D283" i="47"/>
  <c r="Q282" i="47"/>
  <c r="D282" i="47"/>
  <c r="Q281" i="47"/>
  <c r="D281" i="47"/>
  <c r="Q280" i="47"/>
  <c r="D280" i="47"/>
  <c r="Q279" i="47"/>
  <c r="D279" i="47"/>
  <c r="Q278" i="47"/>
  <c r="D278" i="47"/>
  <c r="Q277" i="47"/>
  <c r="D277" i="47"/>
  <c r="Q276" i="47"/>
  <c r="D276" i="47"/>
  <c r="Q275" i="47"/>
  <c r="D275" i="47"/>
  <c r="Q274" i="47"/>
  <c r="D274" i="47"/>
  <c r="Q273" i="47"/>
  <c r="D273" i="47"/>
  <c r="Q272" i="47"/>
  <c r="D272" i="47"/>
  <c r="Q271" i="47"/>
  <c r="D271" i="47"/>
  <c r="Q270" i="47"/>
  <c r="D270" i="47"/>
  <c r="Q269" i="47"/>
  <c r="D269" i="47"/>
  <c r="Q268" i="47"/>
  <c r="D268" i="47"/>
  <c r="Q267" i="47"/>
  <c r="D267" i="47"/>
  <c r="Q266" i="47"/>
  <c r="D266" i="47"/>
  <c r="Q265" i="47"/>
  <c r="D265" i="47"/>
  <c r="Q264" i="47"/>
  <c r="D264" i="47"/>
  <c r="Q263" i="47"/>
  <c r="D263" i="47"/>
  <c r="Q262" i="47"/>
  <c r="D262" i="47"/>
  <c r="Q261" i="47"/>
  <c r="D261" i="47"/>
  <c r="Q260" i="47"/>
  <c r="D260" i="47"/>
  <c r="Q259" i="47"/>
  <c r="D259" i="47"/>
  <c r="Q258" i="47"/>
  <c r="D258" i="47"/>
  <c r="Q257" i="47"/>
  <c r="D257" i="47"/>
  <c r="Q256" i="47"/>
  <c r="D256" i="47"/>
  <c r="Q255" i="47"/>
  <c r="D255" i="47"/>
  <c r="Q254" i="47"/>
  <c r="D254" i="47"/>
  <c r="Q253" i="47"/>
  <c r="D253" i="47"/>
  <c r="Q252" i="47"/>
  <c r="D252" i="47"/>
  <c r="Q251" i="47"/>
  <c r="D251" i="47"/>
  <c r="Q250" i="47"/>
  <c r="D250" i="47"/>
  <c r="Q249" i="47"/>
  <c r="D249" i="47"/>
  <c r="Q248" i="47"/>
  <c r="D248" i="47"/>
  <c r="Q247" i="47"/>
  <c r="D247" i="47"/>
  <c r="Q246" i="47"/>
  <c r="D246" i="47"/>
  <c r="Q245" i="47"/>
  <c r="D245" i="47"/>
  <c r="Q244" i="47"/>
  <c r="D244" i="47"/>
  <c r="Q243" i="47"/>
  <c r="D243" i="47"/>
  <c r="Q242" i="47"/>
  <c r="D242" i="47"/>
  <c r="Q241" i="47"/>
  <c r="D241" i="47"/>
  <c r="Q240" i="47"/>
  <c r="D240" i="47"/>
  <c r="Q239" i="47"/>
  <c r="D239" i="47"/>
  <c r="Q238" i="47"/>
  <c r="D238" i="47"/>
  <c r="Q237" i="47"/>
  <c r="D237" i="47"/>
  <c r="Q236" i="47"/>
  <c r="D236" i="47"/>
  <c r="Q235" i="47"/>
  <c r="D235" i="47"/>
  <c r="Q234" i="47"/>
  <c r="D234" i="47"/>
  <c r="Q233" i="47"/>
  <c r="D233" i="47"/>
  <c r="Q232" i="47"/>
  <c r="D232" i="47"/>
  <c r="Q231" i="47"/>
  <c r="D231" i="47"/>
  <c r="Q230" i="47"/>
  <c r="D230" i="47"/>
  <c r="Q229" i="47"/>
  <c r="D229" i="47"/>
  <c r="Q228" i="47"/>
  <c r="D228" i="47"/>
  <c r="Q227" i="47"/>
  <c r="D227" i="47"/>
  <c r="Q226" i="47"/>
  <c r="D226" i="47"/>
  <c r="Q225" i="47"/>
  <c r="D225" i="47"/>
  <c r="Q224" i="47"/>
  <c r="D224" i="47"/>
  <c r="Q223" i="47"/>
  <c r="D223" i="47"/>
  <c r="Q222" i="47"/>
  <c r="D222" i="47"/>
  <c r="Q221" i="47"/>
  <c r="D221" i="47"/>
  <c r="Q220" i="47"/>
  <c r="D220" i="47"/>
  <c r="Q219" i="47"/>
  <c r="D219" i="47"/>
  <c r="Q218" i="47"/>
  <c r="D218" i="47"/>
  <c r="Q217" i="47"/>
  <c r="D217" i="47"/>
  <c r="Q216" i="47"/>
  <c r="D216" i="47"/>
  <c r="Q215" i="47"/>
  <c r="D215" i="47"/>
  <c r="Q214" i="47"/>
  <c r="D214" i="47"/>
  <c r="Q213" i="47"/>
  <c r="D213" i="47"/>
  <c r="Q212" i="47"/>
  <c r="D212" i="47"/>
  <c r="Q211" i="47"/>
  <c r="D211" i="47"/>
  <c r="Q210" i="47"/>
  <c r="D210" i="47"/>
  <c r="Q209" i="47"/>
  <c r="D209" i="47"/>
  <c r="Q208" i="47"/>
  <c r="D208" i="47"/>
  <c r="Q207" i="47"/>
  <c r="D207" i="47"/>
  <c r="Q206" i="47"/>
  <c r="D206" i="47"/>
  <c r="Q205" i="47"/>
  <c r="D205" i="47"/>
  <c r="Q204" i="47"/>
  <c r="D204" i="47"/>
  <c r="Q203" i="47"/>
  <c r="D203" i="47"/>
  <c r="Q202" i="47"/>
  <c r="D202" i="47"/>
  <c r="Q201" i="47"/>
  <c r="D201" i="47"/>
  <c r="Q200" i="47"/>
  <c r="D200" i="47"/>
  <c r="Q199" i="47"/>
  <c r="D199" i="47"/>
  <c r="Q198" i="47"/>
  <c r="D198" i="47"/>
  <c r="Q197" i="47"/>
  <c r="D197" i="47"/>
  <c r="Q196" i="47"/>
  <c r="D196" i="47"/>
  <c r="Q195" i="47"/>
  <c r="D195" i="47"/>
  <c r="Q194" i="47"/>
  <c r="D194" i="47"/>
  <c r="Q193" i="47"/>
  <c r="D193" i="47"/>
  <c r="Q192" i="47"/>
  <c r="D192" i="47"/>
  <c r="Q191" i="47"/>
  <c r="D191" i="47"/>
  <c r="Q190" i="47"/>
  <c r="D190" i="47"/>
  <c r="Q189" i="47"/>
  <c r="D189" i="47"/>
  <c r="Q188" i="47"/>
  <c r="D188" i="47"/>
  <c r="Q187" i="47"/>
  <c r="D187" i="47"/>
  <c r="Q186" i="47"/>
  <c r="D186" i="47"/>
  <c r="Q185" i="47"/>
  <c r="D185" i="47"/>
  <c r="Q184" i="47"/>
  <c r="D184" i="47"/>
  <c r="Q183" i="47"/>
  <c r="D183" i="47"/>
  <c r="Q182" i="47"/>
  <c r="D182" i="47"/>
  <c r="Q181" i="47"/>
  <c r="D181" i="47"/>
  <c r="Q180" i="47"/>
  <c r="D180" i="47"/>
  <c r="Q179" i="47"/>
  <c r="D179" i="47"/>
  <c r="Q178" i="47"/>
  <c r="D178" i="47"/>
  <c r="Q177" i="47"/>
  <c r="D177" i="47"/>
  <c r="Q176" i="47"/>
  <c r="D176" i="47"/>
  <c r="Q175" i="47"/>
  <c r="D175" i="47"/>
  <c r="Q174" i="47"/>
  <c r="D174" i="47"/>
  <c r="Q173" i="47"/>
  <c r="D173" i="47"/>
  <c r="Q172" i="47"/>
  <c r="D172" i="47"/>
  <c r="Q171" i="47"/>
  <c r="D171" i="47"/>
  <c r="Q170" i="47"/>
  <c r="D170" i="47"/>
  <c r="Q169" i="47"/>
  <c r="D169" i="47"/>
  <c r="Q168" i="47"/>
  <c r="D168" i="47"/>
  <c r="Q167" i="47"/>
  <c r="D167" i="47"/>
  <c r="Q166" i="47"/>
  <c r="D166" i="47"/>
  <c r="Q165" i="47"/>
  <c r="D165" i="47"/>
  <c r="Q164" i="47"/>
  <c r="D164" i="47"/>
  <c r="Q163" i="47"/>
  <c r="D163" i="47"/>
  <c r="Q162" i="47"/>
  <c r="D162" i="47"/>
  <c r="Q161" i="47"/>
  <c r="D161" i="47"/>
  <c r="Q160" i="47"/>
  <c r="D160" i="47"/>
  <c r="Q159" i="47"/>
  <c r="D159" i="47"/>
  <c r="Q158" i="47"/>
  <c r="D158" i="47"/>
  <c r="Q157" i="47"/>
  <c r="D157" i="47"/>
  <c r="Q156" i="47"/>
  <c r="D156" i="47"/>
  <c r="Q155" i="47"/>
  <c r="D155" i="47"/>
  <c r="Q154" i="47"/>
  <c r="D154" i="47"/>
  <c r="Q153" i="47"/>
  <c r="D153" i="47"/>
  <c r="Q152" i="47"/>
  <c r="D152" i="47"/>
  <c r="Q151" i="47"/>
  <c r="D151" i="47"/>
  <c r="Q150" i="47"/>
  <c r="D150" i="47"/>
  <c r="Q149" i="47"/>
  <c r="D149" i="47"/>
  <c r="Q148" i="47"/>
  <c r="D148" i="47"/>
  <c r="Q147" i="47"/>
  <c r="D147" i="47"/>
  <c r="Q146" i="47"/>
  <c r="D146" i="47"/>
  <c r="Q145" i="47"/>
  <c r="D145" i="47"/>
  <c r="Q144" i="47"/>
  <c r="D144" i="47"/>
  <c r="Q143" i="47"/>
  <c r="D143" i="47"/>
  <c r="Q142" i="47"/>
  <c r="D142" i="47"/>
  <c r="Q141" i="47"/>
  <c r="D141" i="47"/>
  <c r="Q140" i="47"/>
  <c r="D140" i="47"/>
  <c r="Q139" i="47"/>
  <c r="D139" i="47"/>
  <c r="Q138" i="47"/>
  <c r="D138" i="47"/>
  <c r="Q137" i="47"/>
  <c r="D137" i="47"/>
  <c r="Q136" i="47"/>
  <c r="D136" i="47"/>
  <c r="Q135" i="47"/>
  <c r="D135" i="47"/>
  <c r="Q134" i="47"/>
  <c r="D134" i="47"/>
  <c r="Q133" i="47"/>
  <c r="D133" i="47"/>
  <c r="Q132" i="47"/>
  <c r="D132" i="47"/>
  <c r="Q131" i="47"/>
  <c r="D131" i="47"/>
  <c r="Q130" i="47"/>
  <c r="D130" i="47"/>
  <c r="Q129" i="47"/>
  <c r="D129" i="47"/>
  <c r="Q128" i="47"/>
  <c r="D128" i="47"/>
  <c r="Q127" i="47"/>
  <c r="D127" i="47"/>
  <c r="Q126" i="47"/>
  <c r="D126" i="47"/>
  <c r="Q125" i="47"/>
  <c r="D125" i="47"/>
  <c r="Q124" i="47"/>
  <c r="D124" i="47"/>
  <c r="Q123" i="47"/>
  <c r="D123" i="47"/>
  <c r="Q122" i="47"/>
  <c r="D122" i="47"/>
  <c r="Q121" i="47"/>
  <c r="D121" i="47"/>
  <c r="Q120" i="47"/>
  <c r="D120" i="47"/>
  <c r="Q119" i="47"/>
  <c r="D119" i="47"/>
  <c r="Q118" i="47"/>
  <c r="D118" i="47"/>
  <c r="Q117" i="47"/>
  <c r="D117" i="47"/>
  <c r="Q116" i="47"/>
  <c r="D116" i="47"/>
  <c r="Q115" i="47"/>
  <c r="D115" i="47"/>
  <c r="Q114" i="47"/>
  <c r="D114" i="47"/>
  <c r="Q113" i="47"/>
  <c r="D113" i="47"/>
  <c r="Q112" i="47"/>
  <c r="D112" i="47"/>
  <c r="Q111" i="47"/>
  <c r="D111" i="47"/>
  <c r="Q110" i="47"/>
  <c r="D110" i="47"/>
  <c r="Q109" i="47"/>
  <c r="D109" i="47"/>
  <c r="Q108" i="47"/>
  <c r="D108" i="47"/>
  <c r="Q107" i="47"/>
  <c r="D107" i="47"/>
  <c r="Q106" i="47"/>
  <c r="D106" i="47"/>
  <c r="Q105" i="47"/>
  <c r="D105" i="47"/>
  <c r="Q104" i="47"/>
  <c r="D104" i="47"/>
  <c r="Q103" i="47"/>
  <c r="D103" i="47"/>
  <c r="Q102" i="47"/>
  <c r="D102" i="47"/>
  <c r="Q101" i="47"/>
  <c r="D101" i="47"/>
  <c r="Q100" i="47"/>
  <c r="D100" i="47"/>
  <c r="Q99" i="47"/>
  <c r="D99" i="47"/>
  <c r="Q98" i="47"/>
  <c r="D98" i="47"/>
  <c r="Q97" i="47"/>
  <c r="D97" i="47"/>
  <c r="Q96" i="47"/>
  <c r="D96" i="47"/>
  <c r="Q95" i="47"/>
  <c r="D95" i="47"/>
  <c r="Q94" i="47"/>
  <c r="D94" i="47"/>
  <c r="Q93" i="47"/>
  <c r="D93" i="47"/>
  <c r="Q92" i="47"/>
  <c r="D92" i="47"/>
  <c r="Q91" i="47"/>
  <c r="D91" i="47"/>
  <c r="Q90" i="47"/>
  <c r="D90" i="47"/>
  <c r="Q89" i="47"/>
  <c r="D89" i="47"/>
  <c r="Q88" i="47"/>
  <c r="D88" i="47"/>
  <c r="Q87" i="47"/>
  <c r="D87" i="47"/>
  <c r="Q86" i="47"/>
  <c r="D86" i="47"/>
  <c r="Q85" i="47"/>
  <c r="D85" i="47"/>
  <c r="Q84" i="47"/>
  <c r="D84" i="47"/>
  <c r="Q83" i="47"/>
  <c r="D83" i="47"/>
  <c r="Q82" i="47"/>
  <c r="D82" i="47"/>
  <c r="Q81" i="47"/>
  <c r="D81" i="47"/>
  <c r="Q80" i="47"/>
  <c r="D80" i="47"/>
  <c r="Q79" i="47"/>
  <c r="D79" i="47"/>
  <c r="Q78" i="47"/>
  <c r="D78" i="47"/>
  <c r="Q77" i="47"/>
  <c r="D77" i="47"/>
  <c r="Q76" i="47"/>
  <c r="D76" i="47"/>
  <c r="Q75" i="47"/>
  <c r="D75" i="47"/>
  <c r="Q74" i="47"/>
  <c r="D74" i="47"/>
  <c r="Q73" i="47"/>
  <c r="D73" i="47"/>
  <c r="Q72" i="47"/>
  <c r="D72" i="47"/>
  <c r="Q71" i="47"/>
  <c r="D71" i="47"/>
  <c r="Q70" i="47"/>
  <c r="D70" i="47"/>
  <c r="Q69" i="47"/>
  <c r="D69" i="47"/>
  <c r="Q68" i="47"/>
  <c r="D68" i="47"/>
  <c r="Q67" i="47"/>
  <c r="D67" i="47"/>
  <c r="Q66" i="47"/>
  <c r="D66" i="47"/>
  <c r="Q65" i="47"/>
  <c r="D65" i="47"/>
  <c r="Q64" i="47"/>
  <c r="D64" i="47"/>
  <c r="Q63" i="47"/>
  <c r="D63" i="47"/>
  <c r="Q62" i="47"/>
  <c r="D62" i="47"/>
  <c r="Q61" i="47"/>
  <c r="D61" i="47"/>
  <c r="Q60" i="47"/>
  <c r="D60" i="47"/>
  <c r="Q59" i="47"/>
  <c r="D59" i="47"/>
  <c r="Q58" i="47"/>
  <c r="D58" i="47"/>
  <c r="Q57" i="47"/>
  <c r="D57" i="47"/>
  <c r="Q56" i="47"/>
  <c r="D56" i="47"/>
  <c r="Q55" i="47"/>
  <c r="D55" i="47"/>
  <c r="Q54" i="47"/>
  <c r="D54" i="47"/>
  <c r="Q53" i="47"/>
  <c r="D53" i="47"/>
  <c r="Q52" i="47"/>
  <c r="D52" i="47"/>
  <c r="Q51" i="47"/>
  <c r="D51" i="47"/>
  <c r="Q50" i="47"/>
  <c r="D50" i="47"/>
  <c r="Q49" i="47"/>
  <c r="D49" i="47"/>
  <c r="Q48" i="47"/>
  <c r="D48" i="47"/>
  <c r="Q47" i="47"/>
  <c r="D47" i="47"/>
  <c r="Q46" i="47"/>
  <c r="D46" i="47"/>
  <c r="Q45" i="47"/>
  <c r="D45" i="47"/>
  <c r="Q44" i="47"/>
  <c r="D44" i="47"/>
  <c r="Q43" i="47"/>
  <c r="D43" i="47"/>
  <c r="Q42" i="47"/>
  <c r="D42" i="47"/>
  <c r="Q41" i="47"/>
  <c r="D41" i="47"/>
  <c r="Q40" i="47"/>
  <c r="D40" i="47"/>
  <c r="Q39" i="47"/>
  <c r="D39" i="47"/>
  <c r="Q38" i="47"/>
  <c r="D38" i="47"/>
  <c r="Q37" i="47"/>
  <c r="D37" i="47"/>
  <c r="Q36" i="47"/>
  <c r="D36" i="47"/>
  <c r="Q35" i="47"/>
  <c r="D35" i="47"/>
  <c r="Q34" i="47"/>
  <c r="D34" i="47"/>
  <c r="Q33" i="47"/>
  <c r="D33" i="47"/>
  <c r="Q32" i="47"/>
  <c r="D32" i="47"/>
  <c r="Q31" i="47"/>
  <c r="D31" i="47"/>
  <c r="Q30" i="47"/>
  <c r="D30" i="47"/>
  <c r="Q29" i="47"/>
  <c r="D29" i="47"/>
  <c r="Q28" i="47"/>
  <c r="D28" i="47"/>
  <c r="Q27" i="47"/>
  <c r="D27" i="47"/>
  <c r="Q26" i="47"/>
  <c r="D26" i="47"/>
  <c r="Q25" i="47"/>
  <c r="D25" i="47"/>
  <c r="Q24" i="47"/>
  <c r="D24" i="47"/>
  <c r="Q23" i="47"/>
  <c r="D23" i="47"/>
  <c r="Q22" i="47"/>
  <c r="D22" i="47"/>
  <c r="Q21" i="47"/>
  <c r="D21" i="47"/>
  <c r="Q20" i="47"/>
  <c r="D20" i="47"/>
  <c r="Q19" i="47"/>
  <c r="D19" i="47"/>
  <c r="Q18" i="47"/>
  <c r="D18" i="47"/>
  <c r="Q17" i="47"/>
  <c r="D17" i="47"/>
  <c r="Q16" i="47"/>
  <c r="D16" i="47"/>
  <c r="Q15" i="47"/>
  <c r="D15" i="47"/>
  <c r="Q14" i="47"/>
  <c r="D14" i="47"/>
  <c r="Q13" i="47"/>
  <c r="D13" i="47"/>
  <c r="Q12" i="47"/>
  <c r="D12" i="47"/>
  <c r="Q11" i="47"/>
  <c r="D11" i="47"/>
  <c r="Q10" i="47"/>
  <c r="D10" i="47"/>
  <c r="Q9" i="47"/>
  <c r="D9" i="47"/>
  <c r="Q8" i="47"/>
  <c r="D8" i="47"/>
  <c r="Q7" i="47"/>
  <c r="D7" i="47"/>
  <c r="Q6" i="47"/>
  <c r="D6" i="47"/>
  <c r="Q5" i="47"/>
  <c r="D5" i="47"/>
  <c r="Q1504" i="46"/>
  <c r="D1504" i="46"/>
  <c r="Q1503" i="46"/>
  <c r="D1503" i="46"/>
  <c r="Q1502" i="46"/>
  <c r="D1502" i="46"/>
  <c r="Q1501" i="46"/>
  <c r="D1501" i="46"/>
  <c r="Q1500" i="46"/>
  <c r="D1500" i="46"/>
  <c r="Q1499" i="46"/>
  <c r="D1499" i="46"/>
  <c r="Q1498" i="46"/>
  <c r="D1498" i="46"/>
  <c r="Q1497" i="46"/>
  <c r="D1497" i="46"/>
  <c r="Q1496" i="46"/>
  <c r="D1496" i="46"/>
  <c r="Q1495" i="46"/>
  <c r="D1495" i="46"/>
  <c r="Q1494" i="46"/>
  <c r="D1494" i="46"/>
  <c r="Q1493" i="46"/>
  <c r="D1493" i="46"/>
  <c r="Q1492" i="46"/>
  <c r="D1492" i="46"/>
  <c r="Q1491" i="46"/>
  <c r="D1491" i="46"/>
  <c r="Q1490" i="46"/>
  <c r="D1490" i="46"/>
  <c r="Q1489" i="46"/>
  <c r="D1489" i="46"/>
  <c r="Q1488" i="46"/>
  <c r="D1488" i="46"/>
  <c r="Q1487" i="46"/>
  <c r="D1487" i="46"/>
  <c r="Q1486" i="46"/>
  <c r="D1486" i="46"/>
  <c r="Q1485" i="46"/>
  <c r="D1485" i="46"/>
  <c r="Q1484" i="46"/>
  <c r="D1484" i="46"/>
  <c r="Q1483" i="46"/>
  <c r="D1483" i="46"/>
  <c r="Q1482" i="46"/>
  <c r="D1482" i="46"/>
  <c r="Q1481" i="46"/>
  <c r="D1481" i="46"/>
  <c r="Q1480" i="46"/>
  <c r="D1480" i="46"/>
  <c r="Q1479" i="46"/>
  <c r="D1479" i="46"/>
  <c r="Q1478" i="46"/>
  <c r="D1478" i="46"/>
  <c r="Q1477" i="46"/>
  <c r="D1477" i="46"/>
  <c r="Q1476" i="46"/>
  <c r="D1476" i="46"/>
  <c r="Q1475" i="46"/>
  <c r="D1475" i="46"/>
  <c r="Q1474" i="46"/>
  <c r="D1474" i="46"/>
  <c r="Q1473" i="46"/>
  <c r="D1473" i="46"/>
  <c r="Q1472" i="46"/>
  <c r="D1472" i="46"/>
  <c r="Q1471" i="46"/>
  <c r="D1471" i="46"/>
  <c r="Q1470" i="46"/>
  <c r="D1470" i="46"/>
  <c r="Q1469" i="46"/>
  <c r="D1469" i="46"/>
  <c r="Q1468" i="46"/>
  <c r="D1468" i="46"/>
  <c r="Q1467" i="46"/>
  <c r="D1467" i="46"/>
  <c r="Q1466" i="46"/>
  <c r="D1466" i="46"/>
  <c r="Q1465" i="46"/>
  <c r="D1465" i="46"/>
  <c r="Q1464" i="46"/>
  <c r="D1464" i="46"/>
  <c r="Q1463" i="46"/>
  <c r="D1463" i="46"/>
  <c r="Q1462" i="46"/>
  <c r="D1462" i="46"/>
  <c r="Q1461" i="46"/>
  <c r="D1461" i="46"/>
  <c r="Q1460" i="46"/>
  <c r="D1460" i="46"/>
  <c r="Q1459" i="46"/>
  <c r="D1459" i="46"/>
  <c r="Q1458" i="46"/>
  <c r="D1458" i="46"/>
  <c r="Q1457" i="46"/>
  <c r="D1457" i="46"/>
  <c r="Q1456" i="46"/>
  <c r="D1456" i="46"/>
  <c r="Q1455" i="46"/>
  <c r="D1455" i="46"/>
  <c r="Q1454" i="46"/>
  <c r="D1454" i="46"/>
  <c r="Q1453" i="46"/>
  <c r="D1453" i="46"/>
  <c r="Q1452" i="46"/>
  <c r="D1452" i="46"/>
  <c r="Q1451" i="46"/>
  <c r="D1451" i="46"/>
  <c r="Q1450" i="46"/>
  <c r="D1450" i="46"/>
  <c r="Q1449" i="46"/>
  <c r="D1449" i="46"/>
  <c r="Q1448" i="46"/>
  <c r="D1448" i="46"/>
  <c r="Q1447" i="46"/>
  <c r="D1447" i="46"/>
  <c r="Q1446" i="46"/>
  <c r="D1446" i="46"/>
  <c r="Q1445" i="46"/>
  <c r="D1445" i="46"/>
  <c r="Q1444" i="46"/>
  <c r="D1444" i="46"/>
  <c r="Q1443" i="46"/>
  <c r="D1443" i="46"/>
  <c r="Q1442" i="46"/>
  <c r="D1442" i="46"/>
  <c r="Q1441" i="46"/>
  <c r="D1441" i="46"/>
  <c r="Q1440" i="46"/>
  <c r="D1440" i="46"/>
  <c r="Q1439" i="46"/>
  <c r="D1439" i="46"/>
  <c r="Q1438" i="46"/>
  <c r="D1438" i="46"/>
  <c r="Q1437" i="46"/>
  <c r="D1437" i="46"/>
  <c r="Q1436" i="46"/>
  <c r="D1436" i="46"/>
  <c r="Q1435" i="46"/>
  <c r="D1435" i="46"/>
  <c r="Q1434" i="46"/>
  <c r="D1434" i="46"/>
  <c r="Q1433" i="46"/>
  <c r="D1433" i="46"/>
  <c r="Q1432" i="46"/>
  <c r="D1432" i="46"/>
  <c r="Q1431" i="46"/>
  <c r="D1431" i="46"/>
  <c r="Q1430" i="46"/>
  <c r="D1430" i="46"/>
  <c r="Q1429" i="46"/>
  <c r="D1429" i="46"/>
  <c r="Q1428" i="46"/>
  <c r="D1428" i="46"/>
  <c r="Q1427" i="46"/>
  <c r="D1427" i="46"/>
  <c r="Q1426" i="46"/>
  <c r="D1426" i="46"/>
  <c r="Q1425" i="46"/>
  <c r="D1425" i="46"/>
  <c r="Q1424" i="46"/>
  <c r="D1424" i="46"/>
  <c r="Q1423" i="46"/>
  <c r="D1423" i="46"/>
  <c r="Q1422" i="46"/>
  <c r="D1422" i="46"/>
  <c r="Q1421" i="46"/>
  <c r="D1421" i="46"/>
  <c r="Q1420" i="46"/>
  <c r="D1420" i="46"/>
  <c r="Q1419" i="46"/>
  <c r="D1419" i="46"/>
  <c r="Q1418" i="46"/>
  <c r="D1418" i="46"/>
  <c r="Q1417" i="46"/>
  <c r="D1417" i="46"/>
  <c r="Q1416" i="46"/>
  <c r="D1416" i="46"/>
  <c r="Q1415" i="46"/>
  <c r="D1415" i="46"/>
  <c r="Q1414" i="46"/>
  <c r="D1414" i="46"/>
  <c r="Q1413" i="46"/>
  <c r="D1413" i="46"/>
  <c r="Q1412" i="46"/>
  <c r="D1412" i="46"/>
  <c r="Q1411" i="46"/>
  <c r="D1411" i="46"/>
  <c r="Q1410" i="46"/>
  <c r="D1410" i="46"/>
  <c r="Q1409" i="46"/>
  <c r="D1409" i="46"/>
  <c r="Q1408" i="46"/>
  <c r="D1408" i="46"/>
  <c r="Q1407" i="46"/>
  <c r="D1407" i="46"/>
  <c r="Q1406" i="46"/>
  <c r="D1406" i="46"/>
  <c r="Q1405" i="46"/>
  <c r="D1405" i="46"/>
  <c r="Q1404" i="46"/>
  <c r="D1404" i="46"/>
  <c r="Q1403" i="46"/>
  <c r="D1403" i="46"/>
  <c r="Q1402" i="46"/>
  <c r="D1402" i="46"/>
  <c r="Q1401" i="46"/>
  <c r="D1401" i="46"/>
  <c r="Q1400" i="46"/>
  <c r="D1400" i="46"/>
  <c r="Q1399" i="46"/>
  <c r="D1399" i="46"/>
  <c r="Q1398" i="46"/>
  <c r="D1398" i="46"/>
  <c r="Q1397" i="46"/>
  <c r="D1397" i="46"/>
  <c r="Q1396" i="46"/>
  <c r="D1396" i="46"/>
  <c r="Q1395" i="46"/>
  <c r="D1395" i="46"/>
  <c r="Q1394" i="46"/>
  <c r="D1394" i="46"/>
  <c r="Q1393" i="46"/>
  <c r="D1393" i="46"/>
  <c r="Q1392" i="46"/>
  <c r="D1392" i="46"/>
  <c r="Q1391" i="46"/>
  <c r="D1391" i="46"/>
  <c r="Q1390" i="46"/>
  <c r="D1390" i="46"/>
  <c r="Q1389" i="46"/>
  <c r="D1389" i="46"/>
  <c r="Q1388" i="46"/>
  <c r="D1388" i="46"/>
  <c r="Q1387" i="46"/>
  <c r="D1387" i="46"/>
  <c r="Q1386" i="46"/>
  <c r="D1386" i="46"/>
  <c r="Q1385" i="46"/>
  <c r="D1385" i="46"/>
  <c r="Q1384" i="46"/>
  <c r="D1384" i="46"/>
  <c r="Q1383" i="46"/>
  <c r="D1383" i="46"/>
  <c r="Q1382" i="46"/>
  <c r="D1382" i="46"/>
  <c r="Q1381" i="46"/>
  <c r="D1381" i="46"/>
  <c r="Q1380" i="46"/>
  <c r="D1380" i="46"/>
  <c r="Q1379" i="46"/>
  <c r="D1379" i="46"/>
  <c r="Q1378" i="46"/>
  <c r="D1378" i="46"/>
  <c r="Q1377" i="46"/>
  <c r="D1377" i="46"/>
  <c r="Q1376" i="46"/>
  <c r="D1376" i="46"/>
  <c r="Q1375" i="46"/>
  <c r="D1375" i="46"/>
  <c r="Q1374" i="46"/>
  <c r="D1374" i="46"/>
  <c r="Q1373" i="46"/>
  <c r="D1373" i="46"/>
  <c r="Q1372" i="46"/>
  <c r="D1372" i="46"/>
  <c r="Q1371" i="46"/>
  <c r="D1371" i="46"/>
  <c r="Q1370" i="46"/>
  <c r="D1370" i="46"/>
  <c r="Q1369" i="46"/>
  <c r="D1369" i="46"/>
  <c r="Q1368" i="46"/>
  <c r="D1368" i="46"/>
  <c r="Q1367" i="46"/>
  <c r="D1367" i="46"/>
  <c r="Q1366" i="46"/>
  <c r="D1366" i="46"/>
  <c r="Q1365" i="46"/>
  <c r="D1365" i="46"/>
  <c r="Q1364" i="46"/>
  <c r="D1364" i="46"/>
  <c r="Q1363" i="46"/>
  <c r="D1363" i="46"/>
  <c r="Q1362" i="46"/>
  <c r="D1362" i="46"/>
  <c r="Q1361" i="46"/>
  <c r="D1361" i="46"/>
  <c r="Q1360" i="46"/>
  <c r="D1360" i="46"/>
  <c r="Q1359" i="46"/>
  <c r="D1359" i="46"/>
  <c r="Q1358" i="46"/>
  <c r="D1358" i="46"/>
  <c r="Q1357" i="46"/>
  <c r="D1357" i="46"/>
  <c r="Q1356" i="46"/>
  <c r="D1356" i="46"/>
  <c r="Q1355" i="46"/>
  <c r="D1355" i="46"/>
  <c r="Q1354" i="46"/>
  <c r="D1354" i="46"/>
  <c r="Q1353" i="46"/>
  <c r="D1353" i="46"/>
  <c r="Q1352" i="46"/>
  <c r="D1352" i="46"/>
  <c r="Q1351" i="46"/>
  <c r="D1351" i="46"/>
  <c r="Q1350" i="46"/>
  <c r="D1350" i="46"/>
  <c r="Q1349" i="46"/>
  <c r="D1349" i="46"/>
  <c r="Q1348" i="46"/>
  <c r="D1348" i="46"/>
  <c r="Q1347" i="46"/>
  <c r="D1347" i="46"/>
  <c r="Q1346" i="46"/>
  <c r="D1346" i="46"/>
  <c r="Q1345" i="46"/>
  <c r="D1345" i="46"/>
  <c r="Q1344" i="46"/>
  <c r="D1344" i="46"/>
  <c r="Q1343" i="46"/>
  <c r="D1343" i="46"/>
  <c r="Q1342" i="46"/>
  <c r="D1342" i="46"/>
  <c r="Q1341" i="46"/>
  <c r="D1341" i="46"/>
  <c r="Q1340" i="46"/>
  <c r="D1340" i="46"/>
  <c r="Q1339" i="46"/>
  <c r="D1339" i="46"/>
  <c r="Q1338" i="46"/>
  <c r="D1338" i="46"/>
  <c r="Q1337" i="46"/>
  <c r="D1337" i="46"/>
  <c r="Q1336" i="46"/>
  <c r="D1336" i="46"/>
  <c r="Q1335" i="46"/>
  <c r="D1335" i="46"/>
  <c r="Q1334" i="46"/>
  <c r="D1334" i="46"/>
  <c r="Q1333" i="46"/>
  <c r="D1333" i="46"/>
  <c r="Q1332" i="46"/>
  <c r="D1332" i="46"/>
  <c r="Q1331" i="46"/>
  <c r="D1331" i="46"/>
  <c r="Q1330" i="46"/>
  <c r="D1330" i="46"/>
  <c r="Q1329" i="46"/>
  <c r="D1329" i="46"/>
  <c r="Q1328" i="46"/>
  <c r="D1328" i="46"/>
  <c r="Q1327" i="46"/>
  <c r="D1327" i="46"/>
  <c r="Q1326" i="46"/>
  <c r="D1326" i="46"/>
  <c r="Q1325" i="46"/>
  <c r="D1325" i="46"/>
  <c r="Q1324" i="46"/>
  <c r="D1324" i="46"/>
  <c r="Q1323" i="46"/>
  <c r="D1323" i="46"/>
  <c r="Q1322" i="46"/>
  <c r="D1322" i="46"/>
  <c r="Q1321" i="46"/>
  <c r="D1321" i="46"/>
  <c r="Q1320" i="46"/>
  <c r="D1320" i="46"/>
  <c r="Q1319" i="46"/>
  <c r="D1319" i="46"/>
  <c r="Q1318" i="46"/>
  <c r="D1318" i="46"/>
  <c r="Q1317" i="46"/>
  <c r="D1317" i="46"/>
  <c r="Q1316" i="46"/>
  <c r="D1316" i="46"/>
  <c r="Q1315" i="46"/>
  <c r="D1315" i="46"/>
  <c r="Q1314" i="46"/>
  <c r="D1314" i="46"/>
  <c r="Q1313" i="46"/>
  <c r="D1313" i="46"/>
  <c r="Q1312" i="46"/>
  <c r="D1312" i="46"/>
  <c r="Q1311" i="46"/>
  <c r="D1311" i="46"/>
  <c r="Q1310" i="46"/>
  <c r="D1310" i="46"/>
  <c r="Q1309" i="46"/>
  <c r="D1309" i="46"/>
  <c r="Q1308" i="46"/>
  <c r="D1308" i="46"/>
  <c r="Q1307" i="46"/>
  <c r="D1307" i="46"/>
  <c r="Q1306" i="46"/>
  <c r="D1306" i="46"/>
  <c r="Q1305" i="46"/>
  <c r="D1305" i="46"/>
  <c r="Q1304" i="46"/>
  <c r="D1304" i="46"/>
  <c r="Q1303" i="46"/>
  <c r="D1303" i="46"/>
  <c r="Q1302" i="46"/>
  <c r="D1302" i="46"/>
  <c r="Q1301" i="46"/>
  <c r="D1301" i="46"/>
  <c r="Q1300" i="46"/>
  <c r="D1300" i="46"/>
  <c r="Q1299" i="46"/>
  <c r="D1299" i="46"/>
  <c r="Q1298" i="46"/>
  <c r="D1298" i="46"/>
  <c r="Q1297" i="46"/>
  <c r="D1297" i="46"/>
  <c r="Q1296" i="46"/>
  <c r="D1296" i="46"/>
  <c r="Q1295" i="46"/>
  <c r="D1295" i="46"/>
  <c r="Q1294" i="46"/>
  <c r="D1294" i="46"/>
  <c r="Q1293" i="46"/>
  <c r="D1293" i="46"/>
  <c r="Q1292" i="46"/>
  <c r="D1292" i="46"/>
  <c r="Q1291" i="46"/>
  <c r="D1291" i="46"/>
  <c r="Q1290" i="46"/>
  <c r="D1290" i="46"/>
  <c r="Q1289" i="46"/>
  <c r="D1289" i="46"/>
  <c r="Q1288" i="46"/>
  <c r="D1288" i="46"/>
  <c r="Q1287" i="46"/>
  <c r="D1287" i="46"/>
  <c r="Q1286" i="46"/>
  <c r="D1286" i="46"/>
  <c r="Q1285" i="46"/>
  <c r="D1285" i="46"/>
  <c r="Q1284" i="46"/>
  <c r="D1284" i="46"/>
  <c r="Q1283" i="46"/>
  <c r="D1283" i="46"/>
  <c r="Q1282" i="46"/>
  <c r="D1282" i="46"/>
  <c r="Q1281" i="46"/>
  <c r="D1281" i="46"/>
  <c r="Q1280" i="46"/>
  <c r="D1280" i="46"/>
  <c r="Q1279" i="46"/>
  <c r="D1279" i="46"/>
  <c r="Q1278" i="46"/>
  <c r="D1278" i="46"/>
  <c r="Q1277" i="46"/>
  <c r="D1277" i="46"/>
  <c r="Q1276" i="46"/>
  <c r="D1276" i="46"/>
  <c r="Q1275" i="46"/>
  <c r="D1275" i="46"/>
  <c r="Q1274" i="46"/>
  <c r="D1274" i="46"/>
  <c r="Q1273" i="46"/>
  <c r="D1273" i="46"/>
  <c r="Q1272" i="46"/>
  <c r="D1272" i="46"/>
  <c r="Q1271" i="46"/>
  <c r="D1271" i="46"/>
  <c r="Q1270" i="46"/>
  <c r="D1270" i="46"/>
  <c r="Q1269" i="46"/>
  <c r="D1269" i="46"/>
  <c r="Q1268" i="46"/>
  <c r="D1268" i="46"/>
  <c r="Q1267" i="46"/>
  <c r="D1267" i="46"/>
  <c r="Q1266" i="46"/>
  <c r="D1266" i="46"/>
  <c r="Q1265" i="46"/>
  <c r="D1265" i="46"/>
  <c r="Q1264" i="46"/>
  <c r="D1264" i="46"/>
  <c r="Q1263" i="46"/>
  <c r="D1263" i="46"/>
  <c r="Q1262" i="46"/>
  <c r="D1262" i="46"/>
  <c r="Q1261" i="46"/>
  <c r="D1261" i="46"/>
  <c r="Q1260" i="46"/>
  <c r="D1260" i="46"/>
  <c r="Q1259" i="46"/>
  <c r="D1259" i="46"/>
  <c r="Q1258" i="46"/>
  <c r="D1258" i="46"/>
  <c r="Q1257" i="46"/>
  <c r="D1257" i="46"/>
  <c r="Q1256" i="46"/>
  <c r="D1256" i="46"/>
  <c r="Q1255" i="46"/>
  <c r="D1255" i="46"/>
  <c r="Q1254" i="46"/>
  <c r="D1254" i="46"/>
  <c r="Q1253" i="46"/>
  <c r="D1253" i="46"/>
  <c r="Q1252" i="46"/>
  <c r="D1252" i="46"/>
  <c r="Q1251" i="46"/>
  <c r="D1251" i="46"/>
  <c r="Q1250" i="46"/>
  <c r="D1250" i="46"/>
  <c r="Q1249" i="46"/>
  <c r="D1249" i="46"/>
  <c r="Q1248" i="46"/>
  <c r="D1248" i="46"/>
  <c r="Q1247" i="46"/>
  <c r="D1247" i="46"/>
  <c r="Q1246" i="46"/>
  <c r="D1246" i="46"/>
  <c r="Q1245" i="46"/>
  <c r="D1245" i="46"/>
  <c r="Q1244" i="46"/>
  <c r="D1244" i="46"/>
  <c r="Q1243" i="46"/>
  <c r="D1243" i="46"/>
  <c r="Q1242" i="46"/>
  <c r="D1242" i="46"/>
  <c r="Q1241" i="46"/>
  <c r="D1241" i="46"/>
  <c r="Q1240" i="46"/>
  <c r="D1240" i="46"/>
  <c r="Q1239" i="46"/>
  <c r="D1239" i="46"/>
  <c r="Q1238" i="46"/>
  <c r="D1238" i="46"/>
  <c r="Q1237" i="46"/>
  <c r="D1237" i="46"/>
  <c r="Q1236" i="46"/>
  <c r="D1236" i="46"/>
  <c r="Q1235" i="46"/>
  <c r="D1235" i="46"/>
  <c r="Q1234" i="46"/>
  <c r="D1234" i="46"/>
  <c r="Q1233" i="46"/>
  <c r="D1233" i="46"/>
  <c r="Q1232" i="46"/>
  <c r="D1232" i="46"/>
  <c r="Q1231" i="46"/>
  <c r="D1231" i="46"/>
  <c r="Q1230" i="46"/>
  <c r="D1230" i="46"/>
  <c r="Q1229" i="46"/>
  <c r="D1229" i="46"/>
  <c r="Q1228" i="46"/>
  <c r="D1228" i="46"/>
  <c r="Q1227" i="46"/>
  <c r="D1227" i="46"/>
  <c r="Q1226" i="46"/>
  <c r="D1226" i="46"/>
  <c r="Q1225" i="46"/>
  <c r="D1225" i="46"/>
  <c r="Q1224" i="46"/>
  <c r="D1224" i="46"/>
  <c r="Q1223" i="46"/>
  <c r="D1223" i="46"/>
  <c r="Q1222" i="46"/>
  <c r="D1222" i="46"/>
  <c r="Q1221" i="46"/>
  <c r="D1221" i="46"/>
  <c r="Q1220" i="46"/>
  <c r="D1220" i="46"/>
  <c r="Q1219" i="46"/>
  <c r="D1219" i="46"/>
  <c r="Q1218" i="46"/>
  <c r="D1218" i="46"/>
  <c r="Q1217" i="46"/>
  <c r="D1217" i="46"/>
  <c r="Q1216" i="46"/>
  <c r="D1216" i="46"/>
  <c r="Q1215" i="46"/>
  <c r="D1215" i="46"/>
  <c r="Q1214" i="46"/>
  <c r="D1214" i="46"/>
  <c r="Q1213" i="46"/>
  <c r="D1213" i="46"/>
  <c r="Q1212" i="46"/>
  <c r="D1212" i="46"/>
  <c r="Q1211" i="46"/>
  <c r="D1211" i="46"/>
  <c r="Q1210" i="46"/>
  <c r="D1210" i="46"/>
  <c r="Q1209" i="46"/>
  <c r="D1209" i="46"/>
  <c r="Q1208" i="46"/>
  <c r="D1208" i="46"/>
  <c r="Q1207" i="46"/>
  <c r="D1207" i="46"/>
  <c r="Q1206" i="46"/>
  <c r="D1206" i="46"/>
  <c r="Q1205" i="46"/>
  <c r="D1205" i="46"/>
  <c r="Q1204" i="46"/>
  <c r="D1204" i="46"/>
  <c r="Q1203" i="46"/>
  <c r="D1203" i="46"/>
  <c r="Q1202" i="46"/>
  <c r="D1202" i="46"/>
  <c r="Q1201" i="46"/>
  <c r="D1201" i="46"/>
  <c r="Q1200" i="46"/>
  <c r="D1200" i="46"/>
  <c r="Q1199" i="46"/>
  <c r="D1199" i="46"/>
  <c r="Q1198" i="46"/>
  <c r="D1198" i="46"/>
  <c r="Q1197" i="46"/>
  <c r="D1197" i="46"/>
  <c r="Q1196" i="46"/>
  <c r="D1196" i="46"/>
  <c r="Q1195" i="46"/>
  <c r="D1195" i="46"/>
  <c r="Q1194" i="46"/>
  <c r="D1194" i="46"/>
  <c r="Q1193" i="46"/>
  <c r="D1193" i="46"/>
  <c r="Q1192" i="46"/>
  <c r="D1192" i="46"/>
  <c r="Q1191" i="46"/>
  <c r="D1191" i="46"/>
  <c r="Q1190" i="46"/>
  <c r="D1190" i="46"/>
  <c r="Q1189" i="46"/>
  <c r="D1189" i="46"/>
  <c r="Q1188" i="46"/>
  <c r="D1188" i="46"/>
  <c r="Q1187" i="46"/>
  <c r="D1187" i="46"/>
  <c r="Q1186" i="46"/>
  <c r="D1186" i="46"/>
  <c r="Q1185" i="46"/>
  <c r="D1185" i="46"/>
  <c r="Q1184" i="46"/>
  <c r="D1184" i="46"/>
  <c r="Q1183" i="46"/>
  <c r="D1183" i="46"/>
  <c r="Q1182" i="46"/>
  <c r="D1182" i="46"/>
  <c r="Q1181" i="46"/>
  <c r="D1181" i="46"/>
  <c r="Q1180" i="46"/>
  <c r="D1180" i="46"/>
  <c r="Q1179" i="46"/>
  <c r="D1179" i="46"/>
  <c r="Q1178" i="46"/>
  <c r="D1178" i="46"/>
  <c r="Q1177" i="46"/>
  <c r="D1177" i="46"/>
  <c r="Q1176" i="46"/>
  <c r="D1176" i="46"/>
  <c r="Q1175" i="46"/>
  <c r="D1175" i="46"/>
  <c r="Q1174" i="46"/>
  <c r="D1174" i="46"/>
  <c r="Q1173" i="46"/>
  <c r="D1173" i="46"/>
  <c r="Q1172" i="46"/>
  <c r="D1172" i="46"/>
  <c r="Q1171" i="46"/>
  <c r="D1171" i="46"/>
  <c r="Q1170" i="46"/>
  <c r="D1170" i="46"/>
  <c r="Q1169" i="46"/>
  <c r="D1169" i="46"/>
  <c r="Q1168" i="46"/>
  <c r="D1168" i="46"/>
  <c r="Q1167" i="46"/>
  <c r="D1167" i="46"/>
  <c r="Q1166" i="46"/>
  <c r="D1166" i="46"/>
  <c r="Q1165" i="46"/>
  <c r="D1165" i="46"/>
  <c r="Q1164" i="46"/>
  <c r="D1164" i="46"/>
  <c r="Q1163" i="46"/>
  <c r="D1163" i="46"/>
  <c r="Q1162" i="46"/>
  <c r="D1162" i="46"/>
  <c r="Q1161" i="46"/>
  <c r="D1161" i="46"/>
  <c r="Q1160" i="46"/>
  <c r="D1160" i="46"/>
  <c r="Q1159" i="46"/>
  <c r="D1159" i="46"/>
  <c r="Q1158" i="46"/>
  <c r="D1158" i="46"/>
  <c r="Q1157" i="46"/>
  <c r="D1157" i="46"/>
  <c r="Q1156" i="46"/>
  <c r="D1156" i="46"/>
  <c r="Q1155" i="46"/>
  <c r="D1155" i="46"/>
  <c r="Q1154" i="46"/>
  <c r="D1154" i="46"/>
  <c r="Q1153" i="46"/>
  <c r="D1153" i="46"/>
  <c r="Q1152" i="46"/>
  <c r="D1152" i="46"/>
  <c r="Q1151" i="46"/>
  <c r="D1151" i="46"/>
  <c r="Q1150" i="46"/>
  <c r="D1150" i="46"/>
  <c r="Q1149" i="46"/>
  <c r="D1149" i="46"/>
  <c r="Q1148" i="46"/>
  <c r="D1148" i="46"/>
  <c r="Q1147" i="46"/>
  <c r="D1147" i="46"/>
  <c r="Q1146" i="46"/>
  <c r="D1146" i="46"/>
  <c r="Q1145" i="46"/>
  <c r="D1145" i="46"/>
  <c r="Q1144" i="46"/>
  <c r="D1144" i="46"/>
  <c r="Q1143" i="46"/>
  <c r="D1143" i="46"/>
  <c r="Q1142" i="46"/>
  <c r="D1142" i="46"/>
  <c r="Q1141" i="46"/>
  <c r="D1141" i="46"/>
  <c r="Q1140" i="46"/>
  <c r="D1140" i="46"/>
  <c r="Q1139" i="46"/>
  <c r="D1139" i="46"/>
  <c r="Q1138" i="46"/>
  <c r="D1138" i="46"/>
  <c r="Q1137" i="46"/>
  <c r="D1137" i="46"/>
  <c r="Q1136" i="46"/>
  <c r="D1136" i="46"/>
  <c r="Q1135" i="46"/>
  <c r="D1135" i="46"/>
  <c r="Q1134" i="46"/>
  <c r="D1134" i="46"/>
  <c r="Q1133" i="46"/>
  <c r="D1133" i="46"/>
  <c r="Q1132" i="46"/>
  <c r="D1132" i="46"/>
  <c r="Q1131" i="46"/>
  <c r="D1131" i="46"/>
  <c r="Q1130" i="46"/>
  <c r="D1130" i="46"/>
  <c r="Q1129" i="46"/>
  <c r="D1129" i="46"/>
  <c r="Q1128" i="46"/>
  <c r="D1128" i="46"/>
  <c r="Q1127" i="46"/>
  <c r="D1127" i="46"/>
  <c r="Q1126" i="46"/>
  <c r="D1126" i="46"/>
  <c r="Q1125" i="46"/>
  <c r="D1125" i="46"/>
  <c r="Q1124" i="46"/>
  <c r="D1124" i="46"/>
  <c r="Q1123" i="46"/>
  <c r="D1123" i="46"/>
  <c r="Q1122" i="46"/>
  <c r="D1122" i="46"/>
  <c r="Q1121" i="46"/>
  <c r="D1121" i="46"/>
  <c r="Q1120" i="46"/>
  <c r="D1120" i="46"/>
  <c r="Q1119" i="46"/>
  <c r="D1119" i="46"/>
  <c r="Q1118" i="46"/>
  <c r="D1118" i="46"/>
  <c r="Q1117" i="46"/>
  <c r="D1117" i="46"/>
  <c r="Q1116" i="46"/>
  <c r="D1116" i="46"/>
  <c r="Q1115" i="46"/>
  <c r="D1115" i="46"/>
  <c r="Q1114" i="46"/>
  <c r="D1114" i="46"/>
  <c r="Q1113" i="46"/>
  <c r="D1113" i="46"/>
  <c r="Q1112" i="46"/>
  <c r="D1112" i="46"/>
  <c r="Q1111" i="46"/>
  <c r="D1111" i="46"/>
  <c r="Q1110" i="46"/>
  <c r="D1110" i="46"/>
  <c r="Q1109" i="46"/>
  <c r="D1109" i="46"/>
  <c r="Q1108" i="46"/>
  <c r="D1108" i="46"/>
  <c r="Q1107" i="46"/>
  <c r="D1107" i="46"/>
  <c r="Q1106" i="46"/>
  <c r="D1106" i="46"/>
  <c r="Q1105" i="46"/>
  <c r="D1105" i="46"/>
  <c r="Q1104" i="46"/>
  <c r="D1104" i="46"/>
  <c r="Q1103" i="46"/>
  <c r="D1103" i="46"/>
  <c r="Q1102" i="46"/>
  <c r="D1102" i="46"/>
  <c r="Q1101" i="46"/>
  <c r="D1101" i="46"/>
  <c r="Q1100" i="46"/>
  <c r="D1100" i="46"/>
  <c r="Q1099" i="46"/>
  <c r="D1099" i="46"/>
  <c r="Q1098" i="46"/>
  <c r="D1098" i="46"/>
  <c r="Q1097" i="46"/>
  <c r="D1097" i="46"/>
  <c r="Q1096" i="46"/>
  <c r="D1096" i="46"/>
  <c r="Q1095" i="46"/>
  <c r="D1095" i="46"/>
  <c r="Q1094" i="46"/>
  <c r="D1094" i="46"/>
  <c r="Q1093" i="46"/>
  <c r="D1093" i="46"/>
  <c r="Q1092" i="46"/>
  <c r="D1092" i="46"/>
  <c r="Q1091" i="46"/>
  <c r="D1091" i="46"/>
  <c r="Q1090" i="46"/>
  <c r="D1090" i="46"/>
  <c r="Q1089" i="46"/>
  <c r="D1089" i="46"/>
  <c r="Q1088" i="46"/>
  <c r="D1088" i="46"/>
  <c r="Q1087" i="46"/>
  <c r="D1087" i="46"/>
  <c r="Q1086" i="46"/>
  <c r="D1086" i="46"/>
  <c r="Q1085" i="46"/>
  <c r="D1085" i="46"/>
  <c r="Q1084" i="46"/>
  <c r="D1084" i="46"/>
  <c r="Q1083" i="46"/>
  <c r="D1083" i="46"/>
  <c r="Q1082" i="46"/>
  <c r="D1082" i="46"/>
  <c r="Q1081" i="46"/>
  <c r="D1081" i="46"/>
  <c r="Q1080" i="46"/>
  <c r="D1080" i="46"/>
  <c r="Q1079" i="46"/>
  <c r="D1079" i="46"/>
  <c r="Q1078" i="46"/>
  <c r="D1078" i="46"/>
  <c r="Q1077" i="46"/>
  <c r="D1077" i="46"/>
  <c r="Q1076" i="46"/>
  <c r="D1076" i="46"/>
  <c r="Q1075" i="46"/>
  <c r="D1075" i="46"/>
  <c r="Q1074" i="46"/>
  <c r="D1074" i="46"/>
  <c r="Q1073" i="46"/>
  <c r="D1073" i="46"/>
  <c r="Q1072" i="46"/>
  <c r="D1072" i="46"/>
  <c r="Q1071" i="46"/>
  <c r="D1071" i="46"/>
  <c r="Q1070" i="46"/>
  <c r="D1070" i="46"/>
  <c r="Q1069" i="46"/>
  <c r="D1069" i="46"/>
  <c r="Q1068" i="46"/>
  <c r="D1068" i="46"/>
  <c r="Q1067" i="46"/>
  <c r="D1067" i="46"/>
  <c r="Q1066" i="46"/>
  <c r="D1066" i="46"/>
  <c r="Q1065" i="46"/>
  <c r="D1065" i="46"/>
  <c r="Q1064" i="46"/>
  <c r="D1064" i="46"/>
  <c r="Q1063" i="46"/>
  <c r="D1063" i="46"/>
  <c r="Q1062" i="46"/>
  <c r="D1062" i="46"/>
  <c r="Q1061" i="46"/>
  <c r="D1061" i="46"/>
  <c r="Q1060" i="46"/>
  <c r="D1060" i="46"/>
  <c r="Q1059" i="46"/>
  <c r="D1059" i="46"/>
  <c r="Q1058" i="46"/>
  <c r="D1058" i="46"/>
  <c r="Q1057" i="46"/>
  <c r="D1057" i="46"/>
  <c r="Q1056" i="46"/>
  <c r="D1056" i="46"/>
  <c r="Q1055" i="46"/>
  <c r="D1055" i="46"/>
  <c r="Q1054" i="46"/>
  <c r="D1054" i="46"/>
  <c r="Q1053" i="46"/>
  <c r="D1053" i="46"/>
  <c r="Q1052" i="46"/>
  <c r="D1052" i="46"/>
  <c r="Q1051" i="46"/>
  <c r="D1051" i="46"/>
  <c r="Q1050" i="46"/>
  <c r="D1050" i="46"/>
  <c r="Q1049" i="46"/>
  <c r="D1049" i="46"/>
  <c r="Q1048" i="46"/>
  <c r="D1048" i="46"/>
  <c r="Q1047" i="46"/>
  <c r="D1047" i="46"/>
  <c r="Q1046" i="46"/>
  <c r="D1046" i="46"/>
  <c r="Q1045" i="46"/>
  <c r="D1045" i="46"/>
  <c r="Q1044" i="46"/>
  <c r="D1044" i="46"/>
  <c r="Q1043" i="46"/>
  <c r="D1043" i="46"/>
  <c r="Q1042" i="46"/>
  <c r="D1042" i="46"/>
  <c r="Q1041" i="46"/>
  <c r="D1041" i="46"/>
  <c r="Q1040" i="46"/>
  <c r="D1040" i="46"/>
  <c r="Q1039" i="46"/>
  <c r="D1039" i="46"/>
  <c r="Q1038" i="46"/>
  <c r="D1038" i="46"/>
  <c r="Q1037" i="46"/>
  <c r="D1037" i="46"/>
  <c r="Q1036" i="46"/>
  <c r="D1036" i="46"/>
  <c r="Q1035" i="46"/>
  <c r="D1035" i="46"/>
  <c r="Q1034" i="46"/>
  <c r="D1034" i="46"/>
  <c r="Q1033" i="46"/>
  <c r="D1033" i="46"/>
  <c r="Q1032" i="46"/>
  <c r="D1032" i="46"/>
  <c r="Q1031" i="46"/>
  <c r="D1031" i="46"/>
  <c r="Q1030" i="46"/>
  <c r="D1030" i="46"/>
  <c r="Q1029" i="46"/>
  <c r="D1029" i="46"/>
  <c r="Q1028" i="46"/>
  <c r="D1028" i="46"/>
  <c r="Q1027" i="46"/>
  <c r="D1027" i="46"/>
  <c r="Q1026" i="46"/>
  <c r="D1026" i="46"/>
  <c r="Q1025" i="46"/>
  <c r="D1025" i="46"/>
  <c r="Q1024" i="46"/>
  <c r="D1024" i="46"/>
  <c r="Q1023" i="46"/>
  <c r="D1023" i="46"/>
  <c r="Q1022" i="46"/>
  <c r="D1022" i="46"/>
  <c r="Q1021" i="46"/>
  <c r="D1021" i="46"/>
  <c r="Q1020" i="46"/>
  <c r="D1020" i="46"/>
  <c r="Q1019" i="46"/>
  <c r="D1019" i="46"/>
  <c r="Q1018" i="46"/>
  <c r="D1018" i="46"/>
  <c r="Q1017" i="46"/>
  <c r="D1017" i="46"/>
  <c r="Q1016" i="46"/>
  <c r="D1016" i="46"/>
  <c r="Q1015" i="46"/>
  <c r="D1015" i="46"/>
  <c r="Q1014" i="46"/>
  <c r="D1014" i="46"/>
  <c r="Q1013" i="46"/>
  <c r="D1013" i="46"/>
  <c r="Q1012" i="46"/>
  <c r="D1012" i="46"/>
  <c r="Q1011" i="46"/>
  <c r="D1011" i="46"/>
  <c r="Q1010" i="46"/>
  <c r="D1010" i="46"/>
  <c r="Q1009" i="46"/>
  <c r="D1009" i="46"/>
  <c r="Q1008" i="46"/>
  <c r="D1008" i="46"/>
  <c r="Q1007" i="46"/>
  <c r="D1007" i="46"/>
  <c r="Q1006" i="46"/>
  <c r="D1006" i="46"/>
  <c r="Q1005" i="46"/>
  <c r="D1005" i="46"/>
  <c r="Q1004" i="46"/>
  <c r="D1004" i="46"/>
  <c r="Q1003" i="46"/>
  <c r="D1003" i="46"/>
  <c r="Q1002" i="46"/>
  <c r="D1002" i="46"/>
  <c r="Q1001" i="46"/>
  <c r="D1001" i="46"/>
  <c r="Q1000" i="46"/>
  <c r="D1000" i="46"/>
  <c r="Q999" i="46"/>
  <c r="D999" i="46"/>
  <c r="Q998" i="46"/>
  <c r="D998" i="46"/>
  <c r="Q997" i="46"/>
  <c r="D997" i="46"/>
  <c r="Q996" i="46"/>
  <c r="D996" i="46"/>
  <c r="Q995" i="46"/>
  <c r="D995" i="46"/>
  <c r="Q994" i="46"/>
  <c r="D994" i="46"/>
  <c r="Q993" i="46"/>
  <c r="D993" i="46"/>
  <c r="Q992" i="46"/>
  <c r="D992" i="46"/>
  <c r="Q991" i="46"/>
  <c r="D991" i="46"/>
  <c r="Q990" i="46"/>
  <c r="D990" i="46"/>
  <c r="Q989" i="46"/>
  <c r="D989" i="46"/>
  <c r="Q988" i="46"/>
  <c r="D988" i="46"/>
  <c r="Q987" i="46"/>
  <c r="D987" i="46"/>
  <c r="Q986" i="46"/>
  <c r="D986" i="46"/>
  <c r="Q985" i="46"/>
  <c r="D985" i="46"/>
  <c r="Q984" i="46"/>
  <c r="D984" i="46"/>
  <c r="Q983" i="46"/>
  <c r="D983" i="46"/>
  <c r="Q982" i="46"/>
  <c r="D982" i="46"/>
  <c r="Q981" i="46"/>
  <c r="D981" i="46"/>
  <c r="Q980" i="46"/>
  <c r="D980" i="46"/>
  <c r="Q979" i="46"/>
  <c r="D979" i="46"/>
  <c r="Q978" i="46"/>
  <c r="D978" i="46"/>
  <c r="Q977" i="46"/>
  <c r="D977" i="46"/>
  <c r="Q976" i="46"/>
  <c r="D976" i="46"/>
  <c r="Q975" i="46"/>
  <c r="D975" i="46"/>
  <c r="Q974" i="46"/>
  <c r="D974" i="46"/>
  <c r="Q973" i="46"/>
  <c r="D973" i="46"/>
  <c r="Q972" i="46"/>
  <c r="D972" i="46"/>
  <c r="Q971" i="46"/>
  <c r="D971" i="46"/>
  <c r="Q970" i="46"/>
  <c r="D970" i="46"/>
  <c r="Q969" i="46"/>
  <c r="D969" i="46"/>
  <c r="Q968" i="46"/>
  <c r="D968" i="46"/>
  <c r="Q967" i="46"/>
  <c r="D967" i="46"/>
  <c r="Q966" i="46"/>
  <c r="D966" i="46"/>
  <c r="Q965" i="46"/>
  <c r="D965" i="46"/>
  <c r="Q964" i="46"/>
  <c r="D964" i="46"/>
  <c r="Q963" i="46"/>
  <c r="D963" i="46"/>
  <c r="Q962" i="46"/>
  <c r="D962" i="46"/>
  <c r="Q961" i="46"/>
  <c r="D961" i="46"/>
  <c r="Q960" i="46"/>
  <c r="D960" i="46"/>
  <c r="Q959" i="46"/>
  <c r="D959" i="46"/>
  <c r="Q958" i="46"/>
  <c r="D958" i="46"/>
  <c r="Q957" i="46"/>
  <c r="D957" i="46"/>
  <c r="Q956" i="46"/>
  <c r="D956" i="46"/>
  <c r="Q955" i="46"/>
  <c r="D955" i="46"/>
  <c r="Q954" i="46"/>
  <c r="D954" i="46"/>
  <c r="Q953" i="46"/>
  <c r="D953" i="46"/>
  <c r="Q952" i="46"/>
  <c r="D952" i="46"/>
  <c r="Q951" i="46"/>
  <c r="D951" i="46"/>
  <c r="Q950" i="46"/>
  <c r="D950" i="46"/>
  <c r="Q949" i="46"/>
  <c r="D949" i="46"/>
  <c r="Q948" i="46"/>
  <c r="D948" i="46"/>
  <c r="Q947" i="46"/>
  <c r="D947" i="46"/>
  <c r="Q946" i="46"/>
  <c r="D946" i="46"/>
  <c r="Q945" i="46"/>
  <c r="D945" i="46"/>
  <c r="Q944" i="46"/>
  <c r="D944" i="46"/>
  <c r="Q943" i="46"/>
  <c r="D943" i="46"/>
  <c r="Q942" i="46"/>
  <c r="D942" i="46"/>
  <c r="Q941" i="46"/>
  <c r="D941" i="46"/>
  <c r="Q940" i="46"/>
  <c r="D940" i="46"/>
  <c r="Q939" i="46"/>
  <c r="D939" i="46"/>
  <c r="Q938" i="46"/>
  <c r="D938" i="46"/>
  <c r="Q937" i="46"/>
  <c r="D937" i="46"/>
  <c r="Q936" i="46"/>
  <c r="D936" i="46"/>
  <c r="Q935" i="46"/>
  <c r="D935" i="46"/>
  <c r="Q934" i="46"/>
  <c r="D934" i="46"/>
  <c r="Q933" i="46"/>
  <c r="D933" i="46"/>
  <c r="Q932" i="46"/>
  <c r="D932" i="46"/>
  <c r="Q931" i="46"/>
  <c r="D931" i="46"/>
  <c r="Q930" i="46"/>
  <c r="D930" i="46"/>
  <c r="Q929" i="46"/>
  <c r="D929" i="46"/>
  <c r="Q928" i="46"/>
  <c r="D928" i="46"/>
  <c r="Q927" i="46"/>
  <c r="D927" i="46"/>
  <c r="Q926" i="46"/>
  <c r="D926" i="46"/>
  <c r="Q925" i="46"/>
  <c r="D925" i="46"/>
  <c r="Q924" i="46"/>
  <c r="D924" i="46"/>
  <c r="Q923" i="46"/>
  <c r="D923" i="46"/>
  <c r="Q922" i="46"/>
  <c r="D922" i="46"/>
  <c r="Q921" i="46"/>
  <c r="D921" i="46"/>
  <c r="Q920" i="46"/>
  <c r="D920" i="46"/>
  <c r="Q919" i="46"/>
  <c r="D919" i="46"/>
  <c r="Q918" i="46"/>
  <c r="D918" i="46"/>
  <c r="Q917" i="46"/>
  <c r="D917" i="46"/>
  <c r="Q916" i="46"/>
  <c r="D916" i="46"/>
  <c r="Q915" i="46"/>
  <c r="D915" i="46"/>
  <c r="Q914" i="46"/>
  <c r="D914" i="46"/>
  <c r="Q913" i="46"/>
  <c r="D913" i="46"/>
  <c r="Q912" i="46"/>
  <c r="D912" i="46"/>
  <c r="Q911" i="46"/>
  <c r="D911" i="46"/>
  <c r="Q910" i="46"/>
  <c r="D910" i="46"/>
  <c r="Q909" i="46"/>
  <c r="D909" i="46"/>
  <c r="Q908" i="46"/>
  <c r="D908" i="46"/>
  <c r="Q907" i="46"/>
  <c r="D907" i="46"/>
  <c r="Q906" i="46"/>
  <c r="D906" i="46"/>
  <c r="Q905" i="46"/>
  <c r="D905" i="46"/>
  <c r="Q904" i="46"/>
  <c r="D904" i="46"/>
  <c r="Q903" i="46"/>
  <c r="D903" i="46"/>
  <c r="Q902" i="46"/>
  <c r="D902" i="46"/>
  <c r="Q901" i="46"/>
  <c r="D901" i="46"/>
  <c r="Q900" i="46"/>
  <c r="D900" i="46"/>
  <c r="Q899" i="46"/>
  <c r="D899" i="46"/>
  <c r="Q898" i="46"/>
  <c r="D898" i="46"/>
  <c r="Q897" i="46"/>
  <c r="D897" i="46"/>
  <c r="Q896" i="46"/>
  <c r="D896" i="46"/>
  <c r="Q895" i="46"/>
  <c r="D895" i="46"/>
  <c r="Q894" i="46"/>
  <c r="D894" i="46"/>
  <c r="Q893" i="46"/>
  <c r="D893" i="46"/>
  <c r="Q892" i="46"/>
  <c r="D892" i="46"/>
  <c r="Q891" i="46"/>
  <c r="D891" i="46"/>
  <c r="Q890" i="46"/>
  <c r="D890" i="46"/>
  <c r="Q889" i="46"/>
  <c r="D889" i="46"/>
  <c r="Q888" i="46"/>
  <c r="D888" i="46"/>
  <c r="Q887" i="46"/>
  <c r="D887" i="46"/>
  <c r="Q886" i="46"/>
  <c r="D886" i="46"/>
  <c r="Q885" i="46"/>
  <c r="D885" i="46"/>
  <c r="Q884" i="46"/>
  <c r="D884" i="46"/>
  <c r="Q883" i="46"/>
  <c r="D883" i="46"/>
  <c r="Q882" i="46"/>
  <c r="D882" i="46"/>
  <c r="Q881" i="46"/>
  <c r="D881" i="46"/>
  <c r="Q880" i="46"/>
  <c r="D880" i="46"/>
  <c r="Q879" i="46"/>
  <c r="D879" i="46"/>
  <c r="Q878" i="46"/>
  <c r="D878" i="46"/>
  <c r="Q877" i="46"/>
  <c r="D877" i="46"/>
  <c r="Q876" i="46"/>
  <c r="D876" i="46"/>
  <c r="Q875" i="46"/>
  <c r="D875" i="46"/>
  <c r="Q874" i="46"/>
  <c r="D874" i="46"/>
  <c r="Q873" i="46"/>
  <c r="D873" i="46"/>
  <c r="Q872" i="46"/>
  <c r="D872" i="46"/>
  <c r="Q871" i="46"/>
  <c r="D871" i="46"/>
  <c r="Q870" i="46"/>
  <c r="D870" i="46"/>
  <c r="Q869" i="46"/>
  <c r="D869" i="46"/>
  <c r="Q868" i="46"/>
  <c r="D868" i="46"/>
  <c r="Q867" i="46"/>
  <c r="D867" i="46"/>
  <c r="Q866" i="46"/>
  <c r="D866" i="46"/>
  <c r="Q865" i="46"/>
  <c r="D865" i="46"/>
  <c r="Q864" i="46"/>
  <c r="D864" i="46"/>
  <c r="Q863" i="46"/>
  <c r="D863" i="46"/>
  <c r="Q862" i="46"/>
  <c r="D862" i="46"/>
  <c r="Q861" i="46"/>
  <c r="D861" i="46"/>
  <c r="Q860" i="46"/>
  <c r="D860" i="46"/>
  <c r="Q859" i="46"/>
  <c r="D859" i="46"/>
  <c r="Q858" i="46"/>
  <c r="D858" i="46"/>
  <c r="Q857" i="46"/>
  <c r="D857" i="46"/>
  <c r="Q856" i="46"/>
  <c r="D856" i="46"/>
  <c r="Q855" i="46"/>
  <c r="D855" i="46"/>
  <c r="Q854" i="46"/>
  <c r="D854" i="46"/>
  <c r="Q853" i="46"/>
  <c r="D853" i="46"/>
  <c r="Q852" i="46"/>
  <c r="D852" i="46"/>
  <c r="Q851" i="46"/>
  <c r="D851" i="46"/>
  <c r="Q850" i="46"/>
  <c r="D850" i="46"/>
  <c r="Q849" i="46"/>
  <c r="D849" i="46"/>
  <c r="Q848" i="46"/>
  <c r="D848" i="46"/>
  <c r="Q847" i="46"/>
  <c r="D847" i="46"/>
  <c r="Q846" i="46"/>
  <c r="D846" i="46"/>
  <c r="Q845" i="46"/>
  <c r="D845" i="46"/>
  <c r="Q844" i="46"/>
  <c r="D844" i="46"/>
  <c r="Q843" i="46"/>
  <c r="D843" i="46"/>
  <c r="Q842" i="46"/>
  <c r="D842" i="46"/>
  <c r="Q841" i="46"/>
  <c r="D841" i="46"/>
  <c r="Q840" i="46"/>
  <c r="D840" i="46"/>
  <c r="Q839" i="46"/>
  <c r="D839" i="46"/>
  <c r="Q838" i="46"/>
  <c r="D838" i="46"/>
  <c r="Q837" i="46"/>
  <c r="D837" i="46"/>
  <c r="Q836" i="46"/>
  <c r="D836" i="46"/>
  <c r="Q835" i="46"/>
  <c r="D835" i="46"/>
  <c r="Q834" i="46"/>
  <c r="D834" i="46"/>
  <c r="Q833" i="46"/>
  <c r="D833" i="46"/>
  <c r="Q832" i="46"/>
  <c r="D832" i="46"/>
  <c r="Q831" i="46"/>
  <c r="D831" i="46"/>
  <c r="Q830" i="46"/>
  <c r="D830" i="46"/>
  <c r="Q829" i="46"/>
  <c r="D829" i="46"/>
  <c r="Q828" i="46"/>
  <c r="D828" i="46"/>
  <c r="Q827" i="46"/>
  <c r="D827" i="46"/>
  <c r="Q826" i="46"/>
  <c r="D826" i="46"/>
  <c r="Q825" i="46"/>
  <c r="D825" i="46"/>
  <c r="Q824" i="46"/>
  <c r="D824" i="46"/>
  <c r="Q823" i="46"/>
  <c r="D823" i="46"/>
  <c r="Q822" i="46"/>
  <c r="D822" i="46"/>
  <c r="Q821" i="46"/>
  <c r="D821" i="46"/>
  <c r="Q820" i="46"/>
  <c r="D820" i="46"/>
  <c r="Q819" i="46"/>
  <c r="D819" i="46"/>
  <c r="Q818" i="46"/>
  <c r="D818" i="46"/>
  <c r="Q817" i="46"/>
  <c r="D817" i="46"/>
  <c r="Q816" i="46"/>
  <c r="D816" i="46"/>
  <c r="Q815" i="46"/>
  <c r="D815" i="46"/>
  <c r="Q814" i="46"/>
  <c r="D814" i="46"/>
  <c r="Q813" i="46"/>
  <c r="D813" i="46"/>
  <c r="Q812" i="46"/>
  <c r="D812" i="46"/>
  <c r="Q811" i="46"/>
  <c r="D811" i="46"/>
  <c r="Q810" i="46"/>
  <c r="D810" i="46"/>
  <c r="Q809" i="46"/>
  <c r="D809" i="46"/>
  <c r="Q808" i="46"/>
  <c r="D808" i="46"/>
  <c r="Q807" i="46"/>
  <c r="D807" i="46"/>
  <c r="Q806" i="46"/>
  <c r="D806" i="46"/>
  <c r="Q805" i="46"/>
  <c r="D805" i="46"/>
  <c r="Q804" i="46"/>
  <c r="D804" i="46"/>
  <c r="Q803" i="46"/>
  <c r="D803" i="46"/>
  <c r="Q802" i="46"/>
  <c r="D802" i="46"/>
  <c r="Q801" i="46"/>
  <c r="D801" i="46"/>
  <c r="Q800" i="46"/>
  <c r="D800" i="46"/>
  <c r="Q799" i="46"/>
  <c r="D799" i="46"/>
  <c r="Q798" i="46"/>
  <c r="D798" i="46"/>
  <c r="Q797" i="46"/>
  <c r="D797" i="46"/>
  <c r="Q796" i="46"/>
  <c r="D796" i="46"/>
  <c r="Q795" i="46"/>
  <c r="D795" i="46"/>
  <c r="Q794" i="46"/>
  <c r="D794" i="46"/>
  <c r="Q793" i="46"/>
  <c r="D793" i="46"/>
  <c r="Q792" i="46"/>
  <c r="D792" i="46"/>
  <c r="Q791" i="46"/>
  <c r="D791" i="46"/>
  <c r="Q790" i="46"/>
  <c r="D790" i="46"/>
  <c r="Q789" i="46"/>
  <c r="D789" i="46"/>
  <c r="Q788" i="46"/>
  <c r="D788" i="46"/>
  <c r="Q787" i="46"/>
  <c r="D787" i="46"/>
  <c r="Q786" i="46"/>
  <c r="D786" i="46"/>
  <c r="Q785" i="46"/>
  <c r="D785" i="46"/>
  <c r="Q784" i="46"/>
  <c r="D784" i="46"/>
  <c r="Q783" i="46"/>
  <c r="D783" i="46"/>
  <c r="Q782" i="46"/>
  <c r="D782" i="46"/>
  <c r="Q781" i="46"/>
  <c r="D781" i="46"/>
  <c r="Q780" i="46"/>
  <c r="D780" i="46"/>
  <c r="Q779" i="46"/>
  <c r="D779" i="46"/>
  <c r="Q778" i="46"/>
  <c r="D778" i="46"/>
  <c r="Q777" i="46"/>
  <c r="D777" i="46"/>
  <c r="Q776" i="46"/>
  <c r="D776" i="46"/>
  <c r="Q775" i="46"/>
  <c r="D775" i="46"/>
  <c r="Q774" i="46"/>
  <c r="D774" i="46"/>
  <c r="Q773" i="46"/>
  <c r="D773" i="46"/>
  <c r="Q772" i="46"/>
  <c r="D772" i="46"/>
  <c r="Q771" i="46"/>
  <c r="D771" i="46"/>
  <c r="Q770" i="46"/>
  <c r="D770" i="46"/>
  <c r="Q769" i="46"/>
  <c r="D769" i="46"/>
  <c r="Q768" i="46"/>
  <c r="D768" i="46"/>
  <c r="Q767" i="46"/>
  <c r="D767" i="46"/>
  <c r="Q766" i="46"/>
  <c r="D766" i="46"/>
  <c r="Q765" i="46"/>
  <c r="D765" i="46"/>
  <c r="Q764" i="46"/>
  <c r="D764" i="46"/>
  <c r="Q763" i="46"/>
  <c r="D763" i="46"/>
  <c r="Q762" i="46"/>
  <c r="D762" i="46"/>
  <c r="Q761" i="46"/>
  <c r="D761" i="46"/>
  <c r="Q760" i="46"/>
  <c r="D760" i="46"/>
  <c r="Q759" i="46"/>
  <c r="D759" i="46"/>
  <c r="Q758" i="46"/>
  <c r="D758" i="46"/>
  <c r="Q757" i="46"/>
  <c r="D757" i="46"/>
  <c r="Q756" i="46"/>
  <c r="D756" i="46"/>
  <c r="Q755" i="46"/>
  <c r="D755" i="46"/>
  <c r="Q754" i="46"/>
  <c r="D754" i="46"/>
  <c r="Q753" i="46"/>
  <c r="D753" i="46"/>
  <c r="Q752" i="46"/>
  <c r="D752" i="46"/>
  <c r="Q751" i="46"/>
  <c r="D751" i="46"/>
  <c r="Q750" i="46"/>
  <c r="D750" i="46"/>
  <c r="Q749" i="46"/>
  <c r="D749" i="46"/>
  <c r="Q748" i="46"/>
  <c r="D748" i="46"/>
  <c r="Q747" i="46"/>
  <c r="D747" i="46"/>
  <c r="Q746" i="46"/>
  <c r="D746" i="46"/>
  <c r="Q745" i="46"/>
  <c r="D745" i="46"/>
  <c r="Q744" i="46"/>
  <c r="D744" i="46"/>
  <c r="Q743" i="46"/>
  <c r="D743" i="46"/>
  <c r="Q742" i="46"/>
  <c r="D742" i="46"/>
  <c r="Q741" i="46"/>
  <c r="D741" i="46"/>
  <c r="Q740" i="46"/>
  <c r="D740" i="46"/>
  <c r="Q739" i="46"/>
  <c r="D739" i="46"/>
  <c r="Q738" i="46"/>
  <c r="D738" i="46"/>
  <c r="Q737" i="46"/>
  <c r="D737" i="46"/>
  <c r="Q736" i="46"/>
  <c r="D736" i="46"/>
  <c r="Q735" i="46"/>
  <c r="D735" i="46"/>
  <c r="Q734" i="46"/>
  <c r="D734" i="46"/>
  <c r="Q733" i="46"/>
  <c r="D733" i="46"/>
  <c r="Q732" i="46"/>
  <c r="D732" i="46"/>
  <c r="Q731" i="46"/>
  <c r="D731" i="46"/>
  <c r="Q730" i="46"/>
  <c r="D730" i="46"/>
  <c r="Q729" i="46"/>
  <c r="D729" i="46"/>
  <c r="Q728" i="46"/>
  <c r="D728" i="46"/>
  <c r="Q727" i="46"/>
  <c r="D727" i="46"/>
  <c r="Q726" i="46"/>
  <c r="D726" i="46"/>
  <c r="Q725" i="46"/>
  <c r="D725" i="46"/>
  <c r="Q724" i="46"/>
  <c r="D724" i="46"/>
  <c r="Q723" i="46"/>
  <c r="D723" i="46"/>
  <c r="Q722" i="46"/>
  <c r="D722" i="46"/>
  <c r="Q721" i="46"/>
  <c r="D721" i="46"/>
  <c r="Q720" i="46"/>
  <c r="D720" i="46"/>
  <c r="Q719" i="46"/>
  <c r="D719" i="46"/>
  <c r="Q718" i="46"/>
  <c r="D718" i="46"/>
  <c r="Q717" i="46"/>
  <c r="D717" i="46"/>
  <c r="Q716" i="46"/>
  <c r="D716" i="46"/>
  <c r="Q715" i="46"/>
  <c r="D715" i="46"/>
  <c r="Q714" i="46"/>
  <c r="D714" i="46"/>
  <c r="Q713" i="46"/>
  <c r="D713" i="46"/>
  <c r="Q712" i="46"/>
  <c r="D712" i="46"/>
  <c r="Q711" i="46"/>
  <c r="D711" i="46"/>
  <c r="Q710" i="46"/>
  <c r="D710" i="46"/>
  <c r="Q709" i="46"/>
  <c r="D709" i="46"/>
  <c r="Q708" i="46"/>
  <c r="D708" i="46"/>
  <c r="Q707" i="46"/>
  <c r="D707" i="46"/>
  <c r="Q706" i="46"/>
  <c r="D706" i="46"/>
  <c r="Q705" i="46"/>
  <c r="D705" i="46"/>
  <c r="Q704" i="46"/>
  <c r="D704" i="46"/>
  <c r="Q703" i="46"/>
  <c r="D703" i="46"/>
  <c r="Q702" i="46"/>
  <c r="D702" i="46"/>
  <c r="Q701" i="46"/>
  <c r="D701" i="46"/>
  <c r="Q700" i="46"/>
  <c r="D700" i="46"/>
  <c r="Q699" i="46"/>
  <c r="D699" i="46"/>
  <c r="Q698" i="46"/>
  <c r="D698" i="46"/>
  <c r="Q697" i="46"/>
  <c r="D697" i="46"/>
  <c r="Q696" i="46"/>
  <c r="D696" i="46"/>
  <c r="Q695" i="46"/>
  <c r="D695" i="46"/>
  <c r="Q694" i="46"/>
  <c r="D694" i="46"/>
  <c r="Q693" i="46"/>
  <c r="D693" i="46"/>
  <c r="Q692" i="46"/>
  <c r="D692" i="46"/>
  <c r="Q691" i="46"/>
  <c r="D691" i="46"/>
  <c r="Q690" i="46"/>
  <c r="D690" i="46"/>
  <c r="Q689" i="46"/>
  <c r="D689" i="46"/>
  <c r="Q688" i="46"/>
  <c r="D688" i="46"/>
  <c r="Q687" i="46"/>
  <c r="D687" i="46"/>
  <c r="Q686" i="46"/>
  <c r="D686" i="46"/>
  <c r="Q685" i="46"/>
  <c r="D685" i="46"/>
  <c r="Q684" i="46"/>
  <c r="D684" i="46"/>
  <c r="Q683" i="46"/>
  <c r="D683" i="46"/>
  <c r="Q682" i="46"/>
  <c r="D682" i="46"/>
  <c r="Q681" i="46"/>
  <c r="D681" i="46"/>
  <c r="Q680" i="46"/>
  <c r="D680" i="46"/>
  <c r="Q679" i="46"/>
  <c r="D679" i="46"/>
  <c r="Q678" i="46"/>
  <c r="D678" i="46"/>
  <c r="Q677" i="46"/>
  <c r="D677" i="46"/>
  <c r="Q676" i="46"/>
  <c r="D676" i="46"/>
  <c r="Q675" i="46"/>
  <c r="D675" i="46"/>
  <c r="Q674" i="46"/>
  <c r="D674" i="46"/>
  <c r="Q673" i="46"/>
  <c r="D673" i="46"/>
  <c r="Q672" i="46"/>
  <c r="D672" i="46"/>
  <c r="Q671" i="46"/>
  <c r="D671" i="46"/>
  <c r="Q670" i="46"/>
  <c r="D670" i="46"/>
  <c r="Q669" i="46"/>
  <c r="D669" i="46"/>
  <c r="Q668" i="46"/>
  <c r="D668" i="46"/>
  <c r="Q667" i="46"/>
  <c r="D667" i="46"/>
  <c r="Q666" i="46"/>
  <c r="D666" i="46"/>
  <c r="Q665" i="46"/>
  <c r="D665" i="46"/>
  <c r="Q664" i="46"/>
  <c r="D664" i="46"/>
  <c r="Q663" i="46"/>
  <c r="D663" i="46"/>
  <c r="Q662" i="46"/>
  <c r="D662" i="46"/>
  <c r="Q661" i="46"/>
  <c r="D661" i="46"/>
  <c r="Q660" i="46"/>
  <c r="D660" i="46"/>
  <c r="Q659" i="46"/>
  <c r="D659" i="46"/>
  <c r="Q658" i="46"/>
  <c r="D658" i="46"/>
  <c r="Q657" i="46"/>
  <c r="D657" i="46"/>
  <c r="Q656" i="46"/>
  <c r="D656" i="46"/>
  <c r="Q655" i="46"/>
  <c r="D655" i="46"/>
  <c r="Q654" i="46"/>
  <c r="D654" i="46"/>
  <c r="Q653" i="46"/>
  <c r="D653" i="46"/>
  <c r="Q652" i="46"/>
  <c r="D652" i="46"/>
  <c r="Q651" i="46"/>
  <c r="D651" i="46"/>
  <c r="Q650" i="46"/>
  <c r="D650" i="46"/>
  <c r="Q649" i="46"/>
  <c r="D649" i="46"/>
  <c r="Q648" i="46"/>
  <c r="D648" i="46"/>
  <c r="Q647" i="46"/>
  <c r="D647" i="46"/>
  <c r="Q646" i="46"/>
  <c r="D646" i="46"/>
  <c r="Q645" i="46"/>
  <c r="D645" i="46"/>
  <c r="Q644" i="46"/>
  <c r="D644" i="46"/>
  <c r="Q643" i="46"/>
  <c r="D643" i="46"/>
  <c r="Q642" i="46"/>
  <c r="D642" i="46"/>
  <c r="Q641" i="46"/>
  <c r="D641" i="46"/>
  <c r="Q640" i="46"/>
  <c r="D640" i="46"/>
  <c r="Q639" i="46"/>
  <c r="D639" i="46"/>
  <c r="Q638" i="46"/>
  <c r="D638" i="46"/>
  <c r="Q637" i="46"/>
  <c r="D637" i="46"/>
  <c r="Q636" i="46"/>
  <c r="D636" i="46"/>
  <c r="Q635" i="46"/>
  <c r="D635" i="46"/>
  <c r="Q634" i="46"/>
  <c r="D634" i="46"/>
  <c r="Q633" i="46"/>
  <c r="D633" i="46"/>
  <c r="Q632" i="46"/>
  <c r="D632" i="46"/>
  <c r="Q631" i="46"/>
  <c r="D631" i="46"/>
  <c r="Q630" i="46"/>
  <c r="D630" i="46"/>
  <c r="Q629" i="46"/>
  <c r="D629" i="46"/>
  <c r="Q628" i="46"/>
  <c r="D628" i="46"/>
  <c r="Q627" i="46"/>
  <c r="D627" i="46"/>
  <c r="Q626" i="46"/>
  <c r="D626" i="46"/>
  <c r="Q625" i="46"/>
  <c r="D625" i="46"/>
  <c r="Q624" i="46"/>
  <c r="D624" i="46"/>
  <c r="Q623" i="46"/>
  <c r="D623" i="46"/>
  <c r="Q622" i="46"/>
  <c r="D622" i="46"/>
  <c r="Q621" i="46"/>
  <c r="D621" i="46"/>
  <c r="Q620" i="46"/>
  <c r="D620" i="46"/>
  <c r="Q619" i="46"/>
  <c r="D619" i="46"/>
  <c r="Q618" i="46"/>
  <c r="D618" i="46"/>
  <c r="Q617" i="46"/>
  <c r="D617" i="46"/>
  <c r="Q616" i="46"/>
  <c r="D616" i="46"/>
  <c r="Q615" i="46"/>
  <c r="D615" i="46"/>
  <c r="Q614" i="46"/>
  <c r="D614" i="46"/>
  <c r="Q613" i="46"/>
  <c r="D613" i="46"/>
  <c r="Q612" i="46"/>
  <c r="D612" i="46"/>
  <c r="Q611" i="46"/>
  <c r="D611" i="46"/>
  <c r="Q610" i="46"/>
  <c r="D610" i="46"/>
  <c r="Q609" i="46"/>
  <c r="D609" i="46"/>
  <c r="Q608" i="46"/>
  <c r="D608" i="46"/>
  <c r="Q607" i="46"/>
  <c r="D607" i="46"/>
  <c r="Q606" i="46"/>
  <c r="D606" i="46"/>
  <c r="Q605" i="46"/>
  <c r="D605" i="46"/>
  <c r="Q604" i="46"/>
  <c r="D604" i="46"/>
  <c r="Q603" i="46"/>
  <c r="D603" i="46"/>
  <c r="Q602" i="46"/>
  <c r="D602" i="46"/>
  <c r="Q601" i="46"/>
  <c r="D601" i="46"/>
  <c r="Q600" i="46"/>
  <c r="D600" i="46"/>
  <c r="Q599" i="46"/>
  <c r="D599" i="46"/>
  <c r="Q598" i="46"/>
  <c r="D598" i="46"/>
  <c r="Q597" i="46"/>
  <c r="D597" i="46"/>
  <c r="Q596" i="46"/>
  <c r="D596" i="46"/>
  <c r="Q595" i="46"/>
  <c r="D595" i="46"/>
  <c r="Q594" i="46"/>
  <c r="D594" i="46"/>
  <c r="Q593" i="46"/>
  <c r="D593" i="46"/>
  <c r="Q592" i="46"/>
  <c r="D592" i="46"/>
  <c r="Q591" i="46"/>
  <c r="D591" i="46"/>
  <c r="Q590" i="46"/>
  <c r="D590" i="46"/>
  <c r="Q589" i="46"/>
  <c r="D589" i="46"/>
  <c r="Q588" i="46"/>
  <c r="D588" i="46"/>
  <c r="Q587" i="46"/>
  <c r="D587" i="46"/>
  <c r="Q586" i="46"/>
  <c r="D586" i="46"/>
  <c r="Q585" i="46"/>
  <c r="D585" i="46"/>
  <c r="Q584" i="46"/>
  <c r="D584" i="46"/>
  <c r="Q583" i="46"/>
  <c r="D583" i="46"/>
  <c r="Q582" i="46"/>
  <c r="D582" i="46"/>
  <c r="Q581" i="46"/>
  <c r="D581" i="46"/>
  <c r="Q580" i="46"/>
  <c r="D580" i="46"/>
  <c r="Q579" i="46"/>
  <c r="D579" i="46"/>
  <c r="Q578" i="46"/>
  <c r="D578" i="46"/>
  <c r="Q577" i="46"/>
  <c r="D577" i="46"/>
  <c r="Q576" i="46"/>
  <c r="D576" i="46"/>
  <c r="Q575" i="46"/>
  <c r="D575" i="46"/>
  <c r="Q574" i="46"/>
  <c r="D574" i="46"/>
  <c r="Q573" i="46"/>
  <c r="D573" i="46"/>
  <c r="Q572" i="46"/>
  <c r="D572" i="46"/>
  <c r="Q571" i="46"/>
  <c r="D571" i="46"/>
  <c r="Q570" i="46"/>
  <c r="D570" i="46"/>
  <c r="Q569" i="46"/>
  <c r="D569" i="46"/>
  <c r="Q568" i="46"/>
  <c r="D568" i="46"/>
  <c r="Q567" i="46"/>
  <c r="D567" i="46"/>
  <c r="Q566" i="46"/>
  <c r="D566" i="46"/>
  <c r="Q565" i="46"/>
  <c r="D565" i="46"/>
  <c r="Q564" i="46"/>
  <c r="D564" i="46"/>
  <c r="Q563" i="46"/>
  <c r="D563" i="46"/>
  <c r="Q562" i="46"/>
  <c r="D562" i="46"/>
  <c r="Q561" i="46"/>
  <c r="D561" i="46"/>
  <c r="Q560" i="46"/>
  <c r="D560" i="46"/>
  <c r="Q559" i="46"/>
  <c r="D559" i="46"/>
  <c r="Q558" i="46"/>
  <c r="D558" i="46"/>
  <c r="Q557" i="46"/>
  <c r="D557" i="46"/>
  <c r="Q556" i="46"/>
  <c r="D556" i="46"/>
  <c r="Q555" i="46"/>
  <c r="D555" i="46"/>
  <c r="Q554" i="46"/>
  <c r="D554" i="46"/>
  <c r="Q553" i="46"/>
  <c r="D553" i="46"/>
  <c r="Q552" i="46"/>
  <c r="D552" i="46"/>
  <c r="Q551" i="46"/>
  <c r="D551" i="46"/>
  <c r="Q550" i="46"/>
  <c r="D550" i="46"/>
  <c r="Q549" i="46"/>
  <c r="D549" i="46"/>
  <c r="Q548" i="46"/>
  <c r="D548" i="46"/>
  <c r="Q547" i="46"/>
  <c r="D547" i="46"/>
  <c r="Q546" i="46"/>
  <c r="D546" i="46"/>
  <c r="Q545" i="46"/>
  <c r="D545" i="46"/>
  <c r="Q544" i="46"/>
  <c r="D544" i="46"/>
  <c r="Q543" i="46"/>
  <c r="D543" i="46"/>
  <c r="Q542" i="46"/>
  <c r="D542" i="46"/>
  <c r="Q541" i="46"/>
  <c r="D541" i="46"/>
  <c r="Q540" i="46"/>
  <c r="D540" i="46"/>
  <c r="Q539" i="46"/>
  <c r="D539" i="46"/>
  <c r="Q538" i="46"/>
  <c r="D538" i="46"/>
  <c r="Q537" i="46"/>
  <c r="D537" i="46"/>
  <c r="Q536" i="46"/>
  <c r="D536" i="46"/>
  <c r="Q535" i="46"/>
  <c r="D535" i="46"/>
  <c r="Q534" i="46"/>
  <c r="D534" i="46"/>
  <c r="Q533" i="46"/>
  <c r="D533" i="46"/>
  <c r="Q532" i="46"/>
  <c r="D532" i="46"/>
  <c r="Q531" i="46"/>
  <c r="D531" i="46"/>
  <c r="Q530" i="46"/>
  <c r="D530" i="46"/>
  <c r="Q529" i="46"/>
  <c r="D529" i="46"/>
  <c r="Q528" i="46"/>
  <c r="D528" i="46"/>
  <c r="Q527" i="46"/>
  <c r="D527" i="46"/>
  <c r="Q526" i="46"/>
  <c r="D526" i="46"/>
  <c r="Q525" i="46"/>
  <c r="D525" i="46"/>
  <c r="Q524" i="46"/>
  <c r="D524" i="46"/>
  <c r="Q523" i="46"/>
  <c r="D523" i="46"/>
  <c r="Q522" i="46"/>
  <c r="D522" i="46"/>
  <c r="Q521" i="46"/>
  <c r="D521" i="46"/>
  <c r="Q520" i="46"/>
  <c r="D520" i="46"/>
  <c r="Q519" i="46"/>
  <c r="D519" i="46"/>
  <c r="Q518" i="46"/>
  <c r="D518" i="46"/>
  <c r="Q517" i="46"/>
  <c r="D517" i="46"/>
  <c r="Q516" i="46"/>
  <c r="D516" i="46"/>
  <c r="Q515" i="46"/>
  <c r="D515" i="46"/>
  <c r="Q514" i="46"/>
  <c r="D514" i="46"/>
  <c r="Q513" i="46"/>
  <c r="D513" i="46"/>
  <c r="Q512" i="46"/>
  <c r="D512" i="46"/>
  <c r="Q511" i="46"/>
  <c r="D511" i="46"/>
  <c r="Q510" i="46"/>
  <c r="D510" i="46"/>
  <c r="Q509" i="46"/>
  <c r="D509" i="46"/>
  <c r="Q508" i="46"/>
  <c r="D508" i="46"/>
  <c r="Q507" i="46"/>
  <c r="D507" i="46"/>
  <c r="Q506" i="46"/>
  <c r="D506" i="46"/>
  <c r="Q505" i="46"/>
  <c r="D505" i="46"/>
  <c r="Q504" i="46"/>
  <c r="D504" i="46"/>
  <c r="Q503" i="46"/>
  <c r="D503" i="46"/>
  <c r="Q502" i="46"/>
  <c r="D502" i="46"/>
  <c r="Q501" i="46"/>
  <c r="D501" i="46"/>
  <c r="Q500" i="46"/>
  <c r="D500" i="46"/>
  <c r="Q499" i="46"/>
  <c r="D499" i="46"/>
  <c r="Q498" i="46"/>
  <c r="D498" i="46"/>
  <c r="Q497" i="46"/>
  <c r="D497" i="46"/>
  <c r="Q496" i="46"/>
  <c r="D496" i="46"/>
  <c r="Q495" i="46"/>
  <c r="D495" i="46"/>
  <c r="Q494" i="46"/>
  <c r="D494" i="46"/>
  <c r="Q493" i="46"/>
  <c r="D493" i="46"/>
  <c r="Q492" i="46"/>
  <c r="D492" i="46"/>
  <c r="Q491" i="46"/>
  <c r="D491" i="46"/>
  <c r="Q490" i="46"/>
  <c r="D490" i="46"/>
  <c r="Q489" i="46"/>
  <c r="D489" i="46"/>
  <c r="Q488" i="46"/>
  <c r="D488" i="46"/>
  <c r="Q487" i="46"/>
  <c r="D487" i="46"/>
  <c r="Q486" i="46"/>
  <c r="D486" i="46"/>
  <c r="Q485" i="46"/>
  <c r="D485" i="46"/>
  <c r="Q484" i="46"/>
  <c r="D484" i="46"/>
  <c r="Q483" i="46"/>
  <c r="D483" i="46"/>
  <c r="Q482" i="46"/>
  <c r="D482" i="46"/>
  <c r="Q481" i="46"/>
  <c r="D481" i="46"/>
  <c r="Q480" i="46"/>
  <c r="D480" i="46"/>
  <c r="Q479" i="46"/>
  <c r="D479" i="46"/>
  <c r="Q478" i="46"/>
  <c r="D478" i="46"/>
  <c r="Q477" i="46"/>
  <c r="D477" i="46"/>
  <c r="Q476" i="46"/>
  <c r="D476" i="46"/>
  <c r="Q475" i="46"/>
  <c r="D475" i="46"/>
  <c r="Q474" i="46"/>
  <c r="D474" i="46"/>
  <c r="Q473" i="46"/>
  <c r="D473" i="46"/>
  <c r="Q472" i="46"/>
  <c r="D472" i="46"/>
  <c r="Q471" i="46"/>
  <c r="D471" i="46"/>
  <c r="Q470" i="46"/>
  <c r="D470" i="46"/>
  <c r="Q469" i="46"/>
  <c r="D469" i="46"/>
  <c r="Q468" i="46"/>
  <c r="D468" i="46"/>
  <c r="Q467" i="46"/>
  <c r="D467" i="46"/>
  <c r="Q466" i="46"/>
  <c r="D466" i="46"/>
  <c r="Q465" i="46"/>
  <c r="D465" i="46"/>
  <c r="Q464" i="46"/>
  <c r="D464" i="46"/>
  <c r="Q463" i="46"/>
  <c r="D463" i="46"/>
  <c r="Q462" i="46"/>
  <c r="D462" i="46"/>
  <c r="Q461" i="46"/>
  <c r="D461" i="46"/>
  <c r="Q460" i="46"/>
  <c r="D460" i="46"/>
  <c r="Q459" i="46"/>
  <c r="D459" i="46"/>
  <c r="Q458" i="46"/>
  <c r="D458" i="46"/>
  <c r="Q457" i="46"/>
  <c r="D457" i="46"/>
  <c r="Q456" i="46"/>
  <c r="D456" i="46"/>
  <c r="Q455" i="46"/>
  <c r="D455" i="46"/>
  <c r="Q454" i="46"/>
  <c r="D454" i="46"/>
  <c r="Q453" i="46"/>
  <c r="D453" i="46"/>
  <c r="Q452" i="46"/>
  <c r="D452" i="46"/>
  <c r="Q451" i="46"/>
  <c r="D451" i="46"/>
  <c r="Q450" i="46"/>
  <c r="D450" i="46"/>
  <c r="Q449" i="46"/>
  <c r="D449" i="46"/>
  <c r="Q448" i="46"/>
  <c r="D448" i="46"/>
  <c r="Q447" i="46"/>
  <c r="D447" i="46"/>
  <c r="Q446" i="46"/>
  <c r="D446" i="46"/>
  <c r="Q445" i="46"/>
  <c r="D445" i="46"/>
  <c r="Q444" i="46"/>
  <c r="D444" i="46"/>
  <c r="Q443" i="46"/>
  <c r="D443" i="46"/>
  <c r="Q442" i="46"/>
  <c r="D442" i="46"/>
  <c r="Q441" i="46"/>
  <c r="D441" i="46"/>
  <c r="Q440" i="46"/>
  <c r="D440" i="46"/>
  <c r="Q439" i="46"/>
  <c r="D439" i="46"/>
  <c r="Q438" i="46"/>
  <c r="D438" i="46"/>
  <c r="Q437" i="46"/>
  <c r="D437" i="46"/>
  <c r="Q436" i="46"/>
  <c r="D436" i="46"/>
  <c r="Q435" i="46"/>
  <c r="D435" i="46"/>
  <c r="Q434" i="46"/>
  <c r="D434" i="46"/>
  <c r="Q433" i="46"/>
  <c r="D433" i="46"/>
  <c r="Q432" i="46"/>
  <c r="D432" i="46"/>
  <c r="Q431" i="46"/>
  <c r="D431" i="46"/>
  <c r="Q430" i="46"/>
  <c r="D430" i="46"/>
  <c r="Q429" i="46"/>
  <c r="D429" i="46"/>
  <c r="Q428" i="46"/>
  <c r="D428" i="46"/>
  <c r="Q427" i="46"/>
  <c r="D427" i="46"/>
  <c r="Q426" i="46"/>
  <c r="D426" i="46"/>
  <c r="Q425" i="46"/>
  <c r="D425" i="46"/>
  <c r="Q424" i="46"/>
  <c r="D424" i="46"/>
  <c r="Q423" i="46"/>
  <c r="D423" i="46"/>
  <c r="Q422" i="46"/>
  <c r="D422" i="46"/>
  <c r="Q421" i="46"/>
  <c r="D421" i="46"/>
  <c r="Q420" i="46"/>
  <c r="D420" i="46"/>
  <c r="Q419" i="46"/>
  <c r="D419" i="46"/>
  <c r="Q418" i="46"/>
  <c r="D418" i="46"/>
  <c r="Q417" i="46"/>
  <c r="D417" i="46"/>
  <c r="Q416" i="46"/>
  <c r="D416" i="46"/>
  <c r="Q415" i="46"/>
  <c r="D415" i="46"/>
  <c r="Q414" i="46"/>
  <c r="D414" i="46"/>
  <c r="Q413" i="46"/>
  <c r="D413" i="46"/>
  <c r="Q412" i="46"/>
  <c r="D412" i="46"/>
  <c r="Q411" i="46"/>
  <c r="D411" i="46"/>
  <c r="Q410" i="46"/>
  <c r="D410" i="46"/>
  <c r="Q409" i="46"/>
  <c r="D409" i="46"/>
  <c r="Q408" i="46"/>
  <c r="D408" i="46"/>
  <c r="Q407" i="46"/>
  <c r="D407" i="46"/>
  <c r="Q406" i="46"/>
  <c r="D406" i="46"/>
  <c r="Q405" i="46"/>
  <c r="D405" i="46"/>
  <c r="Q404" i="46"/>
  <c r="D404" i="46"/>
  <c r="Q403" i="46"/>
  <c r="D403" i="46"/>
  <c r="Q402" i="46"/>
  <c r="D402" i="46"/>
  <c r="Q401" i="46"/>
  <c r="D401" i="46"/>
  <c r="Q400" i="46"/>
  <c r="D400" i="46"/>
  <c r="Q399" i="46"/>
  <c r="D399" i="46"/>
  <c r="Q398" i="46"/>
  <c r="D398" i="46"/>
  <c r="Q397" i="46"/>
  <c r="D397" i="46"/>
  <c r="Q396" i="46"/>
  <c r="D396" i="46"/>
  <c r="Q395" i="46"/>
  <c r="D395" i="46"/>
  <c r="Q394" i="46"/>
  <c r="D394" i="46"/>
  <c r="Q393" i="46"/>
  <c r="D393" i="46"/>
  <c r="Q392" i="46"/>
  <c r="D392" i="46"/>
  <c r="Q391" i="46"/>
  <c r="D391" i="46"/>
  <c r="Q390" i="46"/>
  <c r="D390" i="46"/>
  <c r="Q389" i="46"/>
  <c r="D389" i="46"/>
  <c r="Q388" i="46"/>
  <c r="D388" i="46"/>
  <c r="Q387" i="46"/>
  <c r="D387" i="46"/>
  <c r="Q386" i="46"/>
  <c r="D386" i="46"/>
  <c r="Q385" i="46"/>
  <c r="D385" i="46"/>
  <c r="Q384" i="46"/>
  <c r="D384" i="46"/>
  <c r="Q383" i="46"/>
  <c r="D383" i="46"/>
  <c r="Q382" i="46"/>
  <c r="D382" i="46"/>
  <c r="Q381" i="46"/>
  <c r="D381" i="46"/>
  <c r="Q380" i="46"/>
  <c r="D380" i="46"/>
  <c r="Q379" i="46"/>
  <c r="D379" i="46"/>
  <c r="Q378" i="46"/>
  <c r="D378" i="46"/>
  <c r="Q377" i="46"/>
  <c r="D377" i="46"/>
  <c r="Q376" i="46"/>
  <c r="D376" i="46"/>
  <c r="Q375" i="46"/>
  <c r="D375" i="46"/>
  <c r="Q374" i="46"/>
  <c r="D374" i="46"/>
  <c r="Q373" i="46"/>
  <c r="D373" i="46"/>
  <c r="Q372" i="46"/>
  <c r="D372" i="46"/>
  <c r="Q371" i="46"/>
  <c r="D371" i="46"/>
  <c r="Q370" i="46"/>
  <c r="D370" i="46"/>
  <c r="Q369" i="46"/>
  <c r="D369" i="46"/>
  <c r="Q368" i="46"/>
  <c r="D368" i="46"/>
  <c r="Q367" i="46"/>
  <c r="D367" i="46"/>
  <c r="Q366" i="46"/>
  <c r="D366" i="46"/>
  <c r="Q365" i="46"/>
  <c r="D365" i="46"/>
  <c r="Q364" i="46"/>
  <c r="D364" i="46"/>
  <c r="Q363" i="46"/>
  <c r="D363" i="46"/>
  <c r="Q362" i="46"/>
  <c r="D362" i="46"/>
  <c r="Q361" i="46"/>
  <c r="D361" i="46"/>
  <c r="Q360" i="46"/>
  <c r="D360" i="46"/>
  <c r="Q359" i="46"/>
  <c r="D359" i="46"/>
  <c r="Q358" i="46"/>
  <c r="D358" i="46"/>
  <c r="Q357" i="46"/>
  <c r="D357" i="46"/>
  <c r="Q356" i="46"/>
  <c r="D356" i="46"/>
  <c r="Q355" i="46"/>
  <c r="D355" i="46"/>
  <c r="Q354" i="46"/>
  <c r="D354" i="46"/>
  <c r="Q353" i="46"/>
  <c r="D353" i="46"/>
  <c r="Q352" i="46"/>
  <c r="D352" i="46"/>
  <c r="Q351" i="46"/>
  <c r="D351" i="46"/>
  <c r="Q350" i="46"/>
  <c r="D350" i="46"/>
  <c r="Q349" i="46"/>
  <c r="D349" i="46"/>
  <c r="Q348" i="46"/>
  <c r="D348" i="46"/>
  <c r="Q347" i="46"/>
  <c r="D347" i="46"/>
  <c r="Q346" i="46"/>
  <c r="D346" i="46"/>
  <c r="Q345" i="46"/>
  <c r="D345" i="46"/>
  <c r="Q344" i="46"/>
  <c r="D344" i="46"/>
  <c r="Q343" i="46"/>
  <c r="D343" i="46"/>
  <c r="Q342" i="46"/>
  <c r="D342" i="46"/>
  <c r="Q341" i="46"/>
  <c r="D341" i="46"/>
  <c r="Q340" i="46"/>
  <c r="D340" i="46"/>
  <c r="Q339" i="46"/>
  <c r="D339" i="46"/>
  <c r="Q338" i="46"/>
  <c r="D338" i="46"/>
  <c r="Q337" i="46"/>
  <c r="D337" i="46"/>
  <c r="Q336" i="46"/>
  <c r="D336" i="46"/>
  <c r="Q335" i="46"/>
  <c r="D335" i="46"/>
  <c r="Q334" i="46"/>
  <c r="D334" i="46"/>
  <c r="Q333" i="46"/>
  <c r="D333" i="46"/>
  <c r="Q332" i="46"/>
  <c r="D332" i="46"/>
  <c r="Q331" i="46"/>
  <c r="D331" i="46"/>
  <c r="Q330" i="46"/>
  <c r="D330" i="46"/>
  <c r="Q329" i="46"/>
  <c r="D329" i="46"/>
  <c r="Q328" i="46"/>
  <c r="D328" i="46"/>
  <c r="Q327" i="46"/>
  <c r="D327" i="46"/>
  <c r="Q326" i="46"/>
  <c r="D326" i="46"/>
  <c r="Q325" i="46"/>
  <c r="D325" i="46"/>
  <c r="Q324" i="46"/>
  <c r="D324" i="46"/>
  <c r="Q323" i="46"/>
  <c r="D323" i="46"/>
  <c r="Q322" i="46"/>
  <c r="D322" i="46"/>
  <c r="Q321" i="46"/>
  <c r="D321" i="46"/>
  <c r="Q320" i="46"/>
  <c r="D320" i="46"/>
  <c r="Q319" i="46"/>
  <c r="D319" i="46"/>
  <c r="Q318" i="46"/>
  <c r="D318" i="46"/>
  <c r="Q317" i="46"/>
  <c r="D317" i="46"/>
  <c r="Q316" i="46"/>
  <c r="D316" i="46"/>
  <c r="Q315" i="46"/>
  <c r="D315" i="46"/>
  <c r="Q314" i="46"/>
  <c r="D314" i="46"/>
  <c r="Q313" i="46"/>
  <c r="D313" i="46"/>
  <c r="Q312" i="46"/>
  <c r="D312" i="46"/>
  <c r="Q311" i="46"/>
  <c r="D311" i="46"/>
  <c r="Q310" i="46"/>
  <c r="D310" i="46"/>
  <c r="Q309" i="46"/>
  <c r="D309" i="46"/>
  <c r="Q308" i="46"/>
  <c r="D308" i="46"/>
  <c r="Q307" i="46"/>
  <c r="D307" i="46"/>
  <c r="Q306" i="46"/>
  <c r="D306" i="46"/>
  <c r="Q305" i="46"/>
  <c r="D305" i="46"/>
  <c r="Q304" i="46"/>
  <c r="D304" i="46"/>
  <c r="Q303" i="46"/>
  <c r="D303" i="46"/>
  <c r="Q302" i="46"/>
  <c r="D302" i="46"/>
  <c r="Q301" i="46"/>
  <c r="D301" i="46"/>
  <c r="Q300" i="46"/>
  <c r="D300" i="46"/>
  <c r="Q299" i="46"/>
  <c r="D299" i="46"/>
  <c r="Q298" i="46"/>
  <c r="D298" i="46"/>
  <c r="Q297" i="46"/>
  <c r="D297" i="46"/>
  <c r="Q296" i="46"/>
  <c r="D296" i="46"/>
  <c r="Q295" i="46"/>
  <c r="D295" i="46"/>
  <c r="Q294" i="46"/>
  <c r="D294" i="46"/>
  <c r="Q293" i="46"/>
  <c r="D293" i="46"/>
  <c r="Q292" i="46"/>
  <c r="D292" i="46"/>
  <c r="Q291" i="46"/>
  <c r="D291" i="46"/>
  <c r="Q290" i="46"/>
  <c r="D290" i="46"/>
  <c r="Q289" i="46"/>
  <c r="D289" i="46"/>
  <c r="Q288" i="46"/>
  <c r="D288" i="46"/>
  <c r="Q287" i="46"/>
  <c r="D287" i="46"/>
  <c r="Q286" i="46"/>
  <c r="D286" i="46"/>
  <c r="Q285" i="46"/>
  <c r="D285" i="46"/>
  <c r="Q284" i="46"/>
  <c r="D284" i="46"/>
  <c r="Q283" i="46"/>
  <c r="D283" i="46"/>
  <c r="Q282" i="46"/>
  <c r="D282" i="46"/>
  <c r="Q281" i="46"/>
  <c r="D281" i="46"/>
  <c r="Q280" i="46"/>
  <c r="D280" i="46"/>
  <c r="Q279" i="46"/>
  <c r="D279" i="46"/>
  <c r="Q278" i="46"/>
  <c r="D278" i="46"/>
  <c r="Q277" i="46"/>
  <c r="D277" i="46"/>
  <c r="Q276" i="46"/>
  <c r="D276" i="46"/>
  <c r="Q275" i="46"/>
  <c r="D275" i="46"/>
  <c r="Q274" i="46"/>
  <c r="D274" i="46"/>
  <c r="Q273" i="46"/>
  <c r="D273" i="46"/>
  <c r="Q272" i="46"/>
  <c r="D272" i="46"/>
  <c r="Q271" i="46"/>
  <c r="D271" i="46"/>
  <c r="Q270" i="46"/>
  <c r="D270" i="46"/>
  <c r="Q269" i="46"/>
  <c r="D269" i="46"/>
  <c r="Q268" i="46"/>
  <c r="D268" i="46"/>
  <c r="Q267" i="46"/>
  <c r="D267" i="46"/>
  <c r="Q266" i="46"/>
  <c r="D266" i="46"/>
  <c r="Q265" i="46"/>
  <c r="D265" i="46"/>
  <c r="Q264" i="46"/>
  <c r="D264" i="46"/>
  <c r="Q263" i="46"/>
  <c r="D263" i="46"/>
  <c r="Q262" i="46"/>
  <c r="D262" i="46"/>
  <c r="Q261" i="46"/>
  <c r="D261" i="46"/>
  <c r="Q260" i="46"/>
  <c r="D260" i="46"/>
  <c r="Q259" i="46"/>
  <c r="D259" i="46"/>
  <c r="Q258" i="46"/>
  <c r="D258" i="46"/>
  <c r="Q257" i="46"/>
  <c r="D257" i="46"/>
  <c r="Q256" i="46"/>
  <c r="D256" i="46"/>
  <c r="Q255" i="46"/>
  <c r="D255" i="46"/>
  <c r="Q254" i="46"/>
  <c r="D254" i="46"/>
  <c r="Q253" i="46"/>
  <c r="D253" i="46"/>
  <c r="Q252" i="46"/>
  <c r="D252" i="46"/>
  <c r="Q251" i="46"/>
  <c r="D251" i="46"/>
  <c r="Q250" i="46"/>
  <c r="D250" i="46"/>
  <c r="Q249" i="46"/>
  <c r="D249" i="46"/>
  <c r="Q248" i="46"/>
  <c r="D248" i="46"/>
  <c r="Q247" i="46"/>
  <c r="D247" i="46"/>
  <c r="Q246" i="46"/>
  <c r="D246" i="46"/>
  <c r="Q245" i="46"/>
  <c r="D245" i="46"/>
  <c r="Q244" i="46"/>
  <c r="D244" i="46"/>
  <c r="Q243" i="46"/>
  <c r="D243" i="46"/>
  <c r="Q242" i="46"/>
  <c r="D242" i="46"/>
  <c r="Q241" i="46"/>
  <c r="D241" i="46"/>
  <c r="Q240" i="46"/>
  <c r="D240" i="46"/>
  <c r="Q239" i="46"/>
  <c r="D239" i="46"/>
  <c r="Q238" i="46"/>
  <c r="D238" i="46"/>
  <c r="Q237" i="46"/>
  <c r="D237" i="46"/>
  <c r="Q236" i="46"/>
  <c r="D236" i="46"/>
  <c r="Q235" i="46"/>
  <c r="D235" i="46"/>
  <c r="Q234" i="46"/>
  <c r="D234" i="46"/>
  <c r="Q233" i="46"/>
  <c r="D233" i="46"/>
  <c r="Q232" i="46"/>
  <c r="D232" i="46"/>
  <c r="Q231" i="46"/>
  <c r="D231" i="46"/>
  <c r="Q230" i="46"/>
  <c r="D230" i="46"/>
  <c r="Q229" i="46"/>
  <c r="D229" i="46"/>
  <c r="Q228" i="46"/>
  <c r="D228" i="46"/>
  <c r="Q227" i="46"/>
  <c r="D227" i="46"/>
  <c r="Q226" i="46"/>
  <c r="D226" i="46"/>
  <c r="Q225" i="46"/>
  <c r="D225" i="46"/>
  <c r="Q224" i="46"/>
  <c r="D224" i="46"/>
  <c r="Q223" i="46"/>
  <c r="D223" i="46"/>
  <c r="Q222" i="46"/>
  <c r="D222" i="46"/>
  <c r="Q221" i="46"/>
  <c r="D221" i="46"/>
  <c r="Q220" i="46"/>
  <c r="D220" i="46"/>
  <c r="Q219" i="46"/>
  <c r="D219" i="46"/>
  <c r="Q218" i="46"/>
  <c r="D218" i="46"/>
  <c r="Q217" i="46"/>
  <c r="D217" i="46"/>
  <c r="Q216" i="46"/>
  <c r="D216" i="46"/>
  <c r="Q215" i="46"/>
  <c r="D215" i="46"/>
  <c r="Q214" i="46"/>
  <c r="D214" i="46"/>
  <c r="Q213" i="46"/>
  <c r="D213" i="46"/>
  <c r="Q212" i="46"/>
  <c r="D212" i="46"/>
  <c r="Q211" i="46"/>
  <c r="D211" i="46"/>
  <c r="Q210" i="46"/>
  <c r="D210" i="46"/>
  <c r="Q209" i="46"/>
  <c r="D209" i="46"/>
  <c r="Q208" i="46"/>
  <c r="D208" i="46"/>
  <c r="Q207" i="46"/>
  <c r="D207" i="46"/>
  <c r="Q206" i="46"/>
  <c r="D206" i="46"/>
  <c r="Q205" i="46"/>
  <c r="D205" i="46"/>
  <c r="Q204" i="46"/>
  <c r="D204" i="46"/>
  <c r="Q203" i="46"/>
  <c r="D203" i="46"/>
  <c r="Q202" i="46"/>
  <c r="D202" i="46"/>
  <c r="Q201" i="46"/>
  <c r="D201" i="46"/>
  <c r="Q200" i="46"/>
  <c r="D200" i="46"/>
  <c r="Q199" i="46"/>
  <c r="D199" i="46"/>
  <c r="Q198" i="46"/>
  <c r="D198" i="46"/>
  <c r="Q197" i="46"/>
  <c r="D197" i="46"/>
  <c r="Q196" i="46"/>
  <c r="D196" i="46"/>
  <c r="Q195" i="46"/>
  <c r="D195" i="46"/>
  <c r="Q194" i="46"/>
  <c r="D194" i="46"/>
  <c r="Q193" i="46"/>
  <c r="D193" i="46"/>
  <c r="Q192" i="46"/>
  <c r="D192" i="46"/>
  <c r="Q191" i="46"/>
  <c r="D191" i="46"/>
  <c r="Q190" i="46"/>
  <c r="D190" i="46"/>
  <c r="Q189" i="46"/>
  <c r="D189" i="46"/>
  <c r="Q188" i="46"/>
  <c r="D188" i="46"/>
  <c r="Q187" i="46"/>
  <c r="D187" i="46"/>
  <c r="Q186" i="46"/>
  <c r="D186" i="46"/>
  <c r="Q185" i="46"/>
  <c r="D185" i="46"/>
  <c r="Q184" i="46"/>
  <c r="D184" i="46"/>
  <c r="Q183" i="46"/>
  <c r="D183" i="46"/>
  <c r="Q182" i="46"/>
  <c r="D182" i="46"/>
  <c r="Q181" i="46"/>
  <c r="D181" i="46"/>
  <c r="Q180" i="46"/>
  <c r="D180" i="46"/>
  <c r="Q179" i="46"/>
  <c r="D179" i="46"/>
  <c r="Q178" i="46"/>
  <c r="D178" i="46"/>
  <c r="Q177" i="46"/>
  <c r="D177" i="46"/>
  <c r="Q176" i="46"/>
  <c r="D176" i="46"/>
  <c r="Q175" i="46"/>
  <c r="D175" i="46"/>
  <c r="Q174" i="46"/>
  <c r="D174" i="46"/>
  <c r="Q173" i="46"/>
  <c r="D173" i="46"/>
  <c r="Q172" i="46"/>
  <c r="D172" i="46"/>
  <c r="Q171" i="46"/>
  <c r="D171" i="46"/>
  <c r="Q170" i="46"/>
  <c r="D170" i="46"/>
  <c r="Q169" i="46"/>
  <c r="D169" i="46"/>
  <c r="Q168" i="46"/>
  <c r="D168" i="46"/>
  <c r="Q167" i="46"/>
  <c r="D167" i="46"/>
  <c r="Q166" i="46"/>
  <c r="D166" i="46"/>
  <c r="Q165" i="46"/>
  <c r="D165" i="46"/>
  <c r="Q164" i="46"/>
  <c r="D164" i="46"/>
  <c r="Q163" i="46"/>
  <c r="D163" i="46"/>
  <c r="Q162" i="46"/>
  <c r="D162" i="46"/>
  <c r="Q161" i="46"/>
  <c r="D161" i="46"/>
  <c r="Q160" i="46"/>
  <c r="D160" i="46"/>
  <c r="Q159" i="46"/>
  <c r="D159" i="46"/>
  <c r="Q158" i="46"/>
  <c r="D158" i="46"/>
  <c r="Q157" i="46"/>
  <c r="D157" i="46"/>
  <c r="Q156" i="46"/>
  <c r="D156" i="46"/>
  <c r="Q155" i="46"/>
  <c r="D155" i="46"/>
  <c r="Q154" i="46"/>
  <c r="D154" i="46"/>
  <c r="Q153" i="46"/>
  <c r="D153" i="46"/>
  <c r="Q152" i="46"/>
  <c r="D152" i="46"/>
  <c r="Q151" i="46"/>
  <c r="D151" i="46"/>
  <c r="Q150" i="46"/>
  <c r="D150" i="46"/>
  <c r="Q149" i="46"/>
  <c r="D149" i="46"/>
  <c r="Q148" i="46"/>
  <c r="D148" i="46"/>
  <c r="Q147" i="46"/>
  <c r="D147" i="46"/>
  <c r="Q146" i="46"/>
  <c r="D146" i="46"/>
  <c r="Q145" i="46"/>
  <c r="D145" i="46"/>
  <c r="Q144" i="46"/>
  <c r="D144" i="46"/>
  <c r="Q143" i="46"/>
  <c r="D143" i="46"/>
  <c r="Q142" i="46"/>
  <c r="D142" i="46"/>
  <c r="Q141" i="46"/>
  <c r="D141" i="46"/>
  <c r="Q140" i="46"/>
  <c r="D140" i="46"/>
  <c r="Q139" i="46"/>
  <c r="D139" i="46"/>
  <c r="Q138" i="46"/>
  <c r="D138" i="46"/>
  <c r="Q137" i="46"/>
  <c r="D137" i="46"/>
  <c r="Q136" i="46"/>
  <c r="D136" i="46"/>
  <c r="Q135" i="46"/>
  <c r="D135" i="46"/>
  <c r="Q134" i="46"/>
  <c r="D134" i="46"/>
  <c r="Q133" i="46"/>
  <c r="D133" i="46"/>
  <c r="Q132" i="46"/>
  <c r="D132" i="46"/>
  <c r="Q131" i="46"/>
  <c r="D131" i="46"/>
  <c r="Q130" i="46"/>
  <c r="D130" i="46"/>
  <c r="Q129" i="46"/>
  <c r="D129" i="46"/>
  <c r="Q128" i="46"/>
  <c r="D128" i="46"/>
  <c r="Q127" i="46"/>
  <c r="D127" i="46"/>
  <c r="Q126" i="46"/>
  <c r="D126" i="46"/>
  <c r="Q125" i="46"/>
  <c r="D125" i="46"/>
  <c r="Q124" i="46"/>
  <c r="D124" i="46"/>
  <c r="Q123" i="46"/>
  <c r="D123" i="46"/>
  <c r="Q122" i="46"/>
  <c r="D122" i="46"/>
  <c r="Q121" i="46"/>
  <c r="D121" i="46"/>
  <c r="Q120" i="46"/>
  <c r="D120" i="46"/>
  <c r="Q119" i="46"/>
  <c r="D119" i="46"/>
  <c r="Q118" i="46"/>
  <c r="D118" i="46"/>
  <c r="Q117" i="46"/>
  <c r="D117" i="46"/>
  <c r="Q116" i="46"/>
  <c r="D116" i="46"/>
  <c r="Q115" i="46"/>
  <c r="D115" i="46"/>
  <c r="Q114" i="46"/>
  <c r="D114" i="46"/>
  <c r="Q113" i="46"/>
  <c r="D113" i="46"/>
  <c r="Q112" i="46"/>
  <c r="D112" i="46"/>
  <c r="Q111" i="46"/>
  <c r="D111" i="46"/>
  <c r="Q110" i="46"/>
  <c r="D110" i="46"/>
  <c r="Q109" i="46"/>
  <c r="D109" i="46"/>
  <c r="Q108" i="46"/>
  <c r="D108" i="46"/>
  <c r="Q107" i="46"/>
  <c r="D107" i="46"/>
  <c r="Q106" i="46"/>
  <c r="D106" i="46"/>
  <c r="Q105" i="46"/>
  <c r="D105" i="46"/>
  <c r="Q104" i="46"/>
  <c r="D104" i="46"/>
  <c r="Q103" i="46"/>
  <c r="D103" i="46"/>
  <c r="Q102" i="46"/>
  <c r="D102" i="46"/>
  <c r="Q101" i="46"/>
  <c r="D101" i="46"/>
  <c r="Q100" i="46"/>
  <c r="D100" i="46"/>
  <c r="Q99" i="46"/>
  <c r="D99" i="46"/>
  <c r="Q98" i="46"/>
  <c r="D98" i="46"/>
  <c r="Q97" i="46"/>
  <c r="D97" i="46"/>
  <c r="Q96" i="46"/>
  <c r="D96" i="46"/>
  <c r="Q95" i="46"/>
  <c r="D95" i="46"/>
  <c r="Q94" i="46"/>
  <c r="D94" i="46"/>
  <c r="Q93" i="46"/>
  <c r="D93" i="46"/>
  <c r="Q92" i="46"/>
  <c r="D92" i="46"/>
  <c r="Q91" i="46"/>
  <c r="D91" i="46"/>
  <c r="Q90" i="46"/>
  <c r="D90" i="46"/>
  <c r="Q89" i="46"/>
  <c r="D89" i="46"/>
  <c r="Q88" i="46"/>
  <c r="D88" i="46"/>
  <c r="Q87" i="46"/>
  <c r="D87" i="46"/>
  <c r="Q86" i="46"/>
  <c r="D86" i="46"/>
  <c r="Q85" i="46"/>
  <c r="D85" i="46"/>
  <c r="Q84" i="46"/>
  <c r="D84" i="46"/>
  <c r="Q83" i="46"/>
  <c r="D83" i="46"/>
  <c r="Q82" i="46"/>
  <c r="D82" i="46"/>
  <c r="Q81" i="46"/>
  <c r="D81" i="46"/>
  <c r="Q80" i="46"/>
  <c r="D80" i="46"/>
  <c r="Q79" i="46"/>
  <c r="D79" i="46"/>
  <c r="Q78" i="46"/>
  <c r="D78" i="46"/>
  <c r="Q77" i="46"/>
  <c r="D77" i="46"/>
  <c r="Q76" i="46"/>
  <c r="D76" i="46"/>
  <c r="Q75" i="46"/>
  <c r="D75" i="46"/>
  <c r="Q74" i="46"/>
  <c r="D74" i="46"/>
  <c r="Q73" i="46"/>
  <c r="D73" i="46"/>
  <c r="Q72" i="46"/>
  <c r="D72" i="46"/>
  <c r="Q71" i="46"/>
  <c r="D71" i="46"/>
  <c r="Q70" i="46"/>
  <c r="D70" i="46"/>
  <c r="Q69" i="46"/>
  <c r="D69" i="46"/>
  <c r="Q68" i="46"/>
  <c r="D68" i="46"/>
  <c r="Q67" i="46"/>
  <c r="D67" i="46"/>
  <c r="Q66" i="46"/>
  <c r="D66" i="46"/>
  <c r="Q65" i="46"/>
  <c r="D65" i="46"/>
  <c r="Q64" i="46"/>
  <c r="D64" i="46"/>
  <c r="Q63" i="46"/>
  <c r="D63" i="46"/>
  <c r="Q62" i="46"/>
  <c r="D62" i="46"/>
  <c r="Q61" i="46"/>
  <c r="D61" i="46"/>
  <c r="Q60" i="46"/>
  <c r="D60" i="46"/>
  <c r="Q59" i="46"/>
  <c r="D59" i="46"/>
  <c r="Q58" i="46"/>
  <c r="D58" i="46"/>
  <c r="Q57" i="46"/>
  <c r="D57" i="46"/>
  <c r="Q56" i="46"/>
  <c r="D56" i="46"/>
  <c r="Q55" i="46"/>
  <c r="D55" i="46"/>
  <c r="Q54" i="46"/>
  <c r="D54" i="46"/>
  <c r="Q53" i="46"/>
  <c r="D53" i="46"/>
  <c r="Q52" i="46"/>
  <c r="D52" i="46"/>
  <c r="Q51" i="46"/>
  <c r="D51" i="46"/>
  <c r="Q50" i="46"/>
  <c r="D50" i="46"/>
  <c r="Q49" i="46"/>
  <c r="D49" i="46"/>
  <c r="Q48" i="46"/>
  <c r="D48" i="46"/>
  <c r="Q47" i="46"/>
  <c r="D47" i="46"/>
  <c r="Q46" i="46"/>
  <c r="D46" i="46"/>
  <c r="Q45" i="46"/>
  <c r="D45" i="46"/>
  <c r="Q44" i="46"/>
  <c r="D44" i="46"/>
  <c r="Q43" i="46"/>
  <c r="D43" i="46"/>
  <c r="Q42" i="46"/>
  <c r="D42" i="46"/>
  <c r="Q41" i="46"/>
  <c r="D41" i="46"/>
  <c r="Q40" i="46"/>
  <c r="D40" i="46"/>
  <c r="Q39" i="46"/>
  <c r="D39" i="46"/>
  <c r="Q38" i="46"/>
  <c r="D38" i="46"/>
  <c r="Q37" i="46"/>
  <c r="D37" i="46"/>
  <c r="Q36" i="46"/>
  <c r="D36" i="46"/>
  <c r="Q35" i="46"/>
  <c r="D35" i="46"/>
  <c r="Q34" i="46"/>
  <c r="D34" i="46"/>
  <c r="Q33" i="46"/>
  <c r="D33" i="46"/>
  <c r="Q32" i="46"/>
  <c r="D32" i="46"/>
  <c r="Q31" i="46"/>
  <c r="D31" i="46"/>
  <c r="Q30" i="46"/>
  <c r="D30" i="46"/>
  <c r="Q29" i="46"/>
  <c r="D29" i="46"/>
  <c r="Q28" i="46"/>
  <c r="D28" i="46"/>
  <c r="Q27" i="46"/>
  <c r="D27" i="46"/>
  <c r="Q26" i="46"/>
  <c r="D26" i="46"/>
  <c r="Q25" i="46"/>
  <c r="D25" i="46"/>
  <c r="Q24" i="46"/>
  <c r="D24" i="46"/>
  <c r="Q23" i="46"/>
  <c r="D23" i="46"/>
  <c r="Q22" i="46"/>
  <c r="D22" i="46"/>
  <c r="Q21" i="46"/>
  <c r="D21" i="46"/>
  <c r="Q20" i="46"/>
  <c r="D20" i="46"/>
  <c r="Q19" i="46"/>
  <c r="D19" i="46"/>
  <c r="Q18" i="46"/>
  <c r="D18" i="46"/>
  <c r="Q17" i="46"/>
  <c r="D17" i="46"/>
  <c r="Q16" i="46"/>
  <c r="D16" i="46"/>
  <c r="Q15" i="46"/>
  <c r="D15" i="46"/>
  <c r="Q14" i="46"/>
  <c r="D14" i="46"/>
  <c r="Q13" i="46"/>
  <c r="D13" i="46"/>
  <c r="Q12" i="46"/>
  <c r="D12" i="46"/>
  <c r="Q11" i="46"/>
  <c r="D11" i="46"/>
  <c r="Q10" i="46"/>
  <c r="D10" i="46"/>
  <c r="Q9" i="46"/>
  <c r="D9" i="46"/>
  <c r="Q8" i="46"/>
  <c r="D8" i="46"/>
  <c r="Q7" i="46"/>
  <c r="D7" i="46"/>
  <c r="Q6" i="46"/>
  <c r="D6" i="46"/>
  <c r="Q5" i="46"/>
  <c r="D5" i="46"/>
  <c r="Q1504" i="45"/>
  <c r="D1504" i="45"/>
  <c r="Q1503" i="45"/>
  <c r="D1503" i="45"/>
  <c r="Q1502" i="45"/>
  <c r="D1502" i="45"/>
  <c r="Q1501" i="45"/>
  <c r="D1501" i="45"/>
  <c r="Q1500" i="45"/>
  <c r="D1500" i="45"/>
  <c r="Q1499" i="45"/>
  <c r="D1499" i="45"/>
  <c r="Q1498" i="45"/>
  <c r="D1498" i="45"/>
  <c r="Q1497" i="45"/>
  <c r="D1497" i="45"/>
  <c r="Q1496" i="45"/>
  <c r="D1496" i="45"/>
  <c r="Q1495" i="45"/>
  <c r="D1495" i="45"/>
  <c r="Q1494" i="45"/>
  <c r="D1494" i="45"/>
  <c r="Q1493" i="45"/>
  <c r="D1493" i="45"/>
  <c r="Q1492" i="45"/>
  <c r="D1492" i="45"/>
  <c r="Q1491" i="45"/>
  <c r="D1491" i="45"/>
  <c r="Q1490" i="45"/>
  <c r="D1490" i="45"/>
  <c r="Q1489" i="45"/>
  <c r="D1489" i="45"/>
  <c r="Q1488" i="45"/>
  <c r="D1488" i="45"/>
  <c r="Q1487" i="45"/>
  <c r="D1487" i="45"/>
  <c r="Q1486" i="45"/>
  <c r="D1486" i="45"/>
  <c r="Q1485" i="45"/>
  <c r="D1485" i="45"/>
  <c r="Q1484" i="45"/>
  <c r="D1484" i="45"/>
  <c r="Q1483" i="45"/>
  <c r="D1483" i="45"/>
  <c r="Q1482" i="45"/>
  <c r="D1482" i="45"/>
  <c r="Q1481" i="45"/>
  <c r="D1481" i="45"/>
  <c r="Q1480" i="45"/>
  <c r="D1480" i="45"/>
  <c r="Q1479" i="45"/>
  <c r="D1479" i="45"/>
  <c r="Q1478" i="45"/>
  <c r="D1478" i="45"/>
  <c r="Q1477" i="45"/>
  <c r="D1477" i="45"/>
  <c r="Q1476" i="45"/>
  <c r="D1476" i="45"/>
  <c r="Q1475" i="45"/>
  <c r="D1475" i="45"/>
  <c r="Q1474" i="45"/>
  <c r="D1474" i="45"/>
  <c r="Q1473" i="45"/>
  <c r="D1473" i="45"/>
  <c r="Q1472" i="45"/>
  <c r="D1472" i="45"/>
  <c r="Q1471" i="45"/>
  <c r="D1471" i="45"/>
  <c r="Q1470" i="45"/>
  <c r="D1470" i="45"/>
  <c r="Q1469" i="45"/>
  <c r="D1469" i="45"/>
  <c r="Q1468" i="45"/>
  <c r="D1468" i="45"/>
  <c r="Q1467" i="45"/>
  <c r="D1467" i="45"/>
  <c r="Q1466" i="45"/>
  <c r="D1466" i="45"/>
  <c r="Q1465" i="45"/>
  <c r="D1465" i="45"/>
  <c r="Q1464" i="45"/>
  <c r="D1464" i="45"/>
  <c r="Q1463" i="45"/>
  <c r="D1463" i="45"/>
  <c r="Q1462" i="45"/>
  <c r="D1462" i="45"/>
  <c r="Q1461" i="45"/>
  <c r="D1461" i="45"/>
  <c r="Q1460" i="45"/>
  <c r="D1460" i="45"/>
  <c r="Q1459" i="45"/>
  <c r="D1459" i="45"/>
  <c r="Q1458" i="45"/>
  <c r="D1458" i="45"/>
  <c r="Q1457" i="45"/>
  <c r="D1457" i="45"/>
  <c r="Q1456" i="45"/>
  <c r="D1456" i="45"/>
  <c r="Q1455" i="45"/>
  <c r="D1455" i="45"/>
  <c r="Q1454" i="45"/>
  <c r="D1454" i="45"/>
  <c r="Q1453" i="45"/>
  <c r="D1453" i="45"/>
  <c r="Q1452" i="45"/>
  <c r="D1452" i="45"/>
  <c r="Q1451" i="45"/>
  <c r="D1451" i="45"/>
  <c r="Q1450" i="45"/>
  <c r="D1450" i="45"/>
  <c r="Q1449" i="45"/>
  <c r="D1449" i="45"/>
  <c r="Q1448" i="45"/>
  <c r="D1448" i="45"/>
  <c r="Q1447" i="45"/>
  <c r="D1447" i="45"/>
  <c r="Q1446" i="45"/>
  <c r="D1446" i="45"/>
  <c r="Q1445" i="45"/>
  <c r="D1445" i="45"/>
  <c r="Q1444" i="45"/>
  <c r="D1444" i="45"/>
  <c r="Q1443" i="45"/>
  <c r="D1443" i="45"/>
  <c r="Q1442" i="45"/>
  <c r="D1442" i="45"/>
  <c r="Q1441" i="45"/>
  <c r="D1441" i="45"/>
  <c r="Q1440" i="45"/>
  <c r="D1440" i="45"/>
  <c r="Q1439" i="45"/>
  <c r="D1439" i="45"/>
  <c r="Q1438" i="45"/>
  <c r="D1438" i="45"/>
  <c r="Q1437" i="45"/>
  <c r="D1437" i="45"/>
  <c r="Q1436" i="45"/>
  <c r="D1436" i="45"/>
  <c r="Q1435" i="45"/>
  <c r="D1435" i="45"/>
  <c r="Q1434" i="45"/>
  <c r="D1434" i="45"/>
  <c r="Q1433" i="45"/>
  <c r="D1433" i="45"/>
  <c r="Q1432" i="45"/>
  <c r="D1432" i="45"/>
  <c r="Q1431" i="45"/>
  <c r="D1431" i="45"/>
  <c r="Q1430" i="45"/>
  <c r="D1430" i="45"/>
  <c r="Q1429" i="45"/>
  <c r="D1429" i="45"/>
  <c r="Q1428" i="45"/>
  <c r="D1428" i="45"/>
  <c r="Q1427" i="45"/>
  <c r="D1427" i="45"/>
  <c r="Q1426" i="45"/>
  <c r="D1426" i="45"/>
  <c r="Q1425" i="45"/>
  <c r="D1425" i="45"/>
  <c r="Q1424" i="45"/>
  <c r="D1424" i="45"/>
  <c r="Q1423" i="45"/>
  <c r="D1423" i="45"/>
  <c r="Q1422" i="45"/>
  <c r="D1422" i="45"/>
  <c r="Q1421" i="45"/>
  <c r="D1421" i="45"/>
  <c r="Q1420" i="45"/>
  <c r="D1420" i="45"/>
  <c r="Q1419" i="45"/>
  <c r="D1419" i="45"/>
  <c r="Q1418" i="45"/>
  <c r="D1418" i="45"/>
  <c r="Q1417" i="45"/>
  <c r="D1417" i="45"/>
  <c r="Q1416" i="45"/>
  <c r="D1416" i="45"/>
  <c r="Q1415" i="45"/>
  <c r="D1415" i="45"/>
  <c r="Q1414" i="45"/>
  <c r="D1414" i="45"/>
  <c r="Q1413" i="45"/>
  <c r="D1413" i="45"/>
  <c r="Q1412" i="45"/>
  <c r="D1412" i="45"/>
  <c r="Q1411" i="45"/>
  <c r="D1411" i="45"/>
  <c r="Q1410" i="45"/>
  <c r="D1410" i="45"/>
  <c r="Q1409" i="45"/>
  <c r="D1409" i="45"/>
  <c r="Q1408" i="45"/>
  <c r="D1408" i="45"/>
  <c r="Q1407" i="45"/>
  <c r="D1407" i="45"/>
  <c r="Q1406" i="45"/>
  <c r="D1406" i="45"/>
  <c r="Q1405" i="45"/>
  <c r="D1405" i="45"/>
  <c r="Q1404" i="45"/>
  <c r="D1404" i="45"/>
  <c r="Q1403" i="45"/>
  <c r="D1403" i="45"/>
  <c r="Q1402" i="45"/>
  <c r="D1402" i="45"/>
  <c r="Q1401" i="45"/>
  <c r="D1401" i="45"/>
  <c r="Q1400" i="45"/>
  <c r="D1400" i="45"/>
  <c r="Q1399" i="45"/>
  <c r="D1399" i="45"/>
  <c r="Q1398" i="45"/>
  <c r="D1398" i="45"/>
  <c r="Q1397" i="45"/>
  <c r="D1397" i="45"/>
  <c r="Q1396" i="45"/>
  <c r="D1396" i="45"/>
  <c r="Q1395" i="45"/>
  <c r="D1395" i="45"/>
  <c r="Q1394" i="45"/>
  <c r="D1394" i="45"/>
  <c r="Q1393" i="45"/>
  <c r="D1393" i="45"/>
  <c r="Q1392" i="45"/>
  <c r="D1392" i="45"/>
  <c r="Q1391" i="45"/>
  <c r="D1391" i="45"/>
  <c r="Q1390" i="45"/>
  <c r="D1390" i="45"/>
  <c r="Q1389" i="45"/>
  <c r="D1389" i="45"/>
  <c r="Q1388" i="45"/>
  <c r="D1388" i="45"/>
  <c r="Q1387" i="45"/>
  <c r="D1387" i="45"/>
  <c r="Q1386" i="45"/>
  <c r="D1386" i="45"/>
  <c r="Q1385" i="45"/>
  <c r="D1385" i="45"/>
  <c r="Q1384" i="45"/>
  <c r="D1384" i="45"/>
  <c r="Q1383" i="45"/>
  <c r="D1383" i="45"/>
  <c r="Q1382" i="45"/>
  <c r="D1382" i="45"/>
  <c r="Q1381" i="45"/>
  <c r="D1381" i="45"/>
  <c r="Q1380" i="45"/>
  <c r="D1380" i="45"/>
  <c r="Q1379" i="45"/>
  <c r="D1379" i="45"/>
  <c r="Q1378" i="45"/>
  <c r="D1378" i="45"/>
  <c r="Q1377" i="45"/>
  <c r="D1377" i="45"/>
  <c r="Q1376" i="45"/>
  <c r="D1376" i="45"/>
  <c r="Q1375" i="45"/>
  <c r="D1375" i="45"/>
  <c r="Q1374" i="45"/>
  <c r="D1374" i="45"/>
  <c r="Q1373" i="45"/>
  <c r="D1373" i="45"/>
  <c r="Q1372" i="45"/>
  <c r="D1372" i="45"/>
  <c r="Q1371" i="45"/>
  <c r="D1371" i="45"/>
  <c r="Q1370" i="45"/>
  <c r="D1370" i="45"/>
  <c r="Q1369" i="45"/>
  <c r="D1369" i="45"/>
  <c r="Q1368" i="45"/>
  <c r="D1368" i="45"/>
  <c r="Q1367" i="45"/>
  <c r="D1367" i="45"/>
  <c r="Q1366" i="45"/>
  <c r="D1366" i="45"/>
  <c r="Q1365" i="45"/>
  <c r="D1365" i="45"/>
  <c r="Q1364" i="45"/>
  <c r="D1364" i="45"/>
  <c r="Q1363" i="45"/>
  <c r="D1363" i="45"/>
  <c r="Q1362" i="45"/>
  <c r="D1362" i="45"/>
  <c r="Q1361" i="45"/>
  <c r="D1361" i="45"/>
  <c r="Q1360" i="45"/>
  <c r="D1360" i="45"/>
  <c r="Q1359" i="45"/>
  <c r="D1359" i="45"/>
  <c r="Q1358" i="45"/>
  <c r="D1358" i="45"/>
  <c r="Q1357" i="45"/>
  <c r="D1357" i="45"/>
  <c r="Q1356" i="45"/>
  <c r="D1356" i="45"/>
  <c r="Q1355" i="45"/>
  <c r="D1355" i="45"/>
  <c r="Q1354" i="45"/>
  <c r="D1354" i="45"/>
  <c r="Q1353" i="45"/>
  <c r="D1353" i="45"/>
  <c r="Q1352" i="45"/>
  <c r="D1352" i="45"/>
  <c r="Q1351" i="45"/>
  <c r="D1351" i="45"/>
  <c r="Q1350" i="45"/>
  <c r="D1350" i="45"/>
  <c r="Q1349" i="45"/>
  <c r="D1349" i="45"/>
  <c r="Q1348" i="45"/>
  <c r="D1348" i="45"/>
  <c r="Q1347" i="45"/>
  <c r="D1347" i="45"/>
  <c r="Q1346" i="45"/>
  <c r="D1346" i="45"/>
  <c r="Q1345" i="45"/>
  <c r="D1345" i="45"/>
  <c r="Q1344" i="45"/>
  <c r="D1344" i="45"/>
  <c r="Q1343" i="45"/>
  <c r="D1343" i="45"/>
  <c r="Q1342" i="45"/>
  <c r="D1342" i="45"/>
  <c r="Q1341" i="45"/>
  <c r="D1341" i="45"/>
  <c r="Q1340" i="45"/>
  <c r="D1340" i="45"/>
  <c r="Q1339" i="45"/>
  <c r="D1339" i="45"/>
  <c r="Q1338" i="45"/>
  <c r="D1338" i="45"/>
  <c r="Q1337" i="45"/>
  <c r="D1337" i="45"/>
  <c r="Q1336" i="45"/>
  <c r="D1336" i="45"/>
  <c r="Q1335" i="45"/>
  <c r="D1335" i="45"/>
  <c r="Q1334" i="45"/>
  <c r="D1334" i="45"/>
  <c r="Q1333" i="45"/>
  <c r="D1333" i="45"/>
  <c r="Q1332" i="45"/>
  <c r="D1332" i="45"/>
  <c r="Q1331" i="45"/>
  <c r="D1331" i="45"/>
  <c r="Q1330" i="45"/>
  <c r="D1330" i="45"/>
  <c r="Q1329" i="45"/>
  <c r="D1329" i="45"/>
  <c r="Q1328" i="45"/>
  <c r="D1328" i="45"/>
  <c r="Q1327" i="45"/>
  <c r="D1327" i="45"/>
  <c r="Q1326" i="45"/>
  <c r="D1326" i="45"/>
  <c r="Q1325" i="45"/>
  <c r="D1325" i="45"/>
  <c r="Q1324" i="45"/>
  <c r="D1324" i="45"/>
  <c r="Q1323" i="45"/>
  <c r="D1323" i="45"/>
  <c r="Q1322" i="45"/>
  <c r="D1322" i="45"/>
  <c r="Q1321" i="45"/>
  <c r="D1321" i="45"/>
  <c r="Q1320" i="45"/>
  <c r="D1320" i="45"/>
  <c r="Q1319" i="45"/>
  <c r="D1319" i="45"/>
  <c r="Q1318" i="45"/>
  <c r="D1318" i="45"/>
  <c r="Q1317" i="45"/>
  <c r="D1317" i="45"/>
  <c r="Q1316" i="45"/>
  <c r="D1316" i="45"/>
  <c r="Q1315" i="45"/>
  <c r="D1315" i="45"/>
  <c r="Q1314" i="45"/>
  <c r="D1314" i="45"/>
  <c r="Q1313" i="45"/>
  <c r="D1313" i="45"/>
  <c r="Q1312" i="45"/>
  <c r="D1312" i="45"/>
  <c r="Q1311" i="45"/>
  <c r="D1311" i="45"/>
  <c r="Q1310" i="45"/>
  <c r="D1310" i="45"/>
  <c r="Q1309" i="45"/>
  <c r="D1309" i="45"/>
  <c r="Q1308" i="45"/>
  <c r="D1308" i="45"/>
  <c r="Q1307" i="45"/>
  <c r="D1307" i="45"/>
  <c r="Q1306" i="45"/>
  <c r="D1306" i="45"/>
  <c r="Q1305" i="45"/>
  <c r="D1305" i="45"/>
  <c r="Q1304" i="45"/>
  <c r="D1304" i="45"/>
  <c r="Q1303" i="45"/>
  <c r="D1303" i="45"/>
  <c r="Q1302" i="45"/>
  <c r="D1302" i="45"/>
  <c r="Q1301" i="45"/>
  <c r="D1301" i="45"/>
  <c r="Q1300" i="45"/>
  <c r="D1300" i="45"/>
  <c r="Q1299" i="45"/>
  <c r="D1299" i="45"/>
  <c r="Q1298" i="45"/>
  <c r="D1298" i="45"/>
  <c r="Q1297" i="45"/>
  <c r="D1297" i="45"/>
  <c r="Q1296" i="45"/>
  <c r="D1296" i="45"/>
  <c r="Q1295" i="45"/>
  <c r="D1295" i="45"/>
  <c r="Q1294" i="45"/>
  <c r="D1294" i="45"/>
  <c r="Q1293" i="45"/>
  <c r="D1293" i="45"/>
  <c r="Q1292" i="45"/>
  <c r="D1292" i="45"/>
  <c r="Q1291" i="45"/>
  <c r="D1291" i="45"/>
  <c r="Q1290" i="45"/>
  <c r="D1290" i="45"/>
  <c r="Q1289" i="45"/>
  <c r="D1289" i="45"/>
  <c r="Q1288" i="45"/>
  <c r="D1288" i="45"/>
  <c r="Q1287" i="45"/>
  <c r="D1287" i="45"/>
  <c r="Q1286" i="45"/>
  <c r="D1286" i="45"/>
  <c r="Q1285" i="45"/>
  <c r="D1285" i="45"/>
  <c r="Q1284" i="45"/>
  <c r="D1284" i="45"/>
  <c r="Q1283" i="45"/>
  <c r="D1283" i="45"/>
  <c r="Q1282" i="45"/>
  <c r="D1282" i="45"/>
  <c r="Q1281" i="45"/>
  <c r="D1281" i="45"/>
  <c r="Q1280" i="45"/>
  <c r="D1280" i="45"/>
  <c r="Q1279" i="45"/>
  <c r="D1279" i="45"/>
  <c r="Q1278" i="45"/>
  <c r="D1278" i="45"/>
  <c r="Q1277" i="45"/>
  <c r="D1277" i="45"/>
  <c r="Q1276" i="45"/>
  <c r="D1276" i="45"/>
  <c r="Q1275" i="45"/>
  <c r="D1275" i="45"/>
  <c r="Q1274" i="45"/>
  <c r="D1274" i="45"/>
  <c r="Q1273" i="45"/>
  <c r="D1273" i="45"/>
  <c r="Q1272" i="45"/>
  <c r="D1272" i="45"/>
  <c r="Q1271" i="45"/>
  <c r="D1271" i="45"/>
  <c r="Q1270" i="45"/>
  <c r="D1270" i="45"/>
  <c r="Q1269" i="45"/>
  <c r="D1269" i="45"/>
  <c r="Q1268" i="45"/>
  <c r="D1268" i="45"/>
  <c r="Q1267" i="45"/>
  <c r="D1267" i="45"/>
  <c r="Q1266" i="45"/>
  <c r="D1266" i="45"/>
  <c r="Q1265" i="45"/>
  <c r="D1265" i="45"/>
  <c r="Q1264" i="45"/>
  <c r="D1264" i="45"/>
  <c r="Q1263" i="45"/>
  <c r="D1263" i="45"/>
  <c r="Q1262" i="45"/>
  <c r="D1262" i="45"/>
  <c r="Q1261" i="45"/>
  <c r="D1261" i="45"/>
  <c r="Q1260" i="45"/>
  <c r="D1260" i="45"/>
  <c r="Q1259" i="45"/>
  <c r="D1259" i="45"/>
  <c r="Q1258" i="45"/>
  <c r="D1258" i="45"/>
  <c r="Q1257" i="45"/>
  <c r="D1257" i="45"/>
  <c r="Q1256" i="45"/>
  <c r="D1256" i="45"/>
  <c r="Q1255" i="45"/>
  <c r="D1255" i="45"/>
  <c r="Q1254" i="45"/>
  <c r="D1254" i="45"/>
  <c r="Q1253" i="45"/>
  <c r="D1253" i="45"/>
  <c r="Q1252" i="45"/>
  <c r="D1252" i="45"/>
  <c r="Q1251" i="45"/>
  <c r="D1251" i="45"/>
  <c r="Q1250" i="45"/>
  <c r="D1250" i="45"/>
  <c r="Q1249" i="45"/>
  <c r="D1249" i="45"/>
  <c r="Q1248" i="45"/>
  <c r="D1248" i="45"/>
  <c r="Q1247" i="45"/>
  <c r="D1247" i="45"/>
  <c r="Q1246" i="45"/>
  <c r="D1246" i="45"/>
  <c r="Q1245" i="45"/>
  <c r="D1245" i="45"/>
  <c r="Q1244" i="45"/>
  <c r="D1244" i="45"/>
  <c r="Q1243" i="45"/>
  <c r="D1243" i="45"/>
  <c r="Q1242" i="45"/>
  <c r="D1242" i="45"/>
  <c r="Q1241" i="45"/>
  <c r="D1241" i="45"/>
  <c r="Q1240" i="45"/>
  <c r="D1240" i="45"/>
  <c r="Q1239" i="45"/>
  <c r="D1239" i="45"/>
  <c r="Q1238" i="45"/>
  <c r="D1238" i="45"/>
  <c r="Q1237" i="45"/>
  <c r="D1237" i="45"/>
  <c r="Q1236" i="45"/>
  <c r="D1236" i="45"/>
  <c r="Q1235" i="45"/>
  <c r="D1235" i="45"/>
  <c r="Q1234" i="45"/>
  <c r="D1234" i="45"/>
  <c r="Q1233" i="45"/>
  <c r="D1233" i="45"/>
  <c r="Q1232" i="45"/>
  <c r="D1232" i="45"/>
  <c r="Q1231" i="45"/>
  <c r="D1231" i="45"/>
  <c r="Q1230" i="45"/>
  <c r="D1230" i="45"/>
  <c r="Q1229" i="45"/>
  <c r="D1229" i="45"/>
  <c r="Q1228" i="45"/>
  <c r="D1228" i="45"/>
  <c r="Q1227" i="45"/>
  <c r="D1227" i="45"/>
  <c r="Q1226" i="45"/>
  <c r="D1226" i="45"/>
  <c r="Q1225" i="45"/>
  <c r="D1225" i="45"/>
  <c r="Q1224" i="45"/>
  <c r="D1224" i="45"/>
  <c r="Q1223" i="45"/>
  <c r="D1223" i="45"/>
  <c r="Q1222" i="45"/>
  <c r="D1222" i="45"/>
  <c r="Q1221" i="45"/>
  <c r="D1221" i="45"/>
  <c r="Q1220" i="45"/>
  <c r="D1220" i="45"/>
  <c r="Q1219" i="45"/>
  <c r="D1219" i="45"/>
  <c r="Q1218" i="45"/>
  <c r="D1218" i="45"/>
  <c r="Q1217" i="45"/>
  <c r="D1217" i="45"/>
  <c r="Q1216" i="45"/>
  <c r="D1216" i="45"/>
  <c r="Q1215" i="45"/>
  <c r="D1215" i="45"/>
  <c r="Q1214" i="45"/>
  <c r="D1214" i="45"/>
  <c r="Q1213" i="45"/>
  <c r="D1213" i="45"/>
  <c r="Q1212" i="45"/>
  <c r="D1212" i="45"/>
  <c r="Q1211" i="45"/>
  <c r="D1211" i="45"/>
  <c r="Q1210" i="45"/>
  <c r="D1210" i="45"/>
  <c r="Q1209" i="45"/>
  <c r="D1209" i="45"/>
  <c r="Q1208" i="45"/>
  <c r="D1208" i="45"/>
  <c r="Q1207" i="45"/>
  <c r="D1207" i="45"/>
  <c r="Q1206" i="45"/>
  <c r="D1206" i="45"/>
  <c r="Q1205" i="45"/>
  <c r="D1205" i="45"/>
  <c r="Q1204" i="45"/>
  <c r="D1204" i="45"/>
  <c r="Q1203" i="45"/>
  <c r="D1203" i="45"/>
  <c r="Q1202" i="45"/>
  <c r="D1202" i="45"/>
  <c r="Q1201" i="45"/>
  <c r="D1201" i="45"/>
  <c r="Q1200" i="45"/>
  <c r="D1200" i="45"/>
  <c r="Q1199" i="45"/>
  <c r="D1199" i="45"/>
  <c r="Q1198" i="45"/>
  <c r="D1198" i="45"/>
  <c r="Q1197" i="45"/>
  <c r="D1197" i="45"/>
  <c r="Q1196" i="45"/>
  <c r="D1196" i="45"/>
  <c r="Q1195" i="45"/>
  <c r="D1195" i="45"/>
  <c r="Q1194" i="45"/>
  <c r="D1194" i="45"/>
  <c r="Q1193" i="45"/>
  <c r="D1193" i="45"/>
  <c r="Q1192" i="45"/>
  <c r="D1192" i="45"/>
  <c r="Q1191" i="45"/>
  <c r="D1191" i="45"/>
  <c r="Q1190" i="45"/>
  <c r="D1190" i="45"/>
  <c r="Q1189" i="45"/>
  <c r="D1189" i="45"/>
  <c r="Q1188" i="45"/>
  <c r="D1188" i="45"/>
  <c r="Q1187" i="45"/>
  <c r="D1187" i="45"/>
  <c r="Q1186" i="45"/>
  <c r="D1186" i="45"/>
  <c r="Q1185" i="45"/>
  <c r="D1185" i="45"/>
  <c r="Q1184" i="45"/>
  <c r="D1184" i="45"/>
  <c r="Q1183" i="45"/>
  <c r="D1183" i="45"/>
  <c r="Q1182" i="45"/>
  <c r="D1182" i="45"/>
  <c r="Q1181" i="45"/>
  <c r="D1181" i="45"/>
  <c r="Q1180" i="45"/>
  <c r="D1180" i="45"/>
  <c r="Q1179" i="45"/>
  <c r="D1179" i="45"/>
  <c r="Q1178" i="45"/>
  <c r="D1178" i="45"/>
  <c r="Q1177" i="45"/>
  <c r="D1177" i="45"/>
  <c r="Q1176" i="45"/>
  <c r="D1176" i="45"/>
  <c r="Q1175" i="45"/>
  <c r="D1175" i="45"/>
  <c r="Q1174" i="45"/>
  <c r="D1174" i="45"/>
  <c r="Q1173" i="45"/>
  <c r="D1173" i="45"/>
  <c r="Q1172" i="45"/>
  <c r="D1172" i="45"/>
  <c r="Q1171" i="45"/>
  <c r="D1171" i="45"/>
  <c r="Q1170" i="45"/>
  <c r="D1170" i="45"/>
  <c r="Q1169" i="45"/>
  <c r="D1169" i="45"/>
  <c r="Q1168" i="45"/>
  <c r="D1168" i="45"/>
  <c r="Q1167" i="45"/>
  <c r="D1167" i="45"/>
  <c r="Q1166" i="45"/>
  <c r="D1166" i="45"/>
  <c r="Q1165" i="45"/>
  <c r="D1165" i="45"/>
  <c r="Q1164" i="45"/>
  <c r="D1164" i="45"/>
  <c r="Q1163" i="45"/>
  <c r="D1163" i="45"/>
  <c r="Q1162" i="45"/>
  <c r="D1162" i="45"/>
  <c r="Q1161" i="45"/>
  <c r="D1161" i="45"/>
  <c r="Q1160" i="45"/>
  <c r="D1160" i="45"/>
  <c r="Q1159" i="45"/>
  <c r="D1159" i="45"/>
  <c r="Q1158" i="45"/>
  <c r="D1158" i="45"/>
  <c r="Q1157" i="45"/>
  <c r="D1157" i="45"/>
  <c r="Q1156" i="45"/>
  <c r="D1156" i="45"/>
  <c r="Q1155" i="45"/>
  <c r="D1155" i="45"/>
  <c r="Q1154" i="45"/>
  <c r="D1154" i="45"/>
  <c r="Q1153" i="45"/>
  <c r="D1153" i="45"/>
  <c r="Q1152" i="45"/>
  <c r="D1152" i="45"/>
  <c r="Q1151" i="45"/>
  <c r="D1151" i="45"/>
  <c r="Q1150" i="45"/>
  <c r="D1150" i="45"/>
  <c r="Q1149" i="45"/>
  <c r="D1149" i="45"/>
  <c r="Q1148" i="45"/>
  <c r="D1148" i="45"/>
  <c r="Q1147" i="45"/>
  <c r="D1147" i="45"/>
  <c r="Q1146" i="45"/>
  <c r="D1146" i="45"/>
  <c r="Q1145" i="45"/>
  <c r="D1145" i="45"/>
  <c r="Q1144" i="45"/>
  <c r="D1144" i="45"/>
  <c r="Q1143" i="45"/>
  <c r="D1143" i="45"/>
  <c r="Q1142" i="45"/>
  <c r="D1142" i="45"/>
  <c r="Q1141" i="45"/>
  <c r="D1141" i="45"/>
  <c r="Q1140" i="45"/>
  <c r="D1140" i="45"/>
  <c r="Q1139" i="45"/>
  <c r="D1139" i="45"/>
  <c r="Q1138" i="45"/>
  <c r="D1138" i="45"/>
  <c r="Q1137" i="45"/>
  <c r="D1137" i="45"/>
  <c r="Q1136" i="45"/>
  <c r="D1136" i="45"/>
  <c r="Q1135" i="45"/>
  <c r="D1135" i="45"/>
  <c r="Q1134" i="45"/>
  <c r="D1134" i="45"/>
  <c r="Q1133" i="45"/>
  <c r="D1133" i="45"/>
  <c r="Q1132" i="45"/>
  <c r="D1132" i="45"/>
  <c r="Q1131" i="45"/>
  <c r="D1131" i="45"/>
  <c r="Q1130" i="45"/>
  <c r="D1130" i="45"/>
  <c r="Q1129" i="45"/>
  <c r="D1129" i="45"/>
  <c r="Q1128" i="45"/>
  <c r="D1128" i="45"/>
  <c r="Q1127" i="45"/>
  <c r="D1127" i="45"/>
  <c r="Q1126" i="45"/>
  <c r="D1126" i="45"/>
  <c r="Q1125" i="45"/>
  <c r="D1125" i="45"/>
  <c r="Q1124" i="45"/>
  <c r="D1124" i="45"/>
  <c r="Q1123" i="45"/>
  <c r="D1123" i="45"/>
  <c r="Q1122" i="45"/>
  <c r="D1122" i="45"/>
  <c r="Q1121" i="45"/>
  <c r="D1121" i="45"/>
  <c r="Q1120" i="45"/>
  <c r="D1120" i="45"/>
  <c r="Q1119" i="45"/>
  <c r="D1119" i="45"/>
  <c r="Q1118" i="45"/>
  <c r="D1118" i="45"/>
  <c r="Q1117" i="45"/>
  <c r="D1117" i="45"/>
  <c r="Q1116" i="45"/>
  <c r="D1116" i="45"/>
  <c r="Q1115" i="45"/>
  <c r="D1115" i="45"/>
  <c r="Q1114" i="45"/>
  <c r="D1114" i="45"/>
  <c r="Q1113" i="45"/>
  <c r="D1113" i="45"/>
  <c r="Q1112" i="45"/>
  <c r="D1112" i="45"/>
  <c r="Q1111" i="45"/>
  <c r="D1111" i="45"/>
  <c r="Q1110" i="45"/>
  <c r="D1110" i="45"/>
  <c r="Q1109" i="45"/>
  <c r="D1109" i="45"/>
  <c r="Q1108" i="45"/>
  <c r="D1108" i="45"/>
  <c r="Q1107" i="45"/>
  <c r="D1107" i="45"/>
  <c r="Q1106" i="45"/>
  <c r="D1106" i="45"/>
  <c r="Q1105" i="45"/>
  <c r="D1105" i="45"/>
  <c r="Q1104" i="45"/>
  <c r="D1104" i="45"/>
  <c r="Q1103" i="45"/>
  <c r="D1103" i="45"/>
  <c r="Q1102" i="45"/>
  <c r="D1102" i="45"/>
  <c r="Q1101" i="45"/>
  <c r="D1101" i="45"/>
  <c r="Q1100" i="45"/>
  <c r="D1100" i="45"/>
  <c r="Q1099" i="45"/>
  <c r="D1099" i="45"/>
  <c r="Q1098" i="45"/>
  <c r="D1098" i="45"/>
  <c r="Q1097" i="45"/>
  <c r="D1097" i="45"/>
  <c r="Q1096" i="45"/>
  <c r="D1096" i="45"/>
  <c r="Q1095" i="45"/>
  <c r="D1095" i="45"/>
  <c r="Q1094" i="45"/>
  <c r="D1094" i="45"/>
  <c r="Q1093" i="45"/>
  <c r="D1093" i="45"/>
  <c r="Q1092" i="45"/>
  <c r="D1092" i="45"/>
  <c r="Q1091" i="45"/>
  <c r="D1091" i="45"/>
  <c r="Q1090" i="45"/>
  <c r="D1090" i="45"/>
  <c r="Q1089" i="45"/>
  <c r="D1089" i="45"/>
  <c r="Q1088" i="45"/>
  <c r="D1088" i="45"/>
  <c r="Q1087" i="45"/>
  <c r="D1087" i="45"/>
  <c r="Q1086" i="45"/>
  <c r="D1086" i="45"/>
  <c r="Q1085" i="45"/>
  <c r="D1085" i="45"/>
  <c r="Q1084" i="45"/>
  <c r="D1084" i="45"/>
  <c r="Q1083" i="45"/>
  <c r="D1083" i="45"/>
  <c r="Q1082" i="45"/>
  <c r="D1082" i="45"/>
  <c r="Q1081" i="45"/>
  <c r="D1081" i="45"/>
  <c r="Q1080" i="45"/>
  <c r="D1080" i="45"/>
  <c r="Q1079" i="45"/>
  <c r="D1079" i="45"/>
  <c r="Q1078" i="45"/>
  <c r="D1078" i="45"/>
  <c r="Q1077" i="45"/>
  <c r="D1077" i="45"/>
  <c r="Q1076" i="45"/>
  <c r="D1076" i="45"/>
  <c r="Q1075" i="45"/>
  <c r="D1075" i="45"/>
  <c r="Q1074" i="45"/>
  <c r="D1074" i="45"/>
  <c r="Q1073" i="45"/>
  <c r="D1073" i="45"/>
  <c r="Q1072" i="45"/>
  <c r="D1072" i="45"/>
  <c r="Q1071" i="45"/>
  <c r="D1071" i="45"/>
  <c r="Q1070" i="45"/>
  <c r="D1070" i="45"/>
  <c r="Q1069" i="45"/>
  <c r="D1069" i="45"/>
  <c r="Q1068" i="45"/>
  <c r="D1068" i="45"/>
  <c r="Q1067" i="45"/>
  <c r="D1067" i="45"/>
  <c r="Q1066" i="45"/>
  <c r="D1066" i="45"/>
  <c r="Q1065" i="45"/>
  <c r="D1065" i="45"/>
  <c r="Q1064" i="45"/>
  <c r="D1064" i="45"/>
  <c r="Q1063" i="45"/>
  <c r="D1063" i="45"/>
  <c r="Q1062" i="45"/>
  <c r="D1062" i="45"/>
  <c r="Q1061" i="45"/>
  <c r="D1061" i="45"/>
  <c r="Q1060" i="45"/>
  <c r="D1060" i="45"/>
  <c r="Q1059" i="45"/>
  <c r="D1059" i="45"/>
  <c r="Q1058" i="45"/>
  <c r="D1058" i="45"/>
  <c r="Q1057" i="45"/>
  <c r="D1057" i="45"/>
  <c r="Q1056" i="45"/>
  <c r="D1056" i="45"/>
  <c r="Q1055" i="45"/>
  <c r="D1055" i="45"/>
  <c r="Q1054" i="45"/>
  <c r="D1054" i="45"/>
  <c r="Q1053" i="45"/>
  <c r="D1053" i="45"/>
  <c r="Q1052" i="45"/>
  <c r="D1052" i="45"/>
  <c r="Q1051" i="45"/>
  <c r="D1051" i="45"/>
  <c r="Q1050" i="45"/>
  <c r="D1050" i="45"/>
  <c r="Q1049" i="45"/>
  <c r="D1049" i="45"/>
  <c r="Q1048" i="45"/>
  <c r="D1048" i="45"/>
  <c r="Q1047" i="45"/>
  <c r="D1047" i="45"/>
  <c r="Q1046" i="45"/>
  <c r="D1046" i="45"/>
  <c r="Q1045" i="45"/>
  <c r="D1045" i="45"/>
  <c r="Q1044" i="45"/>
  <c r="D1044" i="45"/>
  <c r="Q1043" i="45"/>
  <c r="D1043" i="45"/>
  <c r="Q1042" i="45"/>
  <c r="D1042" i="45"/>
  <c r="Q1041" i="45"/>
  <c r="D1041" i="45"/>
  <c r="Q1040" i="45"/>
  <c r="D1040" i="45"/>
  <c r="Q1039" i="45"/>
  <c r="D1039" i="45"/>
  <c r="Q1038" i="45"/>
  <c r="D1038" i="45"/>
  <c r="Q1037" i="45"/>
  <c r="D1037" i="45"/>
  <c r="Q1036" i="45"/>
  <c r="D1036" i="45"/>
  <c r="Q1035" i="45"/>
  <c r="D1035" i="45"/>
  <c r="Q1034" i="45"/>
  <c r="D1034" i="45"/>
  <c r="Q1033" i="45"/>
  <c r="D1033" i="45"/>
  <c r="Q1032" i="45"/>
  <c r="D1032" i="45"/>
  <c r="Q1031" i="45"/>
  <c r="D1031" i="45"/>
  <c r="Q1030" i="45"/>
  <c r="D1030" i="45"/>
  <c r="Q1029" i="45"/>
  <c r="D1029" i="45"/>
  <c r="Q1028" i="45"/>
  <c r="D1028" i="45"/>
  <c r="Q1027" i="45"/>
  <c r="D1027" i="45"/>
  <c r="Q1026" i="45"/>
  <c r="D1026" i="45"/>
  <c r="Q1025" i="45"/>
  <c r="D1025" i="45"/>
  <c r="Q1024" i="45"/>
  <c r="D1024" i="45"/>
  <c r="Q1023" i="45"/>
  <c r="D1023" i="45"/>
  <c r="Q1022" i="45"/>
  <c r="D1022" i="45"/>
  <c r="Q1021" i="45"/>
  <c r="D1021" i="45"/>
  <c r="Q1020" i="45"/>
  <c r="D1020" i="45"/>
  <c r="Q1019" i="45"/>
  <c r="D1019" i="45"/>
  <c r="Q1018" i="45"/>
  <c r="D1018" i="45"/>
  <c r="Q1017" i="45"/>
  <c r="D1017" i="45"/>
  <c r="Q1016" i="45"/>
  <c r="D1016" i="45"/>
  <c r="Q1015" i="45"/>
  <c r="D1015" i="45"/>
  <c r="Q1014" i="45"/>
  <c r="D1014" i="45"/>
  <c r="Q1013" i="45"/>
  <c r="D1013" i="45"/>
  <c r="Q1012" i="45"/>
  <c r="D1012" i="45"/>
  <c r="Q1011" i="45"/>
  <c r="D1011" i="45"/>
  <c r="Q1010" i="45"/>
  <c r="D1010" i="45"/>
  <c r="Q1009" i="45"/>
  <c r="D1009" i="45"/>
  <c r="Q1008" i="45"/>
  <c r="D1008" i="45"/>
  <c r="Q1007" i="45"/>
  <c r="D1007" i="45"/>
  <c r="Q1006" i="45"/>
  <c r="D1006" i="45"/>
  <c r="Q1005" i="45"/>
  <c r="D1005" i="45"/>
  <c r="Q1004" i="45"/>
  <c r="D1004" i="45"/>
  <c r="Q1003" i="45"/>
  <c r="D1003" i="45"/>
  <c r="Q1002" i="45"/>
  <c r="D1002" i="45"/>
  <c r="Q1001" i="45"/>
  <c r="D1001" i="45"/>
  <c r="Q1000" i="45"/>
  <c r="D1000" i="45"/>
  <c r="Q999" i="45"/>
  <c r="D999" i="45"/>
  <c r="Q998" i="45"/>
  <c r="D998" i="45"/>
  <c r="Q997" i="45"/>
  <c r="D997" i="45"/>
  <c r="Q996" i="45"/>
  <c r="D996" i="45"/>
  <c r="Q995" i="45"/>
  <c r="D995" i="45"/>
  <c r="Q994" i="45"/>
  <c r="D994" i="45"/>
  <c r="Q993" i="45"/>
  <c r="D993" i="45"/>
  <c r="Q992" i="45"/>
  <c r="D992" i="45"/>
  <c r="Q991" i="45"/>
  <c r="D991" i="45"/>
  <c r="Q990" i="45"/>
  <c r="D990" i="45"/>
  <c r="Q989" i="45"/>
  <c r="D989" i="45"/>
  <c r="Q988" i="45"/>
  <c r="D988" i="45"/>
  <c r="Q987" i="45"/>
  <c r="D987" i="45"/>
  <c r="Q986" i="45"/>
  <c r="D986" i="45"/>
  <c r="Q985" i="45"/>
  <c r="D985" i="45"/>
  <c r="Q984" i="45"/>
  <c r="D984" i="45"/>
  <c r="Q983" i="45"/>
  <c r="D983" i="45"/>
  <c r="Q982" i="45"/>
  <c r="D982" i="45"/>
  <c r="Q981" i="45"/>
  <c r="D981" i="45"/>
  <c r="Q980" i="45"/>
  <c r="D980" i="45"/>
  <c r="Q979" i="45"/>
  <c r="D979" i="45"/>
  <c r="Q978" i="45"/>
  <c r="D978" i="45"/>
  <c r="Q977" i="45"/>
  <c r="D977" i="45"/>
  <c r="Q976" i="45"/>
  <c r="D976" i="45"/>
  <c r="Q975" i="45"/>
  <c r="D975" i="45"/>
  <c r="Q974" i="45"/>
  <c r="D974" i="45"/>
  <c r="Q973" i="45"/>
  <c r="D973" i="45"/>
  <c r="Q972" i="45"/>
  <c r="D972" i="45"/>
  <c r="Q971" i="45"/>
  <c r="D971" i="45"/>
  <c r="Q970" i="45"/>
  <c r="D970" i="45"/>
  <c r="Q969" i="45"/>
  <c r="D969" i="45"/>
  <c r="Q968" i="45"/>
  <c r="D968" i="45"/>
  <c r="Q967" i="45"/>
  <c r="D967" i="45"/>
  <c r="Q966" i="45"/>
  <c r="D966" i="45"/>
  <c r="Q965" i="45"/>
  <c r="D965" i="45"/>
  <c r="Q964" i="45"/>
  <c r="D964" i="45"/>
  <c r="Q963" i="45"/>
  <c r="D963" i="45"/>
  <c r="Q962" i="45"/>
  <c r="D962" i="45"/>
  <c r="Q961" i="45"/>
  <c r="D961" i="45"/>
  <c r="Q960" i="45"/>
  <c r="D960" i="45"/>
  <c r="Q959" i="45"/>
  <c r="D959" i="45"/>
  <c r="Q958" i="45"/>
  <c r="D958" i="45"/>
  <c r="Q957" i="45"/>
  <c r="D957" i="45"/>
  <c r="Q956" i="45"/>
  <c r="D956" i="45"/>
  <c r="Q955" i="45"/>
  <c r="D955" i="45"/>
  <c r="Q954" i="45"/>
  <c r="D954" i="45"/>
  <c r="Q953" i="45"/>
  <c r="D953" i="45"/>
  <c r="Q952" i="45"/>
  <c r="D952" i="45"/>
  <c r="Q951" i="45"/>
  <c r="D951" i="45"/>
  <c r="Q950" i="45"/>
  <c r="D950" i="45"/>
  <c r="Q949" i="45"/>
  <c r="D949" i="45"/>
  <c r="Q948" i="45"/>
  <c r="D948" i="45"/>
  <c r="Q947" i="45"/>
  <c r="D947" i="45"/>
  <c r="Q946" i="45"/>
  <c r="D946" i="45"/>
  <c r="Q945" i="45"/>
  <c r="D945" i="45"/>
  <c r="Q944" i="45"/>
  <c r="D944" i="45"/>
  <c r="Q943" i="45"/>
  <c r="D943" i="45"/>
  <c r="Q942" i="45"/>
  <c r="D942" i="45"/>
  <c r="Q941" i="45"/>
  <c r="D941" i="45"/>
  <c r="Q940" i="45"/>
  <c r="D940" i="45"/>
  <c r="Q939" i="45"/>
  <c r="D939" i="45"/>
  <c r="Q938" i="45"/>
  <c r="D938" i="45"/>
  <c r="Q937" i="45"/>
  <c r="D937" i="45"/>
  <c r="Q936" i="45"/>
  <c r="D936" i="45"/>
  <c r="Q935" i="45"/>
  <c r="D935" i="45"/>
  <c r="Q934" i="45"/>
  <c r="D934" i="45"/>
  <c r="Q933" i="45"/>
  <c r="D933" i="45"/>
  <c r="Q932" i="45"/>
  <c r="D932" i="45"/>
  <c r="Q931" i="45"/>
  <c r="D931" i="45"/>
  <c r="Q930" i="45"/>
  <c r="D930" i="45"/>
  <c r="Q929" i="45"/>
  <c r="D929" i="45"/>
  <c r="Q928" i="45"/>
  <c r="D928" i="45"/>
  <c r="Q927" i="45"/>
  <c r="D927" i="45"/>
  <c r="Q926" i="45"/>
  <c r="D926" i="45"/>
  <c r="Q925" i="45"/>
  <c r="D925" i="45"/>
  <c r="Q924" i="45"/>
  <c r="D924" i="45"/>
  <c r="Q923" i="45"/>
  <c r="D923" i="45"/>
  <c r="Q922" i="45"/>
  <c r="D922" i="45"/>
  <c r="Q921" i="45"/>
  <c r="D921" i="45"/>
  <c r="Q920" i="45"/>
  <c r="D920" i="45"/>
  <c r="Q919" i="45"/>
  <c r="D919" i="45"/>
  <c r="Q918" i="45"/>
  <c r="D918" i="45"/>
  <c r="Q917" i="45"/>
  <c r="D917" i="45"/>
  <c r="Q916" i="45"/>
  <c r="D916" i="45"/>
  <c r="Q915" i="45"/>
  <c r="D915" i="45"/>
  <c r="Q914" i="45"/>
  <c r="D914" i="45"/>
  <c r="Q913" i="45"/>
  <c r="D913" i="45"/>
  <c r="Q912" i="45"/>
  <c r="D912" i="45"/>
  <c r="Q911" i="45"/>
  <c r="D911" i="45"/>
  <c r="Q910" i="45"/>
  <c r="D910" i="45"/>
  <c r="Q909" i="45"/>
  <c r="D909" i="45"/>
  <c r="Q908" i="45"/>
  <c r="D908" i="45"/>
  <c r="Q907" i="45"/>
  <c r="D907" i="45"/>
  <c r="Q906" i="45"/>
  <c r="D906" i="45"/>
  <c r="Q905" i="45"/>
  <c r="D905" i="45"/>
  <c r="Q904" i="45"/>
  <c r="D904" i="45"/>
  <c r="Q903" i="45"/>
  <c r="D903" i="45"/>
  <c r="Q902" i="45"/>
  <c r="D902" i="45"/>
  <c r="Q901" i="45"/>
  <c r="D901" i="45"/>
  <c r="Q900" i="45"/>
  <c r="D900" i="45"/>
  <c r="Q899" i="45"/>
  <c r="D899" i="45"/>
  <c r="Q898" i="45"/>
  <c r="D898" i="45"/>
  <c r="Q897" i="45"/>
  <c r="D897" i="45"/>
  <c r="Q896" i="45"/>
  <c r="D896" i="45"/>
  <c r="Q895" i="45"/>
  <c r="D895" i="45"/>
  <c r="Q894" i="45"/>
  <c r="D894" i="45"/>
  <c r="Q893" i="45"/>
  <c r="D893" i="45"/>
  <c r="Q892" i="45"/>
  <c r="D892" i="45"/>
  <c r="Q891" i="45"/>
  <c r="D891" i="45"/>
  <c r="Q890" i="45"/>
  <c r="D890" i="45"/>
  <c r="Q889" i="45"/>
  <c r="D889" i="45"/>
  <c r="Q888" i="45"/>
  <c r="D888" i="45"/>
  <c r="Q887" i="45"/>
  <c r="D887" i="45"/>
  <c r="Q886" i="45"/>
  <c r="D886" i="45"/>
  <c r="Q885" i="45"/>
  <c r="D885" i="45"/>
  <c r="Q884" i="45"/>
  <c r="D884" i="45"/>
  <c r="Q883" i="45"/>
  <c r="D883" i="45"/>
  <c r="Q882" i="45"/>
  <c r="D882" i="45"/>
  <c r="Q881" i="45"/>
  <c r="D881" i="45"/>
  <c r="Q880" i="45"/>
  <c r="D880" i="45"/>
  <c r="Q879" i="45"/>
  <c r="D879" i="45"/>
  <c r="Q878" i="45"/>
  <c r="D878" i="45"/>
  <c r="Q877" i="45"/>
  <c r="D877" i="45"/>
  <c r="Q876" i="45"/>
  <c r="D876" i="45"/>
  <c r="Q875" i="45"/>
  <c r="D875" i="45"/>
  <c r="Q874" i="45"/>
  <c r="D874" i="45"/>
  <c r="Q873" i="45"/>
  <c r="D873" i="45"/>
  <c r="Q872" i="45"/>
  <c r="D872" i="45"/>
  <c r="Q871" i="45"/>
  <c r="D871" i="45"/>
  <c r="Q870" i="45"/>
  <c r="D870" i="45"/>
  <c r="Q869" i="45"/>
  <c r="D869" i="45"/>
  <c r="Q868" i="45"/>
  <c r="D868" i="45"/>
  <c r="Q867" i="45"/>
  <c r="D867" i="45"/>
  <c r="Q866" i="45"/>
  <c r="D866" i="45"/>
  <c r="Q865" i="45"/>
  <c r="D865" i="45"/>
  <c r="Q864" i="45"/>
  <c r="D864" i="45"/>
  <c r="Q863" i="45"/>
  <c r="D863" i="45"/>
  <c r="Q862" i="45"/>
  <c r="D862" i="45"/>
  <c r="Q861" i="45"/>
  <c r="D861" i="45"/>
  <c r="Q860" i="45"/>
  <c r="D860" i="45"/>
  <c r="Q859" i="45"/>
  <c r="D859" i="45"/>
  <c r="Q858" i="45"/>
  <c r="D858" i="45"/>
  <c r="Q857" i="45"/>
  <c r="D857" i="45"/>
  <c r="Q856" i="45"/>
  <c r="D856" i="45"/>
  <c r="Q855" i="45"/>
  <c r="D855" i="45"/>
  <c r="Q854" i="45"/>
  <c r="D854" i="45"/>
  <c r="Q853" i="45"/>
  <c r="D853" i="45"/>
  <c r="Q852" i="45"/>
  <c r="D852" i="45"/>
  <c r="Q851" i="45"/>
  <c r="D851" i="45"/>
  <c r="Q850" i="45"/>
  <c r="D850" i="45"/>
  <c r="Q849" i="45"/>
  <c r="D849" i="45"/>
  <c r="Q848" i="45"/>
  <c r="D848" i="45"/>
  <c r="Q847" i="45"/>
  <c r="D847" i="45"/>
  <c r="Q846" i="45"/>
  <c r="D846" i="45"/>
  <c r="Q845" i="45"/>
  <c r="D845" i="45"/>
  <c r="Q844" i="45"/>
  <c r="D844" i="45"/>
  <c r="Q843" i="45"/>
  <c r="D843" i="45"/>
  <c r="Q842" i="45"/>
  <c r="D842" i="45"/>
  <c r="Q841" i="45"/>
  <c r="D841" i="45"/>
  <c r="Q840" i="45"/>
  <c r="D840" i="45"/>
  <c r="Q839" i="45"/>
  <c r="D839" i="45"/>
  <c r="Q838" i="45"/>
  <c r="D838" i="45"/>
  <c r="Q837" i="45"/>
  <c r="D837" i="45"/>
  <c r="Q836" i="45"/>
  <c r="D836" i="45"/>
  <c r="Q835" i="45"/>
  <c r="D835" i="45"/>
  <c r="Q834" i="45"/>
  <c r="D834" i="45"/>
  <c r="Q833" i="45"/>
  <c r="D833" i="45"/>
  <c r="Q832" i="45"/>
  <c r="D832" i="45"/>
  <c r="Q831" i="45"/>
  <c r="D831" i="45"/>
  <c r="Q830" i="45"/>
  <c r="D830" i="45"/>
  <c r="Q829" i="45"/>
  <c r="D829" i="45"/>
  <c r="Q828" i="45"/>
  <c r="D828" i="45"/>
  <c r="Q827" i="45"/>
  <c r="D827" i="45"/>
  <c r="Q826" i="45"/>
  <c r="D826" i="45"/>
  <c r="Q825" i="45"/>
  <c r="D825" i="45"/>
  <c r="Q824" i="45"/>
  <c r="D824" i="45"/>
  <c r="Q823" i="45"/>
  <c r="D823" i="45"/>
  <c r="Q822" i="45"/>
  <c r="D822" i="45"/>
  <c r="Q821" i="45"/>
  <c r="D821" i="45"/>
  <c r="Q820" i="45"/>
  <c r="D820" i="45"/>
  <c r="Q819" i="45"/>
  <c r="D819" i="45"/>
  <c r="Q818" i="45"/>
  <c r="D818" i="45"/>
  <c r="Q817" i="45"/>
  <c r="D817" i="45"/>
  <c r="Q816" i="45"/>
  <c r="D816" i="45"/>
  <c r="Q815" i="45"/>
  <c r="D815" i="45"/>
  <c r="Q814" i="45"/>
  <c r="D814" i="45"/>
  <c r="Q813" i="45"/>
  <c r="D813" i="45"/>
  <c r="Q812" i="45"/>
  <c r="D812" i="45"/>
  <c r="Q811" i="45"/>
  <c r="D811" i="45"/>
  <c r="Q810" i="45"/>
  <c r="D810" i="45"/>
  <c r="Q809" i="45"/>
  <c r="D809" i="45"/>
  <c r="Q808" i="45"/>
  <c r="D808" i="45"/>
  <c r="Q807" i="45"/>
  <c r="D807" i="45"/>
  <c r="Q806" i="45"/>
  <c r="D806" i="45"/>
  <c r="Q805" i="45"/>
  <c r="D805" i="45"/>
  <c r="Q804" i="45"/>
  <c r="D804" i="45"/>
  <c r="Q803" i="45"/>
  <c r="D803" i="45"/>
  <c r="Q802" i="45"/>
  <c r="D802" i="45"/>
  <c r="Q801" i="45"/>
  <c r="D801" i="45"/>
  <c r="Q800" i="45"/>
  <c r="D800" i="45"/>
  <c r="Q799" i="45"/>
  <c r="D799" i="45"/>
  <c r="Q798" i="45"/>
  <c r="D798" i="45"/>
  <c r="Q797" i="45"/>
  <c r="D797" i="45"/>
  <c r="Q796" i="45"/>
  <c r="D796" i="45"/>
  <c r="Q795" i="45"/>
  <c r="D795" i="45"/>
  <c r="Q794" i="45"/>
  <c r="D794" i="45"/>
  <c r="Q793" i="45"/>
  <c r="D793" i="45"/>
  <c r="Q792" i="45"/>
  <c r="D792" i="45"/>
  <c r="Q791" i="45"/>
  <c r="D791" i="45"/>
  <c r="Q790" i="45"/>
  <c r="D790" i="45"/>
  <c r="Q789" i="45"/>
  <c r="D789" i="45"/>
  <c r="Q788" i="45"/>
  <c r="D788" i="45"/>
  <c r="Q787" i="45"/>
  <c r="D787" i="45"/>
  <c r="Q786" i="45"/>
  <c r="D786" i="45"/>
  <c r="Q785" i="45"/>
  <c r="D785" i="45"/>
  <c r="Q784" i="45"/>
  <c r="D784" i="45"/>
  <c r="Q783" i="45"/>
  <c r="D783" i="45"/>
  <c r="Q782" i="45"/>
  <c r="D782" i="45"/>
  <c r="Q781" i="45"/>
  <c r="D781" i="45"/>
  <c r="Q780" i="45"/>
  <c r="D780" i="45"/>
  <c r="Q779" i="45"/>
  <c r="D779" i="45"/>
  <c r="Q778" i="45"/>
  <c r="D778" i="45"/>
  <c r="Q777" i="45"/>
  <c r="D777" i="45"/>
  <c r="Q776" i="45"/>
  <c r="D776" i="45"/>
  <c r="Q775" i="45"/>
  <c r="D775" i="45"/>
  <c r="Q774" i="45"/>
  <c r="D774" i="45"/>
  <c r="Q773" i="45"/>
  <c r="D773" i="45"/>
  <c r="Q772" i="45"/>
  <c r="D772" i="45"/>
  <c r="Q771" i="45"/>
  <c r="D771" i="45"/>
  <c r="Q770" i="45"/>
  <c r="D770" i="45"/>
  <c r="Q769" i="45"/>
  <c r="D769" i="45"/>
  <c r="Q768" i="45"/>
  <c r="D768" i="45"/>
  <c r="Q767" i="45"/>
  <c r="D767" i="45"/>
  <c r="Q766" i="45"/>
  <c r="D766" i="45"/>
  <c r="Q765" i="45"/>
  <c r="D765" i="45"/>
  <c r="Q764" i="45"/>
  <c r="D764" i="45"/>
  <c r="Q763" i="45"/>
  <c r="D763" i="45"/>
  <c r="Q762" i="45"/>
  <c r="D762" i="45"/>
  <c r="Q761" i="45"/>
  <c r="D761" i="45"/>
  <c r="Q760" i="45"/>
  <c r="D760" i="45"/>
  <c r="Q759" i="45"/>
  <c r="D759" i="45"/>
  <c r="Q758" i="45"/>
  <c r="D758" i="45"/>
  <c r="Q757" i="45"/>
  <c r="D757" i="45"/>
  <c r="Q756" i="45"/>
  <c r="D756" i="45"/>
  <c r="Q755" i="45"/>
  <c r="D755" i="45"/>
  <c r="Q754" i="45"/>
  <c r="D754" i="45"/>
  <c r="Q753" i="45"/>
  <c r="D753" i="45"/>
  <c r="Q752" i="45"/>
  <c r="D752" i="45"/>
  <c r="Q751" i="45"/>
  <c r="D751" i="45"/>
  <c r="Q750" i="45"/>
  <c r="D750" i="45"/>
  <c r="Q749" i="45"/>
  <c r="D749" i="45"/>
  <c r="Q748" i="45"/>
  <c r="D748" i="45"/>
  <c r="Q747" i="45"/>
  <c r="D747" i="45"/>
  <c r="Q746" i="45"/>
  <c r="D746" i="45"/>
  <c r="Q745" i="45"/>
  <c r="D745" i="45"/>
  <c r="Q744" i="45"/>
  <c r="D744" i="45"/>
  <c r="Q743" i="45"/>
  <c r="D743" i="45"/>
  <c r="Q742" i="45"/>
  <c r="D742" i="45"/>
  <c r="Q741" i="45"/>
  <c r="D741" i="45"/>
  <c r="Q740" i="45"/>
  <c r="D740" i="45"/>
  <c r="Q739" i="45"/>
  <c r="D739" i="45"/>
  <c r="Q738" i="45"/>
  <c r="D738" i="45"/>
  <c r="Q737" i="45"/>
  <c r="D737" i="45"/>
  <c r="Q736" i="45"/>
  <c r="D736" i="45"/>
  <c r="Q735" i="45"/>
  <c r="D735" i="45"/>
  <c r="Q734" i="45"/>
  <c r="D734" i="45"/>
  <c r="Q733" i="45"/>
  <c r="D733" i="45"/>
  <c r="Q732" i="45"/>
  <c r="D732" i="45"/>
  <c r="Q731" i="45"/>
  <c r="D731" i="45"/>
  <c r="Q730" i="45"/>
  <c r="D730" i="45"/>
  <c r="Q729" i="45"/>
  <c r="D729" i="45"/>
  <c r="Q728" i="45"/>
  <c r="D728" i="45"/>
  <c r="Q727" i="45"/>
  <c r="D727" i="45"/>
  <c r="Q726" i="45"/>
  <c r="D726" i="45"/>
  <c r="Q725" i="45"/>
  <c r="D725" i="45"/>
  <c r="Q724" i="45"/>
  <c r="D724" i="45"/>
  <c r="Q723" i="45"/>
  <c r="D723" i="45"/>
  <c r="Q722" i="45"/>
  <c r="D722" i="45"/>
  <c r="Q721" i="45"/>
  <c r="D721" i="45"/>
  <c r="Q720" i="45"/>
  <c r="D720" i="45"/>
  <c r="Q719" i="45"/>
  <c r="D719" i="45"/>
  <c r="Q718" i="45"/>
  <c r="D718" i="45"/>
  <c r="Q717" i="45"/>
  <c r="D717" i="45"/>
  <c r="Q716" i="45"/>
  <c r="D716" i="45"/>
  <c r="Q715" i="45"/>
  <c r="D715" i="45"/>
  <c r="Q714" i="45"/>
  <c r="D714" i="45"/>
  <c r="Q713" i="45"/>
  <c r="D713" i="45"/>
  <c r="Q712" i="45"/>
  <c r="D712" i="45"/>
  <c r="Q711" i="45"/>
  <c r="D711" i="45"/>
  <c r="Q710" i="45"/>
  <c r="D710" i="45"/>
  <c r="Q709" i="45"/>
  <c r="D709" i="45"/>
  <c r="Q708" i="45"/>
  <c r="D708" i="45"/>
  <c r="Q707" i="45"/>
  <c r="D707" i="45"/>
  <c r="Q706" i="45"/>
  <c r="D706" i="45"/>
  <c r="Q705" i="45"/>
  <c r="D705" i="45"/>
  <c r="Q704" i="45"/>
  <c r="D704" i="45"/>
  <c r="Q703" i="45"/>
  <c r="D703" i="45"/>
  <c r="Q702" i="45"/>
  <c r="D702" i="45"/>
  <c r="Q701" i="45"/>
  <c r="D701" i="45"/>
  <c r="Q700" i="45"/>
  <c r="D700" i="45"/>
  <c r="Q699" i="45"/>
  <c r="D699" i="45"/>
  <c r="Q698" i="45"/>
  <c r="D698" i="45"/>
  <c r="Q697" i="45"/>
  <c r="D697" i="45"/>
  <c r="Q696" i="45"/>
  <c r="D696" i="45"/>
  <c r="Q695" i="45"/>
  <c r="D695" i="45"/>
  <c r="Q694" i="45"/>
  <c r="D694" i="45"/>
  <c r="Q693" i="45"/>
  <c r="D693" i="45"/>
  <c r="Q692" i="45"/>
  <c r="D692" i="45"/>
  <c r="Q691" i="45"/>
  <c r="D691" i="45"/>
  <c r="Q690" i="45"/>
  <c r="D690" i="45"/>
  <c r="Q689" i="45"/>
  <c r="D689" i="45"/>
  <c r="Q688" i="45"/>
  <c r="D688" i="45"/>
  <c r="Q687" i="45"/>
  <c r="D687" i="45"/>
  <c r="Q686" i="45"/>
  <c r="D686" i="45"/>
  <c r="Q685" i="45"/>
  <c r="D685" i="45"/>
  <c r="Q684" i="45"/>
  <c r="D684" i="45"/>
  <c r="Q683" i="45"/>
  <c r="D683" i="45"/>
  <c r="Q682" i="45"/>
  <c r="D682" i="45"/>
  <c r="Q681" i="45"/>
  <c r="D681" i="45"/>
  <c r="Q680" i="45"/>
  <c r="D680" i="45"/>
  <c r="Q679" i="45"/>
  <c r="D679" i="45"/>
  <c r="Q678" i="45"/>
  <c r="D678" i="45"/>
  <c r="Q677" i="45"/>
  <c r="D677" i="45"/>
  <c r="Q676" i="45"/>
  <c r="D676" i="45"/>
  <c r="Q675" i="45"/>
  <c r="D675" i="45"/>
  <c r="Q674" i="45"/>
  <c r="D674" i="45"/>
  <c r="Q673" i="45"/>
  <c r="D673" i="45"/>
  <c r="Q672" i="45"/>
  <c r="D672" i="45"/>
  <c r="Q671" i="45"/>
  <c r="D671" i="45"/>
  <c r="Q670" i="45"/>
  <c r="D670" i="45"/>
  <c r="Q669" i="45"/>
  <c r="D669" i="45"/>
  <c r="Q668" i="45"/>
  <c r="D668" i="45"/>
  <c r="Q667" i="45"/>
  <c r="D667" i="45"/>
  <c r="Q666" i="45"/>
  <c r="D666" i="45"/>
  <c r="Q665" i="45"/>
  <c r="D665" i="45"/>
  <c r="Q664" i="45"/>
  <c r="D664" i="45"/>
  <c r="Q663" i="45"/>
  <c r="D663" i="45"/>
  <c r="Q662" i="45"/>
  <c r="D662" i="45"/>
  <c r="Q661" i="45"/>
  <c r="D661" i="45"/>
  <c r="Q660" i="45"/>
  <c r="D660" i="45"/>
  <c r="Q659" i="45"/>
  <c r="D659" i="45"/>
  <c r="Q658" i="45"/>
  <c r="D658" i="45"/>
  <c r="Q657" i="45"/>
  <c r="D657" i="45"/>
  <c r="Q656" i="45"/>
  <c r="D656" i="45"/>
  <c r="Q655" i="45"/>
  <c r="D655" i="45"/>
  <c r="Q654" i="45"/>
  <c r="D654" i="45"/>
  <c r="Q653" i="45"/>
  <c r="D653" i="45"/>
  <c r="Q652" i="45"/>
  <c r="D652" i="45"/>
  <c r="Q651" i="45"/>
  <c r="D651" i="45"/>
  <c r="Q650" i="45"/>
  <c r="D650" i="45"/>
  <c r="Q649" i="45"/>
  <c r="D649" i="45"/>
  <c r="Q648" i="45"/>
  <c r="D648" i="45"/>
  <c r="Q647" i="45"/>
  <c r="D647" i="45"/>
  <c r="Q646" i="45"/>
  <c r="D646" i="45"/>
  <c r="Q645" i="45"/>
  <c r="D645" i="45"/>
  <c r="Q644" i="45"/>
  <c r="D644" i="45"/>
  <c r="Q643" i="45"/>
  <c r="D643" i="45"/>
  <c r="Q642" i="45"/>
  <c r="D642" i="45"/>
  <c r="Q641" i="45"/>
  <c r="D641" i="45"/>
  <c r="Q640" i="45"/>
  <c r="D640" i="45"/>
  <c r="Q639" i="45"/>
  <c r="D639" i="45"/>
  <c r="Q638" i="45"/>
  <c r="D638" i="45"/>
  <c r="Q637" i="45"/>
  <c r="D637" i="45"/>
  <c r="Q636" i="45"/>
  <c r="D636" i="45"/>
  <c r="Q635" i="45"/>
  <c r="D635" i="45"/>
  <c r="Q634" i="45"/>
  <c r="D634" i="45"/>
  <c r="Q633" i="45"/>
  <c r="D633" i="45"/>
  <c r="Q632" i="45"/>
  <c r="D632" i="45"/>
  <c r="Q631" i="45"/>
  <c r="D631" i="45"/>
  <c r="Q630" i="45"/>
  <c r="D630" i="45"/>
  <c r="Q629" i="45"/>
  <c r="D629" i="45"/>
  <c r="Q628" i="45"/>
  <c r="D628" i="45"/>
  <c r="Q627" i="45"/>
  <c r="D627" i="45"/>
  <c r="Q626" i="45"/>
  <c r="D626" i="45"/>
  <c r="Q625" i="45"/>
  <c r="D625" i="45"/>
  <c r="Q624" i="45"/>
  <c r="D624" i="45"/>
  <c r="Q623" i="45"/>
  <c r="D623" i="45"/>
  <c r="Q622" i="45"/>
  <c r="D622" i="45"/>
  <c r="Q621" i="45"/>
  <c r="D621" i="45"/>
  <c r="Q620" i="45"/>
  <c r="D620" i="45"/>
  <c r="Q619" i="45"/>
  <c r="D619" i="45"/>
  <c r="Q618" i="45"/>
  <c r="D618" i="45"/>
  <c r="Q617" i="45"/>
  <c r="D617" i="45"/>
  <c r="Q616" i="45"/>
  <c r="D616" i="45"/>
  <c r="Q615" i="45"/>
  <c r="D615" i="45"/>
  <c r="Q614" i="45"/>
  <c r="D614" i="45"/>
  <c r="Q613" i="45"/>
  <c r="D613" i="45"/>
  <c r="Q612" i="45"/>
  <c r="D612" i="45"/>
  <c r="Q611" i="45"/>
  <c r="D611" i="45"/>
  <c r="Q610" i="45"/>
  <c r="D610" i="45"/>
  <c r="Q609" i="45"/>
  <c r="D609" i="45"/>
  <c r="Q608" i="45"/>
  <c r="D608" i="45"/>
  <c r="Q607" i="45"/>
  <c r="D607" i="45"/>
  <c r="Q606" i="45"/>
  <c r="D606" i="45"/>
  <c r="Q605" i="45"/>
  <c r="D605" i="45"/>
  <c r="Q604" i="45"/>
  <c r="D604" i="45"/>
  <c r="Q603" i="45"/>
  <c r="D603" i="45"/>
  <c r="Q602" i="45"/>
  <c r="D602" i="45"/>
  <c r="Q601" i="45"/>
  <c r="D601" i="45"/>
  <c r="Q600" i="45"/>
  <c r="D600" i="45"/>
  <c r="Q599" i="45"/>
  <c r="D599" i="45"/>
  <c r="Q598" i="45"/>
  <c r="D598" i="45"/>
  <c r="Q597" i="45"/>
  <c r="D597" i="45"/>
  <c r="Q596" i="45"/>
  <c r="D596" i="45"/>
  <c r="Q595" i="45"/>
  <c r="D595" i="45"/>
  <c r="Q594" i="45"/>
  <c r="D594" i="45"/>
  <c r="Q593" i="45"/>
  <c r="D593" i="45"/>
  <c r="Q592" i="45"/>
  <c r="D592" i="45"/>
  <c r="Q591" i="45"/>
  <c r="D591" i="45"/>
  <c r="Q590" i="45"/>
  <c r="D590" i="45"/>
  <c r="Q589" i="45"/>
  <c r="D589" i="45"/>
  <c r="Q588" i="45"/>
  <c r="D588" i="45"/>
  <c r="Q587" i="45"/>
  <c r="D587" i="45"/>
  <c r="Q586" i="45"/>
  <c r="D586" i="45"/>
  <c r="Q585" i="45"/>
  <c r="D585" i="45"/>
  <c r="Q584" i="45"/>
  <c r="D584" i="45"/>
  <c r="Q583" i="45"/>
  <c r="D583" i="45"/>
  <c r="Q582" i="45"/>
  <c r="D582" i="45"/>
  <c r="Q581" i="45"/>
  <c r="D581" i="45"/>
  <c r="Q580" i="45"/>
  <c r="D580" i="45"/>
  <c r="Q579" i="45"/>
  <c r="D579" i="45"/>
  <c r="Q578" i="45"/>
  <c r="D578" i="45"/>
  <c r="Q577" i="45"/>
  <c r="D577" i="45"/>
  <c r="Q576" i="45"/>
  <c r="D576" i="45"/>
  <c r="Q575" i="45"/>
  <c r="D575" i="45"/>
  <c r="Q574" i="45"/>
  <c r="D574" i="45"/>
  <c r="Q573" i="45"/>
  <c r="D573" i="45"/>
  <c r="Q572" i="45"/>
  <c r="D572" i="45"/>
  <c r="Q571" i="45"/>
  <c r="D571" i="45"/>
  <c r="Q570" i="45"/>
  <c r="D570" i="45"/>
  <c r="Q569" i="45"/>
  <c r="D569" i="45"/>
  <c r="Q568" i="45"/>
  <c r="D568" i="45"/>
  <c r="Q567" i="45"/>
  <c r="D567" i="45"/>
  <c r="Q566" i="45"/>
  <c r="D566" i="45"/>
  <c r="Q565" i="45"/>
  <c r="D565" i="45"/>
  <c r="Q564" i="45"/>
  <c r="D564" i="45"/>
  <c r="Q563" i="45"/>
  <c r="D563" i="45"/>
  <c r="Q562" i="45"/>
  <c r="D562" i="45"/>
  <c r="Q561" i="45"/>
  <c r="D561" i="45"/>
  <c r="Q560" i="45"/>
  <c r="D560" i="45"/>
  <c r="Q559" i="45"/>
  <c r="D559" i="45"/>
  <c r="Q558" i="45"/>
  <c r="D558" i="45"/>
  <c r="Q557" i="45"/>
  <c r="D557" i="45"/>
  <c r="Q556" i="45"/>
  <c r="D556" i="45"/>
  <c r="Q555" i="45"/>
  <c r="D555" i="45"/>
  <c r="Q554" i="45"/>
  <c r="D554" i="45"/>
  <c r="Q553" i="45"/>
  <c r="D553" i="45"/>
  <c r="Q552" i="45"/>
  <c r="D552" i="45"/>
  <c r="Q551" i="45"/>
  <c r="D551" i="45"/>
  <c r="Q550" i="45"/>
  <c r="D550" i="45"/>
  <c r="Q549" i="45"/>
  <c r="D549" i="45"/>
  <c r="Q548" i="45"/>
  <c r="D548" i="45"/>
  <c r="Q547" i="45"/>
  <c r="D547" i="45"/>
  <c r="Q546" i="45"/>
  <c r="D546" i="45"/>
  <c r="Q545" i="45"/>
  <c r="D545" i="45"/>
  <c r="Q544" i="45"/>
  <c r="D544" i="45"/>
  <c r="Q543" i="45"/>
  <c r="D543" i="45"/>
  <c r="Q542" i="45"/>
  <c r="D542" i="45"/>
  <c r="Q541" i="45"/>
  <c r="D541" i="45"/>
  <c r="Q540" i="45"/>
  <c r="D540" i="45"/>
  <c r="Q539" i="45"/>
  <c r="D539" i="45"/>
  <c r="Q538" i="45"/>
  <c r="D538" i="45"/>
  <c r="Q537" i="45"/>
  <c r="D537" i="45"/>
  <c r="Q536" i="45"/>
  <c r="D536" i="45"/>
  <c r="Q535" i="45"/>
  <c r="D535" i="45"/>
  <c r="Q534" i="45"/>
  <c r="D534" i="45"/>
  <c r="Q533" i="45"/>
  <c r="D533" i="45"/>
  <c r="Q532" i="45"/>
  <c r="D532" i="45"/>
  <c r="Q531" i="45"/>
  <c r="D531" i="45"/>
  <c r="Q530" i="45"/>
  <c r="D530" i="45"/>
  <c r="Q529" i="45"/>
  <c r="D529" i="45"/>
  <c r="Q528" i="45"/>
  <c r="D528" i="45"/>
  <c r="Q527" i="45"/>
  <c r="D527" i="45"/>
  <c r="Q526" i="45"/>
  <c r="D526" i="45"/>
  <c r="Q525" i="45"/>
  <c r="D525" i="45"/>
  <c r="Q524" i="45"/>
  <c r="D524" i="45"/>
  <c r="Q523" i="45"/>
  <c r="D523" i="45"/>
  <c r="Q522" i="45"/>
  <c r="D522" i="45"/>
  <c r="Q521" i="45"/>
  <c r="D521" i="45"/>
  <c r="Q520" i="45"/>
  <c r="D520" i="45"/>
  <c r="Q519" i="45"/>
  <c r="D519" i="45"/>
  <c r="Q518" i="45"/>
  <c r="D518" i="45"/>
  <c r="Q517" i="45"/>
  <c r="D517" i="45"/>
  <c r="Q516" i="45"/>
  <c r="D516" i="45"/>
  <c r="Q515" i="45"/>
  <c r="D515" i="45"/>
  <c r="Q514" i="45"/>
  <c r="D514" i="45"/>
  <c r="Q513" i="45"/>
  <c r="D513" i="45"/>
  <c r="Q512" i="45"/>
  <c r="D512" i="45"/>
  <c r="Q511" i="45"/>
  <c r="D511" i="45"/>
  <c r="Q510" i="45"/>
  <c r="D510" i="45"/>
  <c r="Q509" i="45"/>
  <c r="D509" i="45"/>
  <c r="Q508" i="45"/>
  <c r="D508" i="45"/>
  <c r="Q507" i="45"/>
  <c r="D507" i="45"/>
  <c r="Q506" i="45"/>
  <c r="D506" i="45"/>
  <c r="Q505" i="45"/>
  <c r="D505" i="45"/>
  <c r="Q504" i="45"/>
  <c r="D504" i="45"/>
  <c r="Q503" i="45"/>
  <c r="D503" i="45"/>
  <c r="Q502" i="45"/>
  <c r="D502" i="45"/>
  <c r="Q501" i="45"/>
  <c r="D501" i="45"/>
  <c r="Q500" i="45"/>
  <c r="D500" i="45"/>
  <c r="Q499" i="45"/>
  <c r="D499" i="45"/>
  <c r="Q498" i="45"/>
  <c r="D498" i="45"/>
  <c r="Q497" i="45"/>
  <c r="D497" i="45"/>
  <c r="Q496" i="45"/>
  <c r="D496" i="45"/>
  <c r="Q495" i="45"/>
  <c r="D495" i="45"/>
  <c r="Q494" i="45"/>
  <c r="D494" i="45"/>
  <c r="Q493" i="45"/>
  <c r="D493" i="45"/>
  <c r="Q492" i="45"/>
  <c r="D492" i="45"/>
  <c r="Q491" i="45"/>
  <c r="D491" i="45"/>
  <c r="Q490" i="45"/>
  <c r="D490" i="45"/>
  <c r="Q489" i="45"/>
  <c r="D489" i="45"/>
  <c r="Q488" i="45"/>
  <c r="D488" i="45"/>
  <c r="Q487" i="45"/>
  <c r="D487" i="45"/>
  <c r="Q486" i="45"/>
  <c r="D486" i="45"/>
  <c r="Q485" i="45"/>
  <c r="D485" i="45"/>
  <c r="Q484" i="45"/>
  <c r="D484" i="45"/>
  <c r="Q483" i="45"/>
  <c r="D483" i="45"/>
  <c r="Q482" i="45"/>
  <c r="D482" i="45"/>
  <c r="Q481" i="45"/>
  <c r="D481" i="45"/>
  <c r="Q480" i="45"/>
  <c r="D480" i="45"/>
  <c r="Q479" i="45"/>
  <c r="D479" i="45"/>
  <c r="Q478" i="45"/>
  <c r="D478" i="45"/>
  <c r="Q477" i="45"/>
  <c r="D477" i="45"/>
  <c r="Q476" i="45"/>
  <c r="D476" i="45"/>
  <c r="Q475" i="45"/>
  <c r="D475" i="45"/>
  <c r="Q474" i="45"/>
  <c r="D474" i="45"/>
  <c r="Q473" i="45"/>
  <c r="D473" i="45"/>
  <c r="Q472" i="45"/>
  <c r="D472" i="45"/>
  <c r="Q471" i="45"/>
  <c r="D471" i="45"/>
  <c r="Q470" i="45"/>
  <c r="D470" i="45"/>
  <c r="Q469" i="45"/>
  <c r="D469" i="45"/>
  <c r="Q468" i="45"/>
  <c r="D468" i="45"/>
  <c r="Q467" i="45"/>
  <c r="D467" i="45"/>
  <c r="Q466" i="45"/>
  <c r="D466" i="45"/>
  <c r="Q465" i="45"/>
  <c r="D465" i="45"/>
  <c r="Q464" i="45"/>
  <c r="D464" i="45"/>
  <c r="Q463" i="45"/>
  <c r="D463" i="45"/>
  <c r="Q462" i="45"/>
  <c r="D462" i="45"/>
  <c r="Q461" i="45"/>
  <c r="D461" i="45"/>
  <c r="Q460" i="45"/>
  <c r="D460" i="45"/>
  <c r="Q459" i="45"/>
  <c r="D459" i="45"/>
  <c r="Q458" i="45"/>
  <c r="D458" i="45"/>
  <c r="Q457" i="45"/>
  <c r="D457" i="45"/>
  <c r="Q456" i="45"/>
  <c r="D456" i="45"/>
  <c r="Q455" i="45"/>
  <c r="D455" i="45"/>
  <c r="Q454" i="45"/>
  <c r="D454" i="45"/>
  <c r="Q453" i="45"/>
  <c r="D453" i="45"/>
  <c r="Q452" i="45"/>
  <c r="D452" i="45"/>
  <c r="Q451" i="45"/>
  <c r="D451" i="45"/>
  <c r="Q450" i="45"/>
  <c r="D450" i="45"/>
  <c r="Q449" i="45"/>
  <c r="D449" i="45"/>
  <c r="Q448" i="45"/>
  <c r="D448" i="45"/>
  <c r="Q447" i="45"/>
  <c r="D447" i="45"/>
  <c r="Q446" i="45"/>
  <c r="D446" i="45"/>
  <c r="Q445" i="45"/>
  <c r="D445" i="45"/>
  <c r="Q444" i="45"/>
  <c r="D444" i="45"/>
  <c r="Q443" i="45"/>
  <c r="D443" i="45"/>
  <c r="Q442" i="45"/>
  <c r="D442" i="45"/>
  <c r="Q441" i="45"/>
  <c r="D441" i="45"/>
  <c r="Q440" i="45"/>
  <c r="D440" i="45"/>
  <c r="Q439" i="45"/>
  <c r="D439" i="45"/>
  <c r="Q438" i="45"/>
  <c r="D438" i="45"/>
  <c r="Q437" i="45"/>
  <c r="D437" i="45"/>
  <c r="Q436" i="45"/>
  <c r="D436" i="45"/>
  <c r="Q435" i="45"/>
  <c r="D435" i="45"/>
  <c r="Q434" i="45"/>
  <c r="D434" i="45"/>
  <c r="Q433" i="45"/>
  <c r="D433" i="45"/>
  <c r="Q432" i="45"/>
  <c r="D432" i="45"/>
  <c r="Q431" i="45"/>
  <c r="D431" i="45"/>
  <c r="Q430" i="45"/>
  <c r="D430" i="45"/>
  <c r="Q429" i="45"/>
  <c r="D429" i="45"/>
  <c r="Q428" i="45"/>
  <c r="D428" i="45"/>
  <c r="Q427" i="45"/>
  <c r="D427" i="45"/>
  <c r="Q426" i="45"/>
  <c r="D426" i="45"/>
  <c r="Q425" i="45"/>
  <c r="D425" i="45"/>
  <c r="Q424" i="45"/>
  <c r="D424" i="45"/>
  <c r="Q423" i="45"/>
  <c r="D423" i="45"/>
  <c r="Q422" i="45"/>
  <c r="D422" i="45"/>
  <c r="Q421" i="45"/>
  <c r="D421" i="45"/>
  <c r="Q420" i="45"/>
  <c r="D420" i="45"/>
  <c r="Q419" i="45"/>
  <c r="D419" i="45"/>
  <c r="Q418" i="45"/>
  <c r="D418" i="45"/>
  <c r="Q417" i="45"/>
  <c r="D417" i="45"/>
  <c r="Q416" i="45"/>
  <c r="D416" i="45"/>
  <c r="Q415" i="45"/>
  <c r="D415" i="45"/>
  <c r="Q414" i="45"/>
  <c r="D414" i="45"/>
  <c r="Q413" i="45"/>
  <c r="D413" i="45"/>
  <c r="Q412" i="45"/>
  <c r="D412" i="45"/>
  <c r="Q411" i="45"/>
  <c r="D411" i="45"/>
  <c r="Q410" i="45"/>
  <c r="D410" i="45"/>
  <c r="Q409" i="45"/>
  <c r="D409" i="45"/>
  <c r="Q408" i="45"/>
  <c r="D408" i="45"/>
  <c r="Q407" i="45"/>
  <c r="D407" i="45"/>
  <c r="Q406" i="45"/>
  <c r="D406" i="45"/>
  <c r="Q405" i="45"/>
  <c r="D405" i="45"/>
  <c r="Q404" i="45"/>
  <c r="D404" i="45"/>
  <c r="Q403" i="45"/>
  <c r="D403" i="45"/>
  <c r="Q402" i="45"/>
  <c r="D402" i="45"/>
  <c r="Q401" i="45"/>
  <c r="D401" i="45"/>
  <c r="Q400" i="45"/>
  <c r="D400" i="45"/>
  <c r="Q399" i="45"/>
  <c r="D399" i="45"/>
  <c r="Q398" i="45"/>
  <c r="D398" i="45"/>
  <c r="Q397" i="45"/>
  <c r="D397" i="45"/>
  <c r="Q396" i="45"/>
  <c r="D396" i="45"/>
  <c r="Q395" i="45"/>
  <c r="D395" i="45"/>
  <c r="Q394" i="45"/>
  <c r="D394" i="45"/>
  <c r="Q393" i="45"/>
  <c r="D393" i="45"/>
  <c r="Q392" i="45"/>
  <c r="D392" i="45"/>
  <c r="Q391" i="45"/>
  <c r="D391" i="45"/>
  <c r="Q390" i="45"/>
  <c r="D390" i="45"/>
  <c r="Q389" i="45"/>
  <c r="D389" i="45"/>
  <c r="Q388" i="45"/>
  <c r="D388" i="45"/>
  <c r="Q387" i="45"/>
  <c r="D387" i="45"/>
  <c r="Q386" i="45"/>
  <c r="D386" i="45"/>
  <c r="Q385" i="45"/>
  <c r="D385" i="45"/>
  <c r="Q384" i="45"/>
  <c r="D384" i="45"/>
  <c r="Q383" i="45"/>
  <c r="D383" i="45"/>
  <c r="Q382" i="45"/>
  <c r="D382" i="45"/>
  <c r="Q381" i="45"/>
  <c r="D381" i="45"/>
  <c r="Q380" i="45"/>
  <c r="D380" i="45"/>
  <c r="Q379" i="45"/>
  <c r="D379" i="45"/>
  <c r="Q378" i="45"/>
  <c r="D378" i="45"/>
  <c r="Q377" i="45"/>
  <c r="D377" i="45"/>
  <c r="Q376" i="45"/>
  <c r="D376" i="45"/>
  <c r="Q375" i="45"/>
  <c r="D375" i="45"/>
  <c r="Q374" i="45"/>
  <c r="D374" i="45"/>
  <c r="Q373" i="45"/>
  <c r="D373" i="45"/>
  <c r="Q372" i="45"/>
  <c r="D372" i="45"/>
  <c r="Q371" i="45"/>
  <c r="D371" i="45"/>
  <c r="Q370" i="45"/>
  <c r="D370" i="45"/>
  <c r="Q369" i="45"/>
  <c r="D369" i="45"/>
  <c r="Q368" i="45"/>
  <c r="D368" i="45"/>
  <c r="Q367" i="45"/>
  <c r="D367" i="45"/>
  <c r="Q366" i="45"/>
  <c r="D366" i="45"/>
  <c r="Q365" i="45"/>
  <c r="D365" i="45"/>
  <c r="Q364" i="45"/>
  <c r="D364" i="45"/>
  <c r="Q363" i="45"/>
  <c r="D363" i="45"/>
  <c r="Q362" i="45"/>
  <c r="D362" i="45"/>
  <c r="Q361" i="45"/>
  <c r="D361" i="45"/>
  <c r="Q360" i="45"/>
  <c r="D360" i="45"/>
  <c r="Q359" i="45"/>
  <c r="D359" i="45"/>
  <c r="Q358" i="45"/>
  <c r="D358" i="45"/>
  <c r="Q357" i="45"/>
  <c r="D357" i="45"/>
  <c r="Q356" i="45"/>
  <c r="D356" i="45"/>
  <c r="Q355" i="45"/>
  <c r="D355" i="45"/>
  <c r="Q354" i="45"/>
  <c r="D354" i="45"/>
  <c r="Q353" i="45"/>
  <c r="D353" i="45"/>
  <c r="Q352" i="45"/>
  <c r="D352" i="45"/>
  <c r="Q351" i="45"/>
  <c r="D351" i="45"/>
  <c r="Q350" i="45"/>
  <c r="D350" i="45"/>
  <c r="Q349" i="45"/>
  <c r="D349" i="45"/>
  <c r="Q348" i="45"/>
  <c r="D348" i="45"/>
  <c r="Q347" i="45"/>
  <c r="D347" i="45"/>
  <c r="Q346" i="45"/>
  <c r="D346" i="45"/>
  <c r="Q345" i="45"/>
  <c r="D345" i="45"/>
  <c r="Q344" i="45"/>
  <c r="D344" i="45"/>
  <c r="Q343" i="45"/>
  <c r="D343" i="45"/>
  <c r="Q342" i="45"/>
  <c r="D342" i="45"/>
  <c r="Q341" i="45"/>
  <c r="D341" i="45"/>
  <c r="Q340" i="45"/>
  <c r="D340" i="45"/>
  <c r="Q339" i="45"/>
  <c r="D339" i="45"/>
  <c r="Q338" i="45"/>
  <c r="D338" i="45"/>
  <c r="Q337" i="45"/>
  <c r="D337" i="45"/>
  <c r="Q336" i="45"/>
  <c r="D336" i="45"/>
  <c r="Q335" i="45"/>
  <c r="D335" i="45"/>
  <c r="Q334" i="45"/>
  <c r="D334" i="45"/>
  <c r="Q333" i="45"/>
  <c r="D333" i="45"/>
  <c r="Q332" i="45"/>
  <c r="D332" i="45"/>
  <c r="Q331" i="45"/>
  <c r="D331" i="45"/>
  <c r="Q330" i="45"/>
  <c r="D330" i="45"/>
  <c r="Q329" i="45"/>
  <c r="D329" i="45"/>
  <c r="Q328" i="45"/>
  <c r="D328" i="45"/>
  <c r="Q327" i="45"/>
  <c r="D327" i="45"/>
  <c r="Q326" i="45"/>
  <c r="D326" i="45"/>
  <c r="Q325" i="45"/>
  <c r="D325" i="45"/>
  <c r="Q324" i="45"/>
  <c r="D324" i="45"/>
  <c r="Q323" i="45"/>
  <c r="D323" i="45"/>
  <c r="Q322" i="45"/>
  <c r="D322" i="45"/>
  <c r="Q321" i="45"/>
  <c r="D321" i="45"/>
  <c r="Q320" i="45"/>
  <c r="D320" i="45"/>
  <c r="Q319" i="45"/>
  <c r="D319" i="45"/>
  <c r="Q318" i="45"/>
  <c r="D318" i="45"/>
  <c r="Q317" i="45"/>
  <c r="D317" i="45"/>
  <c r="Q316" i="45"/>
  <c r="D316" i="45"/>
  <c r="Q315" i="45"/>
  <c r="D315" i="45"/>
  <c r="Q314" i="45"/>
  <c r="D314" i="45"/>
  <c r="Q313" i="45"/>
  <c r="D313" i="45"/>
  <c r="Q312" i="45"/>
  <c r="D312" i="45"/>
  <c r="Q311" i="45"/>
  <c r="D311" i="45"/>
  <c r="Q310" i="45"/>
  <c r="D310" i="45"/>
  <c r="Q309" i="45"/>
  <c r="D309" i="45"/>
  <c r="Q308" i="45"/>
  <c r="D308" i="45"/>
  <c r="Q307" i="45"/>
  <c r="D307" i="45"/>
  <c r="Q306" i="45"/>
  <c r="D306" i="45"/>
  <c r="Q305" i="45"/>
  <c r="D305" i="45"/>
  <c r="Q304" i="45"/>
  <c r="D304" i="45"/>
  <c r="Q303" i="45"/>
  <c r="D303" i="45"/>
  <c r="Q302" i="45"/>
  <c r="D302" i="45"/>
  <c r="Q301" i="45"/>
  <c r="D301" i="45"/>
  <c r="Q300" i="45"/>
  <c r="D300" i="45"/>
  <c r="Q299" i="45"/>
  <c r="D299" i="45"/>
  <c r="Q298" i="45"/>
  <c r="D298" i="45"/>
  <c r="Q297" i="45"/>
  <c r="D297" i="45"/>
  <c r="Q296" i="45"/>
  <c r="D296" i="45"/>
  <c r="Q295" i="45"/>
  <c r="D295" i="45"/>
  <c r="Q294" i="45"/>
  <c r="D294" i="45"/>
  <c r="Q293" i="45"/>
  <c r="D293" i="45"/>
  <c r="Q292" i="45"/>
  <c r="D292" i="45"/>
  <c r="Q291" i="45"/>
  <c r="D291" i="45"/>
  <c r="Q290" i="45"/>
  <c r="D290" i="45"/>
  <c r="Q289" i="45"/>
  <c r="D289" i="45"/>
  <c r="Q288" i="45"/>
  <c r="D288" i="45"/>
  <c r="Q287" i="45"/>
  <c r="D287" i="45"/>
  <c r="Q286" i="45"/>
  <c r="D286" i="45"/>
  <c r="Q285" i="45"/>
  <c r="D285" i="45"/>
  <c r="Q284" i="45"/>
  <c r="D284" i="45"/>
  <c r="Q283" i="45"/>
  <c r="D283" i="45"/>
  <c r="Q282" i="45"/>
  <c r="D282" i="45"/>
  <c r="Q281" i="45"/>
  <c r="D281" i="45"/>
  <c r="Q280" i="45"/>
  <c r="D280" i="45"/>
  <c r="Q279" i="45"/>
  <c r="D279" i="45"/>
  <c r="Q278" i="45"/>
  <c r="D278" i="45"/>
  <c r="Q277" i="45"/>
  <c r="D277" i="45"/>
  <c r="Q276" i="45"/>
  <c r="D276" i="45"/>
  <c r="Q275" i="45"/>
  <c r="D275" i="45"/>
  <c r="Q274" i="45"/>
  <c r="D274" i="45"/>
  <c r="Q273" i="45"/>
  <c r="D273" i="45"/>
  <c r="Q272" i="45"/>
  <c r="D272" i="45"/>
  <c r="Q271" i="45"/>
  <c r="D271" i="45"/>
  <c r="Q270" i="45"/>
  <c r="D270" i="45"/>
  <c r="Q269" i="45"/>
  <c r="D269" i="45"/>
  <c r="Q268" i="45"/>
  <c r="D268" i="45"/>
  <c r="Q267" i="45"/>
  <c r="D267" i="45"/>
  <c r="Q266" i="45"/>
  <c r="D266" i="45"/>
  <c r="Q265" i="45"/>
  <c r="D265" i="45"/>
  <c r="Q264" i="45"/>
  <c r="D264" i="45"/>
  <c r="Q263" i="45"/>
  <c r="D263" i="45"/>
  <c r="Q262" i="45"/>
  <c r="D262" i="45"/>
  <c r="Q261" i="45"/>
  <c r="D261" i="45"/>
  <c r="Q260" i="45"/>
  <c r="D260" i="45"/>
  <c r="Q259" i="45"/>
  <c r="D259" i="45"/>
  <c r="Q258" i="45"/>
  <c r="D258" i="45"/>
  <c r="Q257" i="45"/>
  <c r="D257" i="45"/>
  <c r="Q256" i="45"/>
  <c r="D256" i="45"/>
  <c r="Q255" i="45"/>
  <c r="D255" i="45"/>
  <c r="Q254" i="45"/>
  <c r="D254" i="45"/>
  <c r="Q253" i="45"/>
  <c r="D253" i="45"/>
  <c r="Q252" i="45"/>
  <c r="D252" i="45"/>
  <c r="Q251" i="45"/>
  <c r="D251" i="45"/>
  <c r="Q250" i="45"/>
  <c r="D250" i="45"/>
  <c r="Q249" i="45"/>
  <c r="D249" i="45"/>
  <c r="Q248" i="45"/>
  <c r="D248" i="45"/>
  <c r="Q247" i="45"/>
  <c r="D247" i="45"/>
  <c r="Q246" i="45"/>
  <c r="D246" i="45"/>
  <c r="Q245" i="45"/>
  <c r="D245" i="45"/>
  <c r="Q244" i="45"/>
  <c r="D244" i="45"/>
  <c r="Q243" i="45"/>
  <c r="D243" i="45"/>
  <c r="Q242" i="45"/>
  <c r="D242" i="45"/>
  <c r="Q241" i="45"/>
  <c r="D241" i="45"/>
  <c r="Q240" i="45"/>
  <c r="D240" i="45"/>
  <c r="Q239" i="45"/>
  <c r="D239" i="45"/>
  <c r="Q238" i="45"/>
  <c r="D238" i="45"/>
  <c r="Q237" i="45"/>
  <c r="D237" i="45"/>
  <c r="Q236" i="45"/>
  <c r="D236" i="45"/>
  <c r="Q235" i="45"/>
  <c r="D235" i="45"/>
  <c r="Q234" i="45"/>
  <c r="D234" i="45"/>
  <c r="Q233" i="45"/>
  <c r="D233" i="45"/>
  <c r="Q232" i="45"/>
  <c r="D232" i="45"/>
  <c r="Q231" i="45"/>
  <c r="D231" i="45"/>
  <c r="Q230" i="45"/>
  <c r="D230" i="45"/>
  <c r="Q229" i="45"/>
  <c r="D229" i="45"/>
  <c r="Q228" i="45"/>
  <c r="D228" i="45"/>
  <c r="Q227" i="45"/>
  <c r="D227" i="45"/>
  <c r="Q226" i="45"/>
  <c r="D226" i="45"/>
  <c r="Q225" i="45"/>
  <c r="D225" i="45"/>
  <c r="Q224" i="45"/>
  <c r="D224" i="45"/>
  <c r="Q223" i="45"/>
  <c r="D223" i="45"/>
  <c r="Q222" i="45"/>
  <c r="D222" i="45"/>
  <c r="Q221" i="45"/>
  <c r="D221" i="45"/>
  <c r="Q220" i="45"/>
  <c r="D220" i="45"/>
  <c r="Q219" i="45"/>
  <c r="D219" i="45"/>
  <c r="Q218" i="45"/>
  <c r="D218" i="45"/>
  <c r="Q217" i="45"/>
  <c r="D217" i="45"/>
  <c r="Q216" i="45"/>
  <c r="D216" i="45"/>
  <c r="Q215" i="45"/>
  <c r="D215" i="45"/>
  <c r="Q214" i="45"/>
  <c r="D214" i="45"/>
  <c r="Q213" i="45"/>
  <c r="D213" i="45"/>
  <c r="Q212" i="45"/>
  <c r="D212" i="45"/>
  <c r="Q211" i="45"/>
  <c r="D211" i="45"/>
  <c r="Q210" i="45"/>
  <c r="D210" i="45"/>
  <c r="Q209" i="45"/>
  <c r="D209" i="45"/>
  <c r="Q208" i="45"/>
  <c r="D208" i="45"/>
  <c r="Q207" i="45"/>
  <c r="D207" i="45"/>
  <c r="Q206" i="45"/>
  <c r="D206" i="45"/>
  <c r="Q205" i="45"/>
  <c r="D205" i="45"/>
  <c r="Q204" i="45"/>
  <c r="D204" i="45"/>
  <c r="Q203" i="45"/>
  <c r="D203" i="45"/>
  <c r="Q202" i="45"/>
  <c r="D202" i="45"/>
  <c r="Q201" i="45"/>
  <c r="D201" i="45"/>
  <c r="Q200" i="45"/>
  <c r="D200" i="45"/>
  <c r="Q199" i="45"/>
  <c r="D199" i="45"/>
  <c r="Q198" i="45"/>
  <c r="D198" i="45"/>
  <c r="Q197" i="45"/>
  <c r="D197" i="45"/>
  <c r="Q196" i="45"/>
  <c r="D196" i="45"/>
  <c r="Q195" i="45"/>
  <c r="D195" i="45"/>
  <c r="Q194" i="45"/>
  <c r="D194" i="45"/>
  <c r="Q193" i="45"/>
  <c r="D193" i="45"/>
  <c r="Q192" i="45"/>
  <c r="D192" i="45"/>
  <c r="Q191" i="45"/>
  <c r="D191" i="45"/>
  <c r="Q190" i="45"/>
  <c r="D190" i="45"/>
  <c r="Q189" i="45"/>
  <c r="D189" i="45"/>
  <c r="Q188" i="45"/>
  <c r="D188" i="45"/>
  <c r="Q187" i="45"/>
  <c r="D187" i="45"/>
  <c r="Q186" i="45"/>
  <c r="D186" i="45"/>
  <c r="Q185" i="45"/>
  <c r="D185" i="45"/>
  <c r="Q184" i="45"/>
  <c r="D184" i="45"/>
  <c r="Q183" i="45"/>
  <c r="D183" i="45"/>
  <c r="Q182" i="45"/>
  <c r="D182" i="45"/>
  <c r="Q181" i="45"/>
  <c r="D181" i="45"/>
  <c r="Q180" i="45"/>
  <c r="D180" i="45"/>
  <c r="Q179" i="45"/>
  <c r="D179" i="45"/>
  <c r="Q178" i="45"/>
  <c r="D178" i="45"/>
  <c r="Q177" i="45"/>
  <c r="D177" i="45"/>
  <c r="Q176" i="45"/>
  <c r="D176" i="45"/>
  <c r="Q175" i="45"/>
  <c r="D175" i="45"/>
  <c r="Q174" i="45"/>
  <c r="D174" i="45"/>
  <c r="Q173" i="45"/>
  <c r="D173" i="45"/>
  <c r="Q172" i="45"/>
  <c r="D172" i="45"/>
  <c r="Q171" i="45"/>
  <c r="D171" i="45"/>
  <c r="Q170" i="45"/>
  <c r="D170" i="45"/>
  <c r="Q169" i="45"/>
  <c r="D169" i="45"/>
  <c r="Q168" i="45"/>
  <c r="D168" i="45"/>
  <c r="Q167" i="45"/>
  <c r="D167" i="45"/>
  <c r="Q166" i="45"/>
  <c r="D166" i="45"/>
  <c r="Q165" i="45"/>
  <c r="D165" i="45"/>
  <c r="Q164" i="45"/>
  <c r="D164" i="45"/>
  <c r="Q163" i="45"/>
  <c r="D163" i="45"/>
  <c r="Q162" i="45"/>
  <c r="D162" i="45"/>
  <c r="Q161" i="45"/>
  <c r="D161" i="45"/>
  <c r="Q160" i="45"/>
  <c r="D160" i="45"/>
  <c r="Q159" i="45"/>
  <c r="D159" i="45"/>
  <c r="Q158" i="45"/>
  <c r="D158" i="45"/>
  <c r="Q157" i="45"/>
  <c r="D157" i="45"/>
  <c r="Q156" i="45"/>
  <c r="D156" i="45"/>
  <c r="Q155" i="45"/>
  <c r="D155" i="45"/>
  <c r="Q154" i="45"/>
  <c r="D154" i="45"/>
  <c r="Q153" i="45"/>
  <c r="D153" i="45"/>
  <c r="Q152" i="45"/>
  <c r="D152" i="45"/>
  <c r="Q151" i="45"/>
  <c r="D151" i="45"/>
  <c r="Q150" i="45"/>
  <c r="D150" i="45"/>
  <c r="Q149" i="45"/>
  <c r="D149" i="45"/>
  <c r="Q148" i="45"/>
  <c r="D148" i="45"/>
  <c r="Q147" i="45"/>
  <c r="D147" i="45"/>
  <c r="Q146" i="45"/>
  <c r="D146" i="45"/>
  <c r="Q145" i="45"/>
  <c r="D145" i="45"/>
  <c r="Q144" i="45"/>
  <c r="D144" i="45"/>
  <c r="Q143" i="45"/>
  <c r="D143" i="45"/>
  <c r="Q142" i="45"/>
  <c r="D142" i="45"/>
  <c r="Q141" i="45"/>
  <c r="D141" i="45"/>
  <c r="Q140" i="45"/>
  <c r="D140" i="45"/>
  <c r="Q139" i="45"/>
  <c r="D139" i="45"/>
  <c r="Q138" i="45"/>
  <c r="D138" i="45"/>
  <c r="Q137" i="45"/>
  <c r="D137" i="45"/>
  <c r="Q136" i="45"/>
  <c r="D136" i="45"/>
  <c r="Q135" i="45"/>
  <c r="D135" i="45"/>
  <c r="Q134" i="45"/>
  <c r="D134" i="45"/>
  <c r="Q133" i="45"/>
  <c r="D133" i="45"/>
  <c r="Q132" i="45"/>
  <c r="D132" i="45"/>
  <c r="Q131" i="45"/>
  <c r="D131" i="45"/>
  <c r="Q130" i="45"/>
  <c r="D130" i="45"/>
  <c r="Q129" i="45"/>
  <c r="D129" i="45"/>
  <c r="Q128" i="45"/>
  <c r="D128" i="45"/>
  <c r="Q127" i="45"/>
  <c r="D127" i="45"/>
  <c r="Q126" i="45"/>
  <c r="D126" i="45"/>
  <c r="Q125" i="45"/>
  <c r="D125" i="45"/>
  <c r="Q124" i="45"/>
  <c r="D124" i="45"/>
  <c r="Q123" i="45"/>
  <c r="D123" i="45"/>
  <c r="Q122" i="45"/>
  <c r="D122" i="45"/>
  <c r="Q121" i="45"/>
  <c r="D121" i="45"/>
  <c r="Q120" i="45"/>
  <c r="D120" i="45"/>
  <c r="Q119" i="45"/>
  <c r="D119" i="45"/>
  <c r="Q118" i="45"/>
  <c r="D118" i="45"/>
  <c r="Q117" i="45"/>
  <c r="D117" i="45"/>
  <c r="Q116" i="45"/>
  <c r="D116" i="45"/>
  <c r="Q115" i="45"/>
  <c r="D115" i="45"/>
  <c r="Q114" i="45"/>
  <c r="D114" i="45"/>
  <c r="Q113" i="45"/>
  <c r="D113" i="45"/>
  <c r="Q112" i="45"/>
  <c r="D112" i="45"/>
  <c r="Q111" i="45"/>
  <c r="D111" i="45"/>
  <c r="Q110" i="45"/>
  <c r="D110" i="45"/>
  <c r="Q109" i="45"/>
  <c r="D109" i="45"/>
  <c r="Q108" i="45"/>
  <c r="D108" i="45"/>
  <c r="Q107" i="45"/>
  <c r="D107" i="45"/>
  <c r="Q106" i="45"/>
  <c r="D106" i="45"/>
  <c r="Q105" i="45"/>
  <c r="D105" i="45"/>
  <c r="Q104" i="45"/>
  <c r="D104" i="45"/>
  <c r="Q103" i="45"/>
  <c r="D103" i="45"/>
  <c r="Q102" i="45"/>
  <c r="D102" i="45"/>
  <c r="Q101" i="45"/>
  <c r="D101" i="45"/>
  <c r="Q100" i="45"/>
  <c r="D100" i="45"/>
  <c r="Q99" i="45"/>
  <c r="D99" i="45"/>
  <c r="Q98" i="45"/>
  <c r="D98" i="45"/>
  <c r="Q97" i="45"/>
  <c r="D97" i="45"/>
  <c r="Q96" i="45"/>
  <c r="D96" i="45"/>
  <c r="Q95" i="45"/>
  <c r="D95" i="45"/>
  <c r="Q94" i="45"/>
  <c r="D94" i="45"/>
  <c r="Q93" i="45"/>
  <c r="D93" i="45"/>
  <c r="Q92" i="45"/>
  <c r="D92" i="45"/>
  <c r="Q91" i="45"/>
  <c r="D91" i="45"/>
  <c r="Q90" i="45"/>
  <c r="D90" i="45"/>
  <c r="Q89" i="45"/>
  <c r="D89" i="45"/>
  <c r="Q88" i="45"/>
  <c r="D88" i="45"/>
  <c r="Q87" i="45"/>
  <c r="D87" i="45"/>
  <c r="Q86" i="45"/>
  <c r="D86" i="45"/>
  <c r="Q85" i="45"/>
  <c r="D85" i="45"/>
  <c r="Q84" i="45"/>
  <c r="D84" i="45"/>
  <c r="Q83" i="45"/>
  <c r="D83" i="45"/>
  <c r="Q82" i="45"/>
  <c r="D82" i="45"/>
  <c r="Q81" i="45"/>
  <c r="D81" i="45"/>
  <c r="Q80" i="45"/>
  <c r="D80" i="45"/>
  <c r="Q79" i="45"/>
  <c r="D79" i="45"/>
  <c r="Q78" i="45"/>
  <c r="D78" i="45"/>
  <c r="Q77" i="45"/>
  <c r="D77" i="45"/>
  <c r="Q76" i="45"/>
  <c r="D76" i="45"/>
  <c r="Q75" i="45"/>
  <c r="D75" i="45"/>
  <c r="Q74" i="45"/>
  <c r="D74" i="45"/>
  <c r="Q73" i="45"/>
  <c r="D73" i="45"/>
  <c r="Q72" i="45"/>
  <c r="D72" i="45"/>
  <c r="Q71" i="45"/>
  <c r="D71" i="45"/>
  <c r="Q70" i="45"/>
  <c r="D70" i="45"/>
  <c r="Q69" i="45"/>
  <c r="D69" i="45"/>
  <c r="Q68" i="45"/>
  <c r="D68" i="45"/>
  <c r="Q67" i="45"/>
  <c r="D67" i="45"/>
  <c r="Q66" i="45"/>
  <c r="D66" i="45"/>
  <c r="Q65" i="45"/>
  <c r="D65" i="45"/>
  <c r="Q64" i="45"/>
  <c r="D64" i="45"/>
  <c r="Q63" i="45"/>
  <c r="D63" i="45"/>
  <c r="Q62" i="45"/>
  <c r="D62" i="45"/>
  <c r="Q61" i="45"/>
  <c r="D61" i="45"/>
  <c r="Q60" i="45"/>
  <c r="D60" i="45"/>
  <c r="Q59" i="45"/>
  <c r="D59" i="45"/>
  <c r="Q58" i="45"/>
  <c r="D58" i="45"/>
  <c r="Q57" i="45"/>
  <c r="D57" i="45"/>
  <c r="Q56" i="45"/>
  <c r="D56" i="45"/>
  <c r="Q55" i="45"/>
  <c r="D55" i="45"/>
  <c r="Q54" i="45"/>
  <c r="D54" i="45"/>
  <c r="Q53" i="45"/>
  <c r="D53" i="45"/>
  <c r="Q52" i="45"/>
  <c r="D52" i="45"/>
  <c r="Q51" i="45"/>
  <c r="D51" i="45"/>
  <c r="Q50" i="45"/>
  <c r="D50" i="45"/>
  <c r="Q49" i="45"/>
  <c r="D49" i="45"/>
  <c r="Q48" i="45"/>
  <c r="D48" i="45"/>
  <c r="Q47" i="45"/>
  <c r="D47" i="45"/>
  <c r="Q46" i="45"/>
  <c r="D46" i="45"/>
  <c r="Q45" i="45"/>
  <c r="D45" i="45"/>
  <c r="Q44" i="45"/>
  <c r="D44" i="45"/>
  <c r="Q43" i="45"/>
  <c r="D43" i="45"/>
  <c r="Q42" i="45"/>
  <c r="D42" i="45"/>
  <c r="Q41" i="45"/>
  <c r="D41" i="45"/>
  <c r="Q40" i="45"/>
  <c r="D40" i="45"/>
  <c r="Q39" i="45"/>
  <c r="D39" i="45"/>
  <c r="Q38" i="45"/>
  <c r="D38" i="45"/>
  <c r="Q37" i="45"/>
  <c r="D37" i="45"/>
  <c r="Q36" i="45"/>
  <c r="D36" i="45"/>
  <c r="Q35" i="45"/>
  <c r="D35" i="45"/>
  <c r="Q34" i="45"/>
  <c r="D34" i="45"/>
  <c r="Q33" i="45"/>
  <c r="D33" i="45"/>
  <c r="Q32" i="45"/>
  <c r="D32" i="45"/>
  <c r="Q31" i="45"/>
  <c r="D31" i="45"/>
  <c r="Q30" i="45"/>
  <c r="D30" i="45"/>
  <c r="Q29" i="45"/>
  <c r="D29" i="45"/>
  <c r="Q28" i="45"/>
  <c r="D28" i="45"/>
  <c r="Q27" i="45"/>
  <c r="D27" i="45"/>
  <c r="Q26" i="45"/>
  <c r="D26" i="45"/>
  <c r="Q25" i="45"/>
  <c r="D25" i="45"/>
  <c r="Q24" i="45"/>
  <c r="D24" i="45"/>
  <c r="Q23" i="45"/>
  <c r="D23" i="45"/>
  <c r="Q22" i="45"/>
  <c r="D22" i="45"/>
  <c r="Q21" i="45"/>
  <c r="D21" i="45"/>
  <c r="Q20" i="45"/>
  <c r="D20" i="45"/>
  <c r="Q19" i="45"/>
  <c r="D19" i="45"/>
  <c r="Q18" i="45"/>
  <c r="D18" i="45"/>
  <c r="Q17" i="45"/>
  <c r="D17" i="45"/>
  <c r="Q16" i="45"/>
  <c r="D16" i="45"/>
  <c r="Q15" i="45"/>
  <c r="D15" i="45"/>
  <c r="Q14" i="45"/>
  <c r="D14" i="45"/>
  <c r="Q13" i="45"/>
  <c r="D13" i="45"/>
  <c r="Q12" i="45"/>
  <c r="D12" i="45"/>
  <c r="Q11" i="45"/>
  <c r="D11" i="45"/>
  <c r="Q10" i="45"/>
  <c r="D10" i="45"/>
  <c r="Q9" i="45"/>
  <c r="D9" i="45"/>
  <c r="Q8" i="45"/>
  <c r="D8" i="45"/>
  <c r="Q7" i="45"/>
  <c r="D7" i="45"/>
  <c r="Q6" i="45"/>
  <c r="D6" i="45"/>
  <c r="Q5" i="45"/>
  <c r="D5" i="45"/>
  <c r="Q1504" i="44"/>
  <c r="D1504" i="44"/>
  <c r="Q1503" i="44"/>
  <c r="D1503" i="44"/>
  <c r="Q1502" i="44"/>
  <c r="D1502" i="44"/>
  <c r="Q1501" i="44"/>
  <c r="D1501" i="44"/>
  <c r="Q1500" i="44"/>
  <c r="D1500" i="44"/>
  <c r="Q1499" i="44"/>
  <c r="D1499" i="44"/>
  <c r="Q1498" i="44"/>
  <c r="D1498" i="44"/>
  <c r="Q1497" i="44"/>
  <c r="D1497" i="44"/>
  <c r="Q1496" i="44"/>
  <c r="D1496" i="44"/>
  <c r="Q1495" i="44"/>
  <c r="D1495" i="44"/>
  <c r="Q1494" i="44"/>
  <c r="D1494" i="44"/>
  <c r="Q1493" i="44"/>
  <c r="D1493" i="44"/>
  <c r="Q1492" i="44"/>
  <c r="D1492" i="44"/>
  <c r="Q1491" i="44"/>
  <c r="D1491" i="44"/>
  <c r="Q1490" i="44"/>
  <c r="D1490" i="44"/>
  <c r="Q1489" i="44"/>
  <c r="D1489" i="44"/>
  <c r="Q1488" i="44"/>
  <c r="D1488" i="44"/>
  <c r="Q1487" i="44"/>
  <c r="D1487" i="44"/>
  <c r="Q1486" i="44"/>
  <c r="D1486" i="44"/>
  <c r="Q1485" i="44"/>
  <c r="D1485" i="44"/>
  <c r="Q1484" i="44"/>
  <c r="D1484" i="44"/>
  <c r="Q1483" i="44"/>
  <c r="D1483" i="44"/>
  <c r="Q1482" i="44"/>
  <c r="D1482" i="44"/>
  <c r="Q1481" i="44"/>
  <c r="D1481" i="44"/>
  <c r="Q1480" i="44"/>
  <c r="D1480" i="44"/>
  <c r="Q1479" i="44"/>
  <c r="D1479" i="44"/>
  <c r="Q1478" i="44"/>
  <c r="D1478" i="44"/>
  <c r="Q1477" i="44"/>
  <c r="D1477" i="44"/>
  <c r="Q1476" i="44"/>
  <c r="D1476" i="44"/>
  <c r="Q1475" i="44"/>
  <c r="D1475" i="44"/>
  <c r="Q1474" i="44"/>
  <c r="D1474" i="44"/>
  <c r="Q1473" i="44"/>
  <c r="D1473" i="44"/>
  <c r="Q1472" i="44"/>
  <c r="D1472" i="44"/>
  <c r="Q1471" i="44"/>
  <c r="D1471" i="44"/>
  <c r="Q1470" i="44"/>
  <c r="D1470" i="44"/>
  <c r="Q1469" i="44"/>
  <c r="D1469" i="44"/>
  <c r="Q1468" i="44"/>
  <c r="D1468" i="44"/>
  <c r="Q1467" i="44"/>
  <c r="D1467" i="44"/>
  <c r="Q1466" i="44"/>
  <c r="D1466" i="44"/>
  <c r="Q1465" i="44"/>
  <c r="D1465" i="44"/>
  <c r="Q1464" i="44"/>
  <c r="D1464" i="44"/>
  <c r="Q1463" i="44"/>
  <c r="D1463" i="44"/>
  <c r="Q1462" i="44"/>
  <c r="D1462" i="44"/>
  <c r="Q1461" i="44"/>
  <c r="D1461" i="44"/>
  <c r="Q1460" i="44"/>
  <c r="D1460" i="44"/>
  <c r="Q1459" i="44"/>
  <c r="D1459" i="44"/>
  <c r="Q1458" i="44"/>
  <c r="D1458" i="44"/>
  <c r="Q1457" i="44"/>
  <c r="D1457" i="44"/>
  <c r="Q1456" i="44"/>
  <c r="D1456" i="44"/>
  <c r="Q1455" i="44"/>
  <c r="D1455" i="44"/>
  <c r="Q1454" i="44"/>
  <c r="D1454" i="44"/>
  <c r="Q1453" i="44"/>
  <c r="D1453" i="44"/>
  <c r="Q1452" i="44"/>
  <c r="D1452" i="44"/>
  <c r="Q1451" i="44"/>
  <c r="D1451" i="44"/>
  <c r="Q1450" i="44"/>
  <c r="D1450" i="44"/>
  <c r="Q1449" i="44"/>
  <c r="D1449" i="44"/>
  <c r="Q1448" i="44"/>
  <c r="D1448" i="44"/>
  <c r="Q1447" i="44"/>
  <c r="D1447" i="44"/>
  <c r="Q1446" i="44"/>
  <c r="D1446" i="44"/>
  <c r="Q1445" i="44"/>
  <c r="D1445" i="44"/>
  <c r="Q1444" i="44"/>
  <c r="D1444" i="44"/>
  <c r="Q1443" i="44"/>
  <c r="D1443" i="44"/>
  <c r="Q1442" i="44"/>
  <c r="D1442" i="44"/>
  <c r="Q1441" i="44"/>
  <c r="D1441" i="44"/>
  <c r="Q1440" i="44"/>
  <c r="D1440" i="44"/>
  <c r="Q1439" i="44"/>
  <c r="D1439" i="44"/>
  <c r="Q1438" i="44"/>
  <c r="D1438" i="44"/>
  <c r="Q1437" i="44"/>
  <c r="D1437" i="44"/>
  <c r="Q1436" i="44"/>
  <c r="D1436" i="44"/>
  <c r="Q1435" i="44"/>
  <c r="D1435" i="44"/>
  <c r="Q1434" i="44"/>
  <c r="D1434" i="44"/>
  <c r="Q1433" i="44"/>
  <c r="D1433" i="44"/>
  <c r="Q1432" i="44"/>
  <c r="D1432" i="44"/>
  <c r="Q1431" i="44"/>
  <c r="D1431" i="44"/>
  <c r="Q1430" i="44"/>
  <c r="D1430" i="44"/>
  <c r="Q1429" i="44"/>
  <c r="D1429" i="44"/>
  <c r="Q1428" i="44"/>
  <c r="D1428" i="44"/>
  <c r="Q1427" i="44"/>
  <c r="D1427" i="44"/>
  <c r="Q1426" i="44"/>
  <c r="D1426" i="44"/>
  <c r="Q1425" i="44"/>
  <c r="D1425" i="44"/>
  <c r="Q1424" i="44"/>
  <c r="D1424" i="44"/>
  <c r="Q1423" i="44"/>
  <c r="D1423" i="44"/>
  <c r="Q1422" i="44"/>
  <c r="D1422" i="44"/>
  <c r="Q1421" i="44"/>
  <c r="D1421" i="44"/>
  <c r="Q1420" i="44"/>
  <c r="D1420" i="44"/>
  <c r="Q1419" i="44"/>
  <c r="D1419" i="44"/>
  <c r="Q1418" i="44"/>
  <c r="D1418" i="44"/>
  <c r="Q1417" i="44"/>
  <c r="D1417" i="44"/>
  <c r="Q1416" i="44"/>
  <c r="D1416" i="44"/>
  <c r="Q1415" i="44"/>
  <c r="D1415" i="44"/>
  <c r="Q1414" i="44"/>
  <c r="D1414" i="44"/>
  <c r="Q1413" i="44"/>
  <c r="D1413" i="44"/>
  <c r="Q1412" i="44"/>
  <c r="D1412" i="44"/>
  <c r="Q1411" i="44"/>
  <c r="D1411" i="44"/>
  <c r="Q1410" i="44"/>
  <c r="D1410" i="44"/>
  <c r="Q1409" i="44"/>
  <c r="D1409" i="44"/>
  <c r="Q1408" i="44"/>
  <c r="D1408" i="44"/>
  <c r="Q1407" i="44"/>
  <c r="D1407" i="44"/>
  <c r="Q1406" i="44"/>
  <c r="D1406" i="44"/>
  <c r="Q1405" i="44"/>
  <c r="D1405" i="44"/>
  <c r="Q1404" i="44"/>
  <c r="D1404" i="44"/>
  <c r="Q1403" i="44"/>
  <c r="D1403" i="44"/>
  <c r="Q1402" i="44"/>
  <c r="D1402" i="44"/>
  <c r="Q1401" i="44"/>
  <c r="D1401" i="44"/>
  <c r="Q1400" i="44"/>
  <c r="D1400" i="44"/>
  <c r="Q1399" i="44"/>
  <c r="D1399" i="44"/>
  <c r="Q1398" i="44"/>
  <c r="D1398" i="44"/>
  <c r="Q1397" i="44"/>
  <c r="D1397" i="44"/>
  <c r="Q1396" i="44"/>
  <c r="D1396" i="44"/>
  <c r="Q1395" i="44"/>
  <c r="D1395" i="44"/>
  <c r="Q1394" i="44"/>
  <c r="D1394" i="44"/>
  <c r="Q1393" i="44"/>
  <c r="D1393" i="44"/>
  <c r="Q1392" i="44"/>
  <c r="D1392" i="44"/>
  <c r="Q1391" i="44"/>
  <c r="D1391" i="44"/>
  <c r="Q1390" i="44"/>
  <c r="D1390" i="44"/>
  <c r="Q1389" i="44"/>
  <c r="D1389" i="44"/>
  <c r="Q1388" i="44"/>
  <c r="D1388" i="44"/>
  <c r="Q1387" i="44"/>
  <c r="D1387" i="44"/>
  <c r="Q1386" i="44"/>
  <c r="D1386" i="44"/>
  <c r="Q1385" i="44"/>
  <c r="D1385" i="44"/>
  <c r="Q1384" i="44"/>
  <c r="D1384" i="44"/>
  <c r="Q1383" i="44"/>
  <c r="D1383" i="44"/>
  <c r="Q1382" i="44"/>
  <c r="D1382" i="44"/>
  <c r="Q1381" i="44"/>
  <c r="D1381" i="44"/>
  <c r="Q1380" i="44"/>
  <c r="D1380" i="44"/>
  <c r="Q1379" i="44"/>
  <c r="D1379" i="44"/>
  <c r="Q1378" i="44"/>
  <c r="D1378" i="44"/>
  <c r="Q1377" i="44"/>
  <c r="D1377" i="44"/>
  <c r="Q1376" i="44"/>
  <c r="D1376" i="44"/>
  <c r="Q1375" i="44"/>
  <c r="D1375" i="44"/>
  <c r="Q1374" i="44"/>
  <c r="D1374" i="44"/>
  <c r="Q1373" i="44"/>
  <c r="D1373" i="44"/>
  <c r="Q1372" i="44"/>
  <c r="D1372" i="44"/>
  <c r="Q1371" i="44"/>
  <c r="D1371" i="44"/>
  <c r="Q1370" i="44"/>
  <c r="D1370" i="44"/>
  <c r="Q1369" i="44"/>
  <c r="D1369" i="44"/>
  <c r="Q1368" i="44"/>
  <c r="D1368" i="44"/>
  <c r="Q1367" i="44"/>
  <c r="D1367" i="44"/>
  <c r="Q1366" i="44"/>
  <c r="D1366" i="44"/>
  <c r="Q1365" i="44"/>
  <c r="D1365" i="44"/>
  <c r="Q1364" i="44"/>
  <c r="D1364" i="44"/>
  <c r="Q1363" i="44"/>
  <c r="D1363" i="44"/>
  <c r="Q1362" i="44"/>
  <c r="D1362" i="44"/>
  <c r="Q1361" i="44"/>
  <c r="D1361" i="44"/>
  <c r="Q1360" i="44"/>
  <c r="D1360" i="44"/>
  <c r="Q1359" i="44"/>
  <c r="D1359" i="44"/>
  <c r="Q1358" i="44"/>
  <c r="D1358" i="44"/>
  <c r="Q1357" i="44"/>
  <c r="D1357" i="44"/>
  <c r="Q1356" i="44"/>
  <c r="D1356" i="44"/>
  <c r="Q1355" i="44"/>
  <c r="D1355" i="44"/>
  <c r="Q1354" i="44"/>
  <c r="D1354" i="44"/>
  <c r="Q1353" i="44"/>
  <c r="D1353" i="44"/>
  <c r="Q1352" i="44"/>
  <c r="D1352" i="44"/>
  <c r="Q1351" i="44"/>
  <c r="D1351" i="44"/>
  <c r="Q1350" i="44"/>
  <c r="D1350" i="44"/>
  <c r="Q1349" i="44"/>
  <c r="D1349" i="44"/>
  <c r="Q1348" i="44"/>
  <c r="D1348" i="44"/>
  <c r="Q1347" i="44"/>
  <c r="D1347" i="44"/>
  <c r="Q1346" i="44"/>
  <c r="D1346" i="44"/>
  <c r="Q1345" i="44"/>
  <c r="D1345" i="44"/>
  <c r="Q1344" i="44"/>
  <c r="D1344" i="44"/>
  <c r="Q1343" i="44"/>
  <c r="D1343" i="44"/>
  <c r="Q1342" i="44"/>
  <c r="D1342" i="44"/>
  <c r="Q1341" i="44"/>
  <c r="D1341" i="44"/>
  <c r="Q1340" i="44"/>
  <c r="D1340" i="44"/>
  <c r="Q1339" i="44"/>
  <c r="D1339" i="44"/>
  <c r="Q1338" i="44"/>
  <c r="D1338" i="44"/>
  <c r="Q1337" i="44"/>
  <c r="D1337" i="44"/>
  <c r="Q1336" i="44"/>
  <c r="D1336" i="44"/>
  <c r="Q1335" i="44"/>
  <c r="D1335" i="44"/>
  <c r="Q1334" i="44"/>
  <c r="D1334" i="44"/>
  <c r="Q1333" i="44"/>
  <c r="D1333" i="44"/>
  <c r="Q1332" i="44"/>
  <c r="D1332" i="44"/>
  <c r="Q1331" i="44"/>
  <c r="D1331" i="44"/>
  <c r="Q1330" i="44"/>
  <c r="D1330" i="44"/>
  <c r="Q1329" i="44"/>
  <c r="D1329" i="44"/>
  <c r="Q1328" i="44"/>
  <c r="D1328" i="44"/>
  <c r="Q1327" i="44"/>
  <c r="D1327" i="44"/>
  <c r="Q1326" i="44"/>
  <c r="D1326" i="44"/>
  <c r="Q1325" i="44"/>
  <c r="D1325" i="44"/>
  <c r="Q1324" i="44"/>
  <c r="D1324" i="44"/>
  <c r="Q1323" i="44"/>
  <c r="D1323" i="44"/>
  <c r="Q1322" i="44"/>
  <c r="D1322" i="44"/>
  <c r="Q1321" i="44"/>
  <c r="D1321" i="44"/>
  <c r="Q1320" i="44"/>
  <c r="D1320" i="44"/>
  <c r="Q1319" i="44"/>
  <c r="D1319" i="44"/>
  <c r="Q1318" i="44"/>
  <c r="D1318" i="44"/>
  <c r="Q1317" i="44"/>
  <c r="D1317" i="44"/>
  <c r="Q1316" i="44"/>
  <c r="D1316" i="44"/>
  <c r="Q1315" i="44"/>
  <c r="D1315" i="44"/>
  <c r="Q1314" i="44"/>
  <c r="D1314" i="44"/>
  <c r="Q1313" i="44"/>
  <c r="D1313" i="44"/>
  <c r="Q1312" i="44"/>
  <c r="D1312" i="44"/>
  <c r="Q1311" i="44"/>
  <c r="D1311" i="44"/>
  <c r="Q1310" i="44"/>
  <c r="D1310" i="44"/>
  <c r="Q1309" i="44"/>
  <c r="D1309" i="44"/>
  <c r="Q1308" i="44"/>
  <c r="D1308" i="44"/>
  <c r="Q1307" i="44"/>
  <c r="D1307" i="44"/>
  <c r="Q1306" i="44"/>
  <c r="D1306" i="44"/>
  <c r="Q1305" i="44"/>
  <c r="D1305" i="44"/>
  <c r="Q1304" i="44"/>
  <c r="D1304" i="44"/>
  <c r="Q1303" i="44"/>
  <c r="D1303" i="44"/>
  <c r="Q1302" i="44"/>
  <c r="D1302" i="44"/>
  <c r="Q1301" i="44"/>
  <c r="D1301" i="44"/>
  <c r="Q1300" i="44"/>
  <c r="D1300" i="44"/>
  <c r="Q1299" i="44"/>
  <c r="D1299" i="44"/>
  <c r="Q1298" i="44"/>
  <c r="D1298" i="44"/>
  <c r="Q1297" i="44"/>
  <c r="D1297" i="44"/>
  <c r="Q1296" i="44"/>
  <c r="D1296" i="44"/>
  <c r="Q1295" i="44"/>
  <c r="D1295" i="44"/>
  <c r="Q1294" i="44"/>
  <c r="D1294" i="44"/>
  <c r="Q1293" i="44"/>
  <c r="D1293" i="44"/>
  <c r="Q1292" i="44"/>
  <c r="D1292" i="44"/>
  <c r="Q1291" i="44"/>
  <c r="D1291" i="44"/>
  <c r="Q1290" i="44"/>
  <c r="D1290" i="44"/>
  <c r="Q1289" i="44"/>
  <c r="D1289" i="44"/>
  <c r="Q1288" i="44"/>
  <c r="D1288" i="44"/>
  <c r="Q1287" i="44"/>
  <c r="D1287" i="44"/>
  <c r="Q1286" i="44"/>
  <c r="D1286" i="44"/>
  <c r="Q1285" i="44"/>
  <c r="D1285" i="44"/>
  <c r="Q1284" i="44"/>
  <c r="D1284" i="44"/>
  <c r="Q1283" i="44"/>
  <c r="D1283" i="44"/>
  <c r="Q1282" i="44"/>
  <c r="D1282" i="44"/>
  <c r="Q1281" i="44"/>
  <c r="D1281" i="44"/>
  <c r="Q1280" i="44"/>
  <c r="D1280" i="44"/>
  <c r="Q1279" i="44"/>
  <c r="D1279" i="44"/>
  <c r="Q1278" i="44"/>
  <c r="D1278" i="44"/>
  <c r="Q1277" i="44"/>
  <c r="D1277" i="44"/>
  <c r="Q1276" i="44"/>
  <c r="D1276" i="44"/>
  <c r="Q1275" i="44"/>
  <c r="D1275" i="44"/>
  <c r="Q1274" i="44"/>
  <c r="D1274" i="44"/>
  <c r="Q1273" i="44"/>
  <c r="D1273" i="44"/>
  <c r="Q1272" i="44"/>
  <c r="D1272" i="44"/>
  <c r="Q1271" i="44"/>
  <c r="D1271" i="44"/>
  <c r="Q1270" i="44"/>
  <c r="D1270" i="44"/>
  <c r="Q1269" i="44"/>
  <c r="D1269" i="44"/>
  <c r="Q1268" i="44"/>
  <c r="D1268" i="44"/>
  <c r="Q1267" i="44"/>
  <c r="D1267" i="44"/>
  <c r="Q1266" i="44"/>
  <c r="D1266" i="44"/>
  <c r="Q1265" i="44"/>
  <c r="D1265" i="44"/>
  <c r="Q1264" i="44"/>
  <c r="D1264" i="44"/>
  <c r="Q1263" i="44"/>
  <c r="D1263" i="44"/>
  <c r="Q1262" i="44"/>
  <c r="D1262" i="44"/>
  <c r="Q1261" i="44"/>
  <c r="D1261" i="44"/>
  <c r="Q1260" i="44"/>
  <c r="D1260" i="44"/>
  <c r="Q1259" i="44"/>
  <c r="D1259" i="44"/>
  <c r="Q1258" i="44"/>
  <c r="D1258" i="44"/>
  <c r="Q1257" i="44"/>
  <c r="D1257" i="44"/>
  <c r="Q1256" i="44"/>
  <c r="D1256" i="44"/>
  <c r="Q1255" i="44"/>
  <c r="D1255" i="44"/>
  <c r="Q1254" i="44"/>
  <c r="D1254" i="44"/>
  <c r="Q1253" i="44"/>
  <c r="D1253" i="44"/>
  <c r="Q1252" i="44"/>
  <c r="D1252" i="44"/>
  <c r="Q1251" i="44"/>
  <c r="D1251" i="44"/>
  <c r="Q1250" i="44"/>
  <c r="D1250" i="44"/>
  <c r="Q1249" i="44"/>
  <c r="D1249" i="44"/>
  <c r="Q1248" i="44"/>
  <c r="D1248" i="44"/>
  <c r="Q1247" i="44"/>
  <c r="D1247" i="44"/>
  <c r="Q1246" i="44"/>
  <c r="D1246" i="44"/>
  <c r="Q1245" i="44"/>
  <c r="D1245" i="44"/>
  <c r="Q1244" i="44"/>
  <c r="D1244" i="44"/>
  <c r="Q1243" i="44"/>
  <c r="D1243" i="44"/>
  <c r="Q1242" i="44"/>
  <c r="D1242" i="44"/>
  <c r="Q1241" i="44"/>
  <c r="D1241" i="44"/>
  <c r="Q1240" i="44"/>
  <c r="D1240" i="44"/>
  <c r="Q1239" i="44"/>
  <c r="D1239" i="44"/>
  <c r="Q1238" i="44"/>
  <c r="D1238" i="44"/>
  <c r="Q1237" i="44"/>
  <c r="D1237" i="44"/>
  <c r="Q1236" i="44"/>
  <c r="D1236" i="44"/>
  <c r="Q1235" i="44"/>
  <c r="D1235" i="44"/>
  <c r="Q1234" i="44"/>
  <c r="D1234" i="44"/>
  <c r="Q1233" i="44"/>
  <c r="D1233" i="44"/>
  <c r="Q1232" i="44"/>
  <c r="D1232" i="44"/>
  <c r="Q1231" i="44"/>
  <c r="D1231" i="44"/>
  <c r="Q1230" i="44"/>
  <c r="D1230" i="44"/>
  <c r="Q1229" i="44"/>
  <c r="D1229" i="44"/>
  <c r="Q1228" i="44"/>
  <c r="D1228" i="44"/>
  <c r="Q1227" i="44"/>
  <c r="D1227" i="44"/>
  <c r="Q1226" i="44"/>
  <c r="D1226" i="44"/>
  <c r="Q1225" i="44"/>
  <c r="D1225" i="44"/>
  <c r="Q1224" i="44"/>
  <c r="D1224" i="44"/>
  <c r="Q1223" i="44"/>
  <c r="D1223" i="44"/>
  <c r="Q1222" i="44"/>
  <c r="D1222" i="44"/>
  <c r="Q1221" i="44"/>
  <c r="D1221" i="44"/>
  <c r="Q1220" i="44"/>
  <c r="D1220" i="44"/>
  <c r="Q1219" i="44"/>
  <c r="D1219" i="44"/>
  <c r="Q1218" i="44"/>
  <c r="D1218" i="44"/>
  <c r="Q1217" i="44"/>
  <c r="D1217" i="44"/>
  <c r="Q1216" i="44"/>
  <c r="D1216" i="44"/>
  <c r="Q1215" i="44"/>
  <c r="D1215" i="44"/>
  <c r="Q1214" i="44"/>
  <c r="D1214" i="44"/>
  <c r="Q1213" i="44"/>
  <c r="D1213" i="44"/>
  <c r="Q1212" i="44"/>
  <c r="D1212" i="44"/>
  <c r="Q1211" i="44"/>
  <c r="D1211" i="44"/>
  <c r="Q1210" i="44"/>
  <c r="D1210" i="44"/>
  <c r="Q1209" i="44"/>
  <c r="D1209" i="44"/>
  <c r="Q1208" i="44"/>
  <c r="D1208" i="44"/>
  <c r="Q1207" i="44"/>
  <c r="D1207" i="44"/>
  <c r="Q1206" i="44"/>
  <c r="D1206" i="44"/>
  <c r="Q1205" i="44"/>
  <c r="D1205" i="44"/>
  <c r="Q1204" i="44"/>
  <c r="D1204" i="44"/>
  <c r="Q1203" i="44"/>
  <c r="D1203" i="44"/>
  <c r="Q1202" i="44"/>
  <c r="D1202" i="44"/>
  <c r="Q1201" i="44"/>
  <c r="D1201" i="44"/>
  <c r="Q1200" i="44"/>
  <c r="D1200" i="44"/>
  <c r="Q1199" i="44"/>
  <c r="D1199" i="44"/>
  <c r="Q1198" i="44"/>
  <c r="D1198" i="44"/>
  <c r="Q1197" i="44"/>
  <c r="D1197" i="44"/>
  <c r="Q1196" i="44"/>
  <c r="D1196" i="44"/>
  <c r="Q1195" i="44"/>
  <c r="D1195" i="44"/>
  <c r="Q1194" i="44"/>
  <c r="D1194" i="44"/>
  <c r="Q1193" i="44"/>
  <c r="D1193" i="44"/>
  <c r="Q1192" i="44"/>
  <c r="D1192" i="44"/>
  <c r="Q1191" i="44"/>
  <c r="D1191" i="44"/>
  <c r="Q1190" i="44"/>
  <c r="D1190" i="44"/>
  <c r="Q1189" i="44"/>
  <c r="D1189" i="44"/>
  <c r="Q1188" i="44"/>
  <c r="D1188" i="44"/>
  <c r="Q1187" i="44"/>
  <c r="D1187" i="44"/>
  <c r="Q1186" i="44"/>
  <c r="D1186" i="44"/>
  <c r="Q1185" i="44"/>
  <c r="D1185" i="44"/>
  <c r="Q1184" i="44"/>
  <c r="D1184" i="44"/>
  <c r="Q1183" i="44"/>
  <c r="D1183" i="44"/>
  <c r="Q1182" i="44"/>
  <c r="D1182" i="44"/>
  <c r="Q1181" i="44"/>
  <c r="D1181" i="44"/>
  <c r="Q1180" i="44"/>
  <c r="D1180" i="44"/>
  <c r="Q1179" i="44"/>
  <c r="D1179" i="44"/>
  <c r="Q1178" i="44"/>
  <c r="D1178" i="44"/>
  <c r="Q1177" i="44"/>
  <c r="D1177" i="44"/>
  <c r="Q1176" i="44"/>
  <c r="D1176" i="44"/>
  <c r="Q1175" i="44"/>
  <c r="D1175" i="44"/>
  <c r="Q1174" i="44"/>
  <c r="D1174" i="44"/>
  <c r="Q1173" i="44"/>
  <c r="D1173" i="44"/>
  <c r="Q1172" i="44"/>
  <c r="D1172" i="44"/>
  <c r="Q1171" i="44"/>
  <c r="D1171" i="44"/>
  <c r="Q1170" i="44"/>
  <c r="D1170" i="44"/>
  <c r="Q1169" i="44"/>
  <c r="D1169" i="44"/>
  <c r="Q1168" i="44"/>
  <c r="D1168" i="44"/>
  <c r="Q1167" i="44"/>
  <c r="D1167" i="44"/>
  <c r="Q1166" i="44"/>
  <c r="D1166" i="44"/>
  <c r="Q1165" i="44"/>
  <c r="D1165" i="44"/>
  <c r="Q1164" i="44"/>
  <c r="D1164" i="44"/>
  <c r="Q1163" i="44"/>
  <c r="D1163" i="44"/>
  <c r="Q1162" i="44"/>
  <c r="D1162" i="44"/>
  <c r="Q1161" i="44"/>
  <c r="D1161" i="44"/>
  <c r="Q1160" i="44"/>
  <c r="D1160" i="44"/>
  <c r="Q1159" i="44"/>
  <c r="D1159" i="44"/>
  <c r="Q1158" i="44"/>
  <c r="D1158" i="44"/>
  <c r="Q1157" i="44"/>
  <c r="D1157" i="44"/>
  <c r="Q1156" i="44"/>
  <c r="D1156" i="44"/>
  <c r="Q1155" i="44"/>
  <c r="D1155" i="44"/>
  <c r="Q1154" i="44"/>
  <c r="D1154" i="44"/>
  <c r="Q1153" i="44"/>
  <c r="D1153" i="44"/>
  <c r="Q1152" i="44"/>
  <c r="D1152" i="44"/>
  <c r="Q1151" i="44"/>
  <c r="D1151" i="44"/>
  <c r="Q1150" i="44"/>
  <c r="D1150" i="44"/>
  <c r="Q1149" i="44"/>
  <c r="D1149" i="44"/>
  <c r="Q1148" i="44"/>
  <c r="D1148" i="44"/>
  <c r="Q1147" i="44"/>
  <c r="D1147" i="44"/>
  <c r="Q1146" i="44"/>
  <c r="D1146" i="44"/>
  <c r="Q1145" i="44"/>
  <c r="D1145" i="44"/>
  <c r="Q1144" i="44"/>
  <c r="D1144" i="44"/>
  <c r="Q1143" i="44"/>
  <c r="D1143" i="44"/>
  <c r="Q1142" i="44"/>
  <c r="D1142" i="44"/>
  <c r="Q1141" i="44"/>
  <c r="D1141" i="44"/>
  <c r="Q1140" i="44"/>
  <c r="D1140" i="44"/>
  <c r="Q1139" i="44"/>
  <c r="D1139" i="44"/>
  <c r="Q1138" i="44"/>
  <c r="D1138" i="44"/>
  <c r="Q1137" i="44"/>
  <c r="D1137" i="44"/>
  <c r="Q1136" i="44"/>
  <c r="D1136" i="44"/>
  <c r="Q1135" i="44"/>
  <c r="D1135" i="44"/>
  <c r="Q1134" i="44"/>
  <c r="D1134" i="44"/>
  <c r="Q1133" i="44"/>
  <c r="D1133" i="44"/>
  <c r="Q1132" i="44"/>
  <c r="D1132" i="44"/>
  <c r="Q1131" i="44"/>
  <c r="D1131" i="44"/>
  <c r="Q1130" i="44"/>
  <c r="D1130" i="44"/>
  <c r="Q1129" i="44"/>
  <c r="D1129" i="44"/>
  <c r="Q1128" i="44"/>
  <c r="D1128" i="44"/>
  <c r="Q1127" i="44"/>
  <c r="D1127" i="44"/>
  <c r="Q1126" i="44"/>
  <c r="D1126" i="44"/>
  <c r="Q1125" i="44"/>
  <c r="D1125" i="44"/>
  <c r="Q1124" i="44"/>
  <c r="D1124" i="44"/>
  <c r="Q1123" i="44"/>
  <c r="D1123" i="44"/>
  <c r="Q1122" i="44"/>
  <c r="D1122" i="44"/>
  <c r="Q1121" i="44"/>
  <c r="D1121" i="44"/>
  <c r="Q1120" i="44"/>
  <c r="D1120" i="44"/>
  <c r="Q1119" i="44"/>
  <c r="D1119" i="44"/>
  <c r="Q1118" i="44"/>
  <c r="D1118" i="44"/>
  <c r="Q1117" i="44"/>
  <c r="D1117" i="44"/>
  <c r="Q1116" i="44"/>
  <c r="D1116" i="44"/>
  <c r="Q1115" i="44"/>
  <c r="D1115" i="44"/>
  <c r="Q1114" i="44"/>
  <c r="D1114" i="44"/>
  <c r="Q1113" i="44"/>
  <c r="D1113" i="44"/>
  <c r="Q1112" i="44"/>
  <c r="D1112" i="44"/>
  <c r="Q1111" i="44"/>
  <c r="D1111" i="44"/>
  <c r="Q1110" i="44"/>
  <c r="D1110" i="44"/>
  <c r="Q1109" i="44"/>
  <c r="D1109" i="44"/>
  <c r="Q1108" i="44"/>
  <c r="D1108" i="44"/>
  <c r="Q1107" i="44"/>
  <c r="D1107" i="44"/>
  <c r="Q1106" i="44"/>
  <c r="D1106" i="44"/>
  <c r="Q1105" i="44"/>
  <c r="D1105" i="44"/>
  <c r="Q1104" i="44"/>
  <c r="D1104" i="44"/>
  <c r="Q1103" i="44"/>
  <c r="D1103" i="44"/>
  <c r="Q1102" i="44"/>
  <c r="D1102" i="44"/>
  <c r="Q1101" i="44"/>
  <c r="D1101" i="44"/>
  <c r="Q1100" i="44"/>
  <c r="D1100" i="44"/>
  <c r="Q1099" i="44"/>
  <c r="D1099" i="44"/>
  <c r="Q1098" i="44"/>
  <c r="D1098" i="44"/>
  <c r="Q1097" i="44"/>
  <c r="D1097" i="44"/>
  <c r="Q1096" i="44"/>
  <c r="D1096" i="44"/>
  <c r="Q1095" i="44"/>
  <c r="D1095" i="44"/>
  <c r="Q1094" i="44"/>
  <c r="D1094" i="44"/>
  <c r="Q1093" i="44"/>
  <c r="D1093" i="44"/>
  <c r="Q1092" i="44"/>
  <c r="D1092" i="44"/>
  <c r="Q1091" i="44"/>
  <c r="D1091" i="44"/>
  <c r="Q1090" i="44"/>
  <c r="D1090" i="44"/>
  <c r="Q1089" i="44"/>
  <c r="D1089" i="44"/>
  <c r="Q1088" i="44"/>
  <c r="D1088" i="44"/>
  <c r="Q1087" i="44"/>
  <c r="D1087" i="44"/>
  <c r="Q1086" i="44"/>
  <c r="D1086" i="44"/>
  <c r="Q1085" i="44"/>
  <c r="D1085" i="44"/>
  <c r="Q1084" i="44"/>
  <c r="D1084" i="44"/>
  <c r="Q1083" i="44"/>
  <c r="D1083" i="44"/>
  <c r="Q1082" i="44"/>
  <c r="D1082" i="44"/>
  <c r="Q1081" i="44"/>
  <c r="D1081" i="44"/>
  <c r="Q1080" i="44"/>
  <c r="D1080" i="44"/>
  <c r="Q1079" i="44"/>
  <c r="D1079" i="44"/>
  <c r="Q1078" i="44"/>
  <c r="D1078" i="44"/>
  <c r="Q1077" i="44"/>
  <c r="D1077" i="44"/>
  <c r="Q1076" i="44"/>
  <c r="D1076" i="44"/>
  <c r="Q1075" i="44"/>
  <c r="D1075" i="44"/>
  <c r="Q1074" i="44"/>
  <c r="D1074" i="44"/>
  <c r="Q1073" i="44"/>
  <c r="D1073" i="44"/>
  <c r="Q1072" i="44"/>
  <c r="D1072" i="44"/>
  <c r="Q1071" i="44"/>
  <c r="D1071" i="44"/>
  <c r="Q1070" i="44"/>
  <c r="D1070" i="44"/>
  <c r="Q1069" i="44"/>
  <c r="D1069" i="44"/>
  <c r="Q1068" i="44"/>
  <c r="D1068" i="44"/>
  <c r="Q1067" i="44"/>
  <c r="D1067" i="44"/>
  <c r="Q1066" i="44"/>
  <c r="D1066" i="44"/>
  <c r="Q1065" i="44"/>
  <c r="D1065" i="44"/>
  <c r="Q1064" i="44"/>
  <c r="D1064" i="44"/>
  <c r="Q1063" i="44"/>
  <c r="D1063" i="44"/>
  <c r="Q1062" i="44"/>
  <c r="D1062" i="44"/>
  <c r="Q1061" i="44"/>
  <c r="D1061" i="44"/>
  <c r="Q1060" i="44"/>
  <c r="D1060" i="44"/>
  <c r="Q1059" i="44"/>
  <c r="D1059" i="44"/>
  <c r="Q1058" i="44"/>
  <c r="D1058" i="44"/>
  <c r="Q1057" i="44"/>
  <c r="D1057" i="44"/>
  <c r="Q1056" i="44"/>
  <c r="D1056" i="44"/>
  <c r="Q1055" i="44"/>
  <c r="D1055" i="44"/>
  <c r="Q1054" i="44"/>
  <c r="D1054" i="44"/>
  <c r="Q1053" i="44"/>
  <c r="D1053" i="44"/>
  <c r="Q1052" i="44"/>
  <c r="D1052" i="44"/>
  <c r="Q1051" i="44"/>
  <c r="D1051" i="44"/>
  <c r="Q1050" i="44"/>
  <c r="D1050" i="44"/>
  <c r="Q1049" i="44"/>
  <c r="D1049" i="44"/>
  <c r="Q1048" i="44"/>
  <c r="D1048" i="44"/>
  <c r="Q1047" i="44"/>
  <c r="D1047" i="44"/>
  <c r="Q1046" i="44"/>
  <c r="D1046" i="44"/>
  <c r="Q1045" i="44"/>
  <c r="D1045" i="44"/>
  <c r="Q1044" i="44"/>
  <c r="D1044" i="44"/>
  <c r="Q1043" i="44"/>
  <c r="D1043" i="44"/>
  <c r="Q1042" i="44"/>
  <c r="D1042" i="44"/>
  <c r="Q1041" i="44"/>
  <c r="D1041" i="44"/>
  <c r="Q1040" i="44"/>
  <c r="D1040" i="44"/>
  <c r="Q1039" i="44"/>
  <c r="D1039" i="44"/>
  <c r="Q1038" i="44"/>
  <c r="D1038" i="44"/>
  <c r="Q1037" i="44"/>
  <c r="D1037" i="44"/>
  <c r="Q1036" i="44"/>
  <c r="D1036" i="44"/>
  <c r="Q1035" i="44"/>
  <c r="D1035" i="44"/>
  <c r="Q1034" i="44"/>
  <c r="D1034" i="44"/>
  <c r="Q1033" i="44"/>
  <c r="D1033" i="44"/>
  <c r="Q1032" i="44"/>
  <c r="D1032" i="44"/>
  <c r="Q1031" i="44"/>
  <c r="D1031" i="44"/>
  <c r="Q1030" i="44"/>
  <c r="D1030" i="44"/>
  <c r="Q1029" i="44"/>
  <c r="D1029" i="44"/>
  <c r="Q1028" i="44"/>
  <c r="D1028" i="44"/>
  <c r="Q1027" i="44"/>
  <c r="D1027" i="44"/>
  <c r="Q1026" i="44"/>
  <c r="D1026" i="44"/>
  <c r="Q1025" i="44"/>
  <c r="D1025" i="44"/>
  <c r="Q1024" i="44"/>
  <c r="D1024" i="44"/>
  <c r="Q1023" i="44"/>
  <c r="D1023" i="44"/>
  <c r="Q1022" i="44"/>
  <c r="D1022" i="44"/>
  <c r="Q1021" i="44"/>
  <c r="D1021" i="44"/>
  <c r="Q1020" i="44"/>
  <c r="D1020" i="44"/>
  <c r="Q1019" i="44"/>
  <c r="D1019" i="44"/>
  <c r="Q1018" i="44"/>
  <c r="D1018" i="44"/>
  <c r="Q1017" i="44"/>
  <c r="D1017" i="44"/>
  <c r="Q1016" i="44"/>
  <c r="D1016" i="44"/>
  <c r="Q1015" i="44"/>
  <c r="D1015" i="44"/>
  <c r="Q1014" i="44"/>
  <c r="D1014" i="44"/>
  <c r="Q1013" i="44"/>
  <c r="D1013" i="44"/>
  <c r="Q1012" i="44"/>
  <c r="D1012" i="44"/>
  <c r="Q1011" i="44"/>
  <c r="D1011" i="44"/>
  <c r="Q1010" i="44"/>
  <c r="D1010" i="44"/>
  <c r="Q1009" i="44"/>
  <c r="D1009" i="44"/>
  <c r="Q1008" i="44"/>
  <c r="D1008" i="44"/>
  <c r="Q1007" i="44"/>
  <c r="D1007" i="44"/>
  <c r="Q1006" i="44"/>
  <c r="D1006" i="44"/>
  <c r="Q1005" i="44"/>
  <c r="D1005" i="44"/>
  <c r="Q1004" i="44"/>
  <c r="D1004" i="44"/>
  <c r="Q1003" i="44"/>
  <c r="D1003" i="44"/>
  <c r="Q1002" i="44"/>
  <c r="D1002" i="44"/>
  <c r="Q1001" i="44"/>
  <c r="D1001" i="44"/>
  <c r="Q1000" i="44"/>
  <c r="D1000" i="44"/>
  <c r="Q999" i="44"/>
  <c r="D999" i="44"/>
  <c r="Q998" i="44"/>
  <c r="D998" i="44"/>
  <c r="Q997" i="44"/>
  <c r="D997" i="44"/>
  <c r="Q996" i="44"/>
  <c r="D996" i="44"/>
  <c r="Q995" i="44"/>
  <c r="D995" i="44"/>
  <c r="Q994" i="44"/>
  <c r="D994" i="44"/>
  <c r="Q993" i="44"/>
  <c r="D993" i="44"/>
  <c r="Q992" i="44"/>
  <c r="D992" i="44"/>
  <c r="Q991" i="44"/>
  <c r="D991" i="44"/>
  <c r="Q990" i="44"/>
  <c r="D990" i="44"/>
  <c r="Q989" i="44"/>
  <c r="D989" i="44"/>
  <c r="Q988" i="44"/>
  <c r="D988" i="44"/>
  <c r="Q987" i="44"/>
  <c r="D987" i="44"/>
  <c r="Q986" i="44"/>
  <c r="D986" i="44"/>
  <c r="Q985" i="44"/>
  <c r="D985" i="44"/>
  <c r="Q984" i="44"/>
  <c r="D984" i="44"/>
  <c r="Q983" i="44"/>
  <c r="D983" i="44"/>
  <c r="Q982" i="44"/>
  <c r="D982" i="44"/>
  <c r="Q981" i="44"/>
  <c r="D981" i="44"/>
  <c r="Q980" i="44"/>
  <c r="D980" i="44"/>
  <c r="Q979" i="44"/>
  <c r="D979" i="44"/>
  <c r="Q978" i="44"/>
  <c r="D978" i="44"/>
  <c r="Q977" i="44"/>
  <c r="D977" i="44"/>
  <c r="Q976" i="44"/>
  <c r="D976" i="44"/>
  <c r="Q975" i="44"/>
  <c r="D975" i="44"/>
  <c r="Q974" i="44"/>
  <c r="D974" i="44"/>
  <c r="Q973" i="44"/>
  <c r="D973" i="44"/>
  <c r="Q972" i="44"/>
  <c r="D972" i="44"/>
  <c r="Q971" i="44"/>
  <c r="D971" i="44"/>
  <c r="Q970" i="44"/>
  <c r="D970" i="44"/>
  <c r="Q969" i="44"/>
  <c r="D969" i="44"/>
  <c r="Q968" i="44"/>
  <c r="D968" i="44"/>
  <c r="Q967" i="44"/>
  <c r="D967" i="44"/>
  <c r="Q966" i="44"/>
  <c r="D966" i="44"/>
  <c r="Q965" i="44"/>
  <c r="D965" i="44"/>
  <c r="Q964" i="44"/>
  <c r="D964" i="44"/>
  <c r="Q963" i="44"/>
  <c r="D963" i="44"/>
  <c r="Q962" i="44"/>
  <c r="D962" i="44"/>
  <c r="Q961" i="44"/>
  <c r="D961" i="44"/>
  <c r="Q960" i="44"/>
  <c r="D960" i="44"/>
  <c r="Q959" i="44"/>
  <c r="D959" i="44"/>
  <c r="Q958" i="44"/>
  <c r="D958" i="44"/>
  <c r="Q957" i="44"/>
  <c r="D957" i="44"/>
  <c r="Q956" i="44"/>
  <c r="D956" i="44"/>
  <c r="Q955" i="44"/>
  <c r="D955" i="44"/>
  <c r="Q954" i="44"/>
  <c r="D954" i="44"/>
  <c r="Q953" i="44"/>
  <c r="D953" i="44"/>
  <c r="Q952" i="44"/>
  <c r="D952" i="44"/>
  <c r="Q951" i="44"/>
  <c r="D951" i="44"/>
  <c r="Q950" i="44"/>
  <c r="D950" i="44"/>
  <c r="Q949" i="44"/>
  <c r="D949" i="44"/>
  <c r="Q948" i="44"/>
  <c r="D948" i="44"/>
  <c r="Q947" i="44"/>
  <c r="D947" i="44"/>
  <c r="Q946" i="44"/>
  <c r="D946" i="44"/>
  <c r="Q945" i="44"/>
  <c r="D945" i="44"/>
  <c r="Q944" i="44"/>
  <c r="D944" i="44"/>
  <c r="Q943" i="44"/>
  <c r="D943" i="44"/>
  <c r="Q942" i="44"/>
  <c r="D942" i="44"/>
  <c r="Q941" i="44"/>
  <c r="D941" i="44"/>
  <c r="Q940" i="44"/>
  <c r="D940" i="44"/>
  <c r="Q939" i="44"/>
  <c r="D939" i="44"/>
  <c r="Q938" i="44"/>
  <c r="D938" i="44"/>
  <c r="Q937" i="44"/>
  <c r="D937" i="44"/>
  <c r="Q936" i="44"/>
  <c r="D936" i="44"/>
  <c r="Q935" i="44"/>
  <c r="D935" i="44"/>
  <c r="Q934" i="44"/>
  <c r="D934" i="44"/>
  <c r="Q933" i="44"/>
  <c r="D933" i="44"/>
  <c r="Q932" i="44"/>
  <c r="D932" i="44"/>
  <c r="Q931" i="44"/>
  <c r="D931" i="44"/>
  <c r="Q930" i="44"/>
  <c r="D930" i="44"/>
  <c r="Q929" i="44"/>
  <c r="D929" i="44"/>
  <c r="Q928" i="44"/>
  <c r="D928" i="44"/>
  <c r="Q927" i="44"/>
  <c r="D927" i="44"/>
  <c r="Q926" i="44"/>
  <c r="D926" i="44"/>
  <c r="Q925" i="44"/>
  <c r="D925" i="44"/>
  <c r="Q924" i="44"/>
  <c r="D924" i="44"/>
  <c r="Q923" i="44"/>
  <c r="D923" i="44"/>
  <c r="Q922" i="44"/>
  <c r="D922" i="44"/>
  <c r="Q921" i="44"/>
  <c r="D921" i="44"/>
  <c r="Q920" i="44"/>
  <c r="D920" i="44"/>
  <c r="Q919" i="44"/>
  <c r="D919" i="44"/>
  <c r="Q918" i="44"/>
  <c r="D918" i="44"/>
  <c r="Q917" i="44"/>
  <c r="D917" i="44"/>
  <c r="Q916" i="44"/>
  <c r="D916" i="44"/>
  <c r="Q915" i="44"/>
  <c r="D915" i="44"/>
  <c r="Q914" i="44"/>
  <c r="D914" i="44"/>
  <c r="Q913" i="44"/>
  <c r="D913" i="44"/>
  <c r="Q912" i="44"/>
  <c r="D912" i="44"/>
  <c r="Q911" i="44"/>
  <c r="D911" i="44"/>
  <c r="Q910" i="44"/>
  <c r="D910" i="44"/>
  <c r="Q909" i="44"/>
  <c r="D909" i="44"/>
  <c r="Q908" i="44"/>
  <c r="D908" i="44"/>
  <c r="Q907" i="44"/>
  <c r="D907" i="44"/>
  <c r="Q906" i="44"/>
  <c r="D906" i="44"/>
  <c r="Q905" i="44"/>
  <c r="D905" i="44"/>
  <c r="Q904" i="44"/>
  <c r="D904" i="44"/>
  <c r="Q903" i="44"/>
  <c r="D903" i="44"/>
  <c r="Q902" i="44"/>
  <c r="D902" i="44"/>
  <c r="Q901" i="44"/>
  <c r="D901" i="44"/>
  <c r="Q900" i="44"/>
  <c r="D900" i="44"/>
  <c r="Q899" i="44"/>
  <c r="D899" i="44"/>
  <c r="Q898" i="44"/>
  <c r="D898" i="44"/>
  <c r="Q897" i="44"/>
  <c r="D897" i="44"/>
  <c r="Q896" i="44"/>
  <c r="D896" i="44"/>
  <c r="Q895" i="44"/>
  <c r="D895" i="44"/>
  <c r="Q894" i="44"/>
  <c r="D894" i="44"/>
  <c r="Q893" i="44"/>
  <c r="D893" i="44"/>
  <c r="Q892" i="44"/>
  <c r="D892" i="44"/>
  <c r="Q891" i="44"/>
  <c r="D891" i="44"/>
  <c r="Q890" i="44"/>
  <c r="D890" i="44"/>
  <c r="Q889" i="44"/>
  <c r="D889" i="44"/>
  <c r="Q888" i="44"/>
  <c r="D888" i="44"/>
  <c r="Q887" i="44"/>
  <c r="D887" i="44"/>
  <c r="Q886" i="44"/>
  <c r="D886" i="44"/>
  <c r="Q885" i="44"/>
  <c r="D885" i="44"/>
  <c r="Q884" i="44"/>
  <c r="D884" i="44"/>
  <c r="Q883" i="44"/>
  <c r="D883" i="44"/>
  <c r="Q882" i="44"/>
  <c r="D882" i="44"/>
  <c r="Q881" i="44"/>
  <c r="D881" i="44"/>
  <c r="Q880" i="44"/>
  <c r="D880" i="44"/>
  <c r="Q879" i="44"/>
  <c r="D879" i="44"/>
  <c r="Q878" i="44"/>
  <c r="D878" i="44"/>
  <c r="Q877" i="44"/>
  <c r="D877" i="44"/>
  <c r="Q876" i="44"/>
  <c r="D876" i="44"/>
  <c r="Q875" i="44"/>
  <c r="D875" i="44"/>
  <c r="Q874" i="44"/>
  <c r="D874" i="44"/>
  <c r="Q873" i="44"/>
  <c r="D873" i="44"/>
  <c r="Q872" i="44"/>
  <c r="D872" i="44"/>
  <c r="Q871" i="44"/>
  <c r="D871" i="44"/>
  <c r="Q870" i="44"/>
  <c r="D870" i="44"/>
  <c r="Q869" i="44"/>
  <c r="D869" i="44"/>
  <c r="Q868" i="44"/>
  <c r="D868" i="44"/>
  <c r="Q867" i="44"/>
  <c r="D867" i="44"/>
  <c r="Q866" i="44"/>
  <c r="D866" i="44"/>
  <c r="Q865" i="44"/>
  <c r="D865" i="44"/>
  <c r="Q864" i="44"/>
  <c r="D864" i="44"/>
  <c r="Q863" i="44"/>
  <c r="D863" i="44"/>
  <c r="Q862" i="44"/>
  <c r="D862" i="44"/>
  <c r="Q861" i="44"/>
  <c r="D861" i="44"/>
  <c r="Q860" i="44"/>
  <c r="D860" i="44"/>
  <c r="Q859" i="44"/>
  <c r="D859" i="44"/>
  <c r="Q858" i="44"/>
  <c r="D858" i="44"/>
  <c r="Q857" i="44"/>
  <c r="D857" i="44"/>
  <c r="Q856" i="44"/>
  <c r="D856" i="44"/>
  <c r="Q855" i="44"/>
  <c r="D855" i="44"/>
  <c r="Q854" i="44"/>
  <c r="D854" i="44"/>
  <c r="Q853" i="44"/>
  <c r="D853" i="44"/>
  <c r="Q852" i="44"/>
  <c r="D852" i="44"/>
  <c r="Q851" i="44"/>
  <c r="D851" i="44"/>
  <c r="Q850" i="44"/>
  <c r="D850" i="44"/>
  <c r="Q849" i="44"/>
  <c r="D849" i="44"/>
  <c r="Q848" i="44"/>
  <c r="D848" i="44"/>
  <c r="Q847" i="44"/>
  <c r="D847" i="44"/>
  <c r="Q846" i="44"/>
  <c r="D846" i="44"/>
  <c r="Q845" i="44"/>
  <c r="D845" i="44"/>
  <c r="Q844" i="44"/>
  <c r="D844" i="44"/>
  <c r="Q843" i="44"/>
  <c r="D843" i="44"/>
  <c r="Q842" i="44"/>
  <c r="D842" i="44"/>
  <c r="Q841" i="44"/>
  <c r="D841" i="44"/>
  <c r="Q840" i="44"/>
  <c r="D840" i="44"/>
  <c r="Q839" i="44"/>
  <c r="D839" i="44"/>
  <c r="Q838" i="44"/>
  <c r="D838" i="44"/>
  <c r="Q837" i="44"/>
  <c r="D837" i="44"/>
  <c r="Q836" i="44"/>
  <c r="D836" i="44"/>
  <c r="Q835" i="44"/>
  <c r="D835" i="44"/>
  <c r="Q834" i="44"/>
  <c r="D834" i="44"/>
  <c r="Q833" i="44"/>
  <c r="D833" i="44"/>
  <c r="Q832" i="44"/>
  <c r="D832" i="44"/>
  <c r="Q831" i="44"/>
  <c r="D831" i="44"/>
  <c r="Q830" i="44"/>
  <c r="D830" i="44"/>
  <c r="Q829" i="44"/>
  <c r="D829" i="44"/>
  <c r="Q828" i="44"/>
  <c r="D828" i="44"/>
  <c r="Q827" i="44"/>
  <c r="D827" i="44"/>
  <c r="Q826" i="44"/>
  <c r="D826" i="44"/>
  <c r="Q825" i="44"/>
  <c r="D825" i="44"/>
  <c r="Q824" i="44"/>
  <c r="D824" i="44"/>
  <c r="Q823" i="44"/>
  <c r="D823" i="44"/>
  <c r="Q822" i="44"/>
  <c r="D822" i="44"/>
  <c r="Q821" i="44"/>
  <c r="D821" i="44"/>
  <c r="Q820" i="44"/>
  <c r="D820" i="44"/>
  <c r="Q819" i="44"/>
  <c r="D819" i="44"/>
  <c r="Q818" i="44"/>
  <c r="D818" i="44"/>
  <c r="Q817" i="44"/>
  <c r="D817" i="44"/>
  <c r="Q816" i="44"/>
  <c r="D816" i="44"/>
  <c r="Q815" i="44"/>
  <c r="D815" i="44"/>
  <c r="Q814" i="44"/>
  <c r="D814" i="44"/>
  <c r="Q813" i="44"/>
  <c r="D813" i="44"/>
  <c r="Q812" i="44"/>
  <c r="D812" i="44"/>
  <c r="Q811" i="44"/>
  <c r="D811" i="44"/>
  <c r="Q810" i="44"/>
  <c r="D810" i="44"/>
  <c r="Q809" i="44"/>
  <c r="D809" i="44"/>
  <c r="Q808" i="44"/>
  <c r="D808" i="44"/>
  <c r="Q807" i="44"/>
  <c r="D807" i="44"/>
  <c r="Q806" i="44"/>
  <c r="D806" i="44"/>
  <c r="Q805" i="44"/>
  <c r="D805" i="44"/>
  <c r="Q804" i="44"/>
  <c r="D804" i="44"/>
  <c r="Q803" i="44"/>
  <c r="D803" i="44"/>
  <c r="Q802" i="44"/>
  <c r="D802" i="44"/>
  <c r="Q801" i="44"/>
  <c r="D801" i="44"/>
  <c r="Q800" i="44"/>
  <c r="D800" i="44"/>
  <c r="Q799" i="44"/>
  <c r="D799" i="44"/>
  <c r="Q798" i="44"/>
  <c r="D798" i="44"/>
  <c r="Q797" i="44"/>
  <c r="D797" i="44"/>
  <c r="Q796" i="44"/>
  <c r="D796" i="44"/>
  <c r="Q795" i="44"/>
  <c r="D795" i="44"/>
  <c r="Q794" i="44"/>
  <c r="D794" i="44"/>
  <c r="Q793" i="44"/>
  <c r="D793" i="44"/>
  <c r="Q792" i="44"/>
  <c r="D792" i="44"/>
  <c r="Q791" i="44"/>
  <c r="D791" i="44"/>
  <c r="Q790" i="44"/>
  <c r="D790" i="44"/>
  <c r="Q789" i="44"/>
  <c r="D789" i="44"/>
  <c r="Q788" i="44"/>
  <c r="D788" i="44"/>
  <c r="Q787" i="44"/>
  <c r="D787" i="44"/>
  <c r="Q786" i="44"/>
  <c r="D786" i="44"/>
  <c r="Q785" i="44"/>
  <c r="D785" i="44"/>
  <c r="Q784" i="44"/>
  <c r="D784" i="44"/>
  <c r="Q783" i="44"/>
  <c r="D783" i="44"/>
  <c r="Q782" i="44"/>
  <c r="D782" i="44"/>
  <c r="Q781" i="44"/>
  <c r="D781" i="44"/>
  <c r="Q780" i="44"/>
  <c r="D780" i="44"/>
  <c r="Q779" i="44"/>
  <c r="D779" i="44"/>
  <c r="Q778" i="44"/>
  <c r="D778" i="44"/>
  <c r="Q777" i="44"/>
  <c r="D777" i="44"/>
  <c r="Q776" i="44"/>
  <c r="D776" i="44"/>
  <c r="Q775" i="44"/>
  <c r="D775" i="44"/>
  <c r="Q774" i="44"/>
  <c r="D774" i="44"/>
  <c r="Q773" i="44"/>
  <c r="D773" i="44"/>
  <c r="Q772" i="44"/>
  <c r="D772" i="44"/>
  <c r="Q771" i="44"/>
  <c r="D771" i="44"/>
  <c r="Q770" i="44"/>
  <c r="D770" i="44"/>
  <c r="Q769" i="44"/>
  <c r="D769" i="44"/>
  <c r="Q768" i="44"/>
  <c r="D768" i="44"/>
  <c r="Q767" i="44"/>
  <c r="D767" i="44"/>
  <c r="Q766" i="44"/>
  <c r="D766" i="44"/>
  <c r="Q765" i="44"/>
  <c r="D765" i="44"/>
  <c r="Q764" i="44"/>
  <c r="D764" i="44"/>
  <c r="Q763" i="44"/>
  <c r="D763" i="44"/>
  <c r="Q762" i="44"/>
  <c r="D762" i="44"/>
  <c r="Q761" i="44"/>
  <c r="D761" i="44"/>
  <c r="Q760" i="44"/>
  <c r="D760" i="44"/>
  <c r="Q759" i="44"/>
  <c r="D759" i="44"/>
  <c r="Q758" i="44"/>
  <c r="D758" i="44"/>
  <c r="Q757" i="44"/>
  <c r="D757" i="44"/>
  <c r="Q756" i="44"/>
  <c r="D756" i="44"/>
  <c r="Q755" i="44"/>
  <c r="D755" i="44"/>
  <c r="Q754" i="44"/>
  <c r="D754" i="44"/>
  <c r="Q753" i="44"/>
  <c r="D753" i="44"/>
  <c r="Q752" i="44"/>
  <c r="D752" i="44"/>
  <c r="Q751" i="44"/>
  <c r="D751" i="44"/>
  <c r="Q750" i="44"/>
  <c r="D750" i="44"/>
  <c r="Q749" i="44"/>
  <c r="D749" i="44"/>
  <c r="Q748" i="44"/>
  <c r="D748" i="44"/>
  <c r="Q747" i="44"/>
  <c r="D747" i="44"/>
  <c r="Q746" i="44"/>
  <c r="D746" i="44"/>
  <c r="Q745" i="44"/>
  <c r="D745" i="44"/>
  <c r="Q744" i="44"/>
  <c r="D744" i="44"/>
  <c r="Q743" i="44"/>
  <c r="D743" i="44"/>
  <c r="Q742" i="44"/>
  <c r="D742" i="44"/>
  <c r="Q741" i="44"/>
  <c r="D741" i="44"/>
  <c r="Q740" i="44"/>
  <c r="D740" i="44"/>
  <c r="Q739" i="44"/>
  <c r="D739" i="44"/>
  <c r="Q738" i="44"/>
  <c r="D738" i="44"/>
  <c r="Q737" i="44"/>
  <c r="D737" i="44"/>
  <c r="Q736" i="44"/>
  <c r="D736" i="44"/>
  <c r="Q735" i="44"/>
  <c r="D735" i="44"/>
  <c r="Q734" i="44"/>
  <c r="D734" i="44"/>
  <c r="Q733" i="44"/>
  <c r="D733" i="44"/>
  <c r="Q732" i="44"/>
  <c r="D732" i="44"/>
  <c r="Q731" i="44"/>
  <c r="D731" i="44"/>
  <c r="Q730" i="44"/>
  <c r="D730" i="44"/>
  <c r="Q729" i="44"/>
  <c r="D729" i="44"/>
  <c r="Q728" i="44"/>
  <c r="D728" i="44"/>
  <c r="Q727" i="44"/>
  <c r="D727" i="44"/>
  <c r="Q726" i="44"/>
  <c r="D726" i="44"/>
  <c r="Q725" i="44"/>
  <c r="D725" i="44"/>
  <c r="Q724" i="44"/>
  <c r="D724" i="44"/>
  <c r="Q723" i="44"/>
  <c r="D723" i="44"/>
  <c r="Q722" i="44"/>
  <c r="D722" i="44"/>
  <c r="Q721" i="44"/>
  <c r="D721" i="44"/>
  <c r="Q720" i="44"/>
  <c r="D720" i="44"/>
  <c r="Q719" i="44"/>
  <c r="D719" i="44"/>
  <c r="Q718" i="44"/>
  <c r="D718" i="44"/>
  <c r="Q717" i="44"/>
  <c r="D717" i="44"/>
  <c r="Q716" i="44"/>
  <c r="D716" i="44"/>
  <c r="Q715" i="44"/>
  <c r="D715" i="44"/>
  <c r="Q714" i="44"/>
  <c r="D714" i="44"/>
  <c r="Q713" i="44"/>
  <c r="D713" i="44"/>
  <c r="Q712" i="44"/>
  <c r="D712" i="44"/>
  <c r="Q711" i="44"/>
  <c r="D711" i="44"/>
  <c r="Q710" i="44"/>
  <c r="D710" i="44"/>
  <c r="Q709" i="44"/>
  <c r="D709" i="44"/>
  <c r="Q708" i="44"/>
  <c r="D708" i="44"/>
  <c r="Q707" i="44"/>
  <c r="D707" i="44"/>
  <c r="Q706" i="44"/>
  <c r="D706" i="44"/>
  <c r="Q705" i="44"/>
  <c r="D705" i="44"/>
  <c r="Q704" i="44"/>
  <c r="D704" i="44"/>
  <c r="Q703" i="44"/>
  <c r="D703" i="44"/>
  <c r="Q702" i="44"/>
  <c r="D702" i="44"/>
  <c r="Q701" i="44"/>
  <c r="D701" i="44"/>
  <c r="Q700" i="44"/>
  <c r="D700" i="44"/>
  <c r="Q699" i="44"/>
  <c r="D699" i="44"/>
  <c r="Q698" i="44"/>
  <c r="D698" i="44"/>
  <c r="Q697" i="44"/>
  <c r="D697" i="44"/>
  <c r="Q696" i="44"/>
  <c r="D696" i="44"/>
  <c r="Q695" i="44"/>
  <c r="D695" i="44"/>
  <c r="Q694" i="44"/>
  <c r="D694" i="44"/>
  <c r="Q693" i="44"/>
  <c r="D693" i="44"/>
  <c r="Q692" i="44"/>
  <c r="D692" i="44"/>
  <c r="Q691" i="44"/>
  <c r="D691" i="44"/>
  <c r="Q690" i="44"/>
  <c r="D690" i="44"/>
  <c r="Q689" i="44"/>
  <c r="D689" i="44"/>
  <c r="Q688" i="44"/>
  <c r="D688" i="44"/>
  <c r="Q687" i="44"/>
  <c r="D687" i="44"/>
  <c r="Q686" i="44"/>
  <c r="D686" i="44"/>
  <c r="Q685" i="44"/>
  <c r="D685" i="44"/>
  <c r="Q684" i="44"/>
  <c r="D684" i="44"/>
  <c r="Q683" i="44"/>
  <c r="D683" i="44"/>
  <c r="Q682" i="44"/>
  <c r="D682" i="44"/>
  <c r="Q681" i="44"/>
  <c r="D681" i="44"/>
  <c r="Q680" i="44"/>
  <c r="D680" i="44"/>
  <c r="Q679" i="44"/>
  <c r="D679" i="44"/>
  <c r="Q678" i="44"/>
  <c r="D678" i="44"/>
  <c r="Q677" i="44"/>
  <c r="D677" i="44"/>
  <c r="Q676" i="44"/>
  <c r="D676" i="44"/>
  <c r="Q675" i="44"/>
  <c r="D675" i="44"/>
  <c r="Q674" i="44"/>
  <c r="D674" i="44"/>
  <c r="Q673" i="44"/>
  <c r="D673" i="44"/>
  <c r="Q672" i="44"/>
  <c r="D672" i="44"/>
  <c r="Q671" i="44"/>
  <c r="D671" i="44"/>
  <c r="Q670" i="44"/>
  <c r="D670" i="44"/>
  <c r="Q669" i="44"/>
  <c r="D669" i="44"/>
  <c r="Q668" i="44"/>
  <c r="D668" i="44"/>
  <c r="Q667" i="44"/>
  <c r="D667" i="44"/>
  <c r="Q666" i="44"/>
  <c r="D666" i="44"/>
  <c r="Q665" i="44"/>
  <c r="D665" i="44"/>
  <c r="Q664" i="44"/>
  <c r="D664" i="44"/>
  <c r="Q663" i="44"/>
  <c r="D663" i="44"/>
  <c r="Q662" i="44"/>
  <c r="D662" i="44"/>
  <c r="Q661" i="44"/>
  <c r="D661" i="44"/>
  <c r="Q660" i="44"/>
  <c r="D660" i="44"/>
  <c r="Q659" i="44"/>
  <c r="D659" i="44"/>
  <c r="Q658" i="44"/>
  <c r="D658" i="44"/>
  <c r="Q657" i="44"/>
  <c r="D657" i="44"/>
  <c r="Q656" i="44"/>
  <c r="D656" i="44"/>
  <c r="Q655" i="44"/>
  <c r="D655" i="44"/>
  <c r="Q654" i="44"/>
  <c r="D654" i="44"/>
  <c r="Q653" i="44"/>
  <c r="D653" i="44"/>
  <c r="Q652" i="44"/>
  <c r="D652" i="44"/>
  <c r="Q651" i="44"/>
  <c r="D651" i="44"/>
  <c r="Q650" i="44"/>
  <c r="D650" i="44"/>
  <c r="Q649" i="44"/>
  <c r="D649" i="44"/>
  <c r="Q648" i="44"/>
  <c r="D648" i="44"/>
  <c r="Q647" i="44"/>
  <c r="D647" i="44"/>
  <c r="Q646" i="44"/>
  <c r="D646" i="44"/>
  <c r="Q645" i="44"/>
  <c r="D645" i="44"/>
  <c r="Q644" i="44"/>
  <c r="D644" i="44"/>
  <c r="Q643" i="44"/>
  <c r="D643" i="44"/>
  <c r="Q642" i="44"/>
  <c r="D642" i="44"/>
  <c r="Q641" i="44"/>
  <c r="D641" i="44"/>
  <c r="Q640" i="44"/>
  <c r="D640" i="44"/>
  <c r="Q639" i="44"/>
  <c r="D639" i="44"/>
  <c r="Q638" i="44"/>
  <c r="D638" i="44"/>
  <c r="Q637" i="44"/>
  <c r="D637" i="44"/>
  <c r="Q636" i="44"/>
  <c r="D636" i="44"/>
  <c r="Q635" i="44"/>
  <c r="D635" i="44"/>
  <c r="Q634" i="44"/>
  <c r="D634" i="44"/>
  <c r="Q633" i="44"/>
  <c r="D633" i="44"/>
  <c r="Q632" i="44"/>
  <c r="D632" i="44"/>
  <c r="Q631" i="44"/>
  <c r="D631" i="44"/>
  <c r="Q630" i="44"/>
  <c r="D630" i="44"/>
  <c r="Q629" i="44"/>
  <c r="D629" i="44"/>
  <c r="Q628" i="44"/>
  <c r="D628" i="44"/>
  <c r="Q627" i="44"/>
  <c r="D627" i="44"/>
  <c r="Q626" i="44"/>
  <c r="D626" i="44"/>
  <c r="Q625" i="44"/>
  <c r="D625" i="44"/>
  <c r="Q624" i="44"/>
  <c r="D624" i="44"/>
  <c r="Q623" i="44"/>
  <c r="D623" i="44"/>
  <c r="Q622" i="44"/>
  <c r="D622" i="44"/>
  <c r="Q621" i="44"/>
  <c r="D621" i="44"/>
  <c r="Q620" i="44"/>
  <c r="D620" i="44"/>
  <c r="Q619" i="44"/>
  <c r="D619" i="44"/>
  <c r="Q618" i="44"/>
  <c r="D618" i="44"/>
  <c r="Q617" i="44"/>
  <c r="D617" i="44"/>
  <c r="Q616" i="44"/>
  <c r="D616" i="44"/>
  <c r="Q615" i="44"/>
  <c r="D615" i="44"/>
  <c r="Q614" i="44"/>
  <c r="D614" i="44"/>
  <c r="Q613" i="44"/>
  <c r="D613" i="44"/>
  <c r="Q612" i="44"/>
  <c r="D612" i="44"/>
  <c r="Q611" i="44"/>
  <c r="D611" i="44"/>
  <c r="Q610" i="44"/>
  <c r="D610" i="44"/>
  <c r="Q609" i="44"/>
  <c r="D609" i="44"/>
  <c r="Q608" i="44"/>
  <c r="D608" i="44"/>
  <c r="Q607" i="44"/>
  <c r="D607" i="44"/>
  <c r="Q606" i="44"/>
  <c r="D606" i="44"/>
  <c r="Q605" i="44"/>
  <c r="D605" i="44"/>
  <c r="Q604" i="44"/>
  <c r="D604" i="44"/>
  <c r="Q603" i="44"/>
  <c r="D603" i="44"/>
  <c r="Q602" i="44"/>
  <c r="D602" i="44"/>
  <c r="Q601" i="44"/>
  <c r="D601" i="44"/>
  <c r="Q600" i="44"/>
  <c r="D600" i="44"/>
  <c r="Q599" i="44"/>
  <c r="D599" i="44"/>
  <c r="Q598" i="44"/>
  <c r="D598" i="44"/>
  <c r="Q597" i="44"/>
  <c r="D597" i="44"/>
  <c r="Q596" i="44"/>
  <c r="D596" i="44"/>
  <c r="Q595" i="44"/>
  <c r="D595" i="44"/>
  <c r="Q594" i="44"/>
  <c r="D594" i="44"/>
  <c r="Q593" i="44"/>
  <c r="D593" i="44"/>
  <c r="Q592" i="44"/>
  <c r="D592" i="44"/>
  <c r="Q591" i="44"/>
  <c r="D591" i="44"/>
  <c r="Q590" i="44"/>
  <c r="D590" i="44"/>
  <c r="Q589" i="44"/>
  <c r="D589" i="44"/>
  <c r="Q588" i="44"/>
  <c r="D588" i="44"/>
  <c r="Q587" i="44"/>
  <c r="D587" i="44"/>
  <c r="Q586" i="44"/>
  <c r="D586" i="44"/>
  <c r="Q585" i="44"/>
  <c r="D585" i="44"/>
  <c r="Q584" i="44"/>
  <c r="D584" i="44"/>
  <c r="Q583" i="44"/>
  <c r="D583" i="44"/>
  <c r="Q582" i="44"/>
  <c r="D582" i="44"/>
  <c r="Q581" i="44"/>
  <c r="D581" i="44"/>
  <c r="Q580" i="44"/>
  <c r="D580" i="44"/>
  <c r="Q579" i="44"/>
  <c r="D579" i="44"/>
  <c r="Q578" i="44"/>
  <c r="D578" i="44"/>
  <c r="Q577" i="44"/>
  <c r="D577" i="44"/>
  <c r="Q576" i="44"/>
  <c r="D576" i="44"/>
  <c r="Q575" i="44"/>
  <c r="D575" i="44"/>
  <c r="Q574" i="44"/>
  <c r="D574" i="44"/>
  <c r="Q573" i="44"/>
  <c r="D573" i="44"/>
  <c r="Q572" i="44"/>
  <c r="D572" i="44"/>
  <c r="Q571" i="44"/>
  <c r="D571" i="44"/>
  <c r="Q570" i="44"/>
  <c r="D570" i="44"/>
  <c r="Q569" i="44"/>
  <c r="D569" i="44"/>
  <c r="Q568" i="44"/>
  <c r="D568" i="44"/>
  <c r="Q567" i="44"/>
  <c r="D567" i="44"/>
  <c r="Q566" i="44"/>
  <c r="D566" i="44"/>
  <c r="Q565" i="44"/>
  <c r="D565" i="44"/>
  <c r="Q564" i="44"/>
  <c r="D564" i="44"/>
  <c r="Q563" i="44"/>
  <c r="D563" i="44"/>
  <c r="Q562" i="44"/>
  <c r="D562" i="44"/>
  <c r="Q561" i="44"/>
  <c r="D561" i="44"/>
  <c r="Q560" i="44"/>
  <c r="D560" i="44"/>
  <c r="Q559" i="44"/>
  <c r="D559" i="44"/>
  <c r="Q558" i="44"/>
  <c r="D558" i="44"/>
  <c r="Q557" i="44"/>
  <c r="D557" i="44"/>
  <c r="Q556" i="44"/>
  <c r="D556" i="44"/>
  <c r="Q555" i="44"/>
  <c r="D555" i="44"/>
  <c r="Q554" i="44"/>
  <c r="D554" i="44"/>
  <c r="Q553" i="44"/>
  <c r="D553" i="44"/>
  <c r="Q552" i="44"/>
  <c r="D552" i="44"/>
  <c r="Q551" i="44"/>
  <c r="D551" i="44"/>
  <c r="Q550" i="44"/>
  <c r="D550" i="44"/>
  <c r="Q549" i="44"/>
  <c r="D549" i="44"/>
  <c r="Q548" i="44"/>
  <c r="D548" i="44"/>
  <c r="Q547" i="44"/>
  <c r="D547" i="44"/>
  <c r="Q546" i="44"/>
  <c r="D546" i="44"/>
  <c r="Q545" i="44"/>
  <c r="D545" i="44"/>
  <c r="Q544" i="44"/>
  <c r="D544" i="44"/>
  <c r="Q543" i="44"/>
  <c r="D543" i="44"/>
  <c r="Q542" i="44"/>
  <c r="D542" i="44"/>
  <c r="Q541" i="44"/>
  <c r="D541" i="44"/>
  <c r="Q540" i="44"/>
  <c r="D540" i="44"/>
  <c r="Q539" i="44"/>
  <c r="D539" i="44"/>
  <c r="Q538" i="44"/>
  <c r="D538" i="44"/>
  <c r="Q537" i="44"/>
  <c r="D537" i="44"/>
  <c r="Q536" i="44"/>
  <c r="D536" i="44"/>
  <c r="Q535" i="44"/>
  <c r="D535" i="44"/>
  <c r="Q534" i="44"/>
  <c r="D534" i="44"/>
  <c r="Q533" i="44"/>
  <c r="D533" i="44"/>
  <c r="Q532" i="44"/>
  <c r="D532" i="44"/>
  <c r="Q531" i="44"/>
  <c r="D531" i="44"/>
  <c r="Q530" i="44"/>
  <c r="D530" i="44"/>
  <c r="Q529" i="44"/>
  <c r="D529" i="44"/>
  <c r="Q528" i="44"/>
  <c r="D528" i="44"/>
  <c r="Q527" i="44"/>
  <c r="D527" i="44"/>
  <c r="Q526" i="44"/>
  <c r="D526" i="44"/>
  <c r="Q525" i="44"/>
  <c r="D525" i="44"/>
  <c r="Q524" i="44"/>
  <c r="D524" i="44"/>
  <c r="Q523" i="44"/>
  <c r="D523" i="44"/>
  <c r="Q522" i="44"/>
  <c r="D522" i="44"/>
  <c r="Q521" i="44"/>
  <c r="D521" i="44"/>
  <c r="Q520" i="44"/>
  <c r="D520" i="44"/>
  <c r="Q519" i="44"/>
  <c r="D519" i="44"/>
  <c r="Q518" i="44"/>
  <c r="D518" i="44"/>
  <c r="Q517" i="44"/>
  <c r="D517" i="44"/>
  <c r="Q516" i="44"/>
  <c r="D516" i="44"/>
  <c r="Q515" i="44"/>
  <c r="D515" i="44"/>
  <c r="Q514" i="44"/>
  <c r="D514" i="44"/>
  <c r="Q513" i="44"/>
  <c r="D513" i="44"/>
  <c r="Q512" i="44"/>
  <c r="D512" i="44"/>
  <c r="Q511" i="44"/>
  <c r="D511" i="44"/>
  <c r="Q510" i="44"/>
  <c r="D510" i="44"/>
  <c r="Q509" i="44"/>
  <c r="D509" i="44"/>
  <c r="Q508" i="44"/>
  <c r="D508" i="44"/>
  <c r="Q507" i="44"/>
  <c r="D507" i="44"/>
  <c r="Q506" i="44"/>
  <c r="D506" i="44"/>
  <c r="Q505" i="44"/>
  <c r="D505" i="44"/>
  <c r="Q504" i="44"/>
  <c r="D504" i="44"/>
  <c r="Q503" i="44"/>
  <c r="D503" i="44"/>
  <c r="Q502" i="44"/>
  <c r="D502" i="44"/>
  <c r="Q501" i="44"/>
  <c r="D501" i="44"/>
  <c r="Q500" i="44"/>
  <c r="D500" i="44"/>
  <c r="Q499" i="44"/>
  <c r="D499" i="44"/>
  <c r="Q498" i="44"/>
  <c r="D498" i="44"/>
  <c r="Q497" i="44"/>
  <c r="D497" i="44"/>
  <c r="Q496" i="44"/>
  <c r="D496" i="44"/>
  <c r="Q495" i="44"/>
  <c r="D495" i="44"/>
  <c r="Q494" i="44"/>
  <c r="D494" i="44"/>
  <c r="Q493" i="44"/>
  <c r="D493" i="44"/>
  <c r="Q492" i="44"/>
  <c r="D492" i="44"/>
  <c r="Q491" i="44"/>
  <c r="D491" i="44"/>
  <c r="Q490" i="44"/>
  <c r="D490" i="44"/>
  <c r="Q489" i="44"/>
  <c r="D489" i="44"/>
  <c r="Q488" i="44"/>
  <c r="D488" i="44"/>
  <c r="Q487" i="44"/>
  <c r="D487" i="44"/>
  <c r="Q486" i="44"/>
  <c r="D486" i="44"/>
  <c r="Q485" i="44"/>
  <c r="D485" i="44"/>
  <c r="Q484" i="44"/>
  <c r="D484" i="44"/>
  <c r="Q483" i="44"/>
  <c r="D483" i="44"/>
  <c r="Q482" i="44"/>
  <c r="D482" i="44"/>
  <c r="Q481" i="44"/>
  <c r="D481" i="44"/>
  <c r="Q480" i="44"/>
  <c r="D480" i="44"/>
  <c r="Q479" i="44"/>
  <c r="D479" i="44"/>
  <c r="Q478" i="44"/>
  <c r="D478" i="44"/>
  <c r="Q477" i="44"/>
  <c r="D477" i="44"/>
  <c r="Q476" i="44"/>
  <c r="D476" i="44"/>
  <c r="Q475" i="44"/>
  <c r="D475" i="44"/>
  <c r="Q474" i="44"/>
  <c r="D474" i="44"/>
  <c r="Q473" i="44"/>
  <c r="D473" i="44"/>
  <c r="Q472" i="44"/>
  <c r="D472" i="44"/>
  <c r="Q471" i="44"/>
  <c r="D471" i="44"/>
  <c r="Q470" i="44"/>
  <c r="D470" i="44"/>
  <c r="Q469" i="44"/>
  <c r="D469" i="44"/>
  <c r="Q468" i="44"/>
  <c r="D468" i="44"/>
  <c r="Q467" i="44"/>
  <c r="D467" i="44"/>
  <c r="Q466" i="44"/>
  <c r="D466" i="44"/>
  <c r="Q465" i="44"/>
  <c r="D465" i="44"/>
  <c r="Q464" i="44"/>
  <c r="D464" i="44"/>
  <c r="Q463" i="44"/>
  <c r="D463" i="44"/>
  <c r="Q462" i="44"/>
  <c r="D462" i="44"/>
  <c r="Q461" i="44"/>
  <c r="D461" i="44"/>
  <c r="Q460" i="44"/>
  <c r="D460" i="44"/>
  <c r="Q459" i="44"/>
  <c r="D459" i="44"/>
  <c r="Q458" i="44"/>
  <c r="D458" i="44"/>
  <c r="Q457" i="44"/>
  <c r="D457" i="44"/>
  <c r="Q456" i="44"/>
  <c r="D456" i="44"/>
  <c r="Q455" i="44"/>
  <c r="D455" i="44"/>
  <c r="Q454" i="44"/>
  <c r="D454" i="44"/>
  <c r="Q453" i="44"/>
  <c r="D453" i="44"/>
  <c r="Q452" i="44"/>
  <c r="D452" i="44"/>
  <c r="Q451" i="44"/>
  <c r="D451" i="44"/>
  <c r="Q450" i="44"/>
  <c r="D450" i="44"/>
  <c r="Q449" i="44"/>
  <c r="D449" i="44"/>
  <c r="Q448" i="44"/>
  <c r="D448" i="44"/>
  <c r="Q447" i="44"/>
  <c r="D447" i="44"/>
  <c r="Q446" i="44"/>
  <c r="D446" i="44"/>
  <c r="Q445" i="44"/>
  <c r="D445" i="44"/>
  <c r="Q444" i="44"/>
  <c r="D444" i="44"/>
  <c r="Q443" i="44"/>
  <c r="D443" i="44"/>
  <c r="Q442" i="44"/>
  <c r="D442" i="44"/>
  <c r="Q441" i="44"/>
  <c r="D441" i="44"/>
  <c r="Q440" i="44"/>
  <c r="D440" i="44"/>
  <c r="Q439" i="44"/>
  <c r="D439" i="44"/>
  <c r="Q438" i="44"/>
  <c r="D438" i="44"/>
  <c r="Q437" i="44"/>
  <c r="D437" i="44"/>
  <c r="Q436" i="44"/>
  <c r="D436" i="44"/>
  <c r="Q435" i="44"/>
  <c r="D435" i="44"/>
  <c r="Q434" i="44"/>
  <c r="D434" i="44"/>
  <c r="Q433" i="44"/>
  <c r="D433" i="44"/>
  <c r="Q432" i="44"/>
  <c r="D432" i="44"/>
  <c r="Q431" i="44"/>
  <c r="D431" i="44"/>
  <c r="Q430" i="44"/>
  <c r="D430" i="44"/>
  <c r="Q429" i="44"/>
  <c r="D429" i="44"/>
  <c r="Q428" i="44"/>
  <c r="D428" i="44"/>
  <c r="Q427" i="44"/>
  <c r="D427" i="44"/>
  <c r="Q426" i="44"/>
  <c r="D426" i="44"/>
  <c r="Q425" i="44"/>
  <c r="D425" i="44"/>
  <c r="Q424" i="44"/>
  <c r="D424" i="44"/>
  <c r="Q423" i="44"/>
  <c r="D423" i="44"/>
  <c r="Q422" i="44"/>
  <c r="D422" i="44"/>
  <c r="Q421" i="44"/>
  <c r="D421" i="44"/>
  <c r="Q420" i="44"/>
  <c r="D420" i="44"/>
  <c r="Q419" i="44"/>
  <c r="D419" i="44"/>
  <c r="Q418" i="44"/>
  <c r="D418" i="44"/>
  <c r="Q417" i="44"/>
  <c r="D417" i="44"/>
  <c r="Q416" i="44"/>
  <c r="D416" i="44"/>
  <c r="Q415" i="44"/>
  <c r="D415" i="44"/>
  <c r="Q414" i="44"/>
  <c r="D414" i="44"/>
  <c r="Q413" i="44"/>
  <c r="D413" i="44"/>
  <c r="Q412" i="44"/>
  <c r="D412" i="44"/>
  <c r="Q411" i="44"/>
  <c r="D411" i="44"/>
  <c r="Q410" i="44"/>
  <c r="D410" i="44"/>
  <c r="Q409" i="44"/>
  <c r="D409" i="44"/>
  <c r="Q408" i="44"/>
  <c r="D408" i="44"/>
  <c r="Q407" i="44"/>
  <c r="D407" i="44"/>
  <c r="Q406" i="44"/>
  <c r="D406" i="44"/>
  <c r="Q405" i="44"/>
  <c r="D405" i="44"/>
  <c r="Q404" i="44"/>
  <c r="D404" i="44"/>
  <c r="Q403" i="44"/>
  <c r="D403" i="44"/>
  <c r="Q402" i="44"/>
  <c r="D402" i="44"/>
  <c r="Q401" i="44"/>
  <c r="D401" i="44"/>
  <c r="Q400" i="44"/>
  <c r="D400" i="44"/>
  <c r="Q399" i="44"/>
  <c r="D399" i="44"/>
  <c r="Q398" i="44"/>
  <c r="D398" i="44"/>
  <c r="Q397" i="44"/>
  <c r="D397" i="44"/>
  <c r="Q396" i="44"/>
  <c r="D396" i="44"/>
  <c r="Q395" i="44"/>
  <c r="D395" i="44"/>
  <c r="Q394" i="44"/>
  <c r="D394" i="44"/>
  <c r="Q393" i="44"/>
  <c r="D393" i="44"/>
  <c r="Q392" i="44"/>
  <c r="D392" i="44"/>
  <c r="Q391" i="44"/>
  <c r="D391" i="44"/>
  <c r="Q390" i="44"/>
  <c r="D390" i="44"/>
  <c r="Q389" i="44"/>
  <c r="D389" i="44"/>
  <c r="Q388" i="44"/>
  <c r="D388" i="44"/>
  <c r="Q387" i="44"/>
  <c r="D387" i="44"/>
  <c r="Q386" i="44"/>
  <c r="D386" i="44"/>
  <c r="Q385" i="44"/>
  <c r="D385" i="44"/>
  <c r="Q384" i="44"/>
  <c r="D384" i="44"/>
  <c r="Q383" i="44"/>
  <c r="D383" i="44"/>
  <c r="Q382" i="44"/>
  <c r="D382" i="44"/>
  <c r="Q381" i="44"/>
  <c r="D381" i="44"/>
  <c r="Q380" i="44"/>
  <c r="D380" i="44"/>
  <c r="Q379" i="44"/>
  <c r="D379" i="44"/>
  <c r="Q378" i="44"/>
  <c r="D378" i="44"/>
  <c r="Q377" i="44"/>
  <c r="D377" i="44"/>
  <c r="Q376" i="44"/>
  <c r="D376" i="44"/>
  <c r="Q375" i="44"/>
  <c r="D375" i="44"/>
  <c r="Q374" i="44"/>
  <c r="D374" i="44"/>
  <c r="Q373" i="44"/>
  <c r="D373" i="44"/>
  <c r="Q372" i="44"/>
  <c r="D372" i="44"/>
  <c r="Q371" i="44"/>
  <c r="D371" i="44"/>
  <c r="Q370" i="44"/>
  <c r="D370" i="44"/>
  <c r="Q369" i="44"/>
  <c r="D369" i="44"/>
  <c r="Q368" i="44"/>
  <c r="D368" i="44"/>
  <c r="Q367" i="44"/>
  <c r="D367" i="44"/>
  <c r="Q366" i="44"/>
  <c r="D366" i="44"/>
  <c r="Q365" i="44"/>
  <c r="D365" i="44"/>
  <c r="Q364" i="44"/>
  <c r="D364" i="44"/>
  <c r="Q363" i="44"/>
  <c r="D363" i="44"/>
  <c r="Q362" i="44"/>
  <c r="D362" i="44"/>
  <c r="Q361" i="44"/>
  <c r="D361" i="44"/>
  <c r="Q360" i="44"/>
  <c r="D360" i="44"/>
  <c r="Q359" i="44"/>
  <c r="D359" i="44"/>
  <c r="Q358" i="44"/>
  <c r="D358" i="44"/>
  <c r="Q357" i="44"/>
  <c r="D357" i="44"/>
  <c r="Q356" i="44"/>
  <c r="D356" i="44"/>
  <c r="Q355" i="44"/>
  <c r="D355" i="44"/>
  <c r="Q354" i="44"/>
  <c r="D354" i="44"/>
  <c r="Q353" i="44"/>
  <c r="D353" i="44"/>
  <c r="Q352" i="44"/>
  <c r="D352" i="44"/>
  <c r="Q351" i="44"/>
  <c r="D351" i="44"/>
  <c r="Q350" i="44"/>
  <c r="D350" i="44"/>
  <c r="Q349" i="44"/>
  <c r="D349" i="44"/>
  <c r="Q348" i="44"/>
  <c r="D348" i="44"/>
  <c r="Q347" i="44"/>
  <c r="D347" i="44"/>
  <c r="Q346" i="44"/>
  <c r="D346" i="44"/>
  <c r="Q345" i="44"/>
  <c r="D345" i="44"/>
  <c r="Q344" i="44"/>
  <c r="D344" i="44"/>
  <c r="Q343" i="44"/>
  <c r="D343" i="44"/>
  <c r="Q342" i="44"/>
  <c r="D342" i="44"/>
  <c r="Q341" i="44"/>
  <c r="D341" i="44"/>
  <c r="Q340" i="44"/>
  <c r="D340" i="44"/>
  <c r="Q339" i="44"/>
  <c r="D339" i="44"/>
  <c r="Q338" i="44"/>
  <c r="D338" i="44"/>
  <c r="Q337" i="44"/>
  <c r="D337" i="44"/>
  <c r="Q336" i="44"/>
  <c r="D336" i="44"/>
  <c r="Q335" i="44"/>
  <c r="D335" i="44"/>
  <c r="Q334" i="44"/>
  <c r="D334" i="44"/>
  <c r="Q333" i="44"/>
  <c r="D333" i="44"/>
  <c r="Q332" i="44"/>
  <c r="D332" i="44"/>
  <c r="Q331" i="44"/>
  <c r="D331" i="44"/>
  <c r="Q330" i="44"/>
  <c r="D330" i="44"/>
  <c r="Q329" i="44"/>
  <c r="D329" i="44"/>
  <c r="Q328" i="44"/>
  <c r="D328" i="44"/>
  <c r="Q327" i="44"/>
  <c r="D327" i="44"/>
  <c r="Q326" i="44"/>
  <c r="D326" i="44"/>
  <c r="Q325" i="44"/>
  <c r="D325" i="44"/>
  <c r="Q324" i="44"/>
  <c r="D324" i="44"/>
  <c r="Q323" i="44"/>
  <c r="D323" i="44"/>
  <c r="Q322" i="44"/>
  <c r="D322" i="44"/>
  <c r="Q321" i="44"/>
  <c r="D321" i="44"/>
  <c r="Q320" i="44"/>
  <c r="D320" i="44"/>
  <c r="Q319" i="44"/>
  <c r="D319" i="44"/>
  <c r="Q318" i="44"/>
  <c r="D318" i="44"/>
  <c r="Q317" i="44"/>
  <c r="D317" i="44"/>
  <c r="Q316" i="44"/>
  <c r="D316" i="44"/>
  <c r="Q315" i="44"/>
  <c r="D315" i="44"/>
  <c r="Q314" i="44"/>
  <c r="D314" i="44"/>
  <c r="Q313" i="44"/>
  <c r="D313" i="44"/>
  <c r="Q312" i="44"/>
  <c r="D312" i="44"/>
  <c r="Q311" i="44"/>
  <c r="D311" i="44"/>
  <c r="Q310" i="44"/>
  <c r="D310" i="44"/>
  <c r="Q309" i="44"/>
  <c r="D309" i="44"/>
  <c r="Q308" i="44"/>
  <c r="D308" i="44"/>
  <c r="Q307" i="44"/>
  <c r="D307" i="44"/>
  <c r="Q306" i="44"/>
  <c r="D306" i="44"/>
  <c r="Q305" i="44"/>
  <c r="D305" i="44"/>
  <c r="Q304" i="44"/>
  <c r="D304" i="44"/>
  <c r="Q303" i="44"/>
  <c r="D303" i="44"/>
  <c r="Q302" i="44"/>
  <c r="D302" i="44"/>
  <c r="Q301" i="44"/>
  <c r="D301" i="44"/>
  <c r="Q300" i="44"/>
  <c r="D300" i="44"/>
  <c r="Q299" i="44"/>
  <c r="D299" i="44"/>
  <c r="Q298" i="44"/>
  <c r="D298" i="44"/>
  <c r="Q297" i="44"/>
  <c r="D297" i="44"/>
  <c r="Q296" i="44"/>
  <c r="D296" i="44"/>
  <c r="Q295" i="44"/>
  <c r="D295" i="44"/>
  <c r="Q294" i="44"/>
  <c r="D294" i="44"/>
  <c r="Q293" i="44"/>
  <c r="D293" i="44"/>
  <c r="Q292" i="44"/>
  <c r="D292" i="44"/>
  <c r="Q291" i="44"/>
  <c r="D291" i="44"/>
  <c r="Q290" i="44"/>
  <c r="D290" i="44"/>
  <c r="Q289" i="44"/>
  <c r="D289" i="44"/>
  <c r="Q288" i="44"/>
  <c r="D288" i="44"/>
  <c r="Q287" i="44"/>
  <c r="D287" i="44"/>
  <c r="Q286" i="44"/>
  <c r="D286" i="44"/>
  <c r="Q285" i="44"/>
  <c r="D285" i="44"/>
  <c r="Q284" i="44"/>
  <c r="D284" i="44"/>
  <c r="Q283" i="44"/>
  <c r="D283" i="44"/>
  <c r="Q282" i="44"/>
  <c r="D282" i="44"/>
  <c r="Q281" i="44"/>
  <c r="D281" i="44"/>
  <c r="Q280" i="44"/>
  <c r="D280" i="44"/>
  <c r="Q279" i="44"/>
  <c r="D279" i="44"/>
  <c r="Q278" i="44"/>
  <c r="D278" i="44"/>
  <c r="Q277" i="44"/>
  <c r="D277" i="44"/>
  <c r="Q276" i="44"/>
  <c r="D276" i="44"/>
  <c r="Q275" i="44"/>
  <c r="D275" i="44"/>
  <c r="Q274" i="44"/>
  <c r="D274" i="44"/>
  <c r="Q273" i="44"/>
  <c r="D273" i="44"/>
  <c r="Q272" i="44"/>
  <c r="D272" i="44"/>
  <c r="Q271" i="44"/>
  <c r="D271" i="44"/>
  <c r="Q270" i="44"/>
  <c r="D270" i="44"/>
  <c r="Q269" i="44"/>
  <c r="D269" i="44"/>
  <c r="Q268" i="44"/>
  <c r="D268" i="44"/>
  <c r="Q267" i="44"/>
  <c r="D267" i="44"/>
  <c r="Q266" i="44"/>
  <c r="D266" i="44"/>
  <c r="Q265" i="44"/>
  <c r="D265" i="44"/>
  <c r="Q264" i="44"/>
  <c r="D264" i="44"/>
  <c r="Q263" i="44"/>
  <c r="D263" i="44"/>
  <c r="Q262" i="44"/>
  <c r="D262" i="44"/>
  <c r="Q261" i="44"/>
  <c r="D261" i="44"/>
  <c r="Q260" i="44"/>
  <c r="D260" i="44"/>
  <c r="Q259" i="44"/>
  <c r="D259" i="44"/>
  <c r="Q258" i="44"/>
  <c r="D258" i="44"/>
  <c r="Q257" i="44"/>
  <c r="D257" i="44"/>
  <c r="Q256" i="44"/>
  <c r="D256" i="44"/>
  <c r="Q255" i="44"/>
  <c r="D255" i="44"/>
  <c r="Q254" i="44"/>
  <c r="D254" i="44"/>
  <c r="Q253" i="44"/>
  <c r="D253" i="44"/>
  <c r="Q252" i="44"/>
  <c r="D252" i="44"/>
  <c r="Q251" i="44"/>
  <c r="D251" i="44"/>
  <c r="Q250" i="44"/>
  <c r="D250" i="44"/>
  <c r="Q249" i="44"/>
  <c r="D249" i="44"/>
  <c r="Q248" i="44"/>
  <c r="D248" i="44"/>
  <c r="Q247" i="44"/>
  <c r="D247" i="44"/>
  <c r="Q246" i="44"/>
  <c r="D246" i="44"/>
  <c r="Q245" i="44"/>
  <c r="D245" i="44"/>
  <c r="Q244" i="44"/>
  <c r="D244" i="44"/>
  <c r="Q243" i="44"/>
  <c r="D243" i="44"/>
  <c r="Q242" i="44"/>
  <c r="D242" i="44"/>
  <c r="Q241" i="44"/>
  <c r="D241" i="44"/>
  <c r="Q240" i="44"/>
  <c r="D240" i="44"/>
  <c r="Q239" i="44"/>
  <c r="D239" i="44"/>
  <c r="Q238" i="44"/>
  <c r="D238" i="44"/>
  <c r="Q237" i="44"/>
  <c r="D237" i="44"/>
  <c r="Q236" i="44"/>
  <c r="D236" i="44"/>
  <c r="Q235" i="44"/>
  <c r="D235" i="44"/>
  <c r="Q234" i="44"/>
  <c r="D234" i="44"/>
  <c r="Q233" i="44"/>
  <c r="D233" i="44"/>
  <c r="Q232" i="44"/>
  <c r="D232" i="44"/>
  <c r="Q231" i="44"/>
  <c r="D231" i="44"/>
  <c r="Q230" i="44"/>
  <c r="D230" i="44"/>
  <c r="Q229" i="44"/>
  <c r="D229" i="44"/>
  <c r="Q228" i="44"/>
  <c r="D228" i="44"/>
  <c r="Q227" i="44"/>
  <c r="D227" i="44"/>
  <c r="Q226" i="44"/>
  <c r="D226" i="44"/>
  <c r="Q225" i="44"/>
  <c r="D225" i="44"/>
  <c r="Q224" i="44"/>
  <c r="D224" i="44"/>
  <c r="Q223" i="44"/>
  <c r="D223" i="44"/>
  <c r="Q222" i="44"/>
  <c r="D222" i="44"/>
  <c r="Q221" i="44"/>
  <c r="D221" i="44"/>
  <c r="Q220" i="44"/>
  <c r="D220" i="44"/>
  <c r="Q219" i="44"/>
  <c r="D219" i="44"/>
  <c r="Q218" i="44"/>
  <c r="D218" i="44"/>
  <c r="Q217" i="44"/>
  <c r="D217" i="44"/>
  <c r="Q216" i="44"/>
  <c r="D216" i="44"/>
  <c r="Q215" i="44"/>
  <c r="D215" i="44"/>
  <c r="Q214" i="44"/>
  <c r="D214" i="44"/>
  <c r="Q213" i="44"/>
  <c r="D213" i="44"/>
  <c r="Q212" i="44"/>
  <c r="D212" i="44"/>
  <c r="Q211" i="44"/>
  <c r="D211" i="44"/>
  <c r="Q210" i="44"/>
  <c r="D210" i="44"/>
  <c r="Q209" i="44"/>
  <c r="D209" i="44"/>
  <c r="Q208" i="44"/>
  <c r="D208" i="44"/>
  <c r="Q207" i="44"/>
  <c r="D207" i="44"/>
  <c r="Q206" i="44"/>
  <c r="D206" i="44"/>
  <c r="Q205" i="44"/>
  <c r="D205" i="44"/>
  <c r="Q204" i="44"/>
  <c r="D204" i="44"/>
  <c r="Q203" i="44"/>
  <c r="D203" i="44"/>
  <c r="Q202" i="44"/>
  <c r="D202" i="44"/>
  <c r="Q201" i="44"/>
  <c r="D201" i="44"/>
  <c r="Q200" i="44"/>
  <c r="D200" i="44"/>
  <c r="Q199" i="44"/>
  <c r="D199" i="44"/>
  <c r="Q198" i="44"/>
  <c r="D198" i="44"/>
  <c r="Q197" i="44"/>
  <c r="D197" i="44"/>
  <c r="Q196" i="44"/>
  <c r="D196" i="44"/>
  <c r="Q195" i="44"/>
  <c r="D195" i="44"/>
  <c r="Q194" i="44"/>
  <c r="D194" i="44"/>
  <c r="Q193" i="44"/>
  <c r="D193" i="44"/>
  <c r="Q192" i="44"/>
  <c r="D192" i="44"/>
  <c r="Q191" i="44"/>
  <c r="D191" i="44"/>
  <c r="Q190" i="44"/>
  <c r="D190" i="44"/>
  <c r="Q189" i="44"/>
  <c r="D189" i="44"/>
  <c r="Q188" i="44"/>
  <c r="D188" i="44"/>
  <c r="Q187" i="44"/>
  <c r="D187" i="44"/>
  <c r="Q186" i="44"/>
  <c r="D186" i="44"/>
  <c r="Q185" i="44"/>
  <c r="D185" i="44"/>
  <c r="Q184" i="44"/>
  <c r="D184" i="44"/>
  <c r="Q183" i="44"/>
  <c r="D183" i="44"/>
  <c r="Q182" i="44"/>
  <c r="D182" i="44"/>
  <c r="Q181" i="44"/>
  <c r="D181" i="44"/>
  <c r="Q180" i="44"/>
  <c r="D180" i="44"/>
  <c r="Q179" i="44"/>
  <c r="D179" i="44"/>
  <c r="Q178" i="44"/>
  <c r="D178" i="44"/>
  <c r="Q177" i="44"/>
  <c r="D177" i="44"/>
  <c r="Q176" i="44"/>
  <c r="D176" i="44"/>
  <c r="Q175" i="44"/>
  <c r="D175" i="44"/>
  <c r="Q174" i="44"/>
  <c r="D174" i="44"/>
  <c r="Q173" i="44"/>
  <c r="D173" i="44"/>
  <c r="Q172" i="44"/>
  <c r="D172" i="44"/>
  <c r="Q171" i="44"/>
  <c r="D171" i="44"/>
  <c r="Q170" i="44"/>
  <c r="D170" i="44"/>
  <c r="Q169" i="44"/>
  <c r="D169" i="44"/>
  <c r="Q168" i="44"/>
  <c r="D168" i="44"/>
  <c r="Q167" i="44"/>
  <c r="D167" i="44"/>
  <c r="Q166" i="44"/>
  <c r="D166" i="44"/>
  <c r="Q165" i="44"/>
  <c r="D165" i="44"/>
  <c r="Q164" i="44"/>
  <c r="D164" i="44"/>
  <c r="Q163" i="44"/>
  <c r="D163" i="44"/>
  <c r="Q162" i="44"/>
  <c r="D162" i="44"/>
  <c r="Q161" i="44"/>
  <c r="D161" i="44"/>
  <c r="Q160" i="44"/>
  <c r="D160" i="44"/>
  <c r="Q159" i="44"/>
  <c r="D159" i="44"/>
  <c r="Q158" i="44"/>
  <c r="D158" i="44"/>
  <c r="Q157" i="44"/>
  <c r="D157" i="44"/>
  <c r="Q156" i="44"/>
  <c r="D156" i="44"/>
  <c r="Q155" i="44"/>
  <c r="D155" i="44"/>
  <c r="Q154" i="44"/>
  <c r="D154" i="44"/>
  <c r="Q153" i="44"/>
  <c r="D153" i="44"/>
  <c r="Q152" i="44"/>
  <c r="D152" i="44"/>
  <c r="Q151" i="44"/>
  <c r="D151" i="44"/>
  <c r="Q150" i="44"/>
  <c r="D150" i="44"/>
  <c r="Q149" i="44"/>
  <c r="D149" i="44"/>
  <c r="Q148" i="44"/>
  <c r="D148" i="44"/>
  <c r="Q147" i="44"/>
  <c r="D147" i="44"/>
  <c r="Q146" i="44"/>
  <c r="D146" i="44"/>
  <c r="Q145" i="44"/>
  <c r="D145" i="44"/>
  <c r="Q144" i="44"/>
  <c r="D144" i="44"/>
  <c r="Q143" i="44"/>
  <c r="D143" i="44"/>
  <c r="Q142" i="44"/>
  <c r="D142" i="44"/>
  <c r="Q141" i="44"/>
  <c r="D141" i="44"/>
  <c r="Q140" i="44"/>
  <c r="D140" i="44"/>
  <c r="Q139" i="44"/>
  <c r="D139" i="44"/>
  <c r="Q138" i="44"/>
  <c r="D138" i="44"/>
  <c r="Q137" i="44"/>
  <c r="D137" i="44"/>
  <c r="Q136" i="44"/>
  <c r="D136" i="44"/>
  <c r="Q135" i="44"/>
  <c r="D135" i="44"/>
  <c r="Q134" i="44"/>
  <c r="D134" i="44"/>
  <c r="Q133" i="44"/>
  <c r="D133" i="44"/>
  <c r="Q132" i="44"/>
  <c r="D132" i="44"/>
  <c r="Q131" i="44"/>
  <c r="D131" i="44"/>
  <c r="Q130" i="44"/>
  <c r="D130" i="44"/>
  <c r="Q129" i="44"/>
  <c r="D129" i="44"/>
  <c r="Q128" i="44"/>
  <c r="D128" i="44"/>
  <c r="Q127" i="44"/>
  <c r="D127" i="44"/>
  <c r="Q126" i="44"/>
  <c r="D126" i="44"/>
  <c r="Q125" i="44"/>
  <c r="D125" i="44"/>
  <c r="Q124" i="44"/>
  <c r="D124" i="44"/>
  <c r="Q123" i="44"/>
  <c r="D123" i="44"/>
  <c r="Q122" i="44"/>
  <c r="D122" i="44"/>
  <c r="Q121" i="44"/>
  <c r="D121" i="44"/>
  <c r="Q120" i="44"/>
  <c r="D120" i="44"/>
  <c r="Q119" i="44"/>
  <c r="D119" i="44"/>
  <c r="Q118" i="44"/>
  <c r="D118" i="44"/>
  <c r="Q117" i="44"/>
  <c r="D117" i="44"/>
  <c r="Q116" i="44"/>
  <c r="D116" i="44"/>
  <c r="Q115" i="44"/>
  <c r="D115" i="44"/>
  <c r="Q114" i="44"/>
  <c r="D114" i="44"/>
  <c r="Q113" i="44"/>
  <c r="D113" i="44"/>
  <c r="Q112" i="44"/>
  <c r="D112" i="44"/>
  <c r="Q111" i="44"/>
  <c r="D111" i="44"/>
  <c r="Q110" i="44"/>
  <c r="D110" i="44"/>
  <c r="Q109" i="44"/>
  <c r="D109" i="44"/>
  <c r="Q108" i="44"/>
  <c r="D108" i="44"/>
  <c r="Q107" i="44"/>
  <c r="D107" i="44"/>
  <c r="Q106" i="44"/>
  <c r="D106" i="44"/>
  <c r="Q105" i="44"/>
  <c r="D105" i="44"/>
  <c r="Q104" i="44"/>
  <c r="D104" i="44"/>
  <c r="Q103" i="44"/>
  <c r="D103" i="44"/>
  <c r="Q102" i="44"/>
  <c r="D102" i="44"/>
  <c r="Q101" i="44"/>
  <c r="D101" i="44"/>
  <c r="Q100" i="44"/>
  <c r="D100" i="44"/>
  <c r="Q99" i="44"/>
  <c r="D99" i="44"/>
  <c r="Q98" i="44"/>
  <c r="D98" i="44"/>
  <c r="Q97" i="44"/>
  <c r="D97" i="44"/>
  <c r="Q96" i="44"/>
  <c r="D96" i="44"/>
  <c r="Q95" i="44"/>
  <c r="D95" i="44"/>
  <c r="Q94" i="44"/>
  <c r="D94" i="44"/>
  <c r="Q93" i="44"/>
  <c r="D93" i="44"/>
  <c r="Q92" i="44"/>
  <c r="D92" i="44"/>
  <c r="Q91" i="44"/>
  <c r="D91" i="44"/>
  <c r="Q90" i="44"/>
  <c r="D90" i="44"/>
  <c r="Q89" i="44"/>
  <c r="D89" i="44"/>
  <c r="Q88" i="44"/>
  <c r="D88" i="44"/>
  <c r="Q87" i="44"/>
  <c r="D87" i="44"/>
  <c r="Q86" i="44"/>
  <c r="D86" i="44"/>
  <c r="Q85" i="44"/>
  <c r="D85" i="44"/>
  <c r="Q84" i="44"/>
  <c r="D84" i="44"/>
  <c r="Q83" i="44"/>
  <c r="D83" i="44"/>
  <c r="Q82" i="44"/>
  <c r="D82" i="44"/>
  <c r="Q81" i="44"/>
  <c r="D81" i="44"/>
  <c r="Q80" i="44"/>
  <c r="D80" i="44"/>
  <c r="Q79" i="44"/>
  <c r="D79" i="44"/>
  <c r="Q78" i="44"/>
  <c r="D78" i="44"/>
  <c r="Q77" i="44"/>
  <c r="D77" i="44"/>
  <c r="Q76" i="44"/>
  <c r="D76" i="44"/>
  <c r="Q75" i="44"/>
  <c r="D75" i="44"/>
  <c r="Q74" i="44"/>
  <c r="D74" i="44"/>
  <c r="Q73" i="44"/>
  <c r="D73" i="44"/>
  <c r="Q72" i="44"/>
  <c r="D72" i="44"/>
  <c r="Q71" i="44"/>
  <c r="D71" i="44"/>
  <c r="Q70" i="44"/>
  <c r="D70" i="44"/>
  <c r="Q69" i="44"/>
  <c r="D69" i="44"/>
  <c r="Q68" i="44"/>
  <c r="D68" i="44"/>
  <c r="Q67" i="44"/>
  <c r="D67" i="44"/>
  <c r="Q66" i="44"/>
  <c r="D66" i="44"/>
  <c r="Q65" i="44"/>
  <c r="D65" i="44"/>
  <c r="Q64" i="44"/>
  <c r="D64" i="44"/>
  <c r="Q63" i="44"/>
  <c r="D63" i="44"/>
  <c r="Q62" i="44"/>
  <c r="D62" i="44"/>
  <c r="Q61" i="44"/>
  <c r="D61" i="44"/>
  <c r="Q60" i="44"/>
  <c r="D60" i="44"/>
  <c r="Q59" i="44"/>
  <c r="D59" i="44"/>
  <c r="Q58" i="44"/>
  <c r="D58" i="44"/>
  <c r="Q57" i="44"/>
  <c r="D57" i="44"/>
  <c r="Q56" i="44"/>
  <c r="D56" i="44"/>
  <c r="Q55" i="44"/>
  <c r="D55" i="44"/>
  <c r="Q54" i="44"/>
  <c r="D54" i="44"/>
  <c r="Q53" i="44"/>
  <c r="D53" i="44"/>
  <c r="Q52" i="44"/>
  <c r="D52" i="44"/>
  <c r="Q51" i="44"/>
  <c r="D51" i="44"/>
  <c r="Q50" i="44"/>
  <c r="D50" i="44"/>
  <c r="Q49" i="44"/>
  <c r="D49" i="44"/>
  <c r="Q48" i="44"/>
  <c r="D48" i="44"/>
  <c r="Q47" i="44"/>
  <c r="D47" i="44"/>
  <c r="Q46" i="44"/>
  <c r="D46" i="44"/>
  <c r="Q45" i="44"/>
  <c r="D45" i="44"/>
  <c r="Q44" i="44"/>
  <c r="D44" i="44"/>
  <c r="Q43" i="44"/>
  <c r="D43" i="44"/>
  <c r="Q42" i="44"/>
  <c r="D42" i="44"/>
  <c r="Q41" i="44"/>
  <c r="D41" i="44"/>
  <c r="Q40" i="44"/>
  <c r="D40" i="44"/>
  <c r="Q39" i="44"/>
  <c r="D39" i="44"/>
  <c r="Q38" i="44"/>
  <c r="D38" i="44"/>
  <c r="Q37" i="44"/>
  <c r="D37" i="44"/>
  <c r="Q36" i="44"/>
  <c r="D36" i="44"/>
  <c r="Q35" i="44"/>
  <c r="D35" i="44"/>
  <c r="Q34" i="44"/>
  <c r="D34" i="44"/>
  <c r="Q33" i="44"/>
  <c r="D33" i="44"/>
  <c r="Q32" i="44"/>
  <c r="D32" i="44"/>
  <c r="Q31" i="44"/>
  <c r="D31" i="44"/>
  <c r="Q30" i="44"/>
  <c r="D30" i="44"/>
  <c r="Q29" i="44"/>
  <c r="D29" i="44"/>
  <c r="Q28" i="44"/>
  <c r="D28" i="44"/>
  <c r="Q27" i="44"/>
  <c r="D27" i="44"/>
  <c r="Q26" i="44"/>
  <c r="D26" i="44"/>
  <c r="Q25" i="44"/>
  <c r="D25" i="44"/>
  <c r="Q24" i="44"/>
  <c r="D24" i="44"/>
  <c r="Q23" i="44"/>
  <c r="D23" i="44"/>
  <c r="Q22" i="44"/>
  <c r="D22" i="44"/>
  <c r="Q21" i="44"/>
  <c r="D21" i="44"/>
  <c r="Q20" i="44"/>
  <c r="D20" i="44"/>
  <c r="Q19" i="44"/>
  <c r="D19" i="44"/>
  <c r="Q18" i="44"/>
  <c r="D18" i="44"/>
  <c r="Q17" i="44"/>
  <c r="D17" i="44"/>
  <c r="Q16" i="44"/>
  <c r="D16" i="44"/>
  <c r="Q15" i="44"/>
  <c r="D15" i="44"/>
  <c r="Q14" i="44"/>
  <c r="D14" i="44"/>
  <c r="Q13" i="44"/>
  <c r="D13" i="44"/>
  <c r="Q12" i="44"/>
  <c r="D12" i="44"/>
  <c r="Q11" i="44"/>
  <c r="D11" i="44"/>
  <c r="Q10" i="44"/>
  <c r="D10" i="44"/>
  <c r="Q9" i="44"/>
  <c r="D9" i="44"/>
  <c r="Q8" i="44"/>
  <c r="D8" i="44"/>
  <c r="Q7" i="44"/>
  <c r="D7" i="44"/>
  <c r="Q6" i="44"/>
  <c r="D6" i="44"/>
  <c r="Q5" i="44"/>
  <c r="D5" i="44"/>
  <c r="Q1504" i="43"/>
  <c r="D1504" i="43"/>
  <c r="Q1503" i="43"/>
  <c r="D1503" i="43"/>
  <c r="Q1502" i="43"/>
  <c r="D1502" i="43"/>
  <c r="Q1501" i="43"/>
  <c r="D1501" i="43"/>
  <c r="Q1500" i="43"/>
  <c r="D1500" i="43"/>
  <c r="Q1499" i="43"/>
  <c r="D1499" i="43"/>
  <c r="Q1498" i="43"/>
  <c r="D1498" i="43"/>
  <c r="Q1497" i="43"/>
  <c r="D1497" i="43"/>
  <c r="Q1496" i="43"/>
  <c r="D1496" i="43"/>
  <c r="Q1495" i="43"/>
  <c r="D1495" i="43"/>
  <c r="Q1494" i="43"/>
  <c r="D1494" i="43"/>
  <c r="Q1493" i="43"/>
  <c r="D1493" i="43"/>
  <c r="Q1492" i="43"/>
  <c r="D1492" i="43"/>
  <c r="Q1491" i="43"/>
  <c r="D1491" i="43"/>
  <c r="Q1490" i="43"/>
  <c r="D1490" i="43"/>
  <c r="Q1489" i="43"/>
  <c r="D1489" i="43"/>
  <c r="Q1488" i="43"/>
  <c r="D1488" i="43"/>
  <c r="Q1487" i="43"/>
  <c r="D1487" i="43"/>
  <c r="Q1486" i="43"/>
  <c r="D1486" i="43"/>
  <c r="Q1485" i="43"/>
  <c r="D1485" i="43"/>
  <c r="Q1484" i="43"/>
  <c r="D1484" i="43"/>
  <c r="Q1483" i="43"/>
  <c r="D1483" i="43"/>
  <c r="Q1482" i="43"/>
  <c r="D1482" i="43"/>
  <c r="Q1481" i="43"/>
  <c r="D1481" i="43"/>
  <c r="Q1480" i="43"/>
  <c r="D1480" i="43"/>
  <c r="Q1479" i="43"/>
  <c r="D1479" i="43"/>
  <c r="Q1478" i="43"/>
  <c r="D1478" i="43"/>
  <c r="Q1477" i="43"/>
  <c r="D1477" i="43"/>
  <c r="Q1476" i="43"/>
  <c r="D1476" i="43"/>
  <c r="Q1475" i="43"/>
  <c r="D1475" i="43"/>
  <c r="Q1474" i="43"/>
  <c r="D1474" i="43"/>
  <c r="Q1473" i="43"/>
  <c r="D1473" i="43"/>
  <c r="Q1472" i="43"/>
  <c r="D1472" i="43"/>
  <c r="Q1471" i="43"/>
  <c r="D1471" i="43"/>
  <c r="Q1470" i="43"/>
  <c r="D1470" i="43"/>
  <c r="Q1469" i="43"/>
  <c r="D1469" i="43"/>
  <c r="Q1468" i="43"/>
  <c r="D1468" i="43"/>
  <c r="Q1467" i="43"/>
  <c r="D1467" i="43"/>
  <c r="Q1466" i="43"/>
  <c r="D1466" i="43"/>
  <c r="Q1465" i="43"/>
  <c r="D1465" i="43"/>
  <c r="Q1464" i="43"/>
  <c r="D1464" i="43"/>
  <c r="Q1463" i="43"/>
  <c r="D1463" i="43"/>
  <c r="Q1462" i="43"/>
  <c r="D1462" i="43"/>
  <c r="Q1461" i="43"/>
  <c r="D1461" i="43"/>
  <c r="Q1460" i="43"/>
  <c r="D1460" i="43"/>
  <c r="Q1459" i="43"/>
  <c r="D1459" i="43"/>
  <c r="Q1458" i="43"/>
  <c r="D1458" i="43"/>
  <c r="Q1457" i="43"/>
  <c r="D1457" i="43"/>
  <c r="Q1456" i="43"/>
  <c r="D1456" i="43"/>
  <c r="Q1455" i="43"/>
  <c r="D1455" i="43"/>
  <c r="Q1454" i="43"/>
  <c r="D1454" i="43"/>
  <c r="Q1453" i="43"/>
  <c r="D1453" i="43"/>
  <c r="Q1452" i="43"/>
  <c r="D1452" i="43"/>
  <c r="Q1451" i="43"/>
  <c r="D1451" i="43"/>
  <c r="Q1450" i="43"/>
  <c r="D1450" i="43"/>
  <c r="Q1449" i="43"/>
  <c r="D1449" i="43"/>
  <c r="Q1448" i="43"/>
  <c r="D1448" i="43"/>
  <c r="Q1447" i="43"/>
  <c r="D1447" i="43"/>
  <c r="Q1446" i="43"/>
  <c r="D1446" i="43"/>
  <c r="Q1445" i="43"/>
  <c r="D1445" i="43"/>
  <c r="Q1444" i="43"/>
  <c r="D1444" i="43"/>
  <c r="Q1443" i="43"/>
  <c r="D1443" i="43"/>
  <c r="Q1442" i="43"/>
  <c r="D1442" i="43"/>
  <c r="Q1441" i="43"/>
  <c r="D1441" i="43"/>
  <c r="Q1440" i="43"/>
  <c r="D1440" i="43"/>
  <c r="Q1439" i="43"/>
  <c r="D1439" i="43"/>
  <c r="Q1438" i="43"/>
  <c r="D1438" i="43"/>
  <c r="Q1437" i="43"/>
  <c r="D1437" i="43"/>
  <c r="Q1436" i="43"/>
  <c r="D1436" i="43"/>
  <c r="Q1435" i="43"/>
  <c r="D1435" i="43"/>
  <c r="Q1434" i="43"/>
  <c r="D1434" i="43"/>
  <c r="Q1433" i="43"/>
  <c r="D1433" i="43"/>
  <c r="Q1432" i="43"/>
  <c r="D1432" i="43"/>
  <c r="Q1431" i="43"/>
  <c r="D1431" i="43"/>
  <c r="Q1430" i="43"/>
  <c r="D1430" i="43"/>
  <c r="Q1429" i="43"/>
  <c r="D1429" i="43"/>
  <c r="Q1428" i="43"/>
  <c r="D1428" i="43"/>
  <c r="Q1427" i="43"/>
  <c r="D1427" i="43"/>
  <c r="Q1426" i="43"/>
  <c r="D1426" i="43"/>
  <c r="Q1425" i="43"/>
  <c r="D1425" i="43"/>
  <c r="Q1424" i="43"/>
  <c r="D1424" i="43"/>
  <c r="Q1423" i="43"/>
  <c r="D1423" i="43"/>
  <c r="Q1422" i="43"/>
  <c r="D1422" i="43"/>
  <c r="Q1421" i="43"/>
  <c r="D1421" i="43"/>
  <c r="Q1420" i="43"/>
  <c r="D1420" i="43"/>
  <c r="Q1419" i="43"/>
  <c r="D1419" i="43"/>
  <c r="Q1418" i="43"/>
  <c r="D1418" i="43"/>
  <c r="Q1417" i="43"/>
  <c r="D1417" i="43"/>
  <c r="Q1416" i="43"/>
  <c r="D1416" i="43"/>
  <c r="Q1415" i="43"/>
  <c r="D1415" i="43"/>
  <c r="Q1414" i="43"/>
  <c r="D1414" i="43"/>
  <c r="Q1413" i="43"/>
  <c r="D1413" i="43"/>
  <c r="Q1412" i="43"/>
  <c r="D1412" i="43"/>
  <c r="Q1411" i="43"/>
  <c r="D1411" i="43"/>
  <c r="Q1410" i="43"/>
  <c r="D1410" i="43"/>
  <c r="Q1409" i="43"/>
  <c r="D1409" i="43"/>
  <c r="Q1408" i="43"/>
  <c r="D1408" i="43"/>
  <c r="Q1407" i="43"/>
  <c r="D1407" i="43"/>
  <c r="Q1406" i="43"/>
  <c r="D1406" i="43"/>
  <c r="Q1405" i="43"/>
  <c r="D1405" i="43"/>
  <c r="Q1404" i="43"/>
  <c r="D1404" i="43"/>
  <c r="Q1403" i="43"/>
  <c r="D1403" i="43"/>
  <c r="Q1402" i="43"/>
  <c r="D1402" i="43"/>
  <c r="Q1401" i="43"/>
  <c r="D1401" i="43"/>
  <c r="Q1400" i="43"/>
  <c r="D1400" i="43"/>
  <c r="Q1399" i="43"/>
  <c r="D1399" i="43"/>
  <c r="Q1398" i="43"/>
  <c r="D1398" i="43"/>
  <c r="Q1397" i="43"/>
  <c r="D1397" i="43"/>
  <c r="Q1396" i="43"/>
  <c r="D1396" i="43"/>
  <c r="Q1395" i="43"/>
  <c r="D1395" i="43"/>
  <c r="Q1394" i="43"/>
  <c r="D1394" i="43"/>
  <c r="Q1393" i="43"/>
  <c r="D1393" i="43"/>
  <c r="Q1392" i="43"/>
  <c r="D1392" i="43"/>
  <c r="Q1391" i="43"/>
  <c r="D1391" i="43"/>
  <c r="Q1390" i="43"/>
  <c r="D1390" i="43"/>
  <c r="Q1389" i="43"/>
  <c r="D1389" i="43"/>
  <c r="Q1388" i="43"/>
  <c r="D1388" i="43"/>
  <c r="Q1387" i="43"/>
  <c r="D1387" i="43"/>
  <c r="Q1386" i="43"/>
  <c r="D1386" i="43"/>
  <c r="Q1385" i="43"/>
  <c r="D1385" i="43"/>
  <c r="Q1384" i="43"/>
  <c r="D1384" i="43"/>
  <c r="Q1383" i="43"/>
  <c r="D1383" i="43"/>
  <c r="Q1382" i="43"/>
  <c r="D1382" i="43"/>
  <c r="Q1381" i="43"/>
  <c r="D1381" i="43"/>
  <c r="Q1380" i="43"/>
  <c r="D1380" i="43"/>
  <c r="Q1379" i="43"/>
  <c r="D1379" i="43"/>
  <c r="Q1378" i="43"/>
  <c r="D1378" i="43"/>
  <c r="Q1377" i="43"/>
  <c r="D1377" i="43"/>
  <c r="Q1376" i="43"/>
  <c r="D1376" i="43"/>
  <c r="Q1375" i="43"/>
  <c r="D1375" i="43"/>
  <c r="Q1374" i="43"/>
  <c r="D1374" i="43"/>
  <c r="Q1373" i="43"/>
  <c r="D1373" i="43"/>
  <c r="Q1372" i="43"/>
  <c r="D1372" i="43"/>
  <c r="Q1371" i="43"/>
  <c r="D1371" i="43"/>
  <c r="Q1370" i="43"/>
  <c r="D1370" i="43"/>
  <c r="Q1369" i="43"/>
  <c r="D1369" i="43"/>
  <c r="Q1368" i="43"/>
  <c r="D1368" i="43"/>
  <c r="Q1367" i="43"/>
  <c r="D1367" i="43"/>
  <c r="Q1366" i="43"/>
  <c r="D1366" i="43"/>
  <c r="Q1365" i="43"/>
  <c r="D1365" i="43"/>
  <c r="Q1364" i="43"/>
  <c r="D1364" i="43"/>
  <c r="Q1363" i="43"/>
  <c r="D1363" i="43"/>
  <c r="Q1362" i="43"/>
  <c r="D1362" i="43"/>
  <c r="Q1361" i="43"/>
  <c r="D1361" i="43"/>
  <c r="Q1360" i="43"/>
  <c r="D1360" i="43"/>
  <c r="Q1359" i="43"/>
  <c r="D1359" i="43"/>
  <c r="Q1358" i="43"/>
  <c r="D1358" i="43"/>
  <c r="Q1357" i="43"/>
  <c r="D1357" i="43"/>
  <c r="Q1356" i="43"/>
  <c r="D1356" i="43"/>
  <c r="Q1355" i="43"/>
  <c r="D1355" i="43"/>
  <c r="Q1354" i="43"/>
  <c r="D1354" i="43"/>
  <c r="Q1353" i="43"/>
  <c r="D1353" i="43"/>
  <c r="Q1352" i="43"/>
  <c r="D1352" i="43"/>
  <c r="Q1351" i="43"/>
  <c r="D1351" i="43"/>
  <c r="Q1350" i="43"/>
  <c r="D1350" i="43"/>
  <c r="Q1349" i="43"/>
  <c r="D1349" i="43"/>
  <c r="Q1348" i="43"/>
  <c r="D1348" i="43"/>
  <c r="Q1347" i="43"/>
  <c r="D1347" i="43"/>
  <c r="Q1346" i="43"/>
  <c r="D1346" i="43"/>
  <c r="Q1345" i="43"/>
  <c r="D1345" i="43"/>
  <c r="Q1344" i="43"/>
  <c r="D1344" i="43"/>
  <c r="Q1343" i="43"/>
  <c r="D1343" i="43"/>
  <c r="Q1342" i="43"/>
  <c r="D1342" i="43"/>
  <c r="Q1341" i="43"/>
  <c r="D1341" i="43"/>
  <c r="Q1340" i="43"/>
  <c r="D1340" i="43"/>
  <c r="Q1339" i="43"/>
  <c r="D1339" i="43"/>
  <c r="Q1338" i="43"/>
  <c r="D1338" i="43"/>
  <c r="Q1337" i="43"/>
  <c r="D1337" i="43"/>
  <c r="Q1336" i="43"/>
  <c r="D1336" i="43"/>
  <c r="Q1335" i="43"/>
  <c r="D1335" i="43"/>
  <c r="Q1334" i="43"/>
  <c r="D1334" i="43"/>
  <c r="Q1333" i="43"/>
  <c r="D1333" i="43"/>
  <c r="Q1332" i="43"/>
  <c r="D1332" i="43"/>
  <c r="Q1331" i="43"/>
  <c r="D1331" i="43"/>
  <c r="Q1330" i="43"/>
  <c r="D1330" i="43"/>
  <c r="Q1329" i="43"/>
  <c r="D1329" i="43"/>
  <c r="Q1328" i="43"/>
  <c r="D1328" i="43"/>
  <c r="Q1327" i="43"/>
  <c r="D1327" i="43"/>
  <c r="Q1326" i="43"/>
  <c r="D1326" i="43"/>
  <c r="Q1325" i="43"/>
  <c r="D1325" i="43"/>
  <c r="Q1324" i="43"/>
  <c r="D1324" i="43"/>
  <c r="Q1323" i="43"/>
  <c r="D1323" i="43"/>
  <c r="Q1322" i="43"/>
  <c r="D1322" i="43"/>
  <c r="Q1321" i="43"/>
  <c r="D1321" i="43"/>
  <c r="Q1320" i="43"/>
  <c r="D1320" i="43"/>
  <c r="Q1319" i="43"/>
  <c r="D1319" i="43"/>
  <c r="Q1318" i="43"/>
  <c r="D1318" i="43"/>
  <c r="Q1317" i="43"/>
  <c r="D1317" i="43"/>
  <c r="Q1316" i="43"/>
  <c r="D1316" i="43"/>
  <c r="Q1315" i="43"/>
  <c r="D1315" i="43"/>
  <c r="Q1314" i="43"/>
  <c r="D1314" i="43"/>
  <c r="Q1313" i="43"/>
  <c r="D1313" i="43"/>
  <c r="Q1312" i="43"/>
  <c r="D1312" i="43"/>
  <c r="Q1311" i="43"/>
  <c r="D1311" i="43"/>
  <c r="Q1310" i="43"/>
  <c r="D1310" i="43"/>
  <c r="Q1309" i="43"/>
  <c r="D1309" i="43"/>
  <c r="Q1308" i="43"/>
  <c r="D1308" i="43"/>
  <c r="Q1307" i="43"/>
  <c r="D1307" i="43"/>
  <c r="Q1306" i="43"/>
  <c r="D1306" i="43"/>
  <c r="Q1305" i="43"/>
  <c r="D1305" i="43"/>
  <c r="Q1304" i="43"/>
  <c r="D1304" i="43"/>
  <c r="Q1303" i="43"/>
  <c r="D1303" i="43"/>
  <c r="Q1302" i="43"/>
  <c r="D1302" i="43"/>
  <c r="Q1301" i="43"/>
  <c r="D1301" i="43"/>
  <c r="Q1300" i="43"/>
  <c r="D1300" i="43"/>
  <c r="Q1299" i="43"/>
  <c r="D1299" i="43"/>
  <c r="Q1298" i="43"/>
  <c r="D1298" i="43"/>
  <c r="Q1297" i="43"/>
  <c r="D1297" i="43"/>
  <c r="Q1296" i="43"/>
  <c r="D1296" i="43"/>
  <c r="Q1295" i="43"/>
  <c r="D1295" i="43"/>
  <c r="Q1294" i="43"/>
  <c r="D1294" i="43"/>
  <c r="Q1293" i="43"/>
  <c r="D1293" i="43"/>
  <c r="Q1292" i="43"/>
  <c r="D1292" i="43"/>
  <c r="Q1291" i="43"/>
  <c r="D1291" i="43"/>
  <c r="Q1290" i="43"/>
  <c r="D1290" i="43"/>
  <c r="Q1289" i="43"/>
  <c r="D1289" i="43"/>
  <c r="Q1288" i="43"/>
  <c r="D1288" i="43"/>
  <c r="Q1287" i="43"/>
  <c r="D1287" i="43"/>
  <c r="Q1286" i="43"/>
  <c r="D1286" i="43"/>
  <c r="Q1285" i="43"/>
  <c r="D1285" i="43"/>
  <c r="Q1284" i="43"/>
  <c r="D1284" i="43"/>
  <c r="Q1283" i="43"/>
  <c r="D1283" i="43"/>
  <c r="Q1282" i="43"/>
  <c r="D1282" i="43"/>
  <c r="Q1281" i="43"/>
  <c r="D1281" i="43"/>
  <c r="Q1280" i="43"/>
  <c r="D1280" i="43"/>
  <c r="Q1279" i="43"/>
  <c r="D1279" i="43"/>
  <c r="Q1278" i="43"/>
  <c r="D1278" i="43"/>
  <c r="Q1277" i="43"/>
  <c r="D1277" i="43"/>
  <c r="Q1276" i="43"/>
  <c r="D1276" i="43"/>
  <c r="Q1275" i="43"/>
  <c r="D1275" i="43"/>
  <c r="Q1274" i="43"/>
  <c r="D1274" i="43"/>
  <c r="Q1273" i="43"/>
  <c r="D1273" i="43"/>
  <c r="Q1272" i="43"/>
  <c r="D1272" i="43"/>
  <c r="Q1271" i="43"/>
  <c r="D1271" i="43"/>
  <c r="Q1270" i="43"/>
  <c r="D1270" i="43"/>
  <c r="Q1269" i="43"/>
  <c r="D1269" i="43"/>
  <c r="Q1268" i="43"/>
  <c r="D1268" i="43"/>
  <c r="Q1267" i="43"/>
  <c r="D1267" i="43"/>
  <c r="Q1266" i="43"/>
  <c r="D1266" i="43"/>
  <c r="Q1265" i="43"/>
  <c r="D1265" i="43"/>
  <c r="Q1264" i="43"/>
  <c r="D1264" i="43"/>
  <c r="Q1263" i="43"/>
  <c r="D1263" i="43"/>
  <c r="Q1262" i="43"/>
  <c r="D1262" i="43"/>
  <c r="Q1261" i="43"/>
  <c r="D1261" i="43"/>
  <c r="Q1260" i="43"/>
  <c r="D1260" i="43"/>
  <c r="Q1259" i="43"/>
  <c r="D1259" i="43"/>
  <c r="Q1258" i="43"/>
  <c r="D1258" i="43"/>
  <c r="Q1257" i="43"/>
  <c r="D1257" i="43"/>
  <c r="Q1256" i="43"/>
  <c r="D1256" i="43"/>
  <c r="Q1255" i="43"/>
  <c r="D1255" i="43"/>
  <c r="Q1254" i="43"/>
  <c r="D1254" i="43"/>
  <c r="Q1253" i="43"/>
  <c r="D1253" i="43"/>
  <c r="Q1252" i="43"/>
  <c r="D1252" i="43"/>
  <c r="Q1251" i="43"/>
  <c r="D1251" i="43"/>
  <c r="Q1250" i="43"/>
  <c r="D1250" i="43"/>
  <c r="Q1249" i="43"/>
  <c r="D1249" i="43"/>
  <c r="Q1248" i="43"/>
  <c r="D1248" i="43"/>
  <c r="Q1247" i="43"/>
  <c r="D1247" i="43"/>
  <c r="Q1246" i="43"/>
  <c r="D1246" i="43"/>
  <c r="Q1245" i="43"/>
  <c r="D1245" i="43"/>
  <c r="Q1244" i="43"/>
  <c r="D1244" i="43"/>
  <c r="Q1243" i="43"/>
  <c r="D1243" i="43"/>
  <c r="Q1242" i="43"/>
  <c r="D1242" i="43"/>
  <c r="Q1241" i="43"/>
  <c r="D1241" i="43"/>
  <c r="Q1240" i="43"/>
  <c r="D1240" i="43"/>
  <c r="Q1239" i="43"/>
  <c r="D1239" i="43"/>
  <c r="Q1238" i="43"/>
  <c r="D1238" i="43"/>
  <c r="Q1237" i="43"/>
  <c r="D1237" i="43"/>
  <c r="Q1236" i="43"/>
  <c r="D1236" i="43"/>
  <c r="Q1235" i="43"/>
  <c r="D1235" i="43"/>
  <c r="Q1234" i="43"/>
  <c r="D1234" i="43"/>
  <c r="Q1233" i="43"/>
  <c r="D1233" i="43"/>
  <c r="Q1232" i="43"/>
  <c r="D1232" i="43"/>
  <c r="Q1231" i="43"/>
  <c r="D1231" i="43"/>
  <c r="Q1230" i="43"/>
  <c r="D1230" i="43"/>
  <c r="Q1229" i="43"/>
  <c r="D1229" i="43"/>
  <c r="Q1228" i="43"/>
  <c r="D1228" i="43"/>
  <c r="Q1227" i="43"/>
  <c r="D1227" i="43"/>
  <c r="Q1226" i="43"/>
  <c r="D1226" i="43"/>
  <c r="Q1225" i="43"/>
  <c r="D1225" i="43"/>
  <c r="Q1224" i="43"/>
  <c r="D1224" i="43"/>
  <c r="Q1223" i="43"/>
  <c r="D1223" i="43"/>
  <c r="Q1222" i="43"/>
  <c r="D1222" i="43"/>
  <c r="Q1221" i="43"/>
  <c r="D1221" i="43"/>
  <c r="Q1220" i="43"/>
  <c r="D1220" i="43"/>
  <c r="Q1219" i="43"/>
  <c r="D1219" i="43"/>
  <c r="Q1218" i="43"/>
  <c r="D1218" i="43"/>
  <c r="Q1217" i="43"/>
  <c r="D1217" i="43"/>
  <c r="Q1216" i="43"/>
  <c r="D1216" i="43"/>
  <c r="Q1215" i="43"/>
  <c r="D1215" i="43"/>
  <c r="Q1214" i="43"/>
  <c r="D1214" i="43"/>
  <c r="Q1213" i="43"/>
  <c r="D1213" i="43"/>
  <c r="Q1212" i="43"/>
  <c r="D1212" i="43"/>
  <c r="Q1211" i="43"/>
  <c r="D1211" i="43"/>
  <c r="Q1210" i="43"/>
  <c r="D1210" i="43"/>
  <c r="Q1209" i="43"/>
  <c r="D1209" i="43"/>
  <c r="Q1208" i="43"/>
  <c r="D1208" i="43"/>
  <c r="Q1207" i="43"/>
  <c r="D1207" i="43"/>
  <c r="Q1206" i="43"/>
  <c r="D1206" i="43"/>
  <c r="Q1205" i="43"/>
  <c r="D1205" i="43"/>
  <c r="Q1204" i="43"/>
  <c r="D1204" i="43"/>
  <c r="Q1203" i="43"/>
  <c r="D1203" i="43"/>
  <c r="Q1202" i="43"/>
  <c r="D1202" i="43"/>
  <c r="Q1201" i="43"/>
  <c r="D1201" i="43"/>
  <c r="Q1200" i="43"/>
  <c r="D1200" i="43"/>
  <c r="Q1199" i="43"/>
  <c r="D1199" i="43"/>
  <c r="Q1198" i="43"/>
  <c r="D1198" i="43"/>
  <c r="Q1197" i="43"/>
  <c r="D1197" i="43"/>
  <c r="Q1196" i="43"/>
  <c r="D1196" i="43"/>
  <c r="Q1195" i="43"/>
  <c r="D1195" i="43"/>
  <c r="Q1194" i="43"/>
  <c r="D1194" i="43"/>
  <c r="Q1193" i="43"/>
  <c r="D1193" i="43"/>
  <c r="Q1192" i="43"/>
  <c r="D1192" i="43"/>
  <c r="Q1191" i="43"/>
  <c r="D1191" i="43"/>
  <c r="Q1190" i="43"/>
  <c r="D1190" i="43"/>
  <c r="Q1189" i="43"/>
  <c r="D1189" i="43"/>
  <c r="Q1188" i="43"/>
  <c r="D1188" i="43"/>
  <c r="Q1187" i="43"/>
  <c r="D1187" i="43"/>
  <c r="Q1186" i="43"/>
  <c r="D1186" i="43"/>
  <c r="Q1185" i="43"/>
  <c r="D1185" i="43"/>
  <c r="Q1184" i="43"/>
  <c r="D1184" i="43"/>
  <c r="Q1183" i="43"/>
  <c r="D1183" i="43"/>
  <c r="Q1182" i="43"/>
  <c r="D1182" i="43"/>
  <c r="Q1181" i="43"/>
  <c r="D1181" i="43"/>
  <c r="Q1180" i="43"/>
  <c r="D1180" i="43"/>
  <c r="Q1179" i="43"/>
  <c r="D1179" i="43"/>
  <c r="Q1178" i="43"/>
  <c r="D1178" i="43"/>
  <c r="Q1177" i="43"/>
  <c r="D1177" i="43"/>
  <c r="Q1176" i="43"/>
  <c r="D1176" i="43"/>
  <c r="Q1175" i="43"/>
  <c r="D1175" i="43"/>
  <c r="Q1174" i="43"/>
  <c r="D1174" i="43"/>
  <c r="Q1173" i="43"/>
  <c r="D1173" i="43"/>
  <c r="Q1172" i="43"/>
  <c r="D1172" i="43"/>
  <c r="Q1171" i="43"/>
  <c r="D1171" i="43"/>
  <c r="Q1170" i="43"/>
  <c r="D1170" i="43"/>
  <c r="Q1169" i="43"/>
  <c r="D1169" i="43"/>
  <c r="Q1168" i="43"/>
  <c r="D1168" i="43"/>
  <c r="Q1167" i="43"/>
  <c r="D1167" i="43"/>
  <c r="Q1166" i="43"/>
  <c r="D1166" i="43"/>
  <c r="Q1165" i="43"/>
  <c r="D1165" i="43"/>
  <c r="Q1164" i="43"/>
  <c r="D1164" i="43"/>
  <c r="Q1163" i="43"/>
  <c r="D1163" i="43"/>
  <c r="Q1162" i="43"/>
  <c r="D1162" i="43"/>
  <c r="Q1161" i="43"/>
  <c r="D1161" i="43"/>
  <c r="Q1160" i="43"/>
  <c r="D1160" i="43"/>
  <c r="Q1159" i="43"/>
  <c r="D1159" i="43"/>
  <c r="Q1158" i="43"/>
  <c r="D1158" i="43"/>
  <c r="Q1157" i="43"/>
  <c r="D1157" i="43"/>
  <c r="Q1156" i="43"/>
  <c r="D1156" i="43"/>
  <c r="Q1155" i="43"/>
  <c r="D1155" i="43"/>
  <c r="Q1154" i="43"/>
  <c r="D1154" i="43"/>
  <c r="Q1153" i="43"/>
  <c r="D1153" i="43"/>
  <c r="Q1152" i="43"/>
  <c r="D1152" i="43"/>
  <c r="Q1151" i="43"/>
  <c r="D1151" i="43"/>
  <c r="Q1150" i="43"/>
  <c r="D1150" i="43"/>
  <c r="Q1149" i="43"/>
  <c r="D1149" i="43"/>
  <c r="Q1148" i="43"/>
  <c r="D1148" i="43"/>
  <c r="Q1147" i="43"/>
  <c r="D1147" i="43"/>
  <c r="Q1146" i="43"/>
  <c r="D1146" i="43"/>
  <c r="Q1145" i="43"/>
  <c r="D1145" i="43"/>
  <c r="Q1144" i="43"/>
  <c r="D1144" i="43"/>
  <c r="Q1143" i="43"/>
  <c r="D1143" i="43"/>
  <c r="Q1142" i="43"/>
  <c r="D1142" i="43"/>
  <c r="Q1141" i="43"/>
  <c r="D1141" i="43"/>
  <c r="Q1140" i="43"/>
  <c r="D1140" i="43"/>
  <c r="Q1139" i="43"/>
  <c r="D1139" i="43"/>
  <c r="Q1138" i="43"/>
  <c r="D1138" i="43"/>
  <c r="Q1137" i="43"/>
  <c r="D1137" i="43"/>
  <c r="Q1136" i="43"/>
  <c r="D1136" i="43"/>
  <c r="Q1135" i="43"/>
  <c r="D1135" i="43"/>
  <c r="Q1134" i="43"/>
  <c r="D1134" i="43"/>
  <c r="Q1133" i="43"/>
  <c r="D1133" i="43"/>
  <c r="Q1132" i="43"/>
  <c r="D1132" i="43"/>
  <c r="Q1131" i="43"/>
  <c r="D1131" i="43"/>
  <c r="Q1130" i="43"/>
  <c r="D1130" i="43"/>
  <c r="Q1129" i="43"/>
  <c r="D1129" i="43"/>
  <c r="Q1128" i="43"/>
  <c r="D1128" i="43"/>
  <c r="Q1127" i="43"/>
  <c r="D1127" i="43"/>
  <c r="Q1126" i="43"/>
  <c r="D1126" i="43"/>
  <c r="Q1125" i="43"/>
  <c r="D1125" i="43"/>
  <c r="Q1124" i="43"/>
  <c r="D1124" i="43"/>
  <c r="Q1123" i="43"/>
  <c r="D1123" i="43"/>
  <c r="Q1122" i="43"/>
  <c r="D1122" i="43"/>
  <c r="Q1121" i="43"/>
  <c r="D1121" i="43"/>
  <c r="Q1120" i="43"/>
  <c r="D1120" i="43"/>
  <c r="Q1119" i="43"/>
  <c r="D1119" i="43"/>
  <c r="Q1118" i="43"/>
  <c r="D1118" i="43"/>
  <c r="Q1117" i="43"/>
  <c r="D1117" i="43"/>
  <c r="Q1116" i="43"/>
  <c r="D1116" i="43"/>
  <c r="Q1115" i="43"/>
  <c r="D1115" i="43"/>
  <c r="Q1114" i="43"/>
  <c r="D1114" i="43"/>
  <c r="Q1113" i="43"/>
  <c r="D1113" i="43"/>
  <c r="Q1112" i="43"/>
  <c r="D1112" i="43"/>
  <c r="Q1111" i="43"/>
  <c r="D1111" i="43"/>
  <c r="Q1110" i="43"/>
  <c r="D1110" i="43"/>
  <c r="Q1109" i="43"/>
  <c r="D1109" i="43"/>
  <c r="Q1108" i="43"/>
  <c r="D1108" i="43"/>
  <c r="Q1107" i="43"/>
  <c r="D1107" i="43"/>
  <c r="Q1106" i="43"/>
  <c r="D1106" i="43"/>
  <c r="Q1105" i="43"/>
  <c r="D1105" i="43"/>
  <c r="Q1104" i="43"/>
  <c r="D1104" i="43"/>
  <c r="Q1103" i="43"/>
  <c r="D1103" i="43"/>
  <c r="Q1102" i="43"/>
  <c r="D1102" i="43"/>
  <c r="Q1101" i="43"/>
  <c r="D1101" i="43"/>
  <c r="Q1100" i="43"/>
  <c r="D1100" i="43"/>
  <c r="Q1099" i="43"/>
  <c r="D1099" i="43"/>
  <c r="Q1098" i="43"/>
  <c r="D1098" i="43"/>
  <c r="Q1097" i="43"/>
  <c r="D1097" i="43"/>
  <c r="Q1096" i="43"/>
  <c r="D1096" i="43"/>
  <c r="Q1095" i="43"/>
  <c r="D1095" i="43"/>
  <c r="Q1094" i="43"/>
  <c r="D1094" i="43"/>
  <c r="Q1093" i="43"/>
  <c r="D1093" i="43"/>
  <c r="Q1092" i="43"/>
  <c r="D1092" i="43"/>
  <c r="Q1091" i="43"/>
  <c r="D1091" i="43"/>
  <c r="Q1090" i="43"/>
  <c r="D1090" i="43"/>
  <c r="Q1089" i="43"/>
  <c r="D1089" i="43"/>
  <c r="Q1088" i="43"/>
  <c r="D1088" i="43"/>
  <c r="Q1087" i="43"/>
  <c r="D1087" i="43"/>
  <c r="Q1086" i="43"/>
  <c r="D1086" i="43"/>
  <c r="Q1085" i="43"/>
  <c r="D1085" i="43"/>
  <c r="Q1084" i="43"/>
  <c r="D1084" i="43"/>
  <c r="Q1083" i="43"/>
  <c r="D1083" i="43"/>
  <c r="Q1082" i="43"/>
  <c r="D1082" i="43"/>
  <c r="Q1081" i="43"/>
  <c r="D1081" i="43"/>
  <c r="Q1080" i="43"/>
  <c r="D1080" i="43"/>
  <c r="Q1079" i="43"/>
  <c r="D1079" i="43"/>
  <c r="Q1078" i="43"/>
  <c r="D1078" i="43"/>
  <c r="Q1077" i="43"/>
  <c r="D1077" i="43"/>
  <c r="Q1076" i="43"/>
  <c r="D1076" i="43"/>
  <c r="Q1075" i="43"/>
  <c r="D1075" i="43"/>
  <c r="Q1074" i="43"/>
  <c r="D1074" i="43"/>
  <c r="Q1073" i="43"/>
  <c r="D1073" i="43"/>
  <c r="Q1072" i="43"/>
  <c r="D1072" i="43"/>
  <c r="Q1071" i="43"/>
  <c r="D1071" i="43"/>
  <c r="Q1070" i="43"/>
  <c r="D1070" i="43"/>
  <c r="Q1069" i="43"/>
  <c r="D1069" i="43"/>
  <c r="Q1068" i="43"/>
  <c r="D1068" i="43"/>
  <c r="Q1067" i="43"/>
  <c r="D1067" i="43"/>
  <c r="Q1066" i="43"/>
  <c r="D1066" i="43"/>
  <c r="Q1065" i="43"/>
  <c r="D1065" i="43"/>
  <c r="Q1064" i="43"/>
  <c r="D1064" i="43"/>
  <c r="Q1063" i="43"/>
  <c r="D1063" i="43"/>
  <c r="Q1062" i="43"/>
  <c r="D1062" i="43"/>
  <c r="Q1061" i="43"/>
  <c r="D1061" i="43"/>
  <c r="Q1060" i="43"/>
  <c r="D1060" i="43"/>
  <c r="Q1059" i="43"/>
  <c r="D1059" i="43"/>
  <c r="Q1058" i="43"/>
  <c r="D1058" i="43"/>
  <c r="Q1057" i="43"/>
  <c r="D1057" i="43"/>
  <c r="Q1056" i="43"/>
  <c r="D1056" i="43"/>
  <c r="Q1055" i="43"/>
  <c r="D1055" i="43"/>
  <c r="Q1054" i="43"/>
  <c r="D1054" i="43"/>
  <c r="Q1053" i="43"/>
  <c r="D1053" i="43"/>
  <c r="Q1052" i="43"/>
  <c r="D1052" i="43"/>
  <c r="Q1051" i="43"/>
  <c r="D1051" i="43"/>
  <c r="Q1050" i="43"/>
  <c r="D1050" i="43"/>
  <c r="Q1049" i="43"/>
  <c r="D1049" i="43"/>
  <c r="Q1048" i="43"/>
  <c r="D1048" i="43"/>
  <c r="Q1047" i="43"/>
  <c r="D1047" i="43"/>
  <c r="Q1046" i="43"/>
  <c r="D1046" i="43"/>
  <c r="Q1045" i="43"/>
  <c r="D1045" i="43"/>
  <c r="Q1044" i="43"/>
  <c r="D1044" i="43"/>
  <c r="Q1043" i="43"/>
  <c r="D1043" i="43"/>
  <c r="Q1042" i="43"/>
  <c r="D1042" i="43"/>
  <c r="Q1041" i="43"/>
  <c r="D1041" i="43"/>
  <c r="Q1040" i="43"/>
  <c r="D1040" i="43"/>
  <c r="Q1039" i="43"/>
  <c r="D1039" i="43"/>
  <c r="Q1038" i="43"/>
  <c r="D1038" i="43"/>
  <c r="Q1037" i="43"/>
  <c r="D1037" i="43"/>
  <c r="Q1036" i="43"/>
  <c r="D1036" i="43"/>
  <c r="Q1035" i="43"/>
  <c r="D1035" i="43"/>
  <c r="Q1034" i="43"/>
  <c r="D1034" i="43"/>
  <c r="Q1033" i="43"/>
  <c r="D1033" i="43"/>
  <c r="Q1032" i="43"/>
  <c r="D1032" i="43"/>
  <c r="Q1031" i="43"/>
  <c r="D1031" i="43"/>
  <c r="Q1030" i="43"/>
  <c r="D1030" i="43"/>
  <c r="Q1029" i="43"/>
  <c r="D1029" i="43"/>
  <c r="Q1028" i="43"/>
  <c r="D1028" i="43"/>
  <c r="Q1027" i="43"/>
  <c r="D1027" i="43"/>
  <c r="Q1026" i="43"/>
  <c r="D1026" i="43"/>
  <c r="Q1025" i="43"/>
  <c r="D1025" i="43"/>
  <c r="Q1024" i="43"/>
  <c r="D1024" i="43"/>
  <c r="Q1023" i="43"/>
  <c r="D1023" i="43"/>
  <c r="Q1022" i="43"/>
  <c r="D1022" i="43"/>
  <c r="Q1021" i="43"/>
  <c r="D1021" i="43"/>
  <c r="Q1020" i="43"/>
  <c r="D1020" i="43"/>
  <c r="Q1019" i="43"/>
  <c r="D1019" i="43"/>
  <c r="Q1018" i="43"/>
  <c r="D1018" i="43"/>
  <c r="Q1017" i="43"/>
  <c r="D1017" i="43"/>
  <c r="Q1016" i="43"/>
  <c r="D1016" i="43"/>
  <c r="Q1015" i="43"/>
  <c r="D1015" i="43"/>
  <c r="Q1014" i="43"/>
  <c r="D1014" i="43"/>
  <c r="Q1013" i="43"/>
  <c r="D1013" i="43"/>
  <c r="Q1012" i="43"/>
  <c r="D1012" i="43"/>
  <c r="Q1011" i="43"/>
  <c r="D1011" i="43"/>
  <c r="Q1010" i="43"/>
  <c r="D1010" i="43"/>
  <c r="Q1009" i="43"/>
  <c r="D1009" i="43"/>
  <c r="Q1008" i="43"/>
  <c r="D1008" i="43"/>
  <c r="Q1007" i="43"/>
  <c r="D1007" i="43"/>
  <c r="Q1006" i="43"/>
  <c r="D1006" i="43"/>
  <c r="Q1005" i="43"/>
  <c r="D1005" i="43"/>
  <c r="Q1004" i="43"/>
  <c r="D1004" i="43"/>
  <c r="Q1003" i="43"/>
  <c r="D1003" i="43"/>
  <c r="Q1002" i="43"/>
  <c r="D1002" i="43"/>
  <c r="Q1001" i="43"/>
  <c r="D1001" i="43"/>
  <c r="Q1000" i="43"/>
  <c r="D1000" i="43"/>
  <c r="Q999" i="43"/>
  <c r="D999" i="43"/>
  <c r="Q998" i="43"/>
  <c r="D998" i="43"/>
  <c r="Q997" i="43"/>
  <c r="D997" i="43"/>
  <c r="Q996" i="43"/>
  <c r="D996" i="43"/>
  <c r="Q995" i="43"/>
  <c r="D995" i="43"/>
  <c r="Q994" i="43"/>
  <c r="D994" i="43"/>
  <c r="Q993" i="43"/>
  <c r="D993" i="43"/>
  <c r="Q992" i="43"/>
  <c r="D992" i="43"/>
  <c r="Q991" i="43"/>
  <c r="D991" i="43"/>
  <c r="Q990" i="43"/>
  <c r="D990" i="43"/>
  <c r="Q989" i="43"/>
  <c r="D989" i="43"/>
  <c r="Q988" i="43"/>
  <c r="D988" i="43"/>
  <c r="Q987" i="43"/>
  <c r="D987" i="43"/>
  <c r="Q986" i="43"/>
  <c r="D986" i="43"/>
  <c r="Q985" i="43"/>
  <c r="D985" i="43"/>
  <c r="Q984" i="43"/>
  <c r="D984" i="43"/>
  <c r="Q983" i="43"/>
  <c r="D983" i="43"/>
  <c r="Q982" i="43"/>
  <c r="D982" i="43"/>
  <c r="Q981" i="43"/>
  <c r="D981" i="43"/>
  <c r="Q980" i="43"/>
  <c r="D980" i="43"/>
  <c r="Q979" i="43"/>
  <c r="D979" i="43"/>
  <c r="Q978" i="43"/>
  <c r="D978" i="43"/>
  <c r="Q977" i="43"/>
  <c r="D977" i="43"/>
  <c r="Q976" i="43"/>
  <c r="D976" i="43"/>
  <c r="Q975" i="43"/>
  <c r="D975" i="43"/>
  <c r="Q974" i="43"/>
  <c r="D974" i="43"/>
  <c r="Q973" i="43"/>
  <c r="D973" i="43"/>
  <c r="Q972" i="43"/>
  <c r="D972" i="43"/>
  <c r="Q971" i="43"/>
  <c r="D971" i="43"/>
  <c r="Q970" i="43"/>
  <c r="D970" i="43"/>
  <c r="Q969" i="43"/>
  <c r="D969" i="43"/>
  <c r="Q968" i="43"/>
  <c r="D968" i="43"/>
  <c r="Q967" i="43"/>
  <c r="D967" i="43"/>
  <c r="Q966" i="43"/>
  <c r="D966" i="43"/>
  <c r="Q965" i="43"/>
  <c r="D965" i="43"/>
  <c r="Q964" i="43"/>
  <c r="D964" i="43"/>
  <c r="Q963" i="43"/>
  <c r="D963" i="43"/>
  <c r="Q962" i="43"/>
  <c r="D962" i="43"/>
  <c r="Q961" i="43"/>
  <c r="D961" i="43"/>
  <c r="Q960" i="43"/>
  <c r="D960" i="43"/>
  <c r="Q959" i="43"/>
  <c r="D959" i="43"/>
  <c r="Q958" i="43"/>
  <c r="D958" i="43"/>
  <c r="Q957" i="43"/>
  <c r="D957" i="43"/>
  <c r="Q956" i="43"/>
  <c r="D956" i="43"/>
  <c r="Q955" i="43"/>
  <c r="D955" i="43"/>
  <c r="Q954" i="43"/>
  <c r="D954" i="43"/>
  <c r="Q953" i="43"/>
  <c r="D953" i="43"/>
  <c r="Q952" i="43"/>
  <c r="D952" i="43"/>
  <c r="Q951" i="43"/>
  <c r="D951" i="43"/>
  <c r="Q950" i="43"/>
  <c r="D950" i="43"/>
  <c r="Q949" i="43"/>
  <c r="D949" i="43"/>
  <c r="Q948" i="43"/>
  <c r="D948" i="43"/>
  <c r="Q947" i="43"/>
  <c r="D947" i="43"/>
  <c r="Q946" i="43"/>
  <c r="D946" i="43"/>
  <c r="Q945" i="43"/>
  <c r="D945" i="43"/>
  <c r="Q944" i="43"/>
  <c r="D944" i="43"/>
  <c r="Q943" i="43"/>
  <c r="D943" i="43"/>
  <c r="Q942" i="43"/>
  <c r="D942" i="43"/>
  <c r="Q941" i="43"/>
  <c r="D941" i="43"/>
  <c r="Q940" i="43"/>
  <c r="D940" i="43"/>
  <c r="Q939" i="43"/>
  <c r="D939" i="43"/>
  <c r="Q938" i="43"/>
  <c r="D938" i="43"/>
  <c r="Q937" i="43"/>
  <c r="D937" i="43"/>
  <c r="Q936" i="43"/>
  <c r="D936" i="43"/>
  <c r="Q935" i="43"/>
  <c r="D935" i="43"/>
  <c r="Q934" i="43"/>
  <c r="D934" i="43"/>
  <c r="Q933" i="43"/>
  <c r="D933" i="43"/>
  <c r="Q932" i="43"/>
  <c r="D932" i="43"/>
  <c r="Q931" i="43"/>
  <c r="D931" i="43"/>
  <c r="Q930" i="43"/>
  <c r="D930" i="43"/>
  <c r="Q929" i="43"/>
  <c r="D929" i="43"/>
  <c r="Q928" i="43"/>
  <c r="D928" i="43"/>
  <c r="Q927" i="43"/>
  <c r="D927" i="43"/>
  <c r="Q926" i="43"/>
  <c r="D926" i="43"/>
  <c r="Q925" i="43"/>
  <c r="D925" i="43"/>
  <c r="Q924" i="43"/>
  <c r="D924" i="43"/>
  <c r="Q923" i="43"/>
  <c r="D923" i="43"/>
  <c r="Q922" i="43"/>
  <c r="D922" i="43"/>
  <c r="Q921" i="43"/>
  <c r="D921" i="43"/>
  <c r="Q920" i="43"/>
  <c r="D920" i="43"/>
  <c r="Q919" i="43"/>
  <c r="D919" i="43"/>
  <c r="Q918" i="43"/>
  <c r="D918" i="43"/>
  <c r="Q917" i="43"/>
  <c r="D917" i="43"/>
  <c r="Q916" i="43"/>
  <c r="D916" i="43"/>
  <c r="Q915" i="43"/>
  <c r="D915" i="43"/>
  <c r="Q914" i="43"/>
  <c r="D914" i="43"/>
  <c r="Q913" i="43"/>
  <c r="D913" i="43"/>
  <c r="Q912" i="43"/>
  <c r="D912" i="43"/>
  <c r="Q911" i="43"/>
  <c r="D911" i="43"/>
  <c r="Q910" i="43"/>
  <c r="D910" i="43"/>
  <c r="Q909" i="43"/>
  <c r="D909" i="43"/>
  <c r="Q908" i="43"/>
  <c r="D908" i="43"/>
  <c r="Q907" i="43"/>
  <c r="D907" i="43"/>
  <c r="Q906" i="43"/>
  <c r="D906" i="43"/>
  <c r="Q905" i="43"/>
  <c r="D905" i="43"/>
  <c r="Q904" i="43"/>
  <c r="D904" i="43"/>
  <c r="Q903" i="43"/>
  <c r="D903" i="43"/>
  <c r="Q902" i="43"/>
  <c r="D902" i="43"/>
  <c r="Q901" i="43"/>
  <c r="D901" i="43"/>
  <c r="Q900" i="43"/>
  <c r="D900" i="43"/>
  <c r="Q899" i="43"/>
  <c r="D899" i="43"/>
  <c r="Q898" i="43"/>
  <c r="D898" i="43"/>
  <c r="Q897" i="43"/>
  <c r="D897" i="43"/>
  <c r="Q896" i="43"/>
  <c r="D896" i="43"/>
  <c r="Q895" i="43"/>
  <c r="D895" i="43"/>
  <c r="Q894" i="43"/>
  <c r="D894" i="43"/>
  <c r="Q893" i="43"/>
  <c r="D893" i="43"/>
  <c r="Q892" i="43"/>
  <c r="D892" i="43"/>
  <c r="Q891" i="43"/>
  <c r="D891" i="43"/>
  <c r="Q890" i="43"/>
  <c r="D890" i="43"/>
  <c r="Q889" i="43"/>
  <c r="D889" i="43"/>
  <c r="Q888" i="43"/>
  <c r="D888" i="43"/>
  <c r="Q887" i="43"/>
  <c r="D887" i="43"/>
  <c r="Q886" i="43"/>
  <c r="D886" i="43"/>
  <c r="Q885" i="43"/>
  <c r="D885" i="43"/>
  <c r="Q884" i="43"/>
  <c r="D884" i="43"/>
  <c r="Q883" i="43"/>
  <c r="D883" i="43"/>
  <c r="Q882" i="43"/>
  <c r="D882" i="43"/>
  <c r="Q881" i="43"/>
  <c r="D881" i="43"/>
  <c r="Q880" i="43"/>
  <c r="D880" i="43"/>
  <c r="Q879" i="43"/>
  <c r="D879" i="43"/>
  <c r="Q878" i="43"/>
  <c r="D878" i="43"/>
  <c r="Q877" i="43"/>
  <c r="D877" i="43"/>
  <c r="Q876" i="43"/>
  <c r="D876" i="43"/>
  <c r="Q875" i="43"/>
  <c r="D875" i="43"/>
  <c r="Q874" i="43"/>
  <c r="D874" i="43"/>
  <c r="Q873" i="43"/>
  <c r="D873" i="43"/>
  <c r="Q872" i="43"/>
  <c r="D872" i="43"/>
  <c r="Q871" i="43"/>
  <c r="D871" i="43"/>
  <c r="Q870" i="43"/>
  <c r="D870" i="43"/>
  <c r="Q869" i="43"/>
  <c r="D869" i="43"/>
  <c r="Q868" i="43"/>
  <c r="D868" i="43"/>
  <c r="Q867" i="43"/>
  <c r="D867" i="43"/>
  <c r="Q866" i="43"/>
  <c r="D866" i="43"/>
  <c r="Q865" i="43"/>
  <c r="D865" i="43"/>
  <c r="Q864" i="43"/>
  <c r="D864" i="43"/>
  <c r="Q863" i="43"/>
  <c r="D863" i="43"/>
  <c r="Q862" i="43"/>
  <c r="D862" i="43"/>
  <c r="Q861" i="43"/>
  <c r="D861" i="43"/>
  <c r="Q860" i="43"/>
  <c r="D860" i="43"/>
  <c r="Q859" i="43"/>
  <c r="D859" i="43"/>
  <c r="Q858" i="43"/>
  <c r="D858" i="43"/>
  <c r="Q857" i="43"/>
  <c r="D857" i="43"/>
  <c r="Q856" i="43"/>
  <c r="D856" i="43"/>
  <c r="Q855" i="43"/>
  <c r="D855" i="43"/>
  <c r="Q854" i="43"/>
  <c r="D854" i="43"/>
  <c r="Q853" i="43"/>
  <c r="D853" i="43"/>
  <c r="Q852" i="43"/>
  <c r="D852" i="43"/>
  <c r="Q851" i="43"/>
  <c r="D851" i="43"/>
  <c r="Q850" i="43"/>
  <c r="D850" i="43"/>
  <c r="Q849" i="43"/>
  <c r="D849" i="43"/>
  <c r="Q848" i="43"/>
  <c r="D848" i="43"/>
  <c r="Q847" i="43"/>
  <c r="D847" i="43"/>
  <c r="Q846" i="43"/>
  <c r="D846" i="43"/>
  <c r="Q845" i="43"/>
  <c r="D845" i="43"/>
  <c r="Q844" i="43"/>
  <c r="D844" i="43"/>
  <c r="Q843" i="43"/>
  <c r="D843" i="43"/>
  <c r="Q842" i="43"/>
  <c r="D842" i="43"/>
  <c r="Q841" i="43"/>
  <c r="D841" i="43"/>
  <c r="Q840" i="43"/>
  <c r="D840" i="43"/>
  <c r="Q839" i="43"/>
  <c r="D839" i="43"/>
  <c r="Q838" i="43"/>
  <c r="D838" i="43"/>
  <c r="Q837" i="43"/>
  <c r="D837" i="43"/>
  <c r="Q836" i="43"/>
  <c r="D836" i="43"/>
  <c r="Q835" i="43"/>
  <c r="D835" i="43"/>
  <c r="Q834" i="43"/>
  <c r="D834" i="43"/>
  <c r="Q833" i="43"/>
  <c r="D833" i="43"/>
  <c r="Q832" i="43"/>
  <c r="D832" i="43"/>
  <c r="Q831" i="43"/>
  <c r="D831" i="43"/>
  <c r="Q830" i="43"/>
  <c r="D830" i="43"/>
  <c r="Q829" i="43"/>
  <c r="D829" i="43"/>
  <c r="Q828" i="43"/>
  <c r="D828" i="43"/>
  <c r="Q827" i="43"/>
  <c r="D827" i="43"/>
  <c r="Q826" i="43"/>
  <c r="D826" i="43"/>
  <c r="Q825" i="43"/>
  <c r="D825" i="43"/>
  <c r="Q824" i="43"/>
  <c r="D824" i="43"/>
  <c r="Q823" i="43"/>
  <c r="D823" i="43"/>
  <c r="Q822" i="43"/>
  <c r="D822" i="43"/>
  <c r="Q821" i="43"/>
  <c r="D821" i="43"/>
  <c r="Q820" i="43"/>
  <c r="D820" i="43"/>
  <c r="Q819" i="43"/>
  <c r="D819" i="43"/>
  <c r="Q818" i="43"/>
  <c r="D818" i="43"/>
  <c r="Q817" i="43"/>
  <c r="D817" i="43"/>
  <c r="Q816" i="43"/>
  <c r="D816" i="43"/>
  <c r="Q815" i="43"/>
  <c r="D815" i="43"/>
  <c r="Q814" i="43"/>
  <c r="D814" i="43"/>
  <c r="Q813" i="43"/>
  <c r="D813" i="43"/>
  <c r="Q812" i="43"/>
  <c r="D812" i="43"/>
  <c r="Q811" i="43"/>
  <c r="D811" i="43"/>
  <c r="Q810" i="43"/>
  <c r="D810" i="43"/>
  <c r="Q809" i="43"/>
  <c r="D809" i="43"/>
  <c r="Q808" i="43"/>
  <c r="D808" i="43"/>
  <c r="Q807" i="43"/>
  <c r="D807" i="43"/>
  <c r="Q806" i="43"/>
  <c r="D806" i="43"/>
  <c r="Q805" i="43"/>
  <c r="D805" i="43"/>
  <c r="Q804" i="43"/>
  <c r="D804" i="43"/>
  <c r="Q803" i="43"/>
  <c r="D803" i="43"/>
  <c r="Q802" i="43"/>
  <c r="D802" i="43"/>
  <c r="Q801" i="43"/>
  <c r="D801" i="43"/>
  <c r="Q800" i="43"/>
  <c r="D800" i="43"/>
  <c r="Q799" i="43"/>
  <c r="D799" i="43"/>
  <c r="Q798" i="43"/>
  <c r="D798" i="43"/>
  <c r="Q797" i="43"/>
  <c r="D797" i="43"/>
  <c r="Q796" i="43"/>
  <c r="D796" i="43"/>
  <c r="Q795" i="43"/>
  <c r="D795" i="43"/>
  <c r="Q794" i="43"/>
  <c r="D794" i="43"/>
  <c r="Q793" i="43"/>
  <c r="D793" i="43"/>
  <c r="Q792" i="43"/>
  <c r="D792" i="43"/>
  <c r="Q791" i="43"/>
  <c r="D791" i="43"/>
  <c r="Q790" i="43"/>
  <c r="D790" i="43"/>
  <c r="Q789" i="43"/>
  <c r="D789" i="43"/>
  <c r="Q788" i="43"/>
  <c r="D788" i="43"/>
  <c r="Q787" i="43"/>
  <c r="D787" i="43"/>
  <c r="Q786" i="43"/>
  <c r="D786" i="43"/>
  <c r="Q785" i="43"/>
  <c r="D785" i="43"/>
  <c r="Q784" i="43"/>
  <c r="D784" i="43"/>
  <c r="Q783" i="43"/>
  <c r="D783" i="43"/>
  <c r="Q782" i="43"/>
  <c r="D782" i="43"/>
  <c r="Q781" i="43"/>
  <c r="D781" i="43"/>
  <c r="Q780" i="43"/>
  <c r="D780" i="43"/>
  <c r="Q779" i="43"/>
  <c r="D779" i="43"/>
  <c r="Q778" i="43"/>
  <c r="D778" i="43"/>
  <c r="Q777" i="43"/>
  <c r="D777" i="43"/>
  <c r="Q776" i="43"/>
  <c r="D776" i="43"/>
  <c r="Q775" i="43"/>
  <c r="D775" i="43"/>
  <c r="Q774" i="43"/>
  <c r="D774" i="43"/>
  <c r="Q773" i="43"/>
  <c r="D773" i="43"/>
  <c r="Q772" i="43"/>
  <c r="D772" i="43"/>
  <c r="Q771" i="43"/>
  <c r="D771" i="43"/>
  <c r="Q770" i="43"/>
  <c r="D770" i="43"/>
  <c r="Q769" i="43"/>
  <c r="D769" i="43"/>
  <c r="Q768" i="43"/>
  <c r="D768" i="43"/>
  <c r="Q767" i="43"/>
  <c r="D767" i="43"/>
  <c r="Q766" i="43"/>
  <c r="D766" i="43"/>
  <c r="Q765" i="43"/>
  <c r="D765" i="43"/>
  <c r="Q764" i="43"/>
  <c r="D764" i="43"/>
  <c r="Q763" i="43"/>
  <c r="D763" i="43"/>
  <c r="Q762" i="43"/>
  <c r="D762" i="43"/>
  <c r="Q761" i="43"/>
  <c r="D761" i="43"/>
  <c r="Q760" i="43"/>
  <c r="D760" i="43"/>
  <c r="Q759" i="43"/>
  <c r="D759" i="43"/>
  <c r="Q758" i="43"/>
  <c r="D758" i="43"/>
  <c r="Q757" i="43"/>
  <c r="D757" i="43"/>
  <c r="Q756" i="43"/>
  <c r="D756" i="43"/>
  <c r="Q755" i="43"/>
  <c r="D755" i="43"/>
  <c r="Q754" i="43"/>
  <c r="D754" i="43"/>
  <c r="Q753" i="43"/>
  <c r="D753" i="43"/>
  <c r="Q752" i="43"/>
  <c r="D752" i="43"/>
  <c r="Q751" i="43"/>
  <c r="D751" i="43"/>
  <c r="Q750" i="43"/>
  <c r="D750" i="43"/>
  <c r="Q749" i="43"/>
  <c r="D749" i="43"/>
  <c r="Q748" i="43"/>
  <c r="D748" i="43"/>
  <c r="Q747" i="43"/>
  <c r="D747" i="43"/>
  <c r="Q746" i="43"/>
  <c r="D746" i="43"/>
  <c r="Q745" i="43"/>
  <c r="D745" i="43"/>
  <c r="Q744" i="43"/>
  <c r="D744" i="43"/>
  <c r="Q743" i="43"/>
  <c r="D743" i="43"/>
  <c r="Q742" i="43"/>
  <c r="D742" i="43"/>
  <c r="Q741" i="43"/>
  <c r="D741" i="43"/>
  <c r="Q740" i="43"/>
  <c r="D740" i="43"/>
  <c r="Q739" i="43"/>
  <c r="D739" i="43"/>
  <c r="Q738" i="43"/>
  <c r="D738" i="43"/>
  <c r="Q737" i="43"/>
  <c r="D737" i="43"/>
  <c r="Q736" i="43"/>
  <c r="D736" i="43"/>
  <c r="Q735" i="43"/>
  <c r="D735" i="43"/>
  <c r="Q734" i="43"/>
  <c r="D734" i="43"/>
  <c r="Q733" i="43"/>
  <c r="D733" i="43"/>
  <c r="Q732" i="43"/>
  <c r="D732" i="43"/>
  <c r="Q731" i="43"/>
  <c r="D731" i="43"/>
  <c r="Q730" i="43"/>
  <c r="D730" i="43"/>
  <c r="Q729" i="43"/>
  <c r="D729" i="43"/>
  <c r="Q728" i="43"/>
  <c r="D728" i="43"/>
  <c r="Q727" i="43"/>
  <c r="D727" i="43"/>
  <c r="Q726" i="43"/>
  <c r="D726" i="43"/>
  <c r="Q725" i="43"/>
  <c r="D725" i="43"/>
  <c r="Q724" i="43"/>
  <c r="D724" i="43"/>
  <c r="Q723" i="43"/>
  <c r="D723" i="43"/>
  <c r="Q722" i="43"/>
  <c r="D722" i="43"/>
  <c r="Q721" i="43"/>
  <c r="D721" i="43"/>
  <c r="Q720" i="43"/>
  <c r="D720" i="43"/>
  <c r="Q719" i="43"/>
  <c r="D719" i="43"/>
  <c r="Q718" i="43"/>
  <c r="D718" i="43"/>
  <c r="Q717" i="43"/>
  <c r="D717" i="43"/>
  <c r="Q716" i="43"/>
  <c r="D716" i="43"/>
  <c r="Q715" i="43"/>
  <c r="D715" i="43"/>
  <c r="Q714" i="43"/>
  <c r="D714" i="43"/>
  <c r="Q713" i="43"/>
  <c r="D713" i="43"/>
  <c r="Q712" i="43"/>
  <c r="D712" i="43"/>
  <c r="Q711" i="43"/>
  <c r="D711" i="43"/>
  <c r="Q710" i="43"/>
  <c r="D710" i="43"/>
  <c r="Q709" i="43"/>
  <c r="D709" i="43"/>
  <c r="Q708" i="43"/>
  <c r="D708" i="43"/>
  <c r="Q707" i="43"/>
  <c r="D707" i="43"/>
  <c r="Q706" i="43"/>
  <c r="D706" i="43"/>
  <c r="Q705" i="43"/>
  <c r="D705" i="43"/>
  <c r="Q704" i="43"/>
  <c r="D704" i="43"/>
  <c r="Q703" i="43"/>
  <c r="D703" i="43"/>
  <c r="Q702" i="43"/>
  <c r="D702" i="43"/>
  <c r="Q701" i="43"/>
  <c r="D701" i="43"/>
  <c r="Q700" i="43"/>
  <c r="D700" i="43"/>
  <c r="Q699" i="43"/>
  <c r="D699" i="43"/>
  <c r="Q698" i="43"/>
  <c r="D698" i="43"/>
  <c r="Q697" i="43"/>
  <c r="D697" i="43"/>
  <c r="Q696" i="43"/>
  <c r="D696" i="43"/>
  <c r="Q695" i="43"/>
  <c r="D695" i="43"/>
  <c r="Q694" i="43"/>
  <c r="D694" i="43"/>
  <c r="Q693" i="43"/>
  <c r="D693" i="43"/>
  <c r="Q692" i="43"/>
  <c r="D692" i="43"/>
  <c r="Q691" i="43"/>
  <c r="D691" i="43"/>
  <c r="Q690" i="43"/>
  <c r="D690" i="43"/>
  <c r="Q689" i="43"/>
  <c r="D689" i="43"/>
  <c r="Q688" i="43"/>
  <c r="D688" i="43"/>
  <c r="Q687" i="43"/>
  <c r="D687" i="43"/>
  <c r="Q686" i="43"/>
  <c r="D686" i="43"/>
  <c r="Q685" i="43"/>
  <c r="D685" i="43"/>
  <c r="Q684" i="43"/>
  <c r="D684" i="43"/>
  <c r="Q683" i="43"/>
  <c r="D683" i="43"/>
  <c r="Q682" i="43"/>
  <c r="D682" i="43"/>
  <c r="Q681" i="43"/>
  <c r="D681" i="43"/>
  <c r="Q680" i="43"/>
  <c r="D680" i="43"/>
  <c r="Q679" i="43"/>
  <c r="D679" i="43"/>
  <c r="Q678" i="43"/>
  <c r="D678" i="43"/>
  <c r="Q677" i="43"/>
  <c r="D677" i="43"/>
  <c r="Q676" i="43"/>
  <c r="D676" i="43"/>
  <c r="Q675" i="43"/>
  <c r="D675" i="43"/>
  <c r="Q674" i="43"/>
  <c r="D674" i="43"/>
  <c r="Q673" i="43"/>
  <c r="D673" i="43"/>
  <c r="Q672" i="43"/>
  <c r="D672" i="43"/>
  <c r="Q671" i="43"/>
  <c r="D671" i="43"/>
  <c r="Q670" i="43"/>
  <c r="D670" i="43"/>
  <c r="Q669" i="43"/>
  <c r="D669" i="43"/>
  <c r="Q668" i="43"/>
  <c r="D668" i="43"/>
  <c r="Q667" i="43"/>
  <c r="D667" i="43"/>
  <c r="Q666" i="43"/>
  <c r="D666" i="43"/>
  <c r="Q665" i="43"/>
  <c r="D665" i="43"/>
  <c r="Q664" i="43"/>
  <c r="D664" i="43"/>
  <c r="Q663" i="43"/>
  <c r="D663" i="43"/>
  <c r="Q662" i="43"/>
  <c r="D662" i="43"/>
  <c r="Q661" i="43"/>
  <c r="D661" i="43"/>
  <c r="Q660" i="43"/>
  <c r="D660" i="43"/>
  <c r="Q659" i="43"/>
  <c r="D659" i="43"/>
  <c r="Q658" i="43"/>
  <c r="D658" i="43"/>
  <c r="Q657" i="43"/>
  <c r="D657" i="43"/>
  <c r="Q656" i="43"/>
  <c r="D656" i="43"/>
  <c r="Q655" i="43"/>
  <c r="D655" i="43"/>
  <c r="Q654" i="43"/>
  <c r="D654" i="43"/>
  <c r="Q653" i="43"/>
  <c r="D653" i="43"/>
  <c r="Q652" i="43"/>
  <c r="D652" i="43"/>
  <c r="Q651" i="43"/>
  <c r="D651" i="43"/>
  <c r="Q650" i="43"/>
  <c r="D650" i="43"/>
  <c r="Q649" i="43"/>
  <c r="D649" i="43"/>
  <c r="Q648" i="43"/>
  <c r="D648" i="43"/>
  <c r="Q647" i="43"/>
  <c r="D647" i="43"/>
  <c r="Q646" i="43"/>
  <c r="D646" i="43"/>
  <c r="Q645" i="43"/>
  <c r="D645" i="43"/>
  <c r="Q644" i="43"/>
  <c r="D644" i="43"/>
  <c r="Q643" i="43"/>
  <c r="D643" i="43"/>
  <c r="Q642" i="43"/>
  <c r="D642" i="43"/>
  <c r="Q641" i="43"/>
  <c r="D641" i="43"/>
  <c r="Q640" i="43"/>
  <c r="D640" i="43"/>
  <c r="Q639" i="43"/>
  <c r="D639" i="43"/>
  <c r="Q638" i="43"/>
  <c r="D638" i="43"/>
  <c r="Q637" i="43"/>
  <c r="D637" i="43"/>
  <c r="Q636" i="43"/>
  <c r="D636" i="43"/>
  <c r="Q635" i="43"/>
  <c r="D635" i="43"/>
  <c r="Q634" i="43"/>
  <c r="D634" i="43"/>
  <c r="Q633" i="43"/>
  <c r="D633" i="43"/>
  <c r="Q632" i="43"/>
  <c r="D632" i="43"/>
  <c r="Q631" i="43"/>
  <c r="D631" i="43"/>
  <c r="Q630" i="43"/>
  <c r="D630" i="43"/>
  <c r="Q629" i="43"/>
  <c r="D629" i="43"/>
  <c r="Q628" i="43"/>
  <c r="D628" i="43"/>
  <c r="Q627" i="43"/>
  <c r="D627" i="43"/>
  <c r="Q626" i="43"/>
  <c r="D626" i="43"/>
  <c r="Q625" i="43"/>
  <c r="D625" i="43"/>
  <c r="Q624" i="43"/>
  <c r="D624" i="43"/>
  <c r="Q623" i="43"/>
  <c r="D623" i="43"/>
  <c r="Q622" i="43"/>
  <c r="D622" i="43"/>
  <c r="Q621" i="43"/>
  <c r="D621" i="43"/>
  <c r="Q620" i="43"/>
  <c r="D620" i="43"/>
  <c r="Q619" i="43"/>
  <c r="D619" i="43"/>
  <c r="Q618" i="43"/>
  <c r="D618" i="43"/>
  <c r="Q617" i="43"/>
  <c r="D617" i="43"/>
  <c r="Q616" i="43"/>
  <c r="D616" i="43"/>
  <c r="Q615" i="43"/>
  <c r="D615" i="43"/>
  <c r="Q614" i="43"/>
  <c r="D614" i="43"/>
  <c r="Q613" i="43"/>
  <c r="D613" i="43"/>
  <c r="Q612" i="43"/>
  <c r="D612" i="43"/>
  <c r="Q611" i="43"/>
  <c r="D611" i="43"/>
  <c r="Q610" i="43"/>
  <c r="D610" i="43"/>
  <c r="Q609" i="43"/>
  <c r="D609" i="43"/>
  <c r="Q608" i="43"/>
  <c r="D608" i="43"/>
  <c r="Q607" i="43"/>
  <c r="D607" i="43"/>
  <c r="Q606" i="43"/>
  <c r="D606" i="43"/>
  <c r="Q605" i="43"/>
  <c r="D605" i="43"/>
  <c r="Q604" i="43"/>
  <c r="D604" i="43"/>
  <c r="Q603" i="43"/>
  <c r="D603" i="43"/>
  <c r="Q602" i="43"/>
  <c r="D602" i="43"/>
  <c r="Q601" i="43"/>
  <c r="D601" i="43"/>
  <c r="Q600" i="43"/>
  <c r="D600" i="43"/>
  <c r="Q599" i="43"/>
  <c r="D599" i="43"/>
  <c r="Q598" i="43"/>
  <c r="D598" i="43"/>
  <c r="Q597" i="43"/>
  <c r="D597" i="43"/>
  <c r="Q596" i="43"/>
  <c r="D596" i="43"/>
  <c r="Q595" i="43"/>
  <c r="D595" i="43"/>
  <c r="Q594" i="43"/>
  <c r="D594" i="43"/>
  <c r="Q593" i="43"/>
  <c r="D593" i="43"/>
  <c r="Q592" i="43"/>
  <c r="D592" i="43"/>
  <c r="Q591" i="43"/>
  <c r="D591" i="43"/>
  <c r="Q590" i="43"/>
  <c r="D590" i="43"/>
  <c r="Q589" i="43"/>
  <c r="D589" i="43"/>
  <c r="Q588" i="43"/>
  <c r="D588" i="43"/>
  <c r="Q587" i="43"/>
  <c r="D587" i="43"/>
  <c r="Q586" i="43"/>
  <c r="D586" i="43"/>
  <c r="Q585" i="43"/>
  <c r="D585" i="43"/>
  <c r="Q584" i="43"/>
  <c r="D584" i="43"/>
  <c r="Q583" i="43"/>
  <c r="D583" i="43"/>
  <c r="Q582" i="43"/>
  <c r="D582" i="43"/>
  <c r="Q581" i="43"/>
  <c r="D581" i="43"/>
  <c r="Q580" i="43"/>
  <c r="D580" i="43"/>
  <c r="Q579" i="43"/>
  <c r="D579" i="43"/>
  <c r="Q578" i="43"/>
  <c r="D578" i="43"/>
  <c r="Q577" i="43"/>
  <c r="D577" i="43"/>
  <c r="Q576" i="43"/>
  <c r="D576" i="43"/>
  <c r="Q575" i="43"/>
  <c r="D575" i="43"/>
  <c r="Q574" i="43"/>
  <c r="D574" i="43"/>
  <c r="Q573" i="43"/>
  <c r="D573" i="43"/>
  <c r="Q572" i="43"/>
  <c r="D572" i="43"/>
  <c r="Q571" i="43"/>
  <c r="D571" i="43"/>
  <c r="Q570" i="43"/>
  <c r="D570" i="43"/>
  <c r="Q569" i="43"/>
  <c r="D569" i="43"/>
  <c r="Q568" i="43"/>
  <c r="D568" i="43"/>
  <c r="Q567" i="43"/>
  <c r="D567" i="43"/>
  <c r="Q566" i="43"/>
  <c r="D566" i="43"/>
  <c r="Q565" i="43"/>
  <c r="D565" i="43"/>
  <c r="Q564" i="43"/>
  <c r="D564" i="43"/>
  <c r="Q563" i="43"/>
  <c r="D563" i="43"/>
  <c r="Q562" i="43"/>
  <c r="D562" i="43"/>
  <c r="Q561" i="43"/>
  <c r="D561" i="43"/>
  <c r="Q560" i="43"/>
  <c r="D560" i="43"/>
  <c r="Q559" i="43"/>
  <c r="D559" i="43"/>
  <c r="Q558" i="43"/>
  <c r="D558" i="43"/>
  <c r="Q557" i="43"/>
  <c r="D557" i="43"/>
  <c r="Q556" i="43"/>
  <c r="D556" i="43"/>
  <c r="Q555" i="43"/>
  <c r="D555" i="43"/>
  <c r="Q554" i="43"/>
  <c r="D554" i="43"/>
  <c r="Q553" i="43"/>
  <c r="D553" i="43"/>
  <c r="Q552" i="43"/>
  <c r="D552" i="43"/>
  <c r="Q551" i="43"/>
  <c r="D551" i="43"/>
  <c r="Q550" i="43"/>
  <c r="D550" i="43"/>
  <c r="Q549" i="43"/>
  <c r="D549" i="43"/>
  <c r="Q548" i="43"/>
  <c r="D548" i="43"/>
  <c r="Q547" i="43"/>
  <c r="D547" i="43"/>
  <c r="Q546" i="43"/>
  <c r="D546" i="43"/>
  <c r="Q545" i="43"/>
  <c r="D545" i="43"/>
  <c r="Q544" i="43"/>
  <c r="D544" i="43"/>
  <c r="Q543" i="43"/>
  <c r="D543" i="43"/>
  <c r="Q542" i="43"/>
  <c r="D542" i="43"/>
  <c r="Q541" i="43"/>
  <c r="D541" i="43"/>
  <c r="Q540" i="43"/>
  <c r="D540" i="43"/>
  <c r="Q539" i="43"/>
  <c r="D539" i="43"/>
  <c r="Q538" i="43"/>
  <c r="D538" i="43"/>
  <c r="Q537" i="43"/>
  <c r="D537" i="43"/>
  <c r="Q536" i="43"/>
  <c r="D536" i="43"/>
  <c r="Q535" i="43"/>
  <c r="D535" i="43"/>
  <c r="Q534" i="43"/>
  <c r="D534" i="43"/>
  <c r="Q533" i="43"/>
  <c r="D533" i="43"/>
  <c r="Q532" i="43"/>
  <c r="D532" i="43"/>
  <c r="Q531" i="43"/>
  <c r="D531" i="43"/>
  <c r="Q530" i="43"/>
  <c r="D530" i="43"/>
  <c r="Q529" i="43"/>
  <c r="D529" i="43"/>
  <c r="Q528" i="43"/>
  <c r="D528" i="43"/>
  <c r="Q527" i="43"/>
  <c r="D527" i="43"/>
  <c r="Q526" i="43"/>
  <c r="D526" i="43"/>
  <c r="Q525" i="43"/>
  <c r="D525" i="43"/>
  <c r="Q524" i="43"/>
  <c r="D524" i="43"/>
  <c r="Q523" i="43"/>
  <c r="D523" i="43"/>
  <c r="Q522" i="43"/>
  <c r="D522" i="43"/>
  <c r="Q521" i="43"/>
  <c r="D521" i="43"/>
  <c r="Q520" i="43"/>
  <c r="D520" i="43"/>
  <c r="Q519" i="43"/>
  <c r="D519" i="43"/>
  <c r="Q518" i="43"/>
  <c r="D518" i="43"/>
  <c r="Q517" i="43"/>
  <c r="D517" i="43"/>
  <c r="Q516" i="43"/>
  <c r="D516" i="43"/>
  <c r="Q515" i="43"/>
  <c r="D515" i="43"/>
  <c r="Q514" i="43"/>
  <c r="D514" i="43"/>
  <c r="Q513" i="43"/>
  <c r="D513" i="43"/>
  <c r="Q512" i="43"/>
  <c r="D512" i="43"/>
  <c r="Q511" i="43"/>
  <c r="D511" i="43"/>
  <c r="Q510" i="43"/>
  <c r="D510" i="43"/>
  <c r="Q509" i="43"/>
  <c r="D509" i="43"/>
  <c r="Q508" i="43"/>
  <c r="D508" i="43"/>
  <c r="Q507" i="43"/>
  <c r="D507" i="43"/>
  <c r="Q506" i="43"/>
  <c r="D506" i="43"/>
  <c r="Q505" i="43"/>
  <c r="D505" i="43"/>
  <c r="Q504" i="43"/>
  <c r="D504" i="43"/>
  <c r="Q503" i="43"/>
  <c r="D503" i="43"/>
  <c r="Q502" i="43"/>
  <c r="D502" i="43"/>
  <c r="Q501" i="43"/>
  <c r="D501" i="43"/>
  <c r="Q500" i="43"/>
  <c r="D500" i="43"/>
  <c r="Q499" i="43"/>
  <c r="D499" i="43"/>
  <c r="Q498" i="43"/>
  <c r="D498" i="43"/>
  <c r="Q497" i="43"/>
  <c r="D497" i="43"/>
  <c r="Q496" i="43"/>
  <c r="D496" i="43"/>
  <c r="Q495" i="43"/>
  <c r="D495" i="43"/>
  <c r="Q494" i="43"/>
  <c r="D494" i="43"/>
  <c r="Q493" i="43"/>
  <c r="D493" i="43"/>
  <c r="Q492" i="43"/>
  <c r="D492" i="43"/>
  <c r="Q491" i="43"/>
  <c r="D491" i="43"/>
  <c r="Q490" i="43"/>
  <c r="D490" i="43"/>
  <c r="Q489" i="43"/>
  <c r="D489" i="43"/>
  <c r="Q488" i="43"/>
  <c r="D488" i="43"/>
  <c r="Q487" i="43"/>
  <c r="D487" i="43"/>
  <c r="Q486" i="43"/>
  <c r="D486" i="43"/>
  <c r="Q485" i="43"/>
  <c r="D485" i="43"/>
  <c r="Q484" i="43"/>
  <c r="D484" i="43"/>
  <c r="Q483" i="43"/>
  <c r="D483" i="43"/>
  <c r="Q482" i="43"/>
  <c r="D482" i="43"/>
  <c r="Q481" i="43"/>
  <c r="D481" i="43"/>
  <c r="Q480" i="43"/>
  <c r="D480" i="43"/>
  <c r="Q479" i="43"/>
  <c r="D479" i="43"/>
  <c r="Q478" i="43"/>
  <c r="D478" i="43"/>
  <c r="Q477" i="43"/>
  <c r="D477" i="43"/>
  <c r="Q476" i="43"/>
  <c r="D476" i="43"/>
  <c r="Q475" i="43"/>
  <c r="D475" i="43"/>
  <c r="Q474" i="43"/>
  <c r="D474" i="43"/>
  <c r="Q473" i="43"/>
  <c r="D473" i="43"/>
  <c r="Q472" i="43"/>
  <c r="D472" i="43"/>
  <c r="Q471" i="43"/>
  <c r="D471" i="43"/>
  <c r="Q470" i="43"/>
  <c r="D470" i="43"/>
  <c r="Q469" i="43"/>
  <c r="D469" i="43"/>
  <c r="Q468" i="43"/>
  <c r="D468" i="43"/>
  <c r="Q467" i="43"/>
  <c r="D467" i="43"/>
  <c r="Q466" i="43"/>
  <c r="D466" i="43"/>
  <c r="Q465" i="43"/>
  <c r="D465" i="43"/>
  <c r="Q464" i="43"/>
  <c r="D464" i="43"/>
  <c r="Q463" i="43"/>
  <c r="D463" i="43"/>
  <c r="Q462" i="43"/>
  <c r="D462" i="43"/>
  <c r="Q461" i="43"/>
  <c r="D461" i="43"/>
  <c r="Q460" i="43"/>
  <c r="D460" i="43"/>
  <c r="Q459" i="43"/>
  <c r="D459" i="43"/>
  <c r="Q458" i="43"/>
  <c r="D458" i="43"/>
  <c r="Q457" i="43"/>
  <c r="D457" i="43"/>
  <c r="Q456" i="43"/>
  <c r="D456" i="43"/>
  <c r="Q455" i="43"/>
  <c r="D455" i="43"/>
  <c r="Q454" i="43"/>
  <c r="D454" i="43"/>
  <c r="Q453" i="43"/>
  <c r="D453" i="43"/>
  <c r="Q452" i="43"/>
  <c r="D452" i="43"/>
  <c r="Q451" i="43"/>
  <c r="D451" i="43"/>
  <c r="Q450" i="43"/>
  <c r="D450" i="43"/>
  <c r="Q449" i="43"/>
  <c r="D449" i="43"/>
  <c r="Q448" i="43"/>
  <c r="D448" i="43"/>
  <c r="Q447" i="43"/>
  <c r="D447" i="43"/>
  <c r="Q446" i="43"/>
  <c r="D446" i="43"/>
  <c r="Q445" i="43"/>
  <c r="D445" i="43"/>
  <c r="Q444" i="43"/>
  <c r="D444" i="43"/>
  <c r="Q443" i="43"/>
  <c r="D443" i="43"/>
  <c r="Q442" i="43"/>
  <c r="D442" i="43"/>
  <c r="Q441" i="43"/>
  <c r="D441" i="43"/>
  <c r="Q440" i="43"/>
  <c r="D440" i="43"/>
  <c r="Q439" i="43"/>
  <c r="D439" i="43"/>
  <c r="Q438" i="43"/>
  <c r="D438" i="43"/>
  <c r="Q437" i="43"/>
  <c r="D437" i="43"/>
  <c r="Q436" i="43"/>
  <c r="D436" i="43"/>
  <c r="Q435" i="43"/>
  <c r="D435" i="43"/>
  <c r="Q434" i="43"/>
  <c r="D434" i="43"/>
  <c r="Q433" i="43"/>
  <c r="D433" i="43"/>
  <c r="Q432" i="43"/>
  <c r="D432" i="43"/>
  <c r="Q431" i="43"/>
  <c r="D431" i="43"/>
  <c r="Q430" i="43"/>
  <c r="D430" i="43"/>
  <c r="Q429" i="43"/>
  <c r="D429" i="43"/>
  <c r="Q428" i="43"/>
  <c r="D428" i="43"/>
  <c r="Q427" i="43"/>
  <c r="D427" i="43"/>
  <c r="Q426" i="43"/>
  <c r="D426" i="43"/>
  <c r="Q425" i="43"/>
  <c r="D425" i="43"/>
  <c r="Q424" i="43"/>
  <c r="D424" i="43"/>
  <c r="Q423" i="43"/>
  <c r="D423" i="43"/>
  <c r="Q422" i="43"/>
  <c r="D422" i="43"/>
  <c r="Q421" i="43"/>
  <c r="D421" i="43"/>
  <c r="Q420" i="43"/>
  <c r="D420" i="43"/>
  <c r="Q419" i="43"/>
  <c r="D419" i="43"/>
  <c r="Q418" i="43"/>
  <c r="D418" i="43"/>
  <c r="Q417" i="43"/>
  <c r="D417" i="43"/>
  <c r="Q416" i="43"/>
  <c r="D416" i="43"/>
  <c r="Q415" i="43"/>
  <c r="D415" i="43"/>
  <c r="Q414" i="43"/>
  <c r="D414" i="43"/>
  <c r="Q413" i="43"/>
  <c r="D413" i="43"/>
  <c r="Q412" i="43"/>
  <c r="D412" i="43"/>
  <c r="Q411" i="43"/>
  <c r="D411" i="43"/>
  <c r="Q410" i="43"/>
  <c r="D410" i="43"/>
  <c r="Q409" i="43"/>
  <c r="D409" i="43"/>
  <c r="Q408" i="43"/>
  <c r="D408" i="43"/>
  <c r="Q407" i="43"/>
  <c r="D407" i="43"/>
  <c r="Q406" i="43"/>
  <c r="D406" i="43"/>
  <c r="Q405" i="43"/>
  <c r="D405" i="43"/>
  <c r="Q404" i="43"/>
  <c r="D404" i="43"/>
  <c r="Q403" i="43"/>
  <c r="D403" i="43"/>
  <c r="Q402" i="43"/>
  <c r="D402" i="43"/>
  <c r="Q401" i="43"/>
  <c r="D401" i="43"/>
  <c r="Q400" i="43"/>
  <c r="D400" i="43"/>
  <c r="Q399" i="43"/>
  <c r="D399" i="43"/>
  <c r="Q398" i="43"/>
  <c r="D398" i="43"/>
  <c r="Q397" i="43"/>
  <c r="D397" i="43"/>
  <c r="Q396" i="43"/>
  <c r="D396" i="43"/>
  <c r="Q395" i="43"/>
  <c r="D395" i="43"/>
  <c r="Q394" i="43"/>
  <c r="D394" i="43"/>
  <c r="Q393" i="43"/>
  <c r="D393" i="43"/>
  <c r="Q392" i="43"/>
  <c r="D392" i="43"/>
  <c r="Q391" i="43"/>
  <c r="D391" i="43"/>
  <c r="Q390" i="43"/>
  <c r="D390" i="43"/>
  <c r="Q389" i="43"/>
  <c r="D389" i="43"/>
  <c r="Q388" i="43"/>
  <c r="D388" i="43"/>
  <c r="Q387" i="43"/>
  <c r="D387" i="43"/>
  <c r="Q386" i="43"/>
  <c r="D386" i="43"/>
  <c r="Q385" i="43"/>
  <c r="D385" i="43"/>
  <c r="Q384" i="43"/>
  <c r="D384" i="43"/>
  <c r="Q383" i="43"/>
  <c r="D383" i="43"/>
  <c r="Q382" i="43"/>
  <c r="D382" i="43"/>
  <c r="Q381" i="43"/>
  <c r="D381" i="43"/>
  <c r="Q380" i="43"/>
  <c r="D380" i="43"/>
  <c r="Q379" i="43"/>
  <c r="D379" i="43"/>
  <c r="Q378" i="43"/>
  <c r="D378" i="43"/>
  <c r="Q377" i="43"/>
  <c r="D377" i="43"/>
  <c r="Q376" i="43"/>
  <c r="D376" i="43"/>
  <c r="Q375" i="43"/>
  <c r="D375" i="43"/>
  <c r="Q374" i="43"/>
  <c r="D374" i="43"/>
  <c r="Q373" i="43"/>
  <c r="D373" i="43"/>
  <c r="Q372" i="43"/>
  <c r="D372" i="43"/>
  <c r="Q371" i="43"/>
  <c r="D371" i="43"/>
  <c r="Q370" i="43"/>
  <c r="D370" i="43"/>
  <c r="Q369" i="43"/>
  <c r="D369" i="43"/>
  <c r="Q368" i="43"/>
  <c r="D368" i="43"/>
  <c r="Q367" i="43"/>
  <c r="D367" i="43"/>
  <c r="Q366" i="43"/>
  <c r="D366" i="43"/>
  <c r="Q365" i="43"/>
  <c r="D365" i="43"/>
  <c r="Q364" i="43"/>
  <c r="D364" i="43"/>
  <c r="Q363" i="43"/>
  <c r="D363" i="43"/>
  <c r="Q362" i="43"/>
  <c r="D362" i="43"/>
  <c r="Q361" i="43"/>
  <c r="D361" i="43"/>
  <c r="Q360" i="43"/>
  <c r="D360" i="43"/>
  <c r="Q359" i="43"/>
  <c r="D359" i="43"/>
  <c r="Q358" i="43"/>
  <c r="D358" i="43"/>
  <c r="Q357" i="43"/>
  <c r="D357" i="43"/>
  <c r="Q356" i="43"/>
  <c r="D356" i="43"/>
  <c r="Q355" i="43"/>
  <c r="D355" i="43"/>
  <c r="Q354" i="43"/>
  <c r="D354" i="43"/>
  <c r="Q353" i="43"/>
  <c r="D353" i="43"/>
  <c r="Q352" i="43"/>
  <c r="D352" i="43"/>
  <c r="Q351" i="43"/>
  <c r="D351" i="43"/>
  <c r="Q350" i="43"/>
  <c r="D350" i="43"/>
  <c r="Q349" i="43"/>
  <c r="D349" i="43"/>
  <c r="Q348" i="43"/>
  <c r="D348" i="43"/>
  <c r="Q347" i="43"/>
  <c r="D347" i="43"/>
  <c r="Q346" i="43"/>
  <c r="D346" i="43"/>
  <c r="Q345" i="43"/>
  <c r="D345" i="43"/>
  <c r="Q344" i="43"/>
  <c r="D344" i="43"/>
  <c r="Q343" i="43"/>
  <c r="D343" i="43"/>
  <c r="Q342" i="43"/>
  <c r="D342" i="43"/>
  <c r="Q341" i="43"/>
  <c r="D341" i="43"/>
  <c r="Q340" i="43"/>
  <c r="D340" i="43"/>
  <c r="Q339" i="43"/>
  <c r="D339" i="43"/>
  <c r="Q338" i="43"/>
  <c r="D338" i="43"/>
  <c r="Q337" i="43"/>
  <c r="D337" i="43"/>
  <c r="Q336" i="43"/>
  <c r="D336" i="43"/>
  <c r="Q335" i="43"/>
  <c r="D335" i="43"/>
  <c r="Q334" i="43"/>
  <c r="D334" i="43"/>
  <c r="Q333" i="43"/>
  <c r="D333" i="43"/>
  <c r="Q332" i="43"/>
  <c r="D332" i="43"/>
  <c r="Q331" i="43"/>
  <c r="D331" i="43"/>
  <c r="Q330" i="43"/>
  <c r="D330" i="43"/>
  <c r="Q329" i="43"/>
  <c r="D329" i="43"/>
  <c r="Q328" i="43"/>
  <c r="D328" i="43"/>
  <c r="Q327" i="43"/>
  <c r="D327" i="43"/>
  <c r="Q326" i="43"/>
  <c r="D326" i="43"/>
  <c r="Q325" i="43"/>
  <c r="D325" i="43"/>
  <c r="Q324" i="43"/>
  <c r="D324" i="43"/>
  <c r="Q323" i="43"/>
  <c r="D323" i="43"/>
  <c r="Q322" i="43"/>
  <c r="D322" i="43"/>
  <c r="Q321" i="43"/>
  <c r="D321" i="43"/>
  <c r="Q320" i="43"/>
  <c r="D320" i="43"/>
  <c r="Q319" i="43"/>
  <c r="D319" i="43"/>
  <c r="Q318" i="43"/>
  <c r="D318" i="43"/>
  <c r="Q317" i="43"/>
  <c r="D317" i="43"/>
  <c r="Q316" i="43"/>
  <c r="D316" i="43"/>
  <c r="Q315" i="43"/>
  <c r="D315" i="43"/>
  <c r="Q314" i="43"/>
  <c r="D314" i="43"/>
  <c r="Q313" i="43"/>
  <c r="D313" i="43"/>
  <c r="Q312" i="43"/>
  <c r="D312" i="43"/>
  <c r="Q311" i="43"/>
  <c r="D311" i="43"/>
  <c r="Q310" i="43"/>
  <c r="D310" i="43"/>
  <c r="Q309" i="43"/>
  <c r="D309" i="43"/>
  <c r="Q308" i="43"/>
  <c r="D308" i="43"/>
  <c r="Q307" i="43"/>
  <c r="D307" i="43"/>
  <c r="Q306" i="43"/>
  <c r="D306" i="43"/>
  <c r="Q305" i="43"/>
  <c r="D305" i="43"/>
  <c r="Q304" i="43"/>
  <c r="D304" i="43"/>
  <c r="Q303" i="43"/>
  <c r="D303" i="43"/>
  <c r="Q302" i="43"/>
  <c r="D302" i="43"/>
  <c r="Q301" i="43"/>
  <c r="D301" i="43"/>
  <c r="Q300" i="43"/>
  <c r="D300" i="43"/>
  <c r="Q299" i="43"/>
  <c r="D299" i="43"/>
  <c r="Q298" i="43"/>
  <c r="D298" i="43"/>
  <c r="Q297" i="43"/>
  <c r="D297" i="43"/>
  <c r="Q296" i="43"/>
  <c r="D296" i="43"/>
  <c r="Q295" i="43"/>
  <c r="D295" i="43"/>
  <c r="Q294" i="43"/>
  <c r="D294" i="43"/>
  <c r="Q293" i="43"/>
  <c r="D293" i="43"/>
  <c r="Q292" i="43"/>
  <c r="D292" i="43"/>
  <c r="Q291" i="43"/>
  <c r="D291" i="43"/>
  <c r="Q290" i="43"/>
  <c r="D290" i="43"/>
  <c r="Q289" i="43"/>
  <c r="D289" i="43"/>
  <c r="Q288" i="43"/>
  <c r="D288" i="43"/>
  <c r="Q287" i="43"/>
  <c r="D287" i="43"/>
  <c r="Q286" i="43"/>
  <c r="D286" i="43"/>
  <c r="Q285" i="43"/>
  <c r="D285" i="43"/>
  <c r="Q284" i="43"/>
  <c r="D284" i="43"/>
  <c r="Q283" i="43"/>
  <c r="D283" i="43"/>
  <c r="Q282" i="43"/>
  <c r="D282" i="43"/>
  <c r="Q281" i="43"/>
  <c r="D281" i="43"/>
  <c r="Q280" i="43"/>
  <c r="D280" i="43"/>
  <c r="Q279" i="43"/>
  <c r="D279" i="43"/>
  <c r="Q278" i="43"/>
  <c r="D278" i="43"/>
  <c r="Q277" i="43"/>
  <c r="D277" i="43"/>
  <c r="Q276" i="43"/>
  <c r="D276" i="43"/>
  <c r="Q275" i="43"/>
  <c r="D275" i="43"/>
  <c r="Q274" i="43"/>
  <c r="D274" i="43"/>
  <c r="Q273" i="43"/>
  <c r="D273" i="43"/>
  <c r="Q272" i="43"/>
  <c r="D272" i="43"/>
  <c r="Q271" i="43"/>
  <c r="D271" i="43"/>
  <c r="Q270" i="43"/>
  <c r="D270" i="43"/>
  <c r="Q269" i="43"/>
  <c r="D269" i="43"/>
  <c r="Q268" i="43"/>
  <c r="D268" i="43"/>
  <c r="Q267" i="43"/>
  <c r="D267" i="43"/>
  <c r="Q266" i="43"/>
  <c r="D266" i="43"/>
  <c r="Q265" i="43"/>
  <c r="D265" i="43"/>
  <c r="Q264" i="43"/>
  <c r="D264" i="43"/>
  <c r="Q263" i="43"/>
  <c r="D263" i="43"/>
  <c r="Q262" i="43"/>
  <c r="D262" i="43"/>
  <c r="Q261" i="43"/>
  <c r="D261" i="43"/>
  <c r="Q260" i="43"/>
  <c r="D260" i="43"/>
  <c r="Q259" i="43"/>
  <c r="D259" i="43"/>
  <c r="Q258" i="43"/>
  <c r="D258" i="43"/>
  <c r="Q257" i="43"/>
  <c r="D257" i="43"/>
  <c r="Q256" i="43"/>
  <c r="D256" i="43"/>
  <c r="Q255" i="43"/>
  <c r="D255" i="43"/>
  <c r="Q254" i="43"/>
  <c r="D254" i="43"/>
  <c r="Q253" i="43"/>
  <c r="D253" i="43"/>
  <c r="Q252" i="43"/>
  <c r="D252" i="43"/>
  <c r="Q251" i="43"/>
  <c r="D251" i="43"/>
  <c r="Q250" i="43"/>
  <c r="D250" i="43"/>
  <c r="Q249" i="43"/>
  <c r="D249" i="43"/>
  <c r="Q248" i="43"/>
  <c r="D248" i="43"/>
  <c r="Q247" i="43"/>
  <c r="D247" i="43"/>
  <c r="Q246" i="43"/>
  <c r="D246" i="43"/>
  <c r="Q245" i="43"/>
  <c r="D245" i="43"/>
  <c r="Q244" i="43"/>
  <c r="D244" i="43"/>
  <c r="Q243" i="43"/>
  <c r="D243" i="43"/>
  <c r="Q242" i="43"/>
  <c r="D242" i="43"/>
  <c r="Q241" i="43"/>
  <c r="D241" i="43"/>
  <c r="Q240" i="43"/>
  <c r="D240" i="43"/>
  <c r="Q239" i="43"/>
  <c r="D239" i="43"/>
  <c r="Q238" i="43"/>
  <c r="D238" i="43"/>
  <c r="Q237" i="43"/>
  <c r="D237" i="43"/>
  <c r="Q236" i="43"/>
  <c r="D236" i="43"/>
  <c r="Q235" i="43"/>
  <c r="D235" i="43"/>
  <c r="Q234" i="43"/>
  <c r="D234" i="43"/>
  <c r="Q233" i="43"/>
  <c r="D233" i="43"/>
  <c r="Q232" i="43"/>
  <c r="D232" i="43"/>
  <c r="Q231" i="43"/>
  <c r="D231" i="43"/>
  <c r="Q230" i="43"/>
  <c r="D230" i="43"/>
  <c r="Q229" i="43"/>
  <c r="D229" i="43"/>
  <c r="Q228" i="43"/>
  <c r="D228" i="43"/>
  <c r="Q227" i="43"/>
  <c r="D227" i="43"/>
  <c r="Q226" i="43"/>
  <c r="D226" i="43"/>
  <c r="Q225" i="43"/>
  <c r="D225" i="43"/>
  <c r="Q224" i="43"/>
  <c r="D224" i="43"/>
  <c r="Q223" i="43"/>
  <c r="D223" i="43"/>
  <c r="Q222" i="43"/>
  <c r="D222" i="43"/>
  <c r="Q221" i="43"/>
  <c r="D221" i="43"/>
  <c r="Q220" i="43"/>
  <c r="D220" i="43"/>
  <c r="Q219" i="43"/>
  <c r="D219" i="43"/>
  <c r="Q218" i="43"/>
  <c r="D218" i="43"/>
  <c r="Q217" i="43"/>
  <c r="D217" i="43"/>
  <c r="Q216" i="43"/>
  <c r="D216" i="43"/>
  <c r="Q215" i="43"/>
  <c r="D215" i="43"/>
  <c r="Q214" i="43"/>
  <c r="D214" i="43"/>
  <c r="Q213" i="43"/>
  <c r="D213" i="43"/>
  <c r="Q212" i="43"/>
  <c r="D212" i="43"/>
  <c r="Q211" i="43"/>
  <c r="D211" i="43"/>
  <c r="Q210" i="43"/>
  <c r="D210" i="43"/>
  <c r="Q209" i="43"/>
  <c r="D209" i="43"/>
  <c r="Q208" i="43"/>
  <c r="D208" i="43"/>
  <c r="Q207" i="43"/>
  <c r="D207" i="43"/>
  <c r="Q206" i="43"/>
  <c r="D206" i="43"/>
  <c r="Q205" i="43"/>
  <c r="D205" i="43"/>
  <c r="Q204" i="43"/>
  <c r="D204" i="43"/>
  <c r="Q203" i="43"/>
  <c r="D203" i="43"/>
  <c r="Q202" i="43"/>
  <c r="D202" i="43"/>
  <c r="Q201" i="43"/>
  <c r="D201" i="43"/>
  <c r="Q200" i="43"/>
  <c r="D200" i="43"/>
  <c r="Q199" i="43"/>
  <c r="D199" i="43"/>
  <c r="Q198" i="43"/>
  <c r="D198" i="43"/>
  <c r="Q197" i="43"/>
  <c r="D197" i="43"/>
  <c r="Q196" i="43"/>
  <c r="D196" i="43"/>
  <c r="Q195" i="43"/>
  <c r="D195" i="43"/>
  <c r="Q194" i="43"/>
  <c r="D194" i="43"/>
  <c r="Q193" i="43"/>
  <c r="D193" i="43"/>
  <c r="Q192" i="43"/>
  <c r="D192" i="43"/>
  <c r="Q191" i="43"/>
  <c r="D191" i="43"/>
  <c r="Q190" i="43"/>
  <c r="D190" i="43"/>
  <c r="Q189" i="43"/>
  <c r="D189" i="43"/>
  <c r="Q188" i="43"/>
  <c r="D188" i="43"/>
  <c r="Q187" i="43"/>
  <c r="D187" i="43"/>
  <c r="Q186" i="43"/>
  <c r="D186" i="43"/>
  <c r="Q185" i="43"/>
  <c r="D185" i="43"/>
  <c r="Q184" i="43"/>
  <c r="D184" i="43"/>
  <c r="Q183" i="43"/>
  <c r="D183" i="43"/>
  <c r="Q182" i="43"/>
  <c r="D182" i="43"/>
  <c r="Q181" i="43"/>
  <c r="D181" i="43"/>
  <c r="Q180" i="43"/>
  <c r="D180" i="43"/>
  <c r="Q179" i="43"/>
  <c r="D179" i="43"/>
  <c r="Q178" i="43"/>
  <c r="D178" i="43"/>
  <c r="Q177" i="43"/>
  <c r="D177" i="43"/>
  <c r="Q176" i="43"/>
  <c r="D176" i="43"/>
  <c r="Q175" i="43"/>
  <c r="D175" i="43"/>
  <c r="Q174" i="43"/>
  <c r="D174" i="43"/>
  <c r="Q173" i="43"/>
  <c r="D173" i="43"/>
  <c r="Q172" i="43"/>
  <c r="D172" i="43"/>
  <c r="Q171" i="43"/>
  <c r="D171" i="43"/>
  <c r="Q170" i="43"/>
  <c r="D170" i="43"/>
  <c r="Q169" i="43"/>
  <c r="D169" i="43"/>
  <c r="Q168" i="43"/>
  <c r="D168" i="43"/>
  <c r="Q167" i="43"/>
  <c r="D167" i="43"/>
  <c r="Q166" i="43"/>
  <c r="D166" i="43"/>
  <c r="Q165" i="43"/>
  <c r="D165" i="43"/>
  <c r="Q164" i="43"/>
  <c r="D164" i="43"/>
  <c r="Q163" i="43"/>
  <c r="D163" i="43"/>
  <c r="Q162" i="43"/>
  <c r="D162" i="43"/>
  <c r="Q161" i="43"/>
  <c r="D161" i="43"/>
  <c r="Q160" i="43"/>
  <c r="D160" i="43"/>
  <c r="Q159" i="43"/>
  <c r="D159" i="43"/>
  <c r="Q158" i="43"/>
  <c r="D158" i="43"/>
  <c r="Q157" i="43"/>
  <c r="D157" i="43"/>
  <c r="Q156" i="43"/>
  <c r="D156" i="43"/>
  <c r="Q155" i="43"/>
  <c r="D155" i="43"/>
  <c r="Q154" i="43"/>
  <c r="D154" i="43"/>
  <c r="Q153" i="43"/>
  <c r="D153" i="43"/>
  <c r="Q152" i="43"/>
  <c r="D152" i="43"/>
  <c r="Q151" i="43"/>
  <c r="D151" i="43"/>
  <c r="Q150" i="43"/>
  <c r="D150" i="43"/>
  <c r="Q149" i="43"/>
  <c r="D149" i="43"/>
  <c r="Q148" i="43"/>
  <c r="D148" i="43"/>
  <c r="Q147" i="43"/>
  <c r="D147" i="43"/>
  <c r="Q146" i="43"/>
  <c r="D146" i="43"/>
  <c r="Q145" i="43"/>
  <c r="D145" i="43"/>
  <c r="Q144" i="43"/>
  <c r="D144" i="43"/>
  <c r="Q143" i="43"/>
  <c r="D143" i="43"/>
  <c r="Q142" i="43"/>
  <c r="D142" i="43"/>
  <c r="Q141" i="43"/>
  <c r="D141" i="43"/>
  <c r="Q140" i="43"/>
  <c r="D140" i="43"/>
  <c r="Q139" i="43"/>
  <c r="D139" i="43"/>
  <c r="Q138" i="43"/>
  <c r="D138" i="43"/>
  <c r="Q137" i="43"/>
  <c r="D137" i="43"/>
  <c r="Q136" i="43"/>
  <c r="D136" i="43"/>
  <c r="Q135" i="43"/>
  <c r="D135" i="43"/>
  <c r="Q134" i="43"/>
  <c r="D134" i="43"/>
  <c r="Q133" i="43"/>
  <c r="D133" i="43"/>
  <c r="Q132" i="43"/>
  <c r="D132" i="43"/>
  <c r="Q131" i="43"/>
  <c r="D131" i="43"/>
  <c r="Q130" i="43"/>
  <c r="D130" i="43"/>
  <c r="Q129" i="43"/>
  <c r="D129" i="43"/>
  <c r="Q128" i="43"/>
  <c r="D128" i="43"/>
  <c r="Q127" i="43"/>
  <c r="D127" i="43"/>
  <c r="Q126" i="43"/>
  <c r="D126" i="43"/>
  <c r="Q125" i="43"/>
  <c r="D125" i="43"/>
  <c r="Q124" i="43"/>
  <c r="D124" i="43"/>
  <c r="Q123" i="43"/>
  <c r="D123" i="43"/>
  <c r="Q122" i="43"/>
  <c r="D122" i="43"/>
  <c r="Q121" i="43"/>
  <c r="D121" i="43"/>
  <c r="Q120" i="43"/>
  <c r="D120" i="43"/>
  <c r="Q119" i="43"/>
  <c r="D119" i="43"/>
  <c r="Q118" i="43"/>
  <c r="D118" i="43"/>
  <c r="Q117" i="43"/>
  <c r="D117" i="43"/>
  <c r="Q116" i="43"/>
  <c r="D116" i="43"/>
  <c r="Q115" i="43"/>
  <c r="D115" i="43"/>
  <c r="Q114" i="43"/>
  <c r="D114" i="43"/>
  <c r="Q113" i="43"/>
  <c r="D113" i="43"/>
  <c r="Q112" i="43"/>
  <c r="D112" i="43"/>
  <c r="Q111" i="43"/>
  <c r="D111" i="43"/>
  <c r="Q110" i="43"/>
  <c r="D110" i="43"/>
  <c r="Q109" i="43"/>
  <c r="D109" i="43"/>
  <c r="Q108" i="43"/>
  <c r="D108" i="43"/>
  <c r="Q107" i="43"/>
  <c r="D107" i="43"/>
  <c r="Q106" i="43"/>
  <c r="D106" i="43"/>
  <c r="Q105" i="43"/>
  <c r="D105" i="43"/>
  <c r="Q104" i="43"/>
  <c r="D104" i="43"/>
  <c r="Q103" i="43"/>
  <c r="D103" i="43"/>
  <c r="Q102" i="43"/>
  <c r="D102" i="43"/>
  <c r="Q101" i="43"/>
  <c r="D101" i="43"/>
  <c r="Q100" i="43"/>
  <c r="D100" i="43"/>
  <c r="Q99" i="43"/>
  <c r="D99" i="43"/>
  <c r="Q98" i="43"/>
  <c r="D98" i="43"/>
  <c r="Q97" i="43"/>
  <c r="D97" i="43"/>
  <c r="Q96" i="43"/>
  <c r="D96" i="43"/>
  <c r="Q95" i="43"/>
  <c r="D95" i="43"/>
  <c r="Q94" i="43"/>
  <c r="D94" i="43"/>
  <c r="Q93" i="43"/>
  <c r="D93" i="43"/>
  <c r="Q92" i="43"/>
  <c r="D92" i="43"/>
  <c r="Q91" i="43"/>
  <c r="D91" i="43"/>
  <c r="Q90" i="43"/>
  <c r="D90" i="43"/>
  <c r="Q89" i="43"/>
  <c r="D89" i="43"/>
  <c r="Q88" i="43"/>
  <c r="D88" i="43"/>
  <c r="Q87" i="43"/>
  <c r="D87" i="43"/>
  <c r="Q86" i="43"/>
  <c r="D86" i="43"/>
  <c r="Q85" i="43"/>
  <c r="D85" i="43"/>
  <c r="Q84" i="43"/>
  <c r="D84" i="43"/>
  <c r="Q83" i="43"/>
  <c r="D83" i="43"/>
  <c r="Q82" i="43"/>
  <c r="D82" i="43"/>
  <c r="Q81" i="43"/>
  <c r="D81" i="43"/>
  <c r="Q80" i="43"/>
  <c r="D80" i="43"/>
  <c r="Q79" i="43"/>
  <c r="D79" i="43"/>
  <c r="Q78" i="43"/>
  <c r="D78" i="43"/>
  <c r="Q77" i="43"/>
  <c r="D77" i="43"/>
  <c r="Q76" i="43"/>
  <c r="D76" i="43"/>
  <c r="Q75" i="43"/>
  <c r="D75" i="43"/>
  <c r="Q74" i="43"/>
  <c r="D74" i="43"/>
  <c r="Q73" i="43"/>
  <c r="D73" i="43"/>
  <c r="Q72" i="43"/>
  <c r="D72" i="43"/>
  <c r="Q71" i="43"/>
  <c r="D71" i="43"/>
  <c r="Q70" i="43"/>
  <c r="D70" i="43"/>
  <c r="Q69" i="43"/>
  <c r="D69" i="43"/>
  <c r="Q68" i="43"/>
  <c r="D68" i="43"/>
  <c r="Q67" i="43"/>
  <c r="D67" i="43"/>
  <c r="Q66" i="43"/>
  <c r="D66" i="43"/>
  <c r="Q65" i="43"/>
  <c r="D65" i="43"/>
  <c r="Q64" i="43"/>
  <c r="D64" i="43"/>
  <c r="Q63" i="43"/>
  <c r="D63" i="43"/>
  <c r="Q62" i="43"/>
  <c r="D62" i="43"/>
  <c r="Q61" i="43"/>
  <c r="D61" i="43"/>
  <c r="Q60" i="43"/>
  <c r="D60" i="43"/>
  <c r="Q59" i="43"/>
  <c r="D59" i="43"/>
  <c r="Q58" i="43"/>
  <c r="D58" i="43"/>
  <c r="Q57" i="43"/>
  <c r="D57" i="43"/>
  <c r="Q56" i="43"/>
  <c r="D56" i="43"/>
  <c r="Q55" i="43"/>
  <c r="D55" i="43"/>
  <c r="Q54" i="43"/>
  <c r="D54" i="43"/>
  <c r="Q53" i="43"/>
  <c r="D53" i="43"/>
  <c r="Q52" i="43"/>
  <c r="D52" i="43"/>
  <c r="Q51" i="43"/>
  <c r="D51" i="43"/>
  <c r="Q50" i="43"/>
  <c r="D50" i="43"/>
  <c r="Q49" i="43"/>
  <c r="D49" i="43"/>
  <c r="Q48" i="43"/>
  <c r="D48" i="43"/>
  <c r="Q47" i="43"/>
  <c r="D47" i="43"/>
  <c r="Q46" i="43"/>
  <c r="D46" i="43"/>
  <c r="Q45" i="43"/>
  <c r="D45" i="43"/>
  <c r="Q44" i="43"/>
  <c r="D44" i="43"/>
  <c r="Q43" i="43"/>
  <c r="D43" i="43"/>
  <c r="Q42" i="43"/>
  <c r="D42" i="43"/>
  <c r="Q41" i="43"/>
  <c r="D41" i="43"/>
  <c r="Q40" i="43"/>
  <c r="D40" i="43"/>
  <c r="Q39" i="43"/>
  <c r="D39" i="43"/>
  <c r="Q38" i="43"/>
  <c r="D38" i="43"/>
  <c r="Q37" i="43"/>
  <c r="D37" i="43"/>
  <c r="Q36" i="43"/>
  <c r="D36" i="43"/>
  <c r="Q35" i="43"/>
  <c r="D35" i="43"/>
  <c r="Q34" i="43"/>
  <c r="D34" i="43"/>
  <c r="Q33" i="43"/>
  <c r="D33" i="43"/>
  <c r="Q32" i="43"/>
  <c r="D32" i="43"/>
  <c r="Q31" i="43"/>
  <c r="D31" i="43"/>
  <c r="Q30" i="43"/>
  <c r="D30" i="43"/>
  <c r="Q29" i="43"/>
  <c r="D29" i="43"/>
  <c r="Q28" i="43"/>
  <c r="D28" i="43"/>
  <c r="Q27" i="43"/>
  <c r="D27" i="43"/>
  <c r="Q26" i="43"/>
  <c r="D26" i="43"/>
  <c r="Q25" i="43"/>
  <c r="D25" i="43"/>
  <c r="Q24" i="43"/>
  <c r="D24" i="43"/>
  <c r="Q23" i="43"/>
  <c r="D23" i="43"/>
  <c r="Q22" i="43"/>
  <c r="D22" i="43"/>
  <c r="Q21" i="43"/>
  <c r="D21" i="43"/>
  <c r="Q20" i="43"/>
  <c r="D20" i="43"/>
  <c r="Q19" i="43"/>
  <c r="D19" i="43"/>
  <c r="Q18" i="43"/>
  <c r="D18" i="43"/>
  <c r="Q17" i="43"/>
  <c r="D17" i="43"/>
  <c r="Q16" i="43"/>
  <c r="D16" i="43"/>
  <c r="Q15" i="43"/>
  <c r="D15" i="43"/>
  <c r="Q14" i="43"/>
  <c r="D14" i="43"/>
  <c r="Q13" i="43"/>
  <c r="D13" i="43"/>
  <c r="Q12" i="43"/>
  <c r="D12" i="43"/>
  <c r="Q11" i="43"/>
  <c r="D11" i="43"/>
  <c r="Q10" i="43"/>
  <c r="D10" i="43"/>
  <c r="Q9" i="43"/>
  <c r="D9" i="43"/>
  <c r="Q8" i="43"/>
  <c r="D8" i="43"/>
  <c r="Q7" i="43"/>
  <c r="D7" i="43"/>
  <c r="Q6" i="43"/>
  <c r="D6" i="43"/>
  <c r="Q5" i="43"/>
  <c r="D5" i="43"/>
  <c r="Q7" i="42"/>
  <c r="Q8" i="42"/>
  <c r="Q9" i="42"/>
  <c r="Q10" i="42"/>
  <c r="Q11" i="42"/>
  <c r="Q12" i="42"/>
  <c r="Q13" i="42"/>
  <c r="Q14" i="42"/>
  <c r="Q15" i="42"/>
  <c r="Q16" i="42"/>
  <c r="Q17" i="42"/>
  <c r="Q18" i="42"/>
  <c r="Q19" i="42"/>
  <c r="Q20" i="42"/>
  <c r="Q21" i="42"/>
  <c r="Q22" i="42"/>
  <c r="Q23" i="42"/>
  <c r="Q24" i="42"/>
  <c r="Q25" i="42"/>
  <c r="Q26" i="42"/>
  <c r="Q27" i="42"/>
  <c r="Q28" i="42"/>
  <c r="Q29" i="42"/>
  <c r="Q30" i="42"/>
  <c r="Q31" i="42"/>
  <c r="Q32" i="42"/>
  <c r="Q33" i="42"/>
  <c r="Q34" i="42"/>
  <c r="Q35" i="42"/>
  <c r="Q36" i="42"/>
  <c r="Q37" i="42"/>
  <c r="Q38" i="42"/>
  <c r="Q39" i="42"/>
  <c r="Q40" i="42"/>
  <c r="Q41" i="42"/>
  <c r="Q42" i="42"/>
  <c r="Q43" i="42"/>
  <c r="Q44" i="42"/>
  <c r="Q45" i="42"/>
  <c r="Q46" i="42"/>
  <c r="Q47" i="42"/>
  <c r="Q48" i="42"/>
  <c r="Q49" i="42"/>
  <c r="Q50" i="42"/>
  <c r="Q51" i="42"/>
  <c r="Q52" i="42"/>
  <c r="Q53" i="42"/>
  <c r="Q54" i="42"/>
  <c r="Q55" i="42"/>
  <c r="Q56" i="42"/>
  <c r="Q57" i="42"/>
  <c r="Q58" i="42"/>
  <c r="Q59" i="42"/>
  <c r="Q60" i="42"/>
  <c r="Q61" i="42"/>
  <c r="Q62" i="42"/>
  <c r="Q63" i="42"/>
  <c r="Q64" i="42"/>
  <c r="Q65" i="42"/>
  <c r="Q66" i="42"/>
  <c r="Q67" i="42"/>
  <c r="Q68" i="42"/>
  <c r="Q69" i="42"/>
  <c r="Q70" i="42"/>
  <c r="Q71" i="42"/>
  <c r="Q72" i="42"/>
  <c r="Q73" i="42"/>
  <c r="Q74" i="42"/>
  <c r="Q75" i="42"/>
  <c r="Q76" i="42"/>
  <c r="Q77" i="42"/>
  <c r="Q78" i="42"/>
  <c r="Q79" i="42"/>
  <c r="Q80" i="42"/>
  <c r="Q81" i="42"/>
  <c r="Q82" i="42"/>
  <c r="Q83" i="42"/>
  <c r="Q84" i="42"/>
  <c r="Q85" i="42"/>
  <c r="Q86" i="42"/>
  <c r="Q87" i="42"/>
  <c r="Q88" i="42"/>
  <c r="Q89" i="42"/>
  <c r="Q90" i="42"/>
  <c r="Q91" i="42"/>
  <c r="Q92" i="42"/>
  <c r="Q93" i="42"/>
  <c r="Q94" i="42"/>
  <c r="Q95" i="42"/>
  <c r="Q96" i="42"/>
  <c r="Q97" i="42"/>
  <c r="Q98" i="42"/>
  <c r="Q99" i="42"/>
  <c r="Q100" i="42"/>
  <c r="Q101" i="42"/>
  <c r="Q102" i="42"/>
  <c r="Q103" i="42"/>
  <c r="Q104" i="42"/>
  <c r="Q105" i="42"/>
  <c r="Q106" i="42"/>
  <c r="Q107" i="42"/>
  <c r="Q108" i="42"/>
  <c r="Q109" i="42"/>
  <c r="Q110" i="42"/>
  <c r="Q111" i="42"/>
  <c r="Q112" i="42"/>
  <c r="Q113" i="42"/>
  <c r="Q114" i="42"/>
  <c r="Q115" i="42"/>
  <c r="Q116" i="42"/>
  <c r="Q117" i="42"/>
  <c r="Q118" i="42"/>
  <c r="Q119" i="42"/>
  <c r="Q120" i="42"/>
  <c r="Q121" i="42"/>
  <c r="Q122" i="42"/>
  <c r="Q123" i="42"/>
  <c r="Q124" i="42"/>
  <c r="Q125" i="42"/>
  <c r="Q126" i="42"/>
  <c r="Q127" i="42"/>
  <c r="Q128" i="42"/>
  <c r="Q129" i="42"/>
  <c r="Q130" i="42"/>
  <c r="Q131" i="42"/>
  <c r="Q132" i="42"/>
  <c r="Q133" i="42"/>
  <c r="Q134" i="42"/>
  <c r="Q135" i="42"/>
  <c r="Q136" i="42"/>
  <c r="Q137" i="42"/>
  <c r="Q138" i="42"/>
  <c r="Q139" i="42"/>
  <c r="Q140" i="42"/>
  <c r="Q141" i="42"/>
  <c r="Q142" i="42"/>
  <c r="Q143" i="42"/>
  <c r="Q144" i="42"/>
  <c r="Q145" i="42"/>
  <c r="Q146" i="42"/>
  <c r="Q147" i="42"/>
  <c r="Q148" i="42"/>
  <c r="Q149" i="42"/>
  <c r="Q150" i="42"/>
  <c r="Q151" i="42"/>
  <c r="Q152" i="42"/>
  <c r="Q153" i="42"/>
  <c r="Q154" i="42"/>
  <c r="Q155" i="42"/>
  <c r="Q156" i="42"/>
  <c r="Q157" i="42"/>
  <c r="Q158" i="42"/>
  <c r="Q159" i="42"/>
  <c r="Q160" i="42"/>
  <c r="Q161" i="42"/>
  <c r="Q162" i="42"/>
  <c r="Q163" i="42"/>
  <c r="Q164" i="42"/>
  <c r="Q165" i="42"/>
  <c r="Q166" i="42"/>
  <c r="Q167" i="42"/>
  <c r="Q168" i="42"/>
  <c r="Q169" i="42"/>
  <c r="Q170" i="42"/>
  <c r="Q171" i="42"/>
  <c r="Q172" i="42"/>
  <c r="Q173" i="42"/>
  <c r="Q174" i="42"/>
  <c r="Q175" i="42"/>
  <c r="Q176" i="42"/>
  <c r="Q177" i="42"/>
  <c r="Q178" i="42"/>
  <c r="Q179" i="42"/>
  <c r="Q180" i="42"/>
  <c r="Q181" i="42"/>
  <c r="Q182" i="42"/>
  <c r="Q183" i="42"/>
  <c r="Q184" i="42"/>
  <c r="Q185" i="42"/>
  <c r="Q186" i="42"/>
  <c r="Q187" i="42"/>
  <c r="Q188" i="42"/>
  <c r="Q189" i="42"/>
  <c r="Q190" i="42"/>
  <c r="Q191" i="42"/>
  <c r="Q192" i="42"/>
  <c r="Q193" i="42"/>
  <c r="Q194" i="42"/>
  <c r="Q195" i="42"/>
  <c r="Q196" i="42"/>
  <c r="Q197" i="42"/>
  <c r="Q198" i="42"/>
  <c r="Q199" i="42"/>
  <c r="Q200" i="42"/>
  <c r="Q201" i="42"/>
  <c r="Q202" i="42"/>
  <c r="Q203" i="42"/>
  <c r="Q204" i="42"/>
  <c r="Q205" i="42"/>
  <c r="Q206" i="42"/>
  <c r="Q207" i="42"/>
  <c r="Q208" i="42"/>
  <c r="Q209" i="42"/>
  <c r="Q210" i="42"/>
  <c r="Q211" i="42"/>
  <c r="Q212" i="42"/>
  <c r="Q213" i="42"/>
  <c r="Q214" i="42"/>
  <c r="Q215" i="42"/>
  <c r="Q216" i="42"/>
  <c r="Q217" i="42"/>
  <c r="Q218" i="42"/>
  <c r="Q219" i="42"/>
  <c r="Q220" i="42"/>
  <c r="Q221" i="42"/>
  <c r="Q222" i="42"/>
  <c r="Q223" i="42"/>
  <c r="Q224" i="42"/>
  <c r="Q225" i="42"/>
  <c r="Q226" i="42"/>
  <c r="Q227" i="42"/>
  <c r="Q228" i="42"/>
  <c r="Q229" i="42"/>
  <c r="Q230" i="42"/>
  <c r="Q231" i="42"/>
  <c r="Q232" i="42"/>
  <c r="Q233" i="42"/>
  <c r="Q234" i="42"/>
  <c r="Q235" i="42"/>
  <c r="Q236" i="42"/>
  <c r="Q237" i="42"/>
  <c r="Q238" i="42"/>
  <c r="Q239" i="42"/>
  <c r="Q240" i="42"/>
  <c r="Q241" i="42"/>
  <c r="Q242" i="42"/>
  <c r="Q243" i="42"/>
  <c r="Q244" i="42"/>
  <c r="Q245" i="42"/>
  <c r="Q246" i="42"/>
  <c r="Q247" i="42"/>
  <c r="Q248" i="42"/>
  <c r="Q249" i="42"/>
  <c r="Q250" i="42"/>
  <c r="Q251" i="42"/>
  <c r="Q252" i="42"/>
  <c r="Q253" i="42"/>
  <c r="Q254" i="42"/>
  <c r="Q255" i="42"/>
  <c r="Q256" i="42"/>
  <c r="Q257" i="42"/>
  <c r="Q258" i="42"/>
  <c r="Q259" i="42"/>
  <c r="Q260" i="42"/>
  <c r="Q261" i="42"/>
  <c r="Q262" i="42"/>
  <c r="Q263" i="42"/>
  <c r="Q264" i="42"/>
  <c r="Q265" i="42"/>
  <c r="Q266" i="42"/>
  <c r="Q267" i="42"/>
  <c r="Q268" i="42"/>
  <c r="Q269" i="42"/>
  <c r="Q270" i="42"/>
  <c r="Q271" i="42"/>
  <c r="Q272" i="42"/>
  <c r="Q273" i="42"/>
  <c r="Q274" i="42"/>
  <c r="Q275" i="42"/>
  <c r="Q276" i="42"/>
  <c r="Q277" i="42"/>
  <c r="Q278" i="42"/>
  <c r="Q279" i="42"/>
  <c r="Q280" i="42"/>
  <c r="Q281" i="42"/>
  <c r="Q282" i="42"/>
  <c r="Q283" i="42"/>
  <c r="Q284" i="42"/>
  <c r="Q285" i="42"/>
  <c r="Q286" i="42"/>
  <c r="Q287" i="42"/>
  <c r="Q288" i="42"/>
  <c r="Q289" i="42"/>
  <c r="Q290" i="42"/>
  <c r="Q291" i="42"/>
  <c r="Q292" i="42"/>
  <c r="Q293" i="42"/>
  <c r="Q294" i="42"/>
  <c r="Q295" i="42"/>
  <c r="Q296" i="42"/>
  <c r="Q297" i="42"/>
  <c r="Q298" i="42"/>
  <c r="Q299" i="42"/>
  <c r="Q300" i="42"/>
  <c r="Q301" i="42"/>
  <c r="Q302" i="42"/>
  <c r="Q303" i="42"/>
  <c r="Q304" i="42"/>
  <c r="Q305" i="42"/>
  <c r="Q306" i="42"/>
  <c r="Q307" i="42"/>
  <c r="Q308" i="42"/>
  <c r="Q309" i="42"/>
  <c r="Q310" i="42"/>
  <c r="Q311" i="42"/>
  <c r="Q312" i="42"/>
  <c r="Q313" i="42"/>
  <c r="Q314" i="42"/>
  <c r="Q315" i="42"/>
  <c r="Q316" i="42"/>
  <c r="Q317" i="42"/>
  <c r="Q318" i="42"/>
  <c r="Q319" i="42"/>
  <c r="Q320" i="42"/>
  <c r="Q321" i="42"/>
  <c r="Q322" i="42"/>
  <c r="Q323" i="42"/>
  <c r="Q324" i="42"/>
  <c r="Q325" i="42"/>
  <c r="Q326" i="42"/>
  <c r="Q327" i="42"/>
  <c r="Q328" i="42"/>
  <c r="Q329" i="42"/>
  <c r="Q330" i="42"/>
  <c r="Q331" i="42"/>
  <c r="Q332" i="42"/>
  <c r="Q333" i="42"/>
  <c r="Q334" i="42"/>
  <c r="Q335" i="42"/>
  <c r="Q336" i="42"/>
  <c r="Q337" i="42"/>
  <c r="Q338" i="42"/>
  <c r="Q339" i="42"/>
  <c r="Q340" i="42"/>
  <c r="Q341" i="42"/>
  <c r="Q342" i="42"/>
  <c r="Q343" i="42"/>
  <c r="Q344" i="42"/>
  <c r="Q345" i="42"/>
  <c r="Q346" i="42"/>
  <c r="Q347" i="42"/>
  <c r="Q348" i="42"/>
  <c r="Q349" i="42"/>
  <c r="Q350" i="42"/>
  <c r="Q351" i="42"/>
  <c r="Q352" i="42"/>
  <c r="Q353" i="42"/>
  <c r="Q354" i="42"/>
  <c r="Q355" i="42"/>
  <c r="Q356" i="42"/>
  <c r="Q357" i="42"/>
  <c r="Q358" i="42"/>
  <c r="Q359" i="42"/>
  <c r="Q360" i="42"/>
  <c r="Q361" i="42"/>
  <c r="Q362" i="42"/>
  <c r="Q363" i="42"/>
  <c r="Q364" i="42"/>
  <c r="Q365" i="42"/>
  <c r="Q366" i="42"/>
  <c r="Q367" i="42"/>
  <c r="Q368" i="42"/>
  <c r="Q369" i="42"/>
  <c r="Q370" i="42"/>
  <c r="Q371" i="42"/>
  <c r="Q372" i="42"/>
  <c r="Q373" i="42"/>
  <c r="Q374" i="42"/>
  <c r="Q375" i="42"/>
  <c r="Q376" i="42"/>
  <c r="Q377" i="42"/>
  <c r="Q378" i="42"/>
  <c r="Q379" i="42"/>
  <c r="Q380" i="42"/>
  <c r="Q381" i="42"/>
  <c r="Q382" i="42"/>
  <c r="Q383" i="42"/>
  <c r="Q384" i="42"/>
  <c r="Q385" i="42"/>
  <c r="Q386" i="42"/>
  <c r="Q387" i="42"/>
  <c r="Q388" i="42"/>
  <c r="Q389" i="42"/>
  <c r="Q390" i="42"/>
  <c r="Q391" i="42"/>
  <c r="Q392" i="42"/>
  <c r="Q393" i="42"/>
  <c r="Q394" i="42"/>
  <c r="Q395" i="42"/>
  <c r="Q396" i="42"/>
  <c r="Q397" i="42"/>
  <c r="Q398" i="42"/>
  <c r="Q399" i="42"/>
  <c r="Q400" i="42"/>
  <c r="Q401" i="42"/>
  <c r="Q402" i="42"/>
  <c r="Q403" i="42"/>
  <c r="Q404" i="42"/>
  <c r="Q405" i="42"/>
  <c r="Q406" i="42"/>
  <c r="Q407" i="42"/>
  <c r="Q408" i="42"/>
  <c r="Q409" i="42"/>
  <c r="Q410" i="42"/>
  <c r="Q411" i="42"/>
  <c r="Q412" i="42"/>
  <c r="Q413" i="42"/>
  <c r="Q414" i="42"/>
  <c r="Q415" i="42"/>
  <c r="Q416" i="42"/>
  <c r="Q417" i="42"/>
  <c r="Q418" i="42"/>
  <c r="Q419" i="42"/>
  <c r="Q420" i="42"/>
  <c r="Q421" i="42"/>
  <c r="Q422" i="42"/>
  <c r="Q423" i="42"/>
  <c r="Q424" i="42"/>
  <c r="Q425" i="42"/>
  <c r="Q426" i="42"/>
  <c r="Q427" i="42"/>
  <c r="Q428" i="42"/>
  <c r="Q429" i="42"/>
  <c r="Q430" i="42"/>
  <c r="Q431" i="42"/>
  <c r="Q432" i="42"/>
  <c r="Q433" i="42"/>
  <c r="Q434" i="42"/>
  <c r="Q435" i="42"/>
  <c r="Q436" i="42"/>
  <c r="Q437" i="42"/>
  <c r="Q438" i="42"/>
  <c r="Q439" i="42"/>
  <c r="Q440" i="42"/>
  <c r="Q441" i="42"/>
  <c r="Q442" i="42"/>
  <c r="Q443" i="42"/>
  <c r="Q444" i="42"/>
  <c r="Q445" i="42"/>
  <c r="Q446" i="42"/>
  <c r="Q447" i="42"/>
  <c r="Q448" i="42"/>
  <c r="Q449" i="42"/>
  <c r="Q450" i="42"/>
  <c r="Q451" i="42"/>
  <c r="Q452" i="42"/>
  <c r="Q453" i="42"/>
  <c r="Q454" i="42"/>
  <c r="Q455" i="42"/>
  <c r="Q456" i="42"/>
  <c r="Q457" i="42"/>
  <c r="Q458" i="42"/>
  <c r="Q459" i="42"/>
  <c r="Q460" i="42"/>
  <c r="Q461" i="42"/>
  <c r="Q462" i="42"/>
  <c r="Q463" i="42"/>
  <c r="Q464" i="42"/>
  <c r="Q465" i="42"/>
  <c r="Q466" i="42"/>
  <c r="Q467" i="42"/>
  <c r="Q468" i="42"/>
  <c r="Q469" i="42"/>
  <c r="Q470" i="42"/>
  <c r="Q471" i="42"/>
  <c r="Q472" i="42"/>
  <c r="Q473" i="42"/>
  <c r="Q474" i="42"/>
  <c r="Q475" i="42"/>
  <c r="Q476" i="42"/>
  <c r="Q477" i="42"/>
  <c r="Q478" i="42"/>
  <c r="Q479" i="42"/>
  <c r="Q480" i="42"/>
  <c r="Q481" i="42"/>
  <c r="Q482" i="42"/>
  <c r="Q483" i="42"/>
  <c r="Q484" i="42"/>
  <c r="Q485" i="42"/>
  <c r="Q486" i="42"/>
  <c r="Q487" i="42"/>
  <c r="Q488" i="42"/>
  <c r="Q489" i="42"/>
  <c r="Q490" i="42"/>
  <c r="Q491" i="42"/>
  <c r="Q492" i="42"/>
  <c r="Q493" i="42"/>
  <c r="Q494" i="42"/>
  <c r="Q495" i="42"/>
  <c r="Q496" i="42"/>
  <c r="Q497" i="42"/>
  <c r="Q498" i="42"/>
  <c r="Q499" i="42"/>
  <c r="Q500" i="42"/>
  <c r="Q501" i="42"/>
  <c r="Q502" i="42"/>
  <c r="Q503" i="42"/>
  <c r="Q504" i="42"/>
  <c r="Q505" i="42"/>
  <c r="Q506" i="42"/>
  <c r="Q507" i="42"/>
  <c r="Q508" i="42"/>
  <c r="Q509" i="42"/>
  <c r="Q510" i="42"/>
  <c r="Q511" i="42"/>
  <c r="Q512" i="42"/>
  <c r="Q513" i="42"/>
  <c r="Q514" i="42"/>
  <c r="Q515" i="42"/>
  <c r="Q516" i="42"/>
  <c r="Q517" i="42"/>
  <c r="Q518" i="42"/>
  <c r="Q519" i="42"/>
  <c r="Q520" i="42"/>
  <c r="Q521" i="42"/>
  <c r="Q522" i="42"/>
  <c r="Q523" i="42"/>
  <c r="Q524" i="42"/>
  <c r="Q525" i="42"/>
  <c r="Q526" i="42"/>
  <c r="Q527" i="42"/>
  <c r="Q528" i="42"/>
  <c r="Q529" i="42"/>
  <c r="Q530" i="42"/>
  <c r="Q531" i="42"/>
  <c r="Q532" i="42"/>
  <c r="Q533" i="42"/>
  <c r="Q534" i="42"/>
  <c r="Q535" i="42"/>
  <c r="Q536" i="42"/>
  <c r="Q537" i="42"/>
  <c r="Q538" i="42"/>
  <c r="Q539" i="42"/>
  <c r="Q540" i="42"/>
  <c r="Q541" i="42"/>
  <c r="Q542" i="42"/>
  <c r="Q543" i="42"/>
  <c r="Q544" i="42"/>
  <c r="Q545" i="42"/>
  <c r="Q546" i="42"/>
  <c r="Q547" i="42"/>
  <c r="Q548" i="42"/>
  <c r="Q549" i="42"/>
  <c r="Q550" i="42"/>
  <c r="Q551" i="42"/>
  <c r="Q552" i="42"/>
  <c r="Q553" i="42"/>
  <c r="Q554" i="42"/>
  <c r="Q555" i="42"/>
  <c r="Q556" i="42"/>
  <c r="Q557" i="42"/>
  <c r="Q558" i="42"/>
  <c r="Q559" i="42"/>
  <c r="Q560" i="42"/>
  <c r="Q561" i="42"/>
  <c r="Q562" i="42"/>
  <c r="Q563" i="42"/>
  <c r="Q564" i="42"/>
  <c r="Q565" i="42"/>
  <c r="Q566" i="42"/>
  <c r="Q567" i="42"/>
  <c r="Q568" i="42"/>
  <c r="Q569" i="42"/>
  <c r="Q570" i="42"/>
  <c r="Q571" i="42"/>
  <c r="Q572" i="42"/>
  <c r="Q573" i="42"/>
  <c r="Q574" i="42"/>
  <c r="Q575" i="42"/>
  <c r="Q576" i="42"/>
  <c r="Q577" i="42"/>
  <c r="Q578" i="42"/>
  <c r="Q579" i="42"/>
  <c r="Q580" i="42"/>
  <c r="Q581" i="42"/>
  <c r="Q582" i="42"/>
  <c r="Q583" i="42"/>
  <c r="Q584" i="42"/>
  <c r="Q585" i="42"/>
  <c r="Q586" i="42"/>
  <c r="Q587" i="42"/>
  <c r="Q588" i="42"/>
  <c r="Q589" i="42"/>
  <c r="Q590" i="42"/>
  <c r="Q591" i="42"/>
  <c r="Q592" i="42"/>
  <c r="Q593" i="42"/>
  <c r="Q594" i="42"/>
  <c r="Q595" i="42"/>
  <c r="Q596" i="42"/>
  <c r="Q597" i="42"/>
  <c r="Q598" i="42"/>
  <c r="Q599" i="42"/>
  <c r="Q600" i="42"/>
  <c r="Q601" i="42"/>
  <c r="Q602" i="42"/>
  <c r="Q603" i="42"/>
  <c r="Q604" i="42"/>
  <c r="Q605" i="42"/>
  <c r="Q606" i="42"/>
  <c r="Q607" i="42"/>
  <c r="Q608" i="42"/>
  <c r="Q609" i="42"/>
  <c r="Q610" i="42"/>
  <c r="Q611" i="42"/>
  <c r="Q612" i="42"/>
  <c r="Q613" i="42"/>
  <c r="Q614" i="42"/>
  <c r="Q615" i="42"/>
  <c r="Q616" i="42"/>
  <c r="Q617" i="42"/>
  <c r="Q618" i="42"/>
  <c r="Q619" i="42"/>
  <c r="Q620" i="42"/>
  <c r="Q621" i="42"/>
  <c r="Q622" i="42"/>
  <c r="Q623" i="42"/>
  <c r="Q624" i="42"/>
  <c r="Q625" i="42"/>
  <c r="Q626" i="42"/>
  <c r="Q627" i="42"/>
  <c r="Q628" i="42"/>
  <c r="Q629" i="42"/>
  <c r="Q630" i="42"/>
  <c r="Q631" i="42"/>
  <c r="Q632" i="42"/>
  <c r="Q633" i="42"/>
  <c r="Q634" i="42"/>
  <c r="Q635" i="42"/>
  <c r="Q636" i="42"/>
  <c r="Q637" i="42"/>
  <c r="Q638" i="42"/>
  <c r="Q639" i="42"/>
  <c r="Q640" i="42"/>
  <c r="Q641" i="42"/>
  <c r="Q642" i="42"/>
  <c r="Q643" i="42"/>
  <c r="Q644" i="42"/>
  <c r="Q645" i="42"/>
  <c r="Q646" i="42"/>
  <c r="Q647" i="42"/>
  <c r="Q648" i="42"/>
  <c r="Q649" i="42"/>
  <c r="Q650" i="42"/>
  <c r="Q651" i="42"/>
  <c r="Q652" i="42"/>
  <c r="Q653" i="42"/>
  <c r="Q654" i="42"/>
  <c r="Q655" i="42"/>
  <c r="Q656" i="42"/>
  <c r="Q657" i="42"/>
  <c r="Q658" i="42"/>
  <c r="Q659" i="42"/>
  <c r="Q660" i="42"/>
  <c r="Q661" i="42"/>
  <c r="Q662" i="42"/>
  <c r="Q663" i="42"/>
  <c r="Q664" i="42"/>
  <c r="Q665" i="42"/>
  <c r="Q666" i="42"/>
  <c r="Q667" i="42"/>
  <c r="Q668" i="42"/>
  <c r="Q669" i="42"/>
  <c r="Q670" i="42"/>
  <c r="Q671" i="42"/>
  <c r="Q672" i="42"/>
  <c r="Q673" i="42"/>
  <c r="Q674" i="42"/>
  <c r="Q675" i="42"/>
  <c r="Q676" i="42"/>
  <c r="Q677" i="42"/>
  <c r="Q678" i="42"/>
  <c r="Q679" i="42"/>
  <c r="Q680" i="42"/>
  <c r="Q681" i="42"/>
  <c r="Q682" i="42"/>
  <c r="Q683" i="42"/>
  <c r="Q684" i="42"/>
  <c r="Q685" i="42"/>
  <c r="Q686" i="42"/>
  <c r="Q687" i="42"/>
  <c r="Q688" i="42"/>
  <c r="Q689" i="42"/>
  <c r="Q690" i="42"/>
  <c r="Q691" i="42"/>
  <c r="Q692" i="42"/>
  <c r="Q693" i="42"/>
  <c r="Q694" i="42"/>
  <c r="Q695" i="42"/>
  <c r="Q696" i="42"/>
  <c r="Q697" i="42"/>
  <c r="Q698" i="42"/>
  <c r="Q699" i="42"/>
  <c r="Q700" i="42"/>
  <c r="Q701" i="42"/>
  <c r="Q702" i="42"/>
  <c r="Q703" i="42"/>
  <c r="Q704" i="42"/>
  <c r="Q705" i="42"/>
  <c r="Q706" i="42"/>
  <c r="Q707" i="42"/>
  <c r="Q708" i="42"/>
  <c r="Q709" i="42"/>
  <c r="Q710" i="42"/>
  <c r="Q711" i="42"/>
  <c r="Q712" i="42"/>
  <c r="Q713" i="42"/>
  <c r="Q714" i="42"/>
  <c r="Q715" i="42"/>
  <c r="Q716" i="42"/>
  <c r="Q717" i="42"/>
  <c r="Q718" i="42"/>
  <c r="Q719" i="42"/>
  <c r="Q720" i="42"/>
  <c r="Q721" i="42"/>
  <c r="Q722" i="42"/>
  <c r="Q723" i="42"/>
  <c r="Q724" i="42"/>
  <c r="Q725" i="42"/>
  <c r="Q726" i="42"/>
  <c r="Q727" i="42"/>
  <c r="Q728" i="42"/>
  <c r="Q729" i="42"/>
  <c r="Q730" i="42"/>
  <c r="Q731" i="42"/>
  <c r="Q732" i="42"/>
  <c r="Q733" i="42"/>
  <c r="Q734" i="42"/>
  <c r="Q735" i="42"/>
  <c r="Q736" i="42"/>
  <c r="Q737" i="42"/>
  <c r="Q738" i="42"/>
  <c r="Q739" i="42"/>
  <c r="Q740" i="42"/>
  <c r="Q741" i="42"/>
  <c r="Q742" i="42"/>
  <c r="Q743" i="42"/>
  <c r="Q744" i="42"/>
  <c r="Q745" i="42"/>
  <c r="Q746" i="42"/>
  <c r="Q747" i="42"/>
  <c r="Q748" i="42"/>
  <c r="Q749" i="42"/>
  <c r="Q750" i="42"/>
  <c r="Q751" i="42"/>
  <c r="Q752" i="42"/>
  <c r="Q753" i="42"/>
  <c r="Q754" i="42"/>
  <c r="Q755" i="42"/>
  <c r="Q756" i="42"/>
  <c r="Q757" i="42"/>
  <c r="Q758" i="42"/>
  <c r="Q759" i="42"/>
  <c r="Q760" i="42"/>
  <c r="Q761" i="42"/>
  <c r="Q762" i="42"/>
  <c r="Q763" i="42"/>
  <c r="Q764" i="42"/>
  <c r="Q765" i="42"/>
  <c r="Q766" i="42"/>
  <c r="Q767" i="42"/>
  <c r="Q768" i="42"/>
  <c r="Q769" i="42"/>
  <c r="Q770" i="42"/>
  <c r="Q771" i="42"/>
  <c r="Q772" i="42"/>
  <c r="Q773" i="42"/>
  <c r="Q774" i="42"/>
  <c r="Q775" i="42"/>
  <c r="Q776" i="42"/>
  <c r="Q777" i="42"/>
  <c r="Q778" i="42"/>
  <c r="Q779" i="42"/>
  <c r="Q780" i="42"/>
  <c r="Q781" i="42"/>
  <c r="Q782" i="42"/>
  <c r="Q783" i="42"/>
  <c r="Q784" i="42"/>
  <c r="Q785" i="42"/>
  <c r="Q786" i="42"/>
  <c r="Q787" i="42"/>
  <c r="Q788" i="42"/>
  <c r="Q789" i="42"/>
  <c r="Q790" i="42"/>
  <c r="Q791" i="42"/>
  <c r="Q792" i="42"/>
  <c r="Q793" i="42"/>
  <c r="Q794" i="42"/>
  <c r="Q795" i="42"/>
  <c r="Q796" i="42"/>
  <c r="Q797" i="42"/>
  <c r="Q798" i="42"/>
  <c r="Q799" i="42"/>
  <c r="Q800" i="42"/>
  <c r="Q801" i="42"/>
  <c r="Q802" i="42"/>
  <c r="Q803" i="42"/>
  <c r="Q804" i="42"/>
  <c r="Q805" i="42"/>
  <c r="Q806" i="42"/>
  <c r="Q807" i="42"/>
  <c r="Q808" i="42"/>
  <c r="Q809" i="42"/>
  <c r="Q810" i="42"/>
  <c r="Q811" i="42"/>
  <c r="Q812" i="42"/>
  <c r="Q813" i="42"/>
  <c r="Q814" i="42"/>
  <c r="Q815" i="42"/>
  <c r="Q816" i="42"/>
  <c r="Q817" i="42"/>
  <c r="Q818" i="42"/>
  <c r="Q819" i="42"/>
  <c r="Q820" i="42"/>
  <c r="Q821" i="42"/>
  <c r="Q822" i="42"/>
  <c r="Q823" i="42"/>
  <c r="Q824" i="42"/>
  <c r="Q825" i="42"/>
  <c r="Q826" i="42"/>
  <c r="Q827" i="42"/>
  <c r="Q828" i="42"/>
  <c r="Q829" i="42"/>
  <c r="Q830" i="42"/>
  <c r="Q831" i="42"/>
  <c r="Q832" i="42"/>
  <c r="Q833" i="42"/>
  <c r="Q834" i="42"/>
  <c r="Q835" i="42"/>
  <c r="Q836" i="42"/>
  <c r="Q837" i="42"/>
  <c r="Q838" i="42"/>
  <c r="Q839" i="42"/>
  <c r="Q840" i="42"/>
  <c r="Q841" i="42"/>
  <c r="Q842" i="42"/>
  <c r="Q843" i="42"/>
  <c r="Q844" i="42"/>
  <c r="Q845" i="42"/>
  <c r="Q846" i="42"/>
  <c r="Q847" i="42"/>
  <c r="Q848" i="42"/>
  <c r="Q849" i="42"/>
  <c r="Q850" i="42"/>
  <c r="Q851" i="42"/>
  <c r="Q852" i="42"/>
  <c r="Q853" i="42"/>
  <c r="Q854" i="42"/>
  <c r="Q855" i="42"/>
  <c r="Q856" i="42"/>
  <c r="Q857" i="42"/>
  <c r="Q858" i="42"/>
  <c r="Q859" i="42"/>
  <c r="Q860" i="42"/>
  <c r="Q861" i="42"/>
  <c r="Q862" i="42"/>
  <c r="Q863" i="42"/>
  <c r="Q864" i="42"/>
  <c r="Q865" i="42"/>
  <c r="Q866" i="42"/>
  <c r="Q867" i="42"/>
  <c r="Q868" i="42"/>
  <c r="Q869" i="42"/>
  <c r="Q870" i="42"/>
  <c r="Q871" i="42"/>
  <c r="Q872" i="42"/>
  <c r="Q873" i="42"/>
  <c r="Q874" i="42"/>
  <c r="Q875" i="42"/>
  <c r="Q876" i="42"/>
  <c r="Q877" i="42"/>
  <c r="Q878" i="42"/>
  <c r="Q879" i="42"/>
  <c r="Q880" i="42"/>
  <c r="Q881" i="42"/>
  <c r="Q882" i="42"/>
  <c r="Q883" i="42"/>
  <c r="Q884" i="42"/>
  <c r="Q885" i="42"/>
  <c r="Q886" i="42"/>
  <c r="Q887" i="42"/>
  <c r="Q888" i="42"/>
  <c r="Q889" i="42"/>
  <c r="Q890" i="42"/>
  <c r="Q891" i="42"/>
  <c r="Q892" i="42"/>
  <c r="Q893" i="42"/>
  <c r="Q894" i="42"/>
  <c r="Q895" i="42"/>
  <c r="Q896" i="42"/>
  <c r="Q897" i="42"/>
  <c r="Q898" i="42"/>
  <c r="Q899" i="42"/>
  <c r="Q900" i="42"/>
  <c r="Q901" i="42"/>
  <c r="Q902" i="42"/>
  <c r="Q903" i="42"/>
  <c r="Q904" i="42"/>
  <c r="Q905" i="42"/>
  <c r="Q906" i="42"/>
  <c r="Q907" i="42"/>
  <c r="Q908" i="42"/>
  <c r="Q909" i="42"/>
  <c r="Q910" i="42"/>
  <c r="Q911" i="42"/>
  <c r="Q912" i="42"/>
  <c r="Q913" i="42"/>
  <c r="Q914" i="42"/>
  <c r="Q915" i="42"/>
  <c r="Q916" i="42"/>
  <c r="Q917" i="42"/>
  <c r="Q918" i="42"/>
  <c r="Q919" i="42"/>
  <c r="Q920" i="42"/>
  <c r="Q921" i="42"/>
  <c r="Q922" i="42"/>
  <c r="Q923" i="42"/>
  <c r="Q924" i="42"/>
  <c r="Q925" i="42"/>
  <c r="Q926" i="42"/>
  <c r="Q927" i="42"/>
  <c r="Q928" i="42"/>
  <c r="Q929" i="42"/>
  <c r="Q930" i="42"/>
  <c r="Q931" i="42"/>
  <c r="Q932" i="42"/>
  <c r="Q933" i="42"/>
  <c r="Q934" i="42"/>
  <c r="Q935" i="42"/>
  <c r="Q936" i="42"/>
  <c r="Q937" i="42"/>
  <c r="Q938" i="42"/>
  <c r="Q939" i="42"/>
  <c r="Q940" i="42"/>
  <c r="Q941" i="42"/>
  <c r="Q942" i="42"/>
  <c r="Q943" i="42"/>
  <c r="Q944" i="42"/>
  <c r="Q945" i="42"/>
  <c r="Q946" i="42"/>
  <c r="Q947" i="42"/>
  <c r="Q948" i="42"/>
  <c r="Q949" i="42"/>
  <c r="Q950" i="42"/>
  <c r="Q951" i="42"/>
  <c r="Q952" i="42"/>
  <c r="Q953" i="42"/>
  <c r="Q954" i="42"/>
  <c r="Q955" i="42"/>
  <c r="Q956" i="42"/>
  <c r="Q957" i="42"/>
  <c r="Q958" i="42"/>
  <c r="Q959" i="42"/>
  <c r="Q960" i="42"/>
  <c r="Q961" i="42"/>
  <c r="Q962" i="42"/>
  <c r="Q963" i="42"/>
  <c r="Q964" i="42"/>
  <c r="Q965" i="42"/>
  <c r="Q966" i="42"/>
  <c r="Q967" i="42"/>
  <c r="Q968" i="42"/>
  <c r="Q969" i="42"/>
  <c r="Q970" i="42"/>
  <c r="Q971" i="42"/>
  <c r="Q972" i="42"/>
  <c r="Q973" i="42"/>
  <c r="Q974" i="42"/>
  <c r="Q975" i="42"/>
  <c r="Q976" i="42"/>
  <c r="Q977" i="42"/>
  <c r="Q978" i="42"/>
  <c r="Q979" i="42"/>
  <c r="Q980" i="42"/>
  <c r="Q981" i="42"/>
  <c r="Q982" i="42"/>
  <c r="Q983" i="42"/>
  <c r="Q984" i="42"/>
  <c r="Q985" i="42"/>
  <c r="Q986" i="42"/>
  <c r="Q987" i="42"/>
  <c r="Q988" i="42"/>
  <c r="Q989" i="42"/>
  <c r="Q990" i="42"/>
  <c r="Q991" i="42"/>
  <c r="Q992" i="42"/>
  <c r="Q993" i="42"/>
  <c r="Q994" i="42"/>
  <c r="Q995" i="42"/>
  <c r="Q996" i="42"/>
  <c r="Q997" i="42"/>
  <c r="Q998" i="42"/>
  <c r="Q999" i="42"/>
  <c r="Q1000" i="42"/>
  <c r="Q1001" i="42"/>
  <c r="Q1002" i="42"/>
  <c r="Q1003" i="42"/>
  <c r="Q1004" i="42"/>
  <c r="Q1005" i="42"/>
  <c r="Q1006" i="42"/>
  <c r="Q1007" i="42"/>
  <c r="Q1008" i="42"/>
  <c r="Q1009" i="42"/>
  <c r="Q1010" i="42"/>
  <c r="Q1011" i="42"/>
  <c r="Q1012" i="42"/>
  <c r="Q1013" i="42"/>
  <c r="Q1014" i="42"/>
  <c r="Q1015" i="42"/>
  <c r="Q1016" i="42"/>
  <c r="Q1017" i="42"/>
  <c r="Q1018" i="42"/>
  <c r="Q1019" i="42"/>
  <c r="Q1020" i="42"/>
  <c r="Q1021" i="42"/>
  <c r="Q1022" i="42"/>
  <c r="Q1023" i="42"/>
  <c r="Q1024" i="42"/>
  <c r="Q1025" i="42"/>
  <c r="Q1026" i="42"/>
  <c r="Q1027" i="42"/>
  <c r="Q1028" i="42"/>
  <c r="Q1029" i="42"/>
  <c r="Q1030" i="42"/>
  <c r="Q1031" i="42"/>
  <c r="Q1032" i="42"/>
  <c r="Q1033" i="42"/>
  <c r="Q1034" i="42"/>
  <c r="Q1035" i="42"/>
  <c r="Q1036" i="42"/>
  <c r="Q1037" i="42"/>
  <c r="Q1038" i="42"/>
  <c r="Q1039" i="42"/>
  <c r="Q1040" i="42"/>
  <c r="Q1041" i="42"/>
  <c r="Q1042" i="42"/>
  <c r="Q1043" i="42"/>
  <c r="Q1044" i="42"/>
  <c r="Q1045" i="42"/>
  <c r="Q1046" i="42"/>
  <c r="Q1047" i="42"/>
  <c r="Q1048" i="42"/>
  <c r="Q1049" i="42"/>
  <c r="Q1050" i="42"/>
  <c r="Q1051" i="42"/>
  <c r="Q1052" i="42"/>
  <c r="Q1053" i="42"/>
  <c r="Q1054" i="42"/>
  <c r="Q1055" i="42"/>
  <c r="Q1056" i="42"/>
  <c r="Q1057" i="42"/>
  <c r="Q1058" i="42"/>
  <c r="Q1059" i="42"/>
  <c r="Q1060" i="42"/>
  <c r="Q1061" i="42"/>
  <c r="Q1062" i="42"/>
  <c r="Q1063" i="42"/>
  <c r="Q1064" i="42"/>
  <c r="Q1065" i="42"/>
  <c r="Q1066" i="42"/>
  <c r="Q1067" i="42"/>
  <c r="Q1068" i="42"/>
  <c r="Q1069" i="42"/>
  <c r="Q1070" i="42"/>
  <c r="Q1071" i="42"/>
  <c r="Q1072" i="42"/>
  <c r="Q1073" i="42"/>
  <c r="Q1074" i="42"/>
  <c r="Q1075" i="42"/>
  <c r="Q1076" i="42"/>
  <c r="Q1077" i="42"/>
  <c r="Q1078" i="42"/>
  <c r="Q1079" i="42"/>
  <c r="Q1080" i="42"/>
  <c r="Q1081" i="42"/>
  <c r="Q1082" i="42"/>
  <c r="Q1083" i="42"/>
  <c r="Q1084" i="42"/>
  <c r="Q1085" i="42"/>
  <c r="Q1086" i="42"/>
  <c r="Q1087" i="42"/>
  <c r="Q1088" i="42"/>
  <c r="Q1089" i="42"/>
  <c r="Q1090" i="42"/>
  <c r="Q1091" i="42"/>
  <c r="Q1092" i="42"/>
  <c r="Q1093" i="42"/>
  <c r="Q1094" i="42"/>
  <c r="Q1095" i="42"/>
  <c r="Q1096" i="42"/>
  <c r="Q1097" i="42"/>
  <c r="Q1098" i="42"/>
  <c r="Q1099" i="42"/>
  <c r="Q1100" i="42"/>
  <c r="Q1101" i="42"/>
  <c r="Q1102" i="42"/>
  <c r="Q1103" i="42"/>
  <c r="Q1104" i="42"/>
  <c r="Q1105" i="42"/>
  <c r="Q1106" i="42"/>
  <c r="Q1107" i="42"/>
  <c r="Q1108" i="42"/>
  <c r="Q1109" i="42"/>
  <c r="Q1110" i="42"/>
  <c r="Q1111" i="42"/>
  <c r="Q1112" i="42"/>
  <c r="Q1113" i="42"/>
  <c r="Q1114" i="42"/>
  <c r="Q1115" i="42"/>
  <c r="Q1116" i="42"/>
  <c r="Q1117" i="42"/>
  <c r="Q1118" i="42"/>
  <c r="Q1119" i="42"/>
  <c r="Q1120" i="42"/>
  <c r="Q1121" i="42"/>
  <c r="Q1122" i="42"/>
  <c r="Q1123" i="42"/>
  <c r="Q1124" i="42"/>
  <c r="Q1125" i="42"/>
  <c r="Q1126" i="42"/>
  <c r="Q1127" i="42"/>
  <c r="Q1128" i="42"/>
  <c r="Q1129" i="42"/>
  <c r="Q1130" i="42"/>
  <c r="Q1131" i="42"/>
  <c r="Q1132" i="42"/>
  <c r="Q1133" i="42"/>
  <c r="Q1134" i="42"/>
  <c r="Q1135" i="42"/>
  <c r="Q1136" i="42"/>
  <c r="Q1137" i="42"/>
  <c r="Q1138" i="42"/>
  <c r="Q1139" i="42"/>
  <c r="Q1140" i="42"/>
  <c r="Q1141" i="42"/>
  <c r="Q1142" i="42"/>
  <c r="Q1143" i="42"/>
  <c r="Q1144" i="42"/>
  <c r="Q1145" i="42"/>
  <c r="Q1146" i="42"/>
  <c r="Q1147" i="42"/>
  <c r="Q1148" i="42"/>
  <c r="Q1149" i="42"/>
  <c r="Q1150" i="42"/>
  <c r="Q1151" i="42"/>
  <c r="Q1152" i="42"/>
  <c r="Q1153" i="42"/>
  <c r="Q1154" i="42"/>
  <c r="Q1155" i="42"/>
  <c r="Q1156" i="42"/>
  <c r="Q1157" i="42"/>
  <c r="Q1158" i="42"/>
  <c r="Q1159" i="42"/>
  <c r="Q1160" i="42"/>
  <c r="Q1161" i="42"/>
  <c r="Q1162" i="42"/>
  <c r="Q1163" i="42"/>
  <c r="Q1164" i="42"/>
  <c r="Q1165" i="42"/>
  <c r="Q1166" i="42"/>
  <c r="Q1167" i="42"/>
  <c r="Q1168" i="42"/>
  <c r="Q1169" i="42"/>
  <c r="Q1170" i="42"/>
  <c r="Q1171" i="42"/>
  <c r="Q1172" i="42"/>
  <c r="Q1173" i="42"/>
  <c r="Q1174" i="42"/>
  <c r="Q1175" i="42"/>
  <c r="Q1176" i="42"/>
  <c r="Q1177" i="42"/>
  <c r="Q1178" i="42"/>
  <c r="Q1179" i="42"/>
  <c r="Q1180" i="42"/>
  <c r="Q1181" i="42"/>
  <c r="Q1182" i="42"/>
  <c r="Q1183" i="42"/>
  <c r="Q1184" i="42"/>
  <c r="Q1185" i="42"/>
  <c r="Q1186" i="42"/>
  <c r="Q1187" i="42"/>
  <c r="Q1188" i="42"/>
  <c r="Q1189" i="42"/>
  <c r="Q1190" i="42"/>
  <c r="Q1191" i="42"/>
  <c r="Q1192" i="42"/>
  <c r="Q1193" i="42"/>
  <c r="Q1194" i="42"/>
  <c r="Q1195" i="42"/>
  <c r="Q1196" i="42"/>
  <c r="Q1197" i="42"/>
  <c r="Q1198" i="42"/>
  <c r="Q1199" i="42"/>
  <c r="Q1200" i="42"/>
  <c r="Q1201" i="42"/>
  <c r="Q1202" i="42"/>
  <c r="Q1203" i="42"/>
  <c r="Q1204" i="42"/>
  <c r="Q1205" i="42"/>
  <c r="Q1206" i="42"/>
  <c r="Q1207" i="42"/>
  <c r="Q1208" i="42"/>
  <c r="Q1209" i="42"/>
  <c r="Q1210" i="42"/>
  <c r="Q1211" i="42"/>
  <c r="Q1212" i="42"/>
  <c r="Q1213" i="42"/>
  <c r="Q1214" i="42"/>
  <c r="Q1215" i="42"/>
  <c r="Q1216" i="42"/>
  <c r="Q1217" i="42"/>
  <c r="Q1218" i="42"/>
  <c r="Q1219" i="42"/>
  <c r="Q1220" i="42"/>
  <c r="Q1221" i="42"/>
  <c r="Q1222" i="42"/>
  <c r="Q1223" i="42"/>
  <c r="Q1224" i="42"/>
  <c r="Q1225" i="42"/>
  <c r="Q1226" i="42"/>
  <c r="Q1227" i="42"/>
  <c r="Q1228" i="42"/>
  <c r="Q1229" i="42"/>
  <c r="Q1230" i="42"/>
  <c r="Q1231" i="42"/>
  <c r="Q1232" i="42"/>
  <c r="Q1233" i="42"/>
  <c r="Q1234" i="42"/>
  <c r="Q1235" i="42"/>
  <c r="Q1236" i="42"/>
  <c r="Q1237" i="42"/>
  <c r="Q1238" i="42"/>
  <c r="Q1239" i="42"/>
  <c r="Q1240" i="42"/>
  <c r="Q1241" i="42"/>
  <c r="Q1242" i="42"/>
  <c r="Q1243" i="42"/>
  <c r="Q1244" i="42"/>
  <c r="Q1245" i="42"/>
  <c r="Q1246" i="42"/>
  <c r="Q1247" i="42"/>
  <c r="Q1248" i="42"/>
  <c r="Q1249" i="42"/>
  <c r="Q1250" i="42"/>
  <c r="Q1251" i="42"/>
  <c r="Q1252" i="42"/>
  <c r="Q1253" i="42"/>
  <c r="Q1254" i="42"/>
  <c r="Q1255" i="42"/>
  <c r="Q1256" i="42"/>
  <c r="Q1257" i="42"/>
  <c r="Q1258" i="42"/>
  <c r="Q1259" i="42"/>
  <c r="Q1260" i="42"/>
  <c r="Q1261" i="42"/>
  <c r="Q1262" i="42"/>
  <c r="Q1263" i="42"/>
  <c r="Q1264" i="42"/>
  <c r="Q1265" i="42"/>
  <c r="Q1266" i="42"/>
  <c r="Q1267" i="42"/>
  <c r="Q1268" i="42"/>
  <c r="Q1269" i="42"/>
  <c r="Q1270" i="42"/>
  <c r="Q1271" i="42"/>
  <c r="Q1272" i="42"/>
  <c r="Q1273" i="42"/>
  <c r="Q1274" i="42"/>
  <c r="Q1275" i="42"/>
  <c r="Q1276" i="42"/>
  <c r="Q1277" i="42"/>
  <c r="Q1278" i="42"/>
  <c r="Q1279" i="42"/>
  <c r="Q1280" i="42"/>
  <c r="Q1281" i="42"/>
  <c r="Q1282" i="42"/>
  <c r="Q1283" i="42"/>
  <c r="Q1284" i="42"/>
  <c r="Q1285" i="42"/>
  <c r="Q1286" i="42"/>
  <c r="Q1287" i="42"/>
  <c r="Q1288" i="42"/>
  <c r="Q1289" i="42"/>
  <c r="Q1290" i="42"/>
  <c r="Q1291" i="42"/>
  <c r="Q1292" i="42"/>
  <c r="Q1293" i="42"/>
  <c r="Q1294" i="42"/>
  <c r="Q1295" i="42"/>
  <c r="Q1296" i="42"/>
  <c r="Q1297" i="42"/>
  <c r="Q1298" i="42"/>
  <c r="Q1299" i="42"/>
  <c r="Q1300" i="42"/>
  <c r="Q1301" i="42"/>
  <c r="Q1302" i="42"/>
  <c r="Q1303" i="42"/>
  <c r="Q1304" i="42"/>
  <c r="Q1305" i="42"/>
  <c r="Q1306" i="42"/>
  <c r="Q1307" i="42"/>
  <c r="Q1308" i="42"/>
  <c r="Q1309" i="42"/>
  <c r="Q1310" i="42"/>
  <c r="Q1311" i="42"/>
  <c r="Q1312" i="42"/>
  <c r="Q1313" i="42"/>
  <c r="Q1314" i="42"/>
  <c r="Q1315" i="42"/>
  <c r="Q1316" i="42"/>
  <c r="Q1317" i="42"/>
  <c r="Q1318" i="42"/>
  <c r="Q1319" i="42"/>
  <c r="Q1320" i="42"/>
  <c r="Q1321" i="42"/>
  <c r="Q1322" i="42"/>
  <c r="Q1323" i="42"/>
  <c r="Q1324" i="42"/>
  <c r="Q1325" i="42"/>
  <c r="Q1326" i="42"/>
  <c r="Q1327" i="42"/>
  <c r="Q1328" i="42"/>
  <c r="Q1329" i="42"/>
  <c r="Q1330" i="42"/>
  <c r="Q1331" i="42"/>
  <c r="Q1332" i="42"/>
  <c r="Q1333" i="42"/>
  <c r="Q1334" i="42"/>
  <c r="Q1335" i="42"/>
  <c r="Q1336" i="42"/>
  <c r="Q1337" i="42"/>
  <c r="Q1338" i="42"/>
  <c r="Q1339" i="42"/>
  <c r="Q1340" i="42"/>
  <c r="Q1341" i="42"/>
  <c r="Q1342" i="42"/>
  <c r="Q1343" i="42"/>
  <c r="Q1344" i="42"/>
  <c r="Q1345" i="42"/>
  <c r="Q1346" i="42"/>
  <c r="Q1347" i="42"/>
  <c r="Q1348" i="42"/>
  <c r="Q1349" i="42"/>
  <c r="Q1350" i="42"/>
  <c r="Q1351" i="42"/>
  <c r="Q1352" i="42"/>
  <c r="Q1353" i="42"/>
  <c r="Q1354" i="42"/>
  <c r="Q1355" i="42"/>
  <c r="Q1356" i="42"/>
  <c r="Q1357" i="42"/>
  <c r="Q1358" i="42"/>
  <c r="Q1359" i="42"/>
  <c r="Q1360" i="42"/>
  <c r="Q1361" i="42"/>
  <c r="Q1362" i="42"/>
  <c r="Q1363" i="42"/>
  <c r="Q1364" i="42"/>
  <c r="Q1365" i="42"/>
  <c r="Q1366" i="42"/>
  <c r="Q1367" i="42"/>
  <c r="Q1368" i="42"/>
  <c r="Q1369" i="42"/>
  <c r="Q1370" i="42"/>
  <c r="Q1371" i="42"/>
  <c r="Q1372" i="42"/>
  <c r="Q1373" i="42"/>
  <c r="Q1374" i="42"/>
  <c r="Q1375" i="42"/>
  <c r="Q1376" i="42"/>
  <c r="Q1377" i="42"/>
  <c r="Q1378" i="42"/>
  <c r="Q1379" i="42"/>
  <c r="Q1380" i="42"/>
  <c r="Q1381" i="42"/>
  <c r="Q1382" i="42"/>
  <c r="Q1383" i="42"/>
  <c r="Q1384" i="42"/>
  <c r="Q1385" i="42"/>
  <c r="Q1386" i="42"/>
  <c r="Q1387" i="42"/>
  <c r="Q1388" i="42"/>
  <c r="Q1389" i="42"/>
  <c r="Q1390" i="42"/>
  <c r="Q1391" i="42"/>
  <c r="Q1392" i="42"/>
  <c r="Q1393" i="42"/>
  <c r="Q1394" i="42"/>
  <c r="Q1395" i="42"/>
  <c r="Q1396" i="42"/>
  <c r="Q1397" i="42"/>
  <c r="Q1398" i="42"/>
  <c r="Q1399" i="42"/>
  <c r="Q1400" i="42"/>
  <c r="Q1401" i="42"/>
  <c r="Q1402" i="42"/>
  <c r="Q1403" i="42"/>
  <c r="Q1404" i="42"/>
  <c r="Q1405" i="42"/>
  <c r="Q1406" i="42"/>
  <c r="Q1407" i="42"/>
  <c r="Q1408" i="42"/>
  <c r="Q1409" i="42"/>
  <c r="Q1410" i="42"/>
  <c r="Q1411" i="42"/>
  <c r="Q1412" i="42"/>
  <c r="Q1413" i="42"/>
  <c r="Q1414" i="42"/>
  <c r="Q1415" i="42"/>
  <c r="Q1416" i="42"/>
  <c r="Q1417" i="42"/>
  <c r="Q1418" i="42"/>
  <c r="Q1419" i="42"/>
  <c r="Q1420" i="42"/>
  <c r="Q1421" i="42"/>
  <c r="Q1422" i="42"/>
  <c r="Q1423" i="42"/>
  <c r="Q1424" i="42"/>
  <c r="Q1425" i="42"/>
  <c r="Q1426" i="42"/>
  <c r="Q1427" i="42"/>
  <c r="Q1428" i="42"/>
  <c r="Q1429" i="42"/>
  <c r="Q1430" i="42"/>
  <c r="Q1431" i="42"/>
  <c r="Q1432" i="42"/>
  <c r="Q1433" i="42"/>
  <c r="Q1434" i="42"/>
  <c r="Q1435" i="42"/>
  <c r="Q1436" i="42"/>
  <c r="Q1437" i="42"/>
  <c r="Q1438" i="42"/>
  <c r="Q1439" i="42"/>
  <c r="Q1440" i="42"/>
  <c r="Q1441" i="42"/>
  <c r="Q1442" i="42"/>
  <c r="Q1443" i="42"/>
  <c r="Q1444" i="42"/>
  <c r="Q1445" i="42"/>
  <c r="Q1446" i="42"/>
  <c r="Q1447" i="42"/>
  <c r="Q1448" i="42"/>
  <c r="Q1449" i="42"/>
  <c r="Q1450" i="42"/>
  <c r="Q1451" i="42"/>
  <c r="Q1452" i="42"/>
  <c r="Q1453" i="42"/>
  <c r="Q1454" i="42"/>
  <c r="Q1455" i="42"/>
  <c r="Q1456" i="42"/>
  <c r="Q1457" i="42"/>
  <c r="Q1458" i="42"/>
  <c r="Q1459" i="42"/>
  <c r="Q1460" i="42"/>
  <c r="Q1461" i="42"/>
  <c r="Q1462" i="42"/>
  <c r="Q1463" i="42"/>
  <c r="Q1464" i="42"/>
  <c r="Q1465" i="42"/>
  <c r="Q1466" i="42"/>
  <c r="Q1467" i="42"/>
  <c r="Q1468" i="42"/>
  <c r="Q1469" i="42"/>
  <c r="Q1470" i="42"/>
  <c r="Q1471" i="42"/>
  <c r="Q1472" i="42"/>
  <c r="Q1473" i="42"/>
  <c r="Q1474" i="42"/>
  <c r="Q1475" i="42"/>
  <c r="Q1476" i="42"/>
  <c r="Q1477" i="42"/>
  <c r="Q1478" i="42"/>
  <c r="Q1479" i="42"/>
  <c r="Q1480" i="42"/>
  <c r="Q1481" i="42"/>
  <c r="Q1482" i="42"/>
  <c r="Q1483" i="42"/>
  <c r="Q1484" i="42"/>
  <c r="Q1485" i="42"/>
  <c r="Q1486" i="42"/>
  <c r="Q1487" i="42"/>
  <c r="Q1488" i="42"/>
  <c r="Q1489" i="42"/>
  <c r="Q1490" i="42"/>
  <c r="Q1491" i="42"/>
  <c r="Q1492" i="42"/>
  <c r="Q1493" i="42"/>
  <c r="Q1494" i="42"/>
  <c r="Q1495" i="42"/>
  <c r="Q1496" i="42"/>
  <c r="Q1497" i="42"/>
  <c r="Q1498" i="42"/>
  <c r="Q1499" i="42"/>
  <c r="Q1500" i="42"/>
  <c r="Q1501" i="42"/>
  <c r="Q1502" i="42"/>
  <c r="Q1503" i="42"/>
  <c r="Q1504" i="42"/>
  <c r="Q6" i="42"/>
  <c r="Q5" i="42"/>
  <c r="D6" i="42"/>
  <c r="D5" i="42"/>
  <c r="P9" i="52" l="1"/>
  <c r="F17" i="35"/>
  <c r="M17" i="35"/>
  <c r="K17" i="35"/>
  <c r="J17" i="35"/>
  <c r="D17" i="35"/>
  <c r="G17" i="35"/>
  <c r="I17" i="35"/>
  <c r="L17" i="35"/>
  <c r="P8" i="52"/>
  <c r="H17" i="35"/>
  <c r="E17" i="35"/>
  <c r="N18" i="35"/>
  <c r="O10" i="35"/>
  <c r="O9" i="35"/>
  <c r="P7" i="52"/>
  <c r="AB1422" i="52"/>
  <c r="AB1032" i="52"/>
  <c r="AB1028" i="52"/>
  <c r="AB1024" i="52"/>
  <c r="AB1020" i="52"/>
  <c r="AB1016" i="52"/>
  <c r="AB1012" i="52"/>
  <c r="AB1444" i="52"/>
  <c r="AB1400" i="52"/>
  <c r="AB1008" i="52"/>
  <c r="AB996" i="52"/>
  <c r="AB984" i="52"/>
  <c r="AB832" i="52"/>
  <c r="AB493" i="52"/>
  <c r="AB481" i="52"/>
  <c r="AB473" i="52"/>
  <c r="AB1448" i="52"/>
  <c r="AB1446" i="52"/>
  <c r="AB1436" i="52"/>
  <c r="AB1434" i="52"/>
  <c r="AB1432" i="52"/>
  <c r="AB1430" i="52"/>
  <c r="AB1428" i="52"/>
  <c r="AB1426" i="52"/>
  <c r="AB1420" i="52"/>
  <c r="AB1418" i="52"/>
  <c r="AB1416" i="52"/>
  <c r="AB1414" i="52"/>
  <c r="AB1412" i="52"/>
  <c r="AB1410" i="52"/>
  <c r="AB1406" i="52"/>
  <c r="AB1402" i="52"/>
  <c r="AB1398" i="52"/>
  <c r="AB1272" i="52"/>
  <c r="AB1268" i="52"/>
  <c r="AB1266" i="52"/>
  <c r="AB1264" i="52"/>
  <c r="AB1260" i="52"/>
  <c r="AB1258" i="52"/>
  <c r="AB1256" i="52"/>
  <c r="AB1252" i="52"/>
  <c r="AB1250" i="52"/>
  <c r="AB1248" i="52"/>
  <c r="AB1244" i="52"/>
  <c r="AB1242" i="52"/>
  <c r="AB1240" i="52"/>
  <c r="AB1238" i="52"/>
  <c r="AB1236" i="52"/>
  <c r="AB1234" i="52"/>
  <c r="AB1232" i="52"/>
  <c r="AB1230" i="52"/>
  <c r="AB1228" i="52"/>
  <c r="AB1226" i="52"/>
  <c r="AB1222" i="52"/>
  <c r="AB1220" i="52"/>
  <c r="AB1218" i="52"/>
  <c r="AB1214" i="52"/>
  <c r="AB1212" i="52"/>
  <c r="AB1210" i="52"/>
  <c r="AB1206" i="52"/>
  <c r="AB1204" i="52"/>
  <c r="AB1202" i="52"/>
  <c r="AB1198" i="52"/>
  <c r="AB1196" i="52"/>
  <c r="AB1194" i="52"/>
  <c r="AB1190" i="52"/>
  <c r="AB1188" i="52"/>
  <c r="AB1186" i="52"/>
  <c r="AB1182" i="52"/>
  <c r="AB1180" i="52"/>
  <c r="AB1178" i="52"/>
  <c r="AB1139" i="52"/>
  <c r="AB1131" i="52"/>
  <c r="AB1123" i="52"/>
  <c r="AB1115" i="52"/>
  <c r="AB976" i="52"/>
  <c r="AB968" i="52"/>
  <c r="AB960" i="52"/>
  <c r="AB952" i="52"/>
  <c r="AB944" i="52"/>
  <c r="AB865" i="52"/>
  <c r="AB861" i="52"/>
  <c r="AB857" i="52"/>
  <c r="AB853" i="52"/>
  <c r="AB849" i="52"/>
  <c r="AB845" i="52"/>
  <c r="AB841" i="52"/>
  <c r="AB839" i="52"/>
  <c r="AB837" i="52"/>
  <c r="AB833" i="52"/>
  <c r="AB831" i="52"/>
  <c r="AB829" i="52"/>
  <c r="AB825" i="52"/>
  <c r="AB823" i="52"/>
  <c r="AB821" i="52"/>
  <c r="AB817" i="52"/>
  <c r="AB815" i="52"/>
  <c r="AB813" i="52"/>
  <c r="AB809" i="52"/>
  <c r="AB807" i="52"/>
  <c r="AB805" i="52"/>
  <c r="AB801" i="52"/>
  <c r="AB797" i="52"/>
  <c r="AB793" i="52"/>
  <c r="AB789" i="52"/>
  <c r="AB785" i="52"/>
  <c r="AB781" i="52"/>
  <c r="AB777" i="52"/>
  <c r="AB773" i="52"/>
  <c r="AB769" i="52"/>
  <c r="AB765" i="52"/>
  <c r="AB761" i="52"/>
  <c r="AB490" i="52"/>
  <c r="AB486" i="52"/>
  <c r="AB482" i="52"/>
  <c r="AB478" i="52"/>
  <c r="AB474" i="52"/>
  <c r="AB470" i="52"/>
  <c r="AB467" i="52"/>
  <c r="AB463" i="52"/>
  <c r="AB459" i="52"/>
  <c r="AB455" i="52"/>
  <c r="AB451" i="52"/>
  <c r="AB447" i="52"/>
  <c r="AB443" i="52"/>
  <c r="AB439" i="52"/>
  <c r="AB435" i="52"/>
  <c r="AB431" i="52"/>
  <c r="AB427" i="52"/>
  <c r="AB424" i="52"/>
  <c r="AB422" i="52"/>
  <c r="AB420" i="52"/>
  <c r="AB418" i="52"/>
  <c r="AB416" i="52"/>
  <c r="AB414" i="52"/>
  <c r="AB412" i="52"/>
  <c r="AB410" i="52"/>
  <c r="AB408" i="52"/>
  <c r="AB406" i="52"/>
  <c r="AB404" i="52"/>
  <c r="AB402" i="52"/>
  <c r="AB400" i="52"/>
  <c r="AB398" i="52"/>
  <c r="AB396" i="52"/>
  <c r="AB394" i="52"/>
  <c r="AB392" i="52"/>
  <c r="AB390" i="52"/>
  <c r="AB388" i="52"/>
  <c r="AB386" i="52"/>
  <c r="AB384" i="52"/>
  <c r="AB382" i="52"/>
  <c r="AB380" i="52"/>
  <c r="AB378" i="52"/>
  <c r="AB376" i="52"/>
  <c r="AB374" i="52"/>
  <c r="AB372" i="52"/>
  <c r="AB370" i="52"/>
  <c r="AB368" i="52"/>
  <c r="AB366" i="52"/>
  <c r="AB364" i="52"/>
  <c r="AB362" i="52"/>
  <c r="AB360" i="52"/>
  <c r="AB358" i="52"/>
  <c r="AB356" i="52"/>
  <c r="AB354" i="52"/>
  <c r="AB352" i="52"/>
  <c r="AB350" i="52"/>
  <c r="AB348" i="52"/>
  <c r="AB346" i="52"/>
  <c r="AB344" i="52"/>
  <c r="AB342" i="52"/>
  <c r="AB340" i="52"/>
  <c r="AB338" i="52"/>
  <c r="AB336" i="52"/>
  <c r="AB334" i="52"/>
  <c r="AB332" i="52"/>
  <c r="AB330" i="52"/>
  <c r="AB328" i="52"/>
  <c r="AB326" i="52"/>
  <c r="AB324" i="52"/>
  <c r="AB322" i="52"/>
  <c r="AB320" i="52"/>
  <c r="AB318" i="52"/>
  <c r="AB316" i="52"/>
  <c r="AB314" i="52"/>
  <c r="AB312" i="52"/>
  <c r="AB310" i="52"/>
  <c r="AB308" i="52"/>
  <c r="AB306" i="52"/>
  <c r="AB304" i="52"/>
  <c r="AB302" i="52"/>
  <c r="AB300" i="52"/>
  <c r="AB298" i="52"/>
  <c r="AB296" i="52"/>
  <c r="AB294" i="52"/>
  <c r="AB292" i="52"/>
  <c r="AB290" i="52"/>
  <c r="AB288" i="52"/>
  <c r="AB286" i="52"/>
  <c r="AB284" i="52"/>
  <c r="AB282" i="52"/>
  <c r="AB280" i="52"/>
  <c r="AB278" i="52"/>
  <c r="AB276" i="52"/>
  <c r="AB274" i="52"/>
  <c r="AB272" i="52"/>
  <c r="AB270" i="52"/>
  <c r="AB268" i="52"/>
  <c r="AB266" i="52"/>
  <c r="AB264" i="52"/>
  <c r="AB262" i="52"/>
  <c r="AB260" i="52"/>
  <c r="AB258" i="52"/>
  <c r="AB256" i="52"/>
  <c r="AB254" i="52"/>
  <c r="AB252" i="52"/>
  <c r="AB250" i="52"/>
  <c r="AB248" i="52"/>
  <c r="AB246" i="52"/>
  <c r="AB244" i="52"/>
  <c r="AB242" i="52"/>
  <c r="AB240" i="52"/>
  <c r="AB238" i="52"/>
  <c r="AB236" i="52"/>
  <c r="AB234" i="52"/>
  <c r="AB232" i="52"/>
  <c r="AB230" i="52"/>
  <c r="AB228" i="52"/>
  <c r="AB226" i="52"/>
  <c r="AB224" i="52"/>
  <c r="AB222" i="52"/>
  <c r="AB220" i="52"/>
  <c r="AB218" i="52"/>
  <c r="AB216" i="52"/>
  <c r="AB214" i="52"/>
  <c r="AB212" i="52"/>
  <c r="AB210" i="52"/>
  <c r="AB208" i="52"/>
  <c r="AB206" i="52"/>
  <c r="AB204" i="52"/>
  <c r="AB202" i="52"/>
  <c r="AB200" i="52"/>
  <c r="AB198" i="52"/>
  <c r="AB196" i="52"/>
  <c r="AB194" i="52"/>
  <c r="AB192" i="52"/>
  <c r="AB190" i="52"/>
  <c r="AB188" i="52"/>
  <c r="AB186" i="52"/>
  <c r="AB184" i="52"/>
  <c r="AB182" i="52"/>
  <c r="AB180" i="52"/>
  <c r="AB178" i="52"/>
  <c r="AB176" i="52"/>
  <c r="AB174" i="52"/>
  <c r="AB172" i="52"/>
  <c r="AB170" i="52"/>
  <c r="AB168" i="52"/>
  <c r="AB166" i="52"/>
  <c r="AB164" i="52"/>
  <c r="AB162" i="52"/>
  <c r="AB160" i="52"/>
  <c r="AB158" i="52"/>
  <c r="AB156" i="52"/>
  <c r="AB154" i="52"/>
  <c r="AB152" i="52"/>
  <c r="AB150" i="52"/>
  <c r="AB148" i="52"/>
  <c r="AB146" i="52"/>
  <c r="AB144" i="52"/>
  <c r="AB142" i="52"/>
  <c r="AB140" i="52"/>
  <c r="AB138" i="52"/>
  <c r="AB136" i="52"/>
  <c r="AB134" i="52"/>
  <c r="AB132" i="52"/>
  <c r="AB130" i="52"/>
  <c r="AB128" i="52"/>
  <c r="AB126" i="52"/>
  <c r="AB124" i="52"/>
  <c r="AB122" i="52"/>
  <c r="AB120" i="52"/>
  <c r="AB118" i="52"/>
  <c r="AB116" i="52"/>
  <c r="AB114" i="52"/>
  <c r="AB112" i="52"/>
  <c r="AB110" i="52"/>
  <c r="AB108" i="52"/>
  <c r="AB106" i="52"/>
  <c r="AB104" i="52"/>
  <c r="AB102" i="52"/>
  <c r="AB100" i="52"/>
  <c r="AB98" i="52"/>
  <c r="AB96" i="52"/>
  <c r="AB94" i="52"/>
  <c r="AB92" i="52"/>
  <c r="AB90" i="52"/>
  <c r="AB88" i="52"/>
  <c r="AB86" i="52"/>
  <c r="AB84" i="52"/>
  <c r="AB82" i="52"/>
  <c r="AB80" i="52"/>
  <c r="AB78" i="52"/>
  <c r="AB76" i="52"/>
  <c r="AB74" i="52"/>
  <c r="AB72" i="52"/>
  <c r="AB70" i="52"/>
  <c r="AB68" i="52"/>
  <c r="AB66" i="52"/>
  <c r="AB64" i="52"/>
  <c r="AB62" i="52"/>
  <c r="AB60" i="52"/>
  <c r="AB58" i="52"/>
  <c r="AB56" i="52"/>
  <c r="AB54" i="52"/>
  <c r="AB52" i="52"/>
  <c r="AB50" i="52"/>
  <c r="AB48" i="52"/>
  <c r="AB46" i="52"/>
  <c r="AB44" i="52"/>
  <c r="AB42" i="52"/>
  <c r="AB40" i="52"/>
  <c r="AB38" i="52"/>
  <c r="AB36" i="52"/>
  <c r="AB34" i="52"/>
  <c r="AB32" i="52"/>
  <c r="AB30" i="52"/>
  <c r="AB28" i="52"/>
  <c r="AB26" i="52"/>
  <c r="AB24" i="52"/>
  <c r="AB22" i="52"/>
  <c r="AB20" i="52"/>
  <c r="AB18" i="52"/>
  <c r="AB16" i="52"/>
  <c r="AB14" i="52"/>
  <c r="AB12" i="52"/>
  <c r="AB10" i="52"/>
  <c r="AB8" i="52"/>
  <c r="AB6" i="52"/>
  <c r="AB1004" i="52"/>
  <c r="AB992" i="52"/>
  <c r="AB980" i="52"/>
  <c r="AB836" i="52"/>
  <c r="AB824" i="52"/>
  <c r="AB820" i="52"/>
  <c r="AB816" i="52"/>
  <c r="AB808" i="52"/>
  <c r="AB489" i="52"/>
  <c r="AB469" i="52"/>
  <c r="AB1473" i="52"/>
  <c r="AB1467" i="52"/>
  <c r="AB1461" i="52"/>
  <c r="AB1459" i="52"/>
  <c r="AB1442" i="52"/>
  <c r="AB1438" i="52"/>
  <c r="AB1409" i="52"/>
  <c r="AB1403" i="52"/>
  <c r="AB1399" i="52"/>
  <c r="AB1389" i="52"/>
  <c r="AB1381" i="52"/>
  <c r="AB1373" i="52"/>
  <c r="AB1365" i="52"/>
  <c r="AB1388" i="52"/>
  <c r="AB1380" i="52"/>
  <c r="AB1372" i="52"/>
  <c r="AB1364" i="52"/>
  <c r="AB1347" i="52"/>
  <c r="AB1339" i="52"/>
  <c r="AB1167" i="52"/>
  <c r="AB1163" i="52"/>
  <c r="AB1159" i="52"/>
  <c r="AB1147" i="52"/>
  <c r="AB903" i="52"/>
  <c r="AB899" i="52"/>
  <c r="AB895" i="52"/>
  <c r="AB891" i="52"/>
  <c r="AB887" i="52"/>
  <c r="AB883" i="52"/>
  <c r="AB879" i="52"/>
  <c r="AB875" i="52"/>
  <c r="AB873" i="52"/>
  <c r="AB869" i="52"/>
  <c r="AB939" i="52"/>
  <c r="AB936" i="52"/>
  <c r="AB932" i="52"/>
  <c r="AB928" i="52"/>
  <c r="AB924" i="52"/>
  <c r="AB920" i="52"/>
  <c r="AB916" i="52"/>
  <c r="AB912" i="52"/>
  <c r="AB908" i="52"/>
  <c r="AB904" i="52"/>
  <c r="AB868" i="52"/>
  <c r="AB867" i="52"/>
  <c r="AB842" i="52"/>
  <c r="AB838" i="52"/>
  <c r="AB834" i="52"/>
  <c r="AB830" i="52"/>
  <c r="AB826" i="52"/>
  <c r="AB822" i="52"/>
  <c r="AB818" i="52"/>
  <c r="AB814" i="52"/>
  <c r="AB810" i="52"/>
  <c r="AB806" i="52"/>
  <c r="AB754" i="52"/>
  <c r="AB750" i="52"/>
  <c r="AB746" i="52"/>
  <c r="AB742" i="52"/>
  <c r="AB738" i="52"/>
  <c r="AB734" i="52"/>
  <c r="AB730" i="52"/>
  <c r="AB726" i="52"/>
  <c r="AB720" i="52"/>
  <c r="AB712" i="52"/>
  <c r="AB704" i="52"/>
  <c r="AB696" i="52"/>
  <c r="AB688" i="52"/>
  <c r="AB680" i="52"/>
  <c r="AB672" i="52"/>
  <c r="AB664" i="52"/>
  <c r="AB656" i="52"/>
  <c r="AB648" i="52"/>
  <c r="AB640" i="52"/>
  <c r="AB492" i="52"/>
  <c r="AB488" i="52"/>
  <c r="AB484" i="52"/>
  <c r="AB480" i="52"/>
  <c r="AB476" i="52"/>
  <c r="AB491" i="52"/>
  <c r="AB487" i="52"/>
  <c r="AB483" i="52"/>
  <c r="AB479" i="52"/>
  <c r="AB475" i="52"/>
  <c r="AB471" i="52"/>
  <c r="AB468" i="52"/>
  <c r="AB464" i="52"/>
  <c r="AB460" i="52"/>
  <c r="AB456" i="52"/>
  <c r="AB452" i="52"/>
  <c r="AB448" i="52"/>
  <c r="AB444" i="52"/>
  <c r="AB440" i="52"/>
  <c r="AB436" i="52"/>
  <c r="AB432" i="52"/>
  <c r="AB428" i="52"/>
  <c r="AB1000" i="52"/>
  <c r="AB988" i="52"/>
  <c r="AB840" i="52"/>
  <c r="AB828" i="52"/>
  <c r="AB812" i="52"/>
  <c r="AB485" i="52"/>
  <c r="AB477" i="52"/>
  <c r="AB1492" i="52"/>
  <c r="AB1486" i="52"/>
  <c r="AB1472" i="52"/>
  <c r="AB1470" i="52"/>
  <c r="AB1468" i="52"/>
  <c r="AB1466" i="52"/>
  <c r="AB1462" i="52"/>
  <c r="AB1460" i="52"/>
  <c r="AB1456" i="52"/>
  <c r="AB1454" i="52"/>
  <c r="AB1452" i="52"/>
  <c r="AB1433" i="52"/>
  <c r="AB1431" i="52"/>
  <c r="AB1419" i="52"/>
  <c r="AB1417" i="52"/>
  <c r="AB1415" i="52"/>
  <c r="AB1413" i="52"/>
  <c r="AB1404" i="52"/>
  <c r="AB1392" i="52"/>
  <c r="AB1384" i="52"/>
  <c r="AB1376" i="52"/>
  <c r="AB1368" i="52"/>
  <c r="AB1362" i="52"/>
  <c r="AB1352" i="52"/>
  <c r="AB1348" i="52"/>
  <c r="AB1340" i="52"/>
  <c r="AB1326" i="52"/>
  <c r="AB1314" i="52"/>
  <c r="AB1316" i="52"/>
  <c r="AB1313" i="52"/>
  <c r="AB1298" i="52"/>
  <c r="AB1290" i="52"/>
  <c r="AB1282" i="52"/>
  <c r="AB1274" i="52"/>
  <c r="AB1301" i="52"/>
  <c r="AB1293" i="52"/>
  <c r="AB1285" i="52"/>
  <c r="AB1277" i="52"/>
  <c r="AB1142" i="52"/>
  <c r="AB1140" i="52"/>
  <c r="AB1138" i="52"/>
  <c r="AB1136" i="52"/>
  <c r="AB1134" i="52"/>
  <c r="AB1132" i="52"/>
  <c r="AB1130" i="52"/>
  <c r="AB1128" i="52"/>
  <c r="AB1126" i="52"/>
  <c r="AB1124" i="52"/>
  <c r="AB1122" i="52"/>
  <c r="AB1120" i="52"/>
  <c r="AB1118" i="52"/>
  <c r="AB1116" i="52"/>
  <c r="AB1114" i="52"/>
  <c r="AB1106" i="52"/>
  <c r="AB1098" i="52"/>
  <c r="AB1090" i="52"/>
  <c r="AB1078" i="52"/>
  <c r="AB1064" i="52"/>
  <c r="AB1054" i="52"/>
  <c r="AB1048" i="52"/>
  <c r="AB1038" i="52"/>
  <c r="AB937" i="52"/>
  <c r="AB929" i="52"/>
  <c r="AB921" i="52"/>
  <c r="AB913" i="52"/>
  <c r="AB905" i="52"/>
  <c r="AB940" i="52"/>
  <c r="AB901" i="52"/>
  <c r="AB897" i="52"/>
  <c r="AB893" i="52"/>
  <c r="AB889" i="52"/>
  <c r="AB885" i="52"/>
  <c r="AB881" i="52"/>
  <c r="AB877" i="52"/>
  <c r="AB835" i="52"/>
  <c r="AB827" i="52"/>
  <c r="AB819" i="52"/>
  <c r="AB811" i="52"/>
  <c r="AB472" i="52"/>
  <c r="AB465" i="52"/>
  <c r="AB461" i="52"/>
  <c r="AB457" i="52"/>
  <c r="AB453" i="52"/>
  <c r="AB449" i="52"/>
  <c r="AB445" i="52"/>
  <c r="AB441" i="52"/>
  <c r="AB437" i="52"/>
  <c r="AB433" i="52"/>
  <c r="AB429" i="52"/>
  <c r="AB425" i="52"/>
  <c r="AB423" i="52"/>
  <c r="AB421" i="52"/>
  <c r="AB419" i="52"/>
  <c r="AB417" i="52"/>
  <c r="AB415" i="52"/>
  <c r="AB413" i="52"/>
  <c r="AB411" i="52"/>
  <c r="AB409" i="52"/>
  <c r="AB407" i="52"/>
  <c r="AB405" i="52"/>
  <c r="AB403" i="52"/>
  <c r="AB401" i="52"/>
  <c r="AB399" i="52"/>
  <c r="AB397" i="52"/>
  <c r="AB395" i="52"/>
  <c r="AB393" i="52"/>
  <c r="AB391" i="52"/>
  <c r="AB389" i="52"/>
  <c r="AB387" i="52"/>
  <c r="AB385" i="52"/>
  <c r="AB383" i="52"/>
  <c r="AB381" i="52"/>
  <c r="AB379" i="52"/>
  <c r="AB377" i="52"/>
  <c r="AB375" i="52"/>
  <c r="AB373" i="52"/>
  <c r="AB371" i="52"/>
  <c r="AB369" i="52"/>
  <c r="AB367" i="52"/>
  <c r="AB365" i="52"/>
  <c r="AB363" i="52"/>
  <c r="AB361" i="52"/>
  <c r="AB359" i="52"/>
  <c r="AB357" i="52"/>
  <c r="AB355" i="52"/>
  <c r="AB353" i="52"/>
  <c r="AB351" i="52"/>
  <c r="AB349" i="52"/>
  <c r="AB347" i="52"/>
  <c r="AB345" i="52"/>
  <c r="AB343" i="52"/>
  <c r="AB341" i="52"/>
  <c r="AB339" i="52"/>
  <c r="AB337" i="52"/>
  <c r="AB335" i="52"/>
  <c r="AB333" i="52"/>
  <c r="AB331" i="52"/>
  <c r="AB329" i="52"/>
  <c r="AB327" i="52"/>
  <c r="AB325" i="52"/>
  <c r="AB323" i="52"/>
  <c r="AB321" i="52"/>
  <c r="AB319" i="52"/>
  <c r="AB317" i="52"/>
  <c r="AB315" i="52"/>
  <c r="AB313" i="52"/>
  <c r="AB311" i="52"/>
  <c r="AB309" i="52"/>
  <c r="AB307" i="52"/>
  <c r="AB305" i="52"/>
  <c r="AB303" i="52"/>
  <c r="AB301" i="52"/>
  <c r="AB299" i="52"/>
  <c r="AB297" i="52"/>
  <c r="AB295" i="52"/>
  <c r="AB293" i="52"/>
  <c r="AB291" i="52"/>
  <c r="AB289" i="52"/>
  <c r="AB287" i="52"/>
  <c r="AB285" i="52"/>
  <c r="AB283" i="52"/>
  <c r="AB281" i="52"/>
  <c r="AB279" i="52"/>
  <c r="AB277" i="52"/>
  <c r="AB275" i="52"/>
  <c r="AB273" i="52"/>
  <c r="AB271" i="52"/>
  <c r="AB269" i="52"/>
  <c r="AB267" i="52"/>
  <c r="AB265" i="52"/>
  <c r="AB263" i="52"/>
  <c r="AB261" i="52"/>
  <c r="AB259" i="52"/>
  <c r="AB257" i="52"/>
  <c r="AB255" i="52"/>
  <c r="AB253" i="52"/>
  <c r="AB251" i="52"/>
  <c r="AB249" i="52"/>
  <c r="AB247" i="52"/>
  <c r="AB245" i="52"/>
  <c r="AB243" i="52"/>
  <c r="AB241" i="52"/>
  <c r="AB239" i="52"/>
  <c r="AB237" i="52"/>
  <c r="AB235" i="52"/>
  <c r="AB233" i="52"/>
  <c r="AB231" i="52"/>
  <c r="AB229" i="52"/>
  <c r="AB227" i="52"/>
  <c r="AB225" i="52"/>
  <c r="AB223" i="52"/>
  <c r="AB221" i="52"/>
  <c r="AB219" i="52"/>
  <c r="AB217" i="52"/>
  <c r="AB215" i="52"/>
  <c r="AB213" i="52"/>
  <c r="AB211" i="52"/>
  <c r="AB209" i="52"/>
  <c r="AB207" i="52"/>
  <c r="AB205" i="52"/>
  <c r="AB203" i="52"/>
  <c r="AB201" i="52"/>
  <c r="AB199" i="52"/>
  <c r="AB197" i="52"/>
  <c r="AB195" i="52"/>
  <c r="AB193" i="52"/>
  <c r="AB191" i="52"/>
  <c r="AB189" i="52"/>
  <c r="AB187" i="52"/>
  <c r="AB185" i="52"/>
  <c r="AB183" i="52"/>
  <c r="AB181" i="52"/>
  <c r="AB179" i="52"/>
  <c r="AB177" i="52"/>
  <c r="AB175" i="52"/>
  <c r="AB173" i="52"/>
  <c r="AB171" i="52"/>
  <c r="AB169" i="52"/>
  <c r="AB167" i="52"/>
  <c r="AB165" i="52"/>
  <c r="AB163" i="52"/>
  <c r="AB161" i="52"/>
  <c r="AB159" i="52"/>
  <c r="AB157" i="52"/>
  <c r="AB155" i="52"/>
  <c r="AB153" i="52"/>
  <c r="AB151" i="52"/>
  <c r="AB149" i="52"/>
  <c r="AB147" i="52"/>
  <c r="AB145" i="52"/>
  <c r="AB143" i="52"/>
  <c r="AB141" i="52"/>
  <c r="AB139" i="52"/>
  <c r="AB137" i="52"/>
  <c r="AB135" i="52"/>
  <c r="AB133" i="52"/>
  <c r="AB131" i="52"/>
  <c r="AB129" i="52"/>
  <c r="AB127" i="52"/>
  <c r="AB125" i="52"/>
  <c r="AB123" i="52"/>
  <c r="AB121" i="52"/>
  <c r="AB119" i="52"/>
  <c r="AB117" i="52"/>
  <c r="AB115" i="52"/>
  <c r="AB113" i="52"/>
  <c r="AB111" i="52"/>
  <c r="AB109" i="52"/>
  <c r="AB107" i="52"/>
  <c r="AB105" i="52"/>
  <c r="AB103" i="52"/>
  <c r="AB101" i="52"/>
  <c r="AB99" i="52"/>
  <c r="AB97" i="52"/>
  <c r="AB95" i="52"/>
  <c r="AB93" i="52"/>
  <c r="AB91" i="52"/>
  <c r="AB89" i="52"/>
  <c r="AB87" i="52"/>
  <c r="AB85" i="52"/>
  <c r="AB83" i="52"/>
  <c r="AB81" i="52"/>
  <c r="AB79" i="52"/>
  <c r="AB77" i="52"/>
  <c r="AB75" i="52"/>
  <c r="AB73" i="52"/>
  <c r="AB71" i="52"/>
  <c r="AB69" i="52"/>
  <c r="AB67" i="52"/>
  <c r="AB65" i="52"/>
  <c r="AB63" i="52"/>
  <c r="AB61" i="52"/>
  <c r="AB59" i="52"/>
  <c r="AB57" i="52"/>
  <c r="AB55" i="52"/>
  <c r="AB53" i="52"/>
  <c r="AB51" i="52"/>
  <c r="AB49" i="52"/>
  <c r="AB47" i="52"/>
  <c r="AB45" i="52"/>
  <c r="AB43" i="52"/>
  <c r="AB41" i="52"/>
  <c r="AB39" i="52"/>
  <c r="AB37" i="52"/>
  <c r="AB35" i="52"/>
  <c r="AB33" i="52"/>
  <c r="AB31" i="52"/>
  <c r="AB29" i="52"/>
  <c r="AB27" i="52"/>
  <c r="AB25" i="52"/>
  <c r="AB23" i="52"/>
  <c r="AB21" i="52"/>
  <c r="AB19" i="52"/>
  <c r="AB17" i="52"/>
  <c r="AB15" i="52"/>
  <c r="AB13" i="52"/>
  <c r="AB11" i="52"/>
  <c r="AB9" i="52"/>
  <c r="AB7" i="52"/>
  <c r="AB5" i="52"/>
  <c r="AB1325" i="52"/>
  <c r="AB1315" i="52"/>
  <c r="AB1498" i="52"/>
  <c r="AB1491" i="52"/>
  <c r="AB1502" i="52"/>
  <c r="AB1489" i="52"/>
  <c r="AB1485" i="52"/>
  <c r="AB1478" i="52"/>
  <c r="AB1479" i="52"/>
  <c r="AB1465" i="52"/>
  <c r="AB1453" i="52"/>
  <c r="AB1503" i="52"/>
  <c r="AB1501" i="52"/>
  <c r="AB1395" i="52"/>
  <c r="AB1387" i="52"/>
  <c r="AB1379" i="52"/>
  <c r="AB1371" i="52"/>
  <c r="AB1359" i="52"/>
  <c r="AB1355" i="52"/>
  <c r="AB1341" i="52"/>
  <c r="AB1351" i="52"/>
  <c r="AB1346" i="52"/>
  <c r="AB1338" i="52"/>
  <c r="AB1330" i="52"/>
  <c r="AB1311" i="52"/>
  <c r="AB1329" i="52"/>
  <c r="AB1306" i="52"/>
  <c r="AB1300" i="52"/>
  <c r="AB1292" i="52"/>
  <c r="AB1284" i="52"/>
  <c r="AB1276" i="52"/>
  <c r="AB1320" i="52"/>
  <c r="AB1327" i="52"/>
  <c r="AB1312" i="52"/>
  <c r="AB1299" i="52"/>
  <c r="AB1291" i="52"/>
  <c r="AB1283" i="52"/>
  <c r="AB1275" i="52"/>
  <c r="AB1137" i="52"/>
  <c r="AB1129" i="52"/>
  <c r="AB1121" i="52"/>
  <c r="AB1176" i="52"/>
  <c r="AB1174" i="52"/>
  <c r="AB1170" i="52"/>
  <c r="AB1166" i="52"/>
  <c r="AB1162" i="52"/>
  <c r="AB1158" i="52"/>
  <c r="AB1154" i="52"/>
  <c r="AB1150" i="52"/>
  <c r="AB1146" i="52"/>
  <c r="AB1031" i="52"/>
  <c r="AB1027" i="52"/>
  <c r="AB1023" i="52"/>
  <c r="AB1019" i="52"/>
  <c r="AB1015" i="52"/>
  <c r="AB1011" i="52"/>
  <c r="AB1007" i="52"/>
  <c r="AB1003" i="52"/>
  <c r="AB999" i="52"/>
  <c r="AB995" i="52"/>
  <c r="AB991" i="52"/>
  <c r="AB987" i="52"/>
  <c r="AB983" i="52"/>
  <c r="AB935" i="52"/>
  <c r="AB927" i="52"/>
  <c r="AB919" i="52"/>
  <c r="AB911" i="52"/>
  <c r="AB978" i="52"/>
  <c r="AB970" i="52"/>
  <c r="AB962" i="52"/>
  <c r="AB954" i="52"/>
  <c r="AB946" i="52"/>
  <c r="AB979" i="52"/>
  <c r="AB975" i="52"/>
  <c r="AB971" i="52"/>
  <c r="AB967" i="52"/>
  <c r="AB963" i="52"/>
  <c r="AB959" i="52"/>
  <c r="AB955" i="52"/>
  <c r="AB951" i="52"/>
  <c r="AB947" i="52"/>
  <c r="AB943" i="52"/>
  <c r="AB866" i="52"/>
  <c r="AB862" i="52"/>
  <c r="AB858" i="52"/>
  <c r="AB854" i="52"/>
  <c r="AB804" i="52"/>
  <c r="AB800" i="52"/>
  <c r="AB796" i="52"/>
  <c r="AB792" i="52"/>
  <c r="AB788" i="52"/>
  <c r="AB784" i="52"/>
  <c r="AB780" i="52"/>
  <c r="AB776" i="52"/>
  <c r="AB772" i="52"/>
  <c r="AB768" i="52"/>
  <c r="AB764" i="52"/>
  <c r="AB760" i="52"/>
  <c r="AB753" i="52"/>
  <c r="AB749" i="52"/>
  <c r="AB745" i="52"/>
  <c r="AB741" i="52"/>
  <c r="AB737" i="52"/>
  <c r="AB733" i="52"/>
  <c r="AB729" i="52"/>
  <c r="AB718" i="52"/>
  <c r="AB710" i="52"/>
  <c r="AB702" i="52"/>
  <c r="AB694" i="52"/>
  <c r="AB686" i="52"/>
  <c r="AB678" i="52"/>
  <c r="AB670" i="52"/>
  <c r="AB662" i="52"/>
  <c r="AB654" i="52"/>
  <c r="AB646" i="52"/>
  <c r="AB638" i="52"/>
  <c r="AB719" i="52"/>
  <c r="AB711" i="52"/>
  <c r="AB703" i="52"/>
  <c r="AB695" i="52"/>
  <c r="AB687" i="52"/>
  <c r="AB679" i="52"/>
  <c r="AB671" i="52"/>
  <c r="AB663" i="52"/>
  <c r="AB655" i="52"/>
  <c r="AB647" i="52"/>
  <c r="AB639" i="52"/>
  <c r="AB634" i="52"/>
  <c r="AB630" i="52"/>
  <c r="AB626" i="52"/>
  <c r="AB622" i="52"/>
  <c r="AB618" i="52"/>
  <c r="AB614" i="52"/>
  <c r="AB610" i="52"/>
  <c r="AB606" i="52"/>
  <c r="AB602" i="52"/>
  <c r="AB598" i="52"/>
  <c r="AB594" i="52"/>
  <c r="AB590" i="52"/>
  <c r="AB586" i="52"/>
  <c r="AB582" i="52"/>
  <c r="AB578" i="52"/>
  <c r="AB574" i="52"/>
  <c r="AB570" i="52"/>
  <c r="AB510" i="52"/>
  <c r="AB502" i="52"/>
  <c r="AB494" i="52"/>
  <c r="AB569" i="52"/>
  <c r="AB565" i="52"/>
  <c r="AB561" i="52"/>
  <c r="AB557" i="52"/>
  <c r="AB553" i="52"/>
  <c r="AB549" i="52"/>
  <c r="AB545" i="52"/>
  <c r="AB541" i="52"/>
  <c r="AB537" i="52"/>
  <c r="AB533" i="52"/>
  <c r="AB529" i="52"/>
  <c r="AB525" i="52"/>
  <c r="AB521" i="52"/>
  <c r="AB517" i="52"/>
  <c r="AB513" i="52"/>
  <c r="AB507" i="52"/>
  <c r="AB499" i="52"/>
  <c r="AB851" i="52"/>
  <c r="AB847" i="52"/>
  <c r="AB843" i="52"/>
  <c r="AB725" i="52"/>
  <c r="AB717" i="52"/>
  <c r="AB709" i="52"/>
  <c r="AB701" i="52"/>
  <c r="AB693" i="52"/>
  <c r="AB685" i="52"/>
  <c r="AB677" i="52"/>
  <c r="AB669" i="52"/>
  <c r="AB661" i="52"/>
  <c r="AB653" i="52"/>
  <c r="AB645" i="52"/>
  <c r="AB635" i="52"/>
  <c r="AB631" i="52"/>
  <c r="AB627" i="52"/>
  <c r="AB623" i="52"/>
  <c r="AB619" i="52"/>
  <c r="AB615" i="52"/>
  <c r="AB611" i="52"/>
  <c r="AB607" i="52"/>
  <c r="AB603" i="52"/>
  <c r="AB599" i="52"/>
  <c r="AB595" i="52"/>
  <c r="AB591" i="52"/>
  <c r="AB587" i="52"/>
  <c r="AB583" i="52"/>
  <c r="AB579" i="52"/>
  <c r="AB575" i="52"/>
  <c r="AB571" i="52"/>
  <c r="AB1356" i="52"/>
  <c r="AB1175" i="52"/>
  <c r="AB1171" i="52"/>
  <c r="AB1155" i="52"/>
  <c r="AB1500" i="52"/>
  <c r="AB1496" i="52"/>
  <c r="AB1495" i="52"/>
  <c r="AB1494" i="52"/>
  <c r="AB1487" i="52"/>
  <c r="AB1483" i="52"/>
  <c r="AB1482" i="52"/>
  <c r="AB1481" i="52"/>
  <c r="AB1477" i="52"/>
  <c r="AB1458" i="52"/>
  <c r="AB1437" i="52"/>
  <c r="AB1391" i="52"/>
  <c r="AB1383" i="52"/>
  <c r="AB1375" i="52"/>
  <c r="AB1367" i="52"/>
  <c r="AB1361" i="52"/>
  <c r="AB1357" i="52"/>
  <c r="AB1345" i="52"/>
  <c r="AB1337" i="52"/>
  <c r="AB1353" i="52"/>
  <c r="AB1342" i="52"/>
  <c r="AB1334" i="52"/>
  <c r="AB1322" i="52"/>
  <c r="AB1333" i="52"/>
  <c r="AB1321" i="52"/>
  <c r="AB1304" i="52"/>
  <c r="AB1296" i="52"/>
  <c r="AB1288" i="52"/>
  <c r="AB1280" i="52"/>
  <c r="AB1324" i="52"/>
  <c r="AB1331" i="52"/>
  <c r="AB1319" i="52"/>
  <c r="AB1309" i="52"/>
  <c r="AB1303" i="52"/>
  <c r="AB1295" i="52"/>
  <c r="AB1287" i="52"/>
  <c r="AB1279" i="52"/>
  <c r="AB1141" i="52"/>
  <c r="AB1133" i="52"/>
  <c r="AB1125" i="52"/>
  <c r="AB1117" i="52"/>
  <c r="AB1172" i="52"/>
  <c r="AB1168" i="52"/>
  <c r="AB1164" i="52"/>
  <c r="AB1160" i="52"/>
  <c r="AB1156" i="52"/>
  <c r="AB1152" i="52"/>
  <c r="AB1148" i="52"/>
  <c r="AB1144" i="52"/>
  <c r="AB1029" i="52"/>
  <c r="AB1025" i="52"/>
  <c r="AB1021" i="52"/>
  <c r="AB1017" i="52"/>
  <c r="AB1013" i="52"/>
  <c r="AB1009" i="52"/>
  <c r="AB1005" i="52"/>
  <c r="AB1001" i="52"/>
  <c r="AB997" i="52"/>
  <c r="AB993" i="52"/>
  <c r="AB989" i="52"/>
  <c r="AB985" i="52"/>
  <c r="AB981" i="52"/>
  <c r="AB931" i="52"/>
  <c r="AB923" i="52"/>
  <c r="AB915" i="52"/>
  <c r="AB907" i="52"/>
  <c r="AB974" i="52"/>
  <c r="AB966" i="52"/>
  <c r="AB958" i="52"/>
  <c r="AB950" i="52"/>
  <c r="AB942" i="52"/>
  <c r="AB977" i="52"/>
  <c r="AB973" i="52"/>
  <c r="AB969" i="52"/>
  <c r="AB965" i="52"/>
  <c r="AB961" i="52"/>
  <c r="AB957" i="52"/>
  <c r="AB953" i="52"/>
  <c r="AB949" i="52"/>
  <c r="AB945" i="52"/>
  <c r="AB941" i="52"/>
  <c r="AB864" i="52"/>
  <c r="AB860" i="52"/>
  <c r="AB856" i="52"/>
  <c r="AB802" i="52"/>
  <c r="AB798" i="52"/>
  <c r="AB794" i="52"/>
  <c r="AB790" i="52"/>
  <c r="AB786" i="52"/>
  <c r="AB782" i="52"/>
  <c r="AB778" i="52"/>
  <c r="AB774" i="52"/>
  <c r="AB770" i="52"/>
  <c r="AB766" i="52"/>
  <c r="AB762" i="52"/>
  <c r="AB758" i="52"/>
  <c r="AB755" i="52"/>
  <c r="AB751" i="52"/>
  <c r="AB747" i="52"/>
  <c r="AB743" i="52"/>
  <c r="AB739" i="52"/>
  <c r="AB735" i="52"/>
  <c r="AB731" i="52"/>
  <c r="AB727" i="52"/>
  <c r="AB722" i="52"/>
  <c r="AB714" i="52"/>
  <c r="AB706" i="52"/>
  <c r="AB698" i="52"/>
  <c r="AB690" i="52"/>
  <c r="AB682" i="52"/>
  <c r="AB674" i="52"/>
  <c r="AB666" i="52"/>
  <c r="AB658" i="52"/>
  <c r="AB650" i="52"/>
  <c r="AB642" i="52"/>
  <c r="AB723" i="52"/>
  <c r="AB715" i="52"/>
  <c r="AB707" i="52"/>
  <c r="AB699" i="52"/>
  <c r="AB691" i="52"/>
  <c r="AB683" i="52"/>
  <c r="AB675" i="52"/>
  <c r="AB667" i="52"/>
  <c r="AB659" i="52"/>
  <c r="AB651" i="52"/>
  <c r="AB643" i="52"/>
  <c r="AB636" i="52"/>
  <c r="AB632" i="52"/>
  <c r="AB628" i="52"/>
  <c r="AB624" i="52"/>
  <c r="AB620" i="52"/>
  <c r="AB616" i="52"/>
  <c r="AB612" i="52"/>
  <c r="AB608" i="52"/>
  <c r="AB604" i="52"/>
  <c r="AB600" i="52"/>
  <c r="AB596" i="52"/>
  <c r="AB592" i="52"/>
  <c r="AB588" i="52"/>
  <c r="AB584" i="52"/>
  <c r="AB580" i="52"/>
  <c r="AB576" i="52"/>
  <c r="AB572" i="52"/>
  <c r="AB506" i="52"/>
  <c r="AB498" i="52"/>
  <c r="AB567" i="52"/>
  <c r="AB563" i="52"/>
  <c r="AB559" i="52"/>
  <c r="AB555" i="52"/>
  <c r="AB551" i="52"/>
  <c r="AB547" i="52"/>
  <c r="AB543" i="52"/>
  <c r="AB539" i="52"/>
  <c r="AB535" i="52"/>
  <c r="AB531" i="52"/>
  <c r="AB527" i="52"/>
  <c r="AB523" i="52"/>
  <c r="AB519" i="52"/>
  <c r="AB515" i="52"/>
  <c r="AB511" i="52"/>
  <c r="AB503" i="52"/>
  <c r="AB495" i="52"/>
  <c r="O5" i="52"/>
  <c r="AB1499" i="52"/>
  <c r="AB1360" i="52"/>
  <c r="AB1328" i="52"/>
  <c r="AB1151" i="52"/>
  <c r="AB1143" i="52"/>
  <c r="AB1497" i="52"/>
  <c r="AB1493" i="52"/>
  <c r="AB1504" i="52"/>
  <c r="AB1488" i="52"/>
  <c r="AB1484" i="52"/>
  <c r="AB1480" i="52"/>
  <c r="AB1490" i="52"/>
  <c r="AB1449" i="52"/>
  <c r="AB1447" i="52"/>
  <c r="AB1451" i="52"/>
  <c r="AB1393" i="52"/>
  <c r="AB1385" i="52"/>
  <c r="AB1377" i="52"/>
  <c r="AB1369" i="52"/>
  <c r="AB1358" i="52"/>
  <c r="AB1354" i="52"/>
  <c r="AB1349" i="52"/>
  <c r="AB1343" i="52"/>
  <c r="AB1335" i="52"/>
  <c r="AB1363" i="52"/>
  <c r="AB1350" i="52"/>
  <c r="AB1344" i="52"/>
  <c r="AB1336" i="52"/>
  <c r="AB1332" i="52"/>
  <c r="AB1318" i="52"/>
  <c r="AB1317" i="52"/>
  <c r="AB1308" i="52"/>
  <c r="AB1302" i="52"/>
  <c r="AB1294" i="52"/>
  <c r="AB1286" i="52"/>
  <c r="AB1278" i="52"/>
  <c r="AB1310" i="52"/>
  <c r="AB1307" i="52"/>
  <c r="AB1323" i="52"/>
  <c r="AB1305" i="52"/>
  <c r="AB1297" i="52"/>
  <c r="AB1289" i="52"/>
  <c r="AB1281" i="52"/>
  <c r="AB1273" i="52"/>
  <c r="AB1135" i="52"/>
  <c r="AB1127" i="52"/>
  <c r="AB1119" i="52"/>
  <c r="AB1173" i="52"/>
  <c r="AB1169" i="52"/>
  <c r="AB1165" i="52"/>
  <c r="AB1161" i="52"/>
  <c r="AB1157" i="52"/>
  <c r="AB1153" i="52"/>
  <c r="AB1149" i="52"/>
  <c r="AB1145" i="52"/>
  <c r="AB1030" i="52"/>
  <c r="AB1026" i="52"/>
  <c r="AB1022" i="52"/>
  <c r="AB1018" i="52"/>
  <c r="AB1014" i="52"/>
  <c r="AB1010" i="52"/>
  <c r="AB1006" i="52"/>
  <c r="AB1002" i="52"/>
  <c r="AB998" i="52"/>
  <c r="AB994" i="52"/>
  <c r="AB990" i="52"/>
  <c r="AB986" i="52"/>
  <c r="AB982" i="52"/>
  <c r="AB933" i="52"/>
  <c r="AB925" i="52"/>
  <c r="AB917" i="52"/>
  <c r="AB909" i="52"/>
  <c r="AB972" i="52"/>
  <c r="AB964" i="52"/>
  <c r="AB956" i="52"/>
  <c r="AB948" i="52"/>
  <c r="AB863" i="52"/>
  <c r="AB859" i="52"/>
  <c r="AB855" i="52"/>
  <c r="AB852" i="52"/>
  <c r="AB850" i="52"/>
  <c r="AB848" i="52"/>
  <c r="AB846" i="52"/>
  <c r="AB844" i="52"/>
  <c r="AB803" i="52"/>
  <c r="AB799" i="52"/>
  <c r="AB795" i="52"/>
  <c r="AB791" i="52"/>
  <c r="AB787" i="52"/>
  <c r="AB783" i="52"/>
  <c r="AB779" i="52"/>
  <c r="AB775" i="52"/>
  <c r="AB771" i="52"/>
  <c r="AB767" i="52"/>
  <c r="AB763" i="52"/>
  <c r="AB759" i="52"/>
  <c r="AB757" i="52"/>
  <c r="AB756" i="52"/>
  <c r="AB752" i="52"/>
  <c r="AB748" i="52"/>
  <c r="AB744" i="52"/>
  <c r="AB740" i="52"/>
  <c r="AB736" i="52"/>
  <c r="AB732" i="52"/>
  <c r="AB728" i="52"/>
  <c r="AB724" i="52"/>
  <c r="AB716" i="52"/>
  <c r="AB708" i="52"/>
  <c r="AB700" i="52"/>
  <c r="AB692" i="52"/>
  <c r="AB684" i="52"/>
  <c r="AB676" i="52"/>
  <c r="AB668" i="52"/>
  <c r="AB660" i="52"/>
  <c r="AB652" i="52"/>
  <c r="AB644" i="52"/>
  <c r="AB721" i="52"/>
  <c r="AB713" i="52"/>
  <c r="AB705" i="52"/>
  <c r="AB697" i="52"/>
  <c r="AB689" i="52"/>
  <c r="AB681" i="52"/>
  <c r="AB673" i="52"/>
  <c r="AB665" i="52"/>
  <c r="AB657" i="52"/>
  <c r="AB649" i="52"/>
  <c r="AB641" i="52"/>
  <c r="AB637" i="52"/>
  <c r="AB633" i="52"/>
  <c r="AB629" i="52"/>
  <c r="AB625" i="52"/>
  <c r="AB621" i="52"/>
  <c r="AB617" i="52"/>
  <c r="AB613" i="52"/>
  <c r="AB609" i="52"/>
  <c r="AB605" i="52"/>
  <c r="AB601" i="52"/>
  <c r="AB597" i="52"/>
  <c r="AB593" i="52"/>
  <c r="AB589" i="52"/>
  <c r="AB585" i="52"/>
  <c r="AB581" i="52"/>
  <c r="AB577" i="52"/>
  <c r="AB573" i="52"/>
  <c r="AB512" i="52"/>
  <c r="AB504" i="52"/>
  <c r="AB496" i="52"/>
  <c r="AB568" i="52"/>
  <c r="AB564" i="52"/>
  <c r="AB560" i="52"/>
  <c r="AB556" i="52"/>
  <c r="AB552" i="52"/>
  <c r="AB548" i="52"/>
  <c r="AB544" i="52"/>
  <c r="AB540" i="52"/>
  <c r="AB536" i="52"/>
  <c r="AB532" i="52"/>
  <c r="AB528" i="52"/>
  <c r="AB524" i="52"/>
  <c r="AB520" i="52"/>
  <c r="AB516" i="52"/>
  <c r="AB505" i="52"/>
  <c r="AB497" i="52"/>
  <c r="P6" i="52"/>
  <c r="O6" i="52" s="1"/>
  <c r="AB879" i="8"/>
  <c r="AB874" i="8"/>
  <c r="AB872" i="8"/>
  <c r="AB863" i="8"/>
  <c r="AB858" i="8"/>
  <c r="AB852" i="8"/>
  <c r="AB847" i="8"/>
  <c r="AB836" i="8"/>
  <c r="AB834" i="8"/>
  <c r="AB831" i="8"/>
  <c r="AB815" i="8"/>
  <c r="AB808" i="8"/>
  <c r="AB804" i="8"/>
  <c r="AB802" i="8"/>
  <c r="AB799" i="8"/>
  <c r="AB788" i="8"/>
  <c r="AB786" i="8"/>
  <c r="AB783" i="8"/>
  <c r="AB772" i="8"/>
  <c r="AB770" i="8"/>
  <c r="AB767" i="8"/>
  <c r="AB756" i="8"/>
  <c r="AB754" i="8"/>
  <c r="AB751" i="8"/>
  <c r="AB740" i="8"/>
  <c r="AB738" i="8"/>
  <c r="AB735" i="8"/>
  <c r="AB728" i="8"/>
  <c r="AB724" i="8"/>
  <c r="AB722" i="8"/>
  <c r="AB719" i="8"/>
  <c r="AB697" i="8"/>
  <c r="AB692" i="8"/>
  <c r="AB681" i="8"/>
  <c r="AB676" i="8"/>
  <c r="AB665" i="8"/>
  <c r="AB660" i="8"/>
  <c r="AB649" i="8"/>
  <c r="AB644" i="8"/>
  <c r="AB633" i="8"/>
  <c r="AB884" i="8"/>
  <c r="AB875" i="8"/>
  <c r="AB870" i="8"/>
  <c r="AB859" i="8"/>
  <c r="AB854" i="8"/>
  <c r="AB848" i="8"/>
  <c r="AB843" i="8"/>
  <c r="AB832" i="8"/>
  <c r="AB827" i="8"/>
  <c r="AB822" i="8"/>
  <c r="AB811" i="8"/>
  <c r="AB800" i="8"/>
  <c r="AB795" i="8"/>
  <c r="AB784" i="8"/>
  <c r="AB779" i="8"/>
  <c r="AB768" i="8"/>
  <c r="AB763" i="8"/>
  <c r="AB752" i="8"/>
  <c r="AB747" i="8"/>
  <c r="AB736" i="8"/>
  <c r="AB731" i="8"/>
  <c r="AB720" i="8"/>
  <c r="AB715" i="8"/>
  <c r="AB708" i="8"/>
  <c r="AB882" i="8"/>
  <c r="AB880" i="8"/>
  <c r="AB871" i="8"/>
  <c r="AB866" i="8"/>
  <c r="AB864" i="8"/>
  <c r="AB855" i="8"/>
  <c r="AB850" i="8"/>
  <c r="AB844" i="8"/>
  <c r="AB839" i="8"/>
  <c r="AB828" i="8"/>
  <c r="AB823" i="8"/>
  <c r="AB818" i="8"/>
  <c r="AB816" i="8"/>
  <c r="AB812" i="8"/>
  <c r="AB807" i="8"/>
  <c r="AB796" i="8"/>
  <c r="AB791" i="8"/>
  <c r="AB780" i="8"/>
  <c r="AB775" i="8"/>
  <c r="AB764" i="8"/>
  <c r="AB759" i="8"/>
  <c r="AB748" i="8"/>
  <c r="AB743" i="8"/>
  <c r="AB727" i="8"/>
  <c r="AB716" i="8"/>
  <c r="AB709" i="8"/>
  <c r="AB883" i="8"/>
  <c r="AB878" i="8"/>
  <c r="AB876" i="8"/>
  <c r="AB867" i="8"/>
  <c r="AB862" i="8"/>
  <c r="AB860" i="8"/>
  <c r="AB856" i="8"/>
  <c r="AB851" i="8"/>
  <c r="AB846" i="8"/>
  <c r="AB840" i="8"/>
  <c r="AB838" i="8"/>
  <c r="AB835" i="8"/>
  <c r="AB824" i="8"/>
  <c r="AB819" i="8"/>
  <c r="AB814" i="8"/>
  <c r="AB806" i="8"/>
  <c r="AB803" i="8"/>
  <c r="AB792" i="8"/>
  <c r="AB790" i="8"/>
  <c r="AB787" i="8"/>
  <c r="AB776" i="8"/>
  <c r="AB774" i="8"/>
  <c r="AB771" i="8"/>
  <c r="AB760" i="8"/>
  <c r="AB758" i="8"/>
  <c r="AB755" i="8"/>
  <c r="AB744" i="8"/>
  <c r="AB742" i="8"/>
  <c r="AB739" i="8"/>
  <c r="AB732" i="8"/>
  <c r="AB726" i="8"/>
  <c r="AB723" i="8"/>
  <c r="AB712" i="8"/>
  <c r="AB628" i="8"/>
  <c r="AB617" i="8"/>
  <c r="AB612" i="8"/>
  <c r="AB601" i="8"/>
  <c r="AB596" i="8"/>
  <c r="AB591" i="8"/>
  <c r="AB580" i="8"/>
  <c r="AB575" i="8"/>
  <c r="AB564" i="8"/>
  <c r="AB559" i="8"/>
  <c r="AB553" i="8"/>
  <c r="AB548" i="8"/>
  <c r="AB543" i="8"/>
  <c r="AB537" i="8"/>
  <c r="AB532" i="8"/>
  <c r="AB527" i="8"/>
  <c r="AB521" i="8"/>
  <c r="AB516" i="8"/>
  <c r="AB505" i="8"/>
  <c r="AB500" i="8"/>
  <c r="AB489" i="8"/>
  <c r="AB484" i="8"/>
  <c r="AB473" i="8"/>
  <c r="AB468" i="8"/>
  <c r="AB457" i="8"/>
  <c r="AB452" i="8"/>
  <c r="AB441" i="8"/>
  <c r="AB436" i="8"/>
  <c r="AB420" i="8"/>
  <c r="AB413" i="8"/>
  <c r="AB408" i="8"/>
  <c r="AB402" i="8"/>
  <c r="AB397" i="8"/>
  <c r="AB392" i="8"/>
  <c r="AB386" i="8"/>
  <c r="AB381" i="8"/>
  <c r="AB370" i="8"/>
  <c r="AB365" i="8"/>
  <c r="AB354" i="8"/>
  <c r="AB349" i="8"/>
  <c r="AB342" i="8"/>
  <c r="AB331" i="8"/>
  <c r="AB326" i="8"/>
  <c r="AB315" i="8"/>
  <c r="AB310" i="8"/>
  <c r="AB299" i="8"/>
  <c r="AB294" i="8"/>
  <c r="AB288" i="8"/>
  <c r="AB283" i="8"/>
  <c r="AB278" i="8"/>
  <c r="AB267" i="8"/>
  <c r="AB262" i="8"/>
  <c r="AB251" i="8"/>
  <c r="AB246" i="8"/>
  <c r="AB235" i="8"/>
  <c r="AB219" i="8"/>
  <c r="AB203" i="8"/>
  <c r="AB198" i="8"/>
  <c r="AB187" i="8"/>
  <c r="AB182" i="8"/>
  <c r="AB171" i="8"/>
  <c r="AB166" i="8"/>
  <c r="AB155" i="8"/>
  <c r="AB150" i="8"/>
  <c r="AB139" i="8"/>
  <c r="AB134" i="8"/>
  <c r="AB123" i="8"/>
  <c r="AB118" i="8"/>
  <c r="AB107" i="8"/>
  <c r="AB102" i="8"/>
  <c r="AB96" i="8"/>
  <c r="AB91" i="8"/>
  <c r="AB86" i="8"/>
  <c r="AB80" i="8"/>
  <c r="AB75" i="8"/>
  <c r="AB70" i="8"/>
  <c r="AB64" i="8"/>
  <c r="AB59" i="8"/>
  <c r="AB54" i="8"/>
  <c r="AB48" i="8"/>
  <c r="AB43" i="8"/>
  <c r="AB32" i="8"/>
  <c r="AB27" i="8"/>
  <c r="AB16" i="8"/>
  <c r="AB11" i="8"/>
  <c r="AB704" i="8"/>
  <c r="AB695" i="8"/>
  <c r="AB693" i="8"/>
  <c r="AB688" i="8"/>
  <c r="AB679" i="8"/>
  <c r="AB677" i="8"/>
  <c r="AB672" i="8"/>
  <c r="AB663" i="8"/>
  <c r="AB661" i="8"/>
  <c r="AB656" i="8"/>
  <c r="AB647" i="8"/>
  <c r="AB645" i="8"/>
  <c r="AB640" i="8"/>
  <c r="AB631" i="8"/>
  <c r="AB629" i="8"/>
  <c r="AB624" i="8"/>
  <c r="AB615" i="8"/>
  <c r="AB613" i="8"/>
  <c r="AB608" i="8"/>
  <c r="AB599" i="8"/>
  <c r="AB592" i="8"/>
  <c r="AB587" i="8"/>
  <c r="AB585" i="8"/>
  <c r="AB576" i="8"/>
  <c r="AB571" i="8"/>
  <c r="AB569" i="8"/>
  <c r="AB560" i="8"/>
  <c r="AB555" i="8"/>
  <c r="AB549" i="8"/>
  <c r="AB544" i="8"/>
  <c r="AB539" i="8"/>
  <c r="AB533" i="8"/>
  <c r="AB528" i="8"/>
  <c r="AB523" i="8"/>
  <c r="AB517" i="8"/>
  <c r="AB512" i="8"/>
  <c r="AB501" i="8"/>
  <c r="AB496" i="8"/>
  <c r="AB485" i="8"/>
  <c r="AB480" i="8"/>
  <c r="AB469" i="8"/>
  <c r="AB464" i="8"/>
  <c r="AB453" i="8"/>
  <c r="AB448" i="8"/>
  <c r="AB432" i="8"/>
  <c r="AB425" i="8"/>
  <c r="AB416" i="8"/>
  <c r="AB707" i="8"/>
  <c r="AB705" i="8"/>
  <c r="AB700" i="8"/>
  <c r="AB689" i="8"/>
  <c r="AB684" i="8"/>
  <c r="AB673" i="8"/>
  <c r="AB668" i="8"/>
  <c r="AB657" i="8"/>
  <c r="AB652" i="8"/>
  <c r="AB641" i="8"/>
  <c r="AB636" i="8"/>
  <c r="AB625" i="8"/>
  <c r="AB620" i="8"/>
  <c r="AB609" i="8"/>
  <c r="AB604" i="8"/>
  <c r="AB588" i="8"/>
  <c r="AB583" i="8"/>
  <c r="AB572" i="8"/>
  <c r="AB567" i="8"/>
  <c r="AB556" i="8"/>
  <c r="AB551" i="8"/>
  <c r="AB545" i="8"/>
  <c r="AB540" i="8"/>
  <c r="AB535" i="8"/>
  <c r="AB529" i="8"/>
  <c r="AB524" i="8"/>
  <c r="AB519" i="8"/>
  <c r="AB513" i="8"/>
  <c r="AB511" i="8"/>
  <c r="AB508" i="8"/>
  <c r="AB497" i="8"/>
  <c r="AB495" i="8"/>
  <c r="AB492" i="8"/>
  <c r="AB481" i="8"/>
  <c r="AB479" i="8"/>
  <c r="AB476" i="8"/>
  <c r="AB465" i="8"/>
  <c r="AB463" i="8"/>
  <c r="AB460" i="8"/>
  <c r="AB449" i="8"/>
  <c r="AB447" i="8"/>
  <c r="AB444" i="8"/>
  <c r="AB431" i="8"/>
  <c r="AB428" i="8"/>
  <c r="AB415" i="8"/>
  <c r="AB711" i="8"/>
  <c r="AB703" i="8"/>
  <c r="AB701" i="8"/>
  <c r="AB696" i="8"/>
  <c r="AB687" i="8"/>
  <c r="AB685" i="8"/>
  <c r="AB680" i="8"/>
  <c r="AB671" i="8"/>
  <c r="AB669" i="8"/>
  <c r="AB664" i="8"/>
  <c r="AB655" i="8"/>
  <c r="AB653" i="8"/>
  <c r="AB648" i="8"/>
  <c r="AB639" i="8"/>
  <c r="AB637" i="8"/>
  <c r="AB632" i="8"/>
  <c r="AB623" i="8"/>
  <c r="AB621" i="8"/>
  <c r="AB616" i="8"/>
  <c r="AB607" i="8"/>
  <c r="AB605" i="8"/>
  <c r="AB600" i="8"/>
  <c r="AB595" i="8"/>
  <c r="AB593" i="8"/>
  <c r="AB584" i="8"/>
  <c r="AB579" i="8"/>
  <c r="AB577" i="8"/>
  <c r="AB568" i="8"/>
  <c r="AB563" i="8"/>
  <c r="AB561" i="8"/>
  <c r="AB552" i="8"/>
  <c r="AB547" i="8"/>
  <c r="AB541" i="8"/>
  <c r="AB536" i="8"/>
  <c r="AB531" i="8"/>
  <c r="AB525" i="8"/>
  <c r="AB520" i="8"/>
  <c r="AB509" i="8"/>
  <c r="AB507" i="8"/>
  <c r="AB504" i="8"/>
  <c r="AB493" i="8"/>
  <c r="AB491" i="8"/>
  <c r="AB488" i="8"/>
  <c r="AB477" i="8"/>
  <c r="AB475" i="8"/>
  <c r="AB472" i="8"/>
  <c r="AB461" i="8"/>
  <c r="AB459" i="8"/>
  <c r="AB456" i="8"/>
  <c r="AB445" i="8"/>
  <c r="AB443" i="8"/>
  <c r="AB440" i="8"/>
  <c r="AB433" i="8"/>
  <c r="AB427" i="8"/>
  <c r="AB424" i="8"/>
  <c r="AB417" i="8"/>
  <c r="AB409" i="8"/>
  <c r="AB404" i="8"/>
  <c r="AB398" i="8"/>
  <c r="AB393" i="8"/>
  <c r="AB388" i="8"/>
  <c r="AB382" i="8"/>
  <c r="AB377" i="8"/>
  <c r="AB368" i="8"/>
  <c r="AB366" i="8"/>
  <c r="AB361" i="8"/>
  <c r="AB352" i="8"/>
  <c r="AB350" i="8"/>
  <c r="AB345" i="8"/>
  <c r="AB410" i="8"/>
  <c r="AB405" i="8"/>
  <c r="AB400" i="8"/>
  <c r="AB394" i="8"/>
  <c r="AB389" i="8"/>
  <c r="AB384" i="8"/>
  <c r="AB378" i="8"/>
  <c r="AB373" i="8"/>
  <c r="AB362" i="8"/>
  <c r="AB357" i="8"/>
  <c r="AB346" i="8"/>
  <c r="AB412" i="8"/>
  <c r="AB401" i="8"/>
  <c r="AB396" i="8"/>
  <c r="AB390" i="8"/>
  <c r="AB385" i="8"/>
  <c r="AB376" i="8"/>
  <c r="AB374" i="8"/>
  <c r="AB369" i="8"/>
  <c r="AB360" i="8"/>
  <c r="AB358" i="8"/>
  <c r="AB353" i="8"/>
  <c r="AB344" i="8"/>
  <c r="AB343" i="8"/>
  <c r="AB338" i="8"/>
  <c r="AB336" i="8"/>
  <c r="AB327" i="8"/>
  <c r="AB322" i="8"/>
  <c r="AB320" i="8"/>
  <c r="AB311" i="8"/>
  <c r="AB306" i="8"/>
  <c r="AB304" i="8"/>
  <c r="AB295" i="8"/>
  <c r="AB290" i="8"/>
  <c r="AB284" i="8"/>
  <c r="AB279" i="8"/>
  <c r="AB274" i="8"/>
  <c r="AB272" i="8"/>
  <c r="AB263" i="8"/>
  <c r="AB258" i="8"/>
  <c r="AB256" i="8"/>
  <c r="AB247" i="8"/>
  <c r="AB242" i="8"/>
  <c r="AB240" i="8"/>
  <c r="AB231" i="8"/>
  <c r="AB224" i="8"/>
  <c r="AB218" i="8"/>
  <c r="AB215" i="8"/>
  <c r="AB210" i="8"/>
  <c r="AB208" i="8"/>
  <c r="AB199" i="8"/>
  <c r="AB194" i="8"/>
  <c r="AB192" i="8"/>
  <c r="AB183" i="8"/>
  <c r="AB178" i="8"/>
  <c r="AB176" i="8"/>
  <c r="AB167" i="8"/>
  <c r="AB162" i="8"/>
  <c r="AB160" i="8"/>
  <c r="AB151" i="8"/>
  <c r="AB146" i="8"/>
  <c r="AB144" i="8"/>
  <c r="AB135" i="8"/>
  <c r="AB130" i="8"/>
  <c r="AB128" i="8"/>
  <c r="AB119" i="8"/>
  <c r="AB114" i="8"/>
  <c r="AB112" i="8"/>
  <c r="AB103" i="8"/>
  <c r="AB98" i="8"/>
  <c r="AB92" i="8"/>
  <c r="AB87" i="8"/>
  <c r="AB82" i="8"/>
  <c r="AB71" i="8"/>
  <c r="AB66" i="8"/>
  <c r="AB60" i="8"/>
  <c r="AB55" i="8"/>
  <c r="AB50" i="8"/>
  <c r="AB44" i="8"/>
  <c r="AB39" i="8"/>
  <c r="AB28" i="8"/>
  <c r="AB23" i="8"/>
  <c r="AB12" i="8"/>
  <c r="AB339" i="8"/>
  <c r="AB334" i="8"/>
  <c r="AB332" i="8"/>
  <c r="AB323" i="8"/>
  <c r="AB318" i="8"/>
  <c r="AB316" i="8"/>
  <c r="AB312" i="8"/>
  <c r="AB307" i="8"/>
  <c r="AB302" i="8"/>
  <c r="AB300" i="8"/>
  <c r="AB296" i="8"/>
  <c r="AB291" i="8"/>
  <c r="AB286" i="8"/>
  <c r="AB275" i="8"/>
  <c r="AB270" i="8"/>
  <c r="AB268" i="8"/>
  <c r="AB259" i="8"/>
  <c r="AB254" i="8"/>
  <c r="AB252" i="8"/>
  <c r="AB243" i="8"/>
  <c r="AB238" i="8"/>
  <c r="AB236" i="8"/>
  <c r="AB230" i="8"/>
  <c r="AB227" i="8"/>
  <c r="AB220" i="8"/>
  <c r="AB214" i="8"/>
  <c r="AB211" i="8"/>
  <c r="AB206" i="8"/>
  <c r="AB204" i="8"/>
  <c r="AB195" i="8"/>
  <c r="AB190" i="8"/>
  <c r="AB188" i="8"/>
  <c r="AB179" i="8"/>
  <c r="AB174" i="8"/>
  <c r="AB172" i="8"/>
  <c r="AB163" i="8"/>
  <c r="AB158" i="8"/>
  <c r="AB156" i="8"/>
  <c r="AB147" i="8"/>
  <c r="AB142" i="8"/>
  <c r="AB140" i="8"/>
  <c r="AB131" i="8"/>
  <c r="AB126" i="8"/>
  <c r="AB124" i="8"/>
  <c r="AB115" i="8"/>
  <c r="AB110" i="8"/>
  <c r="AB108" i="8"/>
  <c r="AB104" i="8"/>
  <c r="AB99" i="8"/>
  <c r="AB94" i="8"/>
  <c r="AB88" i="8"/>
  <c r="AB83" i="8"/>
  <c r="AB78" i="8"/>
  <c r="AB76" i="8"/>
  <c r="AB67" i="8"/>
  <c r="AB62" i="8"/>
  <c r="AB56" i="8"/>
  <c r="AB51" i="8"/>
  <c r="AB46" i="8"/>
  <c r="AB42" i="8"/>
  <c r="AB40" i="8"/>
  <c r="AB35" i="8"/>
  <c r="AB26" i="8"/>
  <c r="AB24" i="8"/>
  <c r="AB19" i="8"/>
  <c r="AB10" i="8"/>
  <c r="AB335" i="8"/>
  <c r="AB330" i="8"/>
  <c r="AB319" i="8"/>
  <c r="AB314" i="8"/>
  <c r="AB303" i="8"/>
  <c r="AB298" i="8"/>
  <c r="AB292" i="8"/>
  <c r="AB287" i="8"/>
  <c r="AB282" i="8"/>
  <c r="AB276" i="8"/>
  <c r="AB271" i="8"/>
  <c r="AB266" i="8"/>
  <c r="AB255" i="8"/>
  <c r="AB250" i="8"/>
  <c r="AB239" i="8"/>
  <c r="AB234" i="8"/>
  <c r="AB223" i="8"/>
  <c r="AB207" i="8"/>
  <c r="AB202" i="8"/>
  <c r="AB191" i="8"/>
  <c r="AB186" i="8"/>
  <c r="AB175" i="8"/>
  <c r="AB170" i="8"/>
  <c r="AB159" i="8"/>
  <c r="AB154" i="8"/>
  <c r="AB143" i="8"/>
  <c r="AB138" i="8"/>
  <c r="AB127" i="8"/>
  <c r="AB122" i="8"/>
  <c r="AB116" i="8"/>
  <c r="AB111" i="8"/>
  <c r="AB106" i="8"/>
  <c r="AB95" i="8"/>
  <c r="AB90" i="8"/>
  <c r="AB84" i="8"/>
  <c r="AB79" i="8"/>
  <c r="AB74" i="8"/>
  <c r="AB68" i="8"/>
  <c r="AB63" i="8"/>
  <c r="AB58" i="8"/>
  <c r="AB52" i="8"/>
  <c r="AB47" i="8"/>
  <c r="AB38" i="8"/>
  <c r="AB36" i="8"/>
  <c r="AB31" i="8"/>
  <c r="AB22" i="8"/>
  <c r="AB20" i="8"/>
  <c r="AB15" i="8"/>
  <c r="AB6" i="8"/>
  <c r="O6" i="8" s="1"/>
  <c r="N5" i="8"/>
  <c r="J5" i="8"/>
  <c r="M5" i="8"/>
  <c r="I5" i="8"/>
  <c r="H5" i="8"/>
  <c r="G5" i="8"/>
  <c r="L5" i="8"/>
  <c r="F5" i="8"/>
  <c r="P5" i="8" s="1"/>
  <c r="E5" i="8"/>
  <c r="K5" i="8"/>
  <c r="N9" i="8"/>
  <c r="AA9" i="8" s="1"/>
  <c r="M9" i="8"/>
  <c r="Z9" i="8" s="1"/>
  <c r="L9" i="8"/>
  <c r="Y9" i="8" s="1"/>
  <c r="J9" i="8"/>
  <c r="W9" i="8" s="1"/>
  <c r="G9" i="8"/>
  <c r="T9" i="8" s="1"/>
  <c r="H9" i="8"/>
  <c r="U9" i="8" s="1"/>
  <c r="F9" i="8"/>
  <c r="S9" i="8" s="1"/>
  <c r="E9" i="8"/>
  <c r="R9" i="8" s="1"/>
  <c r="I9" i="8"/>
  <c r="V9" i="8" s="1"/>
  <c r="K9" i="8"/>
  <c r="X9" i="8" s="1"/>
  <c r="P13" i="8"/>
  <c r="N13" i="8"/>
  <c r="M13" i="8"/>
  <c r="L13" i="8"/>
  <c r="K13" i="8"/>
  <c r="G13" i="8"/>
  <c r="I13" i="8"/>
  <c r="H13" i="8"/>
  <c r="F13" i="8"/>
  <c r="J13" i="8"/>
  <c r="E13" i="8"/>
  <c r="P17" i="8"/>
  <c r="N17" i="8"/>
  <c r="M17" i="8"/>
  <c r="L17" i="8"/>
  <c r="K17" i="8"/>
  <c r="J17" i="8"/>
  <c r="G17" i="8"/>
  <c r="I17" i="8"/>
  <c r="H17" i="8"/>
  <c r="E17" i="8"/>
  <c r="F17" i="8"/>
  <c r="P21" i="8"/>
  <c r="N21" i="8"/>
  <c r="M21" i="8"/>
  <c r="L21" i="8"/>
  <c r="K21" i="8"/>
  <c r="J21" i="8"/>
  <c r="I21" i="8"/>
  <c r="G21" i="8"/>
  <c r="F21" i="8"/>
  <c r="H21" i="8"/>
  <c r="E21" i="8"/>
  <c r="P25" i="8"/>
  <c r="N25" i="8"/>
  <c r="M25" i="8"/>
  <c r="L25" i="8"/>
  <c r="J25" i="8"/>
  <c r="G25" i="8"/>
  <c r="K25" i="8"/>
  <c r="H25" i="8"/>
  <c r="I25" i="8"/>
  <c r="E25" i="8"/>
  <c r="F25" i="8"/>
  <c r="P29" i="8"/>
  <c r="N29" i="8"/>
  <c r="M29" i="8"/>
  <c r="L29" i="8"/>
  <c r="K29" i="8"/>
  <c r="G29" i="8"/>
  <c r="J29" i="8"/>
  <c r="I29" i="8"/>
  <c r="H29" i="8"/>
  <c r="F29" i="8"/>
  <c r="E29" i="8"/>
  <c r="P33" i="8"/>
  <c r="N33" i="8"/>
  <c r="M33" i="8"/>
  <c r="L33" i="8"/>
  <c r="K33" i="8"/>
  <c r="G33" i="8"/>
  <c r="I33" i="8"/>
  <c r="H33" i="8"/>
  <c r="E33" i="8"/>
  <c r="J33" i="8"/>
  <c r="F33" i="8"/>
  <c r="P37" i="8"/>
  <c r="N37" i="8"/>
  <c r="M37" i="8"/>
  <c r="L37" i="8"/>
  <c r="K37" i="8"/>
  <c r="J37" i="8"/>
  <c r="I37" i="8"/>
  <c r="G37" i="8"/>
  <c r="F37" i="8"/>
  <c r="H37" i="8"/>
  <c r="E37" i="8"/>
  <c r="P41" i="8"/>
  <c r="N41" i="8"/>
  <c r="M41" i="8"/>
  <c r="J41" i="8"/>
  <c r="L41" i="8"/>
  <c r="G41" i="8"/>
  <c r="H41" i="8"/>
  <c r="K41" i="8"/>
  <c r="E41" i="8"/>
  <c r="F41" i="8"/>
  <c r="I41" i="8"/>
  <c r="P45" i="8"/>
  <c r="N45" i="8"/>
  <c r="M45" i="8"/>
  <c r="L45" i="8"/>
  <c r="K45" i="8"/>
  <c r="G45" i="8"/>
  <c r="I45" i="8"/>
  <c r="J45" i="8"/>
  <c r="H45" i="8"/>
  <c r="F45" i="8"/>
  <c r="E45" i="8"/>
  <c r="P49" i="8"/>
  <c r="N49" i="8"/>
  <c r="M49" i="8"/>
  <c r="L49" i="8"/>
  <c r="K49" i="8"/>
  <c r="J49" i="8"/>
  <c r="G49" i="8"/>
  <c r="I49" i="8"/>
  <c r="H49" i="8"/>
  <c r="E49" i="8"/>
  <c r="F49" i="8"/>
  <c r="P53" i="8"/>
  <c r="N53" i="8"/>
  <c r="M53" i="8"/>
  <c r="K53" i="8"/>
  <c r="L53" i="8"/>
  <c r="J53" i="8"/>
  <c r="I53" i="8"/>
  <c r="G53" i="8"/>
  <c r="F53" i="8"/>
  <c r="H53" i="8"/>
  <c r="E53" i="8"/>
  <c r="P57" i="8"/>
  <c r="N57" i="8"/>
  <c r="M57" i="8"/>
  <c r="L57" i="8"/>
  <c r="J57" i="8"/>
  <c r="G57" i="8"/>
  <c r="K57" i="8"/>
  <c r="H57" i="8"/>
  <c r="I57" i="8"/>
  <c r="E57" i="8"/>
  <c r="F57" i="8"/>
  <c r="P61" i="8"/>
  <c r="N61" i="8"/>
  <c r="M61" i="8"/>
  <c r="L61" i="8"/>
  <c r="K61" i="8"/>
  <c r="G61" i="8"/>
  <c r="J61" i="8"/>
  <c r="H61" i="8"/>
  <c r="F61" i="8"/>
  <c r="I61" i="8"/>
  <c r="E61" i="8"/>
  <c r="P65" i="8"/>
  <c r="N65" i="8"/>
  <c r="M65" i="8"/>
  <c r="L65" i="8"/>
  <c r="K65" i="8"/>
  <c r="G65" i="8"/>
  <c r="I65" i="8"/>
  <c r="J65" i="8"/>
  <c r="H65" i="8"/>
  <c r="E65" i="8"/>
  <c r="F65" i="8"/>
  <c r="P69" i="8"/>
  <c r="N69" i="8"/>
  <c r="M69" i="8"/>
  <c r="L69" i="8"/>
  <c r="K69" i="8"/>
  <c r="J69" i="8"/>
  <c r="I69" i="8"/>
  <c r="G69" i="8"/>
  <c r="F69" i="8"/>
  <c r="H69" i="8"/>
  <c r="E69" i="8"/>
  <c r="P73" i="8"/>
  <c r="N73" i="8"/>
  <c r="M73" i="8"/>
  <c r="L73" i="8"/>
  <c r="J73" i="8"/>
  <c r="G73" i="8"/>
  <c r="H73" i="8"/>
  <c r="E73" i="8"/>
  <c r="I73" i="8"/>
  <c r="K73" i="8"/>
  <c r="F73" i="8"/>
  <c r="P77" i="8"/>
  <c r="N77" i="8"/>
  <c r="M77" i="8"/>
  <c r="L77" i="8"/>
  <c r="K77" i="8"/>
  <c r="G77" i="8"/>
  <c r="I77" i="8"/>
  <c r="H77" i="8"/>
  <c r="F77" i="8"/>
  <c r="E77" i="8"/>
  <c r="J77" i="8"/>
  <c r="P81" i="8"/>
  <c r="N81" i="8"/>
  <c r="M81" i="8"/>
  <c r="L81" i="8"/>
  <c r="K81" i="8"/>
  <c r="J81" i="8"/>
  <c r="G81" i="8"/>
  <c r="I81" i="8"/>
  <c r="H81" i="8"/>
  <c r="E81" i="8"/>
  <c r="F81" i="8"/>
  <c r="P85" i="8"/>
  <c r="N85" i="8"/>
  <c r="M85" i="8"/>
  <c r="L85" i="8"/>
  <c r="K85" i="8"/>
  <c r="J85" i="8"/>
  <c r="I85" i="8"/>
  <c r="G85" i="8"/>
  <c r="F85" i="8"/>
  <c r="H85" i="8"/>
  <c r="E85" i="8"/>
  <c r="P89" i="8"/>
  <c r="N89" i="8"/>
  <c r="M89" i="8"/>
  <c r="L89" i="8"/>
  <c r="J89" i="8"/>
  <c r="G89" i="8"/>
  <c r="K89" i="8"/>
  <c r="H89" i="8"/>
  <c r="I89" i="8"/>
  <c r="E89" i="8"/>
  <c r="F89" i="8"/>
  <c r="P93" i="8"/>
  <c r="N93" i="8"/>
  <c r="M93" i="8"/>
  <c r="L93" i="8"/>
  <c r="K93" i="8"/>
  <c r="G93" i="8"/>
  <c r="J93" i="8"/>
  <c r="I93" i="8"/>
  <c r="H93" i="8"/>
  <c r="F93" i="8"/>
  <c r="E93" i="8"/>
  <c r="P97" i="8"/>
  <c r="N97" i="8"/>
  <c r="M97" i="8"/>
  <c r="L97" i="8"/>
  <c r="K97" i="8"/>
  <c r="G97" i="8"/>
  <c r="I97" i="8"/>
  <c r="H97" i="8"/>
  <c r="J97" i="8"/>
  <c r="E97" i="8"/>
  <c r="F97" i="8"/>
  <c r="P101" i="8"/>
  <c r="N101" i="8"/>
  <c r="M101" i="8"/>
  <c r="L101" i="8"/>
  <c r="K101" i="8"/>
  <c r="J101" i="8"/>
  <c r="I101" i="8"/>
  <c r="G101" i="8"/>
  <c r="F101" i="8"/>
  <c r="H101" i="8"/>
  <c r="E101" i="8"/>
  <c r="P105" i="8"/>
  <c r="N105" i="8"/>
  <c r="M105" i="8"/>
  <c r="L105" i="8"/>
  <c r="J105" i="8"/>
  <c r="G105" i="8"/>
  <c r="H105" i="8"/>
  <c r="K105" i="8"/>
  <c r="E105" i="8"/>
  <c r="F105" i="8"/>
  <c r="I105" i="8"/>
  <c r="P109" i="8"/>
  <c r="N109" i="8"/>
  <c r="M109" i="8"/>
  <c r="L109" i="8"/>
  <c r="K109" i="8"/>
  <c r="G109" i="8"/>
  <c r="I109" i="8"/>
  <c r="J109" i="8"/>
  <c r="H109" i="8"/>
  <c r="F109" i="8"/>
  <c r="E109" i="8"/>
  <c r="P113" i="8"/>
  <c r="N113" i="8"/>
  <c r="M113" i="8"/>
  <c r="L113" i="8"/>
  <c r="K113" i="8"/>
  <c r="J113" i="8"/>
  <c r="G113" i="8"/>
  <c r="I113" i="8"/>
  <c r="H113" i="8"/>
  <c r="E113" i="8"/>
  <c r="F113" i="8"/>
  <c r="P117" i="8"/>
  <c r="N117" i="8"/>
  <c r="M117" i="8"/>
  <c r="L117" i="8"/>
  <c r="K117" i="8"/>
  <c r="J117" i="8"/>
  <c r="I117" i="8"/>
  <c r="G117" i="8"/>
  <c r="F117" i="8"/>
  <c r="H117" i="8"/>
  <c r="E117" i="8"/>
  <c r="P121" i="8"/>
  <c r="N121" i="8"/>
  <c r="M121" i="8"/>
  <c r="L121" i="8"/>
  <c r="J121" i="8"/>
  <c r="G121" i="8"/>
  <c r="K121" i="8"/>
  <c r="H121" i="8"/>
  <c r="I121" i="8"/>
  <c r="E121" i="8"/>
  <c r="F121" i="8"/>
  <c r="P125" i="8"/>
  <c r="N125" i="8"/>
  <c r="M125" i="8"/>
  <c r="L125" i="8"/>
  <c r="K125" i="8"/>
  <c r="G125" i="8"/>
  <c r="J125" i="8"/>
  <c r="H125" i="8"/>
  <c r="F125" i="8"/>
  <c r="I125" i="8"/>
  <c r="E125" i="8"/>
  <c r="P129" i="8"/>
  <c r="N129" i="8"/>
  <c r="M129" i="8"/>
  <c r="L129" i="8"/>
  <c r="K129" i="8"/>
  <c r="G129" i="8"/>
  <c r="I129" i="8"/>
  <c r="J129" i="8"/>
  <c r="H129" i="8"/>
  <c r="E129" i="8"/>
  <c r="F129" i="8"/>
  <c r="P133" i="8"/>
  <c r="N133" i="8"/>
  <c r="M133" i="8"/>
  <c r="L133" i="8"/>
  <c r="K133" i="8"/>
  <c r="J133" i="8"/>
  <c r="I133" i="8"/>
  <c r="G133" i="8"/>
  <c r="F133" i="8"/>
  <c r="H133" i="8"/>
  <c r="E133" i="8"/>
  <c r="P137" i="8"/>
  <c r="N137" i="8"/>
  <c r="M137" i="8"/>
  <c r="L137" i="8"/>
  <c r="J137" i="8"/>
  <c r="G137" i="8"/>
  <c r="H137" i="8"/>
  <c r="E137" i="8"/>
  <c r="I137" i="8"/>
  <c r="K137" i="8"/>
  <c r="F137" i="8"/>
  <c r="P141" i="8"/>
  <c r="N141" i="8"/>
  <c r="M141" i="8"/>
  <c r="L141" i="8"/>
  <c r="K141" i="8"/>
  <c r="G141" i="8"/>
  <c r="I141" i="8"/>
  <c r="H141" i="8"/>
  <c r="F141" i="8"/>
  <c r="J141" i="8"/>
  <c r="E141" i="8"/>
  <c r="P145" i="8"/>
  <c r="N145" i="8"/>
  <c r="M145" i="8"/>
  <c r="L145" i="8"/>
  <c r="K145" i="8"/>
  <c r="J145" i="8"/>
  <c r="G145" i="8"/>
  <c r="I145" i="8"/>
  <c r="H145" i="8"/>
  <c r="E145" i="8"/>
  <c r="F145" i="8"/>
  <c r="P149" i="8"/>
  <c r="N149" i="8"/>
  <c r="M149" i="8"/>
  <c r="L149" i="8"/>
  <c r="K149" i="8"/>
  <c r="J149" i="8"/>
  <c r="I149" i="8"/>
  <c r="G149" i="8"/>
  <c r="F149" i="8"/>
  <c r="H149" i="8"/>
  <c r="E149" i="8"/>
  <c r="P153" i="8"/>
  <c r="N153" i="8"/>
  <c r="M153" i="8"/>
  <c r="L153" i="8"/>
  <c r="J153" i="8"/>
  <c r="G153" i="8"/>
  <c r="K153" i="8"/>
  <c r="H153" i="8"/>
  <c r="I153" i="8"/>
  <c r="E153" i="8"/>
  <c r="F153" i="8"/>
  <c r="P157" i="8"/>
  <c r="N157" i="8"/>
  <c r="M157" i="8"/>
  <c r="L157" i="8"/>
  <c r="K157" i="8"/>
  <c r="J157" i="8"/>
  <c r="G157" i="8"/>
  <c r="I157" i="8"/>
  <c r="H157" i="8"/>
  <c r="F157" i="8"/>
  <c r="E157" i="8"/>
  <c r="P161" i="8"/>
  <c r="N161" i="8"/>
  <c r="M161" i="8"/>
  <c r="L161" i="8"/>
  <c r="J161" i="8"/>
  <c r="K161" i="8"/>
  <c r="G161" i="8"/>
  <c r="I161" i="8"/>
  <c r="H161" i="8"/>
  <c r="E161" i="8"/>
  <c r="F161" i="8"/>
  <c r="P165" i="8"/>
  <c r="N165" i="8"/>
  <c r="M165" i="8"/>
  <c r="L165" i="8"/>
  <c r="K165" i="8"/>
  <c r="J165" i="8"/>
  <c r="I165" i="8"/>
  <c r="G165" i="8"/>
  <c r="F165" i="8"/>
  <c r="H165" i="8"/>
  <c r="E165" i="8"/>
  <c r="P169" i="8"/>
  <c r="N169" i="8"/>
  <c r="M169" i="8"/>
  <c r="L169" i="8"/>
  <c r="J169" i="8"/>
  <c r="G169" i="8"/>
  <c r="H169" i="8"/>
  <c r="K169" i="8"/>
  <c r="E169" i="8"/>
  <c r="F169" i="8"/>
  <c r="I169" i="8"/>
  <c r="P173" i="8"/>
  <c r="N173" i="8"/>
  <c r="M173" i="8"/>
  <c r="L173" i="8"/>
  <c r="K173" i="8"/>
  <c r="J173" i="8"/>
  <c r="G173" i="8"/>
  <c r="I173" i="8"/>
  <c r="H173" i="8"/>
  <c r="F173" i="8"/>
  <c r="E173" i="8"/>
  <c r="P177" i="8"/>
  <c r="N177" i="8"/>
  <c r="M177" i="8"/>
  <c r="L177" i="8"/>
  <c r="J177" i="8"/>
  <c r="K177" i="8"/>
  <c r="G177" i="8"/>
  <c r="I177" i="8"/>
  <c r="H177" i="8"/>
  <c r="E177" i="8"/>
  <c r="F177" i="8"/>
  <c r="P181" i="8"/>
  <c r="N181" i="8"/>
  <c r="M181" i="8"/>
  <c r="L181" i="8"/>
  <c r="K181" i="8"/>
  <c r="J181" i="8"/>
  <c r="I181" i="8"/>
  <c r="G181" i="8"/>
  <c r="F181" i="8"/>
  <c r="H181" i="8"/>
  <c r="E181" i="8"/>
  <c r="P185" i="8"/>
  <c r="N185" i="8"/>
  <c r="M185" i="8"/>
  <c r="L185" i="8"/>
  <c r="J185" i="8"/>
  <c r="G185" i="8"/>
  <c r="K185" i="8"/>
  <c r="H185" i="8"/>
  <c r="I185" i="8"/>
  <c r="E185" i="8"/>
  <c r="F185" i="8"/>
  <c r="P189" i="8"/>
  <c r="N189" i="8"/>
  <c r="M189" i="8"/>
  <c r="L189" i="8"/>
  <c r="K189" i="8"/>
  <c r="J189" i="8"/>
  <c r="G189" i="8"/>
  <c r="H189" i="8"/>
  <c r="F189" i="8"/>
  <c r="I189" i="8"/>
  <c r="E189" i="8"/>
  <c r="P193" i="8"/>
  <c r="N193" i="8"/>
  <c r="M193" i="8"/>
  <c r="L193" i="8"/>
  <c r="J193" i="8"/>
  <c r="K193" i="8"/>
  <c r="G193" i="8"/>
  <c r="I193" i="8"/>
  <c r="H193" i="8"/>
  <c r="E193" i="8"/>
  <c r="F193" i="8"/>
  <c r="P197" i="8"/>
  <c r="N197" i="8"/>
  <c r="M197" i="8"/>
  <c r="L197" i="8"/>
  <c r="K197" i="8"/>
  <c r="J197" i="8"/>
  <c r="I197" i="8"/>
  <c r="G197" i="8"/>
  <c r="F197" i="8"/>
  <c r="H197" i="8"/>
  <c r="E197" i="8"/>
  <c r="P201" i="8"/>
  <c r="N201" i="8"/>
  <c r="M201" i="8"/>
  <c r="L201" i="8"/>
  <c r="J201" i="8"/>
  <c r="G201" i="8"/>
  <c r="H201" i="8"/>
  <c r="E201" i="8"/>
  <c r="I201" i="8"/>
  <c r="K201" i="8"/>
  <c r="F201" i="8"/>
  <c r="P205" i="8"/>
  <c r="N205" i="8"/>
  <c r="M205" i="8"/>
  <c r="L205" i="8"/>
  <c r="K205" i="8"/>
  <c r="J205" i="8"/>
  <c r="G205" i="8"/>
  <c r="I205" i="8"/>
  <c r="H205" i="8"/>
  <c r="F205" i="8"/>
  <c r="E205" i="8"/>
  <c r="P209" i="8"/>
  <c r="N209" i="8"/>
  <c r="M209" i="8"/>
  <c r="L209" i="8"/>
  <c r="J209" i="8"/>
  <c r="K209" i="8"/>
  <c r="G209" i="8"/>
  <c r="I209" i="8"/>
  <c r="H209" i="8"/>
  <c r="E209" i="8"/>
  <c r="F209" i="8"/>
  <c r="P213" i="8"/>
  <c r="N213" i="8"/>
  <c r="M213" i="8"/>
  <c r="L213" i="8"/>
  <c r="K213" i="8"/>
  <c r="J213" i="8"/>
  <c r="I213" i="8"/>
  <c r="G213" i="8"/>
  <c r="F213" i="8"/>
  <c r="H213" i="8"/>
  <c r="E213" i="8"/>
  <c r="P217" i="8"/>
  <c r="N217" i="8"/>
  <c r="M217" i="8"/>
  <c r="L217" i="8"/>
  <c r="J217" i="8"/>
  <c r="G217" i="8"/>
  <c r="K217" i="8"/>
  <c r="H217" i="8"/>
  <c r="I217" i="8"/>
  <c r="E217" i="8"/>
  <c r="F217" i="8"/>
  <c r="P221" i="8"/>
  <c r="N221" i="8"/>
  <c r="M221" i="8"/>
  <c r="L221" i="8"/>
  <c r="K221" i="8"/>
  <c r="J221" i="8"/>
  <c r="G221" i="8"/>
  <c r="I221" i="8"/>
  <c r="H221" i="8"/>
  <c r="F221" i="8"/>
  <c r="E221" i="8"/>
  <c r="P225" i="8"/>
  <c r="N225" i="8"/>
  <c r="M225" i="8"/>
  <c r="L225" i="8"/>
  <c r="J225" i="8"/>
  <c r="K225" i="8"/>
  <c r="G225" i="8"/>
  <c r="I225" i="8"/>
  <c r="H225" i="8"/>
  <c r="E225" i="8"/>
  <c r="F225" i="8"/>
  <c r="P229" i="8"/>
  <c r="N229" i="8"/>
  <c r="M229" i="8"/>
  <c r="L229" i="8"/>
  <c r="K229" i="8"/>
  <c r="J229" i="8"/>
  <c r="I229" i="8"/>
  <c r="G229" i="8"/>
  <c r="F229" i="8"/>
  <c r="H229" i="8"/>
  <c r="E229" i="8"/>
  <c r="P233" i="8"/>
  <c r="N233" i="8"/>
  <c r="M233" i="8"/>
  <c r="L233" i="8"/>
  <c r="J233" i="8"/>
  <c r="G233" i="8"/>
  <c r="H233" i="8"/>
  <c r="K233" i="8"/>
  <c r="E233" i="8"/>
  <c r="F233" i="8"/>
  <c r="I233" i="8"/>
  <c r="P237" i="8"/>
  <c r="N237" i="8"/>
  <c r="M237" i="8"/>
  <c r="L237" i="8"/>
  <c r="K237" i="8"/>
  <c r="J237" i="8"/>
  <c r="G237" i="8"/>
  <c r="I237" i="8"/>
  <c r="H237" i="8"/>
  <c r="F237" i="8"/>
  <c r="E237" i="8"/>
  <c r="P241" i="8"/>
  <c r="N241" i="8"/>
  <c r="M241" i="8"/>
  <c r="L241" i="8"/>
  <c r="J241" i="8"/>
  <c r="K241" i="8"/>
  <c r="G241" i="8"/>
  <c r="I241" i="8"/>
  <c r="H241" i="8"/>
  <c r="E241" i="8"/>
  <c r="F241" i="8"/>
  <c r="P245" i="8"/>
  <c r="N245" i="8"/>
  <c r="M245" i="8"/>
  <c r="L245" i="8"/>
  <c r="K245" i="8"/>
  <c r="J245" i="8"/>
  <c r="I245" i="8"/>
  <c r="G245" i="8"/>
  <c r="F245" i="8"/>
  <c r="H245" i="8"/>
  <c r="E245" i="8"/>
  <c r="P249" i="8"/>
  <c r="N249" i="8"/>
  <c r="M249" i="8"/>
  <c r="L249" i="8"/>
  <c r="J249" i="8"/>
  <c r="G249" i="8"/>
  <c r="K249" i="8"/>
  <c r="H249" i="8"/>
  <c r="I249" i="8"/>
  <c r="E249" i="8"/>
  <c r="F249" i="8"/>
  <c r="P253" i="8"/>
  <c r="N253" i="8"/>
  <c r="M253" i="8"/>
  <c r="L253" i="8"/>
  <c r="K253" i="8"/>
  <c r="J253" i="8"/>
  <c r="G253" i="8"/>
  <c r="H253" i="8"/>
  <c r="F253" i="8"/>
  <c r="I253" i="8"/>
  <c r="E253" i="8"/>
  <c r="P257" i="8"/>
  <c r="N257" i="8"/>
  <c r="M257" i="8"/>
  <c r="L257" i="8"/>
  <c r="J257" i="8"/>
  <c r="K257" i="8"/>
  <c r="G257" i="8"/>
  <c r="I257" i="8"/>
  <c r="H257" i="8"/>
  <c r="E257" i="8"/>
  <c r="F257" i="8"/>
  <c r="P261" i="8"/>
  <c r="N261" i="8"/>
  <c r="M261" i="8"/>
  <c r="L261" i="8"/>
  <c r="K261" i="8"/>
  <c r="J261" i="8"/>
  <c r="I261" i="8"/>
  <c r="G261" i="8"/>
  <c r="F261" i="8"/>
  <c r="H261" i="8"/>
  <c r="E261" i="8"/>
  <c r="P265" i="8"/>
  <c r="N265" i="8"/>
  <c r="M265" i="8"/>
  <c r="L265" i="8"/>
  <c r="J265" i="8"/>
  <c r="G265" i="8"/>
  <c r="H265" i="8"/>
  <c r="E265" i="8"/>
  <c r="I265" i="8"/>
  <c r="K265" i="8"/>
  <c r="F265" i="8"/>
  <c r="P269" i="8"/>
  <c r="N269" i="8"/>
  <c r="M269" i="8"/>
  <c r="L269" i="8"/>
  <c r="K269" i="8"/>
  <c r="J269" i="8"/>
  <c r="G269" i="8"/>
  <c r="I269" i="8"/>
  <c r="H269" i="8"/>
  <c r="F269" i="8"/>
  <c r="E269" i="8"/>
  <c r="P273" i="8"/>
  <c r="N273" i="8"/>
  <c r="M273" i="8"/>
  <c r="L273" i="8"/>
  <c r="J273" i="8"/>
  <c r="K273" i="8"/>
  <c r="G273" i="8"/>
  <c r="I273" i="8"/>
  <c r="H273" i="8"/>
  <c r="E273" i="8"/>
  <c r="F273" i="8"/>
  <c r="P277" i="8"/>
  <c r="N277" i="8"/>
  <c r="M277" i="8"/>
  <c r="L277" i="8"/>
  <c r="K277" i="8"/>
  <c r="J277" i="8"/>
  <c r="I277" i="8"/>
  <c r="G277" i="8"/>
  <c r="F277" i="8"/>
  <c r="H277" i="8"/>
  <c r="E277" i="8"/>
  <c r="P281" i="8"/>
  <c r="N281" i="8"/>
  <c r="M281" i="8"/>
  <c r="L281" i="8"/>
  <c r="J281" i="8"/>
  <c r="G281" i="8"/>
  <c r="K281" i="8"/>
  <c r="H281" i="8"/>
  <c r="I281" i="8"/>
  <c r="E281" i="8"/>
  <c r="F281" i="8"/>
  <c r="P285" i="8"/>
  <c r="N285" i="8"/>
  <c r="M285" i="8"/>
  <c r="L285" i="8"/>
  <c r="K285" i="8"/>
  <c r="J285" i="8"/>
  <c r="G285" i="8"/>
  <c r="I285" i="8"/>
  <c r="H285" i="8"/>
  <c r="F285" i="8"/>
  <c r="E285" i="8"/>
  <c r="P289" i="8"/>
  <c r="N289" i="8"/>
  <c r="M289" i="8"/>
  <c r="L289" i="8"/>
  <c r="J289" i="8"/>
  <c r="K289" i="8"/>
  <c r="G289" i="8"/>
  <c r="I289" i="8"/>
  <c r="H289" i="8"/>
  <c r="E289" i="8"/>
  <c r="F289" i="8"/>
  <c r="P293" i="8"/>
  <c r="N293" i="8"/>
  <c r="M293" i="8"/>
  <c r="L293" i="8"/>
  <c r="K293" i="8"/>
  <c r="J293" i="8"/>
  <c r="I293" i="8"/>
  <c r="G293" i="8"/>
  <c r="F293" i="8"/>
  <c r="H293" i="8"/>
  <c r="E293" i="8"/>
  <c r="P297" i="8"/>
  <c r="N297" i="8"/>
  <c r="M297" i="8"/>
  <c r="L297" i="8"/>
  <c r="J297" i="8"/>
  <c r="G297" i="8"/>
  <c r="H297" i="8"/>
  <c r="K297" i="8"/>
  <c r="E297" i="8"/>
  <c r="F297" i="8"/>
  <c r="I297" i="8"/>
  <c r="P301" i="8"/>
  <c r="N301" i="8"/>
  <c r="M301" i="8"/>
  <c r="L301" i="8"/>
  <c r="K301" i="8"/>
  <c r="J301" i="8"/>
  <c r="G301" i="8"/>
  <c r="I301" i="8"/>
  <c r="H301" i="8"/>
  <c r="F301" i="8"/>
  <c r="E301" i="8"/>
  <c r="P305" i="8"/>
  <c r="N305" i="8"/>
  <c r="M305" i="8"/>
  <c r="L305" i="8"/>
  <c r="J305" i="8"/>
  <c r="K305" i="8"/>
  <c r="G305" i="8"/>
  <c r="I305" i="8"/>
  <c r="H305" i="8"/>
  <c r="E305" i="8"/>
  <c r="F305" i="8"/>
  <c r="P309" i="8"/>
  <c r="N309" i="8"/>
  <c r="M309" i="8"/>
  <c r="L309" i="8"/>
  <c r="K309" i="8"/>
  <c r="J309" i="8"/>
  <c r="I309" i="8"/>
  <c r="G309" i="8"/>
  <c r="F309" i="8"/>
  <c r="H309" i="8"/>
  <c r="E309" i="8"/>
  <c r="P313" i="8"/>
  <c r="N313" i="8"/>
  <c r="M313" i="8"/>
  <c r="L313" i="8"/>
  <c r="J313" i="8"/>
  <c r="G313" i="8"/>
  <c r="K313" i="8"/>
  <c r="H313" i="8"/>
  <c r="I313" i="8"/>
  <c r="E313" i="8"/>
  <c r="F313" i="8"/>
  <c r="P317" i="8"/>
  <c r="N317" i="8"/>
  <c r="M317" i="8"/>
  <c r="L317" i="8"/>
  <c r="K317" i="8"/>
  <c r="J317" i="8"/>
  <c r="G317" i="8"/>
  <c r="H317" i="8"/>
  <c r="F317" i="8"/>
  <c r="I317" i="8"/>
  <c r="E317" i="8"/>
  <c r="P321" i="8"/>
  <c r="N321" i="8"/>
  <c r="M321" i="8"/>
  <c r="L321" i="8"/>
  <c r="J321" i="8"/>
  <c r="K321" i="8"/>
  <c r="G321" i="8"/>
  <c r="I321" i="8"/>
  <c r="H321" i="8"/>
  <c r="E321" i="8"/>
  <c r="F321" i="8"/>
  <c r="P325" i="8"/>
  <c r="N325" i="8"/>
  <c r="M325" i="8"/>
  <c r="L325" i="8"/>
  <c r="K325" i="8"/>
  <c r="J325" i="8"/>
  <c r="I325" i="8"/>
  <c r="G325" i="8"/>
  <c r="F325" i="8"/>
  <c r="H325" i="8"/>
  <c r="E325" i="8"/>
  <c r="P329" i="8"/>
  <c r="M329" i="8"/>
  <c r="N329" i="8"/>
  <c r="L329" i="8"/>
  <c r="J329" i="8"/>
  <c r="I329" i="8"/>
  <c r="G329" i="8"/>
  <c r="H329" i="8"/>
  <c r="K329" i="8"/>
  <c r="F329" i="8"/>
  <c r="E329" i="8"/>
  <c r="P333" i="8"/>
  <c r="N333" i="8"/>
  <c r="M333" i="8"/>
  <c r="L333" i="8"/>
  <c r="K333" i="8"/>
  <c r="J333" i="8"/>
  <c r="I333" i="8"/>
  <c r="G333" i="8"/>
  <c r="H333" i="8"/>
  <c r="F333" i="8"/>
  <c r="E333" i="8"/>
  <c r="P337" i="8"/>
  <c r="N337" i="8"/>
  <c r="M337" i="8"/>
  <c r="L337" i="8"/>
  <c r="J337" i="8"/>
  <c r="K337" i="8"/>
  <c r="I337" i="8"/>
  <c r="G337" i="8"/>
  <c r="H337" i="8"/>
  <c r="F337" i="8"/>
  <c r="E337" i="8"/>
  <c r="P341" i="8"/>
  <c r="N341" i="8"/>
  <c r="M341" i="8"/>
  <c r="L341" i="8"/>
  <c r="K341" i="8"/>
  <c r="J341" i="8"/>
  <c r="I341" i="8"/>
  <c r="G341" i="8"/>
  <c r="F341" i="8"/>
  <c r="H341" i="8"/>
  <c r="E341" i="8"/>
  <c r="P345" i="8"/>
  <c r="M345" i="8"/>
  <c r="N345" i="8"/>
  <c r="L345" i="8"/>
  <c r="J345" i="8"/>
  <c r="I345" i="8"/>
  <c r="G345" i="8"/>
  <c r="K345" i="8"/>
  <c r="H345" i="8"/>
  <c r="F345" i="8"/>
  <c r="E345" i="8"/>
  <c r="P349" i="8"/>
  <c r="N349" i="8"/>
  <c r="M349" i="8"/>
  <c r="L349" i="8"/>
  <c r="K349" i="8"/>
  <c r="J349" i="8"/>
  <c r="I349" i="8"/>
  <c r="G349" i="8"/>
  <c r="H349" i="8"/>
  <c r="F349" i="8"/>
  <c r="E349" i="8"/>
  <c r="P353" i="8"/>
  <c r="N353" i="8"/>
  <c r="M353" i="8"/>
  <c r="L353" i="8"/>
  <c r="J353" i="8"/>
  <c r="K353" i="8"/>
  <c r="I353" i="8"/>
  <c r="G353" i="8"/>
  <c r="H353" i="8"/>
  <c r="F353" i="8"/>
  <c r="E353" i="8"/>
  <c r="P357" i="8"/>
  <c r="N357" i="8"/>
  <c r="M357" i="8"/>
  <c r="L357" i="8"/>
  <c r="K357" i="8"/>
  <c r="J357" i="8"/>
  <c r="I357" i="8"/>
  <c r="G357" i="8"/>
  <c r="F357" i="8"/>
  <c r="H357" i="8"/>
  <c r="E357" i="8"/>
  <c r="P361" i="8"/>
  <c r="N361" i="8"/>
  <c r="M361" i="8"/>
  <c r="L361" i="8"/>
  <c r="J361" i="8"/>
  <c r="I361" i="8"/>
  <c r="G361" i="8"/>
  <c r="H361" i="8"/>
  <c r="K361" i="8"/>
  <c r="F361" i="8"/>
  <c r="E361" i="8"/>
  <c r="P365" i="8"/>
  <c r="N365" i="8"/>
  <c r="M365" i="8"/>
  <c r="L365" i="8"/>
  <c r="K365" i="8"/>
  <c r="J365" i="8"/>
  <c r="I365" i="8"/>
  <c r="G365" i="8"/>
  <c r="H365" i="8"/>
  <c r="F365" i="8"/>
  <c r="E365" i="8"/>
  <c r="P369" i="8"/>
  <c r="N369" i="8"/>
  <c r="M369" i="8"/>
  <c r="L369" i="8"/>
  <c r="J369" i="8"/>
  <c r="K369" i="8"/>
  <c r="I369" i="8"/>
  <c r="G369" i="8"/>
  <c r="H369" i="8"/>
  <c r="F369" i="8"/>
  <c r="E369" i="8"/>
  <c r="P373" i="8"/>
  <c r="N373" i="8"/>
  <c r="M373" i="8"/>
  <c r="L373" i="8"/>
  <c r="K373" i="8"/>
  <c r="J373" i="8"/>
  <c r="I373" i="8"/>
  <c r="G373" i="8"/>
  <c r="F373" i="8"/>
  <c r="H373" i="8"/>
  <c r="E373" i="8"/>
  <c r="P377" i="8"/>
  <c r="N377" i="8"/>
  <c r="M377" i="8"/>
  <c r="L377" i="8"/>
  <c r="J377" i="8"/>
  <c r="I377" i="8"/>
  <c r="G377" i="8"/>
  <c r="K377" i="8"/>
  <c r="H377" i="8"/>
  <c r="F377" i="8"/>
  <c r="E377" i="8"/>
  <c r="P381" i="8"/>
  <c r="N381" i="8"/>
  <c r="M381" i="8"/>
  <c r="L381" i="8"/>
  <c r="K381" i="8"/>
  <c r="J381" i="8"/>
  <c r="I381" i="8"/>
  <c r="G381" i="8"/>
  <c r="H381" i="8"/>
  <c r="F381" i="8"/>
  <c r="E381" i="8"/>
  <c r="P385" i="8"/>
  <c r="N385" i="8"/>
  <c r="M385" i="8"/>
  <c r="L385" i="8"/>
  <c r="J385" i="8"/>
  <c r="K385" i="8"/>
  <c r="I385" i="8"/>
  <c r="G385" i="8"/>
  <c r="H385" i="8"/>
  <c r="F385" i="8"/>
  <c r="E385" i="8"/>
  <c r="P389" i="8"/>
  <c r="N389" i="8"/>
  <c r="M389" i="8"/>
  <c r="L389" i="8"/>
  <c r="K389" i="8"/>
  <c r="J389" i="8"/>
  <c r="I389" i="8"/>
  <c r="G389" i="8"/>
  <c r="F389" i="8"/>
  <c r="H389" i="8"/>
  <c r="E389" i="8"/>
  <c r="P393" i="8"/>
  <c r="M393" i="8"/>
  <c r="N393" i="8"/>
  <c r="L393" i="8"/>
  <c r="J393" i="8"/>
  <c r="I393" i="8"/>
  <c r="G393" i="8"/>
  <c r="H393" i="8"/>
  <c r="K393" i="8"/>
  <c r="F393" i="8"/>
  <c r="E393" i="8"/>
  <c r="P397" i="8"/>
  <c r="N397" i="8"/>
  <c r="M397" i="8"/>
  <c r="L397" i="8"/>
  <c r="K397" i="8"/>
  <c r="J397" i="8"/>
  <c r="I397" i="8"/>
  <c r="G397" i="8"/>
  <c r="H397" i="8"/>
  <c r="F397" i="8"/>
  <c r="E397" i="8"/>
  <c r="P401" i="8"/>
  <c r="N401" i="8"/>
  <c r="M401" i="8"/>
  <c r="L401" i="8"/>
  <c r="J401" i="8"/>
  <c r="K401" i="8"/>
  <c r="I401" i="8"/>
  <c r="G401" i="8"/>
  <c r="H401" i="8"/>
  <c r="F401" i="8"/>
  <c r="E401" i="8"/>
  <c r="P405" i="8"/>
  <c r="N405" i="8"/>
  <c r="M405" i="8"/>
  <c r="L405" i="8"/>
  <c r="K405" i="8"/>
  <c r="J405" i="8"/>
  <c r="I405" i="8"/>
  <c r="G405" i="8"/>
  <c r="F405" i="8"/>
  <c r="H405" i="8"/>
  <c r="E405" i="8"/>
  <c r="P409" i="8"/>
  <c r="M409" i="8"/>
  <c r="N409" i="8"/>
  <c r="L409" i="8"/>
  <c r="J409" i="8"/>
  <c r="I409" i="8"/>
  <c r="G409" i="8"/>
  <c r="K409" i="8"/>
  <c r="H409" i="8"/>
  <c r="F409" i="8"/>
  <c r="E409" i="8"/>
  <c r="P413" i="8"/>
  <c r="N413" i="8"/>
  <c r="M413" i="8"/>
  <c r="L413" i="8"/>
  <c r="K413" i="8"/>
  <c r="J413" i="8"/>
  <c r="I413" i="8"/>
  <c r="G413" i="8"/>
  <c r="H413" i="8"/>
  <c r="F413" i="8"/>
  <c r="E413" i="8"/>
  <c r="P417" i="8"/>
  <c r="N417" i="8"/>
  <c r="M417" i="8"/>
  <c r="L417" i="8"/>
  <c r="J417" i="8"/>
  <c r="K417" i="8"/>
  <c r="I417" i="8"/>
  <c r="G417" i="8"/>
  <c r="H417" i="8"/>
  <c r="F417" i="8"/>
  <c r="E417" i="8"/>
  <c r="P421" i="8"/>
  <c r="N421" i="8"/>
  <c r="M421" i="8"/>
  <c r="L421" i="8"/>
  <c r="K421" i="8"/>
  <c r="J421" i="8"/>
  <c r="I421" i="8"/>
  <c r="G421" i="8"/>
  <c r="F421" i="8"/>
  <c r="H421" i="8"/>
  <c r="E421" i="8"/>
  <c r="P425" i="8"/>
  <c r="N425" i="8"/>
  <c r="M425" i="8"/>
  <c r="L425" i="8"/>
  <c r="J425" i="8"/>
  <c r="I425" i="8"/>
  <c r="G425" i="8"/>
  <c r="H425" i="8"/>
  <c r="K425" i="8"/>
  <c r="F425" i="8"/>
  <c r="E425" i="8"/>
  <c r="P429" i="8"/>
  <c r="N429" i="8"/>
  <c r="M429" i="8"/>
  <c r="L429" i="8"/>
  <c r="K429" i="8"/>
  <c r="J429" i="8"/>
  <c r="I429" i="8"/>
  <c r="G429" i="8"/>
  <c r="H429" i="8"/>
  <c r="F429" i="8"/>
  <c r="E429" i="8"/>
  <c r="P433" i="8"/>
  <c r="N433" i="8"/>
  <c r="M433" i="8"/>
  <c r="L433" i="8"/>
  <c r="J433" i="8"/>
  <c r="K433" i="8"/>
  <c r="I433" i="8"/>
  <c r="G433" i="8"/>
  <c r="F433" i="8"/>
  <c r="E433" i="8"/>
  <c r="H433" i="8"/>
  <c r="P437" i="8"/>
  <c r="N437" i="8"/>
  <c r="M437" i="8"/>
  <c r="L437" i="8"/>
  <c r="K437" i="8"/>
  <c r="J437" i="8"/>
  <c r="I437" i="8"/>
  <c r="G437" i="8"/>
  <c r="H437" i="8"/>
  <c r="F437" i="8"/>
  <c r="E437" i="8"/>
  <c r="P441" i="8"/>
  <c r="N441" i="8"/>
  <c r="M441" i="8"/>
  <c r="L441" i="8"/>
  <c r="J441" i="8"/>
  <c r="I441" i="8"/>
  <c r="G441" i="8"/>
  <c r="K441" i="8"/>
  <c r="H441" i="8"/>
  <c r="F441" i="8"/>
  <c r="E441" i="8"/>
  <c r="P445" i="8"/>
  <c r="N445" i="8"/>
  <c r="M445" i="8"/>
  <c r="L445" i="8"/>
  <c r="K445" i="8"/>
  <c r="J445" i="8"/>
  <c r="I445" i="8"/>
  <c r="G445" i="8"/>
  <c r="H445" i="8"/>
  <c r="F445" i="8"/>
  <c r="E445" i="8"/>
  <c r="P449" i="8"/>
  <c r="N449" i="8"/>
  <c r="M449" i="8"/>
  <c r="L449" i="8"/>
  <c r="J449" i="8"/>
  <c r="K449" i="8"/>
  <c r="I449" i="8"/>
  <c r="G449" i="8"/>
  <c r="H449" i="8"/>
  <c r="F449" i="8"/>
  <c r="E449" i="8"/>
  <c r="P453" i="8"/>
  <c r="N453" i="8"/>
  <c r="M453" i="8"/>
  <c r="L453" i="8"/>
  <c r="K453" i="8"/>
  <c r="J453" i="8"/>
  <c r="I453" i="8"/>
  <c r="G453" i="8"/>
  <c r="F453" i="8"/>
  <c r="H453" i="8"/>
  <c r="E453" i="8"/>
  <c r="P457" i="8"/>
  <c r="N457" i="8"/>
  <c r="M457" i="8"/>
  <c r="L457" i="8"/>
  <c r="J457" i="8"/>
  <c r="I457" i="8"/>
  <c r="G457" i="8"/>
  <c r="H457" i="8"/>
  <c r="K457" i="8"/>
  <c r="F457" i="8"/>
  <c r="E457" i="8"/>
  <c r="P461" i="8"/>
  <c r="N461" i="8"/>
  <c r="M461" i="8"/>
  <c r="L461" i="8"/>
  <c r="K461" i="8"/>
  <c r="J461" i="8"/>
  <c r="I461" i="8"/>
  <c r="G461" i="8"/>
  <c r="H461" i="8"/>
  <c r="F461" i="8"/>
  <c r="E461" i="8"/>
  <c r="P465" i="8"/>
  <c r="N465" i="8"/>
  <c r="M465" i="8"/>
  <c r="L465" i="8"/>
  <c r="J465" i="8"/>
  <c r="K465" i="8"/>
  <c r="I465" i="8"/>
  <c r="G465" i="8"/>
  <c r="F465" i="8"/>
  <c r="H465" i="8"/>
  <c r="E465" i="8"/>
  <c r="P469" i="8"/>
  <c r="N469" i="8"/>
  <c r="M469" i="8"/>
  <c r="L469" i="8"/>
  <c r="K469" i="8"/>
  <c r="J469" i="8"/>
  <c r="I469" i="8"/>
  <c r="G469" i="8"/>
  <c r="H469" i="8"/>
  <c r="F469" i="8"/>
  <c r="E469" i="8"/>
  <c r="P473" i="8"/>
  <c r="N473" i="8"/>
  <c r="M473" i="8"/>
  <c r="L473" i="8"/>
  <c r="J473" i="8"/>
  <c r="I473" i="8"/>
  <c r="G473" i="8"/>
  <c r="K473" i="8"/>
  <c r="H473" i="8"/>
  <c r="F473" i="8"/>
  <c r="E473" i="8"/>
  <c r="P477" i="8"/>
  <c r="N477" i="8"/>
  <c r="M477" i="8"/>
  <c r="L477" i="8"/>
  <c r="K477" i="8"/>
  <c r="J477" i="8"/>
  <c r="I477" i="8"/>
  <c r="G477" i="8"/>
  <c r="H477" i="8"/>
  <c r="F477" i="8"/>
  <c r="E477" i="8"/>
  <c r="P481" i="8"/>
  <c r="N481" i="8"/>
  <c r="M481" i="8"/>
  <c r="L481" i="8"/>
  <c r="J481" i="8"/>
  <c r="K481" i="8"/>
  <c r="I481" i="8"/>
  <c r="G481" i="8"/>
  <c r="H481" i="8"/>
  <c r="F481" i="8"/>
  <c r="E481" i="8"/>
  <c r="P485" i="8"/>
  <c r="N485" i="8"/>
  <c r="M485" i="8"/>
  <c r="L485" i="8"/>
  <c r="K485" i="8"/>
  <c r="J485" i="8"/>
  <c r="I485" i="8"/>
  <c r="G485" i="8"/>
  <c r="F485" i="8"/>
  <c r="H485" i="8"/>
  <c r="E485" i="8"/>
  <c r="P489" i="8"/>
  <c r="N489" i="8"/>
  <c r="M489" i="8"/>
  <c r="L489" i="8"/>
  <c r="J489" i="8"/>
  <c r="I489" i="8"/>
  <c r="G489" i="8"/>
  <c r="H489" i="8"/>
  <c r="K489" i="8"/>
  <c r="F489" i="8"/>
  <c r="E489" i="8"/>
  <c r="P493" i="8"/>
  <c r="N493" i="8"/>
  <c r="M493" i="8"/>
  <c r="L493" i="8"/>
  <c r="K493" i="8"/>
  <c r="J493" i="8"/>
  <c r="I493" i="8"/>
  <c r="G493" i="8"/>
  <c r="H493" i="8"/>
  <c r="F493" i="8"/>
  <c r="E493" i="8"/>
  <c r="P497" i="8"/>
  <c r="N497" i="8"/>
  <c r="M497" i="8"/>
  <c r="L497" i="8"/>
  <c r="J497" i="8"/>
  <c r="K497" i="8"/>
  <c r="I497" i="8"/>
  <c r="G497" i="8"/>
  <c r="F497" i="8"/>
  <c r="E497" i="8"/>
  <c r="H497" i="8"/>
  <c r="P501" i="8"/>
  <c r="N501" i="8"/>
  <c r="M501" i="8"/>
  <c r="L501" i="8"/>
  <c r="K501" i="8"/>
  <c r="J501" i="8"/>
  <c r="I501" i="8"/>
  <c r="G501" i="8"/>
  <c r="H501" i="8"/>
  <c r="F501" i="8"/>
  <c r="E501" i="8"/>
  <c r="P505" i="8"/>
  <c r="N505" i="8"/>
  <c r="M505" i="8"/>
  <c r="L505" i="8"/>
  <c r="J505" i="8"/>
  <c r="I505" i="8"/>
  <c r="G505" i="8"/>
  <c r="K505" i="8"/>
  <c r="H505" i="8"/>
  <c r="F505" i="8"/>
  <c r="E505" i="8"/>
  <c r="P509" i="8"/>
  <c r="N509" i="8"/>
  <c r="M509" i="8"/>
  <c r="L509" i="8"/>
  <c r="K509" i="8"/>
  <c r="J509" i="8"/>
  <c r="I509" i="8"/>
  <c r="G509" i="8"/>
  <c r="H509" i="8"/>
  <c r="F509" i="8"/>
  <c r="E509" i="8"/>
  <c r="P513" i="8"/>
  <c r="N513" i="8"/>
  <c r="L513" i="8"/>
  <c r="M513" i="8"/>
  <c r="J513" i="8"/>
  <c r="K513" i="8"/>
  <c r="I513" i="8"/>
  <c r="G513" i="8"/>
  <c r="H513" i="8"/>
  <c r="F513" i="8"/>
  <c r="E513" i="8"/>
  <c r="P517" i="8"/>
  <c r="N517" i="8"/>
  <c r="M517" i="8"/>
  <c r="L517" i="8"/>
  <c r="K517" i="8"/>
  <c r="J517" i="8"/>
  <c r="I517" i="8"/>
  <c r="G517" i="8"/>
  <c r="F517" i="8"/>
  <c r="H517" i="8"/>
  <c r="E517" i="8"/>
  <c r="P521" i="8"/>
  <c r="N521" i="8"/>
  <c r="M521" i="8"/>
  <c r="L521" i="8"/>
  <c r="J521" i="8"/>
  <c r="I521" i="8"/>
  <c r="G521" i="8"/>
  <c r="H521" i="8"/>
  <c r="K521" i="8"/>
  <c r="F521" i="8"/>
  <c r="E521" i="8"/>
  <c r="P525" i="8"/>
  <c r="N525" i="8"/>
  <c r="M525" i="8"/>
  <c r="L525" i="8"/>
  <c r="K525" i="8"/>
  <c r="J525" i="8"/>
  <c r="I525" i="8"/>
  <c r="G525" i="8"/>
  <c r="H525" i="8"/>
  <c r="F525" i="8"/>
  <c r="E525" i="8"/>
  <c r="P529" i="8"/>
  <c r="N529" i="8"/>
  <c r="L529" i="8"/>
  <c r="J529" i="8"/>
  <c r="K529" i="8"/>
  <c r="I529" i="8"/>
  <c r="G529" i="8"/>
  <c r="M529" i="8"/>
  <c r="F529" i="8"/>
  <c r="E529" i="8"/>
  <c r="H529" i="8"/>
  <c r="P533" i="8"/>
  <c r="N533" i="8"/>
  <c r="M533" i="8"/>
  <c r="L533" i="8"/>
  <c r="K533" i="8"/>
  <c r="J533" i="8"/>
  <c r="I533" i="8"/>
  <c r="G533" i="8"/>
  <c r="H533" i="8"/>
  <c r="F533" i="8"/>
  <c r="E533" i="8"/>
  <c r="P537" i="8"/>
  <c r="N537" i="8"/>
  <c r="M537" i="8"/>
  <c r="L537" i="8"/>
  <c r="J537" i="8"/>
  <c r="I537" i="8"/>
  <c r="G537" i="8"/>
  <c r="K537" i="8"/>
  <c r="H537" i="8"/>
  <c r="F537" i="8"/>
  <c r="E537" i="8"/>
  <c r="P541" i="8"/>
  <c r="N541" i="8"/>
  <c r="M541" i="8"/>
  <c r="L541" i="8"/>
  <c r="K541" i="8"/>
  <c r="J541" i="8"/>
  <c r="I541" i="8"/>
  <c r="G541" i="8"/>
  <c r="H541" i="8"/>
  <c r="F541" i="8"/>
  <c r="E541" i="8"/>
  <c r="P545" i="8"/>
  <c r="N545" i="8"/>
  <c r="M545" i="8"/>
  <c r="L545" i="8"/>
  <c r="J545" i="8"/>
  <c r="K545" i="8"/>
  <c r="I545" i="8"/>
  <c r="G545" i="8"/>
  <c r="H545" i="8"/>
  <c r="F545" i="8"/>
  <c r="E545" i="8"/>
  <c r="P549" i="8"/>
  <c r="N549" i="8"/>
  <c r="M549" i="8"/>
  <c r="L549" i="8"/>
  <c r="K549" i="8"/>
  <c r="J549" i="8"/>
  <c r="I549" i="8"/>
  <c r="G549" i="8"/>
  <c r="F549" i="8"/>
  <c r="H549" i="8"/>
  <c r="E549" i="8"/>
  <c r="P553" i="8"/>
  <c r="N553" i="8"/>
  <c r="M553" i="8"/>
  <c r="L553" i="8"/>
  <c r="J553" i="8"/>
  <c r="I553" i="8"/>
  <c r="G553" i="8"/>
  <c r="H553" i="8"/>
  <c r="K553" i="8"/>
  <c r="F553" i="8"/>
  <c r="P557" i="8"/>
  <c r="N557" i="8"/>
  <c r="M557" i="8"/>
  <c r="L557" i="8"/>
  <c r="K557" i="8"/>
  <c r="J557" i="8"/>
  <c r="I557" i="8"/>
  <c r="G557" i="8"/>
  <c r="H557" i="8"/>
  <c r="F557" i="8"/>
  <c r="P561" i="8"/>
  <c r="N561" i="8"/>
  <c r="M561" i="8"/>
  <c r="L561" i="8"/>
  <c r="J561" i="8"/>
  <c r="K561" i="8"/>
  <c r="I561" i="8"/>
  <c r="G561" i="8"/>
  <c r="F561" i="8"/>
  <c r="P565" i="8"/>
  <c r="N565" i="8"/>
  <c r="M565" i="8"/>
  <c r="L565" i="8"/>
  <c r="K565" i="8"/>
  <c r="J565" i="8"/>
  <c r="I565" i="8"/>
  <c r="G565" i="8"/>
  <c r="H565" i="8"/>
  <c r="F565" i="8"/>
  <c r="P569" i="8"/>
  <c r="N569" i="8"/>
  <c r="M569" i="8"/>
  <c r="L569" i="8"/>
  <c r="J569" i="8"/>
  <c r="I569" i="8"/>
  <c r="G569" i="8"/>
  <c r="K569" i="8"/>
  <c r="H569" i="8"/>
  <c r="F569" i="8"/>
  <c r="P573" i="8"/>
  <c r="N573" i="8"/>
  <c r="M573" i="8"/>
  <c r="L573" i="8"/>
  <c r="K573" i="8"/>
  <c r="J573" i="8"/>
  <c r="I573" i="8"/>
  <c r="G573" i="8"/>
  <c r="H573" i="8"/>
  <c r="F573" i="8"/>
  <c r="P577" i="8"/>
  <c r="N577" i="8"/>
  <c r="L577" i="8"/>
  <c r="J577" i="8"/>
  <c r="M577" i="8"/>
  <c r="K577" i="8"/>
  <c r="I577" i="8"/>
  <c r="G577" i="8"/>
  <c r="H577" i="8"/>
  <c r="F577" i="8"/>
  <c r="P581" i="8"/>
  <c r="N581" i="8"/>
  <c r="M581" i="8"/>
  <c r="L581" i="8"/>
  <c r="K581" i="8"/>
  <c r="J581" i="8"/>
  <c r="I581" i="8"/>
  <c r="G581" i="8"/>
  <c r="F581" i="8"/>
  <c r="H581" i="8"/>
  <c r="P585" i="8"/>
  <c r="N585" i="8"/>
  <c r="M585" i="8"/>
  <c r="L585" i="8"/>
  <c r="J585" i="8"/>
  <c r="I585" i="8"/>
  <c r="G585" i="8"/>
  <c r="H585" i="8"/>
  <c r="K585" i="8"/>
  <c r="F585" i="8"/>
  <c r="P589" i="8"/>
  <c r="N589" i="8"/>
  <c r="L589" i="8"/>
  <c r="M589" i="8"/>
  <c r="K589" i="8"/>
  <c r="J589" i="8"/>
  <c r="I589" i="8"/>
  <c r="G589" i="8"/>
  <c r="H589" i="8"/>
  <c r="F589" i="8"/>
  <c r="P593" i="8"/>
  <c r="N593" i="8"/>
  <c r="L593" i="8"/>
  <c r="M593" i="8"/>
  <c r="J593" i="8"/>
  <c r="K593" i="8"/>
  <c r="I593" i="8"/>
  <c r="G593" i="8"/>
  <c r="F593" i="8"/>
  <c r="P597" i="8"/>
  <c r="N597" i="8"/>
  <c r="M597" i="8"/>
  <c r="L597" i="8"/>
  <c r="K597" i="8"/>
  <c r="J597" i="8"/>
  <c r="I597" i="8"/>
  <c r="G597" i="8"/>
  <c r="H597" i="8"/>
  <c r="F597" i="8"/>
  <c r="P601" i="8"/>
  <c r="N601" i="8"/>
  <c r="M601" i="8"/>
  <c r="L601" i="8"/>
  <c r="J601" i="8"/>
  <c r="I601" i="8"/>
  <c r="G601" i="8"/>
  <c r="K601" i="8"/>
  <c r="H601" i="8"/>
  <c r="F601" i="8"/>
  <c r="P605" i="8"/>
  <c r="N605" i="8"/>
  <c r="L605" i="8"/>
  <c r="K605" i="8"/>
  <c r="J605" i="8"/>
  <c r="M605" i="8"/>
  <c r="I605" i="8"/>
  <c r="G605" i="8"/>
  <c r="H605" i="8"/>
  <c r="F605" i="8"/>
  <c r="P609" i="8"/>
  <c r="N609" i="8"/>
  <c r="L609" i="8"/>
  <c r="J609" i="8"/>
  <c r="K609" i="8"/>
  <c r="I609" i="8"/>
  <c r="G609" i="8"/>
  <c r="M609" i="8"/>
  <c r="H609" i="8"/>
  <c r="F609" i="8"/>
  <c r="P613" i="8"/>
  <c r="N613" i="8"/>
  <c r="M613" i="8"/>
  <c r="L613" i="8"/>
  <c r="K613" i="8"/>
  <c r="J613" i="8"/>
  <c r="I613" i="8"/>
  <c r="G613" i="8"/>
  <c r="F613" i="8"/>
  <c r="H613" i="8"/>
  <c r="P617" i="8"/>
  <c r="N617" i="8"/>
  <c r="M617" i="8"/>
  <c r="L617" i="8"/>
  <c r="J617" i="8"/>
  <c r="I617" i="8"/>
  <c r="G617" i="8"/>
  <c r="H617" i="8"/>
  <c r="K617" i="8"/>
  <c r="F617" i="8"/>
  <c r="P621" i="8"/>
  <c r="N621" i="8"/>
  <c r="L621" i="8"/>
  <c r="M621" i="8"/>
  <c r="K621" i="8"/>
  <c r="J621" i="8"/>
  <c r="I621" i="8"/>
  <c r="G621" i="8"/>
  <c r="H621" i="8"/>
  <c r="F621" i="8"/>
  <c r="P625" i="8"/>
  <c r="N625" i="8"/>
  <c r="L625" i="8"/>
  <c r="M625" i="8"/>
  <c r="J625" i="8"/>
  <c r="K625" i="8"/>
  <c r="I625" i="8"/>
  <c r="G625" i="8"/>
  <c r="F625" i="8"/>
  <c r="P629" i="8"/>
  <c r="N629" i="8"/>
  <c r="M629" i="8"/>
  <c r="L629" i="8"/>
  <c r="K629" i="8"/>
  <c r="J629" i="8"/>
  <c r="I629" i="8"/>
  <c r="G629" i="8"/>
  <c r="H629" i="8"/>
  <c r="F629" i="8"/>
  <c r="P633" i="8"/>
  <c r="N633" i="8"/>
  <c r="M633" i="8"/>
  <c r="L633" i="8"/>
  <c r="J633" i="8"/>
  <c r="I633" i="8"/>
  <c r="G633" i="8"/>
  <c r="K633" i="8"/>
  <c r="H633" i="8"/>
  <c r="F633" i="8"/>
  <c r="P637" i="8"/>
  <c r="N637" i="8"/>
  <c r="L637" i="8"/>
  <c r="M637" i="8"/>
  <c r="K637" i="8"/>
  <c r="J637" i="8"/>
  <c r="I637" i="8"/>
  <c r="G637" i="8"/>
  <c r="H637" i="8"/>
  <c r="F637" i="8"/>
  <c r="P641" i="8"/>
  <c r="N641" i="8"/>
  <c r="L641" i="8"/>
  <c r="J641" i="8"/>
  <c r="M641" i="8"/>
  <c r="K641" i="8"/>
  <c r="I641" i="8"/>
  <c r="G641" i="8"/>
  <c r="H641" i="8"/>
  <c r="F641" i="8"/>
  <c r="P645" i="8"/>
  <c r="N645" i="8"/>
  <c r="M645" i="8"/>
  <c r="L645" i="8"/>
  <c r="K645" i="8"/>
  <c r="J645" i="8"/>
  <c r="I645" i="8"/>
  <c r="G645" i="8"/>
  <c r="F645" i="8"/>
  <c r="H645" i="8"/>
  <c r="P649" i="8"/>
  <c r="N649" i="8"/>
  <c r="M649" i="8"/>
  <c r="L649" i="8"/>
  <c r="J649" i="8"/>
  <c r="I649" i="8"/>
  <c r="G649" i="8"/>
  <c r="H649" i="8"/>
  <c r="K649" i="8"/>
  <c r="F649" i="8"/>
  <c r="P653" i="8"/>
  <c r="N653" i="8"/>
  <c r="L653" i="8"/>
  <c r="M653" i="8"/>
  <c r="K653" i="8"/>
  <c r="J653" i="8"/>
  <c r="I653" i="8"/>
  <c r="G653" i="8"/>
  <c r="H653" i="8"/>
  <c r="F653" i="8"/>
  <c r="P657" i="8"/>
  <c r="N657" i="8"/>
  <c r="L657" i="8"/>
  <c r="M657" i="8"/>
  <c r="J657" i="8"/>
  <c r="K657" i="8"/>
  <c r="I657" i="8"/>
  <c r="G657" i="8"/>
  <c r="F657" i="8"/>
  <c r="P661" i="8"/>
  <c r="N661" i="8"/>
  <c r="M661" i="8"/>
  <c r="L661" i="8"/>
  <c r="K661" i="8"/>
  <c r="J661" i="8"/>
  <c r="I661" i="8"/>
  <c r="G661" i="8"/>
  <c r="H661" i="8"/>
  <c r="F661" i="8"/>
  <c r="P665" i="8"/>
  <c r="N665" i="8"/>
  <c r="M665" i="8"/>
  <c r="L665" i="8"/>
  <c r="J665" i="8"/>
  <c r="I665" i="8"/>
  <c r="G665" i="8"/>
  <c r="K665" i="8"/>
  <c r="H665" i="8"/>
  <c r="F665" i="8"/>
  <c r="P669" i="8"/>
  <c r="N669" i="8"/>
  <c r="L669" i="8"/>
  <c r="K669" i="8"/>
  <c r="J669" i="8"/>
  <c r="I669" i="8"/>
  <c r="G669" i="8"/>
  <c r="H669" i="8"/>
  <c r="F669" i="8"/>
  <c r="M669" i="8"/>
  <c r="P673" i="8"/>
  <c r="N673" i="8"/>
  <c r="L673" i="8"/>
  <c r="J673" i="8"/>
  <c r="K673" i="8"/>
  <c r="I673" i="8"/>
  <c r="G673" i="8"/>
  <c r="H673" i="8"/>
  <c r="F673" i="8"/>
  <c r="P677" i="8"/>
  <c r="N677" i="8"/>
  <c r="M677" i="8"/>
  <c r="L677" i="8"/>
  <c r="K677" i="8"/>
  <c r="J677" i="8"/>
  <c r="I677" i="8"/>
  <c r="G677" i="8"/>
  <c r="F677" i="8"/>
  <c r="H677" i="8"/>
  <c r="N681" i="8"/>
  <c r="P681" i="8"/>
  <c r="M681" i="8"/>
  <c r="L681" i="8"/>
  <c r="J681" i="8"/>
  <c r="I681" i="8"/>
  <c r="G681" i="8"/>
  <c r="H681" i="8"/>
  <c r="K681" i="8"/>
  <c r="F681" i="8"/>
  <c r="P685" i="8"/>
  <c r="N685" i="8"/>
  <c r="L685" i="8"/>
  <c r="M685" i="8"/>
  <c r="K685" i="8"/>
  <c r="J685" i="8"/>
  <c r="I685" i="8"/>
  <c r="G685" i="8"/>
  <c r="H685" i="8"/>
  <c r="F685" i="8"/>
  <c r="P689" i="8"/>
  <c r="N689" i="8"/>
  <c r="L689" i="8"/>
  <c r="M689" i="8"/>
  <c r="J689" i="8"/>
  <c r="K689" i="8"/>
  <c r="I689" i="8"/>
  <c r="G689" i="8"/>
  <c r="F689" i="8"/>
  <c r="P693" i="8"/>
  <c r="N693" i="8"/>
  <c r="M693" i="8"/>
  <c r="L693" i="8"/>
  <c r="K693" i="8"/>
  <c r="J693" i="8"/>
  <c r="I693" i="8"/>
  <c r="G693" i="8"/>
  <c r="H693" i="8"/>
  <c r="F693" i="8"/>
  <c r="P697" i="8"/>
  <c r="N697" i="8"/>
  <c r="M697" i="8"/>
  <c r="L697" i="8"/>
  <c r="J697" i="8"/>
  <c r="I697" i="8"/>
  <c r="G697" i="8"/>
  <c r="K697" i="8"/>
  <c r="H697" i="8"/>
  <c r="F697" i="8"/>
  <c r="P701" i="8"/>
  <c r="N701" i="8"/>
  <c r="L701" i="8"/>
  <c r="M701" i="8"/>
  <c r="K701" i="8"/>
  <c r="J701" i="8"/>
  <c r="I701" i="8"/>
  <c r="G701" i="8"/>
  <c r="H701" i="8"/>
  <c r="F701" i="8"/>
  <c r="P705" i="8"/>
  <c r="N705" i="8"/>
  <c r="L705" i="8"/>
  <c r="J705" i="8"/>
  <c r="M705" i="8"/>
  <c r="K705" i="8"/>
  <c r="I705" i="8"/>
  <c r="G705" i="8"/>
  <c r="H705" i="8"/>
  <c r="F705" i="8"/>
  <c r="P709" i="8"/>
  <c r="N709" i="8"/>
  <c r="M709" i="8"/>
  <c r="L709" i="8"/>
  <c r="K709" i="8"/>
  <c r="J709" i="8"/>
  <c r="I709" i="8"/>
  <c r="G709" i="8"/>
  <c r="F709" i="8"/>
  <c r="H709" i="8"/>
  <c r="P713" i="8"/>
  <c r="N713" i="8"/>
  <c r="M713" i="8"/>
  <c r="L713" i="8"/>
  <c r="J713" i="8"/>
  <c r="I713" i="8"/>
  <c r="G713" i="8"/>
  <c r="H713" i="8"/>
  <c r="K713" i="8"/>
  <c r="F713" i="8"/>
  <c r="P717" i="8"/>
  <c r="N717" i="8"/>
  <c r="L717" i="8"/>
  <c r="M717" i="8"/>
  <c r="K717" i="8"/>
  <c r="J717" i="8"/>
  <c r="I717" i="8"/>
  <c r="G717" i="8"/>
  <c r="H717" i="8"/>
  <c r="F717" i="8"/>
  <c r="P721" i="8"/>
  <c r="N721" i="8"/>
  <c r="L721" i="8"/>
  <c r="M721" i="8"/>
  <c r="J721" i="8"/>
  <c r="K721" i="8"/>
  <c r="I721" i="8"/>
  <c r="G721" i="8"/>
  <c r="F721" i="8"/>
  <c r="P725" i="8"/>
  <c r="N725" i="8"/>
  <c r="M725" i="8"/>
  <c r="L725" i="8"/>
  <c r="K725" i="8"/>
  <c r="J725" i="8"/>
  <c r="I725" i="8"/>
  <c r="G725" i="8"/>
  <c r="H725" i="8"/>
  <c r="F725" i="8"/>
  <c r="P729" i="8"/>
  <c r="N729" i="8"/>
  <c r="M729" i="8"/>
  <c r="L729" i="8"/>
  <c r="J729" i="8"/>
  <c r="I729" i="8"/>
  <c r="G729" i="8"/>
  <c r="K729" i="8"/>
  <c r="H729" i="8"/>
  <c r="F729" i="8"/>
  <c r="P733" i="8"/>
  <c r="N733" i="8"/>
  <c r="L733" i="8"/>
  <c r="K733" i="8"/>
  <c r="J733" i="8"/>
  <c r="M733" i="8"/>
  <c r="I733" i="8"/>
  <c r="G733" i="8"/>
  <c r="H733" i="8"/>
  <c r="F733" i="8"/>
  <c r="P737" i="8"/>
  <c r="N737" i="8"/>
  <c r="L737" i="8"/>
  <c r="J737" i="8"/>
  <c r="K737" i="8"/>
  <c r="I737" i="8"/>
  <c r="G737" i="8"/>
  <c r="M737" i="8"/>
  <c r="H737" i="8"/>
  <c r="F737" i="8"/>
  <c r="P741" i="8"/>
  <c r="N741" i="8"/>
  <c r="M741" i="8"/>
  <c r="L741" i="8"/>
  <c r="K741" i="8"/>
  <c r="J741" i="8"/>
  <c r="I741" i="8"/>
  <c r="G741" i="8"/>
  <c r="F741" i="8"/>
  <c r="H741" i="8"/>
  <c r="P745" i="8"/>
  <c r="N745" i="8"/>
  <c r="M745" i="8"/>
  <c r="L745" i="8"/>
  <c r="J745" i="8"/>
  <c r="I745" i="8"/>
  <c r="G745" i="8"/>
  <c r="H745" i="8"/>
  <c r="K745" i="8"/>
  <c r="F745" i="8"/>
  <c r="P757" i="8"/>
  <c r="N757" i="8"/>
  <c r="M757" i="8"/>
  <c r="L757" i="8"/>
  <c r="K757" i="8"/>
  <c r="J757" i="8"/>
  <c r="I757" i="8"/>
  <c r="G757" i="8"/>
  <c r="H757" i="8"/>
  <c r="F757" i="8"/>
  <c r="P769" i="8"/>
  <c r="N769" i="8"/>
  <c r="L769" i="8"/>
  <c r="J769" i="8"/>
  <c r="M769" i="8"/>
  <c r="K769" i="8"/>
  <c r="I769" i="8"/>
  <c r="G769" i="8"/>
  <c r="H769" i="8"/>
  <c r="F769" i="8"/>
  <c r="P781" i="8"/>
  <c r="N781" i="8"/>
  <c r="L781" i="8"/>
  <c r="M781" i="8"/>
  <c r="K781" i="8"/>
  <c r="J781" i="8"/>
  <c r="I781" i="8"/>
  <c r="G781" i="8"/>
  <c r="H781" i="8"/>
  <c r="F781" i="8"/>
  <c r="P793" i="8"/>
  <c r="N793" i="8"/>
  <c r="M793" i="8"/>
  <c r="L793" i="8"/>
  <c r="J793" i="8"/>
  <c r="I793" i="8"/>
  <c r="G793" i="8"/>
  <c r="K793" i="8"/>
  <c r="H793" i="8"/>
  <c r="F793" i="8"/>
  <c r="P805" i="8"/>
  <c r="N805" i="8"/>
  <c r="M805" i="8"/>
  <c r="L805" i="8"/>
  <c r="K805" i="8"/>
  <c r="J805" i="8"/>
  <c r="I805" i="8"/>
  <c r="G805" i="8"/>
  <c r="F805" i="8"/>
  <c r="H805" i="8"/>
  <c r="P817" i="8"/>
  <c r="N817" i="8"/>
  <c r="L817" i="8"/>
  <c r="M817" i="8"/>
  <c r="J817" i="8"/>
  <c r="K817" i="8"/>
  <c r="I817" i="8"/>
  <c r="G817" i="8"/>
  <c r="F817" i="8"/>
  <c r="P829" i="8"/>
  <c r="N829" i="8"/>
  <c r="L829" i="8"/>
  <c r="M829" i="8"/>
  <c r="K829" i="8"/>
  <c r="J829" i="8"/>
  <c r="I829" i="8"/>
  <c r="G829" i="8"/>
  <c r="H829" i="8"/>
  <c r="F829" i="8"/>
  <c r="P841" i="8"/>
  <c r="N841" i="8"/>
  <c r="M841" i="8"/>
  <c r="L841" i="8"/>
  <c r="J841" i="8"/>
  <c r="I841" i="8"/>
  <c r="G841" i="8"/>
  <c r="H841" i="8"/>
  <c r="K841" i="8"/>
  <c r="F841" i="8"/>
  <c r="P853" i="8"/>
  <c r="N853" i="8"/>
  <c r="M853" i="8"/>
  <c r="L853" i="8"/>
  <c r="K853" i="8"/>
  <c r="J853" i="8"/>
  <c r="I853" i="8"/>
  <c r="G853" i="8"/>
  <c r="H853" i="8"/>
  <c r="F853" i="8"/>
  <c r="P865" i="8"/>
  <c r="N865" i="8"/>
  <c r="L865" i="8"/>
  <c r="J865" i="8"/>
  <c r="K865" i="8"/>
  <c r="I865" i="8"/>
  <c r="G865" i="8"/>
  <c r="M865" i="8"/>
  <c r="H865" i="8"/>
  <c r="F865" i="8"/>
  <c r="P873" i="8"/>
  <c r="N873" i="8"/>
  <c r="M873" i="8"/>
  <c r="L873" i="8"/>
  <c r="J873" i="8"/>
  <c r="I873" i="8"/>
  <c r="G873" i="8"/>
  <c r="H873" i="8"/>
  <c r="K873" i="8"/>
  <c r="F873" i="8"/>
  <c r="N885" i="8"/>
  <c r="P885" i="8"/>
  <c r="M885" i="8"/>
  <c r="L885" i="8"/>
  <c r="K885" i="8"/>
  <c r="J885" i="8"/>
  <c r="I885" i="8"/>
  <c r="G885" i="8"/>
  <c r="H885" i="8"/>
  <c r="F885" i="8"/>
  <c r="P897" i="8"/>
  <c r="N897" i="8"/>
  <c r="L897" i="8"/>
  <c r="J897" i="8"/>
  <c r="M897" i="8"/>
  <c r="K897" i="8"/>
  <c r="I897" i="8"/>
  <c r="G897" i="8"/>
  <c r="H897" i="8"/>
  <c r="F897" i="8"/>
  <c r="P909" i="8"/>
  <c r="N909" i="8"/>
  <c r="L909" i="8"/>
  <c r="M909" i="8"/>
  <c r="K909" i="8"/>
  <c r="J909" i="8"/>
  <c r="I909" i="8"/>
  <c r="G909" i="8"/>
  <c r="H909" i="8"/>
  <c r="F909" i="8"/>
  <c r="P925" i="8"/>
  <c r="N925" i="8"/>
  <c r="L925" i="8"/>
  <c r="K925" i="8"/>
  <c r="J925" i="8"/>
  <c r="I925" i="8"/>
  <c r="G925" i="8"/>
  <c r="H925" i="8"/>
  <c r="M925" i="8"/>
  <c r="F925" i="8"/>
  <c r="P937" i="8"/>
  <c r="N937" i="8"/>
  <c r="M937" i="8"/>
  <c r="L937" i="8"/>
  <c r="J937" i="8"/>
  <c r="I937" i="8"/>
  <c r="G937" i="8"/>
  <c r="H937" i="8"/>
  <c r="K937" i="8"/>
  <c r="F937" i="8"/>
  <c r="P949" i="8"/>
  <c r="N949" i="8"/>
  <c r="M949" i="8"/>
  <c r="L949" i="8"/>
  <c r="K949" i="8"/>
  <c r="J949" i="8"/>
  <c r="I949" i="8"/>
  <c r="G949" i="8"/>
  <c r="H949" i="8"/>
  <c r="F949" i="8"/>
  <c r="P965" i="8"/>
  <c r="N965" i="8"/>
  <c r="M965" i="8"/>
  <c r="L965" i="8"/>
  <c r="K965" i="8"/>
  <c r="J965" i="8"/>
  <c r="I965" i="8"/>
  <c r="G965" i="8"/>
  <c r="F965" i="8"/>
  <c r="H965" i="8"/>
  <c r="P981" i="8"/>
  <c r="N981" i="8"/>
  <c r="M981" i="8"/>
  <c r="L981" i="8"/>
  <c r="K981" i="8"/>
  <c r="J981" i="8"/>
  <c r="I981" i="8"/>
  <c r="G981" i="8"/>
  <c r="H981" i="8"/>
  <c r="F981" i="8"/>
  <c r="P997" i="8"/>
  <c r="N997" i="8"/>
  <c r="M997" i="8"/>
  <c r="L997" i="8"/>
  <c r="K997" i="8"/>
  <c r="J997" i="8"/>
  <c r="I997" i="8"/>
  <c r="G997" i="8"/>
  <c r="F997" i="8"/>
  <c r="H997" i="8"/>
  <c r="P1009" i="8"/>
  <c r="N1009" i="8"/>
  <c r="L1009" i="8"/>
  <c r="M1009" i="8"/>
  <c r="J1009" i="8"/>
  <c r="K1009" i="8"/>
  <c r="I1009" i="8"/>
  <c r="G1009" i="8"/>
  <c r="F1009" i="8"/>
  <c r="P1017" i="8"/>
  <c r="N1017" i="8"/>
  <c r="M1017" i="8"/>
  <c r="L1017" i="8"/>
  <c r="J1017" i="8"/>
  <c r="I1017" i="8"/>
  <c r="G1017" i="8"/>
  <c r="K1017" i="8"/>
  <c r="H1017" i="8"/>
  <c r="F1017" i="8"/>
  <c r="P1029" i="8"/>
  <c r="N1029" i="8"/>
  <c r="M1029" i="8"/>
  <c r="L1029" i="8"/>
  <c r="K1029" i="8"/>
  <c r="J1029" i="8"/>
  <c r="I1029" i="8"/>
  <c r="G1029" i="8"/>
  <c r="F1029" i="8"/>
  <c r="H1029" i="8"/>
  <c r="P1041" i="8"/>
  <c r="N1041" i="8"/>
  <c r="L1041" i="8"/>
  <c r="M1041" i="8"/>
  <c r="J1041" i="8"/>
  <c r="K1041" i="8"/>
  <c r="I1041" i="8"/>
  <c r="G1041" i="8"/>
  <c r="F1041" i="8"/>
  <c r="P1053" i="8"/>
  <c r="N1053" i="8"/>
  <c r="L1053" i="8"/>
  <c r="K1053" i="8"/>
  <c r="J1053" i="8"/>
  <c r="I1053" i="8"/>
  <c r="G1053" i="8"/>
  <c r="M1053" i="8"/>
  <c r="H1053" i="8"/>
  <c r="F1053" i="8"/>
  <c r="P1061" i="8"/>
  <c r="M1061" i="8"/>
  <c r="N1061" i="8"/>
  <c r="L1061" i="8"/>
  <c r="K1061" i="8"/>
  <c r="J1061" i="8"/>
  <c r="I1061" i="8"/>
  <c r="G1061" i="8"/>
  <c r="F1061" i="8"/>
  <c r="H1061" i="8"/>
  <c r="P1073" i="8"/>
  <c r="N1073" i="8"/>
  <c r="L1073" i="8"/>
  <c r="M1073" i="8"/>
  <c r="J1073" i="8"/>
  <c r="K1073" i="8"/>
  <c r="I1073" i="8"/>
  <c r="G1073" i="8"/>
  <c r="F1073" i="8"/>
  <c r="P1089" i="8"/>
  <c r="N1089" i="8"/>
  <c r="L1089" i="8"/>
  <c r="J1089" i="8"/>
  <c r="M1089" i="8"/>
  <c r="K1089" i="8"/>
  <c r="I1089" i="8"/>
  <c r="G1089" i="8"/>
  <c r="H1089" i="8"/>
  <c r="F1089" i="8"/>
  <c r="P1097" i="8"/>
  <c r="N1097" i="8"/>
  <c r="M1097" i="8"/>
  <c r="L1097" i="8"/>
  <c r="J1097" i="8"/>
  <c r="I1097" i="8"/>
  <c r="G1097" i="8"/>
  <c r="H1097" i="8"/>
  <c r="K1097" i="8"/>
  <c r="F1097" i="8"/>
  <c r="P1105" i="8"/>
  <c r="N1105" i="8"/>
  <c r="L1105" i="8"/>
  <c r="M1105" i="8"/>
  <c r="J1105" i="8"/>
  <c r="K1105" i="8"/>
  <c r="I1105" i="8"/>
  <c r="G1105" i="8"/>
  <c r="F1105" i="8"/>
  <c r="P1121" i="8"/>
  <c r="N1121" i="8"/>
  <c r="L1121" i="8"/>
  <c r="J1121" i="8"/>
  <c r="K1121" i="8"/>
  <c r="I1121" i="8"/>
  <c r="G1121" i="8"/>
  <c r="M1121" i="8"/>
  <c r="H1121" i="8"/>
  <c r="F1121" i="8"/>
  <c r="P1133" i="8"/>
  <c r="N1133" i="8"/>
  <c r="L1133" i="8"/>
  <c r="M1133" i="8"/>
  <c r="K1133" i="8"/>
  <c r="J1133" i="8"/>
  <c r="I1133" i="8"/>
  <c r="G1133" i="8"/>
  <c r="H1133" i="8"/>
  <c r="F1133" i="8"/>
  <c r="P1145" i="8"/>
  <c r="N1145" i="8"/>
  <c r="M1145" i="8"/>
  <c r="L1145" i="8"/>
  <c r="J1145" i="8"/>
  <c r="I1145" i="8"/>
  <c r="G1145" i="8"/>
  <c r="K1145" i="8"/>
  <c r="H1145" i="8"/>
  <c r="F1145" i="8"/>
  <c r="P1153" i="8"/>
  <c r="N1153" i="8"/>
  <c r="L1153" i="8"/>
  <c r="J1153" i="8"/>
  <c r="M1153" i="8"/>
  <c r="K1153" i="8"/>
  <c r="I1153" i="8"/>
  <c r="G1153" i="8"/>
  <c r="H1153" i="8"/>
  <c r="F1153" i="8"/>
  <c r="P1165" i="8"/>
  <c r="N1165" i="8"/>
  <c r="L1165" i="8"/>
  <c r="M1165" i="8"/>
  <c r="K1165" i="8"/>
  <c r="J1165" i="8"/>
  <c r="I1165" i="8"/>
  <c r="G1165" i="8"/>
  <c r="H1165" i="8"/>
  <c r="F1165" i="8"/>
  <c r="P1181" i="8"/>
  <c r="N1181" i="8"/>
  <c r="L1181" i="8"/>
  <c r="K1181" i="8"/>
  <c r="J1181" i="8"/>
  <c r="I1181" i="8"/>
  <c r="H1181" i="8"/>
  <c r="F1181" i="8"/>
  <c r="M1181" i="8"/>
  <c r="P1193" i="8"/>
  <c r="N1193" i="8"/>
  <c r="M1193" i="8"/>
  <c r="L1193" i="8"/>
  <c r="J1193" i="8"/>
  <c r="I1193" i="8"/>
  <c r="H1193" i="8"/>
  <c r="K1193" i="8"/>
  <c r="G1193" i="8"/>
  <c r="F1193" i="8"/>
  <c r="P1205" i="8"/>
  <c r="M1205" i="8"/>
  <c r="L1205" i="8"/>
  <c r="K1205" i="8"/>
  <c r="J1205" i="8"/>
  <c r="I1205" i="8"/>
  <c r="N1205" i="8"/>
  <c r="H1205" i="8"/>
  <c r="F1205" i="8"/>
  <c r="P1217" i="8"/>
  <c r="N1217" i="8"/>
  <c r="L1217" i="8"/>
  <c r="J1217" i="8"/>
  <c r="M1217" i="8"/>
  <c r="K1217" i="8"/>
  <c r="I1217" i="8"/>
  <c r="H1217" i="8"/>
  <c r="G1217" i="8"/>
  <c r="F1217" i="8"/>
  <c r="P1229" i="8"/>
  <c r="N1229" i="8"/>
  <c r="L1229" i="8"/>
  <c r="M1229" i="8"/>
  <c r="K1229" i="8"/>
  <c r="J1229" i="8"/>
  <c r="I1229" i="8"/>
  <c r="H1229" i="8"/>
  <c r="F1229" i="8"/>
  <c r="P1237" i="8"/>
  <c r="N1237" i="8"/>
  <c r="M1237" i="8"/>
  <c r="L1237" i="8"/>
  <c r="K1237" i="8"/>
  <c r="J1237" i="8"/>
  <c r="I1237" i="8"/>
  <c r="H1237" i="8"/>
  <c r="F1237" i="8"/>
  <c r="P1249" i="8"/>
  <c r="N1249" i="8"/>
  <c r="L1249" i="8"/>
  <c r="J1249" i="8"/>
  <c r="K1249" i="8"/>
  <c r="I1249" i="8"/>
  <c r="M1249" i="8"/>
  <c r="H1249" i="8"/>
  <c r="G1249" i="8"/>
  <c r="F1249" i="8"/>
  <c r="P1261" i="8"/>
  <c r="N1261" i="8"/>
  <c r="L1261" i="8"/>
  <c r="M1261" i="8"/>
  <c r="K1261" i="8"/>
  <c r="J1261" i="8"/>
  <c r="I1261" i="8"/>
  <c r="H1261" i="8"/>
  <c r="F1261" i="8"/>
  <c r="P1273" i="8"/>
  <c r="N1273" i="8"/>
  <c r="M1273" i="8"/>
  <c r="L1273" i="8"/>
  <c r="J1273" i="8"/>
  <c r="I1273" i="8"/>
  <c r="K1273" i="8"/>
  <c r="H1273" i="8"/>
  <c r="G1273" i="8"/>
  <c r="F1273" i="8"/>
  <c r="P1285" i="8"/>
  <c r="M1285" i="8"/>
  <c r="L1285" i="8"/>
  <c r="N1285" i="8"/>
  <c r="K1285" i="8"/>
  <c r="J1285" i="8"/>
  <c r="I1285" i="8"/>
  <c r="F1285" i="8"/>
  <c r="H1285" i="8"/>
  <c r="P1289" i="8"/>
  <c r="N1289" i="8"/>
  <c r="M1289" i="8"/>
  <c r="L1289" i="8"/>
  <c r="J1289" i="8"/>
  <c r="I1289" i="8"/>
  <c r="H1289" i="8"/>
  <c r="G1289" i="8"/>
  <c r="K1289" i="8"/>
  <c r="F1289" i="8"/>
  <c r="P1293" i="8"/>
  <c r="N1293" i="8"/>
  <c r="M1293" i="8"/>
  <c r="L1293" i="8"/>
  <c r="K1293" i="8"/>
  <c r="J1293" i="8"/>
  <c r="I1293" i="8"/>
  <c r="H1293" i="8"/>
  <c r="F1293" i="8"/>
  <c r="P1297" i="8"/>
  <c r="N1297" i="8"/>
  <c r="L1297" i="8"/>
  <c r="M1297" i="8"/>
  <c r="J1297" i="8"/>
  <c r="K1297" i="8"/>
  <c r="I1297" i="8"/>
  <c r="G1297" i="8"/>
  <c r="F1297" i="8"/>
  <c r="P1301" i="8"/>
  <c r="N1301" i="8"/>
  <c r="M1301" i="8"/>
  <c r="L1301" i="8"/>
  <c r="K1301" i="8"/>
  <c r="J1301" i="8"/>
  <c r="I1301" i="8"/>
  <c r="H1301" i="8"/>
  <c r="F1301" i="8"/>
  <c r="P1305" i="8"/>
  <c r="N1305" i="8"/>
  <c r="M1305" i="8"/>
  <c r="L1305" i="8"/>
  <c r="J1305" i="8"/>
  <c r="I1305" i="8"/>
  <c r="K1305" i="8"/>
  <c r="H1305" i="8"/>
  <c r="G1305" i="8"/>
  <c r="F1305" i="8"/>
  <c r="P1309" i="8"/>
  <c r="N1309" i="8"/>
  <c r="L1309" i="8"/>
  <c r="K1309" i="8"/>
  <c r="J1309" i="8"/>
  <c r="I1309" i="8"/>
  <c r="M1309" i="8"/>
  <c r="H1309" i="8"/>
  <c r="F1309" i="8"/>
  <c r="P1313" i="8"/>
  <c r="N1313" i="8"/>
  <c r="L1313" i="8"/>
  <c r="J1313" i="8"/>
  <c r="K1313" i="8"/>
  <c r="I1313" i="8"/>
  <c r="M1313" i="8"/>
  <c r="H1313" i="8"/>
  <c r="G1313" i="8"/>
  <c r="F1313" i="8"/>
  <c r="P1317" i="8"/>
  <c r="M1317" i="8"/>
  <c r="N1317" i="8"/>
  <c r="L1317" i="8"/>
  <c r="K1317" i="8"/>
  <c r="J1317" i="8"/>
  <c r="I1317" i="8"/>
  <c r="F1317" i="8"/>
  <c r="H1317" i="8"/>
  <c r="P1321" i="8"/>
  <c r="N1321" i="8"/>
  <c r="M1321" i="8"/>
  <c r="L1321" i="8"/>
  <c r="J1321" i="8"/>
  <c r="I1321" i="8"/>
  <c r="H1321" i="8"/>
  <c r="K1321" i="8"/>
  <c r="G1321" i="8"/>
  <c r="F1321" i="8"/>
  <c r="P1325" i="8"/>
  <c r="N1325" i="8"/>
  <c r="M1325" i="8"/>
  <c r="L1325" i="8"/>
  <c r="K1325" i="8"/>
  <c r="J1325" i="8"/>
  <c r="I1325" i="8"/>
  <c r="H1325" i="8"/>
  <c r="F1325" i="8"/>
  <c r="P1329" i="8"/>
  <c r="N1329" i="8"/>
  <c r="L1329" i="8"/>
  <c r="M1329" i="8"/>
  <c r="J1329" i="8"/>
  <c r="K1329" i="8"/>
  <c r="I1329" i="8"/>
  <c r="G1329" i="8"/>
  <c r="F1329" i="8"/>
  <c r="P1333" i="8"/>
  <c r="M1333" i="8"/>
  <c r="L1333" i="8"/>
  <c r="N1333" i="8"/>
  <c r="K1333" i="8"/>
  <c r="J1333" i="8"/>
  <c r="I1333" i="8"/>
  <c r="H1333" i="8"/>
  <c r="F1333" i="8"/>
  <c r="P1337" i="8"/>
  <c r="N1337" i="8"/>
  <c r="M1337" i="8"/>
  <c r="L1337" i="8"/>
  <c r="J1337" i="8"/>
  <c r="I1337" i="8"/>
  <c r="K1337" i="8"/>
  <c r="H1337" i="8"/>
  <c r="G1337" i="8"/>
  <c r="F1337" i="8"/>
  <c r="P1341" i="8"/>
  <c r="N1341" i="8"/>
  <c r="L1341" i="8"/>
  <c r="M1341" i="8"/>
  <c r="K1341" i="8"/>
  <c r="J1341" i="8"/>
  <c r="I1341" i="8"/>
  <c r="H1341" i="8"/>
  <c r="F1341" i="8"/>
  <c r="P1345" i="8"/>
  <c r="N1345" i="8"/>
  <c r="L1345" i="8"/>
  <c r="J1345" i="8"/>
  <c r="M1345" i="8"/>
  <c r="K1345" i="8"/>
  <c r="I1345" i="8"/>
  <c r="H1345" i="8"/>
  <c r="G1345" i="8"/>
  <c r="F1345" i="8"/>
  <c r="P1349" i="8"/>
  <c r="M1349" i="8"/>
  <c r="L1349" i="8"/>
  <c r="K1349" i="8"/>
  <c r="J1349" i="8"/>
  <c r="N1349" i="8"/>
  <c r="I1349" i="8"/>
  <c r="F1349" i="8"/>
  <c r="H1349" i="8"/>
  <c r="P1353" i="8"/>
  <c r="N1353" i="8"/>
  <c r="M1353" i="8"/>
  <c r="L1353" i="8"/>
  <c r="J1353" i="8"/>
  <c r="I1353" i="8"/>
  <c r="H1353" i="8"/>
  <c r="G1353" i="8"/>
  <c r="K1353" i="8"/>
  <c r="F1353" i="8"/>
  <c r="P1357" i="8"/>
  <c r="N1357" i="8"/>
  <c r="M1357" i="8"/>
  <c r="L1357" i="8"/>
  <c r="K1357" i="8"/>
  <c r="J1357" i="8"/>
  <c r="I1357" i="8"/>
  <c r="H1357" i="8"/>
  <c r="F1357" i="8"/>
  <c r="P1361" i="8"/>
  <c r="N1361" i="8"/>
  <c r="L1361" i="8"/>
  <c r="M1361" i="8"/>
  <c r="J1361" i="8"/>
  <c r="K1361" i="8"/>
  <c r="I1361" i="8"/>
  <c r="G1361" i="8"/>
  <c r="F1361" i="8"/>
  <c r="P1365" i="8"/>
  <c r="N1365" i="8"/>
  <c r="M1365" i="8"/>
  <c r="L1365" i="8"/>
  <c r="K1365" i="8"/>
  <c r="J1365" i="8"/>
  <c r="I1365" i="8"/>
  <c r="H1365" i="8"/>
  <c r="F1365" i="8"/>
  <c r="P1369" i="8"/>
  <c r="N1369" i="8"/>
  <c r="M1369" i="8"/>
  <c r="L1369" i="8"/>
  <c r="J1369" i="8"/>
  <c r="I1369" i="8"/>
  <c r="K1369" i="8"/>
  <c r="H1369" i="8"/>
  <c r="G1369" i="8"/>
  <c r="F1369" i="8"/>
  <c r="P1373" i="8"/>
  <c r="N1373" i="8"/>
  <c r="L1373" i="8"/>
  <c r="K1373" i="8"/>
  <c r="J1373" i="8"/>
  <c r="M1373" i="8"/>
  <c r="I1373" i="8"/>
  <c r="H1373" i="8"/>
  <c r="F1373" i="8"/>
  <c r="P1377" i="8"/>
  <c r="N1377" i="8"/>
  <c r="L1377" i="8"/>
  <c r="J1377" i="8"/>
  <c r="K1377" i="8"/>
  <c r="I1377" i="8"/>
  <c r="M1377" i="8"/>
  <c r="H1377" i="8"/>
  <c r="G1377" i="8"/>
  <c r="F1377" i="8"/>
  <c r="P1385" i="8"/>
  <c r="N1385" i="8"/>
  <c r="M1385" i="8"/>
  <c r="L1385" i="8"/>
  <c r="J1385" i="8"/>
  <c r="I1385" i="8"/>
  <c r="H1385" i="8"/>
  <c r="K1385" i="8"/>
  <c r="G1385" i="8"/>
  <c r="F1385" i="8"/>
  <c r="P1393" i="8"/>
  <c r="N1393" i="8"/>
  <c r="L1393" i="8"/>
  <c r="M1393" i="8"/>
  <c r="J1393" i="8"/>
  <c r="K1393" i="8"/>
  <c r="I1393" i="8"/>
  <c r="G1393" i="8"/>
  <c r="F1393" i="8"/>
  <c r="P1397" i="8"/>
  <c r="M1397" i="8"/>
  <c r="N1397" i="8"/>
  <c r="L1397" i="8"/>
  <c r="K1397" i="8"/>
  <c r="J1397" i="8"/>
  <c r="I1397" i="8"/>
  <c r="H1397" i="8"/>
  <c r="F1397" i="8"/>
  <c r="P1401" i="8"/>
  <c r="N1401" i="8"/>
  <c r="M1401" i="8"/>
  <c r="L1401" i="8"/>
  <c r="J1401" i="8"/>
  <c r="I1401" i="8"/>
  <c r="K1401" i="8"/>
  <c r="H1401" i="8"/>
  <c r="G1401" i="8"/>
  <c r="F1401" i="8"/>
  <c r="P1405" i="8"/>
  <c r="N1405" i="8"/>
  <c r="L1405" i="8"/>
  <c r="M1405" i="8"/>
  <c r="K1405" i="8"/>
  <c r="J1405" i="8"/>
  <c r="I1405" i="8"/>
  <c r="H1405" i="8"/>
  <c r="F1405" i="8"/>
  <c r="P1409" i="8"/>
  <c r="N1409" i="8"/>
  <c r="L1409" i="8"/>
  <c r="J1409" i="8"/>
  <c r="M1409" i="8"/>
  <c r="K1409" i="8"/>
  <c r="I1409" i="8"/>
  <c r="H1409" i="8"/>
  <c r="G1409" i="8"/>
  <c r="F1409" i="8"/>
  <c r="P1413" i="8"/>
  <c r="M1413" i="8"/>
  <c r="L1413" i="8"/>
  <c r="N1413" i="8"/>
  <c r="K1413" i="8"/>
  <c r="J1413" i="8"/>
  <c r="I1413" i="8"/>
  <c r="F1413" i="8"/>
  <c r="H1413" i="8"/>
  <c r="P1417" i="8"/>
  <c r="N1417" i="8"/>
  <c r="M1417" i="8"/>
  <c r="L1417" i="8"/>
  <c r="J1417" i="8"/>
  <c r="I1417" i="8"/>
  <c r="H1417" i="8"/>
  <c r="G1417" i="8"/>
  <c r="K1417" i="8"/>
  <c r="F1417" i="8"/>
  <c r="P1421" i="8"/>
  <c r="N1421" i="8"/>
  <c r="M1421" i="8"/>
  <c r="L1421" i="8"/>
  <c r="K1421" i="8"/>
  <c r="J1421" i="8"/>
  <c r="I1421" i="8"/>
  <c r="H1421" i="8"/>
  <c r="F1421" i="8"/>
  <c r="P1425" i="8"/>
  <c r="N1425" i="8"/>
  <c r="L1425" i="8"/>
  <c r="M1425" i="8"/>
  <c r="J1425" i="8"/>
  <c r="K1425" i="8"/>
  <c r="I1425" i="8"/>
  <c r="G1425" i="8"/>
  <c r="F1425" i="8"/>
  <c r="P1429" i="8"/>
  <c r="N1429" i="8"/>
  <c r="M1429" i="8"/>
  <c r="L1429" i="8"/>
  <c r="K1429" i="8"/>
  <c r="J1429" i="8"/>
  <c r="I1429" i="8"/>
  <c r="H1429" i="8"/>
  <c r="F1429" i="8"/>
  <c r="P1433" i="8"/>
  <c r="N1433" i="8"/>
  <c r="M1433" i="8"/>
  <c r="L1433" i="8"/>
  <c r="J1433" i="8"/>
  <c r="I1433" i="8"/>
  <c r="K1433" i="8"/>
  <c r="H1433" i="8"/>
  <c r="G1433" i="8"/>
  <c r="F1433" i="8"/>
  <c r="P1437" i="8"/>
  <c r="N1437" i="8"/>
  <c r="L1437" i="8"/>
  <c r="K1437" i="8"/>
  <c r="J1437" i="8"/>
  <c r="I1437" i="8"/>
  <c r="H1437" i="8"/>
  <c r="M1437" i="8"/>
  <c r="F1437" i="8"/>
  <c r="P1441" i="8"/>
  <c r="N1441" i="8"/>
  <c r="L1441" i="8"/>
  <c r="J1441" i="8"/>
  <c r="K1441" i="8"/>
  <c r="I1441" i="8"/>
  <c r="M1441" i="8"/>
  <c r="H1441" i="8"/>
  <c r="G1441" i="8"/>
  <c r="F1441" i="8"/>
  <c r="P1445" i="8"/>
  <c r="M1445" i="8"/>
  <c r="N1445" i="8"/>
  <c r="L1445" i="8"/>
  <c r="K1445" i="8"/>
  <c r="J1445" i="8"/>
  <c r="I1445" i="8"/>
  <c r="F1445" i="8"/>
  <c r="H1445" i="8"/>
  <c r="P1449" i="8"/>
  <c r="N1449" i="8"/>
  <c r="M1449" i="8"/>
  <c r="L1449" i="8"/>
  <c r="J1449" i="8"/>
  <c r="I1449" i="8"/>
  <c r="H1449" i="8"/>
  <c r="K1449" i="8"/>
  <c r="G1449" i="8"/>
  <c r="F1449" i="8"/>
  <c r="P1453" i="8"/>
  <c r="N1453" i="8"/>
  <c r="M1453" i="8"/>
  <c r="L1453" i="8"/>
  <c r="K1453" i="8"/>
  <c r="J1453" i="8"/>
  <c r="I1453" i="8"/>
  <c r="H1453" i="8"/>
  <c r="F1453" i="8"/>
  <c r="P1457" i="8"/>
  <c r="N1457" i="8"/>
  <c r="L1457" i="8"/>
  <c r="M1457" i="8"/>
  <c r="J1457" i="8"/>
  <c r="K1457" i="8"/>
  <c r="I1457" i="8"/>
  <c r="G1457" i="8"/>
  <c r="F1457" i="8"/>
  <c r="P1461" i="8"/>
  <c r="M1461" i="8"/>
  <c r="L1461" i="8"/>
  <c r="K1461" i="8"/>
  <c r="J1461" i="8"/>
  <c r="N1461" i="8"/>
  <c r="I1461" i="8"/>
  <c r="H1461" i="8"/>
  <c r="F1461" i="8"/>
  <c r="P1465" i="8"/>
  <c r="N1465" i="8"/>
  <c r="M1465" i="8"/>
  <c r="L1465" i="8"/>
  <c r="J1465" i="8"/>
  <c r="I1465" i="8"/>
  <c r="K1465" i="8"/>
  <c r="H1465" i="8"/>
  <c r="G1465" i="8"/>
  <c r="F1465" i="8"/>
  <c r="P1469" i="8"/>
  <c r="N1469" i="8"/>
  <c r="L1469" i="8"/>
  <c r="K1469" i="8"/>
  <c r="J1469" i="8"/>
  <c r="M1469" i="8"/>
  <c r="I1469" i="8"/>
  <c r="H1469" i="8"/>
  <c r="F1469" i="8"/>
  <c r="P1473" i="8"/>
  <c r="N1473" i="8"/>
  <c r="M1473" i="8"/>
  <c r="L1473" i="8"/>
  <c r="J1473" i="8"/>
  <c r="K1473" i="8"/>
  <c r="I1473" i="8"/>
  <c r="H1473" i="8"/>
  <c r="G1473" i="8"/>
  <c r="F1473" i="8"/>
  <c r="P1477" i="8"/>
  <c r="L1477" i="8"/>
  <c r="M1477" i="8"/>
  <c r="K1477" i="8"/>
  <c r="J1477" i="8"/>
  <c r="I1477" i="8"/>
  <c r="N1477" i="8"/>
  <c r="F1477" i="8"/>
  <c r="H1477" i="8"/>
  <c r="P1481" i="8"/>
  <c r="N1481" i="8"/>
  <c r="M1481" i="8"/>
  <c r="L1481" i="8"/>
  <c r="J1481" i="8"/>
  <c r="I1481" i="8"/>
  <c r="H1481" i="8"/>
  <c r="G1481" i="8"/>
  <c r="K1481" i="8"/>
  <c r="F1481" i="8"/>
  <c r="P1485" i="8"/>
  <c r="N1485" i="8"/>
  <c r="L1485" i="8"/>
  <c r="K1485" i="8"/>
  <c r="I1485" i="8"/>
  <c r="M1485" i="8"/>
  <c r="H1485" i="8"/>
  <c r="F1485" i="8"/>
  <c r="J1485" i="8"/>
  <c r="P1489" i="8"/>
  <c r="N1489" i="8"/>
  <c r="M1489" i="8"/>
  <c r="L1489" i="8"/>
  <c r="K1489" i="8"/>
  <c r="I1489" i="8"/>
  <c r="J1489" i="8"/>
  <c r="G1489" i="8"/>
  <c r="F1489" i="8"/>
  <c r="P1493" i="8"/>
  <c r="N1493" i="8"/>
  <c r="L1493" i="8"/>
  <c r="M1493" i="8"/>
  <c r="K1493" i="8"/>
  <c r="I1493" i="8"/>
  <c r="J1493" i="8"/>
  <c r="H1493" i="8"/>
  <c r="F1493" i="8"/>
  <c r="P1497" i="8"/>
  <c r="N1497" i="8"/>
  <c r="M1497" i="8"/>
  <c r="L1497" i="8"/>
  <c r="J1497" i="8"/>
  <c r="I1497" i="8"/>
  <c r="K1497" i="8"/>
  <c r="H1497" i="8"/>
  <c r="G1497" i="8"/>
  <c r="F1497" i="8"/>
  <c r="P1501" i="8"/>
  <c r="N1501" i="8"/>
  <c r="L1501" i="8"/>
  <c r="K1501" i="8"/>
  <c r="M1501" i="8"/>
  <c r="I1501" i="8"/>
  <c r="H1501" i="8"/>
  <c r="J1501" i="8"/>
  <c r="F1501" i="8"/>
  <c r="G1493" i="8"/>
  <c r="G1461" i="8"/>
  <c r="G1429" i="8"/>
  <c r="G1397" i="8"/>
  <c r="G1365" i="8"/>
  <c r="G1333" i="8"/>
  <c r="G1301" i="8"/>
  <c r="G1237" i="8"/>
  <c r="G1205" i="8"/>
  <c r="G1173" i="8"/>
  <c r="H1393" i="8"/>
  <c r="H1265" i="8"/>
  <c r="H1137" i="8"/>
  <c r="H1009" i="8"/>
  <c r="H881" i="8"/>
  <c r="H753" i="8"/>
  <c r="H625" i="8"/>
  <c r="P749" i="8"/>
  <c r="N749" i="8"/>
  <c r="L749" i="8"/>
  <c r="M749" i="8"/>
  <c r="K749" i="8"/>
  <c r="J749" i="8"/>
  <c r="I749" i="8"/>
  <c r="G749" i="8"/>
  <c r="H749" i="8"/>
  <c r="F749" i="8"/>
  <c r="P765" i="8"/>
  <c r="N765" i="8"/>
  <c r="L765" i="8"/>
  <c r="M765" i="8"/>
  <c r="K765" i="8"/>
  <c r="J765" i="8"/>
  <c r="I765" i="8"/>
  <c r="G765" i="8"/>
  <c r="H765" i="8"/>
  <c r="F765" i="8"/>
  <c r="P777" i="8"/>
  <c r="N777" i="8"/>
  <c r="M777" i="8"/>
  <c r="L777" i="8"/>
  <c r="J777" i="8"/>
  <c r="I777" i="8"/>
  <c r="G777" i="8"/>
  <c r="H777" i="8"/>
  <c r="K777" i="8"/>
  <c r="F777" i="8"/>
  <c r="P789" i="8"/>
  <c r="N789" i="8"/>
  <c r="M789" i="8"/>
  <c r="L789" i="8"/>
  <c r="K789" i="8"/>
  <c r="J789" i="8"/>
  <c r="I789" i="8"/>
  <c r="G789" i="8"/>
  <c r="H789" i="8"/>
  <c r="F789" i="8"/>
  <c r="P801" i="8"/>
  <c r="N801" i="8"/>
  <c r="L801" i="8"/>
  <c r="J801" i="8"/>
  <c r="K801" i="8"/>
  <c r="I801" i="8"/>
  <c r="G801" i="8"/>
  <c r="M801" i="8"/>
  <c r="H801" i="8"/>
  <c r="F801" i="8"/>
  <c r="P813" i="8"/>
  <c r="N813" i="8"/>
  <c r="L813" i="8"/>
  <c r="M813" i="8"/>
  <c r="K813" i="8"/>
  <c r="J813" i="8"/>
  <c r="I813" i="8"/>
  <c r="G813" i="8"/>
  <c r="H813" i="8"/>
  <c r="F813" i="8"/>
  <c r="P825" i="8"/>
  <c r="N825" i="8"/>
  <c r="M825" i="8"/>
  <c r="L825" i="8"/>
  <c r="J825" i="8"/>
  <c r="I825" i="8"/>
  <c r="G825" i="8"/>
  <c r="K825" i="8"/>
  <c r="H825" i="8"/>
  <c r="F825" i="8"/>
  <c r="P837" i="8"/>
  <c r="N837" i="8"/>
  <c r="M837" i="8"/>
  <c r="L837" i="8"/>
  <c r="K837" i="8"/>
  <c r="J837" i="8"/>
  <c r="I837" i="8"/>
  <c r="G837" i="8"/>
  <c r="F837" i="8"/>
  <c r="H837" i="8"/>
  <c r="P849" i="8"/>
  <c r="N849" i="8"/>
  <c r="L849" i="8"/>
  <c r="M849" i="8"/>
  <c r="J849" i="8"/>
  <c r="K849" i="8"/>
  <c r="I849" i="8"/>
  <c r="G849" i="8"/>
  <c r="F849" i="8"/>
  <c r="P861" i="8"/>
  <c r="N861" i="8"/>
  <c r="L861" i="8"/>
  <c r="K861" i="8"/>
  <c r="J861" i="8"/>
  <c r="M861" i="8"/>
  <c r="I861" i="8"/>
  <c r="G861" i="8"/>
  <c r="H861" i="8"/>
  <c r="F861" i="8"/>
  <c r="P877" i="8"/>
  <c r="N877" i="8"/>
  <c r="L877" i="8"/>
  <c r="M877" i="8"/>
  <c r="K877" i="8"/>
  <c r="J877" i="8"/>
  <c r="I877" i="8"/>
  <c r="G877" i="8"/>
  <c r="H877" i="8"/>
  <c r="F877" i="8"/>
  <c r="P889" i="8"/>
  <c r="N889" i="8"/>
  <c r="M889" i="8"/>
  <c r="L889" i="8"/>
  <c r="J889" i="8"/>
  <c r="I889" i="8"/>
  <c r="G889" i="8"/>
  <c r="K889" i="8"/>
  <c r="H889" i="8"/>
  <c r="F889" i="8"/>
  <c r="P901" i="8"/>
  <c r="N901" i="8"/>
  <c r="M901" i="8"/>
  <c r="L901" i="8"/>
  <c r="K901" i="8"/>
  <c r="J901" i="8"/>
  <c r="I901" i="8"/>
  <c r="G901" i="8"/>
  <c r="F901" i="8"/>
  <c r="H901" i="8"/>
  <c r="P913" i="8"/>
  <c r="N913" i="8"/>
  <c r="L913" i="8"/>
  <c r="M913" i="8"/>
  <c r="J913" i="8"/>
  <c r="K913" i="8"/>
  <c r="I913" i="8"/>
  <c r="G913" i="8"/>
  <c r="F913" i="8"/>
  <c r="P921" i="8"/>
  <c r="N921" i="8"/>
  <c r="M921" i="8"/>
  <c r="L921" i="8"/>
  <c r="J921" i="8"/>
  <c r="I921" i="8"/>
  <c r="G921" i="8"/>
  <c r="K921" i="8"/>
  <c r="H921" i="8"/>
  <c r="F921" i="8"/>
  <c r="P933" i="8"/>
  <c r="N933" i="8"/>
  <c r="M933" i="8"/>
  <c r="L933" i="8"/>
  <c r="K933" i="8"/>
  <c r="J933" i="8"/>
  <c r="I933" i="8"/>
  <c r="G933" i="8"/>
  <c r="F933" i="8"/>
  <c r="H933" i="8"/>
  <c r="P945" i="8"/>
  <c r="N945" i="8"/>
  <c r="L945" i="8"/>
  <c r="M945" i="8"/>
  <c r="J945" i="8"/>
  <c r="K945" i="8"/>
  <c r="I945" i="8"/>
  <c r="G945" i="8"/>
  <c r="F945" i="8"/>
  <c r="P957" i="8"/>
  <c r="N957" i="8"/>
  <c r="L957" i="8"/>
  <c r="M957" i="8"/>
  <c r="K957" i="8"/>
  <c r="J957" i="8"/>
  <c r="I957" i="8"/>
  <c r="G957" i="8"/>
  <c r="H957" i="8"/>
  <c r="F957" i="8"/>
  <c r="P961" i="8"/>
  <c r="N961" i="8"/>
  <c r="L961" i="8"/>
  <c r="J961" i="8"/>
  <c r="M961" i="8"/>
  <c r="K961" i="8"/>
  <c r="I961" i="8"/>
  <c r="G961" i="8"/>
  <c r="H961" i="8"/>
  <c r="F961" i="8"/>
  <c r="P973" i="8"/>
  <c r="N973" i="8"/>
  <c r="L973" i="8"/>
  <c r="M973" i="8"/>
  <c r="K973" i="8"/>
  <c r="J973" i="8"/>
  <c r="I973" i="8"/>
  <c r="G973" i="8"/>
  <c r="H973" i="8"/>
  <c r="F973" i="8"/>
  <c r="P985" i="8"/>
  <c r="N985" i="8"/>
  <c r="M985" i="8"/>
  <c r="L985" i="8"/>
  <c r="J985" i="8"/>
  <c r="I985" i="8"/>
  <c r="G985" i="8"/>
  <c r="K985" i="8"/>
  <c r="H985" i="8"/>
  <c r="F985" i="8"/>
  <c r="P993" i="8"/>
  <c r="N993" i="8"/>
  <c r="L993" i="8"/>
  <c r="J993" i="8"/>
  <c r="K993" i="8"/>
  <c r="I993" i="8"/>
  <c r="G993" i="8"/>
  <c r="M993" i="8"/>
  <c r="H993" i="8"/>
  <c r="F993" i="8"/>
  <c r="P1005" i="8"/>
  <c r="N1005" i="8"/>
  <c r="L1005" i="8"/>
  <c r="M1005" i="8"/>
  <c r="K1005" i="8"/>
  <c r="J1005" i="8"/>
  <c r="I1005" i="8"/>
  <c r="G1005" i="8"/>
  <c r="H1005" i="8"/>
  <c r="F1005" i="8"/>
  <c r="P1021" i="8"/>
  <c r="N1021" i="8"/>
  <c r="L1021" i="8"/>
  <c r="M1021" i="8"/>
  <c r="K1021" i="8"/>
  <c r="J1021" i="8"/>
  <c r="I1021" i="8"/>
  <c r="G1021" i="8"/>
  <c r="H1021" i="8"/>
  <c r="F1021" i="8"/>
  <c r="P1037" i="8"/>
  <c r="N1037" i="8"/>
  <c r="L1037" i="8"/>
  <c r="M1037" i="8"/>
  <c r="K1037" i="8"/>
  <c r="J1037" i="8"/>
  <c r="I1037" i="8"/>
  <c r="G1037" i="8"/>
  <c r="H1037" i="8"/>
  <c r="F1037" i="8"/>
  <c r="P1049" i="8"/>
  <c r="N1049" i="8"/>
  <c r="M1049" i="8"/>
  <c r="L1049" i="8"/>
  <c r="J1049" i="8"/>
  <c r="I1049" i="8"/>
  <c r="G1049" i="8"/>
  <c r="K1049" i="8"/>
  <c r="H1049" i="8"/>
  <c r="F1049" i="8"/>
  <c r="P1065" i="8"/>
  <c r="N1065" i="8"/>
  <c r="M1065" i="8"/>
  <c r="L1065" i="8"/>
  <c r="J1065" i="8"/>
  <c r="I1065" i="8"/>
  <c r="G1065" i="8"/>
  <c r="H1065" i="8"/>
  <c r="K1065" i="8"/>
  <c r="F1065" i="8"/>
  <c r="P1077" i="8"/>
  <c r="M1077" i="8"/>
  <c r="L1077" i="8"/>
  <c r="N1077" i="8"/>
  <c r="K1077" i="8"/>
  <c r="J1077" i="8"/>
  <c r="I1077" i="8"/>
  <c r="G1077" i="8"/>
  <c r="H1077" i="8"/>
  <c r="F1077" i="8"/>
  <c r="P1085" i="8"/>
  <c r="N1085" i="8"/>
  <c r="L1085" i="8"/>
  <c r="M1085" i="8"/>
  <c r="K1085" i="8"/>
  <c r="J1085" i="8"/>
  <c r="I1085" i="8"/>
  <c r="G1085" i="8"/>
  <c r="H1085" i="8"/>
  <c r="F1085" i="8"/>
  <c r="P1101" i="8"/>
  <c r="N1101" i="8"/>
  <c r="L1101" i="8"/>
  <c r="M1101" i="8"/>
  <c r="K1101" i="8"/>
  <c r="J1101" i="8"/>
  <c r="I1101" i="8"/>
  <c r="G1101" i="8"/>
  <c r="H1101" i="8"/>
  <c r="F1101" i="8"/>
  <c r="P1113" i="8"/>
  <c r="N1113" i="8"/>
  <c r="M1113" i="8"/>
  <c r="L1113" i="8"/>
  <c r="J1113" i="8"/>
  <c r="I1113" i="8"/>
  <c r="G1113" i="8"/>
  <c r="K1113" i="8"/>
  <c r="H1113" i="8"/>
  <c r="F1113" i="8"/>
  <c r="P1125" i="8"/>
  <c r="M1125" i="8"/>
  <c r="N1125" i="8"/>
  <c r="L1125" i="8"/>
  <c r="K1125" i="8"/>
  <c r="J1125" i="8"/>
  <c r="I1125" i="8"/>
  <c r="G1125" i="8"/>
  <c r="F1125" i="8"/>
  <c r="H1125" i="8"/>
  <c r="P1141" i="8"/>
  <c r="M1141" i="8"/>
  <c r="L1141" i="8"/>
  <c r="N1141" i="8"/>
  <c r="K1141" i="8"/>
  <c r="J1141" i="8"/>
  <c r="I1141" i="8"/>
  <c r="G1141" i="8"/>
  <c r="H1141" i="8"/>
  <c r="F1141" i="8"/>
  <c r="P1157" i="8"/>
  <c r="M1157" i="8"/>
  <c r="L1157" i="8"/>
  <c r="N1157" i="8"/>
  <c r="K1157" i="8"/>
  <c r="J1157" i="8"/>
  <c r="I1157" i="8"/>
  <c r="G1157" i="8"/>
  <c r="F1157" i="8"/>
  <c r="H1157" i="8"/>
  <c r="P1169" i="8"/>
  <c r="N1169" i="8"/>
  <c r="L1169" i="8"/>
  <c r="M1169" i="8"/>
  <c r="J1169" i="8"/>
  <c r="K1169" i="8"/>
  <c r="I1169" i="8"/>
  <c r="G1169" i="8"/>
  <c r="F1169" i="8"/>
  <c r="P1177" i="8"/>
  <c r="N1177" i="8"/>
  <c r="M1177" i="8"/>
  <c r="L1177" i="8"/>
  <c r="J1177" i="8"/>
  <c r="I1177" i="8"/>
  <c r="K1177" i="8"/>
  <c r="H1177" i="8"/>
  <c r="G1177" i="8"/>
  <c r="F1177" i="8"/>
  <c r="P1189" i="8"/>
  <c r="M1189" i="8"/>
  <c r="N1189" i="8"/>
  <c r="L1189" i="8"/>
  <c r="K1189" i="8"/>
  <c r="J1189" i="8"/>
  <c r="I1189" i="8"/>
  <c r="F1189" i="8"/>
  <c r="H1189" i="8"/>
  <c r="P1201" i="8"/>
  <c r="N1201" i="8"/>
  <c r="L1201" i="8"/>
  <c r="M1201" i="8"/>
  <c r="J1201" i="8"/>
  <c r="K1201" i="8"/>
  <c r="I1201" i="8"/>
  <c r="G1201" i="8"/>
  <c r="F1201" i="8"/>
  <c r="P1213" i="8"/>
  <c r="N1213" i="8"/>
  <c r="L1213" i="8"/>
  <c r="M1213" i="8"/>
  <c r="K1213" i="8"/>
  <c r="J1213" i="8"/>
  <c r="I1213" i="8"/>
  <c r="H1213" i="8"/>
  <c r="F1213" i="8"/>
  <c r="P1225" i="8"/>
  <c r="N1225" i="8"/>
  <c r="M1225" i="8"/>
  <c r="L1225" i="8"/>
  <c r="J1225" i="8"/>
  <c r="I1225" i="8"/>
  <c r="H1225" i="8"/>
  <c r="G1225" i="8"/>
  <c r="K1225" i="8"/>
  <c r="F1225" i="8"/>
  <c r="P1245" i="8"/>
  <c r="N1245" i="8"/>
  <c r="L1245" i="8"/>
  <c r="K1245" i="8"/>
  <c r="J1245" i="8"/>
  <c r="M1245" i="8"/>
  <c r="I1245" i="8"/>
  <c r="H1245" i="8"/>
  <c r="F1245" i="8"/>
  <c r="P1253" i="8"/>
  <c r="M1253" i="8"/>
  <c r="N1253" i="8"/>
  <c r="L1253" i="8"/>
  <c r="K1253" i="8"/>
  <c r="J1253" i="8"/>
  <c r="I1253" i="8"/>
  <c r="F1253" i="8"/>
  <c r="H1253" i="8"/>
  <c r="P1269" i="8"/>
  <c r="M1269" i="8"/>
  <c r="L1269" i="8"/>
  <c r="N1269" i="8"/>
  <c r="K1269" i="8"/>
  <c r="J1269" i="8"/>
  <c r="I1269" i="8"/>
  <c r="H1269" i="8"/>
  <c r="F1269" i="8"/>
  <c r="P1281" i="8"/>
  <c r="N1281" i="8"/>
  <c r="L1281" i="8"/>
  <c r="J1281" i="8"/>
  <c r="M1281" i="8"/>
  <c r="K1281" i="8"/>
  <c r="I1281" i="8"/>
  <c r="H1281" i="8"/>
  <c r="G1281" i="8"/>
  <c r="F1281" i="8"/>
  <c r="P1389" i="8"/>
  <c r="N1389" i="8"/>
  <c r="M1389" i="8"/>
  <c r="L1389" i="8"/>
  <c r="K1389" i="8"/>
  <c r="J1389" i="8"/>
  <c r="I1389" i="8"/>
  <c r="H1389" i="8"/>
  <c r="F1389" i="8"/>
  <c r="G6" i="8"/>
  <c r="K6" i="8"/>
  <c r="H6" i="8"/>
  <c r="L6" i="8"/>
  <c r="M6" i="8"/>
  <c r="F6" i="8"/>
  <c r="N6" i="8"/>
  <c r="I6" i="8"/>
  <c r="P10" i="8"/>
  <c r="N10" i="8"/>
  <c r="M10" i="8"/>
  <c r="L10" i="8"/>
  <c r="J10" i="8"/>
  <c r="I10" i="8"/>
  <c r="H10" i="8"/>
  <c r="G10" i="8"/>
  <c r="E10" i="8"/>
  <c r="P14" i="8"/>
  <c r="N14" i="8"/>
  <c r="M14" i="8"/>
  <c r="L14" i="8"/>
  <c r="J14" i="8"/>
  <c r="K14" i="8"/>
  <c r="G14" i="8"/>
  <c r="I14" i="8"/>
  <c r="H14" i="8"/>
  <c r="F14" i="8"/>
  <c r="P18" i="8"/>
  <c r="N18" i="8"/>
  <c r="M18" i="8"/>
  <c r="L18" i="8"/>
  <c r="J18" i="8"/>
  <c r="K18" i="8"/>
  <c r="H18" i="8"/>
  <c r="G18" i="8"/>
  <c r="E18" i="8"/>
  <c r="I18" i="8"/>
  <c r="P22" i="8"/>
  <c r="N22" i="8"/>
  <c r="M22" i="8"/>
  <c r="L22" i="8"/>
  <c r="J22" i="8"/>
  <c r="K22" i="8"/>
  <c r="I22" i="8"/>
  <c r="F22" i="8"/>
  <c r="G22" i="8"/>
  <c r="P26" i="8"/>
  <c r="N26" i="8"/>
  <c r="M26" i="8"/>
  <c r="L26" i="8"/>
  <c r="J26" i="8"/>
  <c r="I26" i="8"/>
  <c r="K26" i="8"/>
  <c r="H26" i="8"/>
  <c r="G26" i="8"/>
  <c r="E26" i="8"/>
  <c r="P30" i="8"/>
  <c r="N30" i="8"/>
  <c r="M30" i="8"/>
  <c r="L30" i="8"/>
  <c r="J30" i="8"/>
  <c r="K30" i="8"/>
  <c r="G30" i="8"/>
  <c r="I30" i="8"/>
  <c r="H30" i="8"/>
  <c r="F30" i="8"/>
  <c r="P34" i="8"/>
  <c r="N34" i="8"/>
  <c r="M34" i="8"/>
  <c r="L34" i="8"/>
  <c r="J34" i="8"/>
  <c r="K34" i="8"/>
  <c r="I34" i="8"/>
  <c r="H34" i="8"/>
  <c r="E34" i="8"/>
  <c r="P38" i="8"/>
  <c r="N38" i="8"/>
  <c r="M38" i="8"/>
  <c r="L38" i="8"/>
  <c r="J38" i="8"/>
  <c r="K38" i="8"/>
  <c r="I38" i="8"/>
  <c r="G38" i="8"/>
  <c r="F38" i="8"/>
  <c r="P42" i="8"/>
  <c r="N42" i="8"/>
  <c r="M42" i="8"/>
  <c r="L42" i="8"/>
  <c r="J42" i="8"/>
  <c r="I42" i="8"/>
  <c r="H42" i="8"/>
  <c r="G42" i="8"/>
  <c r="K42" i="8"/>
  <c r="E42" i="8"/>
  <c r="P46" i="8"/>
  <c r="N46" i="8"/>
  <c r="M46" i="8"/>
  <c r="L46" i="8"/>
  <c r="J46" i="8"/>
  <c r="K46" i="8"/>
  <c r="G46" i="8"/>
  <c r="I46" i="8"/>
  <c r="H46" i="8"/>
  <c r="F46" i="8"/>
  <c r="P50" i="8"/>
  <c r="N50" i="8"/>
  <c r="M50" i="8"/>
  <c r="L50" i="8"/>
  <c r="J50" i="8"/>
  <c r="K50" i="8"/>
  <c r="H50" i="8"/>
  <c r="I50" i="8"/>
  <c r="G50" i="8"/>
  <c r="E50" i="8"/>
  <c r="P54" i="8"/>
  <c r="N54" i="8"/>
  <c r="M54" i="8"/>
  <c r="L54" i="8"/>
  <c r="J54" i="8"/>
  <c r="K54" i="8"/>
  <c r="I54" i="8"/>
  <c r="F54" i="8"/>
  <c r="G54" i="8"/>
  <c r="P58" i="8"/>
  <c r="N58" i="8"/>
  <c r="M58" i="8"/>
  <c r="L58" i="8"/>
  <c r="J58" i="8"/>
  <c r="I58" i="8"/>
  <c r="K58" i="8"/>
  <c r="H58" i="8"/>
  <c r="G58" i="8"/>
  <c r="E58" i="8"/>
  <c r="P62" i="8"/>
  <c r="N62" i="8"/>
  <c r="M62" i="8"/>
  <c r="J62" i="8"/>
  <c r="K62" i="8"/>
  <c r="G62" i="8"/>
  <c r="H62" i="8"/>
  <c r="F62" i="8"/>
  <c r="L62" i="8"/>
  <c r="P66" i="8"/>
  <c r="N66" i="8"/>
  <c r="M66" i="8"/>
  <c r="L66" i="8"/>
  <c r="J66" i="8"/>
  <c r="K66" i="8"/>
  <c r="I66" i="8"/>
  <c r="H66" i="8"/>
  <c r="E66" i="8"/>
  <c r="P70" i="8"/>
  <c r="N70" i="8"/>
  <c r="M70" i="8"/>
  <c r="J70" i="8"/>
  <c r="L70" i="8"/>
  <c r="K70" i="8"/>
  <c r="I70" i="8"/>
  <c r="G70" i="8"/>
  <c r="F70" i="8"/>
  <c r="P74" i="8"/>
  <c r="N74" i="8"/>
  <c r="M74" i="8"/>
  <c r="L74" i="8"/>
  <c r="J74" i="8"/>
  <c r="I74" i="8"/>
  <c r="H74" i="8"/>
  <c r="G74" i="8"/>
  <c r="E74" i="8"/>
  <c r="P78" i="8"/>
  <c r="N78" i="8"/>
  <c r="M78" i="8"/>
  <c r="J78" i="8"/>
  <c r="K78" i="8"/>
  <c r="L78" i="8"/>
  <c r="G78" i="8"/>
  <c r="I78" i="8"/>
  <c r="H78" i="8"/>
  <c r="F78" i="8"/>
  <c r="P82" i="8"/>
  <c r="N82" i="8"/>
  <c r="M82" i="8"/>
  <c r="L82" i="8"/>
  <c r="J82" i="8"/>
  <c r="K82" i="8"/>
  <c r="H82" i="8"/>
  <c r="G82" i="8"/>
  <c r="E82" i="8"/>
  <c r="I82" i="8"/>
  <c r="P86" i="8"/>
  <c r="N86" i="8"/>
  <c r="M86" i="8"/>
  <c r="J86" i="8"/>
  <c r="L86" i="8"/>
  <c r="K86" i="8"/>
  <c r="I86" i="8"/>
  <c r="F86" i="8"/>
  <c r="G86" i="8"/>
  <c r="P90" i="8"/>
  <c r="N90" i="8"/>
  <c r="M90" i="8"/>
  <c r="L90" i="8"/>
  <c r="J90" i="8"/>
  <c r="I90" i="8"/>
  <c r="K90" i="8"/>
  <c r="H90" i="8"/>
  <c r="G90" i="8"/>
  <c r="E90" i="8"/>
  <c r="P94" i="8"/>
  <c r="N94" i="8"/>
  <c r="M94" i="8"/>
  <c r="J94" i="8"/>
  <c r="K94" i="8"/>
  <c r="L94" i="8"/>
  <c r="G94" i="8"/>
  <c r="I94" i="8"/>
  <c r="H94" i="8"/>
  <c r="F94" i="8"/>
  <c r="P98" i="8"/>
  <c r="N98" i="8"/>
  <c r="M98" i="8"/>
  <c r="L98" i="8"/>
  <c r="J98" i="8"/>
  <c r="K98" i="8"/>
  <c r="I98" i="8"/>
  <c r="H98" i="8"/>
  <c r="E98" i="8"/>
  <c r="P102" i="8"/>
  <c r="N102" i="8"/>
  <c r="M102" i="8"/>
  <c r="J102" i="8"/>
  <c r="L102" i="8"/>
  <c r="K102" i="8"/>
  <c r="I102" i="8"/>
  <c r="G102" i="8"/>
  <c r="F102" i="8"/>
  <c r="P106" i="8"/>
  <c r="N106" i="8"/>
  <c r="M106" i="8"/>
  <c r="L106" i="8"/>
  <c r="J106" i="8"/>
  <c r="I106" i="8"/>
  <c r="H106" i="8"/>
  <c r="G106" i="8"/>
  <c r="K106" i="8"/>
  <c r="E106" i="8"/>
  <c r="P110" i="8"/>
  <c r="N110" i="8"/>
  <c r="M110" i="8"/>
  <c r="J110" i="8"/>
  <c r="K110" i="8"/>
  <c r="L110" i="8"/>
  <c r="G110" i="8"/>
  <c r="I110" i="8"/>
  <c r="H110" i="8"/>
  <c r="F110" i="8"/>
  <c r="P114" i="8"/>
  <c r="N114" i="8"/>
  <c r="M114" i="8"/>
  <c r="L114" i="8"/>
  <c r="J114" i="8"/>
  <c r="K114" i="8"/>
  <c r="H114" i="8"/>
  <c r="I114" i="8"/>
  <c r="G114" i="8"/>
  <c r="E114" i="8"/>
  <c r="P118" i="8"/>
  <c r="N118" i="8"/>
  <c r="M118" i="8"/>
  <c r="J118" i="8"/>
  <c r="L118" i="8"/>
  <c r="K118" i="8"/>
  <c r="I118" i="8"/>
  <c r="F118" i="8"/>
  <c r="G118" i="8"/>
  <c r="P122" i="8"/>
  <c r="N122" i="8"/>
  <c r="M122" i="8"/>
  <c r="L122" i="8"/>
  <c r="J122" i="8"/>
  <c r="I122" i="8"/>
  <c r="K122" i="8"/>
  <c r="H122" i="8"/>
  <c r="G122" i="8"/>
  <c r="E122" i="8"/>
  <c r="P126" i="8"/>
  <c r="N126" i="8"/>
  <c r="M126" i="8"/>
  <c r="J126" i="8"/>
  <c r="K126" i="8"/>
  <c r="G126" i="8"/>
  <c r="L126" i="8"/>
  <c r="H126" i="8"/>
  <c r="F126" i="8"/>
  <c r="P130" i="8"/>
  <c r="N130" i="8"/>
  <c r="M130" i="8"/>
  <c r="L130" i="8"/>
  <c r="J130" i="8"/>
  <c r="K130" i="8"/>
  <c r="I130" i="8"/>
  <c r="H130" i="8"/>
  <c r="E130" i="8"/>
  <c r="P134" i="8"/>
  <c r="N134" i="8"/>
  <c r="M134" i="8"/>
  <c r="J134" i="8"/>
  <c r="L134" i="8"/>
  <c r="K134" i="8"/>
  <c r="I134" i="8"/>
  <c r="G134" i="8"/>
  <c r="F134" i="8"/>
  <c r="P138" i="8"/>
  <c r="N138" i="8"/>
  <c r="M138" i="8"/>
  <c r="L138" i="8"/>
  <c r="J138" i="8"/>
  <c r="I138" i="8"/>
  <c r="H138" i="8"/>
  <c r="G138" i="8"/>
  <c r="E138" i="8"/>
  <c r="P142" i="8"/>
  <c r="N142" i="8"/>
  <c r="M142" i="8"/>
  <c r="J142" i="8"/>
  <c r="K142" i="8"/>
  <c r="L142" i="8"/>
  <c r="G142" i="8"/>
  <c r="I142" i="8"/>
  <c r="H142" i="8"/>
  <c r="F142" i="8"/>
  <c r="P146" i="8"/>
  <c r="N146" i="8"/>
  <c r="M146" i="8"/>
  <c r="L146" i="8"/>
  <c r="J146" i="8"/>
  <c r="K146" i="8"/>
  <c r="H146" i="8"/>
  <c r="G146" i="8"/>
  <c r="E146" i="8"/>
  <c r="I146" i="8"/>
  <c r="P150" i="8"/>
  <c r="N150" i="8"/>
  <c r="M150" i="8"/>
  <c r="J150" i="8"/>
  <c r="L150" i="8"/>
  <c r="K150" i="8"/>
  <c r="I150" i="8"/>
  <c r="F150" i="8"/>
  <c r="G150" i="8"/>
  <c r="P154" i="8"/>
  <c r="N154" i="8"/>
  <c r="M154" i="8"/>
  <c r="L154" i="8"/>
  <c r="J154" i="8"/>
  <c r="I154" i="8"/>
  <c r="K154" i="8"/>
  <c r="H154" i="8"/>
  <c r="G154" i="8"/>
  <c r="E154" i="8"/>
  <c r="P158" i="8"/>
  <c r="N158" i="8"/>
  <c r="M158" i="8"/>
  <c r="K158" i="8"/>
  <c r="J158" i="8"/>
  <c r="L158" i="8"/>
  <c r="G158" i="8"/>
  <c r="I158" i="8"/>
  <c r="H158" i="8"/>
  <c r="F158" i="8"/>
  <c r="P162" i="8"/>
  <c r="N162" i="8"/>
  <c r="M162" i="8"/>
  <c r="L162" i="8"/>
  <c r="J162" i="8"/>
  <c r="K162" i="8"/>
  <c r="I162" i="8"/>
  <c r="H162" i="8"/>
  <c r="E162" i="8"/>
  <c r="P166" i="8"/>
  <c r="N166" i="8"/>
  <c r="M166" i="8"/>
  <c r="L166" i="8"/>
  <c r="K166" i="8"/>
  <c r="J166" i="8"/>
  <c r="I166" i="8"/>
  <c r="G166" i="8"/>
  <c r="F166" i="8"/>
  <c r="P170" i="8"/>
  <c r="N170" i="8"/>
  <c r="M170" i="8"/>
  <c r="L170" i="8"/>
  <c r="J170" i="8"/>
  <c r="I170" i="8"/>
  <c r="H170" i="8"/>
  <c r="G170" i="8"/>
  <c r="K170" i="8"/>
  <c r="E170" i="8"/>
  <c r="P174" i="8"/>
  <c r="N174" i="8"/>
  <c r="M174" i="8"/>
  <c r="K174" i="8"/>
  <c r="J174" i="8"/>
  <c r="L174" i="8"/>
  <c r="G174" i="8"/>
  <c r="I174" i="8"/>
  <c r="H174" i="8"/>
  <c r="F174" i="8"/>
  <c r="P178" i="8"/>
  <c r="N178" i="8"/>
  <c r="M178" i="8"/>
  <c r="L178" i="8"/>
  <c r="J178" i="8"/>
  <c r="K178" i="8"/>
  <c r="H178" i="8"/>
  <c r="I178" i="8"/>
  <c r="G178" i="8"/>
  <c r="E178" i="8"/>
  <c r="P182" i="8"/>
  <c r="N182" i="8"/>
  <c r="M182" i="8"/>
  <c r="L182" i="8"/>
  <c r="K182" i="8"/>
  <c r="J182" i="8"/>
  <c r="I182" i="8"/>
  <c r="F182" i="8"/>
  <c r="G182" i="8"/>
  <c r="P186" i="8"/>
  <c r="N186" i="8"/>
  <c r="M186" i="8"/>
  <c r="L186" i="8"/>
  <c r="J186" i="8"/>
  <c r="I186" i="8"/>
  <c r="K186" i="8"/>
  <c r="H186" i="8"/>
  <c r="G186" i="8"/>
  <c r="E186" i="8"/>
  <c r="P190" i="8"/>
  <c r="N190" i="8"/>
  <c r="M190" i="8"/>
  <c r="K190" i="8"/>
  <c r="J190" i="8"/>
  <c r="G190" i="8"/>
  <c r="H190" i="8"/>
  <c r="F190" i="8"/>
  <c r="L190" i="8"/>
  <c r="P194" i="8"/>
  <c r="N194" i="8"/>
  <c r="M194" i="8"/>
  <c r="L194" i="8"/>
  <c r="J194" i="8"/>
  <c r="K194" i="8"/>
  <c r="I194" i="8"/>
  <c r="H194" i="8"/>
  <c r="E194" i="8"/>
  <c r="P198" i="8"/>
  <c r="N198" i="8"/>
  <c r="M198" i="8"/>
  <c r="L198" i="8"/>
  <c r="K198" i="8"/>
  <c r="J198" i="8"/>
  <c r="I198" i="8"/>
  <c r="G198" i="8"/>
  <c r="F198" i="8"/>
  <c r="P202" i="8"/>
  <c r="N202" i="8"/>
  <c r="M202" i="8"/>
  <c r="L202" i="8"/>
  <c r="J202" i="8"/>
  <c r="I202" i="8"/>
  <c r="H202" i="8"/>
  <c r="G202" i="8"/>
  <c r="E202" i="8"/>
  <c r="P206" i="8"/>
  <c r="N206" i="8"/>
  <c r="M206" i="8"/>
  <c r="K206" i="8"/>
  <c r="J206" i="8"/>
  <c r="L206" i="8"/>
  <c r="G206" i="8"/>
  <c r="I206" i="8"/>
  <c r="H206" i="8"/>
  <c r="F206" i="8"/>
  <c r="P210" i="8"/>
  <c r="N210" i="8"/>
  <c r="M210" i="8"/>
  <c r="L210" i="8"/>
  <c r="J210" i="8"/>
  <c r="K210" i="8"/>
  <c r="H210" i="8"/>
  <c r="G210" i="8"/>
  <c r="E210" i="8"/>
  <c r="I210" i="8"/>
  <c r="P214" i="8"/>
  <c r="N214" i="8"/>
  <c r="M214" i="8"/>
  <c r="L214" i="8"/>
  <c r="K214" i="8"/>
  <c r="J214" i="8"/>
  <c r="I214" i="8"/>
  <c r="F214" i="8"/>
  <c r="G214" i="8"/>
  <c r="P218" i="8"/>
  <c r="N218" i="8"/>
  <c r="M218" i="8"/>
  <c r="L218" i="8"/>
  <c r="J218" i="8"/>
  <c r="I218" i="8"/>
  <c r="K218" i="8"/>
  <c r="H218" i="8"/>
  <c r="G218" i="8"/>
  <c r="E218" i="8"/>
  <c r="P222" i="8"/>
  <c r="N222" i="8"/>
  <c r="M222" i="8"/>
  <c r="K222" i="8"/>
  <c r="J222" i="8"/>
  <c r="L222" i="8"/>
  <c r="G222" i="8"/>
  <c r="I222" i="8"/>
  <c r="H222" i="8"/>
  <c r="F222" i="8"/>
  <c r="P226" i="8"/>
  <c r="N226" i="8"/>
  <c r="M226" i="8"/>
  <c r="L226" i="8"/>
  <c r="J226" i="8"/>
  <c r="K226" i="8"/>
  <c r="I226" i="8"/>
  <c r="H226" i="8"/>
  <c r="E226" i="8"/>
  <c r="P230" i="8"/>
  <c r="N230" i="8"/>
  <c r="M230" i="8"/>
  <c r="L230" i="8"/>
  <c r="K230" i="8"/>
  <c r="J230" i="8"/>
  <c r="I230" i="8"/>
  <c r="G230" i="8"/>
  <c r="F230" i="8"/>
  <c r="P234" i="8"/>
  <c r="N234" i="8"/>
  <c r="M234" i="8"/>
  <c r="L234" i="8"/>
  <c r="J234" i="8"/>
  <c r="I234" i="8"/>
  <c r="H234" i="8"/>
  <c r="G234" i="8"/>
  <c r="K234" i="8"/>
  <c r="E234" i="8"/>
  <c r="P238" i="8"/>
  <c r="N238" i="8"/>
  <c r="M238" i="8"/>
  <c r="K238" i="8"/>
  <c r="J238" i="8"/>
  <c r="L238" i="8"/>
  <c r="G238" i="8"/>
  <c r="I238" i="8"/>
  <c r="H238" i="8"/>
  <c r="F238" i="8"/>
  <c r="P242" i="8"/>
  <c r="N242" i="8"/>
  <c r="M242" i="8"/>
  <c r="L242" i="8"/>
  <c r="J242" i="8"/>
  <c r="K242" i="8"/>
  <c r="H242" i="8"/>
  <c r="I242" i="8"/>
  <c r="G242" i="8"/>
  <c r="E242" i="8"/>
  <c r="P246" i="8"/>
  <c r="N246" i="8"/>
  <c r="M246" i="8"/>
  <c r="L246" i="8"/>
  <c r="K246" i="8"/>
  <c r="J246" i="8"/>
  <c r="I246" i="8"/>
  <c r="F246" i="8"/>
  <c r="G246" i="8"/>
  <c r="P250" i="8"/>
  <c r="N250" i="8"/>
  <c r="M250" i="8"/>
  <c r="L250" i="8"/>
  <c r="J250" i="8"/>
  <c r="I250" i="8"/>
  <c r="K250" i="8"/>
  <c r="H250" i="8"/>
  <c r="G250" i="8"/>
  <c r="E250" i="8"/>
  <c r="P254" i="8"/>
  <c r="N254" i="8"/>
  <c r="M254" i="8"/>
  <c r="K254" i="8"/>
  <c r="J254" i="8"/>
  <c r="G254" i="8"/>
  <c r="L254" i="8"/>
  <c r="H254" i="8"/>
  <c r="F254" i="8"/>
  <c r="P258" i="8"/>
  <c r="N258" i="8"/>
  <c r="M258" i="8"/>
  <c r="L258" i="8"/>
  <c r="J258" i="8"/>
  <c r="K258" i="8"/>
  <c r="I258" i="8"/>
  <c r="H258" i="8"/>
  <c r="E258" i="8"/>
  <c r="P262" i="8"/>
  <c r="N262" i="8"/>
  <c r="M262" i="8"/>
  <c r="L262" i="8"/>
  <c r="K262" i="8"/>
  <c r="J262" i="8"/>
  <c r="I262" i="8"/>
  <c r="G262" i="8"/>
  <c r="F262" i="8"/>
  <c r="P266" i="8"/>
  <c r="N266" i="8"/>
  <c r="M266" i="8"/>
  <c r="L266" i="8"/>
  <c r="J266" i="8"/>
  <c r="I266" i="8"/>
  <c r="H266" i="8"/>
  <c r="G266" i="8"/>
  <c r="E266" i="8"/>
  <c r="P270" i="8"/>
  <c r="N270" i="8"/>
  <c r="M270" i="8"/>
  <c r="K270" i="8"/>
  <c r="J270" i="8"/>
  <c r="L270" i="8"/>
  <c r="G270" i="8"/>
  <c r="I270" i="8"/>
  <c r="H270" i="8"/>
  <c r="F270" i="8"/>
  <c r="P274" i="8"/>
  <c r="N274" i="8"/>
  <c r="M274" i="8"/>
  <c r="L274" i="8"/>
  <c r="J274" i="8"/>
  <c r="K274" i="8"/>
  <c r="H274" i="8"/>
  <c r="G274" i="8"/>
  <c r="E274" i="8"/>
  <c r="I274" i="8"/>
  <c r="P278" i="8"/>
  <c r="N278" i="8"/>
  <c r="M278" i="8"/>
  <c r="L278" i="8"/>
  <c r="K278" i="8"/>
  <c r="J278" i="8"/>
  <c r="I278" i="8"/>
  <c r="F278" i="8"/>
  <c r="G278" i="8"/>
  <c r="P282" i="8"/>
  <c r="N282" i="8"/>
  <c r="M282" i="8"/>
  <c r="L282" i="8"/>
  <c r="J282" i="8"/>
  <c r="I282" i="8"/>
  <c r="K282" i="8"/>
  <c r="H282" i="8"/>
  <c r="G282" i="8"/>
  <c r="E282" i="8"/>
  <c r="P286" i="8"/>
  <c r="N286" i="8"/>
  <c r="M286" i="8"/>
  <c r="K286" i="8"/>
  <c r="J286" i="8"/>
  <c r="L286" i="8"/>
  <c r="G286" i="8"/>
  <c r="I286" i="8"/>
  <c r="H286" i="8"/>
  <c r="F286" i="8"/>
  <c r="P290" i="8"/>
  <c r="N290" i="8"/>
  <c r="M290" i="8"/>
  <c r="L290" i="8"/>
  <c r="J290" i="8"/>
  <c r="K290" i="8"/>
  <c r="I290" i="8"/>
  <c r="H290" i="8"/>
  <c r="E290" i="8"/>
  <c r="P294" i="8"/>
  <c r="N294" i="8"/>
  <c r="M294" i="8"/>
  <c r="L294" i="8"/>
  <c r="K294" i="8"/>
  <c r="J294" i="8"/>
  <c r="I294" i="8"/>
  <c r="G294" i="8"/>
  <c r="F294" i="8"/>
  <c r="P298" i="8"/>
  <c r="N298" i="8"/>
  <c r="M298" i="8"/>
  <c r="L298" i="8"/>
  <c r="J298" i="8"/>
  <c r="I298" i="8"/>
  <c r="H298" i="8"/>
  <c r="G298" i="8"/>
  <c r="K298" i="8"/>
  <c r="E298" i="8"/>
  <c r="P302" i="8"/>
  <c r="N302" i="8"/>
  <c r="M302" i="8"/>
  <c r="K302" i="8"/>
  <c r="J302" i="8"/>
  <c r="L302" i="8"/>
  <c r="G302" i="8"/>
  <c r="I302" i="8"/>
  <c r="H302" i="8"/>
  <c r="F302" i="8"/>
  <c r="P306" i="8"/>
  <c r="N306" i="8"/>
  <c r="M306" i="8"/>
  <c r="L306" i="8"/>
  <c r="J306" i="8"/>
  <c r="K306" i="8"/>
  <c r="H306" i="8"/>
  <c r="I306" i="8"/>
  <c r="G306" i="8"/>
  <c r="E306" i="8"/>
  <c r="P310" i="8"/>
  <c r="N310" i="8"/>
  <c r="M310" i="8"/>
  <c r="L310" i="8"/>
  <c r="K310" i="8"/>
  <c r="J310" i="8"/>
  <c r="I310" i="8"/>
  <c r="F310" i="8"/>
  <c r="G310" i="8"/>
  <c r="P314" i="8"/>
  <c r="N314" i="8"/>
  <c r="M314" i="8"/>
  <c r="L314" i="8"/>
  <c r="J314" i="8"/>
  <c r="I314" i="8"/>
  <c r="K314" i="8"/>
  <c r="H314" i="8"/>
  <c r="G314" i="8"/>
  <c r="E314" i="8"/>
  <c r="P318" i="8"/>
  <c r="N318" i="8"/>
  <c r="M318" i="8"/>
  <c r="K318" i="8"/>
  <c r="J318" i="8"/>
  <c r="G318" i="8"/>
  <c r="H318" i="8"/>
  <c r="F318" i="8"/>
  <c r="L318" i="8"/>
  <c r="P322" i="8"/>
  <c r="N322" i="8"/>
  <c r="M322" i="8"/>
  <c r="L322" i="8"/>
  <c r="J322" i="8"/>
  <c r="K322" i="8"/>
  <c r="I322" i="8"/>
  <c r="H322" i="8"/>
  <c r="E322" i="8"/>
  <c r="P326" i="8"/>
  <c r="N326" i="8"/>
  <c r="M326" i="8"/>
  <c r="L326" i="8"/>
  <c r="K326" i="8"/>
  <c r="J326" i="8"/>
  <c r="I326" i="8"/>
  <c r="G326" i="8"/>
  <c r="E326" i="8"/>
  <c r="F326" i="8"/>
  <c r="P330" i="8"/>
  <c r="N330" i="8"/>
  <c r="M330" i="8"/>
  <c r="L330" i="8"/>
  <c r="J330" i="8"/>
  <c r="I330" i="8"/>
  <c r="H330" i="8"/>
  <c r="G330" i="8"/>
  <c r="E330" i="8"/>
  <c r="P334" i="8"/>
  <c r="N334" i="8"/>
  <c r="M334" i="8"/>
  <c r="K334" i="8"/>
  <c r="J334" i="8"/>
  <c r="L334" i="8"/>
  <c r="I334" i="8"/>
  <c r="G334" i="8"/>
  <c r="E334" i="8"/>
  <c r="H334" i="8"/>
  <c r="F334" i="8"/>
  <c r="P338" i="8"/>
  <c r="N338" i="8"/>
  <c r="M338" i="8"/>
  <c r="L338" i="8"/>
  <c r="J338" i="8"/>
  <c r="K338" i="8"/>
  <c r="I338" i="8"/>
  <c r="H338" i="8"/>
  <c r="E338" i="8"/>
  <c r="G338" i="8"/>
  <c r="P342" i="8"/>
  <c r="N342" i="8"/>
  <c r="M342" i="8"/>
  <c r="L342" i="8"/>
  <c r="K342" i="8"/>
  <c r="J342" i="8"/>
  <c r="I342" i="8"/>
  <c r="E342" i="8"/>
  <c r="F342" i="8"/>
  <c r="G342" i="8"/>
  <c r="P346" i="8"/>
  <c r="N346" i="8"/>
  <c r="M346" i="8"/>
  <c r="L346" i="8"/>
  <c r="J346" i="8"/>
  <c r="I346" i="8"/>
  <c r="K346" i="8"/>
  <c r="H346" i="8"/>
  <c r="G346" i="8"/>
  <c r="E346" i="8"/>
  <c r="P350" i="8"/>
  <c r="N350" i="8"/>
  <c r="M350" i="8"/>
  <c r="K350" i="8"/>
  <c r="J350" i="8"/>
  <c r="I350" i="8"/>
  <c r="L350" i="8"/>
  <c r="G350" i="8"/>
  <c r="E350" i="8"/>
  <c r="H350" i="8"/>
  <c r="F350" i="8"/>
  <c r="P354" i="8"/>
  <c r="N354" i="8"/>
  <c r="M354" i="8"/>
  <c r="L354" i="8"/>
  <c r="J354" i="8"/>
  <c r="K354" i="8"/>
  <c r="I354" i="8"/>
  <c r="H354" i="8"/>
  <c r="E354" i="8"/>
  <c r="P358" i="8"/>
  <c r="N358" i="8"/>
  <c r="M358" i="8"/>
  <c r="L358" i="8"/>
  <c r="K358" i="8"/>
  <c r="J358" i="8"/>
  <c r="I358" i="8"/>
  <c r="G358" i="8"/>
  <c r="E358" i="8"/>
  <c r="F358" i="8"/>
  <c r="P362" i="8"/>
  <c r="N362" i="8"/>
  <c r="M362" i="8"/>
  <c r="L362" i="8"/>
  <c r="J362" i="8"/>
  <c r="I362" i="8"/>
  <c r="H362" i="8"/>
  <c r="G362" i="8"/>
  <c r="E362" i="8"/>
  <c r="K362" i="8"/>
  <c r="P366" i="8"/>
  <c r="N366" i="8"/>
  <c r="M366" i="8"/>
  <c r="K366" i="8"/>
  <c r="J366" i="8"/>
  <c r="L366" i="8"/>
  <c r="I366" i="8"/>
  <c r="G366" i="8"/>
  <c r="E366" i="8"/>
  <c r="H366" i="8"/>
  <c r="F366" i="8"/>
  <c r="P370" i="8"/>
  <c r="N370" i="8"/>
  <c r="M370" i="8"/>
  <c r="L370" i="8"/>
  <c r="J370" i="8"/>
  <c r="K370" i="8"/>
  <c r="I370" i="8"/>
  <c r="H370" i="8"/>
  <c r="E370" i="8"/>
  <c r="G370" i="8"/>
  <c r="P374" i="8"/>
  <c r="N374" i="8"/>
  <c r="M374" i="8"/>
  <c r="L374" i="8"/>
  <c r="K374" i="8"/>
  <c r="J374" i="8"/>
  <c r="I374" i="8"/>
  <c r="E374" i="8"/>
  <c r="F374" i="8"/>
  <c r="G374" i="8"/>
  <c r="P378" i="8"/>
  <c r="N378" i="8"/>
  <c r="M378" i="8"/>
  <c r="L378" i="8"/>
  <c r="J378" i="8"/>
  <c r="I378" i="8"/>
  <c r="K378" i="8"/>
  <c r="H378" i="8"/>
  <c r="G378" i="8"/>
  <c r="E378" i="8"/>
  <c r="P382" i="8"/>
  <c r="N382" i="8"/>
  <c r="M382" i="8"/>
  <c r="K382" i="8"/>
  <c r="J382" i="8"/>
  <c r="I382" i="8"/>
  <c r="G382" i="8"/>
  <c r="L382" i="8"/>
  <c r="E382" i="8"/>
  <c r="H382" i="8"/>
  <c r="F382" i="8"/>
  <c r="P386" i="8"/>
  <c r="N386" i="8"/>
  <c r="M386" i="8"/>
  <c r="L386" i="8"/>
  <c r="J386" i="8"/>
  <c r="K386" i="8"/>
  <c r="I386" i="8"/>
  <c r="H386" i="8"/>
  <c r="E386" i="8"/>
  <c r="P390" i="8"/>
  <c r="N390" i="8"/>
  <c r="M390" i="8"/>
  <c r="L390" i="8"/>
  <c r="K390" i="8"/>
  <c r="J390" i="8"/>
  <c r="I390" i="8"/>
  <c r="G390" i="8"/>
  <c r="E390" i="8"/>
  <c r="F390" i="8"/>
  <c r="P394" i="8"/>
  <c r="N394" i="8"/>
  <c r="M394" i="8"/>
  <c r="L394" i="8"/>
  <c r="J394" i="8"/>
  <c r="I394" i="8"/>
  <c r="H394" i="8"/>
  <c r="G394" i="8"/>
  <c r="E394" i="8"/>
  <c r="P398" i="8"/>
  <c r="N398" i="8"/>
  <c r="M398" i="8"/>
  <c r="K398" i="8"/>
  <c r="J398" i="8"/>
  <c r="L398" i="8"/>
  <c r="I398" i="8"/>
  <c r="G398" i="8"/>
  <c r="E398" i="8"/>
  <c r="H398" i="8"/>
  <c r="F398" i="8"/>
  <c r="P402" i="8"/>
  <c r="N402" i="8"/>
  <c r="M402" i="8"/>
  <c r="L402" i="8"/>
  <c r="J402" i="8"/>
  <c r="K402" i="8"/>
  <c r="I402" i="8"/>
  <c r="H402" i="8"/>
  <c r="E402" i="8"/>
  <c r="G402" i="8"/>
  <c r="P406" i="8"/>
  <c r="N406" i="8"/>
  <c r="M406" i="8"/>
  <c r="L406" i="8"/>
  <c r="K406" i="8"/>
  <c r="J406" i="8"/>
  <c r="I406" i="8"/>
  <c r="E406" i="8"/>
  <c r="F406" i="8"/>
  <c r="G406" i="8"/>
  <c r="P410" i="8"/>
  <c r="N410" i="8"/>
  <c r="M410" i="8"/>
  <c r="L410" i="8"/>
  <c r="J410" i="8"/>
  <c r="I410" i="8"/>
  <c r="K410" i="8"/>
  <c r="H410" i="8"/>
  <c r="G410" i="8"/>
  <c r="E410" i="8"/>
  <c r="P414" i="8"/>
  <c r="N414" i="8"/>
  <c r="M414" i="8"/>
  <c r="K414" i="8"/>
  <c r="J414" i="8"/>
  <c r="I414" i="8"/>
  <c r="L414" i="8"/>
  <c r="G414" i="8"/>
  <c r="E414" i="8"/>
  <c r="H414" i="8"/>
  <c r="F414" i="8"/>
  <c r="P418" i="8"/>
  <c r="N418" i="8"/>
  <c r="M418" i="8"/>
  <c r="L418" i="8"/>
  <c r="J418" i="8"/>
  <c r="K418" i="8"/>
  <c r="I418" i="8"/>
  <c r="H418" i="8"/>
  <c r="E418" i="8"/>
  <c r="N422" i="8"/>
  <c r="P422" i="8"/>
  <c r="M422" i="8"/>
  <c r="L422" i="8"/>
  <c r="K422" i="8"/>
  <c r="J422" i="8"/>
  <c r="I422" i="8"/>
  <c r="G422" i="8"/>
  <c r="E422" i="8"/>
  <c r="F422" i="8"/>
  <c r="P426" i="8"/>
  <c r="N426" i="8"/>
  <c r="M426" i="8"/>
  <c r="L426" i="8"/>
  <c r="J426" i="8"/>
  <c r="I426" i="8"/>
  <c r="G426" i="8"/>
  <c r="H426" i="8"/>
  <c r="E426" i="8"/>
  <c r="K426" i="8"/>
  <c r="P430" i="8"/>
  <c r="N430" i="8"/>
  <c r="M430" i="8"/>
  <c r="K430" i="8"/>
  <c r="J430" i="8"/>
  <c r="L430" i="8"/>
  <c r="I430" i="8"/>
  <c r="G430" i="8"/>
  <c r="H430" i="8"/>
  <c r="E430" i="8"/>
  <c r="F430" i="8"/>
  <c r="P434" i="8"/>
  <c r="M434" i="8"/>
  <c r="N434" i="8"/>
  <c r="L434" i="8"/>
  <c r="J434" i="8"/>
  <c r="K434" i="8"/>
  <c r="I434" i="8"/>
  <c r="H434" i="8"/>
  <c r="E434" i="8"/>
  <c r="G434" i="8"/>
  <c r="P438" i="8"/>
  <c r="N438" i="8"/>
  <c r="M438" i="8"/>
  <c r="L438" i="8"/>
  <c r="K438" i="8"/>
  <c r="J438" i="8"/>
  <c r="I438" i="8"/>
  <c r="E438" i="8"/>
  <c r="H438" i="8"/>
  <c r="F438" i="8"/>
  <c r="G438" i="8"/>
  <c r="P442" i="8"/>
  <c r="N442" i="8"/>
  <c r="M442" i="8"/>
  <c r="L442" i="8"/>
  <c r="J442" i="8"/>
  <c r="I442" i="8"/>
  <c r="K442" i="8"/>
  <c r="G442" i="8"/>
  <c r="E442" i="8"/>
  <c r="H442" i="8"/>
  <c r="P446" i="8"/>
  <c r="N446" i="8"/>
  <c r="M446" i="8"/>
  <c r="K446" i="8"/>
  <c r="J446" i="8"/>
  <c r="I446" i="8"/>
  <c r="G446" i="8"/>
  <c r="H446" i="8"/>
  <c r="E446" i="8"/>
  <c r="F446" i="8"/>
  <c r="L446" i="8"/>
  <c r="P450" i="8"/>
  <c r="M450" i="8"/>
  <c r="N450" i="8"/>
  <c r="L450" i="8"/>
  <c r="J450" i="8"/>
  <c r="K450" i="8"/>
  <c r="I450" i="8"/>
  <c r="H450" i="8"/>
  <c r="E450" i="8"/>
  <c r="P454" i="8"/>
  <c r="N454" i="8"/>
  <c r="M454" i="8"/>
  <c r="L454" i="8"/>
  <c r="K454" i="8"/>
  <c r="J454" i="8"/>
  <c r="I454" i="8"/>
  <c r="G454" i="8"/>
  <c r="E454" i="8"/>
  <c r="F454" i="8"/>
  <c r="P458" i="8"/>
  <c r="N458" i="8"/>
  <c r="M458" i="8"/>
  <c r="L458" i="8"/>
  <c r="J458" i="8"/>
  <c r="I458" i="8"/>
  <c r="G458" i="8"/>
  <c r="H458" i="8"/>
  <c r="E458" i="8"/>
  <c r="P462" i="8"/>
  <c r="N462" i="8"/>
  <c r="M462" i="8"/>
  <c r="K462" i="8"/>
  <c r="J462" i="8"/>
  <c r="L462" i="8"/>
  <c r="I462" i="8"/>
  <c r="G462" i="8"/>
  <c r="H462" i="8"/>
  <c r="E462" i="8"/>
  <c r="F462" i="8"/>
  <c r="P466" i="8"/>
  <c r="M466" i="8"/>
  <c r="N466" i="8"/>
  <c r="L466" i="8"/>
  <c r="J466" i="8"/>
  <c r="K466" i="8"/>
  <c r="I466" i="8"/>
  <c r="H466" i="8"/>
  <c r="E466" i="8"/>
  <c r="G466" i="8"/>
  <c r="P470" i="8"/>
  <c r="N470" i="8"/>
  <c r="M470" i="8"/>
  <c r="L470" i="8"/>
  <c r="K470" i="8"/>
  <c r="J470" i="8"/>
  <c r="I470" i="8"/>
  <c r="E470" i="8"/>
  <c r="H470" i="8"/>
  <c r="F470" i="8"/>
  <c r="G470" i="8"/>
  <c r="P474" i="8"/>
  <c r="N474" i="8"/>
  <c r="M474" i="8"/>
  <c r="L474" i="8"/>
  <c r="J474" i="8"/>
  <c r="I474" i="8"/>
  <c r="K474" i="8"/>
  <c r="G474" i="8"/>
  <c r="E474" i="8"/>
  <c r="H474" i="8"/>
  <c r="P478" i="8"/>
  <c r="N478" i="8"/>
  <c r="M478" i="8"/>
  <c r="K478" i="8"/>
  <c r="J478" i="8"/>
  <c r="I478" i="8"/>
  <c r="L478" i="8"/>
  <c r="G478" i="8"/>
  <c r="H478" i="8"/>
  <c r="E478" i="8"/>
  <c r="F478" i="8"/>
  <c r="P482" i="8"/>
  <c r="M482" i="8"/>
  <c r="N482" i="8"/>
  <c r="L482" i="8"/>
  <c r="J482" i="8"/>
  <c r="K482" i="8"/>
  <c r="I482" i="8"/>
  <c r="H482" i="8"/>
  <c r="E482" i="8"/>
  <c r="P486" i="8"/>
  <c r="N486" i="8"/>
  <c r="M486" i="8"/>
  <c r="L486" i="8"/>
  <c r="K486" i="8"/>
  <c r="J486" i="8"/>
  <c r="I486" i="8"/>
  <c r="G486" i="8"/>
  <c r="E486" i="8"/>
  <c r="F486" i="8"/>
  <c r="P490" i="8"/>
  <c r="N490" i="8"/>
  <c r="M490" i="8"/>
  <c r="L490" i="8"/>
  <c r="J490" i="8"/>
  <c r="I490" i="8"/>
  <c r="G490" i="8"/>
  <c r="H490" i="8"/>
  <c r="E490" i="8"/>
  <c r="K490" i="8"/>
  <c r="P494" i="8"/>
  <c r="N494" i="8"/>
  <c r="M494" i="8"/>
  <c r="K494" i="8"/>
  <c r="J494" i="8"/>
  <c r="L494" i="8"/>
  <c r="I494" i="8"/>
  <c r="G494" i="8"/>
  <c r="H494" i="8"/>
  <c r="F494" i="8"/>
  <c r="P498" i="8"/>
  <c r="M498" i="8"/>
  <c r="N498" i="8"/>
  <c r="L498" i="8"/>
  <c r="J498" i="8"/>
  <c r="K498" i="8"/>
  <c r="I498" i="8"/>
  <c r="H498" i="8"/>
  <c r="G498" i="8"/>
  <c r="P502" i="8"/>
  <c r="N502" i="8"/>
  <c r="M502" i="8"/>
  <c r="L502" i="8"/>
  <c r="K502" i="8"/>
  <c r="J502" i="8"/>
  <c r="I502" i="8"/>
  <c r="H502" i="8"/>
  <c r="F502" i="8"/>
  <c r="G502" i="8"/>
  <c r="P506" i="8"/>
  <c r="N506" i="8"/>
  <c r="M506" i="8"/>
  <c r="L506" i="8"/>
  <c r="J506" i="8"/>
  <c r="I506" i="8"/>
  <c r="K506" i="8"/>
  <c r="G506" i="8"/>
  <c r="H506" i="8"/>
  <c r="P510" i="8"/>
  <c r="N510" i="8"/>
  <c r="M510" i="8"/>
  <c r="K510" i="8"/>
  <c r="J510" i="8"/>
  <c r="I510" i="8"/>
  <c r="G510" i="8"/>
  <c r="H510" i="8"/>
  <c r="L510" i="8"/>
  <c r="F510" i="8"/>
  <c r="P514" i="8"/>
  <c r="M514" i="8"/>
  <c r="N514" i="8"/>
  <c r="L514" i="8"/>
  <c r="J514" i="8"/>
  <c r="K514" i="8"/>
  <c r="I514" i="8"/>
  <c r="H514" i="8"/>
  <c r="P518" i="8"/>
  <c r="N518" i="8"/>
  <c r="M518" i="8"/>
  <c r="L518" i="8"/>
  <c r="K518" i="8"/>
  <c r="J518" i="8"/>
  <c r="I518" i="8"/>
  <c r="G518" i="8"/>
  <c r="F518" i="8"/>
  <c r="P522" i="8"/>
  <c r="N522" i="8"/>
  <c r="M522" i="8"/>
  <c r="L522" i="8"/>
  <c r="J522" i="8"/>
  <c r="I522" i="8"/>
  <c r="G522" i="8"/>
  <c r="H522" i="8"/>
  <c r="P526" i="8"/>
  <c r="N526" i="8"/>
  <c r="M526" i="8"/>
  <c r="K526" i="8"/>
  <c r="J526" i="8"/>
  <c r="L526" i="8"/>
  <c r="I526" i="8"/>
  <c r="G526" i="8"/>
  <c r="H526" i="8"/>
  <c r="F526" i="8"/>
  <c r="P530" i="8"/>
  <c r="M530" i="8"/>
  <c r="N530" i="8"/>
  <c r="L530" i="8"/>
  <c r="J530" i="8"/>
  <c r="K530" i="8"/>
  <c r="I530" i="8"/>
  <c r="H530" i="8"/>
  <c r="G530" i="8"/>
  <c r="P534" i="8"/>
  <c r="N534" i="8"/>
  <c r="M534" i="8"/>
  <c r="L534" i="8"/>
  <c r="K534" i="8"/>
  <c r="J534" i="8"/>
  <c r="I534" i="8"/>
  <c r="H534" i="8"/>
  <c r="F534" i="8"/>
  <c r="G534" i="8"/>
  <c r="P538" i="8"/>
  <c r="N538" i="8"/>
  <c r="M538" i="8"/>
  <c r="L538" i="8"/>
  <c r="J538" i="8"/>
  <c r="I538" i="8"/>
  <c r="K538" i="8"/>
  <c r="G538" i="8"/>
  <c r="H538" i="8"/>
  <c r="P542" i="8"/>
  <c r="N542" i="8"/>
  <c r="M542" i="8"/>
  <c r="K542" i="8"/>
  <c r="J542" i="8"/>
  <c r="I542" i="8"/>
  <c r="L542" i="8"/>
  <c r="G542" i="8"/>
  <c r="H542" i="8"/>
  <c r="F542" i="8"/>
  <c r="P546" i="8"/>
  <c r="M546" i="8"/>
  <c r="N546" i="8"/>
  <c r="L546" i="8"/>
  <c r="J546" i="8"/>
  <c r="K546" i="8"/>
  <c r="I546" i="8"/>
  <c r="H546" i="8"/>
  <c r="P550" i="8"/>
  <c r="N550" i="8"/>
  <c r="M550" i="8"/>
  <c r="L550" i="8"/>
  <c r="K550" i="8"/>
  <c r="J550" i="8"/>
  <c r="I550" i="8"/>
  <c r="G550" i="8"/>
  <c r="F550" i="8"/>
  <c r="P554" i="8"/>
  <c r="N554" i="8"/>
  <c r="M554" i="8"/>
  <c r="L554" i="8"/>
  <c r="J554" i="8"/>
  <c r="I554" i="8"/>
  <c r="G554" i="8"/>
  <c r="H554" i="8"/>
  <c r="K554" i="8"/>
  <c r="P558" i="8"/>
  <c r="N558" i="8"/>
  <c r="M558" i="8"/>
  <c r="K558" i="8"/>
  <c r="J558" i="8"/>
  <c r="L558" i="8"/>
  <c r="I558" i="8"/>
  <c r="G558" i="8"/>
  <c r="H558" i="8"/>
  <c r="F558" i="8"/>
  <c r="P562" i="8"/>
  <c r="M562" i="8"/>
  <c r="N562" i="8"/>
  <c r="L562" i="8"/>
  <c r="J562" i="8"/>
  <c r="K562" i="8"/>
  <c r="I562" i="8"/>
  <c r="H562" i="8"/>
  <c r="G562" i="8"/>
  <c r="P566" i="8"/>
  <c r="N566" i="8"/>
  <c r="M566" i="8"/>
  <c r="L566" i="8"/>
  <c r="K566" i="8"/>
  <c r="J566" i="8"/>
  <c r="I566" i="8"/>
  <c r="H566" i="8"/>
  <c r="F566" i="8"/>
  <c r="G566" i="8"/>
  <c r="P570" i="8"/>
  <c r="N570" i="8"/>
  <c r="M570" i="8"/>
  <c r="L570" i="8"/>
  <c r="J570" i="8"/>
  <c r="I570" i="8"/>
  <c r="K570" i="8"/>
  <c r="G570" i="8"/>
  <c r="H570" i="8"/>
  <c r="P574" i="8"/>
  <c r="N574" i="8"/>
  <c r="M574" i="8"/>
  <c r="K574" i="8"/>
  <c r="J574" i="8"/>
  <c r="I574" i="8"/>
  <c r="G574" i="8"/>
  <c r="H574" i="8"/>
  <c r="F574" i="8"/>
  <c r="L574" i="8"/>
  <c r="P578" i="8"/>
  <c r="M578" i="8"/>
  <c r="L578" i="8"/>
  <c r="N578" i="8"/>
  <c r="J578" i="8"/>
  <c r="K578" i="8"/>
  <c r="I578" i="8"/>
  <c r="H578" i="8"/>
  <c r="P582" i="8"/>
  <c r="N582" i="8"/>
  <c r="M582" i="8"/>
  <c r="L582" i="8"/>
  <c r="K582" i="8"/>
  <c r="J582" i="8"/>
  <c r="I582" i="8"/>
  <c r="G582" i="8"/>
  <c r="F582" i="8"/>
  <c r="P586" i="8"/>
  <c r="N586" i="8"/>
  <c r="M586" i="8"/>
  <c r="L586" i="8"/>
  <c r="J586" i="8"/>
  <c r="I586" i="8"/>
  <c r="G586" i="8"/>
  <c r="H586" i="8"/>
  <c r="P590" i="8"/>
  <c r="N590" i="8"/>
  <c r="M590" i="8"/>
  <c r="K590" i="8"/>
  <c r="J590" i="8"/>
  <c r="L590" i="8"/>
  <c r="I590" i="8"/>
  <c r="G590" i="8"/>
  <c r="H590" i="8"/>
  <c r="F590" i="8"/>
  <c r="P594" i="8"/>
  <c r="N594" i="8"/>
  <c r="M594" i="8"/>
  <c r="L594" i="8"/>
  <c r="J594" i="8"/>
  <c r="K594" i="8"/>
  <c r="I594" i="8"/>
  <c r="H594" i="8"/>
  <c r="G594" i="8"/>
  <c r="P598" i="8"/>
  <c r="N598" i="8"/>
  <c r="M598" i="8"/>
  <c r="L598" i="8"/>
  <c r="K598" i="8"/>
  <c r="J598" i="8"/>
  <c r="I598" i="8"/>
  <c r="H598" i="8"/>
  <c r="F598" i="8"/>
  <c r="G598" i="8"/>
  <c r="P602" i="8"/>
  <c r="N602" i="8"/>
  <c r="M602" i="8"/>
  <c r="L602" i="8"/>
  <c r="J602" i="8"/>
  <c r="I602" i="8"/>
  <c r="K602" i="8"/>
  <c r="G602" i="8"/>
  <c r="H602" i="8"/>
  <c r="P606" i="8"/>
  <c r="N606" i="8"/>
  <c r="M606" i="8"/>
  <c r="K606" i="8"/>
  <c r="J606" i="8"/>
  <c r="I606" i="8"/>
  <c r="L606" i="8"/>
  <c r="G606" i="8"/>
  <c r="H606" i="8"/>
  <c r="F606" i="8"/>
  <c r="P610" i="8"/>
  <c r="M610" i="8"/>
  <c r="N610" i="8"/>
  <c r="L610" i="8"/>
  <c r="J610" i="8"/>
  <c r="K610" i="8"/>
  <c r="I610" i="8"/>
  <c r="H610" i="8"/>
  <c r="P614" i="8"/>
  <c r="N614" i="8"/>
  <c r="M614" i="8"/>
  <c r="L614" i="8"/>
  <c r="K614" i="8"/>
  <c r="J614" i="8"/>
  <c r="I614" i="8"/>
  <c r="G614" i="8"/>
  <c r="F614" i="8"/>
  <c r="P618" i="8"/>
  <c r="N618" i="8"/>
  <c r="M618" i="8"/>
  <c r="L618" i="8"/>
  <c r="J618" i="8"/>
  <c r="I618" i="8"/>
  <c r="G618" i="8"/>
  <c r="H618" i="8"/>
  <c r="K618" i="8"/>
  <c r="P622" i="8"/>
  <c r="N622" i="8"/>
  <c r="M622" i="8"/>
  <c r="K622" i="8"/>
  <c r="J622" i="8"/>
  <c r="L622" i="8"/>
  <c r="I622" i="8"/>
  <c r="G622" i="8"/>
  <c r="H622" i="8"/>
  <c r="F622" i="8"/>
  <c r="P626" i="8"/>
  <c r="M626" i="8"/>
  <c r="N626" i="8"/>
  <c r="L626" i="8"/>
  <c r="J626" i="8"/>
  <c r="K626" i="8"/>
  <c r="I626" i="8"/>
  <c r="H626" i="8"/>
  <c r="G626" i="8"/>
  <c r="P630" i="8"/>
  <c r="N630" i="8"/>
  <c r="M630" i="8"/>
  <c r="L630" i="8"/>
  <c r="K630" i="8"/>
  <c r="J630" i="8"/>
  <c r="I630" i="8"/>
  <c r="H630" i="8"/>
  <c r="F630" i="8"/>
  <c r="G630" i="8"/>
  <c r="P634" i="8"/>
  <c r="N634" i="8"/>
  <c r="M634" i="8"/>
  <c r="L634" i="8"/>
  <c r="J634" i="8"/>
  <c r="I634" i="8"/>
  <c r="K634" i="8"/>
  <c r="G634" i="8"/>
  <c r="H634" i="8"/>
  <c r="P638" i="8"/>
  <c r="N638" i="8"/>
  <c r="M638" i="8"/>
  <c r="K638" i="8"/>
  <c r="J638" i="8"/>
  <c r="I638" i="8"/>
  <c r="G638" i="8"/>
  <c r="H638" i="8"/>
  <c r="L638" i="8"/>
  <c r="F638" i="8"/>
  <c r="P642" i="8"/>
  <c r="M642" i="8"/>
  <c r="L642" i="8"/>
  <c r="N642" i="8"/>
  <c r="J642" i="8"/>
  <c r="K642" i="8"/>
  <c r="I642" i="8"/>
  <c r="H642" i="8"/>
  <c r="P646" i="8"/>
  <c r="N646" i="8"/>
  <c r="M646" i="8"/>
  <c r="L646" i="8"/>
  <c r="K646" i="8"/>
  <c r="J646" i="8"/>
  <c r="I646" i="8"/>
  <c r="G646" i="8"/>
  <c r="F646" i="8"/>
  <c r="P650" i="8"/>
  <c r="N650" i="8"/>
  <c r="M650" i="8"/>
  <c r="L650" i="8"/>
  <c r="J650" i="8"/>
  <c r="I650" i="8"/>
  <c r="G650" i="8"/>
  <c r="H650" i="8"/>
  <c r="P654" i="8"/>
  <c r="N654" i="8"/>
  <c r="M654" i="8"/>
  <c r="K654" i="8"/>
  <c r="J654" i="8"/>
  <c r="L654" i="8"/>
  <c r="I654" i="8"/>
  <c r="G654" i="8"/>
  <c r="H654" i="8"/>
  <c r="F654" i="8"/>
  <c r="P658" i="8"/>
  <c r="N658" i="8"/>
  <c r="M658" i="8"/>
  <c r="L658" i="8"/>
  <c r="J658" i="8"/>
  <c r="K658" i="8"/>
  <c r="I658" i="8"/>
  <c r="H658" i="8"/>
  <c r="G658" i="8"/>
  <c r="P662" i="8"/>
  <c r="N662" i="8"/>
  <c r="M662" i="8"/>
  <c r="L662" i="8"/>
  <c r="K662" i="8"/>
  <c r="J662" i="8"/>
  <c r="I662" i="8"/>
  <c r="H662" i="8"/>
  <c r="F662" i="8"/>
  <c r="G662" i="8"/>
  <c r="P666" i="8"/>
  <c r="N666" i="8"/>
  <c r="M666" i="8"/>
  <c r="L666" i="8"/>
  <c r="J666" i="8"/>
  <c r="I666" i="8"/>
  <c r="K666" i="8"/>
  <c r="G666" i="8"/>
  <c r="H666" i="8"/>
  <c r="P670" i="8"/>
  <c r="N670" i="8"/>
  <c r="M670" i="8"/>
  <c r="K670" i="8"/>
  <c r="J670" i="8"/>
  <c r="I670" i="8"/>
  <c r="L670" i="8"/>
  <c r="G670" i="8"/>
  <c r="H670" i="8"/>
  <c r="F670" i="8"/>
  <c r="P674" i="8"/>
  <c r="M674" i="8"/>
  <c r="N674" i="8"/>
  <c r="L674" i="8"/>
  <c r="J674" i="8"/>
  <c r="K674" i="8"/>
  <c r="I674" i="8"/>
  <c r="H674" i="8"/>
  <c r="P678" i="8"/>
  <c r="N678" i="8"/>
  <c r="M678" i="8"/>
  <c r="L678" i="8"/>
  <c r="K678" i="8"/>
  <c r="J678" i="8"/>
  <c r="I678" i="8"/>
  <c r="G678" i="8"/>
  <c r="F678" i="8"/>
  <c r="P682" i="8"/>
  <c r="N682" i="8"/>
  <c r="M682" i="8"/>
  <c r="L682" i="8"/>
  <c r="J682" i="8"/>
  <c r="I682" i="8"/>
  <c r="G682" i="8"/>
  <c r="H682" i="8"/>
  <c r="K682" i="8"/>
  <c r="P686" i="8"/>
  <c r="N686" i="8"/>
  <c r="M686" i="8"/>
  <c r="K686" i="8"/>
  <c r="J686" i="8"/>
  <c r="L686" i="8"/>
  <c r="I686" i="8"/>
  <c r="G686" i="8"/>
  <c r="H686" i="8"/>
  <c r="F686" i="8"/>
  <c r="P690" i="8"/>
  <c r="M690" i="8"/>
  <c r="N690" i="8"/>
  <c r="L690" i="8"/>
  <c r="J690" i="8"/>
  <c r="K690" i="8"/>
  <c r="I690" i="8"/>
  <c r="H690" i="8"/>
  <c r="G690" i="8"/>
  <c r="P694" i="8"/>
  <c r="N694" i="8"/>
  <c r="M694" i="8"/>
  <c r="L694" i="8"/>
  <c r="K694" i="8"/>
  <c r="J694" i="8"/>
  <c r="I694" i="8"/>
  <c r="H694" i="8"/>
  <c r="F694" i="8"/>
  <c r="G694" i="8"/>
  <c r="P698" i="8"/>
  <c r="N698" i="8"/>
  <c r="M698" i="8"/>
  <c r="L698" i="8"/>
  <c r="J698" i="8"/>
  <c r="I698" i="8"/>
  <c r="K698" i="8"/>
  <c r="G698" i="8"/>
  <c r="H698" i="8"/>
  <c r="P702" i="8"/>
  <c r="N702" i="8"/>
  <c r="M702" i="8"/>
  <c r="K702" i="8"/>
  <c r="J702" i="8"/>
  <c r="I702" i="8"/>
  <c r="G702" i="8"/>
  <c r="H702" i="8"/>
  <c r="F702" i="8"/>
  <c r="L702" i="8"/>
  <c r="P706" i="8"/>
  <c r="M706" i="8"/>
  <c r="N706" i="8"/>
  <c r="L706" i="8"/>
  <c r="J706" i="8"/>
  <c r="K706" i="8"/>
  <c r="I706" i="8"/>
  <c r="H706" i="8"/>
  <c r="P710" i="8"/>
  <c r="N710" i="8"/>
  <c r="M710" i="8"/>
  <c r="L710" i="8"/>
  <c r="K710" i="8"/>
  <c r="J710" i="8"/>
  <c r="I710" i="8"/>
  <c r="G710" i="8"/>
  <c r="F710" i="8"/>
  <c r="P714" i="8"/>
  <c r="N714" i="8"/>
  <c r="M714" i="8"/>
  <c r="L714" i="8"/>
  <c r="J714" i="8"/>
  <c r="I714" i="8"/>
  <c r="G714" i="8"/>
  <c r="H714" i="8"/>
  <c r="P718" i="8"/>
  <c r="N718" i="8"/>
  <c r="M718" i="8"/>
  <c r="K718" i="8"/>
  <c r="J718" i="8"/>
  <c r="L718" i="8"/>
  <c r="I718" i="8"/>
  <c r="G718" i="8"/>
  <c r="H718" i="8"/>
  <c r="F718" i="8"/>
  <c r="P722" i="8"/>
  <c r="N722" i="8"/>
  <c r="M722" i="8"/>
  <c r="L722" i="8"/>
  <c r="J722" i="8"/>
  <c r="K722" i="8"/>
  <c r="I722" i="8"/>
  <c r="H722" i="8"/>
  <c r="G722" i="8"/>
  <c r="P726" i="8"/>
  <c r="N726" i="8"/>
  <c r="M726" i="8"/>
  <c r="L726" i="8"/>
  <c r="K726" i="8"/>
  <c r="J726" i="8"/>
  <c r="I726" i="8"/>
  <c r="H726" i="8"/>
  <c r="F726" i="8"/>
  <c r="G726" i="8"/>
  <c r="P730" i="8"/>
  <c r="N730" i="8"/>
  <c r="M730" i="8"/>
  <c r="L730" i="8"/>
  <c r="J730" i="8"/>
  <c r="I730" i="8"/>
  <c r="K730" i="8"/>
  <c r="G730" i="8"/>
  <c r="H730" i="8"/>
  <c r="P734" i="8"/>
  <c r="N734" i="8"/>
  <c r="M734" i="8"/>
  <c r="K734" i="8"/>
  <c r="J734" i="8"/>
  <c r="I734" i="8"/>
  <c r="L734" i="8"/>
  <c r="G734" i="8"/>
  <c r="H734" i="8"/>
  <c r="F734" i="8"/>
  <c r="P738" i="8"/>
  <c r="M738" i="8"/>
  <c r="N738" i="8"/>
  <c r="L738" i="8"/>
  <c r="J738" i="8"/>
  <c r="K738" i="8"/>
  <c r="I738" i="8"/>
  <c r="H738" i="8"/>
  <c r="P742" i="8"/>
  <c r="N742" i="8"/>
  <c r="M742" i="8"/>
  <c r="L742" i="8"/>
  <c r="K742" i="8"/>
  <c r="J742" i="8"/>
  <c r="I742" i="8"/>
  <c r="G742" i="8"/>
  <c r="F742" i="8"/>
  <c r="P746" i="8"/>
  <c r="N746" i="8"/>
  <c r="M746" i="8"/>
  <c r="L746" i="8"/>
  <c r="J746" i="8"/>
  <c r="I746" i="8"/>
  <c r="G746" i="8"/>
  <c r="H746" i="8"/>
  <c r="K746" i="8"/>
  <c r="P750" i="8"/>
  <c r="N750" i="8"/>
  <c r="M750" i="8"/>
  <c r="K750" i="8"/>
  <c r="J750" i="8"/>
  <c r="L750" i="8"/>
  <c r="I750" i="8"/>
  <c r="G750" i="8"/>
  <c r="H750" i="8"/>
  <c r="F750" i="8"/>
  <c r="P754" i="8"/>
  <c r="M754" i="8"/>
  <c r="N754" i="8"/>
  <c r="L754" i="8"/>
  <c r="J754" i="8"/>
  <c r="K754" i="8"/>
  <c r="I754" i="8"/>
  <c r="H754" i="8"/>
  <c r="G754" i="8"/>
  <c r="P758" i="8"/>
  <c r="N758" i="8"/>
  <c r="M758" i="8"/>
  <c r="L758" i="8"/>
  <c r="K758" i="8"/>
  <c r="J758" i="8"/>
  <c r="I758" i="8"/>
  <c r="H758" i="8"/>
  <c r="F758" i="8"/>
  <c r="G758" i="8"/>
  <c r="P762" i="8"/>
  <c r="N762" i="8"/>
  <c r="M762" i="8"/>
  <c r="L762" i="8"/>
  <c r="J762" i="8"/>
  <c r="I762" i="8"/>
  <c r="K762" i="8"/>
  <c r="G762" i="8"/>
  <c r="H762" i="8"/>
  <c r="P766" i="8"/>
  <c r="N766" i="8"/>
  <c r="M766" i="8"/>
  <c r="K766" i="8"/>
  <c r="J766" i="8"/>
  <c r="I766" i="8"/>
  <c r="G766" i="8"/>
  <c r="H766" i="8"/>
  <c r="L766" i="8"/>
  <c r="F766" i="8"/>
  <c r="P770" i="8"/>
  <c r="M770" i="8"/>
  <c r="N770" i="8"/>
  <c r="L770" i="8"/>
  <c r="J770" i="8"/>
  <c r="K770" i="8"/>
  <c r="I770" i="8"/>
  <c r="H770" i="8"/>
  <c r="P774" i="8"/>
  <c r="N774" i="8"/>
  <c r="M774" i="8"/>
  <c r="L774" i="8"/>
  <c r="K774" i="8"/>
  <c r="J774" i="8"/>
  <c r="I774" i="8"/>
  <c r="G774" i="8"/>
  <c r="F774" i="8"/>
  <c r="P778" i="8"/>
  <c r="N778" i="8"/>
  <c r="M778" i="8"/>
  <c r="L778" i="8"/>
  <c r="J778" i="8"/>
  <c r="I778" i="8"/>
  <c r="G778" i="8"/>
  <c r="H778" i="8"/>
  <c r="P782" i="8"/>
  <c r="N782" i="8"/>
  <c r="M782" i="8"/>
  <c r="K782" i="8"/>
  <c r="J782" i="8"/>
  <c r="L782" i="8"/>
  <c r="I782" i="8"/>
  <c r="G782" i="8"/>
  <c r="H782" i="8"/>
  <c r="F782" i="8"/>
  <c r="P786" i="8"/>
  <c r="N786" i="8"/>
  <c r="M786" i="8"/>
  <c r="L786" i="8"/>
  <c r="J786" i="8"/>
  <c r="K786" i="8"/>
  <c r="I786" i="8"/>
  <c r="H786" i="8"/>
  <c r="G786" i="8"/>
  <c r="P790" i="8"/>
  <c r="N790" i="8"/>
  <c r="M790" i="8"/>
  <c r="L790" i="8"/>
  <c r="K790" i="8"/>
  <c r="J790" i="8"/>
  <c r="I790" i="8"/>
  <c r="H790" i="8"/>
  <c r="F790" i="8"/>
  <c r="G790" i="8"/>
  <c r="P794" i="8"/>
  <c r="N794" i="8"/>
  <c r="M794" i="8"/>
  <c r="L794" i="8"/>
  <c r="J794" i="8"/>
  <c r="I794" i="8"/>
  <c r="K794" i="8"/>
  <c r="G794" i="8"/>
  <c r="H794" i="8"/>
  <c r="P798" i="8"/>
  <c r="N798" i="8"/>
  <c r="M798" i="8"/>
  <c r="K798" i="8"/>
  <c r="J798" i="8"/>
  <c r="I798" i="8"/>
  <c r="L798" i="8"/>
  <c r="G798" i="8"/>
  <c r="H798" i="8"/>
  <c r="F798" i="8"/>
  <c r="P802" i="8"/>
  <c r="M802" i="8"/>
  <c r="N802" i="8"/>
  <c r="L802" i="8"/>
  <c r="J802" i="8"/>
  <c r="K802" i="8"/>
  <c r="I802" i="8"/>
  <c r="H802" i="8"/>
  <c r="P806" i="8"/>
  <c r="N806" i="8"/>
  <c r="M806" i="8"/>
  <c r="L806" i="8"/>
  <c r="K806" i="8"/>
  <c r="J806" i="8"/>
  <c r="I806" i="8"/>
  <c r="G806" i="8"/>
  <c r="F806" i="8"/>
  <c r="P810" i="8"/>
  <c r="N810" i="8"/>
  <c r="M810" i="8"/>
  <c r="L810" i="8"/>
  <c r="J810" i="8"/>
  <c r="I810" i="8"/>
  <c r="G810" i="8"/>
  <c r="H810" i="8"/>
  <c r="K810" i="8"/>
  <c r="P814" i="8"/>
  <c r="M814" i="8"/>
  <c r="N814" i="8"/>
  <c r="K814" i="8"/>
  <c r="J814" i="8"/>
  <c r="L814" i="8"/>
  <c r="I814" i="8"/>
  <c r="G814" i="8"/>
  <c r="H814" i="8"/>
  <c r="F814" i="8"/>
  <c r="P818" i="8"/>
  <c r="N818" i="8"/>
  <c r="M818" i="8"/>
  <c r="L818" i="8"/>
  <c r="J818" i="8"/>
  <c r="K818" i="8"/>
  <c r="I818" i="8"/>
  <c r="H818" i="8"/>
  <c r="G818" i="8"/>
  <c r="P822" i="8"/>
  <c r="M822" i="8"/>
  <c r="N822" i="8"/>
  <c r="L822" i="8"/>
  <c r="K822" i="8"/>
  <c r="J822" i="8"/>
  <c r="I822" i="8"/>
  <c r="H822" i="8"/>
  <c r="F822" i="8"/>
  <c r="G822" i="8"/>
  <c r="P826" i="8"/>
  <c r="N826" i="8"/>
  <c r="M826" i="8"/>
  <c r="L826" i="8"/>
  <c r="J826" i="8"/>
  <c r="I826" i="8"/>
  <c r="K826" i="8"/>
  <c r="G826" i="8"/>
  <c r="H826" i="8"/>
  <c r="P830" i="8"/>
  <c r="N830" i="8"/>
  <c r="M830" i="8"/>
  <c r="K830" i="8"/>
  <c r="J830" i="8"/>
  <c r="I830" i="8"/>
  <c r="G830" i="8"/>
  <c r="H830" i="8"/>
  <c r="F830" i="8"/>
  <c r="L830" i="8"/>
  <c r="P834" i="8"/>
  <c r="N834" i="8"/>
  <c r="M834" i="8"/>
  <c r="L834" i="8"/>
  <c r="J834" i="8"/>
  <c r="K834" i="8"/>
  <c r="I834" i="8"/>
  <c r="H834" i="8"/>
  <c r="P838" i="8"/>
  <c r="M838" i="8"/>
  <c r="N838" i="8"/>
  <c r="L838" i="8"/>
  <c r="K838" i="8"/>
  <c r="J838" i="8"/>
  <c r="I838" i="8"/>
  <c r="G838" i="8"/>
  <c r="F838" i="8"/>
  <c r="P842" i="8"/>
  <c r="N842" i="8"/>
  <c r="M842" i="8"/>
  <c r="L842" i="8"/>
  <c r="J842" i="8"/>
  <c r="I842" i="8"/>
  <c r="G842" i="8"/>
  <c r="H842" i="8"/>
  <c r="P846" i="8"/>
  <c r="M846" i="8"/>
  <c r="N846" i="8"/>
  <c r="K846" i="8"/>
  <c r="J846" i="8"/>
  <c r="L846" i="8"/>
  <c r="I846" i="8"/>
  <c r="G846" i="8"/>
  <c r="H846" i="8"/>
  <c r="F846" i="8"/>
  <c r="P850" i="8"/>
  <c r="N850" i="8"/>
  <c r="M850" i="8"/>
  <c r="L850" i="8"/>
  <c r="J850" i="8"/>
  <c r="K850" i="8"/>
  <c r="I850" i="8"/>
  <c r="H850" i="8"/>
  <c r="G850" i="8"/>
  <c r="P854" i="8"/>
  <c r="N854" i="8"/>
  <c r="M854" i="8"/>
  <c r="L854" i="8"/>
  <c r="K854" i="8"/>
  <c r="J854" i="8"/>
  <c r="I854" i="8"/>
  <c r="H854" i="8"/>
  <c r="F854" i="8"/>
  <c r="G854" i="8"/>
  <c r="P858" i="8"/>
  <c r="N858" i="8"/>
  <c r="M858" i="8"/>
  <c r="L858" i="8"/>
  <c r="J858" i="8"/>
  <c r="I858" i="8"/>
  <c r="K858" i="8"/>
  <c r="G858" i="8"/>
  <c r="H858" i="8"/>
  <c r="P862" i="8"/>
  <c r="N862" i="8"/>
  <c r="M862" i="8"/>
  <c r="K862" i="8"/>
  <c r="J862" i="8"/>
  <c r="I862" i="8"/>
  <c r="L862" i="8"/>
  <c r="G862" i="8"/>
  <c r="H862" i="8"/>
  <c r="F862" i="8"/>
  <c r="P866" i="8"/>
  <c r="N866" i="8"/>
  <c r="M866" i="8"/>
  <c r="L866" i="8"/>
  <c r="J866" i="8"/>
  <c r="K866" i="8"/>
  <c r="I866" i="8"/>
  <c r="H866" i="8"/>
  <c r="P870" i="8"/>
  <c r="N870" i="8"/>
  <c r="M870" i="8"/>
  <c r="L870" i="8"/>
  <c r="K870" i="8"/>
  <c r="J870" i="8"/>
  <c r="I870" i="8"/>
  <c r="G870" i="8"/>
  <c r="F870" i="8"/>
  <c r="P874" i="8"/>
  <c r="M874" i="8"/>
  <c r="N874" i="8"/>
  <c r="L874" i="8"/>
  <c r="J874" i="8"/>
  <c r="I874" i="8"/>
  <c r="G874" i="8"/>
  <c r="H874" i="8"/>
  <c r="K874" i="8"/>
  <c r="P878" i="8"/>
  <c r="N878" i="8"/>
  <c r="M878" i="8"/>
  <c r="K878" i="8"/>
  <c r="J878" i="8"/>
  <c r="L878" i="8"/>
  <c r="I878" i="8"/>
  <c r="G878" i="8"/>
  <c r="H878" i="8"/>
  <c r="F878" i="8"/>
  <c r="P882" i="8"/>
  <c r="N882" i="8"/>
  <c r="M882" i="8"/>
  <c r="L882" i="8"/>
  <c r="J882" i="8"/>
  <c r="K882" i="8"/>
  <c r="I882" i="8"/>
  <c r="H882" i="8"/>
  <c r="G882" i="8"/>
  <c r="P886" i="8"/>
  <c r="N886" i="8"/>
  <c r="M886" i="8"/>
  <c r="L886" i="8"/>
  <c r="K886" i="8"/>
  <c r="J886" i="8"/>
  <c r="I886" i="8"/>
  <c r="H886" i="8"/>
  <c r="F886" i="8"/>
  <c r="G886" i="8"/>
  <c r="P890" i="8"/>
  <c r="M890" i="8"/>
  <c r="N890" i="8"/>
  <c r="L890" i="8"/>
  <c r="J890" i="8"/>
  <c r="I890" i="8"/>
  <c r="K890" i="8"/>
  <c r="G890" i="8"/>
  <c r="H890" i="8"/>
  <c r="P894" i="8"/>
  <c r="N894" i="8"/>
  <c r="M894" i="8"/>
  <c r="K894" i="8"/>
  <c r="J894" i="8"/>
  <c r="I894" i="8"/>
  <c r="G894" i="8"/>
  <c r="H894" i="8"/>
  <c r="L894" i="8"/>
  <c r="F894" i="8"/>
  <c r="P898" i="8"/>
  <c r="N898" i="8"/>
  <c r="M898" i="8"/>
  <c r="L898" i="8"/>
  <c r="J898" i="8"/>
  <c r="K898" i="8"/>
  <c r="I898" i="8"/>
  <c r="H898" i="8"/>
  <c r="P902" i="8"/>
  <c r="N902" i="8"/>
  <c r="M902" i="8"/>
  <c r="L902" i="8"/>
  <c r="K902" i="8"/>
  <c r="J902" i="8"/>
  <c r="I902" i="8"/>
  <c r="G902" i="8"/>
  <c r="F902" i="8"/>
  <c r="P906" i="8"/>
  <c r="M906" i="8"/>
  <c r="N906" i="8"/>
  <c r="L906" i="8"/>
  <c r="J906" i="8"/>
  <c r="I906" i="8"/>
  <c r="G906" i="8"/>
  <c r="H906" i="8"/>
  <c r="P910" i="8"/>
  <c r="N910" i="8"/>
  <c r="M910" i="8"/>
  <c r="K910" i="8"/>
  <c r="J910" i="8"/>
  <c r="L910" i="8"/>
  <c r="I910" i="8"/>
  <c r="G910" i="8"/>
  <c r="H910" i="8"/>
  <c r="F910" i="8"/>
  <c r="P914" i="8"/>
  <c r="N914" i="8"/>
  <c r="M914" i="8"/>
  <c r="L914" i="8"/>
  <c r="J914" i="8"/>
  <c r="K914" i="8"/>
  <c r="I914" i="8"/>
  <c r="H914" i="8"/>
  <c r="G914" i="8"/>
  <c r="P918" i="8"/>
  <c r="N918" i="8"/>
  <c r="M918" i="8"/>
  <c r="L918" i="8"/>
  <c r="K918" i="8"/>
  <c r="J918" i="8"/>
  <c r="I918" i="8"/>
  <c r="H918" i="8"/>
  <c r="F918" i="8"/>
  <c r="G918" i="8"/>
  <c r="P922" i="8"/>
  <c r="N922" i="8"/>
  <c r="M922" i="8"/>
  <c r="L922" i="8"/>
  <c r="J922" i="8"/>
  <c r="I922" i="8"/>
  <c r="K922" i="8"/>
  <c r="G922" i="8"/>
  <c r="H922" i="8"/>
  <c r="P926" i="8"/>
  <c r="N926" i="8"/>
  <c r="M926" i="8"/>
  <c r="K926" i="8"/>
  <c r="J926" i="8"/>
  <c r="I926" i="8"/>
  <c r="L926" i="8"/>
  <c r="G926" i="8"/>
  <c r="H926" i="8"/>
  <c r="F926" i="8"/>
  <c r="P930" i="8"/>
  <c r="N930" i="8"/>
  <c r="M930" i="8"/>
  <c r="L930" i="8"/>
  <c r="J930" i="8"/>
  <c r="K930" i="8"/>
  <c r="I930" i="8"/>
  <c r="H930" i="8"/>
  <c r="P934" i="8"/>
  <c r="N934" i="8"/>
  <c r="M934" i="8"/>
  <c r="L934" i="8"/>
  <c r="K934" i="8"/>
  <c r="J934" i="8"/>
  <c r="I934" i="8"/>
  <c r="G934" i="8"/>
  <c r="F934" i="8"/>
  <c r="P938" i="8"/>
  <c r="M938" i="8"/>
  <c r="L938" i="8"/>
  <c r="J938" i="8"/>
  <c r="N938" i="8"/>
  <c r="I938" i="8"/>
  <c r="G938" i="8"/>
  <c r="H938" i="8"/>
  <c r="K938" i="8"/>
  <c r="P942" i="8"/>
  <c r="N942" i="8"/>
  <c r="M942" i="8"/>
  <c r="K942" i="8"/>
  <c r="J942" i="8"/>
  <c r="L942" i="8"/>
  <c r="I942" i="8"/>
  <c r="G942" i="8"/>
  <c r="H942" i="8"/>
  <c r="F942" i="8"/>
  <c r="P946" i="8"/>
  <c r="N946" i="8"/>
  <c r="M946" i="8"/>
  <c r="L946" i="8"/>
  <c r="J946" i="8"/>
  <c r="K946" i="8"/>
  <c r="I946" i="8"/>
  <c r="H946" i="8"/>
  <c r="G946" i="8"/>
  <c r="P950" i="8"/>
  <c r="N950" i="8"/>
  <c r="M950" i="8"/>
  <c r="L950" i="8"/>
  <c r="K950" i="8"/>
  <c r="J950" i="8"/>
  <c r="I950" i="8"/>
  <c r="H950" i="8"/>
  <c r="F950" i="8"/>
  <c r="G950" i="8"/>
  <c r="P954" i="8"/>
  <c r="M954" i="8"/>
  <c r="N954" i="8"/>
  <c r="L954" i="8"/>
  <c r="J954" i="8"/>
  <c r="I954" i="8"/>
  <c r="K954" i="8"/>
  <c r="G954" i="8"/>
  <c r="H954" i="8"/>
  <c r="N958" i="8"/>
  <c r="P958" i="8"/>
  <c r="M958" i="8"/>
  <c r="K958" i="8"/>
  <c r="J958" i="8"/>
  <c r="I958" i="8"/>
  <c r="G958" i="8"/>
  <c r="H958" i="8"/>
  <c r="F958" i="8"/>
  <c r="L958" i="8"/>
  <c r="P962" i="8"/>
  <c r="N962" i="8"/>
  <c r="M962" i="8"/>
  <c r="L962" i="8"/>
  <c r="J962" i="8"/>
  <c r="K962" i="8"/>
  <c r="I962" i="8"/>
  <c r="H962" i="8"/>
  <c r="P966" i="8"/>
  <c r="N966" i="8"/>
  <c r="M966" i="8"/>
  <c r="L966" i="8"/>
  <c r="K966" i="8"/>
  <c r="J966" i="8"/>
  <c r="I966" i="8"/>
  <c r="G966" i="8"/>
  <c r="F966" i="8"/>
  <c r="P970" i="8"/>
  <c r="M970" i="8"/>
  <c r="N970" i="8"/>
  <c r="L970" i="8"/>
  <c r="J970" i="8"/>
  <c r="I970" i="8"/>
  <c r="G970" i="8"/>
  <c r="H970" i="8"/>
  <c r="P974" i="8"/>
  <c r="N974" i="8"/>
  <c r="M974" i="8"/>
  <c r="K974" i="8"/>
  <c r="J974" i="8"/>
  <c r="L974" i="8"/>
  <c r="I974" i="8"/>
  <c r="G974" i="8"/>
  <c r="H974" i="8"/>
  <c r="F974" i="8"/>
  <c r="P978" i="8"/>
  <c r="N978" i="8"/>
  <c r="M978" i="8"/>
  <c r="L978" i="8"/>
  <c r="J978" i="8"/>
  <c r="K978" i="8"/>
  <c r="I978" i="8"/>
  <c r="H978" i="8"/>
  <c r="G978" i="8"/>
  <c r="P982" i="8"/>
  <c r="N982" i="8"/>
  <c r="M982" i="8"/>
  <c r="L982" i="8"/>
  <c r="K982" i="8"/>
  <c r="J982" i="8"/>
  <c r="I982" i="8"/>
  <c r="H982" i="8"/>
  <c r="F982" i="8"/>
  <c r="G982" i="8"/>
  <c r="P986" i="8"/>
  <c r="N986" i="8"/>
  <c r="M986" i="8"/>
  <c r="L986" i="8"/>
  <c r="J986" i="8"/>
  <c r="I986" i="8"/>
  <c r="K986" i="8"/>
  <c r="G986" i="8"/>
  <c r="H986" i="8"/>
  <c r="P990" i="8"/>
  <c r="N990" i="8"/>
  <c r="M990" i="8"/>
  <c r="K990" i="8"/>
  <c r="J990" i="8"/>
  <c r="I990" i="8"/>
  <c r="L990" i="8"/>
  <c r="G990" i="8"/>
  <c r="H990" i="8"/>
  <c r="F990" i="8"/>
  <c r="P994" i="8"/>
  <c r="N994" i="8"/>
  <c r="M994" i="8"/>
  <c r="L994" i="8"/>
  <c r="J994" i="8"/>
  <c r="K994" i="8"/>
  <c r="I994" i="8"/>
  <c r="H994" i="8"/>
  <c r="P998" i="8"/>
  <c r="N998" i="8"/>
  <c r="M998" i="8"/>
  <c r="L998" i="8"/>
  <c r="K998" i="8"/>
  <c r="J998" i="8"/>
  <c r="I998" i="8"/>
  <c r="G998" i="8"/>
  <c r="F998" i="8"/>
  <c r="P1002" i="8"/>
  <c r="M1002" i="8"/>
  <c r="N1002" i="8"/>
  <c r="L1002" i="8"/>
  <c r="J1002" i="8"/>
  <c r="I1002" i="8"/>
  <c r="G1002" i="8"/>
  <c r="H1002" i="8"/>
  <c r="K1002" i="8"/>
  <c r="P1006" i="8"/>
  <c r="N1006" i="8"/>
  <c r="M1006" i="8"/>
  <c r="K1006" i="8"/>
  <c r="J1006" i="8"/>
  <c r="L1006" i="8"/>
  <c r="I1006" i="8"/>
  <c r="G1006" i="8"/>
  <c r="H1006" i="8"/>
  <c r="F1006" i="8"/>
  <c r="P1010" i="8"/>
  <c r="N1010" i="8"/>
  <c r="M1010" i="8"/>
  <c r="L1010" i="8"/>
  <c r="J1010" i="8"/>
  <c r="K1010" i="8"/>
  <c r="I1010" i="8"/>
  <c r="H1010" i="8"/>
  <c r="G1010" i="8"/>
  <c r="P1014" i="8"/>
  <c r="N1014" i="8"/>
  <c r="M1014" i="8"/>
  <c r="L1014" i="8"/>
  <c r="K1014" i="8"/>
  <c r="J1014" i="8"/>
  <c r="I1014" i="8"/>
  <c r="H1014" i="8"/>
  <c r="F1014" i="8"/>
  <c r="G1014" i="8"/>
  <c r="P1018" i="8"/>
  <c r="M1018" i="8"/>
  <c r="N1018" i="8"/>
  <c r="L1018" i="8"/>
  <c r="J1018" i="8"/>
  <c r="I1018" i="8"/>
  <c r="K1018" i="8"/>
  <c r="G1018" i="8"/>
  <c r="H1018" i="8"/>
  <c r="P1022" i="8"/>
  <c r="N1022" i="8"/>
  <c r="M1022" i="8"/>
  <c r="K1022" i="8"/>
  <c r="J1022" i="8"/>
  <c r="I1022" i="8"/>
  <c r="G1022" i="8"/>
  <c r="H1022" i="8"/>
  <c r="L1022" i="8"/>
  <c r="F1022" i="8"/>
  <c r="P1026" i="8"/>
  <c r="N1026" i="8"/>
  <c r="M1026" i="8"/>
  <c r="L1026" i="8"/>
  <c r="J1026" i="8"/>
  <c r="K1026" i="8"/>
  <c r="I1026" i="8"/>
  <c r="H1026" i="8"/>
  <c r="P1030" i="8"/>
  <c r="N1030" i="8"/>
  <c r="M1030" i="8"/>
  <c r="L1030" i="8"/>
  <c r="K1030" i="8"/>
  <c r="J1030" i="8"/>
  <c r="I1030" i="8"/>
  <c r="G1030" i="8"/>
  <c r="F1030" i="8"/>
  <c r="P1034" i="8"/>
  <c r="M1034" i="8"/>
  <c r="N1034" i="8"/>
  <c r="L1034" i="8"/>
  <c r="J1034" i="8"/>
  <c r="I1034" i="8"/>
  <c r="G1034" i="8"/>
  <c r="H1034" i="8"/>
  <c r="P1038" i="8"/>
  <c r="N1038" i="8"/>
  <c r="M1038" i="8"/>
  <c r="K1038" i="8"/>
  <c r="J1038" i="8"/>
  <c r="L1038" i="8"/>
  <c r="I1038" i="8"/>
  <c r="G1038" i="8"/>
  <c r="H1038" i="8"/>
  <c r="F1038" i="8"/>
  <c r="P1042" i="8"/>
  <c r="N1042" i="8"/>
  <c r="M1042" i="8"/>
  <c r="L1042" i="8"/>
  <c r="J1042" i="8"/>
  <c r="K1042" i="8"/>
  <c r="I1042" i="8"/>
  <c r="H1042" i="8"/>
  <c r="G1042" i="8"/>
  <c r="P1046" i="8"/>
  <c r="N1046" i="8"/>
  <c r="M1046" i="8"/>
  <c r="L1046" i="8"/>
  <c r="K1046" i="8"/>
  <c r="J1046" i="8"/>
  <c r="I1046" i="8"/>
  <c r="H1046" i="8"/>
  <c r="F1046" i="8"/>
  <c r="G1046" i="8"/>
  <c r="P1050" i="8"/>
  <c r="N1050" i="8"/>
  <c r="M1050" i="8"/>
  <c r="J1050" i="8"/>
  <c r="I1050" i="8"/>
  <c r="L1050" i="8"/>
  <c r="K1050" i="8"/>
  <c r="G1050" i="8"/>
  <c r="H1050" i="8"/>
  <c r="P1054" i="8"/>
  <c r="N1054" i="8"/>
  <c r="M1054" i="8"/>
  <c r="L1054" i="8"/>
  <c r="K1054" i="8"/>
  <c r="J1054" i="8"/>
  <c r="I1054" i="8"/>
  <c r="G1054" i="8"/>
  <c r="H1054" i="8"/>
  <c r="F1054" i="8"/>
  <c r="P1058" i="8"/>
  <c r="N1058" i="8"/>
  <c r="M1058" i="8"/>
  <c r="L1058" i="8"/>
  <c r="J1058" i="8"/>
  <c r="K1058" i="8"/>
  <c r="I1058" i="8"/>
  <c r="H1058" i="8"/>
  <c r="P1062" i="8"/>
  <c r="N1062" i="8"/>
  <c r="M1062" i="8"/>
  <c r="K1062" i="8"/>
  <c r="J1062" i="8"/>
  <c r="L1062" i="8"/>
  <c r="I1062" i="8"/>
  <c r="G1062" i="8"/>
  <c r="F1062" i="8"/>
  <c r="P1066" i="8"/>
  <c r="N1066" i="8"/>
  <c r="M1066" i="8"/>
  <c r="L1066" i="8"/>
  <c r="J1066" i="8"/>
  <c r="I1066" i="8"/>
  <c r="G1066" i="8"/>
  <c r="H1066" i="8"/>
  <c r="K1066" i="8"/>
  <c r="P1070" i="8"/>
  <c r="N1070" i="8"/>
  <c r="M1070" i="8"/>
  <c r="L1070" i="8"/>
  <c r="K1070" i="8"/>
  <c r="J1070" i="8"/>
  <c r="I1070" i="8"/>
  <c r="G1070" i="8"/>
  <c r="H1070" i="8"/>
  <c r="F1070" i="8"/>
  <c r="P1074" i="8"/>
  <c r="N1074" i="8"/>
  <c r="M1074" i="8"/>
  <c r="L1074" i="8"/>
  <c r="J1074" i="8"/>
  <c r="K1074" i="8"/>
  <c r="I1074" i="8"/>
  <c r="H1074" i="8"/>
  <c r="G1074" i="8"/>
  <c r="P1078" i="8"/>
  <c r="N1078" i="8"/>
  <c r="M1078" i="8"/>
  <c r="L1078" i="8"/>
  <c r="K1078" i="8"/>
  <c r="J1078" i="8"/>
  <c r="I1078" i="8"/>
  <c r="H1078" i="8"/>
  <c r="F1078" i="8"/>
  <c r="G1078" i="8"/>
  <c r="P1082" i="8"/>
  <c r="N1082" i="8"/>
  <c r="M1082" i="8"/>
  <c r="J1082" i="8"/>
  <c r="L1082" i="8"/>
  <c r="I1082" i="8"/>
  <c r="K1082" i="8"/>
  <c r="G1082" i="8"/>
  <c r="H1082" i="8"/>
  <c r="N1086" i="8"/>
  <c r="P1086" i="8"/>
  <c r="M1086" i="8"/>
  <c r="L1086" i="8"/>
  <c r="K1086" i="8"/>
  <c r="J1086" i="8"/>
  <c r="I1086" i="8"/>
  <c r="G1086" i="8"/>
  <c r="H1086" i="8"/>
  <c r="F1086" i="8"/>
  <c r="P1090" i="8"/>
  <c r="N1090" i="8"/>
  <c r="M1090" i="8"/>
  <c r="L1090" i="8"/>
  <c r="J1090" i="8"/>
  <c r="K1090" i="8"/>
  <c r="I1090" i="8"/>
  <c r="H1090" i="8"/>
  <c r="P1094" i="8"/>
  <c r="N1094" i="8"/>
  <c r="M1094" i="8"/>
  <c r="K1094" i="8"/>
  <c r="J1094" i="8"/>
  <c r="I1094" i="8"/>
  <c r="L1094" i="8"/>
  <c r="G1094" i="8"/>
  <c r="F1094" i="8"/>
  <c r="P1098" i="8"/>
  <c r="N1098" i="8"/>
  <c r="M1098" i="8"/>
  <c r="L1098" i="8"/>
  <c r="J1098" i="8"/>
  <c r="I1098" i="8"/>
  <c r="G1098" i="8"/>
  <c r="H1098" i="8"/>
  <c r="P1102" i="8"/>
  <c r="N1102" i="8"/>
  <c r="M1102" i="8"/>
  <c r="L1102" i="8"/>
  <c r="K1102" i="8"/>
  <c r="J1102" i="8"/>
  <c r="I1102" i="8"/>
  <c r="G1102" i="8"/>
  <c r="H1102" i="8"/>
  <c r="F1102" i="8"/>
  <c r="P1106" i="8"/>
  <c r="N1106" i="8"/>
  <c r="M1106" i="8"/>
  <c r="L1106" i="8"/>
  <c r="J1106" i="8"/>
  <c r="K1106" i="8"/>
  <c r="I1106" i="8"/>
  <c r="H1106" i="8"/>
  <c r="G1106" i="8"/>
  <c r="P1110" i="8"/>
  <c r="N1110" i="8"/>
  <c r="M1110" i="8"/>
  <c r="L1110" i="8"/>
  <c r="K1110" i="8"/>
  <c r="J1110" i="8"/>
  <c r="I1110" i="8"/>
  <c r="H1110" i="8"/>
  <c r="F1110" i="8"/>
  <c r="G1110" i="8"/>
  <c r="P1114" i="8"/>
  <c r="N1114" i="8"/>
  <c r="M1114" i="8"/>
  <c r="J1114" i="8"/>
  <c r="I1114" i="8"/>
  <c r="K1114" i="8"/>
  <c r="G1114" i="8"/>
  <c r="L1114" i="8"/>
  <c r="H1114" i="8"/>
  <c r="P1118" i="8"/>
  <c r="N1118" i="8"/>
  <c r="M1118" i="8"/>
  <c r="L1118" i="8"/>
  <c r="K1118" i="8"/>
  <c r="J1118" i="8"/>
  <c r="I1118" i="8"/>
  <c r="G1118" i="8"/>
  <c r="H1118" i="8"/>
  <c r="F1118" i="8"/>
  <c r="P1122" i="8"/>
  <c r="N1122" i="8"/>
  <c r="M1122" i="8"/>
  <c r="L1122" i="8"/>
  <c r="J1122" i="8"/>
  <c r="K1122" i="8"/>
  <c r="I1122" i="8"/>
  <c r="H1122" i="8"/>
  <c r="P1126" i="8"/>
  <c r="N1126" i="8"/>
  <c r="M1126" i="8"/>
  <c r="K1126" i="8"/>
  <c r="J1126" i="8"/>
  <c r="L1126" i="8"/>
  <c r="I1126" i="8"/>
  <c r="G1126" i="8"/>
  <c r="F1126" i="8"/>
  <c r="P1130" i="8"/>
  <c r="N1130" i="8"/>
  <c r="M1130" i="8"/>
  <c r="L1130" i="8"/>
  <c r="J1130" i="8"/>
  <c r="I1130" i="8"/>
  <c r="G1130" i="8"/>
  <c r="H1130" i="8"/>
  <c r="K1130" i="8"/>
  <c r="P1134" i="8"/>
  <c r="N1134" i="8"/>
  <c r="M1134" i="8"/>
  <c r="L1134" i="8"/>
  <c r="K1134" i="8"/>
  <c r="J1134" i="8"/>
  <c r="I1134" i="8"/>
  <c r="G1134" i="8"/>
  <c r="H1134" i="8"/>
  <c r="F1134" i="8"/>
  <c r="N1138" i="8"/>
  <c r="P1138" i="8"/>
  <c r="M1138" i="8"/>
  <c r="L1138" i="8"/>
  <c r="J1138" i="8"/>
  <c r="K1138" i="8"/>
  <c r="I1138" i="8"/>
  <c r="H1138" i="8"/>
  <c r="G1138" i="8"/>
  <c r="P1142" i="8"/>
  <c r="N1142" i="8"/>
  <c r="M1142" i="8"/>
  <c r="L1142" i="8"/>
  <c r="K1142" i="8"/>
  <c r="J1142" i="8"/>
  <c r="I1142" i="8"/>
  <c r="H1142" i="8"/>
  <c r="F1142" i="8"/>
  <c r="G1142" i="8"/>
  <c r="P1146" i="8"/>
  <c r="N1146" i="8"/>
  <c r="M1146" i="8"/>
  <c r="J1146" i="8"/>
  <c r="L1146" i="8"/>
  <c r="I1146" i="8"/>
  <c r="K1146" i="8"/>
  <c r="G1146" i="8"/>
  <c r="H1146" i="8"/>
  <c r="P1150" i="8"/>
  <c r="N1150" i="8"/>
  <c r="M1150" i="8"/>
  <c r="L1150" i="8"/>
  <c r="K1150" i="8"/>
  <c r="J1150" i="8"/>
  <c r="I1150" i="8"/>
  <c r="G1150" i="8"/>
  <c r="H1150" i="8"/>
  <c r="F1150" i="8"/>
  <c r="P1154" i="8"/>
  <c r="N1154" i="8"/>
  <c r="M1154" i="8"/>
  <c r="L1154" i="8"/>
  <c r="J1154" i="8"/>
  <c r="K1154" i="8"/>
  <c r="I1154" i="8"/>
  <c r="H1154" i="8"/>
  <c r="P1158" i="8"/>
  <c r="N1158" i="8"/>
  <c r="M1158" i="8"/>
  <c r="K1158" i="8"/>
  <c r="J1158" i="8"/>
  <c r="I1158" i="8"/>
  <c r="G1158" i="8"/>
  <c r="F1158" i="8"/>
  <c r="P1162" i="8"/>
  <c r="N1162" i="8"/>
  <c r="M1162" i="8"/>
  <c r="L1162" i="8"/>
  <c r="J1162" i="8"/>
  <c r="I1162" i="8"/>
  <c r="G1162" i="8"/>
  <c r="H1162" i="8"/>
  <c r="P1166" i="8"/>
  <c r="N1166" i="8"/>
  <c r="M1166" i="8"/>
  <c r="L1166" i="8"/>
  <c r="K1166" i="8"/>
  <c r="J1166" i="8"/>
  <c r="I1166" i="8"/>
  <c r="G1166" i="8"/>
  <c r="H1166" i="8"/>
  <c r="F1166" i="8"/>
  <c r="N1170" i="8"/>
  <c r="M1170" i="8"/>
  <c r="P1170" i="8"/>
  <c r="L1170" i="8"/>
  <c r="J1170" i="8"/>
  <c r="K1170" i="8"/>
  <c r="I1170" i="8"/>
  <c r="H1170" i="8"/>
  <c r="G1170" i="8"/>
  <c r="P1174" i="8"/>
  <c r="N1174" i="8"/>
  <c r="M1174" i="8"/>
  <c r="L1174" i="8"/>
  <c r="K1174" i="8"/>
  <c r="J1174" i="8"/>
  <c r="I1174" i="8"/>
  <c r="G1174" i="8"/>
  <c r="H1174" i="8"/>
  <c r="F1174" i="8"/>
  <c r="P1178" i="8"/>
  <c r="N1178" i="8"/>
  <c r="M1178" i="8"/>
  <c r="J1178" i="8"/>
  <c r="I1178" i="8"/>
  <c r="L1178" i="8"/>
  <c r="G1178" i="8"/>
  <c r="K1178" i="8"/>
  <c r="H1178" i="8"/>
  <c r="P1182" i="8"/>
  <c r="N1182" i="8"/>
  <c r="M1182" i="8"/>
  <c r="L1182" i="8"/>
  <c r="K1182" i="8"/>
  <c r="J1182" i="8"/>
  <c r="I1182" i="8"/>
  <c r="G1182" i="8"/>
  <c r="H1182" i="8"/>
  <c r="F1182" i="8"/>
  <c r="P1186" i="8"/>
  <c r="N1186" i="8"/>
  <c r="M1186" i="8"/>
  <c r="L1186" i="8"/>
  <c r="J1186" i="8"/>
  <c r="K1186" i="8"/>
  <c r="I1186" i="8"/>
  <c r="H1186" i="8"/>
  <c r="G1186" i="8"/>
  <c r="P1190" i="8"/>
  <c r="N1190" i="8"/>
  <c r="M1190" i="8"/>
  <c r="K1190" i="8"/>
  <c r="J1190" i="8"/>
  <c r="L1190" i="8"/>
  <c r="I1190" i="8"/>
  <c r="G1190" i="8"/>
  <c r="F1190" i="8"/>
  <c r="P1194" i="8"/>
  <c r="N1194" i="8"/>
  <c r="M1194" i="8"/>
  <c r="L1194" i="8"/>
  <c r="J1194" i="8"/>
  <c r="I1194" i="8"/>
  <c r="G1194" i="8"/>
  <c r="H1194" i="8"/>
  <c r="K1194" i="8"/>
  <c r="P1198" i="8"/>
  <c r="N1198" i="8"/>
  <c r="M1198" i="8"/>
  <c r="L1198" i="8"/>
  <c r="K1198" i="8"/>
  <c r="J1198" i="8"/>
  <c r="I1198" i="8"/>
  <c r="G1198" i="8"/>
  <c r="H1198" i="8"/>
  <c r="F1198" i="8"/>
  <c r="P1202" i="8"/>
  <c r="N1202" i="8"/>
  <c r="M1202" i="8"/>
  <c r="L1202" i="8"/>
  <c r="J1202" i="8"/>
  <c r="K1202" i="8"/>
  <c r="I1202" i="8"/>
  <c r="H1202" i="8"/>
  <c r="G1202" i="8"/>
  <c r="P1206" i="8"/>
  <c r="N1206" i="8"/>
  <c r="M1206" i="8"/>
  <c r="L1206" i="8"/>
  <c r="K1206" i="8"/>
  <c r="J1206" i="8"/>
  <c r="I1206" i="8"/>
  <c r="G1206" i="8"/>
  <c r="H1206" i="8"/>
  <c r="F1206" i="8"/>
  <c r="P1210" i="8"/>
  <c r="N1210" i="8"/>
  <c r="M1210" i="8"/>
  <c r="J1210" i="8"/>
  <c r="L1210" i="8"/>
  <c r="I1210" i="8"/>
  <c r="G1210" i="8"/>
  <c r="K1210" i="8"/>
  <c r="H1210" i="8"/>
  <c r="P1214" i="8"/>
  <c r="N1214" i="8"/>
  <c r="M1214" i="8"/>
  <c r="L1214" i="8"/>
  <c r="K1214" i="8"/>
  <c r="J1214" i="8"/>
  <c r="I1214" i="8"/>
  <c r="G1214" i="8"/>
  <c r="H1214" i="8"/>
  <c r="F1214" i="8"/>
  <c r="P1218" i="8"/>
  <c r="N1218" i="8"/>
  <c r="M1218" i="8"/>
  <c r="L1218" i="8"/>
  <c r="J1218" i="8"/>
  <c r="K1218" i="8"/>
  <c r="I1218" i="8"/>
  <c r="H1218" i="8"/>
  <c r="G1218" i="8"/>
  <c r="P1222" i="8"/>
  <c r="N1222" i="8"/>
  <c r="M1222" i="8"/>
  <c r="K1222" i="8"/>
  <c r="J1222" i="8"/>
  <c r="I1222" i="8"/>
  <c r="G1222" i="8"/>
  <c r="L1222" i="8"/>
  <c r="F1222" i="8"/>
  <c r="P1226" i="8"/>
  <c r="N1226" i="8"/>
  <c r="M1226" i="8"/>
  <c r="L1226" i="8"/>
  <c r="J1226" i="8"/>
  <c r="I1226" i="8"/>
  <c r="G1226" i="8"/>
  <c r="H1226" i="8"/>
  <c r="P1230" i="8"/>
  <c r="N1230" i="8"/>
  <c r="M1230" i="8"/>
  <c r="L1230" i="8"/>
  <c r="K1230" i="8"/>
  <c r="J1230" i="8"/>
  <c r="I1230" i="8"/>
  <c r="G1230" i="8"/>
  <c r="H1230" i="8"/>
  <c r="F1230" i="8"/>
  <c r="P1234" i="8"/>
  <c r="N1234" i="8"/>
  <c r="M1234" i="8"/>
  <c r="L1234" i="8"/>
  <c r="J1234" i="8"/>
  <c r="K1234" i="8"/>
  <c r="I1234" i="8"/>
  <c r="H1234" i="8"/>
  <c r="G1234" i="8"/>
  <c r="P1238" i="8"/>
  <c r="N1238" i="8"/>
  <c r="M1238" i="8"/>
  <c r="L1238" i="8"/>
  <c r="K1238" i="8"/>
  <c r="J1238" i="8"/>
  <c r="I1238" i="8"/>
  <c r="G1238" i="8"/>
  <c r="H1238" i="8"/>
  <c r="F1238" i="8"/>
  <c r="P1242" i="8"/>
  <c r="N1242" i="8"/>
  <c r="M1242" i="8"/>
  <c r="J1242" i="8"/>
  <c r="I1242" i="8"/>
  <c r="G1242" i="8"/>
  <c r="K1242" i="8"/>
  <c r="L1242" i="8"/>
  <c r="H1242" i="8"/>
  <c r="P1246" i="8"/>
  <c r="N1246" i="8"/>
  <c r="M1246" i="8"/>
  <c r="L1246" i="8"/>
  <c r="K1246" i="8"/>
  <c r="J1246" i="8"/>
  <c r="I1246" i="8"/>
  <c r="G1246" i="8"/>
  <c r="H1246" i="8"/>
  <c r="F1246" i="8"/>
  <c r="P1250" i="8"/>
  <c r="N1250" i="8"/>
  <c r="M1250" i="8"/>
  <c r="L1250" i="8"/>
  <c r="J1250" i="8"/>
  <c r="K1250" i="8"/>
  <c r="I1250" i="8"/>
  <c r="H1250" i="8"/>
  <c r="G1250" i="8"/>
  <c r="P1254" i="8"/>
  <c r="N1254" i="8"/>
  <c r="M1254" i="8"/>
  <c r="K1254" i="8"/>
  <c r="J1254" i="8"/>
  <c r="L1254" i="8"/>
  <c r="I1254" i="8"/>
  <c r="G1254" i="8"/>
  <c r="F1254" i="8"/>
  <c r="P1258" i="8"/>
  <c r="N1258" i="8"/>
  <c r="M1258" i="8"/>
  <c r="L1258" i="8"/>
  <c r="J1258" i="8"/>
  <c r="I1258" i="8"/>
  <c r="G1258" i="8"/>
  <c r="H1258" i="8"/>
  <c r="K1258" i="8"/>
  <c r="P1262" i="8"/>
  <c r="N1262" i="8"/>
  <c r="M1262" i="8"/>
  <c r="L1262" i="8"/>
  <c r="K1262" i="8"/>
  <c r="J1262" i="8"/>
  <c r="I1262" i="8"/>
  <c r="G1262" i="8"/>
  <c r="H1262" i="8"/>
  <c r="F1262" i="8"/>
  <c r="N1266" i="8"/>
  <c r="M1266" i="8"/>
  <c r="P1266" i="8"/>
  <c r="L1266" i="8"/>
  <c r="J1266" i="8"/>
  <c r="K1266" i="8"/>
  <c r="I1266" i="8"/>
  <c r="H1266" i="8"/>
  <c r="G1266" i="8"/>
  <c r="P1270" i="8"/>
  <c r="N1270" i="8"/>
  <c r="M1270" i="8"/>
  <c r="L1270" i="8"/>
  <c r="K1270" i="8"/>
  <c r="J1270" i="8"/>
  <c r="I1270" i="8"/>
  <c r="G1270" i="8"/>
  <c r="H1270" i="8"/>
  <c r="F1270" i="8"/>
  <c r="P1274" i="8"/>
  <c r="N1274" i="8"/>
  <c r="M1274" i="8"/>
  <c r="J1274" i="8"/>
  <c r="L1274" i="8"/>
  <c r="I1274" i="8"/>
  <c r="G1274" i="8"/>
  <c r="K1274" i="8"/>
  <c r="H1274" i="8"/>
  <c r="P1278" i="8"/>
  <c r="N1278" i="8"/>
  <c r="M1278" i="8"/>
  <c r="L1278" i="8"/>
  <c r="K1278" i="8"/>
  <c r="J1278" i="8"/>
  <c r="I1278" i="8"/>
  <c r="G1278" i="8"/>
  <c r="H1278" i="8"/>
  <c r="F1278" i="8"/>
  <c r="P1282" i="8"/>
  <c r="N1282" i="8"/>
  <c r="M1282" i="8"/>
  <c r="L1282" i="8"/>
  <c r="J1282" i="8"/>
  <c r="K1282" i="8"/>
  <c r="I1282" i="8"/>
  <c r="H1282" i="8"/>
  <c r="G1282" i="8"/>
  <c r="P1286" i="8"/>
  <c r="N1286" i="8"/>
  <c r="M1286" i="8"/>
  <c r="L1286" i="8"/>
  <c r="K1286" i="8"/>
  <c r="J1286" i="8"/>
  <c r="I1286" i="8"/>
  <c r="G1286" i="8"/>
  <c r="F1286" i="8"/>
  <c r="P1290" i="8"/>
  <c r="N1290" i="8"/>
  <c r="M1290" i="8"/>
  <c r="L1290" i="8"/>
  <c r="J1290" i="8"/>
  <c r="I1290" i="8"/>
  <c r="G1290" i="8"/>
  <c r="H1290" i="8"/>
  <c r="P1294" i="8"/>
  <c r="N1294" i="8"/>
  <c r="M1294" i="8"/>
  <c r="L1294" i="8"/>
  <c r="K1294" i="8"/>
  <c r="J1294" i="8"/>
  <c r="I1294" i="8"/>
  <c r="G1294" i="8"/>
  <c r="H1294" i="8"/>
  <c r="F1294" i="8"/>
  <c r="P1298" i="8"/>
  <c r="N1298" i="8"/>
  <c r="M1298" i="8"/>
  <c r="L1298" i="8"/>
  <c r="J1298" i="8"/>
  <c r="K1298" i="8"/>
  <c r="I1298" i="8"/>
  <c r="H1298" i="8"/>
  <c r="G1298" i="8"/>
  <c r="P1302" i="8"/>
  <c r="N1302" i="8"/>
  <c r="M1302" i="8"/>
  <c r="L1302" i="8"/>
  <c r="K1302" i="8"/>
  <c r="J1302" i="8"/>
  <c r="I1302" i="8"/>
  <c r="G1302" i="8"/>
  <c r="H1302" i="8"/>
  <c r="F1302" i="8"/>
  <c r="P1306" i="8"/>
  <c r="N1306" i="8"/>
  <c r="M1306" i="8"/>
  <c r="L1306" i="8"/>
  <c r="J1306" i="8"/>
  <c r="I1306" i="8"/>
  <c r="G1306" i="8"/>
  <c r="K1306" i="8"/>
  <c r="H1306" i="8"/>
  <c r="P1310" i="8"/>
  <c r="N1310" i="8"/>
  <c r="M1310" i="8"/>
  <c r="L1310" i="8"/>
  <c r="K1310" i="8"/>
  <c r="J1310" i="8"/>
  <c r="I1310" i="8"/>
  <c r="G1310" i="8"/>
  <c r="H1310" i="8"/>
  <c r="F1310" i="8"/>
  <c r="P1314" i="8"/>
  <c r="N1314" i="8"/>
  <c r="M1314" i="8"/>
  <c r="L1314" i="8"/>
  <c r="J1314" i="8"/>
  <c r="K1314" i="8"/>
  <c r="I1314" i="8"/>
  <c r="H1314" i="8"/>
  <c r="G1314" i="8"/>
  <c r="P1318" i="8"/>
  <c r="N1318" i="8"/>
  <c r="M1318" i="8"/>
  <c r="L1318" i="8"/>
  <c r="K1318" i="8"/>
  <c r="J1318" i="8"/>
  <c r="I1318" i="8"/>
  <c r="G1318" i="8"/>
  <c r="F1318" i="8"/>
  <c r="P1322" i="8"/>
  <c r="N1322" i="8"/>
  <c r="M1322" i="8"/>
  <c r="L1322" i="8"/>
  <c r="J1322" i="8"/>
  <c r="I1322" i="8"/>
  <c r="G1322" i="8"/>
  <c r="H1322" i="8"/>
  <c r="K1322" i="8"/>
  <c r="P1326" i="8"/>
  <c r="N1326" i="8"/>
  <c r="M1326" i="8"/>
  <c r="L1326" i="8"/>
  <c r="K1326" i="8"/>
  <c r="J1326" i="8"/>
  <c r="I1326" i="8"/>
  <c r="G1326" i="8"/>
  <c r="H1326" i="8"/>
  <c r="F1326" i="8"/>
  <c r="N1330" i="8"/>
  <c r="P1330" i="8"/>
  <c r="M1330" i="8"/>
  <c r="L1330" i="8"/>
  <c r="J1330" i="8"/>
  <c r="K1330" i="8"/>
  <c r="I1330" i="8"/>
  <c r="H1330" i="8"/>
  <c r="G1330" i="8"/>
  <c r="P1334" i="8"/>
  <c r="N1334" i="8"/>
  <c r="M1334" i="8"/>
  <c r="L1334" i="8"/>
  <c r="K1334" i="8"/>
  <c r="J1334" i="8"/>
  <c r="I1334" i="8"/>
  <c r="G1334" i="8"/>
  <c r="H1334" i="8"/>
  <c r="F1334" i="8"/>
  <c r="P1338" i="8"/>
  <c r="N1338" i="8"/>
  <c r="M1338" i="8"/>
  <c r="L1338" i="8"/>
  <c r="J1338" i="8"/>
  <c r="I1338" i="8"/>
  <c r="G1338" i="8"/>
  <c r="K1338" i="8"/>
  <c r="H1338" i="8"/>
  <c r="P1342" i="8"/>
  <c r="N1342" i="8"/>
  <c r="M1342" i="8"/>
  <c r="L1342" i="8"/>
  <c r="K1342" i="8"/>
  <c r="J1342" i="8"/>
  <c r="I1342" i="8"/>
  <c r="G1342" i="8"/>
  <c r="H1342" i="8"/>
  <c r="F1342" i="8"/>
  <c r="P1346" i="8"/>
  <c r="N1346" i="8"/>
  <c r="M1346" i="8"/>
  <c r="L1346" i="8"/>
  <c r="J1346" i="8"/>
  <c r="K1346" i="8"/>
  <c r="I1346" i="8"/>
  <c r="H1346" i="8"/>
  <c r="G1346" i="8"/>
  <c r="P1350" i="8"/>
  <c r="N1350" i="8"/>
  <c r="M1350" i="8"/>
  <c r="L1350" i="8"/>
  <c r="K1350" i="8"/>
  <c r="J1350" i="8"/>
  <c r="I1350" i="8"/>
  <c r="G1350" i="8"/>
  <c r="F1350" i="8"/>
  <c r="P1354" i="8"/>
  <c r="N1354" i="8"/>
  <c r="M1354" i="8"/>
  <c r="L1354" i="8"/>
  <c r="J1354" i="8"/>
  <c r="I1354" i="8"/>
  <c r="G1354" i="8"/>
  <c r="H1354" i="8"/>
  <c r="P1358" i="8"/>
  <c r="N1358" i="8"/>
  <c r="M1358" i="8"/>
  <c r="L1358" i="8"/>
  <c r="K1358" i="8"/>
  <c r="J1358" i="8"/>
  <c r="I1358" i="8"/>
  <c r="G1358" i="8"/>
  <c r="H1358" i="8"/>
  <c r="F1358" i="8"/>
  <c r="P1362" i="8"/>
  <c r="N1362" i="8"/>
  <c r="M1362" i="8"/>
  <c r="L1362" i="8"/>
  <c r="J1362" i="8"/>
  <c r="K1362" i="8"/>
  <c r="I1362" i="8"/>
  <c r="H1362" i="8"/>
  <c r="G1362" i="8"/>
  <c r="P1366" i="8"/>
  <c r="N1366" i="8"/>
  <c r="M1366" i="8"/>
  <c r="L1366" i="8"/>
  <c r="K1366" i="8"/>
  <c r="J1366" i="8"/>
  <c r="I1366" i="8"/>
  <c r="G1366" i="8"/>
  <c r="H1366" i="8"/>
  <c r="F1366" i="8"/>
  <c r="P1370" i="8"/>
  <c r="N1370" i="8"/>
  <c r="M1370" i="8"/>
  <c r="L1370" i="8"/>
  <c r="J1370" i="8"/>
  <c r="I1370" i="8"/>
  <c r="G1370" i="8"/>
  <c r="K1370" i="8"/>
  <c r="H1370" i="8"/>
  <c r="P1374" i="8"/>
  <c r="N1374" i="8"/>
  <c r="M1374" i="8"/>
  <c r="L1374" i="8"/>
  <c r="K1374" i="8"/>
  <c r="J1374" i="8"/>
  <c r="I1374" i="8"/>
  <c r="G1374" i="8"/>
  <c r="H1374" i="8"/>
  <c r="F1374" i="8"/>
  <c r="P1378" i="8"/>
  <c r="N1378" i="8"/>
  <c r="M1378" i="8"/>
  <c r="L1378" i="8"/>
  <c r="J1378" i="8"/>
  <c r="K1378" i="8"/>
  <c r="I1378" i="8"/>
  <c r="H1378" i="8"/>
  <c r="G1378" i="8"/>
  <c r="P1382" i="8"/>
  <c r="N1382" i="8"/>
  <c r="M1382" i="8"/>
  <c r="L1382" i="8"/>
  <c r="K1382" i="8"/>
  <c r="J1382" i="8"/>
  <c r="I1382" i="8"/>
  <c r="G1382" i="8"/>
  <c r="F1382" i="8"/>
  <c r="P1386" i="8"/>
  <c r="N1386" i="8"/>
  <c r="M1386" i="8"/>
  <c r="L1386" i="8"/>
  <c r="J1386" i="8"/>
  <c r="I1386" i="8"/>
  <c r="G1386" i="8"/>
  <c r="H1386" i="8"/>
  <c r="K1386" i="8"/>
  <c r="P1390" i="8"/>
  <c r="N1390" i="8"/>
  <c r="M1390" i="8"/>
  <c r="L1390" i="8"/>
  <c r="K1390" i="8"/>
  <c r="J1390" i="8"/>
  <c r="I1390" i="8"/>
  <c r="G1390" i="8"/>
  <c r="H1390" i="8"/>
  <c r="F1390" i="8"/>
  <c r="P1394" i="8"/>
  <c r="N1394" i="8"/>
  <c r="M1394" i="8"/>
  <c r="L1394" i="8"/>
  <c r="J1394" i="8"/>
  <c r="K1394" i="8"/>
  <c r="I1394" i="8"/>
  <c r="H1394" i="8"/>
  <c r="G1394" i="8"/>
  <c r="P1398" i="8"/>
  <c r="N1398" i="8"/>
  <c r="M1398" i="8"/>
  <c r="L1398" i="8"/>
  <c r="K1398" i="8"/>
  <c r="J1398" i="8"/>
  <c r="I1398" i="8"/>
  <c r="G1398" i="8"/>
  <c r="H1398" i="8"/>
  <c r="F1398" i="8"/>
  <c r="P1402" i="8"/>
  <c r="N1402" i="8"/>
  <c r="M1402" i="8"/>
  <c r="L1402" i="8"/>
  <c r="J1402" i="8"/>
  <c r="I1402" i="8"/>
  <c r="G1402" i="8"/>
  <c r="K1402" i="8"/>
  <c r="H1402" i="8"/>
  <c r="P1406" i="8"/>
  <c r="N1406" i="8"/>
  <c r="M1406" i="8"/>
  <c r="L1406" i="8"/>
  <c r="K1406" i="8"/>
  <c r="J1406" i="8"/>
  <c r="I1406" i="8"/>
  <c r="G1406" i="8"/>
  <c r="H1406" i="8"/>
  <c r="F1406" i="8"/>
  <c r="P1410" i="8"/>
  <c r="N1410" i="8"/>
  <c r="M1410" i="8"/>
  <c r="L1410" i="8"/>
  <c r="J1410" i="8"/>
  <c r="K1410" i="8"/>
  <c r="I1410" i="8"/>
  <c r="H1410" i="8"/>
  <c r="G1410" i="8"/>
  <c r="P1414" i="8"/>
  <c r="N1414" i="8"/>
  <c r="M1414" i="8"/>
  <c r="L1414" i="8"/>
  <c r="K1414" i="8"/>
  <c r="J1414" i="8"/>
  <c r="I1414" i="8"/>
  <c r="G1414" i="8"/>
  <c r="F1414" i="8"/>
  <c r="P1418" i="8"/>
  <c r="N1418" i="8"/>
  <c r="M1418" i="8"/>
  <c r="L1418" i="8"/>
  <c r="J1418" i="8"/>
  <c r="I1418" i="8"/>
  <c r="G1418" i="8"/>
  <c r="H1418" i="8"/>
  <c r="P1422" i="8"/>
  <c r="N1422" i="8"/>
  <c r="M1422" i="8"/>
  <c r="L1422" i="8"/>
  <c r="K1422" i="8"/>
  <c r="J1422" i="8"/>
  <c r="I1422" i="8"/>
  <c r="G1422" i="8"/>
  <c r="H1422" i="8"/>
  <c r="F1422" i="8"/>
  <c r="P1426" i="8"/>
  <c r="N1426" i="8"/>
  <c r="M1426" i="8"/>
  <c r="L1426" i="8"/>
  <c r="J1426" i="8"/>
  <c r="K1426" i="8"/>
  <c r="I1426" i="8"/>
  <c r="H1426" i="8"/>
  <c r="G1426" i="8"/>
  <c r="P1430" i="8"/>
  <c r="N1430" i="8"/>
  <c r="M1430" i="8"/>
  <c r="L1430" i="8"/>
  <c r="K1430" i="8"/>
  <c r="J1430" i="8"/>
  <c r="I1430" i="8"/>
  <c r="G1430" i="8"/>
  <c r="H1430" i="8"/>
  <c r="F1430" i="8"/>
  <c r="P1434" i="8"/>
  <c r="N1434" i="8"/>
  <c r="M1434" i="8"/>
  <c r="L1434" i="8"/>
  <c r="J1434" i="8"/>
  <c r="I1434" i="8"/>
  <c r="G1434" i="8"/>
  <c r="K1434" i="8"/>
  <c r="H1434" i="8"/>
  <c r="P1438" i="8"/>
  <c r="N1438" i="8"/>
  <c r="M1438" i="8"/>
  <c r="L1438" i="8"/>
  <c r="K1438" i="8"/>
  <c r="J1438" i="8"/>
  <c r="I1438" i="8"/>
  <c r="G1438" i="8"/>
  <c r="H1438" i="8"/>
  <c r="F1438" i="8"/>
  <c r="P1442" i="8"/>
  <c r="N1442" i="8"/>
  <c r="M1442" i="8"/>
  <c r="L1442" i="8"/>
  <c r="J1442" i="8"/>
  <c r="K1442" i="8"/>
  <c r="I1442" i="8"/>
  <c r="H1442" i="8"/>
  <c r="G1442" i="8"/>
  <c r="P1446" i="8"/>
  <c r="N1446" i="8"/>
  <c r="M1446" i="8"/>
  <c r="L1446" i="8"/>
  <c r="K1446" i="8"/>
  <c r="J1446" i="8"/>
  <c r="I1446" i="8"/>
  <c r="G1446" i="8"/>
  <c r="F1446" i="8"/>
  <c r="P1450" i="8"/>
  <c r="N1450" i="8"/>
  <c r="M1450" i="8"/>
  <c r="L1450" i="8"/>
  <c r="J1450" i="8"/>
  <c r="I1450" i="8"/>
  <c r="G1450" i="8"/>
  <c r="H1450" i="8"/>
  <c r="K1450" i="8"/>
  <c r="P1454" i="8"/>
  <c r="N1454" i="8"/>
  <c r="M1454" i="8"/>
  <c r="L1454" i="8"/>
  <c r="K1454" i="8"/>
  <c r="J1454" i="8"/>
  <c r="I1454" i="8"/>
  <c r="G1454" i="8"/>
  <c r="H1454" i="8"/>
  <c r="F1454" i="8"/>
  <c r="P1458" i="8"/>
  <c r="N1458" i="8"/>
  <c r="M1458" i="8"/>
  <c r="L1458" i="8"/>
  <c r="J1458" i="8"/>
  <c r="K1458" i="8"/>
  <c r="I1458" i="8"/>
  <c r="H1458" i="8"/>
  <c r="G1458" i="8"/>
  <c r="P1462" i="8"/>
  <c r="N1462" i="8"/>
  <c r="M1462" i="8"/>
  <c r="L1462" i="8"/>
  <c r="K1462" i="8"/>
  <c r="J1462" i="8"/>
  <c r="I1462" i="8"/>
  <c r="G1462" i="8"/>
  <c r="H1462" i="8"/>
  <c r="F1462" i="8"/>
  <c r="P1466" i="8"/>
  <c r="N1466" i="8"/>
  <c r="L1466" i="8"/>
  <c r="M1466" i="8"/>
  <c r="J1466" i="8"/>
  <c r="I1466" i="8"/>
  <c r="G1466" i="8"/>
  <c r="K1466" i="8"/>
  <c r="H1466" i="8"/>
  <c r="P1470" i="8"/>
  <c r="N1470" i="8"/>
  <c r="M1470" i="8"/>
  <c r="L1470" i="8"/>
  <c r="K1470" i="8"/>
  <c r="J1470" i="8"/>
  <c r="I1470" i="8"/>
  <c r="G1470" i="8"/>
  <c r="H1470" i="8"/>
  <c r="F1470" i="8"/>
  <c r="P1474" i="8"/>
  <c r="N1474" i="8"/>
  <c r="M1474" i="8"/>
  <c r="L1474" i="8"/>
  <c r="J1474" i="8"/>
  <c r="K1474" i="8"/>
  <c r="I1474" i="8"/>
  <c r="H1474" i="8"/>
  <c r="G1474" i="8"/>
  <c r="P1478" i="8"/>
  <c r="N1478" i="8"/>
  <c r="M1478" i="8"/>
  <c r="L1478" i="8"/>
  <c r="K1478" i="8"/>
  <c r="J1478" i="8"/>
  <c r="I1478" i="8"/>
  <c r="G1478" i="8"/>
  <c r="F1478" i="8"/>
  <c r="P1482" i="8"/>
  <c r="N1482" i="8"/>
  <c r="L1482" i="8"/>
  <c r="J1482" i="8"/>
  <c r="M1482" i="8"/>
  <c r="I1482" i="8"/>
  <c r="G1482" i="8"/>
  <c r="H1482" i="8"/>
  <c r="P1486" i="8"/>
  <c r="N1486" i="8"/>
  <c r="M1486" i="8"/>
  <c r="L1486" i="8"/>
  <c r="K1486" i="8"/>
  <c r="J1486" i="8"/>
  <c r="I1486" i="8"/>
  <c r="G1486" i="8"/>
  <c r="H1486" i="8"/>
  <c r="F1486" i="8"/>
  <c r="P1490" i="8"/>
  <c r="N1490" i="8"/>
  <c r="M1490" i="8"/>
  <c r="L1490" i="8"/>
  <c r="J1490" i="8"/>
  <c r="K1490" i="8"/>
  <c r="I1490" i="8"/>
  <c r="H1490" i="8"/>
  <c r="G1490" i="8"/>
  <c r="P1494" i="8"/>
  <c r="N1494" i="8"/>
  <c r="M1494" i="8"/>
  <c r="L1494" i="8"/>
  <c r="K1494" i="8"/>
  <c r="J1494" i="8"/>
  <c r="I1494" i="8"/>
  <c r="G1494" i="8"/>
  <c r="H1494" i="8"/>
  <c r="F1494" i="8"/>
  <c r="P1498" i="8"/>
  <c r="N1498" i="8"/>
  <c r="L1498" i="8"/>
  <c r="M1498" i="8"/>
  <c r="J1498" i="8"/>
  <c r="I1498" i="8"/>
  <c r="G1498" i="8"/>
  <c r="K1498" i="8"/>
  <c r="H1498" i="8"/>
  <c r="P1502" i="8"/>
  <c r="N1502" i="8"/>
  <c r="M1502" i="8"/>
  <c r="L1502" i="8"/>
  <c r="K1502" i="8"/>
  <c r="J1502" i="8"/>
  <c r="I1502" i="8"/>
  <c r="G1502" i="8"/>
  <c r="H1502" i="8"/>
  <c r="F1502" i="8"/>
  <c r="E1502" i="8"/>
  <c r="E1498" i="8"/>
  <c r="E1494" i="8"/>
  <c r="E1490" i="8"/>
  <c r="E1486" i="8"/>
  <c r="E1482" i="8"/>
  <c r="E1478" i="8"/>
  <c r="E1474" i="8"/>
  <c r="E1470" i="8"/>
  <c r="E1466" i="8"/>
  <c r="E1462" i="8"/>
  <c r="E1458" i="8"/>
  <c r="E1454" i="8"/>
  <c r="E1450" i="8"/>
  <c r="E1446" i="8"/>
  <c r="E1442" i="8"/>
  <c r="E1438" i="8"/>
  <c r="E1434" i="8"/>
  <c r="E1430" i="8"/>
  <c r="E1426" i="8"/>
  <c r="E1422" i="8"/>
  <c r="E1418" i="8"/>
  <c r="E1414" i="8"/>
  <c r="E1410" i="8"/>
  <c r="E1406" i="8"/>
  <c r="E1402" i="8"/>
  <c r="E1398" i="8"/>
  <c r="E1394" i="8"/>
  <c r="E1390" i="8"/>
  <c r="E1386" i="8"/>
  <c r="E1382" i="8"/>
  <c r="E1378" i="8"/>
  <c r="E1374" i="8"/>
  <c r="E1370" i="8"/>
  <c r="E1366" i="8"/>
  <c r="E1362" i="8"/>
  <c r="E1358" i="8"/>
  <c r="E1354" i="8"/>
  <c r="E1350" i="8"/>
  <c r="E1346" i="8"/>
  <c r="E1342" i="8"/>
  <c r="E1338" i="8"/>
  <c r="E1334" i="8"/>
  <c r="E1330" i="8"/>
  <c r="E1326" i="8"/>
  <c r="E1322" i="8"/>
  <c r="E1318" i="8"/>
  <c r="E1314" i="8"/>
  <c r="E1310" i="8"/>
  <c r="E1306" i="8"/>
  <c r="E1302" i="8"/>
  <c r="E1298" i="8"/>
  <c r="E1294" i="8"/>
  <c r="E1290" i="8"/>
  <c r="E1286" i="8"/>
  <c r="E1282" i="8"/>
  <c r="E1278" i="8"/>
  <c r="E1274" i="8"/>
  <c r="E1270" i="8"/>
  <c r="E1266" i="8"/>
  <c r="E1262" i="8"/>
  <c r="E1258" i="8"/>
  <c r="E1254" i="8"/>
  <c r="E1250" i="8"/>
  <c r="E1246" i="8"/>
  <c r="E1242" i="8"/>
  <c r="E1238" i="8"/>
  <c r="E1234" i="8"/>
  <c r="E1230" i="8"/>
  <c r="E1226" i="8"/>
  <c r="E1222" i="8"/>
  <c r="E1218" i="8"/>
  <c r="E1214" i="8"/>
  <c r="E1210" i="8"/>
  <c r="E1206" i="8"/>
  <c r="E1202" i="8"/>
  <c r="E1198" i="8"/>
  <c r="E1194" i="8"/>
  <c r="E1190" i="8"/>
  <c r="E1186" i="8"/>
  <c r="E1182" i="8"/>
  <c r="E1178" i="8"/>
  <c r="E1174" i="8"/>
  <c r="E1170" i="8"/>
  <c r="E1166" i="8"/>
  <c r="E1162" i="8"/>
  <c r="E1158" i="8"/>
  <c r="E1154" i="8"/>
  <c r="E1150" i="8"/>
  <c r="E1146" i="8"/>
  <c r="E1142" i="8"/>
  <c r="E1138" i="8"/>
  <c r="E1134" i="8"/>
  <c r="E1130" i="8"/>
  <c r="E1126" i="8"/>
  <c r="E1122" i="8"/>
  <c r="E1118" i="8"/>
  <c r="E1114" i="8"/>
  <c r="E1110" i="8"/>
  <c r="E1106" i="8"/>
  <c r="E1102" i="8"/>
  <c r="E1098" i="8"/>
  <c r="E1094" i="8"/>
  <c r="E1090" i="8"/>
  <c r="E1086" i="8"/>
  <c r="E1082" i="8"/>
  <c r="E1078" i="8"/>
  <c r="E1074" i="8"/>
  <c r="E1070" i="8"/>
  <c r="E1066" i="8"/>
  <c r="E1062" i="8"/>
  <c r="E1058" i="8"/>
  <c r="E1054" i="8"/>
  <c r="E1050" i="8"/>
  <c r="E1046" i="8"/>
  <c r="E1042" i="8"/>
  <c r="E1038" i="8"/>
  <c r="E1034" i="8"/>
  <c r="E1030" i="8"/>
  <c r="E1026" i="8"/>
  <c r="E1022" i="8"/>
  <c r="E1018" i="8"/>
  <c r="E1014" i="8"/>
  <c r="E1010" i="8"/>
  <c r="E1006" i="8"/>
  <c r="E1002" i="8"/>
  <c r="E998" i="8"/>
  <c r="E994" i="8"/>
  <c r="E990" i="8"/>
  <c r="E986" i="8"/>
  <c r="E982" i="8"/>
  <c r="E978" i="8"/>
  <c r="E974" i="8"/>
  <c r="E970" i="8"/>
  <c r="E966" i="8"/>
  <c r="E962" i="8"/>
  <c r="E958" i="8"/>
  <c r="E954" i="8"/>
  <c r="E950" i="8"/>
  <c r="E946" i="8"/>
  <c r="E942" i="8"/>
  <c r="E938" i="8"/>
  <c r="E934" i="8"/>
  <c r="E930" i="8"/>
  <c r="E926" i="8"/>
  <c r="E922" i="8"/>
  <c r="E918" i="8"/>
  <c r="E914" i="8"/>
  <c r="E910" i="8"/>
  <c r="E906" i="8"/>
  <c r="E902" i="8"/>
  <c r="E898" i="8"/>
  <c r="E894" i="8"/>
  <c r="E890" i="8"/>
  <c r="E886" i="8"/>
  <c r="E882" i="8"/>
  <c r="E878" i="8"/>
  <c r="E874" i="8"/>
  <c r="E870" i="8"/>
  <c r="E866" i="8"/>
  <c r="E862" i="8"/>
  <c r="E858" i="8"/>
  <c r="E854" i="8"/>
  <c r="E850" i="8"/>
  <c r="E846" i="8"/>
  <c r="E842" i="8"/>
  <c r="E838" i="8"/>
  <c r="E834" i="8"/>
  <c r="E830" i="8"/>
  <c r="E826" i="8"/>
  <c r="E822" i="8"/>
  <c r="E818" i="8"/>
  <c r="E814" i="8"/>
  <c r="E810" i="8"/>
  <c r="E806" i="8"/>
  <c r="E802" i="8"/>
  <c r="E798" i="8"/>
  <c r="E794" i="8"/>
  <c r="E790" i="8"/>
  <c r="E786" i="8"/>
  <c r="E782" i="8"/>
  <c r="E778" i="8"/>
  <c r="E774" i="8"/>
  <c r="E770" i="8"/>
  <c r="E766" i="8"/>
  <c r="E762" i="8"/>
  <c r="E758" i="8"/>
  <c r="E754" i="8"/>
  <c r="E750" i="8"/>
  <c r="E746" i="8"/>
  <c r="E742" i="8"/>
  <c r="E738" i="8"/>
  <c r="E734" i="8"/>
  <c r="E730" i="8"/>
  <c r="E726" i="8"/>
  <c r="E722" i="8"/>
  <c r="E718" i="8"/>
  <c r="E714" i="8"/>
  <c r="E710" i="8"/>
  <c r="E706" i="8"/>
  <c r="E702" i="8"/>
  <c r="E698" i="8"/>
  <c r="E694" i="8"/>
  <c r="E690" i="8"/>
  <c r="E686" i="8"/>
  <c r="E682" i="8"/>
  <c r="E678" i="8"/>
  <c r="E674" i="8"/>
  <c r="E670" i="8"/>
  <c r="E666" i="8"/>
  <c r="E662" i="8"/>
  <c r="E658" i="8"/>
  <c r="E654" i="8"/>
  <c r="E650" i="8"/>
  <c r="E646" i="8"/>
  <c r="E642" i="8"/>
  <c r="E638" i="8"/>
  <c r="E634" i="8"/>
  <c r="E630" i="8"/>
  <c r="E626" i="8"/>
  <c r="E622" i="8"/>
  <c r="E618" i="8"/>
  <c r="E614" i="8"/>
  <c r="E610" i="8"/>
  <c r="E606" i="8"/>
  <c r="E602" i="8"/>
  <c r="E598" i="8"/>
  <c r="E594" i="8"/>
  <c r="E590" i="8"/>
  <c r="E586" i="8"/>
  <c r="E582" i="8"/>
  <c r="E578" i="8"/>
  <c r="E574" i="8"/>
  <c r="E570" i="8"/>
  <c r="E566" i="8"/>
  <c r="E562" i="8"/>
  <c r="E558" i="8"/>
  <c r="E554" i="8"/>
  <c r="E550" i="8"/>
  <c r="E546" i="8"/>
  <c r="E542" i="8"/>
  <c r="E538" i="8"/>
  <c r="E534" i="8"/>
  <c r="E530" i="8"/>
  <c r="E526" i="8"/>
  <c r="E522" i="8"/>
  <c r="E518" i="8"/>
  <c r="E514" i="8"/>
  <c r="E510" i="8"/>
  <c r="E506" i="8"/>
  <c r="E502" i="8"/>
  <c r="E498" i="8"/>
  <c r="E494" i="8"/>
  <c r="E294" i="8"/>
  <c r="E262" i="8"/>
  <c r="E230" i="8"/>
  <c r="E198" i="8"/>
  <c r="E166" i="8"/>
  <c r="E134" i="8"/>
  <c r="E102" i="8"/>
  <c r="E70" i="8"/>
  <c r="E38" i="8"/>
  <c r="E6" i="8"/>
  <c r="P6" i="8" s="1"/>
  <c r="F1474" i="8"/>
  <c r="F1442" i="8"/>
  <c r="F1410" i="8"/>
  <c r="F1378" i="8"/>
  <c r="F1346" i="8"/>
  <c r="F1314" i="8"/>
  <c r="F1282" i="8"/>
  <c r="F1250" i="8"/>
  <c r="F1218" i="8"/>
  <c r="F1186" i="8"/>
  <c r="F1154" i="8"/>
  <c r="F1122" i="8"/>
  <c r="F1090" i="8"/>
  <c r="F1058" i="8"/>
  <c r="F1026" i="8"/>
  <c r="F994" i="8"/>
  <c r="F962" i="8"/>
  <c r="F930" i="8"/>
  <c r="F898" i="8"/>
  <c r="F866" i="8"/>
  <c r="F834" i="8"/>
  <c r="F802" i="8"/>
  <c r="F770" i="8"/>
  <c r="F738" i="8"/>
  <c r="F706" i="8"/>
  <c r="F674" i="8"/>
  <c r="F642" i="8"/>
  <c r="F610" i="8"/>
  <c r="F578" i="8"/>
  <c r="F546" i="8"/>
  <c r="F514" i="8"/>
  <c r="F482" i="8"/>
  <c r="F450" i="8"/>
  <c r="F418" i="8"/>
  <c r="F386" i="8"/>
  <c r="F354" i="8"/>
  <c r="F322" i="8"/>
  <c r="F290" i="8"/>
  <c r="F258" i="8"/>
  <c r="F226" i="8"/>
  <c r="F194" i="8"/>
  <c r="F162" i="8"/>
  <c r="F130" i="8"/>
  <c r="F98" i="8"/>
  <c r="F66" i="8"/>
  <c r="F34" i="8"/>
  <c r="G1485" i="8"/>
  <c r="G1453" i="8"/>
  <c r="G1421" i="8"/>
  <c r="G1389" i="8"/>
  <c r="G1357" i="8"/>
  <c r="G1325" i="8"/>
  <c r="G1293" i="8"/>
  <c r="G1261" i="8"/>
  <c r="G1229" i="8"/>
  <c r="G1197" i="8"/>
  <c r="G1122" i="8"/>
  <c r="G994" i="8"/>
  <c r="G866" i="8"/>
  <c r="G738" i="8"/>
  <c r="G610" i="8"/>
  <c r="G482" i="8"/>
  <c r="G354" i="8"/>
  <c r="G226" i="8"/>
  <c r="G98" i="8"/>
  <c r="H1425" i="8"/>
  <c r="H1382" i="8"/>
  <c r="H1297" i="8"/>
  <c r="H1254" i="8"/>
  <c r="H1169" i="8"/>
  <c r="H1126" i="8"/>
  <c r="H1041" i="8"/>
  <c r="H998" i="8"/>
  <c r="H913" i="8"/>
  <c r="H870" i="8"/>
  <c r="H785" i="8"/>
  <c r="H742" i="8"/>
  <c r="H657" i="8"/>
  <c r="H614" i="8"/>
  <c r="H486" i="8"/>
  <c r="H390" i="8"/>
  <c r="H326" i="8"/>
  <c r="H262" i="8"/>
  <c r="H198" i="8"/>
  <c r="H134" i="8"/>
  <c r="H70" i="8"/>
  <c r="I1376" i="8"/>
  <c r="I1248" i="8"/>
  <c r="I1120" i="8"/>
  <c r="I992" i="8"/>
  <c r="I864" i="8"/>
  <c r="I736" i="8"/>
  <c r="I608" i="8"/>
  <c r="I480" i="8"/>
  <c r="I352" i="8"/>
  <c r="I190" i="8"/>
  <c r="K1418" i="8"/>
  <c r="K1162" i="8"/>
  <c r="K906" i="8"/>
  <c r="K650" i="8"/>
  <c r="K394" i="8"/>
  <c r="K138" i="8"/>
  <c r="N7" i="8"/>
  <c r="AA7" i="8" s="1"/>
  <c r="M7" i="8"/>
  <c r="Z7" i="8" s="1"/>
  <c r="L7" i="8"/>
  <c r="Y7" i="8" s="1"/>
  <c r="K7" i="8"/>
  <c r="X7" i="8" s="1"/>
  <c r="J7" i="8"/>
  <c r="W7" i="8" s="1"/>
  <c r="H7" i="8"/>
  <c r="U7" i="8" s="1"/>
  <c r="E7" i="8"/>
  <c r="R7" i="8" s="1"/>
  <c r="AB7" i="8" s="1"/>
  <c r="F7" i="8"/>
  <c r="S7" i="8" s="1"/>
  <c r="I7" i="8"/>
  <c r="V7" i="8" s="1"/>
  <c r="G7" i="8"/>
  <c r="T7" i="8" s="1"/>
  <c r="P11" i="8"/>
  <c r="N11" i="8"/>
  <c r="M11" i="8"/>
  <c r="K11" i="8"/>
  <c r="L11" i="8"/>
  <c r="J11" i="8"/>
  <c r="H11" i="8"/>
  <c r="I11" i="8"/>
  <c r="F11" i="8"/>
  <c r="E11" i="8"/>
  <c r="G11" i="8"/>
  <c r="P15" i="8"/>
  <c r="N15" i="8"/>
  <c r="M15" i="8"/>
  <c r="L15" i="8"/>
  <c r="K15" i="8"/>
  <c r="J15" i="8"/>
  <c r="I15" i="8"/>
  <c r="H15" i="8"/>
  <c r="F15" i="8"/>
  <c r="E15" i="8"/>
  <c r="G15" i="8"/>
  <c r="P19" i="8"/>
  <c r="N19" i="8"/>
  <c r="M19" i="8"/>
  <c r="K19" i="8"/>
  <c r="H19" i="8"/>
  <c r="J19" i="8"/>
  <c r="G19" i="8"/>
  <c r="F19" i="8"/>
  <c r="E19" i="8"/>
  <c r="L19" i="8"/>
  <c r="P23" i="8"/>
  <c r="N23" i="8"/>
  <c r="M23" i="8"/>
  <c r="L23" i="8"/>
  <c r="K23" i="8"/>
  <c r="H23" i="8"/>
  <c r="J23" i="8"/>
  <c r="I23" i="8"/>
  <c r="F23" i="8"/>
  <c r="E23" i="8"/>
  <c r="P27" i="8"/>
  <c r="N27" i="8"/>
  <c r="M27" i="8"/>
  <c r="K27" i="8"/>
  <c r="L27" i="8"/>
  <c r="J27" i="8"/>
  <c r="H27" i="8"/>
  <c r="I27" i="8"/>
  <c r="F27" i="8"/>
  <c r="E27" i="8"/>
  <c r="G27" i="8"/>
  <c r="P31" i="8"/>
  <c r="N31" i="8"/>
  <c r="M31" i="8"/>
  <c r="K31" i="8"/>
  <c r="L31" i="8"/>
  <c r="J31" i="8"/>
  <c r="I31" i="8"/>
  <c r="H31" i="8"/>
  <c r="F31" i="8"/>
  <c r="E31" i="8"/>
  <c r="G31" i="8"/>
  <c r="P35" i="8"/>
  <c r="N35" i="8"/>
  <c r="M35" i="8"/>
  <c r="L35" i="8"/>
  <c r="K35" i="8"/>
  <c r="H35" i="8"/>
  <c r="G35" i="8"/>
  <c r="F35" i="8"/>
  <c r="E35" i="8"/>
  <c r="I35" i="8"/>
  <c r="P39" i="8"/>
  <c r="N39" i="8"/>
  <c r="M39" i="8"/>
  <c r="L39" i="8"/>
  <c r="K39" i="8"/>
  <c r="J39" i="8"/>
  <c r="H39" i="8"/>
  <c r="F39" i="8"/>
  <c r="E39" i="8"/>
  <c r="G39" i="8"/>
  <c r="I39" i="8"/>
  <c r="P43" i="8"/>
  <c r="N43" i="8"/>
  <c r="K43" i="8"/>
  <c r="M43" i="8"/>
  <c r="J43" i="8"/>
  <c r="H43" i="8"/>
  <c r="L43" i="8"/>
  <c r="I43" i="8"/>
  <c r="F43" i="8"/>
  <c r="E43" i="8"/>
  <c r="G43" i="8"/>
  <c r="P47" i="8"/>
  <c r="N47" i="8"/>
  <c r="M47" i="8"/>
  <c r="L47" i="8"/>
  <c r="K47" i="8"/>
  <c r="J47" i="8"/>
  <c r="I47" i="8"/>
  <c r="H47" i="8"/>
  <c r="F47" i="8"/>
  <c r="E47" i="8"/>
  <c r="G47" i="8"/>
  <c r="P51" i="8"/>
  <c r="M51" i="8"/>
  <c r="N51" i="8"/>
  <c r="L51" i="8"/>
  <c r="K51" i="8"/>
  <c r="H51" i="8"/>
  <c r="J51" i="8"/>
  <c r="G51" i="8"/>
  <c r="F51" i="8"/>
  <c r="E51" i="8"/>
  <c r="I51" i="8"/>
  <c r="P55" i="8"/>
  <c r="N55" i="8"/>
  <c r="M55" i="8"/>
  <c r="L55" i="8"/>
  <c r="K55" i="8"/>
  <c r="H55" i="8"/>
  <c r="I55" i="8"/>
  <c r="F55" i="8"/>
  <c r="E55" i="8"/>
  <c r="J55" i="8"/>
  <c r="P59" i="8"/>
  <c r="N59" i="8"/>
  <c r="M59" i="8"/>
  <c r="K59" i="8"/>
  <c r="L59" i="8"/>
  <c r="J59" i="8"/>
  <c r="H59" i="8"/>
  <c r="I59" i="8"/>
  <c r="F59" i="8"/>
  <c r="E59" i="8"/>
  <c r="G59" i="8"/>
  <c r="P63" i="8"/>
  <c r="N63" i="8"/>
  <c r="M63" i="8"/>
  <c r="K63" i="8"/>
  <c r="J63" i="8"/>
  <c r="I63" i="8"/>
  <c r="H63" i="8"/>
  <c r="F63" i="8"/>
  <c r="E63" i="8"/>
  <c r="G63" i="8"/>
  <c r="P67" i="8"/>
  <c r="N67" i="8"/>
  <c r="M67" i="8"/>
  <c r="K67" i="8"/>
  <c r="L67" i="8"/>
  <c r="H67" i="8"/>
  <c r="G67" i="8"/>
  <c r="F67" i="8"/>
  <c r="E67" i="8"/>
  <c r="J67" i="8"/>
  <c r="I67" i="8"/>
  <c r="P71" i="8"/>
  <c r="N71" i="8"/>
  <c r="M71" i="8"/>
  <c r="K71" i="8"/>
  <c r="L71" i="8"/>
  <c r="J71" i="8"/>
  <c r="H71" i="8"/>
  <c r="F71" i="8"/>
  <c r="E71" i="8"/>
  <c r="I71" i="8"/>
  <c r="G71" i="8"/>
  <c r="P75" i="8"/>
  <c r="N75" i="8"/>
  <c r="M75" i="8"/>
  <c r="K75" i="8"/>
  <c r="L75" i="8"/>
  <c r="J75" i="8"/>
  <c r="H75" i="8"/>
  <c r="I75" i="8"/>
  <c r="F75" i="8"/>
  <c r="E75" i="8"/>
  <c r="G75" i="8"/>
  <c r="P79" i="8"/>
  <c r="N79" i="8"/>
  <c r="M79" i="8"/>
  <c r="K79" i="8"/>
  <c r="J79" i="8"/>
  <c r="I79" i="8"/>
  <c r="H79" i="8"/>
  <c r="L79" i="8"/>
  <c r="F79" i="8"/>
  <c r="E79" i="8"/>
  <c r="G79" i="8"/>
  <c r="P83" i="8"/>
  <c r="N83" i="8"/>
  <c r="M83" i="8"/>
  <c r="K83" i="8"/>
  <c r="L83" i="8"/>
  <c r="H83" i="8"/>
  <c r="J83" i="8"/>
  <c r="G83" i="8"/>
  <c r="F83" i="8"/>
  <c r="E83" i="8"/>
  <c r="P87" i="8"/>
  <c r="N87" i="8"/>
  <c r="M87" i="8"/>
  <c r="K87" i="8"/>
  <c r="L87" i="8"/>
  <c r="H87" i="8"/>
  <c r="J87" i="8"/>
  <c r="I87" i="8"/>
  <c r="F87" i="8"/>
  <c r="E87" i="8"/>
  <c r="P91" i="8"/>
  <c r="N91" i="8"/>
  <c r="K91" i="8"/>
  <c r="L91" i="8"/>
  <c r="M91" i="8"/>
  <c r="J91" i="8"/>
  <c r="H91" i="8"/>
  <c r="I91" i="8"/>
  <c r="F91" i="8"/>
  <c r="E91" i="8"/>
  <c r="G91" i="8"/>
  <c r="P95" i="8"/>
  <c r="N95" i="8"/>
  <c r="M95" i="8"/>
  <c r="K95" i="8"/>
  <c r="J95" i="8"/>
  <c r="I95" i="8"/>
  <c r="H95" i="8"/>
  <c r="F95" i="8"/>
  <c r="E95" i="8"/>
  <c r="L95" i="8"/>
  <c r="G95" i="8"/>
  <c r="P99" i="8"/>
  <c r="N99" i="8"/>
  <c r="M99" i="8"/>
  <c r="K99" i="8"/>
  <c r="L99" i="8"/>
  <c r="H99" i="8"/>
  <c r="G99" i="8"/>
  <c r="F99" i="8"/>
  <c r="E99" i="8"/>
  <c r="I99" i="8"/>
  <c r="J99" i="8"/>
  <c r="P103" i="8"/>
  <c r="N103" i="8"/>
  <c r="M103" i="8"/>
  <c r="K103" i="8"/>
  <c r="L103" i="8"/>
  <c r="J103" i="8"/>
  <c r="H103" i="8"/>
  <c r="F103" i="8"/>
  <c r="E103" i="8"/>
  <c r="G103" i="8"/>
  <c r="I103" i="8"/>
  <c r="P107" i="8"/>
  <c r="N107" i="8"/>
  <c r="K107" i="8"/>
  <c r="L107" i="8"/>
  <c r="M107" i="8"/>
  <c r="J107" i="8"/>
  <c r="H107" i="8"/>
  <c r="I107" i="8"/>
  <c r="F107" i="8"/>
  <c r="E107" i="8"/>
  <c r="G107" i="8"/>
  <c r="P111" i="8"/>
  <c r="N111" i="8"/>
  <c r="M111" i="8"/>
  <c r="K111" i="8"/>
  <c r="J111" i="8"/>
  <c r="I111" i="8"/>
  <c r="H111" i="8"/>
  <c r="L111" i="8"/>
  <c r="F111" i="8"/>
  <c r="E111" i="8"/>
  <c r="G111" i="8"/>
  <c r="P115" i="8"/>
  <c r="M115" i="8"/>
  <c r="N115" i="8"/>
  <c r="K115" i="8"/>
  <c r="L115" i="8"/>
  <c r="H115" i="8"/>
  <c r="J115" i="8"/>
  <c r="G115" i="8"/>
  <c r="F115" i="8"/>
  <c r="E115" i="8"/>
  <c r="I115" i="8"/>
  <c r="P119" i="8"/>
  <c r="N119" i="8"/>
  <c r="M119" i="8"/>
  <c r="K119" i="8"/>
  <c r="L119" i="8"/>
  <c r="H119" i="8"/>
  <c r="I119" i="8"/>
  <c r="F119" i="8"/>
  <c r="E119" i="8"/>
  <c r="J119" i="8"/>
  <c r="P123" i="8"/>
  <c r="N123" i="8"/>
  <c r="M123" i="8"/>
  <c r="K123" i="8"/>
  <c r="L123" i="8"/>
  <c r="J123" i="8"/>
  <c r="H123" i="8"/>
  <c r="I123" i="8"/>
  <c r="F123" i="8"/>
  <c r="E123" i="8"/>
  <c r="G123" i="8"/>
  <c r="P127" i="8"/>
  <c r="N127" i="8"/>
  <c r="M127" i="8"/>
  <c r="K127" i="8"/>
  <c r="J127" i="8"/>
  <c r="I127" i="8"/>
  <c r="H127" i="8"/>
  <c r="F127" i="8"/>
  <c r="E127" i="8"/>
  <c r="G127" i="8"/>
  <c r="L127" i="8"/>
  <c r="P131" i="8"/>
  <c r="N131" i="8"/>
  <c r="M131" i="8"/>
  <c r="K131" i="8"/>
  <c r="L131" i="8"/>
  <c r="H131" i="8"/>
  <c r="G131" i="8"/>
  <c r="F131" i="8"/>
  <c r="E131" i="8"/>
  <c r="J131" i="8"/>
  <c r="I131" i="8"/>
  <c r="P135" i="8"/>
  <c r="N135" i="8"/>
  <c r="M135" i="8"/>
  <c r="K135" i="8"/>
  <c r="L135" i="8"/>
  <c r="J135" i="8"/>
  <c r="H135" i="8"/>
  <c r="F135" i="8"/>
  <c r="E135" i="8"/>
  <c r="I135" i="8"/>
  <c r="G135" i="8"/>
  <c r="P139" i="8"/>
  <c r="N139" i="8"/>
  <c r="M139" i="8"/>
  <c r="K139" i="8"/>
  <c r="L139" i="8"/>
  <c r="J139" i="8"/>
  <c r="H139" i="8"/>
  <c r="I139" i="8"/>
  <c r="F139" i="8"/>
  <c r="E139" i="8"/>
  <c r="G139" i="8"/>
  <c r="P143" i="8"/>
  <c r="N143" i="8"/>
  <c r="M143" i="8"/>
  <c r="K143" i="8"/>
  <c r="J143" i="8"/>
  <c r="I143" i="8"/>
  <c r="H143" i="8"/>
  <c r="L143" i="8"/>
  <c r="F143" i="8"/>
  <c r="E143" i="8"/>
  <c r="G143" i="8"/>
  <c r="P147" i="8"/>
  <c r="N147" i="8"/>
  <c r="M147" i="8"/>
  <c r="K147" i="8"/>
  <c r="L147" i="8"/>
  <c r="H147" i="8"/>
  <c r="J147" i="8"/>
  <c r="G147" i="8"/>
  <c r="F147" i="8"/>
  <c r="E147" i="8"/>
  <c r="P151" i="8"/>
  <c r="N151" i="8"/>
  <c r="M151" i="8"/>
  <c r="K151" i="8"/>
  <c r="L151" i="8"/>
  <c r="H151" i="8"/>
  <c r="J151" i="8"/>
  <c r="I151" i="8"/>
  <c r="F151" i="8"/>
  <c r="E151" i="8"/>
  <c r="P155" i="8"/>
  <c r="N155" i="8"/>
  <c r="M155" i="8"/>
  <c r="K155" i="8"/>
  <c r="L155" i="8"/>
  <c r="J155" i="8"/>
  <c r="H155" i="8"/>
  <c r="I155" i="8"/>
  <c r="F155" i="8"/>
  <c r="E155" i="8"/>
  <c r="G155" i="8"/>
  <c r="P159" i="8"/>
  <c r="N159" i="8"/>
  <c r="M159" i="8"/>
  <c r="K159" i="8"/>
  <c r="I159" i="8"/>
  <c r="H159" i="8"/>
  <c r="F159" i="8"/>
  <c r="E159" i="8"/>
  <c r="L159" i="8"/>
  <c r="G159" i="8"/>
  <c r="J159" i="8"/>
  <c r="P163" i="8"/>
  <c r="N163" i="8"/>
  <c r="M163" i="8"/>
  <c r="K163" i="8"/>
  <c r="L163" i="8"/>
  <c r="J163" i="8"/>
  <c r="H163" i="8"/>
  <c r="G163" i="8"/>
  <c r="F163" i="8"/>
  <c r="E163" i="8"/>
  <c r="I163" i="8"/>
  <c r="P167" i="8"/>
  <c r="N167" i="8"/>
  <c r="M167" i="8"/>
  <c r="K167" i="8"/>
  <c r="L167" i="8"/>
  <c r="H167" i="8"/>
  <c r="J167" i="8"/>
  <c r="F167" i="8"/>
  <c r="E167" i="8"/>
  <c r="G167" i="8"/>
  <c r="I167" i="8"/>
  <c r="P171" i="8"/>
  <c r="N171" i="8"/>
  <c r="K171" i="8"/>
  <c r="M171" i="8"/>
  <c r="L171" i="8"/>
  <c r="J171" i="8"/>
  <c r="H171" i="8"/>
  <c r="I171" i="8"/>
  <c r="F171" i="8"/>
  <c r="E171" i="8"/>
  <c r="G171" i="8"/>
  <c r="P175" i="8"/>
  <c r="N175" i="8"/>
  <c r="M175" i="8"/>
  <c r="K175" i="8"/>
  <c r="I175" i="8"/>
  <c r="H175" i="8"/>
  <c r="L175" i="8"/>
  <c r="F175" i="8"/>
  <c r="E175" i="8"/>
  <c r="G175" i="8"/>
  <c r="J175" i="8"/>
  <c r="P179" i="8"/>
  <c r="N179" i="8"/>
  <c r="M179" i="8"/>
  <c r="K179" i="8"/>
  <c r="L179" i="8"/>
  <c r="J179" i="8"/>
  <c r="H179" i="8"/>
  <c r="G179" i="8"/>
  <c r="F179" i="8"/>
  <c r="E179" i="8"/>
  <c r="I179" i="8"/>
  <c r="P183" i="8"/>
  <c r="N183" i="8"/>
  <c r="M183" i="8"/>
  <c r="K183" i="8"/>
  <c r="L183" i="8"/>
  <c r="H183" i="8"/>
  <c r="J183" i="8"/>
  <c r="I183" i="8"/>
  <c r="F183" i="8"/>
  <c r="E183" i="8"/>
  <c r="P187" i="8"/>
  <c r="N187" i="8"/>
  <c r="M187" i="8"/>
  <c r="K187" i="8"/>
  <c r="L187" i="8"/>
  <c r="J187" i="8"/>
  <c r="H187" i="8"/>
  <c r="I187" i="8"/>
  <c r="F187" i="8"/>
  <c r="E187" i="8"/>
  <c r="G187" i="8"/>
  <c r="P191" i="8"/>
  <c r="N191" i="8"/>
  <c r="M191" i="8"/>
  <c r="K191" i="8"/>
  <c r="I191" i="8"/>
  <c r="H191" i="8"/>
  <c r="F191" i="8"/>
  <c r="E191" i="8"/>
  <c r="G191" i="8"/>
  <c r="J191" i="8"/>
  <c r="P195" i="8"/>
  <c r="N195" i="8"/>
  <c r="M195" i="8"/>
  <c r="K195" i="8"/>
  <c r="L195" i="8"/>
  <c r="J195" i="8"/>
  <c r="H195" i="8"/>
  <c r="G195" i="8"/>
  <c r="F195" i="8"/>
  <c r="E195" i="8"/>
  <c r="I195" i="8"/>
  <c r="P199" i="8"/>
  <c r="N199" i="8"/>
  <c r="M199" i="8"/>
  <c r="K199" i="8"/>
  <c r="L199" i="8"/>
  <c r="H199" i="8"/>
  <c r="J199" i="8"/>
  <c r="F199" i="8"/>
  <c r="E199" i="8"/>
  <c r="I199" i="8"/>
  <c r="G199" i="8"/>
  <c r="P203" i="8"/>
  <c r="N203" i="8"/>
  <c r="M203" i="8"/>
  <c r="K203" i="8"/>
  <c r="L203" i="8"/>
  <c r="J203" i="8"/>
  <c r="H203" i="8"/>
  <c r="I203" i="8"/>
  <c r="F203" i="8"/>
  <c r="E203" i="8"/>
  <c r="G203" i="8"/>
  <c r="P207" i="8"/>
  <c r="N207" i="8"/>
  <c r="M207" i="8"/>
  <c r="K207" i="8"/>
  <c r="I207" i="8"/>
  <c r="H207" i="8"/>
  <c r="L207" i="8"/>
  <c r="F207" i="8"/>
  <c r="E207" i="8"/>
  <c r="G207" i="8"/>
  <c r="J207" i="8"/>
  <c r="P211" i="8"/>
  <c r="N211" i="8"/>
  <c r="M211" i="8"/>
  <c r="K211" i="8"/>
  <c r="L211" i="8"/>
  <c r="J211" i="8"/>
  <c r="H211" i="8"/>
  <c r="G211" i="8"/>
  <c r="F211" i="8"/>
  <c r="E211" i="8"/>
  <c r="P215" i="8"/>
  <c r="N215" i="8"/>
  <c r="M215" i="8"/>
  <c r="K215" i="8"/>
  <c r="L215" i="8"/>
  <c r="H215" i="8"/>
  <c r="J215" i="8"/>
  <c r="I215" i="8"/>
  <c r="F215" i="8"/>
  <c r="E215" i="8"/>
  <c r="P219" i="8"/>
  <c r="N219" i="8"/>
  <c r="K219" i="8"/>
  <c r="L219" i="8"/>
  <c r="J219" i="8"/>
  <c r="H219" i="8"/>
  <c r="I219" i="8"/>
  <c r="F219" i="8"/>
  <c r="E219" i="8"/>
  <c r="M219" i="8"/>
  <c r="G219" i="8"/>
  <c r="P223" i="8"/>
  <c r="N223" i="8"/>
  <c r="M223" i="8"/>
  <c r="K223" i="8"/>
  <c r="I223" i="8"/>
  <c r="H223" i="8"/>
  <c r="F223" i="8"/>
  <c r="E223" i="8"/>
  <c r="L223" i="8"/>
  <c r="G223" i="8"/>
  <c r="J223" i="8"/>
  <c r="P227" i="8"/>
  <c r="N227" i="8"/>
  <c r="M227" i="8"/>
  <c r="K227" i="8"/>
  <c r="L227" i="8"/>
  <c r="J227" i="8"/>
  <c r="H227" i="8"/>
  <c r="G227" i="8"/>
  <c r="F227" i="8"/>
  <c r="E227" i="8"/>
  <c r="I227" i="8"/>
  <c r="P231" i="8"/>
  <c r="N231" i="8"/>
  <c r="M231" i="8"/>
  <c r="K231" i="8"/>
  <c r="L231" i="8"/>
  <c r="H231" i="8"/>
  <c r="J231" i="8"/>
  <c r="F231" i="8"/>
  <c r="E231" i="8"/>
  <c r="G231" i="8"/>
  <c r="I231" i="8"/>
  <c r="P235" i="8"/>
  <c r="N235" i="8"/>
  <c r="K235" i="8"/>
  <c r="L235" i="8"/>
  <c r="J235" i="8"/>
  <c r="H235" i="8"/>
  <c r="I235" i="8"/>
  <c r="F235" i="8"/>
  <c r="E235" i="8"/>
  <c r="M235" i="8"/>
  <c r="G235" i="8"/>
  <c r="P239" i="8"/>
  <c r="N239" i="8"/>
  <c r="M239" i="8"/>
  <c r="K239" i="8"/>
  <c r="I239" i="8"/>
  <c r="H239" i="8"/>
  <c r="L239" i="8"/>
  <c r="F239" i="8"/>
  <c r="E239" i="8"/>
  <c r="G239" i="8"/>
  <c r="J239" i="8"/>
  <c r="P243" i="8"/>
  <c r="N243" i="8"/>
  <c r="M243" i="8"/>
  <c r="K243" i="8"/>
  <c r="L243" i="8"/>
  <c r="J243" i="8"/>
  <c r="H243" i="8"/>
  <c r="G243" i="8"/>
  <c r="F243" i="8"/>
  <c r="E243" i="8"/>
  <c r="I243" i="8"/>
  <c r="P247" i="8"/>
  <c r="N247" i="8"/>
  <c r="M247" i="8"/>
  <c r="K247" i="8"/>
  <c r="L247" i="8"/>
  <c r="H247" i="8"/>
  <c r="J247" i="8"/>
  <c r="I247" i="8"/>
  <c r="F247" i="8"/>
  <c r="E247" i="8"/>
  <c r="P251" i="8"/>
  <c r="N251" i="8"/>
  <c r="M251" i="8"/>
  <c r="K251" i="8"/>
  <c r="L251" i="8"/>
  <c r="J251" i="8"/>
  <c r="H251" i="8"/>
  <c r="I251" i="8"/>
  <c r="F251" i="8"/>
  <c r="E251" i="8"/>
  <c r="G251" i="8"/>
  <c r="P255" i="8"/>
  <c r="N255" i="8"/>
  <c r="M255" i="8"/>
  <c r="K255" i="8"/>
  <c r="I255" i="8"/>
  <c r="H255" i="8"/>
  <c r="F255" i="8"/>
  <c r="E255" i="8"/>
  <c r="G255" i="8"/>
  <c r="L255" i="8"/>
  <c r="J255" i="8"/>
  <c r="P259" i="8"/>
  <c r="N259" i="8"/>
  <c r="M259" i="8"/>
  <c r="K259" i="8"/>
  <c r="L259" i="8"/>
  <c r="J259" i="8"/>
  <c r="H259" i="8"/>
  <c r="G259" i="8"/>
  <c r="F259" i="8"/>
  <c r="E259" i="8"/>
  <c r="I259" i="8"/>
  <c r="P263" i="8"/>
  <c r="N263" i="8"/>
  <c r="M263" i="8"/>
  <c r="K263" i="8"/>
  <c r="L263" i="8"/>
  <c r="H263" i="8"/>
  <c r="J263" i="8"/>
  <c r="F263" i="8"/>
  <c r="E263" i="8"/>
  <c r="I263" i="8"/>
  <c r="G263" i="8"/>
  <c r="P267" i="8"/>
  <c r="N267" i="8"/>
  <c r="M267" i="8"/>
  <c r="K267" i="8"/>
  <c r="L267" i="8"/>
  <c r="J267" i="8"/>
  <c r="H267" i="8"/>
  <c r="I267" i="8"/>
  <c r="F267" i="8"/>
  <c r="E267" i="8"/>
  <c r="G267" i="8"/>
  <c r="P271" i="8"/>
  <c r="N271" i="8"/>
  <c r="M271" i="8"/>
  <c r="K271" i="8"/>
  <c r="I271" i="8"/>
  <c r="H271" i="8"/>
  <c r="L271" i="8"/>
  <c r="F271" i="8"/>
  <c r="E271" i="8"/>
  <c r="G271" i="8"/>
  <c r="J271" i="8"/>
  <c r="P275" i="8"/>
  <c r="N275" i="8"/>
  <c r="M275" i="8"/>
  <c r="K275" i="8"/>
  <c r="L275" i="8"/>
  <c r="J275" i="8"/>
  <c r="H275" i="8"/>
  <c r="G275" i="8"/>
  <c r="F275" i="8"/>
  <c r="E275" i="8"/>
  <c r="P279" i="8"/>
  <c r="N279" i="8"/>
  <c r="M279" i="8"/>
  <c r="K279" i="8"/>
  <c r="L279" i="8"/>
  <c r="H279" i="8"/>
  <c r="J279" i="8"/>
  <c r="I279" i="8"/>
  <c r="F279" i="8"/>
  <c r="E279" i="8"/>
  <c r="P283" i="8"/>
  <c r="N283" i="8"/>
  <c r="M283" i="8"/>
  <c r="K283" i="8"/>
  <c r="L283" i="8"/>
  <c r="J283" i="8"/>
  <c r="H283" i="8"/>
  <c r="I283" i="8"/>
  <c r="F283" i="8"/>
  <c r="E283" i="8"/>
  <c r="G283" i="8"/>
  <c r="P287" i="8"/>
  <c r="M287" i="8"/>
  <c r="N287" i="8"/>
  <c r="K287" i="8"/>
  <c r="I287" i="8"/>
  <c r="H287" i="8"/>
  <c r="F287" i="8"/>
  <c r="E287" i="8"/>
  <c r="L287" i="8"/>
  <c r="G287" i="8"/>
  <c r="J287" i="8"/>
  <c r="P291" i="8"/>
  <c r="N291" i="8"/>
  <c r="M291" i="8"/>
  <c r="K291" i="8"/>
  <c r="L291" i="8"/>
  <c r="J291" i="8"/>
  <c r="H291" i="8"/>
  <c r="G291" i="8"/>
  <c r="F291" i="8"/>
  <c r="E291" i="8"/>
  <c r="I291" i="8"/>
  <c r="P295" i="8"/>
  <c r="N295" i="8"/>
  <c r="M295" i="8"/>
  <c r="K295" i="8"/>
  <c r="L295" i="8"/>
  <c r="H295" i="8"/>
  <c r="J295" i="8"/>
  <c r="F295" i="8"/>
  <c r="E295" i="8"/>
  <c r="G295" i="8"/>
  <c r="I295" i="8"/>
  <c r="P299" i="8"/>
  <c r="N299" i="8"/>
  <c r="K299" i="8"/>
  <c r="M299" i="8"/>
  <c r="L299" i="8"/>
  <c r="J299" i="8"/>
  <c r="H299" i="8"/>
  <c r="I299" i="8"/>
  <c r="F299" i="8"/>
  <c r="E299" i="8"/>
  <c r="G299" i="8"/>
  <c r="P303" i="8"/>
  <c r="N303" i="8"/>
  <c r="M303" i="8"/>
  <c r="K303" i="8"/>
  <c r="I303" i="8"/>
  <c r="H303" i="8"/>
  <c r="L303" i="8"/>
  <c r="F303" i="8"/>
  <c r="E303" i="8"/>
  <c r="G303" i="8"/>
  <c r="J303" i="8"/>
  <c r="P307" i="8"/>
  <c r="N307" i="8"/>
  <c r="M307" i="8"/>
  <c r="K307" i="8"/>
  <c r="L307" i="8"/>
  <c r="J307" i="8"/>
  <c r="H307" i="8"/>
  <c r="G307" i="8"/>
  <c r="F307" i="8"/>
  <c r="E307" i="8"/>
  <c r="I307" i="8"/>
  <c r="P311" i="8"/>
  <c r="N311" i="8"/>
  <c r="M311" i="8"/>
  <c r="K311" i="8"/>
  <c r="L311" i="8"/>
  <c r="H311" i="8"/>
  <c r="J311" i="8"/>
  <c r="I311" i="8"/>
  <c r="F311" i="8"/>
  <c r="E311" i="8"/>
  <c r="P315" i="8"/>
  <c r="N315" i="8"/>
  <c r="M315" i="8"/>
  <c r="K315" i="8"/>
  <c r="L315" i="8"/>
  <c r="J315" i="8"/>
  <c r="H315" i="8"/>
  <c r="I315" i="8"/>
  <c r="F315" i="8"/>
  <c r="E315" i="8"/>
  <c r="G315" i="8"/>
  <c r="P319" i="8"/>
  <c r="N319" i="8"/>
  <c r="M319" i="8"/>
  <c r="K319" i="8"/>
  <c r="I319" i="8"/>
  <c r="H319" i="8"/>
  <c r="F319" i="8"/>
  <c r="E319" i="8"/>
  <c r="G319" i="8"/>
  <c r="J319" i="8"/>
  <c r="P323" i="8"/>
  <c r="N323" i="8"/>
  <c r="M323" i="8"/>
  <c r="K323" i="8"/>
  <c r="L323" i="8"/>
  <c r="J323" i="8"/>
  <c r="H323" i="8"/>
  <c r="G323" i="8"/>
  <c r="F323" i="8"/>
  <c r="E323" i="8"/>
  <c r="I323" i="8"/>
  <c r="P327" i="8"/>
  <c r="N327" i="8"/>
  <c r="M327" i="8"/>
  <c r="K327" i="8"/>
  <c r="L327" i="8"/>
  <c r="H327" i="8"/>
  <c r="J327" i="8"/>
  <c r="F327" i="8"/>
  <c r="I327" i="8"/>
  <c r="G327" i="8"/>
  <c r="E327" i="8"/>
  <c r="P331" i="8"/>
  <c r="N331" i="8"/>
  <c r="M331" i="8"/>
  <c r="K331" i="8"/>
  <c r="L331" i="8"/>
  <c r="J331" i="8"/>
  <c r="H331" i="8"/>
  <c r="I331" i="8"/>
  <c r="F331" i="8"/>
  <c r="E331" i="8"/>
  <c r="G331" i="8"/>
  <c r="P335" i="8"/>
  <c r="N335" i="8"/>
  <c r="M335" i="8"/>
  <c r="K335" i="8"/>
  <c r="H335" i="8"/>
  <c r="L335" i="8"/>
  <c r="F335" i="8"/>
  <c r="G335" i="8"/>
  <c r="J335" i="8"/>
  <c r="E335" i="8"/>
  <c r="I335" i="8"/>
  <c r="P339" i="8"/>
  <c r="N339" i="8"/>
  <c r="M339" i="8"/>
  <c r="K339" i="8"/>
  <c r="L339" i="8"/>
  <c r="J339" i="8"/>
  <c r="H339" i="8"/>
  <c r="I339" i="8"/>
  <c r="G339" i="8"/>
  <c r="F339" i="8"/>
  <c r="E339" i="8"/>
  <c r="P343" i="8"/>
  <c r="N343" i="8"/>
  <c r="M343" i="8"/>
  <c r="K343" i="8"/>
  <c r="L343" i="8"/>
  <c r="H343" i="8"/>
  <c r="J343" i="8"/>
  <c r="F343" i="8"/>
  <c r="I343" i="8"/>
  <c r="E343" i="8"/>
  <c r="P347" i="8"/>
  <c r="N347" i="8"/>
  <c r="K347" i="8"/>
  <c r="L347" i="8"/>
  <c r="M347" i="8"/>
  <c r="J347" i="8"/>
  <c r="H347" i="8"/>
  <c r="I347" i="8"/>
  <c r="F347" i="8"/>
  <c r="G347" i="8"/>
  <c r="E347" i="8"/>
  <c r="P351" i="8"/>
  <c r="M351" i="8"/>
  <c r="N351" i="8"/>
  <c r="K351" i="8"/>
  <c r="H351" i="8"/>
  <c r="F351" i="8"/>
  <c r="L351" i="8"/>
  <c r="G351" i="8"/>
  <c r="E351" i="8"/>
  <c r="J351" i="8"/>
  <c r="I351" i="8"/>
  <c r="P355" i="8"/>
  <c r="N355" i="8"/>
  <c r="M355" i="8"/>
  <c r="K355" i="8"/>
  <c r="L355" i="8"/>
  <c r="J355" i="8"/>
  <c r="H355" i="8"/>
  <c r="I355" i="8"/>
  <c r="G355" i="8"/>
  <c r="F355" i="8"/>
  <c r="E355" i="8"/>
  <c r="P359" i="8"/>
  <c r="N359" i="8"/>
  <c r="M359" i="8"/>
  <c r="K359" i="8"/>
  <c r="L359" i="8"/>
  <c r="H359" i="8"/>
  <c r="J359" i="8"/>
  <c r="F359" i="8"/>
  <c r="I359" i="8"/>
  <c r="G359" i="8"/>
  <c r="E359" i="8"/>
  <c r="P363" i="8"/>
  <c r="N363" i="8"/>
  <c r="K363" i="8"/>
  <c r="L363" i="8"/>
  <c r="M363" i="8"/>
  <c r="J363" i="8"/>
  <c r="H363" i="8"/>
  <c r="I363" i="8"/>
  <c r="F363" i="8"/>
  <c r="E363" i="8"/>
  <c r="G363" i="8"/>
  <c r="P367" i="8"/>
  <c r="N367" i="8"/>
  <c r="M367" i="8"/>
  <c r="K367" i="8"/>
  <c r="H367" i="8"/>
  <c r="L367" i="8"/>
  <c r="F367" i="8"/>
  <c r="G367" i="8"/>
  <c r="J367" i="8"/>
  <c r="E367" i="8"/>
  <c r="I367" i="8"/>
  <c r="P371" i="8"/>
  <c r="N371" i="8"/>
  <c r="M371" i="8"/>
  <c r="K371" i="8"/>
  <c r="L371" i="8"/>
  <c r="J371" i="8"/>
  <c r="H371" i="8"/>
  <c r="I371" i="8"/>
  <c r="G371" i="8"/>
  <c r="F371" i="8"/>
  <c r="E371" i="8"/>
  <c r="P375" i="8"/>
  <c r="N375" i="8"/>
  <c r="M375" i="8"/>
  <c r="K375" i="8"/>
  <c r="L375" i="8"/>
  <c r="H375" i="8"/>
  <c r="J375" i="8"/>
  <c r="F375" i="8"/>
  <c r="I375" i="8"/>
  <c r="E375" i="8"/>
  <c r="P379" i="8"/>
  <c r="N379" i="8"/>
  <c r="M379" i="8"/>
  <c r="K379" i="8"/>
  <c r="L379" i="8"/>
  <c r="J379" i="8"/>
  <c r="H379" i="8"/>
  <c r="I379" i="8"/>
  <c r="F379" i="8"/>
  <c r="G379" i="8"/>
  <c r="E379" i="8"/>
  <c r="P383" i="8"/>
  <c r="N383" i="8"/>
  <c r="M383" i="8"/>
  <c r="K383" i="8"/>
  <c r="H383" i="8"/>
  <c r="F383" i="8"/>
  <c r="G383" i="8"/>
  <c r="L383" i="8"/>
  <c r="E383" i="8"/>
  <c r="J383" i="8"/>
  <c r="I383" i="8"/>
  <c r="P387" i="8"/>
  <c r="N387" i="8"/>
  <c r="M387" i="8"/>
  <c r="K387" i="8"/>
  <c r="L387" i="8"/>
  <c r="J387" i="8"/>
  <c r="H387" i="8"/>
  <c r="I387" i="8"/>
  <c r="G387" i="8"/>
  <c r="F387" i="8"/>
  <c r="E387" i="8"/>
  <c r="P391" i="8"/>
  <c r="N391" i="8"/>
  <c r="M391" i="8"/>
  <c r="K391" i="8"/>
  <c r="L391" i="8"/>
  <c r="H391" i="8"/>
  <c r="J391" i="8"/>
  <c r="F391" i="8"/>
  <c r="I391" i="8"/>
  <c r="G391" i="8"/>
  <c r="P395" i="8"/>
  <c r="N395" i="8"/>
  <c r="M395" i="8"/>
  <c r="K395" i="8"/>
  <c r="L395" i="8"/>
  <c r="J395" i="8"/>
  <c r="H395" i="8"/>
  <c r="I395" i="8"/>
  <c r="F395" i="8"/>
  <c r="G395" i="8"/>
  <c r="P399" i="8"/>
  <c r="N399" i="8"/>
  <c r="M399" i="8"/>
  <c r="K399" i="8"/>
  <c r="H399" i="8"/>
  <c r="L399" i="8"/>
  <c r="F399" i="8"/>
  <c r="G399" i="8"/>
  <c r="J399" i="8"/>
  <c r="I399" i="8"/>
  <c r="P403" i="8"/>
  <c r="N403" i="8"/>
  <c r="M403" i="8"/>
  <c r="K403" i="8"/>
  <c r="L403" i="8"/>
  <c r="J403" i="8"/>
  <c r="H403" i="8"/>
  <c r="I403" i="8"/>
  <c r="G403" i="8"/>
  <c r="F403" i="8"/>
  <c r="P407" i="8"/>
  <c r="N407" i="8"/>
  <c r="M407" i="8"/>
  <c r="K407" i="8"/>
  <c r="L407" i="8"/>
  <c r="H407" i="8"/>
  <c r="J407" i="8"/>
  <c r="F407" i="8"/>
  <c r="I407" i="8"/>
  <c r="P411" i="8"/>
  <c r="N411" i="8"/>
  <c r="M411" i="8"/>
  <c r="K411" i="8"/>
  <c r="L411" i="8"/>
  <c r="J411" i="8"/>
  <c r="H411" i="8"/>
  <c r="I411" i="8"/>
  <c r="F411" i="8"/>
  <c r="G411" i="8"/>
  <c r="P415" i="8"/>
  <c r="N415" i="8"/>
  <c r="M415" i="8"/>
  <c r="K415" i="8"/>
  <c r="H415" i="8"/>
  <c r="F415" i="8"/>
  <c r="L415" i="8"/>
  <c r="G415" i="8"/>
  <c r="J415" i="8"/>
  <c r="I415" i="8"/>
  <c r="P419" i="8"/>
  <c r="N419" i="8"/>
  <c r="M419" i="8"/>
  <c r="K419" i="8"/>
  <c r="L419" i="8"/>
  <c r="J419" i="8"/>
  <c r="H419" i="8"/>
  <c r="I419" i="8"/>
  <c r="G419" i="8"/>
  <c r="F419" i="8"/>
  <c r="P423" i="8"/>
  <c r="N423" i="8"/>
  <c r="M423" i="8"/>
  <c r="K423" i="8"/>
  <c r="L423" i="8"/>
  <c r="H423" i="8"/>
  <c r="J423" i="8"/>
  <c r="F423" i="8"/>
  <c r="I423" i="8"/>
  <c r="G423" i="8"/>
  <c r="P427" i="8"/>
  <c r="N427" i="8"/>
  <c r="M427" i="8"/>
  <c r="K427" i="8"/>
  <c r="L427" i="8"/>
  <c r="J427" i="8"/>
  <c r="H427" i="8"/>
  <c r="I427" i="8"/>
  <c r="F427" i="8"/>
  <c r="G427" i="8"/>
  <c r="P431" i="8"/>
  <c r="N431" i="8"/>
  <c r="M431" i="8"/>
  <c r="K431" i="8"/>
  <c r="H431" i="8"/>
  <c r="L431" i="8"/>
  <c r="F431" i="8"/>
  <c r="G431" i="8"/>
  <c r="J431" i="8"/>
  <c r="I431" i="8"/>
  <c r="P435" i="8"/>
  <c r="N435" i="8"/>
  <c r="M435" i="8"/>
  <c r="K435" i="8"/>
  <c r="L435" i="8"/>
  <c r="J435" i="8"/>
  <c r="H435" i="8"/>
  <c r="I435" i="8"/>
  <c r="G435" i="8"/>
  <c r="F435" i="8"/>
  <c r="P439" i="8"/>
  <c r="N439" i="8"/>
  <c r="M439" i="8"/>
  <c r="K439" i="8"/>
  <c r="L439" i="8"/>
  <c r="H439" i="8"/>
  <c r="J439" i="8"/>
  <c r="F439" i="8"/>
  <c r="I439" i="8"/>
  <c r="P443" i="8"/>
  <c r="N443" i="8"/>
  <c r="M443" i="8"/>
  <c r="K443" i="8"/>
  <c r="L443" i="8"/>
  <c r="J443" i="8"/>
  <c r="H443" i="8"/>
  <c r="I443" i="8"/>
  <c r="F443" i="8"/>
  <c r="G443" i="8"/>
  <c r="P447" i="8"/>
  <c r="N447" i="8"/>
  <c r="M447" i="8"/>
  <c r="K447" i="8"/>
  <c r="H447" i="8"/>
  <c r="F447" i="8"/>
  <c r="G447" i="8"/>
  <c r="J447" i="8"/>
  <c r="I447" i="8"/>
  <c r="P451" i="8"/>
  <c r="N451" i="8"/>
  <c r="M451" i="8"/>
  <c r="K451" i="8"/>
  <c r="L451" i="8"/>
  <c r="J451" i="8"/>
  <c r="H451" i="8"/>
  <c r="I451" i="8"/>
  <c r="G451" i="8"/>
  <c r="F451" i="8"/>
  <c r="P455" i="8"/>
  <c r="N455" i="8"/>
  <c r="M455" i="8"/>
  <c r="K455" i="8"/>
  <c r="L455" i="8"/>
  <c r="H455" i="8"/>
  <c r="J455" i="8"/>
  <c r="F455" i="8"/>
  <c r="I455" i="8"/>
  <c r="G455" i="8"/>
  <c r="P459" i="8"/>
  <c r="N459" i="8"/>
  <c r="M459" i="8"/>
  <c r="K459" i="8"/>
  <c r="L459" i="8"/>
  <c r="J459" i="8"/>
  <c r="H459" i="8"/>
  <c r="I459" i="8"/>
  <c r="F459" i="8"/>
  <c r="G459" i="8"/>
  <c r="P463" i="8"/>
  <c r="N463" i="8"/>
  <c r="M463" i="8"/>
  <c r="K463" i="8"/>
  <c r="H463" i="8"/>
  <c r="L463" i="8"/>
  <c r="F463" i="8"/>
  <c r="G463" i="8"/>
  <c r="J463" i="8"/>
  <c r="I463" i="8"/>
  <c r="P467" i="8"/>
  <c r="N467" i="8"/>
  <c r="M467" i="8"/>
  <c r="K467" i="8"/>
  <c r="L467" i="8"/>
  <c r="J467" i="8"/>
  <c r="H467" i="8"/>
  <c r="I467" i="8"/>
  <c r="G467" i="8"/>
  <c r="F467" i="8"/>
  <c r="P471" i="8"/>
  <c r="N471" i="8"/>
  <c r="K471" i="8"/>
  <c r="M471" i="8"/>
  <c r="L471" i="8"/>
  <c r="H471" i="8"/>
  <c r="J471" i="8"/>
  <c r="F471" i="8"/>
  <c r="I471" i="8"/>
  <c r="P475" i="8"/>
  <c r="N475" i="8"/>
  <c r="M475" i="8"/>
  <c r="K475" i="8"/>
  <c r="L475" i="8"/>
  <c r="J475" i="8"/>
  <c r="H475" i="8"/>
  <c r="I475" i="8"/>
  <c r="F475" i="8"/>
  <c r="G475" i="8"/>
  <c r="P479" i="8"/>
  <c r="N479" i="8"/>
  <c r="M479" i="8"/>
  <c r="K479" i="8"/>
  <c r="H479" i="8"/>
  <c r="F479" i="8"/>
  <c r="L479" i="8"/>
  <c r="G479" i="8"/>
  <c r="J479" i="8"/>
  <c r="I479" i="8"/>
  <c r="P483" i="8"/>
  <c r="N483" i="8"/>
  <c r="M483" i="8"/>
  <c r="K483" i="8"/>
  <c r="L483" i="8"/>
  <c r="J483" i="8"/>
  <c r="H483" i="8"/>
  <c r="I483" i="8"/>
  <c r="G483" i="8"/>
  <c r="F483" i="8"/>
  <c r="P487" i="8"/>
  <c r="N487" i="8"/>
  <c r="K487" i="8"/>
  <c r="M487" i="8"/>
  <c r="L487" i="8"/>
  <c r="H487" i="8"/>
  <c r="J487" i="8"/>
  <c r="F487" i="8"/>
  <c r="I487" i="8"/>
  <c r="G487" i="8"/>
  <c r="P491" i="8"/>
  <c r="N491" i="8"/>
  <c r="M491" i="8"/>
  <c r="K491" i="8"/>
  <c r="L491" i="8"/>
  <c r="J491" i="8"/>
  <c r="H491" i="8"/>
  <c r="I491" i="8"/>
  <c r="F491" i="8"/>
  <c r="G491" i="8"/>
  <c r="P495" i="8"/>
  <c r="N495" i="8"/>
  <c r="M495" i="8"/>
  <c r="K495" i="8"/>
  <c r="H495" i="8"/>
  <c r="L495" i="8"/>
  <c r="F495" i="8"/>
  <c r="G495" i="8"/>
  <c r="J495" i="8"/>
  <c r="I495" i="8"/>
  <c r="P499" i="8"/>
  <c r="N499" i="8"/>
  <c r="M499" i="8"/>
  <c r="K499" i="8"/>
  <c r="L499" i="8"/>
  <c r="J499" i="8"/>
  <c r="H499" i="8"/>
  <c r="I499" i="8"/>
  <c r="G499" i="8"/>
  <c r="F499" i="8"/>
  <c r="P503" i="8"/>
  <c r="N503" i="8"/>
  <c r="M503" i="8"/>
  <c r="K503" i="8"/>
  <c r="L503" i="8"/>
  <c r="H503" i="8"/>
  <c r="J503" i="8"/>
  <c r="F503" i="8"/>
  <c r="I503" i="8"/>
  <c r="P507" i="8"/>
  <c r="N507" i="8"/>
  <c r="M507" i="8"/>
  <c r="K507" i="8"/>
  <c r="L507" i="8"/>
  <c r="J507" i="8"/>
  <c r="H507" i="8"/>
  <c r="I507" i="8"/>
  <c r="F507" i="8"/>
  <c r="G507" i="8"/>
  <c r="P511" i="8"/>
  <c r="N511" i="8"/>
  <c r="M511" i="8"/>
  <c r="K511" i="8"/>
  <c r="H511" i="8"/>
  <c r="F511" i="8"/>
  <c r="G511" i="8"/>
  <c r="L511" i="8"/>
  <c r="J511" i="8"/>
  <c r="I511" i="8"/>
  <c r="P515" i="8"/>
  <c r="N515" i="8"/>
  <c r="M515" i="8"/>
  <c r="K515" i="8"/>
  <c r="L515" i="8"/>
  <c r="J515" i="8"/>
  <c r="H515" i="8"/>
  <c r="I515" i="8"/>
  <c r="G515" i="8"/>
  <c r="F515" i="8"/>
  <c r="P519" i="8"/>
  <c r="N519" i="8"/>
  <c r="M519" i="8"/>
  <c r="K519" i="8"/>
  <c r="L519" i="8"/>
  <c r="H519" i="8"/>
  <c r="J519" i="8"/>
  <c r="F519" i="8"/>
  <c r="I519" i="8"/>
  <c r="G519" i="8"/>
  <c r="P523" i="8"/>
  <c r="N523" i="8"/>
  <c r="M523" i="8"/>
  <c r="K523" i="8"/>
  <c r="L523" i="8"/>
  <c r="J523" i="8"/>
  <c r="H523" i="8"/>
  <c r="I523" i="8"/>
  <c r="F523" i="8"/>
  <c r="G523" i="8"/>
  <c r="P527" i="8"/>
  <c r="N527" i="8"/>
  <c r="M527" i="8"/>
  <c r="K527" i="8"/>
  <c r="H527" i="8"/>
  <c r="L527" i="8"/>
  <c r="F527" i="8"/>
  <c r="G527" i="8"/>
  <c r="J527" i="8"/>
  <c r="I527" i="8"/>
  <c r="P531" i="8"/>
  <c r="N531" i="8"/>
  <c r="M531" i="8"/>
  <c r="K531" i="8"/>
  <c r="L531" i="8"/>
  <c r="J531" i="8"/>
  <c r="H531" i="8"/>
  <c r="I531" i="8"/>
  <c r="G531" i="8"/>
  <c r="F531" i="8"/>
  <c r="P535" i="8"/>
  <c r="N535" i="8"/>
  <c r="K535" i="8"/>
  <c r="L535" i="8"/>
  <c r="H535" i="8"/>
  <c r="J535" i="8"/>
  <c r="F535" i="8"/>
  <c r="M535" i="8"/>
  <c r="I535" i="8"/>
  <c r="P539" i="8"/>
  <c r="N539" i="8"/>
  <c r="M539" i="8"/>
  <c r="K539" i="8"/>
  <c r="L539" i="8"/>
  <c r="J539" i="8"/>
  <c r="H539" i="8"/>
  <c r="I539" i="8"/>
  <c r="F539" i="8"/>
  <c r="G539" i="8"/>
  <c r="P543" i="8"/>
  <c r="N543" i="8"/>
  <c r="M543" i="8"/>
  <c r="K543" i="8"/>
  <c r="H543" i="8"/>
  <c r="F543" i="8"/>
  <c r="L543" i="8"/>
  <c r="G543" i="8"/>
  <c r="J543" i="8"/>
  <c r="I543" i="8"/>
  <c r="P547" i="8"/>
  <c r="N547" i="8"/>
  <c r="M547" i="8"/>
  <c r="K547" i="8"/>
  <c r="L547" i="8"/>
  <c r="J547" i="8"/>
  <c r="H547" i="8"/>
  <c r="I547" i="8"/>
  <c r="G547" i="8"/>
  <c r="F547" i="8"/>
  <c r="P551" i="8"/>
  <c r="N551" i="8"/>
  <c r="M551" i="8"/>
  <c r="K551" i="8"/>
  <c r="L551" i="8"/>
  <c r="H551" i="8"/>
  <c r="J551" i="8"/>
  <c r="F551" i="8"/>
  <c r="I551" i="8"/>
  <c r="G551" i="8"/>
  <c r="P555" i="8"/>
  <c r="N555" i="8"/>
  <c r="M555" i="8"/>
  <c r="K555" i="8"/>
  <c r="L555" i="8"/>
  <c r="J555" i="8"/>
  <c r="H555" i="8"/>
  <c r="I555" i="8"/>
  <c r="F555" i="8"/>
  <c r="G555" i="8"/>
  <c r="P559" i="8"/>
  <c r="N559" i="8"/>
  <c r="M559" i="8"/>
  <c r="K559" i="8"/>
  <c r="H559" i="8"/>
  <c r="L559" i="8"/>
  <c r="F559" i="8"/>
  <c r="G559" i="8"/>
  <c r="J559" i="8"/>
  <c r="I559" i="8"/>
  <c r="P563" i="8"/>
  <c r="N563" i="8"/>
  <c r="M563" i="8"/>
  <c r="K563" i="8"/>
  <c r="L563" i="8"/>
  <c r="J563" i="8"/>
  <c r="H563" i="8"/>
  <c r="I563" i="8"/>
  <c r="G563" i="8"/>
  <c r="F563" i="8"/>
  <c r="P567" i="8"/>
  <c r="N567" i="8"/>
  <c r="M567" i="8"/>
  <c r="K567" i="8"/>
  <c r="L567" i="8"/>
  <c r="H567" i="8"/>
  <c r="J567" i="8"/>
  <c r="F567" i="8"/>
  <c r="I567" i="8"/>
  <c r="P571" i="8"/>
  <c r="N571" i="8"/>
  <c r="M571" i="8"/>
  <c r="K571" i="8"/>
  <c r="L571" i="8"/>
  <c r="J571" i="8"/>
  <c r="H571" i="8"/>
  <c r="I571" i="8"/>
  <c r="F571" i="8"/>
  <c r="G571" i="8"/>
  <c r="P575" i="8"/>
  <c r="N575" i="8"/>
  <c r="M575" i="8"/>
  <c r="K575" i="8"/>
  <c r="H575" i="8"/>
  <c r="F575" i="8"/>
  <c r="G575" i="8"/>
  <c r="J575" i="8"/>
  <c r="I575" i="8"/>
  <c r="P579" i="8"/>
  <c r="N579" i="8"/>
  <c r="M579" i="8"/>
  <c r="K579" i="8"/>
  <c r="L579" i="8"/>
  <c r="J579" i="8"/>
  <c r="H579" i="8"/>
  <c r="I579" i="8"/>
  <c r="G579" i="8"/>
  <c r="F579" i="8"/>
  <c r="P583" i="8"/>
  <c r="N583" i="8"/>
  <c r="M583" i="8"/>
  <c r="K583" i="8"/>
  <c r="L583" i="8"/>
  <c r="H583" i="8"/>
  <c r="J583" i="8"/>
  <c r="F583" i="8"/>
  <c r="I583" i="8"/>
  <c r="G583" i="8"/>
  <c r="P587" i="8"/>
  <c r="N587" i="8"/>
  <c r="M587" i="8"/>
  <c r="K587" i="8"/>
  <c r="L587" i="8"/>
  <c r="J587" i="8"/>
  <c r="H587" i="8"/>
  <c r="I587" i="8"/>
  <c r="F587" i="8"/>
  <c r="G587" i="8"/>
  <c r="P591" i="8"/>
  <c r="N591" i="8"/>
  <c r="M591" i="8"/>
  <c r="K591" i="8"/>
  <c r="H591" i="8"/>
  <c r="L591" i="8"/>
  <c r="F591" i="8"/>
  <c r="G591" i="8"/>
  <c r="J591" i="8"/>
  <c r="I591" i="8"/>
  <c r="P595" i="8"/>
  <c r="N595" i="8"/>
  <c r="M595" i="8"/>
  <c r="K595" i="8"/>
  <c r="L595" i="8"/>
  <c r="J595" i="8"/>
  <c r="H595" i="8"/>
  <c r="I595" i="8"/>
  <c r="G595" i="8"/>
  <c r="F595" i="8"/>
  <c r="P599" i="8"/>
  <c r="N599" i="8"/>
  <c r="M599" i="8"/>
  <c r="K599" i="8"/>
  <c r="L599" i="8"/>
  <c r="H599" i="8"/>
  <c r="J599" i="8"/>
  <c r="F599" i="8"/>
  <c r="I599" i="8"/>
  <c r="P603" i="8"/>
  <c r="N603" i="8"/>
  <c r="M603" i="8"/>
  <c r="K603" i="8"/>
  <c r="L603" i="8"/>
  <c r="J603" i="8"/>
  <c r="H603" i="8"/>
  <c r="I603" i="8"/>
  <c r="F603" i="8"/>
  <c r="G603" i="8"/>
  <c r="P607" i="8"/>
  <c r="N607" i="8"/>
  <c r="M607" i="8"/>
  <c r="K607" i="8"/>
  <c r="H607" i="8"/>
  <c r="F607" i="8"/>
  <c r="L607" i="8"/>
  <c r="G607" i="8"/>
  <c r="J607" i="8"/>
  <c r="I607" i="8"/>
  <c r="P611" i="8"/>
  <c r="N611" i="8"/>
  <c r="M611" i="8"/>
  <c r="K611" i="8"/>
  <c r="L611" i="8"/>
  <c r="J611" i="8"/>
  <c r="H611" i="8"/>
  <c r="I611" i="8"/>
  <c r="G611" i="8"/>
  <c r="F611" i="8"/>
  <c r="P615" i="8"/>
  <c r="N615" i="8"/>
  <c r="M615" i="8"/>
  <c r="K615" i="8"/>
  <c r="L615" i="8"/>
  <c r="H615" i="8"/>
  <c r="J615" i="8"/>
  <c r="F615" i="8"/>
  <c r="I615" i="8"/>
  <c r="G615" i="8"/>
  <c r="P619" i="8"/>
  <c r="N619" i="8"/>
  <c r="M619" i="8"/>
  <c r="K619" i="8"/>
  <c r="L619" i="8"/>
  <c r="J619" i="8"/>
  <c r="H619" i="8"/>
  <c r="I619" i="8"/>
  <c r="F619" i="8"/>
  <c r="G619" i="8"/>
  <c r="P623" i="8"/>
  <c r="N623" i="8"/>
  <c r="M623" i="8"/>
  <c r="K623" i="8"/>
  <c r="H623" i="8"/>
  <c r="L623" i="8"/>
  <c r="F623" i="8"/>
  <c r="G623" i="8"/>
  <c r="J623" i="8"/>
  <c r="I623" i="8"/>
  <c r="P627" i="8"/>
  <c r="N627" i="8"/>
  <c r="M627" i="8"/>
  <c r="K627" i="8"/>
  <c r="L627" i="8"/>
  <c r="J627" i="8"/>
  <c r="H627" i="8"/>
  <c r="I627" i="8"/>
  <c r="G627" i="8"/>
  <c r="F627" i="8"/>
  <c r="P631" i="8"/>
  <c r="N631" i="8"/>
  <c r="M631" i="8"/>
  <c r="K631" i="8"/>
  <c r="L631" i="8"/>
  <c r="H631" i="8"/>
  <c r="J631" i="8"/>
  <c r="F631" i="8"/>
  <c r="I631" i="8"/>
  <c r="P635" i="8"/>
  <c r="N635" i="8"/>
  <c r="M635" i="8"/>
  <c r="K635" i="8"/>
  <c r="L635" i="8"/>
  <c r="J635" i="8"/>
  <c r="H635" i="8"/>
  <c r="I635" i="8"/>
  <c r="F635" i="8"/>
  <c r="G635" i="8"/>
  <c r="P639" i="8"/>
  <c r="N639" i="8"/>
  <c r="M639" i="8"/>
  <c r="K639" i="8"/>
  <c r="H639" i="8"/>
  <c r="F639" i="8"/>
  <c r="G639" i="8"/>
  <c r="L639" i="8"/>
  <c r="J639" i="8"/>
  <c r="I639" i="8"/>
  <c r="P643" i="8"/>
  <c r="N643" i="8"/>
  <c r="M643" i="8"/>
  <c r="K643" i="8"/>
  <c r="L643" i="8"/>
  <c r="J643" i="8"/>
  <c r="H643" i="8"/>
  <c r="I643" i="8"/>
  <c r="G643" i="8"/>
  <c r="F643" i="8"/>
  <c r="P647" i="8"/>
  <c r="N647" i="8"/>
  <c r="M647" i="8"/>
  <c r="K647" i="8"/>
  <c r="L647" i="8"/>
  <c r="H647" i="8"/>
  <c r="J647" i="8"/>
  <c r="F647" i="8"/>
  <c r="I647" i="8"/>
  <c r="G647" i="8"/>
  <c r="P651" i="8"/>
  <c r="N651" i="8"/>
  <c r="M651" i="8"/>
  <c r="K651" i="8"/>
  <c r="L651" i="8"/>
  <c r="J651" i="8"/>
  <c r="H651" i="8"/>
  <c r="I651" i="8"/>
  <c r="F651" i="8"/>
  <c r="G651" i="8"/>
  <c r="P655" i="8"/>
  <c r="N655" i="8"/>
  <c r="M655" i="8"/>
  <c r="K655" i="8"/>
  <c r="H655" i="8"/>
  <c r="L655" i="8"/>
  <c r="F655" i="8"/>
  <c r="G655" i="8"/>
  <c r="J655" i="8"/>
  <c r="I655" i="8"/>
  <c r="P659" i="8"/>
  <c r="N659" i="8"/>
  <c r="M659" i="8"/>
  <c r="K659" i="8"/>
  <c r="L659" i="8"/>
  <c r="J659" i="8"/>
  <c r="H659" i="8"/>
  <c r="I659" i="8"/>
  <c r="G659" i="8"/>
  <c r="F659" i="8"/>
  <c r="P663" i="8"/>
  <c r="N663" i="8"/>
  <c r="M663" i="8"/>
  <c r="K663" i="8"/>
  <c r="L663" i="8"/>
  <c r="H663" i="8"/>
  <c r="J663" i="8"/>
  <c r="F663" i="8"/>
  <c r="I663" i="8"/>
  <c r="P667" i="8"/>
  <c r="N667" i="8"/>
  <c r="M667" i="8"/>
  <c r="K667" i="8"/>
  <c r="L667" i="8"/>
  <c r="J667" i="8"/>
  <c r="H667" i="8"/>
  <c r="I667" i="8"/>
  <c r="F667" i="8"/>
  <c r="G667" i="8"/>
  <c r="P671" i="8"/>
  <c r="N671" i="8"/>
  <c r="M671" i="8"/>
  <c r="K671" i="8"/>
  <c r="H671" i="8"/>
  <c r="F671" i="8"/>
  <c r="L671" i="8"/>
  <c r="G671" i="8"/>
  <c r="J671" i="8"/>
  <c r="I671" i="8"/>
  <c r="P675" i="8"/>
  <c r="N675" i="8"/>
  <c r="M675" i="8"/>
  <c r="K675" i="8"/>
  <c r="L675" i="8"/>
  <c r="J675" i="8"/>
  <c r="H675" i="8"/>
  <c r="I675" i="8"/>
  <c r="G675" i="8"/>
  <c r="F675" i="8"/>
  <c r="P679" i="8"/>
  <c r="N679" i="8"/>
  <c r="M679" i="8"/>
  <c r="K679" i="8"/>
  <c r="L679" i="8"/>
  <c r="H679" i="8"/>
  <c r="J679" i="8"/>
  <c r="F679" i="8"/>
  <c r="I679" i="8"/>
  <c r="G679" i="8"/>
  <c r="P683" i="8"/>
  <c r="N683" i="8"/>
  <c r="M683" i="8"/>
  <c r="K683" i="8"/>
  <c r="L683" i="8"/>
  <c r="J683" i="8"/>
  <c r="H683" i="8"/>
  <c r="I683" i="8"/>
  <c r="F683" i="8"/>
  <c r="G683" i="8"/>
  <c r="P687" i="8"/>
  <c r="N687" i="8"/>
  <c r="M687" i="8"/>
  <c r="K687" i="8"/>
  <c r="H687" i="8"/>
  <c r="L687" i="8"/>
  <c r="F687" i="8"/>
  <c r="G687" i="8"/>
  <c r="J687" i="8"/>
  <c r="I687" i="8"/>
  <c r="P691" i="8"/>
  <c r="N691" i="8"/>
  <c r="M691" i="8"/>
  <c r="K691" i="8"/>
  <c r="L691" i="8"/>
  <c r="J691" i="8"/>
  <c r="H691" i="8"/>
  <c r="I691" i="8"/>
  <c r="G691" i="8"/>
  <c r="F691" i="8"/>
  <c r="P695" i="8"/>
  <c r="N695" i="8"/>
  <c r="M695" i="8"/>
  <c r="K695" i="8"/>
  <c r="L695" i="8"/>
  <c r="H695" i="8"/>
  <c r="J695" i="8"/>
  <c r="F695" i="8"/>
  <c r="I695" i="8"/>
  <c r="P699" i="8"/>
  <c r="N699" i="8"/>
  <c r="M699" i="8"/>
  <c r="K699" i="8"/>
  <c r="L699" i="8"/>
  <c r="J699" i="8"/>
  <c r="H699" i="8"/>
  <c r="I699" i="8"/>
  <c r="F699" i="8"/>
  <c r="G699" i="8"/>
  <c r="P703" i="8"/>
  <c r="N703" i="8"/>
  <c r="M703" i="8"/>
  <c r="K703" i="8"/>
  <c r="H703" i="8"/>
  <c r="F703" i="8"/>
  <c r="G703" i="8"/>
  <c r="J703" i="8"/>
  <c r="I703" i="8"/>
  <c r="P707" i="8"/>
  <c r="N707" i="8"/>
  <c r="M707" i="8"/>
  <c r="K707" i="8"/>
  <c r="L707" i="8"/>
  <c r="J707" i="8"/>
  <c r="H707" i="8"/>
  <c r="I707" i="8"/>
  <c r="G707" i="8"/>
  <c r="F707" i="8"/>
  <c r="P711" i="8"/>
  <c r="N711" i="8"/>
  <c r="M711" i="8"/>
  <c r="K711" i="8"/>
  <c r="L711" i="8"/>
  <c r="H711" i="8"/>
  <c r="J711" i="8"/>
  <c r="F711" i="8"/>
  <c r="I711" i="8"/>
  <c r="G711" i="8"/>
  <c r="P715" i="8"/>
  <c r="N715" i="8"/>
  <c r="M715" i="8"/>
  <c r="K715" i="8"/>
  <c r="L715" i="8"/>
  <c r="J715" i="8"/>
  <c r="H715" i="8"/>
  <c r="I715" i="8"/>
  <c r="F715" i="8"/>
  <c r="G715" i="8"/>
  <c r="P719" i="8"/>
  <c r="N719" i="8"/>
  <c r="M719" i="8"/>
  <c r="K719" i="8"/>
  <c r="H719" i="8"/>
  <c r="L719" i="8"/>
  <c r="F719" i="8"/>
  <c r="G719" i="8"/>
  <c r="J719" i="8"/>
  <c r="I719" i="8"/>
  <c r="P723" i="8"/>
  <c r="N723" i="8"/>
  <c r="M723" i="8"/>
  <c r="K723" i="8"/>
  <c r="L723" i="8"/>
  <c r="J723" i="8"/>
  <c r="H723" i="8"/>
  <c r="I723" i="8"/>
  <c r="G723" i="8"/>
  <c r="F723" i="8"/>
  <c r="P727" i="8"/>
  <c r="N727" i="8"/>
  <c r="M727" i="8"/>
  <c r="K727" i="8"/>
  <c r="L727" i="8"/>
  <c r="H727" i="8"/>
  <c r="J727" i="8"/>
  <c r="F727" i="8"/>
  <c r="I727" i="8"/>
  <c r="P731" i="8"/>
  <c r="N731" i="8"/>
  <c r="M731" i="8"/>
  <c r="K731" i="8"/>
  <c r="L731" i="8"/>
  <c r="J731" i="8"/>
  <c r="H731" i="8"/>
  <c r="I731" i="8"/>
  <c r="F731" i="8"/>
  <c r="G731" i="8"/>
  <c r="P735" i="8"/>
  <c r="N735" i="8"/>
  <c r="M735" i="8"/>
  <c r="K735" i="8"/>
  <c r="H735" i="8"/>
  <c r="F735" i="8"/>
  <c r="L735" i="8"/>
  <c r="G735" i="8"/>
  <c r="J735" i="8"/>
  <c r="I735" i="8"/>
  <c r="P739" i="8"/>
  <c r="N739" i="8"/>
  <c r="M739" i="8"/>
  <c r="K739" i="8"/>
  <c r="L739" i="8"/>
  <c r="J739" i="8"/>
  <c r="H739" i="8"/>
  <c r="I739" i="8"/>
  <c r="G739" i="8"/>
  <c r="F739" i="8"/>
  <c r="P743" i="8"/>
  <c r="N743" i="8"/>
  <c r="M743" i="8"/>
  <c r="K743" i="8"/>
  <c r="L743" i="8"/>
  <c r="H743" i="8"/>
  <c r="J743" i="8"/>
  <c r="F743" i="8"/>
  <c r="I743" i="8"/>
  <c r="G743" i="8"/>
  <c r="P747" i="8"/>
  <c r="N747" i="8"/>
  <c r="M747" i="8"/>
  <c r="K747" i="8"/>
  <c r="L747" i="8"/>
  <c r="J747" i="8"/>
  <c r="H747" i="8"/>
  <c r="I747" i="8"/>
  <c r="F747" i="8"/>
  <c r="G747" i="8"/>
  <c r="P751" i="8"/>
  <c r="N751" i="8"/>
  <c r="M751" i="8"/>
  <c r="K751" i="8"/>
  <c r="H751" i="8"/>
  <c r="L751" i="8"/>
  <c r="F751" i="8"/>
  <c r="G751" i="8"/>
  <c r="J751" i="8"/>
  <c r="I751" i="8"/>
  <c r="P755" i="8"/>
  <c r="N755" i="8"/>
  <c r="M755" i="8"/>
  <c r="K755" i="8"/>
  <c r="L755" i="8"/>
  <c r="J755" i="8"/>
  <c r="H755" i="8"/>
  <c r="I755" i="8"/>
  <c r="G755" i="8"/>
  <c r="F755" i="8"/>
  <c r="P759" i="8"/>
  <c r="N759" i="8"/>
  <c r="M759" i="8"/>
  <c r="K759" i="8"/>
  <c r="L759" i="8"/>
  <c r="H759" i="8"/>
  <c r="J759" i="8"/>
  <c r="F759" i="8"/>
  <c r="I759" i="8"/>
  <c r="P763" i="8"/>
  <c r="N763" i="8"/>
  <c r="M763" i="8"/>
  <c r="K763" i="8"/>
  <c r="L763" i="8"/>
  <c r="J763" i="8"/>
  <c r="H763" i="8"/>
  <c r="I763" i="8"/>
  <c r="F763" i="8"/>
  <c r="G763" i="8"/>
  <c r="P767" i="8"/>
  <c r="N767" i="8"/>
  <c r="M767" i="8"/>
  <c r="K767" i="8"/>
  <c r="H767" i="8"/>
  <c r="F767" i="8"/>
  <c r="G767" i="8"/>
  <c r="L767" i="8"/>
  <c r="J767" i="8"/>
  <c r="I767" i="8"/>
  <c r="P771" i="8"/>
  <c r="N771" i="8"/>
  <c r="M771" i="8"/>
  <c r="K771" i="8"/>
  <c r="L771" i="8"/>
  <c r="J771" i="8"/>
  <c r="H771" i="8"/>
  <c r="I771" i="8"/>
  <c r="G771" i="8"/>
  <c r="F771" i="8"/>
  <c r="P775" i="8"/>
  <c r="N775" i="8"/>
  <c r="M775" i="8"/>
  <c r="K775" i="8"/>
  <c r="L775" i="8"/>
  <c r="H775" i="8"/>
  <c r="J775" i="8"/>
  <c r="F775" i="8"/>
  <c r="I775" i="8"/>
  <c r="G775" i="8"/>
  <c r="P779" i="8"/>
  <c r="N779" i="8"/>
  <c r="M779" i="8"/>
  <c r="K779" i="8"/>
  <c r="L779" i="8"/>
  <c r="J779" i="8"/>
  <c r="H779" i="8"/>
  <c r="I779" i="8"/>
  <c r="F779" i="8"/>
  <c r="G779" i="8"/>
  <c r="P783" i="8"/>
  <c r="N783" i="8"/>
  <c r="M783" i="8"/>
  <c r="K783" i="8"/>
  <c r="H783" i="8"/>
  <c r="L783" i="8"/>
  <c r="F783" i="8"/>
  <c r="G783" i="8"/>
  <c r="J783" i="8"/>
  <c r="I783" i="8"/>
  <c r="P787" i="8"/>
  <c r="N787" i="8"/>
  <c r="M787" i="8"/>
  <c r="K787" i="8"/>
  <c r="L787" i="8"/>
  <c r="J787" i="8"/>
  <c r="H787" i="8"/>
  <c r="I787" i="8"/>
  <c r="G787" i="8"/>
  <c r="F787" i="8"/>
  <c r="P791" i="8"/>
  <c r="N791" i="8"/>
  <c r="M791" i="8"/>
  <c r="K791" i="8"/>
  <c r="L791" i="8"/>
  <c r="H791" i="8"/>
  <c r="J791" i="8"/>
  <c r="F791" i="8"/>
  <c r="I791" i="8"/>
  <c r="P795" i="8"/>
  <c r="N795" i="8"/>
  <c r="M795" i="8"/>
  <c r="K795" i="8"/>
  <c r="L795" i="8"/>
  <c r="J795" i="8"/>
  <c r="H795" i="8"/>
  <c r="I795" i="8"/>
  <c r="F795" i="8"/>
  <c r="G795" i="8"/>
  <c r="N799" i="8"/>
  <c r="P799" i="8"/>
  <c r="M799" i="8"/>
  <c r="K799" i="8"/>
  <c r="H799" i="8"/>
  <c r="F799" i="8"/>
  <c r="L799" i="8"/>
  <c r="G799" i="8"/>
  <c r="J799" i="8"/>
  <c r="I799" i="8"/>
  <c r="P803" i="8"/>
  <c r="N803" i="8"/>
  <c r="M803" i="8"/>
  <c r="K803" i="8"/>
  <c r="L803" i="8"/>
  <c r="J803" i="8"/>
  <c r="H803" i="8"/>
  <c r="I803" i="8"/>
  <c r="G803" i="8"/>
  <c r="F803" i="8"/>
  <c r="P807" i="8"/>
  <c r="N807" i="8"/>
  <c r="M807" i="8"/>
  <c r="K807" i="8"/>
  <c r="L807" i="8"/>
  <c r="H807" i="8"/>
  <c r="J807" i="8"/>
  <c r="F807" i="8"/>
  <c r="I807" i="8"/>
  <c r="G807" i="8"/>
  <c r="P811" i="8"/>
  <c r="N811" i="8"/>
  <c r="M811" i="8"/>
  <c r="K811" i="8"/>
  <c r="L811" i="8"/>
  <c r="J811" i="8"/>
  <c r="H811" i="8"/>
  <c r="I811" i="8"/>
  <c r="F811" i="8"/>
  <c r="G811" i="8"/>
  <c r="P815" i="8"/>
  <c r="N815" i="8"/>
  <c r="M815" i="8"/>
  <c r="K815" i="8"/>
  <c r="H815" i="8"/>
  <c r="L815" i="8"/>
  <c r="F815" i="8"/>
  <c r="G815" i="8"/>
  <c r="J815" i="8"/>
  <c r="I815" i="8"/>
  <c r="P819" i="8"/>
  <c r="N819" i="8"/>
  <c r="M819" i="8"/>
  <c r="K819" i="8"/>
  <c r="L819" i="8"/>
  <c r="J819" i="8"/>
  <c r="H819" i="8"/>
  <c r="I819" i="8"/>
  <c r="G819" i="8"/>
  <c r="F819" i="8"/>
  <c r="P823" i="8"/>
  <c r="N823" i="8"/>
  <c r="M823" i="8"/>
  <c r="K823" i="8"/>
  <c r="L823" i="8"/>
  <c r="H823" i="8"/>
  <c r="J823" i="8"/>
  <c r="F823" i="8"/>
  <c r="I823" i="8"/>
  <c r="P827" i="8"/>
  <c r="N827" i="8"/>
  <c r="M827" i="8"/>
  <c r="K827" i="8"/>
  <c r="L827" i="8"/>
  <c r="J827" i="8"/>
  <c r="H827" i="8"/>
  <c r="I827" i="8"/>
  <c r="F827" i="8"/>
  <c r="G827" i="8"/>
  <c r="P831" i="8"/>
  <c r="N831" i="8"/>
  <c r="M831" i="8"/>
  <c r="K831" i="8"/>
  <c r="H831" i="8"/>
  <c r="F831" i="8"/>
  <c r="G831" i="8"/>
  <c r="J831" i="8"/>
  <c r="I831" i="8"/>
  <c r="P835" i="8"/>
  <c r="N835" i="8"/>
  <c r="M835" i="8"/>
  <c r="K835" i="8"/>
  <c r="L835" i="8"/>
  <c r="J835" i="8"/>
  <c r="H835" i="8"/>
  <c r="I835" i="8"/>
  <c r="G835" i="8"/>
  <c r="F835" i="8"/>
  <c r="P839" i="8"/>
  <c r="N839" i="8"/>
  <c r="M839" i="8"/>
  <c r="K839" i="8"/>
  <c r="L839" i="8"/>
  <c r="H839" i="8"/>
  <c r="J839" i="8"/>
  <c r="F839" i="8"/>
  <c r="I839" i="8"/>
  <c r="G839" i="8"/>
  <c r="P843" i="8"/>
  <c r="N843" i="8"/>
  <c r="M843" i="8"/>
  <c r="K843" i="8"/>
  <c r="L843" i="8"/>
  <c r="J843" i="8"/>
  <c r="H843" i="8"/>
  <c r="I843" i="8"/>
  <c r="F843" i="8"/>
  <c r="G843" i="8"/>
  <c r="P847" i="8"/>
  <c r="N847" i="8"/>
  <c r="M847" i="8"/>
  <c r="K847" i="8"/>
  <c r="H847" i="8"/>
  <c r="L847" i="8"/>
  <c r="F847" i="8"/>
  <c r="G847" i="8"/>
  <c r="J847" i="8"/>
  <c r="I847" i="8"/>
  <c r="P851" i="8"/>
  <c r="N851" i="8"/>
  <c r="M851" i="8"/>
  <c r="K851" i="8"/>
  <c r="L851" i="8"/>
  <c r="J851" i="8"/>
  <c r="H851" i="8"/>
  <c r="I851" i="8"/>
  <c r="G851" i="8"/>
  <c r="F851" i="8"/>
  <c r="P855" i="8"/>
  <c r="N855" i="8"/>
  <c r="M855" i="8"/>
  <c r="K855" i="8"/>
  <c r="L855" i="8"/>
  <c r="H855" i="8"/>
  <c r="J855" i="8"/>
  <c r="F855" i="8"/>
  <c r="I855" i="8"/>
  <c r="P859" i="8"/>
  <c r="N859" i="8"/>
  <c r="M859" i="8"/>
  <c r="K859" i="8"/>
  <c r="L859" i="8"/>
  <c r="J859" i="8"/>
  <c r="H859" i="8"/>
  <c r="I859" i="8"/>
  <c r="F859" i="8"/>
  <c r="G859" i="8"/>
  <c r="P863" i="8"/>
  <c r="N863" i="8"/>
  <c r="M863" i="8"/>
  <c r="K863" i="8"/>
  <c r="H863" i="8"/>
  <c r="F863" i="8"/>
  <c r="L863" i="8"/>
  <c r="G863" i="8"/>
  <c r="J863" i="8"/>
  <c r="I863" i="8"/>
  <c r="P867" i="8"/>
  <c r="N867" i="8"/>
  <c r="M867" i="8"/>
  <c r="K867" i="8"/>
  <c r="L867" i="8"/>
  <c r="J867" i="8"/>
  <c r="H867" i="8"/>
  <c r="I867" i="8"/>
  <c r="G867" i="8"/>
  <c r="F867" i="8"/>
  <c r="P871" i="8"/>
  <c r="N871" i="8"/>
  <c r="M871" i="8"/>
  <c r="K871" i="8"/>
  <c r="L871" i="8"/>
  <c r="H871" i="8"/>
  <c r="J871" i="8"/>
  <c r="F871" i="8"/>
  <c r="I871" i="8"/>
  <c r="G871" i="8"/>
  <c r="P875" i="8"/>
  <c r="N875" i="8"/>
  <c r="M875" i="8"/>
  <c r="K875" i="8"/>
  <c r="L875" i="8"/>
  <c r="J875" i="8"/>
  <c r="H875" i="8"/>
  <c r="I875" i="8"/>
  <c r="F875" i="8"/>
  <c r="G875" i="8"/>
  <c r="P879" i="8"/>
  <c r="N879" i="8"/>
  <c r="M879" i="8"/>
  <c r="K879" i="8"/>
  <c r="H879" i="8"/>
  <c r="L879" i="8"/>
  <c r="F879" i="8"/>
  <c r="G879" i="8"/>
  <c r="J879" i="8"/>
  <c r="I879" i="8"/>
  <c r="P883" i="8"/>
  <c r="N883" i="8"/>
  <c r="M883" i="8"/>
  <c r="K883" i="8"/>
  <c r="L883" i="8"/>
  <c r="J883" i="8"/>
  <c r="H883" i="8"/>
  <c r="I883" i="8"/>
  <c r="G883" i="8"/>
  <c r="F883" i="8"/>
  <c r="P887" i="8"/>
  <c r="N887" i="8"/>
  <c r="M887" i="8"/>
  <c r="K887" i="8"/>
  <c r="L887" i="8"/>
  <c r="H887" i="8"/>
  <c r="J887" i="8"/>
  <c r="F887" i="8"/>
  <c r="I887" i="8"/>
  <c r="P891" i="8"/>
  <c r="N891" i="8"/>
  <c r="M891" i="8"/>
  <c r="K891" i="8"/>
  <c r="L891" i="8"/>
  <c r="J891" i="8"/>
  <c r="H891" i="8"/>
  <c r="I891" i="8"/>
  <c r="F891" i="8"/>
  <c r="G891" i="8"/>
  <c r="P895" i="8"/>
  <c r="M895" i="8"/>
  <c r="N895" i="8"/>
  <c r="K895" i="8"/>
  <c r="H895" i="8"/>
  <c r="F895" i="8"/>
  <c r="G895" i="8"/>
  <c r="L895" i="8"/>
  <c r="J895" i="8"/>
  <c r="I895" i="8"/>
  <c r="P899" i="8"/>
  <c r="N899" i="8"/>
  <c r="M899" i="8"/>
  <c r="K899" i="8"/>
  <c r="L899" i="8"/>
  <c r="J899" i="8"/>
  <c r="H899" i="8"/>
  <c r="I899" i="8"/>
  <c r="G899" i="8"/>
  <c r="F899" i="8"/>
  <c r="P903" i="8"/>
  <c r="N903" i="8"/>
  <c r="M903" i="8"/>
  <c r="K903" i="8"/>
  <c r="L903" i="8"/>
  <c r="H903" i="8"/>
  <c r="J903" i="8"/>
  <c r="F903" i="8"/>
  <c r="I903" i="8"/>
  <c r="G903" i="8"/>
  <c r="P907" i="8"/>
  <c r="N907" i="8"/>
  <c r="M907" i="8"/>
  <c r="K907" i="8"/>
  <c r="L907" i="8"/>
  <c r="J907" i="8"/>
  <c r="H907" i="8"/>
  <c r="I907" i="8"/>
  <c r="F907" i="8"/>
  <c r="G907" i="8"/>
  <c r="P911" i="8"/>
  <c r="M911" i="8"/>
  <c r="N911" i="8"/>
  <c r="K911" i="8"/>
  <c r="H911" i="8"/>
  <c r="L911" i="8"/>
  <c r="F911" i="8"/>
  <c r="G911" i="8"/>
  <c r="J911" i="8"/>
  <c r="I911" i="8"/>
  <c r="P915" i="8"/>
  <c r="N915" i="8"/>
  <c r="M915" i="8"/>
  <c r="K915" i="8"/>
  <c r="L915" i="8"/>
  <c r="J915" i="8"/>
  <c r="H915" i="8"/>
  <c r="I915" i="8"/>
  <c r="G915" i="8"/>
  <c r="F915" i="8"/>
  <c r="P919" i="8"/>
  <c r="N919" i="8"/>
  <c r="M919" i="8"/>
  <c r="K919" i="8"/>
  <c r="L919" i="8"/>
  <c r="H919" i="8"/>
  <c r="J919" i="8"/>
  <c r="F919" i="8"/>
  <c r="I919" i="8"/>
  <c r="P923" i="8"/>
  <c r="N923" i="8"/>
  <c r="M923" i="8"/>
  <c r="K923" i="8"/>
  <c r="L923" i="8"/>
  <c r="J923" i="8"/>
  <c r="H923" i="8"/>
  <c r="I923" i="8"/>
  <c r="F923" i="8"/>
  <c r="G923" i="8"/>
  <c r="P927" i="8"/>
  <c r="N927" i="8"/>
  <c r="M927" i="8"/>
  <c r="K927" i="8"/>
  <c r="H927" i="8"/>
  <c r="F927" i="8"/>
  <c r="L927" i="8"/>
  <c r="G927" i="8"/>
  <c r="J927" i="8"/>
  <c r="I927" i="8"/>
  <c r="P931" i="8"/>
  <c r="N931" i="8"/>
  <c r="M931" i="8"/>
  <c r="K931" i="8"/>
  <c r="L931" i="8"/>
  <c r="J931" i="8"/>
  <c r="H931" i="8"/>
  <c r="I931" i="8"/>
  <c r="G931" i="8"/>
  <c r="F931" i="8"/>
  <c r="P935" i="8"/>
  <c r="N935" i="8"/>
  <c r="M935" i="8"/>
  <c r="K935" i="8"/>
  <c r="L935" i="8"/>
  <c r="H935" i="8"/>
  <c r="J935" i="8"/>
  <c r="F935" i="8"/>
  <c r="I935" i="8"/>
  <c r="G935" i="8"/>
  <c r="P939" i="8"/>
  <c r="N939" i="8"/>
  <c r="M939" i="8"/>
  <c r="K939" i="8"/>
  <c r="L939" i="8"/>
  <c r="J939" i="8"/>
  <c r="H939" i="8"/>
  <c r="I939" i="8"/>
  <c r="F939" i="8"/>
  <c r="G939" i="8"/>
  <c r="P943" i="8"/>
  <c r="N943" i="8"/>
  <c r="M943" i="8"/>
  <c r="K943" i="8"/>
  <c r="H943" i="8"/>
  <c r="L943" i="8"/>
  <c r="F943" i="8"/>
  <c r="G943" i="8"/>
  <c r="J943" i="8"/>
  <c r="I943" i="8"/>
  <c r="P947" i="8"/>
  <c r="N947" i="8"/>
  <c r="M947" i="8"/>
  <c r="K947" i="8"/>
  <c r="L947" i="8"/>
  <c r="J947" i="8"/>
  <c r="H947" i="8"/>
  <c r="I947" i="8"/>
  <c r="G947" i="8"/>
  <c r="F947" i="8"/>
  <c r="P951" i="8"/>
  <c r="N951" i="8"/>
  <c r="M951" i="8"/>
  <c r="K951" i="8"/>
  <c r="L951" i="8"/>
  <c r="H951" i="8"/>
  <c r="J951" i="8"/>
  <c r="F951" i="8"/>
  <c r="I951" i="8"/>
  <c r="P955" i="8"/>
  <c r="N955" i="8"/>
  <c r="M955" i="8"/>
  <c r="K955" i="8"/>
  <c r="L955" i="8"/>
  <c r="J955" i="8"/>
  <c r="H955" i="8"/>
  <c r="I955" i="8"/>
  <c r="F955" i="8"/>
  <c r="G955" i="8"/>
  <c r="P959" i="8"/>
  <c r="M959" i="8"/>
  <c r="N959" i="8"/>
  <c r="K959" i="8"/>
  <c r="H959" i="8"/>
  <c r="F959" i="8"/>
  <c r="G959" i="8"/>
  <c r="J959" i="8"/>
  <c r="I959" i="8"/>
  <c r="P963" i="8"/>
  <c r="N963" i="8"/>
  <c r="M963" i="8"/>
  <c r="K963" i="8"/>
  <c r="L963" i="8"/>
  <c r="J963" i="8"/>
  <c r="H963" i="8"/>
  <c r="I963" i="8"/>
  <c r="G963" i="8"/>
  <c r="F963" i="8"/>
  <c r="P967" i="8"/>
  <c r="N967" i="8"/>
  <c r="M967" i="8"/>
  <c r="K967" i="8"/>
  <c r="L967" i="8"/>
  <c r="H967" i="8"/>
  <c r="J967" i="8"/>
  <c r="F967" i="8"/>
  <c r="I967" i="8"/>
  <c r="G967" i="8"/>
  <c r="P971" i="8"/>
  <c r="N971" i="8"/>
  <c r="M971" i="8"/>
  <c r="K971" i="8"/>
  <c r="L971" i="8"/>
  <c r="J971" i="8"/>
  <c r="H971" i="8"/>
  <c r="I971" i="8"/>
  <c r="F971" i="8"/>
  <c r="G971" i="8"/>
  <c r="P975" i="8"/>
  <c r="M975" i="8"/>
  <c r="N975" i="8"/>
  <c r="K975" i="8"/>
  <c r="H975" i="8"/>
  <c r="L975" i="8"/>
  <c r="F975" i="8"/>
  <c r="G975" i="8"/>
  <c r="J975" i="8"/>
  <c r="I975" i="8"/>
  <c r="P979" i="8"/>
  <c r="N979" i="8"/>
  <c r="M979" i="8"/>
  <c r="K979" i="8"/>
  <c r="L979" i="8"/>
  <c r="J979" i="8"/>
  <c r="H979" i="8"/>
  <c r="I979" i="8"/>
  <c r="G979" i="8"/>
  <c r="F979" i="8"/>
  <c r="P983" i="8"/>
  <c r="N983" i="8"/>
  <c r="M983" i="8"/>
  <c r="K983" i="8"/>
  <c r="L983" i="8"/>
  <c r="H983" i="8"/>
  <c r="J983" i="8"/>
  <c r="F983" i="8"/>
  <c r="I983" i="8"/>
  <c r="P987" i="8"/>
  <c r="N987" i="8"/>
  <c r="M987" i="8"/>
  <c r="K987" i="8"/>
  <c r="L987" i="8"/>
  <c r="J987" i="8"/>
  <c r="H987" i="8"/>
  <c r="I987" i="8"/>
  <c r="F987" i="8"/>
  <c r="G987" i="8"/>
  <c r="P991" i="8"/>
  <c r="N991" i="8"/>
  <c r="M991" i="8"/>
  <c r="K991" i="8"/>
  <c r="H991" i="8"/>
  <c r="F991" i="8"/>
  <c r="L991" i="8"/>
  <c r="G991" i="8"/>
  <c r="J991" i="8"/>
  <c r="I991" i="8"/>
  <c r="P995" i="8"/>
  <c r="N995" i="8"/>
  <c r="M995" i="8"/>
  <c r="K995" i="8"/>
  <c r="L995" i="8"/>
  <c r="J995" i="8"/>
  <c r="H995" i="8"/>
  <c r="I995" i="8"/>
  <c r="G995" i="8"/>
  <c r="F995" i="8"/>
  <c r="P999" i="8"/>
  <c r="N999" i="8"/>
  <c r="M999" i="8"/>
  <c r="K999" i="8"/>
  <c r="L999" i="8"/>
  <c r="H999" i="8"/>
  <c r="J999" i="8"/>
  <c r="F999" i="8"/>
  <c r="I999" i="8"/>
  <c r="G999" i="8"/>
  <c r="P1003" i="8"/>
  <c r="N1003" i="8"/>
  <c r="M1003" i="8"/>
  <c r="K1003" i="8"/>
  <c r="L1003" i="8"/>
  <c r="J1003" i="8"/>
  <c r="H1003" i="8"/>
  <c r="I1003" i="8"/>
  <c r="F1003" i="8"/>
  <c r="G1003" i="8"/>
  <c r="P1007" i="8"/>
  <c r="N1007" i="8"/>
  <c r="M1007" i="8"/>
  <c r="K1007" i="8"/>
  <c r="H1007" i="8"/>
  <c r="L1007" i="8"/>
  <c r="F1007" i="8"/>
  <c r="G1007" i="8"/>
  <c r="J1007" i="8"/>
  <c r="I1007" i="8"/>
  <c r="P1011" i="8"/>
  <c r="N1011" i="8"/>
  <c r="M1011" i="8"/>
  <c r="K1011" i="8"/>
  <c r="L1011" i="8"/>
  <c r="J1011" i="8"/>
  <c r="H1011" i="8"/>
  <c r="I1011" i="8"/>
  <c r="G1011" i="8"/>
  <c r="F1011" i="8"/>
  <c r="P1015" i="8"/>
  <c r="N1015" i="8"/>
  <c r="M1015" i="8"/>
  <c r="K1015" i="8"/>
  <c r="L1015" i="8"/>
  <c r="H1015" i="8"/>
  <c r="J1015" i="8"/>
  <c r="F1015" i="8"/>
  <c r="I1015" i="8"/>
  <c r="P1019" i="8"/>
  <c r="N1019" i="8"/>
  <c r="M1019" i="8"/>
  <c r="K1019" i="8"/>
  <c r="L1019" i="8"/>
  <c r="J1019" i="8"/>
  <c r="H1019" i="8"/>
  <c r="I1019" i="8"/>
  <c r="F1019" i="8"/>
  <c r="G1019" i="8"/>
  <c r="P1023" i="8"/>
  <c r="M1023" i="8"/>
  <c r="K1023" i="8"/>
  <c r="N1023" i="8"/>
  <c r="H1023" i="8"/>
  <c r="F1023" i="8"/>
  <c r="G1023" i="8"/>
  <c r="L1023" i="8"/>
  <c r="J1023" i="8"/>
  <c r="I1023" i="8"/>
  <c r="P1027" i="8"/>
  <c r="N1027" i="8"/>
  <c r="M1027" i="8"/>
  <c r="K1027" i="8"/>
  <c r="L1027" i="8"/>
  <c r="J1027" i="8"/>
  <c r="H1027" i="8"/>
  <c r="I1027" i="8"/>
  <c r="G1027" i="8"/>
  <c r="F1027" i="8"/>
  <c r="P1031" i="8"/>
  <c r="N1031" i="8"/>
  <c r="M1031" i="8"/>
  <c r="K1031" i="8"/>
  <c r="L1031" i="8"/>
  <c r="H1031" i="8"/>
  <c r="J1031" i="8"/>
  <c r="F1031" i="8"/>
  <c r="I1031" i="8"/>
  <c r="G1031" i="8"/>
  <c r="P1035" i="8"/>
  <c r="N1035" i="8"/>
  <c r="M1035" i="8"/>
  <c r="K1035" i="8"/>
  <c r="L1035" i="8"/>
  <c r="J1035" i="8"/>
  <c r="H1035" i="8"/>
  <c r="I1035" i="8"/>
  <c r="F1035" i="8"/>
  <c r="G1035" i="8"/>
  <c r="P1039" i="8"/>
  <c r="M1039" i="8"/>
  <c r="N1039" i="8"/>
  <c r="K1039" i="8"/>
  <c r="H1039" i="8"/>
  <c r="L1039" i="8"/>
  <c r="F1039" i="8"/>
  <c r="G1039" i="8"/>
  <c r="J1039" i="8"/>
  <c r="I1039" i="8"/>
  <c r="P1043" i="8"/>
  <c r="N1043" i="8"/>
  <c r="M1043" i="8"/>
  <c r="K1043" i="8"/>
  <c r="L1043" i="8"/>
  <c r="J1043" i="8"/>
  <c r="H1043" i="8"/>
  <c r="I1043" i="8"/>
  <c r="G1043" i="8"/>
  <c r="F1043" i="8"/>
  <c r="P1047" i="8"/>
  <c r="N1047" i="8"/>
  <c r="M1047" i="8"/>
  <c r="L1047" i="8"/>
  <c r="K1047" i="8"/>
  <c r="H1047" i="8"/>
  <c r="J1047" i="8"/>
  <c r="F1047" i="8"/>
  <c r="I1047" i="8"/>
  <c r="P1051" i="8"/>
  <c r="N1051" i="8"/>
  <c r="M1051" i="8"/>
  <c r="K1051" i="8"/>
  <c r="J1051" i="8"/>
  <c r="H1051" i="8"/>
  <c r="I1051" i="8"/>
  <c r="F1051" i="8"/>
  <c r="L1051" i="8"/>
  <c r="G1051" i="8"/>
  <c r="P1055" i="8"/>
  <c r="N1055" i="8"/>
  <c r="M1055" i="8"/>
  <c r="K1055" i="8"/>
  <c r="L1055" i="8"/>
  <c r="H1055" i="8"/>
  <c r="F1055" i="8"/>
  <c r="G1055" i="8"/>
  <c r="J1055" i="8"/>
  <c r="I1055" i="8"/>
  <c r="P1059" i="8"/>
  <c r="N1059" i="8"/>
  <c r="M1059" i="8"/>
  <c r="K1059" i="8"/>
  <c r="L1059" i="8"/>
  <c r="J1059" i="8"/>
  <c r="H1059" i="8"/>
  <c r="I1059" i="8"/>
  <c r="G1059" i="8"/>
  <c r="F1059" i="8"/>
  <c r="P1063" i="8"/>
  <c r="N1063" i="8"/>
  <c r="M1063" i="8"/>
  <c r="L1063" i="8"/>
  <c r="K1063" i="8"/>
  <c r="H1063" i="8"/>
  <c r="J1063" i="8"/>
  <c r="F1063" i="8"/>
  <c r="I1063" i="8"/>
  <c r="G1063" i="8"/>
  <c r="P1067" i="8"/>
  <c r="N1067" i="8"/>
  <c r="M1067" i="8"/>
  <c r="K1067" i="8"/>
  <c r="L1067" i="8"/>
  <c r="J1067" i="8"/>
  <c r="H1067" i="8"/>
  <c r="I1067" i="8"/>
  <c r="F1067" i="8"/>
  <c r="G1067" i="8"/>
  <c r="P1071" i="8"/>
  <c r="N1071" i="8"/>
  <c r="M1071" i="8"/>
  <c r="K1071" i="8"/>
  <c r="H1071" i="8"/>
  <c r="F1071" i="8"/>
  <c r="G1071" i="8"/>
  <c r="J1071" i="8"/>
  <c r="L1071" i="8"/>
  <c r="I1071" i="8"/>
  <c r="P1075" i="8"/>
  <c r="N1075" i="8"/>
  <c r="M1075" i="8"/>
  <c r="K1075" i="8"/>
  <c r="L1075" i="8"/>
  <c r="J1075" i="8"/>
  <c r="H1075" i="8"/>
  <c r="I1075" i="8"/>
  <c r="G1075" i="8"/>
  <c r="F1075" i="8"/>
  <c r="P1079" i="8"/>
  <c r="N1079" i="8"/>
  <c r="M1079" i="8"/>
  <c r="L1079" i="8"/>
  <c r="K1079" i="8"/>
  <c r="H1079" i="8"/>
  <c r="J1079" i="8"/>
  <c r="F1079" i="8"/>
  <c r="I1079" i="8"/>
  <c r="P1083" i="8"/>
  <c r="N1083" i="8"/>
  <c r="M1083" i="8"/>
  <c r="K1083" i="8"/>
  <c r="J1083" i="8"/>
  <c r="H1083" i="8"/>
  <c r="L1083" i="8"/>
  <c r="I1083" i="8"/>
  <c r="F1083" i="8"/>
  <c r="G1083" i="8"/>
  <c r="P1087" i="8"/>
  <c r="N1087" i="8"/>
  <c r="M1087" i="8"/>
  <c r="K1087" i="8"/>
  <c r="L1087" i="8"/>
  <c r="H1087" i="8"/>
  <c r="F1087" i="8"/>
  <c r="G1087" i="8"/>
  <c r="J1087" i="8"/>
  <c r="I1087" i="8"/>
  <c r="P1091" i="8"/>
  <c r="N1091" i="8"/>
  <c r="M1091" i="8"/>
  <c r="K1091" i="8"/>
  <c r="L1091" i="8"/>
  <c r="J1091" i="8"/>
  <c r="H1091" i="8"/>
  <c r="I1091" i="8"/>
  <c r="G1091" i="8"/>
  <c r="F1091" i="8"/>
  <c r="P1095" i="8"/>
  <c r="N1095" i="8"/>
  <c r="M1095" i="8"/>
  <c r="L1095" i="8"/>
  <c r="K1095" i="8"/>
  <c r="H1095" i="8"/>
  <c r="J1095" i="8"/>
  <c r="F1095" i="8"/>
  <c r="I1095" i="8"/>
  <c r="G1095" i="8"/>
  <c r="P1099" i="8"/>
  <c r="N1099" i="8"/>
  <c r="M1099" i="8"/>
  <c r="K1099" i="8"/>
  <c r="L1099" i="8"/>
  <c r="J1099" i="8"/>
  <c r="H1099" i="8"/>
  <c r="I1099" i="8"/>
  <c r="F1099" i="8"/>
  <c r="G1099" i="8"/>
  <c r="P1103" i="8"/>
  <c r="N1103" i="8"/>
  <c r="M1103" i="8"/>
  <c r="K1103" i="8"/>
  <c r="L1103" i="8"/>
  <c r="H1103" i="8"/>
  <c r="F1103" i="8"/>
  <c r="G1103" i="8"/>
  <c r="J1103" i="8"/>
  <c r="I1103" i="8"/>
  <c r="P1107" i="8"/>
  <c r="N1107" i="8"/>
  <c r="M1107" i="8"/>
  <c r="K1107" i="8"/>
  <c r="L1107" i="8"/>
  <c r="J1107" i="8"/>
  <c r="H1107" i="8"/>
  <c r="I1107" i="8"/>
  <c r="G1107" i="8"/>
  <c r="F1107" i="8"/>
  <c r="P1111" i="8"/>
  <c r="N1111" i="8"/>
  <c r="M1111" i="8"/>
  <c r="L1111" i="8"/>
  <c r="K1111" i="8"/>
  <c r="H1111" i="8"/>
  <c r="J1111" i="8"/>
  <c r="F1111" i="8"/>
  <c r="I1111" i="8"/>
  <c r="P1115" i="8"/>
  <c r="N1115" i="8"/>
  <c r="M1115" i="8"/>
  <c r="K1115" i="8"/>
  <c r="J1115" i="8"/>
  <c r="H1115" i="8"/>
  <c r="I1115" i="8"/>
  <c r="F1115" i="8"/>
  <c r="G1115" i="8"/>
  <c r="L1115" i="8"/>
  <c r="P1119" i="8"/>
  <c r="N1119" i="8"/>
  <c r="M1119" i="8"/>
  <c r="K1119" i="8"/>
  <c r="L1119" i="8"/>
  <c r="H1119" i="8"/>
  <c r="F1119" i="8"/>
  <c r="G1119" i="8"/>
  <c r="J1119" i="8"/>
  <c r="I1119" i="8"/>
  <c r="P1123" i="8"/>
  <c r="N1123" i="8"/>
  <c r="M1123" i="8"/>
  <c r="K1123" i="8"/>
  <c r="L1123" i="8"/>
  <c r="J1123" i="8"/>
  <c r="H1123" i="8"/>
  <c r="I1123" i="8"/>
  <c r="G1123" i="8"/>
  <c r="F1123" i="8"/>
  <c r="P1127" i="8"/>
  <c r="N1127" i="8"/>
  <c r="M1127" i="8"/>
  <c r="L1127" i="8"/>
  <c r="K1127" i="8"/>
  <c r="H1127" i="8"/>
  <c r="J1127" i="8"/>
  <c r="F1127" i="8"/>
  <c r="I1127" i="8"/>
  <c r="G1127" i="8"/>
  <c r="P1131" i="8"/>
  <c r="N1131" i="8"/>
  <c r="M1131" i="8"/>
  <c r="K1131" i="8"/>
  <c r="L1131" i="8"/>
  <c r="J1131" i="8"/>
  <c r="H1131" i="8"/>
  <c r="I1131" i="8"/>
  <c r="F1131" i="8"/>
  <c r="G1131" i="8"/>
  <c r="P1135" i="8"/>
  <c r="N1135" i="8"/>
  <c r="M1135" i="8"/>
  <c r="K1135" i="8"/>
  <c r="H1135" i="8"/>
  <c r="L1135" i="8"/>
  <c r="F1135" i="8"/>
  <c r="G1135" i="8"/>
  <c r="J1135" i="8"/>
  <c r="I1135" i="8"/>
  <c r="P1139" i="8"/>
  <c r="N1139" i="8"/>
  <c r="M1139" i="8"/>
  <c r="K1139" i="8"/>
  <c r="L1139" i="8"/>
  <c r="J1139" i="8"/>
  <c r="H1139" i="8"/>
  <c r="I1139" i="8"/>
  <c r="G1139" i="8"/>
  <c r="F1139" i="8"/>
  <c r="P1143" i="8"/>
  <c r="N1143" i="8"/>
  <c r="M1143" i="8"/>
  <c r="L1143" i="8"/>
  <c r="K1143" i="8"/>
  <c r="H1143" i="8"/>
  <c r="J1143" i="8"/>
  <c r="F1143" i="8"/>
  <c r="I1143" i="8"/>
  <c r="P1147" i="8"/>
  <c r="N1147" i="8"/>
  <c r="M1147" i="8"/>
  <c r="K1147" i="8"/>
  <c r="J1147" i="8"/>
  <c r="H1147" i="8"/>
  <c r="L1147" i="8"/>
  <c r="I1147" i="8"/>
  <c r="F1147" i="8"/>
  <c r="G1147" i="8"/>
  <c r="P1151" i="8"/>
  <c r="N1151" i="8"/>
  <c r="M1151" i="8"/>
  <c r="K1151" i="8"/>
  <c r="L1151" i="8"/>
  <c r="H1151" i="8"/>
  <c r="F1151" i="8"/>
  <c r="G1151" i="8"/>
  <c r="J1151" i="8"/>
  <c r="I1151" i="8"/>
  <c r="P1155" i="8"/>
  <c r="N1155" i="8"/>
  <c r="M1155" i="8"/>
  <c r="K1155" i="8"/>
  <c r="L1155" i="8"/>
  <c r="J1155" i="8"/>
  <c r="H1155" i="8"/>
  <c r="I1155" i="8"/>
  <c r="G1155" i="8"/>
  <c r="F1155" i="8"/>
  <c r="P1159" i="8"/>
  <c r="N1159" i="8"/>
  <c r="M1159" i="8"/>
  <c r="L1159" i="8"/>
  <c r="K1159" i="8"/>
  <c r="H1159" i="8"/>
  <c r="J1159" i="8"/>
  <c r="F1159" i="8"/>
  <c r="I1159" i="8"/>
  <c r="G1159" i="8"/>
  <c r="P1163" i="8"/>
  <c r="N1163" i="8"/>
  <c r="M1163" i="8"/>
  <c r="K1163" i="8"/>
  <c r="L1163" i="8"/>
  <c r="J1163" i="8"/>
  <c r="H1163" i="8"/>
  <c r="I1163" i="8"/>
  <c r="F1163" i="8"/>
  <c r="G1163" i="8"/>
  <c r="P1167" i="8"/>
  <c r="N1167" i="8"/>
  <c r="M1167" i="8"/>
  <c r="K1167" i="8"/>
  <c r="L1167" i="8"/>
  <c r="H1167" i="8"/>
  <c r="F1167" i="8"/>
  <c r="G1167" i="8"/>
  <c r="J1167" i="8"/>
  <c r="I1167" i="8"/>
  <c r="P1171" i="8"/>
  <c r="N1171" i="8"/>
  <c r="M1171" i="8"/>
  <c r="K1171" i="8"/>
  <c r="L1171" i="8"/>
  <c r="J1171" i="8"/>
  <c r="H1171" i="8"/>
  <c r="I1171" i="8"/>
  <c r="F1171" i="8"/>
  <c r="G1171" i="8"/>
  <c r="P1175" i="8"/>
  <c r="N1175" i="8"/>
  <c r="M1175" i="8"/>
  <c r="L1175" i="8"/>
  <c r="K1175" i="8"/>
  <c r="H1175" i="8"/>
  <c r="J1175" i="8"/>
  <c r="F1175" i="8"/>
  <c r="G1175" i="8"/>
  <c r="I1175" i="8"/>
  <c r="P1179" i="8"/>
  <c r="N1179" i="8"/>
  <c r="M1179" i="8"/>
  <c r="K1179" i="8"/>
  <c r="J1179" i="8"/>
  <c r="H1179" i="8"/>
  <c r="I1179" i="8"/>
  <c r="F1179" i="8"/>
  <c r="L1179" i="8"/>
  <c r="G1179" i="8"/>
  <c r="P1183" i="8"/>
  <c r="N1183" i="8"/>
  <c r="M1183" i="8"/>
  <c r="K1183" i="8"/>
  <c r="L1183" i="8"/>
  <c r="H1183" i="8"/>
  <c r="F1183" i="8"/>
  <c r="G1183" i="8"/>
  <c r="J1183" i="8"/>
  <c r="I1183" i="8"/>
  <c r="P1187" i="8"/>
  <c r="N1187" i="8"/>
  <c r="M1187" i="8"/>
  <c r="K1187" i="8"/>
  <c r="L1187" i="8"/>
  <c r="J1187" i="8"/>
  <c r="H1187" i="8"/>
  <c r="I1187" i="8"/>
  <c r="F1187" i="8"/>
  <c r="G1187" i="8"/>
  <c r="P1191" i="8"/>
  <c r="N1191" i="8"/>
  <c r="M1191" i="8"/>
  <c r="L1191" i="8"/>
  <c r="K1191" i="8"/>
  <c r="H1191" i="8"/>
  <c r="J1191" i="8"/>
  <c r="F1191" i="8"/>
  <c r="G1191" i="8"/>
  <c r="I1191" i="8"/>
  <c r="P1195" i="8"/>
  <c r="N1195" i="8"/>
  <c r="M1195" i="8"/>
  <c r="K1195" i="8"/>
  <c r="L1195" i="8"/>
  <c r="J1195" i="8"/>
  <c r="H1195" i="8"/>
  <c r="I1195" i="8"/>
  <c r="F1195" i="8"/>
  <c r="G1195" i="8"/>
  <c r="P1199" i="8"/>
  <c r="N1199" i="8"/>
  <c r="M1199" i="8"/>
  <c r="K1199" i="8"/>
  <c r="H1199" i="8"/>
  <c r="F1199" i="8"/>
  <c r="G1199" i="8"/>
  <c r="L1199" i="8"/>
  <c r="J1199" i="8"/>
  <c r="I1199" i="8"/>
  <c r="P1203" i="8"/>
  <c r="N1203" i="8"/>
  <c r="M1203" i="8"/>
  <c r="K1203" i="8"/>
  <c r="L1203" i="8"/>
  <c r="J1203" i="8"/>
  <c r="H1203" i="8"/>
  <c r="I1203" i="8"/>
  <c r="F1203" i="8"/>
  <c r="G1203" i="8"/>
  <c r="P1207" i="8"/>
  <c r="N1207" i="8"/>
  <c r="M1207" i="8"/>
  <c r="L1207" i="8"/>
  <c r="K1207" i="8"/>
  <c r="H1207" i="8"/>
  <c r="J1207" i="8"/>
  <c r="F1207" i="8"/>
  <c r="G1207" i="8"/>
  <c r="I1207" i="8"/>
  <c r="P1211" i="8"/>
  <c r="N1211" i="8"/>
  <c r="M1211" i="8"/>
  <c r="K1211" i="8"/>
  <c r="J1211" i="8"/>
  <c r="H1211" i="8"/>
  <c r="L1211" i="8"/>
  <c r="I1211" i="8"/>
  <c r="F1211" i="8"/>
  <c r="G1211" i="8"/>
  <c r="P1215" i="8"/>
  <c r="N1215" i="8"/>
  <c r="M1215" i="8"/>
  <c r="K1215" i="8"/>
  <c r="L1215" i="8"/>
  <c r="H1215" i="8"/>
  <c r="F1215" i="8"/>
  <c r="G1215" i="8"/>
  <c r="J1215" i="8"/>
  <c r="I1215" i="8"/>
  <c r="P1219" i="8"/>
  <c r="N1219" i="8"/>
  <c r="M1219" i="8"/>
  <c r="K1219" i="8"/>
  <c r="L1219" i="8"/>
  <c r="J1219" i="8"/>
  <c r="H1219" i="8"/>
  <c r="I1219" i="8"/>
  <c r="F1219" i="8"/>
  <c r="G1219" i="8"/>
  <c r="P1223" i="8"/>
  <c r="N1223" i="8"/>
  <c r="M1223" i="8"/>
  <c r="L1223" i="8"/>
  <c r="K1223" i="8"/>
  <c r="H1223" i="8"/>
  <c r="J1223" i="8"/>
  <c r="F1223" i="8"/>
  <c r="G1223" i="8"/>
  <c r="I1223" i="8"/>
  <c r="P1227" i="8"/>
  <c r="N1227" i="8"/>
  <c r="M1227" i="8"/>
  <c r="K1227" i="8"/>
  <c r="L1227" i="8"/>
  <c r="J1227" i="8"/>
  <c r="H1227" i="8"/>
  <c r="I1227" i="8"/>
  <c r="F1227" i="8"/>
  <c r="G1227" i="8"/>
  <c r="P1231" i="8"/>
  <c r="N1231" i="8"/>
  <c r="M1231" i="8"/>
  <c r="K1231" i="8"/>
  <c r="L1231" i="8"/>
  <c r="H1231" i="8"/>
  <c r="F1231" i="8"/>
  <c r="G1231" i="8"/>
  <c r="J1231" i="8"/>
  <c r="I1231" i="8"/>
  <c r="P1235" i="8"/>
  <c r="N1235" i="8"/>
  <c r="M1235" i="8"/>
  <c r="K1235" i="8"/>
  <c r="L1235" i="8"/>
  <c r="J1235" i="8"/>
  <c r="H1235" i="8"/>
  <c r="I1235" i="8"/>
  <c r="F1235" i="8"/>
  <c r="G1235" i="8"/>
  <c r="P1239" i="8"/>
  <c r="N1239" i="8"/>
  <c r="M1239" i="8"/>
  <c r="L1239" i="8"/>
  <c r="K1239" i="8"/>
  <c r="H1239" i="8"/>
  <c r="J1239" i="8"/>
  <c r="F1239" i="8"/>
  <c r="G1239" i="8"/>
  <c r="I1239" i="8"/>
  <c r="P1243" i="8"/>
  <c r="N1243" i="8"/>
  <c r="M1243" i="8"/>
  <c r="K1243" i="8"/>
  <c r="J1243" i="8"/>
  <c r="H1243" i="8"/>
  <c r="I1243" i="8"/>
  <c r="F1243" i="8"/>
  <c r="G1243" i="8"/>
  <c r="P1247" i="8"/>
  <c r="N1247" i="8"/>
  <c r="M1247" i="8"/>
  <c r="K1247" i="8"/>
  <c r="L1247" i="8"/>
  <c r="H1247" i="8"/>
  <c r="F1247" i="8"/>
  <c r="G1247" i="8"/>
  <c r="J1247" i="8"/>
  <c r="I1247" i="8"/>
  <c r="P1251" i="8"/>
  <c r="N1251" i="8"/>
  <c r="M1251" i="8"/>
  <c r="K1251" i="8"/>
  <c r="L1251" i="8"/>
  <c r="J1251" i="8"/>
  <c r="H1251" i="8"/>
  <c r="I1251" i="8"/>
  <c r="F1251" i="8"/>
  <c r="G1251" i="8"/>
  <c r="P1255" i="8"/>
  <c r="N1255" i="8"/>
  <c r="M1255" i="8"/>
  <c r="L1255" i="8"/>
  <c r="K1255" i="8"/>
  <c r="H1255" i="8"/>
  <c r="J1255" i="8"/>
  <c r="F1255" i="8"/>
  <c r="G1255" i="8"/>
  <c r="I1255" i="8"/>
  <c r="P1259" i="8"/>
  <c r="N1259" i="8"/>
  <c r="M1259" i="8"/>
  <c r="K1259" i="8"/>
  <c r="L1259" i="8"/>
  <c r="J1259" i="8"/>
  <c r="H1259" i="8"/>
  <c r="I1259" i="8"/>
  <c r="F1259" i="8"/>
  <c r="G1259" i="8"/>
  <c r="P1263" i="8"/>
  <c r="N1263" i="8"/>
  <c r="M1263" i="8"/>
  <c r="K1263" i="8"/>
  <c r="H1263" i="8"/>
  <c r="L1263" i="8"/>
  <c r="F1263" i="8"/>
  <c r="G1263" i="8"/>
  <c r="J1263" i="8"/>
  <c r="I1263" i="8"/>
  <c r="P1267" i="8"/>
  <c r="N1267" i="8"/>
  <c r="M1267" i="8"/>
  <c r="K1267" i="8"/>
  <c r="L1267" i="8"/>
  <c r="J1267" i="8"/>
  <c r="H1267" i="8"/>
  <c r="I1267" i="8"/>
  <c r="F1267" i="8"/>
  <c r="G1267" i="8"/>
  <c r="P1271" i="8"/>
  <c r="N1271" i="8"/>
  <c r="M1271" i="8"/>
  <c r="L1271" i="8"/>
  <c r="K1271" i="8"/>
  <c r="H1271" i="8"/>
  <c r="J1271" i="8"/>
  <c r="F1271" i="8"/>
  <c r="G1271" i="8"/>
  <c r="I1271" i="8"/>
  <c r="P1275" i="8"/>
  <c r="N1275" i="8"/>
  <c r="M1275" i="8"/>
  <c r="K1275" i="8"/>
  <c r="J1275" i="8"/>
  <c r="H1275" i="8"/>
  <c r="L1275" i="8"/>
  <c r="I1275" i="8"/>
  <c r="F1275" i="8"/>
  <c r="G1275" i="8"/>
  <c r="P1279" i="8"/>
  <c r="N1279" i="8"/>
  <c r="M1279" i="8"/>
  <c r="K1279" i="8"/>
  <c r="L1279" i="8"/>
  <c r="H1279" i="8"/>
  <c r="F1279" i="8"/>
  <c r="G1279" i="8"/>
  <c r="J1279" i="8"/>
  <c r="I1279" i="8"/>
  <c r="P1283" i="8"/>
  <c r="N1283" i="8"/>
  <c r="M1283" i="8"/>
  <c r="K1283" i="8"/>
  <c r="J1283" i="8"/>
  <c r="H1283" i="8"/>
  <c r="I1283" i="8"/>
  <c r="F1283" i="8"/>
  <c r="G1283" i="8"/>
  <c r="L1283" i="8"/>
  <c r="P1287" i="8"/>
  <c r="N1287" i="8"/>
  <c r="M1287" i="8"/>
  <c r="K1287" i="8"/>
  <c r="L1287" i="8"/>
  <c r="H1287" i="8"/>
  <c r="J1287" i="8"/>
  <c r="F1287" i="8"/>
  <c r="G1287" i="8"/>
  <c r="I1287" i="8"/>
  <c r="P1291" i="8"/>
  <c r="N1291" i="8"/>
  <c r="M1291" i="8"/>
  <c r="K1291" i="8"/>
  <c r="L1291" i="8"/>
  <c r="J1291" i="8"/>
  <c r="H1291" i="8"/>
  <c r="I1291" i="8"/>
  <c r="F1291" i="8"/>
  <c r="G1291" i="8"/>
  <c r="P1295" i="8"/>
  <c r="N1295" i="8"/>
  <c r="M1295" i="8"/>
  <c r="K1295" i="8"/>
  <c r="L1295" i="8"/>
  <c r="H1295" i="8"/>
  <c r="F1295" i="8"/>
  <c r="G1295" i="8"/>
  <c r="J1295" i="8"/>
  <c r="I1295" i="8"/>
  <c r="P1299" i="8"/>
  <c r="N1299" i="8"/>
  <c r="M1299" i="8"/>
  <c r="K1299" i="8"/>
  <c r="J1299" i="8"/>
  <c r="H1299" i="8"/>
  <c r="L1299" i="8"/>
  <c r="I1299" i="8"/>
  <c r="F1299" i="8"/>
  <c r="G1299" i="8"/>
  <c r="P1303" i="8"/>
  <c r="N1303" i="8"/>
  <c r="M1303" i="8"/>
  <c r="K1303" i="8"/>
  <c r="L1303" i="8"/>
  <c r="H1303" i="8"/>
  <c r="J1303" i="8"/>
  <c r="F1303" i="8"/>
  <c r="G1303" i="8"/>
  <c r="I1303" i="8"/>
  <c r="P1307" i="8"/>
  <c r="N1307" i="8"/>
  <c r="M1307" i="8"/>
  <c r="K1307" i="8"/>
  <c r="L1307" i="8"/>
  <c r="J1307" i="8"/>
  <c r="H1307" i="8"/>
  <c r="I1307" i="8"/>
  <c r="F1307" i="8"/>
  <c r="G1307" i="8"/>
  <c r="P1311" i="8"/>
  <c r="N1311" i="8"/>
  <c r="M1311" i="8"/>
  <c r="K1311" i="8"/>
  <c r="L1311" i="8"/>
  <c r="H1311" i="8"/>
  <c r="F1311" i="8"/>
  <c r="G1311" i="8"/>
  <c r="J1311" i="8"/>
  <c r="I1311" i="8"/>
  <c r="P1315" i="8"/>
  <c r="N1315" i="8"/>
  <c r="M1315" i="8"/>
  <c r="K1315" i="8"/>
  <c r="J1315" i="8"/>
  <c r="H1315" i="8"/>
  <c r="I1315" i="8"/>
  <c r="F1315" i="8"/>
  <c r="G1315" i="8"/>
  <c r="L1315" i="8"/>
  <c r="P1319" i="8"/>
  <c r="N1319" i="8"/>
  <c r="M1319" i="8"/>
  <c r="K1319" i="8"/>
  <c r="L1319" i="8"/>
  <c r="H1319" i="8"/>
  <c r="J1319" i="8"/>
  <c r="F1319" i="8"/>
  <c r="G1319" i="8"/>
  <c r="I1319" i="8"/>
  <c r="P1323" i="8"/>
  <c r="N1323" i="8"/>
  <c r="M1323" i="8"/>
  <c r="K1323" i="8"/>
  <c r="L1323" i="8"/>
  <c r="J1323" i="8"/>
  <c r="H1323" i="8"/>
  <c r="I1323" i="8"/>
  <c r="F1323" i="8"/>
  <c r="G1323" i="8"/>
  <c r="P1327" i="8"/>
  <c r="N1327" i="8"/>
  <c r="M1327" i="8"/>
  <c r="K1327" i="8"/>
  <c r="L1327" i="8"/>
  <c r="H1327" i="8"/>
  <c r="F1327" i="8"/>
  <c r="G1327" i="8"/>
  <c r="J1327" i="8"/>
  <c r="I1327" i="8"/>
  <c r="P1331" i="8"/>
  <c r="N1331" i="8"/>
  <c r="M1331" i="8"/>
  <c r="K1331" i="8"/>
  <c r="J1331" i="8"/>
  <c r="H1331" i="8"/>
  <c r="L1331" i="8"/>
  <c r="I1331" i="8"/>
  <c r="F1331" i="8"/>
  <c r="G1331" i="8"/>
  <c r="P1335" i="8"/>
  <c r="N1335" i="8"/>
  <c r="M1335" i="8"/>
  <c r="K1335" i="8"/>
  <c r="L1335" i="8"/>
  <c r="H1335" i="8"/>
  <c r="J1335" i="8"/>
  <c r="F1335" i="8"/>
  <c r="G1335" i="8"/>
  <c r="I1335" i="8"/>
  <c r="P1339" i="8"/>
  <c r="N1339" i="8"/>
  <c r="M1339" i="8"/>
  <c r="K1339" i="8"/>
  <c r="L1339" i="8"/>
  <c r="J1339" i="8"/>
  <c r="H1339" i="8"/>
  <c r="I1339" i="8"/>
  <c r="F1339" i="8"/>
  <c r="G1339" i="8"/>
  <c r="P1343" i="8"/>
  <c r="N1343" i="8"/>
  <c r="M1343" i="8"/>
  <c r="K1343" i="8"/>
  <c r="L1343" i="8"/>
  <c r="H1343" i="8"/>
  <c r="F1343" i="8"/>
  <c r="G1343" i="8"/>
  <c r="J1343" i="8"/>
  <c r="I1343" i="8"/>
  <c r="P1347" i="8"/>
  <c r="N1347" i="8"/>
  <c r="M1347" i="8"/>
  <c r="K1347" i="8"/>
  <c r="J1347" i="8"/>
  <c r="H1347" i="8"/>
  <c r="I1347" i="8"/>
  <c r="F1347" i="8"/>
  <c r="G1347" i="8"/>
  <c r="L1347" i="8"/>
  <c r="N1351" i="8"/>
  <c r="M1351" i="8"/>
  <c r="P1351" i="8"/>
  <c r="K1351" i="8"/>
  <c r="L1351" i="8"/>
  <c r="H1351" i="8"/>
  <c r="J1351" i="8"/>
  <c r="F1351" i="8"/>
  <c r="G1351" i="8"/>
  <c r="I1351" i="8"/>
  <c r="P1355" i="8"/>
  <c r="N1355" i="8"/>
  <c r="M1355" i="8"/>
  <c r="K1355" i="8"/>
  <c r="L1355" i="8"/>
  <c r="J1355" i="8"/>
  <c r="H1355" i="8"/>
  <c r="I1355" i="8"/>
  <c r="F1355" i="8"/>
  <c r="G1355" i="8"/>
  <c r="P1359" i="8"/>
  <c r="N1359" i="8"/>
  <c r="M1359" i="8"/>
  <c r="K1359" i="8"/>
  <c r="L1359" i="8"/>
  <c r="H1359" i="8"/>
  <c r="F1359" i="8"/>
  <c r="G1359" i="8"/>
  <c r="J1359" i="8"/>
  <c r="I1359" i="8"/>
  <c r="P1363" i="8"/>
  <c r="N1363" i="8"/>
  <c r="M1363" i="8"/>
  <c r="K1363" i="8"/>
  <c r="J1363" i="8"/>
  <c r="H1363" i="8"/>
  <c r="L1363" i="8"/>
  <c r="I1363" i="8"/>
  <c r="F1363" i="8"/>
  <c r="G1363" i="8"/>
  <c r="P1367" i="8"/>
  <c r="N1367" i="8"/>
  <c r="M1367" i="8"/>
  <c r="K1367" i="8"/>
  <c r="L1367" i="8"/>
  <c r="H1367" i="8"/>
  <c r="J1367" i="8"/>
  <c r="F1367" i="8"/>
  <c r="G1367" i="8"/>
  <c r="I1367" i="8"/>
  <c r="P1371" i="8"/>
  <c r="N1371" i="8"/>
  <c r="M1371" i="8"/>
  <c r="K1371" i="8"/>
  <c r="L1371" i="8"/>
  <c r="J1371" i="8"/>
  <c r="H1371" i="8"/>
  <c r="I1371" i="8"/>
  <c r="F1371" i="8"/>
  <c r="G1371" i="8"/>
  <c r="P1375" i="8"/>
  <c r="N1375" i="8"/>
  <c r="M1375" i="8"/>
  <c r="K1375" i="8"/>
  <c r="L1375" i="8"/>
  <c r="H1375" i="8"/>
  <c r="F1375" i="8"/>
  <c r="G1375" i="8"/>
  <c r="J1375" i="8"/>
  <c r="I1375" i="8"/>
  <c r="P1379" i="8"/>
  <c r="N1379" i="8"/>
  <c r="M1379" i="8"/>
  <c r="K1379" i="8"/>
  <c r="J1379" i="8"/>
  <c r="H1379" i="8"/>
  <c r="I1379" i="8"/>
  <c r="F1379" i="8"/>
  <c r="G1379" i="8"/>
  <c r="L1379" i="8"/>
  <c r="P1383" i="8"/>
  <c r="N1383" i="8"/>
  <c r="M1383" i="8"/>
  <c r="K1383" i="8"/>
  <c r="L1383" i="8"/>
  <c r="H1383" i="8"/>
  <c r="J1383" i="8"/>
  <c r="F1383" i="8"/>
  <c r="G1383" i="8"/>
  <c r="I1383" i="8"/>
  <c r="P1387" i="8"/>
  <c r="N1387" i="8"/>
  <c r="M1387" i="8"/>
  <c r="K1387" i="8"/>
  <c r="L1387" i="8"/>
  <c r="J1387" i="8"/>
  <c r="H1387" i="8"/>
  <c r="I1387" i="8"/>
  <c r="F1387" i="8"/>
  <c r="G1387" i="8"/>
  <c r="P1391" i="8"/>
  <c r="N1391" i="8"/>
  <c r="M1391" i="8"/>
  <c r="K1391" i="8"/>
  <c r="L1391" i="8"/>
  <c r="H1391" i="8"/>
  <c r="F1391" i="8"/>
  <c r="G1391" i="8"/>
  <c r="J1391" i="8"/>
  <c r="I1391" i="8"/>
  <c r="P1395" i="8"/>
  <c r="N1395" i="8"/>
  <c r="M1395" i="8"/>
  <c r="K1395" i="8"/>
  <c r="J1395" i="8"/>
  <c r="H1395" i="8"/>
  <c r="L1395" i="8"/>
  <c r="I1395" i="8"/>
  <c r="F1395" i="8"/>
  <c r="G1395" i="8"/>
  <c r="P1399" i="8"/>
  <c r="N1399" i="8"/>
  <c r="M1399" i="8"/>
  <c r="K1399" i="8"/>
  <c r="L1399" i="8"/>
  <c r="H1399" i="8"/>
  <c r="J1399" i="8"/>
  <c r="F1399" i="8"/>
  <c r="G1399" i="8"/>
  <c r="I1399" i="8"/>
  <c r="P1403" i="8"/>
  <c r="N1403" i="8"/>
  <c r="M1403" i="8"/>
  <c r="K1403" i="8"/>
  <c r="L1403" i="8"/>
  <c r="J1403" i="8"/>
  <c r="H1403" i="8"/>
  <c r="I1403" i="8"/>
  <c r="F1403" i="8"/>
  <c r="G1403" i="8"/>
  <c r="N1407" i="8"/>
  <c r="P1407" i="8"/>
  <c r="M1407" i="8"/>
  <c r="K1407" i="8"/>
  <c r="L1407" i="8"/>
  <c r="H1407" i="8"/>
  <c r="F1407" i="8"/>
  <c r="G1407" i="8"/>
  <c r="J1407" i="8"/>
  <c r="I1407" i="8"/>
  <c r="P1411" i="8"/>
  <c r="N1411" i="8"/>
  <c r="M1411" i="8"/>
  <c r="K1411" i="8"/>
  <c r="J1411" i="8"/>
  <c r="H1411" i="8"/>
  <c r="I1411" i="8"/>
  <c r="F1411" i="8"/>
  <c r="G1411" i="8"/>
  <c r="L1411" i="8"/>
  <c r="P1415" i="8"/>
  <c r="N1415" i="8"/>
  <c r="M1415" i="8"/>
  <c r="K1415" i="8"/>
  <c r="L1415" i="8"/>
  <c r="H1415" i="8"/>
  <c r="J1415" i="8"/>
  <c r="F1415" i="8"/>
  <c r="G1415" i="8"/>
  <c r="I1415" i="8"/>
  <c r="P1419" i="8"/>
  <c r="N1419" i="8"/>
  <c r="M1419" i="8"/>
  <c r="K1419" i="8"/>
  <c r="L1419" i="8"/>
  <c r="J1419" i="8"/>
  <c r="H1419" i="8"/>
  <c r="I1419" i="8"/>
  <c r="F1419" i="8"/>
  <c r="G1419" i="8"/>
  <c r="N1423" i="8"/>
  <c r="P1423" i="8"/>
  <c r="M1423" i="8"/>
  <c r="K1423" i="8"/>
  <c r="L1423" i="8"/>
  <c r="H1423" i="8"/>
  <c r="F1423" i="8"/>
  <c r="G1423" i="8"/>
  <c r="J1423" i="8"/>
  <c r="I1423" i="8"/>
  <c r="P1427" i="8"/>
  <c r="N1427" i="8"/>
  <c r="M1427" i="8"/>
  <c r="K1427" i="8"/>
  <c r="J1427" i="8"/>
  <c r="H1427" i="8"/>
  <c r="L1427" i="8"/>
  <c r="I1427" i="8"/>
  <c r="F1427" i="8"/>
  <c r="G1427" i="8"/>
  <c r="P1431" i="8"/>
  <c r="N1431" i="8"/>
  <c r="M1431" i="8"/>
  <c r="K1431" i="8"/>
  <c r="L1431" i="8"/>
  <c r="H1431" i="8"/>
  <c r="J1431" i="8"/>
  <c r="F1431" i="8"/>
  <c r="G1431" i="8"/>
  <c r="I1431" i="8"/>
  <c r="P1435" i="8"/>
  <c r="N1435" i="8"/>
  <c r="M1435" i="8"/>
  <c r="K1435" i="8"/>
  <c r="L1435" i="8"/>
  <c r="J1435" i="8"/>
  <c r="H1435" i="8"/>
  <c r="I1435" i="8"/>
  <c r="F1435" i="8"/>
  <c r="G1435" i="8"/>
  <c r="P1439" i="8"/>
  <c r="N1439" i="8"/>
  <c r="M1439" i="8"/>
  <c r="K1439" i="8"/>
  <c r="L1439" i="8"/>
  <c r="H1439" i="8"/>
  <c r="F1439" i="8"/>
  <c r="G1439" i="8"/>
  <c r="J1439" i="8"/>
  <c r="I1439" i="8"/>
  <c r="P1443" i="8"/>
  <c r="N1443" i="8"/>
  <c r="M1443" i="8"/>
  <c r="K1443" i="8"/>
  <c r="J1443" i="8"/>
  <c r="H1443" i="8"/>
  <c r="I1443" i="8"/>
  <c r="F1443" i="8"/>
  <c r="G1443" i="8"/>
  <c r="L1443" i="8"/>
  <c r="P1447" i="8"/>
  <c r="N1447" i="8"/>
  <c r="M1447" i="8"/>
  <c r="K1447" i="8"/>
  <c r="L1447" i="8"/>
  <c r="H1447" i="8"/>
  <c r="J1447" i="8"/>
  <c r="F1447" i="8"/>
  <c r="G1447" i="8"/>
  <c r="I1447" i="8"/>
  <c r="P1451" i="8"/>
  <c r="N1451" i="8"/>
  <c r="M1451" i="8"/>
  <c r="K1451" i="8"/>
  <c r="L1451" i="8"/>
  <c r="J1451" i="8"/>
  <c r="H1451" i="8"/>
  <c r="I1451" i="8"/>
  <c r="F1451" i="8"/>
  <c r="G1451" i="8"/>
  <c r="P1455" i="8"/>
  <c r="N1455" i="8"/>
  <c r="M1455" i="8"/>
  <c r="K1455" i="8"/>
  <c r="L1455" i="8"/>
  <c r="H1455" i="8"/>
  <c r="F1455" i="8"/>
  <c r="G1455" i="8"/>
  <c r="J1455" i="8"/>
  <c r="I1455" i="8"/>
  <c r="P1459" i="8"/>
  <c r="N1459" i="8"/>
  <c r="M1459" i="8"/>
  <c r="K1459" i="8"/>
  <c r="J1459" i="8"/>
  <c r="H1459" i="8"/>
  <c r="L1459" i="8"/>
  <c r="I1459" i="8"/>
  <c r="F1459" i="8"/>
  <c r="G1459" i="8"/>
  <c r="P1463" i="8"/>
  <c r="N1463" i="8"/>
  <c r="M1463" i="8"/>
  <c r="K1463" i="8"/>
  <c r="L1463" i="8"/>
  <c r="H1463" i="8"/>
  <c r="J1463" i="8"/>
  <c r="F1463" i="8"/>
  <c r="G1463" i="8"/>
  <c r="I1463" i="8"/>
  <c r="P1467" i="8"/>
  <c r="N1467" i="8"/>
  <c r="M1467" i="8"/>
  <c r="K1467" i="8"/>
  <c r="L1467" i="8"/>
  <c r="J1467" i="8"/>
  <c r="H1467" i="8"/>
  <c r="I1467" i="8"/>
  <c r="F1467" i="8"/>
  <c r="G1467" i="8"/>
  <c r="N1471" i="8"/>
  <c r="P1471" i="8"/>
  <c r="M1471" i="8"/>
  <c r="K1471" i="8"/>
  <c r="L1471" i="8"/>
  <c r="H1471" i="8"/>
  <c r="F1471" i="8"/>
  <c r="G1471" i="8"/>
  <c r="J1471" i="8"/>
  <c r="I1471" i="8"/>
  <c r="P1475" i="8"/>
  <c r="N1475" i="8"/>
  <c r="M1475" i="8"/>
  <c r="K1475" i="8"/>
  <c r="J1475" i="8"/>
  <c r="H1475" i="8"/>
  <c r="I1475" i="8"/>
  <c r="F1475" i="8"/>
  <c r="G1475" i="8"/>
  <c r="L1475" i="8"/>
  <c r="P1479" i="8"/>
  <c r="N1479" i="8"/>
  <c r="M1479" i="8"/>
  <c r="K1479" i="8"/>
  <c r="L1479" i="8"/>
  <c r="H1479" i="8"/>
  <c r="J1479" i="8"/>
  <c r="F1479" i="8"/>
  <c r="G1479" i="8"/>
  <c r="I1479" i="8"/>
  <c r="P1483" i="8"/>
  <c r="N1483" i="8"/>
  <c r="M1483" i="8"/>
  <c r="K1483" i="8"/>
  <c r="L1483" i="8"/>
  <c r="H1483" i="8"/>
  <c r="J1483" i="8"/>
  <c r="I1483" i="8"/>
  <c r="F1483" i="8"/>
  <c r="G1483" i="8"/>
  <c r="N1487" i="8"/>
  <c r="P1487" i="8"/>
  <c r="M1487" i="8"/>
  <c r="K1487" i="8"/>
  <c r="L1487" i="8"/>
  <c r="J1487" i="8"/>
  <c r="H1487" i="8"/>
  <c r="F1487" i="8"/>
  <c r="G1487" i="8"/>
  <c r="I1487" i="8"/>
  <c r="P1491" i="8"/>
  <c r="N1491" i="8"/>
  <c r="M1491" i="8"/>
  <c r="K1491" i="8"/>
  <c r="H1491" i="8"/>
  <c r="L1491" i="8"/>
  <c r="I1491" i="8"/>
  <c r="F1491" i="8"/>
  <c r="J1491" i="8"/>
  <c r="G1491" i="8"/>
  <c r="P1495" i="8"/>
  <c r="N1495" i="8"/>
  <c r="M1495" i="8"/>
  <c r="K1495" i="8"/>
  <c r="L1495" i="8"/>
  <c r="H1495" i="8"/>
  <c r="F1495" i="8"/>
  <c r="G1495" i="8"/>
  <c r="I1495" i="8"/>
  <c r="J1495" i="8"/>
  <c r="P1499" i="8"/>
  <c r="N1499" i="8"/>
  <c r="M1499" i="8"/>
  <c r="K1499" i="8"/>
  <c r="L1499" i="8"/>
  <c r="H1499" i="8"/>
  <c r="J1499" i="8"/>
  <c r="I1499" i="8"/>
  <c r="F1499" i="8"/>
  <c r="G1499" i="8"/>
  <c r="P1503" i="8"/>
  <c r="N1503" i="8"/>
  <c r="M1503" i="8"/>
  <c r="K1503" i="8"/>
  <c r="L1503" i="8"/>
  <c r="J1503" i="8"/>
  <c r="H1503" i="8"/>
  <c r="F1503" i="8"/>
  <c r="G1503" i="8"/>
  <c r="I1503" i="8"/>
  <c r="E1501" i="8"/>
  <c r="E1497" i="8"/>
  <c r="E1493" i="8"/>
  <c r="E1489" i="8"/>
  <c r="E1485" i="8"/>
  <c r="E1481" i="8"/>
  <c r="E1477" i="8"/>
  <c r="E1473" i="8"/>
  <c r="E1469" i="8"/>
  <c r="E1465" i="8"/>
  <c r="E1461" i="8"/>
  <c r="E1457" i="8"/>
  <c r="E1453" i="8"/>
  <c r="E1449" i="8"/>
  <c r="E1445" i="8"/>
  <c r="E1441" i="8"/>
  <c r="E1437" i="8"/>
  <c r="E1433" i="8"/>
  <c r="E1429" i="8"/>
  <c r="E1425" i="8"/>
  <c r="E1421" i="8"/>
  <c r="E1417" i="8"/>
  <c r="E1413" i="8"/>
  <c r="E1409" i="8"/>
  <c r="E1405" i="8"/>
  <c r="E1401" i="8"/>
  <c r="E1397" i="8"/>
  <c r="E1393" i="8"/>
  <c r="E1389" i="8"/>
  <c r="E1385" i="8"/>
  <c r="E1381" i="8"/>
  <c r="E1377" i="8"/>
  <c r="E1373" i="8"/>
  <c r="E1369" i="8"/>
  <c r="E1365" i="8"/>
  <c r="E1361" i="8"/>
  <c r="E1357" i="8"/>
  <c r="E1353" i="8"/>
  <c r="E1349" i="8"/>
  <c r="E1345" i="8"/>
  <c r="E1341" i="8"/>
  <c r="E1337" i="8"/>
  <c r="E1333" i="8"/>
  <c r="E1329" i="8"/>
  <c r="E1325" i="8"/>
  <c r="E1321" i="8"/>
  <c r="E1317" i="8"/>
  <c r="E1313" i="8"/>
  <c r="E1309" i="8"/>
  <c r="E1305" i="8"/>
  <c r="E1301" i="8"/>
  <c r="E1297" i="8"/>
  <c r="E1293" i="8"/>
  <c r="E1289" i="8"/>
  <c r="E1285" i="8"/>
  <c r="E1281" i="8"/>
  <c r="E1273" i="8"/>
  <c r="E1269" i="8"/>
  <c r="E1261" i="8"/>
  <c r="E1253" i="8"/>
  <c r="E1249" i="8"/>
  <c r="E1245" i="8"/>
  <c r="E1237" i="8"/>
  <c r="E1229" i="8"/>
  <c r="E1225" i="8"/>
  <c r="E1221" i="8"/>
  <c r="E1217" i="8"/>
  <c r="E1213" i="8"/>
  <c r="E1205" i="8"/>
  <c r="E1201" i="8"/>
  <c r="E1193" i="8"/>
  <c r="E1189" i="8"/>
  <c r="E1185" i="8"/>
  <c r="E1181" i="8"/>
  <c r="E1177" i="8"/>
  <c r="E1169" i="8"/>
  <c r="E1165" i="8"/>
  <c r="E1157" i="8"/>
  <c r="E1153" i="8"/>
  <c r="E1145" i="8"/>
  <c r="E1141" i="8"/>
  <c r="E1133" i="8"/>
  <c r="E1125" i="8"/>
  <c r="E1121" i="8"/>
  <c r="E1113" i="8"/>
  <c r="E1105" i="8"/>
  <c r="E1101" i="8"/>
  <c r="E1097" i="8"/>
  <c r="E1089" i="8"/>
  <c r="E1085" i="8"/>
  <c r="E1077" i="8"/>
  <c r="E1073" i="8"/>
  <c r="E1065" i="8"/>
  <c r="E1061" i="8"/>
  <c r="E1053" i="8"/>
  <c r="E1049" i="8"/>
  <c r="E1041" i="8"/>
  <c r="E1037" i="8"/>
  <c r="E1029" i="8"/>
  <c r="E1021" i="8"/>
  <c r="E1017" i="8"/>
  <c r="E1009" i="8"/>
  <c r="E1005" i="8"/>
  <c r="E997" i="8"/>
  <c r="E993" i="8"/>
  <c r="E985" i="8"/>
  <c r="E981" i="8"/>
  <c r="E973" i="8"/>
  <c r="E965" i="8"/>
  <c r="E961" i="8"/>
  <c r="E957" i="8"/>
  <c r="E949" i="8"/>
  <c r="E945" i="8"/>
  <c r="E937" i="8"/>
  <c r="E933" i="8"/>
  <c r="E925" i="8"/>
  <c r="E921" i="8"/>
  <c r="E913" i="8"/>
  <c r="E909" i="8"/>
  <c r="E901" i="8"/>
  <c r="E897" i="8"/>
  <c r="E889" i="8"/>
  <c r="E885" i="8"/>
  <c r="E877" i="8"/>
  <c r="E873" i="8"/>
  <c r="E865" i="8"/>
  <c r="E861" i="8"/>
  <c r="E853" i="8"/>
  <c r="E849" i="8"/>
  <c r="E841" i="8"/>
  <c r="E837" i="8"/>
  <c r="E829" i="8"/>
  <c r="E825" i="8"/>
  <c r="E817" i="8"/>
  <c r="E813" i="8"/>
  <c r="E805" i="8"/>
  <c r="E801" i="8"/>
  <c r="E793" i="8"/>
  <c r="E789" i="8"/>
  <c r="E781" i="8"/>
  <c r="E777" i="8"/>
  <c r="E769" i="8"/>
  <c r="E765" i="8"/>
  <c r="E757" i="8"/>
  <c r="E749" i="8"/>
  <c r="E745" i="8"/>
  <c r="E741" i="8"/>
  <c r="E737" i="8"/>
  <c r="E733" i="8"/>
  <c r="E729" i="8"/>
  <c r="E725" i="8"/>
  <c r="E721" i="8"/>
  <c r="E717" i="8"/>
  <c r="E713" i="8"/>
  <c r="E709" i="8"/>
  <c r="E705" i="8"/>
  <c r="E701" i="8"/>
  <c r="E697" i="8"/>
  <c r="E693" i="8"/>
  <c r="E689" i="8"/>
  <c r="E685" i="8"/>
  <c r="E681" i="8"/>
  <c r="E677" i="8"/>
  <c r="E673" i="8"/>
  <c r="E669" i="8"/>
  <c r="E665" i="8"/>
  <c r="E661" i="8"/>
  <c r="E657" i="8"/>
  <c r="E653" i="8"/>
  <c r="E649" i="8"/>
  <c r="E645" i="8"/>
  <c r="E641" i="8"/>
  <c r="E637" i="8"/>
  <c r="E633" i="8"/>
  <c r="E629" i="8"/>
  <c r="E625" i="8"/>
  <c r="E621" i="8"/>
  <c r="E617" i="8"/>
  <c r="E613" i="8"/>
  <c r="E609" i="8"/>
  <c r="E605" i="8"/>
  <c r="E601" i="8"/>
  <c r="E597" i="8"/>
  <c r="E593" i="8"/>
  <c r="E589" i="8"/>
  <c r="E585" i="8"/>
  <c r="E581" i="8"/>
  <c r="E577" i="8"/>
  <c r="E573" i="8"/>
  <c r="E569" i="8"/>
  <c r="E565" i="8"/>
  <c r="E561" i="8"/>
  <c r="E557" i="8"/>
  <c r="E553" i="8"/>
  <c r="E483" i="8"/>
  <c r="E467" i="8"/>
  <c r="E451" i="8"/>
  <c r="E435" i="8"/>
  <c r="E419" i="8"/>
  <c r="E403" i="8"/>
  <c r="E318" i="8"/>
  <c r="E286" i="8"/>
  <c r="E254" i="8"/>
  <c r="E222" i="8"/>
  <c r="E190" i="8"/>
  <c r="E158" i="8"/>
  <c r="E126" i="8"/>
  <c r="E94" i="8"/>
  <c r="E62" i="8"/>
  <c r="E30" i="8"/>
  <c r="F1498" i="8"/>
  <c r="F1466" i="8"/>
  <c r="F1434" i="8"/>
  <c r="F1402" i="8"/>
  <c r="F1370" i="8"/>
  <c r="F1338" i="8"/>
  <c r="F1306" i="8"/>
  <c r="F1274" i="8"/>
  <c r="F1242" i="8"/>
  <c r="F1210" i="8"/>
  <c r="F1178" i="8"/>
  <c r="F1146" i="8"/>
  <c r="F1114" i="8"/>
  <c r="F1082" i="8"/>
  <c r="F1050" i="8"/>
  <c r="F1018" i="8"/>
  <c r="F986" i="8"/>
  <c r="F954" i="8"/>
  <c r="F922" i="8"/>
  <c r="F890" i="8"/>
  <c r="F858" i="8"/>
  <c r="F826" i="8"/>
  <c r="F794" i="8"/>
  <c r="F762" i="8"/>
  <c r="F730" i="8"/>
  <c r="F698" i="8"/>
  <c r="F666" i="8"/>
  <c r="F634" i="8"/>
  <c r="F602" i="8"/>
  <c r="F570" i="8"/>
  <c r="F538" i="8"/>
  <c r="F506" i="8"/>
  <c r="F474" i="8"/>
  <c r="F442" i="8"/>
  <c r="F410" i="8"/>
  <c r="F378" i="8"/>
  <c r="F346" i="8"/>
  <c r="F314" i="8"/>
  <c r="F282" i="8"/>
  <c r="F250" i="8"/>
  <c r="F218" i="8"/>
  <c r="F186" i="8"/>
  <c r="F154" i="8"/>
  <c r="F122" i="8"/>
  <c r="F90" i="8"/>
  <c r="F58" i="8"/>
  <c r="F26" i="8"/>
  <c r="J6" i="8"/>
  <c r="G1477" i="8"/>
  <c r="G1445" i="8"/>
  <c r="G1413" i="8"/>
  <c r="G1349" i="8"/>
  <c r="G1317" i="8"/>
  <c r="G1285" i="8"/>
  <c r="G1253" i="8"/>
  <c r="G1189" i="8"/>
  <c r="G1154" i="8"/>
  <c r="G1111" i="8"/>
  <c r="G1026" i="8"/>
  <c r="G983" i="8"/>
  <c r="G898" i="8"/>
  <c r="G855" i="8"/>
  <c r="G770" i="8"/>
  <c r="G727" i="8"/>
  <c r="G642" i="8"/>
  <c r="G599" i="8"/>
  <c r="G514" i="8"/>
  <c r="G471" i="8"/>
  <c r="G386" i="8"/>
  <c r="G343" i="8"/>
  <c r="G258" i="8"/>
  <c r="G215" i="8"/>
  <c r="G130" i="8"/>
  <c r="G87" i="8"/>
  <c r="H1457" i="8"/>
  <c r="H1414" i="8"/>
  <c r="H1329" i="8"/>
  <c r="H1286" i="8"/>
  <c r="H1201" i="8"/>
  <c r="H1158" i="8"/>
  <c r="H1073" i="8"/>
  <c r="H1030" i="8"/>
  <c r="H945" i="8"/>
  <c r="H902" i="8"/>
  <c r="H817" i="8"/>
  <c r="H774" i="8"/>
  <c r="H689" i="8"/>
  <c r="H646" i="8"/>
  <c r="H561" i="8"/>
  <c r="H518" i="8"/>
  <c r="H374" i="8"/>
  <c r="H310" i="8"/>
  <c r="H246" i="8"/>
  <c r="H182" i="8"/>
  <c r="H118" i="8"/>
  <c r="H54" i="8"/>
  <c r="I254" i="8"/>
  <c r="I83" i="8"/>
  <c r="K1354" i="8"/>
  <c r="K1098" i="8"/>
  <c r="K842" i="8"/>
  <c r="K586" i="8"/>
  <c r="K330" i="8"/>
  <c r="K74" i="8"/>
  <c r="L959" i="8"/>
  <c r="L447" i="8"/>
  <c r="P753" i="8"/>
  <c r="N753" i="8"/>
  <c r="L753" i="8"/>
  <c r="M753" i="8"/>
  <c r="J753" i="8"/>
  <c r="K753" i="8"/>
  <c r="I753" i="8"/>
  <c r="G753" i="8"/>
  <c r="F753" i="8"/>
  <c r="P761" i="8"/>
  <c r="N761" i="8"/>
  <c r="M761" i="8"/>
  <c r="L761" i="8"/>
  <c r="J761" i="8"/>
  <c r="I761" i="8"/>
  <c r="G761" i="8"/>
  <c r="K761" i="8"/>
  <c r="H761" i="8"/>
  <c r="F761" i="8"/>
  <c r="P773" i="8"/>
  <c r="N773" i="8"/>
  <c r="M773" i="8"/>
  <c r="L773" i="8"/>
  <c r="K773" i="8"/>
  <c r="J773" i="8"/>
  <c r="I773" i="8"/>
  <c r="G773" i="8"/>
  <c r="F773" i="8"/>
  <c r="H773" i="8"/>
  <c r="P785" i="8"/>
  <c r="N785" i="8"/>
  <c r="L785" i="8"/>
  <c r="M785" i="8"/>
  <c r="J785" i="8"/>
  <c r="K785" i="8"/>
  <c r="I785" i="8"/>
  <c r="G785" i="8"/>
  <c r="F785" i="8"/>
  <c r="P797" i="8"/>
  <c r="N797" i="8"/>
  <c r="L797" i="8"/>
  <c r="K797" i="8"/>
  <c r="J797" i="8"/>
  <c r="I797" i="8"/>
  <c r="G797" i="8"/>
  <c r="M797" i="8"/>
  <c r="H797" i="8"/>
  <c r="F797" i="8"/>
  <c r="P809" i="8"/>
  <c r="N809" i="8"/>
  <c r="M809" i="8"/>
  <c r="L809" i="8"/>
  <c r="J809" i="8"/>
  <c r="I809" i="8"/>
  <c r="G809" i="8"/>
  <c r="H809" i="8"/>
  <c r="K809" i="8"/>
  <c r="F809" i="8"/>
  <c r="P821" i="8"/>
  <c r="N821" i="8"/>
  <c r="M821" i="8"/>
  <c r="L821" i="8"/>
  <c r="K821" i="8"/>
  <c r="J821" i="8"/>
  <c r="I821" i="8"/>
  <c r="G821" i="8"/>
  <c r="H821" i="8"/>
  <c r="F821" i="8"/>
  <c r="P833" i="8"/>
  <c r="N833" i="8"/>
  <c r="L833" i="8"/>
  <c r="J833" i="8"/>
  <c r="M833" i="8"/>
  <c r="K833" i="8"/>
  <c r="I833" i="8"/>
  <c r="G833" i="8"/>
  <c r="H833" i="8"/>
  <c r="F833" i="8"/>
  <c r="P845" i="8"/>
  <c r="N845" i="8"/>
  <c r="L845" i="8"/>
  <c r="M845" i="8"/>
  <c r="K845" i="8"/>
  <c r="J845" i="8"/>
  <c r="I845" i="8"/>
  <c r="G845" i="8"/>
  <c r="H845" i="8"/>
  <c r="F845" i="8"/>
  <c r="P857" i="8"/>
  <c r="N857" i="8"/>
  <c r="M857" i="8"/>
  <c r="L857" i="8"/>
  <c r="J857" i="8"/>
  <c r="I857" i="8"/>
  <c r="G857" i="8"/>
  <c r="K857" i="8"/>
  <c r="H857" i="8"/>
  <c r="F857" i="8"/>
  <c r="P869" i="8"/>
  <c r="N869" i="8"/>
  <c r="M869" i="8"/>
  <c r="L869" i="8"/>
  <c r="K869" i="8"/>
  <c r="J869" i="8"/>
  <c r="I869" i="8"/>
  <c r="G869" i="8"/>
  <c r="F869" i="8"/>
  <c r="H869" i="8"/>
  <c r="P881" i="8"/>
  <c r="N881" i="8"/>
  <c r="L881" i="8"/>
  <c r="M881" i="8"/>
  <c r="J881" i="8"/>
  <c r="K881" i="8"/>
  <c r="I881" i="8"/>
  <c r="G881" i="8"/>
  <c r="F881" i="8"/>
  <c r="P893" i="8"/>
  <c r="N893" i="8"/>
  <c r="L893" i="8"/>
  <c r="M893" i="8"/>
  <c r="K893" i="8"/>
  <c r="J893" i="8"/>
  <c r="I893" i="8"/>
  <c r="G893" i="8"/>
  <c r="H893" i="8"/>
  <c r="F893" i="8"/>
  <c r="P905" i="8"/>
  <c r="N905" i="8"/>
  <c r="M905" i="8"/>
  <c r="L905" i="8"/>
  <c r="J905" i="8"/>
  <c r="I905" i="8"/>
  <c r="G905" i="8"/>
  <c r="H905" i="8"/>
  <c r="K905" i="8"/>
  <c r="F905" i="8"/>
  <c r="P917" i="8"/>
  <c r="N917" i="8"/>
  <c r="M917" i="8"/>
  <c r="L917" i="8"/>
  <c r="K917" i="8"/>
  <c r="J917" i="8"/>
  <c r="I917" i="8"/>
  <c r="G917" i="8"/>
  <c r="H917" i="8"/>
  <c r="F917" i="8"/>
  <c r="P929" i="8"/>
  <c r="N929" i="8"/>
  <c r="L929" i="8"/>
  <c r="J929" i="8"/>
  <c r="K929" i="8"/>
  <c r="I929" i="8"/>
  <c r="G929" i="8"/>
  <c r="M929" i="8"/>
  <c r="H929" i="8"/>
  <c r="F929" i="8"/>
  <c r="P941" i="8"/>
  <c r="N941" i="8"/>
  <c r="L941" i="8"/>
  <c r="M941" i="8"/>
  <c r="K941" i="8"/>
  <c r="J941" i="8"/>
  <c r="I941" i="8"/>
  <c r="G941" i="8"/>
  <c r="H941" i="8"/>
  <c r="F941" i="8"/>
  <c r="P953" i="8"/>
  <c r="N953" i="8"/>
  <c r="M953" i="8"/>
  <c r="L953" i="8"/>
  <c r="J953" i="8"/>
  <c r="I953" i="8"/>
  <c r="G953" i="8"/>
  <c r="K953" i="8"/>
  <c r="H953" i="8"/>
  <c r="F953" i="8"/>
  <c r="P969" i="8"/>
  <c r="N969" i="8"/>
  <c r="M969" i="8"/>
  <c r="L969" i="8"/>
  <c r="J969" i="8"/>
  <c r="I969" i="8"/>
  <c r="G969" i="8"/>
  <c r="H969" i="8"/>
  <c r="K969" i="8"/>
  <c r="F969" i="8"/>
  <c r="P977" i="8"/>
  <c r="N977" i="8"/>
  <c r="L977" i="8"/>
  <c r="M977" i="8"/>
  <c r="J977" i="8"/>
  <c r="K977" i="8"/>
  <c r="I977" i="8"/>
  <c r="G977" i="8"/>
  <c r="F977" i="8"/>
  <c r="P989" i="8"/>
  <c r="N989" i="8"/>
  <c r="L989" i="8"/>
  <c r="K989" i="8"/>
  <c r="J989" i="8"/>
  <c r="M989" i="8"/>
  <c r="I989" i="8"/>
  <c r="G989" i="8"/>
  <c r="H989" i="8"/>
  <c r="F989" i="8"/>
  <c r="P1001" i="8"/>
  <c r="N1001" i="8"/>
  <c r="M1001" i="8"/>
  <c r="L1001" i="8"/>
  <c r="J1001" i="8"/>
  <c r="I1001" i="8"/>
  <c r="G1001" i="8"/>
  <c r="H1001" i="8"/>
  <c r="K1001" i="8"/>
  <c r="F1001" i="8"/>
  <c r="P1013" i="8"/>
  <c r="N1013" i="8"/>
  <c r="M1013" i="8"/>
  <c r="L1013" i="8"/>
  <c r="K1013" i="8"/>
  <c r="J1013" i="8"/>
  <c r="I1013" i="8"/>
  <c r="G1013" i="8"/>
  <c r="H1013" i="8"/>
  <c r="F1013" i="8"/>
  <c r="P1025" i="8"/>
  <c r="N1025" i="8"/>
  <c r="L1025" i="8"/>
  <c r="J1025" i="8"/>
  <c r="M1025" i="8"/>
  <c r="K1025" i="8"/>
  <c r="I1025" i="8"/>
  <c r="G1025" i="8"/>
  <c r="H1025" i="8"/>
  <c r="F1025" i="8"/>
  <c r="P1033" i="8"/>
  <c r="N1033" i="8"/>
  <c r="M1033" i="8"/>
  <c r="L1033" i="8"/>
  <c r="J1033" i="8"/>
  <c r="I1033" i="8"/>
  <c r="G1033" i="8"/>
  <c r="H1033" i="8"/>
  <c r="K1033" i="8"/>
  <c r="F1033" i="8"/>
  <c r="P1045" i="8"/>
  <c r="N1045" i="8"/>
  <c r="M1045" i="8"/>
  <c r="L1045" i="8"/>
  <c r="K1045" i="8"/>
  <c r="J1045" i="8"/>
  <c r="I1045" i="8"/>
  <c r="G1045" i="8"/>
  <c r="H1045" i="8"/>
  <c r="F1045" i="8"/>
  <c r="P1057" i="8"/>
  <c r="N1057" i="8"/>
  <c r="L1057" i="8"/>
  <c r="J1057" i="8"/>
  <c r="K1057" i="8"/>
  <c r="I1057" i="8"/>
  <c r="G1057" i="8"/>
  <c r="M1057" i="8"/>
  <c r="H1057" i="8"/>
  <c r="F1057" i="8"/>
  <c r="P1069" i="8"/>
  <c r="N1069" i="8"/>
  <c r="L1069" i="8"/>
  <c r="M1069" i="8"/>
  <c r="K1069" i="8"/>
  <c r="J1069" i="8"/>
  <c r="I1069" i="8"/>
  <c r="G1069" i="8"/>
  <c r="H1069" i="8"/>
  <c r="F1069" i="8"/>
  <c r="P1081" i="8"/>
  <c r="N1081" i="8"/>
  <c r="M1081" i="8"/>
  <c r="L1081" i="8"/>
  <c r="J1081" i="8"/>
  <c r="I1081" i="8"/>
  <c r="G1081" i="8"/>
  <c r="K1081" i="8"/>
  <c r="H1081" i="8"/>
  <c r="F1081" i="8"/>
  <c r="P1093" i="8"/>
  <c r="M1093" i="8"/>
  <c r="L1093" i="8"/>
  <c r="K1093" i="8"/>
  <c r="J1093" i="8"/>
  <c r="N1093" i="8"/>
  <c r="I1093" i="8"/>
  <c r="G1093" i="8"/>
  <c r="F1093" i="8"/>
  <c r="H1093" i="8"/>
  <c r="P1109" i="8"/>
  <c r="N1109" i="8"/>
  <c r="M1109" i="8"/>
  <c r="L1109" i="8"/>
  <c r="K1109" i="8"/>
  <c r="J1109" i="8"/>
  <c r="I1109" i="8"/>
  <c r="G1109" i="8"/>
  <c r="H1109" i="8"/>
  <c r="F1109" i="8"/>
  <c r="P1117" i="8"/>
  <c r="N1117" i="8"/>
  <c r="L1117" i="8"/>
  <c r="K1117" i="8"/>
  <c r="J1117" i="8"/>
  <c r="M1117" i="8"/>
  <c r="I1117" i="8"/>
  <c r="G1117" i="8"/>
  <c r="H1117" i="8"/>
  <c r="F1117" i="8"/>
  <c r="P1129" i="8"/>
  <c r="N1129" i="8"/>
  <c r="M1129" i="8"/>
  <c r="L1129" i="8"/>
  <c r="J1129" i="8"/>
  <c r="I1129" i="8"/>
  <c r="G1129" i="8"/>
  <c r="H1129" i="8"/>
  <c r="K1129" i="8"/>
  <c r="F1129" i="8"/>
  <c r="P1137" i="8"/>
  <c r="N1137" i="8"/>
  <c r="L1137" i="8"/>
  <c r="M1137" i="8"/>
  <c r="J1137" i="8"/>
  <c r="K1137" i="8"/>
  <c r="I1137" i="8"/>
  <c r="G1137" i="8"/>
  <c r="F1137" i="8"/>
  <c r="P1149" i="8"/>
  <c r="N1149" i="8"/>
  <c r="L1149" i="8"/>
  <c r="M1149" i="8"/>
  <c r="K1149" i="8"/>
  <c r="J1149" i="8"/>
  <c r="I1149" i="8"/>
  <c r="G1149" i="8"/>
  <c r="H1149" i="8"/>
  <c r="F1149" i="8"/>
  <c r="P1161" i="8"/>
  <c r="N1161" i="8"/>
  <c r="M1161" i="8"/>
  <c r="L1161" i="8"/>
  <c r="J1161" i="8"/>
  <c r="I1161" i="8"/>
  <c r="G1161" i="8"/>
  <c r="H1161" i="8"/>
  <c r="K1161" i="8"/>
  <c r="F1161" i="8"/>
  <c r="P1173" i="8"/>
  <c r="N1173" i="8"/>
  <c r="M1173" i="8"/>
  <c r="L1173" i="8"/>
  <c r="K1173" i="8"/>
  <c r="J1173" i="8"/>
  <c r="I1173" i="8"/>
  <c r="H1173" i="8"/>
  <c r="F1173" i="8"/>
  <c r="P1185" i="8"/>
  <c r="N1185" i="8"/>
  <c r="L1185" i="8"/>
  <c r="J1185" i="8"/>
  <c r="K1185" i="8"/>
  <c r="I1185" i="8"/>
  <c r="H1185" i="8"/>
  <c r="G1185" i="8"/>
  <c r="F1185" i="8"/>
  <c r="P1197" i="8"/>
  <c r="N1197" i="8"/>
  <c r="L1197" i="8"/>
  <c r="M1197" i="8"/>
  <c r="K1197" i="8"/>
  <c r="J1197" i="8"/>
  <c r="I1197" i="8"/>
  <c r="H1197" i="8"/>
  <c r="F1197" i="8"/>
  <c r="P1209" i="8"/>
  <c r="N1209" i="8"/>
  <c r="M1209" i="8"/>
  <c r="L1209" i="8"/>
  <c r="J1209" i="8"/>
  <c r="I1209" i="8"/>
  <c r="K1209" i="8"/>
  <c r="H1209" i="8"/>
  <c r="G1209" i="8"/>
  <c r="F1209" i="8"/>
  <c r="P1221" i="8"/>
  <c r="M1221" i="8"/>
  <c r="L1221" i="8"/>
  <c r="K1221" i="8"/>
  <c r="J1221" i="8"/>
  <c r="I1221" i="8"/>
  <c r="N1221" i="8"/>
  <c r="F1221" i="8"/>
  <c r="H1221" i="8"/>
  <c r="P1233" i="8"/>
  <c r="N1233" i="8"/>
  <c r="L1233" i="8"/>
  <c r="M1233" i="8"/>
  <c r="J1233" i="8"/>
  <c r="K1233" i="8"/>
  <c r="I1233" i="8"/>
  <c r="G1233" i="8"/>
  <c r="F1233" i="8"/>
  <c r="P1241" i="8"/>
  <c r="N1241" i="8"/>
  <c r="M1241" i="8"/>
  <c r="L1241" i="8"/>
  <c r="J1241" i="8"/>
  <c r="I1241" i="8"/>
  <c r="K1241" i="8"/>
  <c r="H1241" i="8"/>
  <c r="G1241" i="8"/>
  <c r="F1241" i="8"/>
  <c r="P1257" i="8"/>
  <c r="N1257" i="8"/>
  <c r="M1257" i="8"/>
  <c r="L1257" i="8"/>
  <c r="J1257" i="8"/>
  <c r="I1257" i="8"/>
  <c r="H1257" i="8"/>
  <c r="K1257" i="8"/>
  <c r="G1257" i="8"/>
  <c r="F1257" i="8"/>
  <c r="P1265" i="8"/>
  <c r="N1265" i="8"/>
  <c r="L1265" i="8"/>
  <c r="M1265" i="8"/>
  <c r="J1265" i="8"/>
  <c r="K1265" i="8"/>
  <c r="I1265" i="8"/>
  <c r="G1265" i="8"/>
  <c r="F1265" i="8"/>
  <c r="P1277" i="8"/>
  <c r="N1277" i="8"/>
  <c r="L1277" i="8"/>
  <c r="M1277" i="8"/>
  <c r="K1277" i="8"/>
  <c r="J1277" i="8"/>
  <c r="I1277" i="8"/>
  <c r="H1277" i="8"/>
  <c r="F1277" i="8"/>
  <c r="P1381" i="8"/>
  <c r="M1381" i="8"/>
  <c r="N1381" i="8"/>
  <c r="L1381" i="8"/>
  <c r="K1381" i="8"/>
  <c r="J1381" i="8"/>
  <c r="I1381" i="8"/>
  <c r="F1381" i="8"/>
  <c r="H1381" i="8"/>
  <c r="N8" i="8"/>
  <c r="AA8" i="8" s="1"/>
  <c r="M8" i="8"/>
  <c r="Z8" i="8" s="1"/>
  <c r="L8" i="8"/>
  <c r="Y8" i="8" s="1"/>
  <c r="K8" i="8"/>
  <c r="X8" i="8" s="1"/>
  <c r="I8" i="8"/>
  <c r="V8" i="8" s="1"/>
  <c r="J8" i="8"/>
  <c r="W8" i="8" s="1"/>
  <c r="H8" i="8"/>
  <c r="U8" i="8" s="1"/>
  <c r="G8" i="8"/>
  <c r="T8" i="8" s="1"/>
  <c r="E8" i="8"/>
  <c r="R8" i="8" s="1"/>
  <c r="AB8" i="8" s="1"/>
  <c r="F8" i="8"/>
  <c r="S8" i="8" s="1"/>
  <c r="P12" i="8"/>
  <c r="N12" i="8"/>
  <c r="M12" i="8"/>
  <c r="L12" i="8"/>
  <c r="K12" i="8"/>
  <c r="I12" i="8"/>
  <c r="H12" i="8"/>
  <c r="F12" i="8"/>
  <c r="E12" i="8"/>
  <c r="J12" i="8"/>
  <c r="P16" i="8"/>
  <c r="N16" i="8"/>
  <c r="M16" i="8"/>
  <c r="K16" i="8"/>
  <c r="J16" i="8"/>
  <c r="I16" i="8"/>
  <c r="H16" i="8"/>
  <c r="L16" i="8"/>
  <c r="F16" i="8"/>
  <c r="E16" i="8"/>
  <c r="G16" i="8"/>
  <c r="P20" i="8"/>
  <c r="N20" i="8"/>
  <c r="M20" i="8"/>
  <c r="L20" i="8"/>
  <c r="K20" i="8"/>
  <c r="J20" i="8"/>
  <c r="I20" i="8"/>
  <c r="H20" i="8"/>
  <c r="G20" i="8"/>
  <c r="F20" i="8"/>
  <c r="E20" i="8"/>
  <c r="P24" i="8"/>
  <c r="N24" i="8"/>
  <c r="M24" i="8"/>
  <c r="L24" i="8"/>
  <c r="K24" i="8"/>
  <c r="I24" i="8"/>
  <c r="H24" i="8"/>
  <c r="G24" i="8"/>
  <c r="J24" i="8"/>
  <c r="F24" i="8"/>
  <c r="E24" i="8"/>
  <c r="P28" i="8"/>
  <c r="N28" i="8"/>
  <c r="M28" i="8"/>
  <c r="L28" i="8"/>
  <c r="K28" i="8"/>
  <c r="I28" i="8"/>
  <c r="J28" i="8"/>
  <c r="H28" i="8"/>
  <c r="F28" i="8"/>
  <c r="E28" i="8"/>
  <c r="G28" i="8"/>
  <c r="P32" i="8"/>
  <c r="N32" i="8"/>
  <c r="M32" i="8"/>
  <c r="K32" i="8"/>
  <c r="L32" i="8"/>
  <c r="J32" i="8"/>
  <c r="I32" i="8"/>
  <c r="H32" i="8"/>
  <c r="F32" i="8"/>
  <c r="E32" i="8"/>
  <c r="G32" i="8"/>
  <c r="P36" i="8"/>
  <c r="N36" i="8"/>
  <c r="M36" i="8"/>
  <c r="L36" i="8"/>
  <c r="K36" i="8"/>
  <c r="J36" i="8"/>
  <c r="I36" i="8"/>
  <c r="H36" i="8"/>
  <c r="G36" i="8"/>
  <c r="F36" i="8"/>
  <c r="E36" i="8"/>
  <c r="P40" i="8"/>
  <c r="N40" i="8"/>
  <c r="M40" i="8"/>
  <c r="L40" i="8"/>
  <c r="K40" i="8"/>
  <c r="I40" i="8"/>
  <c r="J40" i="8"/>
  <c r="H40" i="8"/>
  <c r="G40" i="8"/>
  <c r="F40" i="8"/>
  <c r="E40" i="8"/>
  <c r="P44" i="8"/>
  <c r="N44" i="8"/>
  <c r="M44" i="8"/>
  <c r="L44" i="8"/>
  <c r="K44" i="8"/>
  <c r="I44" i="8"/>
  <c r="H44" i="8"/>
  <c r="J44" i="8"/>
  <c r="F44" i="8"/>
  <c r="E44" i="8"/>
  <c r="P48" i="8"/>
  <c r="N48" i="8"/>
  <c r="M48" i="8"/>
  <c r="L48" i="8"/>
  <c r="K48" i="8"/>
  <c r="J48" i="8"/>
  <c r="I48" i="8"/>
  <c r="H48" i="8"/>
  <c r="F48" i="8"/>
  <c r="E48" i="8"/>
  <c r="G48" i="8"/>
  <c r="P52" i="8"/>
  <c r="N52" i="8"/>
  <c r="M52" i="8"/>
  <c r="K52" i="8"/>
  <c r="L52" i="8"/>
  <c r="J52" i="8"/>
  <c r="I52" i="8"/>
  <c r="H52" i="8"/>
  <c r="G52" i="8"/>
  <c r="F52" i="8"/>
  <c r="E52" i="8"/>
  <c r="P56" i="8"/>
  <c r="N56" i="8"/>
  <c r="M56" i="8"/>
  <c r="L56" i="8"/>
  <c r="K56" i="8"/>
  <c r="I56" i="8"/>
  <c r="H56" i="8"/>
  <c r="G56" i="8"/>
  <c r="F56" i="8"/>
  <c r="E56" i="8"/>
  <c r="J56" i="8"/>
  <c r="P60" i="8"/>
  <c r="N60" i="8"/>
  <c r="M60" i="8"/>
  <c r="L60" i="8"/>
  <c r="K60" i="8"/>
  <c r="I60" i="8"/>
  <c r="J60" i="8"/>
  <c r="H60" i="8"/>
  <c r="F60" i="8"/>
  <c r="E60" i="8"/>
  <c r="G60" i="8"/>
  <c r="P64" i="8"/>
  <c r="N64" i="8"/>
  <c r="M64" i="8"/>
  <c r="L64" i="8"/>
  <c r="K64" i="8"/>
  <c r="J64" i="8"/>
  <c r="I64" i="8"/>
  <c r="H64" i="8"/>
  <c r="F64" i="8"/>
  <c r="E64" i="8"/>
  <c r="G64" i="8"/>
  <c r="P68" i="8"/>
  <c r="N68" i="8"/>
  <c r="M68" i="8"/>
  <c r="L68" i="8"/>
  <c r="K68" i="8"/>
  <c r="J68" i="8"/>
  <c r="I68" i="8"/>
  <c r="H68" i="8"/>
  <c r="G68" i="8"/>
  <c r="F68" i="8"/>
  <c r="E68" i="8"/>
  <c r="P72" i="8"/>
  <c r="N72" i="8"/>
  <c r="M72" i="8"/>
  <c r="L72" i="8"/>
  <c r="K72" i="8"/>
  <c r="I72" i="8"/>
  <c r="J72" i="8"/>
  <c r="H72" i="8"/>
  <c r="G72" i="8"/>
  <c r="F72" i="8"/>
  <c r="E72" i="8"/>
  <c r="P76" i="8"/>
  <c r="N76" i="8"/>
  <c r="M76" i="8"/>
  <c r="L76" i="8"/>
  <c r="K76" i="8"/>
  <c r="I76" i="8"/>
  <c r="H76" i="8"/>
  <c r="F76" i="8"/>
  <c r="E76" i="8"/>
  <c r="J76" i="8"/>
  <c r="P80" i="8"/>
  <c r="N80" i="8"/>
  <c r="M80" i="8"/>
  <c r="L80" i="8"/>
  <c r="K80" i="8"/>
  <c r="J80" i="8"/>
  <c r="I80" i="8"/>
  <c r="H80" i="8"/>
  <c r="F80" i="8"/>
  <c r="E80" i="8"/>
  <c r="G80" i="8"/>
  <c r="P84" i="8"/>
  <c r="N84" i="8"/>
  <c r="M84" i="8"/>
  <c r="L84" i="8"/>
  <c r="K84" i="8"/>
  <c r="J84" i="8"/>
  <c r="I84" i="8"/>
  <c r="H84" i="8"/>
  <c r="G84" i="8"/>
  <c r="F84" i="8"/>
  <c r="E84" i="8"/>
  <c r="P88" i="8"/>
  <c r="N88" i="8"/>
  <c r="M88" i="8"/>
  <c r="L88" i="8"/>
  <c r="K88" i="8"/>
  <c r="I88" i="8"/>
  <c r="H88" i="8"/>
  <c r="G88" i="8"/>
  <c r="J88" i="8"/>
  <c r="F88" i="8"/>
  <c r="E88" i="8"/>
  <c r="P92" i="8"/>
  <c r="N92" i="8"/>
  <c r="M92" i="8"/>
  <c r="L92" i="8"/>
  <c r="K92" i="8"/>
  <c r="I92" i="8"/>
  <c r="J92" i="8"/>
  <c r="H92" i="8"/>
  <c r="F92" i="8"/>
  <c r="E92" i="8"/>
  <c r="G92" i="8"/>
  <c r="P96" i="8"/>
  <c r="N96" i="8"/>
  <c r="M96" i="8"/>
  <c r="L96" i="8"/>
  <c r="K96" i="8"/>
  <c r="J96" i="8"/>
  <c r="I96" i="8"/>
  <c r="H96" i="8"/>
  <c r="F96" i="8"/>
  <c r="E96" i="8"/>
  <c r="G96" i="8"/>
  <c r="P100" i="8"/>
  <c r="N100" i="8"/>
  <c r="M100" i="8"/>
  <c r="L100" i="8"/>
  <c r="K100" i="8"/>
  <c r="J100" i="8"/>
  <c r="I100" i="8"/>
  <c r="H100" i="8"/>
  <c r="G100" i="8"/>
  <c r="F100" i="8"/>
  <c r="E100" i="8"/>
  <c r="P104" i="8"/>
  <c r="N104" i="8"/>
  <c r="M104" i="8"/>
  <c r="L104" i="8"/>
  <c r="K104" i="8"/>
  <c r="I104" i="8"/>
  <c r="J104" i="8"/>
  <c r="H104" i="8"/>
  <c r="G104" i="8"/>
  <c r="F104" i="8"/>
  <c r="E104" i="8"/>
  <c r="P108" i="8"/>
  <c r="N108" i="8"/>
  <c r="M108" i="8"/>
  <c r="L108" i="8"/>
  <c r="K108" i="8"/>
  <c r="I108" i="8"/>
  <c r="H108" i="8"/>
  <c r="J108" i="8"/>
  <c r="F108" i="8"/>
  <c r="E108" i="8"/>
  <c r="P112" i="8"/>
  <c r="N112" i="8"/>
  <c r="M112" i="8"/>
  <c r="L112" i="8"/>
  <c r="K112" i="8"/>
  <c r="J112" i="8"/>
  <c r="I112" i="8"/>
  <c r="H112" i="8"/>
  <c r="F112" i="8"/>
  <c r="E112" i="8"/>
  <c r="G112" i="8"/>
  <c r="P116" i="8"/>
  <c r="N116" i="8"/>
  <c r="M116" i="8"/>
  <c r="L116" i="8"/>
  <c r="K116" i="8"/>
  <c r="J116" i="8"/>
  <c r="I116" i="8"/>
  <c r="H116" i="8"/>
  <c r="G116" i="8"/>
  <c r="F116" i="8"/>
  <c r="E116" i="8"/>
  <c r="P120" i="8"/>
  <c r="N120" i="8"/>
  <c r="M120" i="8"/>
  <c r="L120" i="8"/>
  <c r="K120" i="8"/>
  <c r="I120" i="8"/>
  <c r="H120" i="8"/>
  <c r="G120" i="8"/>
  <c r="F120" i="8"/>
  <c r="E120" i="8"/>
  <c r="P124" i="8"/>
  <c r="N124" i="8"/>
  <c r="M124" i="8"/>
  <c r="L124" i="8"/>
  <c r="K124" i="8"/>
  <c r="I124" i="8"/>
  <c r="J124" i="8"/>
  <c r="H124" i="8"/>
  <c r="F124" i="8"/>
  <c r="E124" i="8"/>
  <c r="G124" i="8"/>
  <c r="P128" i="8"/>
  <c r="N128" i="8"/>
  <c r="M128" i="8"/>
  <c r="L128" i="8"/>
  <c r="K128" i="8"/>
  <c r="J128" i="8"/>
  <c r="I128" i="8"/>
  <c r="H128" i="8"/>
  <c r="F128" i="8"/>
  <c r="E128" i="8"/>
  <c r="G128" i="8"/>
  <c r="P132" i="8"/>
  <c r="N132" i="8"/>
  <c r="M132" i="8"/>
  <c r="L132" i="8"/>
  <c r="K132" i="8"/>
  <c r="J132" i="8"/>
  <c r="I132" i="8"/>
  <c r="H132" i="8"/>
  <c r="G132" i="8"/>
  <c r="F132" i="8"/>
  <c r="E132" i="8"/>
  <c r="P136" i="8"/>
  <c r="N136" i="8"/>
  <c r="M136" i="8"/>
  <c r="L136" i="8"/>
  <c r="K136" i="8"/>
  <c r="I136" i="8"/>
  <c r="J136" i="8"/>
  <c r="H136" i="8"/>
  <c r="G136" i="8"/>
  <c r="F136" i="8"/>
  <c r="E136" i="8"/>
  <c r="P140" i="8"/>
  <c r="N140" i="8"/>
  <c r="M140" i="8"/>
  <c r="L140" i="8"/>
  <c r="K140" i="8"/>
  <c r="I140" i="8"/>
  <c r="H140" i="8"/>
  <c r="F140" i="8"/>
  <c r="E140" i="8"/>
  <c r="J140" i="8"/>
  <c r="P144" i="8"/>
  <c r="N144" i="8"/>
  <c r="M144" i="8"/>
  <c r="L144" i="8"/>
  <c r="K144" i="8"/>
  <c r="J144" i="8"/>
  <c r="I144" i="8"/>
  <c r="H144" i="8"/>
  <c r="F144" i="8"/>
  <c r="E144" i="8"/>
  <c r="G144" i="8"/>
  <c r="P148" i="8"/>
  <c r="N148" i="8"/>
  <c r="M148" i="8"/>
  <c r="L148" i="8"/>
  <c r="K148" i="8"/>
  <c r="J148" i="8"/>
  <c r="I148" i="8"/>
  <c r="H148" i="8"/>
  <c r="G148" i="8"/>
  <c r="F148" i="8"/>
  <c r="E148" i="8"/>
  <c r="P152" i="8"/>
  <c r="N152" i="8"/>
  <c r="M152" i="8"/>
  <c r="L152" i="8"/>
  <c r="K152" i="8"/>
  <c r="I152" i="8"/>
  <c r="H152" i="8"/>
  <c r="G152" i="8"/>
  <c r="J152" i="8"/>
  <c r="F152" i="8"/>
  <c r="E152" i="8"/>
  <c r="P156" i="8"/>
  <c r="N156" i="8"/>
  <c r="M156" i="8"/>
  <c r="L156" i="8"/>
  <c r="K156" i="8"/>
  <c r="I156" i="8"/>
  <c r="J156" i="8"/>
  <c r="H156" i="8"/>
  <c r="F156" i="8"/>
  <c r="E156" i="8"/>
  <c r="G156" i="8"/>
  <c r="P160" i="8"/>
  <c r="N160" i="8"/>
  <c r="M160" i="8"/>
  <c r="L160" i="8"/>
  <c r="K160" i="8"/>
  <c r="I160" i="8"/>
  <c r="H160" i="8"/>
  <c r="F160" i="8"/>
  <c r="E160" i="8"/>
  <c r="G160" i="8"/>
  <c r="P164" i="8"/>
  <c r="N164" i="8"/>
  <c r="M164" i="8"/>
  <c r="L164" i="8"/>
  <c r="K164" i="8"/>
  <c r="I164" i="8"/>
  <c r="J164" i="8"/>
  <c r="H164" i="8"/>
  <c r="G164" i="8"/>
  <c r="F164" i="8"/>
  <c r="E164" i="8"/>
  <c r="P168" i="8"/>
  <c r="N168" i="8"/>
  <c r="M168" i="8"/>
  <c r="L168" i="8"/>
  <c r="K168" i="8"/>
  <c r="I168" i="8"/>
  <c r="H168" i="8"/>
  <c r="G168" i="8"/>
  <c r="J168" i="8"/>
  <c r="F168" i="8"/>
  <c r="E168" i="8"/>
  <c r="P172" i="8"/>
  <c r="N172" i="8"/>
  <c r="M172" i="8"/>
  <c r="L172" i="8"/>
  <c r="K172" i="8"/>
  <c r="I172" i="8"/>
  <c r="J172" i="8"/>
  <c r="H172" i="8"/>
  <c r="F172" i="8"/>
  <c r="E172" i="8"/>
  <c r="P176" i="8"/>
  <c r="N176" i="8"/>
  <c r="M176" i="8"/>
  <c r="L176" i="8"/>
  <c r="K176" i="8"/>
  <c r="I176" i="8"/>
  <c r="H176" i="8"/>
  <c r="F176" i="8"/>
  <c r="E176" i="8"/>
  <c r="G176" i="8"/>
  <c r="J176" i="8"/>
  <c r="P180" i="8"/>
  <c r="N180" i="8"/>
  <c r="M180" i="8"/>
  <c r="L180" i="8"/>
  <c r="K180" i="8"/>
  <c r="I180" i="8"/>
  <c r="J180" i="8"/>
  <c r="H180" i="8"/>
  <c r="G180" i="8"/>
  <c r="F180" i="8"/>
  <c r="E180" i="8"/>
  <c r="P184" i="8"/>
  <c r="N184" i="8"/>
  <c r="M184" i="8"/>
  <c r="L184" i="8"/>
  <c r="K184" i="8"/>
  <c r="I184" i="8"/>
  <c r="H184" i="8"/>
  <c r="G184" i="8"/>
  <c r="J184" i="8"/>
  <c r="F184" i="8"/>
  <c r="E184" i="8"/>
  <c r="P188" i="8"/>
  <c r="N188" i="8"/>
  <c r="M188" i="8"/>
  <c r="L188" i="8"/>
  <c r="K188" i="8"/>
  <c r="I188" i="8"/>
  <c r="J188" i="8"/>
  <c r="H188" i="8"/>
  <c r="F188" i="8"/>
  <c r="E188" i="8"/>
  <c r="G188" i="8"/>
  <c r="P192" i="8"/>
  <c r="N192" i="8"/>
  <c r="M192" i="8"/>
  <c r="L192" i="8"/>
  <c r="K192" i="8"/>
  <c r="I192" i="8"/>
  <c r="H192" i="8"/>
  <c r="F192" i="8"/>
  <c r="E192" i="8"/>
  <c r="G192" i="8"/>
  <c r="P196" i="8"/>
  <c r="N196" i="8"/>
  <c r="M196" i="8"/>
  <c r="L196" i="8"/>
  <c r="K196" i="8"/>
  <c r="I196" i="8"/>
  <c r="J196" i="8"/>
  <c r="H196" i="8"/>
  <c r="G196" i="8"/>
  <c r="F196" i="8"/>
  <c r="E196" i="8"/>
  <c r="P200" i="8"/>
  <c r="N200" i="8"/>
  <c r="M200" i="8"/>
  <c r="L200" i="8"/>
  <c r="K200" i="8"/>
  <c r="I200" i="8"/>
  <c r="H200" i="8"/>
  <c r="G200" i="8"/>
  <c r="J200" i="8"/>
  <c r="F200" i="8"/>
  <c r="E200" i="8"/>
  <c r="P204" i="8"/>
  <c r="N204" i="8"/>
  <c r="M204" i="8"/>
  <c r="L204" i="8"/>
  <c r="K204" i="8"/>
  <c r="I204" i="8"/>
  <c r="J204" i="8"/>
  <c r="H204" i="8"/>
  <c r="F204" i="8"/>
  <c r="E204" i="8"/>
  <c r="P208" i="8"/>
  <c r="M208" i="8"/>
  <c r="N208" i="8"/>
  <c r="L208" i="8"/>
  <c r="K208" i="8"/>
  <c r="I208" i="8"/>
  <c r="H208" i="8"/>
  <c r="F208" i="8"/>
  <c r="E208" i="8"/>
  <c r="G208" i="8"/>
  <c r="J208" i="8"/>
  <c r="P212" i="8"/>
  <c r="N212" i="8"/>
  <c r="M212" i="8"/>
  <c r="L212" i="8"/>
  <c r="K212" i="8"/>
  <c r="I212" i="8"/>
  <c r="J212" i="8"/>
  <c r="H212" i="8"/>
  <c r="G212" i="8"/>
  <c r="F212" i="8"/>
  <c r="E212" i="8"/>
  <c r="P216" i="8"/>
  <c r="M216" i="8"/>
  <c r="N216" i="8"/>
  <c r="L216" i="8"/>
  <c r="K216" i="8"/>
  <c r="I216" i="8"/>
  <c r="H216" i="8"/>
  <c r="G216" i="8"/>
  <c r="J216" i="8"/>
  <c r="F216" i="8"/>
  <c r="E216" i="8"/>
  <c r="P220" i="8"/>
  <c r="N220" i="8"/>
  <c r="M220" i="8"/>
  <c r="L220" i="8"/>
  <c r="K220" i="8"/>
  <c r="I220" i="8"/>
  <c r="J220" i="8"/>
  <c r="H220" i="8"/>
  <c r="F220" i="8"/>
  <c r="E220" i="8"/>
  <c r="G220" i="8"/>
  <c r="P224" i="8"/>
  <c r="M224" i="8"/>
  <c r="N224" i="8"/>
  <c r="L224" i="8"/>
  <c r="K224" i="8"/>
  <c r="I224" i="8"/>
  <c r="H224" i="8"/>
  <c r="F224" i="8"/>
  <c r="E224" i="8"/>
  <c r="G224" i="8"/>
  <c r="P228" i="8"/>
  <c r="N228" i="8"/>
  <c r="M228" i="8"/>
  <c r="L228" i="8"/>
  <c r="K228" i="8"/>
  <c r="I228" i="8"/>
  <c r="J228" i="8"/>
  <c r="H228" i="8"/>
  <c r="G228" i="8"/>
  <c r="F228" i="8"/>
  <c r="E228" i="8"/>
  <c r="P232" i="8"/>
  <c r="N232" i="8"/>
  <c r="M232" i="8"/>
  <c r="L232" i="8"/>
  <c r="K232" i="8"/>
  <c r="I232" i="8"/>
  <c r="H232" i="8"/>
  <c r="G232" i="8"/>
  <c r="J232" i="8"/>
  <c r="F232" i="8"/>
  <c r="E232" i="8"/>
  <c r="P236" i="8"/>
  <c r="N236" i="8"/>
  <c r="M236" i="8"/>
  <c r="L236" i="8"/>
  <c r="K236" i="8"/>
  <c r="I236" i="8"/>
  <c r="J236" i="8"/>
  <c r="H236" i="8"/>
  <c r="F236" i="8"/>
  <c r="E236" i="8"/>
  <c r="P240" i="8"/>
  <c r="M240" i="8"/>
  <c r="N240" i="8"/>
  <c r="L240" i="8"/>
  <c r="K240" i="8"/>
  <c r="I240" i="8"/>
  <c r="H240" i="8"/>
  <c r="F240" i="8"/>
  <c r="E240" i="8"/>
  <c r="G240" i="8"/>
  <c r="J240" i="8"/>
  <c r="P244" i="8"/>
  <c r="N244" i="8"/>
  <c r="M244" i="8"/>
  <c r="L244" i="8"/>
  <c r="K244" i="8"/>
  <c r="I244" i="8"/>
  <c r="J244" i="8"/>
  <c r="H244" i="8"/>
  <c r="G244" i="8"/>
  <c r="F244" i="8"/>
  <c r="E244" i="8"/>
  <c r="P248" i="8"/>
  <c r="M248" i="8"/>
  <c r="N248" i="8"/>
  <c r="L248" i="8"/>
  <c r="K248" i="8"/>
  <c r="I248" i="8"/>
  <c r="H248" i="8"/>
  <c r="G248" i="8"/>
  <c r="J248" i="8"/>
  <c r="F248" i="8"/>
  <c r="E248" i="8"/>
  <c r="P252" i="8"/>
  <c r="N252" i="8"/>
  <c r="M252" i="8"/>
  <c r="L252" i="8"/>
  <c r="K252" i="8"/>
  <c r="I252" i="8"/>
  <c r="J252" i="8"/>
  <c r="H252" i="8"/>
  <c r="F252" i="8"/>
  <c r="E252" i="8"/>
  <c r="G252" i="8"/>
  <c r="P256" i="8"/>
  <c r="M256" i="8"/>
  <c r="N256" i="8"/>
  <c r="L256" i="8"/>
  <c r="K256" i="8"/>
  <c r="I256" i="8"/>
  <c r="H256" i="8"/>
  <c r="F256" i="8"/>
  <c r="E256" i="8"/>
  <c r="G256" i="8"/>
  <c r="P260" i="8"/>
  <c r="N260" i="8"/>
  <c r="M260" i="8"/>
  <c r="L260" i="8"/>
  <c r="K260" i="8"/>
  <c r="I260" i="8"/>
  <c r="J260" i="8"/>
  <c r="H260" i="8"/>
  <c r="G260" i="8"/>
  <c r="F260" i="8"/>
  <c r="E260" i="8"/>
  <c r="P264" i="8"/>
  <c r="N264" i="8"/>
  <c r="M264" i="8"/>
  <c r="L264" i="8"/>
  <c r="K264" i="8"/>
  <c r="I264" i="8"/>
  <c r="H264" i="8"/>
  <c r="G264" i="8"/>
  <c r="J264" i="8"/>
  <c r="F264" i="8"/>
  <c r="E264" i="8"/>
  <c r="P268" i="8"/>
  <c r="N268" i="8"/>
  <c r="M268" i="8"/>
  <c r="L268" i="8"/>
  <c r="K268" i="8"/>
  <c r="I268" i="8"/>
  <c r="J268" i="8"/>
  <c r="H268" i="8"/>
  <c r="F268" i="8"/>
  <c r="E268" i="8"/>
  <c r="P272" i="8"/>
  <c r="M272" i="8"/>
  <c r="N272" i="8"/>
  <c r="L272" i="8"/>
  <c r="K272" i="8"/>
  <c r="I272" i="8"/>
  <c r="H272" i="8"/>
  <c r="F272" i="8"/>
  <c r="E272" i="8"/>
  <c r="G272" i="8"/>
  <c r="J272" i="8"/>
  <c r="P276" i="8"/>
  <c r="N276" i="8"/>
  <c r="M276" i="8"/>
  <c r="L276" i="8"/>
  <c r="K276" i="8"/>
  <c r="I276" i="8"/>
  <c r="J276" i="8"/>
  <c r="H276" i="8"/>
  <c r="G276" i="8"/>
  <c r="F276" i="8"/>
  <c r="E276" i="8"/>
  <c r="P280" i="8"/>
  <c r="M280" i="8"/>
  <c r="N280" i="8"/>
  <c r="L280" i="8"/>
  <c r="K280" i="8"/>
  <c r="I280" i="8"/>
  <c r="H280" i="8"/>
  <c r="G280" i="8"/>
  <c r="J280" i="8"/>
  <c r="F280" i="8"/>
  <c r="E280" i="8"/>
  <c r="P284" i="8"/>
  <c r="N284" i="8"/>
  <c r="M284" i="8"/>
  <c r="L284" i="8"/>
  <c r="K284" i="8"/>
  <c r="I284" i="8"/>
  <c r="J284" i="8"/>
  <c r="H284" i="8"/>
  <c r="F284" i="8"/>
  <c r="E284" i="8"/>
  <c r="G284" i="8"/>
  <c r="P288" i="8"/>
  <c r="N288" i="8"/>
  <c r="M288" i="8"/>
  <c r="L288" i="8"/>
  <c r="K288" i="8"/>
  <c r="I288" i="8"/>
  <c r="H288" i="8"/>
  <c r="F288" i="8"/>
  <c r="E288" i="8"/>
  <c r="G288" i="8"/>
  <c r="P292" i="8"/>
  <c r="N292" i="8"/>
  <c r="M292" i="8"/>
  <c r="L292" i="8"/>
  <c r="K292" i="8"/>
  <c r="I292" i="8"/>
  <c r="J292" i="8"/>
  <c r="H292" i="8"/>
  <c r="G292" i="8"/>
  <c r="F292" i="8"/>
  <c r="E292" i="8"/>
  <c r="P296" i="8"/>
  <c r="N296" i="8"/>
  <c r="M296" i="8"/>
  <c r="L296" i="8"/>
  <c r="K296" i="8"/>
  <c r="I296" i="8"/>
  <c r="H296" i="8"/>
  <c r="G296" i="8"/>
  <c r="J296" i="8"/>
  <c r="F296" i="8"/>
  <c r="E296" i="8"/>
  <c r="P300" i="8"/>
  <c r="N300" i="8"/>
  <c r="M300" i="8"/>
  <c r="L300" i="8"/>
  <c r="K300" i="8"/>
  <c r="I300" i="8"/>
  <c r="J300" i="8"/>
  <c r="H300" i="8"/>
  <c r="F300" i="8"/>
  <c r="E300" i="8"/>
  <c r="P304" i="8"/>
  <c r="N304" i="8"/>
  <c r="M304" i="8"/>
  <c r="L304" i="8"/>
  <c r="K304" i="8"/>
  <c r="I304" i="8"/>
  <c r="H304" i="8"/>
  <c r="F304" i="8"/>
  <c r="E304" i="8"/>
  <c r="G304" i="8"/>
  <c r="J304" i="8"/>
  <c r="P308" i="8"/>
  <c r="M308" i="8"/>
  <c r="N308" i="8"/>
  <c r="L308" i="8"/>
  <c r="K308" i="8"/>
  <c r="I308" i="8"/>
  <c r="J308" i="8"/>
  <c r="H308" i="8"/>
  <c r="G308" i="8"/>
  <c r="F308" i="8"/>
  <c r="E308" i="8"/>
  <c r="P312" i="8"/>
  <c r="N312" i="8"/>
  <c r="M312" i="8"/>
  <c r="L312" i="8"/>
  <c r="K312" i="8"/>
  <c r="I312" i="8"/>
  <c r="H312" i="8"/>
  <c r="G312" i="8"/>
  <c r="J312" i="8"/>
  <c r="F312" i="8"/>
  <c r="E312" i="8"/>
  <c r="P316" i="8"/>
  <c r="N316" i="8"/>
  <c r="M316" i="8"/>
  <c r="L316" i="8"/>
  <c r="K316" i="8"/>
  <c r="I316" i="8"/>
  <c r="J316" i="8"/>
  <c r="H316" i="8"/>
  <c r="F316" i="8"/>
  <c r="E316" i="8"/>
  <c r="G316" i="8"/>
  <c r="P320" i="8"/>
  <c r="N320" i="8"/>
  <c r="M320" i="8"/>
  <c r="L320" i="8"/>
  <c r="K320" i="8"/>
  <c r="I320" i="8"/>
  <c r="H320" i="8"/>
  <c r="F320" i="8"/>
  <c r="E320" i="8"/>
  <c r="G320" i="8"/>
  <c r="P324" i="8"/>
  <c r="M324" i="8"/>
  <c r="N324" i="8"/>
  <c r="L324" i="8"/>
  <c r="K324" i="8"/>
  <c r="I324" i="8"/>
  <c r="J324" i="8"/>
  <c r="H324" i="8"/>
  <c r="G324" i="8"/>
  <c r="F324" i="8"/>
  <c r="P328" i="8"/>
  <c r="N328" i="8"/>
  <c r="M328" i="8"/>
  <c r="L328" i="8"/>
  <c r="K328" i="8"/>
  <c r="H328" i="8"/>
  <c r="G328" i="8"/>
  <c r="J328" i="8"/>
  <c r="F328" i="8"/>
  <c r="I328" i="8"/>
  <c r="P332" i="8"/>
  <c r="N332" i="8"/>
  <c r="M332" i="8"/>
  <c r="L332" i="8"/>
  <c r="K332" i="8"/>
  <c r="J332" i="8"/>
  <c r="H332" i="8"/>
  <c r="I332" i="8"/>
  <c r="F332" i="8"/>
  <c r="P336" i="8"/>
  <c r="N336" i="8"/>
  <c r="M336" i="8"/>
  <c r="L336" i="8"/>
  <c r="K336" i="8"/>
  <c r="H336" i="8"/>
  <c r="F336" i="8"/>
  <c r="G336" i="8"/>
  <c r="J336" i="8"/>
  <c r="P340" i="8"/>
  <c r="M340" i="8"/>
  <c r="N340" i="8"/>
  <c r="L340" i="8"/>
  <c r="K340" i="8"/>
  <c r="J340" i="8"/>
  <c r="H340" i="8"/>
  <c r="I340" i="8"/>
  <c r="G340" i="8"/>
  <c r="F340" i="8"/>
  <c r="P344" i="8"/>
  <c r="N344" i="8"/>
  <c r="M344" i="8"/>
  <c r="L344" i="8"/>
  <c r="K344" i="8"/>
  <c r="H344" i="8"/>
  <c r="G344" i="8"/>
  <c r="J344" i="8"/>
  <c r="F344" i="8"/>
  <c r="I344" i="8"/>
  <c r="P348" i="8"/>
  <c r="N348" i="8"/>
  <c r="M348" i="8"/>
  <c r="L348" i="8"/>
  <c r="K348" i="8"/>
  <c r="J348" i="8"/>
  <c r="H348" i="8"/>
  <c r="I348" i="8"/>
  <c r="F348" i="8"/>
  <c r="G348" i="8"/>
  <c r="P352" i="8"/>
  <c r="N352" i="8"/>
  <c r="M352" i="8"/>
  <c r="L352" i="8"/>
  <c r="K352" i="8"/>
  <c r="H352" i="8"/>
  <c r="F352" i="8"/>
  <c r="G352" i="8"/>
  <c r="P356" i="8"/>
  <c r="N356" i="8"/>
  <c r="M356" i="8"/>
  <c r="L356" i="8"/>
  <c r="K356" i="8"/>
  <c r="J356" i="8"/>
  <c r="H356" i="8"/>
  <c r="I356" i="8"/>
  <c r="G356" i="8"/>
  <c r="F356" i="8"/>
  <c r="P360" i="8"/>
  <c r="N360" i="8"/>
  <c r="M360" i="8"/>
  <c r="L360" i="8"/>
  <c r="K360" i="8"/>
  <c r="H360" i="8"/>
  <c r="G360" i="8"/>
  <c r="J360" i="8"/>
  <c r="F360" i="8"/>
  <c r="I360" i="8"/>
  <c r="P364" i="8"/>
  <c r="N364" i="8"/>
  <c r="M364" i="8"/>
  <c r="L364" i="8"/>
  <c r="K364" i="8"/>
  <c r="J364" i="8"/>
  <c r="H364" i="8"/>
  <c r="I364" i="8"/>
  <c r="F364" i="8"/>
  <c r="P368" i="8"/>
  <c r="N368" i="8"/>
  <c r="M368" i="8"/>
  <c r="L368" i="8"/>
  <c r="K368" i="8"/>
  <c r="H368" i="8"/>
  <c r="F368" i="8"/>
  <c r="G368" i="8"/>
  <c r="J368" i="8"/>
  <c r="P372" i="8"/>
  <c r="M372" i="8"/>
  <c r="L372" i="8"/>
  <c r="N372" i="8"/>
  <c r="K372" i="8"/>
  <c r="J372" i="8"/>
  <c r="H372" i="8"/>
  <c r="I372" i="8"/>
  <c r="G372" i="8"/>
  <c r="F372" i="8"/>
  <c r="P376" i="8"/>
  <c r="N376" i="8"/>
  <c r="M376" i="8"/>
  <c r="L376" i="8"/>
  <c r="K376" i="8"/>
  <c r="H376" i="8"/>
  <c r="G376" i="8"/>
  <c r="J376" i="8"/>
  <c r="F376" i="8"/>
  <c r="I376" i="8"/>
  <c r="P380" i="8"/>
  <c r="N380" i="8"/>
  <c r="M380" i="8"/>
  <c r="L380" i="8"/>
  <c r="K380" i="8"/>
  <c r="J380" i="8"/>
  <c r="H380" i="8"/>
  <c r="I380" i="8"/>
  <c r="F380" i="8"/>
  <c r="G380" i="8"/>
  <c r="P384" i="8"/>
  <c r="N384" i="8"/>
  <c r="M384" i="8"/>
  <c r="L384" i="8"/>
  <c r="K384" i="8"/>
  <c r="H384" i="8"/>
  <c r="F384" i="8"/>
  <c r="G384" i="8"/>
  <c r="P388" i="8"/>
  <c r="M388" i="8"/>
  <c r="N388" i="8"/>
  <c r="L388" i="8"/>
  <c r="K388" i="8"/>
  <c r="J388" i="8"/>
  <c r="H388" i="8"/>
  <c r="I388" i="8"/>
  <c r="G388" i="8"/>
  <c r="F388" i="8"/>
  <c r="P392" i="8"/>
  <c r="N392" i="8"/>
  <c r="L392" i="8"/>
  <c r="M392" i="8"/>
  <c r="K392" i="8"/>
  <c r="H392" i="8"/>
  <c r="G392" i="8"/>
  <c r="J392" i="8"/>
  <c r="F392" i="8"/>
  <c r="I392" i="8"/>
  <c r="P396" i="8"/>
  <c r="N396" i="8"/>
  <c r="M396" i="8"/>
  <c r="L396" i="8"/>
  <c r="K396" i="8"/>
  <c r="J396" i="8"/>
  <c r="H396" i="8"/>
  <c r="I396" i="8"/>
  <c r="F396" i="8"/>
  <c r="P400" i="8"/>
  <c r="N400" i="8"/>
  <c r="L400" i="8"/>
  <c r="M400" i="8"/>
  <c r="K400" i="8"/>
  <c r="H400" i="8"/>
  <c r="F400" i="8"/>
  <c r="G400" i="8"/>
  <c r="J400" i="8"/>
  <c r="P404" i="8"/>
  <c r="N404" i="8"/>
  <c r="M404" i="8"/>
  <c r="L404" i="8"/>
  <c r="K404" i="8"/>
  <c r="J404" i="8"/>
  <c r="H404" i="8"/>
  <c r="I404" i="8"/>
  <c r="G404" i="8"/>
  <c r="F404" i="8"/>
  <c r="P408" i="8"/>
  <c r="N408" i="8"/>
  <c r="L408" i="8"/>
  <c r="M408" i="8"/>
  <c r="K408" i="8"/>
  <c r="H408" i="8"/>
  <c r="G408" i="8"/>
  <c r="J408" i="8"/>
  <c r="F408" i="8"/>
  <c r="I408" i="8"/>
  <c r="P412" i="8"/>
  <c r="N412" i="8"/>
  <c r="M412" i="8"/>
  <c r="L412" i="8"/>
  <c r="K412" i="8"/>
  <c r="J412" i="8"/>
  <c r="H412" i="8"/>
  <c r="I412" i="8"/>
  <c r="F412" i="8"/>
  <c r="G412" i="8"/>
  <c r="P416" i="8"/>
  <c r="N416" i="8"/>
  <c r="M416" i="8"/>
  <c r="L416" i="8"/>
  <c r="K416" i="8"/>
  <c r="H416" i="8"/>
  <c r="F416" i="8"/>
  <c r="G416" i="8"/>
  <c r="P420" i="8"/>
  <c r="N420" i="8"/>
  <c r="M420" i="8"/>
  <c r="L420" i="8"/>
  <c r="K420" i="8"/>
  <c r="J420" i="8"/>
  <c r="H420" i="8"/>
  <c r="I420" i="8"/>
  <c r="G420" i="8"/>
  <c r="F420" i="8"/>
  <c r="P424" i="8"/>
  <c r="N424" i="8"/>
  <c r="L424" i="8"/>
  <c r="M424" i="8"/>
  <c r="K424" i="8"/>
  <c r="H424" i="8"/>
  <c r="G424" i="8"/>
  <c r="J424" i="8"/>
  <c r="F424" i="8"/>
  <c r="I424" i="8"/>
  <c r="P428" i="8"/>
  <c r="N428" i="8"/>
  <c r="M428" i="8"/>
  <c r="L428" i="8"/>
  <c r="K428" i="8"/>
  <c r="J428" i="8"/>
  <c r="I428" i="8"/>
  <c r="F428" i="8"/>
  <c r="H428" i="8"/>
  <c r="P432" i="8"/>
  <c r="N432" i="8"/>
  <c r="L432" i="8"/>
  <c r="K432" i="8"/>
  <c r="M432" i="8"/>
  <c r="F432" i="8"/>
  <c r="G432" i="8"/>
  <c r="J432" i="8"/>
  <c r="H432" i="8"/>
  <c r="P436" i="8"/>
  <c r="N436" i="8"/>
  <c r="M436" i="8"/>
  <c r="L436" i="8"/>
  <c r="K436" i="8"/>
  <c r="J436" i="8"/>
  <c r="I436" i="8"/>
  <c r="H436" i="8"/>
  <c r="G436" i="8"/>
  <c r="F436" i="8"/>
  <c r="P440" i="8"/>
  <c r="N440" i="8"/>
  <c r="L440" i="8"/>
  <c r="K440" i="8"/>
  <c r="M440" i="8"/>
  <c r="H440" i="8"/>
  <c r="G440" i="8"/>
  <c r="J440" i="8"/>
  <c r="F440" i="8"/>
  <c r="I440" i="8"/>
  <c r="P444" i="8"/>
  <c r="N444" i="8"/>
  <c r="M444" i="8"/>
  <c r="L444" i="8"/>
  <c r="K444" i="8"/>
  <c r="J444" i="8"/>
  <c r="I444" i="8"/>
  <c r="F444" i="8"/>
  <c r="G444" i="8"/>
  <c r="P448" i="8"/>
  <c r="N448" i="8"/>
  <c r="M448" i="8"/>
  <c r="L448" i="8"/>
  <c r="K448" i="8"/>
  <c r="F448" i="8"/>
  <c r="H448" i="8"/>
  <c r="G448" i="8"/>
  <c r="P452" i="8"/>
  <c r="N452" i="8"/>
  <c r="M452" i="8"/>
  <c r="L452" i="8"/>
  <c r="K452" i="8"/>
  <c r="J452" i="8"/>
  <c r="I452" i="8"/>
  <c r="H452" i="8"/>
  <c r="G452" i="8"/>
  <c r="F452" i="8"/>
  <c r="P456" i="8"/>
  <c r="N456" i="8"/>
  <c r="L456" i="8"/>
  <c r="M456" i="8"/>
  <c r="K456" i="8"/>
  <c r="H456" i="8"/>
  <c r="G456" i="8"/>
  <c r="J456" i="8"/>
  <c r="F456" i="8"/>
  <c r="I456" i="8"/>
  <c r="P460" i="8"/>
  <c r="N460" i="8"/>
  <c r="M460" i="8"/>
  <c r="L460" i="8"/>
  <c r="K460" i="8"/>
  <c r="J460" i="8"/>
  <c r="I460" i="8"/>
  <c r="F460" i="8"/>
  <c r="H460" i="8"/>
  <c r="P464" i="8"/>
  <c r="N464" i="8"/>
  <c r="L464" i="8"/>
  <c r="M464" i="8"/>
  <c r="K464" i="8"/>
  <c r="F464" i="8"/>
  <c r="G464" i="8"/>
  <c r="J464" i="8"/>
  <c r="H464" i="8"/>
  <c r="P468" i="8"/>
  <c r="N468" i="8"/>
  <c r="M468" i="8"/>
  <c r="L468" i="8"/>
  <c r="K468" i="8"/>
  <c r="J468" i="8"/>
  <c r="I468" i="8"/>
  <c r="H468" i="8"/>
  <c r="G468" i="8"/>
  <c r="F468" i="8"/>
  <c r="P472" i="8"/>
  <c r="N472" i="8"/>
  <c r="M472" i="8"/>
  <c r="L472" i="8"/>
  <c r="K472" i="8"/>
  <c r="H472" i="8"/>
  <c r="G472" i="8"/>
  <c r="J472" i="8"/>
  <c r="F472" i="8"/>
  <c r="I472" i="8"/>
  <c r="P476" i="8"/>
  <c r="N476" i="8"/>
  <c r="M476" i="8"/>
  <c r="L476" i="8"/>
  <c r="K476" i="8"/>
  <c r="J476" i="8"/>
  <c r="I476" i="8"/>
  <c r="F476" i="8"/>
  <c r="G476" i="8"/>
  <c r="P480" i="8"/>
  <c r="N480" i="8"/>
  <c r="M480" i="8"/>
  <c r="L480" i="8"/>
  <c r="K480" i="8"/>
  <c r="F480" i="8"/>
  <c r="H480" i="8"/>
  <c r="G480" i="8"/>
  <c r="P484" i="8"/>
  <c r="N484" i="8"/>
  <c r="M484" i="8"/>
  <c r="L484" i="8"/>
  <c r="K484" i="8"/>
  <c r="J484" i="8"/>
  <c r="I484" i="8"/>
  <c r="H484" i="8"/>
  <c r="G484" i="8"/>
  <c r="F484" i="8"/>
  <c r="P488" i="8"/>
  <c r="N488" i="8"/>
  <c r="M488" i="8"/>
  <c r="L488" i="8"/>
  <c r="K488" i="8"/>
  <c r="H488" i="8"/>
  <c r="G488" i="8"/>
  <c r="J488" i="8"/>
  <c r="F488" i="8"/>
  <c r="I488" i="8"/>
  <c r="P492" i="8"/>
  <c r="N492" i="8"/>
  <c r="L492" i="8"/>
  <c r="K492" i="8"/>
  <c r="M492" i="8"/>
  <c r="J492" i="8"/>
  <c r="I492" i="8"/>
  <c r="F492" i="8"/>
  <c r="H492" i="8"/>
  <c r="P496" i="8"/>
  <c r="N496" i="8"/>
  <c r="M496" i="8"/>
  <c r="L496" i="8"/>
  <c r="K496" i="8"/>
  <c r="F496" i="8"/>
  <c r="G496" i="8"/>
  <c r="J496" i="8"/>
  <c r="H496" i="8"/>
  <c r="P500" i="8"/>
  <c r="N500" i="8"/>
  <c r="M500" i="8"/>
  <c r="L500" i="8"/>
  <c r="K500" i="8"/>
  <c r="J500" i="8"/>
  <c r="I500" i="8"/>
  <c r="H500" i="8"/>
  <c r="G500" i="8"/>
  <c r="F500" i="8"/>
  <c r="P504" i="8"/>
  <c r="N504" i="8"/>
  <c r="M504" i="8"/>
  <c r="L504" i="8"/>
  <c r="K504" i="8"/>
  <c r="H504" i="8"/>
  <c r="G504" i="8"/>
  <c r="J504" i="8"/>
  <c r="F504" i="8"/>
  <c r="I504" i="8"/>
  <c r="P508" i="8"/>
  <c r="N508" i="8"/>
  <c r="L508" i="8"/>
  <c r="M508" i="8"/>
  <c r="K508" i="8"/>
  <c r="J508" i="8"/>
  <c r="I508" i="8"/>
  <c r="F508" i="8"/>
  <c r="G508" i="8"/>
  <c r="P512" i="8"/>
  <c r="N512" i="8"/>
  <c r="M512" i="8"/>
  <c r="L512" i="8"/>
  <c r="K512" i="8"/>
  <c r="F512" i="8"/>
  <c r="H512" i="8"/>
  <c r="G512" i="8"/>
  <c r="P516" i="8"/>
  <c r="N516" i="8"/>
  <c r="M516" i="8"/>
  <c r="L516" i="8"/>
  <c r="K516" i="8"/>
  <c r="J516" i="8"/>
  <c r="I516" i="8"/>
  <c r="H516" i="8"/>
  <c r="G516" i="8"/>
  <c r="F516" i="8"/>
  <c r="P520" i="8"/>
  <c r="N520" i="8"/>
  <c r="M520" i="8"/>
  <c r="L520" i="8"/>
  <c r="K520" i="8"/>
  <c r="H520" i="8"/>
  <c r="G520" i="8"/>
  <c r="J520" i="8"/>
  <c r="F520" i="8"/>
  <c r="I520" i="8"/>
  <c r="P524" i="8"/>
  <c r="N524" i="8"/>
  <c r="L524" i="8"/>
  <c r="M524" i="8"/>
  <c r="K524" i="8"/>
  <c r="J524" i="8"/>
  <c r="I524" i="8"/>
  <c r="F524" i="8"/>
  <c r="H524" i="8"/>
  <c r="P528" i="8"/>
  <c r="N528" i="8"/>
  <c r="M528" i="8"/>
  <c r="L528" i="8"/>
  <c r="K528" i="8"/>
  <c r="F528" i="8"/>
  <c r="G528" i="8"/>
  <c r="J528" i="8"/>
  <c r="H528" i="8"/>
  <c r="P532" i="8"/>
  <c r="N532" i="8"/>
  <c r="M532" i="8"/>
  <c r="L532" i="8"/>
  <c r="K532" i="8"/>
  <c r="J532" i="8"/>
  <c r="I532" i="8"/>
  <c r="H532" i="8"/>
  <c r="G532" i="8"/>
  <c r="F532" i="8"/>
  <c r="P536" i="8"/>
  <c r="N536" i="8"/>
  <c r="M536" i="8"/>
  <c r="L536" i="8"/>
  <c r="K536" i="8"/>
  <c r="H536" i="8"/>
  <c r="G536" i="8"/>
  <c r="J536" i="8"/>
  <c r="F536" i="8"/>
  <c r="I536" i="8"/>
  <c r="P540" i="8"/>
  <c r="N540" i="8"/>
  <c r="M540" i="8"/>
  <c r="L540" i="8"/>
  <c r="K540" i="8"/>
  <c r="J540" i="8"/>
  <c r="I540" i="8"/>
  <c r="F540" i="8"/>
  <c r="G540" i="8"/>
  <c r="P544" i="8"/>
  <c r="N544" i="8"/>
  <c r="M544" i="8"/>
  <c r="L544" i="8"/>
  <c r="K544" i="8"/>
  <c r="F544" i="8"/>
  <c r="H544" i="8"/>
  <c r="G544" i="8"/>
  <c r="P548" i="8"/>
  <c r="N548" i="8"/>
  <c r="M548" i="8"/>
  <c r="L548" i="8"/>
  <c r="K548" i="8"/>
  <c r="J548" i="8"/>
  <c r="I548" i="8"/>
  <c r="H548" i="8"/>
  <c r="G548" i="8"/>
  <c r="F548" i="8"/>
  <c r="P552" i="8"/>
  <c r="N552" i="8"/>
  <c r="M552" i="8"/>
  <c r="L552" i="8"/>
  <c r="K552" i="8"/>
  <c r="H552" i="8"/>
  <c r="G552" i="8"/>
  <c r="J552" i="8"/>
  <c r="F552" i="8"/>
  <c r="I552" i="8"/>
  <c r="P556" i="8"/>
  <c r="N556" i="8"/>
  <c r="L556" i="8"/>
  <c r="M556" i="8"/>
  <c r="K556" i="8"/>
  <c r="J556" i="8"/>
  <c r="I556" i="8"/>
  <c r="F556" i="8"/>
  <c r="H556" i="8"/>
  <c r="P560" i="8"/>
  <c r="N560" i="8"/>
  <c r="M560" i="8"/>
  <c r="L560" i="8"/>
  <c r="K560" i="8"/>
  <c r="F560" i="8"/>
  <c r="G560" i="8"/>
  <c r="J560" i="8"/>
  <c r="H560" i="8"/>
  <c r="P564" i="8"/>
  <c r="N564" i="8"/>
  <c r="M564" i="8"/>
  <c r="L564" i="8"/>
  <c r="K564" i="8"/>
  <c r="J564" i="8"/>
  <c r="I564" i="8"/>
  <c r="H564" i="8"/>
  <c r="G564" i="8"/>
  <c r="F564" i="8"/>
  <c r="P568" i="8"/>
  <c r="N568" i="8"/>
  <c r="M568" i="8"/>
  <c r="L568" i="8"/>
  <c r="K568" i="8"/>
  <c r="H568" i="8"/>
  <c r="G568" i="8"/>
  <c r="J568" i="8"/>
  <c r="F568" i="8"/>
  <c r="I568" i="8"/>
  <c r="P572" i="8"/>
  <c r="N572" i="8"/>
  <c r="L572" i="8"/>
  <c r="K572" i="8"/>
  <c r="M572" i="8"/>
  <c r="J572" i="8"/>
  <c r="I572" i="8"/>
  <c r="F572" i="8"/>
  <c r="G572" i="8"/>
  <c r="P576" i="8"/>
  <c r="N576" i="8"/>
  <c r="M576" i="8"/>
  <c r="L576" i="8"/>
  <c r="K576" i="8"/>
  <c r="F576" i="8"/>
  <c r="H576" i="8"/>
  <c r="G576" i="8"/>
  <c r="P580" i="8"/>
  <c r="N580" i="8"/>
  <c r="M580" i="8"/>
  <c r="L580" i="8"/>
  <c r="K580" i="8"/>
  <c r="J580" i="8"/>
  <c r="I580" i="8"/>
  <c r="H580" i="8"/>
  <c r="G580" i="8"/>
  <c r="F580" i="8"/>
  <c r="P584" i="8"/>
  <c r="N584" i="8"/>
  <c r="M584" i="8"/>
  <c r="L584" i="8"/>
  <c r="K584" i="8"/>
  <c r="H584" i="8"/>
  <c r="G584" i="8"/>
  <c r="J584" i="8"/>
  <c r="F584" i="8"/>
  <c r="I584" i="8"/>
  <c r="P588" i="8"/>
  <c r="N588" i="8"/>
  <c r="M588" i="8"/>
  <c r="L588" i="8"/>
  <c r="K588" i="8"/>
  <c r="J588" i="8"/>
  <c r="I588" i="8"/>
  <c r="F588" i="8"/>
  <c r="H588" i="8"/>
  <c r="P592" i="8"/>
  <c r="N592" i="8"/>
  <c r="M592" i="8"/>
  <c r="L592" i="8"/>
  <c r="K592" i="8"/>
  <c r="F592" i="8"/>
  <c r="G592" i="8"/>
  <c r="J592" i="8"/>
  <c r="H592" i="8"/>
  <c r="P596" i="8"/>
  <c r="N596" i="8"/>
  <c r="M596" i="8"/>
  <c r="L596" i="8"/>
  <c r="K596" i="8"/>
  <c r="J596" i="8"/>
  <c r="I596" i="8"/>
  <c r="H596" i="8"/>
  <c r="G596" i="8"/>
  <c r="F596" i="8"/>
  <c r="P600" i="8"/>
  <c r="N600" i="8"/>
  <c r="M600" i="8"/>
  <c r="L600" i="8"/>
  <c r="K600" i="8"/>
  <c r="H600" i="8"/>
  <c r="G600" i="8"/>
  <c r="J600" i="8"/>
  <c r="F600" i="8"/>
  <c r="I600" i="8"/>
  <c r="P604" i="8"/>
  <c r="N604" i="8"/>
  <c r="M604" i="8"/>
  <c r="L604" i="8"/>
  <c r="K604" i="8"/>
  <c r="J604" i="8"/>
  <c r="I604" i="8"/>
  <c r="F604" i="8"/>
  <c r="G604" i="8"/>
  <c r="P608" i="8"/>
  <c r="N608" i="8"/>
  <c r="M608" i="8"/>
  <c r="L608" i="8"/>
  <c r="K608" i="8"/>
  <c r="F608" i="8"/>
  <c r="H608" i="8"/>
  <c r="G608" i="8"/>
  <c r="P612" i="8"/>
  <c r="N612" i="8"/>
  <c r="M612" i="8"/>
  <c r="L612" i="8"/>
  <c r="K612" i="8"/>
  <c r="J612" i="8"/>
  <c r="I612" i="8"/>
  <c r="H612" i="8"/>
  <c r="G612" i="8"/>
  <c r="F612" i="8"/>
  <c r="P616" i="8"/>
  <c r="N616" i="8"/>
  <c r="M616" i="8"/>
  <c r="L616" i="8"/>
  <c r="K616" i="8"/>
  <c r="H616" i="8"/>
  <c r="G616" i="8"/>
  <c r="J616" i="8"/>
  <c r="F616" i="8"/>
  <c r="I616" i="8"/>
  <c r="P620" i="8"/>
  <c r="N620" i="8"/>
  <c r="M620" i="8"/>
  <c r="L620" i="8"/>
  <c r="K620" i="8"/>
  <c r="J620" i="8"/>
  <c r="I620" i="8"/>
  <c r="F620" i="8"/>
  <c r="H620" i="8"/>
  <c r="P624" i="8"/>
  <c r="N624" i="8"/>
  <c r="M624" i="8"/>
  <c r="L624" i="8"/>
  <c r="K624" i="8"/>
  <c r="F624" i="8"/>
  <c r="G624" i="8"/>
  <c r="J624" i="8"/>
  <c r="H624" i="8"/>
  <c r="P628" i="8"/>
  <c r="N628" i="8"/>
  <c r="M628" i="8"/>
  <c r="L628" i="8"/>
  <c r="K628" i="8"/>
  <c r="J628" i="8"/>
  <c r="I628" i="8"/>
  <c r="H628" i="8"/>
  <c r="G628" i="8"/>
  <c r="F628" i="8"/>
  <c r="P632" i="8"/>
  <c r="N632" i="8"/>
  <c r="M632" i="8"/>
  <c r="L632" i="8"/>
  <c r="K632" i="8"/>
  <c r="H632" i="8"/>
  <c r="G632" i="8"/>
  <c r="J632" i="8"/>
  <c r="F632" i="8"/>
  <c r="I632" i="8"/>
  <c r="P636" i="8"/>
  <c r="N636" i="8"/>
  <c r="M636" i="8"/>
  <c r="L636" i="8"/>
  <c r="K636" i="8"/>
  <c r="J636" i="8"/>
  <c r="I636" i="8"/>
  <c r="F636" i="8"/>
  <c r="G636" i="8"/>
  <c r="P640" i="8"/>
  <c r="N640" i="8"/>
  <c r="M640" i="8"/>
  <c r="L640" i="8"/>
  <c r="K640" i="8"/>
  <c r="F640" i="8"/>
  <c r="H640" i="8"/>
  <c r="G640" i="8"/>
  <c r="P644" i="8"/>
  <c r="N644" i="8"/>
  <c r="M644" i="8"/>
  <c r="L644" i="8"/>
  <c r="K644" i="8"/>
  <c r="J644" i="8"/>
  <c r="I644" i="8"/>
  <c r="H644" i="8"/>
  <c r="G644" i="8"/>
  <c r="F644" i="8"/>
  <c r="P648" i="8"/>
  <c r="N648" i="8"/>
  <c r="M648" i="8"/>
  <c r="L648" i="8"/>
  <c r="K648" i="8"/>
  <c r="H648" i="8"/>
  <c r="G648" i="8"/>
  <c r="J648" i="8"/>
  <c r="F648" i="8"/>
  <c r="I648" i="8"/>
  <c r="P652" i="8"/>
  <c r="N652" i="8"/>
  <c r="M652" i="8"/>
  <c r="L652" i="8"/>
  <c r="K652" i="8"/>
  <c r="J652" i="8"/>
  <c r="I652" i="8"/>
  <c r="F652" i="8"/>
  <c r="H652" i="8"/>
  <c r="P656" i="8"/>
  <c r="N656" i="8"/>
  <c r="M656" i="8"/>
  <c r="L656" i="8"/>
  <c r="K656" i="8"/>
  <c r="F656" i="8"/>
  <c r="G656" i="8"/>
  <c r="J656" i="8"/>
  <c r="H656" i="8"/>
  <c r="P660" i="8"/>
  <c r="N660" i="8"/>
  <c r="M660" i="8"/>
  <c r="L660" i="8"/>
  <c r="K660" i="8"/>
  <c r="J660" i="8"/>
  <c r="I660" i="8"/>
  <c r="H660" i="8"/>
  <c r="G660" i="8"/>
  <c r="F660" i="8"/>
  <c r="P664" i="8"/>
  <c r="N664" i="8"/>
  <c r="M664" i="8"/>
  <c r="L664" i="8"/>
  <c r="K664" i="8"/>
  <c r="H664" i="8"/>
  <c r="G664" i="8"/>
  <c r="J664" i="8"/>
  <c r="F664" i="8"/>
  <c r="I664" i="8"/>
  <c r="P668" i="8"/>
  <c r="N668" i="8"/>
  <c r="M668" i="8"/>
  <c r="L668" i="8"/>
  <c r="K668" i="8"/>
  <c r="J668" i="8"/>
  <c r="I668" i="8"/>
  <c r="F668" i="8"/>
  <c r="G668" i="8"/>
  <c r="P672" i="8"/>
  <c r="N672" i="8"/>
  <c r="M672" i="8"/>
  <c r="L672" i="8"/>
  <c r="K672" i="8"/>
  <c r="F672" i="8"/>
  <c r="H672" i="8"/>
  <c r="G672" i="8"/>
  <c r="P676" i="8"/>
  <c r="N676" i="8"/>
  <c r="M676" i="8"/>
  <c r="L676" i="8"/>
  <c r="K676" i="8"/>
  <c r="J676" i="8"/>
  <c r="I676" i="8"/>
  <c r="H676" i="8"/>
  <c r="G676" i="8"/>
  <c r="F676" i="8"/>
  <c r="P680" i="8"/>
  <c r="N680" i="8"/>
  <c r="M680" i="8"/>
  <c r="L680" i="8"/>
  <c r="K680" i="8"/>
  <c r="H680" i="8"/>
  <c r="G680" i="8"/>
  <c r="J680" i="8"/>
  <c r="F680" i="8"/>
  <c r="I680" i="8"/>
  <c r="P684" i="8"/>
  <c r="N684" i="8"/>
  <c r="M684" i="8"/>
  <c r="L684" i="8"/>
  <c r="K684" i="8"/>
  <c r="J684" i="8"/>
  <c r="I684" i="8"/>
  <c r="F684" i="8"/>
  <c r="H684" i="8"/>
  <c r="P688" i="8"/>
  <c r="N688" i="8"/>
  <c r="M688" i="8"/>
  <c r="L688" i="8"/>
  <c r="K688" i="8"/>
  <c r="F688" i="8"/>
  <c r="G688" i="8"/>
  <c r="J688" i="8"/>
  <c r="H688" i="8"/>
  <c r="P692" i="8"/>
  <c r="N692" i="8"/>
  <c r="M692" i="8"/>
  <c r="L692" i="8"/>
  <c r="K692" i="8"/>
  <c r="J692" i="8"/>
  <c r="I692" i="8"/>
  <c r="H692" i="8"/>
  <c r="G692" i="8"/>
  <c r="F692" i="8"/>
  <c r="P696" i="8"/>
  <c r="N696" i="8"/>
  <c r="M696" i="8"/>
  <c r="L696" i="8"/>
  <c r="K696" i="8"/>
  <c r="H696" i="8"/>
  <c r="G696" i="8"/>
  <c r="J696" i="8"/>
  <c r="F696" i="8"/>
  <c r="I696" i="8"/>
  <c r="P700" i="8"/>
  <c r="N700" i="8"/>
  <c r="M700" i="8"/>
  <c r="L700" i="8"/>
  <c r="K700" i="8"/>
  <c r="J700" i="8"/>
  <c r="I700" i="8"/>
  <c r="F700" i="8"/>
  <c r="G700" i="8"/>
  <c r="P704" i="8"/>
  <c r="N704" i="8"/>
  <c r="M704" i="8"/>
  <c r="L704" i="8"/>
  <c r="K704" i="8"/>
  <c r="F704" i="8"/>
  <c r="H704" i="8"/>
  <c r="G704" i="8"/>
  <c r="P708" i="8"/>
  <c r="N708" i="8"/>
  <c r="M708" i="8"/>
  <c r="L708" i="8"/>
  <c r="K708" i="8"/>
  <c r="J708" i="8"/>
  <c r="I708" i="8"/>
  <c r="H708" i="8"/>
  <c r="G708" i="8"/>
  <c r="F708" i="8"/>
  <c r="P712" i="8"/>
  <c r="N712" i="8"/>
  <c r="M712" i="8"/>
  <c r="L712" i="8"/>
  <c r="K712" i="8"/>
  <c r="H712" i="8"/>
  <c r="G712" i="8"/>
  <c r="J712" i="8"/>
  <c r="F712" i="8"/>
  <c r="I712" i="8"/>
  <c r="P716" i="8"/>
  <c r="N716" i="8"/>
  <c r="M716" i="8"/>
  <c r="L716" i="8"/>
  <c r="K716" i="8"/>
  <c r="J716" i="8"/>
  <c r="I716" i="8"/>
  <c r="F716" i="8"/>
  <c r="H716" i="8"/>
  <c r="P720" i="8"/>
  <c r="N720" i="8"/>
  <c r="M720" i="8"/>
  <c r="L720" i="8"/>
  <c r="K720" i="8"/>
  <c r="F720" i="8"/>
  <c r="G720" i="8"/>
  <c r="J720" i="8"/>
  <c r="H720" i="8"/>
  <c r="P724" i="8"/>
  <c r="N724" i="8"/>
  <c r="M724" i="8"/>
  <c r="L724" i="8"/>
  <c r="K724" i="8"/>
  <c r="J724" i="8"/>
  <c r="I724" i="8"/>
  <c r="H724" i="8"/>
  <c r="G724" i="8"/>
  <c r="F724" i="8"/>
  <c r="P728" i="8"/>
  <c r="N728" i="8"/>
  <c r="M728" i="8"/>
  <c r="L728" i="8"/>
  <c r="K728" i="8"/>
  <c r="H728" i="8"/>
  <c r="G728" i="8"/>
  <c r="J728" i="8"/>
  <c r="F728" i="8"/>
  <c r="I728" i="8"/>
  <c r="P732" i="8"/>
  <c r="N732" i="8"/>
  <c r="M732" i="8"/>
  <c r="L732" i="8"/>
  <c r="K732" i="8"/>
  <c r="J732" i="8"/>
  <c r="I732" i="8"/>
  <c r="F732" i="8"/>
  <c r="G732" i="8"/>
  <c r="P736" i="8"/>
  <c r="N736" i="8"/>
  <c r="M736" i="8"/>
  <c r="L736" i="8"/>
  <c r="K736" i="8"/>
  <c r="F736" i="8"/>
  <c r="H736" i="8"/>
  <c r="G736" i="8"/>
  <c r="P740" i="8"/>
  <c r="N740" i="8"/>
  <c r="M740" i="8"/>
  <c r="L740" i="8"/>
  <c r="K740" i="8"/>
  <c r="J740" i="8"/>
  <c r="I740" i="8"/>
  <c r="H740" i="8"/>
  <c r="G740" i="8"/>
  <c r="F740" i="8"/>
  <c r="P744" i="8"/>
  <c r="N744" i="8"/>
  <c r="M744" i="8"/>
  <c r="L744" i="8"/>
  <c r="K744" i="8"/>
  <c r="H744" i="8"/>
  <c r="G744" i="8"/>
  <c r="J744" i="8"/>
  <c r="F744" i="8"/>
  <c r="I744" i="8"/>
  <c r="P748" i="8"/>
  <c r="N748" i="8"/>
  <c r="M748" i="8"/>
  <c r="L748" i="8"/>
  <c r="K748" i="8"/>
  <c r="J748" i="8"/>
  <c r="I748" i="8"/>
  <c r="F748" i="8"/>
  <c r="H748" i="8"/>
  <c r="P752" i="8"/>
  <c r="N752" i="8"/>
  <c r="M752" i="8"/>
  <c r="L752" i="8"/>
  <c r="K752" i="8"/>
  <c r="F752" i="8"/>
  <c r="G752" i="8"/>
  <c r="J752" i="8"/>
  <c r="H752" i="8"/>
  <c r="P756" i="8"/>
  <c r="N756" i="8"/>
  <c r="M756" i="8"/>
  <c r="L756" i="8"/>
  <c r="K756" i="8"/>
  <c r="J756" i="8"/>
  <c r="I756" i="8"/>
  <c r="H756" i="8"/>
  <c r="G756" i="8"/>
  <c r="F756" i="8"/>
  <c r="P760" i="8"/>
  <c r="N760" i="8"/>
  <c r="M760" i="8"/>
  <c r="L760" i="8"/>
  <c r="K760" i="8"/>
  <c r="H760" i="8"/>
  <c r="G760" i="8"/>
  <c r="J760" i="8"/>
  <c r="F760" i="8"/>
  <c r="I760" i="8"/>
  <c r="P764" i="8"/>
  <c r="N764" i="8"/>
  <c r="M764" i="8"/>
  <c r="L764" i="8"/>
  <c r="K764" i="8"/>
  <c r="J764" i="8"/>
  <c r="I764" i="8"/>
  <c r="F764" i="8"/>
  <c r="G764" i="8"/>
  <c r="P768" i="8"/>
  <c r="N768" i="8"/>
  <c r="M768" i="8"/>
  <c r="L768" i="8"/>
  <c r="K768" i="8"/>
  <c r="F768" i="8"/>
  <c r="H768" i="8"/>
  <c r="G768" i="8"/>
  <c r="P772" i="8"/>
  <c r="N772" i="8"/>
  <c r="M772" i="8"/>
  <c r="L772" i="8"/>
  <c r="K772" i="8"/>
  <c r="J772" i="8"/>
  <c r="I772" i="8"/>
  <c r="H772" i="8"/>
  <c r="G772" i="8"/>
  <c r="F772" i="8"/>
  <c r="P776" i="8"/>
  <c r="N776" i="8"/>
  <c r="M776" i="8"/>
  <c r="L776" i="8"/>
  <c r="K776" i="8"/>
  <c r="H776" i="8"/>
  <c r="G776" i="8"/>
  <c r="J776" i="8"/>
  <c r="F776" i="8"/>
  <c r="I776" i="8"/>
  <c r="P780" i="8"/>
  <c r="N780" i="8"/>
  <c r="M780" i="8"/>
  <c r="L780" i="8"/>
  <c r="K780" i="8"/>
  <c r="J780" i="8"/>
  <c r="I780" i="8"/>
  <c r="F780" i="8"/>
  <c r="H780" i="8"/>
  <c r="P784" i="8"/>
  <c r="N784" i="8"/>
  <c r="M784" i="8"/>
  <c r="L784" i="8"/>
  <c r="K784" i="8"/>
  <c r="F784" i="8"/>
  <c r="G784" i="8"/>
  <c r="J784" i="8"/>
  <c r="H784" i="8"/>
  <c r="P788" i="8"/>
  <c r="N788" i="8"/>
  <c r="M788" i="8"/>
  <c r="L788" i="8"/>
  <c r="K788" i="8"/>
  <c r="J788" i="8"/>
  <c r="I788" i="8"/>
  <c r="H788" i="8"/>
  <c r="G788" i="8"/>
  <c r="F788" i="8"/>
  <c r="P792" i="8"/>
  <c r="N792" i="8"/>
  <c r="M792" i="8"/>
  <c r="L792" i="8"/>
  <c r="K792" i="8"/>
  <c r="H792" i="8"/>
  <c r="G792" i="8"/>
  <c r="J792" i="8"/>
  <c r="F792" i="8"/>
  <c r="I792" i="8"/>
  <c r="P796" i="8"/>
  <c r="N796" i="8"/>
  <c r="M796" i="8"/>
  <c r="L796" i="8"/>
  <c r="K796" i="8"/>
  <c r="J796" i="8"/>
  <c r="I796" i="8"/>
  <c r="F796" i="8"/>
  <c r="G796" i="8"/>
  <c r="P800" i="8"/>
  <c r="N800" i="8"/>
  <c r="M800" i="8"/>
  <c r="L800" i="8"/>
  <c r="K800" i="8"/>
  <c r="F800" i="8"/>
  <c r="H800" i="8"/>
  <c r="G800" i="8"/>
  <c r="P804" i="8"/>
  <c r="N804" i="8"/>
  <c r="M804" i="8"/>
  <c r="L804" i="8"/>
  <c r="K804" i="8"/>
  <c r="J804" i="8"/>
  <c r="I804" i="8"/>
  <c r="H804" i="8"/>
  <c r="G804" i="8"/>
  <c r="F804" i="8"/>
  <c r="P808" i="8"/>
  <c r="N808" i="8"/>
  <c r="M808" i="8"/>
  <c r="L808" i="8"/>
  <c r="K808" i="8"/>
  <c r="H808" i="8"/>
  <c r="G808" i="8"/>
  <c r="J808" i="8"/>
  <c r="F808" i="8"/>
  <c r="I808" i="8"/>
  <c r="P812" i="8"/>
  <c r="N812" i="8"/>
  <c r="M812" i="8"/>
  <c r="L812" i="8"/>
  <c r="K812" i="8"/>
  <c r="J812" i="8"/>
  <c r="I812" i="8"/>
  <c r="F812" i="8"/>
  <c r="H812" i="8"/>
  <c r="P816" i="8"/>
  <c r="N816" i="8"/>
  <c r="M816" i="8"/>
  <c r="L816" i="8"/>
  <c r="K816" i="8"/>
  <c r="F816" i="8"/>
  <c r="G816" i="8"/>
  <c r="J816" i="8"/>
  <c r="H816" i="8"/>
  <c r="P820" i="8"/>
  <c r="N820" i="8"/>
  <c r="M820" i="8"/>
  <c r="L820" i="8"/>
  <c r="K820" i="8"/>
  <c r="J820" i="8"/>
  <c r="I820" i="8"/>
  <c r="H820" i="8"/>
  <c r="G820" i="8"/>
  <c r="F820" i="8"/>
  <c r="P824" i="8"/>
  <c r="N824" i="8"/>
  <c r="M824" i="8"/>
  <c r="L824" i="8"/>
  <c r="K824" i="8"/>
  <c r="H824" i="8"/>
  <c r="G824" i="8"/>
  <c r="J824" i="8"/>
  <c r="F824" i="8"/>
  <c r="I824" i="8"/>
  <c r="P828" i="8"/>
  <c r="N828" i="8"/>
  <c r="M828" i="8"/>
  <c r="L828" i="8"/>
  <c r="K828" i="8"/>
  <c r="J828" i="8"/>
  <c r="I828" i="8"/>
  <c r="F828" i="8"/>
  <c r="G828" i="8"/>
  <c r="P832" i="8"/>
  <c r="N832" i="8"/>
  <c r="M832" i="8"/>
  <c r="L832" i="8"/>
  <c r="K832" i="8"/>
  <c r="F832" i="8"/>
  <c r="H832" i="8"/>
  <c r="G832" i="8"/>
  <c r="P836" i="8"/>
  <c r="N836" i="8"/>
  <c r="M836" i="8"/>
  <c r="L836" i="8"/>
  <c r="K836" i="8"/>
  <c r="J836" i="8"/>
  <c r="I836" i="8"/>
  <c r="H836" i="8"/>
  <c r="G836" i="8"/>
  <c r="F836" i="8"/>
  <c r="P840" i="8"/>
  <c r="N840" i="8"/>
  <c r="M840" i="8"/>
  <c r="L840" i="8"/>
  <c r="K840" i="8"/>
  <c r="H840" i="8"/>
  <c r="G840" i="8"/>
  <c r="J840" i="8"/>
  <c r="F840" i="8"/>
  <c r="I840" i="8"/>
  <c r="P844" i="8"/>
  <c r="N844" i="8"/>
  <c r="M844" i="8"/>
  <c r="L844" i="8"/>
  <c r="K844" i="8"/>
  <c r="J844" i="8"/>
  <c r="I844" i="8"/>
  <c r="F844" i="8"/>
  <c r="H844" i="8"/>
  <c r="P848" i="8"/>
  <c r="N848" i="8"/>
  <c r="M848" i="8"/>
  <c r="L848" i="8"/>
  <c r="K848" i="8"/>
  <c r="F848" i="8"/>
  <c r="G848" i="8"/>
  <c r="J848" i="8"/>
  <c r="H848" i="8"/>
  <c r="P852" i="8"/>
  <c r="M852" i="8"/>
  <c r="L852" i="8"/>
  <c r="N852" i="8"/>
  <c r="K852" i="8"/>
  <c r="J852" i="8"/>
  <c r="I852" i="8"/>
  <c r="H852" i="8"/>
  <c r="G852" i="8"/>
  <c r="F852" i="8"/>
  <c r="P856" i="8"/>
  <c r="N856" i="8"/>
  <c r="M856" i="8"/>
  <c r="L856" i="8"/>
  <c r="K856" i="8"/>
  <c r="H856" i="8"/>
  <c r="G856" i="8"/>
  <c r="J856" i="8"/>
  <c r="F856" i="8"/>
  <c r="I856" i="8"/>
  <c r="P860" i="8"/>
  <c r="N860" i="8"/>
  <c r="M860" i="8"/>
  <c r="L860" i="8"/>
  <c r="K860" i="8"/>
  <c r="J860" i="8"/>
  <c r="I860" i="8"/>
  <c r="F860" i="8"/>
  <c r="G860" i="8"/>
  <c r="P864" i="8"/>
  <c r="N864" i="8"/>
  <c r="M864" i="8"/>
  <c r="L864" i="8"/>
  <c r="K864" i="8"/>
  <c r="F864" i="8"/>
  <c r="H864" i="8"/>
  <c r="G864" i="8"/>
  <c r="P868" i="8"/>
  <c r="N868" i="8"/>
  <c r="M868" i="8"/>
  <c r="L868" i="8"/>
  <c r="K868" i="8"/>
  <c r="J868" i="8"/>
  <c r="I868" i="8"/>
  <c r="H868" i="8"/>
  <c r="G868" i="8"/>
  <c r="F868" i="8"/>
  <c r="P872" i="8"/>
  <c r="N872" i="8"/>
  <c r="M872" i="8"/>
  <c r="L872" i="8"/>
  <c r="K872" i="8"/>
  <c r="H872" i="8"/>
  <c r="G872" i="8"/>
  <c r="J872" i="8"/>
  <c r="F872" i="8"/>
  <c r="I872" i="8"/>
  <c r="P876" i="8"/>
  <c r="N876" i="8"/>
  <c r="M876" i="8"/>
  <c r="L876" i="8"/>
  <c r="K876" i="8"/>
  <c r="J876" i="8"/>
  <c r="I876" i="8"/>
  <c r="F876" i="8"/>
  <c r="H876" i="8"/>
  <c r="P880" i="8"/>
  <c r="N880" i="8"/>
  <c r="M880" i="8"/>
  <c r="L880" i="8"/>
  <c r="K880" i="8"/>
  <c r="F880" i="8"/>
  <c r="G880" i="8"/>
  <c r="J880" i="8"/>
  <c r="H880" i="8"/>
  <c r="P884" i="8"/>
  <c r="N884" i="8"/>
  <c r="M884" i="8"/>
  <c r="L884" i="8"/>
  <c r="K884" i="8"/>
  <c r="J884" i="8"/>
  <c r="I884" i="8"/>
  <c r="H884" i="8"/>
  <c r="G884" i="8"/>
  <c r="F884" i="8"/>
  <c r="P888" i="8"/>
  <c r="N888" i="8"/>
  <c r="M888" i="8"/>
  <c r="L888" i="8"/>
  <c r="K888" i="8"/>
  <c r="H888" i="8"/>
  <c r="G888" i="8"/>
  <c r="J888" i="8"/>
  <c r="F888" i="8"/>
  <c r="I888" i="8"/>
  <c r="P892" i="8"/>
  <c r="N892" i="8"/>
  <c r="M892" i="8"/>
  <c r="L892" i="8"/>
  <c r="K892" i="8"/>
  <c r="J892" i="8"/>
  <c r="I892" i="8"/>
  <c r="F892" i="8"/>
  <c r="G892" i="8"/>
  <c r="P896" i="8"/>
  <c r="N896" i="8"/>
  <c r="M896" i="8"/>
  <c r="L896" i="8"/>
  <c r="K896" i="8"/>
  <c r="F896" i="8"/>
  <c r="H896" i="8"/>
  <c r="G896" i="8"/>
  <c r="P900" i="8"/>
  <c r="N900" i="8"/>
  <c r="M900" i="8"/>
  <c r="L900" i="8"/>
  <c r="K900" i="8"/>
  <c r="J900" i="8"/>
  <c r="I900" i="8"/>
  <c r="H900" i="8"/>
  <c r="G900" i="8"/>
  <c r="F900" i="8"/>
  <c r="P904" i="8"/>
  <c r="N904" i="8"/>
  <c r="M904" i="8"/>
  <c r="L904" i="8"/>
  <c r="K904" i="8"/>
  <c r="H904" i="8"/>
  <c r="G904" i="8"/>
  <c r="J904" i="8"/>
  <c r="F904" i="8"/>
  <c r="I904" i="8"/>
  <c r="P908" i="8"/>
  <c r="N908" i="8"/>
  <c r="M908" i="8"/>
  <c r="L908" i="8"/>
  <c r="K908" i="8"/>
  <c r="J908" i="8"/>
  <c r="I908" i="8"/>
  <c r="F908" i="8"/>
  <c r="H908" i="8"/>
  <c r="P912" i="8"/>
  <c r="N912" i="8"/>
  <c r="M912" i="8"/>
  <c r="L912" i="8"/>
  <c r="K912" i="8"/>
  <c r="F912" i="8"/>
  <c r="G912" i="8"/>
  <c r="J912" i="8"/>
  <c r="H912" i="8"/>
  <c r="P916" i="8"/>
  <c r="M916" i="8"/>
  <c r="L916" i="8"/>
  <c r="K916" i="8"/>
  <c r="N916" i="8"/>
  <c r="J916" i="8"/>
  <c r="I916" i="8"/>
  <c r="H916" i="8"/>
  <c r="G916" i="8"/>
  <c r="F916" i="8"/>
  <c r="P920" i="8"/>
  <c r="N920" i="8"/>
  <c r="M920" i="8"/>
  <c r="L920" i="8"/>
  <c r="K920" i="8"/>
  <c r="H920" i="8"/>
  <c r="G920" i="8"/>
  <c r="J920" i="8"/>
  <c r="F920" i="8"/>
  <c r="I920" i="8"/>
  <c r="P924" i="8"/>
  <c r="N924" i="8"/>
  <c r="M924" i="8"/>
  <c r="L924" i="8"/>
  <c r="K924" i="8"/>
  <c r="J924" i="8"/>
  <c r="I924" i="8"/>
  <c r="F924" i="8"/>
  <c r="G924" i="8"/>
  <c r="P928" i="8"/>
  <c r="N928" i="8"/>
  <c r="M928" i="8"/>
  <c r="L928" i="8"/>
  <c r="K928" i="8"/>
  <c r="F928" i="8"/>
  <c r="H928" i="8"/>
  <c r="G928" i="8"/>
  <c r="P932" i="8"/>
  <c r="N932" i="8"/>
  <c r="M932" i="8"/>
  <c r="L932" i="8"/>
  <c r="K932" i="8"/>
  <c r="J932" i="8"/>
  <c r="I932" i="8"/>
  <c r="H932" i="8"/>
  <c r="G932" i="8"/>
  <c r="F932" i="8"/>
  <c r="P936" i="8"/>
  <c r="N936" i="8"/>
  <c r="M936" i="8"/>
  <c r="L936" i="8"/>
  <c r="K936" i="8"/>
  <c r="H936" i="8"/>
  <c r="G936" i="8"/>
  <c r="J936" i="8"/>
  <c r="F936" i="8"/>
  <c r="I936" i="8"/>
  <c r="P940" i="8"/>
  <c r="N940" i="8"/>
  <c r="M940" i="8"/>
  <c r="L940" i="8"/>
  <c r="K940" i="8"/>
  <c r="J940" i="8"/>
  <c r="I940" i="8"/>
  <c r="F940" i="8"/>
  <c r="H940" i="8"/>
  <c r="P944" i="8"/>
  <c r="N944" i="8"/>
  <c r="M944" i="8"/>
  <c r="L944" i="8"/>
  <c r="K944" i="8"/>
  <c r="F944" i="8"/>
  <c r="G944" i="8"/>
  <c r="J944" i="8"/>
  <c r="H944" i="8"/>
  <c r="P948" i="8"/>
  <c r="N948" i="8"/>
  <c r="M948" i="8"/>
  <c r="L948" i="8"/>
  <c r="K948" i="8"/>
  <c r="J948" i="8"/>
  <c r="I948" i="8"/>
  <c r="H948" i="8"/>
  <c r="G948" i="8"/>
  <c r="F948" i="8"/>
  <c r="P952" i="8"/>
  <c r="N952" i="8"/>
  <c r="M952" i="8"/>
  <c r="L952" i="8"/>
  <c r="K952" i="8"/>
  <c r="H952" i="8"/>
  <c r="G952" i="8"/>
  <c r="J952" i="8"/>
  <c r="F952" i="8"/>
  <c r="I952" i="8"/>
  <c r="P956" i="8"/>
  <c r="N956" i="8"/>
  <c r="M956" i="8"/>
  <c r="L956" i="8"/>
  <c r="K956" i="8"/>
  <c r="J956" i="8"/>
  <c r="I956" i="8"/>
  <c r="F956" i="8"/>
  <c r="G956" i="8"/>
  <c r="P960" i="8"/>
  <c r="N960" i="8"/>
  <c r="M960" i="8"/>
  <c r="L960" i="8"/>
  <c r="K960" i="8"/>
  <c r="F960" i="8"/>
  <c r="H960" i="8"/>
  <c r="G960" i="8"/>
  <c r="P964" i="8"/>
  <c r="N964" i="8"/>
  <c r="M964" i="8"/>
  <c r="L964" i="8"/>
  <c r="K964" i="8"/>
  <c r="J964" i="8"/>
  <c r="I964" i="8"/>
  <c r="H964" i="8"/>
  <c r="G964" i="8"/>
  <c r="F964" i="8"/>
  <c r="P968" i="8"/>
  <c r="N968" i="8"/>
  <c r="M968" i="8"/>
  <c r="L968" i="8"/>
  <c r="K968" i="8"/>
  <c r="H968" i="8"/>
  <c r="G968" i="8"/>
  <c r="J968" i="8"/>
  <c r="F968" i="8"/>
  <c r="I968" i="8"/>
  <c r="P972" i="8"/>
  <c r="N972" i="8"/>
  <c r="M972" i="8"/>
  <c r="L972" i="8"/>
  <c r="K972" i="8"/>
  <c r="J972" i="8"/>
  <c r="I972" i="8"/>
  <c r="F972" i="8"/>
  <c r="H972" i="8"/>
  <c r="P976" i="8"/>
  <c r="N976" i="8"/>
  <c r="M976" i="8"/>
  <c r="L976" i="8"/>
  <c r="K976" i="8"/>
  <c r="F976" i="8"/>
  <c r="G976" i="8"/>
  <c r="J976" i="8"/>
  <c r="H976" i="8"/>
  <c r="P980" i="8"/>
  <c r="M980" i="8"/>
  <c r="L980" i="8"/>
  <c r="N980" i="8"/>
  <c r="K980" i="8"/>
  <c r="J980" i="8"/>
  <c r="I980" i="8"/>
  <c r="H980" i="8"/>
  <c r="G980" i="8"/>
  <c r="F980" i="8"/>
  <c r="P984" i="8"/>
  <c r="N984" i="8"/>
  <c r="M984" i="8"/>
  <c r="L984" i="8"/>
  <c r="K984" i="8"/>
  <c r="H984" i="8"/>
  <c r="G984" i="8"/>
  <c r="J984" i="8"/>
  <c r="F984" i="8"/>
  <c r="I984" i="8"/>
  <c r="P988" i="8"/>
  <c r="N988" i="8"/>
  <c r="M988" i="8"/>
  <c r="L988" i="8"/>
  <c r="K988" i="8"/>
  <c r="J988" i="8"/>
  <c r="I988" i="8"/>
  <c r="F988" i="8"/>
  <c r="G988" i="8"/>
  <c r="P992" i="8"/>
  <c r="N992" i="8"/>
  <c r="M992" i="8"/>
  <c r="L992" i="8"/>
  <c r="K992" i="8"/>
  <c r="F992" i="8"/>
  <c r="H992" i="8"/>
  <c r="G992" i="8"/>
  <c r="P996" i="8"/>
  <c r="N996" i="8"/>
  <c r="M996" i="8"/>
  <c r="L996" i="8"/>
  <c r="K996" i="8"/>
  <c r="J996" i="8"/>
  <c r="I996" i="8"/>
  <c r="H996" i="8"/>
  <c r="G996" i="8"/>
  <c r="F996" i="8"/>
  <c r="P1000" i="8"/>
  <c r="N1000" i="8"/>
  <c r="M1000" i="8"/>
  <c r="L1000" i="8"/>
  <c r="K1000" i="8"/>
  <c r="H1000" i="8"/>
  <c r="G1000" i="8"/>
  <c r="J1000" i="8"/>
  <c r="F1000" i="8"/>
  <c r="I1000" i="8"/>
  <c r="P1004" i="8"/>
  <c r="N1004" i="8"/>
  <c r="M1004" i="8"/>
  <c r="L1004" i="8"/>
  <c r="K1004" i="8"/>
  <c r="J1004" i="8"/>
  <c r="I1004" i="8"/>
  <c r="F1004" i="8"/>
  <c r="H1004" i="8"/>
  <c r="P1008" i="8"/>
  <c r="N1008" i="8"/>
  <c r="M1008" i="8"/>
  <c r="L1008" i="8"/>
  <c r="K1008" i="8"/>
  <c r="F1008" i="8"/>
  <c r="G1008" i="8"/>
  <c r="J1008" i="8"/>
  <c r="H1008" i="8"/>
  <c r="P1012" i="8"/>
  <c r="N1012" i="8"/>
  <c r="M1012" i="8"/>
  <c r="L1012" i="8"/>
  <c r="K1012" i="8"/>
  <c r="J1012" i="8"/>
  <c r="I1012" i="8"/>
  <c r="H1012" i="8"/>
  <c r="G1012" i="8"/>
  <c r="F1012" i="8"/>
  <c r="P1016" i="8"/>
  <c r="N1016" i="8"/>
  <c r="M1016" i="8"/>
  <c r="L1016" i="8"/>
  <c r="K1016" i="8"/>
  <c r="H1016" i="8"/>
  <c r="G1016" i="8"/>
  <c r="J1016" i="8"/>
  <c r="F1016" i="8"/>
  <c r="I1016" i="8"/>
  <c r="P1020" i="8"/>
  <c r="N1020" i="8"/>
  <c r="M1020" i="8"/>
  <c r="L1020" i="8"/>
  <c r="K1020" i="8"/>
  <c r="J1020" i="8"/>
  <c r="I1020" i="8"/>
  <c r="F1020" i="8"/>
  <c r="G1020" i="8"/>
  <c r="P1024" i="8"/>
  <c r="N1024" i="8"/>
  <c r="M1024" i="8"/>
  <c r="L1024" i="8"/>
  <c r="K1024" i="8"/>
  <c r="F1024" i="8"/>
  <c r="H1024" i="8"/>
  <c r="G1024" i="8"/>
  <c r="P1028" i="8"/>
  <c r="N1028" i="8"/>
  <c r="M1028" i="8"/>
  <c r="L1028" i="8"/>
  <c r="K1028" i="8"/>
  <c r="J1028" i="8"/>
  <c r="I1028" i="8"/>
  <c r="H1028" i="8"/>
  <c r="G1028" i="8"/>
  <c r="F1028" i="8"/>
  <c r="P1032" i="8"/>
  <c r="N1032" i="8"/>
  <c r="M1032" i="8"/>
  <c r="L1032" i="8"/>
  <c r="K1032" i="8"/>
  <c r="H1032" i="8"/>
  <c r="G1032" i="8"/>
  <c r="J1032" i="8"/>
  <c r="F1032" i="8"/>
  <c r="I1032" i="8"/>
  <c r="P1036" i="8"/>
  <c r="N1036" i="8"/>
  <c r="M1036" i="8"/>
  <c r="L1036" i="8"/>
  <c r="K1036" i="8"/>
  <c r="J1036" i="8"/>
  <c r="I1036" i="8"/>
  <c r="F1036" i="8"/>
  <c r="H1036" i="8"/>
  <c r="P1040" i="8"/>
  <c r="N1040" i="8"/>
  <c r="M1040" i="8"/>
  <c r="L1040" i="8"/>
  <c r="K1040" i="8"/>
  <c r="F1040" i="8"/>
  <c r="G1040" i="8"/>
  <c r="J1040" i="8"/>
  <c r="H1040" i="8"/>
  <c r="P1044" i="8"/>
  <c r="M1044" i="8"/>
  <c r="N1044" i="8"/>
  <c r="K1044" i="8"/>
  <c r="L1044" i="8"/>
  <c r="J1044" i="8"/>
  <c r="I1044" i="8"/>
  <c r="H1044" i="8"/>
  <c r="G1044" i="8"/>
  <c r="F1044" i="8"/>
  <c r="P1048" i="8"/>
  <c r="N1048" i="8"/>
  <c r="M1048" i="8"/>
  <c r="L1048" i="8"/>
  <c r="K1048" i="8"/>
  <c r="H1048" i="8"/>
  <c r="G1048" i="8"/>
  <c r="J1048" i="8"/>
  <c r="F1048" i="8"/>
  <c r="I1048" i="8"/>
  <c r="P1052" i="8"/>
  <c r="N1052" i="8"/>
  <c r="M1052" i="8"/>
  <c r="L1052" i="8"/>
  <c r="K1052" i="8"/>
  <c r="J1052" i="8"/>
  <c r="I1052" i="8"/>
  <c r="F1052" i="8"/>
  <c r="G1052" i="8"/>
  <c r="P1056" i="8"/>
  <c r="N1056" i="8"/>
  <c r="M1056" i="8"/>
  <c r="K1056" i="8"/>
  <c r="L1056" i="8"/>
  <c r="F1056" i="8"/>
  <c r="H1056" i="8"/>
  <c r="G1056" i="8"/>
  <c r="P1060" i="8"/>
  <c r="N1060" i="8"/>
  <c r="M1060" i="8"/>
  <c r="K1060" i="8"/>
  <c r="L1060" i="8"/>
  <c r="J1060" i="8"/>
  <c r="I1060" i="8"/>
  <c r="H1060" i="8"/>
  <c r="G1060" i="8"/>
  <c r="F1060" i="8"/>
  <c r="P1064" i="8"/>
  <c r="N1064" i="8"/>
  <c r="M1064" i="8"/>
  <c r="L1064" i="8"/>
  <c r="K1064" i="8"/>
  <c r="H1064" i="8"/>
  <c r="G1064" i="8"/>
  <c r="J1064" i="8"/>
  <c r="F1064" i="8"/>
  <c r="I1064" i="8"/>
  <c r="P1068" i="8"/>
  <c r="N1068" i="8"/>
  <c r="M1068" i="8"/>
  <c r="L1068" i="8"/>
  <c r="K1068" i="8"/>
  <c r="J1068" i="8"/>
  <c r="I1068" i="8"/>
  <c r="F1068" i="8"/>
  <c r="H1068" i="8"/>
  <c r="P1072" i="8"/>
  <c r="N1072" i="8"/>
  <c r="M1072" i="8"/>
  <c r="K1072" i="8"/>
  <c r="F1072" i="8"/>
  <c r="G1072" i="8"/>
  <c r="J1072" i="8"/>
  <c r="H1072" i="8"/>
  <c r="P1076" i="8"/>
  <c r="N1076" i="8"/>
  <c r="M1076" i="8"/>
  <c r="K1076" i="8"/>
  <c r="L1076" i="8"/>
  <c r="J1076" i="8"/>
  <c r="I1076" i="8"/>
  <c r="H1076" i="8"/>
  <c r="G1076" i="8"/>
  <c r="F1076" i="8"/>
  <c r="P1080" i="8"/>
  <c r="N1080" i="8"/>
  <c r="M1080" i="8"/>
  <c r="L1080" i="8"/>
  <c r="K1080" i="8"/>
  <c r="H1080" i="8"/>
  <c r="G1080" i="8"/>
  <c r="J1080" i="8"/>
  <c r="F1080" i="8"/>
  <c r="I1080" i="8"/>
  <c r="P1084" i="8"/>
  <c r="N1084" i="8"/>
  <c r="M1084" i="8"/>
  <c r="L1084" i="8"/>
  <c r="K1084" i="8"/>
  <c r="J1084" i="8"/>
  <c r="I1084" i="8"/>
  <c r="F1084" i="8"/>
  <c r="G1084" i="8"/>
  <c r="P1088" i="8"/>
  <c r="N1088" i="8"/>
  <c r="M1088" i="8"/>
  <c r="K1088" i="8"/>
  <c r="L1088" i="8"/>
  <c r="F1088" i="8"/>
  <c r="H1088" i="8"/>
  <c r="G1088" i="8"/>
  <c r="P1092" i="8"/>
  <c r="N1092" i="8"/>
  <c r="M1092" i="8"/>
  <c r="K1092" i="8"/>
  <c r="J1092" i="8"/>
  <c r="L1092" i="8"/>
  <c r="I1092" i="8"/>
  <c r="H1092" i="8"/>
  <c r="G1092" i="8"/>
  <c r="F1092" i="8"/>
  <c r="P1096" i="8"/>
  <c r="N1096" i="8"/>
  <c r="M1096" i="8"/>
  <c r="L1096" i="8"/>
  <c r="K1096" i="8"/>
  <c r="H1096" i="8"/>
  <c r="G1096" i="8"/>
  <c r="J1096" i="8"/>
  <c r="F1096" i="8"/>
  <c r="I1096" i="8"/>
  <c r="P1100" i="8"/>
  <c r="N1100" i="8"/>
  <c r="M1100" i="8"/>
  <c r="L1100" i="8"/>
  <c r="K1100" i="8"/>
  <c r="J1100" i="8"/>
  <c r="I1100" i="8"/>
  <c r="F1100" i="8"/>
  <c r="H1100" i="8"/>
  <c r="P1104" i="8"/>
  <c r="N1104" i="8"/>
  <c r="M1104" i="8"/>
  <c r="K1104" i="8"/>
  <c r="L1104" i="8"/>
  <c r="F1104" i="8"/>
  <c r="G1104" i="8"/>
  <c r="J1104" i="8"/>
  <c r="H1104" i="8"/>
  <c r="P1108" i="8"/>
  <c r="N1108" i="8"/>
  <c r="M1108" i="8"/>
  <c r="K1108" i="8"/>
  <c r="L1108" i="8"/>
  <c r="J1108" i="8"/>
  <c r="I1108" i="8"/>
  <c r="H1108" i="8"/>
  <c r="G1108" i="8"/>
  <c r="F1108" i="8"/>
  <c r="P1112" i="8"/>
  <c r="N1112" i="8"/>
  <c r="M1112" i="8"/>
  <c r="L1112" i="8"/>
  <c r="K1112" i="8"/>
  <c r="H1112" i="8"/>
  <c r="G1112" i="8"/>
  <c r="J1112" i="8"/>
  <c r="F1112" i="8"/>
  <c r="I1112" i="8"/>
  <c r="P1116" i="8"/>
  <c r="N1116" i="8"/>
  <c r="M1116" i="8"/>
  <c r="L1116" i="8"/>
  <c r="K1116" i="8"/>
  <c r="J1116" i="8"/>
  <c r="I1116" i="8"/>
  <c r="F1116" i="8"/>
  <c r="G1116" i="8"/>
  <c r="P1120" i="8"/>
  <c r="N1120" i="8"/>
  <c r="M1120" i="8"/>
  <c r="K1120" i="8"/>
  <c r="L1120" i="8"/>
  <c r="F1120" i="8"/>
  <c r="H1120" i="8"/>
  <c r="G1120" i="8"/>
  <c r="P1124" i="8"/>
  <c r="N1124" i="8"/>
  <c r="M1124" i="8"/>
  <c r="K1124" i="8"/>
  <c r="L1124" i="8"/>
  <c r="J1124" i="8"/>
  <c r="I1124" i="8"/>
  <c r="H1124" i="8"/>
  <c r="G1124" i="8"/>
  <c r="F1124" i="8"/>
  <c r="P1128" i="8"/>
  <c r="N1128" i="8"/>
  <c r="M1128" i="8"/>
  <c r="L1128" i="8"/>
  <c r="K1128" i="8"/>
  <c r="H1128" i="8"/>
  <c r="G1128" i="8"/>
  <c r="J1128" i="8"/>
  <c r="F1128" i="8"/>
  <c r="I1128" i="8"/>
  <c r="P1132" i="8"/>
  <c r="N1132" i="8"/>
  <c r="M1132" i="8"/>
  <c r="L1132" i="8"/>
  <c r="K1132" i="8"/>
  <c r="J1132" i="8"/>
  <c r="I1132" i="8"/>
  <c r="F1132" i="8"/>
  <c r="H1132" i="8"/>
  <c r="P1136" i="8"/>
  <c r="N1136" i="8"/>
  <c r="M1136" i="8"/>
  <c r="K1136" i="8"/>
  <c r="L1136" i="8"/>
  <c r="F1136" i="8"/>
  <c r="G1136" i="8"/>
  <c r="J1136" i="8"/>
  <c r="H1136" i="8"/>
  <c r="P1140" i="8"/>
  <c r="N1140" i="8"/>
  <c r="M1140" i="8"/>
  <c r="K1140" i="8"/>
  <c r="L1140" i="8"/>
  <c r="J1140" i="8"/>
  <c r="I1140" i="8"/>
  <c r="H1140" i="8"/>
  <c r="G1140" i="8"/>
  <c r="F1140" i="8"/>
  <c r="P1144" i="8"/>
  <c r="N1144" i="8"/>
  <c r="M1144" i="8"/>
  <c r="L1144" i="8"/>
  <c r="K1144" i="8"/>
  <c r="H1144" i="8"/>
  <c r="G1144" i="8"/>
  <c r="J1144" i="8"/>
  <c r="F1144" i="8"/>
  <c r="I1144" i="8"/>
  <c r="P1148" i="8"/>
  <c r="N1148" i="8"/>
  <c r="M1148" i="8"/>
  <c r="L1148" i="8"/>
  <c r="K1148" i="8"/>
  <c r="J1148" i="8"/>
  <c r="I1148" i="8"/>
  <c r="F1148" i="8"/>
  <c r="G1148" i="8"/>
  <c r="P1152" i="8"/>
  <c r="N1152" i="8"/>
  <c r="M1152" i="8"/>
  <c r="K1152" i="8"/>
  <c r="L1152" i="8"/>
  <c r="F1152" i="8"/>
  <c r="H1152" i="8"/>
  <c r="G1152" i="8"/>
  <c r="P1156" i="8"/>
  <c r="N1156" i="8"/>
  <c r="M1156" i="8"/>
  <c r="K1156" i="8"/>
  <c r="J1156" i="8"/>
  <c r="I1156" i="8"/>
  <c r="H1156" i="8"/>
  <c r="G1156" i="8"/>
  <c r="F1156" i="8"/>
  <c r="L1156" i="8"/>
  <c r="P1160" i="8"/>
  <c r="N1160" i="8"/>
  <c r="M1160" i="8"/>
  <c r="L1160" i="8"/>
  <c r="K1160" i="8"/>
  <c r="H1160" i="8"/>
  <c r="G1160" i="8"/>
  <c r="J1160" i="8"/>
  <c r="F1160" i="8"/>
  <c r="I1160" i="8"/>
  <c r="P1164" i="8"/>
  <c r="N1164" i="8"/>
  <c r="M1164" i="8"/>
  <c r="L1164" i="8"/>
  <c r="K1164" i="8"/>
  <c r="J1164" i="8"/>
  <c r="I1164" i="8"/>
  <c r="F1164" i="8"/>
  <c r="H1164" i="8"/>
  <c r="P1168" i="8"/>
  <c r="N1168" i="8"/>
  <c r="M1168" i="8"/>
  <c r="K1168" i="8"/>
  <c r="L1168" i="8"/>
  <c r="F1168" i="8"/>
  <c r="G1168" i="8"/>
  <c r="J1168" i="8"/>
  <c r="H1168" i="8"/>
  <c r="P1172" i="8"/>
  <c r="N1172" i="8"/>
  <c r="M1172" i="8"/>
  <c r="K1172" i="8"/>
  <c r="L1172" i="8"/>
  <c r="J1172" i="8"/>
  <c r="I1172" i="8"/>
  <c r="H1172" i="8"/>
  <c r="F1172" i="8"/>
  <c r="G1172" i="8"/>
  <c r="P1176" i="8"/>
  <c r="N1176" i="8"/>
  <c r="M1176" i="8"/>
  <c r="L1176" i="8"/>
  <c r="K1176" i="8"/>
  <c r="H1176" i="8"/>
  <c r="J1176" i="8"/>
  <c r="F1176" i="8"/>
  <c r="G1176" i="8"/>
  <c r="I1176" i="8"/>
  <c r="P1180" i="8"/>
  <c r="N1180" i="8"/>
  <c r="M1180" i="8"/>
  <c r="L1180" i="8"/>
  <c r="K1180" i="8"/>
  <c r="J1180" i="8"/>
  <c r="I1180" i="8"/>
  <c r="F1180" i="8"/>
  <c r="G1180" i="8"/>
  <c r="P1184" i="8"/>
  <c r="N1184" i="8"/>
  <c r="M1184" i="8"/>
  <c r="K1184" i="8"/>
  <c r="L1184" i="8"/>
  <c r="F1184" i="8"/>
  <c r="H1184" i="8"/>
  <c r="G1184" i="8"/>
  <c r="P1188" i="8"/>
  <c r="N1188" i="8"/>
  <c r="M1188" i="8"/>
  <c r="K1188" i="8"/>
  <c r="L1188" i="8"/>
  <c r="J1188" i="8"/>
  <c r="I1188" i="8"/>
  <c r="H1188" i="8"/>
  <c r="F1188" i="8"/>
  <c r="G1188" i="8"/>
  <c r="P1192" i="8"/>
  <c r="N1192" i="8"/>
  <c r="M1192" i="8"/>
  <c r="L1192" i="8"/>
  <c r="K1192" i="8"/>
  <c r="H1192" i="8"/>
  <c r="J1192" i="8"/>
  <c r="F1192" i="8"/>
  <c r="G1192" i="8"/>
  <c r="I1192" i="8"/>
  <c r="P1196" i="8"/>
  <c r="N1196" i="8"/>
  <c r="M1196" i="8"/>
  <c r="L1196" i="8"/>
  <c r="K1196" i="8"/>
  <c r="J1196" i="8"/>
  <c r="I1196" i="8"/>
  <c r="F1196" i="8"/>
  <c r="H1196" i="8"/>
  <c r="G1196" i="8"/>
  <c r="P1200" i="8"/>
  <c r="N1200" i="8"/>
  <c r="M1200" i="8"/>
  <c r="K1200" i="8"/>
  <c r="F1200" i="8"/>
  <c r="G1200" i="8"/>
  <c r="L1200" i="8"/>
  <c r="J1200" i="8"/>
  <c r="H1200" i="8"/>
  <c r="P1204" i="8"/>
  <c r="N1204" i="8"/>
  <c r="M1204" i="8"/>
  <c r="K1204" i="8"/>
  <c r="L1204" i="8"/>
  <c r="J1204" i="8"/>
  <c r="I1204" i="8"/>
  <c r="H1204" i="8"/>
  <c r="F1204" i="8"/>
  <c r="G1204" i="8"/>
  <c r="P1208" i="8"/>
  <c r="N1208" i="8"/>
  <c r="M1208" i="8"/>
  <c r="L1208" i="8"/>
  <c r="K1208" i="8"/>
  <c r="H1208" i="8"/>
  <c r="J1208" i="8"/>
  <c r="F1208" i="8"/>
  <c r="G1208" i="8"/>
  <c r="I1208" i="8"/>
  <c r="P1212" i="8"/>
  <c r="N1212" i="8"/>
  <c r="M1212" i="8"/>
  <c r="L1212" i="8"/>
  <c r="K1212" i="8"/>
  <c r="J1212" i="8"/>
  <c r="I1212" i="8"/>
  <c r="F1212" i="8"/>
  <c r="G1212" i="8"/>
  <c r="P1216" i="8"/>
  <c r="N1216" i="8"/>
  <c r="M1216" i="8"/>
  <c r="K1216" i="8"/>
  <c r="L1216" i="8"/>
  <c r="F1216" i="8"/>
  <c r="H1216" i="8"/>
  <c r="G1216" i="8"/>
  <c r="P1220" i="8"/>
  <c r="N1220" i="8"/>
  <c r="M1220" i="8"/>
  <c r="K1220" i="8"/>
  <c r="J1220" i="8"/>
  <c r="L1220" i="8"/>
  <c r="I1220" i="8"/>
  <c r="H1220" i="8"/>
  <c r="F1220" i="8"/>
  <c r="G1220" i="8"/>
  <c r="P1224" i="8"/>
  <c r="N1224" i="8"/>
  <c r="M1224" i="8"/>
  <c r="L1224" i="8"/>
  <c r="K1224" i="8"/>
  <c r="H1224" i="8"/>
  <c r="J1224" i="8"/>
  <c r="F1224" i="8"/>
  <c r="G1224" i="8"/>
  <c r="I1224" i="8"/>
  <c r="P1228" i="8"/>
  <c r="N1228" i="8"/>
  <c r="M1228" i="8"/>
  <c r="L1228" i="8"/>
  <c r="K1228" i="8"/>
  <c r="J1228" i="8"/>
  <c r="I1228" i="8"/>
  <c r="F1228" i="8"/>
  <c r="H1228" i="8"/>
  <c r="G1228" i="8"/>
  <c r="P1232" i="8"/>
  <c r="N1232" i="8"/>
  <c r="M1232" i="8"/>
  <c r="K1232" i="8"/>
  <c r="L1232" i="8"/>
  <c r="F1232" i="8"/>
  <c r="G1232" i="8"/>
  <c r="J1232" i="8"/>
  <c r="H1232" i="8"/>
  <c r="P1236" i="8"/>
  <c r="N1236" i="8"/>
  <c r="M1236" i="8"/>
  <c r="K1236" i="8"/>
  <c r="L1236" i="8"/>
  <c r="J1236" i="8"/>
  <c r="I1236" i="8"/>
  <c r="H1236" i="8"/>
  <c r="F1236" i="8"/>
  <c r="G1236" i="8"/>
  <c r="P1240" i="8"/>
  <c r="N1240" i="8"/>
  <c r="M1240" i="8"/>
  <c r="L1240" i="8"/>
  <c r="K1240" i="8"/>
  <c r="H1240" i="8"/>
  <c r="J1240" i="8"/>
  <c r="F1240" i="8"/>
  <c r="G1240" i="8"/>
  <c r="I1240" i="8"/>
  <c r="P1244" i="8"/>
  <c r="N1244" i="8"/>
  <c r="M1244" i="8"/>
  <c r="L1244" i="8"/>
  <c r="K1244" i="8"/>
  <c r="J1244" i="8"/>
  <c r="I1244" i="8"/>
  <c r="F1244" i="8"/>
  <c r="G1244" i="8"/>
  <c r="P1248" i="8"/>
  <c r="N1248" i="8"/>
  <c r="M1248" i="8"/>
  <c r="K1248" i="8"/>
  <c r="L1248" i="8"/>
  <c r="F1248" i="8"/>
  <c r="H1248" i="8"/>
  <c r="G1248" i="8"/>
  <c r="P1252" i="8"/>
  <c r="N1252" i="8"/>
  <c r="M1252" i="8"/>
  <c r="K1252" i="8"/>
  <c r="L1252" i="8"/>
  <c r="J1252" i="8"/>
  <c r="I1252" i="8"/>
  <c r="H1252" i="8"/>
  <c r="F1252" i="8"/>
  <c r="G1252" i="8"/>
  <c r="P1256" i="8"/>
  <c r="N1256" i="8"/>
  <c r="M1256" i="8"/>
  <c r="L1256" i="8"/>
  <c r="K1256" i="8"/>
  <c r="H1256" i="8"/>
  <c r="J1256" i="8"/>
  <c r="F1256" i="8"/>
  <c r="G1256" i="8"/>
  <c r="I1256" i="8"/>
  <c r="P1260" i="8"/>
  <c r="N1260" i="8"/>
  <c r="M1260" i="8"/>
  <c r="L1260" i="8"/>
  <c r="K1260" i="8"/>
  <c r="J1260" i="8"/>
  <c r="I1260" i="8"/>
  <c r="F1260" i="8"/>
  <c r="H1260" i="8"/>
  <c r="G1260" i="8"/>
  <c r="P1264" i="8"/>
  <c r="N1264" i="8"/>
  <c r="M1264" i="8"/>
  <c r="K1264" i="8"/>
  <c r="L1264" i="8"/>
  <c r="F1264" i="8"/>
  <c r="G1264" i="8"/>
  <c r="J1264" i="8"/>
  <c r="H1264" i="8"/>
  <c r="P1268" i="8"/>
  <c r="N1268" i="8"/>
  <c r="M1268" i="8"/>
  <c r="K1268" i="8"/>
  <c r="L1268" i="8"/>
  <c r="J1268" i="8"/>
  <c r="I1268" i="8"/>
  <c r="H1268" i="8"/>
  <c r="F1268" i="8"/>
  <c r="G1268" i="8"/>
  <c r="P1272" i="8"/>
  <c r="N1272" i="8"/>
  <c r="M1272" i="8"/>
  <c r="L1272" i="8"/>
  <c r="K1272" i="8"/>
  <c r="H1272" i="8"/>
  <c r="J1272" i="8"/>
  <c r="F1272" i="8"/>
  <c r="G1272" i="8"/>
  <c r="I1272" i="8"/>
  <c r="P1276" i="8"/>
  <c r="N1276" i="8"/>
  <c r="M1276" i="8"/>
  <c r="L1276" i="8"/>
  <c r="K1276" i="8"/>
  <c r="J1276" i="8"/>
  <c r="I1276" i="8"/>
  <c r="F1276" i="8"/>
  <c r="G1276" i="8"/>
  <c r="P1280" i="8"/>
  <c r="N1280" i="8"/>
  <c r="M1280" i="8"/>
  <c r="K1280" i="8"/>
  <c r="L1280" i="8"/>
  <c r="F1280" i="8"/>
  <c r="H1280" i="8"/>
  <c r="G1280" i="8"/>
  <c r="P1284" i="8"/>
  <c r="N1284" i="8"/>
  <c r="M1284" i="8"/>
  <c r="K1284" i="8"/>
  <c r="J1284" i="8"/>
  <c r="I1284" i="8"/>
  <c r="H1284" i="8"/>
  <c r="F1284" i="8"/>
  <c r="L1284" i="8"/>
  <c r="G1284" i="8"/>
  <c r="P1288" i="8"/>
  <c r="N1288" i="8"/>
  <c r="M1288" i="8"/>
  <c r="K1288" i="8"/>
  <c r="L1288" i="8"/>
  <c r="H1288" i="8"/>
  <c r="J1288" i="8"/>
  <c r="F1288" i="8"/>
  <c r="G1288" i="8"/>
  <c r="I1288" i="8"/>
  <c r="P1292" i="8"/>
  <c r="N1292" i="8"/>
  <c r="M1292" i="8"/>
  <c r="K1292" i="8"/>
  <c r="L1292" i="8"/>
  <c r="J1292" i="8"/>
  <c r="I1292" i="8"/>
  <c r="F1292" i="8"/>
  <c r="H1292" i="8"/>
  <c r="G1292" i="8"/>
  <c r="P1296" i="8"/>
  <c r="N1296" i="8"/>
  <c r="M1296" i="8"/>
  <c r="K1296" i="8"/>
  <c r="L1296" i="8"/>
  <c r="F1296" i="8"/>
  <c r="G1296" i="8"/>
  <c r="J1296" i="8"/>
  <c r="H1296" i="8"/>
  <c r="P1300" i="8"/>
  <c r="N1300" i="8"/>
  <c r="M1300" i="8"/>
  <c r="K1300" i="8"/>
  <c r="J1300" i="8"/>
  <c r="L1300" i="8"/>
  <c r="I1300" i="8"/>
  <c r="H1300" i="8"/>
  <c r="F1300" i="8"/>
  <c r="G1300" i="8"/>
  <c r="P1304" i="8"/>
  <c r="N1304" i="8"/>
  <c r="M1304" i="8"/>
  <c r="K1304" i="8"/>
  <c r="L1304" i="8"/>
  <c r="H1304" i="8"/>
  <c r="J1304" i="8"/>
  <c r="F1304" i="8"/>
  <c r="G1304" i="8"/>
  <c r="I1304" i="8"/>
  <c r="P1308" i="8"/>
  <c r="N1308" i="8"/>
  <c r="M1308" i="8"/>
  <c r="K1308" i="8"/>
  <c r="L1308" i="8"/>
  <c r="J1308" i="8"/>
  <c r="I1308" i="8"/>
  <c r="F1308" i="8"/>
  <c r="G1308" i="8"/>
  <c r="P1312" i="8"/>
  <c r="N1312" i="8"/>
  <c r="M1312" i="8"/>
  <c r="K1312" i="8"/>
  <c r="L1312" i="8"/>
  <c r="F1312" i="8"/>
  <c r="H1312" i="8"/>
  <c r="G1312" i="8"/>
  <c r="P1316" i="8"/>
  <c r="N1316" i="8"/>
  <c r="M1316" i="8"/>
  <c r="K1316" i="8"/>
  <c r="J1316" i="8"/>
  <c r="I1316" i="8"/>
  <c r="H1316" i="8"/>
  <c r="F1316" i="8"/>
  <c r="G1316" i="8"/>
  <c r="P1320" i="8"/>
  <c r="N1320" i="8"/>
  <c r="M1320" i="8"/>
  <c r="K1320" i="8"/>
  <c r="L1320" i="8"/>
  <c r="H1320" i="8"/>
  <c r="J1320" i="8"/>
  <c r="F1320" i="8"/>
  <c r="G1320" i="8"/>
  <c r="I1320" i="8"/>
  <c r="P1324" i="8"/>
  <c r="N1324" i="8"/>
  <c r="M1324" i="8"/>
  <c r="K1324" i="8"/>
  <c r="L1324" i="8"/>
  <c r="J1324" i="8"/>
  <c r="I1324" i="8"/>
  <c r="F1324" i="8"/>
  <c r="H1324" i="8"/>
  <c r="G1324" i="8"/>
  <c r="P1328" i="8"/>
  <c r="N1328" i="8"/>
  <c r="M1328" i="8"/>
  <c r="K1328" i="8"/>
  <c r="L1328" i="8"/>
  <c r="F1328" i="8"/>
  <c r="G1328" i="8"/>
  <c r="J1328" i="8"/>
  <c r="H1328" i="8"/>
  <c r="P1332" i="8"/>
  <c r="N1332" i="8"/>
  <c r="M1332" i="8"/>
  <c r="K1332" i="8"/>
  <c r="J1332" i="8"/>
  <c r="L1332" i="8"/>
  <c r="I1332" i="8"/>
  <c r="H1332" i="8"/>
  <c r="F1332" i="8"/>
  <c r="G1332" i="8"/>
  <c r="P1336" i="8"/>
  <c r="N1336" i="8"/>
  <c r="M1336" i="8"/>
  <c r="K1336" i="8"/>
  <c r="L1336" i="8"/>
  <c r="H1336" i="8"/>
  <c r="J1336" i="8"/>
  <c r="F1336" i="8"/>
  <c r="G1336" i="8"/>
  <c r="I1336" i="8"/>
  <c r="P1340" i="8"/>
  <c r="N1340" i="8"/>
  <c r="M1340" i="8"/>
  <c r="K1340" i="8"/>
  <c r="L1340" i="8"/>
  <c r="J1340" i="8"/>
  <c r="I1340" i="8"/>
  <c r="F1340" i="8"/>
  <c r="G1340" i="8"/>
  <c r="P1344" i="8"/>
  <c r="N1344" i="8"/>
  <c r="M1344" i="8"/>
  <c r="K1344" i="8"/>
  <c r="L1344" i="8"/>
  <c r="F1344" i="8"/>
  <c r="H1344" i="8"/>
  <c r="G1344" i="8"/>
  <c r="P1348" i="8"/>
  <c r="N1348" i="8"/>
  <c r="M1348" i="8"/>
  <c r="K1348" i="8"/>
  <c r="J1348" i="8"/>
  <c r="I1348" i="8"/>
  <c r="H1348" i="8"/>
  <c r="F1348" i="8"/>
  <c r="L1348" i="8"/>
  <c r="G1348" i="8"/>
  <c r="P1352" i="8"/>
  <c r="N1352" i="8"/>
  <c r="M1352" i="8"/>
  <c r="K1352" i="8"/>
  <c r="L1352" i="8"/>
  <c r="H1352" i="8"/>
  <c r="J1352" i="8"/>
  <c r="F1352" i="8"/>
  <c r="G1352" i="8"/>
  <c r="I1352" i="8"/>
  <c r="P1356" i="8"/>
  <c r="N1356" i="8"/>
  <c r="M1356" i="8"/>
  <c r="K1356" i="8"/>
  <c r="L1356" i="8"/>
  <c r="J1356" i="8"/>
  <c r="I1356" i="8"/>
  <c r="F1356" i="8"/>
  <c r="H1356" i="8"/>
  <c r="G1356" i="8"/>
  <c r="P1360" i="8"/>
  <c r="N1360" i="8"/>
  <c r="M1360" i="8"/>
  <c r="K1360" i="8"/>
  <c r="L1360" i="8"/>
  <c r="F1360" i="8"/>
  <c r="G1360" i="8"/>
  <c r="J1360" i="8"/>
  <c r="H1360" i="8"/>
  <c r="P1364" i="8"/>
  <c r="N1364" i="8"/>
  <c r="M1364" i="8"/>
  <c r="K1364" i="8"/>
  <c r="J1364" i="8"/>
  <c r="L1364" i="8"/>
  <c r="I1364" i="8"/>
  <c r="H1364" i="8"/>
  <c r="F1364" i="8"/>
  <c r="G1364" i="8"/>
  <c r="P1368" i="8"/>
  <c r="N1368" i="8"/>
  <c r="M1368" i="8"/>
  <c r="K1368" i="8"/>
  <c r="L1368" i="8"/>
  <c r="H1368" i="8"/>
  <c r="J1368" i="8"/>
  <c r="F1368" i="8"/>
  <c r="G1368" i="8"/>
  <c r="I1368" i="8"/>
  <c r="P1372" i="8"/>
  <c r="N1372" i="8"/>
  <c r="M1372" i="8"/>
  <c r="K1372" i="8"/>
  <c r="L1372" i="8"/>
  <c r="J1372" i="8"/>
  <c r="I1372" i="8"/>
  <c r="F1372" i="8"/>
  <c r="G1372" i="8"/>
  <c r="P1376" i="8"/>
  <c r="N1376" i="8"/>
  <c r="M1376" i="8"/>
  <c r="K1376" i="8"/>
  <c r="L1376" i="8"/>
  <c r="F1376" i="8"/>
  <c r="H1376" i="8"/>
  <c r="G1376" i="8"/>
  <c r="P1380" i="8"/>
  <c r="N1380" i="8"/>
  <c r="M1380" i="8"/>
  <c r="K1380" i="8"/>
  <c r="J1380" i="8"/>
  <c r="I1380" i="8"/>
  <c r="H1380" i="8"/>
  <c r="F1380" i="8"/>
  <c r="G1380" i="8"/>
  <c r="P1384" i="8"/>
  <c r="N1384" i="8"/>
  <c r="M1384" i="8"/>
  <c r="K1384" i="8"/>
  <c r="L1384" i="8"/>
  <c r="H1384" i="8"/>
  <c r="J1384" i="8"/>
  <c r="F1384" i="8"/>
  <c r="G1384" i="8"/>
  <c r="I1384" i="8"/>
  <c r="P1388" i="8"/>
  <c r="N1388" i="8"/>
  <c r="M1388" i="8"/>
  <c r="K1388" i="8"/>
  <c r="L1388" i="8"/>
  <c r="J1388" i="8"/>
  <c r="I1388" i="8"/>
  <c r="F1388" i="8"/>
  <c r="H1388" i="8"/>
  <c r="G1388" i="8"/>
  <c r="P1392" i="8"/>
  <c r="N1392" i="8"/>
  <c r="M1392" i="8"/>
  <c r="K1392" i="8"/>
  <c r="L1392" i="8"/>
  <c r="F1392" i="8"/>
  <c r="G1392" i="8"/>
  <c r="J1392" i="8"/>
  <c r="H1392" i="8"/>
  <c r="P1396" i="8"/>
  <c r="N1396" i="8"/>
  <c r="M1396" i="8"/>
  <c r="K1396" i="8"/>
  <c r="J1396" i="8"/>
  <c r="L1396" i="8"/>
  <c r="I1396" i="8"/>
  <c r="H1396" i="8"/>
  <c r="F1396" i="8"/>
  <c r="G1396" i="8"/>
  <c r="P1400" i="8"/>
  <c r="N1400" i="8"/>
  <c r="M1400" i="8"/>
  <c r="K1400" i="8"/>
  <c r="L1400" i="8"/>
  <c r="H1400" i="8"/>
  <c r="J1400" i="8"/>
  <c r="F1400" i="8"/>
  <c r="G1400" i="8"/>
  <c r="I1400" i="8"/>
  <c r="P1404" i="8"/>
  <c r="N1404" i="8"/>
  <c r="M1404" i="8"/>
  <c r="K1404" i="8"/>
  <c r="L1404" i="8"/>
  <c r="J1404" i="8"/>
  <c r="I1404" i="8"/>
  <c r="F1404" i="8"/>
  <c r="G1404" i="8"/>
  <c r="P1408" i="8"/>
  <c r="N1408" i="8"/>
  <c r="M1408" i="8"/>
  <c r="K1408" i="8"/>
  <c r="L1408" i="8"/>
  <c r="F1408" i="8"/>
  <c r="H1408" i="8"/>
  <c r="G1408" i="8"/>
  <c r="P1412" i="8"/>
  <c r="N1412" i="8"/>
  <c r="M1412" i="8"/>
  <c r="K1412" i="8"/>
  <c r="J1412" i="8"/>
  <c r="I1412" i="8"/>
  <c r="H1412" i="8"/>
  <c r="F1412" i="8"/>
  <c r="L1412" i="8"/>
  <c r="G1412" i="8"/>
  <c r="P1416" i="8"/>
  <c r="N1416" i="8"/>
  <c r="M1416" i="8"/>
  <c r="K1416" i="8"/>
  <c r="L1416" i="8"/>
  <c r="H1416" i="8"/>
  <c r="J1416" i="8"/>
  <c r="F1416" i="8"/>
  <c r="G1416" i="8"/>
  <c r="I1416" i="8"/>
  <c r="P1420" i="8"/>
  <c r="N1420" i="8"/>
  <c r="M1420" i="8"/>
  <c r="K1420" i="8"/>
  <c r="L1420" i="8"/>
  <c r="J1420" i="8"/>
  <c r="I1420" i="8"/>
  <c r="F1420" i="8"/>
  <c r="H1420" i="8"/>
  <c r="G1420" i="8"/>
  <c r="P1424" i="8"/>
  <c r="N1424" i="8"/>
  <c r="M1424" i="8"/>
  <c r="K1424" i="8"/>
  <c r="L1424" i="8"/>
  <c r="F1424" i="8"/>
  <c r="G1424" i="8"/>
  <c r="J1424" i="8"/>
  <c r="H1424" i="8"/>
  <c r="P1428" i="8"/>
  <c r="N1428" i="8"/>
  <c r="M1428" i="8"/>
  <c r="K1428" i="8"/>
  <c r="J1428" i="8"/>
  <c r="L1428" i="8"/>
  <c r="I1428" i="8"/>
  <c r="H1428" i="8"/>
  <c r="F1428" i="8"/>
  <c r="G1428" i="8"/>
  <c r="P1432" i="8"/>
  <c r="N1432" i="8"/>
  <c r="M1432" i="8"/>
  <c r="K1432" i="8"/>
  <c r="L1432" i="8"/>
  <c r="H1432" i="8"/>
  <c r="J1432" i="8"/>
  <c r="F1432" i="8"/>
  <c r="G1432" i="8"/>
  <c r="I1432" i="8"/>
  <c r="P1436" i="8"/>
  <c r="N1436" i="8"/>
  <c r="M1436" i="8"/>
  <c r="K1436" i="8"/>
  <c r="L1436" i="8"/>
  <c r="J1436" i="8"/>
  <c r="I1436" i="8"/>
  <c r="F1436" i="8"/>
  <c r="G1436" i="8"/>
  <c r="P1440" i="8"/>
  <c r="N1440" i="8"/>
  <c r="M1440" i="8"/>
  <c r="K1440" i="8"/>
  <c r="L1440" i="8"/>
  <c r="F1440" i="8"/>
  <c r="H1440" i="8"/>
  <c r="G1440" i="8"/>
  <c r="P1444" i="8"/>
  <c r="N1444" i="8"/>
  <c r="M1444" i="8"/>
  <c r="K1444" i="8"/>
  <c r="J1444" i="8"/>
  <c r="I1444" i="8"/>
  <c r="H1444" i="8"/>
  <c r="F1444" i="8"/>
  <c r="G1444" i="8"/>
  <c r="P1448" i="8"/>
  <c r="N1448" i="8"/>
  <c r="M1448" i="8"/>
  <c r="K1448" i="8"/>
  <c r="L1448" i="8"/>
  <c r="H1448" i="8"/>
  <c r="J1448" i="8"/>
  <c r="F1448" i="8"/>
  <c r="G1448" i="8"/>
  <c r="I1448" i="8"/>
  <c r="P1452" i="8"/>
  <c r="N1452" i="8"/>
  <c r="M1452" i="8"/>
  <c r="K1452" i="8"/>
  <c r="L1452" i="8"/>
  <c r="J1452" i="8"/>
  <c r="I1452" i="8"/>
  <c r="F1452" i="8"/>
  <c r="H1452" i="8"/>
  <c r="G1452" i="8"/>
  <c r="P1456" i="8"/>
  <c r="N1456" i="8"/>
  <c r="M1456" i="8"/>
  <c r="K1456" i="8"/>
  <c r="L1456" i="8"/>
  <c r="F1456" i="8"/>
  <c r="G1456" i="8"/>
  <c r="J1456" i="8"/>
  <c r="H1456" i="8"/>
  <c r="P1460" i="8"/>
  <c r="N1460" i="8"/>
  <c r="M1460" i="8"/>
  <c r="K1460" i="8"/>
  <c r="J1460" i="8"/>
  <c r="L1460" i="8"/>
  <c r="I1460" i="8"/>
  <c r="H1460" i="8"/>
  <c r="F1460" i="8"/>
  <c r="G1460" i="8"/>
  <c r="P1464" i="8"/>
  <c r="N1464" i="8"/>
  <c r="M1464" i="8"/>
  <c r="K1464" i="8"/>
  <c r="L1464" i="8"/>
  <c r="H1464" i="8"/>
  <c r="J1464" i="8"/>
  <c r="F1464" i="8"/>
  <c r="G1464" i="8"/>
  <c r="I1464" i="8"/>
  <c r="P1468" i="8"/>
  <c r="N1468" i="8"/>
  <c r="M1468" i="8"/>
  <c r="K1468" i="8"/>
  <c r="L1468" i="8"/>
  <c r="J1468" i="8"/>
  <c r="I1468" i="8"/>
  <c r="F1468" i="8"/>
  <c r="G1468" i="8"/>
  <c r="P1472" i="8"/>
  <c r="N1472" i="8"/>
  <c r="M1472" i="8"/>
  <c r="K1472" i="8"/>
  <c r="L1472" i="8"/>
  <c r="F1472" i="8"/>
  <c r="H1472" i="8"/>
  <c r="G1472" i="8"/>
  <c r="P1476" i="8"/>
  <c r="N1476" i="8"/>
  <c r="M1476" i="8"/>
  <c r="K1476" i="8"/>
  <c r="J1476" i="8"/>
  <c r="I1476" i="8"/>
  <c r="H1476" i="8"/>
  <c r="F1476" i="8"/>
  <c r="L1476" i="8"/>
  <c r="G1476" i="8"/>
  <c r="P1480" i="8"/>
  <c r="N1480" i="8"/>
  <c r="M1480" i="8"/>
  <c r="K1480" i="8"/>
  <c r="L1480" i="8"/>
  <c r="H1480" i="8"/>
  <c r="J1480" i="8"/>
  <c r="F1480" i="8"/>
  <c r="G1480" i="8"/>
  <c r="I1480" i="8"/>
  <c r="P1484" i="8"/>
  <c r="N1484" i="8"/>
  <c r="M1484" i="8"/>
  <c r="K1484" i="8"/>
  <c r="L1484" i="8"/>
  <c r="I1484" i="8"/>
  <c r="F1484" i="8"/>
  <c r="J1484" i="8"/>
  <c r="H1484" i="8"/>
  <c r="G1484" i="8"/>
  <c r="P1488" i="8"/>
  <c r="N1488" i="8"/>
  <c r="M1488" i="8"/>
  <c r="K1488" i="8"/>
  <c r="L1488" i="8"/>
  <c r="J1488" i="8"/>
  <c r="F1488" i="8"/>
  <c r="G1488" i="8"/>
  <c r="H1488" i="8"/>
  <c r="P1492" i="8"/>
  <c r="N1492" i="8"/>
  <c r="M1492" i="8"/>
  <c r="K1492" i="8"/>
  <c r="J1492" i="8"/>
  <c r="L1492" i="8"/>
  <c r="I1492" i="8"/>
  <c r="H1492" i="8"/>
  <c r="F1492" i="8"/>
  <c r="G1492" i="8"/>
  <c r="P1496" i="8"/>
  <c r="N1496" i="8"/>
  <c r="M1496" i="8"/>
  <c r="K1496" i="8"/>
  <c r="L1496" i="8"/>
  <c r="H1496" i="8"/>
  <c r="F1496" i="8"/>
  <c r="G1496" i="8"/>
  <c r="I1496" i="8"/>
  <c r="P1500" i="8"/>
  <c r="N1500" i="8"/>
  <c r="M1500" i="8"/>
  <c r="K1500" i="8"/>
  <c r="L1500" i="8"/>
  <c r="J1500" i="8"/>
  <c r="I1500" i="8"/>
  <c r="F1500" i="8"/>
  <c r="G1500" i="8"/>
  <c r="P1504" i="8"/>
  <c r="N1504" i="8"/>
  <c r="M1504" i="8"/>
  <c r="K1504" i="8"/>
  <c r="L1504" i="8"/>
  <c r="J1504" i="8"/>
  <c r="F1504" i="8"/>
  <c r="H1504" i="8"/>
  <c r="G1504" i="8"/>
  <c r="E1504" i="8"/>
  <c r="E1500" i="8"/>
  <c r="E1496" i="8"/>
  <c r="E1492" i="8"/>
  <c r="E1488" i="8"/>
  <c r="E1484" i="8"/>
  <c r="E1480" i="8"/>
  <c r="E1476" i="8"/>
  <c r="E1472" i="8"/>
  <c r="E1468" i="8"/>
  <c r="E1464" i="8"/>
  <c r="E1460" i="8"/>
  <c r="E1456" i="8"/>
  <c r="E1452" i="8"/>
  <c r="E1448" i="8"/>
  <c r="E1444" i="8"/>
  <c r="E1440" i="8"/>
  <c r="E1436" i="8"/>
  <c r="E1432" i="8"/>
  <c r="E1428" i="8"/>
  <c r="E1424" i="8"/>
  <c r="E1420" i="8"/>
  <c r="E1416" i="8"/>
  <c r="E1412" i="8"/>
  <c r="E1408" i="8"/>
  <c r="E1404" i="8"/>
  <c r="E1400" i="8"/>
  <c r="E1396" i="8"/>
  <c r="E1392" i="8"/>
  <c r="E1388" i="8"/>
  <c r="E1384" i="8"/>
  <c r="E1380" i="8"/>
  <c r="E1376" i="8"/>
  <c r="E1372" i="8"/>
  <c r="E1368" i="8"/>
  <c r="E1364" i="8"/>
  <c r="E1360" i="8"/>
  <c r="E1356" i="8"/>
  <c r="E1352" i="8"/>
  <c r="E1348" i="8"/>
  <c r="E1344" i="8"/>
  <c r="E1340" i="8"/>
  <c r="E1336" i="8"/>
  <c r="E1332" i="8"/>
  <c r="E1328" i="8"/>
  <c r="E1324" i="8"/>
  <c r="E1320" i="8"/>
  <c r="E1316" i="8"/>
  <c r="E1312" i="8"/>
  <c r="E1308" i="8"/>
  <c r="E1304" i="8"/>
  <c r="E1300" i="8"/>
  <c r="E1296" i="8"/>
  <c r="E1292" i="8"/>
  <c r="E1288" i="8"/>
  <c r="E1284" i="8"/>
  <c r="E1280" i="8"/>
  <c r="E1276" i="8"/>
  <c r="E1272" i="8"/>
  <c r="E1268" i="8"/>
  <c r="E1264" i="8"/>
  <c r="E1260" i="8"/>
  <c r="E1256" i="8"/>
  <c r="E1252" i="8"/>
  <c r="E1248" i="8"/>
  <c r="E1244" i="8"/>
  <c r="E1240" i="8"/>
  <c r="E1236" i="8"/>
  <c r="E1232" i="8"/>
  <c r="E1228" i="8"/>
  <c r="E1224" i="8"/>
  <c r="E1220" i="8"/>
  <c r="E1216" i="8"/>
  <c r="E1212" i="8"/>
  <c r="E1208" i="8"/>
  <c r="E1204" i="8"/>
  <c r="E1200" i="8"/>
  <c r="E1196" i="8"/>
  <c r="E1192" i="8"/>
  <c r="E1188" i="8"/>
  <c r="E1184" i="8"/>
  <c r="E1180" i="8"/>
  <c r="E1176" i="8"/>
  <c r="E1172" i="8"/>
  <c r="E1168" i="8"/>
  <c r="E1164" i="8"/>
  <c r="E1160" i="8"/>
  <c r="E1156" i="8"/>
  <c r="E1152" i="8"/>
  <c r="E1148" i="8"/>
  <c r="E1144" i="8"/>
  <c r="E1140" i="8"/>
  <c r="E1136" i="8"/>
  <c r="E1132" i="8"/>
  <c r="E1128" i="8"/>
  <c r="E1124" i="8"/>
  <c r="E1120" i="8"/>
  <c r="E1116" i="8"/>
  <c r="E1112" i="8"/>
  <c r="E1108" i="8"/>
  <c r="E1104" i="8"/>
  <c r="E1100" i="8"/>
  <c r="E1096" i="8"/>
  <c r="E1092" i="8"/>
  <c r="E1088" i="8"/>
  <c r="E1084" i="8"/>
  <c r="E1080" i="8"/>
  <c r="E1076" i="8"/>
  <c r="E1072" i="8"/>
  <c r="E1068" i="8"/>
  <c r="E1064" i="8"/>
  <c r="E1060" i="8"/>
  <c r="E1056" i="8"/>
  <c r="E1052" i="8"/>
  <c r="E1048" i="8"/>
  <c r="E1044" i="8"/>
  <c r="E1040" i="8"/>
  <c r="E1036" i="8"/>
  <c r="E1032" i="8"/>
  <c r="E1028" i="8"/>
  <c r="E1024" i="8"/>
  <c r="E1020" i="8"/>
  <c r="E1016" i="8"/>
  <c r="E1012" i="8"/>
  <c r="E1008" i="8"/>
  <c r="E1004" i="8"/>
  <c r="E1000" i="8"/>
  <c r="E996" i="8"/>
  <c r="E992" i="8"/>
  <c r="E988" i="8"/>
  <c r="E984" i="8"/>
  <c r="E980" i="8"/>
  <c r="E976" i="8"/>
  <c r="E972" i="8"/>
  <c r="E968" i="8"/>
  <c r="E964" i="8"/>
  <c r="E960" i="8"/>
  <c r="E956" i="8"/>
  <c r="E952" i="8"/>
  <c r="E948" i="8"/>
  <c r="E944" i="8"/>
  <c r="E940" i="8"/>
  <c r="E936" i="8"/>
  <c r="E932" i="8"/>
  <c r="E928" i="8"/>
  <c r="E924" i="8"/>
  <c r="E920" i="8"/>
  <c r="E916" i="8"/>
  <c r="E912" i="8"/>
  <c r="E908" i="8"/>
  <c r="E904" i="8"/>
  <c r="E900" i="8"/>
  <c r="E896" i="8"/>
  <c r="E892" i="8"/>
  <c r="E888" i="8"/>
  <c r="E884" i="8"/>
  <c r="E880" i="8"/>
  <c r="E876" i="8"/>
  <c r="E872" i="8"/>
  <c r="E868" i="8"/>
  <c r="E864" i="8"/>
  <c r="E860" i="8"/>
  <c r="E856" i="8"/>
  <c r="E852" i="8"/>
  <c r="E848" i="8"/>
  <c r="E844" i="8"/>
  <c r="E840" i="8"/>
  <c r="E836" i="8"/>
  <c r="E832" i="8"/>
  <c r="E828" i="8"/>
  <c r="E824" i="8"/>
  <c r="E820" i="8"/>
  <c r="E816" i="8"/>
  <c r="E812" i="8"/>
  <c r="E808" i="8"/>
  <c r="E804" i="8"/>
  <c r="E800" i="8"/>
  <c r="E796" i="8"/>
  <c r="E792" i="8"/>
  <c r="E788" i="8"/>
  <c r="E784" i="8"/>
  <c r="E780" i="8"/>
  <c r="E776" i="8"/>
  <c r="E772" i="8"/>
  <c r="E768" i="8"/>
  <c r="E764" i="8"/>
  <c r="E760" i="8"/>
  <c r="E756" i="8"/>
  <c r="E752" i="8"/>
  <c r="E748" i="8"/>
  <c r="E744" i="8"/>
  <c r="E740" i="8"/>
  <c r="E736" i="8"/>
  <c r="E732" i="8"/>
  <c r="E728" i="8"/>
  <c r="E724" i="8"/>
  <c r="E720" i="8"/>
  <c r="E716" i="8"/>
  <c r="E712" i="8"/>
  <c r="E708" i="8"/>
  <c r="E704" i="8"/>
  <c r="E700" i="8"/>
  <c r="E696" i="8"/>
  <c r="E692" i="8"/>
  <c r="E688" i="8"/>
  <c r="E684" i="8"/>
  <c r="E680" i="8"/>
  <c r="E676" i="8"/>
  <c r="E672" i="8"/>
  <c r="E668" i="8"/>
  <c r="E664" i="8"/>
  <c r="E660" i="8"/>
  <c r="E656" i="8"/>
  <c r="E652" i="8"/>
  <c r="E648" i="8"/>
  <c r="E644" i="8"/>
  <c r="E640" i="8"/>
  <c r="E636" i="8"/>
  <c r="E632" i="8"/>
  <c r="E628" i="8"/>
  <c r="E624" i="8"/>
  <c r="E620" i="8"/>
  <c r="E616" i="8"/>
  <c r="E612" i="8"/>
  <c r="E608" i="8"/>
  <c r="E604" i="8"/>
  <c r="E600" i="8"/>
  <c r="E596" i="8"/>
  <c r="E592" i="8"/>
  <c r="E588" i="8"/>
  <c r="E584" i="8"/>
  <c r="E580" i="8"/>
  <c r="E576" i="8"/>
  <c r="E572" i="8"/>
  <c r="E568" i="8"/>
  <c r="E564" i="8"/>
  <c r="E560" i="8"/>
  <c r="E556" i="8"/>
  <c r="E552" i="8"/>
  <c r="E548" i="8"/>
  <c r="E544" i="8"/>
  <c r="E540" i="8"/>
  <c r="E536" i="8"/>
  <c r="E532" i="8"/>
  <c r="E528" i="8"/>
  <c r="E524" i="8"/>
  <c r="E520" i="8"/>
  <c r="E516" i="8"/>
  <c r="E512" i="8"/>
  <c r="E508" i="8"/>
  <c r="E504" i="8"/>
  <c r="E500" i="8"/>
  <c r="E496" i="8"/>
  <c r="E492" i="8"/>
  <c r="E487" i="8"/>
  <c r="E476" i="8"/>
  <c r="E471" i="8"/>
  <c r="E460" i="8"/>
  <c r="E455" i="8"/>
  <c r="E444" i="8"/>
  <c r="E439" i="8"/>
  <c r="E428" i="8"/>
  <c r="E423" i="8"/>
  <c r="E412" i="8"/>
  <c r="E407" i="8"/>
  <c r="E396" i="8"/>
  <c r="E391" i="8"/>
  <c r="E384" i="8"/>
  <c r="E376" i="8"/>
  <c r="E368" i="8"/>
  <c r="E360" i="8"/>
  <c r="E352" i="8"/>
  <c r="E344" i="8"/>
  <c r="E336" i="8"/>
  <c r="E328" i="8"/>
  <c r="E310" i="8"/>
  <c r="E278" i="8"/>
  <c r="E246" i="8"/>
  <c r="E214" i="8"/>
  <c r="E182" i="8"/>
  <c r="E150" i="8"/>
  <c r="E118" i="8"/>
  <c r="E86" i="8"/>
  <c r="E54" i="8"/>
  <c r="E22" i="8"/>
  <c r="F1490" i="8"/>
  <c r="F1458" i="8"/>
  <c r="F1426" i="8"/>
  <c r="F1394" i="8"/>
  <c r="F1362" i="8"/>
  <c r="F1330" i="8"/>
  <c r="F1298" i="8"/>
  <c r="F1266" i="8"/>
  <c r="F1234" i="8"/>
  <c r="F1202" i="8"/>
  <c r="F1170" i="8"/>
  <c r="F1138" i="8"/>
  <c r="F1106" i="8"/>
  <c r="F1074" i="8"/>
  <c r="F1042" i="8"/>
  <c r="F1010" i="8"/>
  <c r="F978" i="8"/>
  <c r="F946" i="8"/>
  <c r="F914" i="8"/>
  <c r="F882" i="8"/>
  <c r="F850" i="8"/>
  <c r="F818" i="8"/>
  <c r="F786" i="8"/>
  <c r="F754" i="8"/>
  <c r="F722" i="8"/>
  <c r="F690" i="8"/>
  <c r="F658" i="8"/>
  <c r="F626" i="8"/>
  <c r="F594" i="8"/>
  <c r="F562" i="8"/>
  <c r="F530" i="8"/>
  <c r="F498" i="8"/>
  <c r="F466" i="8"/>
  <c r="F434" i="8"/>
  <c r="F402" i="8"/>
  <c r="F370" i="8"/>
  <c r="F338" i="8"/>
  <c r="F306" i="8"/>
  <c r="F274" i="8"/>
  <c r="F242" i="8"/>
  <c r="F210" i="8"/>
  <c r="F178" i="8"/>
  <c r="F146" i="8"/>
  <c r="F114" i="8"/>
  <c r="F82" i="8"/>
  <c r="F50" i="8"/>
  <c r="F18" i="8"/>
  <c r="G1501" i="8"/>
  <c r="G1469" i="8"/>
  <c r="G1437" i="8"/>
  <c r="G1405" i="8"/>
  <c r="G1373" i="8"/>
  <c r="G1341" i="8"/>
  <c r="G1309" i="8"/>
  <c r="G1277" i="8"/>
  <c r="G1245" i="8"/>
  <c r="G1213" i="8"/>
  <c r="G1181" i="8"/>
  <c r="G1143" i="8"/>
  <c r="G1100" i="8"/>
  <c r="G1058" i="8"/>
  <c r="G1015" i="8"/>
  <c r="G972" i="8"/>
  <c r="G930" i="8"/>
  <c r="G887" i="8"/>
  <c r="G844" i="8"/>
  <c r="G802" i="8"/>
  <c r="G759" i="8"/>
  <c r="G716" i="8"/>
  <c r="G674" i="8"/>
  <c r="G631" i="8"/>
  <c r="G588" i="8"/>
  <c r="G546" i="8"/>
  <c r="G503" i="8"/>
  <c r="G460" i="8"/>
  <c r="G418" i="8"/>
  <c r="G375" i="8"/>
  <c r="G332" i="8"/>
  <c r="G290" i="8"/>
  <c r="G247" i="8"/>
  <c r="G204" i="8"/>
  <c r="G162" i="8"/>
  <c r="G119" i="8"/>
  <c r="G76" i="8"/>
  <c r="G34" i="8"/>
  <c r="H1489" i="8"/>
  <c r="H1446" i="8"/>
  <c r="H1404" i="8"/>
  <c r="H1361" i="8"/>
  <c r="H1318" i="8"/>
  <c r="H1276" i="8"/>
  <c r="H1233" i="8"/>
  <c r="H1190" i="8"/>
  <c r="H1148" i="8"/>
  <c r="H1105" i="8"/>
  <c r="H1062" i="8"/>
  <c r="H1020" i="8"/>
  <c r="H977" i="8"/>
  <c r="H934" i="8"/>
  <c r="H892" i="8"/>
  <c r="H849" i="8"/>
  <c r="H806" i="8"/>
  <c r="H764" i="8"/>
  <c r="H721" i="8"/>
  <c r="H678" i="8"/>
  <c r="H636" i="8"/>
  <c r="H593" i="8"/>
  <c r="H550" i="8"/>
  <c r="H508" i="8"/>
  <c r="H422" i="8"/>
  <c r="H358" i="8"/>
  <c r="H294" i="8"/>
  <c r="H230" i="8"/>
  <c r="H166" i="8"/>
  <c r="H102" i="8"/>
  <c r="H38" i="8"/>
  <c r="I1472" i="8"/>
  <c r="I1408" i="8"/>
  <c r="I1344" i="8"/>
  <c r="I1280" i="8"/>
  <c r="I1216" i="8"/>
  <c r="I1152" i="8"/>
  <c r="I1088" i="8"/>
  <c r="I1024" i="8"/>
  <c r="I960" i="8"/>
  <c r="I896" i="8"/>
  <c r="I832" i="8"/>
  <c r="I768" i="8"/>
  <c r="I704" i="8"/>
  <c r="I640" i="8"/>
  <c r="I576" i="8"/>
  <c r="I512" i="8"/>
  <c r="I448" i="8"/>
  <c r="I384" i="8"/>
  <c r="I318" i="8"/>
  <c r="I147" i="8"/>
  <c r="I62" i="8"/>
  <c r="J1472" i="8"/>
  <c r="J1344" i="8"/>
  <c r="J1216" i="8"/>
  <c r="J1088" i="8"/>
  <c r="J960" i="8"/>
  <c r="J832" i="8"/>
  <c r="J704" i="8"/>
  <c r="J576" i="8"/>
  <c r="J448" i="8"/>
  <c r="J320" i="8"/>
  <c r="J192" i="8"/>
  <c r="J35" i="8"/>
  <c r="K1290" i="8"/>
  <c r="K1034" i="8"/>
  <c r="K778" i="8"/>
  <c r="K522" i="8"/>
  <c r="K266" i="8"/>
  <c r="K10" i="8"/>
  <c r="L1243" i="8"/>
  <c r="L831" i="8"/>
  <c r="L319" i="8"/>
  <c r="M673" i="8"/>
  <c r="H8" i="7"/>
  <c r="M8" i="7"/>
  <c r="H9" i="7"/>
  <c r="M9" i="7"/>
  <c r="H10" i="7"/>
  <c r="M10" i="7"/>
  <c r="N10" i="7"/>
  <c r="H11" i="7"/>
  <c r="M11" i="7"/>
  <c r="N11" i="7"/>
  <c r="H12" i="7"/>
  <c r="M12" i="7"/>
  <c r="N12" i="7"/>
  <c r="H13" i="7"/>
  <c r="M13" i="7"/>
  <c r="N13" i="7"/>
  <c r="H14" i="7"/>
  <c r="M14" i="7"/>
  <c r="N14" i="7"/>
  <c r="H15" i="7"/>
  <c r="M15" i="7"/>
  <c r="N15" i="7"/>
  <c r="H16" i="7"/>
  <c r="M16" i="7"/>
  <c r="N16" i="7"/>
  <c r="H17" i="7"/>
  <c r="M17" i="7"/>
  <c r="N17" i="7"/>
  <c r="H18" i="7"/>
  <c r="M18" i="7"/>
  <c r="N18" i="7"/>
  <c r="H19" i="7"/>
  <c r="M19" i="7"/>
  <c r="N19" i="7"/>
  <c r="H20" i="7"/>
  <c r="M20" i="7"/>
  <c r="N20" i="7"/>
  <c r="H21" i="7"/>
  <c r="M21" i="7"/>
  <c r="N21" i="7"/>
  <c r="H22" i="7"/>
  <c r="M22" i="7"/>
  <c r="N22" i="7"/>
  <c r="H23" i="7"/>
  <c r="M23" i="7"/>
  <c r="N23" i="7"/>
  <c r="H24" i="7"/>
  <c r="M24" i="7"/>
  <c r="N24" i="7"/>
  <c r="H25" i="7"/>
  <c r="M25" i="7"/>
  <c r="N25" i="7"/>
  <c r="H26" i="7"/>
  <c r="M26" i="7"/>
  <c r="N26" i="7"/>
  <c r="H27" i="7"/>
  <c r="M27" i="7"/>
  <c r="N27" i="7"/>
  <c r="H28" i="7"/>
  <c r="M28" i="7"/>
  <c r="N28" i="7"/>
  <c r="H29" i="7"/>
  <c r="M29" i="7"/>
  <c r="N29" i="7"/>
  <c r="H30" i="7"/>
  <c r="M30" i="7"/>
  <c r="N30" i="7"/>
  <c r="H31" i="7"/>
  <c r="M31" i="7"/>
  <c r="N31" i="7"/>
  <c r="H32" i="7"/>
  <c r="M32" i="7"/>
  <c r="N32" i="7"/>
  <c r="H33" i="7"/>
  <c r="M33" i="7"/>
  <c r="N33" i="7"/>
  <c r="H34" i="7"/>
  <c r="M34" i="7"/>
  <c r="N34" i="7"/>
  <c r="H35" i="7"/>
  <c r="M35" i="7"/>
  <c r="N35" i="7"/>
  <c r="H36" i="7"/>
  <c r="M36" i="7"/>
  <c r="N36" i="7"/>
  <c r="H37" i="7"/>
  <c r="M37" i="7"/>
  <c r="N37" i="7"/>
  <c r="H38" i="7"/>
  <c r="M38" i="7"/>
  <c r="N38" i="7"/>
  <c r="H39" i="7"/>
  <c r="M39" i="7"/>
  <c r="N39" i="7"/>
  <c r="H40" i="7"/>
  <c r="M40" i="7"/>
  <c r="N40" i="7"/>
  <c r="H41" i="7"/>
  <c r="M41" i="7"/>
  <c r="N41" i="7"/>
  <c r="H42" i="7"/>
  <c r="M42" i="7"/>
  <c r="N42" i="7"/>
  <c r="H43" i="7"/>
  <c r="M43" i="7"/>
  <c r="N43" i="7"/>
  <c r="H44" i="7"/>
  <c r="M44" i="7"/>
  <c r="N44" i="7"/>
  <c r="H45" i="7"/>
  <c r="M45" i="7"/>
  <c r="N45" i="7"/>
  <c r="H46" i="7"/>
  <c r="M46" i="7"/>
  <c r="N46" i="7"/>
  <c r="H47" i="7"/>
  <c r="M47" i="7"/>
  <c r="N47" i="7"/>
  <c r="H48" i="7"/>
  <c r="M48" i="7"/>
  <c r="N48" i="7"/>
  <c r="H49" i="7"/>
  <c r="M49" i="7"/>
  <c r="N49" i="7"/>
  <c r="H50" i="7"/>
  <c r="M50" i="7"/>
  <c r="N50" i="7"/>
  <c r="H51" i="7"/>
  <c r="M51" i="7"/>
  <c r="N51" i="7"/>
  <c r="H52" i="7"/>
  <c r="M52" i="7"/>
  <c r="N52" i="7"/>
  <c r="H53" i="7"/>
  <c r="M53" i="7"/>
  <c r="N53" i="7"/>
  <c r="H54" i="7"/>
  <c r="M54" i="7"/>
  <c r="N54" i="7"/>
  <c r="H55" i="7"/>
  <c r="M55" i="7"/>
  <c r="N55" i="7"/>
  <c r="H56" i="7"/>
  <c r="M56" i="7"/>
  <c r="N56" i="7"/>
  <c r="H57" i="7"/>
  <c r="M57" i="7"/>
  <c r="N57" i="7"/>
  <c r="H58" i="7"/>
  <c r="M58" i="7"/>
  <c r="N58" i="7"/>
  <c r="H59" i="7"/>
  <c r="M59" i="7"/>
  <c r="N59" i="7"/>
  <c r="H60" i="7"/>
  <c r="M60" i="7"/>
  <c r="N60" i="7"/>
  <c r="H61" i="7"/>
  <c r="M61" i="7"/>
  <c r="N61" i="7"/>
  <c r="H62" i="7"/>
  <c r="M62" i="7"/>
  <c r="N62" i="7"/>
  <c r="H63" i="7"/>
  <c r="M63" i="7"/>
  <c r="N63" i="7"/>
  <c r="H64" i="7"/>
  <c r="M64" i="7"/>
  <c r="N64" i="7"/>
  <c r="H65" i="7"/>
  <c r="M65" i="7"/>
  <c r="N65" i="7"/>
  <c r="H66" i="7"/>
  <c r="M66" i="7"/>
  <c r="N66" i="7"/>
  <c r="H67" i="7"/>
  <c r="M67" i="7"/>
  <c r="N67" i="7"/>
  <c r="H68" i="7"/>
  <c r="M68" i="7"/>
  <c r="N68" i="7"/>
  <c r="H69" i="7"/>
  <c r="M69" i="7"/>
  <c r="N69" i="7"/>
  <c r="H70" i="7"/>
  <c r="M70" i="7"/>
  <c r="N70" i="7"/>
  <c r="H71" i="7"/>
  <c r="M71" i="7"/>
  <c r="N71" i="7"/>
  <c r="H72" i="7"/>
  <c r="M72" i="7"/>
  <c r="N72" i="7"/>
  <c r="H73" i="7"/>
  <c r="M73" i="7"/>
  <c r="N73" i="7"/>
  <c r="H74" i="7"/>
  <c r="M74" i="7"/>
  <c r="N74" i="7"/>
  <c r="H75" i="7"/>
  <c r="M75" i="7"/>
  <c r="N75" i="7"/>
  <c r="H76" i="7"/>
  <c r="M76" i="7"/>
  <c r="N76" i="7"/>
  <c r="H77" i="7"/>
  <c r="M77" i="7"/>
  <c r="N77" i="7"/>
  <c r="H78" i="7"/>
  <c r="M78" i="7"/>
  <c r="N78" i="7"/>
  <c r="H79" i="7"/>
  <c r="M79" i="7"/>
  <c r="N79" i="7"/>
  <c r="H80" i="7"/>
  <c r="M80" i="7"/>
  <c r="N80" i="7"/>
  <c r="H81" i="7"/>
  <c r="M81" i="7"/>
  <c r="N81" i="7"/>
  <c r="H82" i="7"/>
  <c r="M82" i="7"/>
  <c r="N82" i="7"/>
  <c r="H83" i="7"/>
  <c r="M83" i="7"/>
  <c r="N83" i="7"/>
  <c r="H84" i="7"/>
  <c r="M84" i="7"/>
  <c r="N84" i="7"/>
  <c r="H85" i="7"/>
  <c r="M85" i="7"/>
  <c r="N85" i="7"/>
  <c r="H86" i="7"/>
  <c r="M86" i="7"/>
  <c r="N86" i="7"/>
  <c r="H87" i="7"/>
  <c r="M87" i="7"/>
  <c r="N87" i="7"/>
  <c r="H88" i="7"/>
  <c r="M88" i="7"/>
  <c r="N88" i="7"/>
  <c r="H89" i="7"/>
  <c r="M89" i="7"/>
  <c r="N89" i="7"/>
  <c r="H90" i="7"/>
  <c r="M90" i="7"/>
  <c r="N90" i="7"/>
  <c r="H91" i="7"/>
  <c r="M91" i="7"/>
  <c r="N91" i="7"/>
  <c r="H92" i="7"/>
  <c r="M92" i="7"/>
  <c r="N92" i="7"/>
  <c r="H93" i="7"/>
  <c r="M93" i="7"/>
  <c r="N93" i="7"/>
  <c r="H94" i="7"/>
  <c r="M94" i="7"/>
  <c r="N94" i="7"/>
  <c r="H95" i="7"/>
  <c r="M95" i="7"/>
  <c r="N95" i="7"/>
  <c r="H96" i="7"/>
  <c r="M96" i="7"/>
  <c r="N96" i="7"/>
  <c r="H97" i="7"/>
  <c r="M97" i="7"/>
  <c r="N97" i="7"/>
  <c r="H98" i="7"/>
  <c r="M98" i="7"/>
  <c r="N98" i="7"/>
  <c r="H99" i="7"/>
  <c r="M99" i="7"/>
  <c r="N99" i="7"/>
  <c r="H100" i="7"/>
  <c r="M100" i="7"/>
  <c r="N100" i="7"/>
  <c r="H101" i="7"/>
  <c r="M101" i="7"/>
  <c r="N101" i="7"/>
  <c r="H102" i="7"/>
  <c r="M102" i="7"/>
  <c r="N102" i="7"/>
  <c r="H103" i="7"/>
  <c r="M103" i="7"/>
  <c r="N103" i="7"/>
  <c r="H104" i="7"/>
  <c r="M104" i="7"/>
  <c r="N104" i="7"/>
  <c r="H105" i="7"/>
  <c r="M105" i="7"/>
  <c r="N105" i="7"/>
  <c r="H106" i="7"/>
  <c r="M106" i="7"/>
  <c r="N106" i="7"/>
  <c r="H107" i="7"/>
  <c r="M107" i="7"/>
  <c r="N107" i="7"/>
  <c r="H108" i="7"/>
  <c r="M108" i="7"/>
  <c r="N108" i="7"/>
  <c r="H109" i="7"/>
  <c r="M109" i="7"/>
  <c r="N109" i="7"/>
  <c r="H110" i="7"/>
  <c r="M110" i="7"/>
  <c r="N110" i="7"/>
  <c r="H111" i="7"/>
  <c r="M111" i="7"/>
  <c r="N111" i="7"/>
  <c r="H112" i="7"/>
  <c r="M112" i="7"/>
  <c r="N112" i="7"/>
  <c r="H113" i="7"/>
  <c r="M113" i="7"/>
  <c r="N113" i="7"/>
  <c r="H114" i="7"/>
  <c r="M114" i="7"/>
  <c r="N114" i="7"/>
  <c r="H115" i="7"/>
  <c r="M115" i="7"/>
  <c r="N115" i="7"/>
  <c r="H116" i="7"/>
  <c r="M116" i="7"/>
  <c r="N116" i="7"/>
  <c r="H117" i="7"/>
  <c r="M117" i="7"/>
  <c r="N117" i="7"/>
  <c r="H118" i="7"/>
  <c r="M118" i="7"/>
  <c r="N118" i="7"/>
  <c r="H119" i="7"/>
  <c r="M119" i="7"/>
  <c r="N119" i="7"/>
  <c r="H120" i="7"/>
  <c r="M120" i="7"/>
  <c r="N120" i="7"/>
  <c r="H121" i="7"/>
  <c r="M121" i="7"/>
  <c r="N121" i="7"/>
  <c r="H122" i="7"/>
  <c r="M122" i="7"/>
  <c r="N122" i="7"/>
  <c r="H123" i="7"/>
  <c r="M123" i="7"/>
  <c r="N123" i="7"/>
  <c r="H124" i="7"/>
  <c r="M124" i="7"/>
  <c r="N124" i="7"/>
  <c r="H125" i="7"/>
  <c r="M125" i="7"/>
  <c r="N125" i="7"/>
  <c r="H126" i="7"/>
  <c r="M126" i="7"/>
  <c r="N126" i="7"/>
  <c r="H127" i="7"/>
  <c r="M127" i="7"/>
  <c r="N127" i="7"/>
  <c r="H128" i="7"/>
  <c r="M128" i="7"/>
  <c r="N128" i="7"/>
  <c r="H129" i="7"/>
  <c r="M129" i="7"/>
  <c r="N129" i="7"/>
  <c r="H130" i="7"/>
  <c r="M130" i="7"/>
  <c r="N130" i="7"/>
  <c r="H131" i="7"/>
  <c r="M131" i="7"/>
  <c r="N131" i="7"/>
  <c r="H132" i="7"/>
  <c r="M132" i="7"/>
  <c r="N132" i="7"/>
  <c r="H133" i="7"/>
  <c r="M133" i="7"/>
  <c r="N133" i="7"/>
  <c r="H134" i="7"/>
  <c r="M134" i="7"/>
  <c r="N134" i="7"/>
  <c r="H135" i="7"/>
  <c r="M135" i="7"/>
  <c r="N135" i="7"/>
  <c r="H136" i="7"/>
  <c r="M136" i="7"/>
  <c r="N136" i="7"/>
  <c r="H137" i="7"/>
  <c r="M137" i="7"/>
  <c r="N137" i="7"/>
  <c r="H138" i="7"/>
  <c r="M138" i="7"/>
  <c r="N138" i="7"/>
  <c r="H139" i="7"/>
  <c r="M139" i="7"/>
  <c r="N139" i="7"/>
  <c r="H140" i="7"/>
  <c r="M140" i="7"/>
  <c r="N140" i="7"/>
  <c r="H141" i="7"/>
  <c r="M141" i="7"/>
  <c r="N141" i="7"/>
  <c r="H142" i="7"/>
  <c r="M142" i="7"/>
  <c r="N142" i="7"/>
  <c r="H143" i="7"/>
  <c r="M143" i="7"/>
  <c r="N143" i="7"/>
  <c r="H144" i="7"/>
  <c r="M144" i="7"/>
  <c r="N144" i="7"/>
  <c r="H145" i="7"/>
  <c r="M145" i="7"/>
  <c r="N145" i="7"/>
  <c r="H146" i="7"/>
  <c r="M146" i="7"/>
  <c r="N146" i="7"/>
  <c r="H147" i="7"/>
  <c r="M147" i="7"/>
  <c r="N147" i="7"/>
  <c r="H148" i="7"/>
  <c r="M148" i="7"/>
  <c r="N148" i="7"/>
  <c r="H149" i="7"/>
  <c r="M149" i="7"/>
  <c r="N149" i="7"/>
  <c r="H150" i="7"/>
  <c r="M150" i="7"/>
  <c r="N150" i="7"/>
  <c r="H151" i="7"/>
  <c r="M151" i="7"/>
  <c r="N151" i="7"/>
  <c r="H152" i="7"/>
  <c r="M152" i="7"/>
  <c r="N152" i="7"/>
  <c r="H153" i="7"/>
  <c r="M153" i="7"/>
  <c r="N153" i="7"/>
  <c r="H154" i="7"/>
  <c r="M154" i="7"/>
  <c r="N154" i="7"/>
  <c r="H155" i="7"/>
  <c r="M155" i="7"/>
  <c r="N155" i="7"/>
  <c r="H156" i="7"/>
  <c r="M156" i="7"/>
  <c r="N156" i="7"/>
  <c r="H157" i="7"/>
  <c r="M157" i="7"/>
  <c r="N157" i="7"/>
  <c r="H158" i="7"/>
  <c r="M158" i="7"/>
  <c r="N158" i="7"/>
  <c r="H159" i="7"/>
  <c r="M159" i="7"/>
  <c r="N159" i="7"/>
  <c r="H160" i="7"/>
  <c r="M160" i="7"/>
  <c r="N160" i="7"/>
  <c r="H161" i="7"/>
  <c r="M161" i="7"/>
  <c r="N161" i="7"/>
  <c r="H162" i="7"/>
  <c r="M162" i="7"/>
  <c r="N162" i="7"/>
  <c r="H163" i="7"/>
  <c r="M163" i="7"/>
  <c r="N163" i="7"/>
  <c r="H164" i="7"/>
  <c r="M164" i="7"/>
  <c r="N164" i="7"/>
  <c r="H165" i="7"/>
  <c r="M165" i="7"/>
  <c r="N165" i="7"/>
  <c r="H166" i="7"/>
  <c r="M166" i="7"/>
  <c r="N166" i="7"/>
  <c r="H167" i="7"/>
  <c r="M167" i="7"/>
  <c r="N167" i="7"/>
  <c r="H168" i="7"/>
  <c r="M168" i="7"/>
  <c r="N168" i="7"/>
  <c r="H169" i="7"/>
  <c r="M169" i="7"/>
  <c r="N169" i="7"/>
  <c r="H170" i="7"/>
  <c r="M170" i="7"/>
  <c r="N170" i="7"/>
  <c r="H171" i="7"/>
  <c r="M171" i="7"/>
  <c r="N171" i="7"/>
  <c r="H172" i="7"/>
  <c r="M172" i="7"/>
  <c r="N172" i="7"/>
  <c r="H173" i="7"/>
  <c r="M173" i="7"/>
  <c r="N173" i="7"/>
  <c r="H174" i="7"/>
  <c r="M174" i="7"/>
  <c r="N174" i="7"/>
  <c r="H175" i="7"/>
  <c r="M175" i="7"/>
  <c r="N175" i="7"/>
  <c r="H176" i="7"/>
  <c r="M176" i="7"/>
  <c r="N176" i="7"/>
  <c r="H177" i="7"/>
  <c r="M177" i="7"/>
  <c r="N177" i="7"/>
  <c r="H178" i="7"/>
  <c r="M178" i="7"/>
  <c r="N178" i="7"/>
  <c r="H179" i="7"/>
  <c r="M179" i="7"/>
  <c r="N179" i="7"/>
  <c r="H180" i="7"/>
  <c r="M180" i="7"/>
  <c r="N180" i="7"/>
  <c r="H181" i="7"/>
  <c r="M181" i="7"/>
  <c r="N181" i="7"/>
  <c r="H182" i="7"/>
  <c r="M182" i="7"/>
  <c r="N182" i="7"/>
  <c r="H183" i="7"/>
  <c r="M183" i="7"/>
  <c r="N183" i="7"/>
  <c r="H184" i="7"/>
  <c r="M184" i="7"/>
  <c r="N184" i="7"/>
  <c r="H185" i="7"/>
  <c r="M185" i="7"/>
  <c r="N185" i="7"/>
  <c r="H186" i="7"/>
  <c r="M186" i="7"/>
  <c r="N186" i="7"/>
  <c r="H187" i="7"/>
  <c r="M187" i="7"/>
  <c r="N187" i="7"/>
  <c r="H188" i="7"/>
  <c r="M188" i="7"/>
  <c r="N188" i="7"/>
  <c r="H189" i="7"/>
  <c r="M189" i="7"/>
  <c r="N189" i="7"/>
  <c r="H190" i="7"/>
  <c r="M190" i="7"/>
  <c r="N190" i="7"/>
  <c r="H191" i="7"/>
  <c r="M191" i="7"/>
  <c r="N191" i="7"/>
  <c r="H192" i="7"/>
  <c r="M192" i="7"/>
  <c r="N192" i="7"/>
  <c r="H193" i="7"/>
  <c r="M193" i="7"/>
  <c r="N193" i="7"/>
  <c r="H194" i="7"/>
  <c r="M194" i="7"/>
  <c r="N194" i="7"/>
  <c r="H195" i="7"/>
  <c r="M195" i="7"/>
  <c r="N195" i="7"/>
  <c r="H196" i="7"/>
  <c r="M196" i="7"/>
  <c r="N196" i="7"/>
  <c r="H197" i="7"/>
  <c r="M197" i="7"/>
  <c r="N197" i="7"/>
  <c r="H198" i="7"/>
  <c r="M198" i="7"/>
  <c r="N198" i="7"/>
  <c r="H199" i="7"/>
  <c r="M199" i="7"/>
  <c r="N199" i="7"/>
  <c r="H200" i="7"/>
  <c r="M200" i="7"/>
  <c r="N200" i="7"/>
  <c r="H201" i="7"/>
  <c r="M201" i="7"/>
  <c r="N201" i="7"/>
  <c r="H202" i="7"/>
  <c r="M202" i="7"/>
  <c r="N202" i="7"/>
  <c r="H203" i="7"/>
  <c r="M203" i="7"/>
  <c r="N203" i="7"/>
  <c r="H204" i="7"/>
  <c r="M204" i="7"/>
  <c r="N204" i="7"/>
  <c r="H205" i="7"/>
  <c r="M205" i="7"/>
  <c r="N205" i="7"/>
  <c r="H206" i="7"/>
  <c r="M206" i="7"/>
  <c r="N206" i="7"/>
  <c r="H207" i="7"/>
  <c r="M207" i="7"/>
  <c r="N207" i="7"/>
  <c r="H208" i="7"/>
  <c r="M208" i="7"/>
  <c r="N208" i="7"/>
  <c r="H209" i="7"/>
  <c r="M209" i="7"/>
  <c r="N209" i="7"/>
  <c r="H210" i="7"/>
  <c r="M210" i="7"/>
  <c r="N210" i="7"/>
  <c r="H211" i="7"/>
  <c r="M211" i="7"/>
  <c r="N211" i="7"/>
  <c r="H212" i="7"/>
  <c r="M212" i="7"/>
  <c r="N212" i="7"/>
  <c r="H213" i="7"/>
  <c r="M213" i="7"/>
  <c r="N213" i="7"/>
  <c r="H214" i="7"/>
  <c r="M214" i="7"/>
  <c r="N214" i="7"/>
  <c r="H215" i="7"/>
  <c r="M215" i="7"/>
  <c r="N215" i="7"/>
  <c r="H216" i="7"/>
  <c r="M216" i="7"/>
  <c r="N216" i="7"/>
  <c r="H217" i="7"/>
  <c r="M217" i="7"/>
  <c r="N217" i="7"/>
  <c r="H218" i="7"/>
  <c r="M218" i="7"/>
  <c r="N218" i="7"/>
  <c r="H219" i="7"/>
  <c r="M219" i="7"/>
  <c r="N219" i="7"/>
  <c r="H220" i="7"/>
  <c r="M220" i="7"/>
  <c r="N220" i="7"/>
  <c r="H221" i="7"/>
  <c r="M221" i="7"/>
  <c r="N221" i="7"/>
  <c r="H222" i="7"/>
  <c r="M222" i="7"/>
  <c r="N222" i="7"/>
  <c r="H223" i="7"/>
  <c r="M223" i="7"/>
  <c r="N223" i="7"/>
  <c r="H224" i="7"/>
  <c r="M224" i="7"/>
  <c r="N224" i="7"/>
  <c r="H225" i="7"/>
  <c r="M225" i="7"/>
  <c r="N225" i="7"/>
  <c r="H226" i="7"/>
  <c r="M226" i="7"/>
  <c r="N226" i="7"/>
  <c r="H227" i="7"/>
  <c r="M227" i="7"/>
  <c r="N227" i="7"/>
  <c r="H228" i="7"/>
  <c r="M228" i="7"/>
  <c r="N228" i="7"/>
  <c r="H229" i="7"/>
  <c r="M229" i="7"/>
  <c r="N229" i="7"/>
  <c r="H230" i="7"/>
  <c r="M230" i="7"/>
  <c r="N230" i="7"/>
  <c r="H231" i="7"/>
  <c r="M231" i="7"/>
  <c r="N231" i="7"/>
  <c r="H232" i="7"/>
  <c r="M232" i="7"/>
  <c r="N232" i="7"/>
  <c r="H233" i="7"/>
  <c r="M233" i="7"/>
  <c r="N233" i="7"/>
  <c r="H234" i="7"/>
  <c r="M234" i="7"/>
  <c r="N234" i="7"/>
  <c r="H235" i="7"/>
  <c r="M235" i="7"/>
  <c r="N235" i="7"/>
  <c r="H236" i="7"/>
  <c r="M236" i="7"/>
  <c r="N236" i="7"/>
  <c r="H237" i="7"/>
  <c r="M237" i="7"/>
  <c r="N237" i="7"/>
  <c r="H238" i="7"/>
  <c r="M238" i="7"/>
  <c r="N238" i="7"/>
  <c r="H239" i="7"/>
  <c r="M239" i="7"/>
  <c r="N239" i="7"/>
  <c r="H240" i="7"/>
  <c r="M240" i="7"/>
  <c r="N240" i="7"/>
  <c r="H241" i="7"/>
  <c r="M241" i="7"/>
  <c r="N241" i="7"/>
  <c r="H242" i="7"/>
  <c r="M242" i="7"/>
  <c r="N242" i="7"/>
  <c r="H243" i="7"/>
  <c r="M243" i="7"/>
  <c r="N243" i="7"/>
  <c r="H244" i="7"/>
  <c r="M244" i="7"/>
  <c r="N244" i="7"/>
  <c r="H245" i="7"/>
  <c r="M245" i="7"/>
  <c r="N245" i="7"/>
  <c r="H246" i="7"/>
  <c r="M246" i="7"/>
  <c r="N246" i="7"/>
  <c r="H247" i="7"/>
  <c r="M247" i="7"/>
  <c r="N247" i="7"/>
  <c r="H248" i="7"/>
  <c r="M248" i="7"/>
  <c r="N248" i="7"/>
  <c r="H249" i="7"/>
  <c r="M249" i="7"/>
  <c r="N249" i="7"/>
  <c r="H250" i="7"/>
  <c r="M250" i="7"/>
  <c r="N250" i="7"/>
  <c r="H251" i="7"/>
  <c r="M251" i="7"/>
  <c r="N251" i="7"/>
  <c r="H252" i="7"/>
  <c r="M252" i="7"/>
  <c r="N252" i="7"/>
  <c r="H253" i="7"/>
  <c r="M253" i="7"/>
  <c r="N253" i="7"/>
  <c r="H254" i="7"/>
  <c r="M254" i="7"/>
  <c r="N254" i="7"/>
  <c r="H255" i="7"/>
  <c r="M255" i="7"/>
  <c r="N255" i="7"/>
  <c r="H256" i="7"/>
  <c r="M256" i="7"/>
  <c r="N256" i="7"/>
  <c r="H257" i="7"/>
  <c r="M257" i="7"/>
  <c r="N257" i="7"/>
  <c r="H258" i="7"/>
  <c r="M258" i="7"/>
  <c r="N258" i="7"/>
  <c r="H259" i="7"/>
  <c r="M259" i="7"/>
  <c r="N259" i="7"/>
  <c r="H260" i="7"/>
  <c r="M260" i="7"/>
  <c r="N260" i="7"/>
  <c r="H261" i="7"/>
  <c r="M261" i="7"/>
  <c r="N261" i="7"/>
  <c r="H262" i="7"/>
  <c r="M262" i="7"/>
  <c r="N262" i="7"/>
  <c r="H263" i="7"/>
  <c r="M263" i="7"/>
  <c r="N263" i="7"/>
  <c r="H264" i="7"/>
  <c r="M264" i="7"/>
  <c r="N264" i="7"/>
  <c r="H265" i="7"/>
  <c r="M265" i="7"/>
  <c r="N265" i="7"/>
  <c r="H266" i="7"/>
  <c r="M266" i="7"/>
  <c r="N266" i="7"/>
  <c r="H267" i="7"/>
  <c r="M267" i="7"/>
  <c r="N267" i="7"/>
  <c r="H268" i="7"/>
  <c r="M268" i="7"/>
  <c r="N268" i="7"/>
  <c r="H269" i="7"/>
  <c r="M269" i="7"/>
  <c r="N269" i="7"/>
  <c r="H270" i="7"/>
  <c r="M270" i="7"/>
  <c r="N270" i="7"/>
  <c r="H271" i="7"/>
  <c r="M271" i="7"/>
  <c r="N271" i="7"/>
  <c r="H272" i="7"/>
  <c r="M272" i="7"/>
  <c r="N272" i="7"/>
  <c r="H273" i="7"/>
  <c r="M273" i="7"/>
  <c r="N273" i="7"/>
  <c r="H274" i="7"/>
  <c r="M274" i="7"/>
  <c r="N274" i="7"/>
  <c r="H275" i="7"/>
  <c r="M275" i="7"/>
  <c r="N275" i="7"/>
  <c r="H276" i="7"/>
  <c r="M276" i="7"/>
  <c r="N276" i="7"/>
  <c r="H277" i="7"/>
  <c r="M277" i="7"/>
  <c r="N277" i="7"/>
  <c r="H278" i="7"/>
  <c r="M278" i="7"/>
  <c r="N278" i="7"/>
  <c r="H279" i="7"/>
  <c r="M279" i="7"/>
  <c r="N279" i="7"/>
  <c r="H280" i="7"/>
  <c r="M280" i="7"/>
  <c r="N280" i="7"/>
  <c r="H281" i="7"/>
  <c r="M281" i="7"/>
  <c r="N281" i="7"/>
  <c r="H282" i="7"/>
  <c r="M282" i="7"/>
  <c r="N282" i="7"/>
  <c r="H283" i="7"/>
  <c r="M283" i="7"/>
  <c r="N283" i="7"/>
  <c r="H284" i="7"/>
  <c r="M284" i="7"/>
  <c r="N284" i="7"/>
  <c r="H285" i="7"/>
  <c r="M285" i="7"/>
  <c r="N285" i="7"/>
  <c r="H286" i="7"/>
  <c r="M286" i="7"/>
  <c r="N286" i="7"/>
  <c r="H287" i="7"/>
  <c r="M287" i="7"/>
  <c r="N287" i="7"/>
  <c r="H288" i="7"/>
  <c r="M288" i="7"/>
  <c r="N288" i="7"/>
  <c r="H289" i="7"/>
  <c r="M289" i="7"/>
  <c r="N289" i="7"/>
  <c r="H290" i="7"/>
  <c r="M290" i="7"/>
  <c r="N290" i="7"/>
  <c r="H291" i="7"/>
  <c r="M291" i="7"/>
  <c r="N291" i="7"/>
  <c r="H292" i="7"/>
  <c r="M292" i="7"/>
  <c r="N292" i="7"/>
  <c r="H293" i="7"/>
  <c r="M293" i="7"/>
  <c r="N293" i="7"/>
  <c r="H294" i="7"/>
  <c r="M294" i="7"/>
  <c r="N294" i="7"/>
  <c r="H295" i="7"/>
  <c r="M295" i="7"/>
  <c r="N295" i="7"/>
  <c r="H296" i="7"/>
  <c r="M296" i="7"/>
  <c r="N296" i="7"/>
  <c r="H297" i="7"/>
  <c r="M297" i="7"/>
  <c r="N297" i="7"/>
  <c r="H298" i="7"/>
  <c r="M298" i="7"/>
  <c r="N298" i="7"/>
  <c r="H299" i="7"/>
  <c r="M299" i="7"/>
  <c r="N299" i="7"/>
  <c r="H300" i="7"/>
  <c r="M300" i="7"/>
  <c r="N300" i="7"/>
  <c r="H301" i="7"/>
  <c r="M301" i="7"/>
  <c r="N301" i="7"/>
  <c r="H302" i="7"/>
  <c r="M302" i="7"/>
  <c r="N302" i="7"/>
  <c r="H303" i="7"/>
  <c r="M303" i="7"/>
  <c r="N303" i="7"/>
  <c r="H304" i="7"/>
  <c r="M304" i="7"/>
  <c r="N304" i="7"/>
  <c r="H305" i="7"/>
  <c r="M305" i="7"/>
  <c r="N305" i="7"/>
  <c r="H306" i="7"/>
  <c r="M306" i="7"/>
  <c r="N306" i="7"/>
  <c r="H307" i="7"/>
  <c r="M307" i="7"/>
  <c r="N307" i="7"/>
  <c r="H308" i="7"/>
  <c r="M308" i="7"/>
  <c r="N308" i="7"/>
  <c r="H309" i="7"/>
  <c r="M309" i="7"/>
  <c r="N309" i="7"/>
  <c r="H310" i="7"/>
  <c r="M310" i="7"/>
  <c r="N310" i="7"/>
  <c r="H311" i="7"/>
  <c r="M311" i="7"/>
  <c r="N311" i="7"/>
  <c r="H312" i="7"/>
  <c r="M312" i="7"/>
  <c r="N312" i="7"/>
  <c r="H313" i="7"/>
  <c r="M313" i="7"/>
  <c r="N313" i="7"/>
  <c r="H314" i="7"/>
  <c r="M314" i="7"/>
  <c r="N314" i="7"/>
  <c r="H315" i="7"/>
  <c r="M315" i="7"/>
  <c r="N315" i="7"/>
  <c r="H316" i="7"/>
  <c r="M316" i="7"/>
  <c r="N316" i="7"/>
  <c r="H317" i="7"/>
  <c r="M317" i="7"/>
  <c r="N317" i="7"/>
  <c r="H318" i="7"/>
  <c r="M318" i="7"/>
  <c r="N318" i="7"/>
  <c r="H319" i="7"/>
  <c r="M319" i="7"/>
  <c r="N319" i="7"/>
  <c r="H320" i="7"/>
  <c r="M320" i="7"/>
  <c r="N320" i="7"/>
  <c r="H321" i="7"/>
  <c r="M321" i="7"/>
  <c r="N321" i="7"/>
  <c r="H322" i="7"/>
  <c r="M322" i="7"/>
  <c r="N322" i="7"/>
  <c r="H323" i="7"/>
  <c r="M323" i="7"/>
  <c r="N323" i="7"/>
  <c r="H324" i="7"/>
  <c r="M324" i="7"/>
  <c r="N324" i="7"/>
  <c r="H325" i="7"/>
  <c r="M325" i="7"/>
  <c r="N325" i="7"/>
  <c r="H326" i="7"/>
  <c r="M326" i="7"/>
  <c r="N326" i="7"/>
  <c r="H327" i="7"/>
  <c r="M327" i="7"/>
  <c r="N327" i="7"/>
  <c r="H328" i="7"/>
  <c r="M328" i="7"/>
  <c r="N328" i="7"/>
  <c r="H329" i="7"/>
  <c r="M329" i="7"/>
  <c r="N329" i="7"/>
  <c r="H330" i="7"/>
  <c r="M330" i="7"/>
  <c r="N330" i="7"/>
  <c r="H331" i="7"/>
  <c r="M331" i="7"/>
  <c r="N331" i="7"/>
  <c r="H332" i="7"/>
  <c r="M332" i="7"/>
  <c r="N332" i="7"/>
  <c r="H333" i="7"/>
  <c r="M333" i="7"/>
  <c r="N333" i="7"/>
  <c r="H334" i="7"/>
  <c r="M334" i="7"/>
  <c r="N334" i="7"/>
  <c r="H335" i="7"/>
  <c r="M335" i="7"/>
  <c r="N335" i="7"/>
  <c r="H336" i="7"/>
  <c r="M336" i="7"/>
  <c r="N336" i="7"/>
  <c r="H337" i="7"/>
  <c r="M337" i="7"/>
  <c r="N337" i="7"/>
  <c r="H338" i="7"/>
  <c r="M338" i="7"/>
  <c r="N338" i="7"/>
  <c r="H339" i="7"/>
  <c r="M339" i="7"/>
  <c r="N339" i="7"/>
  <c r="H340" i="7"/>
  <c r="M340" i="7"/>
  <c r="N340" i="7"/>
  <c r="H341" i="7"/>
  <c r="M341" i="7"/>
  <c r="N341" i="7"/>
  <c r="H342" i="7"/>
  <c r="M342" i="7"/>
  <c r="N342" i="7"/>
  <c r="H343" i="7"/>
  <c r="M343" i="7"/>
  <c r="N343" i="7"/>
  <c r="H344" i="7"/>
  <c r="M344" i="7"/>
  <c r="N344" i="7"/>
  <c r="H345" i="7"/>
  <c r="M345" i="7"/>
  <c r="N345" i="7"/>
  <c r="H346" i="7"/>
  <c r="M346" i="7"/>
  <c r="N346" i="7"/>
  <c r="H347" i="7"/>
  <c r="M347" i="7"/>
  <c r="N347" i="7"/>
  <c r="H348" i="7"/>
  <c r="M348" i="7"/>
  <c r="N348" i="7"/>
  <c r="H349" i="7"/>
  <c r="M349" i="7"/>
  <c r="N349" i="7"/>
  <c r="H350" i="7"/>
  <c r="M350" i="7"/>
  <c r="N350" i="7"/>
  <c r="H351" i="7"/>
  <c r="M351" i="7"/>
  <c r="N351" i="7"/>
  <c r="H352" i="7"/>
  <c r="M352" i="7"/>
  <c r="N352" i="7"/>
  <c r="H353" i="7"/>
  <c r="M353" i="7"/>
  <c r="N353" i="7"/>
  <c r="H354" i="7"/>
  <c r="M354" i="7"/>
  <c r="N354" i="7"/>
  <c r="H355" i="7"/>
  <c r="M355" i="7"/>
  <c r="N355" i="7"/>
  <c r="H356" i="7"/>
  <c r="M356" i="7"/>
  <c r="N356" i="7"/>
  <c r="H357" i="7"/>
  <c r="M357" i="7"/>
  <c r="N357" i="7"/>
  <c r="H358" i="7"/>
  <c r="M358" i="7"/>
  <c r="N358" i="7"/>
  <c r="H359" i="7"/>
  <c r="M359" i="7"/>
  <c r="N359" i="7"/>
  <c r="H360" i="7"/>
  <c r="M360" i="7"/>
  <c r="N360" i="7"/>
  <c r="H361" i="7"/>
  <c r="M361" i="7"/>
  <c r="N361" i="7"/>
  <c r="H362" i="7"/>
  <c r="M362" i="7"/>
  <c r="N362" i="7"/>
  <c r="H363" i="7"/>
  <c r="M363" i="7"/>
  <c r="N363" i="7"/>
  <c r="H364" i="7"/>
  <c r="M364" i="7"/>
  <c r="N364" i="7"/>
  <c r="H365" i="7"/>
  <c r="M365" i="7"/>
  <c r="N365" i="7"/>
  <c r="H366" i="7"/>
  <c r="M366" i="7"/>
  <c r="N366" i="7"/>
  <c r="H367" i="7"/>
  <c r="M367" i="7"/>
  <c r="N367" i="7"/>
  <c r="H368" i="7"/>
  <c r="M368" i="7"/>
  <c r="N368" i="7"/>
  <c r="H369" i="7"/>
  <c r="M369" i="7"/>
  <c r="N369" i="7"/>
  <c r="H370" i="7"/>
  <c r="M370" i="7"/>
  <c r="N370" i="7"/>
  <c r="H371" i="7"/>
  <c r="M371" i="7"/>
  <c r="N371" i="7"/>
  <c r="H372" i="7"/>
  <c r="M372" i="7"/>
  <c r="N372" i="7"/>
  <c r="H373" i="7"/>
  <c r="M373" i="7"/>
  <c r="N373" i="7"/>
  <c r="H374" i="7"/>
  <c r="M374" i="7"/>
  <c r="N374" i="7"/>
  <c r="H375" i="7"/>
  <c r="M375" i="7"/>
  <c r="N375" i="7"/>
  <c r="H376" i="7"/>
  <c r="M376" i="7"/>
  <c r="N376" i="7"/>
  <c r="H377" i="7"/>
  <c r="M377" i="7"/>
  <c r="N377" i="7"/>
  <c r="H378" i="7"/>
  <c r="M378" i="7"/>
  <c r="N378" i="7"/>
  <c r="H379" i="7"/>
  <c r="M379" i="7"/>
  <c r="N379" i="7"/>
  <c r="H380" i="7"/>
  <c r="M380" i="7"/>
  <c r="N380" i="7"/>
  <c r="H381" i="7"/>
  <c r="M381" i="7"/>
  <c r="N381" i="7"/>
  <c r="H382" i="7"/>
  <c r="M382" i="7"/>
  <c r="N382" i="7"/>
  <c r="H383" i="7"/>
  <c r="M383" i="7"/>
  <c r="N383" i="7"/>
  <c r="H384" i="7"/>
  <c r="M384" i="7"/>
  <c r="N384" i="7"/>
  <c r="H385" i="7"/>
  <c r="M385" i="7"/>
  <c r="N385" i="7"/>
  <c r="H386" i="7"/>
  <c r="M386" i="7"/>
  <c r="N386" i="7"/>
  <c r="H387" i="7"/>
  <c r="M387" i="7"/>
  <c r="N387" i="7"/>
  <c r="H388" i="7"/>
  <c r="M388" i="7"/>
  <c r="N388" i="7"/>
  <c r="H389" i="7"/>
  <c r="M389" i="7"/>
  <c r="N389" i="7"/>
  <c r="H390" i="7"/>
  <c r="M390" i="7"/>
  <c r="N390" i="7"/>
  <c r="H391" i="7"/>
  <c r="M391" i="7"/>
  <c r="N391" i="7"/>
  <c r="H392" i="7"/>
  <c r="M392" i="7"/>
  <c r="N392" i="7"/>
  <c r="H393" i="7"/>
  <c r="M393" i="7"/>
  <c r="N393" i="7"/>
  <c r="H394" i="7"/>
  <c r="M394" i="7"/>
  <c r="N394" i="7"/>
  <c r="H395" i="7"/>
  <c r="M395" i="7"/>
  <c r="N395" i="7"/>
  <c r="H396" i="7"/>
  <c r="M396" i="7"/>
  <c r="N396" i="7"/>
  <c r="H397" i="7"/>
  <c r="M397" i="7"/>
  <c r="N397" i="7"/>
  <c r="H398" i="7"/>
  <c r="M398" i="7"/>
  <c r="N398" i="7"/>
  <c r="H399" i="7"/>
  <c r="M399" i="7"/>
  <c r="N399" i="7"/>
  <c r="H400" i="7"/>
  <c r="M400" i="7"/>
  <c r="N400" i="7"/>
  <c r="H401" i="7"/>
  <c r="M401" i="7"/>
  <c r="N401" i="7"/>
  <c r="H402" i="7"/>
  <c r="M402" i="7"/>
  <c r="N402" i="7"/>
  <c r="H403" i="7"/>
  <c r="M403" i="7"/>
  <c r="N403" i="7"/>
  <c r="H404" i="7"/>
  <c r="M404" i="7"/>
  <c r="N404" i="7"/>
  <c r="H405" i="7"/>
  <c r="M405" i="7"/>
  <c r="N405" i="7"/>
  <c r="H406" i="7"/>
  <c r="M406" i="7"/>
  <c r="N406" i="7"/>
  <c r="H407" i="7"/>
  <c r="M407" i="7"/>
  <c r="N407" i="7"/>
  <c r="H408" i="7"/>
  <c r="M408" i="7"/>
  <c r="N408" i="7"/>
  <c r="H409" i="7"/>
  <c r="M409" i="7"/>
  <c r="N409" i="7"/>
  <c r="H410" i="7"/>
  <c r="M410" i="7"/>
  <c r="N410" i="7"/>
  <c r="H411" i="7"/>
  <c r="M411" i="7"/>
  <c r="N411" i="7"/>
  <c r="H412" i="7"/>
  <c r="M412" i="7"/>
  <c r="N412" i="7"/>
  <c r="H413" i="7"/>
  <c r="M413" i="7"/>
  <c r="N413" i="7"/>
  <c r="H414" i="7"/>
  <c r="M414" i="7"/>
  <c r="N414" i="7"/>
  <c r="H415" i="7"/>
  <c r="M415" i="7"/>
  <c r="N415" i="7"/>
  <c r="H416" i="7"/>
  <c r="M416" i="7"/>
  <c r="N416" i="7"/>
  <c r="H417" i="7"/>
  <c r="M417" i="7"/>
  <c r="N417" i="7"/>
  <c r="H418" i="7"/>
  <c r="M418" i="7"/>
  <c r="N418" i="7"/>
  <c r="H419" i="7"/>
  <c r="M419" i="7"/>
  <c r="N419" i="7"/>
  <c r="H420" i="7"/>
  <c r="M420" i="7"/>
  <c r="N420" i="7"/>
  <c r="H421" i="7"/>
  <c r="M421" i="7"/>
  <c r="N421" i="7"/>
  <c r="H422" i="7"/>
  <c r="M422" i="7"/>
  <c r="N422" i="7"/>
  <c r="H423" i="7"/>
  <c r="M423" i="7"/>
  <c r="N423" i="7"/>
  <c r="H424" i="7"/>
  <c r="M424" i="7"/>
  <c r="N424" i="7"/>
  <c r="H425" i="7"/>
  <c r="M425" i="7"/>
  <c r="N425" i="7"/>
  <c r="H426" i="7"/>
  <c r="M426" i="7"/>
  <c r="N426" i="7"/>
  <c r="H427" i="7"/>
  <c r="M427" i="7"/>
  <c r="N427" i="7"/>
  <c r="H428" i="7"/>
  <c r="M428" i="7"/>
  <c r="N428" i="7"/>
  <c r="H429" i="7"/>
  <c r="M429" i="7"/>
  <c r="N429" i="7"/>
  <c r="H430" i="7"/>
  <c r="M430" i="7"/>
  <c r="N430" i="7"/>
  <c r="H431" i="7"/>
  <c r="M431" i="7"/>
  <c r="N431" i="7"/>
  <c r="H432" i="7"/>
  <c r="M432" i="7"/>
  <c r="N432" i="7"/>
  <c r="H433" i="7"/>
  <c r="M433" i="7"/>
  <c r="N433" i="7"/>
  <c r="H434" i="7"/>
  <c r="M434" i="7"/>
  <c r="N434" i="7"/>
  <c r="H435" i="7"/>
  <c r="M435" i="7"/>
  <c r="N435" i="7"/>
  <c r="H436" i="7"/>
  <c r="M436" i="7"/>
  <c r="N436" i="7"/>
  <c r="H437" i="7"/>
  <c r="M437" i="7"/>
  <c r="N437" i="7"/>
  <c r="H438" i="7"/>
  <c r="M438" i="7"/>
  <c r="N438" i="7"/>
  <c r="H439" i="7"/>
  <c r="M439" i="7"/>
  <c r="N439" i="7"/>
  <c r="H440" i="7"/>
  <c r="M440" i="7"/>
  <c r="N440" i="7"/>
  <c r="H441" i="7"/>
  <c r="M441" i="7"/>
  <c r="N441" i="7"/>
  <c r="H442" i="7"/>
  <c r="M442" i="7"/>
  <c r="N442" i="7"/>
  <c r="H443" i="7"/>
  <c r="M443" i="7"/>
  <c r="N443" i="7"/>
  <c r="H444" i="7"/>
  <c r="M444" i="7"/>
  <c r="N444" i="7"/>
  <c r="H445" i="7"/>
  <c r="M445" i="7"/>
  <c r="N445" i="7"/>
  <c r="H446" i="7"/>
  <c r="M446" i="7"/>
  <c r="N446" i="7"/>
  <c r="H447" i="7"/>
  <c r="M447" i="7"/>
  <c r="N447" i="7"/>
  <c r="H448" i="7"/>
  <c r="M448" i="7"/>
  <c r="N448" i="7"/>
  <c r="H449" i="7"/>
  <c r="M449" i="7"/>
  <c r="N449" i="7"/>
  <c r="H450" i="7"/>
  <c r="M450" i="7"/>
  <c r="N450" i="7"/>
  <c r="H451" i="7"/>
  <c r="M451" i="7"/>
  <c r="N451" i="7"/>
  <c r="H452" i="7"/>
  <c r="M452" i="7"/>
  <c r="N452" i="7"/>
  <c r="H453" i="7"/>
  <c r="M453" i="7"/>
  <c r="N453" i="7"/>
  <c r="H454" i="7"/>
  <c r="M454" i="7"/>
  <c r="N454" i="7"/>
  <c r="H455" i="7"/>
  <c r="M455" i="7"/>
  <c r="N455" i="7"/>
  <c r="H456" i="7"/>
  <c r="M456" i="7"/>
  <c r="N456" i="7"/>
  <c r="H457" i="7"/>
  <c r="M457" i="7"/>
  <c r="N457" i="7"/>
  <c r="H458" i="7"/>
  <c r="M458" i="7"/>
  <c r="N458" i="7"/>
  <c r="H459" i="7"/>
  <c r="M459" i="7"/>
  <c r="N459" i="7"/>
  <c r="H460" i="7"/>
  <c r="M460" i="7"/>
  <c r="N460" i="7"/>
  <c r="H461" i="7"/>
  <c r="M461" i="7"/>
  <c r="N461" i="7"/>
  <c r="H462" i="7"/>
  <c r="M462" i="7"/>
  <c r="N462" i="7"/>
  <c r="H463" i="7"/>
  <c r="M463" i="7"/>
  <c r="N463" i="7"/>
  <c r="H464" i="7"/>
  <c r="M464" i="7"/>
  <c r="N464" i="7"/>
  <c r="H465" i="7"/>
  <c r="M465" i="7"/>
  <c r="N465" i="7"/>
  <c r="H466" i="7"/>
  <c r="M466" i="7"/>
  <c r="N466" i="7"/>
  <c r="H467" i="7"/>
  <c r="M467" i="7"/>
  <c r="N467" i="7"/>
  <c r="H468" i="7"/>
  <c r="M468" i="7"/>
  <c r="N468" i="7"/>
  <c r="H469" i="7"/>
  <c r="M469" i="7"/>
  <c r="N469" i="7"/>
  <c r="H470" i="7"/>
  <c r="M470" i="7"/>
  <c r="N470" i="7"/>
  <c r="H471" i="7"/>
  <c r="M471" i="7"/>
  <c r="N471" i="7"/>
  <c r="H472" i="7"/>
  <c r="M472" i="7"/>
  <c r="N472" i="7"/>
  <c r="H473" i="7"/>
  <c r="M473" i="7"/>
  <c r="N473" i="7"/>
  <c r="H474" i="7"/>
  <c r="M474" i="7"/>
  <c r="N474" i="7"/>
  <c r="H475" i="7"/>
  <c r="M475" i="7"/>
  <c r="N475" i="7"/>
  <c r="H476" i="7"/>
  <c r="M476" i="7"/>
  <c r="N476" i="7"/>
  <c r="H477" i="7"/>
  <c r="M477" i="7"/>
  <c r="N477" i="7"/>
  <c r="H478" i="7"/>
  <c r="M478" i="7"/>
  <c r="N478" i="7"/>
  <c r="H479" i="7"/>
  <c r="M479" i="7"/>
  <c r="N479" i="7"/>
  <c r="H480" i="7"/>
  <c r="M480" i="7"/>
  <c r="N480" i="7"/>
  <c r="H481" i="7"/>
  <c r="M481" i="7"/>
  <c r="N481" i="7"/>
  <c r="H482" i="7"/>
  <c r="M482" i="7"/>
  <c r="N482" i="7"/>
  <c r="H483" i="7"/>
  <c r="M483" i="7"/>
  <c r="N483" i="7"/>
  <c r="H484" i="7"/>
  <c r="M484" i="7"/>
  <c r="N484" i="7"/>
  <c r="H485" i="7"/>
  <c r="M485" i="7"/>
  <c r="N485" i="7"/>
  <c r="H486" i="7"/>
  <c r="M486" i="7"/>
  <c r="N486" i="7"/>
  <c r="H487" i="7"/>
  <c r="M487" i="7"/>
  <c r="N487" i="7"/>
  <c r="H488" i="7"/>
  <c r="M488" i="7"/>
  <c r="N488" i="7"/>
  <c r="H489" i="7"/>
  <c r="M489" i="7"/>
  <c r="N489" i="7"/>
  <c r="H490" i="7"/>
  <c r="M490" i="7"/>
  <c r="N490" i="7"/>
  <c r="H491" i="7"/>
  <c r="M491" i="7"/>
  <c r="N491" i="7"/>
  <c r="H492" i="7"/>
  <c r="M492" i="7"/>
  <c r="N492" i="7"/>
  <c r="H493" i="7"/>
  <c r="M493" i="7"/>
  <c r="N493" i="7"/>
  <c r="H494" i="7"/>
  <c r="M494" i="7"/>
  <c r="N494" i="7"/>
  <c r="H495" i="7"/>
  <c r="M495" i="7"/>
  <c r="N495" i="7"/>
  <c r="H496" i="7"/>
  <c r="M496" i="7"/>
  <c r="N496" i="7"/>
  <c r="H497" i="7"/>
  <c r="M497" i="7"/>
  <c r="N497" i="7"/>
  <c r="H498" i="7"/>
  <c r="M498" i="7"/>
  <c r="N498" i="7"/>
  <c r="H499" i="7"/>
  <c r="M499" i="7"/>
  <c r="N499" i="7"/>
  <c r="H500" i="7"/>
  <c r="M500" i="7"/>
  <c r="N500" i="7"/>
  <c r="H501" i="7"/>
  <c r="M501" i="7"/>
  <c r="N501" i="7"/>
  <c r="H502" i="7"/>
  <c r="M502" i="7"/>
  <c r="N502" i="7"/>
  <c r="H503" i="7"/>
  <c r="M503" i="7"/>
  <c r="N503" i="7"/>
  <c r="H504" i="7"/>
  <c r="M504" i="7"/>
  <c r="N504" i="7"/>
  <c r="H505" i="7"/>
  <c r="M505" i="7"/>
  <c r="N505" i="7"/>
  <c r="H506" i="7"/>
  <c r="M506" i="7"/>
  <c r="N506" i="7"/>
  <c r="H507" i="7"/>
  <c r="M507" i="7"/>
  <c r="N507" i="7"/>
  <c r="H508" i="7"/>
  <c r="M508" i="7"/>
  <c r="N508" i="7"/>
  <c r="H509" i="7"/>
  <c r="M509" i="7"/>
  <c r="N509" i="7"/>
  <c r="H510" i="7"/>
  <c r="M510" i="7"/>
  <c r="N510" i="7"/>
  <c r="H511" i="7"/>
  <c r="M511" i="7"/>
  <c r="N511" i="7"/>
  <c r="H512" i="7"/>
  <c r="M512" i="7"/>
  <c r="N512" i="7"/>
  <c r="H513" i="7"/>
  <c r="M513" i="7"/>
  <c r="N513" i="7"/>
  <c r="H514" i="7"/>
  <c r="M514" i="7"/>
  <c r="N514" i="7"/>
  <c r="H515" i="7"/>
  <c r="M515" i="7"/>
  <c r="N515" i="7"/>
  <c r="H516" i="7"/>
  <c r="M516" i="7"/>
  <c r="N516" i="7"/>
  <c r="H517" i="7"/>
  <c r="M517" i="7"/>
  <c r="N517" i="7"/>
  <c r="H518" i="7"/>
  <c r="M518" i="7"/>
  <c r="N518" i="7"/>
  <c r="H519" i="7"/>
  <c r="M519" i="7"/>
  <c r="N519" i="7"/>
  <c r="H520" i="7"/>
  <c r="M520" i="7"/>
  <c r="N520" i="7"/>
  <c r="H521" i="7"/>
  <c r="M521" i="7"/>
  <c r="N521" i="7"/>
  <c r="H522" i="7"/>
  <c r="M522" i="7"/>
  <c r="N522" i="7"/>
  <c r="H523" i="7"/>
  <c r="M523" i="7"/>
  <c r="N523" i="7"/>
  <c r="H524" i="7"/>
  <c r="M524" i="7"/>
  <c r="N524" i="7"/>
  <c r="H525" i="7"/>
  <c r="M525" i="7"/>
  <c r="N525" i="7"/>
  <c r="H526" i="7"/>
  <c r="M526" i="7"/>
  <c r="N526" i="7"/>
  <c r="H527" i="7"/>
  <c r="M527" i="7"/>
  <c r="N527" i="7"/>
  <c r="H528" i="7"/>
  <c r="M528" i="7"/>
  <c r="N528" i="7"/>
  <c r="H529" i="7"/>
  <c r="M529" i="7"/>
  <c r="N529" i="7"/>
  <c r="H530" i="7"/>
  <c r="M530" i="7"/>
  <c r="N530" i="7"/>
  <c r="H531" i="7"/>
  <c r="M531" i="7"/>
  <c r="N531" i="7"/>
  <c r="H532" i="7"/>
  <c r="M532" i="7"/>
  <c r="N532" i="7"/>
  <c r="H533" i="7"/>
  <c r="M533" i="7"/>
  <c r="N533" i="7"/>
  <c r="H534" i="7"/>
  <c r="M534" i="7"/>
  <c r="N534" i="7"/>
  <c r="H535" i="7"/>
  <c r="M535" i="7"/>
  <c r="N535" i="7"/>
  <c r="H536" i="7"/>
  <c r="M536" i="7"/>
  <c r="N536" i="7"/>
  <c r="H537" i="7"/>
  <c r="M537" i="7"/>
  <c r="N537" i="7"/>
  <c r="H538" i="7"/>
  <c r="M538" i="7"/>
  <c r="N538" i="7"/>
  <c r="H539" i="7"/>
  <c r="M539" i="7"/>
  <c r="N539" i="7"/>
  <c r="H540" i="7"/>
  <c r="M540" i="7"/>
  <c r="N540" i="7"/>
  <c r="H541" i="7"/>
  <c r="M541" i="7"/>
  <c r="N541" i="7"/>
  <c r="H542" i="7"/>
  <c r="M542" i="7"/>
  <c r="N542" i="7"/>
  <c r="H543" i="7"/>
  <c r="M543" i="7"/>
  <c r="N543" i="7"/>
  <c r="H544" i="7"/>
  <c r="M544" i="7"/>
  <c r="N544" i="7"/>
  <c r="H545" i="7"/>
  <c r="M545" i="7"/>
  <c r="N545" i="7"/>
  <c r="H546" i="7"/>
  <c r="M546" i="7"/>
  <c r="N546" i="7"/>
  <c r="H547" i="7"/>
  <c r="M547" i="7"/>
  <c r="N547" i="7"/>
  <c r="H548" i="7"/>
  <c r="M548" i="7"/>
  <c r="N548" i="7"/>
  <c r="H549" i="7"/>
  <c r="M549" i="7"/>
  <c r="N549" i="7"/>
  <c r="H550" i="7"/>
  <c r="M550" i="7"/>
  <c r="N550" i="7"/>
  <c r="H551" i="7"/>
  <c r="M551" i="7"/>
  <c r="N551" i="7"/>
  <c r="H552" i="7"/>
  <c r="M552" i="7"/>
  <c r="N552" i="7"/>
  <c r="H553" i="7"/>
  <c r="M553" i="7"/>
  <c r="N553" i="7"/>
  <c r="H554" i="7"/>
  <c r="M554" i="7"/>
  <c r="N554" i="7"/>
  <c r="H555" i="7"/>
  <c r="M555" i="7"/>
  <c r="N555" i="7"/>
  <c r="H556" i="7"/>
  <c r="M556" i="7"/>
  <c r="N556" i="7"/>
  <c r="H557" i="7"/>
  <c r="M557" i="7"/>
  <c r="N557" i="7"/>
  <c r="H558" i="7"/>
  <c r="M558" i="7"/>
  <c r="N558" i="7"/>
  <c r="H559" i="7"/>
  <c r="M559" i="7"/>
  <c r="N559" i="7"/>
  <c r="H560" i="7"/>
  <c r="M560" i="7"/>
  <c r="N560" i="7"/>
  <c r="H561" i="7"/>
  <c r="M561" i="7"/>
  <c r="N561" i="7"/>
  <c r="H562" i="7"/>
  <c r="M562" i="7"/>
  <c r="N562" i="7"/>
  <c r="H563" i="7"/>
  <c r="M563" i="7"/>
  <c r="N563" i="7"/>
  <c r="H564" i="7"/>
  <c r="M564" i="7"/>
  <c r="N564" i="7"/>
  <c r="H565" i="7"/>
  <c r="M565" i="7"/>
  <c r="N565" i="7"/>
  <c r="H566" i="7"/>
  <c r="M566" i="7"/>
  <c r="N566" i="7"/>
  <c r="H567" i="7"/>
  <c r="M567" i="7"/>
  <c r="N567" i="7"/>
  <c r="H568" i="7"/>
  <c r="M568" i="7"/>
  <c r="N568" i="7"/>
  <c r="H569" i="7"/>
  <c r="M569" i="7"/>
  <c r="N569" i="7"/>
  <c r="H570" i="7"/>
  <c r="M570" i="7"/>
  <c r="N570" i="7"/>
  <c r="H571" i="7"/>
  <c r="M571" i="7"/>
  <c r="N571" i="7"/>
  <c r="H572" i="7"/>
  <c r="M572" i="7"/>
  <c r="N572" i="7"/>
  <c r="H573" i="7"/>
  <c r="M573" i="7"/>
  <c r="N573" i="7"/>
  <c r="H574" i="7"/>
  <c r="M574" i="7"/>
  <c r="N574" i="7"/>
  <c r="H575" i="7"/>
  <c r="M575" i="7"/>
  <c r="N575" i="7"/>
  <c r="H576" i="7"/>
  <c r="M576" i="7"/>
  <c r="N576" i="7"/>
  <c r="H577" i="7"/>
  <c r="M577" i="7"/>
  <c r="N577" i="7"/>
  <c r="H578" i="7"/>
  <c r="M578" i="7"/>
  <c r="N578" i="7"/>
  <c r="H579" i="7"/>
  <c r="M579" i="7"/>
  <c r="N579" i="7"/>
  <c r="H580" i="7"/>
  <c r="M580" i="7"/>
  <c r="N580" i="7"/>
  <c r="H581" i="7"/>
  <c r="M581" i="7"/>
  <c r="N581" i="7"/>
  <c r="H582" i="7"/>
  <c r="M582" i="7"/>
  <c r="N582" i="7"/>
  <c r="H583" i="7"/>
  <c r="M583" i="7"/>
  <c r="N583" i="7"/>
  <c r="H584" i="7"/>
  <c r="M584" i="7"/>
  <c r="N584" i="7"/>
  <c r="H585" i="7"/>
  <c r="M585" i="7"/>
  <c r="N585" i="7"/>
  <c r="H586" i="7"/>
  <c r="M586" i="7"/>
  <c r="N586" i="7"/>
  <c r="H587" i="7"/>
  <c r="M587" i="7"/>
  <c r="N587" i="7"/>
  <c r="H588" i="7"/>
  <c r="M588" i="7"/>
  <c r="N588" i="7"/>
  <c r="H589" i="7"/>
  <c r="M589" i="7"/>
  <c r="N589" i="7"/>
  <c r="H590" i="7"/>
  <c r="M590" i="7"/>
  <c r="N590" i="7"/>
  <c r="H591" i="7"/>
  <c r="M591" i="7"/>
  <c r="N591" i="7"/>
  <c r="H592" i="7"/>
  <c r="M592" i="7"/>
  <c r="N592" i="7"/>
  <c r="H593" i="7"/>
  <c r="M593" i="7"/>
  <c r="N593" i="7"/>
  <c r="H594" i="7"/>
  <c r="M594" i="7"/>
  <c r="N594" i="7"/>
  <c r="H595" i="7"/>
  <c r="M595" i="7"/>
  <c r="N595" i="7"/>
  <c r="H596" i="7"/>
  <c r="M596" i="7"/>
  <c r="N596" i="7"/>
  <c r="H597" i="7"/>
  <c r="M597" i="7"/>
  <c r="N597" i="7"/>
  <c r="H598" i="7"/>
  <c r="M598" i="7"/>
  <c r="N598" i="7"/>
  <c r="H599" i="7"/>
  <c r="M599" i="7"/>
  <c r="N599" i="7"/>
  <c r="H600" i="7"/>
  <c r="M600" i="7"/>
  <c r="N600" i="7"/>
  <c r="H601" i="7"/>
  <c r="M601" i="7"/>
  <c r="N601" i="7"/>
  <c r="H602" i="7"/>
  <c r="M602" i="7"/>
  <c r="N602" i="7"/>
  <c r="H603" i="7"/>
  <c r="M603" i="7"/>
  <c r="N603" i="7"/>
  <c r="H604" i="7"/>
  <c r="M604" i="7"/>
  <c r="N604" i="7"/>
  <c r="H605" i="7"/>
  <c r="M605" i="7"/>
  <c r="N605" i="7"/>
  <c r="H606" i="7"/>
  <c r="M606" i="7"/>
  <c r="N606" i="7"/>
  <c r="H607" i="7"/>
  <c r="M607" i="7"/>
  <c r="N607" i="7"/>
  <c r="H608" i="7"/>
  <c r="M608" i="7"/>
  <c r="N608" i="7"/>
  <c r="H609" i="7"/>
  <c r="M609" i="7"/>
  <c r="N609" i="7"/>
  <c r="H610" i="7"/>
  <c r="M610" i="7"/>
  <c r="N610" i="7"/>
  <c r="H611" i="7"/>
  <c r="M611" i="7"/>
  <c r="N611" i="7"/>
  <c r="H612" i="7"/>
  <c r="M612" i="7"/>
  <c r="N612" i="7"/>
  <c r="H613" i="7"/>
  <c r="M613" i="7"/>
  <c r="N613" i="7"/>
  <c r="H614" i="7"/>
  <c r="M614" i="7"/>
  <c r="N614" i="7"/>
  <c r="H615" i="7"/>
  <c r="M615" i="7"/>
  <c r="N615" i="7"/>
  <c r="H616" i="7"/>
  <c r="M616" i="7"/>
  <c r="N616" i="7"/>
  <c r="H617" i="7"/>
  <c r="M617" i="7"/>
  <c r="N617" i="7"/>
  <c r="H618" i="7"/>
  <c r="M618" i="7"/>
  <c r="N618" i="7"/>
  <c r="H619" i="7"/>
  <c r="M619" i="7"/>
  <c r="N619" i="7"/>
  <c r="H620" i="7"/>
  <c r="M620" i="7"/>
  <c r="N620" i="7"/>
  <c r="H621" i="7"/>
  <c r="M621" i="7"/>
  <c r="N621" i="7"/>
  <c r="H622" i="7"/>
  <c r="M622" i="7"/>
  <c r="N622" i="7"/>
  <c r="H623" i="7"/>
  <c r="M623" i="7"/>
  <c r="N623" i="7"/>
  <c r="H624" i="7"/>
  <c r="M624" i="7"/>
  <c r="N624" i="7"/>
  <c r="H625" i="7"/>
  <c r="M625" i="7"/>
  <c r="N625" i="7"/>
  <c r="H626" i="7"/>
  <c r="M626" i="7"/>
  <c r="N626" i="7"/>
  <c r="H627" i="7"/>
  <c r="M627" i="7"/>
  <c r="N627" i="7"/>
  <c r="H628" i="7"/>
  <c r="M628" i="7"/>
  <c r="N628" i="7"/>
  <c r="H629" i="7"/>
  <c r="M629" i="7"/>
  <c r="N629" i="7"/>
  <c r="H630" i="7"/>
  <c r="M630" i="7"/>
  <c r="N630" i="7"/>
  <c r="H631" i="7"/>
  <c r="M631" i="7"/>
  <c r="N631" i="7"/>
  <c r="H632" i="7"/>
  <c r="M632" i="7"/>
  <c r="N632" i="7"/>
  <c r="H633" i="7"/>
  <c r="M633" i="7"/>
  <c r="N633" i="7"/>
  <c r="H634" i="7"/>
  <c r="M634" i="7"/>
  <c r="N634" i="7"/>
  <c r="H635" i="7"/>
  <c r="M635" i="7"/>
  <c r="N635" i="7"/>
  <c r="H636" i="7"/>
  <c r="M636" i="7"/>
  <c r="N636" i="7"/>
  <c r="H637" i="7"/>
  <c r="M637" i="7"/>
  <c r="N637" i="7"/>
  <c r="H638" i="7"/>
  <c r="M638" i="7"/>
  <c r="N638" i="7"/>
  <c r="H639" i="7"/>
  <c r="M639" i="7"/>
  <c r="N639" i="7"/>
  <c r="H640" i="7"/>
  <c r="M640" i="7"/>
  <c r="N640" i="7"/>
  <c r="H641" i="7"/>
  <c r="M641" i="7"/>
  <c r="N641" i="7"/>
  <c r="H642" i="7"/>
  <c r="M642" i="7"/>
  <c r="N642" i="7"/>
  <c r="H643" i="7"/>
  <c r="M643" i="7"/>
  <c r="N643" i="7"/>
  <c r="H644" i="7"/>
  <c r="M644" i="7"/>
  <c r="N644" i="7"/>
  <c r="H645" i="7"/>
  <c r="M645" i="7"/>
  <c r="N645" i="7"/>
  <c r="H646" i="7"/>
  <c r="M646" i="7"/>
  <c r="N646" i="7"/>
  <c r="H647" i="7"/>
  <c r="M647" i="7"/>
  <c r="N647" i="7"/>
  <c r="H648" i="7"/>
  <c r="M648" i="7"/>
  <c r="N648" i="7"/>
  <c r="H649" i="7"/>
  <c r="M649" i="7"/>
  <c r="N649" i="7"/>
  <c r="H650" i="7"/>
  <c r="M650" i="7"/>
  <c r="N650" i="7"/>
  <c r="H651" i="7"/>
  <c r="M651" i="7"/>
  <c r="N651" i="7"/>
  <c r="H652" i="7"/>
  <c r="M652" i="7"/>
  <c r="N652" i="7"/>
  <c r="H653" i="7"/>
  <c r="M653" i="7"/>
  <c r="N653" i="7"/>
  <c r="H654" i="7"/>
  <c r="M654" i="7"/>
  <c r="N654" i="7"/>
  <c r="H655" i="7"/>
  <c r="M655" i="7"/>
  <c r="N655" i="7"/>
  <c r="H656" i="7"/>
  <c r="M656" i="7"/>
  <c r="N656" i="7"/>
  <c r="H657" i="7"/>
  <c r="M657" i="7"/>
  <c r="N657" i="7"/>
  <c r="H658" i="7"/>
  <c r="M658" i="7"/>
  <c r="N658" i="7"/>
  <c r="H659" i="7"/>
  <c r="M659" i="7"/>
  <c r="N659" i="7"/>
  <c r="H660" i="7"/>
  <c r="M660" i="7"/>
  <c r="N660" i="7"/>
  <c r="H661" i="7"/>
  <c r="M661" i="7"/>
  <c r="N661" i="7"/>
  <c r="H662" i="7"/>
  <c r="M662" i="7"/>
  <c r="N662" i="7"/>
  <c r="H663" i="7"/>
  <c r="M663" i="7"/>
  <c r="N663" i="7"/>
  <c r="H664" i="7"/>
  <c r="M664" i="7"/>
  <c r="N664" i="7"/>
  <c r="H665" i="7"/>
  <c r="M665" i="7"/>
  <c r="N665" i="7"/>
  <c r="H666" i="7"/>
  <c r="M666" i="7"/>
  <c r="N666" i="7"/>
  <c r="H667" i="7"/>
  <c r="M667" i="7"/>
  <c r="N667" i="7"/>
  <c r="H668" i="7"/>
  <c r="M668" i="7"/>
  <c r="N668" i="7"/>
  <c r="H669" i="7"/>
  <c r="M669" i="7"/>
  <c r="N669" i="7"/>
  <c r="H670" i="7"/>
  <c r="M670" i="7"/>
  <c r="N670" i="7"/>
  <c r="H671" i="7"/>
  <c r="M671" i="7"/>
  <c r="N671" i="7"/>
  <c r="H672" i="7"/>
  <c r="M672" i="7"/>
  <c r="N672" i="7"/>
  <c r="H673" i="7"/>
  <c r="M673" i="7"/>
  <c r="N673" i="7"/>
  <c r="H674" i="7"/>
  <c r="M674" i="7"/>
  <c r="N674" i="7"/>
  <c r="H675" i="7"/>
  <c r="M675" i="7"/>
  <c r="N675" i="7"/>
  <c r="H676" i="7"/>
  <c r="M676" i="7"/>
  <c r="N676" i="7"/>
  <c r="H677" i="7"/>
  <c r="M677" i="7"/>
  <c r="N677" i="7"/>
  <c r="H678" i="7"/>
  <c r="M678" i="7"/>
  <c r="N678" i="7"/>
  <c r="H679" i="7"/>
  <c r="M679" i="7"/>
  <c r="N679" i="7"/>
  <c r="H680" i="7"/>
  <c r="M680" i="7"/>
  <c r="N680" i="7"/>
  <c r="H681" i="7"/>
  <c r="M681" i="7"/>
  <c r="N681" i="7"/>
  <c r="H682" i="7"/>
  <c r="M682" i="7"/>
  <c r="N682" i="7"/>
  <c r="H683" i="7"/>
  <c r="M683" i="7"/>
  <c r="N683" i="7"/>
  <c r="H684" i="7"/>
  <c r="M684" i="7"/>
  <c r="N684" i="7"/>
  <c r="H685" i="7"/>
  <c r="M685" i="7"/>
  <c r="N685" i="7"/>
  <c r="H686" i="7"/>
  <c r="M686" i="7"/>
  <c r="N686" i="7"/>
  <c r="H687" i="7"/>
  <c r="M687" i="7"/>
  <c r="N687" i="7"/>
  <c r="H688" i="7"/>
  <c r="M688" i="7"/>
  <c r="N688" i="7"/>
  <c r="H689" i="7"/>
  <c r="M689" i="7"/>
  <c r="N689" i="7"/>
  <c r="H690" i="7"/>
  <c r="M690" i="7"/>
  <c r="N690" i="7"/>
  <c r="H691" i="7"/>
  <c r="M691" i="7"/>
  <c r="N691" i="7"/>
  <c r="H692" i="7"/>
  <c r="M692" i="7"/>
  <c r="N692" i="7"/>
  <c r="H693" i="7"/>
  <c r="M693" i="7"/>
  <c r="N693" i="7"/>
  <c r="H694" i="7"/>
  <c r="M694" i="7"/>
  <c r="N694" i="7"/>
  <c r="H695" i="7"/>
  <c r="M695" i="7"/>
  <c r="N695" i="7"/>
  <c r="H696" i="7"/>
  <c r="M696" i="7"/>
  <c r="N696" i="7"/>
  <c r="H697" i="7"/>
  <c r="M697" i="7"/>
  <c r="N697" i="7"/>
  <c r="H698" i="7"/>
  <c r="M698" i="7"/>
  <c r="N698" i="7"/>
  <c r="H699" i="7"/>
  <c r="M699" i="7"/>
  <c r="N699" i="7"/>
  <c r="H700" i="7"/>
  <c r="M700" i="7"/>
  <c r="N700" i="7"/>
  <c r="H701" i="7"/>
  <c r="M701" i="7"/>
  <c r="N701" i="7"/>
  <c r="H702" i="7"/>
  <c r="M702" i="7"/>
  <c r="N702" i="7"/>
  <c r="H703" i="7"/>
  <c r="M703" i="7"/>
  <c r="N703" i="7"/>
  <c r="H704" i="7"/>
  <c r="M704" i="7"/>
  <c r="N704" i="7"/>
  <c r="H705" i="7"/>
  <c r="M705" i="7"/>
  <c r="N705" i="7"/>
  <c r="H706" i="7"/>
  <c r="M706" i="7"/>
  <c r="N706" i="7"/>
  <c r="H707" i="7"/>
  <c r="M707" i="7"/>
  <c r="N707" i="7"/>
  <c r="H708" i="7"/>
  <c r="M708" i="7"/>
  <c r="N708" i="7"/>
  <c r="H709" i="7"/>
  <c r="M709" i="7"/>
  <c r="N709" i="7"/>
  <c r="H710" i="7"/>
  <c r="M710" i="7"/>
  <c r="N710" i="7"/>
  <c r="H711" i="7"/>
  <c r="M711" i="7"/>
  <c r="N711" i="7"/>
  <c r="H712" i="7"/>
  <c r="M712" i="7"/>
  <c r="N712" i="7"/>
  <c r="H713" i="7"/>
  <c r="M713" i="7"/>
  <c r="N713" i="7"/>
  <c r="H714" i="7"/>
  <c r="M714" i="7"/>
  <c r="N714" i="7"/>
  <c r="H715" i="7"/>
  <c r="M715" i="7"/>
  <c r="N715" i="7"/>
  <c r="H716" i="7"/>
  <c r="M716" i="7"/>
  <c r="N716" i="7"/>
  <c r="H717" i="7"/>
  <c r="M717" i="7"/>
  <c r="N717" i="7"/>
  <c r="H718" i="7"/>
  <c r="M718" i="7"/>
  <c r="N718" i="7"/>
  <c r="H719" i="7"/>
  <c r="M719" i="7"/>
  <c r="N719" i="7"/>
  <c r="H720" i="7"/>
  <c r="M720" i="7"/>
  <c r="N720" i="7"/>
  <c r="H721" i="7"/>
  <c r="M721" i="7"/>
  <c r="N721" i="7"/>
  <c r="H722" i="7"/>
  <c r="M722" i="7"/>
  <c r="N722" i="7"/>
  <c r="H723" i="7"/>
  <c r="M723" i="7"/>
  <c r="N723" i="7"/>
  <c r="H724" i="7"/>
  <c r="M724" i="7"/>
  <c r="N724" i="7"/>
  <c r="H725" i="7"/>
  <c r="M725" i="7"/>
  <c r="N725" i="7"/>
  <c r="H726" i="7"/>
  <c r="M726" i="7"/>
  <c r="N726" i="7"/>
  <c r="H727" i="7"/>
  <c r="M727" i="7"/>
  <c r="N727" i="7"/>
  <c r="H728" i="7"/>
  <c r="M728" i="7"/>
  <c r="N728" i="7"/>
  <c r="H729" i="7"/>
  <c r="M729" i="7"/>
  <c r="N729" i="7"/>
  <c r="H730" i="7"/>
  <c r="M730" i="7"/>
  <c r="N730" i="7"/>
  <c r="H731" i="7"/>
  <c r="M731" i="7"/>
  <c r="N731" i="7"/>
  <c r="H732" i="7"/>
  <c r="M732" i="7"/>
  <c r="N732" i="7"/>
  <c r="H733" i="7"/>
  <c r="M733" i="7"/>
  <c r="N733" i="7"/>
  <c r="H734" i="7"/>
  <c r="M734" i="7"/>
  <c r="N734" i="7"/>
  <c r="H735" i="7"/>
  <c r="M735" i="7"/>
  <c r="N735" i="7"/>
  <c r="H736" i="7"/>
  <c r="M736" i="7"/>
  <c r="N736" i="7"/>
  <c r="H737" i="7"/>
  <c r="M737" i="7"/>
  <c r="N737" i="7"/>
  <c r="H738" i="7"/>
  <c r="M738" i="7"/>
  <c r="N738" i="7"/>
  <c r="H739" i="7"/>
  <c r="M739" i="7"/>
  <c r="N739" i="7"/>
  <c r="H740" i="7"/>
  <c r="M740" i="7"/>
  <c r="N740" i="7"/>
  <c r="H741" i="7"/>
  <c r="M741" i="7"/>
  <c r="N741" i="7"/>
  <c r="H742" i="7"/>
  <c r="M742" i="7"/>
  <c r="N742" i="7"/>
  <c r="H743" i="7"/>
  <c r="M743" i="7"/>
  <c r="N743" i="7"/>
  <c r="H744" i="7"/>
  <c r="M744" i="7"/>
  <c r="N744" i="7"/>
  <c r="H745" i="7"/>
  <c r="M745" i="7"/>
  <c r="N745" i="7"/>
  <c r="H746" i="7"/>
  <c r="M746" i="7"/>
  <c r="N746" i="7"/>
  <c r="H747" i="7"/>
  <c r="M747" i="7"/>
  <c r="N747" i="7"/>
  <c r="H748" i="7"/>
  <c r="M748" i="7"/>
  <c r="N748" i="7"/>
  <c r="H749" i="7"/>
  <c r="M749" i="7"/>
  <c r="N749" i="7"/>
  <c r="H750" i="7"/>
  <c r="M750" i="7"/>
  <c r="N750" i="7"/>
  <c r="H751" i="7"/>
  <c r="M751" i="7"/>
  <c r="N751" i="7"/>
  <c r="H752" i="7"/>
  <c r="M752" i="7"/>
  <c r="N752" i="7"/>
  <c r="H753" i="7"/>
  <c r="M753" i="7"/>
  <c r="N753" i="7"/>
  <c r="H754" i="7"/>
  <c r="M754" i="7"/>
  <c r="N754" i="7"/>
  <c r="H755" i="7"/>
  <c r="M755" i="7"/>
  <c r="N755" i="7"/>
  <c r="H756" i="7"/>
  <c r="M756" i="7"/>
  <c r="N756" i="7"/>
  <c r="H757" i="7"/>
  <c r="M757" i="7"/>
  <c r="N757" i="7"/>
  <c r="H758" i="7"/>
  <c r="M758" i="7"/>
  <c r="N758" i="7"/>
  <c r="H759" i="7"/>
  <c r="M759" i="7"/>
  <c r="N759" i="7"/>
  <c r="H760" i="7"/>
  <c r="M760" i="7"/>
  <c r="N760" i="7"/>
  <c r="H761" i="7"/>
  <c r="M761" i="7"/>
  <c r="N761" i="7"/>
  <c r="H762" i="7"/>
  <c r="M762" i="7"/>
  <c r="N762" i="7"/>
  <c r="H763" i="7"/>
  <c r="M763" i="7"/>
  <c r="N763" i="7"/>
  <c r="H764" i="7"/>
  <c r="M764" i="7"/>
  <c r="N764" i="7"/>
  <c r="H765" i="7"/>
  <c r="M765" i="7"/>
  <c r="N765" i="7"/>
  <c r="H766" i="7"/>
  <c r="M766" i="7"/>
  <c r="N766" i="7"/>
  <c r="H767" i="7"/>
  <c r="M767" i="7"/>
  <c r="N767" i="7"/>
  <c r="H768" i="7"/>
  <c r="M768" i="7"/>
  <c r="N768" i="7"/>
  <c r="H769" i="7"/>
  <c r="M769" i="7"/>
  <c r="N769" i="7"/>
  <c r="H770" i="7"/>
  <c r="M770" i="7"/>
  <c r="N770" i="7"/>
  <c r="H771" i="7"/>
  <c r="M771" i="7"/>
  <c r="N771" i="7"/>
  <c r="H772" i="7"/>
  <c r="M772" i="7"/>
  <c r="N772" i="7"/>
  <c r="H773" i="7"/>
  <c r="M773" i="7"/>
  <c r="N773" i="7"/>
  <c r="H774" i="7"/>
  <c r="M774" i="7"/>
  <c r="N774" i="7"/>
  <c r="H775" i="7"/>
  <c r="M775" i="7"/>
  <c r="N775" i="7"/>
  <c r="H776" i="7"/>
  <c r="M776" i="7"/>
  <c r="N776" i="7"/>
  <c r="H777" i="7"/>
  <c r="M777" i="7"/>
  <c r="N777" i="7"/>
  <c r="H778" i="7"/>
  <c r="M778" i="7"/>
  <c r="N778" i="7"/>
  <c r="H779" i="7"/>
  <c r="M779" i="7"/>
  <c r="N779" i="7"/>
  <c r="H780" i="7"/>
  <c r="M780" i="7"/>
  <c r="N780" i="7"/>
  <c r="H781" i="7"/>
  <c r="M781" i="7"/>
  <c r="N781" i="7"/>
  <c r="H782" i="7"/>
  <c r="M782" i="7"/>
  <c r="N782" i="7"/>
  <c r="H783" i="7"/>
  <c r="M783" i="7"/>
  <c r="N783" i="7"/>
  <c r="H784" i="7"/>
  <c r="M784" i="7"/>
  <c r="N784" i="7"/>
  <c r="H785" i="7"/>
  <c r="M785" i="7"/>
  <c r="N785" i="7"/>
  <c r="H786" i="7"/>
  <c r="M786" i="7"/>
  <c r="N786" i="7"/>
  <c r="H787" i="7"/>
  <c r="M787" i="7"/>
  <c r="N787" i="7"/>
  <c r="H788" i="7"/>
  <c r="M788" i="7"/>
  <c r="N788" i="7"/>
  <c r="H789" i="7"/>
  <c r="M789" i="7"/>
  <c r="N789" i="7"/>
  <c r="H790" i="7"/>
  <c r="M790" i="7"/>
  <c r="N790" i="7"/>
  <c r="H791" i="7"/>
  <c r="M791" i="7"/>
  <c r="N791" i="7"/>
  <c r="H792" i="7"/>
  <c r="M792" i="7"/>
  <c r="N792" i="7"/>
  <c r="H793" i="7"/>
  <c r="M793" i="7"/>
  <c r="N793" i="7"/>
  <c r="H794" i="7"/>
  <c r="M794" i="7"/>
  <c r="N794" i="7"/>
  <c r="H795" i="7"/>
  <c r="M795" i="7"/>
  <c r="N795" i="7"/>
  <c r="H796" i="7"/>
  <c r="M796" i="7"/>
  <c r="N796" i="7"/>
  <c r="H797" i="7"/>
  <c r="M797" i="7"/>
  <c r="N797" i="7"/>
  <c r="H798" i="7"/>
  <c r="M798" i="7"/>
  <c r="N798" i="7"/>
  <c r="H799" i="7"/>
  <c r="M799" i="7"/>
  <c r="N799" i="7"/>
  <c r="H800" i="7"/>
  <c r="M800" i="7"/>
  <c r="N800" i="7"/>
  <c r="H801" i="7"/>
  <c r="M801" i="7"/>
  <c r="N801" i="7"/>
  <c r="H802" i="7"/>
  <c r="M802" i="7"/>
  <c r="N802" i="7"/>
  <c r="H803" i="7"/>
  <c r="M803" i="7"/>
  <c r="N803" i="7"/>
  <c r="H804" i="7"/>
  <c r="M804" i="7"/>
  <c r="N804" i="7"/>
  <c r="H805" i="7"/>
  <c r="M805" i="7"/>
  <c r="N805" i="7"/>
  <c r="H806" i="7"/>
  <c r="M806" i="7"/>
  <c r="N806" i="7"/>
  <c r="H807" i="7"/>
  <c r="M807" i="7"/>
  <c r="N807" i="7"/>
  <c r="H808" i="7"/>
  <c r="M808" i="7"/>
  <c r="N808" i="7"/>
  <c r="H809" i="7"/>
  <c r="M809" i="7"/>
  <c r="N809" i="7"/>
  <c r="H810" i="7"/>
  <c r="M810" i="7"/>
  <c r="N810" i="7"/>
  <c r="H811" i="7"/>
  <c r="M811" i="7"/>
  <c r="N811" i="7"/>
  <c r="H812" i="7"/>
  <c r="M812" i="7"/>
  <c r="N812" i="7"/>
  <c r="H813" i="7"/>
  <c r="M813" i="7"/>
  <c r="N813" i="7"/>
  <c r="H814" i="7"/>
  <c r="M814" i="7"/>
  <c r="N814" i="7"/>
  <c r="H815" i="7"/>
  <c r="M815" i="7"/>
  <c r="N815" i="7"/>
  <c r="H816" i="7"/>
  <c r="M816" i="7"/>
  <c r="N816" i="7"/>
  <c r="H817" i="7"/>
  <c r="M817" i="7"/>
  <c r="N817" i="7"/>
  <c r="H818" i="7"/>
  <c r="M818" i="7"/>
  <c r="N818" i="7"/>
  <c r="H819" i="7"/>
  <c r="M819" i="7"/>
  <c r="N819" i="7"/>
  <c r="H820" i="7"/>
  <c r="M820" i="7"/>
  <c r="N820" i="7"/>
  <c r="H821" i="7"/>
  <c r="M821" i="7"/>
  <c r="N821" i="7"/>
  <c r="H822" i="7"/>
  <c r="M822" i="7"/>
  <c r="N822" i="7"/>
  <c r="H823" i="7"/>
  <c r="M823" i="7"/>
  <c r="N823" i="7"/>
  <c r="H824" i="7"/>
  <c r="M824" i="7"/>
  <c r="N824" i="7"/>
  <c r="H825" i="7"/>
  <c r="M825" i="7"/>
  <c r="N825" i="7"/>
  <c r="H826" i="7"/>
  <c r="M826" i="7"/>
  <c r="N826" i="7"/>
  <c r="H827" i="7"/>
  <c r="M827" i="7"/>
  <c r="N827" i="7"/>
  <c r="H828" i="7"/>
  <c r="M828" i="7"/>
  <c r="N828" i="7"/>
  <c r="H829" i="7"/>
  <c r="M829" i="7"/>
  <c r="N829" i="7"/>
  <c r="H830" i="7"/>
  <c r="M830" i="7"/>
  <c r="N830" i="7"/>
  <c r="H831" i="7"/>
  <c r="M831" i="7"/>
  <c r="N831" i="7"/>
  <c r="H832" i="7"/>
  <c r="M832" i="7"/>
  <c r="N832" i="7"/>
  <c r="H833" i="7"/>
  <c r="M833" i="7"/>
  <c r="N833" i="7"/>
  <c r="H834" i="7"/>
  <c r="M834" i="7"/>
  <c r="N834" i="7"/>
  <c r="H835" i="7"/>
  <c r="M835" i="7"/>
  <c r="N835" i="7"/>
  <c r="H836" i="7"/>
  <c r="M836" i="7"/>
  <c r="N836" i="7"/>
  <c r="H837" i="7"/>
  <c r="M837" i="7"/>
  <c r="N837" i="7"/>
  <c r="H838" i="7"/>
  <c r="M838" i="7"/>
  <c r="N838" i="7"/>
  <c r="H839" i="7"/>
  <c r="M839" i="7"/>
  <c r="N839" i="7"/>
  <c r="H840" i="7"/>
  <c r="M840" i="7"/>
  <c r="N840" i="7"/>
  <c r="H841" i="7"/>
  <c r="M841" i="7"/>
  <c r="N841" i="7"/>
  <c r="H842" i="7"/>
  <c r="M842" i="7"/>
  <c r="N842" i="7"/>
  <c r="H843" i="7"/>
  <c r="M843" i="7"/>
  <c r="N843" i="7"/>
  <c r="H844" i="7"/>
  <c r="M844" i="7"/>
  <c r="N844" i="7"/>
  <c r="H845" i="7"/>
  <c r="M845" i="7"/>
  <c r="N845" i="7"/>
  <c r="H846" i="7"/>
  <c r="M846" i="7"/>
  <c r="N846" i="7"/>
  <c r="H847" i="7"/>
  <c r="M847" i="7"/>
  <c r="N847" i="7"/>
  <c r="H848" i="7"/>
  <c r="M848" i="7"/>
  <c r="N848" i="7"/>
  <c r="H849" i="7"/>
  <c r="M849" i="7"/>
  <c r="N849" i="7"/>
  <c r="H850" i="7"/>
  <c r="M850" i="7"/>
  <c r="N850" i="7"/>
  <c r="H851" i="7"/>
  <c r="M851" i="7"/>
  <c r="N851" i="7"/>
  <c r="H852" i="7"/>
  <c r="M852" i="7"/>
  <c r="N852" i="7"/>
  <c r="H853" i="7"/>
  <c r="M853" i="7"/>
  <c r="N853" i="7"/>
  <c r="H854" i="7"/>
  <c r="M854" i="7"/>
  <c r="N854" i="7"/>
  <c r="H855" i="7"/>
  <c r="M855" i="7"/>
  <c r="N855" i="7"/>
  <c r="H856" i="7"/>
  <c r="M856" i="7"/>
  <c r="N856" i="7"/>
  <c r="H857" i="7"/>
  <c r="M857" i="7"/>
  <c r="N857" i="7"/>
  <c r="H858" i="7"/>
  <c r="M858" i="7"/>
  <c r="N858" i="7"/>
  <c r="H859" i="7"/>
  <c r="M859" i="7"/>
  <c r="N859" i="7"/>
  <c r="H860" i="7"/>
  <c r="M860" i="7"/>
  <c r="N860" i="7"/>
  <c r="H861" i="7"/>
  <c r="M861" i="7"/>
  <c r="N861" i="7"/>
  <c r="H862" i="7"/>
  <c r="M862" i="7"/>
  <c r="N862" i="7"/>
  <c r="H863" i="7"/>
  <c r="M863" i="7"/>
  <c r="N863" i="7"/>
  <c r="H864" i="7"/>
  <c r="M864" i="7"/>
  <c r="N864" i="7"/>
  <c r="H865" i="7"/>
  <c r="M865" i="7"/>
  <c r="N865" i="7"/>
  <c r="H866" i="7"/>
  <c r="M866" i="7"/>
  <c r="N866" i="7"/>
  <c r="H867" i="7"/>
  <c r="M867" i="7"/>
  <c r="N867" i="7"/>
  <c r="H868" i="7"/>
  <c r="M868" i="7"/>
  <c r="N868" i="7"/>
  <c r="H869" i="7"/>
  <c r="M869" i="7"/>
  <c r="N869" i="7"/>
  <c r="H870" i="7"/>
  <c r="M870" i="7"/>
  <c r="N870" i="7"/>
  <c r="H871" i="7"/>
  <c r="M871" i="7"/>
  <c r="N871" i="7"/>
  <c r="H872" i="7"/>
  <c r="M872" i="7"/>
  <c r="N872" i="7"/>
  <c r="H873" i="7"/>
  <c r="M873" i="7"/>
  <c r="N873" i="7"/>
  <c r="H874" i="7"/>
  <c r="M874" i="7"/>
  <c r="N874" i="7"/>
  <c r="H875" i="7"/>
  <c r="M875" i="7"/>
  <c r="N875" i="7"/>
  <c r="H876" i="7"/>
  <c r="M876" i="7"/>
  <c r="N876" i="7"/>
  <c r="H877" i="7"/>
  <c r="M877" i="7"/>
  <c r="N877" i="7"/>
  <c r="H878" i="7"/>
  <c r="M878" i="7"/>
  <c r="N878" i="7"/>
  <c r="H879" i="7"/>
  <c r="M879" i="7"/>
  <c r="N879" i="7"/>
  <c r="H880" i="7"/>
  <c r="M880" i="7"/>
  <c r="N880" i="7"/>
  <c r="H881" i="7"/>
  <c r="M881" i="7"/>
  <c r="N881" i="7"/>
  <c r="H882" i="7"/>
  <c r="M882" i="7"/>
  <c r="N882" i="7"/>
  <c r="H883" i="7"/>
  <c r="M883" i="7"/>
  <c r="N883" i="7"/>
  <c r="H884" i="7"/>
  <c r="M884" i="7"/>
  <c r="N884" i="7"/>
  <c r="H885" i="7"/>
  <c r="M885" i="7"/>
  <c r="N885" i="7"/>
  <c r="H886" i="7"/>
  <c r="M886" i="7"/>
  <c r="N886" i="7"/>
  <c r="H887" i="7"/>
  <c r="M887" i="7"/>
  <c r="N887" i="7"/>
  <c r="H888" i="7"/>
  <c r="M888" i="7"/>
  <c r="N888" i="7"/>
  <c r="H889" i="7"/>
  <c r="M889" i="7"/>
  <c r="N889" i="7"/>
  <c r="H890" i="7"/>
  <c r="M890" i="7"/>
  <c r="N890" i="7"/>
  <c r="H891" i="7"/>
  <c r="M891" i="7"/>
  <c r="N891" i="7"/>
  <c r="H892" i="7"/>
  <c r="M892" i="7"/>
  <c r="N892" i="7"/>
  <c r="H893" i="7"/>
  <c r="M893" i="7"/>
  <c r="N893" i="7"/>
  <c r="H894" i="7"/>
  <c r="M894" i="7"/>
  <c r="N894" i="7"/>
  <c r="H895" i="7"/>
  <c r="M895" i="7"/>
  <c r="N895" i="7"/>
  <c r="H896" i="7"/>
  <c r="M896" i="7"/>
  <c r="N896" i="7"/>
  <c r="H897" i="7"/>
  <c r="M897" i="7"/>
  <c r="N897" i="7"/>
  <c r="H898" i="7"/>
  <c r="M898" i="7"/>
  <c r="N898" i="7"/>
  <c r="H899" i="7"/>
  <c r="M899" i="7"/>
  <c r="N899" i="7"/>
  <c r="H900" i="7"/>
  <c r="M900" i="7"/>
  <c r="N900" i="7"/>
  <c r="H901" i="7"/>
  <c r="M901" i="7"/>
  <c r="N901" i="7"/>
  <c r="H902" i="7"/>
  <c r="M902" i="7"/>
  <c r="N902" i="7"/>
  <c r="H903" i="7"/>
  <c r="M903" i="7"/>
  <c r="N903" i="7"/>
  <c r="H904" i="7"/>
  <c r="M904" i="7"/>
  <c r="N904" i="7"/>
  <c r="H905" i="7"/>
  <c r="M905" i="7"/>
  <c r="N905" i="7"/>
  <c r="H906" i="7"/>
  <c r="M906" i="7"/>
  <c r="N906" i="7"/>
  <c r="H907" i="7"/>
  <c r="M907" i="7"/>
  <c r="N907" i="7"/>
  <c r="H908" i="7"/>
  <c r="M908" i="7"/>
  <c r="N908" i="7"/>
  <c r="H909" i="7"/>
  <c r="M909" i="7"/>
  <c r="N909" i="7"/>
  <c r="H910" i="7"/>
  <c r="M910" i="7"/>
  <c r="N910" i="7"/>
  <c r="H911" i="7"/>
  <c r="M911" i="7"/>
  <c r="N911" i="7"/>
  <c r="H912" i="7"/>
  <c r="M912" i="7"/>
  <c r="N912" i="7"/>
  <c r="H913" i="7"/>
  <c r="M913" i="7"/>
  <c r="N913" i="7"/>
  <c r="H914" i="7"/>
  <c r="M914" i="7"/>
  <c r="N914" i="7"/>
  <c r="H915" i="7"/>
  <c r="M915" i="7"/>
  <c r="N915" i="7"/>
  <c r="H916" i="7"/>
  <c r="M916" i="7"/>
  <c r="N916" i="7"/>
  <c r="H917" i="7"/>
  <c r="M917" i="7"/>
  <c r="N917" i="7"/>
  <c r="H918" i="7"/>
  <c r="M918" i="7"/>
  <c r="N918" i="7"/>
  <c r="H919" i="7"/>
  <c r="M919" i="7"/>
  <c r="N919" i="7"/>
  <c r="H920" i="7"/>
  <c r="M920" i="7"/>
  <c r="N920" i="7"/>
  <c r="H921" i="7"/>
  <c r="M921" i="7"/>
  <c r="N921" i="7"/>
  <c r="H922" i="7"/>
  <c r="M922" i="7"/>
  <c r="N922" i="7"/>
  <c r="H923" i="7"/>
  <c r="M923" i="7"/>
  <c r="N923" i="7"/>
  <c r="H924" i="7"/>
  <c r="M924" i="7"/>
  <c r="N924" i="7"/>
  <c r="H925" i="7"/>
  <c r="M925" i="7"/>
  <c r="N925" i="7"/>
  <c r="H926" i="7"/>
  <c r="M926" i="7"/>
  <c r="N926" i="7"/>
  <c r="H927" i="7"/>
  <c r="M927" i="7"/>
  <c r="N927" i="7"/>
  <c r="H928" i="7"/>
  <c r="M928" i="7"/>
  <c r="N928" i="7"/>
  <c r="H929" i="7"/>
  <c r="M929" i="7"/>
  <c r="N929" i="7"/>
  <c r="H930" i="7"/>
  <c r="M930" i="7"/>
  <c r="N930" i="7"/>
  <c r="H931" i="7"/>
  <c r="M931" i="7"/>
  <c r="N931" i="7"/>
  <c r="H932" i="7"/>
  <c r="M932" i="7"/>
  <c r="N932" i="7"/>
  <c r="H933" i="7"/>
  <c r="M933" i="7"/>
  <c r="N933" i="7"/>
  <c r="H934" i="7"/>
  <c r="M934" i="7"/>
  <c r="N934" i="7"/>
  <c r="H935" i="7"/>
  <c r="M935" i="7"/>
  <c r="N935" i="7"/>
  <c r="H936" i="7"/>
  <c r="M936" i="7"/>
  <c r="N936" i="7"/>
  <c r="H937" i="7"/>
  <c r="M937" i="7"/>
  <c r="N937" i="7"/>
  <c r="H938" i="7"/>
  <c r="M938" i="7"/>
  <c r="N938" i="7"/>
  <c r="H939" i="7"/>
  <c r="M939" i="7"/>
  <c r="N939" i="7"/>
  <c r="H940" i="7"/>
  <c r="M940" i="7"/>
  <c r="N940" i="7"/>
  <c r="H941" i="7"/>
  <c r="M941" i="7"/>
  <c r="N941" i="7"/>
  <c r="H942" i="7"/>
  <c r="M942" i="7"/>
  <c r="N942" i="7"/>
  <c r="H943" i="7"/>
  <c r="M943" i="7"/>
  <c r="N943" i="7"/>
  <c r="H944" i="7"/>
  <c r="M944" i="7"/>
  <c r="N944" i="7"/>
  <c r="H945" i="7"/>
  <c r="M945" i="7"/>
  <c r="N945" i="7"/>
  <c r="H946" i="7"/>
  <c r="M946" i="7"/>
  <c r="N946" i="7"/>
  <c r="H947" i="7"/>
  <c r="M947" i="7"/>
  <c r="N947" i="7"/>
  <c r="H948" i="7"/>
  <c r="M948" i="7"/>
  <c r="N948" i="7"/>
  <c r="H949" i="7"/>
  <c r="M949" i="7"/>
  <c r="N949" i="7"/>
  <c r="H950" i="7"/>
  <c r="M950" i="7"/>
  <c r="N950" i="7"/>
  <c r="H951" i="7"/>
  <c r="M951" i="7"/>
  <c r="N951" i="7"/>
  <c r="H952" i="7"/>
  <c r="M952" i="7"/>
  <c r="N952" i="7"/>
  <c r="H953" i="7"/>
  <c r="M953" i="7"/>
  <c r="N953" i="7"/>
  <c r="H954" i="7"/>
  <c r="M954" i="7"/>
  <c r="N954" i="7"/>
  <c r="H955" i="7"/>
  <c r="M955" i="7"/>
  <c r="N955" i="7"/>
  <c r="H956" i="7"/>
  <c r="M956" i="7"/>
  <c r="N956" i="7"/>
  <c r="H957" i="7"/>
  <c r="M957" i="7"/>
  <c r="N957" i="7"/>
  <c r="H958" i="7"/>
  <c r="M958" i="7"/>
  <c r="N958" i="7"/>
  <c r="H959" i="7"/>
  <c r="M959" i="7"/>
  <c r="N959" i="7"/>
  <c r="H960" i="7"/>
  <c r="M960" i="7"/>
  <c r="N960" i="7"/>
  <c r="H961" i="7"/>
  <c r="M961" i="7"/>
  <c r="N961" i="7"/>
  <c r="H962" i="7"/>
  <c r="M962" i="7"/>
  <c r="N962" i="7"/>
  <c r="H963" i="7"/>
  <c r="M963" i="7"/>
  <c r="N963" i="7"/>
  <c r="H964" i="7"/>
  <c r="M964" i="7"/>
  <c r="N964" i="7"/>
  <c r="H965" i="7"/>
  <c r="M965" i="7"/>
  <c r="N965" i="7"/>
  <c r="H966" i="7"/>
  <c r="M966" i="7"/>
  <c r="N966" i="7"/>
  <c r="H967" i="7"/>
  <c r="M967" i="7"/>
  <c r="N967" i="7"/>
  <c r="H968" i="7"/>
  <c r="M968" i="7"/>
  <c r="N968" i="7"/>
  <c r="H969" i="7"/>
  <c r="M969" i="7"/>
  <c r="N969" i="7"/>
  <c r="H970" i="7"/>
  <c r="M970" i="7"/>
  <c r="N970" i="7"/>
  <c r="H971" i="7"/>
  <c r="M971" i="7"/>
  <c r="N971" i="7"/>
  <c r="H972" i="7"/>
  <c r="M972" i="7"/>
  <c r="N972" i="7"/>
  <c r="H973" i="7"/>
  <c r="M973" i="7"/>
  <c r="N973" i="7"/>
  <c r="H974" i="7"/>
  <c r="M974" i="7"/>
  <c r="N974" i="7"/>
  <c r="H975" i="7"/>
  <c r="M975" i="7"/>
  <c r="N975" i="7"/>
  <c r="H976" i="7"/>
  <c r="M976" i="7"/>
  <c r="N976" i="7"/>
  <c r="H977" i="7"/>
  <c r="M977" i="7"/>
  <c r="N977" i="7"/>
  <c r="H978" i="7"/>
  <c r="M978" i="7"/>
  <c r="N978" i="7"/>
  <c r="H979" i="7"/>
  <c r="M979" i="7"/>
  <c r="N979" i="7"/>
  <c r="H980" i="7"/>
  <c r="M980" i="7"/>
  <c r="N980" i="7"/>
  <c r="H981" i="7"/>
  <c r="M981" i="7"/>
  <c r="N981" i="7"/>
  <c r="H982" i="7"/>
  <c r="M982" i="7"/>
  <c r="N982" i="7"/>
  <c r="H983" i="7"/>
  <c r="M983" i="7"/>
  <c r="N983" i="7"/>
  <c r="H984" i="7"/>
  <c r="M984" i="7"/>
  <c r="N984" i="7"/>
  <c r="H985" i="7"/>
  <c r="M985" i="7"/>
  <c r="N985" i="7"/>
  <c r="H986" i="7"/>
  <c r="M986" i="7"/>
  <c r="N986" i="7"/>
  <c r="H987" i="7"/>
  <c r="M987" i="7"/>
  <c r="N987" i="7"/>
  <c r="H988" i="7"/>
  <c r="M988" i="7"/>
  <c r="N988" i="7"/>
  <c r="H989" i="7"/>
  <c r="M989" i="7"/>
  <c r="N989" i="7"/>
  <c r="H990" i="7"/>
  <c r="M990" i="7"/>
  <c r="N990" i="7"/>
  <c r="H991" i="7"/>
  <c r="M991" i="7"/>
  <c r="N991" i="7"/>
  <c r="H992" i="7"/>
  <c r="M992" i="7"/>
  <c r="N992" i="7"/>
  <c r="H993" i="7"/>
  <c r="M993" i="7"/>
  <c r="N993" i="7"/>
  <c r="H994" i="7"/>
  <c r="M994" i="7"/>
  <c r="N994" i="7"/>
  <c r="H995" i="7"/>
  <c r="M995" i="7"/>
  <c r="N995" i="7"/>
  <c r="H996" i="7"/>
  <c r="M996" i="7"/>
  <c r="N996" i="7"/>
  <c r="H997" i="7"/>
  <c r="M997" i="7"/>
  <c r="N997" i="7"/>
  <c r="H998" i="7"/>
  <c r="M998" i="7"/>
  <c r="N998" i="7"/>
  <c r="H999" i="7"/>
  <c r="M999" i="7"/>
  <c r="N999" i="7"/>
  <c r="H1000" i="7"/>
  <c r="M1000" i="7"/>
  <c r="N1000" i="7"/>
  <c r="H1001" i="7"/>
  <c r="M1001" i="7"/>
  <c r="N1001" i="7"/>
  <c r="H1002" i="7"/>
  <c r="M1002" i="7"/>
  <c r="N1002" i="7"/>
  <c r="H1003" i="7"/>
  <c r="M1003" i="7"/>
  <c r="N1003" i="7"/>
  <c r="H1004" i="7"/>
  <c r="M1004" i="7"/>
  <c r="N1004" i="7"/>
  <c r="H1005" i="7"/>
  <c r="M1005" i="7"/>
  <c r="N1005" i="7"/>
  <c r="H1006" i="7"/>
  <c r="M1006" i="7"/>
  <c r="N1006" i="7"/>
  <c r="H1007" i="7"/>
  <c r="M1007" i="7"/>
  <c r="N1007" i="7"/>
  <c r="H1008" i="7"/>
  <c r="M1008" i="7"/>
  <c r="N1008" i="7"/>
  <c r="H1009" i="7"/>
  <c r="M1009" i="7"/>
  <c r="N1009" i="7"/>
  <c r="H1010" i="7"/>
  <c r="M1010" i="7"/>
  <c r="N1010" i="7"/>
  <c r="H1011" i="7"/>
  <c r="M1011" i="7"/>
  <c r="N1011" i="7"/>
  <c r="H1012" i="7"/>
  <c r="M1012" i="7"/>
  <c r="N1012" i="7"/>
  <c r="H1013" i="7"/>
  <c r="M1013" i="7"/>
  <c r="N1013" i="7"/>
  <c r="H1014" i="7"/>
  <c r="M1014" i="7"/>
  <c r="N1014" i="7"/>
  <c r="H1015" i="7"/>
  <c r="M1015" i="7"/>
  <c r="N1015" i="7"/>
  <c r="H1016" i="7"/>
  <c r="M1016" i="7"/>
  <c r="N1016" i="7"/>
  <c r="H1017" i="7"/>
  <c r="M1017" i="7"/>
  <c r="N1017" i="7"/>
  <c r="H1018" i="7"/>
  <c r="M1018" i="7"/>
  <c r="N1018" i="7"/>
  <c r="H1019" i="7"/>
  <c r="M1019" i="7"/>
  <c r="N1019" i="7"/>
  <c r="H1020" i="7"/>
  <c r="M1020" i="7"/>
  <c r="N1020" i="7"/>
  <c r="H1021" i="7"/>
  <c r="M1021" i="7"/>
  <c r="N1021" i="7"/>
  <c r="H1022" i="7"/>
  <c r="M1022" i="7"/>
  <c r="N1022" i="7"/>
  <c r="H1023" i="7"/>
  <c r="M1023" i="7"/>
  <c r="N1023" i="7"/>
  <c r="H1024" i="7"/>
  <c r="M1024" i="7"/>
  <c r="N1024" i="7"/>
  <c r="H1025" i="7"/>
  <c r="M1025" i="7"/>
  <c r="N1025" i="7"/>
  <c r="H1026" i="7"/>
  <c r="M1026" i="7"/>
  <c r="N1026" i="7"/>
  <c r="H1027" i="7"/>
  <c r="M1027" i="7"/>
  <c r="N1027" i="7"/>
  <c r="H1028" i="7"/>
  <c r="M1028" i="7"/>
  <c r="N1028" i="7"/>
  <c r="H1029" i="7"/>
  <c r="M1029" i="7"/>
  <c r="N1029" i="7"/>
  <c r="H1030" i="7"/>
  <c r="M1030" i="7"/>
  <c r="N1030" i="7"/>
  <c r="H1031" i="7"/>
  <c r="M1031" i="7"/>
  <c r="N1031" i="7"/>
  <c r="H1032" i="7"/>
  <c r="M1032" i="7"/>
  <c r="N1032" i="7"/>
  <c r="H1033" i="7"/>
  <c r="M1033" i="7"/>
  <c r="N1033" i="7"/>
  <c r="H1034" i="7"/>
  <c r="M1034" i="7"/>
  <c r="N1034" i="7"/>
  <c r="H1035" i="7"/>
  <c r="M1035" i="7"/>
  <c r="N1035" i="7"/>
  <c r="H1036" i="7"/>
  <c r="M1036" i="7"/>
  <c r="N1036" i="7"/>
  <c r="H1037" i="7"/>
  <c r="M1037" i="7"/>
  <c r="N1037" i="7"/>
  <c r="H1038" i="7"/>
  <c r="M1038" i="7"/>
  <c r="N1038" i="7"/>
  <c r="H1039" i="7"/>
  <c r="M1039" i="7"/>
  <c r="N1039" i="7"/>
  <c r="H1040" i="7"/>
  <c r="M1040" i="7"/>
  <c r="N1040" i="7"/>
  <c r="H1041" i="7"/>
  <c r="M1041" i="7"/>
  <c r="N1041" i="7"/>
  <c r="H1042" i="7"/>
  <c r="M1042" i="7"/>
  <c r="N1042" i="7"/>
  <c r="H1043" i="7"/>
  <c r="M1043" i="7"/>
  <c r="N1043" i="7"/>
  <c r="H1044" i="7"/>
  <c r="M1044" i="7"/>
  <c r="N1044" i="7"/>
  <c r="H1045" i="7"/>
  <c r="M1045" i="7"/>
  <c r="N1045" i="7"/>
  <c r="H1046" i="7"/>
  <c r="M1046" i="7"/>
  <c r="N1046" i="7"/>
  <c r="H1047" i="7"/>
  <c r="M1047" i="7"/>
  <c r="N1047" i="7"/>
  <c r="H1048" i="7"/>
  <c r="M1048" i="7"/>
  <c r="N1048" i="7"/>
  <c r="H1049" i="7"/>
  <c r="M1049" i="7"/>
  <c r="N1049" i="7"/>
  <c r="H1050" i="7"/>
  <c r="M1050" i="7"/>
  <c r="N1050" i="7"/>
  <c r="H1051" i="7"/>
  <c r="M1051" i="7"/>
  <c r="N1051" i="7"/>
  <c r="H1052" i="7"/>
  <c r="M1052" i="7"/>
  <c r="N1052" i="7"/>
  <c r="H1053" i="7"/>
  <c r="M1053" i="7"/>
  <c r="N1053" i="7"/>
  <c r="H1054" i="7"/>
  <c r="M1054" i="7"/>
  <c r="N1054" i="7"/>
  <c r="H1055" i="7"/>
  <c r="M1055" i="7"/>
  <c r="N1055" i="7"/>
  <c r="H1056" i="7"/>
  <c r="M1056" i="7"/>
  <c r="N1056" i="7"/>
  <c r="H1057" i="7"/>
  <c r="M1057" i="7"/>
  <c r="N1057" i="7"/>
  <c r="H1058" i="7"/>
  <c r="M1058" i="7"/>
  <c r="N1058" i="7"/>
  <c r="H1059" i="7"/>
  <c r="M1059" i="7"/>
  <c r="N1059" i="7"/>
  <c r="H1060" i="7"/>
  <c r="M1060" i="7"/>
  <c r="N1060" i="7"/>
  <c r="H1061" i="7"/>
  <c r="M1061" i="7"/>
  <c r="N1061" i="7"/>
  <c r="H1062" i="7"/>
  <c r="M1062" i="7"/>
  <c r="N1062" i="7"/>
  <c r="H1063" i="7"/>
  <c r="M1063" i="7"/>
  <c r="N1063" i="7"/>
  <c r="H1064" i="7"/>
  <c r="M1064" i="7"/>
  <c r="N1064" i="7"/>
  <c r="H1065" i="7"/>
  <c r="M1065" i="7"/>
  <c r="N1065" i="7"/>
  <c r="H1066" i="7"/>
  <c r="M1066" i="7"/>
  <c r="N1066" i="7"/>
  <c r="H1067" i="7"/>
  <c r="M1067" i="7"/>
  <c r="N1067" i="7"/>
  <c r="H1068" i="7"/>
  <c r="M1068" i="7"/>
  <c r="N1068" i="7"/>
  <c r="H1069" i="7"/>
  <c r="M1069" i="7"/>
  <c r="N1069" i="7"/>
  <c r="H1070" i="7"/>
  <c r="M1070" i="7"/>
  <c r="N1070" i="7"/>
  <c r="H1071" i="7"/>
  <c r="M1071" i="7"/>
  <c r="N1071" i="7"/>
  <c r="H1072" i="7"/>
  <c r="M1072" i="7"/>
  <c r="N1072" i="7"/>
  <c r="H1073" i="7"/>
  <c r="M1073" i="7"/>
  <c r="N1073" i="7"/>
  <c r="H1074" i="7"/>
  <c r="M1074" i="7"/>
  <c r="N1074" i="7"/>
  <c r="H1075" i="7"/>
  <c r="M1075" i="7"/>
  <c r="N1075" i="7"/>
  <c r="H1076" i="7"/>
  <c r="M1076" i="7"/>
  <c r="N1076" i="7"/>
  <c r="H1077" i="7"/>
  <c r="M1077" i="7"/>
  <c r="N1077" i="7"/>
  <c r="H1078" i="7"/>
  <c r="M1078" i="7"/>
  <c r="N1078" i="7"/>
  <c r="H1079" i="7"/>
  <c r="M1079" i="7"/>
  <c r="N1079" i="7"/>
  <c r="H1080" i="7"/>
  <c r="M1080" i="7"/>
  <c r="N1080" i="7"/>
  <c r="H1081" i="7"/>
  <c r="M1081" i="7"/>
  <c r="N1081" i="7"/>
  <c r="H1082" i="7"/>
  <c r="M1082" i="7"/>
  <c r="N1082" i="7"/>
  <c r="H1083" i="7"/>
  <c r="M1083" i="7"/>
  <c r="N1083" i="7"/>
  <c r="H1084" i="7"/>
  <c r="M1084" i="7"/>
  <c r="N1084" i="7"/>
  <c r="H1085" i="7"/>
  <c r="M1085" i="7"/>
  <c r="N1085" i="7"/>
  <c r="H1086" i="7"/>
  <c r="M1086" i="7"/>
  <c r="N1086" i="7"/>
  <c r="H1087" i="7"/>
  <c r="M1087" i="7"/>
  <c r="N1087" i="7"/>
  <c r="H1088" i="7"/>
  <c r="M1088" i="7"/>
  <c r="N1088" i="7"/>
  <c r="H1089" i="7"/>
  <c r="M1089" i="7"/>
  <c r="N1089" i="7"/>
  <c r="H1090" i="7"/>
  <c r="M1090" i="7"/>
  <c r="N1090" i="7"/>
  <c r="H1091" i="7"/>
  <c r="M1091" i="7"/>
  <c r="N1091" i="7"/>
  <c r="H1092" i="7"/>
  <c r="M1092" i="7"/>
  <c r="N1092" i="7"/>
  <c r="H1093" i="7"/>
  <c r="M1093" i="7"/>
  <c r="N1093" i="7"/>
  <c r="H1094" i="7"/>
  <c r="M1094" i="7"/>
  <c r="N1094" i="7"/>
  <c r="H1095" i="7"/>
  <c r="M1095" i="7"/>
  <c r="N1095" i="7"/>
  <c r="H1096" i="7"/>
  <c r="M1096" i="7"/>
  <c r="N1096" i="7"/>
  <c r="H1097" i="7"/>
  <c r="M1097" i="7"/>
  <c r="N1097" i="7"/>
  <c r="H1098" i="7"/>
  <c r="M1098" i="7"/>
  <c r="N1098" i="7"/>
  <c r="H1099" i="7"/>
  <c r="M1099" i="7"/>
  <c r="N1099" i="7"/>
  <c r="H1100" i="7"/>
  <c r="M1100" i="7"/>
  <c r="N1100" i="7"/>
  <c r="H1101" i="7"/>
  <c r="M1101" i="7"/>
  <c r="N1101" i="7"/>
  <c r="H1102" i="7"/>
  <c r="M1102" i="7"/>
  <c r="N1102" i="7"/>
  <c r="H1103" i="7"/>
  <c r="M1103" i="7"/>
  <c r="N1103" i="7"/>
  <c r="H1104" i="7"/>
  <c r="M1104" i="7"/>
  <c r="N1104" i="7"/>
  <c r="H1105" i="7"/>
  <c r="M1105" i="7"/>
  <c r="N1105" i="7"/>
  <c r="H1106" i="7"/>
  <c r="M1106" i="7"/>
  <c r="N1106" i="7"/>
  <c r="H1107" i="7"/>
  <c r="M1107" i="7"/>
  <c r="N1107" i="7"/>
  <c r="H1108" i="7"/>
  <c r="M1108" i="7"/>
  <c r="N1108" i="7"/>
  <c r="H1109" i="7"/>
  <c r="M1109" i="7"/>
  <c r="N1109" i="7"/>
  <c r="H1110" i="7"/>
  <c r="M1110" i="7"/>
  <c r="N1110" i="7"/>
  <c r="H1111" i="7"/>
  <c r="M1111" i="7"/>
  <c r="N1111" i="7"/>
  <c r="H1112" i="7"/>
  <c r="M1112" i="7"/>
  <c r="N1112" i="7"/>
  <c r="H1113" i="7"/>
  <c r="M1113" i="7"/>
  <c r="N1113" i="7"/>
  <c r="H1114" i="7"/>
  <c r="M1114" i="7"/>
  <c r="N1114" i="7"/>
  <c r="H1115" i="7"/>
  <c r="M1115" i="7"/>
  <c r="N1115" i="7"/>
  <c r="H1116" i="7"/>
  <c r="M1116" i="7"/>
  <c r="N1116" i="7"/>
  <c r="H1117" i="7"/>
  <c r="M1117" i="7"/>
  <c r="N1117" i="7"/>
  <c r="H1118" i="7"/>
  <c r="M1118" i="7"/>
  <c r="N1118" i="7"/>
  <c r="H1119" i="7"/>
  <c r="M1119" i="7"/>
  <c r="N1119" i="7"/>
  <c r="H1120" i="7"/>
  <c r="M1120" i="7"/>
  <c r="N1120" i="7"/>
  <c r="H1121" i="7"/>
  <c r="M1121" i="7"/>
  <c r="N1121" i="7"/>
  <c r="H1122" i="7"/>
  <c r="M1122" i="7"/>
  <c r="N1122" i="7"/>
  <c r="H1123" i="7"/>
  <c r="M1123" i="7"/>
  <c r="N1123" i="7"/>
  <c r="H1124" i="7"/>
  <c r="M1124" i="7"/>
  <c r="N1124" i="7"/>
  <c r="H1125" i="7"/>
  <c r="M1125" i="7"/>
  <c r="N1125" i="7"/>
  <c r="H1126" i="7"/>
  <c r="M1126" i="7"/>
  <c r="N1126" i="7"/>
  <c r="H1127" i="7"/>
  <c r="M1127" i="7"/>
  <c r="N1127" i="7"/>
  <c r="H1128" i="7"/>
  <c r="M1128" i="7"/>
  <c r="N1128" i="7"/>
  <c r="H1129" i="7"/>
  <c r="M1129" i="7"/>
  <c r="N1129" i="7"/>
  <c r="H1130" i="7"/>
  <c r="M1130" i="7"/>
  <c r="N1130" i="7"/>
  <c r="H1131" i="7"/>
  <c r="M1131" i="7"/>
  <c r="N1131" i="7"/>
  <c r="H1132" i="7"/>
  <c r="M1132" i="7"/>
  <c r="N1132" i="7"/>
  <c r="H1133" i="7"/>
  <c r="M1133" i="7"/>
  <c r="N1133" i="7"/>
  <c r="H1134" i="7"/>
  <c r="M1134" i="7"/>
  <c r="N1134" i="7"/>
  <c r="H1135" i="7"/>
  <c r="M1135" i="7"/>
  <c r="N1135" i="7"/>
  <c r="H1136" i="7"/>
  <c r="M1136" i="7"/>
  <c r="N1136" i="7"/>
  <c r="H1137" i="7"/>
  <c r="M1137" i="7"/>
  <c r="N1137" i="7"/>
  <c r="H1138" i="7"/>
  <c r="M1138" i="7"/>
  <c r="N1138" i="7"/>
  <c r="H1139" i="7"/>
  <c r="M1139" i="7"/>
  <c r="N1139" i="7"/>
  <c r="H1140" i="7"/>
  <c r="M1140" i="7"/>
  <c r="N1140" i="7"/>
  <c r="H1141" i="7"/>
  <c r="M1141" i="7"/>
  <c r="N1141" i="7"/>
  <c r="H1142" i="7"/>
  <c r="M1142" i="7"/>
  <c r="N1142" i="7"/>
  <c r="H1143" i="7"/>
  <c r="M1143" i="7"/>
  <c r="N1143" i="7"/>
  <c r="H1144" i="7"/>
  <c r="M1144" i="7"/>
  <c r="N1144" i="7"/>
  <c r="H1145" i="7"/>
  <c r="M1145" i="7"/>
  <c r="N1145" i="7"/>
  <c r="H1146" i="7"/>
  <c r="M1146" i="7"/>
  <c r="N1146" i="7"/>
  <c r="H1147" i="7"/>
  <c r="M1147" i="7"/>
  <c r="N1147" i="7"/>
  <c r="H1148" i="7"/>
  <c r="M1148" i="7"/>
  <c r="N1148" i="7"/>
  <c r="H1149" i="7"/>
  <c r="M1149" i="7"/>
  <c r="N1149" i="7"/>
  <c r="H1150" i="7"/>
  <c r="M1150" i="7"/>
  <c r="N1150" i="7"/>
  <c r="H1151" i="7"/>
  <c r="M1151" i="7"/>
  <c r="N1151" i="7"/>
  <c r="H1152" i="7"/>
  <c r="M1152" i="7"/>
  <c r="N1152" i="7"/>
  <c r="H1153" i="7"/>
  <c r="M1153" i="7"/>
  <c r="N1153" i="7"/>
  <c r="H1154" i="7"/>
  <c r="M1154" i="7"/>
  <c r="N1154" i="7"/>
  <c r="H1155" i="7"/>
  <c r="M1155" i="7"/>
  <c r="N1155" i="7"/>
  <c r="H1156" i="7"/>
  <c r="M1156" i="7"/>
  <c r="N1156" i="7"/>
  <c r="H1157" i="7"/>
  <c r="M1157" i="7"/>
  <c r="N1157" i="7"/>
  <c r="H1158" i="7"/>
  <c r="M1158" i="7"/>
  <c r="N1158" i="7"/>
  <c r="H1159" i="7"/>
  <c r="M1159" i="7"/>
  <c r="N1159" i="7"/>
  <c r="H1160" i="7"/>
  <c r="M1160" i="7"/>
  <c r="N1160" i="7"/>
  <c r="H1161" i="7"/>
  <c r="M1161" i="7"/>
  <c r="N1161" i="7"/>
  <c r="H1162" i="7"/>
  <c r="M1162" i="7"/>
  <c r="N1162" i="7"/>
  <c r="H1163" i="7"/>
  <c r="M1163" i="7"/>
  <c r="N1163" i="7"/>
  <c r="H1164" i="7"/>
  <c r="M1164" i="7"/>
  <c r="N1164" i="7"/>
  <c r="H1165" i="7"/>
  <c r="M1165" i="7"/>
  <c r="N1165" i="7"/>
  <c r="H1166" i="7"/>
  <c r="M1166" i="7"/>
  <c r="N1166" i="7"/>
  <c r="H1167" i="7"/>
  <c r="M1167" i="7"/>
  <c r="N1167" i="7"/>
  <c r="H1168" i="7"/>
  <c r="M1168" i="7"/>
  <c r="N1168" i="7"/>
  <c r="H1169" i="7"/>
  <c r="M1169" i="7"/>
  <c r="N1169" i="7"/>
  <c r="H1170" i="7"/>
  <c r="M1170" i="7"/>
  <c r="N1170" i="7"/>
  <c r="H1171" i="7"/>
  <c r="M1171" i="7"/>
  <c r="N1171" i="7"/>
  <c r="H1172" i="7"/>
  <c r="M1172" i="7"/>
  <c r="N1172" i="7"/>
  <c r="H1173" i="7"/>
  <c r="M1173" i="7"/>
  <c r="N1173" i="7"/>
  <c r="H1174" i="7"/>
  <c r="M1174" i="7"/>
  <c r="N1174" i="7"/>
  <c r="H1175" i="7"/>
  <c r="M1175" i="7"/>
  <c r="N1175" i="7"/>
  <c r="H1176" i="7"/>
  <c r="M1176" i="7"/>
  <c r="N1176" i="7"/>
  <c r="H1177" i="7"/>
  <c r="M1177" i="7"/>
  <c r="N1177" i="7"/>
  <c r="H1178" i="7"/>
  <c r="M1178" i="7"/>
  <c r="N1178" i="7"/>
  <c r="H1179" i="7"/>
  <c r="M1179" i="7"/>
  <c r="N1179" i="7"/>
  <c r="H1180" i="7"/>
  <c r="M1180" i="7"/>
  <c r="N1180" i="7"/>
  <c r="H1181" i="7"/>
  <c r="M1181" i="7"/>
  <c r="N1181" i="7"/>
  <c r="H1182" i="7"/>
  <c r="M1182" i="7"/>
  <c r="N1182" i="7"/>
  <c r="H1183" i="7"/>
  <c r="M1183" i="7"/>
  <c r="N1183" i="7"/>
  <c r="H1184" i="7"/>
  <c r="M1184" i="7"/>
  <c r="N1184" i="7"/>
  <c r="H1185" i="7"/>
  <c r="M1185" i="7"/>
  <c r="N1185" i="7"/>
  <c r="H1186" i="7"/>
  <c r="M1186" i="7"/>
  <c r="N1186" i="7"/>
  <c r="H1187" i="7"/>
  <c r="M1187" i="7"/>
  <c r="N1187" i="7"/>
  <c r="H1188" i="7"/>
  <c r="M1188" i="7"/>
  <c r="N1188" i="7"/>
  <c r="H1189" i="7"/>
  <c r="M1189" i="7"/>
  <c r="N1189" i="7"/>
  <c r="H1190" i="7"/>
  <c r="M1190" i="7"/>
  <c r="N1190" i="7"/>
  <c r="H1191" i="7"/>
  <c r="M1191" i="7"/>
  <c r="N1191" i="7"/>
  <c r="H1192" i="7"/>
  <c r="M1192" i="7"/>
  <c r="N1192" i="7"/>
  <c r="H1193" i="7"/>
  <c r="M1193" i="7"/>
  <c r="N1193" i="7"/>
  <c r="H1194" i="7"/>
  <c r="M1194" i="7"/>
  <c r="N1194" i="7"/>
  <c r="H1195" i="7"/>
  <c r="M1195" i="7"/>
  <c r="N1195" i="7"/>
  <c r="H1196" i="7"/>
  <c r="M1196" i="7"/>
  <c r="N1196" i="7"/>
  <c r="H1197" i="7"/>
  <c r="M1197" i="7"/>
  <c r="N1197" i="7"/>
  <c r="H1198" i="7"/>
  <c r="M1198" i="7"/>
  <c r="N1198" i="7"/>
  <c r="H1199" i="7"/>
  <c r="M1199" i="7"/>
  <c r="N1199" i="7"/>
  <c r="H1200" i="7"/>
  <c r="M1200" i="7"/>
  <c r="N1200" i="7"/>
  <c r="H1201" i="7"/>
  <c r="M1201" i="7"/>
  <c r="N1201" i="7"/>
  <c r="H1202" i="7"/>
  <c r="M1202" i="7"/>
  <c r="N1202" i="7"/>
  <c r="H1203" i="7"/>
  <c r="M1203" i="7"/>
  <c r="N1203" i="7"/>
  <c r="H1204" i="7"/>
  <c r="M1204" i="7"/>
  <c r="N1204" i="7"/>
  <c r="H1205" i="7"/>
  <c r="M1205" i="7"/>
  <c r="N1205" i="7"/>
  <c r="H1206" i="7"/>
  <c r="M1206" i="7"/>
  <c r="N1206" i="7"/>
  <c r="H1207" i="7"/>
  <c r="M1207" i="7"/>
  <c r="N1207" i="7"/>
  <c r="H1208" i="7"/>
  <c r="M1208" i="7"/>
  <c r="N1208" i="7"/>
  <c r="H1209" i="7"/>
  <c r="M1209" i="7"/>
  <c r="N1209" i="7"/>
  <c r="H1210" i="7"/>
  <c r="M1210" i="7"/>
  <c r="N1210" i="7"/>
  <c r="H1211" i="7"/>
  <c r="M1211" i="7"/>
  <c r="N1211" i="7"/>
  <c r="H1212" i="7"/>
  <c r="M1212" i="7"/>
  <c r="N1212" i="7"/>
  <c r="H1213" i="7"/>
  <c r="M1213" i="7"/>
  <c r="N1213" i="7"/>
  <c r="H1214" i="7"/>
  <c r="M1214" i="7"/>
  <c r="N1214" i="7"/>
  <c r="H1215" i="7"/>
  <c r="M1215" i="7"/>
  <c r="N1215" i="7"/>
  <c r="H1216" i="7"/>
  <c r="M1216" i="7"/>
  <c r="N1216" i="7"/>
  <c r="H1217" i="7"/>
  <c r="M1217" i="7"/>
  <c r="N1217" i="7"/>
  <c r="H1218" i="7"/>
  <c r="M1218" i="7"/>
  <c r="N1218" i="7"/>
  <c r="H1219" i="7"/>
  <c r="M1219" i="7"/>
  <c r="N1219" i="7"/>
  <c r="H1220" i="7"/>
  <c r="M1220" i="7"/>
  <c r="N1220" i="7"/>
  <c r="H1221" i="7"/>
  <c r="M1221" i="7"/>
  <c r="N1221" i="7"/>
  <c r="H1222" i="7"/>
  <c r="M1222" i="7"/>
  <c r="N1222" i="7"/>
  <c r="H1223" i="7"/>
  <c r="M1223" i="7"/>
  <c r="N1223" i="7"/>
  <c r="H1224" i="7"/>
  <c r="M1224" i="7"/>
  <c r="N1224" i="7"/>
  <c r="H1225" i="7"/>
  <c r="M1225" i="7"/>
  <c r="N1225" i="7"/>
  <c r="H1226" i="7"/>
  <c r="M1226" i="7"/>
  <c r="N1226" i="7"/>
  <c r="H1227" i="7"/>
  <c r="M1227" i="7"/>
  <c r="N1227" i="7"/>
  <c r="H1228" i="7"/>
  <c r="M1228" i="7"/>
  <c r="N1228" i="7"/>
  <c r="H1229" i="7"/>
  <c r="M1229" i="7"/>
  <c r="N1229" i="7"/>
  <c r="H1230" i="7"/>
  <c r="M1230" i="7"/>
  <c r="N1230" i="7"/>
  <c r="H1231" i="7"/>
  <c r="M1231" i="7"/>
  <c r="N1231" i="7"/>
  <c r="H1232" i="7"/>
  <c r="M1232" i="7"/>
  <c r="N1232" i="7"/>
  <c r="H1233" i="7"/>
  <c r="M1233" i="7"/>
  <c r="N1233" i="7"/>
  <c r="H1234" i="7"/>
  <c r="M1234" i="7"/>
  <c r="N1234" i="7"/>
  <c r="H1235" i="7"/>
  <c r="M1235" i="7"/>
  <c r="N1235" i="7"/>
  <c r="H1236" i="7"/>
  <c r="M1236" i="7"/>
  <c r="N1236" i="7"/>
  <c r="H1237" i="7"/>
  <c r="M1237" i="7"/>
  <c r="N1237" i="7"/>
  <c r="H1238" i="7"/>
  <c r="M1238" i="7"/>
  <c r="N1238" i="7"/>
  <c r="H1239" i="7"/>
  <c r="M1239" i="7"/>
  <c r="N1239" i="7"/>
  <c r="H1240" i="7"/>
  <c r="M1240" i="7"/>
  <c r="N1240" i="7"/>
  <c r="H1241" i="7"/>
  <c r="M1241" i="7"/>
  <c r="N1241" i="7"/>
  <c r="H1242" i="7"/>
  <c r="M1242" i="7"/>
  <c r="N1242" i="7"/>
  <c r="H1243" i="7"/>
  <c r="M1243" i="7"/>
  <c r="N1243" i="7"/>
  <c r="H1244" i="7"/>
  <c r="M1244" i="7"/>
  <c r="N1244" i="7"/>
  <c r="H1245" i="7"/>
  <c r="M1245" i="7"/>
  <c r="N1245" i="7"/>
  <c r="H1246" i="7"/>
  <c r="M1246" i="7"/>
  <c r="N1246" i="7"/>
  <c r="H1247" i="7"/>
  <c r="M1247" i="7"/>
  <c r="N1247" i="7"/>
  <c r="H1248" i="7"/>
  <c r="M1248" i="7"/>
  <c r="N1248" i="7"/>
  <c r="H1249" i="7"/>
  <c r="M1249" i="7"/>
  <c r="N1249" i="7"/>
  <c r="H1250" i="7"/>
  <c r="M1250" i="7"/>
  <c r="N1250" i="7"/>
  <c r="H1251" i="7"/>
  <c r="M1251" i="7"/>
  <c r="N1251" i="7"/>
  <c r="H1252" i="7"/>
  <c r="M1252" i="7"/>
  <c r="N1252" i="7"/>
  <c r="H1253" i="7"/>
  <c r="M1253" i="7"/>
  <c r="N1253" i="7"/>
  <c r="H1254" i="7"/>
  <c r="M1254" i="7"/>
  <c r="N1254" i="7"/>
  <c r="H1255" i="7"/>
  <c r="M1255" i="7"/>
  <c r="N1255" i="7"/>
  <c r="H1256" i="7"/>
  <c r="M1256" i="7"/>
  <c r="N1256" i="7"/>
  <c r="H1257" i="7"/>
  <c r="M1257" i="7"/>
  <c r="N1257" i="7"/>
  <c r="H1258" i="7"/>
  <c r="M1258" i="7"/>
  <c r="N1258" i="7"/>
  <c r="H1259" i="7"/>
  <c r="M1259" i="7"/>
  <c r="N1259" i="7"/>
  <c r="H1260" i="7"/>
  <c r="M1260" i="7"/>
  <c r="N1260" i="7"/>
  <c r="H1261" i="7"/>
  <c r="M1261" i="7"/>
  <c r="N1261" i="7"/>
  <c r="H1262" i="7"/>
  <c r="M1262" i="7"/>
  <c r="N1262" i="7"/>
  <c r="H1263" i="7"/>
  <c r="M1263" i="7"/>
  <c r="N1263" i="7"/>
  <c r="H1264" i="7"/>
  <c r="M1264" i="7"/>
  <c r="N1264" i="7"/>
  <c r="H1265" i="7"/>
  <c r="M1265" i="7"/>
  <c r="N1265" i="7"/>
  <c r="H1266" i="7"/>
  <c r="M1266" i="7"/>
  <c r="N1266" i="7"/>
  <c r="H1267" i="7"/>
  <c r="M1267" i="7"/>
  <c r="N1267" i="7"/>
  <c r="H1268" i="7"/>
  <c r="M1268" i="7"/>
  <c r="N1268" i="7"/>
  <c r="H1269" i="7"/>
  <c r="M1269" i="7"/>
  <c r="N1269" i="7"/>
  <c r="H1270" i="7"/>
  <c r="M1270" i="7"/>
  <c r="N1270" i="7"/>
  <c r="H1271" i="7"/>
  <c r="M1271" i="7"/>
  <c r="N1271" i="7"/>
  <c r="H1272" i="7"/>
  <c r="M1272" i="7"/>
  <c r="N1272" i="7"/>
  <c r="H1273" i="7"/>
  <c r="M1273" i="7"/>
  <c r="N1273" i="7"/>
  <c r="H1274" i="7"/>
  <c r="M1274" i="7"/>
  <c r="N1274" i="7"/>
  <c r="H1275" i="7"/>
  <c r="M1275" i="7"/>
  <c r="N1275" i="7"/>
  <c r="H1276" i="7"/>
  <c r="M1276" i="7"/>
  <c r="N1276" i="7"/>
  <c r="H1277" i="7"/>
  <c r="M1277" i="7"/>
  <c r="N1277" i="7"/>
  <c r="H1278" i="7"/>
  <c r="M1278" i="7"/>
  <c r="N1278" i="7"/>
  <c r="H1279" i="7"/>
  <c r="M1279" i="7"/>
  <c r="N1279" i="7"/>
  <c r="H1280" i="7"/>
  <c r="M1280" i="7"/>
  <c r="N1280" i="7"/>
  <c r="H1281" i="7"/>
  <c r="M1281" i="7"/>
  <c r="N1281" i="7"/>
  <c r="H1282" i="7"/>
  <c r="M1282" i="7"/>
  <c r="N1282" i="7"/>
  <c r="H1283" i="7"/>
  <c r="M1283" i="7"/>
  <c r="N1283" i="7"/>
  <c r="H1284" i="7"/>
  <c r="M1284" i="7"/>
  <c r="N1284" i="7"/>
  <c r="H1285" i="7"/>
  <c r="M1285" i="7"/>
  <c r="N1285" i="7"/>
  <c r="H1286" i="7"/>
  <c r="M1286" i="7"/>
  <c r="N1286" i="7"/>
  <c r="H1287" i="7"/>
  <c r="M1287" i="7"/>
  <c r="N1287" i="7"/>
  <c r="H1288" i="7"/>
  <c r="M1288" i="7"/>
  <c r="N1288" i="7"/>
  <c r="H1289" i="7"/>
  <c r="M1289" i="7"/>
  <c r="N1289" i="7"/>
  <c r="H1290" i="7"/>
  <c r="M1290" i="7"/>
  <c r="N1290" i="7"/>
  <c r="H1291" i="7"/>
  <c r="M1291" i="7"/>
  <c r="N1291" i="7"/>
  <c r="H1292" i="7"/>
  <c r="M1292" i="7"/>
  <c r="N1292" i="7"/>
  <c r="H1293" i="7"/>
  <c r="M1293" i="7"/>
  <c r="N1293" i="7"/>
  <c r="H1294" i="7"/>
  <c r="M1294" i="7"/>
  <c r="N1294" i="7"/>
  <c r="H1295" i="7"/>
  <c r="M1295" i="7"/>
  <c r="N1295" i="7"/>
  <c r="H1296" i="7"/>
  <c r="M1296" i="7"/>
  <c r="N1296" i="7"/>
  <c r="H1297" i="7"/>
  <c r="M1297" i="7"/>
  <c r="N1297" i="7"/>
  <c r="H1298" i="7"/>
  <c r="M1298" i="7"/>
  <c r="N1298" i="7"/>
  <c r="H1299" i="7"/>
  <c r="M1299" i="7"/>
  <c r="N1299" i="7"/>
  <c r="H1300" i="7"/>
  <c r="M1300" i="7"/>
  <c r="N1300" i="7"/>
  <c r="H1301" i="7"/>
  <c r="M1301" i="7"/>
  <c r="N1301" i="7"/>
  <c r="H1302" i="7"/>
  <c r="M1302" i="7"/>
  <c r="N1302" i="7"/>
  <c r="H1303" i="7"/>
  <c r="M1303" i="7"/>
  <c r="N1303" i="7"/>
  <c r="H1304" i="7"/>
  <c r="M1304" i="7"/>
  <c r="N1304" i="7"/>
  <c r="H1305" i="7"/>
  <c r="M1305" i="7"/>
  <c r="N1305" i="7"/>
  <c r="H1306" i="7"/>
  <c r="M1306" i="7"/>
  <c r="N1306" i="7"/>
  <c r="H1307" i="7"/>
  <c r="M1307" i="7"/>
  <c r="N1307" i="7"/>
  <c r="H1308" i="7"/>
  <c r="M1308" i="7"/>
  <c r="N1308" i="7"/>
  <c r="H1309" i="7"/>
  <c r="M1309" i="7"/>
  <c r="N1309" i="7"/>
  <c r="H1310" i="7"/>
  <c r="M1310" i="7"/>
  <c r="N1310" i="7"/>
  <c r="H1311" i="7"/>
  <c r="M1311" i="7"/>
  <c r="N1311" i="7"/>
  <c r="H1312" i="7"/>
  <c r="M1312" i="7"/>
  <c r="N1312" i="7"/>
  <c r="H1313" i="7"/>
  <c r="M1313" i="7"/>
  <c r="N1313" i="7"/>
  <c r="H1314" i="7"/>
  <c r="M1314" i="7"/>
  <c r="N1314" i="7"/>
  <c r="H1315" i="7"/>
  <c r="M1315" i="7"/>
  <c r="N1315" i="7"/>
  <c r="H1316" i="7"/>
  <c r="M1316" i="7"/>
  <c r="N1316" i="7"/>
  <c r="H1317" i="7"/>
  <c r="M1317" i="7"/>
  <c r="N1317" i="7"/>
  <c r="H1318" i="7"/>
  <c r="M1318" i="7"/>
  <c r="N1318" i="7"/>
  <c r="H1319" i="7"/>
  <c r="M1319" i="7"/>
  <c r="N1319" i="7"/>
  <c r="H1320" i="7"/>
  <c r="M1320" i="7"/>
  <c r="N1320" i="7"/>
  <c r="H1321" i="7"/>
  <c r="M1321" i="7"/>
  <c r="N1321" i="7"/>
  <c r="H1322" i="7"/>
  <c r="M1322" i="7"/>
  <c r="N1322" i="7"/>
  <c r="H1323" i="7"/>
  <c r="M1323" i="7"/>
  <c r="N1323" i="7"/>
  <c r="H1324" i="7"/>
  <c r="M1324" i="7"/>
  <c r="N1324" i="7"/>
  <c r="H1325" i="7"/>
  <c r="M1325" i="7"/>
  <c r="N1325" i="7"/>
  <c r="H1326" i="7"/>
  <c r="M1326" i="7"/>
  <c r="N1326" i="7"/>
  <c r="H1327" i="7"/>
  <c r="M1327" i="7"/>
  <c r="N1327" i="7"/>
  <c r="H1328" i="7"/>
  <c r="M1328" i="7"/>
  <c r="N1328" i="7"/>
  <c r="H1329" i="7"/>
  <c r="M1329" i="7"/>
  <c r="N1329" i="7"/>
  <c r="H1330" i="7"/>
  <c r="M1330" i="7"/>
  <c r="N1330" i="7"/>
  <c r="H1331" i="7"/>
  <c r="M1331" i="7"/>
  <c r="N1331" i="7"/>
  <c r="H1332" i="7"/>
  <c r="M1332" i="7"/>
  <c r="N1332" i="7"/>
  <c r="H1333" i="7"/>
  <c r="M1333" i="7"/>
  <c r="N1333" i="7"/>
  <c r="H1334" i="7"/>
  <c r="M1334" i="7"/>
  <c r="N1334" i="7"/>
  <c r="H1335" i="7"/>
  <c r="M1335" i="7"/>
  <c r="N1335" i="7"/>
  <c r="H1336" i="7"/>
  <c r="M1336" i="7"/>
  <c r="N1336" i="7"/>
  <c r="H1337" i="7"/>
  <c r="M1337" i="7"/>
  <c r="N1337" i="7"/>
  <c r="H1338" i="7"/>
  <c r="M1338" i="7"/>
  <c r="N1338" i="7"/>
  <c r="H1339" i="7"/>
  <c r="M1339" i="7"/>
  <c r="N1339" i="7"/>
  <c r="H1340" i="7"/>
  <c r="M1340" i="7"/>
  <c r="N1340" i="7"/>
  <c r="H1341" i="7"/>
  <c r="M1341" i="7"/>
  <c r="N1341" i="7"/>
  <c r="H1342" i="7"/>
  <c r="M1342" i="7"/>
  <c r="N1342" i="7"/>
  <c r="H1343" i="7"/>
  <c r="M1343" i="7"/>
  <c r="N1343" i="7"/>
  <c r="H1344" i="7"/>
  <c r="M1344" i="7"/>
  <c r="N1344" i="7"/>
  <c r="H1345" i="7"/>
  <c r="M1345" i="7"/>
  <c r="N1345" i="7"/>
  <c r="H1346" i="7"/>
  <c r="M1346" i="7"/>
  <c r="N1346" i="7"/>
  <c r="H1347" i="7"/>
  <c r="M1347" i="7"/>
  <c r="N1347" i="7"/>
  <c r="H1348" i="7"/>
  <c r="M1348" i="7"/>
  <c r="N1348" i="7"/>
  <c r="H1349" i="7"/>
  <c r="M1349" i="7"/>
  <c r="N1349" i="7"/>
  <c r="H1350" i="7"/>
  <c r="M1350" i="7"/>
  <c r="N1350" i="7"/>
  <c r="H1351" i="7"/>
  <c r="M1351" i="7"/>
  <c r="N1351" i="7"/>
  <c r="H1352" i="7"/>
  <c r="M1352" i="7"/>
  <c r="N1352" i="7"/>
  <c r="H1353" i="7"/>
  <c r="M1353" i="7"/>
  <c r="N1353" i="7"/>
  <c r="H1354" i="7"/>
  <c r="M1354" i="7"/>
  <c r="N1354" i="7"/>
  <c r="H1355" i="7"/>
  <c r="M1355" i="7"/>
  <c r="N1355" i="7"/>
  <c r="H1356" i="7"/>
  <c r="M1356" i="7"/>
  <c r="N1356" i="7"/>
  <c r="H1357" i="7"/>
  <c r="M1357" i="7"/>
  <c r="N1357" i="7"/>
  <c r="H1358" i="7"/>
  <c r="M1358" i="7"/>
  <c r="N1358" i="7"/>
  <c r="H1359" i="7"/>
  <c r="M1359" i="7"/>
  <c r="N1359" i="7"/>
  <c r="H1360" i="7"/>
  <c r="M1360" i="7"/>
  <c r="N1360" i="7"/>
  <c r="H1361" i="7"/>
  <c r="M1361" i="7"/>
  <c r="N1361" i="7"/>
  <c r="H1362" i="7"/>
  <c r="M1362" i="7"/>
  <c r="N1362" i="7"/>
  <c r="H1363" i="7"/>
  <c r="M1363" i="7"/>
  <c r="N1363" i="7"/>
  <c r="H1364" i="7"/>
  <c r="M1364" i="7"/>
  <c r="N1364" i="7"/>
  <c r="H1365" i="7"/>
  <c r="M1365" i="7"/>
  <c r="N1365" i="7"/>
  <c r="H1366" i="7"/>
  <c r="M1366" i="7"/>
  <c r="N1366" i="7"/>
  <c r="H1367" i="7"/>
  <c r="M1367" i="7"/>
  <c r="N1367" i="7"/>
  <c r="H1368" i="7"/>
  <c r="M1368" i="7"/>
  <c r="N1368" i="7"/>
  <c r="H1369" i="7"/>
  <c r="M1369" i="7"/>
  <c r="N1369" i="7"/>
  <c r="H1370" i="7"/>
  <c r="M1370" i="7"/>
  <c r="N1370" i="7"/>
  <c r="H1371" i="7"/>
  <c r="M1371" i="7"/>
  <c r="N1371" i="7"/>
  <c r="H1372" i="7"/>
  <c r="M1372" i="7"/>
  <c r="N1372" i="7"/>
  <c r="H1373" i="7"/>
  <c r="M1373" i="7"/>
  <c r="N1373" i="7"/>
  <c r="H1374" i="7"/>
  <c r="M1374" i="7"/>
  <c r="N1374" i="7"/>
  <c r="H1375" i="7"/>
  <c r="M1375" i="7"/>
  <c r="N1375" i="7"/>
  <c r="H1376" i="7"/>
  <c r="M1376" i="7"/>
  <c r="N1376" i="7"/>
  <c r="H1377" i="7"/>
  <c r="M1377" i="7"/>
  <c r="N1377" i="7"/>
  <c r="H1378" i="7"/>
  <c r="M1378" i="7"/>
  <c r="N1378" i="7"/>
  <c r="H1379" i="7"/>
  <c r="M1379" i="7"/>
  <c r="N1379" i="7"/>
  <c r="H1380" i="7"/>
  <c r="M1380" i="7"/>
  <c r="N1380" i="7"/>
  <c r="H1381" i="7"/>
  <c r="M1381" i="7"/>
  <c r="N1381" i="7"/>
  <c r="H1382" i="7"/>
  <c r="M1382" i="7"/>
  <c r="N1382" i="7"/>
  <c r="H1383" i="7"/>
  <c r="M1383" i="7"/>
  <c r="N1383" i="7"/>
  <c r="H1384" i="7"/>
  <c r="M1384" i="7"/>
  <c r="N1384" i="7"/>
  <c r="H1385" i="7"/>
  <c r="M1385" i="7"/>
  <c r="N1385" i="7"/>
  <c r="H1386" i="7"/>
  <c r="M1386" i="7"/>
  <c r="N1386" i="7"/>
  <c r="H1387" i="7"/>
  <c r="M1387" i="7"/>
  <c r="N1387" i="7"/>
  <c r="H1388" i="7"/>
  <c r="M1388" i="7"/>
  <c r="N1388" i="7"/>
  <c r="H1389" i="7"/>
  <c r="M1389" i="7"/>
  <c r="N1389" i="7"/>
  <c r="H1390" i="7"/>
  <c r="M1390" i="7"/>
  <c r="N1390" i="7"/>
  <c r="H1391" i="7"/>
  <c r="M1391" i="7"/>
  <c r="N1391" i="7"/>
  <c r="H1392" i="7"/>
  <c r="M1392" i="7"/>
  <c r="N1392" i="7"/>
  <c r="H1393" i="7"/>
  <c r="M1393" i="7"/>
  <c r="N1393" i="7"/>
  <c r="H1394" i="7"/>
  <c r="M1394" i="7"/>
  <c r="N1394" i="7"/>
  <c r="H1395" i="7"/>
  <c r="M1395" i="7"/>
  <c r="N1395" i="7"/>
  <c r="H1396" i="7"/>
  <c r="M1396" i="7"/>
  <c r="N1396" i="7"/>
  <c r="H1397" i="7"/>
  <c r="M1397" i="7"/>
  <c r="N1397" i="7"/>
  <c r="H1398" i="7"/>
  <c r="M1398" i="7"/>
  <c r="N1398" i="7"/>
  <c r="H1399" i="7"/>
  <c r="M1399" i="7"/>
  <c r="N1399" i="7"/>
  <c r="H1400" i="7"/>
  <c r="M1400" i="7"/>
  <c r="N1400" i="7"/>
  <c r="H1401" i="7"/>
  <c r="M1401" i="7"/>
  <c r="N1401" i="7"/>
  <c r="H1402" i="7"/>
  <c r="M1402" i="7"/>
  <c r="N1402" i="7"/>
  <c r="H1403" i="7"/>
  <c r="M1403" i="7"/>
  <c r="N1403" i="7"/>
  <c r="H1404" i="7"/>
  <c r="M1404" i="7"/>
  <c r="N1404" i="7"/>
  <c r="H1405" i="7"/>
  <c r="M1405" i="7"/>
  <c r="N1405" i="7"/>
  <c r="H1406" i="7"/>
  <c r="M1406" i="7"/>
  <c r="N1406" i="7"/>
  <c r="H1407" i="7"/>
  <c r="M1407" i="7"/>
  <c r="N1407" i="7"/>
  <c r="H1408" i="7"/>
  <c r="M1408" i="7"/>
  <c r="N1408" i="7"/>
  <c r="H1409" i="7"/>
  <c r="M1409" i="7"/>
  <c r="N1409" i="7"/>
  <c r="H1410" i="7"/>
  <c r="M1410" i="7"/>
  <c r="N1410" i="7"/>
  <c r="H1411" i="7"/>
  <c r="M1411" i="7"/>
  <c r="N1411" i="7"/>
  <c r="H1412" i="7"/>
  <c r="M1412" i="7"/>
  <c r="N1412" i="7"/>
  <c r="H1413" i="7"/>
  <c r="M1413" i="7"/>
  <c r="N1413" i="7"/>
  <c r="H1414" i="7"/>
  <c r="M1414" i="7"/>
  <c r="N1414" i="7"/>
  <c r="H1415" i="7"/>
  <c r="M1415" i="7"/>
  <c r="N1415" i="7"/>
  <c r="H1416" i="7"/>
  <c r="M1416" i="7"/>
  <c r="N1416" i="7"/>
  <c r="H1417" i="7"/>
  <c r="M1417" i="7"/>
  <c r="N1417" i="7"/>
  <c r="H1418" i="7"/>
  <c r="M1418" i="7"/>
  <c r="N1418" i="7"/>
  <c r="H1419" i="7"/>
  <c r="M1419" i="7"/>
  <c r="N1419" i="7"/>
  <c r="H1420" i="7"/>
  <c r="M1420" i="7"/>
  <c r="N1420" i="7"/>
  <c r="H1421" i="7"/>
  <c r="M1421" i="7"/>
  <c r="N1421" i="7"/>
  <c r="H1422" i="7"/>
  <c r="M1422" i="7"/>
  <c r="N1422" i="7"/>
  <c r="H1423" i="7"/>
  <c r="M1423" i="7"/>
  <c r="N1423" i="7"/>
  <c r="H1424" i="7"/>
  <c r="M1424" i="7"/>
  <c r="N1424" i="7"/>
  <c r="H1425" i="7"/>
  <c r="M1425" i="7"/>
  <c r="N1425" i="7"/>
  <c r="H1426" i="7"/>
  <c r="M1426" i="7"/>
  <c r="N1426" i="7"/>
  <c r="H1427" i="7"/>
  <c r="M1427" i="7"/>
  <c r="N1427" i="7"/>
  <c r="H1428" i="7"/>
  <c r="M1428" i="7"/>
  <c r="N1428" i="7"/>
  <c r="H1429" i="7"/>
  <c r="M1429" i="7"/>
  <c r="N1429" i="7"/>
  <c r="H1430" i="7"/>
  <c r="M1430" i="7"/>
  <c r="N1430" i="7"/>
  <c r="H1431" i="7"/>
  <c r="M1431" i="7"/>
  <c r="N1431" i="7"/>
  <c r="H1432" i="7"/>
  <c r="M1432" i="7"/>
  <c r="N1432" i="7"/>
  <c r="H1433" i="7"/>
  <c r="M1433" i="7"/>
  <c r="N1433" i="7"/>
  <c r="H1434" i="7"/>
  <c r="M1434" i="7"/>
  <c r="N1434" i="7"/>
  <c r="H1435" i="7"/>
  <c r="M1435" i="7"/>
  <c r="N1435" i="7"/>
  <c r="H1436" i="7"/>
  <c r="M1436" i="7"/>
  <c r="N1436" i="7"/>
  <c r="H1437" i="7"/>
  <c r="M1437" i="7"/>
  <c r="N1437" i="7"/>
  <c r="H1438" i="7"/>
  <c r="M1438" i="7"/>
  <c r="N1438" i="7"/>
  <c r="H1439" i="7"/>
  <c r="M1439" i="7"/>
  <c r="N1439" i="7"/>
  <c r="H1440" i="7"/>
  <c r="M1440" i="7"/>
  <c r="N1440" i="7"/>
  <c r="H1441" i="7"/>
  <c r="M1441" i="7"/>
  <c r="N1441" i="7"/>
  <c r="H1442" i="7"/>
  <c r="M1442" i="7"/>
  <c r="N1442" i="7"/>
  <c r="H1443" i="7"/>
  <c r="M1443" i="7"/>
  <c r="N1443" i="7"/>
  <c r="H1444" i="7"/>
  <c r="M1444" i="7"/>
  <c r="N1444" i="7"/>
  <c r="H1445" i="7"/>
  <c r="M1445" i="7"/>
  <c r="N1445" i="7"/>
  <c r="H1446" i="7"/>
  <c r="M1446" i="7"/>
  <c r="N1446" i="7"/>
  <c r="H1447" i="7"/>
  <c r="M1447" i="7"/>
  <c r="N1447" i="7"/>
  <c r="H1448" i="7"/>
  <c r="M1448" i="7"/>
  <c r="N1448" i="7"/>
  <c r="H1449" i="7"/>
  <c r="M1449" i="7"/>
  <c r="N1449" i="7"/>
  <c r="H1450" i="7"/>
  <c r="M1450" i="7"/>
  <c r="N1450" i="7"/>
  <c r="H1451" i="7"/>
  <c r="M1451" i="7"/>
  <c r="N1451" i="7"/>
  <c r="H1452" i="7"/>
  <c r="M1452" i="7"/>
  <c r="N1452" i="7"/>
  <c r="H1453" i="7"/>
  <c r="M1453" i="7"/>
  <c r="N1453" i="7"/>
  <c r="H1454" i="7"/>
  <c r="M1454" i="7"/>
  <c r="N1454" i="7"/>
  <c r="H1455" i="7"/>
  <c r="M1455" i="7"/>
  <c r="N1455" i="7"/>
  <c r="H1456" i="7"/>
  <c r="M1456" i="7"/>
  <c r="N1456" i="7"/>
  <c r="H1457" i="7"/>
  <c r="M1457" i="7"/>
  <c r="N1457" i="7"/>
  <c r="H1458" i="7"/>
  <c r="M1458" i="7"/>
  <c r="N1458" i="7"/>
  <c r="H1459" i="7"/>
  <c r="M1459" i="7"/>
  <c r="N1459" i="7"/>
  <c r="H1460" i="7"/>
  <c r="M1460" i="7"/>
  <c r="N1460" i="7"/>
  <c r="H1461" i="7"/>
  <c r="M1461" i="7"/>
  <c r="N1461" i="7"/>
  <c r="H1462" i="7"/>
  <c r="M1462" i="7"/>
  <c r="N1462" i="7"/>
  <c r="H1463" i="7"/>
  <c r="M1463" i="7"/>
  <c r="N1463" i="7"/>
  <c r="H1464" i="7"/>
  <c r="M1464" i="7"/>
  <c r="N1464" i="7"/>
  <c r="H1465" i="7"/>
  <c r="M1465" i="7"/>
  <c r="N1465" i="7"/>
  <c r="H1466" i="7"/>
  <c r="M1466" i="7"/>
  <c r="N1466" i="7"/>
  <c r="H1467" i="7"/>
  <c r="M1467" i="7"/>
  <c r="N1467" i="7"/>
  <c r="H1468" i="7"/>
  <c r="M1468" i="7"/>
  <c r="N1468" i="7"/>
  <c r="H1469" i="7"/>
  <c r="M1469" i="7"/>
  <c r="N1469" i="7"/>
  <c r="H1470" i="7"/>
  <c r="M1470" i="7"/>
  <c r="N1470" i="7"/>
  <c r="H1471" i="7"/>
  <c r="M1471" i="7"/>
  <c r="N1471" i="7"/>
  <c r="H1472" i="7"/>
  <c r="M1472" i="7"/>
  <c r="N1472" i="7"/>
  <c r="H1473" i="7"/>
  <c r="M1473" i="7"/>
  <c r="N1473" i="7"/>
  <c r="H1474" i="7"/>
  <c r="M1474" i="7"/>
  <c r="N1474" i="7"/>
  <c r="H1475" i="7"/>
  <c r="M1475" i="7"/>
  <c r="N1475" i="7"/>
  <c r="H1476" i="7"/>
  <c r="M1476" i="7"/>
  <c r="N1476" i="7"/>
  <c r="H1477" i="7"/>
  <c r="M1477" i="7"/>
  <c r="N1477" i="7"/>
  <c r="H1478" i="7"/>
  <c r="M1478" i="7"/>
  <c r="N1478" i="7"/>
  <c r="H1479" i="7"/>
  <c r="M1479" i="7"/>
  <c r="N1479" i="7"/>
  <c r="H1480" i="7"/>
  <c r="M1480" i="7"/>
  <c r="N1480" i="7"/>
  <c r="H1481" i="7"/>
  <c r="M1481" i="7"/>
  <c r="N1481" i="7"/>
  <c r="H1482" i="7"/>
  <c r="M1482" i="7"/>
  <c r="N1482" i="7"/>
  <c r="H1483" i="7"/>
  <c r="M1483" i="7"/>
  <c r="N1483" i="7"/>
  <c r="H1484" i="7"/>
  <c r="M1484" i="7"/>
  <c r="N1484" i="7"/>
  <c r="H1485" i="7"/>
  <c r="M1485" i="7"/>
  <c r="N1485" i="7"/>
  <c r="H1486" i="7"/>
  <c r="M1486" i="7"/>
  <c r="N1486" i="7"/>
  <c r="H1487" i="7"/>
  <c r="M1487" i="7"/>
  <c r="N1487" i="7"/>
  <c r="H1488" i="7"/>
  <c r="M1488" i="7"/>
  <c r="N1488" i="7"/>
  <c r="H1489" i="7"/>
  <c r="M1489" i="7"/>
  <c r="N1489" i="7"/>
  <c r="H1490" i="7"/>
  <c r="M1490" i="7"/>
  <c r="N1490" i="7"/>
  <c r="H1491" i="7"/>
  <c r="M1491" i="7"/>
  <c r="N1491" i="7"/>
  <c r="H1492" i="7"/>
  <c r="M1492" i="7"/>
  <c r="N1492" i="7"/>
  <c r="H1493" i="7"/>
  <c r="M1493" i="7"/>
  <c r="N1493" i="7"/>
  <c r="H1494" i="7"/>
  <c r="M1494" i="7"/>
  <c r="N1494" i="7"/>
  <c r="H1495" i="7"/>
  <c r="M1495" i="7"/>
  <c r="N1495" i="7"/>
  <c r="H1496" i="7"/>
  <c r="M1496" i="7"/>
  <c r="N1496" i="7"/>
  <c r="H1497" i="7"/>
  <c r="M1497" i="7"/>
  <c r="N1497" i="7"/>
  <c r="H1498" i="7"/>
  <c r="M1498" i="7"/>
  <c r="N1498" i="7"/>
  <c r="H1499" i="7"/>
  <c r="M1499" i="7"/>
  <c r="N1499" i="7"/>
  <c r="H1500" i="7"/>
  <c r="M1500" i="7"/>
  <c r="N1500" i="7"/>
  <c r="H1501" i="7"/>
  <c r="M1501" i="7"/>
  <c r="N1501" i="7"/>
  <c r="H1502" i="7"/>
  <c r="M1502" i="7"/>
  <c r="N1502" i="7"/>
  <c r="H1503" i="7"/>
  <c r="M1503" i="7"/>
  <c r="N1503" i="7"/>
  <c r="H1504" i="7"/>
  <c r="M1504" i="7"/>
  <c r="N1504" i="7"/>
  <c r="H1505" i="7"/>
  <c r="M1505" i="7"/>
  <c r="N1505" i="7"/>
  <c r="M6" i="7"/>
  <c r="M7" i="7"/>
  <c r="M5" i="7"/>
  <c r="M3" i="7"/>
  <c r="N5" i="7" s="1"/>
  <c r="O5" i="7" s="1"/>
  <c r="H6" i="7"/>
  <c r="H7" i="7"/>
  <c r="H5" i="7"/>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E8" i="1"/>
  <c r="E6" i="1"/>
  <c r="D6" i="1"/>
  <c r="C6" i="1"/>
  <c r="B6" i="1"/>
  <c r="N9" i="7" l="1"/>
  <c r="O9" i="7" s="1"/>
  <c r="N8" i="7"/>
  <c r="O8" i="7" s="1"/>
  <c r="O9" i="52"/>
  <c r="AB9" i="8"/>
  <c r="P9" i="8"/>
  <c r="O9" i="8" s="1"/>
  <c r="N17" i="35"/>
  <c r="P8" i="8"/>
  <c r="O8" i="8" s="1"/>
  <c r="O8" i="52"/>
  <c r="P9" i="35"/>
  <c r="Q9" i="35" s="1"/>
  <c r="N7" i="7"/>
  <c r="O7" i="7" s="1"/>
  <c r="O7" i="52"/>
  <c r="P7" i="8"/>
  <c r="O7" i="8" s="1"/>
  <c r="N6" i="7"/>
  <c r="E5" i="1"/>
  <c r="F6" i="1"/>
  <c r="B5" i="1"/>
  <c r="E12" i="35" l="1"/>
  <c r="E11" i="35"/>
  <c r="F11" i="35"/>
  <c r="F12" i="35"/>
  <c r="D11" i="35"/>
  <c r="D12" i="35"/>
  <c r="O6" i="7"/>
  <c r="F5" i="1"/>
  <c r="D5" i="1"/>
  <c r="G23" i="35" l="1"/>
  <c r="G24" i="35"/>
  <c r="G25" i="35"/>
  <c r="F6" i="54"/>
  <c r="C12" i="35"/>
  <c r="C11" i="35"/>
  <c r="O11" i="35" s="1"/>
  <c r="F7" i="54"/>
  <c r="F5" i="54"/>
  <c r="G26" i="35" l="1"/>
  <c r="H24" i="35" s="1"/>
  <c r="I24" i="35" s="1"/>
  <c r="O12" i="35"/>
  <c r="H23" i="35" l="1"/>
  <c r="I23" i="35" s="1"/>
  <c r="H25" i="35"/>
  <c r="I25" i="35" s="1"/>
</calcChain>
</file>

<file path=xl/sharedStrings.xml><?xml version="1.0" encoding="utf-8"?>
<sst xmlns="http://schemas.openxmlformats.org/spreadsheetml/2006/main" count="399" uniqueCount="147">
  <si>
    <t>Banco de Dados</t>
  </si>
  <si>
    <r>
      <t xml:space="preserve">                      Missão:             </t>
    </r>
    <r>
      <rPr>
        <sz val="10"/>
        <color theme="1"/>
        <rFont val="Calibri"/>
        <family val="2"/>
        <scheme val="minor"/>
      </rPr>
      <t>Garantir a excelência em planilhas únicas e personalizadas, que facilitem e maximizem os resultados de nossos clientes.</t>
    </r>
  </si>
  <si>
    <r>
      <t xml:space="preserve">                      Visão:                </t>
    </r>
    <r>
      <rPr>
        <sz val="10"/>
        <color theme="1"/>
        <rFont val="Calibri"/>
        <family val="2"/>
        <scheme val="minor"/>
      </rPr>
      <t>Ser a maior produtora de planilhas profissionais do Brasil, gerando cada vez mais valor e comodidade a nossos clientes.</t>
    </r>
  </si>
  <si>
    <r>
      <t xml:space="preserve">                      Valores:             </t>
    </r>
    <r>
      <rPr>
        <sz val="10"/>
        <color theme="1"/>
        <rFont val="Calibri"/>
        <family val="2"/>
        <scheme val="minor"/>
      </rPr>
      <t>Nossa conduta é direcionada a altos padrões éticos, de responsabilidade, confiança, comprometimento com o crescimento e resultados.</t>
    </r>
  </si>
  <si>
    <t>Obrigado pela confiança em nosso produto e pela preferência em nosso trabalho! É um prazer tê-lo(a) como cliente.</t>
  </si>
  <si>
    <t>Qualquer dúvida na usabilidade da planilha, não deixe conferir o material sobre a mesma:</t>
  </si>
  <si>
    <t xml:space="preserve">» </t>
  </si>
  <si>
    <t>Planilha Gestão de Departamento Pessoal</t>
  </si>
  <si>
    <t>Manual de Instruções:</t>
  </si>
  <si>
    <t>Planilha de Banco de Horas</t>
  </si>
  <si>
    <t>Email para suporte:</t>
  </si>
  <si>
    <t>onsidecorporation@gmail.com</t>
  </si>
  <si>
    <t>»</t>
  </si>
  <si>
    <t>Planilha Indicadores de Recursos Humanos</t>
  </si>
  <si>
    <t>Nossas planilhas:</t>
  </si>
  <si>
    <t>Planilha Cálculo de Verbas Rescisórias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</si>
  <si>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</si>
  <si>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</si>
  <si>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</si>
  <si>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</si>
  <si>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</si>
  <si>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Copyright © 2021 Onside Corporation ®</t>
  </si>
  <si>
    <t>Em vídeo anexado ao produto.</t>
  </si>
  <si>
    <t>www.onsidecorporation.com.br</t>
  </si>
  <si>
    <t>https://onsidecorporation.com.br/gestaodedepartamentopessoal/</t>
  </si>
  <si>
    <t>https://onsidecorporation.com.br/bancodehoras/</t>
  </si>
  <si>
    <t>https://onsidecorporation.com.br/indicadoresderecursoshumanos/</t>
  </si>
  <si>
    <t>https://onsidecorporation.com.br/calculoderescisao/</t>
  </si>
  <si>
    <t>Relatório de Resultados</t>
  </si>
  <si>
    <t>#01B8AA</t>
  </si>
  <si>
    <t>#F2C80F</t>
  </si>
  <si>
    <t>#2B353E</t>
  </si>
  <si>
    <t>#FB5A56</t>
  </si>
  <si>
    <t>#333F4F</t>
  </si>
  <si>
    <t>#850c35</t>
  </si>
  <si>
    <t>#4F031C</t>
  </si>
  <si>
    <t>n°</t>
  </si>
  <si>
    <t>Observações</t>
  </si>
  <si>
    <t>#</t>
  </si>
  <si>
    <t>Situações</t>
  </si>
  <si>
    <t>Contratos</t>
  </si>
  <si>
    <t>Vendedores</t>
  </si>
  <si>
    <t>Clientes</t>
  </si>
  <si>
    <t>Situação</t>
  </si>
  <si>
    <t>Tipos de Contratos</t>
  </si>
  <si>
    <t>Nome dos Vendedores</t>
  </si>
  <si>
    <t>Área de Atuação</t>
  </si>
  <si>
    <t>Nome dos Clientes</t>
  </si>
  <si>
    <t>Áreas de Atuação</t>
  </si>
  <si>
    <t>Previdência Privada</t>
  </si>
  <si>
    <t>Mercado Imobiliário</t>
  </si>
  <si>
    <t>Prestação de Serviços</t>
  </si>
  <si>
    <t>Contrato de Aluguél</t>
  </si>
  <si>
    <t>Contrato de Prestação de Serviços</t>
  </si>
  <si>
    <t>Contrato de Cessão de Imóvel</t>
  </si>
  <si>
    <t>Contrato de Exploração Agrícola</t>
  </si>
  <si>
    <t>Elon Musk</t>
  </si>
  <si>
    <t>Jeff Bezos</t>
  </si>
  <si>
    <t>Warren Buffet</t>
  </si>
  <si>
    <t>Bernard Arnault</t>
  </si>
  <si>
    <t>Bill gates</t>
  </si>
  <si>
    <t>CPF &amp; CNPJ</t>
  </si>
  <si>
    <t>Telefone</t>
  </si>
  <si>
    <t>e-mail</t>
  </si>
  <si>
    <t>Bárbara de Souza</t>
  </si>
  <si>
    <t>Angélica da Silva</t>
  </si>
  <si>
    <t>Anderson de Suza</t>
  </si>
  <si>
    <t>Marcelo Henrique Toledo</t>
  </si>
  <si>
    <t>Francisco Geremias Alcebides</t>
  </si>
  <si>
    <t>00.000.000/0001-01</t>
  </si>
  <si>
    <t>000.000.000-01</t>
  </si>
  <si>
    <t>11.111.111/0000-00</t>
  </si>
  <si>
    <t>11.111.111/0000-01</t>
  </si>
  <si>
    <t>111.111.111-01</t>
  </si>
  <si>
    <t>(16) 9 0000-0000</t>
  </si>
  <si>
    <t>(16) 9 0000-0001</t>
  </si>
  <si>
    <t>(16) 9 0000-0002</t>
  </si>
  <si>
    <t>(16) 9 0000-0003</t>
  </si>
  <si>
    <t>(16) 9 0000-0004</t>
  </si>
  <si>
    <t>email@email.com</t>
  </si>
  <si>
    <t>Vencido</t>
  </si>
  <si>
    <t>Aguardando</t>
  </si>
  <si>
    <t>Ativo</t>
  </si>
  <si>
    <t>Data da Assinatura</t>
  </si>
  <si>
    <t>Identificação do Contrato</t>
  </si>
  <si>
    <t>Tipo do Contrato</t>
  </si>
  <si>
    <t>Contrato de Serviços Contábeis</t>
  </si>
  <si>
    <t>Contrato de Serviços Contábeis completo</t>
  </si>
  <si>
    <t>Nome do Cliente</t>
  </si>
  <si>
    <t>Valor</t>
  </si>
  <si>
    <t>Vendedor</t>
  </si>
  <si>
    <t>Início da       Vigência</t>
  </si>
  <si>
    <t>Data de Vencimento</t>
  </si>
  <si>
    <t>Período de Duração em dias</t>
  </si>
  <si>
    <t>Quantidade de Dias Restantes</t>
  </si>
  <si>
    <t>Situação do Contrato</t>
  </si>
  <si>
    <t>Mês de Reajuste do Contrato</t>
  </si>
  <si>
    <t>Jan</t>
  </si>
  <si>
    <t>Fev</t>
  </si>
  <si>
    <t>Mar</t>
  </si>
  <si>
    <t>Abr</t>
  </si>
  <si>
    <t>Mai</t>
  </si>
  <si>
    <t>Jun</t>
  </si>
  <si>
    <t>Jul</t>
  </si>
  <si>
    <t>Ago</t>
  </si>
  <si>
    <t>Set</t>
  </si>
  <si>
    <t>Out</t>
  </si>
  <si>
    <t>Nov</t>
  </si>
  <si>
    <t>Dez</t>
  </si>
  <si>
    <t>Mês</t>
  </si>
  <si>
    <t>Pagamento</t>
  </si>
  <si>
    <t>Entre as partes relacionadas</t>
  </si>
  <si>
    <t>Renovado</t>
  </si>
  <si>
    <t>Sim</t>
  </si>
  <si>
    <t>Não</t>
  </si>
  <si>
    <t>Renovação Automática</t>
  </si>
  <si>
    <t>% de Reajuste da Primeira Renovação</t>
  </si>
  <si>
    <t>% de Reajuste da Segunda Renovação</t>
  </si>
  <si>
    <t>% de Reajuste da Quarta     Renovação</t>
  </si>
  <si>
    <t>% de Reajuste da Terceira  Renovação</t>
  </si>
  <si>
    <t>% de Reajuste da Quinta     Renovação</t>
  </si>
  <si>
    <t>% de Reajuste da Sexta       Renovação</t>
  </si>
  <si>
    <t>% de Reajuste da Sétima     Renovação</t>
  </si>
  <si>
    <t>% de Reajuste da Oitava     Renovação</t>
  </si>
  <si>
    <t>% de Reajuste da Nona       Renovação</t>
  </si>
  <si>
    <t>% de Reajuste da Décima      Renovação</t>
  </si>
  <si>
    <t>Total</t>
  </si>
  <si>
    <t>Anos</t>
  </si>
  <si>
    <t>Novo Valor Após Primeiro     Reajuste</t>
  </si>
  <si>
    <t>Novo Valor Após Terceiro      Reajuste</t>
  </si>
  <si>
    <t>Novo Valor Após Segundo     Reajuste</t>
  </si>
  <si>
    <t>Novo Valor Após Quarto        Reajuste</t>
  </si>
  <si>
    <t>Novo Valor Após Quinto        Reajuste</t>
  </si>
  <si>
    <t>Novo Valor Após Sexto          Reajuste</t>
  </si>
  <si>
    <t>Novo Valor Após Sétimo        Reajuste</t>
  </si>
  <si>
    <t>Novo Valor Após Oitavo         Reajuste</t>
  </si>
  <si>
    <t>Novo Valor Após Nono           Reajuste</t>
  </si>
  <si>
    <t>Novo Valor Após Décimo       Reajuste</t>
  </si>
  <si>
    <t>Média</t>
  </si>
  <si>
    <t>Quantidade de Contratos Fechados</t>
  </si>
  <si>
    <t>Contratos Vencidos</t>
  </si>
  <si>
    <t>Contratos Ativos</t>
  </si>
  <si>
    <t>Contratos Renovados</t>
  </si>
  <si>
    <t>Descrição</t>
  </si>
  <si>
    <t>Contrato Exemplo</t>
  </si>
  <si>
    <t>Percentuais</t>
  </si>
  <si>
    <t>Selecionado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</si>
</sst>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R$&quot;\ #,##0.00"/>
  </numFmts>
  <fonts count="23" x14ac:knownFonts="1">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b/>
      <sz val="28"/>
      <color theme="1" tint="0.249977111117893"/>
      <name val="Calibri"/>
      <family val="2"/>
      <scheme val="minor"/>
    </font>
    <font>
      <sz val="10"/>
      <color theme="1" tint="0.499984740745262"/>
      <name val="Calibri"/>
      <family val="2"/>
      <scheme val="minor"/>
    </font>
    <font>
      <sz val="10"/>
      <color rgb="FF000000"/>
      <name val="Calibri"/>
      <family val="2"/>
    </font>
    <font>
      <sz val="16"/>
      <color theme="1" tint="0.249977111117893"/>
      <name val="Calibri"/>
      <family val="2"/>
      <scheme val="minor"/>
    </font>
    <font>
      <b/>
      <sz val="16"/>
      <color theme="1" tint="0.249977111117893"/>
      <name val="Calibri"/>
      <family val="2"/>
      <scheme val="minor"/>
    </font>
    <font>
      <sz val="8"/>
      <name val="Calibri"/>
      <family val="2"/>
      <scheme val="minor"/>
    </font>
    <font>
      <sz val="10"/>
      <color theme="0"/>
      <name val="Calibri"/>
      <family val="2"/>
      <scheme val="minor"/>
    </font>
    <font>
      <sz val="11"/>
      <color theme="1"/>
      <name val="Calibri"/>
      <family val="2"/>
      <scheme val="minor"/>
    </font>
    <font>
      <sz val="9"/>
      <color theme="1"/>
      <name val="Calibri"/>
      <family val="2"/>
      <scheme val="minor"/>
    </font>
    <font>
      <b/>
      <sz val="10"/>
      <color theme="1" tint="0.249977111117893"/>
      <name val="Calibri"/>
      <family val="2"/>
      <scheme val="minor"/>
    </font>
  </fonts>
  <fills count="19">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bgColor indexed="64"/>
      </patternFill>
    </fill>
    <fill>
      <patternFill patternType="solid">
        <fgColor rgb="FF01B8AA"/>
        <bgColor indexed="64"/>
      </patternFill>
    </fill>
    <fill>
      <patternFill patternType="solid">
        <fgColor rgb="FFF2C80F"/>
        <bgColor indexed="64"/>
      </patternFill>
    </fill>
    <fill>
      <patternFill patternType="solid">
        <fgColor rgb="FF2B353E"/>
        <bgColor indexed="64"/>
      </patternFill>
    </fill>
    <fill>
      <patternFill patternType="solid">
        <fgColor rgb="FFFB5A56"/>
        <bgColor indexed="64"/>
      </patternFill>
    </fill>
    <fill>
      <patternFill patternType="solid">
        <fgColor theme="3" tint="-0.249977111117893"/>
        <bgColor indexed="64"/>
      </patternFill>
    </fill>
    <fill>
      <patternFill patternType="solid">
        <fgColor rgb="FF850C35"/>
        <bgColor indexed="64"/>
      </patternFill>
    </fill>
    <fill>
      <patternFill patternType="solid">
        <fgColor rgb="FF4F031C"/>
        <bgColor indexed="64"/>
      </patternFill>
    </fill>
    <fill>
      <patternFill patternType="solid">
        <fgColor rgb="FF333F4F"/>
        <bgColor indexed="64"/>
      </patternFill>
    </fill>
    <fill>
      <patternFill patternType="solid">
        <fgColor rgb="FFFF9999"/>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3599B8"/>
        <bgColor indexed="64"/>
      </patternFill>
    </fill>
  </fills>
  <borders count="35">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right style="thin">
        <color theme="0" tint="-0.14999847407452621"/>
      </right>
      <top/>
      <bottom style="thin">
        <color theme="0" tint="-0.14999847407452621"/>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right/>
      <top style="thin">
        <color theme="3"/>
      </top>
      <bottom style="medium">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14999847407452621"/>
      </right>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right/>
      <top/>
      <bottom style="thin">
        <color indexed="64"/>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bottom style="thin">
        <color theme="0" tint="-0.14999847407452621"/>
      </bottom>
      <diagonal/>
    </border>
    <border>
      <left/>
      <right/>
      <top/>
      <bottom style="thin">
        <color theme="0" tint="-0.499984740745262"/>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thin">
        <color theme="3"/>
      </top>
      <bottom/>
      <diagonal/>
    </border>
    <border>
      <left/>
      <right/>
      <top style="medium">
        <color theme="0" tint="-0.499984740745262"/>
      </top>
      <bottom style="thin">
        <color theme="0" tint="-0.499984740745262"/>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style="thin">
        <color theme="0" tint="-0.499984740745262"/>
      </left>
      <right/>
      <top style="medium">
        <color theme="0" tint="-0.499984740745262"/>
      </top>
      <bottom style="thin">
        <color theme="0" tint="-0.499984740745262"/>
      </bottom>
      <diagonal/>
    </border>
    <border>
      <left style="thin">
        <color theme="0" tint="-0.499984740745262"/>
      </left>
      <right/>
      <top/>
      <bottom style="thin">
        <color theme="0" tint="-0.14999847407452621"/>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14999847407452621"/>
      </right>
      <top style="thin">
        <color theme="0" tint="-0.499984740745262"/>
      </top>
      <bottom style="thin">
        <color theme="0" tint="-0.14999847407452621"/>
      </bottom>
      <diagonal/>
    </border>
    <border>
      <left style="thin">
        <color theme="0" tint="-0.499984740745262"/>
      </left>
      <right style="thin">
        <color theme="0" tint="-0.499984740745262"/>
      </right>
      <top style="thin">
        <color theme="0" tint="-0.499984740745262"/>
      </top>
      <bottom style="thin">
        <color theme="0"/>
      </bottom>
      <diagonal/>
    </border>
    <border>
      <left style="thin">
        <color theme="0" tint="-0.499984740745262"/>
      </left>
      <right style="thin">
        <color theme="0" tint="-0.499984740745262"/>
      </right>
      <top style="thin">
        <color theme="0"/>
      </top>
      <bottom style="thin">
        <color theme="0"/>
      </bottom>
      <diagonal/>
    </border>
    <border>
      <left style="thin">
        <color theme="0" tint="-0.499984740745262"/>
      </left>
      <right style="thin">
        <color theme="0" tint="-0.499984740745262"/>
      </right>
      <top style="thin">
        <color theme="0"/>
      </top>
      <bottom style="thin">
        <color theme="0" tint="-0.14999847407452621"/>
      </bottom>
      <diagonal/>
    </border>
    <border>
      <left style="thin">
        <color theme="0" tint="-0.499984740745262"/>
      </left>
      <right style="thin">
        <color theme="0" tint="-0.14999847407452621"/>
      </right>
      <top style="thin">
        <color theme="0"/>
      </top>
      <bottom style="thin">
        <color theme="0" tint="-0.14999847407452621"/>
      </bottom>
      <diagonal/>
    </border>
    <border>
      <left/>
      <right style="thin">
        <color theme="0" tint="-0.14999847407452621"/>
      </right>
      <top style="medium">
        <color theme="0" tint="-0.499984740745262"/>
      </top>
      <bottom style="thin">
        <color theme="0" tint="-0.499984740745262"/>
      </bottom>
      <diagonal/>
    </border>
  </borders>
  <cellStyleXfs count="3">
    <xf numFmtId="0" fontId="0" fillId="0" borderId="0"/>
    <xf numFmtId="0" fontId="5" fillId="0" borderId="0" applyNumberFormat="0" applyFill="0" applyBorder="0" applyAlignment="0" applyProtection="0"/>
    <xf numFmtId="9" fontId="20" fillId="0" borderId="0" applyFont="0" applyFill="0" applyBorder="0" applyAlignment="0" applyProtection="0"/>
  </cellStyleXfs>
  <cellXfs count="165">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2" fillId="5" borderId="0" xfId="0" applyFont="1" applyFill="1" applyAlignment="1">
      <alignment horizontal="center" vertical="center"/>
    </xf>
    <xf numFmtId="0" fontId="1" fillId="5" borderId="0" xfId="0" applyFont="1" applyFill="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2" fillId="5" borderId="0" xfId="0" applyFont="1" applyFill="1" applyAlignment="1">
      <alignment vertical="center"/>
    </xf>
    <xf numFmtId="0" fontId="1" fillId="2" borderId="0" xfId="0" applyFont="1" applyFill="1" applyAlignment="1">
      <alignment vertical="center"/>
    </xf>
    <xf numFmtId="0" fontId="1" fillId="5" borderId="0" xfId="0" applyFont="1" applyFill="1" applyAlignment="1">
      <alignment horizontal="center" vertical="center"/>
    </xf>
    <xf numFmtId="0" fontId="1" fillId="0" borderId="0" xfId="0" applyFont="1" applyFill="1" applyAlignment="1">
      <alignment horizontal="center" vertical="center"/>
    </xf>
    <xf numFmtId="0" fontId="6" fillId="0" borderId="0" xfId="0" applyFont="1" applyFill="1" applyAlignment="1">
      <alignment horizontal="left" vertical="center"/>
    </xf>
    <xf numFmtId="0" fontId="7" fillId="0" borderId="0" xfId="0" applyFont="1" applyFill="1" applyAlignment="1">
      <alignment horizontal="center" vertical="center"/>
    </xf>
    <xf numFmtId="0" fontId="7" fillId="0" borderId="0" xfId="0" applyFont="1" applyFill="1" applyAlignment="1">
      <alignment horizontal="left" vertical="center"/>
    </xf>
    <xf numFmtId="0" fontId="8" fillId="0" borderId="0" xfId="0" applyFont="1" applyFill="1" applyAlignment="1">
      <alignment horizontal="right" vertical="center"/>
    </xf>
    <xf numFmtId="0" fontId="1" fillId="0" borderId="0" xfId="0" applyFont="1" applyFill="1" applyAlignment="1">
      <alignment horizontal="left" vertical="center"/>
    </xf>
    <xf numFmtId="0" fontId="9" fillId="0" borderId="0" xfId="1" applyFont="1" applyFill="1"/>
    <xf numFmtId="0" fontId="9" fillId="0" borderId="0" xfId="1" applyFont="1" applyFill="1" applyAlignment="1">
      <alignment horizontal="left" vertical="top"/>
    </xf>
    <xf numFmtId="0" fontId="9" fillId="0" borderId="0" xfId="1" applyFont="1" applyFill="1" applyAlignment="1">
      <alignment vertical="center"/>
    </xf>
    <xf numFmtId="0" fontId="10" fillId="0" borderId="0" xfId="0" applyFont="1" applyFill="1" applyAlignment="1">
      <alignment horizontal="center" vertical="center"/>
    </xf>
    <xf numFmtId="0" fontId="11" fillId="0" borderId="0" xfId="0" applyFont="1" applyFill="1" applyAlignment="1">
      <alignment horizontal="right" vertical="center"/>
    </xf>
    <xf numFmtId="0" fontId="0" fillId="2" borderId="0" xfId="0" applyFill="1"/>
    <xf numFmtId="0" fontId="0" fillId="3" borderId="0" xfId="0" applyFill="1"/>
    <xf numFmtId="0" fontId="12" fillId="0" borderId="0" xfId="0" applyFont="1" applyFill="1" applyAlignment="1">
      <alignment horizontal="left" vertical="center"/>
    </xf>
    <xf numFmtId="0" fontId="9" fillId="0" borderId="0" xfId="1" applyFont="1"/>
    <xf numFmtId="0" fontId="1" fillId="6" borderId="0" xfId="0" applyFont="1" applyFill="1" applyAlignment="1">
      <alignment horizontal="center" vertical="center"/>
    </xf>
    <xf numFmtId="0" fontId="2" fillId="6" borderId="4" xfId="0" applyFont="1" applyFill="1" applyBorder="1" applyAlignment="1" applyProtection="1">
      <alignment horizontal="left" vertical="center" wrapText="1"/>
      <protection locked="0"/>
    </xf>
    <xf numFmtId="0" fontId="2" fillId="6" borderId="5" xfId="0" applyFont="1" applyFill="1" applyBorder="1" applyAlignment="1" applyProtection="1">
      <alignment horizontal="left" vertical="center" wrapText="1"/>
      <protection locked="0"/>
    </xf>
    <xf numFmtId="0" fontId="2" fillId="6" borderId="6" xfId="0" applyFont="1" applyFill="1" applyBorder="1" applyAlignment="1" applyProtection="1">
      <alignment horizontal="left" vertical="center" wrapText="1"/>
      <protection locked="0"/>
    </xf>
    <xf numFmtId="0" fontId="2" fillId="6" borderId="7" xfId="0" applyFont="1" applyFill="1" applyBorder="1" applyAlignment="1" applyProtection="1">
      <alignment horizontal="left" vertical="center" wrapText="1"/>
      <protection locked="0"/>
    </xf>
    <xf numFmtId="0" fontId="1" fillId="0" borderId="0" xfId="0" applyFont="1" applyFill="1" applyAlignment="1">
      <alignment horizontal="left" vertical="center" wrapText="1"/>
    </xf>
    <xf numFmtId="0" fontId="16" fillId="4" borderId="0" xfId="0" applyFont="1" applyFill="1" applyAlignment="1">
      <alignment horizontal="left" vertical="center" wrapText="1"/>
    </xf>
    <xf numFmtId="0" fontId="17" fillId="4" borderId="14" xfId="0" applyFont="1" applyFill="1" applyBorder="1" applyAlignment="1">
      <alignment horizontal="left" vertical="center" wrapText="1"/>
    </xf>
    <xf numFmtId="0" fontId="16" fillId="4" borderId="14" xfId="0" applyFont="1" applyFill="1" applyBorder="1" applyAlignment="1">
      <alignment horizontal="left" vertical="center" wrapText="1"/>
    </xf>
    <xf numFmtId="0" fontId="0" fillId="6" borderId="0" xfId="0" applyFill="1"/>
    <xf numFmtId="0" fontId="1" fillId="7" borderId="0" xfId="0" applyFont="1" applyFill="1" applyAlignment="1">
      <alignment horizontal="center" vertical="center"/>
    </xf>
    <xf numFmtId="0" fontId="1" fillId="8" borderId="0" xfId="0" applyFont="1" applyFill="1" applyAlignment="1">
      <alignment horizontal="center" vertical="center"/>
    </xf>
    <xf numFmtId="0" fontId="1" fillId="9" borderId="0" xfId="0" applyFont="1" applyFill="1" applyAlignment="1">
      <alignment horizontal="center" vertical="center"/>
    </xf>
    <xf numFmtId="0" fontId="1" fillId="10" borderId="0" xfId="0" applyFont="1" applyFill="1" applyAlignment="1">
      <alignment horizontal="center" vertical="center"/>
    </xf>
    <xf numFmtId="0" fontId="1" fillId="11" borderId="0" xfId="0" applyFont="1" applyFill="1" applyAlignment="1">
      <alignment horizontal="center" vertical="center"/>
    </xf>
    <xf numFmtId="0" fontId="1" fillId="12" borderId="0" xfId="0" applyFont="1" applyFill="1" applyAlignment="1">
      <alignment horizontal="center" vertical="center"/>
    </xf>
    <xf numFmtId="0" fontId="1" fillId="13" borderId="0" xfId="0" applyFont="1" applyFill="1" applyAlignment="1">
      <alignment horizontal="center" vertical="center"/>
    </xf>
    <xf numFmtId="0" fontId="0" fillId="7" borderId="0" xfId="0" applyFill="1"/>
    <xf numFmtId="0" fontId="0" fillId="13" borderId="0" xfId="0" applyFill="1"/>
    <xf numFmtId="0" fontId="0" fillId="12" borderId="0" xfId="0" applyFill="1"/>
    <xf numFmtId="0" fontId="0" fillId="14" borderId="0" xfId="0" applyFill="1"/>
    <xf numFmtId="0" fontId="0" fillId="10" borderId="0" xfId="0" applyFill="1"/>
    <xf numFmtId="0" fontId="0" fillId="9" borderId="0" xfId="0" applyFill="1"/>
    <xf numFmtId="0" fontId="0" fillId="8" borderId="0" xfId="0" applyFill="1"/>
    <xf numFmtId="0" fontId="1" fillId="6" borderId="8" xfId="0" applyFont="1" applyFill="1" applyBorder="1" applyAlignment="1">
      <alignment horizontal="center" vertical="center"/>
    </xf>
    <xf numFmtId="0" fontId="1" fillId="6" borderId="0" xfId="0" applyFont="1" applyFill="1" applyBorder="1" applyAlignment="1">
      <alignment horizontal="center" vertical="center"/>
    </xf>
    <xf numFmtId="0" fontId="3" fillId="4" borderId="11" xfId="0" applyFont="1" applyFill="1" applyBorder="1" applyAlignment="1">
      <alignment horizontal="left" vertical="center" wrapText="1"/>
    </xf>
    <xf numFmtId="0" fontId="3" fillId="4" borderId="9" xfId="0" applyFont="1" applyFill="1" applyBorder="1" applyAlignment="1">
      <alignment horizontal="left" vertical="center" wrapText="1"/>
    </xf>
    <xf numFmtId="0" fontId="3" fillId="4" borderId="10" xfId="0" applyFont="1" applyFill="1" applyBorder="1" applyAlignment="1">
      <alignment horizontal="left" vertical="center" wrapText="1"/>
    </xf>
    <xf numFmtId="0" fontId="14" fillId="4" borderId="12" xfId="0" applyFont="1" applyFill="1" applyBorder="1" applyAlignment="1">
      <alignment horizontal="center" vertical="center" wrapText="1"/>
    </xf>
    <xf numFmtId="0" fontId="14" fillId="4" borderId="13" xfId="0" applyFont="1" applyFill="1" applyBorder="1" applyAlignment="1">
      <alignment horizontal="center" vertical="center" wrapText="1"/>
    </xf>
    <xf numFmtId="0" fontId="1" fillId="8" borderId="0" xfId="0" applyFont="1" applyFill="1" applyAlignment="1">
      <alignment horizontal="left" vertical="center" wrapText="1"/>
    </xf>
    <xf numFmtId="0" fontId="1" fillId="0" borderId="0" xfId="0" applyFont="1" applyFill="1" applyAlignment="1">
      <alignment horizontal="center" vertical="center" wrapText="1"/>
    </xf>
    <xf numFmtId="0" fontId="1" fillId="8" borderId="0" xfId="0" applyFont="1" applyFill="1" applyAlignment="1">
      <alignment horizontal="center" vertical="center" wrapText="1"/>
    </xf>
    <xf numFmtId="0" fontId="1" fillId="4" borderId="0" xfId="0" applyFont="1" applyFill="1" applyAlignment="1">
      <alignment horizontal="left" vertical="center" wrapText="1"/>
    </xf>
    <xf numFmtId="0" fontId="3" fillId="4" borderId="15" xfId="0" applyFont="1" applyFill="1" applyBorder="1" applyAlignment="1">
      <alignment horizontal="left" vertical="center" wrapText="1"/>
    </xf>
    <xf numFmtId="0" fontId="2" fillId="6" borderId="16" xfId="0" applyFont="1" applyFill="1" applyBorder="1" applyAlignment="1" applyProtection="1">
      <alignment horizontal="left" vertical="center" wrapText="1"/>
      <protection locked="0"/>
    </xf>
    <xf numFmtId="0" fontId="3" fillId="4" borderId="17" xfId="0" applyFont="1" applyFill="1" applyBorder="1" applyAlignment="1">
      <alignment horizontal="left" vertical="center" wrapText="1"/>
    </xf>
    <xf numFmtId="0" fontId="2" fillId="6" borderId="18" xfId="0" applyFont="1" applyFill="1" applyBorder="1" applyAlignment="1" applyProtection="1">
      <alignment horizontal="center" vertical="center" wrapText="1"/>
      <protection locked="0"/>
    </xf>
    <xf numFmtId="0" fontId="2" fillId="6" borderId="19" xfId="0" applyFont="1" applyFill="1" applyBorder="1" applyAlignment="1" applyProtection="1">
      <alignment horizontal="center" vertical="center" wrapText="1"/>
      <protection locked="0"/>
    </xf>
    <xf numFmtId="0" fontId="2" fillId="6" borderId="16" xfId="0" applyFont="1" applyFill="1" applyBorder="1" applyAlignment="1" applyProtection="1">
      <alignment horizontal="center" vertical="center" wrapText="1"/>
      <protection locked="0"/>
    </xf>
    <xf numFmtId="0" fontId="5" fillId="6" borderId="16" xfId="1" applyFill="1" applyBorder="1" applyAlignment="1" applyProtection="1">
      <alignment horizontal="left" vertical="center" wrapText="1"/>
      <protection locked="0"/>
    </xf>
    <xf numFmtId="0" fontId="1" fillId="6" borderId="20" xfId="0" applyFont="1" applyFill="1" applyBorder="1" applyAlignment="1">
      <alignment horizontal="center" vertical="center"/>
    </xf>
    <xf numFmtId="0" fontId="3" fillId="4" borderId="21" xfId="0" applyFont="1" applyFill="1" applyBorder="1" applyAlignment="1">
      <alignment horizontal="left" vertical="center" wrapText="1"/>
    </xf>
    <xf numFmtId="14" fontId="2" fillId="6" borderId="5" xfId="0" applyNumberFormat="1" applyFont="1" applyFill="1" applyBorder="1" applyAlignment="1" applyProtection="1">
      <alignment horizontal="center" vertical="center" wrapText="1"/>
      <protection locked="0"/>
    </xf>
    <xf numFmtId="14" fontId="2" fillId="6" borderId="7" xfId="0" applyNumberFormat="1" applyFont="1" applyFill="1" applyBorder="1" applyAlignment="1" applyProtection="1">
      <alignment horizontal="center" vertical="center" wrapText="1"/>
      <protection locked="0"/>
    </xf>
    <xf numFmtId="164" fontId="2" fillId="6" borderId="5" xfId="0" applyNumberFormat="1" applyFont="1" applyFill="1" applyBorder="1" applyAlignment="1" applyProtection="1">
      <alignment horizontal="center" vertical="center" wrapText="1"/>
      <protection locked="0"/>
    </xf>
    <xf numFmtId="164" fontId="2" fillId="6" borderId="7" xfId="0" applyNumberFormat="1" applyFont="1" applyFill="1" applyBorder="1" applyAlignment="1" applyProtection="1">
      <alignment horizontal="center" vertical="center" wrapText="1"/>
      <protection locked="0"/>
    </xf>
    <xf numFmtId="0" fontId="2" fillId="6" borderId="7" xfId="0" applyFont="1" applyFill="1" applyBorder="1" applyAlignment="1" applyProtection="1">
      <alignment horizontal="center" vertical="center" wrapText="1"/>
      <protection locked="0"/>
    </xf>
    <xf numFmtId="14" fontId="2" fillId="6" borderId="16" xfId="0" applyNumberFormat="1" applyFont="1" applyFill="1" applyBorder="1" applyAlignment="1" applyProtection="1">
      <alignment horizontal="center" vertical="center" wrapText="1"/>
      <protection locked="0"/>
    </xf>
    <xf numFmtId="0" fontId="7" fillId="4" borderId="18" xfId="0" applyFont="1" applyFill="1" applyBorder="1" applyAlignment="1" applyProtection="1">
      <alignment horizontal="center" vertical="center" wrapText="1"/>
    </xf>
    <xf numFmtId="0" fontId="7" fillId="4" borderId="5" xfId="0" applyFont="1" applyFill="1" applyBorder="1" applyAlignment="1" applyProtection="1">
      <alignment horizontal="center" vertical="center" wrapText="1"/>
    </xf>
    <xf numFmtId="0" fontId="7" fillId="4" borderId="16" xfId="0" applyFont="1" applyFill="1" applyBorder="1" applyAlignment="1" applyProtection="1">
      <alignment horizontal="center" vertical="center" wrapText="1"/>
    </xf>
    <xf numFmtId="0" fontId="7" fillId="4" borderId="7" xfId="0" applyFont="1" applyFill="1" applyBorder="1" applyAlignment="1" applyProtection="1">
      <alignment horizontal="center" vertical="center" wrapText="1"/>
    </xf>
    <xf numFmtId="0" fontId="3" fillId="4" borderId="22" xfId="0" applyFont="1" applyFill="1" applyBorder="1" applyAlignment="1">
      <alignment horizontal="left" vertical="center" wrapText="1"/>
    </xf>
    <xf numFmtId="0" fontId="2" fillId="6" borderId="23" xfId="0" applyFont="1" applyFill="1" applyBorder="1" applyAlignment="1" applyProtection="1">
      <alignment horizontal="center" vertical="center" wrapText="1"/>
      <protection locked="0"/>
    </xf>
    <xf numFmtId="0" fontId="2" fillId="6" borderId="24" xfId="0" applyFont="1" applyFill="1" applyBorder="1" applyAlignment="1" applyProtection="1">
      <alignment horizontal="center" vertical="center" wrapText="1"/>
      <protection locked="0"/>
    </xf>
    <xf numFmtId="14" fontId="19" fillId="6" borderId="0" xfId="0" applyNumberFormat="1" applyFont="1" applyFill="1" applyAlignment="1">
      <alignment horizontal="center" vertical="center"/>
    </xf>
    <xf numFmtId="0" fontId="1" fillId="6" borderId="0" xfId="0" applyFont="1" applyFill="1" applyAlignment="1">
      <alignment horizontal="left" vertical="center" wrapText="1"/>
    </xf>
    <xf numFmtId="0" fontId="2" fillId="4" borderId="16" xfId="0" applyFont="1" applyFill="1" applyBorder="1" applyAlignment="1" applyProtection="1">
      <alignment horizontal="center" vertical="center" wrapText="1"/>
    </xf>
    <xf numFmtId="0" fontId="2" fillId="6" borderId="16" xfId="0" applyNumberFormat="1" applyFont="1" applyFill="1" applyBorder="1" applyAlignment="1" applyProtection="1">
      <alignment horizontal="center" vertical="center" wrapText="1"/>
      <protection locked="0"/>
    </xf>
    <xf numFmtId="0" fontId="1" fillId="4" borderId="0" xfId="0" applyFont="1" applyFill="1" applyAlignment="1">
      <alignment horizontal="center" vertical="center" wrapText="1"/>
    </xf>
    <xf numFmtId="9" fontId="2" fillId="6" borderId="16" xfId="2" applyFont="1" applyFill="1" applyBorder="1" applyAlignment="1" applyProtection="1">
      <alignment horizontal="center" vertical="center" wrapText="1"/>
      <protection locked="0"/>
    </xf>
    <xf numFmtId="0" fontId="2" fillId="6" borderId="18" xfId="0" applyFont="1" applyFill="1" applyBorder="1" applyAlignment="1" applyProtection="1">
      <alignment vertical="center" wrapText="1"/>
      <protection locked="0"/>
    </xf>
    <xf numFmtId="0" fontId="2" fillId="6" borderId="19" xfId="0" applyFont="1" applyFill="1" applyBorder="1" applyAlignment="1" applyProtection="1">
      <alignment vertical="center" wrapText="1"/>
      <protection locked="0"/>
    </xf>
    <xf numFmtId="0" fontId="3" fillId="4" borderId="25" xfId="0" applyFont="1" applyFill="1" applyBorder="1" applyAlignment="1">
      <alignment horizontal="left" vertical="center" wrapText="1"/>
    </xf>
    <xf numFmtId="9" fontId="2" fillId="6" borderId="26" xfId="0" applyNumberFormat="1" applyFont="1" applyFill="1" applyBorder="1" applyAlignment="1" applyProtection="1">
      <alignment horizontal="center" vertical="center" wrapText="1"/>
      <protection locked="0"/>
    </xf>
    <xf numFmtId="0" fontId="7" fillId="4" borderId="5" xfId="0" applyFont="1" applyFill="1" applyBorder="1" applyAlignment="1" applyProtection="1">
      <alignment horizontal="left" vertical="center" wrapText="1"/>
    </xf>
    <xf numFmtId="0" fontId="7" fillId="4" borderId="7" xfId="0" applyFont="1" applyFill="1" applyBorder="1" applyAlignment="1" applyProtection="1">
      <alignment horizontal="left" vertical="center" wrapText="1"/>
    </xf>
    <xf numFmtId="164" fontId="2" fillId="6" borderId="18" xfId="0" applyNumberFormat="1" applyFont="1" applyFill="1" applyBorder="1" applyAlignment="1" applyProtection="1">
      <alignment horizontal="center" vertical="center" wrapText="1"/>
      <protection locked="0"/>
    </xf>
    <xf numFmtId="164" fontId="2" fillId="6" borderId="16" xfId="0" applyNumberFormat="1" applyFont="1" applyFill="1" applyBorder="1" applyAlignment="1" applyProtection="1">
      <alignment horizontal="center" vertical="center" wrapText="1"/>
      <protection locked="0"/>
    </xf>
    <xf numFmtId="164" fontId="5" fillId="6" borderId="16" xfId="1" applyNumberFormat="1" applyFill="1" applyBorder="1" applyAlignment="1" applyProtection="1">
      <alignment horizontal="left" vertical="center" wrapText="1"/>
      <protection locked="0"/>
    </xf>
    <xf numFmtId="164" fontId="2" fillId="6" borderId="19" xfId="0" applyNumberFormat="1" applyFont="1" applyFill="1" applyBorder="1" applyAlignment="1" applyProtection="1">
      <alignment horizontal="center" vertical="center" wrapText="1"/>
      <protection locked="0"/>
    </xf>
    <xf numFmtId="164" fontId="21" fillId="6" borderId="16" xfId="0" applyNumberFormat="1" applyFont="1" applyFill="1" applyBorder="1" applyAlignment="1" applyProtection="1">
      <alignment horizontal="center" vertical="center" wrapText="1"/>
      <protection locked="0"/>
    </xf>
    <xf numFmtId="164" fontId="1" fillId="16" borderId="28" xfId="0" applyNumberFormat="1" applyFont="1" applyFill="1" applyBorder="1" applyAlignment="1" applyProtection="1">
      <alignment horizontal="center" vertical="center" wrapText="1"/>
    </xf>
    <xf numFmtId="164" fontId="1" fillId="16" borderId="27" xfId="0" applyNumberFormat="1" applyFont="1" applyFill="1" applyBorder="1" applyAlignment="1" applyProtection="1">
      <alignment horizontal="center" vertical="center" wrapText="1"/>
    </xf>
    <xf numFmtId="0" fontId="3" fillId="4" borderId="11" xfId="0" applyFont="1" applyFill="1" applyBorder="1" applyAlignment="1" applyProtection="1">
      <alignment horizontal="left" vertical="center" wrapText="1"/>
    </xf>
    <xf numFmtId="0" fontId="3" fillId="4" borderId="9" xfId="0" applyFont="1" applyFill="1" applyBorder="1" applyAlignment="1" applyProtection="1">
      <alignment horizontal="left" vertical="center" wrapText="1"/>
    </xf>
    <xf numFmtId="0" fontId="3" fillId="4" borderId="10" xfId="0" applyFont="1" applyFill="1" applyBorder="1" applyAlignment="1" applyProtection="1">
      <alignment horizontal="left" vertical="center" wrapText="1"/>
    </xf>
    <xf numFmtId="0" fontId="14" fillId="4" borderId="12" xfId="0" applyFont="1" applyFill="1" applyBorder="1" applyAlignment="1" applyProtection="1">
      <alignment horizontal="center" vertical="center" wrapText="1"/>
    </xf>
    <xf numFmtId="0" fontId="19" fillId="15" borderId="5" xfId="0" applyFont="1" applyFill="1" applyBorder="1" applyAlignment="1" applyProtection="1">
      <alignment horizontal="left" vertical="center" wrapText="1"/>
    </xf>
    <xf numFmtId="0" fontId="2" fillId="6" borderId="4" xfId="0" applyFont="1" applyFill="1" applyBorder="1" applyAlignment="1" applyProtection="1">
      <alignment horizontal="left" vertical="center" wrapText="1"/>
    </xf>
    <xf numFmtId="0" fontId="14" fillId="4" borderId="13" xfId="0" applyFont="1" applyFill="1" applyBorder="1" applyAlignment="1" applyProtection="1">
      <alignment horizontal="center" vertical="center" wrapText="1"/>
    </xf>
    <xf numFmtId="0" fontId="19" fillId="7" borderId="7" xfId="0" applyFont="1" applyFill="1" applyBorder="1" applyAlignment="1" applyProtection="1">
      <alignment horizontal="left" vertical="center" wrapText="1"/>
    </xf>
    <xf numFmtId="0" fontId="19" fillId="14" borderId="7" xfId="0" applyFont="1" applyFill="1" applyBorder="1" applyAlignment="1" applyProtection="1">
      <alignment horizontal="left" vertical="center" wrapText="1"/>
    </xf>
    <xf numFmtId="0" fontId="2" fillId="6" borderId="29" xfId="0" applyFont="1" applyFill="1" applyBorder="1" applyAlignment="1" applyProtection="1">
      <alignment horizontal="center" vertical="center" wrapText="1"/>
      <protection locked="0"/>
    </xf>
    <xf numFmtId="164" fontId="7" fillId="4" borderId="26" xfId="0" applyNumberFormat="1" applyFont="1" applyFill="1" applyBorder="1" applyAlignment="1" applyProtection="1">
      <alignment horizontal="center" vertical="center" wrapText="1"/>
    </xf>
    <xf numFmtId="164" fontId="7" fillId="4" borderId="18" xfId="0" applyNumberFormat="1" applyFont="1" applyFill="1" applyBorder="1" applyAlignment="1" applyProtection="1">
      <alignment horizontal="center" vertical="center" wrapText="1"/>
    </xf>
    <xf numFmtId="164" fontId="7" fillId="4" borderId="16" xfId="0" applyNumberFormat="1" applyFont="1" applyFill="1" applyBorder="1" applyAlignment="1" applyProtection="1">
      <alignment horizontal="center" vertical="center" wrapText="1"/>
    </xf>
    <xf numFmtId="164" fontId="19" fillId="17" borderId="30" xfId="0" applyNumberFormat="1" applyFont="1" applyFill="1" applyBorder="1" applyAlignment="1" applyProtection="1">
      <alignment horizontal="center" vertical="center" wrapText="1"/>
    </xf>
    <xf numFmtId="164" fontId="19" fillId="17" borderId="31" xfId="0" applyNumberFormat="1" applyFont="1" applyFill="1" applyBorder="1" applyAlignment="1" applyProtection="1">
      <alignment horizontal="center" vertical="center" wrapText="1"/>
    </xf>
    <xf numFmtId="164" fontId="19" fillId="17" borderId="32" xfId="0" applyNumberFormat="1" applyFont="1" applyFill="1" applyBorder="1" applyAlignment="1" applyProtection="1">
      <alignment horizontal="center" vertical="center" wrapText="1"/>
    </xf>
    <xf numFmtId="164" fontId="1" fillId="16" borderId="33" xfId="0" applyNumberFormat="1" applyFont="1" applyFill="1" applyBorder="1" applyAlignment="1" applyProtection="1">
      <alignment horizontal="center" vertical="center" wrapText="1"/>
    </xf>
    <xf numFmtId="0" fontId="19" fillId="6" borderId="0" xfId="0" applyFont="1" applyFill="1" applyAlignment="1">
      <alignment horizontal="center" vertical="center"/>
    </xf>
    <xf numFmtId="9" fontId="7" fillId="4" borderId="18" xfId="2" applyFont="1" applyFill="1" applyBorder="1" applyAlignment="1" applyProtection="1">
      <alignment horizontal="center" vertical="center" wrapText="1"/>
    </xf>
    <xf numFmtId="9" fontId="7" fillId="4" borderId="16" xfId="2" applyFont="1" applyFill="1" applyBorder="1" applyAlignment="1" applyProtection="1">
      <alignment horizontal="center" vertical="center" wrapText="1"/>
    </xf>
    <xf numFmtId="9" fontId="19" fillId="17" borderId="30" xfId="2" applyFont="1" applyFill="1" applyBorder="1" applyAlignment="1" applyProtection="1">
      <alignment horizontal="center" vertical="center" wrapText="1"/>
    </xf>
    <xf numFmtId="9" fontId="1" fillId="16" borderId="27" xfId="2" applyFont="1" applyFill="1" applyBorder="1" applyAlignment="1" applyProtection="1">
      <alignment horizontal="center" vertical="center" wrapText="1"/>
    </xf>
    <xf numFmtId="9" fontId="19" fillId="17" borderId="31" xfId="2" applyFont="1" applyFill="1" applyBorder="1" applyAlignment="1" applyProtection="1">
      <alignment horizontal="center" vertical="center" wrapText="1"/>
    </xf>
    <xf numFmtId="9" fontId="1" fillId="16" borderId="28" xfId="2" applyFont="1" applyFill="1" applyBorder="1" applyAlignment="1" applyProtection="1">
      <alignment horizontal="center" vertical="center" wrapText="1"/>
    </xf>
    <xf numFmtId="9" fontId="19" fillId="17" borderId="32" xfId="2" applyFont="1" applyFill="1" applyBorder="1" applyAlignment="1" applyProtection="1">
      <alignment horizontal="center" vertical="center" wrapText="1"/>
    </xf>
    <xf numFmtId="9" fontId="1" fillId="16" borderId="33" xfId="2" applyFont="1" applyFill="1" applyBorder="1" applyAlignment="1" applyProtection="1">
      <alignment horizontal="center" vertical="center" wrapText="1"/>
    </xf>
    <xf numFmtId="0" fontId="1" fillId="6" borderId="0" xfId="0" applyFont="1" applyFill="1" applyBorder="1" applyAlignment="1" applyProtection="1">
      <alignment horizontal="center" vertical="center" wrapText="1"/>
      <protection locked="0"/>
    </xf>
    <xf numFmtId="0" fontId="22" fillId="6" borderId="0" xfId="0" applyFont="1" applyFill="1" applyBorder="1" applyAlignment="1">
      <alignment horizontal="left" vertical="center" wrapText="1"/>
    </xf>
    <xf numFmtId="0" fontId="1" fillId="6" borderId="0" xfId="0" applyFont="1" applyFill="1" applyBorder="1" applyAlignment="1">
      <alignment horizontal="center" vertical="center" wrapText="1"/>
    </xf>
    <xf numFmtId="0" fontId="3" fillId="4" borderId="15" xfId="0" applyFont="1" applyFill="1" applyBorder="1" applyAlignment="1" applyProtection="1">
      <alignment horizontal="left" vertical="center" wrapText="1"/>
    </xf>
    <xf numFmtId="0" fontId="2" fillId="14" borderId="7" xfId="0" applyFont="1" applyFill="1" applyBorder="1" applyAlignment="1" applyProtection="1">
      <alignment horizontal="left" vertical="center" wrapText="1"/>
    </xf>
    <xf numFmtId="0" fontId="2" fillId="7" borderId="7" xfId="0" applyFont="1" applyFill="1" applyBorder="1" applyAlignment="1" applyProtection="1">
      <alignment horizontal="left" vertical="center" wrapText="1"/>
    </xf>
    <xf numFmtId="0" fontId="2" fillId="15" borderId="5" xfId="0" applyFont="1" applyFill="1" applyBorder="1" applyAlignment="1" applyProtection="1">
      <alignment horizontal="left" vertical="center" wrapText="1"/>
    </xf>
    <xf numFmtId="0" fontId="19" fillId="15" borderId="4" xfId="0" applyFont="1" applyFill="1" applyBorder="1" applyAlignment="1" applyProtection="1">
      <alignment horizontal="center" vertical="center" wrapText="1"/>
    </xf>
    <xf numFmtId="0" fontId="19" fillId="7" borderId="4" xfId="0" applyFont="1" applyFill="1" applyBorder="1" applyAlignment="1" applyProtection="1">
      <alignment horizontal="center" vertical="center" wrapText="1"/>
    </xf>
    <xf numFmtId="0" fontId="19" fillId="14" borderId="4" xfId="0" applyFont="1" applyFill="1" applyBorder="1" applyAlignment="1" applyProtection="1">
      <alignment horizontal="center" vertical="center" wrapText="1"/>
    </xf>
    <xf numFmtId="0" fontId="3" fillId="4" borderId="34" xfId="0" applyFont="1" applyFill="1" applyBorder="1" applyAlignment="1" applyProtection="1">
      <alignment horizontal="left" vertical="center" wrapText="1"/>
    </xf>
    <xf numFmtId="0" fontId="19" fillId="6" borderId="0" xfId="0" applyFont="1" applyFill="1" applyBorder="1" applyAlignment="1">
      <alignment horizontal="center" vertical="center" wrapText="1"/>
    </xf>
    <xf numFmtId="0" fontId="3" fillId="4" borderId="22" xfId="0" applyFont="1" applyFill="1" applyBorder="1" applyAlignment="1" applyProtection="1">
      <alignment horizontal="left" vertical="center" wrapText="1"/>
    </xf>
    <xf numFmtId="0" fontId="1" fillId="16" borderId="27" xfId="0" applyFont="1" applyFill="1" applyBorder="1" applyAlignment="1" applyProtection="1">
      <alignment horizontal="center" vertical="center" wrapText="1"/>
    </xf>
    <xf numFmtId="0" fontId="1" fillId="16" borderId="28" xfId="0" applyFont="1" applyFill="1" applyBorder="1" applyAlignment="1" applyProtection="1">
      <alignment horizontal="center" vertical="center" wrapText="1"/>
    </xf>
    <xf numFmtId="0" fontId="1" fillId="16" borderId="33" xfId="0" applyFont="1" applyFill="1" applyBorder="1" applyAlignment="1" applyProtection="1">
      <alignment horizontal="center" vertical="center" wrapText="1"/>
    </xf>
    <xf numFmtId="0" fontId="19" fillId="14" borderId="0" xfId="0" applyFont="1" applyFill="1" applyAlignment="1">
      <alignment horizontal="left" vertical="center" wrapText="1"/>
    </xf>
    <xf numFmtId="0" fontId="19" fillId="14" borderId="0" xfId="0" applyFont="1" applyFill="1" applyAlignment="1">
      <alignment horizontal="center" vertical="center" wrapText="1"/>
    </xf>
    <xf numFmtId="0" fontId="19" fillId="18" borderId="0" xfId="0" applyFont="1" applyFill="1" applyAlignment="1">
      <alignment horizontal="left" vertical="center" wrapText="1"/>
    </xf>
    <xf numFmtId="0" fontId="1" fillId="16" borderId="0" xfId="0" applyFont="1" applyFill="1" applyAlignment="1">
      <alignment horizontal="center" vertical="center" wrapText="1"/>
    </xf>
    <xf numFmtId="9" fontId="1" fillId="0" borderId="0" xfId="2" applyFont="1" applyFill="1" applyAlignment="1">
      <alignment horizontal="center" vertical="center" wrapText="1"/>
    </xf>
    <xf numFmtId="164" fontId="1" fillId="4" borderId="0" xfId="0" applyNumberFormat="1" applyFont="1" applyFill="1" applyAlignment="1">
      <alignment horizontal="center" vertical="center" wrapText="1"/>
    </xf>
    <xf numFmtId="164" fontId="1" fillId="16" borderId="0" xfId="0" applyNumberFormat="1" applyFont="1" applyFill="1" applyAlignment="1">
      <alignment horizontal="center" vertical="center" wrapText="1"/>
    </xf>
    <xf numFmtId="9" fontId="1" fillId="4" borderId="0" xfId="2" applyFont="1" applyFill="1" applyAlignment="1">
      <alignment horizontal="center" vertical="center" wrapText="1"/>
    </xf>
    <xf numFmtId="9" fontId="1" fillId="16" borderId="0" xfId="2" applyFont="1" applyFill="1" applyAlignment="1">
      <alignment horizontal="center" vertical="center" wrapText="1"/>
    </xf>
    <xf numFmtId="164" fontId="1" fillId="15" borderId="0" xfId="0" applyNumberFormat="1" applyFont="1" applyFill="1" applyAlignment="1">
      <alignment horizontal="center" vertical="center" wrapText="1"/>
    </xf>
    <xf numFmtId="9" fontId="1" fillId="15" borderId="0" xfId="2" applyFont="1" applyFill="1" applyAlignment="1">
      <alignment horizontal="center" vertical="center" wrapText="1"/>
    </xf>
    <xf numFmtId="0" fontId="19" fillId="0" borderId="0" xfId="0" applyFont="1" applyFill="1" applyAlignment="1">
      <alignment horizontal="left" vertical="center" wrapText="1"/>
    </xf>
    <xf numFmtId="9" fontId="19" fillId="0" borderId="0" xfId="2" applyFont="1" applyFill="1" applyAlignment="1">
      <alignment horizontal="center" vertical="center" wrapText="1"/>
    </xf>
    <xf numFmtId="0" fontId="1" fillId="4" borderId="0" xfId="0" applyNumberFormat="1" applyFont="1" applyFill="1" applyAlignment="1">
      <alignment horizontal="center" vertical="center" wrapText="1"/>
    </xf>
    <xf numFmtId="0" fontId="2" fillId="16" borderId="0" xfId="0" applyFont="1" applyFill="1" applyAlignment="1">
      <alignment horizontal="left" vertical="center" wrapText="1"/>
    </xf>
    <xf numFmtId="0" fontId="2" fillId="16" borderId="0" xfId="0" applyNumberFormat="1" applyFont="1" applyFill="1" applyAlignment="1">
      <alignment horizontal="center" vertical="center" wrapText="1"/>
    </xf>
    <xf numFmtId="0" fontId="2" fillId="16" borderId="0" xfId="2" applyNumberFormat="1" applyFont="1" applyFill="1" applyAlignment="1">
      <alignment horizontal="center" vertical="center" wrapText="1"/>
    </xf>
    <xf numFmtId="9" fontId="1" fillId="0" borderId="0" xfId="0" applyNumberFormat="1" applyFont="1" applyFill="1" applyAlignment="1">
      <alignment horizontal="center" vertical="center" wrapText="1"/>
    </xf>
    <xf numFmtId="0" fontId="17" fillId="4" borderId="14" xfId="0" applyFont="1" applyFill="1" applyBorder="1" applyAlignment="1">
      <alignment horizontal="left" vertical="center" wrapText="1"/>
    </xf>
    <xf numFmtId="0" fontId="3" fillId="5" borderId="0" xfId="0" applyFont="1" applyFill="1" applyAlignment="1">
      <alignment horizontal="left" vertical="center"/>
    </xf>
    <xf numFmtId="0" fontId="13" fillId="4" borderId="0" xfId="0" applyFont="1" applyFill="1" applyAlignment="1">
      <alignment horizontal="center" vertical="center"/>
    </xf>
  </cellXfs>
  <cellStyles count="3">
    <cellStyle name="Hiperlink" xfId="1" builtinId="8"/>
    <cellStyle name="Normal" xfId="0" builtinId="0"/>
    <cellStyle name="Porcentagem" xfId="2" builtinId="5"/>
  </cellStyles>
  <dxfs count="12">
    <dxf>
      <font>
        <color theme="0"/>
      </font>
      <fill>
        <patternFill>
          <bgColor rgb="FF01B8AA"/>
        </patternFill>
      </fill>
    </dxf>
    <dxf>
      <font>
        <color theme="0"/>
      </font>
      <fill>
        <patternFill>
          <bgColor rgb="FFFF9999"/>
        </patternFill>
      </fill>
    </dxf>
    <dxf>
      <font>
        <color theme="0"/>
      </font>
      <fill>
        <patternFill>
          <bgColor rgb="FF333F4F"/>
        </patternFill>
      </fill>
    </dxf>
    <dxf>
      <font>
        <color theme="0"/>
      </font>
      <fill>
        <patternFill>
          <bgColor rgb="FFFF9999"/>
        </patternFill>
      </fill>
    </dxf>
    <dxf>
      <font>
        <color theme="0"/>
      </font>
      <fill>
        <patternFill>
          <bgColor rgb="FF01B8AA"/>
        </patternFill>
      </fill>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7C70848F-602F-4078-8FD9-7D0A7B886BFE}">
      <tableStyleElement type="wholeTable" dxfId="11"/>
      <tableStyleElement type="headerRow" dxfId="10"/>
      <tableStyleElement type="totalRow" dxfId="9"/>
      <tableStyleElement type="firstColumn" dxfId="8"/>
      <tableStyleElement type="lastColumn" dxfId="7"/>
      <tableStyleElement type="firstRowStripe" dxfId="6"/>
      <tableStyleElement type="firstColumnStripe" dxfId="5"/>
    </tableStyle>
  </tableStyles>
  <colors>
    <mruColors>
      <color rgb="FF01B8AA"/>
      <color rgb="FF333F4F"/>
      <color rgb="FF3599B8"/>
      <color rgb="FFF2C80F"/>
      <color rgb="FFFF9999"/>
      <color rgb="FFFB5A56"/>
      <color rgb="FF2B353E"/>
      <color rgb="FF850C35"/>
      <color rgb="FF4F031C"/>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'BH (2)'!$B$10</c:f>
              <c:strCache>
                <c:ptCount val="1"/>
                <c:pt idx="0">
                  <c:v>Total</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(2)'!$C$8:$N$8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(2)'!$C$10:$N$10</c:f>
              <c:numCache>
                <c:formatCode>General</c:formatCode>
                <c:ptCount val="12"/>
                <c:pt idx="0">
                  <c:v>2</c:v>
                </c:pt>
                <c:pt idx="1">
                  <c:v>1</c:v>
                </c:pt>
                <c:pt idx="2">
                  <c:v>1</c:v>
                </c:pt>
                <c:pt idx="3">
                  <c:v>1</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D21-40B0-9632-BBB850E80A83}"/>
            </c:ext>
          </c:extLst>
        </c:ser>
        <c:dLbls>
          <c:showLegendKey val="0"/>
          <c:showVal val="1"/>
          <c:showCatName val="0"/>
          <c:showSerName val="0"/>
          <c:showPercent val="0"/>
          <c:showBubbleSize val="0"/>
        </c:dLbls>
        <c:gapWidth val="219"/>
        <c:overlap val="-27"/>
        <c:axId val="1501599455"/>
        <c:axId val="1501600703"/>
      </c:barChart>
      <c:lineChart>
        <c:grouping val="standard"/>
        <c:varyColors val="0"/>
        <c:ser>
          <c:idx val="0"/>
          <c:order val="0"/>
          <c:tx>
            <c:strRef>
              <c:f>'BH (2)'!$B$9</c:f>
              <c:strCache>
                <c:ptCount val="1"/>
                <c:pt idx="0">
                  <c:v>Elon Musk</c:v>
                </c:pt>
              </c:strCache>
            </c:strRef>
          </c:tx>
          <c:spPr>
            <a:ln w="28575" cap="rnd">
              <a:noFill/>
              <a:round/>
            </a:ln>
            <a:effectLst/>
          </c:spPr>
          <c:marker>
            <c:symbol val="dash"/>
            <c:size val="25"/>
            <c:spPr>
              <a:solidFill>
                <a:srgbClr val="3599B8"/>
              </a:solidFill>
              <a:ln w="9525">
                <a:solidFill>
                  <a:srgbClr val="3599B8"/>
                </a:solidFill>
              </a:ln>
              <a:effectLst/>
            </c:spPr>
          </c:marker>
          <c:dLbls>
            <c:delete val="1"/>
          </c:dLbls>
          <c:cat>
            <c:strRef>
              <c:f>'BH (2)'!$C$8:$N$8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(2)'!$C$9:$N$9</c:f>
              <c:numCache>
                <c:formatCode>General</c:formatCode>
                <c:ptCount val="12"/>
                <c:pt idx="0">
                  <c:v>1</c:v>
                </c:pt>
                <c:pt idx="1">
                  <c:v>1</c:v>
                </c:pt>
                <c:pt idx="2">
                  <c:v>0</c:v>
                </c:pt>
                <c:pt idx="3">
                  <c:v>1</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D21-40B0-9632-BBB850E80A83}"/>
            </c:ext>
          </c:extLst>
        </c:ser>
        <c:dLbls>
          <c:showLegendKey val="0"/>
          <c:showVal val="1"/>
          <c:showCatName val="0"/>
          <c:showSerName val="0"/>
          <c:showPercent val="0"/>
          <c:showBubbleSize val="0"/>
        </c:dLbls>
        <c:marker val="1"/>
        <c:smooth val="0"/>
        <c:axId val="1501599455"/>
        <c:axId val="1501600703"/>
      </c:lineChart>
      <c:catAx>
        <c:axId val="1501599455"/>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01600703"/>
        <c:crosses val="autoZero"/>
        <c:auto val="1"/>
        <c:lblAlgn val="ctr"/>
        <c:lblOffset val="100"/>
        <c:noMultiLvlLbl val="0"/>
      </c:catAx>
      <c:valAx>
        <c:axId val="1501600703"/>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501599455"/>
        <c:crosses val="autoZero"/>
        <c:crossBetween val="between"/>
      </c:valAx>
      <c:spPr>
        <a:noFill/>
        <a:ln>
          <a:noFill/>
        </a:ln>
        <a:effectLst/>
      </c:spPr>
    </c:plotArea>
    <c:legend>
      <c:legendPos val="b"/>
      <c:layout>
        <c:manualLayout>
          <c:xMode val="edge"/>
          <c:yMode val="edge"/>
          <c:x val="4.5058180227471531E-2"/>
          <c:y val="0.92789944918856992"/>
          <c:w val="0.92377252843394575"/>
          <c:h val="6.31021404014639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996732026143792"/>
          <c:y val="0.26365015974440892"/>
          <c:w val="0.58911764705882363"/>
          <c:h val="0.53328008519701819"/>
        </c:manualLayout>
      </c:layout>
      <c:doughnutChart>
        <c:varyColors val="1"/>
        <c:ser>
          <c:idx val="0"/>
          <c:order val="0"/>
          <c:dPt>
            <c:idx val="0"/>
            <c:bubble3D val="0"/>
            <c:spPr>
              <a:solidFill>
                <a:srgbClr val="3599B8"/>
              </a:solidFill>
              <a:ln w="19050">
                <a:solidFill>
                  <a:schemeClr val="lt1"/>
                </a:solidFill>
              </a:ln>
              <a:effectLst/>
            </c:spPr>
            <c:extLst>
              <c:ext xmlns:c16="http://schemas.microsoft.com/office/drawing/2014/chart" uri="{C3380CC4-5D6E-409C-BE32-E72D297353CC}">
                <c16:uniqueId val="{00000001-1287-4692-A398-BFAF8AE7BFE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1287-4692-A398-BFAF8AE7BFE3}"/>
              </c:ext>
            </c:extLst>
          </c:dPt>
          <c:val>
            <c:numRef>
              <c:f>'BH (2)'!$P$9:$Q$9</c:f>
              <c:numCache>
                <c:formatCode>0%</c:formatCode>
                <c:ptCount val="2"/>
                <c:pt idx="0">
                  <c:v>0.6</c:v>
                </c:pt>
                <c:pt idx="1">
                  <c:v>0.4</c:v>
                </c:pt>
              </c:numCache>
            </c:numRef>
          </c:val>
          <c:extLst>
            <c:ext xmlns:c16="http://schemas.microsoft.com/office/drawing/2014/chart" uri="{C3380CC4-5D6E-409C-BE32-E72D297353CC}">
              <c16:uniqueId val="{00000004-1287-4692-A398-BFAF8AE7B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(2)'!$B$17</c:f>
              <c:strCache>
                <c:ptCount val="1"/>
                <c:pt idx="0">
                  <c:v>Valor</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'BH (2)'!$C$16:$L$16</c:f>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cat>
          <c:val>
            <c:numRef>
              <c:f>'BH (2)'!$C$17:$L$17</c:f>
              <c:numCache>
                <c:formatCode>"$"\ #.##000</c:formatCode>
                <c:ptCount val="10"/>
                <c:pt idx="0">
                  <c:v>55000</c:v>
                </c:pt>
                <c:pt idx="1">
                  <c:v>62750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042F-489B-AC6A-AAC4BE35CA62}"/>
            </c:ext>
          </c:extLst>
        </c:ser>
        <c:dLbls>
          <c:dLblPos val="outEnd"/>
          <c:showLegendKey val="0"/>
          <c:showVal val="1"/>
          <c:showCatName val="0"/>
          <c:showSerName val="0"/>
          <c:showPercent val="0"/>
          <c:showBubbleSize val="0"/>
        </c:dLbls>
        <c:gapWidth val="219"/>
        <c:overlap val="-27"/>
        <c:axId val="1774428351"/>
        <c:axId val="1774427103"/>
      </c:barChart>
      <c:catAx>
        <c:axId val="1774428351"/>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4427103"/>
        <c:crosses val="autoZero"/>
        <c:auto val="1"/>
        <c:lblAlgn val="ctr"/>
        <c:lblOffset val="100"/>
        <c:noMultiLvlLbl val="0"/>
      </c:catAx>
      <c:valAx>
        <c:axId val="1774427103"/>
        <c:scaling>
          <c:orientation val="minMax"/>
        </c:scaling>
        <c:delete val="0"/>
        <c:axPos val="l"/>
        <c:numFmt formatCode="&quot;$&quot;\ #.##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4428351"/>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490017924093598E-2"/>
          <c:y val="8.3452807646356028E-2"/>
          <c:w val="0.93116685240331043"/>
          <c:h val="0.7405507765830347"/>
        </c:manualLayout>
      </c:layout>
      <c:lineChart>
        <c:grouping val="standard"/>
        <c:varyColors val="0"/>
        <c:ser>
          <c:idx val="1"/>
          <c:order val="1"/>
          <c:tx>
            <c:strRef>
              <c:f>'BH (2)'!$B$18</c:f>
              <c:strCache>
                <c:ptCount val="1"/>
                <c:pt idx="0">
                  <c:v>Percentuais</c:v>
                </c:pt>
              </c:strCache>
            </c:strRef>
          </c:tx>
          <c:spPr>
            <a:ln w="28575" cap="rnd">
              <a:solidFill>
                <a:srgbClr val="FF9999"/>
              </a:solidFill>
              <a:round/>
            </a:ln>
            <a:effectLst/>
          </c:spPr>
          <c:marker>
            <c:symbol val="circle"/>
            <c:size val="7"/>
            <c:spPr>
              <a:solidFill>
                <a:schemeClr val="bg1"/>
              </a:solidFill>
              <a:ln w="9525">
                <a:solidFill>
                  <a:srgbClr val="FF999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'BH (2)'!$C$16:$L$16</c:f>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cat>
          <c:val>
            <c:numRef>
              <c:f>'BH (2)'!$C$18:$L$18</c:f>
              <c:numCache>
                <c:formatCode>0%</c:formatCode>
                <c:ptCount val="10"/>
                <c:pt idx="0">
                  <c:v>0.05</c:v>
                </c:pt>
                <c:pt idx="1">
                  <c:v>0.06</c:v>
                </c:pt>
                <c:pt idx="2">
                  <c:v>7.0000000000000007E-2</c:v>
                </c:pt>
                <c:pt idx="3">
                  <c:v>0.08</c:v>
                </c:pt>
                <c:pt idx="4">
                  <c:v>0.09</c:v>
                </c:pt>
                <c:pt idx="5">
                  <c:v>0.1</c:v>
                </c:pt>
                <c:pt idx="6">
                  <c:v>0</c:v>
                </c:pt>
                <c:pt idx="7">
                  <c:v>0</c:v>
                </c:pt>
                <c:pt idx="8">
                  <c:v>0</c:v>
                </c:pt>
                <c:pt idx="9">
                  <c:v>0</c:v>
                </c:pt>
              </c:numCache>
            </c:numRef>
          </c:val>
          <c:smooth val="0"/>
          <c:extLst>
            <c:ext xmlns:c16="http://schemas.microsoft.com/office/drawing/2014/chart" uri="{C3380CC4-5D6E-409C-BE32-E72D297353CC}">
              <c16:uniqueId val="{00000000-94F0-44AF-89D5-1E9609FD149E}"/>
            </c:ext>
          </c:extLst>
        </c:ser>
        <c:dLbls>
          <c:showLegendKey val="0"/>
          <c:showVal val="1"/>
          <c:showCatName val="0"/>
          <c:showSerName val="0"/>
          <c:showPercent val="0"/>
          <c:showBubbleSize val="0"/>
        </c:dLbls>
        <c:marker val="1"/>
        <c:smooth val="0"/>
        <c:axId val="1774428351"/>
        <c:axId val="1774427103"/>
        <c:extLst>
          <c:ext xmlns:c15="http://schemas.microsoft.com/office/drawing/2012/chart" uri="{02D57815-91ED-43cb-92C2-25804820EDAC}">
            <c15:filteredLineSeries>
              <c15:ser>
                <c:idx val="0"/>
                <c:order val="0"/>
                <c:tx>
                  <c:strRef>
                    <c:extLst>
                      <c:ext uri="{02D57815-91ED-43cb-92C2-25804820EDAC}">
                        <c15:formulaRef>
                          <c15:sqref>'BH (2)'!$B$16</c15:sqref>
                        </c15:formulaRef>
                      </c:ext>
                    </c:extLst>
                    <c:strCache>
                      <c:ptCount val="1"/>
                      <c:pt idx="0">
                        <c:v>Descrição</c:v>
                      </c:pt>
                    </c:strCache>
                  </c:strRef>
                </c:tx>
                <c:spPr>
                  <a:ln w="28575" cap="rnd">
                    <a:solidFill>
                      <a:schemeClr val="accent1"/>
                    </a:solidFill>
                    <a:round/>
                  </a:ln>
                  <a:effectLst/>
                </c:spPr>
                <c:marker>
                  <c:symbol val="none"/>
                </c:marker>
                <c:dLbls>
                  <c:delete val="1"/>
                </c:dLbls>
                <c:cat>
                  <c:numRef>
                    <c:extLst>
                      <c:ext uri="{02D57815-91ED-43cb-92C2-25804820EDAC}">
                        <c15:formulaRef>
                          <c15:sqref>'BH (2)'!$C$16:$L$16</c15:sqref>
                        </c15:formulaRef>
                      </c:ext>
                    </c:extLst>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cat>
                <c:val>
                  <c:numRef>
                    <c:extLst>
                      <c:ext uri="{02D57815-91ED-43cb-92C2-25804820EDAC}">
                        <c15:formulaRef>
                          <c15:sqref>'BH (2)'!$C$16:$L$16</c15:sqref>
                        </c15:formulaRef>
                      </c:ext>
                    </c:extLst>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val>
                <c:smooth val="0"/>
                <c:extLst>
                  <c:ext xmlns:c16="http://schemas.microsoft.com/office/drawing/2014/chart" uri="{C3380CC4-5D6E-409C-BE32-E72D297353CC}">
                    <c16:uniqueId val="{00000001-94F0-44AF-89D5-1E9609FD149E}"/>
                  </c:ext>
                </c:extLst>
              </c15:ser>
            </c15:filteredLineSeries>
          </c:ext>
        </c:extLst>
      </c:lineChart>
      <c:catAx>
        <c:axId val="1774428351"/>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4427103"/>
        <c:crosses val="autoZero"/>
        <c:auto val="1"/>
        <c:lblAlgn val="ctr"/>
        <c:lblOffset val="100"/>
        <c:noMultiLvlLbl val="0"/>
      </c:catAx>
      <c:valAx>
        <c:axId val="1774427103"/>
        <c:scaling>
          <c:orientation val="minMax"/>
        </c:scaling>
        <c:delete val="0"/>
        <c:axPos val="l"/>
        <c:numFmt formatCode="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4428351"/>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FF9999"/>
              </a:solidFill>
              <a:ln w="19050">
                <a:solidFill>
                  <a:schemeClr val="lt1"/>
                </a:solidFill>
              </a:ln>
              <a:effectLst/>
            </c:spPr>
            <c:extLst>
              <c:ext xmlns:c16="http://schemas.microsoft.com/office/drawing/2014/chart" uri="{C3380CC4-5D6E-409C-BE32-E72D297353CC}">
                <c16:uniqueId val="{00000001-9CE5-4F24-8441-FCEA060C7FB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9CE5-4F24-8441-FCEA060C7FB1}"/>
              </c:ext>
            </c:extLst>
          </c:dPt>
          <c:val>
            <c:numRef>
              <c:f>'BH (2)'!$H$23:$I$23</c:f>
              <c:numCache>
                <c:formatCode>0%</c:formatCode>
                <c:ptCount val="2"/>
                <c:pt idx="0">
                  <c:v>0</c:v>
                </c:pt>
                <c:pt idx="1">
                  <c:v>1</c:v>
                </c:pt>
              </c:numCache>
            </c:numRef>
          </c:val>
          <c:extLst>
            <c:ext xmlns:c16="http://schemas.microsoft.com/office/drawing/2014/chart" uri="{C3380CC4-5D6E-409C-BE32-E72D297353CC}">
              <c16:uniqueId val="{00000004-9CE5-4F24-8441-FCEA060C7FB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spPr>
            <a:solidFill>
              <a:srgbClr val="3599B8"/>
            </a:solidFill>
          </c:spPr>
          <c:dPt>
            <c:idx val="0"/>
            <c:bubble3D val="0"/>
            <c:spPr>
              <a:solidFill>
                <a:srgbClr val="3599B8"/>
              </a:solidFill>
              <a:ln w="19050">
                <a:solidFill>
                  <a:schemeClr val="lt1"/>
                </a:solidFill>
              </a:ln>
              <a:effectLst/>
            </c:spPr>
            <c:extLst>
              <c:ext xmlns:c16="http://schemas.microsoft.com/office/drawing/2014/chart" uri="{C3380CC4-5D6E-409C-BE32-E72D297353CC}">
                <c16:uniqueId val="{00000001-5214-4D7D-A418-5331D5011C53}"/>
              </c:ext>
            </c:extLst>
          </c:dPt>
          <c:dPt>
            <c:idx val="1"/>
            <c:bubble3D val="0"/>
            <c:spPr>
              <a:solidFill>
                <a:srgbClr val="3599B8"/>
              </a:solidFill>
              <a:ln w="19050">
                <a:solidFill>
                  <a:schemeClr val="lt1"/>
                </a:solidFill>
              </a:ln>
              <a:effectLst/>
            </c:spPr>
            <c:extLst>
              <c:ext xmlns:c16="http://schemas.microsoft.com/office/drawing/2014/chart" uri="{C3380CC4-5D6E-409C-BE32-E72D297353CC}">
                <c16:uniqueId val="{00000003-5214-4D7D-A418-5331D5011C53}"/>
              </c:ext>
            </c:extLst>
          </c:dPt>
          <c:val>
            <c:numRef>
              <c:f>'BH (2)'!$D$24:$E$24</c:f>
              <c:numCache>
                <c:formatCode>0%</c:formatCode>
                <c:ptCount val="2"/>
                <c:pt idx="0">
                  <c:v>1</c:v>
                </c:pt>
                <c:pt idx="1">
                  <c:v>0</c:v>
                </c:pt>
              </c:numCache>
            </c:numRef>
          </c:val>
          <c:extLst>
            <c:ext xmlns:c16="http://schemas.microsoft.com/office/drawing/2014/chart" uri="{C3380CC4-5D6E-409C-BE32-E72D297353CC}">
              <c16:uniqueId val="{00000004-5214-4D7D-A418-5331D5011C5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333F4F"/>
              </a:solidFill>
              <a:ln w="19050">
                <a:solidFill>
                  <a:schemeClr val="lt1"/>
                </a:solidFill>
              </a:ln>
              <a:effectLst/>
            </c:spPr>
            <c:extLst>
              <c:ext xmlns:c16="http://schemas.microsoft.com/office/drawing/2014/chart" uri="{C3380CC4-5D6E-409C-BE32-E72D297353CC}">
                <c16:uniqueId val="{00000001-312B-400C-AC31-388A872E6AA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312B-400C-AC31-388A872E6AA7}"/>
              </c:ext>
            </c:extLst>
          </c:dPt>
          <c:val>
            <c:numRef>
              <c:f>'BH (2)'!$H$25:$I$25</c:f>
              <c:numCache>
                <c:formatCode>0%</c:formatCode>
                <c:ptCount val="2"/>
                <c:pt idx="0">
                  <c:v>1</c:v>
                </c:pt>
                <c:pt idx="1">
                  <c:v>0</c:v>
                </c:pt>
              </c:numCache>
            </c:numRef>
          </c:val>
          <c:extLst>
            <c:ext xmlns:c16="http://schemas.microsoft.com/office/drawing/2014/chart" uri="{C3380CC4-5D6E-409C-BE32-E72D297353CC}">
              <c16:uniqueId val="{00000004-312B-400C-AC31-388A872E6A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01B8AA"/>
              </a:solidFill>
              <a:ln w="19050">
                <a:solidFill>
                  <a:schemeClr val="lt1"/>
                </a:solidFill>
              </a:ln>
              <a:effectLst/>
            </c:spPr>
            <c:extLst>
              <c:ext xmlns:c16="http://schemas.microsoft.com/office/drawing/2014/chart" uri="{C3380CC4-5D6E-409C-BE32-E72D297353CC}">
                <c16:uniqueId val="{00000001-6ECF-4A0A-9882-5635B6F233D4}"/>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ECF-4A0A-9882-5635B6F233D4}"/>
              </c:ext>
            </c:extLst>
          </c:dPt>
          <c:val>
            <c:numRef>
              <c:f>'BH (2)'!$H$24:$I$24</c:f>
              <c:numCache>
                <c:formatCode>0%</c:formatCode>
                <c:ptCount val="2"/>
                <c:pt idx="0">
                  <c:v>0</c:v>
                </c:pt>
                <c:pt idx="1">
                  <c:v>1</c:v>
                </c:pt>
              </c:numCache>
            </c:numRef>
          </c:val>
          <c:extLst>
            <c:ext xmlns:c16="http://schemas.microsoft.com/office/drawing/2014/chart" uri="{C3380CC4-5D6E-409C-BE32-E72D297353CC}">
              <c16:uniqueId val="{00000004-6ECF-4A0A-9882-5635B6F233D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F2C80F"/>
              </a:solidFill>
              <a:ln w="19050">
                <a:solidFill>
                  <a:schemeClr val="lt1"/>
                </a:solidFill>
              </a:ln>
              <a:effectLst/>
            </c:spPr>
            <c:extLst>
              <c:ext xmlns:c16="http://schemas.microsoft.com/office/drawing/2014/chart" uri="{C3380CC4-5D6E-409C-BE32-E72D297353CC}">
                <c16:uniqueId val="{00000001-98A2-473C-977E-9D8BFAED772B}"/>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98A2-473C-977E-9D8BFAED772B}"/>
              </c:ext>
            </c:extLst>
          </c:dPt>
          <c:val>
            <c:numRef>
              <c:f>'BH (2)'!$D$23:$E$23</c:f>
              <c:numCache>
                <c:formatCode>0%</c:formatCode>
                <c:ptCount val="2"/>
                <c:pt idx="0">
                  <c:v>0.4</c:v>
                </c:pt>
                <c:pt idx="1">
                  <c:v>0.6</c:v>
                </c:pt>
              </c:numCache>
            </c:numRef>
          </c:val>
          <c:extLst>
            <c:ext xmlns:c16="http://schemas.microsoft.com/office/drawing/2014/chart" uri="{C3380CC4-5D6E-409C-BE32-E72D297353CC}">
              <c16:uniqueId val="{00000004-98A2-473C-977E-9D8BFAED772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'BH (2)'!$B$10</c:f>
              <c:strCache>
                <c:ptCount val="1"/>
                <c:pt idx="0">
                  <c:v>Total</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(2)'!$C$8:$N$8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(2)'!$C$10:$N$10</c:f>
              <c:numCache>
                <c:formatCode>General</c:formatCode>
                <c:ptCount val="12"/>
                <c:pt idx="0">
                  <c:v>2</c:v>
                </c:pt>
                <c:pt idx="1">
                  <c:v>1</c:v>
                </c:pt>
                <c:pt idx="2">
                  <c:v>1</c:v>
                </c:pt>
                <c:pt idx="3">
                  <c:v>1</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70F-4E56-BB67-6DD70D68C75E}"/>
            </c:ext>
          </c:extLst>
        </c:ser>
        <c:dLbls>
          <c:showLegendKey val="0"/>
          <c:showVal val="1"/>
          <c:showCatName val="0"/>
          <c:showSerName val="0"/>
          <c:showPercent val="0"/>
          <c:showBubbleSize val="0"/>
        </c:dLbls>
        <c:gapWidth val="219"/>
        <c:overlap val="-27"/>
        <c:axId val="1501599455"/>
        <c:axId val="1501600703"/>
      </c:barChart>
      <c:lineChart>
        <c:grouping val="standard"/>
        <c:varyColors val="0"/>
        <c:ser>
          <c:idx val="0"/>
          <c:order val="0"/>
          <c:tx>
            <c:strRef>
              <c:f>'BH (2)'!$B$9</c:f>
              <c:strCache>
                <c:ptCount val="1"/>
                <c:pt idx="0">
                  <c:v>Elon Musk</c:v>
                </c:pt>
              </c:strCache>
            </c:strRef>
          </c:tx>
          <c:spPr>
            <a:ln w="28575" cap="rnd">
              <a:noFill/>
              <a:round/>
            </a:ln>
            <a:effectLst/>
          </c:spPr>
          <c:marker>
            <c:symbol val="dash"/>
            <c:size val="25"/>
            <c:spPr>
              <a:solidFill>
                <a:srgbClr val="3599B8"/>
              </a:solidFill>
              <a:ln w="9525">
                <a:solidFill>
                  <a:srgbClr val="3599B8"/>
                </a:solidFill>
              </a:ln>
              <a:effectLst/>
            </c:spPr>
          </c:marker>
          <c:dLbls>
            <c:delete val="1"/>
          </c:dLbls>
          <c:cat>
            <c:strRef>
              <c:f>'BH (2)'!$C$8:$N$8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(2)'!$C$9:$N$9</c:f>
              <c:numCache>
                <c:formatCode>General</c:formatCode>
                <c:ptCount val="12"/>
                <c:pt idx="0">
                  <c:v>1</c:v>
                </c:pt>
                <c:pt idx="1">
                  <c:v>1</c:v>
                </c:pt>
                <c:pt idx="2">
                  <c:v>0</c:v>
                </c:pt>
                <c:pt idx="3">
                  <c:v>1</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70F-4E56-BB67-6DD70D68C75E}"/>
            </c:ext>
          </c:extLst>
        </c:ser>
        <c:dLbls>
          <c:showLegendKey val="0"/>
          <c:showVal val="1"/>
          <c:showCatName val="0"/>
          <c:showSerName val="0"/>
          <c:showPercent val="0"/>
          <c:showBubbleSize val="0"/>
        </c:dLbls>
        <c:marker val="1"/>
        <c:smooth val="0"/>
        <c:axId val="1501599455"/>
        <c:axId val="1501600703"/>
      </c:lineChart>
      <c:catAx>
        <c:axId val="1501599455"/>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01600703"/>
        <c:crosses val="autoZero"/>
        <c:auto val="1"/>
        <c:lblAlgn val="ctr"/>
        <c:lblOffset val="100"/>
        <c:noMultiLvlLbl val="0"/>
      </c:catAx>
      <c:valAx>
        <c:axId val="1501600703"/>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501599455"/>
        <c:crosses val="autoZero"/>
        <c:crossBetween val="between"/>
      </c:valAx>
      <c:spPr>
        <a:noFill/>
        <a:ln>
          <a:noFill/>
        </a:ln>
        <a:effectLst/>
      </c:spPr>
    </c:plotArea>
    <c:legend>
      <c:legendPos val="b"/>
      <c:layout>
        <c:manualLayout>
          <c:xMode val="edge"/>
          <c:yMode val="edge"/>
          <c:x val="4.5058180227471531E-2"/>
          <c:y val="0.92789944918856992"/>
          <c:w val="0.92377252843394575"/>
          <c:h val="6.31021404014639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996732026143792"/>
          <c:y val="0.26365015974440892"/>
          <c:w val="0.58911764705882363"/>
          <c:h val="0.53328008519701819"/>
        </c:manualLayout>
      </c:layout>
      <c:doughnutChart>
        <c:varyColors val="1"/>
        <c:ser>
          <c:idx val="0"/>
          <c:order val="0"/>
          <c:dPt>
            <c:idx val="0"/>
            <c:bubble3D val="0"/>
            <c:spPr>
              <a:solidFill>
                <a:srgbClr val="3599B8"/>
              </a:solidFill>
              <a:ln w="19050">
                <a:solidFill>
                  <a:schemeClr val="lt1"/>
                </a:solidFill>
              </a:ln>
              <a:effectLst/>
            </c:spPr>
            <c:extLst>
              <c:ext xmlns:c16="http://schemas.microsoft.com/office/drawing/2014/chart" uri="{C3380CC4-5D6E-409C-BE32-E72D297353CC}">
                <c16:uniqueId val="{00000001-1457-4116-A482-FBAA0135D76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1457-4116-A482-FBAA0135D765}"/>
              </c:ext>
            </c:extLst>
          </c:dPt>
          <c:val>
            <c:numRef>
              <c:f>'BH (2)'!$P$9:$Q$9</c:f>
              <c:numCache>
                <c:formatCode>0%</c:formatCode>
                <c:ptCount val="2"/>
                <c:pt idx="0">
                  <c:v>0.6</c:v>
                </c:pt>
                <c:pt idx="1">
                  <c:v>0.4</c:v>
                </c:pt>
              </c:numCache>
            </c:numRef>
          </c:val>
          <c:extLst>
            <c:ext xmlns:c16="http://schemas.microsoft.com/office/drawing/2014/chart" uri="{C3380CC4-5D6E-409C-BE32-E72D297353CC}">
              <c16:uniqueId val="{00000004-1457-4116-A482-FBAA0135D76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(2)'!$B$17</c:f>
              <c:strCache>
                <c:ptCount val="1"/>
                <c:pt idx="0">
                  <c:v>Valor</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'BH (2)'!$C$16:$L$16</c:f>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cat>
          <c:val>
            <c:numRef>
              <c:f>'BH (2)'!$C$17:$L$17</c:f>
              <c:numCache>
                <c:formatCode>"$"\ #.##000</c:formatCode>
                <c:ptCount val="10"/>
                <c:pt idx="0">
                  <c:v>55000</c:v>
                </c:pt>
                <c:pt idx="1">
                  <c:v>62750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621F-47F9-9C27-A85698EF33A5}"/>
            </c:ext>
          </c:extLst>
        </c:ser>
        <c:dLbls>
          <c:dLblPos val="outEnd"/>
          <c:showLegendKey val="0"/>
          <c:showVal val="1"/>
          <c:showCatName val="0"/>
          <c:showSerName val="0"/>
          <c:showPercent val="0"/>
          <c:showBubbleSize val="0"/>
        </c:dLbls>
        <c:gapWidth val="219"/>
        <c:overlap val="-27"/>
        <c:axId val="1774428351"/>
        <c:axId val="1774427103"/>
      </c:barChart>
      <c:catAx>
        <c:axId val="1774428351"/>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4427103"/>
        <c:crosses val="autoZero"/>
        <c:auto val="1"/>
        <c:lblAlgn val="ctr"/>
        <c:lblOffset val="100"/>
        <c:noMultiLvlLbl val="0"/>
      </c:catAx>
      <c:valAx>
        <c:axId val="1774427103"/>
        <c:scaling>
          <c:orientation val="minMax"/>
        </c:scaling>
        <c:delete val="0"/>
        <c:axPos val="l"/>
        <c:numFmt formatCode="&quot;$&quot;\ #.##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4428351"/>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490017924093598E-2"/>
          <c:y val="8.3452807646356028E-2"/>
          <c:w val="0.93116685240331043"/>
          <c:h val="0.7405507765830347"/>
        </c:manualLayout>
      </c:layout>
      <c:lineChart>
        <c:grouping val="standard"/>
        <c:varyColors val="0"/>
        <c:ser>
          <c:idx val="1"/>
          <c:order val="1"/>
          <c:tx>
            <c:strRef>
              <c:f>'BH (2)'!$B$18</c:f>
              <c:strCache>
                <c:ptCount val="1"/>
                <c:pt idx="0">
                  <c:v>Percentuais</c:v>
                </c:pt>
              </c:strCache>
            </c:strRef>
          </c:tx>
          <c:spPr>
            <a:ln w="28575" cap="rnd">
              <a:solidFill>
                <a:srgbClr val="FF9999"/>
              </a:solidFill>
              <a:round/>
            </a:ln>
            <a:effectLst/>
          </c:spPr>
          <c:marker>
            <c:symbol val="circle"/>
            <c:size val="7"/>
            <c:spPr>
              <a:solidFill>
                <a:schemeClr val="bg1"/>
              </a:solidFill>
              <a:ln w="9525">
                <a:solidFill>
                  <a:srgbClr val="FF999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'BH (2)'!$C$16:$L$16</c:f>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cat>
          <c:val>
            <c:numRef>
              <c:f>'BH (2)'!$C$18:$L$18</c:f>
              <c:numCache>
                <c:formatCode>0%</c:formatCode>
                <c:ptCount val="10"/>
                <c:pt idx="0">
                  <c:v>0.05</c:v>
                </c:pt>
                <c:pt idx="1">
                  <c:v>0.06</c:v>
                </c:pt>
                <c:pt idx="2">
                  <c:v>7.0000000000000007E-2</c:v>
                </c:pt>
                <c:pt idx="3">
                  <c:v>0.08</c:v>
                </c:pt>
                <c:pt idx="4">
                  <c:v>0.09</c:v>
                </c:pt>
                <c:pt idx="5">
                  <c:v>0.1</c:v>
                </c:pt>
                <c:pt idx="6">
                  <c:v>0</c:v>
                </c:pt>
                <c:pt idx="7">
                  <c:v>0</c:v>
                </c:pt>
                <c:pt idx="8">
                  <c:v>0</c:v>
                </c:pt>
                <c:pt idx="9">
                  <c:v>0</c:v>
                </c:pt>
              </c:numCache>
            </c:numRef>
          </c:val>
          <c:smooth val="0"/>
          <c:extLst>
            <c:ext xmlns:c16="http://schemas.microsoft.com/office/drawing/2014/chart" uri="{C3380CC4-5D6E-409C-BE32-E72D297353CC}">
              <c16:uniqueId val="{00000002-C748-4E46-A3E8-C43B46C26F24}"/>
            </c:ext>
          </c:extLst>
        </c:ser>
        <c:dLbls>
          <c:showLegendKey val="0"/>
          <c:showVal val="1"/>
          <c:showCatName val="0"/>
          <c:showSerName val="0"/>
          <c:showPercent val="0"/>
          <c:showBubbleSize val="0"/>
        </c:dLbls>
        <c:marker val="1"/>
        <c:smooth val="0"/>
        <c:axId val="1774428351"/>
        <c:axId val="1774427103"/>
        <c:extLst>
          <c:ext xmlns:c15="http://schemas.microsoft.com/office/drawing/2012/chart" uri="{02D57815-91ED-43cb-92C2-25804820EDAC}">
            <c15:filteredLineSeries>
              <c15:ser>
                <c:idx val="0"/>
                <c:order val="0"/>
                <c:tx>
                  <c:strRef>
                    <c:extLst>
                      <c:ext uri="{02D57815-91ED-43cb-92C2-25804820EDAC}">
                        <c15:formulaRef>
                          <c15:sqref>'BH (2)'!$B$16</c15:sqref>
                        </c15:formulaRef>
                      </c:ext>
                    </c:extLst>
                    <c:strCache>
                      <c:ptCount val="1"/>
                      <c:pt idx="0">
                        <c:v>Descrição</c:v>
                      </c:pt>
                    </c:strCache>
                  </c:strRef>
                </c:tx>
                <c:spPr>
                  <a:ln w="28575" cap="rnd">
                    <a:solidFill>
                      <a:schemeClr val="accent1"/>
                    </a:solidFill>
                    <a:round/>
                  </a:ln>
                  <a:effectLst/>
                </c:spPr>
                <c:marker>
                  <c:symbol val="none"/>
                </c:marker>
                <c:dLbls>
                  <c:delete val="1"/>
                </c:dLbls>
                <c:cat>
                  <c:numRef>
                    <c:extLst>
                      <c:ext uri="{02D57815-91ED-43cb-92C2-25804820EDAC}">
                        <c15:formulaRef>
                          <c15:sqref>'BH (2)'!$C$16:$L$16</c15:sqref>
                        </c15:formulaRef>
                      </c:ext>
                    </c:extLst>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cat>
                <c:val>
                  <c:numRef>
                    <c:extLst>
                      <c:ext uri="{02D57815-91ED-43cb-92C2-25804820EDAC}">
                        <c15:formulaRef>
                          <c15:sqref>'BH (2)'!$C$16:$L$16</c15:sqref>
                        </c15:formulaRef>
                      </c:ext>
                    </c:extLst>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val>
                <c:smooth val="0"/>
                <c:extLst>
                  <c:ext xmlns:c16="http://schemas.microsoft.com/office/drawing/2014/chart" uri="{C3380CC4-5D6E-409C-BE32-E72D297353CC}">
                    <c16:uniqueId val="{00000000-C748-4E46-A3E8-C43B46C26F24}"/>
                  </c:ext>
                </c:extLst>
              </c15:ser>
            </c15:filteredLineSeries>
          </c:ext>
        </c:extLst>
      </c:lineChart>
      <c:catAx>
        <c:axId val="1774428351"/>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4427103"/>
        <c:crosses val="autoZero"/>
        <c:auto val="1"/>
        <c:lblAlgn val="ctr"/>
        <c:lblOffset val="100"/>
        <c:noMultiLvlLbl val="0"/>
      </c:catAx>
      <c:valAx>
        <c:axId val="1774427103"/>
        <c:scaling>
          <c:orientation val="minMax"/>
        </c:scaling>
        <c:delete val="0"/>
        <c:axPos val="l"/>
        <c:numFmt formatCode="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4428351"/>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FF9999"/>
              </a:solidFill>
              <a:ln w="19050">
                <a:solidFill>
                  <a:schemeClr val="lt1"/>
                </a:solidFill>
              </a:ln>
              <a:effectLst/>
            </c:spPr>
            <c:extLst>
              <c:ext xmlns:c16="http://schemas.microsoft.com/office/drawing/2014/chart" uri="{C3380CC4-5D6E-409C-BE32-E72D297353CC}">
                <c16:uniqueId val="{00000001-F4D3-4506-9D5B-0F55A384495B}"/>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F4D3-4506-9D5B-0F55A384495B}"/>
              </c:ext>
            </c:extLst>
          </c:dPt>
          <c:val>
            <c:numRef>
              <c:f>'BH (2)'!$H$23:$I$23</c:f>
              <c:numCache>
                <c:formatCode>0%</c:formatCode>
                <c:ptCount val="2"/>
                <c:pt idx="0">
                  <c:v>0</c:v>
                </c:pt>
                <c:pt idx="1">
                  <c:v>1</c:v>
                </c:pt>
              </c:numCache>
            </c:numRef>
          </c:val>
          <c:extLst>
            <c:ext xmlns:c16="http://schemas.microsoft.com/office/drawing/2014/chart" uri="{C3380CC4-5D6E-409C-BE32-E72D297353CC}">
              <c16:uniqueId val="{00000004-F4D3-4506-9D5B-0F55A384495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spPr>
            <a:solidFill>
              <a:srgbClr val="3599B8"/>
            </a:solidFill>
          </c:spPr>
          <c:dPt>
            <c:idx val="0"/>
            <c:bubble3D val="0"/>
            <c:spPr>
              <a:solidFill>
                <a:srgbClr val="3599B8"/>
              </a:solidFill>
              <a:ln w="19050">
                <a:solidFill>
                  <a:schemeClr val="lt1"/>
                </a:solidFill>
              </a:ln>
              <a:effectLst/>
            </c:spPr>
            <c:extLst>
              <c:ext xmlns:c16="http://schemas.microsoft.com/office/drawing/2014/chart" uri="{C3380CC4-5D6E-409C-BE32-E72D297353CC}">
                <c16:uniqueId val="{00000001-4D94-4DAF-9343-8BD83D8167AE}"/>
              </c:ext>
            </c:extLst>
          </c:dPt>
          <c:dPt>
            <c:idx val="1"/>
            <c:bubble3D val="0"/>
            <c:spPr>
              <a:solidFill>
                <a:srgbClr val="3599B8"/>
              </a:solidFill>
              <a:ln w="19050">
                <a:solidFill>
                  <a:schemeClr val="lt1"/>
                </a:solidFill>
              </a:ln>
              <a:effectLst/>
            </c:spPr>
            <c:extLst>
              <c:ext xmlns:c16="http://schemas.microsoft.com/office/drawing/2014/chart" uri="{C3380CC4-5D6E-409C-BE32-E72D297353CC}">
                <c16:uniqueId val="{00000003-4D94-4DAF-9343-8BD83D8167AE}"/>
              </c:ext>
            </c:extLst>
          </c:dPt>
          <c:val>
            <c:numRef>
              <c:f>'BH (2)'!$D$24:$E$24</c:f>
              <c:numCache>
                <c:formatCode>0%</c:formatCode>
                <c:ptCount val="2"/>
                <c:pt idx="0">
                  <c:v>1</c:v>
                </c:pt>
                <c:pt idx="1">
                  <c:v>0</c:v>
                </c:pt>
              </c:numCache>
            </c:numRef>
          </c:val>
          <c:extLst>
            <c:ext xmlns:c16="http://schemas.microsoft.com/office/drawing/2014/chart" uri="{C3380CC4-5D6E-409C-BE32-E72D297353CC}">
              <c16:uniqueId val="{00000004-4D94-4DAF-9343-8BD83D8167A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333F4F"/>
              </a:solidFill>
              <a:ln w="19050">
                <a:solidFill>
                  <a:schemeClr val="lt1"/>
                </a:solidFill>
              </a:ln>
              <a:effectLst/>
            </c:spPr>
            <c:extLst>
              <c:ext xmlns:c16="http://schemas.microsoft.com/office/drawing/2014/chart" uri="{C3380CC4-5D6E-409C-BE32-E72D297353CC}">
                <c16:uniqueId val="{00000001-8910-47F9-9A9D-348471DB5A1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910-47F9-9A9D-348471DB5A13}"/>
              </c:ext>
            </c:extLst>
          </c:dPt>
          <c:val>
            <c:numRef>
              <c:f>'BH (2)'!$H$25:$I$25</c:f>
              <c:numCache>
                <c:formatCode>0%</c:formatCode>
                <c:ptCount val="2"/>
                <c:pt idx="0">
                  <c:v>1</c:v>
                </c:pt>
                <c:pt idx="1">
                  <c:v>0</c:v>
                </c:pt>
              </c:numCache>
            </c:numRef>
          </c:val>
          <c:extLst>
            <c:ext xmlns:c16="http://schemas.microsoft.com/office/drawing/2014/chart" uri="{C3380CC4-5D6E-409C-BE32-E72D297353CC}">
              <c16:uniqueId val="{00000004-8910-47F9-9A9D-348471DB5A1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01B8AA"/>
              </a:solidFill>
              <a:ln w="19050">
                <a:solidFill>
                  <a:schemeClr val="lt1"/>
                </a:solidFill>
              </a:ln>
              <a:effectLst/>
            </c:spPr>
            <c:extLst>
              <c:ext xmlns:c16="http://schemas.microsoft.com/office/drawing/2014/chart" uri="{C3380CC4-5D6E-409C-BE32-E72D297353CC}">
                <c16:uniqueId val="{00000001-1959-47F7-9018-5C94073343B8}"/>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1959-47F7-9018-5C94073343B8}"/>
              </c:ext>
            </c:extLst>
          </c:dPt>
          <c:val>
            <c:numRef>
              <c:f>'BH (2)'!$H$24:$I$24</c:f>
              <c:numCache>
                <c:formatCode>0%</c:formatCode>
                <c:ptCount val="2"/>
                <c:pt idx="0">
                  <c:v>0</c:v>
                </c:pt>
                <c:pt idx="1">
                  <c:v>1</c:v>
                </c:pt>
              </c:numCache>
            </c:numRef>
          </c:val>
          <c:extLst>
            <c:ext xmlns:c16="http://schemas.microsoft.com/office/drawing/2014/chart" uri="{C3380CC4-5D6E-409C-BE32-E72D297353CC}">
              <c16:uniqueId val="{00000004-1959-47F7-9018-5C94073343B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08427425953198"/>
          <c:y val="0.2519242678934796"/>
          <c:w val="0.73502700049091807"/>
          <c:h val="0.52985932938158009"/>
        </c:manualLayout>
      </c:layout>
      <c:doughnutChart>
        <c:varyColors val="1"/>
        <c:ser>
          <c:idx val="0"/>
          <c:order val="0"/>
          <c:dPt>
            <c:idx val="0"/>
            <c:bubble3D val="0"/>
            <c:spPr>
              <a:solidFill>
                <a:srgbClr val="F2C80F"/>
              </a:solidFill>
              <a:ln w="19050">
                <a:solidFill>
                  <a:schemeClr val="lt1"/>
                </a:solidFill>
              </a:ln>
              <a:effectLst/>
            </c:spPr>
            <c:extLst>
              <c:ext xmlns:c16="http://schemas.microsoft.com/office/drawing/2014/chart" uri="{C3380CC4-5D6E-409C-BE32-E72D297353CC}">
                <c16:uniqueId val="{00000001-2502-4607-9709-831FA4AD6F5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502-4607-9709-831FA4AD6F53}"/>
              </c:ext>
            </c:extLst>
          </c:dPt>
          <c:val>
            <c:numRef>
              <c:f>'BH (2)'!$D$23:$E$23</c:f>
              <c:numCache>
                <c:formatCode>0%</c:formatCode>
                <c:ptCount val="2"/>
                <c:pt idx="0">
                  <c:v>0.4</c:v>
                </c:pt>
                <c:pt idx="1">
                  <c:v>0.6</c:v>
                </c:pt>
              </c:numCache>
            </c:numRef>
          </c:val>
          <c:extLst>
            <c:ext xmlns:c16="http://schemas.microsoft.com/office/drawing/2014/chart" uri="{C3380CC4-5D6E-409C-BE32-E72D297353CC}">
              <c16:uniqueId val="{00000004-2502-4607-9709-831FA4AD6F5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12" dropStyle="combo" dx="22" fmlaLink="'BH (2)'!$B$4" fmlaRange="Vendedores" sel="1" val="0"/>
</file>

<file path=xl/ctrlProps/ctrlProp6.xml><?xml version="1.0" encoding="utf-8"?>
<formControlPr xmlns="http://schemas.microsoft.com/office/spreadsheetml/2009/9/main" objectType="Drop" dropLines="12" dropStyle="combo" dx="22" fmlaLink="'BH (2)'!$B$5" fmlaRange="Anos" sel="1" val="0"/>
</file>

<file path=xl/ctrlProps/ctrlProp7.xml><?xml version="1.0" encoding="utf-8"?>
<formControlPr xmlns="http://schemas.microsoft.com/office/spreadsheetml/2009/9/main" objectType="Drop" dropLines="12" dropStyle="combo" dx="22" fmlaLink="'BH (2)'!$B$20" fmlaRange="Contratos" sel="2" val="0"/>
</file>

<file path=xl/ctrlProps/ctrlProp8.xml><?xml version="1.0" encoding="utf-8"?>
<formControlPr xmlns="http://schemas.microsoft.com/office/spreadsheetml/2009/9/main" objectType="Drop" dropLines="12" dropStyle="combo" dx="22" fmlaLink="'BH (2)'!$B$4" fmlaRange="Vendedores" sel="1" val="0"/>
</file>

<file path=xl/ctrlProps/ctrlProp9.xml><?xml version="1.0" encoding="utf-8"?>
<formControlPr xmlns="http://schemas.microsoft.com/office/spreadsheetml/2009/9/main" objectType="Drop" dropLines="12" dropStyle="combo" dx="22" fmlaLink="'BH (2)'!$B$5" fmlaRange="Anos" sel="1" val="0"/>
</file>

<file path=xl/ctrlProps/ctrlProp10.xml><?xml version="1.0" encoding="utf-8"?>
<formControlPr xmlns="http://schemas.microsoft.com/office/spreadsheetml/2009/9/main" objectType="Drop" dropLines="12" dropStyle="combo" dx="22" fmlaLink="'BH (2)'!$B$14" fmlaRange="Clientes" sel="1" val="0"/>
</file>

<file path=xl/ctrlProps/ctrlProp11.xml><?xml version="1.0" encoding="utf-8"?>
<formControlPr xmlns="http://schemas.microsoft.com/office/spreadsheetml/2009/9/main" objectType="Drop" dropLines="12" dropStyle="combo" dx="22" fmlaLink="'BH (2)'!$B$20" fmlaRange="Contratos" sel="2" val="0"/>
</file>

<file path=xl/drawings/_rels/drawing1.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svg"/><Relationship Id="rId7" Type="http://schemas.openxmlformats.org/officeDocument/2006/relationships/image" Target="../media/image7.svg"/><Relationship Id="rId2" Type="http://schemas.openxmlformats.org/officeDocument/2006/relationships/image" Target="../media/image2.png"/><Relationship Id="rId1" Type="http://schemas.openxmlformats.org/officeDocument/2006/relationships/hyperlink" Target="#In&#237;cio!A1"/><Relationship Id="rId6" Type="http://schemas.openxmlformats.org/officeDocument/2006/relationships/image" Target="../media/image6.png"/><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image" Target="../media/image9.svg"/></Relationships>
</file>

<file path=xl/drawings/_rels/drawing5.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hyperlink" Target="#Aprendizad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14.png"/><Relationship Id="rId17" Type="http://schemas.openxmlformats.org/officeDocument/2006/relationships/hyperlink" Target="#GO!A1"/><Relationship Id="rId2" Type="http://schemas.openxmlformats.org/officeDocument/2006/relationships/hyperlink" Target="#Cadastros!A1"/><Relationship Id="rId16" Type="http://schemas.openxmlformats.org/officeDocument/2006/relationships/image" Target="../media/image17.svg"/><Relationship Id="rId20" Type="http://schemas.openxmlformats.org/officeDocument/2006/relationships/image" Target="../media/image19.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13.svg"/><Relationship Id="rId5" Type="http://schemas.openxmlformats.org/officeDocument/2006/relationships/hyperlink" Target="#Dashboard!A1"/><Relationship Id="rId15" Type="http://schemas.openxmlformats.org/officeDocument/2006/relationships/image" Target="../media/image16.png"/><Relationship Id="rId10" Type="http://schemas.openxmlformats.org/officeDocument/2006/relationships/image" Target="../media/image12.png"/><Relationship Id="rId19" Type="http://schemas.openxmlformats.org/officeDocument/2006/relationships/image" Target="../media/image18.png"/><Relationship Id="rId4" Type="http://schemas.openxmlformats.org/officeDocument/2006/relationships/hyperlink" Target="#Relat&#243;rios!A1"/><Relationship Id="rId9" Type="http://schemas.openxmlformats.org/officeDocument/2006/relationships/image" Target="../media/image11.svg"/><Relationship Id="rId14" Type="http://schemas.openxmlformats.org/officeDocument/2006/relationships/hyperlink" Target="#Capa!A1"/></Relationships>
</file>

<file path=xl/drawings/_rels/drawing6.xml.rels><?xml version="1.0" encoding="UTF-8" standalone="yes"?>
<Relationships xmlns="http://schemas.openxmlformats.org/package/2006/relationships"><Relationship Id="rId13" Type="http://schemas.openxmlformats.org/officeDocument/2006/relationships/image" Target="../media/image22.jpg"/><Relationship Id="rId18" Type="http://schemas.openxmlformats.org/officeDocument/2006/relationships/hyperlink" Target="https://go.hotmart.com/E53336286M" TargetMode="External"/><Relationship Id="rId26" Type="http://schemas.openxmlformats.org/officeDocument/2006/relationships/image" Target="../media/image34.svg"/><Relationship Id="rId39" Type="http://schemas.openxmlformats.org/officeDocument/2006/relationships/image" Target="../media/image44.svg"/><Relationship Id="rId21" Type="http://schemas.openxmlformats.org/officeDocument/2006/relationships/image" Target="../media/image29.png"/><Relationship Id="rId34" Type="http://schemas.openxmlformats.org/officeDocument/2006/relationships/image" Target="../media/image40.svg"/><Relationship Id="rId42" Type="http://schemas.openxmlformats.org/officeDocument/2006/relationships/hyperlink" Target="https://go.hotmart.com/K19413188T" TargetMode="External"/><Relationship Id="rId47" Type="http://schemas.openxmlformats.org/officeDocument/2006/relationships/image" Target="../media/image51.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25.png"/><Relationship Id="rId29" Type="http://schemas.openxmlformats.org/officeDocument/2006/relationships/image" Target="../media/image36.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32.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45.png"/><Relationship Id="rId45" Type="http://schemas.openxmlformats.org/officeDocument/2006/relationships/image" Target="../media/image49.png"/><Relationship Id="rId5" Type="http://schemas.openxmlformats.org/officeDocument/2006/relationships/hyperlink" Target="#Dashboard!A1"/><Relationship Id="rId15" Type="http://schemas.openxmlformats.org/officeDocument/2006/relationships/image" Target="../media/image24.svg"/><Relationship Id="rId23" Type="http://schemas.openxmlformats.org/officeDocument/2006/relationships/image" Target="../media/image31.png"/><Relationship Id="rId28" Type="http://schemas.openxmlformats.org/officeDocument/2006/relationships/image" Target="../media/image35.png"/><Relationship Id="rId36" Type="http://schemas.openxmlformats.org/officeDocument/2006/relationships/image" Target="../media/image42.svg"/><Relationship Id="rId10" Type="http://schemas.openxmlformats.org/officeDocument/2006/relationships/image" Target="../media/image21.svg"/><Relationship Id="rId19" Type="http://schemas.openxmlformats.org/officeDocument/2006/relationships/image" Target="../media/image27.png"/><Relationship Id="rId31" Type="http://schemas.openxmlformats.org/officeDocument/2006/relationships/image" Target="../media/image38.svg"/><Relationship Id="rId44" Type="http://schemas.openxmlformats.org/officeDocument/2006/relationships/image" Target="../media/image48.svg"/><Relationship Id="rId4" Type="http://schemas.openxmlformats.org/officeDocument/2006/relationships/hyperlink" Target="#Relat&#243;rios!A1"/><Relationship Id="rId9" Type="http://schemas.openxmlformats.org/officeDocument/2006/relationships/image" Target="../media/image20.png"/><Relationship Id="rId14" Type="http://schemas.openxmlformats.org/officeDocument/2006/relationships/image" Target="../media/image23.png"/><Relationship Id="rId22" Type="http://schemas.openxmlformats.org/officeDocument/2006/relationships/image" Target="../media/image30.svg"/><Relationship Id="rId27" Type="http://schemas.openxmlformats.org/officeDocument/2006/relationships/hyperlink" Target="https://go.hotmart.com/I19749361D" TargetMode="External"/><Relationship Id="rId30" Type="http://schemas.openxmlformats.org/officeDocument/2006/relationships/image" Target="../media/image37.png"/><Relationship Id="rId35" Type="http://schemas.openxmlformats.org/officeDocument/2006/relationships/image" Target="../media/image41.png"/><Relationship Id="rId43" Type="http://schemas.openxmlformats.org/officeDocument/2006/relationships/image" Target="../media/image47.png"/><Relationship Id="rId48" Type="http://schemas.openxmlformats.org/officeDocument/2006/relationships/image" Target="../media/image52.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26.svg"/><Relationship Id="rId25" Type="http://schemas.openxmlformats.org/officeDocument/2006/relationships/image" Target="../media/image33.png"/><Relationship Id="rId33" Type="http://schemas.openxmlformats.org/officeDocument/2006/relationships/image" Target="../media/image39.png"/><Relationship Id="rId38" Type="http://schemas.openxmlformats.org/officeDocument/2006/relationships/image" Target="../media/image43.png"/><Relationship Id="rId46" Type="http://schemas.openxmlformats.org/officeDocument/2006/relationships/image" Target="../media/image50.svg"/><Relationship Id="rId20" Type="http://schemas.openxmlformats.org/officeDocument/2006/relationships/image" Target="../media/image28.svg"/><Relationship Id="rId41" Type="http://schemas.openxmlformats.org/officeDocument/2006/relationships/image" Target="../media/image46.svg"/></Relationships>
</file>

<file path=xl/drawings/_rels/drawing7.xml.rels><?xml version="1.0" encoding="UTF-8" standalone="yes"?>
<Relationships xmlns="http://schemas.openxmlformats.org/package/2006/relationships"><Relationship Id="rId8" Type="http://schemas.openxmlformats.org/officeDocument/2006/relationships/hyperlink" Target="#&#193;reas!A1"/><Relationship Id="rId13" Type="http://schemas.openxmlformats.org/officeDocument/2006/relationships/hyperlink" Target="#Ven!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6.svg"/><Relationship Id="rId2" Type="http://schemas.openxmlformats.org/officeDocument/2006/relationships/hyperlink" Target="#Cadastros!A1"/><Relationship Id="rId16" Type="http://schemas.openxmlformats.org/officeDocument/2006/relationships/hyperlink" Target="#Con!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55.png"/><Relationship Id="rId5" Type="http://schemas.openxmlformats.org/officeDocument/2006/relationships/hyperlink" Target="#Dashboard!A1"/><Relationship Id="rId15" Type="http://schemas.openxmlformats.org/officeDocument/2006/relationships/hyperlink" Target="#Sit!A1"/><Relationship Id="rId10" Type="http://schemas.openxmlformats.org/officeDocument/2006/relationships/image" Target="../media/image54.svg"/><Relationship Id="rId4" Type="http://schemas.openxmlformats.org/officeDocument/2006/relationships/hyperlink" Target="#Relat&#243;rios!A1"/><Relationship Id="rId9" Type="http://schemas.openxmlformats.org/officeDocument/2006/relationships/image" Target="../media/image53.png"/><Relationship Id="rId14" Type="http://schemas.openxmlformats.org/officeDocument/2006/relationships/hyperlink" Target="#Cli!A1"/></Relationships>
</file>

<file path=xl/drawings/_rels/drawing8.xml.rels><?xml version="1.0" encoding="UTF-8" standalone="yes"?>
<Relationships xmlns="http://schemas.openxmlformats.org/package/2006/relationships"><Relationship Id="rId8" Type="http://schemas.openxmlformats.org/officeDocument/2006/relationships/hyperlink" Target="#&#193;rea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on!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Sit!A1"/><Relationship Id="rId5" Type="http://schemas.openxmlformats.org/officeDocument/2006/relationships/hyperlink" Target="#Dashboard!A1"/><Relationship Id="rId10" Type="http://schemas.openxmlformats.org/officeDocument/2006/relationships/hyperlink" Target="#Cli!A1"/><Relationship Id="rId4" Type="http://schemas.openxmlformats.org/officeDocument/2006/relationships/hyperlink" Target="#Relat&#243;rios!A1"/><Relationship Id="rId9" Type="http://schemas.openxmlformats.org/officeDocument/2006/relationships/hyperlink" Target="#Ven!A1"/></Relationships>
</file>

<file path=xl/drawings/_rels/drawing9.xml.rels><?xml version="1.0" encoding="UTF-8" standalone="yes"?>
<Relationships xmlns="http://schemas.openxmlformats.org/package/2006/relationships"><Relationship Id="rId8" Type="http://schemas.openxmlformats.org/officeDocument/2006/relationships/hyperlink" Target="#&#193;rea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on!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Sit!A1"/><Relationship Id="rId5" Type="http://schemas.openxmlformats.org/officeDocument/2006/relationships/hyperlink" Target="#Dashboard!A1"/><Relationship Id="rId10" Type="http://schemas.openxmlformats.org/officeDocument/2006/relationships/hyperlink" Target="#Cli!A1"/><Relationship Id="rId4" Type="http://schemas.openxmlformats.org/officeDocument/2006/relationships/hyperlink" Target="#Relat&#243;rios!A1"/><Relationship Id="rId9" Type="http://schemas.openxmlformats.org/officeDocument/2006/relationships/hyperlink" Target="#Ven!A1"/></Relationships>
</file>

<file path=xl/drawings/_rels/drawing10.xml.rels><?xml version="1.0" encoding="UTF-8" standalone="yes"?>
<Relationships xmlns="http://schemas.openxmlformats.org/package/2006/relationships"><Relationship Id="rId8" Type="http://schemas.openxmlformats.org/officeDocument/2006/relationships/hyperlink" Target="#&#193;rea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on!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Sit!A1"/><Relationship Id="rId5" Type="http://schemas.openxmlformats.org/officeDocument/2006/relationships/hyperlink" Target="#Dashboard!A1"/><Relationship Id="rId10" Type="http://schemas.openxmlformats.org/officeDocument/2006/relationships/hyperlink" Target="#Cli!A1"/><Relationship Id="rId4" Type="http://schemas.openxmlformats.org/officeDocument/2006/relationships/hyperlink" Target="#Relat&#243;rios!A1"/><Relationship Id="rId9" Type="http://schemas.openxmlformats.org/officeDocument/2006/relationships/hyperlink" Target="#Ven!A1"/></Relationships>
</file>

<file path=xl/drawings/_rels/drawing11.xml.rels><?xml version="1.0" encoding="UTF-8" standalone="yes"?>
<Relationships xmlns="http://schemas.openxmlformats.org/package/2006/relationships"><Relationship Id="rId8" Type="http://schemas.openxmlformats.org/officeDocument/2006/relationships/hyperlink" Target="#&#193;rea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on!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Sit!A1"/><Relationship Id="rId5" Type="http://schemas.openxmlformats.org/officeDocument/2006/relationships/hyperlink" Target="#Dashboard!A1"/><Relationship Id="rId10" Type="http://schemas.openxmlformats.org/officeDocument/2006/relationships/hyperlink" Target="#Cli!A1"/><Relationship Id="rId4" Type="http://schemas.openxmlformats.org/officeDocument/2006/relationships/hyperlink" Target="#Relat&#243;rios!A1"/><Relationship Id="rId9" Type="http://schemas.openxmlformats.org/officeDocument/2006/relationships/hyperlink" Target="#Ven!A1"/></Relationships>
</file>

<file path=xl/drawings/_rels/drawing12.xml.rels><?xml version="1.0" encoding="UTF-8" standalone="yes"?>
<Relationships xmlns="http://schemas.openxmlformats.org/package/2006/relationships"><Relationship Id="rId8" Type="http://schemas.openxmlformats.org/officeDocument/2006/relationships/hyperlink" Target="#&#193;rea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on!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Sit!A1"/><Relationship Id="rId5" Type="http://schemas.openxmlformats.org/officeDocument/2006/relationships/hyperlink" Target="#Dashboard!A1"/><Relationship Id="rId10" Type="http://schemas.openxmlformats.org/officeDocument/2006/relationships/hyperlink" Target="#Cli!A1"/><Relationship Id="rId4" Type="http://schemas.openxmlformats.org/officeDocument/2006/relationships/hyperlink" Target="#Relat&#243;rios!A1"/><Relationship Id="rId9" Type="http://schemas.openxmlformats.org/officeDocument/2006/relationships/hyperlink" Target="#Ven!A1"/></Relationships>
</file>

<file path=xl/drawings/_rels/drawing13.xml.rels><?xml version="1.0" encoding="UTF-8" standalone="yes"?>
<Relationships xmlns="http://schemas.openxmlformats.org/package/2006/relationships"><Relationship Id="rId8" Type="http://schemas.openxmlformats.org/officeDocument/2006/relationships/hyperlink" Target="#Recebiment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4.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15.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16.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17.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18.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19.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20.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21.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22.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23.xml.rels><?xml version="1.0" encoding="UTF-8" standalone="yes"?>
<Relationships xmlns="http://schemas.openxmlformats.org/package/2006/relationships"><Relationship Id="rId8" Type="http://schemas.openxmlformats.org/officeDocument/2006/relationships/hyperlink" Target="#Recebimento!A1"/><Relationship Id="rId13" Type="http://schemas.openxmlformats.org/officeDocument/2006/relationships/hyperlink" Target="#'Rec6'!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Rec5'!A1"/><Relationship Id="rId17" Type="http://schemas.openxmlformats.org/officeDocument/2006/relationships/hyperlink" Target="#'Rec10'!A1"/><Relationship Id="rId2" Type="http://schemas.openxmlformats.org/officeDocument/2006/relationships/hyperlink" Target="#Cadastros!A1"/><Relationship Id="rId16" Type="http://schemas.openxmlformats.org/officeDocument/2006/relationships/hyperlink" Target="#'Rec9'!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Rec4'!A1"/><Relationship Id="rId5" Type="http://schemas.openxmlformats.org/officeDocument/2006/relationships/hyperlink" Target="#Dashboard!A1"/><Relationship Id="rId15" Type="http://schemas.openxmlformats.org/officeDocument/2006/relationships/hyperlink" Target="#'Rec8'!A1"/><Relationship Id="rId10" Type="http://schemas.openxmlformats.org/officeDocument/2006/relationships/hyperlink" Target="#'Rec3'!A1"/><Relationship Id="rId4" Type="http://schemas.openxmlformats.org/officeDocument/2006/relationships/hyperlink" Target="#Relat&#243;rios!A1"/><Relationship Id="rId9" Type="http://schemas.openxmlformats.org/officeDocument/2006/relationships/hyperlink" Target="#'Rec2'!A1"/><Relationship Id="rId14" Type="http://schemas.openxmlformats.org/officeDocument/2006/relationships/hyperlink" Target="#'Rec7'!A1"/></Relationships>
</file>

<file path=xl/drawings/_rels/drawing24.xml.rels><?xml version="1.0" encoding="UTF-8" standalone="yes"?>
<Relationships xmlns="http://schemas.openxmlformats.org/package/2006/relationships"><Relationship Id="rId8" Type="http://schemas.openxmlformats.org/officeDocument/2006/relationships/hyperlink" Target="#Reajuste!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25.xml.rels><?xml version="1.0" encoding="UTF-8" standalone="yes"?>
<Relationships xmlns="http://schemas.openxmlformats.org/package/2006/relationships"><Relationship Id="rId8" Type="http://schemas.openxmlformats.org/officeDocument/2006/relationships/hyperlink" Target="#Reajuste!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26.xml.rels><?xml version="1.0" encoding="UTF-8" standalone="yes"?>
<Relationships xmlns="http://schemas.openxmlformats.org/package/2006/relationships"><Relationship Id="rId8" Type="http://schemas.openxmlformats.org/officeDocument/2006/relationships/hyperlink" Target="#Contr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Situa!A1"/></Relationships>
</file>

<file path=xl/drawings/_rels/drawing27.xml.rels><?xml version="1.0" encoding="UTF-8" standalone="yes"?>
<Relationships xmlns="http://schemas.openxmlformats.org/package/2006/relationships"><Relationship Id="rId8" Type="http://schemas.openxmlformats.org/officeDocument/2006/relationships/hyperlink" Target="#Contr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Situa!A1"/></Relationships>
</file>

<file path=xl/drawings/_rels/drawing28.xml.rels><?xml version="1.0" encoding="UTF-8" standalone="yes"?>
<Relationships xmlns="http://schemas.openxmlformats.org/package/2006/relationships"><Relationship Id="rId8" Type="http://schemas.openxmlformats.org/officeDocument/2006/relationships/hyperlink" Target="#Contr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Situa!A1"/></Relationships>
</file>

<file path=xl/drawings/_rels/drawing29.xml.rels><?xml version="1.0" encoding="UTF-8" standalone="yes"?>
<Relationships xmlns="http://schemas.openxmlformats.org/package/2006/relationships"><Relationship Id="rId13" Type="http://schemas.openxmlformats.org/officeDocument/2006/relationships/image" Target="../media/image58.svg"/><Relationship Id="rId18" Type="http://schemas.openxmlformats.org/officeDocument/2006/relationships/image" Target="../media/image63.png"/><Relationship Id="rId26" Type="http://schemas.openxmlformats.org/officeDocument/2006/relationships/chart" Target="../charts/chart4.xml"/><Relationship Id="rId21" Type="http://schemas.openxmlformats.org/officeDocument/2006/relationships/image" Target="../media/image65.png"/><Relationship Id="rId34" Type="http://schemas.openxmlformats.org/officeDocument/2006/relationships/chart" Target="../charts/chart6.xml"/><Relationship Id="rId7" Type="http://schemas.openxmlformats.org/officeDocument/2006/relationships/hyperlink" Target="#Lan&#231;amentos!A1"/><Relationship Id="rId12" Type="http://schemas.openxmlformats.org/officeDocument/2006/relationships/image" Target="../media/image57.png"/><Relationship Id="rId17" Type="http://schemas.openxmlformats.org/officeDocument/2006/relationships/image" Target="../media/image62.svg"/><Relationship Id="rId25" Type="http://schemas.openxmlformats.org/officeDocument/2006/relationships/chart" Target="../charts/chart3.xml"/><Relationship Id="rId33" Type="http://schemas.openxmlformats.org/officeDocument/2006/relationships/chart" Target="../charts/chart5.xml"/><Relationship Id="rId2" Type="http://schemas.openxmlformats.org/officeDocument/2006/relationships/hyperlink" Target="#Contra!A1"/><Relationship Id="rId16" Type="http://schemas.openxmlformats.org/officeDocument/2006/relationships/image" Target="../media/image61.png"/><Relationship Id="rId20" Type="http://schemas.openxmlformats.org/officeDocument/2006/relationships/chart" Target="../charts/chart2.xml"/><Relationship Id="rId29" Type="http://schemas.openxmlformats.org/officeDocument/2006/relationships/image" Target="../media/image71.png"/><Relationship Id="rId1" Type="http://schemas.openxmlformats.org/officeDocument/2006/relationships/hyperlink" Target="#Relat&#243;rios!A1"/><Relationship Id="rId6" Type="http://schemas.openxmlformats.org/officeDocument/2006/relationships/hyperlink" Target="#Cadastros!A1"/><Relationship Id="rId11" Type="http://schemas.openxmlformats.org/officeDocument/2006/relationships/chart" Target="../charts/chart1.xml"/><Relationship Id="rId24" Type="http://schemas.openxmlformats.org/officeDocument/2006/relationships/image" Target="../media/image68.svg"/><Relationship Id="rId32" Type="http://schemas.openxmlformats.org/officeDocument/2006/relationships/image" Target="../media/image74.svg"/><Relationship Id="rId37" Type="http://schemas.openxmlformats.org/officeDocument/2006/relationships/chart" Target="../charts/chart9.xml"/><Relationship Id="rId5" Type="http://schemas.openxmlformats.org/officeDocument/2006/relationships/hyperlink" Target="#In&#237;cio!A1"/><Relationship Id="rId15" Type="http://schemas.openxmlformats.org/officeDocument/2006/relationships/image" Target="../media/image60.svg"/><Relationship Id="rId23" Type="http://schemas.openxmlformats.org/officeDocument/2006/relationships/image" Target="../media/image67.png"/><Relationship Id="rId28" Type="http://schemas.openxmlformats.org/officeDocument/2006/relationships/image" Target="../media/image70.svg"/><Relationship Id="rId36" Type="http://schemas.openxmlformats.org/officeDocument/2006/relationships/chart" Target="../charts/chart8.xml"/><Relationship Id="rId10" Type="http://schemas.openxmlformats.org/officeDocument/2006/relationships/hyperlink" Target="#Controles!A1"/><Relationship Id="rId19" Type="http://schemas.openxmlformats.org/officeDocument/2006/relationships/image" Target="../media/image64.svg"/><Relationship Id="rId31" Type="http://schemas.openxmlformats.org/officeDocument/2006/relationships/image" Target="../media/image73.png"/><Relationship Id="rId4" Type="http://schemas.openxmlformats.org/officeDocument/2006/relationships/hyperlink" Target="#Impress&#227;o!A1"/><Relationship Id="rId9" Type="http://schemas.openxmlformats.org/officeDocument/2006/relationships/hyperlink" Target="#Suporte!A1"/><Relationship Id="rId14" Type="http://schemas.openxmlformats.org/officeDocument/2006/relationships/image" Target="../media/image59.png"/><Relationship Id="rId22" Type="http://schemas.openxmlformats.org/officeDocument/2006/relationships/image" Target="../media/image66.svg"/><Relationship Id="rId27" Type="http://schemas.openxmlformats.org/officeDocument/2006/relationships/image" Target="../media/image69.png"/><Relationship Id="rId30" Type="http://schemas.openxmlformats.org/officeDocument/2006/relationships/image" Target="../media/image72.svg"/><Relationship Id="rId35" Type="http://schemas.openxmlformats.org/officeDocument/2006/relationships/chart" Target="../charts/chart7.xml"/><Relationship Id="rId8" Type="http://schemas.openxmlformats.org/officeDocument/2006/relationships/hyperlink" Target="#Dashboard!A1"/><Relationship Id="rId3" Type="http://schemas.openxmlformats.org/officeDocument/2006/relationships/hyperlink" Target="#Situa!A1"/></Relationships>
</file>

<file path=xl/drawings/_rels/drawing30.xml.rels><?xml version="1.0" encoding="UTF-8" standalone="yes"?>
<Relationships xmlns="http://schemas.openxmlformats.org/package/2006/relationships"><Relationship Id="rId8" Type="http://schemas.openxmlformats.org/officeDocument/2006/relationships/hyperlink" Target="#Dash02!A1"/><Relationship Id="rId13" Type="http://schemas.openxmlformats.org/officeDocument/2006/relationships/image" Target="../media/image59.png"/><Relationship Id="rId18" Type="http://schemas.openxmlformats.org/officeDocument/2006/relationships/image" Target="../media/image64.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8.svg"/><Relationship Id="rId17" Type="http://schemas.openxmlformats.org/officeDocument/2006/relationships/image" Target="../media/image63.png"/><Relationship Id="rId2" Type="http://schemas.openxmlformats.org/officeDocument/2006/relationships/hyperlink" Target="#Cadastros!A1"/><Relationship Id="rId16" Type="http://schemas.openxmlformats.org/officeDocument/2006/relationships/image" Target="../media/image62.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57.png"/><Relationship Id="rId5" Type="http://schemas.openxmlformats.org/officeDocument/2006/relationships/hyperlink" Target="#Dashboard!A1"/><Relationship Id="rId15" Type="http://schemas.openxmlformats.org/officeDocument/2006/relationships/image" Target="../media/image61.png"/><Relationship Id="rId10" Type="http://schemas.openxmlformats.org/officeDocument/2006/relationships/chart" Target="../charts/chart10.xml"/><Relationship Id="rId19" Type="http://schemas.openxmlformats.org/officeDocument/2006/relationships/chart" Target="../charts/chart11.xml"/><Relationship Id="rId4" Type="http://schemas.openxmlformats.org/officeDocument/2006/relationships/hyperlink" Target="#Relat&#243;rios!A1"/><Relationship Id="rId9" Type="http://schemas.openxmlformats.org/officeDocument/2006/relationships/hyperlink" Target="#Dash03!A1"/><Relationship Id="rId14" Type="http://schemas.openxmlformats.org/officeDocument/2006/relationships/image" Target="../media/image60.svg"/></Relationships>
</file>

<file path=xl/drawings/_rels/drawing31.xml.rels><?xml version="1.0" encoding="UTF-8" standalone="yes"?>
<Relationships xmlns="http://schemas.openxmlformats.org/package/2006/relationships"><Relationship Id="rId8" Type="http://schemas.openxmlformats.org/officeDocument/2006/relationships/hyperlink" Target="#Dash02!A1"/><Relationship Id="rId13" Type="http://schemas.openxmlformats.org/officeDocument/2006/relationships/image" Target="../media/image68.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67.png"/><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66.svg"/><Relationship Id="rId5" Type="http://schemas.openxmlformats.org/officeDocument/2006/relationships/hyperlink" Target="#Dashboard!A1"/><Relationship Id="rId15" Type="http://schemas.openxmlformats.org/officeDocument/2006/relationships/chart" Target="../charts/chart13.xml"/><Relationship Id="rId10" Type="http://schemas.openxmlformats.org/officeDocument/2006/relationships/image" Target="../media/image65.png"/><Relationship Id="rId4" Type="http://schemas.openxmlformats.org/officeDocument/2006/relationships/hyperlink" Target="#Relat&#243;rios!A1"/><Relationship Id="rId9" Type="http://schemas.openxmlformats.org/officeDocument/2006/relationships/hyperlink" Target="#Dash03!A1"/><Relationship Id="rId14" Type="http://schemas.openxmlformats.org/officeDocument/2006/relationships/chart" Target="../charts/chart12.xml"/></Relationships>
</file>

<file path=xl/drawings/_rels/drawing32.xml.rels><?xml version="1.0" encoding="UTF-8" standalone="yes"?>
<Relationships xmlns="http://schemas.openxmlformats.org/package/2006/relationships"><Relationship Id="rId8" Type="http://schemas.openxmlformats.org/officeDocument/2006/relationships/hyperlink" Target="#Dash02!A1"/><Relationship Id="rId13" Type="http://schemas.openxmlformats.org/officeDocument/2006/relationships/image" Target="../media/image58.svg"/><Relationship Id="rId18" Type="http://schemas.openxmlformats.org/officeDocument/2006/relationships/image" Target="../media/image73.png"/><Relationship Id="rId3" Type="http://schemas.openxmlformats.org/officeDocument/2006/relationships/hyperlink" Target="#Lan&#231;amentos!A1"/><Relationship Id="rId21" Type="http://schemas.openxmlformats.org/officeDocument/2006/relationships/chart" Target="../charts/chart15.xml"/><Relationship Id="rId7" Type="http://schemas.openxmlformats.org/officeDocument/2006/relationships/hyperlink" Target="#Controles!A1"/><Relationship Id="rId12" Type="http://schemas.openxmlformats.org/officeDocument/2006/relationships/image" Target="../media/image57.png"/><Relationship Id="rId17" Type="http://schemas.openxmlformats.org/officeDocument/2006/relationships/image" Target="../media/image72.svg"/><Relationship Id="rId2" Type="http://schemas.openxmlformats.org/officeDocument/2006/relationships/hyperlink" Target="#Cadastros!A1"/><Relationship Id="rId16" Type="http://schemas.openxmlformats.org/officeDocument/2006/relationships/image" Target="../media/image71.png"/><Relationship Id="rId20" Type="http://schemas.openxmlformats.org/officeDocument/2006/relationships/chart" Target="../charts/chart14.xml"/><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60.svg"/><Relationship Id="rId24" Type="http://schemas.openxmlformats.org/officeDocument/2006/relationships/chart" Target="../charts/chart18.xml"/><Relationship Id="rId5" Type="http://schemas.openxmlformats.org/officeDocument/2006/relationships/hyperlink" Target="#Dashboard!A1"/><Relationship Id="rId15" Type="http://schemas.openxmlformats.org/officeDocument/2006/relationships/image" Target="../media/image70.svg"/><Relationship Id="rId23" Type="http://schemas.openxmlformats.org/officeDocument/2006/relationships/chart" Target="../charts/chart17.xml"/><Relationship Id="rId10" Type="http://schemas.openxmlformats.org/officeDocument/2006/relationships/image" Target="../media/image59.png"/><Relationship Id="rId19" Type="http://schemas.openxmlformats.org/officeDocument/2006/relationships/image" Target="../media/image74.svg"/><Relationship Id="rId4" Type="http://schemas.openxmlformats.org/officeDocument/2006/relationships/hyperlink" Target="#Relat&#243;rios!A1"/><Relationship Id="rId9" Type="http://schemas.openxmlformats.org/officeDocument/2006/relationships/hyperlink" Target="#Dash03!A1"/><Relationship Id="rId14" Type="http://schemas.openxmlformats.org/officeDocument/2006/relationships/image" Target="../media/image69.png"/><Relationship Id="rId22"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3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absolute">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3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3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3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3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3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3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3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oneCellAnchor>
    <xdr:from>
      <xdr:col>16</xdr:col>
      <xdr:colOff>228600</xdr:colOff>
      <xdr:row>3</xdr:row>
      <xdr:rowOff>66675</xdr:rowOff>
    </xdr:from>
    <xdr:ext cx="1946110" cy="311496"/>
    <xdr:sp macro="" textlink="">
      <xdr:nvSpPr>
        <xdr:cNvPr id="64" name="CaixaDeTexto 63">
          <a:extLst>
            <a:ext uri="{FF2B5EF4-FFF2-40B4-BE49-F238E27FC236}">
              <a16:creationId xmlns:a16="http://schemas.microsoft.com/office/drawing/2014/main" id="{00000000-0008-0000-0300-000040000000}"/>
            </a:ext>
          </a:extLst>
        </xdr:cNvPr>
        <xdr:cNvSpPr txBox="1"/>
      </xdr:nvSpPr>
      <xdr:spPr>
        <a:xfrm>
          <a:off x="8896350" y="1076325"/>
          <a:ext cx="19461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b="1">
              <a:solidFill>
                <a:srgbClr val="00B050"/>
              </a:solidFill>
            </a:rPr>
            <a:t>Recomendamos</a:t>
          </a:r>
          <a:r>
            <a:rPr lang="pt-BR" sz="1400" b="1" baseline="0">
              <a:solidFill>
                <a:srgbClr val="00B050"/>
              </a:solidFill>
            </a:rPr>
            <a:t> a você:</a:t>
          </a:r>
          <a:endParaRPr lang="pt-BR" sz="1400" b="1">
            <a:solidFill>
              <a:srgbClr val="00B050"/>
            </a:solidFill>
          </a:endParaRPr>
        </a:p>
      </xdr:txBody>
    </xdr:sp>
    <xdr:clientData/>
  </xdr:oneCellAnchor>
  <xdr:twoCellAnchor editAs="oneCell">
    <xdr:from>
      <xdr:col>15</xdr:col>
      <xdr:colOff>428625</xdr:colOff>
      <xdr:row>3</xdr:row>
      <xdr:rowOff>0</xdr:rowOff>
    </xdr:from>
    <xdr:to>
      <xdr:col>16</xdr:col>
      <xdr:colOff>295275</xdr:colOff>
      <xdr:row>5</xdr:row>
      <xdr:rowOff>95250</xdr:rowOff>
    </xdr:to>
    <xdr:pic>
      <xdr:nvPicPr>
        <xdr:cNvPr id="65" name="Imagem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258175" y="1009650"/>
          <a:ext cx="476250" cy="476250"/>
        </a:xfrm>
        <a:prstGeom prst="rect">
          <a:avLst/>
        </a:prstGeom>
        <a:solidFill>
          <a:srgbClr val="00BCB8"/>
        </a:solidFill>
      </xdr:spPr>
    </xdr:pic>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3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352425</xdr:colOff>
      <xdr:row>0</xdr:row>
      <xdr:rowOff>95250</xdr:rowOff>
    </xdr:from>
    <xdr:to>
      <xdr:col>6</xdr:col>
      <xdr:colOff>0</xdr:colOff>
      <xdr:row>10</xdr:row>
      <xdr:rowOff>19050</xdr:rowOff>
    </xdr:to>
    <xdr:sp macro="" textlink="">
      <xdr:nvSpPr>
        <xdr:cNvPr id="2" name="Retângulo 1">
          <a:extLst>
            <a:ext uri="{FF2B5EF4-FFF2-40B4-BE49-F238E27FC236}">
              <a16:creationId xmlns:a16="http://schemas.microsoft.com/office/drawing/2014/main" id="{00000000-0008-0000-0400-000002000000}"/>
            </a:ext>
          </a:extLst>
        </xdr:cNvPr>
        <xdr:cNvSpPr/>
      </xdr:nvSpPr>
      <xdr:spPr>
        <a:xfrm>
          <a:off x="352425" y="95250"/>
          <a:ext cx="3305175" cy="1828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5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tx1"/>
              </a:solidFill>
            </a:rPr>
            <a:t>1° Passo: </a:t>
          </a:r>
          <a:r>
            <a:rPr lang="pt-BR" sz="4000" b="1">
              <a:solidFill>
                <a:schemeClr val="bg1"/>
              </a:solidFill>
            </a:rPr>
            <a:t>Habilitar</a:t>
          </a:r>
          <a:r>
            <a:rPr lang="pt-BR" sz="4000" b="1" baseline="0">
              <a:solidFill>
                <a:schemeClr val="bg1"/>
              </a:solidFill>
            </a:rPr>
            <a:t> Conteúdo </a:t>
          </a:r>
          <a:r>
            <a:rPr lang="pt-BR" sz="4000" b="0" baseline="0">
              <a:solidFill>
                <a:schemeClr val="bg1"/>
              </a:solidFill>
            </a:rPr>
            <a:t>para Iniciar na Planilha</a:t>
          </a:r>
          <a:endParaRPr lang="pt-BR" sz="4000" b="0">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5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371475</xdr:colOff>
      <xdr:row>17</xdr:row>
      <xdr:rowOff>161925</xdr:rowOff>
    </xdr:from>
    <xdr:to>
      <xdr:col>12</xdr:col>
      <xdr:colOff>368782</xdr:colOff>
      <xdr:row>24</xdr:row>
      <xdr:rowOff>180976</xdr:rowOff>
    </xdr:to>
    <xdr:grpSp>
      <xdr:nvGrpSpPr>
        <xdr:cNvPr id="4" name="Agrupar 3">
          <a:extLst>
            <a:ext uri="{FF2B5EF4-FFF2-40B4-BE49-F238E27FC236}">
              <a16:creationId xmlns:a16="http://schemas.microsoft.com/office/drawing/2014/main" id="{00000000-0008-0000-0500-000004000000}"/>
            </a:ext>
          </a:extLst>
        </xdr:cNvPr>
        <xdr:cNvGrpSpPr/>
      </xdr:nvGrpSpPr>
      <xdr:grpSpPr>
        <a:xfrm>
          <a:off x="4638675" y="3400425"/>
          <a:ext cx="3045307" cy="1352551"/>
          <a:chOff x="1355243" y="438149"/>
          <a:chExt cx="3045307" cy="1352551"/>
        </a:xfrm>
      </xdr:grpSpPr>
      <xdr:sp macro="" textlink="">
        <xdr:nvSpPr>
          <xdr:cNvPr id="5" name="CaixaDeTexto 4">
            <a:extLst>
              <a:ext uri="{FF2B5EF4-FFF2-40B4-BE49-F238E27FC236}">
                <a16:creationId xmlns:a16="http://schemas.microsoft.com/office/drawing/2014/main" id="{00000000-0008-0000-0500-00000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6" name="Meio-quadro 5">
            <a:extLst>
              <a:ext uri="{FF2B5EF4-FFF2-40B4-BE49-F238E27FC236}">
                <a16:creationId xmlns:a16="http://schemas.microsoft.com/office/drawing/2014/main" id="{00000000-0008-0000-0500-00000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7" name="Meio-quadro 6">
            <a:extLst>
              <a:ext uri="{FF2B5EF4-FFF2-40B4-BE49-F238E27FC236}">
                <a16:creationId xmlns:a16="http://schemas.microsoft.com/office/drawing/2014/main" id="{00000000-0008-0000-0500-00000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85726</xdr:colOff>
      <xdr:row>24</xdr:row>
      <xdr:rowOff>123825</xdr:rowOff>
    </xdr:from>
    <xdr:to>
      <xdr:col>10</xdr:col>
      <xdr:colOff>266700</xdr:colOff>
      <xdr:row>26</xdr:row>
      <xdr:rowOff>152400</xdr:rowOff>
    </xdr:to>
    <xdr:sp macro="" textlink="">
      <xdr:nvSpPr>
        <xdr:cNvPr id="18" name="Retângulo 17">
          <a:extLst>
            <a:ext uri="{FF2B5EF4-FFF2-40B4-BE49-F238E27FC236}">
              <a16:creationId xmlns:a16="http://schemas.microsoft.com/office/drawing/2014/main" id="{00000000-0008-0000-0600-000012000000}"/>
            </a:ext>
          </a:extLst>
        </xdr:cNvPr>
        <xdr:cNvSpPr/>
      </xdr:nvSpPr>
      <xdr:spPr>
        <a:xfrm>
          <a:off x="695326" y="4695825"/>
          <a:ext cx="5667374" cy="409575"/>
        </a:xfrm>
        <a:prstGeom prst="rect">
          <a:avLst/>
        </a:prstGeom>
        <a:solidFill>
          <a:srgbClr val="FF25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6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6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6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6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bg1"/>
              </a:solidFill>
            </a:rPr>
            <a:t>Caro</a:t>
          </a:r>
          <a:r>
            <a:rPr lang="pt-BR" sz="1100" baseline="0">
              <a:solidFill>
                <a:schemeClr val="bg1"/>
              </a:solidFill>
            </a:rPr>
            <a:t>(a) Cliente,</a:t>
          </a:r>
          <a:endParaRPr lang="pt-BR" sz="1100">
            <a:solidFill>
              <a:schemeClr val="bg1"/>
            </a:solidFill>
          </a:endParaRPr>
        </a:p>
        <a:p>
          <a:endParaRPr lang="pt-BR" sz="1100">
            <a:solidFill>
              <a:schemeClr val="bg1"/>
            </a:solidFill>
          </a:endParaRPr>
        </a:p>
        <a:p>
          <a:r>
            <a:rPr lang="pt-BR" sz="1100">
              <a:solidFill>
                <a:schemeClr val="bg1"/>
              </a:solidFill>
            </a:rPr>
            <a:t>Seja</a:t>
          </a:r>
          <a:r>
            <a:rPr lang="pt-BR" sz="1100" baseline="0">
              <a:solidFill>
                <a:schemeClr val="bg1"/>
              </a:solidFill>
            </a:rPr>
            <a:t> muito bem vindo a </a:t>
          </a:r>
          <a:r>
            <a:rPr lang="pt-BR" sz="1100" b="1" baseline="0">
              <a:solidFill>
                <a:schemeClr val="bg1"/>
              </a:solidFill>
            </a:rPr>
            <a:t>Onside Corporation ®</a:t>
          </a:r>
          <a:r>
            <a:rPr lang="pt-BR" sz="1100" baseline="0">
              <a:solidFill>
                <a:schemeClr val="bg1"/>
              </a:solidFill>
            </a:rPr>
            <a:t> - Soluções em Planilhas Inteligentes</a:t>
          </a:r>
        </a:p>
        <a:p>
          <a:r>
            <a:rPr lang="pt-BR" sz="1100" baseline="0">
              <a:solidFill>
                <a:schemeClr val="bg1"/>
              </a:solidFill>
            </a:rPr>
            <a:t>Ficamos muito felizes pela confiança em nosso produto e pela preferência em nosso trabalho.</a:t>
          </a:r>
        </a:p>
        <a:p>
          <a:endParaRPr lang="pt-BR" sz="1100">
            <a:solidFill>
              <a:schemeClr val="bg1"/>
            </a:solidFill>
          </a:endParaRPr>
        </a:p>
        <a:p>
          <a:endParaRPr lang="pt-BR" sz="1100">
            <a:solidFill>
              <a:schemeClr val="bg1"/>
            </a:solidFill>
          </a:endParaRPr>
        </a:p>
        <a:p>
          <a:endParaRPr lang="pt-BR" sz="1100">
            <a:solidFill>
              <a:schemeClr val="bg1"/>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270032" cy="609013"/>
    <xdr:sp macro="" textlink="">
      <xdr:nvSpPr>
        <xdr:cNvPr id="26" name="CaixaDeTexto 25">
          <a:extLst>
            <a:ext uri="{FF2B5EF4-FFF2-40B4-BE49-F238E27FC236}">
              <a16:creationId xmlns:a16="http://schemas.microsoft.com/office/drawing/2014/main" id="{00000000-0008-0000-0600-00001A000000}"/>
            </a:ext>
          </a:extLst>
        </xdr:cNvPr>
        <xdr:cNvSpPr txBox="1"/>
      </xdr:nvSpPr>
      <xdr:spPr>
        <a:xfrm>
          <a:off x="647700" y="3552825"/>
          <a:ext cx="5270032"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rgbClr val="FFC000"/>
              </a:solidFill>
            </a:rPr>
            <a:t>Parabéns!</a:t>
          </a:r>
          <a:r>
            <a:rPr lang="pt-BR" sz="1100">
              <a:solidFill>
                <a:srgbClr val="FFC000"/>
              </a:solidFill>
            </a:rPr>
            <a:t> Você acaba de adquirir</a:t>
          </a:r>
          <a:r>
            <a:rPr lang="pt-BR" sz="1100" baseline="0">
              <a:solidFill>
                <a:srgbClr val="FFC000"/>
              </a:solidFill>
            </a:rPr>
            <a:t> uma cópia da planilha </a:t>
          </a:r>
          <a:r>
            <a:rPr lang="pt-BR" sz="1100" b="1" baseline="0">
              <a:solidFill>
                <a:srgbClr val="FFC000"/>
              </a:solidFill>
            </a:rPr>
            <a:t>Gestão de Contratos versão 5.0 </a:t>
          </a:r>
        </a:p>
        <a:p>
          <a:r>
            <a:rPr lang="pt-BR" sz="1100" b="0" baseline="0">
              <a:solidFill>
                <a:srgbClr val="FFC000"/>
              </a:solidFill>
            </a:rPr>
            <a:t>O serial (Licença) dessa planilha é gerada automaticamente após a compra, conforme</a:t>
          </a:r>
        </a:p>
        <a:p>
          <a:r>
            <a:rPr lang="pt-BR" sz="1100" b="0" baseline="0">
              <a:solidFill>
                <a:srgbClr val="FFC000"/>
              </a:solidFill>
            </a:rPr>
            <a:t>controle da Onside Corporation ®</a:t>
          </a:r>
          <a:endParaRPr lang="pt-BR" sz="1100" b="0">
            <a:solidFill>
              <a:srgbClr val="FFC000"/>
            </a:solidFill>
          </a:endParaRPr>
        </a:p>
      </xdr:txBody>
    </xdr:sp>
    <xdr:clientData/>
  </xdr:oneCellAnchor>
  <xdr:oneCellAnchor>
    <xdr:from>
      <xdr:col>1</xdr:col>
      <xdr:colOff>38099</xdr:colOff>
      <xdr:row>21</xdr:row>
      <xdr:rowOff>171450</xdr:rowOff>
    </xdr:from>
    <xdr:ext cx="5895975" cy="962025"/>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647699" y="4171950"/>
          <a:ext cx="5895975"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rgbClr val="FFC000"/>
              </a:solidFill>
            </a:rPr>
            <a:t>Essa licença é</a:t>
          </a:r>
          <a:r>
            <a:rPr lang="pt-BR" sz="1100" b="0" baseline="0">
              <a:solidFill>
                <a:srgbClr val="FFC000"/>
              </a:solidFill>
            </a:rPr>
            <a:t> única e exclusiva de sua propriedade, onde você poderá multiplicar a </a:t>
          </a:r>
        </a:p>
        <a:p>
          <a:r>
            <a:rPr lang="pt-BR" sz="1100" b="0" baseline="0">
              <a:solidFill>
                <a:srgbClr val="FFC000"/>
              </a:solidFill>
            </a:rPr>
            <a:t>planilha em SEU computador de acordo com sua necessidade. </a:t>
          </a:r>
        </a:p>
        <a:p>
          <a:endParaRPr lang="pt-BR" sz="1100" b="0" baseline="0">
            <a:solidFill>
              <a:srgbClr val="FF2525"/>
            </a:solidFill>
          </a:endParaRPr>
        </a:p>
        <a:p>
          <a:r>
            <a:rPr lang="pt-BR" sz="1100" b="1" baseline="0">
              <a:solidFill>
                <a:schemeClr val="bg1"/>
              </a:solidFill>
            </a:rPr>
            <a:t>AVISO IMPORTANTE: </a:t>
          </a:r>
          <a:r>
            <a:rPr lang="pt-BR" sz="1100" b="0" baseline="0">
              <a:solidFill>
                <a:schemeClr val="bg1"/>
              </a:solidFill>
            </a:rPr>
            <a:t>A planilha possui um ID vinculado ao serial, onde qualquer tentativa</a:t>
          </a:r>
        </a:p>
        <a:p>
          <a:r>
            <a:rPr lang="pt-BR" sz="1100" b="0" baseline="0">
              <a:solidFill>
                <a:schemeClr val="bg1"/>
              </a:solidFill>
            </a:rPr>
            <a:t>de repassar a planilha a terceiros, resulta em </a:t>
          </a:r>
          <a:r>
            <a:rPr lang="pt-BR" sz="1100" b="1" baseline="0">
              <a:solidFill>
                <a:schemeClr val="bg1"/>
              </a:solidFill>
            </a:rPr>
            <a:t>BLOQUEIO</a:t>
          </a:r>
          <a:r>
            <a:rPr lang="pt-BR" sz="1100" b="0" baseline="0">
              <a:solidFill>
                <a:schemeClr val="bg1"/>
              </a:solidFill>
            </a:rPr>
            <a:t> IMEDIATO e AUTOMÁTICO da planilha.</a:t>
          </a:r>
          <a:endParaRPr lang="pt-BR" sz="1100" b="0">
            <a:solidFill>
              <a:schemeClr val="bg1"/>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16</xdr:col>
      <xdr:colOff>600075</xdr:colOff>
      <xdr:row>15</xdr:row>
      <xdr:rowOff>171450</xdr:rowOff>
    </xdr:from>
    <xdr:to>
      <xdr:col>18</xdr:col>
      <xdr:colOff>295275</xdr:colOff>
      <xdr:row>20</xdr:row>
      <xdr:rowOff>133350</xdr:rowOff>
    </xdr:to>
    <xdr:pic>
      <xdr:nvPicPr>
        <xdr:cNvPr id="29" name="Gráfico 28" descr="Dança">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353675" y="3028950"/>
          <a:ext cx="914400" cy="9144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81000" y="4210050"/>
          <a:ext cx="288000" cy="288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7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561975</xdr:colOff>
      <xdr:row>1</xdr:row>
      <xdr:rowOff>142875</xdr:rowOff>
    </xdr:from>
    <xdr:to>
      <xdr:col>5</xdr:col>
      <xdr:colOff>422775</xdr:colOff>
      <xdr:row>2</xdr:row>
      <xdr:rowOff>13875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Onside</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7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bg1"/>
              </a:solidFill>
            </a:rPr>
            <a:t>Copyright © 2020 Onside Corporation ®</a:t>
          </a:r>
        </a:p>
        <a:p>
          <a:r>
            <a:rPr lang="pt-BR" sz="800">
              <a:solidFill>
                <a:schemeClr val="bg1"/>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twoCellAnchor editAs="oneCell">
    <xdr:from>
      <xdr:col>2</xdr:col>
      <xdr:colOff>0</xdr:colOff>
      <xdr:row>14</xdr:row>
      <xdr:rowOff>0</xdr:rowOff>
    </xdr:from>
    <xdr:to>
      <xdr:col>4</xdr:col>
      <xdr:colOff>123825</xdr:colOff>
      <xdr:row>18</xdr:row>
      <xdr:rowOff>152400</xdr:rowOff>
    </xdr:to>
    <xdr:pic>
      <xdr:nvPicPr>
        <xdr:cNvPr id="19" name="Gráfico 18" descr="Professor">
          <a:hlinkClick xmlns:r="http://schemas.openxmlformats.org/officeDocument/2006/relationships" r:id="rId14"/>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twoCellAnchor>
  <xdr:oneCellAnchor>
    <xdr:from>
      <xdr:col>2</xdr:col>
      <xdr:colOff>200025</xdr:colOff>
      <xdr:row>15</xdr:row>
      <xdr:rowOff>9525</xdr:rowOff>
    </xdr:from>
    <xdr:ext cx="671402" cy="233205"/>
    <xdr:sp macro="" textlink="">
      <xdr:nvSpPr>
        <xdr:cNvPr id="20" name="CaixaDeTexto 19">
          <a:extLst>
            <a:ext uri="{FF2B5EF4-FFF2-40B4-BE49-F238E27FC236}">
              <a16:creationId xmlns:a16="http://schemas.microsoft.com/office/drawing/2014/main" id="{00000000-0008-0000-0700-000014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oneCellAnchor>
    <xdr:from>
      <xdr:col>2</xdr:col>
      <xdr:colOff>0</xdr:colOff>
      <xdr:row>14</xdr:row>
      <xdr:rowOff>0</xdr:rowOff>
    </xdr:from>
    <xdr:ext cx="914400" cy="914400"/>
    <xdr:pic>
      <xdr:nvPicPr>
        <xdr:cNvPr id="21" name="Gráfico 20" descr="Professor">
          <a:hlinkClick xmlns:r="http://schemas.openxmlformats.org/officeDocument/2006/relationships" r:id="rId17"/>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oneCellAnchor>
    <xdr:from>
      <xdr:col>2</xdr:col>
      <xdr:colOff>200025</xdr:colOff>
      <xdr:row>15</xdr:row>
      <xdr:rowOff>9525</xdr:rowOff>
    </xdr:from>
    <xdr:ext cx="671402" cy="233205"/>
    <xdr:sp macro="" textlink="">
      <xdr:nvSpPr>
        <xdr:cNvPr id="22" name="CaixaDeTexto 21">
          <a:extLst>
            <a:ext uri="{FF2B5EF4-FFF2-40B4-BE49-F238E27FC236}">
              <a16:creationId xmlns:a16="http://schemas.microsoft.com/office/drawing/2014/main" id="{00000000-0008-0000-0700-000016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twoCellAnchor>
    <xdr:from>
      <xdr:col>1</xdr:col>
      <xdr:colOff>38100</xdr:colOff>
      <xdr:row>5</xdr:row>
      <xdr:rowOff>133350</xdr:rowOff>
    </xdr:from>
    <xdr:to>
      <xdr:col>9</xdr:col>
      <xdr:colOff>457200</xdr:colOff>
      <xdr:row>11</xdr:row>
      <xdr:rowOff>57150</xdr:rowOff>
    </xdr:to>
    <xdr:sp macro="" textlink="">
      <xdr:nvSpPr>
        <xdr:cNvPr id="23" name="Retângulo: Cantos Arredondados 22">
          <a:hlinkClick xmlns:r="http://schemas.openxmlformats.org/officeDocument/2006/relationships" r:id="rId18"/>
          <a:extLst>
            <a:ext uri="{FF2B5EF4-FFF2-40B4-BE49-F238E27FC236}">
              <a16:creationId xmlns:a16="http://schemas.microsoft.com/office/drawing/2014/main" id="{00000000-0008-0000-0700-000017000000}"/>
            </a:ext>
          </a:extLst>
        </xdr:cNvPr>
        <xdr:cNvSpPr/>
      </xdr:nvSpPr>
      <xdr:spPr>
        <a:xfrm>
          <a:off x="219075" y="1524000"/>
          <a:ext cx="4867275" cy="1066800"/>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rPr>
            <a:t>          Área de Aprendizado</a:t>
          </a:r>
        </a:p>
      </xdr:txBody>
    </xdr:sp>
    <xdr:clientData/>
  </xdr:twoCellAnchor>
  <xdr:twoCellAnchor editAs="oneCell">
    <xdr:from>
      <xdr:col>1</xdr:col>
      <xdr:colOff>171450</xdr:colOff>
      <xdr:row>6</xdr:row>
      <xdr:rowOff>0</xdr:rowOff>
    </xdr:from>
    <xdr:to>
      <xdr:col>4</xdr:col>
      <xdr:colOff>123825</xdr:colOff>
      <xdr:row>10</xdr:row>
      <xdr:rowOff>152400</xdr:rowOff>
    </xdr:to>
    <xdr:pic>
      <xdr:nvPicPr>
        <xdr:cNvPr id="24" name="Gráfico 23" descr="Sala de aula">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52425" y="1581150"/>
          <a:ext cx="914400" cy="914400"/>
        </a:xfrm>
        <a:prstGeom prst="rect">
          <a:avLst/>
        </a:prstGeom>
      </xdr:spPr>
    </xdr:pic>
    <xdr:clientData/>
  </xdr:twoCellAnchor>
  <xdr:oneCellAnchor>
    <xdr:from>
      <xdr:col>4</xdr:col>
      <xdr:colOff>257175</xdr:colOff>
      <xdr:row>8</xdr:row>
      <xdr:rowOff>171450</xdr:rowOff>
    </xdr:from>
    <xdr:ext cx="2261901" cy="248851"/>
    <xdr:sp macro="" textlink="">
      <xdr:nvSpPr>
        <xdr:cNvPr id="25" name="CaixaDeTexto 24">
          <a:extLst>
            <a:ext uri="{FF2B5EF4-FFF2-40B4-BE49-F238E27FC236}">
              <a16:creationId xmlns:a16="http://schemas.microsoft.com/office/drawing/2014/main" id="{00000000-0008-0000-0700-000019000000}"/>
            </a:ext>
          </a:extLst>
        </xdr:cNvPr>
        <xdr:cNvSpPr txBox="1"/>
      </xdr:nvSpPr>
      <xdr:spPr>
        <a:xfrm>
          <a:off x="1276350" y="2133600"/>
          <a:ext cx="22619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t>Porque conhecimento muda o mundo...</a:t>
          </a:r>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18" name="Retângulo 17">
          <a:hlinkClick xmlns:r="http://schemas.openxmlformats.org/officeDocument/2006/relationships" r:id="rId1"/>
          <a:extLst>
            <a:ext uri="{FF2B5EF4-FFF2-40B4-BE49-F238E27FC236}">
              <a16:creationId xmlns:a16="http://schemas.microsoft.com/office/drawing/2014/main" id="{00000000-0008-0000-0800-00001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19" name="Retângulo 18">
          <a:hlinkClick xmlns:r="http://schemas.openxmlformats.org/officeDocument/2006/relationships" r:id="rId2"/>
          <a:extLst>
            <a:ext uri="{FF2B5EF4-FFF2-40B4-BE49-F238E27FC236}">
              <a16:creationId xmlns:a16="http://schemas.microsoft.com/office/drawing/2014/main" id="{00000000-0008-0000-0800-00001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20" name="Retângulo 19">
          <a:hlinkClick xmlns:r="http://schemas.openxmlformats.org/officeDocument/2006/relationships" r:id="rId3"/>
          <a:extLst>
            <a:ext uri="{FF2B5EF4-FFF2-40B4-BE49-F238E27FC236}">
              <a16:creationId xmlns:a16="http://schemas.microsoft.com/office/drawing/2014/main" id="{00000000-0008-0000-0800-00001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0800-00001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22" name="Retângulo 21">
          <a:hlinkClick xmlns:r="http://schemas.openxmlformats.org/officeDocument/2006/relationships" r:id="rId5"/>
          <a:extLst>
            <a:ext uri="{FF2B5EF4-FFF2-40B4-BE49-F238E27FC236}">
              <a16:creationId xmlns:a16="http://schemas.microsoft.com/office/drawing/2014/main" id="{00000000-0008-0000-0800-00001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23" name="Retângulo 22">
          <a:hlinkClick xmlns:r="http://schemas.openxmlformats.org/officeDocument/2006/relationships" r:id="rId6"/>
          <a:extLst>
            <a:ext uri="{FF2B5EF4-FFF2-40B4-BE49-F238E27FC236}">
              <a16:creationId xmlns:a16="http://schemas.microsoft.com/office/drawing/2014/main" id="{00000000-0008-0000-0800-00001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24" name="Retângulo 23">
          <a:hlinkClick xmlns:r="http://schemas.openxmlformats.org/officeDocument/2006/relationships" r:id="rId7"/>
          <a:extLst>
            <a:ext uri="{FF2B5EF4-FFF2-40B4-BE49-F238E27FC236}">
              <a16:creationId xmlns:a16="http://schemas.microsoft.com/office/drawing/2014/main" id="{00000000-0008-0000-0800-00001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25" name="Retângulo 24">
          <a:hlinkClick xmlns:r="http://schemas.openxmlformats.org/officeDocument/2006/relationships" r:id="rId8"/>
          <a:extLst>
            <a:ext uri="{FF2B5EF4-FFF2-40B4-BE49-F238E27FC236}">
              <a16:creationId xmlns:a16="http://schemas.microsoft.com/office/drawing/2014/main" id="{00000000-0008-0000-0800-00001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26" name="Agrupar 25">
          <a:extLst>
            <a:ext uri="{FF2B5EF4-FFF2-40B4-BE49-F238E27FC236}">
              <a16:creationId xmlns:a16="http://schemas.microsoft.com/office/drawing/2014/main" id="{00000000-0008-0000-0800-00001A000000}"/>
            </a:ext>
          </a:extLst>
        </xdr:cNvPr>
        <xdr:cNvGrpSpPr/>
      </xdr:nvGrpSpPr>
      <xdr:grpSpPr>
        <a:xfrm>
          <a:off x="113929" y="0"/>
          <a:ext cx="903030" cy="428625"/>
          <a:chOff x="142504" y="66675"/>
          <a:chExt cx="903030" cy="534208"/>
        </a:xfrm>
      </xdr:grpSpPr>
      <xdr:sp macro="" textlink="">
        <xdr:nvSpPr>
          <xdr:cNvPr id="27" name="CaixaDeTexto 26">
            <a:extLst>
              <a:ext uri="{FF2B5EF4-FFF2-40B4-BE49-F238E27FC236}">
                <a16:creationId xmlns:a16="http://schemas.microsoft.com/office/drawing/2014/main" id="{00000000-0008-0000-0800-00001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8" name="Meio-quadro 27">
            <a:extLst>
              <a:ext uri="{FF2B5EF4-FFF2-40B4-BE49-F238E27FC236}">
                <a16:creationId xmlns:a16="http://schemas.microsoft.com/office/drawing/2014/main" id="{00000000-0008-0000-0800-00001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9" name="Meio-quadro 28">
            <a:extLst>
              <a:ext uri="{FF2B5EF4-FFF2-40B4-BE49-F238E27FC236}">
                <a16:creationId xmlns:a16="http://schemas.microsoft.com/office/drawing/2014/main" id="{00000000-0008-0000-0800-00001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31" name="Retângulo 30">
          <a:extLst>
            <a:ext uri="{FF2B5EF4-FFF2-40B4-BE49-F238E27FC236}">
              <a16:creationId xmlns:a16="http://schemas.microsoft.com/office/drawing/2014/main" id="{00000000-0008-0000-0800-00001F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30" name="Retângulo 29">
          <a:extLst>
            <a:ext uri="{FF2B5EF4-FFF2-40B4-BE49-F238E27FC236}">
              <a16:creationId xmlns:a16="http://schemas.microsoft.com/office/drawing/2014/main" id="{00000000-0008-0000-0800-00001E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32" name="CaixaDeTexto 31">
          <a:extLst>
            <a:ext uri="{FF2B5EF4-FFF2-40B4-BE49-F238E27FC236}">
              <a16:creationId xmlns:a16="http://schemas.microsoft.com/office/drawing/2014/main" id="{00000000-0008-0000-0800-00002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6" name="CaixaDeTexto 5">
          <a:extLst>
            <a:ext uri="{FF2B5EF4-FFF2-40B4-BE49-F238E27FC236}">
              <a16:creationId xmlns:a16="http://schemas.microsoft.com/office/drawing/2014/main" id="{00000000-0008-0000-0800-000006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8" name="Gráfico 7" descr="Fita">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9" name="CaixaDeTexto 8">
          <a:extLst>
            <a:ext uri="{FF2B5EF4-FFF2-40B4-BE49-F238E27FC236}">
              <a16:creationId xmlns:a16="http://schemas.microsoft.com/office/drawing/2014/main" id="{00000000-0008-0000-0800-000009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10" name="Retângulo: Cantos Arredondados 9">
          <a:hlinkClick xmlns:r="http://schemas.openxmlformats.org/officeDocument/2006/relationships" r:id="rId11"/>
          <a:extLst>
            <a:ext uri="{FF2B5EF4-FFF2-40B4-BE49-F238E27FC236}">
              <a16:creationId xmlns:a16="http://schemas.microsoft.com/office/drawing/2014/main" id="{00000000-0008-0000-0800-00000A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33" name="Retângulo 32">
          <a:extLst>
            <a:ext uri="{FF2B5EF4-FFF2-40B4-BE49-F238E27FC236}">
              <a16:creationId xmlns:a16="http://schemas.microsoft.com/office/drawing/2014/main" id="{00000000-0008-0000-0800-000021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12" name="Imagem 11">
          <a:hlinkClick xmlns:r="http://schemas.openxmlformats.org/officeDocument/2006/relationships" r:id="rId12"/>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35" name="Gráfico 34" descr="Garfo e faca">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36" name="CaixaDeTexto 35">
          <a:extLst>
            <a:ext uri="{FF2B5EF4-FFF2-40B4-BE49-F238E27FC236}">
              <a16:creationId xmlns:a16="http://schemas.microsoft.com/office/drawing/2014/main" id="{00000000-0008-0000-0800-000024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00000000-0008-0000-0800-000025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38" name="Retângulo 37">
          <a:extLst>
            <a:ext uri="{FF2B5EF4-FFF2-40B4-BE49-F238E27FC236}">
              <a16:creationId xmlns:a16="http://schemas.microsoft.com/office/drawing/2014/main" id="{00000000-0008-0000-0800-000026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47" name="CaixaDeTexto 46">
          <a:extLst>
            <a:ext uri="{FF2B5EF4-FFF2-40B4-BE49-F238E27FC236}">
              <a16:creationId xmlns:a16="http://schemas.microsoft.com/office/drawing/2014/main" id="{00000000-0008-0000-0800-00002F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48" name="Gráfico 47" descr="Grupo de homens">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49" name="CaixaDeTexto 48">
          <a:extLst>
            <a:ext uri="{FF2B5EF4-FFF2-40B4-BE49-F238E27FC236}">
              <a16:creationId xmlns:a16="http://schemas.microsoft.com/office/drawing/2014/main" id="{00000000-0008-0000-0800-000031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50" name="Retângulo: Cantos Arredondados 49">
          <a:hlinkClick xmlns:r="http://schemas.openxmlformats.org/officeDocument/2006/relationships" r:id="rId18"/>
          <a:extLst>
            <a:ext uri="{FF2B5EF4-FFF2-40B4-BE49-F238E27FC236}">
              <a16:creationId xmlns:a16="http://schemas.microsoft.com/office/drawing/2014/main" id="{00000000-0008-0000-0800-000032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16" name="Agrupar 15">
          <a:hlinkClick xmlns:r="http://schemas.openxmlformats.org/officeDocument/2006/relationships" r:id="rId11"/>
          <a:extLst>
            <a:ext uri="{FF2B5EF4-FFF2-40B4-BE49-F238E27FC236}">
              <a16:creationId xmlns:a16="http://schemas.microsoft.com/office/drawing/2014/main" id="{00000000-0008-0000-0800-000010000000}"/>
            </a:ext>
          </a:extLst>
        </xdr:cNvPr>
        <xdr:cNvGrpSpPr/>
      </xdr:nvGrpSpPr>
      <xdr:grpSpPr>
        <a:xfrm>
          <a:off x="419100" y="2190750"/>
          <a:ext cx="4057200" cy="2401200"/>
          <a:chOff x="11229975" y="2505075"/>
          <a:chExt cx="4057200" cy="2401200"/>
        </a:xfrm>
      </xdr:grpSpPr>
      <xdr:sp macro="" textlink="">
        <xdr:nvSpPr>
          <xdr:cNvPr id="2" name="Retângulo 1">
            <a:extLst>
              <a:ext uri="{FF2B5EF4-FFF2-40B4-BE49-F238E27FC236}">
                <a16:creationId xmlns:a16="http://schemas.microsoft.com/office/drawing/2014/main" id="{00000000-0008-0000-0800-000002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 name="CaixaDeTexto 3">
            <a:extLst>
              <a:ext uri="{FF2B5EF4-FFF2-40B4-BE49-F238E27FC236}">
                <a16:creationId xmlns:a16="http://schemas.microsoft.com/office/drawing/2014/main" id="{00000000-0008-0000-0800-000004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5" name="Retângulo 4">
            <a:extLst>
              <a:ext uri="{FF2B5EF4-FFF2-40B4-BE49-F238E27FC236}">
                <a16:creationId xmlns:a16="http://schemas.microsoft.com/office/drawing/2014/main" id="{00000000-0008-0000-0800-000005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9" name="Gráfico 38" descr="Calculadora">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11" name="Gráfico 10" descr="Calculadora">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43" name="Agrupar 42">
          <a:hlinkClick xmlns:r="http://schemas.openxmlformats.org/officeDocument/2006/relationships" r:id="rId18"/>
          <a:extLst>
            <a:ext uri="{FF2B5EF4-FFF2-40B4-BE49-F238E27FC236}">
              <a16:creationId xmlns:a16="http://schemas.microsoft.com/office/drawing/2014/main" id="{00000000-0008-0000-0800-00002B000000}"/>
            </a:ext>
          </a:extLst>
        </xdr:cNvPr>
        <xdr:cNvGrpSpPr/>
      </xdr:nvGrpSpPr>
      <xdr:grpSpPr>
        <a:xfrm>
          <a:off x="419100" y="8429625"/>
          <a:ext cx="4057200" cy="2401200"/>
          <a:chOff x="419100" y="8429625"/>
          <a:chExt cx="4057200" cy="2401200"/>
        </a:xfrm>
      </xdr:grpSpPr>
      <xdr:sp macro="" textlink="">
        <xdr:nvSpPr>
          <xdr:cNvPr id="17" name="Retângulo 16">
            <a:extLst>
              <a:ext uri="{FF2B5EF4-FFF2-40B4-BE49-F238E27FC236}">
                <a16:creationId xmlns:a16="http://schemas.microsoft.com/office/drawing/2014/main" id="{00000000-0008-0000-0800-000011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1" name="Gráfico 40" descr="Debate de ideias do grupo">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6" name="CaixaDeTexto 45">
            <a:extLst>
              <a:ext uri="{FF2B5EF4-FFF2-40B4-BE49-F238E27FC236}">
                <a16:creationId xmlns:a16="http://schemas.microsoft.com/office/drawing/2014/main" id="{00000000-0008-0000-0800-00002E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52" name="Retângulo 51">
          <a:extLst>
            <a:ext uri="{FF2B5EF4-FFF2-40B4-BE49-F238E27FC236}">
              <a16:creationId xmlns:a16="http://schemas.microsoft.com/office/drawing/2014/main" id="{00000000-0008-0000-0800-000034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53" name="CaixaDeTexto 52">
          <a:extLst>
            <a:ext uri="{FF2B5EF4-FFF2-40B4-BE49-F238E27FC236}">
              <a16:creationId xmlns:a16="http://schemas.microsoft.com/office/drawing/2014/main" id="{00000000-0008-0000-0800-000035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54" name="Gráfico 53" descr="África e Europa no globo terrestre">
          <a:extLst>
            <a:ext uri="{FF2B5EF4-FFF2-40B4-BE49-F238E27FC236}">
              <a16:creationId xmlns:a16="http://schemas.microsoft.com/office/drawing/2014/main" id="{00000000-0008-0000-08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55" name="CaixaDeTexto 54">
          <a:extLst>
            <a:ext uri="{FF2B5EF4-FFF2-40B4-BE49-F238E27FC236}">
              <a16:creationId xmlns:a16="http://schemas.microsoft.com/office/drawing/2014/main" id="{00000000-0008-0000-0800-000037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56" name="Retângulo: Cantos Arredondados 55">
          <a:hlinkClick xmlns:r="http://schemas.openxmlformats.org/officeDocument/2006/relationships" r:id="rId27"/>
          <a:extLst>
            <a:ext uri="{FF2B5EF4-FFF2-40B4-BE49-F238E27FC236}">
              <a16:creationId xmlns:a16="http://schemas.microsoft.com/office/drawing/2014/main" id="{00000000-0008-0000-0800-000038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4" name="Agrupar 43">
          <a:hlinkClick xmlns:r="http://schemas.openxmlformats.org/officeDocument/2006/relationships" r:id="rId27"/>
          <a:extLst>
            <a:ext uri="{FF2B5EF4-FFF2-40B4-BE49-F238E27FC236}">
              <a16:creationId xmlns:a16="http://schemas.microsoft.com/office/drawing/2014/main" id="{00000000-0008-0000-0800-00002C000000}"/>
            </a:ext>
          </a:extLst>
        </xdr:cNvPr>
        <xdr:cNvGrpSpPr/>
      </xdr:nvGrpSpPr>
      <xdr:grpSpPr>
        <a:xfrm>
          <a:off x="419100" y="11553825"/>
          <a:ext cx="4057200" cy="2401200"/>
          <a:chOff x="419100" y="11553825"/>
          <a:chExt cx="4057200" cy="2401200"/>
        </a:xfrm>
      </xdr:grpSpPr>
      <xdr:sp macro="" textlink="">
        <xdr:nvSpPr>
          <xdr:cNvPr id="61" name="Retângulo 60">
            <a:extLst>
              <a:ext uri="{FF2B5EF4-FFF2-40B4-BE49-F238E27FC236}">
                <a16:creationId xmlns:a16="http://schemas.microsoft.com/office/drawing/2014/main" id="{00000000-0008-0000-0800-00003D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2" name="Gráfico 61" descr="Bússola de mapa">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63" name="CaixaDeTexto 62">
            <a:extLst>
              <a:ext uri="{FF2B5EF4-FFF2-40B4-BE49-F238E27FC236}">
                <a16:creationId xmlns:a16="http://schemas.microsoft.com/office/drawing/2014/main" id="{00000000-0008-0000-0800-00003F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4" name="Retângulo 63">
            <a:extLst>
              <a:ext uri="{FF2B5EF4-FFF2-40B4-BE49-F238E27FC236}">
                <a16:creationId xmlns:a16="http://schemas.microsoft.com/office/drawing/2014/main" id="{00000000-0008-0000-0800-000040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65" name="Retângulo 64">
          <a:extLst>
            <a:ext uri="{FF2B5EF4-FFF2-40B4-BE49-F238E27FC236}">
              <a16:creationId xmlns:a16="http://schemas.microsoft.com/office/drawing/2014/main" id="{00000000-0008-0000-0800-000041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66" name="CaixaDeTexto 65">
          <a:extLst>
            <a:ext uri="{FF2B5EF4-FFF2-40B4-BE49-F238E27FC236}">
              <a16:creationId xmlns:a16="http://schemas.microsoft.com/office/drawing/2014/main" id="{00000000-0008-0000-0800-000042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67" name="Gráfico 66" descr="Lâmpada e engrenagem">
          <a:extLst>
            <a:ext uri="{FF2B5EF4-FFF2-40B4-BE49-F238E27FC236}">
              <a16:creationId xmlns:a16="http://schemas.microsoft.com/office/drawing/2014/main" id="{00000000-0008-0000-0800-00004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68" name="CaixaDeTexto 67">
          <a:extLst>
            <a:ext uri="{FF2B5EF4-FFF2-40B4-BE49-F238E27FC236}">
              <a16:creationId xmlns:a16="http://schemas.microsoft.com/office/drawing/2014/main" id="{00000000-0008-0000-0800-000044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69" name="Retângulo: Cantos Arredondados 68">
          <a:hlinkClick xmlns:r="http://schemas.openxmlformats.org/officeDocument/2006/relationships" r:id="rId32"/>
          <a:extLst>
            <a:ext uri="{FF2B5EF4-FFF2-40B4-BE49-F238E27FC236}">
              <a16:creationId xmlns:a16="http://schemas.microsoft.com/office/drawing/2014/main" id="{00000000-0008-0000-0800-000045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87" name="Agrupar 86">
          <a:hlinkClick xmlns:r="http://schemas.openxmlformats.org/officeDocument/2006/relationships" r:id="rId32"/>
          <a:extLst>
            <a:ext uri="{FF2B5EF4-FFF2-40B4-BE49-F238E27FC236}">
              <a16:creationId xmlns:a16="http://schemas.microsoft.com/office/drawing/2014/main" id="{00000000-0008-0000-0800-000057000000}"/>
            </a:ext>
          </a:extLst>
        </xdr:cNvPr>
        <xdr:cNvGrpSpPr/>
      </xdr:nvGrpSpPr>
      <xdr:grpSpPr>
        <a:xfrm>
          <a:off x="419100" y="14678025"/>
          <a:ext cx="4057200" cy="2401200"/>
          <a:chOff x="419100" y="14678025"/>
          <a:chExt cx="4057200" cy="2401200"/>
        </a:xfrm>
      </xdr:grpSpPr>
      <xdr:sp macro="" textlink="">
        <xdr:nvSpPr>
          <xdr:cNvPr id="71" name="Retângulo 70">
            <a:extLst>
              <a:ext uri="{FF2B5EF4-FFF2-40B4-BE49-F238E27FC236}">
                <a16:creationId xmlns:a16="http://schemas.microsoft.com/office/drawing/2014/main" id="{00000000-0008-0000-0800-000047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2" name="Gráfico 71" descr="Alvo">
            <a:extLst>
              <a:ext uri="{FF2B5EF4-FFF2-40B4-BE49-F238E27FC236}">
                <a16:creationId xmlns:a16="http://schemas.microsoft.com/office/drawing/2014/main" id="{00000000-0008-0000-0800-000048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73" name="CaixaDeTexto 72">
            <a:extLst>
              <a:ext uri="{FF2B5EF4-FFF2-40B4-BE49-F238E27FC236}">
                <a16:creationId xmlns:a16="http://schemas.microsoft.com/office/drawing/2014/main" id="{00000000-0008-0000-0800-000049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4" name="Retângulo 73">
            <a:extLst>
              <a:ext uri="{FF2B5EF4-FFF2-40B4-BE49-F238E27FC236}">
                <a16:creationId xmlns:a16="http://schemas.microsoft.com/office/drawing/2014/main" id="{00000000-0008-0000-0800-00004A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75" name="Retângulo 74">
          <a:extLst>
            <a:ext uri="{FF2B5EF4-FFF2-40B4-BE49-F238E27FC236}">
              <a16:creationId xmlns:a16="http://schemas.microsoft.com/office/drawing/2014/main" id="{00000000-0008-0000-0800-00004B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76" name="CaixaDeTexto 75">
          <a:extLst>
            <a:ext uri="{FF2B5EF4-FFF2-40B4-BE49-F238E27FC236}">
              <a16:creationId xmlns:a16="http://schemas.microsoft.com/office/drawing/2014/main" id="{00000000-0008-0000-0800-00004C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77" name="Gráfico 76" descr="Cabeça com engrenagens">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78" name="CaixaDeTexto 77">
          <a:extLst>
            <a:ext uri="{FF2B5EF4-FFF2-40B4-BE49-F238E27FC236}">
              <a16:creationId xmlns:a16="http://schemas.microsoft.com/office/drawing/2014/main" id="{00000000-0008-0000-0800-00004E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79" name="Retângulo: Cantos Arredondados 78">
          <a:hlinkClick xmlns:r="http://schemas.openxmlformats.org/officeDocument/2006/relationships" r:id="rId37"/>
          <a:extLst>
            <a:ext uri="{FF2B5EF4-FFF2-40B4-BE49-F238E27FC236}">
              <a16:creationId xmlns:a16="http://schemas.microsoft.com/office/drawing/2014/main" id="{00000000-0008-0000-0800-00004F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3" name="Agrupar 2">
          <a:hlinkClick xmlns:r="http://schemas.openxmlformats.org/officeDocument/2006/relationships" r:id="rId37"/>
          <a:extLst>
            <a:ext uri="{FF2B5EF4-FFF2-40B4-BE49-F238E27FC236}">
              <a16:creationId xmlns:a16="http://schemas.microsoft.com/office/drawing/2014/main" id="{00000000-0008-0000-0800-000003000000}"/>
            </a:ext>
          </a:extLst>
        </xdr:cNvPr>
        <xdr:cNvGrpSpPr/>
      </xdr:nvGrpSpPr>
      <xdr:grpSpPr>
        <a:xfrm>
          <a:off x="419100" y="17802225"/>
          <a:ext cx="4057200" cy="2401200"/>
          <a:chOff x="419100" y="17802225"/>
          <a:chExt cx="4057200" cy="2401200"/>
        </a:xfrm>
      </xdr:grpSpPr>
      <xdr:sp macro="" textlink="">
        <xdr:nvSpPr>
          <xdr:cNvPr id="81" name="Retângulo 80">
            <a:extLst>
              <a:ext uri="{FF2B5EF4-FFF2-40B4-BE49-F238E27FC236}">
                <a16:creationId xmlns:a16="http://schemas.microsoft.com/office/drawing/2014/main" id="{00000000-0008-0000-0800-000051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2" name="Gráfico 81" descr="Livros">
            <a:extLst>
              <a:ext uri="{FF2B5EF4-FFF2-40B4-BE49-F238E27FC236}">
                <a16:creationId xmlns:a16="http://schemas.microsoft.com/office/drawing/2014/main" id="{00000000-0008-0000-0800-000052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83" name="CaixaDeTexto 82">
            <a:extLst>
              <a:ext uri="{FF2B5EF4-FFF2-40B4-BE49-F238E27FC236}">
                <a16:creationId xmlns:a16="http://schemas.microsoft.com/office/drawing/2014/main" id="{00000000-0008-0000-0800-000053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4" name="Retângulo 83">
            <a:extLst>
              <a:ext uri="{FF2B5EF4-FFF2-40B4-BE49-F238E27FC236}">
                <a16:creationId xmlns:a16="http://schemas.microsoft.com/office/drawing/2014/main" id="{00000000-0008-0000-0800-000054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88" name="Retângulo 87">
          <a:extLst>
            <a:ext uri="{FF2B5EF4-FFF2-40B4-BE49-F238E27FC236}">
              <a16:creationId xmlns:a16="http://schemas.microsoft.com/office/drawing/2014/main" id="{00000000-0008-0000-0800-000058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89" name="CaixaDeTexto 88">
          <a:extLst>
            <a:ext uri="{FF2B5EF4-FFF2-40B4-BE49-F238E27FC236}">
              <a16:creationId xmlns:a16="http://schemas.microsoft.com/office/drawing/2014/main" id="{00000000-0008-0000-0800-000059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90" name="Gráfico 89" descr="Manual">
          <a:extLst>
            <a:ext uri="{FF2B5EF4-FFF2-40B4-BE49-F238E27FC236}">
              <a16:creationId xmlns:a16="http://schemas.microsoft.com/office/drawing/2014/main" id="{00000000-0008-0000-0800-00005A00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91" name="CaixaDeTexto 90">
          <a:extLst>
            <a:ext uri="{FF2B5EF4-FFF2-40B4-BE49-F238E27FC236}">
              <a16:creationId xmlns:a16="http://schemas.microsoft.com/office/drawing/2014/main" id="{00000000-0008-0000-0800-00005B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92" name="Retângulo: Cantos Arredondados 91">
          <a:hlinkClick xmlns:r="http://schemas.openxmlformats.org/officeDocument/2006/relationships" r:id="rId42"/>
          <a:extLst>
            <a:ext uri="{FF2B5EF4-FFF2-40B4-BE49-F238E27FC236}">
              <a16:creationId xmlns:a16="http://schemas.microsoft.com/office/drawing/2014/main" id="{00000000-0008-0000-0800-00005C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 name="Agrupar 6">
          <a:hlinkClick xmlns:r="http://schemas.openxmlformats.org/officeDocument/2006/relationships" r:id="rId42"/>
          <a:extLst>
            <a:ext uri="{FF2B5EF4-FFF2-40B4-BE49-F238E27FC236}">
              <a16:creationId xmlns:a16="http://schemas.microsoft.com/office/drawing/2014/main" id="{00000000-0008-0000-0800-000007000000}"/>
            </a:ext>
          </a:extLst>
        </xdr:cNvPr>
        <xdr:cNvGrpSpPr/>
      </xdr:nvGrpSpPr>
      <xdr:grpSpPr>
        <a:xfrm>
          <a:off x="419100" y="20907375"/>
          <a:ext cx="4057200" cy="2401200"/>
          <a:chOff x="419100" y="20907375"/>
          <a:chExt cx="4057200" cy="2401200"/>
        </a:xfrm>
      </xdr:grpSpPr>
      <xdr:sp macro="" textlink="">
        <xdr:nvSpPr>
          <xdr:cNvPr id="94" name="Retângulo 93">
            <a:extLst>
              <a:ext uri="{FF2B5EF4-FFF2-40B4-BE49-F238E27FC236}">
                <a16:creationId xmlns:a16="http://schemas.microsoft.com/office/drawing/2014/main" id="{00000000-0008-0000-0800-00005E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5" name="Gráfico 94" descr="Matemática">
            <a:extLst>
              <a:ext uri="{FF2B5EF4-FFF2-40B4-BE49-F238E27FC236}">
                <a16:creationId xmlns:a16="http://schemas.microsoft.com/office/drawing/2014/main" id="{00000000-0008-0000-0800-00005F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96" name="CaixaDeTexto 95">
            <a:extLst>
              <a:ext uri="{FF2B5EF4-FFF2-40B4-BE49-F238E27FC236}">
                <a16:creationId xmlns:a16="http://schemas.microsoft.com/office/drawing/2014/main" id="{00000000-0008-0000-0800-000060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7" name="Retângulo 96">
            <a:extLst>
              <a:ext uri="{FF2B5EF4-FFF2-40B4-BE49-F238E27FC236}">
                <a16:creationId xmlns:a16="http://schemas.microsoft.com/office/drawing/2014/main" id="{00000000-0008-0000-0800-000061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98" name="Retângulo 97">
          <a:extLst>
            <a:ext uri="{FF2B5EF4-FFF2-40B4-BE49-F238E27FC236}">
              <a16:creationId xmlns:a16="http://schemas.microsoft.com/office/drawing/2014/main" id="{00000000-0008-0000-0800-000062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99" name="CaixaDeTexto 98">
          <a:extLst>
            <a:ext uri="{FF2B5EF4-FFF2-40B4-BE49-F238E27FC236}">
              <a16:creationId xmlns:a16="http://schemas.microsoft.com/office/drawing/2014/main" id="{00000000-0008-0000-0800-000063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100" name="Gráfico 99" descr="Dinheiro">
          <a:extLst>
            <a:ext uri="{FF2B5EF4-FFF2-40B4-BE49-F238E27FC236}">
              <a16:creationId xmlns:a16="http://schemas.microsoft.com/office/drawing/2014/main" id="{00000000-0008-0000-0800-000064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101" name="CaixaDeTexto 100">
          <a:extLst>
            <a:ext uri="{FF2B5EF4-FFF2-40B4-BE49-F238E27FC236}">
              <a16:creationId xmlns:a16="http://schemas.microsoft.com/office/drawing/2014/main" id="{00000000-0008-0000-0800-000065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102" name="Retângulo: Cantos Arredondados 101">
          <a:hlinkClick xmlns:r="http://schemas.openxmlformats.org/officeDocument/2006/relationships" r:id="rId11"/>
          <a:extLst>
            <a:ext uri="{FF2B5EF4-FFF2-40B4-BE49-F238E27FC236}">
              <a16:creationId xmlns:a16="http://schemas.microsoft.com/office/drawing/2014/main" id="{00000000-0008-0000-0800-000066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13" name="Agrupar 12">
          <a:hlinkClick xmlns:r="http://schemas.openxmlformats.org/officeDocument/2006/relationships" r:id="rId11"/>
          <a:extLst>
            <a:ext uri="{FF2B5EF4-FFF2-40B4-BE49-F238E27FC236}">
              <a16:creationId xmlns:a16="http://schemas.microsoft.com/office/drawing/2014/main" id="{00000000-0008-0000-0800-00000D000000}"/>
            </a:ext>
          </a:extLst>
        </xdr:cNvPr>
        <xdr:cNvGrpSpPr/>
      </xdr:nvGrpSpPr>
      <xdr:grpSpPr>
        <a:xfrm>
          <a:off x="419100" y="24031575"/>
          <a:ext cx="4057200" cy="2401200"/>
          <a:chOff x="419100" y="24031575"/>
          <a:chExt cx="4057200" cy="2401200"/>
        </a:xfrm>
      </xdr:grpSpPr>
      <xdr:sp macro="" textlink="">
        <xdr:nvSpPr>
          <xdr:cNvPr id="104" name="Retângulo 103">
            <a:extLst>
              <a:ext uri="{FF2B5EF4-FFF2-40B4-BE49-F238E27FC236}">
                <a16:creationId xmlns:a16="http://schemas.microsoft.com/office/drawing/2014/main" id="{00000000-0008-0000-0800-000068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105" name="Gráfico 104" descr="Apresentação com gráfico de pizza">
            <a:extLst>
              <a:ext uri="{FF2B5EF4-FFF2-40B4-BE49-F238E27FC236}">
                <a16:creationId xmlns:a16="http://schemas.microsoft.com/office/drawing/2014/main" id="{00000000-0008-0000-0800-000069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106" name="CaixaDeTexto 105">
            <a:extLst>
              <a:ext uri="{FF2B5EF4-FFF2-40B4-BE49-F238E27FC236}">
                <a16:creationId xmlns:a16="http://schemas.microsoft.com/office/drawing/2014/main" id="{00000000-0008-0000-0800-00006A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107" name="Retângulo 106">
            <a:extLst>
              <a:ext uri="{FF2B5EF4-FFF2-40B4-BE49-F238E27FC236}">
                <a16:creationId xmlns:a16="http://schemas.microsoft.com/office/drawing/2014/main" id="{00000000-0008-0000-0800-00006B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Áreas</a:t>
          </a: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Retirar do Modo Sistema</a:t>
              </a:r>
            </a:p>
          </xdr:txBody>
        </xdr:sp>
        <xdr:clientData fPrintsWithSheet="0"/>
      </xdr:twoCellAnchor>
    </mc:Choice>
    <mc:Fallback/>
  </mc:AlternateContent>
  <xdr:oneCellAnchor>
    <xdr:from>
      <xdr:col>1</xdr:col>
      <xdr:colOff>114299</xdr:colOff>
      <xdr:row>4</xdr:row>
      <xdr:rowOff>9525</xdr:rowOff>
    </xdr:from>
    <xdr:ext cx="12239625" cy="3003899"/>
    <xdr:sp macro="" textlink="">
      <xdr:nvSpPr>
        <xdr:cNvPr id="20" name="CaixaDeTexto 19">
          <a:extLst>
            <a:ext uri="{FF2B5EF4-FFF2-40B4-BE49-F238E27FC236}">
              <a16:creationId xmlns:a16="http://schemas.microsoft.com/office/drawing/2014/main" id="{00000000-0008-0000-0900-000014000000}"/>
            </a:ext>
          </a:extLst>
        </xdr:cNvPr>
        <xdr:cNvSpPr txBox="1"/>
      </xdr:nvSpPr>
      <xdr:spPr>
        <a:xfrm>
          <a:off x="228599" y="1485900"/>
          <a:ext cx="12239625" cy="30038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b="0" i="0">
              <a:solidFill>
                <a:schemeClr val="tx1">
                  <a:lumMod val="65000"/>
                  <a:lumOff val="35000"/>
                </a:schemeClr>
              </a:solidFill>
              <a:effectLst/>
              <a:latin typeface="+mn-lt"/>
              <a:ea typeface="+mn-ea"/>
              <a:cs typeface="+mn-cs"/>
            </a:rPr>
            <a:t>Dedicar-se à gestão de contratos é fundamental para que a sua companhia seja resguardada legalmente para lidar com clientes e fornecedores. </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Dessa forma, é possível que as atividades corporativas sejam amparadas por regras e normas previstas, o que norteia as tarefas rotineiras e estabelece o acordo entre as partes.</a:t>
          </a:r>
        </a:p>
        <a:p>
          <a:r>
            <a:rPr lang="pt-BR" sz="1000" b="0" i="0">
              <a:solidFill>
                <a:schemeClr val="tx1">
                  <a:lumMod val="65000"/>
                  <a:lumOff val="35000"/>
                </a:schemeClr>
              </a:solidFill>
              <a:effectLst/>
              <a:latin typeface="+mn-lt"/>
              <a:ea typeface="+mn-ea"/>
              <a:cs typeface="+mn-cs"/>
            </a:rPr>
            <a:t>Contudo, a gestão de contratos vai muito além da assinatura de termos. É preciso implementar mecanismos para gerenciar esses contratos de forma adequada, uma vez que isso tornará possível que o documento seja cumprido e alinhado com todas as suas cláusulas.</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Nesse sentido, a gestão de</a:t>
          </a:r>
          <a:r>
            <a:rPr lang="pt-BR" sz="1000" b="0" i="0" baseline="0">
              <a:solidFill>
                <a:schemeClr val="tx1">
                  <a:lumMod val="65000"/>
                  <a:lumOff val="35000"/>
                </a:schemeClr>
              </a:solidFill>
              <a:effectLst/>
              <a:latin typeface="+mn-lt"/>
              <a:ea typeface="+mn-ea"/>
              <a:cs typeface="+mn-cs"/>
            </a:rPr>
            <a:t> contratos </a:t>
          </a:r>
          <a:r>
            <a:rPr lang="pt-BR" sz="1000" b="0" i="0">
              <a:solidFill>
                <a:schemeClr val="tx1">
                  <a:lumMod val="65000"/>
                  <a:lumOff val="35000"/>
                </a:schemeClr>
              </a:solidFill>
              <a:effectLst/>
              <a:latin typeface="+mn-lt"/>
              <a:ea typeface="+mn-ea"/>
              <a:cs typeface="+mn-cs"/>
            </a:rPr>
            <a:t>tem como objetivo reduzir gastos e eliminar custos desnecessários, enquanto evita prejuízos. Além disso, ainda trabalha para a melhoria dos lucros da companhia. Assim, uma das principais funções do gerenciamento de contratos é contribuir para melhorar a imagem da corporação diante de clientes e fornecedores.</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A gestão de contratos tem um fluxo contratual que deve ser gerenciado e atrelado à implementação de um conjunto de procedimentos, técnicas e dispositivos que precisam ser usados conforme as etapas que fazem parte fluxo contratual.</a:t>
          </a:r>
        </a:p>
        <a:p>
          <a:endParaRPr lang="pt-BR" sz="1000" b="0" i="0">
            <a:solidFill>
              <a:schemeClr val="tx1">
                <a:lumMod val="65000"/>
                <a:lumOff val="3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pt-BR" sz="1000" b="0" i="0">
              <a:solidFill>
                <a:schemeClr val="tx1">
                  <a:lumMod val="65000"/>
                  <a:lumOff val="35000"/>
                </a:schemeClr>
              </a:solidFill>
              <a:effectLst/>
              <a:latin typeface="+mn-lt"/>
              <a:ea typeface="+mn-ea"/>
              <a:cs typeface="+mn-cs"/>
            </a:rPr>
            <a:t>• Planejamento do contrato</a:t>
          </a:r>
        </a:p>
        <a:p>
          <a:r>
            <a:rPr lang="pt-BR" sz="1000" b="0" i="0">
              <a:solidFill>
                <a:schemeClr val="tx1">
                  <a:lumMod val="65000"/>
                  <a:lumOff val="35000"/>
                </a:schemeClr>
              </a:solidFill>
              <a:effectLst/>
              <a:latin typeface="+mn-lt"/>
              <a:ea typeface="+mn-ea"/>
              <a:cs typeface="+mn-cs"/>
            </a:rPr>
            <a:t>• Redação prévia do contrato</a:t>
          </a:r>
        </a:p>
        <a:p>
          <a:r>
            <a:rPr lang="pt-BR" sz="1000">
              <a:solidFill>
                <a:schemeClr val="tx1">
                  <a:lumMod val="65000"/>
                  <a:lumOff val="35000"/>
                </a:schemeClr>
              </a:solidFill>
            </a:rPr>
            <a:t>• </a:t>
          </a:r>
          <a:r>
            <a:rPr lang="pt-BR" sz="1000" b="0" i="0">
              <a:solidFill>
                <a:schemeClr val="tx1">
                  <a:lumMod val="65000"/>
                  <a:lumOff val="35000"/>
                </a:schemeClr>
              </a:solidFill>
              <a:effectLst/>
              <a:latin typeface="+mn-lt"/>
              <a:ea typeface="+mn-ea"/>
              <a:cs typeface="+mn-cs"/>
            </a:rPr>
            <a:t>Negociação do documento</a:t>
          </a:r>
        </a:p>
        <a:p>
          <a:r>
            <a:rPr lang="pt-BR" sz="1000">
              <a:solidFill>
                <a:schemeClr val="tx1">
                  <a:lumMod val="65000"/>
                  <a:lumOff val="35000"/>
                </a:schemeClr>
              </a:solidFill>
            </a:rPr>
            <a:t>•</a:t>
          </a:r>
          <a:r>
            <a:rPr lang="pt-BR" sz="1000" baseline="0">
              <a:solidFill>
                <a:schemeClr val="tx1">
                  <a:lumMod val="65000"/>
                  <a:lumOff val="35000"/>
                </a:schemeClr>
              </a:solidFill>
            </a:rPr>
            <a:t> </a:t>
          </a:r>
          <a:r>
            <a:rPr lang="pt-BR" sz="1000" b="0" i="0">
              <a:solidFill>
                <a:schemeClr val="tx1">
                  <a:lumMod val="65000"/>
                  <a:lumOff val="35000"/>
                </a:schemeClr>
              </a:solidFill>
              <a:effectLst/>
              <a:latin typeface="+mn-lt"/>
              <a:ea typeface="+mn-ea"/>
              <a:cs typeface="+mn-cs"/>
            </a:rPr>
            <a:t>Aprovação do contrato pelas partes</a:t>
          </a:r>
        </a:p>
        <a:p>
          <a:r>
            <a:rPr lang="pt-BR" sz="1000">
              <a:solidFill>
                <a:schemeClr val="tx1">
                  <a:lumMod val="65000"/>
                  <a:lumOff val="35000"/>
                </a:schemeClr>
              </a:solidFill>
            </a:rPr>
            <a:t>•</a:t>
          </a:r>
          <a:r>
            <a:rPr lang="pt-BR" sz="1000" baseline="0">
              <a:solidFill>
                <a:schemeClr val="tx1">
                  <a:lumMod val="65000"/>
                  <a:lumOff val="35000"/>
                </a:schemeClr>
              </a:solidFill>
            </a:rPr>
            <a:t> </a:t>
          </a:r>
          <a:r>
            <a:rPr lang="pt-BR" sz="1000" b="0" i="0">
              <a:solidFill>
                <a:schemeClr val="tx1">
                  <a:lumMod val="65000"/>
                  <a:lumOff val="35000"/>
                </a:schemeClr>
              </a:solidFill>
              <a:effectLst/>
              <a:latin typeface="+mn-lt"/>
              <a:ea typeface="+mn-ea"/>
              <a:cs typeface="+mn-cs"/>
            </a:rPr>
            <a:t>Efetivação contratual</a:t>
          </a:r>
        </a:p>
        <a:p>
          <a:r>
            <a:rPr lang="pt-BR" sz="1000">
              <a:solidFill>
                <a:schemeClr val="tx1">
                  <a:lumMod val="65000"/>
                  <a:lumOff val="35000"/>
                </a:schemeClr>
              </a:solidFill>
            </a:rPr>
            <a:t>•</a:t>
          </a:r>
          <a:r>
            <a:rPr lang="pt-BR" sz="1000" baseline="0">
              <a:solidFill>
                <a:schemeClr val="tx1">
                  <a:lumMod val="65000"/>
                  <a:lumOff val="35000"/>
                </a:schemeClr>
              </a:solidFill>
            </a:rPr>
            <a:t> </a:t>
          </a:r>
          <a:r>
            <a:rPr lang="pt-BR" sz="1000" b="0" i="0">
              <a:solidFill>
                <a:schemeClr val="tx1">
                  <a:lumMod val="65000"/>
                  <a:lumOff val="35000"/>
                </a:schemeClr>
              </a:solidFill>
              <a:effectLst/>
              <a:latin typeface="+mn-lt"/>
              <a:ea typeface="+mn-ea"/>
              <a:cs typeface="+mn-cs"/>
            </a:rPr>
            <a:t>Implantação e revisão dos aditivos</a:t>
          </a:r>
          <a:endParaRPr lang="pt-BR" sz="1000">
            <a:solidFill>
              <a:schemeClr val="tx1">
                <a:lumMod val="65000"/>
                <a:lumOff val="35000"/>
              </a:schemeClr>
            </a:solidFill>
          </a:endParaRPr>
        </a:p>
      </xdr:txBody>
    </xdr:sp>
    <xdr:clientData/>
  </xdr:oneCellAnchor>
  <xdr:twoCellAnchor editAs="oneCell">
    <xdr:from>
      <xdr:col>3</xdr:col>
      <xdr:colOff>219075</xdr:colOff>
      <xdr:row>10</xdr:row>
      <xdr:rowOff>400050</xdr:rowOff>
    </xdr:from>
    <xdr:to>
      <xdr:col>3</xdr:col>
      <xdr:colOff>1299075</xdr:colOff>
      <xdr:row>13</xdr:row>
      <xdr:rowOff>165600</xdr:rowOff>
    </xdr:to>
    <xdr:pic>
      <xdr:nvPicPr>
        <xdr:cNvPr id="19" name="Gráfico 18" descr="Martelo">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95400" y="4505325"/>
          <a:ext cx="1080000" cy="1080000"/>
        </a:xfrm>
        <a:prstGeom prst="rect">
          <a:avLst/>
        </a:prstGeom>
      </xdr:spPr>
    </xdr:pic>
    <xdr:clientData/>
  </xdr:twoCellAnchor>
  <xdr:twoCellAnchor editAs="oneCell">
    <xdr:from>
      <xdr:col>0</xdr:col>
      <xdr:colOff>73800</xdr:colOff>
      <xdr:row>11</xdr:row>
      <xdr:rowOff>207150</xdr:rowOff>
    </xdr:from>
    <xdr:to>
      <xdr:col>3</xdr:col>
      <xdr:colOff>437475</xdr:colOff>
      <xdr:row>14</xdr:row>
      <xdr:rowOff>332700</xdr:rowOff>
    </xdr:to>
    <xdr:pic>
      <xdr:nvPicPr>
        <xdr:cNvPr id="22" name="Gráfico 21" descr="Lista">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3800" y="4750575"/>
          <a:ext cx="1440000" cy="1440000"/>
        </a:xfrm>
        <a:prstGeom prst="rect">
          <a:avLst/>
        </a:prstGeom>
      </xdr:spPr>
    </xdr:pic>
    <xdr:clientData/>
  </xdr:twoCellAnchor>
  <xdr:twoCellAnchor editAs="absolute">
    <xdr:from>
      <xdr:col>4</xdr:col>
      <xdr:colOff>800100</xdr:colOff>
      <xdr:row>1</xdr:row>
      <xdr:rowOff>142875</xdr:rowOff>
    </xdr:from>
    <xdr:to>
      <xdr:col>5</xdr:col>
      <xdr:colOff>832350</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0900-000015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5</xdr:col>
      <xdr:colOff>847725</xdr:colOff>
      <xdr:row>1</xdr:row>
      <xdr:rowOff>142875</xdr:rowOff>
    </xdr:from>
    <xdr:to>
      <xdr:col>6</xdr:col>
      <xdr:colOff>213225</xdr:colOff>
      <xdr:row>2</xdr:row>
      <xdr:rowOff>13875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0900-000017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twoCellAnchor editAs="absolute">
    <xdr:from>
      <xdr:col>6</xdr:col>
      <xdr:colOff>228600</xdr:colOff>
      <xdr:row>1</xdr:row>
      <xdr:rowOff>142875</xdr:rowOff>
    </xdr:from>
    <xdr:to>
      <xdr:col>8</xdr:col>
      <xdr:colOff>89400</xdr:colOff>
      <xdr:row>2</xdr:row>
      <xdr:rowOff>13875</xdr:rowOff>
    </xdr:to>
    <xdr:sp macro="" textlink="">
      <xdr:nvSpPr>
        <xdr:cNvPr id="24" name="Retângulo 23">
          <a:hlinkClick xmlns:r="http://schemas.openxmlformats.org/officeDocument/2006/relationships" r:id="rId15"/>
          <a:extLst>
            <a:ext uri="{FF2B5EF4-FFF2-40B4-BE49-F238E27FC236}">
              <a16:creationId xmlns:a16="http://schemas.microsoft.com/office/drawing/2014/main" id="{00000000-0008-0000-0900-000018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xdr:twoCellAnchor editAs="absolute">
    <xdr:from>
      <xdr:col>3</xdr:col>
      <xdr:colOff>2085975</xdr:colOff>
      <xdr:row>1</xdr:row>
      <xdr:rowOff>142875</xdr:rowOff>
    </xdr:from>
    <xdr:to>
      <xdr:col>4</xdr:col>
      <xdr:colOff>784725</xdr:colOff>
      <xdr:row>2</xdr:row>
      <xdr:rowOff>13875</xdr:rowOff>
    </xdr:to>
    <xdr:sp macro="" textlink="">
      <xdr:nvSpPr>
        <xdr:cNvPr id="25" name="Retângulo 24">
          <a:hlinkClick xmlns:r="http://schemas.openxmlformats.org/officeDocument/2006/relationships" r:id="rId16"/>
          <a:extLst>
            <a:ext uri="{FF2B5EF4-FFF2-40B4-BE49-F238E27FC236}">
              <a16:creationId xmlns:a16="http://schemas.microsoft.com/office/drawing/2014/main" id="{00000000-0008-0000-0900-000019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A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A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A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A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9" name="Retângulo 8">
          <a:extLst>
            <a:ext uri="{FF2B5EF4-FFF2-40B4-BE49-F238E27FC236}">
              <a16:creationId xmlns:a16="http://schemas.microsoft.com/office/drawing/2014/main" id="{00000000-0008-0000-0A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5" name="Retângulo 14">
          <a:hlinkClick xmlns:r="http://schemas.openxmlformats.org/officeDocument/2006/relationships" r:id="rId2"/>
          <a:extLst>
            <a:ext uri="{FF2B5EF4-FFF2-40B4-BE49-F238E27FC236}">
              <a16:creationId xmlns:a16="http://schemas.microsoft.com/office/drawing/2014/main" id="{00000000-0008-0000-0A00-00000F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0A00-000010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Áreas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0A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18" name="Retângulo 17">
          <a:hlinkClick xmlns:r="http://schemas.openxmlformats.org/officeDocument/2006/relationships" r:id="rId10"/>
          <a:extLst>
            <a:ext uri="{FF2B5EF4-FFF2-40B4-BE49-F238E27FC236}">
              <a16:creationId xmlns:a16="http://schemas.microsoft.com/office/drawing/2014/main" id="{00000000-0008-0000-0A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19" name="Retângulo 18">
          <a:hlinkClick xmlns:r="http://schemas.openxmlformats.org/officeDocument/2006/relationships" r:id="rId11"/>
          <a:extLst>
            <a:ext uri="{FF2B5EF4-FFF2-40B4-BE49-F238E27FC236}">
              <a16:creationId xmlns:a16="http://schemas.microsoft.com/office/drawing/2014/main" id="{00000000-0008-0000-0A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20" name="Retângulo 19">
          <a:hlinkClick xmlns:r="http://schemas.openxmlformats.org/officeDocument/2006/relationships" r:id="rId12"/>
          <a:extLst>
            <a:ext uri="{FF2B5EF4-FFF2-40B4-BE49-F238E27FC236}">
              <a16:creationId xmlns:a16="http://schemas.microsoft.com/office/drawing/2014/main" id="{00000000-0008-0000-0A00-000014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B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B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B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B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B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9" name="Retângulo 8">
          <a:extLst>
            <a:ext uri="{FF2B5EF4-FFF2-40B4-BE49-F238E27FC236}">
              <a16:creationId xmlns:a16="http://schemas.microsoft.com/office/drawing/2014/main" id="{00000000-0008-0000-0B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B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2" name="Agrupar 11">
          <a:extLst>
            <a:ext uri="{FF2B5EF4-FFF2-40B4-BE49-F238E27FC236}">
              <a16:creationId xmlns:a16="http://schemas.microsoft.com/office/drawing/2014/main" id="{00000000-0008-0000-0B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0B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0B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0" name="Retângulo 19">
          <a:hlinkClick xmlns:r="http://schemas.openxmlformats.org/officeDocument/2006/relationships" r:id="rId2"/>
          <a:extLst>
            <a:ext uri="{FF2B5EF4-FFF2-40B4-BE49-F238E27FC236}">
              <a16:creationId xmlns:a16="http://schemas.microsoft.com/office/drawing/2014/main" id="{00000000-0008-0000-0B00-00001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1" name="Retângulo 20">
          <a:hlinkClick xmlns:r="http://schemas.openxmlformats.org/officeDocument/2006/relationships" r:id="rId8"/>
          <a:extLst>
            <a:ext uri="{FF2B5EF4-FFF2-40B4-BE49-F238E27FC236}">
              <a16:creationId xmlns:a16="http://schemas.microsoft.com/office/drawing/2014/main" id="{00000000-0008-0000-0B00-000015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Áreas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0B00-000016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23" name="Retângulo 22">
          <a:hlinkClick xmlns:r="http://schemas.openxmlformats.org/officeDocument/2006/relationships" r:id="rId10"/>
          <a:extLst>
            <a:ext uri="{FF2B5EF4-FFF2-40B4-BE49-F238E27FC236}">
              <a16:creationId xmlns:a16="http://schemas.microsoft.com/office/drawing/2014/main" id="{00000000-0008-0000-0B00-000017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24" name="Retângulo 23">
          <a:hlinkClick xmlns:r="http://schemas.openxmlformats.org/officeDocument/2006/relationships" r:id="rId11"/>
          <a:extLst>
            <a:ext uri="{FF2B5EF4-FFF2-40B4-BE49-F238E27FC236}">
              <a16:creationId xmlns:a16="http://schemas.microsoft.com/office/drawing/2014/main" id="{00000000-0008-0000-0B00-000018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25" name="Retângulo 24">
          <a:hlinkClick xmlns:r="http://schemas.openxmlformats.org/officeDocument/2006/relationships" r:id="rId12"/>
          <a:extLst>
            <a:ext uri="{FF2B5EF4-FFF2-40B4-BE49-F238E27FC236}">
              <a16:creationId xmlns:a16="http://schemas.microsoft.com/office/drawing/2014/main" id="{00000000-0008-0000-0B00-000019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Contratos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C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C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C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5</xdr:col>
      <xdr:colOff>1546725</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C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1571625</xdr:colOff>
      <xdr:row>0</xdr:row>
      <xdr:rowOff>85725</xdr:rowOff>
    </xdr:from>
    <xdr:to>
      <xdr:col>6</xdr:col>
      <xdr:colOff>270375</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C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295275</xdr:colOff>
      <xdr:row>0</xdr:row>
      <xdr:rowOff>85725</xdr:rowOff>
    </xdr:from>
    <xdr:to>
      <xdr:col>8</xdr:col>
      <xdr:colOff>156075</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C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9" name="Retângulo 8">
          <a:extLst>
            <a:ext uri="{FF2B5EF4-FFF2-40B4-BE49-F238E27FC236}">
              <a16:creationId xmlns:a16="http://schemas.microsoft.com/office/drawing/2014/main" id="{00000000-0008-0000-0C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C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2" name="Agrupar 11">
          <a:extLst>
            <a:ext uri="{FF2B5EF4-FFF2-40B4-BE49-F238E27FC236}">
              <a16:creationId xmlns:a16="http://schemas.microsoft.com/office/drawing/2014/main" id="{00000000-0008-0000-0C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0C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0C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0C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0" name="Retângulo 19">
          <a:hlinkClick xmlns:r="http://schemas.openxmlformats.org/officeDocument/2006/relationships" r:id="rId2"/>
          <a:extLst>
            <a:ext uri="{FF2B5EF4-FFF2-40B4-BE49-F238E27FC236}">
              <a16:creationId xmlns:a16="http://schemas.microsoft.com/office/drawing/2014/main" id="{00000000-0008-0000-0C00-00001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1" name="Retângulo 20">
          <a:hlinkClick xmlns:r="http://schemas.openxmlformats.org/officeDocument/2006/relationships" r:id="rId8"/>
          <a:extLst>
            <a:ext uri="{FF2B5EF4-FFF2-40B4-BE49-F238E27FC236}">
              <a16:creationId xmlns:a16="http://schemas.microsoft.com/office/drawing/2014/main" id="{00000000-0008-0000-0C00-000015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Áreas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0C00-000016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Vendedores</a:t>
          </a:r>
        </a:p>
      </xdr:txBody>
    </xdr:sp>
    <xdr:clientData/>
  </xdr:twoCellAnchor>
  <xdr:twoCellAnchor editAs="absolute">
    <xdr:from>
      <xdr:col>4</xdr:col>
      <xdr:colOff>2295525</xdr:colOff>
      <xdr:row>1</xdr:row>
      <xdr:rowOff>142875</xdr:rowOff>
    </xdr:from>
    <xdr:to>
      <xdr:col>5</xdr:col>
      <xdr:colOff>994275</xdr:colOff>
      <xdr:row>2</xdr:row>
      <xdr:rowOff>13875</xdr:rowOff>
    </xdr:to>
    <xdr:sp macro="" textlink="">
      <xdr:nvSpPr>
        <xdr:cNvPr id="23" name="Retângulo 22">
          <a:hlinkClick xmlns:r="http://schemas.openxmlformats.org/officeDocument/2006/relationships" r:id="rId10"/>
          <a:extLst>
            <a:ext uri="{FF2B5EF4-FFF2-40B4-BE49-F238E27FC236}">
              <a16:creationId xmlns:a16="http://schemas.microsoft.com/office/drawing/2014/main" id="{00000000-0008-0000-0C00-000017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twoCellAnchor editAs="absolute">
    <xdr:from>
      <xdr:col>5</xdr:col>
      <xdr:colOff>1009650</xdr:colOff>
      <xdr:row>1</xdr:row>
      <xdr:rowOff>142875</xdr:rowOff>
    </xdr:from>
    <xdr:to>
      <xdr:col>5</xdr:col>
      <xdr:colOff>2089650</xdr:colOff>
      <xdr:row>2</xdr:row>
      <xdr:rowOff>13875</xdr:rowOff>
    </xdr:to>
    <xdr:sp macro="" textlink="">
      <xdr:nvSpPr>
        <xdr:cNvPr id="24" name="Retângulo 23">
          <a:hlinkClick xmlns:r="http://schemas.openxmlformats.org/officeDocument/2006/relationships" r:id="rId11"/>
          <a:extLst>
            <a:ext uri="{FF2B5EF4-FFF2-40B4-BE49-F238E27FC236}">
              <a16:creationId xmlns:a16="http://schemas.microsoft.com/office/drawing/2014/main" id="{00000000-0008-0000-0C00-000018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25" name="Retângulo 24">
          <a:hlinkClick xmlns:r="http://schemas.openxmlformats.org/officeDocument/2006/relationships" r:id="rId12"/>
          <a:extLst>
            <a:ext uri="{FF2B5EF4-FFF2-40B4-BE49-F238E27FC236}">
              <a16:creationId xmlns:a16="http://schemas.microsoft.com/office/drawing/2014/main" id="{00000000-0008-0000-0C00-000019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D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D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337050</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D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85725</xdr:colOff>
      <xdr:row>0</xdr:row>
      <xdr:rowOff>85725</xdr:rowOff>
    </xdr:from>
    <xdr:to>
      <xdr:col>6</xdr:col>
      <xdr:colOff>1165725</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D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1190625</xdr:colOff>
      <xdr:row>0</xdr:row>
      <xdr:rowOff>85725</xdr:rowOff>
    </xdr:from>
    <xdr:to>
      <xdr:col>6</xdr:col>
      <xdr:colOff>2270625</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D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2295525</xdr:colOff>
      <xdr:row>0</xdr:row>
      <xdr:rowOff>85725</xdr:rowOff>
    </xdr:from>
    <xdr:to>
      <xdr:col>7</xdr:col>
      <xdr:colOff>994275</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D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9" name="Retângulo 8">
          <a:extLst>
            <a:ext uri="{FF2B5EF4-FFF2-40B4-BE49-F238E27FC236}">
              <a16:creationId xmlns:a16="http://schemas.microsoft.com/office/drawing/2014/main" id="{00000000-0008-0000-0D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361950</xdr:colOff>
      <xdr:row>0</xdr:row>
      <xdr:rowOff>85725</xdr:rowOff>
    </xdr:from>
    <xdr:to>
      <xdr:col>6</xdr:col>
      <xdr:colOff>60825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D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2" name="Agrupar 11">
          <a:extLst>
            <a:ext uri="{FF2B5EF4-FFF2-40B4-BE49-F238E27FC236}">
              <a16:creationId xmlns:a16="http://schemas.microsoft.com/office/drawing/2014/main" id="{00000000-0008-0000-0D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0D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0D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0" name="Retângulo 19">
          <a:hlinkClick xmlns:r="http://schemas.openxmlformats.org/officeDocument/2006/relationships" r:id="rId2"/>
          <a:extLst>
            <a:ext uri="{FF2B5EF4-FFF2-40B4-BE49-F238E27FC236}">
              <a16:creationId xmlns:a16="http://schemas.microsoft.com/office/drawing/2014/main" id="{00000000-0008-0000-0D00-00001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1" name="Retângulo 20">
          <a:hlinkClick xmlns:r="http://schemas.openxmlformats.org/officeDocument/2006/relationships" r:id="rId8"/>
          <a:extLst>
            <a:ext uri="{FF2B5EF4-FFF2-40B4-BE49-F238E27FC236}">
              <a16:creationId xmlns:a16="http://schemas.microsoft.com/office/drawing/2014/main" id="{00000000-0008-0000-0D00-000015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Áreas</a:t>
          </a:r>
        </a:p>
      </xdr:txBody>
    </xdr:sp>
    <xdr:clientData/>
  </xdr:twoCellAnchor>
  <xdr:twoCellAnchor editAs="absolute">
    <xdr:from>
      <xdr:col>4</xdr:col>
      <xdr:colOff>1200150</xdr:colOff>
      <xdr:row>1</xdr:row>
      <xdr:rowOff>142875</xdr:rowOff>
    </xdr:from>
    <xdr:to>
      <xdr:col>5</xdr:col>
      <xdr:colOff>899025</xdr:colOff>
      <xdr:row>2</xdr:row>
      <xdr:rowOff>13875</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0D00-000016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5</xdr:col>
      <xdr:colOff>914400</xdr:colOff>
      <xdr:row>1</xdr:row>
      <xdr:rowOff>142875</xdr:rowOff>
    </xdr:from>
    <xdr:to>
      <xdr:col>6</xdr:col>
      <xdr:colOff>613275</xdr:colOff>
      <xdr:row>2</xdr:row>
      <xdr:rowOff>13875</xdr:rowOff>
    </xdr:to>
    <xdr:sp macro="" textlink="">
      <xdr:nvSpPr>
        <xdr:cNvPr id="23" name="Retângulo 22">
          <a:hlinkClick xmlns:r="http://schemas.openxmlformats.org/officeDocument/2006/relationships" r:id="rId10"/>
          <a:extLst>
            <a:ext uri="{FF2B5EF4-FFF2-40B4-BE49-F238E27FC236}">
              <a16:creationId xmlns:a16="http://schemas.microsoft.com/office/drawing/2014/main" id="{00000000-0008-0000-0D00-000017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Clientes</a:t>
          </a:r>
        </a:p>
      </xdr:txBody>
    </xdr:sp>
    <xdr:clientData/>
  </xdr:twoCellAnchor>
  <xdr:twoCellAnchor editAs="absolute">
    <xdr:from>
      <xdr:col>6</xdr:col>
      <xdr:colOff>628650</xdr:colOff>
      <xdr:row>1</xdr:row>
      <xdr:rowOff>142875</xdr:rowOff>
    </xdr:from>
    <xdr:to>
      <xdr:col>6</xdr:col>
      <xdr:colOff>1708650</xdr:colOff>
      <xdr:row>2</xdr:row>
      <xdr:rowOff>13875</xdr:rowOff>
    </xdr:to>
    <xdr:sp macro="" textlink="">
      <xdr:nvSpPr>
        <xdr:cNvPr id="24" name="Retângulo 23">
          <a:hlinkClick xmlns:r="http://schemas.openxmlformats.org/officeDocument/2006/relationships" r:id="rId11"/>
          <a:extLst>
            <a:ext uri="{FF2B5EF4-FFF2-40B4-BE49-F238E27FC236}">
              <a16:creationId xmlns:a16="http://schemas.microsoft.com/office/drawing/2014/main" id="{00000000-0008-0000-0D00-000018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25" name="Retângulo 24">
          <a:hlinkClick xmlns:r="http://schemas.openxmlformats.org/officeDocument/2006/relationships" r:id="rId12"/>
          <a:extLst>
            <a:ext uri="{FF2B5EF4-FFF2-40B4-BE49-F238E27FC236}">
              <a16:creationId xmlns:a16="http://schemas.microsoft.com/office/drawing/2014/main" id="{00000000-0008-0000-0D00-000019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E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7</xdr:col>
      <xdr:colOff>175125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E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257175</xdr:colOff>
      <xdr:row>0</xdr:row>
      <xdr:rowOff>85725</xdr:rowOff>
    </xdr:from>
    <xdr:to>
      <xdr:col>10</xdr:col>
      <xdr:colOff>117975</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E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142875</xdr:colOff>
      <xdr:row>0</xdr:row>
      <xdr:rowOff>85725</xdr:rowOff>
    </xdr:from>
    <xdr:to>
      <xdr:col>12</xdr:col>
      <xdr:colOff>3675</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E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28575</xdr:colOff>
      <xdr:row>0</xdr:row>
      <xdr:rowOff>85725</xdr:rowOff>
    </xdr:from>
    <xdr:to>
      <xdr:col>13</xdr:col>
      <xdr:colOff>498975</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E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9" name="Retângulo 8">
          <a:extLst>
            <a:ext uri="{FF2B5EF4-FFF2-40B4-BE49-F238E27FC236}">
              <a16:creationId xmlns:a16="http://schemas.microsoft.com/office/drawing/2014/main" id="{00000000-0008-0000-0E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200025</xdr:colOff>
      <xdr:row>0</xdr:row>
      <xdr:rowOff>85725</xdr:rowOff>
    </xdr:from>
    <xdr:to>
      <xdr:col>8</xdr:col>
      <xdr:colOff>232275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2" name="Agrupar 11">
          <a:extLst>
            <a:ext uri="{FF2B5EF4-FFF2-40B4-BE49-F238E27FC236}">
              <a16:creationId xmlns:a16="http://schemas.microsoft.com/office/drawing/2014/main" id="{00000000-0008-0000-0E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0E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0E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0" name="Retângulo 19">
          <a:hlinkClick xmlns:r="http://schemas.openxmlformats.org/officeDocument/2006/relationships" r:id="rId2"/>
          <a:extLst>
            <a:ext uri="{FF2B5EF4-FFF2-40B4-BE49-F238E27FC236}">
              <a16:creationId xmlns:a16="http://schemas.microsoft.com/office/drawing/2014/main" id="{00000000-0008-0000-0E00-00001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1" name="Retângulo 20">
          <a:hlinkClick xmlns:r="http://schemas.openxmlformats.org/officeDocument/2006/relationships" r:id="rId8"/>
          <a:extLst>
            <a:ext uri="{FF2B5EF4-FFF2-40B4-BE49-F238E27FC236}">
              <a16:creationId xmlns:a16="http://schemas.microsoft.com/office/drawing/2014/main" id="{00000000-0008-0000-0E00-000015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Áreas</a:t>
          </a:r>
        </a:p>
      </xdr:txBody>
    </xdr:sp>
    <xdr:clientData/>
  </xdr:twoCellAnchor>
  <xdr:twoCellAnchor editAs="absolute">
    <xdr:from>
      <xdr:col>6</xdr:col>
      <xdr:colOff>104775</xdr:colOff>
      <xdr:row>1</xdr:row>
      <xdr:rowOff>142875</xdr:rowOff>
    </xdr:from>
    <xdr:to>
      <xdr:col>7</xdr:col>
      <xdr:colOff>737100</xdr:colOff>
      <xdr:row>2</xdr:row>
      <xdr:rowOff>13875</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0E00-000016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7</xdr:col>
      <xdr:colOff>752475</xdr:colOff>
      <xdr:row>1</xdr:row>
      <xdr:rowOff>142875</xdr:rowOff>
    </xdr:from>
    <xdr:to>
      <xdr:col>9</xdr:col>
      <xdr:colOff>175125</xdr:colOff>
      <xdr:row>2</xdr:row>
      <xdr:rowOff>13875</xdr:rowOff>
    </xdr:to>
    <xdr:sp macro="" textlink="">
      <xdr:nvSpPr>
        <xdr:cNvPr id="23" name="Retângulo 22">
          <a:hlinkClick xmlns:r="http://schemas.openxmlformats.org/officeDocument/2006/relationships" r:id="rId10"/>
          <a:extLst>
            <a:ext uri="{FF2B5EF4-FFF2-40B4-BE49-F238E27FC236}">
              <a16:creationId xmlns:a16="http://schemas.microsoft.com/office/drawing/2014/main" id="{00000000-0008-0000-0E00-000017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twoCellAnchor editAs="absolute">
    <xdr:from>
      <xdr:col>9</xdr:col>
      <xdr:colOff>190500</xdr:colOff>
      <xdr:row>1</xdr:row>
      <xdr:rowOff>142875</xdr:rowOff>
    </xdr:from>
    <xdr:to>
      <xdr:col>11</xdr:col>
      <xdr:colOff>51300</xdr:colOff>
      <xdr:row>2</xdr:row>
      <xdr:rowOff>13875</xdr:rowOff>
    </xdr:to>
    <xdr:sp macro="" textlink="">
      <xdr:nvSpPr>
        <xdr:cNvPr id="24" name="Retângulo 23">
          <a:hlinkClick xmlns:r="http://schemas.openxmlformats.org/officeDocument/2006/relationships" r:id="rId11"/>
          <a:extLst>
            <a:ext uri="{FF2B5EF4-FFF2-40B4-BE49-F238E27FC236}">
              <a16:creationId xmlns:a16="http://schemas.microsoft.com/office/drawing/2014/main" id="{00000000-0008-0000-0E00-000018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Situação</a:t>
          </a:r>
        </a:p>
      </xdr:txBody>
    </xdr:sp>
    <xdr:clientData/>
  </xdr:twoCellAnchor>
  <xdr:twoCellAnchor editAs="absolute">
    <xdr:from>
      <xdr:col>4</xdr:col>
      <xdr:colOff>104775</xdr:colOff>
      <xdr:row>1</xdr:row>
      <xdr:rowOff>142875</xdr:rowOff>
    </xdr:from>
    <xdr:to>
      <xdr:col>6</xdr:col>
      <xdr:colOff>89400</xdr:colOff>
      <xdr:row>2</xdr:row>
      <xdr:rowOff>13875</xdr:rowOff>
    </xdr:to>
    <xdr:sp macro="" textlink="">
      <xdr:nvSpPr>
        <xdr:cNvPr id="25" name="Retângulo 24">
          <a:hlinkClick xmlns:r="http://schemas.openxmlformats.org/officeDocument/2006/relationships" r:id="rId12"/>
          <a:extLst>
            <a:ext uri="{FF2B5EF4-FFF2-40B4-BE49-F238E27FC236}">
              <a16:creationId xmlns:a16="http://schemas.microsoft.com/office/drawing/2014/main" id="{00000000-0008-0000-0E00-000019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xdr:from>
      <xdr:col>4</xdr:col>
      <xdr:colOff>228600</xdr:colOff>
      <xdr:row>4</xdr:row>
      <xdr:rowOff>171450</xdr:rowOff>
    </xdr:from>
    <xdr:to>
      <xdr:col>4</xdr:col>
      <xdr:colOff>495300</xdr:colOff>
      <xdr:row>4</xdr:row>
      <xdr:rowOff>419100</xdr:rowOff>
    </xdr:to>
    <xdr:sp macro="" textlink="">
      <xdr:nvSpPr>
        <xdr:cNvPr id="27" name="Elipse 26">
          <a:extLst>
            <a:ext uri="{FF2B5EF4-FFF2-40B4-BE49-F238E27FC236}">
              <a16:creationId xmlns:a16="http://schemas.microsoft.com/office/drawing/2014/main" id="{00000000-0008-0000-0E00-00001B000000}"/>
            </a:ext>
          </a:extLst>
        </xdr:cNvPr>
        <xdr:cNvSpPr/>
      </xdr:nvSpPr>
      <xdr:spPr>
        <a:xfrm>
          <a:off x="3286125" y="1647825"/>
          <a:ext cx="266700" cy="247650"/>
        </a:xfrm>
        <a:prstGeom prst="ellipse">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228600</xdr:colOff>
      <xdr:row>5</xdr:row>
      <xdr:rowOff>171450</xdr:rowOff>
    </xdr:from>
    <xdr:to>
      <xdr:col>4</xdr:col>
      <xdr:colOff>495300</xdr:colOff>
      <xdr:row>5</xdr:row>
      <xdr:rowOff>419100</xdr:rowOff>
    </xdr:to>
    <xdr:sp macro="" textlink="">
      <xdr:nvSpPr>
        <xdr:cNvPr id="29" name="Elipse 28">
          <a:extLst>
            <a:ext uri="{FF2B5EF4-FFF2-40B4-BE49-F238E27FC236}">
              <a16:creationId xmlns:a16="http://schemas.microsoft.com/office/drawing/2014/main" id="{00000000-0008-0000-0E00-00001D000000}"/>
            </a:ext>
          </a:extLst>
        </xdr:cNvPr>
        <xdr:cNvSpPr/>
      </xdr:nvSpPr>
      <xdr:spPr>
        <a:xfrm>
          <a:off x="3286125" y="1647825"/>
          <a:ext cx="266700" cy="247650"/>
        </a:xfrm>
        <a:prstGeom prst="ellipse">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228600</xdr:colOff>
      <xdr:row>6</xdr:row>
      <xdr:rowOff>171450</xdr:rowOff>
    </xdr:from>
    <xdr:to>
      <xdr:col>4</xdr:col>
      <xdr:colOff>495300</xdr:colOff>
      <xdr:row>6</xdr:row>
      <xdr:rowOff>419100</xdr:rowOff>
    </xdr:to>
    <xdr:sp macro="" textlink="">
      <xdr:nvSpPr>
        <xdr:cNvPr id="26" name="Elipse 25">
          <a:extLst>
            <a:ext uri="{FF2B5EF4-FFF2-40B4-BE49-F238E27FC236}">
              <a16:creationId xmlns:a16="http://schemas.microsoft.com/office/drawing/2014/main" id="{00000000-0008-0000-0E00-00001A000000}"/>
            </a:ext>
          </a:extLst>
        </xdr:cNvPr>
        <xdr:cNvSpPr/>
      </xdr:nvSpPr>
      <xdr:spPr>
        <a:xfrm>
          <a:off x="3286125" y="2219325"/>
          <a:ext cx="266700" cy="247650"/>
        </a:xfrm>
        <a:prstGeom prst="ellipse">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908550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933450</xdr:colOff>
      <xdr:row>0</xdr:row>
      <xdr:rowOff>85725</xdr:rowOff>
    </xdr:from>
    <xdr:to>
      <xdr:col>4</xdr:col>
      <xdr:colOff>2013450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2038350</xdr:colOff>
      <xdr:row>0</xdr:row>
      <xdr:rowOff>85725</xdr:rowOff>
    </xdr:from>
    <xdr:to>
      <xdr:col>5</xdr:col>
      <xdr:colOff>1070475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1257300</xdr:colOff>
      <xdr:row>0</xdr:row>
      <xdr:rowOff>85725</xdr:rowOff>
    </xdr:from>
    <xdr:to>
      <xdr:col>7</xdr:col>
      <xdr:colOff>289425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314325</xdr:colOff>
      <xdr:row>0</xdr:row>
      <xdr:rowOff>85725</xdr:rowOff>
    </xdr:from>
    <xdr:to>
      <xdr:col>8</xdr:col>
      <xdr:colOff>13200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180975</xdr:colOff>
      <xdr:row>0</xdr:row>
      <xdr:rowOff>371475</xdr:rowOff>
    </xdr:from>
    <xdr:to>
      <xdr:col>5</xdr:col>
      <xdr:colOff>900975</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1095375</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394200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F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Contratos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409575</xdr:colOff>
      <xdr:row>1</xdr:row>
      <xdr:rowOff>142875</xdr:rowOff>
    </xdr:from>
    <xdr:to>
      <xdr:col>4</xdr:col>
      <xdr:colOff>1489575</xdr:colOff>
      <xdr:row>2</xdr:row>
      <xdr:rowOff>13875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0F00-000011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Recebimento</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0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0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0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0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20" name="Retângulo 19">
          <a:hlinkClick xmlns:r="http://schemas.openxmlformats.org/officeDocument/2006/relationships" r:id="rId3"/>
          <a:extLst>
            <a:ext uri="{FF2B5EF4-FFF2-40B4-BE49-F238E27FC236}">
              <a16:creationId xmlns:a16="http://schemas.microsoft.com/office/drawing/2014/main" id="{00000000-0008-0000-1000-00001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21" name="Retângulo 20">
          <a:hlinkClick xmlns:r="http://schemas.openxmlformats.org/officeDocument/2006/relationships" r:id="rId8"/>
          <a:extLst>
            <a:ext uri="{FF2B5EF4-FFF2-40B4-BE49-F238E27FC236}">
              <a16:creationId xmlns:a16="http://schemas.microsoft.com/office/drawing/2014/main" id="{00000000-0008-0000-1000-000015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25" name="Conector reto 24">
          <a:extLst>
            <a:ext uri="{FF2B5EF4-FFF2-40B4-BE49-F238E27FC236}">
              <a16:creationId xmlns:a16="http://schemas.microsoft.com/office/drawing/2014/main" id="{00000000-0008-0000-1000-000019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26" name="Retângulo 25">
          <a:hlinkClick xmlns:r="http://schemas.openxmlformats.org/officeDocument/2006/relationships" r:id="rId8"/>
          <a:extLst>
            <a:ext uri="{FF2B5EF4-FFF2-40B4-BE49-F238E27FC236}">
              <a16:creationId xmlns:a16="http://schemas.microsoft.com/office/drawing/2014/main" id="{00000000-0008-0000-1000-00001A000000}"/>
            </a:ext>
          </a:extLst>
        </xdr:cNvPr>
        <xdr:cNvSpPr/>
      </xdr:nvSpPr>
      <xdr:spPr>
        <a:xfrm>
          <a:off x="2190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bg1"/>
              </a:solidFill>
              <a:latin typeface="Calibri"/>
              <a:cs typeface="Calibri"/>
            </a:rPr>
            <a:pPr algn="ctr"/>
            <a:t>2021</a:t>
          </a:fld>
          <a:endParaRPr lang="pt-BR" sz="1100">
            <a:solidFill>
              <a:schemeClr val="bg1"/>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27" name="Retângulo 26">
          <a:hlinkClick xmlns:r="http://schemas.openxmlformats.org/officeDocument/2006/relationships" r:id="rId9"/>
          <a:extLst>
            <a:ext uri="{FF2B5EF4-FFF2-40B4-BE49-F238E27FC236}">
              <a16:creationId xmlns:a16="http://schemas.microsoft.com/office/drawing/2014/main" id="{00000000-0008-0000-1000-00001B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28" name="Retângulo 27">
          <a:hlinkClick xmlns:r="http://schemas.openxmlformats.org/officeDocument/2006/relationships" r:id="rId10"/>
          <a:extLst>
            <a:ext uri="{FF2B5EF4-FFF2-40B4-BE49-F238E27FC236}">
              <a16:creationId xmlns:a16="http://schemas.microsoft.com/office/drawing/2014/main" id="{00000000-0008-0000-1000-00001C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9" name="Retângulo 28">
          <a:hlinkClick xmlns:r="http://schemas.openxmlformats.org/officeDocument/2006/relationships" r:id="rId11"/>
          <a:extLst>
            <a:ext uri="{FF2B5EF4-FFF2-40B4-BE49-F238E27FC236}">
              <a16:creationId xmlns:a16="http://schemas.microsoft.com/office/drawing/2014/main" id="{00000000-0008-0000-1000-00001D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30" name="Retângulo 29">
          <a:hlinkClick xmlns:r="http://schemas.openxmlformats.org/officeDocument/2006/relationships" r:id="rId12"/>
          <a:extLst>
            <a:ext uri="{FF2B5EF4-FFF2-40B4-BE49-F238E27FC236}">
              <a16:creationId xmlns:a16="http://schemas.microsoft.com/office/drawing/2014/main" id="{00000000-0008-0000-1000-00001E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31" name="Retângulo 30">
          <a:hlinkClick xmlns:r="http://schemas.openxmlformats.org/officeDocument/2006/relationships" r:id="rId13"/>
          <a:extLst>
            <a:ext uri="{FF2B5EF4-FFF2-40B4-BE49-F238E27FC236}">
              <a16:creationId xmlns:a16="http://schemas.microsoft.com/office/drawing/2014/main" id="{00000000-0008-0000-1000-00001F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32" name="Retângulo 31">
          <a:hlinkClick xmlns:r="http://schemas.openxmlformats.org/officeDocument/2006/relationships" r:id="rId14"/>
          <a:extLst>
            <a:ext uri="{FF2B5EF4-FFF2-40B4-BE49-F238E27FC236}">
              <a16:creationId xmlns:a16="http://schemas.microsoft.com/office/drawing/2014/main" id="{00000000-0008-0000-1000-000020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33" name="Retângulo 32">
          <a:hlinkClick xmlns:r="http://schemas.openxmlformats.org/officeDocument/2006/relationships" r:id="rId15"/>
          <a:extLst>
            <a:ext uri="{FF2B5EF4-FFF2-40B4-BE49-F238E27FC236}">
              <a16:creationId xmlns:a16="http://schemas.microsoft.com/office/drawing/2014/main" id="{00000000-0008-0000-1000-000021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34" name="Retângulo 33">
          <a:hlinkClick xmlns:r="http://schemas.openxmlformats.org/officeDocument/2006/relationships" r:id="rId16"/>
          <a:extLst>
            <a:ext uri="{FF2B5EF4-FFF2-40B4-BE49-F238E27FC236}">
              <a16:creationId xmlns:a16="http://schemas.microsoft.com/office/drawing/2014/main" id="{00000000-0008-0000-1000-000022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35" name="Retângulo 34">
          <a:hlinkClick xmlns:r="http://schemas.openxmlformats.org/officeDocument/2006/relationships" r:id="rId17"/>
          <a:extLst>
            <a:ext uri="{FF2B5EF4-FFF2-40B4-BE49-F238E27FC236}">
              <a16:creationId xmlns:a16="http://schemas.microsoft.com/office/drawing/2014/main" id="{00000000-0008-0000-1000-000023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1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1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1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1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1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1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1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100-000012000000}"/>
            </a:ext>
          </a:extLst>
        </xdr:cNvPr>
        <xdr:cNvSpPr/>
      </xdr:nvSpPr>
      <xdr:spPr>
        <a:xfrm>
          <a:off x="11334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bg1"/>
              </a:solidFill>
              <a:latin typeface="Calibri"/>
              <a:cs typeface="Calibri"/>
            </a:rPr>
            <a:pPr algn="ctr"/>
            <a:t>2022</a:t>
          </a:fld>
          <a:endParaRPr lang="pt-BR" sz="1100">
            <a:solidFill>
              <a:schemeClr val="bg1"/>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1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1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1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1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1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1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1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1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2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2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2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2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2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2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2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2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200-000013000000}"/>
            </a:ext>
          </a:extLst>
        </xdr:cNvPr>
        <xdr:cNvSpPr/>
      </xdr:nvSpPr>
      <xdr:spPr>
        <a:xfrm>
          <a:off x="20478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bg1"/>
              </a:solidFill>
              <a:latin typeface="Calibri"/>
              <a:cs typeface="Calibri"/>
            </a:rPr>
            <a:pPr algn="ctr"/>
            <a:t>2023</a:t>
          </a:fld>
          <a:endParaRPr lang="pt-BR" sz="1100">
            <a:solidFill>
              <a:schemeClr val="bg1"/>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2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2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2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2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2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2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2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3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3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3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3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3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3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3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3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3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3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3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300-000014000000}"/>
            </a:ext>
          </a:extLst>
        </xdr:cNvPr>
        <xdr:cNvSpPr/>
      </xdr:nvSpPr>
      <xdr:spPr>
        <a:xfrm>
          <a:off x="29622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bg1"/>
              </a:solidFill>
              <a:latin typeface="Calibri"/>
              <a:cs typeface="Calibri"/>
            </a:rPr>
            <a:pPr algn="ctr"/>
            <a:t>2024</a:t>
          </a:fld>
          <a:endParaRPr lang="pt-BR" sz="1100">
            <a:solidFill>
              <a:schemeClr val="bg1"/>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3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3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3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3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3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3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4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4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4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4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4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4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4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4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4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4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4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4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400-000015000000}"/>
            </a:ext>
          </a:extLst>
        </xdr:cNvPr>
        <xdr:cNvSpPr/>
      </xdr:nvSpPr>
      <xdr:spPr>
        <a:xfrm>
          <a:off x="38766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bg1"/>
              </a:solidFill>
              <a:latin typeface="Calibri"/>
              <a:cs typeface="Calibri"/>
            </a:rPr>
            <a:pPr algn="ctr"/>
            <a:t>2025</a:t>
          </a:fld>
          <a:endParaRPr lang="pt-BR" sz="1100">
            <a:solidFill>
              <a:schemeClr val="bg1"/>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4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4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4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4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4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5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5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5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5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5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5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5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5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5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5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5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5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5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500-000016000000}"/>
            </a:ext>
          </a:extLst>
        </xdr:cNvPr>
        <xdr:cNvSpPr/>
      </xdr:nvSpPr>
      <xdr:spPr>
        <a:xfrm>
          <a:off x="47910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bg1"/>
              </a:solidFill>
              <a:latin typeface="Calibri"/>
              <a:cs typeface="Calibri"/>
            </a:rPr>
            <a:pPr algn="ctr"/>
            <a:t>2026</a:t>
          </a:fld>
          <a:endParaRPr lang="pt-BR" sz="1100">
            <a:solidFill>
              <a:schemeClr val="bg1"/>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5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5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5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5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6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6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6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6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6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6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6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6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6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6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6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6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6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6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600-000017000000}"/>
            </a:ext>
          </a:extLst>
        </xdr:cNvPr>
        <xdr:cNvSpPr/>
      </xdr:nvSpPr>
      <xdr:spPr>
        <a:xfrm>
          <a:off x="57054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bg1"/>
              </a:solidFill>
              <a:latin typeface="Calibri"/>
              <a:cs typeface="Calibri"/>
            </a:rPr>
            <a:pPr algn="ctr"/>
            <a:t>2027</a:t>
          </a:fld>
          <a:endParaRPr lang="pt-BR" sz="1100">
            <a:solidFill>
              <a:schemeClr val="bg1"/>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6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6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6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7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7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7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7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7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7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7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7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7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7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7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7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7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7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7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700-000018000000}"/>
            </a:ext>
          </a:extLst>
        </xdr:cNvPr>
        <xdr:cNvSpPr/>
      </xdr:nvSpPr>
      <xdr:spPr>
        <a:xfrm>
          <a:off x="66198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bg1"/>
              </a:solidFill>
              <a:latin typeface="Calibri"/>
              <a:cs typeface="Calibri"/>
            </a:rPr>
            <a:pPr algn="ctr"/>
            <a:t>2028</a:t>
          </a:fld>
          <a:endParaRPr lang="pt-BR" sz="1100">
            <a:solidFill>
              <a:schemeClr val="bg1"/>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7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7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8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8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8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8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8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8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8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8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8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8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8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8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8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8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8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8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800-000019000000}"/>
            </a:ext>
          </a:extLst>
        </xdr:cNvPr>
        <xdr:cNvSpPr/>
      </xdr:nvSpPr>
      <xdr:spPr>
        <a:xfrm>
          <a:off x="75342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bg1"/>
              </a:solidFill>
              <a:latin typeface="Calibri"/>
              <a:cs typeface="Calibri"/>
            </a:rPr>
            <a:pPr algn="ctr"/>
            <a:t>2029</a:t>
          </a:fld>
          <a:endParaRPr lang="pt-BR" sz="1100">
            <a:solidFill>
              <a:schemeClr val="bg1"/>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800-00001A000000}"/>
            </a:ext>
          </a:extLst>
        </xdr:cNvPr>
        <xdr:cNvSpPr/>
      </xdr:nvSpPr>
      <xdr:spPr>
        <a:xfrm>
          <a:off x="8448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tx1">
                  <a:lumMod val="65000"/>
                  <a:lumOff val="35000"/>
                </a:schemeClr>
              </a:solidFill>
              <a:latin typeface="Calibri"/>
              <a:cs typeface="Calibri"/>
            </a:rPr>
            <a:pPr algn="ctr"/>
            <a:t>2030</a:t>
          </a:fld>
          <a:endParaRPr lang="pt-BR" sz="1100">
            <a:solidFill>
              <a:schemeClr val="tx1">
                <a:lumMod val="65000"/>
                <a:lumOff val="35000"/>
              </a:schemeClr>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3</xdr:col>
      <xdr:colOff>876300</xdr:colOff>
      <xdr:row>0</xdr:row>
      <xdr:rowOff>85725</xdr:rowOff>
    </xdr:from>
    <xdr:to>
      <xdr:col>4</xdr:col>
      <xdr:colOff>708525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733425</xdr:colOff>
      <xdr:row>0</xdr:row>
      <xdr:rowOff>85725</xdr:rowOff>
    </xdr:from>
    <xdr:to>
      <xdr:col>6</xdr:col>
      <xdr:colOff>175125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200025</xdr:colOff>
      <xdr:row>0</xdr:row>
      <xdr:rowOff>85725</xdr:rowOff>
    </xdr:from>
    <xdr:to>
      <xdr:col>7</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771525</xdr:colOff>
      <xdr:row>0</xdr:row>
      <xdr:rowOff>85725</xdr:rowOff>
    </xdr:from>
    <xdr:to>
      <xdr:col>10</xdr:col>
      <xdr:colOff>213225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238125</xdr:colOff>
      <xdr:row>0</xdr:row>
      <xdr:rowOff>85725</xdr:rowOff>
    </xdr:from>
    <xdr:to>
      <xdr:col>11</xdr:col>
      <xdr:colOff>498975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523875</xdr:colOff>
      <xdr:row>0</xdr:row>
      <xdr:rowOff>85725</xdr:rowOff>
    </xdr:from>
    <xdr:to>
      <xdr:col>12</xdr:col>
      <xdr:colOff>784725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390525</xdr:colOff>
      <xdr:row>0</xdr:row>
      <xdr:rowOff>371475</xdr:rowOff>
    </xdr:from>
    <xdr:to>
      <xdr:col>7</xdr:col>
      <xdr:colOff>291375</xdr:colOff>
      <xdr:row>0</xdr:row>
      <xdr:rowOff>388425</xdr:rowOff>
    </xdr:to>
    <xdr:sp macro="" textlink="">
      <xdr:nvSpPr>
        <xdr:cNvPr id="8" name="Retângulo 7">
          <a:extLst>
            <a:ext uri="{FF2B5EF4-FFF2-40B4-BE49-F238E27FC236}">
              <a16:creationId xmlns:a16="http://schemas.microsoft.com/office/drawing/2014/main" id="{00000000-0008-0000-19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485775</xdr:colOff>
      <xdr:row>0</xdr:row>
      <xdr:rowOff>85725</xdr:rowOff>
    </xdr:from>
    <xdr:to>
      <xdr:col>8</xdr:col>
      <xdr:colOff>746625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407359</xdr:colOff>
      <xdr:row>0</xdr:row>
      <xdr:rowOff>428625</xdr:rowOff>
    </xdr:to>
    <xdr:grpSp>
      <xdr:nvGrpSpPr>
        <xdr:cNvPr id="10" name="Agrupar 9">
          <a:extLst>
            <a:ext uri="{FF2B5EF4-FFF2-40B4-BE49-F238E27FC236}">
              <a16:creationId xmlns:a16="http://schemas.microsoft.com/office/drawing/2014/main" id="{00000000-0008-0000-19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9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9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9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361950</xdr:colOff>
      <xdr:row>1</xdr:row>
      <xdr:rowOff>142875</xdr:rowOff>
    </xdr:from>
    <xdr:to>
      <xdr:col>4</xdr:col>
      <xdr:colOff>194175</xdr:colOff>
      <xdr:row>2</xdr:row>
      <xdr:rowOff>13875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19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209550</xdr:colOff>
      <xdr:row>1</xdr:row>
      <xdr:rowOff>142875</xdr:rowOff>
    </xdr:from>
    <xdr:to>
      <xdr:col>5</xdr:col>
      <xdr:colOff>470400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9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Recebimento</a:t>
          </a:r>
        </a:p>
      </xdr:txBody>
    </xdr:sp>
    <xdr:clientData/>
  </xdr:twoCellAnchor>
  <xdr:twoCellAnchor editAs="absolute">
    <xdr:from>
      <xdr:col>1</xdr:col>
      <xdr:colOff>104775</xdr:colOff>
      <xdr:row>2</xdr:row>
      <xdr:rowOff>609600</xdr:rowOff>
    </xdr:from>
    <xdr:to>
      <xdr:col>13</xdr:col>
      <xdr:colOff>133350</xdr:colOff>
      <xdr:row>2</xdr:row>
      <xdr:rowOff>609600</xdr:rowOff>
    </xdr:to>
    <xdr:cxnSp macro="">
      <xdr:nvCxnSpPr>
        <xdr:cNvPr id="16" name="Conector reto 15">
          <a:extLst>
            <a:ext uri="{FF2B5EF4-FFF2-40B4-BE49-F238E27FC236}">
              <a16:creationId xmlns:a16="http://schemas.microsoft.com/office/drawing/2014/main" id="{00000000-0008-0000-1900-000010000000}"/>
            </a:ext>
          </a:extLst>
        </xdr:cNvPr>
        <xdr:cNvCxnSpPr/>
      </xdr:nvCxnSpPr>
      <xdr:spPr>
        <a:xfrm flipV="1">
          <a:off x="219075" y="1428750"/>
          <a:ext cx="91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295274</xdr:rowOff>
    </xdr:from>
    <xdr:to>
      <xdr:col>3</xdr:col>
      <xdr:colOff>509475</xdr:colOff>
      <xdr:row>2</xdr:row>
      <xdr:rowOff>583274</xdr:rowOff>
    </xdr:to>
    <xdr:sp macro="" textlink="Sit!H5">
      <xdr:nvSpPr>
        <xdr:cNvPr id="17" name="Retângulo 16">
          <a:hlinkClick xmlns:r="http://schemas.openxmlformats.org/officeDocument/2006/relationships" r:id="rId8"/>
          <a:extLst>
            <a:ext uri="{FF2B5EF4-FFF2-40B4-BE49-F238E27FC236}">
              <a16:creationId xmlns:a16="http://schemas.microsoft.com/office/drawing/2014/main" id="{00000000-0008-0000-1900-000011000000}"/>
            </a:ext>
          </a:extLst>
        </xdr:cNvPr>
        <xdr:cNvSpPr/>
      </xdr:nvSpPr>
      <xdr:spPr>
        <a:xfrm>
          <a:off x="219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1B717F-D99B-4DC4-A5BC-B28F48964CCA}" type="TxLink">
            <a:rPr lang="en-US" sz="1000" b="0" i="0" u="none" strike="noStrike">
              <a:solidFill>
                <a:schemeClr val="tx1">
                  <a:lumMod val="65000"/>
                  <a:lumOff val="35000"/>
                </a:schemeClr>
              </a:solidFill>
              <a:latin typeface="Calibri"/>
              <a:cs typeface="Calibri"/>
            </a:rPr>
            <a:pPr algn="ctr"/>
            <a:t>2021</a:t>
          </a:fld>
          <a:endParaRPr lang="pt-BR" sz="1100">
            <a:solidFill>
              <a:schemeClr val="tx1">
                <a:lumMod val="65000"/>
                <a:lumOff val="35000"/>
              </a:schemeClr>
            </a:solidFill>
          </a:endParaRPr>
        </a:p>
      </xdr:txBody>
    </xdr:sp>
    <xdr:clientData/>
  </xdr:twoCellAnchor>
  <xdr:twoCellAnchor editAs="absolute">
    <xdr:from>
      <xdr:col>3</xdr:col>
      <xdr:colOff>523875</xdr:colOff>
      <xdr:row>2</xdr:row>
      <xdr:rowOff>295274</xdr:rowOff>
    </xdr:from>
    <xdr:to>
      <xdr:col>4</xdr:col>
      <xdr:colOff>176100</xdr:colOff>
      <xdr:row>2</xdr:row>
      <xdr:rowOff>583274</xdr:rowOff>
    </xdr:to>
    <xdr:sp macro="" textlink="Sit!H6">
      <xdr:nvSpPr>
        <xdr:cNvPr id="18" name="Retângulo 17">
          <a:hlinkClick xmlns:r="http://schemas.openxmlformats.org/officeDocument/2006/relationships" r:id="rId9"/>
          <a:extLst>
            <a:ext uri="{FF2B5EF4-FFF2-40B4-BE49-F238E27FC236}">
              <a16:creationId xmlns:a16="http://schemas.microsoft.com/office/drawing/2014/main" id="{00000000-0008-0000-1900-000012000000}"/>
            </a:ext>
          </a:extLst>
        </xdr:cNvPr>
        <xdr:cNvSpPr/>
      </xdr:nvSpPr>
      <xdr:spPr>
        <a:xfrm>
          <a:off x="1133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38D3D5-E6D8-498B-A34F-90DC175558A6}" type="TxLink">
            <a:rPr lang="en-US" sz="1000" b="0" i="0" u="none" strike="noStrike">
              <a:solidFill>
                <a:schemeClr val="tx1">
                  <a:lumMod val="65000"/>
                  <a:lumOff val="35000"/>
                </a:schemeClr>
              </a:solidFill>
              <a:latin typeface="Calibri"/>
              <a:cs typeface="Calibri"/>
            </a:rPr>
            <a:pPr algn="ctr"/>
            <a:t>2022</a:t>
          </a:fld>
          <a:endParaRPr lang="pt-BR" sz="1100">
            <a:solidFill>
              <a:schemeClr val="tx1">
                <a:lumMod val="65000"/>
                <a:lumOff val="35000"/>
              </a:schemeClr>
            </a:solidFill>
          </a:endParaRPr>
        </a:p>
      </xdr:txBody>
    </xdr:sp>
    <xdr:clientData/>
  </xdr:twoCellAnchor>
  <xdr:twoCellAnchor editAs="absolute">
    <xdr:from>
      <xdr:col>4</xdr:col>
      <xdr:colOff>190500</xdr:colOff>
      <xdr:row>2</xdr:row>
      <xdr:rowOff>295274</xdr:rowOff>
    </xdr:from>
    <xdr:to>
      <xdr:col>5</xdr:col>
      <xdr:colOff>271350</xdr:colOff>
      <xdr:row>2</xdr:row>
      <xdr:rowOff>583274</xdr:rowOff>
    </xdr:to>
    <xdr:sp macro="" textlink="Sit!H7">
      <xdr:nvSpPr>
        <xdr:cNvPr id="19" name="Retângulo 18">
          <a:hlinkClick xmlns:r="http://schemas.openxmlformats.org/officeDocument/2006/relationships" r:id="rId10"/>
          <a:extLst>
            <a:ext uri="{FF2B5EF4-FFF2-40B4-BE49-F238E27FC236}">
              <a16:creationId xmlns:a16="http://schemas.microsoft.com/office/drawing/2014/main" id="{00000000-0008-0000-1900-000013000000}"/>
            </a:ext>
          </a:extLst>
        </xdr:cNvPr>
        <xdr:cNvSpPr/>
      </xdr:nvSpPr>
      <xdr:spPr>
        <a:xfrm>
          <a:off x="2047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30809-0680-4DCF-9AD4-0DAD200A3FBB}" type="TxLink">
            <a:rPr lang="en-US" sz="1000" b="0" i="0" u="none" strike="noStrike">
              <a:solidFill>
                <a:schemeClr val="tx1">
                  <a:lumMod val="65000"/>
                  <a:lumOff val="35000"/>
                </a:schemeClr>
              </a:solidFill>
              <a:latin typeface="Calibri"/>
              <a:cs typeface="Calibri"/>
            </a:rPr>
            <a:pPr algn="ctr"/>
            <a:t>2023</a:t>
          </a:fld>
          <a:endParaRPr lang="pt-BR" sz="1100">
            <a:solidFill>
              <a:schemeClr val="tx1">
                <a:lumMod val="65000"/>
                <a:lumOff val="35000"/>
              </a:schemeClr>
            </a:solidFill>
          </a:endParaRPr>
        </a:p>
      </xdr:txBody>
    </xdr:sp>
    <xdr:clientData/>
  </xdr:twoCellAnchor>
  <xdr:twoCellAnchor editAs="absolute">
    <xdr:from>
      <xdr:col>5</xdr:col>
      <xdr:colOff>285750</xdr:colOff>
      <xdr:row>2</xdr:row>
      <xdr:rowOff>295274</xdr:rowOff>
    </xdr:from>
    <xdr:to>
      <xdr:col>6</xdr:col>
      <xdr:colOff>366600</xdr:colOff>
      <xdr:row>2</xdr:row>
      <xdr:rowOff>583274</xdr:rowOff>
    </xdr:to>
    <xdr:sp macro="" textlink="Sit!H8">
      <xdr:nvSpPr>
        <xdr:cNvPr id="20" name="Retângulo 19">
          <a:hlinkClick xmlns:r="http://schemas.openxmlformats.org/officeDocument/2006/relationships" r:id="rId11"/>
          <a:extLst>
            <a:ext uri="{FF2B5EF4-FFF2-40B4-BE49-F238E27FC236}">
              <a16:creationId xmlns:a16="http://schemas.microsoft.com/office/drawing/2014/main" id="{00000000-0008-0000-1900-000014000000}"/>
            </a:ext>
          </a:extLst>
        </xdr:cNvPr>
        <xdr:cNvSpPr/>
      </xdr:nvSpPr>
      <xdr:spPr>
        <a:xfrm>
          <a:off x="2962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9CA9E6-99E6-4650-8223-9029AD676FD7}" type="TxLink">
            <a:rPr lang="en-US" sz="1000" b="0" i="0" u="none" strike="noStrike">
              <a:solidFill>
                <a:schemeClr val="tx1">
                  <a:lumMod val="65000"/>
                  <a:lumOff val="35000"/>
                </a:schemeClr>
              </a:solidFill>
              <a:latin typeface="Calibri"/>
              <a:cs typeface="Calibri"/>
            </a:rPr>
            <a:pPr algn="ctr"/>
            <a:t>2024</a:t>
          </a:fld>
          <a:endParaRPr lang="pt-BR" sz="1100">
            <a:solidFill>
              <a:schemeClr val="tx1">
                <a:lumMod val="65000"/>
                <a:lumOff val="35000"/>
              </a:schemeClr>
            </a:solidFill>
          </a:endParaRPr>
        </a:p>
      </xdr:txBody>
    </xdr:sp>
    <xdr:clientData/>
  </xdr:twoCellAnchor>
  <xdr:twoCellAnchor editAs="absolute">
    <xdr:from>
      <xdr:col>6</xdr:col>
      <xdr:colOff>381000</xdr:colOff>
      <xdr:row>2</xdr:row>
      <xdr:rowOff>295274</xdr:rowOff>
    </xdr:from>
    <xdr:to>
      <xdr:col>7</xdr:col>
      <xdr:colOff>461850</xdr:colOff>
      <xdr:row>2</xdr:row>
      <xdr:rowOff>583274</xdr:rowOff>
    </xdr:to>
    <xdr:sp macro="" textlink="Sit!H9">
      <xdr:nvSpPr>
        <xdr:cNvPr id="21" name="Retângulo 20">
          <a:hlinkClick xmlns:r="http://schemas.openxmlformats.org/officeDocument/2006/relationships" r:id="rId12"/>
          <a:extLst>
            <a:ext uri="{FF2B5EF4-FFF2-40B4-BE49-F238E27FC236}">
              <a16:creationId xmlns:a16="http://schemas.microsoft.com/office/drawing/2014/main" id="{00000000-0008-0000-1900-000015000000}"/>
            </a:ext>
          </a:extLst>
        </xdr:cNvPr>
        <xdr:cNvSpPr/>
      </xdr:nvSpPr>
      <xdr:spPr>
        <a:xfrm>
          <a:off x="38766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D6B0B7F-EFF4-4934-8028-C8ABD960701B}" type="TxLink">
            <a:rPr lang="en-US" sz="1000" b="0" i="0" u="none" strike="noStrike">
              <a:solidFill>
                <a:schemeClr val="tx1">
                  <a:lumMod val="65000"/>
                  <a:lumOff val="35000"/>
                </a:schemeClr>
              </a:solidFill>
              <a:latin typeface="Calibri"/>
              <a:cs typeface="Calibri"/>
            </a:rPr>
            <a:pPr algn="ctr"/>
            <a:t>2025</a:t>
          </a:fld>
          <a:endParaRPr lang="pt-BR" sz="1100">
            <a:solidFill>
              <a:schemeClr val="tx1">
                <a:lumMod val="65000"/>
                <a:lumOff val="35000"/>
              </a:schemeClr>
            </a:solidFill>
          </a:endParaRPr>
        </a:p>
      </xdr:txBody>
    </xdr:sp>
    <xdr:clientData/>
  </xdr:twoCellAnchor>
  <xdr:twoCellAnchor editAs="absolute">
    <xdr:from>
      <xdr:col>7</xdr:col>
      <xdr:colOff>476250</xdr:colOff>
      <xdr:row>2</xdr:row>
      <xdr:rowOff>295274</xdr:rowOff>
    </xdr:from>
    <xdr:to>
      <xdr:col>8</xdr:col>
      <xdr:colOff>557100</xdr:colOff>
      <xdr:row>2</xdr:row>
      <xdr:rowOff>583274</xdr:rowOff>
    </xdr:to>
    <xdr:sp macro="" textlink="Sit!H10">
      <xdr:nvSpPr>
        <xdr:cNvPr id="22" name="Retângulo 21">
          <a:hlinkClick xmlns:r="http://schemas.openxmlformats.org/officeDocument/2006/relationships" r:id="rId13"/>
          <a:extLst>
            <a:ext uri="{FF2B5EF4-FFF2-40B4-BE49-F238E27FC236}">
              <a16:creationId xmlns:a16="http://schemas.microsoft.com/office/drawing/2014/main" id="{00000000-0008-0000-1900-000016000000}"/>
            </a:ext>
          </a:extLst>
        </xdr:cNvPr>
        <xdr:cNvSpPr/>
      </xdr:nvSpPr>
      <xdr:spPr>
        <a:xfrm>
          <a:off x="47910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D8752D-7778-40E9-8C10-8BE0F117EDDE}" type="TxLink">
            <a:rPr lang="en-US" sz="1000" b="0" i="0" u="none" strike="noStrike">
              <a:solidFill>
                <a:schemeClr val="tx1">
                  <a:lumMod val="65000"/>
                  <a:lumOff val="35000"/>
                </a:schemeClr>
              </a:solidFill>
              <a:latin typeface="Calibri"/>
              <a:cs typeface="Calibri"/>
            </a:rPr>
            <a:pPr algn="ctr"/>
            <a:t>2026</a:t>
          </a:fld>
          <a:endParaRPr lang="pt-BR" sz="1100">
            <a:solidFill>
              <a:schemeClr val="tx1">
                <a:lumMod val="65000"/>
                <a:lumOff val="35000"/>
              </a:schemeClr>
            </a:solidFill>
          </a:endParaRPr>
        </a:p>
      </xdr:txBody>
    </xdr:sp>
    <xdr:clientData/>
  </xdr:twoCellAnchor>
  <xdr:twoCellAnchor editAs="absolute">
    <xdr:from>
      <xdr:col>8</xdr:col>
      <xdr:colOff>571500</xdr:colOff>
      <xdr:row>2</xdr:row>
      <xdr:rowOff>295274</xdr:rowOff>
    </xdr:from>
    <xdr:to>
      <xdr:col>9</xdr:col>
      <xdr:colOff>652350</xdr:colOff>
      <xdr:row>2</xdr:row>
      <xdr:rowOff>583274</xdr:rowOff>
    </xdr:to>
    <xdr:sp macro="" textlink="Sit!H11">
      <xdr:nvSpPr>
        <xdr:cNvPr id="23" name="Retângulo 22">
          <a:hlinkClick xmlns:r="http://schemas.openxmlformats.org/officeDocument/2006/relationships" r:id="rId14"/>
          <a:extLst>
            <a:ext uri="{FF2B5EF4-FFF2-40B4-BE49-F238E27FC236}">
              <a16:creationId xmlns:a16="http://schemas.microsoft.com/office/drawing/2014/main" id="{00000000-0008-0000-1900-000017000000}"/>
            </a:ext>
          </a:extLst>
        </xdr:cNvPr>
        <xdr:cNvSpPr/>
      </xdr:nvSpPr>
      <xdr:spPr>
        <a:xfrm>
          <a:off x="57054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40AFD4-8E00-40DA-93AC-8500C237DDAF}" type="TxLink">
            <a:rPr lang="en-US" sz="1000" b="0" i="0" u="none" strike="noStrike">
              <a:solidFill>
                <a:schemeClr val="tx1">
                  <a:lumMod val="65000"/>
                  <a:lumOff val="35000"/>
                </a:schemeClr>
              </a:solidFill>
              <a:latin typeface="Calibri"/>
              <a:cs typeface="Calibri"/>
            </a:rPr>
            <a:pPr algn="ctr"/>
            <a:t>2027</a:t>
          </a:fld>
          <a:endParaRPr lang="pt-BR" sz="1100">
            <a:solidFill>
              <a:schemeClr val="tx1">
                <a:lumMod val="65000"/>
                <a:lumOff val="35000"/>
              </a:schemeClr>
            </a:solidFill>
          </a:endParaRPr>
        </a:p>
      </xdr:txBody>
    </xdr:sp>
    <xdr:clientData/>
  </xdr:twoCellAnchor>
  <xdr:twoCellAnchor editAs="absolute">
    <xdr:from>
      <xdr:col>9</xdr:col>
      <xdr:colOff>666750</xdr:colOff>
      <xdr:row>2</xdr:row>
      <xdr:rowOff>295274</xdr:rowOff>
    </xdr:from>
    <xdr:to>
      <xdr:col>10</xdr:col>
      <xdr:colOff>747600</xdr:colOff>
      <xdr:row>2</xdr:row>
      <xdr:rowOff>583274</xdr:rowOff>
    </xdr:to>
    <xdr:sp macro="" textlink="Sit!H12">
      <xdr:nvSpPr>
        <xdr:cNvPr id="24" name="Retângulo 23">
          <a:hlinkClick xmlns:r="http://schemas.openxmlformats.org/officeDocument/2006/relationships" r:id="rId15"/>
          <a:extLst>
            <a:ext uri="{FF2B5EF4-FFF2-40B4-BE49-F238E27FC236}">
              <a16:creationId xmlns:a16="http://schemas.microsoft.com/office/drawing/2014/main" id="{00000000-0008-0000-1900-000018000000}"/>
            </a:ext>
          </a:extLst>
        </xdr:cNvPr>
        <xdr:cNvSpPr/>
      </xdr:nvSpPr>
      <xdr:spPr>
        <a:xfrm>
          <a:off x="66198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72D6B94-D205-45AE-B8FA-F5FD5DE63EB9}" type="TxLink">
            <a:rPr lang="en-US" sz="1000" b="0" i="0" u="none" strike="noStrike">
              <a:solidFill>
                <a:schemeClr val="tx1">
                  <a:lumMod val="65000"/>
                  <a:lumOff val="35000"/>
                </a:schemeClr>
              </a:solidFill>
              <a:latin typeface="Calibri"/>
              <a:cs typeface="Calibri"/>
            </a:rPr>
            <a:pPr algn="ctr"/>
            <a:t>2028</a:t>
          </a:fld>
          <a:endParaRPr lang="pt-BR" sz="1100">
            <a:solidFill>
              <a:schemeClr val="tx1">
                <a:lumMod val="65000"/>
                <a:lumOff val="35000"/>
              </a:schemeClr>
            </a:solidFill>
          </a:endParaRPr>
        </a:p>
      </xdr:txBody>
    </xdr:sp>
    <xdr:clientData/>
  </xdr:twoCellAnchor>
  <xdr:twoCellAnchor editAs="absolute">
    <xdr:from>
      <xdr:col>10</xdr:col>
      <xdr:colOff>762000</xdr:colOff>
      <xdr:row>2</xdr:row>
      <xdr:rowOff>295274</xdr:rowOff>
    </xdr:from>
    <xdr:to>
      <xdr:col>12</xdr:col>
      <xdr:colOff>23700</xdr:colOff>
      <xdr:row>2</xdr:row>
      <xdr:rowOff>583274</xdr:rowOff>
    </xdr:to>
    <xdr:sp macro="" textlink="Sit!H13">
      <xdr:nvSpPr>
        <xdr:cNvPr id="25" name="Retângulo 24">
          <a:hlinkClick xmlns:r="http://schemas.openxmlformats.org/officeDocument/2006/relationships" r:id="rId16"/>
          <a:extLst>
            <a:ext uri="{FF2B5EF4-FFF2-40B4-BE49-F238E27FC236}">
              <a16:creationId xmlns:a16="http://schemas.microsoft.com/office/drawing/2014/main" id="{00000000-0008-0000-1900-000019000000}"/>
            </a:ext>
          </a:extLst>
        </xdr:cNvPr>
        <xdr:cNvSpPr/>
      </xdr:nvSpPr>
      <xdr:spPr>
        <a:xfrm>
          <a:off x="7534275" y="1114424"/>
          <a:ext cx="90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91EA69-F0AD-4613-8144-27BCB8A119D1}" type="TxLink">
            <a:rPr lang="en-US" sz="1000" b="0" i="0" u="none" strike="noStrike">
              <a:solidFill>
                <a:schemeClr val="tx1">
                  <a:lumMod val="65000"/>
                  <a:lumOff val="35000"/>
                </a:schemeClr>
              </a:solidFill>
              <a:latin typeface="Calibri"/>
              <a:cs typeface="Calibri"/>
            </a:rPr>
            <a:pPr algn="ctr"/>
            <a:t>2029</a:t>
          </a:fld>
          <a:endParaRPr lang="pt-BR" sz="1100">
            <a:solidFill>
              <a:schemeClr val="tx1">
                <a:lumMod val="65000"/>
                <a:lumOff val="35000"/>
              </a:schemeClr>
            </a:solidFill>
          </a:endParaRPr>
        </a:p>
      </xdr:txBody>
    </xdr:sp>
    <xdr:clientData/>
  </xdr:twoCellAnchor>
  <xdr:twoCellAnchor editAs="absolute">
    <xdr:from>
      <xdr:col>12</xdr:col>
      <xdr:colOff>38100</xdr:colOff>
      <xdr:row>2</xdr:row>
      <xdr:rowOff>295274</xdr:rowOff>
    </xdr:from>
    <xdr:to>
      <xdr:col>13</xdr:col>
      <xdr:colOff>118950</xdr:colOff>
      <xdr:row>2</xdr:row>
      <xdr:rowOff>583274</xdr:rowOff>
    </xdr:to>
    <xdr:sp macro="" textlink="Sit!H14">
      <xdr:nvSpPr>
        <xdr:cNvPr id="26" name="Retângulo 25">
          <a:hlinkClick xmlns:r="http://schemas.openxmlformats.org/officeDocument/2006/relationships" r:id="rId17"/>
          <a:extLst>
            <a:ext uri="{FF2B5EF4-FFF2-40B4-BE49-F238E27FC236}">
              <a16:creationId xmlns:a16="http://schemas.microsoft.com/office/drawing/2014/main" id="{00000000-0008-0000-1900-00001A000000}"/>
            </a:ext>
          </a:extLst>
        </xdr:cNvPr>
        <xdr:cNvSpPr/>
      </xdr:nvSpPr>
      <xdr:spPr>
        <a:xfrm>
          <a:off x="8448675" y="1114424"/>
          <a:ext cx="90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79CF83D-03A2-43C8-ADCD-8FF6CAB85228}" type="TxLink">
            <a:rPr lang="en-US" sz="1000" b="0" i="0" u="none" strike="noStrike">
              <a:solidFill>
                <a:schemeClr val="bg1"/>
              </a:solidFill>
              <a:latin typeface="Calibri"/>
              <a:cs typeface="Calibri"/>
            </a:rPr>
            <a:pPr algn="ctr"/>
            <a:t>2030</a:t>
          </a:fld>
          <a:endParaRPr lang="pt-BR"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5</xdr:col>
      <xdr:colOff>756150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781050</xdr:colOff>
      <xdr:row>0</xdr:row>
      <xdr:rowOff>85725</xdr:rowOff>
    </xdr:from>
    <xdr:to>
      <xdr:col>7</xdr:col>
      <xdr:colOff>146550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666750</xdr:colOff>
      <xdr:row>0</xdr:row>
      <xdr:rowOff>85725</xdr:rowOff>
    </xdr:from>
    <xdr:to>
      <xdr:col>11</xdr:col>
      <xdr:colOff>32250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57150</xdr:colOff>
      <xdr:row>0</xdr:row>
      <xdr:rowOff>85725</xdr:rowOff>
    </xdr:from>
    <xdr:to>
      <xdr:col>12</xdr:col>
      <xdr:colOff>279900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361950</xdr:colOff>
      <xdr:row>0</xdr:row>
      <xdr:rowOff>371475</xdr:rowOff>
    </xdr:from>
    <xdr:to>
      <xdr:col>8</xdr:col>
      <xdr:colOff>224700</xdr:colOff>
      <xdr:row>0</xdr:row>
      <xdr:rowOff>388425</xdr:rowOff>
    </xdr:to>
    <xdr:sp macro="" textlink="">
      <xdr:nvSpPr>
        <xdr:cNvPr id="8" name="Retângulo 7">
          <a:extLst>
            <a:ext uri="{FF2B5EF4-FFF2-40B4-BE49-F238E27FC236}">
              <a16:creationId xmlns:a16="http://schemas.microsoft.com/office/drawing/2014/main" id="{00000000-0008-0000-1A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171450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A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Financeiro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232275</xdr:colOff>
      <xdr:row>2</xdr:row>
      <xdr:rowOff>13875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1A00-000011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Reajuste</a:t>
          </a: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5</xdr:col>
      <xdr:colOff>756150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781050</xdr:colOff>
      <xdr:row>0</xdr:row>
      <xdr:rowOff>85725</xdr:rowOff>
    </xdr:from>
    <xdr:to>
      <xdr:col>7</xdr:col>
      <xdr:colOff>146550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666750</xdr:colOff>
      <xdr:row>0</xdr:row>
      <xdr:rowOff>85725</xdr:rowOff>
    </xdr:from>
    <xdr:to>
      <xdr:col>11</xdr:col>
      <xdr:colOff>32250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57150</xdr:colOff>
      <xdr:row>0</xdr:row>
      <xdr:rowOff>85725</xdr:rowOff>
    </xdr:from>
    <xdr:to>
      <xdr:col>12</xdr:col>
      <xdr:colOff>279900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361950</xdr:colOff>
      <xdr:row>0</xdr:row>
      <xdr:rowOff>371475</xdr:rowOff>
    </xdr:from>
    <xdr:to>
      <xdr:col>8</xdr:col>
      <xdr:colOff>224700</xdr:colOff>
      <xdr:row>0</xdr:row>
      <xdr:rowOff>388425</xdr:rowOff>
    </xdr:to>
    <xdr:sp macro="" textlink="">
      <xdr:nvSpPr>
        <xdr:cNvPr id="8" name="Retângulo 7">
          <a:extLst>
            <a:ext uri="{FF2B5EF4-FFF2-40B4-BE49-F238E27FC236}">
              <a16:creationId xmlns:a16="http://schemas.microsoft.com/office/drawing/2014/main" id="{00000000-0008-0000-1B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171450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232275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B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Reajuste</a:t>
          </a: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5</xdr:col>
      <xdr:colOff>1546725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1571625</xdr:colOff>
      <xdr:row>0</xdr:row>
      <xdr:rowOff>85725</xdr:rowOff>
    </xdr:from>
    <xdr:to>
      <xdr:col>6</xdr:col>
      <xdr:colOff>537075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561975</xdr:colOff>
      <xdr:row>0</xdr:row>
      <xdr:rowOff>85725</xdr:rowOff>
    </xdr:from>
    <xdr:to>
      <xdr:col>8</xdr:col>
      <xdr:colOff>422775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647700</xdr:colOff>
      <xdr:row>0</xdr:row>
      <xdr:rowOff>371475</xdr:rowOff>
    </xdr:from>
    <xdr:to>
      <xdr:col>5</xdr:col>
      <xdr:colOff>1367700</xdr:colOff>
      <xdr:row>0</xdr:row>
      <xdr:rowOff>388425</xdr:rowOff>
    </xdr:to>
    <xdr:sp macro="" textlink="">
      <xdr:nvSpPr>
        <xdr:cNvPr id="8" name="Retângulo 7">
          <a:extLst>
            <a:ext uri="{FF2B5EF4-FFF2-40B4-BE49-F238E27FC236}">
              <a16:creationId xmlns:a16="http://schemas.microsoft.com/office/drawing/2014/main" id="{00000000-0008-0000-1C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C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Vendedores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C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1C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Situações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8" name="Retângulo 17">
          <a:hlinkClick xmlns:r="http://schemas.openxmlformats.org/officeDocument/2006/relationships" r:id="rId10"/>
          <a:extLst>
            <a:ext uri="{FF2B5EF4-FFF2-40B4-BE49-F238E27FC236}">
              <a16:creationId xmlns:a16="http://schemas.microsoft.com/office/drawing/2014/main" id="{00000000-0008-0000-1C00-000012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123825</xdr:colOff>
      <xdr:row>0</xdr:row>
      <xdr:rowOff>85725</xdr:rowOff>
    </xdr:from>
    <xdr:to>
      <xdr:col>7</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8</xdr:col>
      <xdr:colOff>9525</xdr:colOff>
      <xdr:row>0</xdr:row>
      <xdr:rowOff>85725</xdr:rowOff>
    </xdr:from>
    <xdr:to>
      <xdr:col>9</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504825</xdr:colOff>
      <xdr:row>0</xdr:row>
      <xdr:rowOff>85725</xdr:rowOff>
    </xdr:from>
    <xdr:to>
      <xdr:col>11</xdr:col>
      <xdr:colOff>365625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304800</xdr:colOff>
      <xdr:row>0</xdr:row>
      <xdr:rowOff>371475</xdr:rowOff>
    </xdr:from>
    <xdr:to>
      <xdr:col>7</xdr:col>
      <xdr:colOff>415200</xdr:colOff>
      <xdr:row>0</xdr:row>
      <xdr:rowOff>388425</xdr:rowOff>
    </xdr:to>
    <xdr:sp macro="" textlink="">
      <xdr:nvSpPr>
        <xdr:cNvPr id="8" name="Retângulo 7">
          <a:extLst>
            <a:ext uri="{FF2B5EF4-FFF2-40B4-BE49-F238E27FC236}">
              <a16:creationId xmlns:a16="http://schemas.microsoft.com/office/drawing/2014/main" id="{00000000-0008-0000-1D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6</xdr:col>
      <xdr:colOff>98925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9" name="Retângulo 18">
          <a:hlinkClick xmlns:r="http://schemas.openxmlformats.org/officeDocument/2006/relationships" r:id="rId4"/>
          <a:extLst>
            <a:ext uri="{FF2B5EF4-FFF2-40B4-BE49-F238E27FC236}">
              <a16:creationId xmlns:a16="http://schemas.microsoft.com/office/drawing/2014/main" id="{00000000-0008-0000-1D00-000013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0" name="Retângulo 19">
          <a:hlinkClick xmlns:r="http://schemas.openxmlformats.org/officeDocument/2006/relationships" r:id="rId8"/>
          <a:extLst>
            <a:ext uri="{FF2B5EF4-FFF2-40B4-BE49-F238E27FC236}">
              <a16:creationId xmlns:a16="http://schemas.microsoft.com/office/drawing/2014/main" id="{00000000-0008-0000-1D00-000014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Contratos</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21" name="Retângulo 20">
          <a:hlinkClick xmlns:r="http://schemas.openxmlformats.org/officeDocument/2006/relationships" r:id="rId9"/>
          <a:extLst>
            <a:ext uri="{FF2B5EF4-FFF2-40B4-BE49-F238E27FC236}">
              <a16:creationId xmlns:a16="http://schemas.microsoft.com/office/drawing/2014/main" id="{00000000-0008-0000-1D00-000015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Situações</a:t>
          </a:r>
        </a:p>
      </xdr:txBody>
    </xdr:sp>
    <xdr:clientData/>
  </xdr:twoCellAnchor>
  <xdr:twoCellAnchor editAs="absolute">
    <xdr:from>
      <xdr:col>4</xdr:col>
      <xdr:colOff>1200150</xdr:colOff>
      <xdr:row>1</xdr:row>
      <xdr:rowOff>142875</xdr:rowOff>
    </xdr:from>
    <xdr:to>
      <xdr:col>5</xdr:col>
      <xdr:colOff>165600</xdr:colOff>
      <xdr:row>2</xdr:row>
      <xdr:rowOff>13875</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D00-000016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1003800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304800</xdr:colOff>
      <xdr:row>0</xdr:row>
      <xdr:rowOff>85725</xdr:rowOff>
    </xdr:from>
    <xdr:to>
      <xdr:col>8</xdr:col>
      <xdr:colOff>337050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8</xdr:col>
      <xdr:colOff>361950</xdr:colOff>
      <xdr:row>0</xdr:row>
      <xdr:rowOff>85725</xdr:rowOff>
    </xdr:from>
    <xdr:to>
      <xdr:col>10</xdr:col>
      <xdr:colOff>222750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247650</xdr:colOff>
      <xdr:row>0</xdr:row>
      <xdr:rowOff>85725</xdr:rowOff>
    </xdr:from>
    <xdr:to>
      <xdr:col>12</xdr:col>
      <xdr:colOff>108450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485775</xdr:colOff>
      <xdr:row>0</xdr:row>
      <xdr:rowOff>371475</xdr:rowOff>
    </xdr:from>
    <xdr:to>
      <xdr:col>8</xdr:col>
      <xdr:colOff>158025</xdr:colOff>
      <xdr:row>0</xdr:row>
      <xdr:rowOff>388425</xdr:rowOff>
    </xdr:to>
    <xdr:sp macro="" textlink="">
      <xdr:nvSpPr>
        <xdr:cNvPr id="8" name="Retângulo 7">
          <a:extLst>
            <a:ext uri="{FF2B5EF4-FFF2-40B4-BE49-F238E27FC236}">
              <a16:creationId xmlns:a16="http://schemas.microsoft.com/office/drawing/2014/main" id="{00000000-0008-0000-1E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1028700</xdr:colOff>
      <xdr:row>0</xdr:row>
      <xdr:rowOff>85725</xdr:rowOff>
    </xdr:from>
    <xdr:to>
      <xdr:col>7</xdr:col>
      <xdr:colOff>279900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0" name="Agrupar 9">
          <a:extLst>
            <a:ext uri="{FF2B5EF4-FFF2-40B4-BE49-F238E27FC236}">
              <a16:creationId xmlns:a16="http://schemas.microsoft.com/office/drawing/2014/main" id="{00000000-0008-0000-1E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E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E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E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4</xdr:col>
      <xdr:colOff>228600</xdr:colOff>
      <xdr:row>4</xdr:row>
      <xdr:rowOff>171450</xdr:rowOff>
    </xdr:from>
    <xdr:to>
      <xdr:col>4</xdr:col>
      <xdr:colOff>495300</xdr:colOff>
      <xdr:row>4</xdr:row>
      <xdr:rowOff>419100</xdr:rowOff>
    </xdr:to>
    <xdr:sp macro="" textlink="">
      <xdr:nvSpPr>
        <xdr:cNvPr id="20" name="Elipse 19">
          <a:extLst>
            <a:ext uri="{FF2B5EF4-FFF2-40B4-BE49-F238E27FC236}">
              <a16:creationId xmlns:a16="http://schemas.microsoft.com/office/drawing/2014/main" id="{00000000-0008-0000-1E00-000014000000}"/>
            </a:ext>
          </a:extLst>
        </xdr:cNvPr>
        <xdr:cNvSpPr/>
      </xdr:nvSpPr>
      <xdr:spPr>
        <a:xfrm>
          <a:off x="3286125" y="1647825"/>
          <a:ext cx="266700" cy="247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228600</xdr:colOff>
      <xdr:row>5</xdr:row>
      <xdr:rowOff>171450</xdr:rowOff>
    </xdr:from>
    <xdr:to>
      <xdr:col>4</xdr:col>
      <xdr:colOff>495300</xdr:colOff>
      <xdr:row>5</xdr:row>
      <xdr:rowOff>419100</xdr:rowOff>
    </xdr:to>
    <xdr:sp macro="" textlink="">
      <xdr:nvSpPr>
        <xdr:cNvPr id="21" name="Elipse 20">
          <a:extLst>
            <a:ext uri="{FF2B5EF4-FFF2-40B4-BE49-F238E27FC236}">
              <a16:creationId xmlns:a16="http://schemas.microsoft.com/office/drawing/2014/main" id="{00000000-0008-0000-1E00-000015000000}"/>
            </a:ext>
          </a:extLst>
        </xdr:cNvPr>
        <xdr:cNvSpPr/>
      </xdr:nvSpPr>
      <xdr:spPr>
        <a:xfrm>
          <a:off x="3286125" y="2219325"/>
          <a:ext cx="266700" cy="247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228600</xdr:colOff>
      <xdr:row>6</xdr:row>
      <xdr:rowOff>171450</xdr:rowOff>
    </xdr:from>
    <xdr:to>
      <xdr:col>4</xdr:col>
      <xdr:colOff>495300</xdr:colOff>
      <xdr:row>6</xdr:row>
      <xdr:rowOff>419100</xdr:rowOff>
    </xdr:to>
    <xdr:sp macro="" textlink="">
      <xdr:nvSpPr>
        <xdr:cNvPr id="22" name="Elipse 21">
          <a:extLst>
            <a:ext uri="{FF2B5EF4-FFF2-40B4-BE49-F238E27FC236}">
              <a16:creationId xmlns:a16="http://schemas.microsoft.com/office/drawing/2014/main" id="{00000000-0008-0000-1E00-000016000000}"/>
            </a:ext>
          </a:extLst>
        </xdr:cNvPr>
        <xdr:cNvSpPr/>
      </xdr:nvSpPr>
      <xdr:spPr>
        <a:xfrm>
          <a:off x="3286125" y="2790825"/>
          <a:ext cx="266700" cy="247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3" name="Retângulo 22">
          <a:hlinkClick xmlns:r="http://schemas.openxmlformats.org/officeDocument/2006/relationships" r:id="rId4"/>
          <a:extLst>
            <a:ext uri="{FF2B5EF4-FFF2-40B4-BE49-F238E27FC236}">
              <a16:creationId xmlns:a16="http://schemas.microsoft.com/office/drawing/2014/main" id="{00000000-0008-0000-1E00-000017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E00-000018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4</xdr:col>
      <xdr:colOff>104775</xdr:colOff>
      <xdr:row>1</xdr:row>
      <xdr:rowOff>142875</xdr:rowOff>
    </xdr:from>
    <xdr:to>
      <xdr:col>5</xdr:col>
      <xdr:colOff>470400</xdr:colOff>
      <xdr:row>2</xdr:row>
      <xdr:rowOff>13875</xdr:rowOff>
    </xdr:to>
    <xdr:sp macro="" textlink="">
      <xdr:nvSpPr>
        <xdr:cNvPr id="25" name="Retângulo 24">
          <a:hlinkClick xmlns:r="http://schemas.openxmlformats.org/officeDocument/2006/relationships" r:id="rId9"/>
          <a:extLst>
            <a:ext uri="{FF2B5EF4-FFF2-40B4-BE49-F238E27FC236}">
              <a16:creationId xmlns:a16="http://schemas.microsoft.com/office/drawing/2014/main" id="{00000000-0008-0000-1E00-000019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Situações</a:t>
          </a:r>
        </a:p>
      </xdr:txBody>
    </xdr:sp>
    <xdr:clientData/>
  </xdr:twoCellAnchor>
  <xdr:twoCellAnchor editAs="absolute">
    <xdr:from>
      <xdr:col>5</xdr:col>
      <xdr:colOff>485775</xdr:colOff>
      <xdr:row>1</xdr:row>
      <xdr:rowOff>142875</xdr:rowOff>
    </xdr:from>
    <xdr:to>
      <xdr:col>6</xdr:col>
      <xdr:colOff>184650</xdr:colOff>
      <xdr:row>2</xdr:row>
      <xdr:rowOff>13875</xdr:rowOff>
    </xdr:to>
    <xdr:sp macro="" textlink="">
      <xdr:nvSpPr>
        <xdr:cNvPr id="26" name="Retângulo 25">
          <a:hlinkClick xmlns:r="http://schemas.openxmlformats.org/officeDocument/2006/relationships" r:id="rId10"/>
          <a:extLst>
            <a:ext uri="{FF2B5EF4-FFF2-40B4-BE49-F238E27FC236}">
              <a16:creationId xmlns:a16="http://schemas.microsoft.com/office/drawing/2014/main" id="{00000000-0008-0000-1E00-00001A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142875</xdr:colOff>
          <xdr:row>3</xdr:row>
          <xdr:rowOff>104775</xdr:rowOff>
        </xdr:from>
        <xdr:to>
          <xdr:col>21</xdr:col>
          <xdr:colOff>0</xdr:colOff>
          <xdr:row>4</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F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a:t>
              </a:r>
            </a:p>
          </xdr:txBody>
        </xdr:sp>
        <xdr:clientData fPrintsWithSheet="0"/>
      </xdr:twoCellAnchor>
    </mc:Choice>
    <mc:Fallback/>
  </mc:AlternateContent>
  <xdr:oneCellAnchor>
    <xdr:from>
      <xdr:col>3</xdr:col>
      <xdr:colOff>0</xdr:colOff>
      <xdr:row>3</xdr:row>
      <xdr:rowOff>85725</xdr:rowOff>
    </xdr:from>
    <xdr:ext cx="3433248" cy="248851"/>
    <xdr:sp macro="" textlink="">
      <xdr:nvSpPr>
        <xdr:cNvPr id="3" name="CaixaDeTexto 2">
          <a:extLst>
            <a:ext uri="{FF2B5EF4-FFF2-40B4-BE49-F238E27FC236}">
              <a16:creationId xmlns:a16="http://schemas.microsoft.com/office/drawing/2014/main" id="{00000000-0008-0000-1F00-000003000000}"/>
            </a:ext>
          </a:extLst>
        </xdr:cNvPr>
        <xdr:cNvSpPr txBox="1"/>
      </xdr:nvSpPr>
      <xdr:spPr>
        <a:xfrm>
          <a:off x="838200" y="1095375"/>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twoCellAnchor editAs="absolute">
    <xdr:from>
      <xdr:col>3</xdr:col>
      <xdr:colOff>133350</xdr:colOff>
      <xdr:row>1</xdr:row>
      <xdr:rowOff>142875</xdr:rowOff>
    </xdr:from>
    <xdr:to>
      <xdr:col>4</xdr:col>
      <xdr:colOff>1032375</xdr:colOff>
      <xdr:row>2</xdr:row>
      <xdr:rowOff>13875</xdr:rowOff>
    </xdr:to>
    <xdr:sp macro="" textlink="">
      <xdr:nvSpPr>
        <xdr:cNvPr id="9" name="Retângulo 8">
          <a:hlinkClick xmlns:r="http://schemas.openxmlformats.org/officeDocument/2006/relationships" r:id="rId1"/>
          <a:extLst>
            <a:ext uri="{FF2B5EF4-FFF2-40B4-BE49-F238E27FC236}">
              <a16:creationId xmlns:a16="http://schemas.microsoft.com/office/drawing/2014/main" id="{00000000-0008-0000-1F00-000009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Vendedores</a:t>
          </a:r>
        </a:p>
      </xdr:txBody>
    </xdr: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1F00-00000A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Contratos</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11" name="Retângulo 10">
          <a:hlinkClick xmlns:r="http://schemas.openxmlformats.org/officeDocument/2006/relationships" r:id="rId3"/>
          <a:extLst>
            <a:ext uri="{FF2B5EF4-FFF2-40B4-BE49-F238E27FC236}">
              <a16:creationId xmlns:a16="http://schemas.microsoft.com/office/drawing/2014/main" id="{00000000-0008-0000-1F00-00000B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Situações</a:t>
          </a:r>
        </a:p>
      </xdr:txBody>
    </xdr:sp>
    <xdr:clientData/>
  </xdr:twoCellAnchor>
  <xdr:twoCellAnchor editAs="absolute">
    <xdr:from>
      <xdr:col>7</xdr:col>
      <xdr:colOff>552450</xdr:colOff>
      <xdr:row>1</xdr:row>
      <xdr:rowOff>142875</xdr:rowOff>
    </xdr:from>
    <xdr:to>
      <xdr:col>9</xdr:col>
      <xdr:colOff>413250</xdr:colOff>
      <xdr:row>2</xdr:row>
      <xdr:rowOff>13875</xdr:rowOff>
    </xdr:to>
    <xdr:sp macro="" textlink="">
      <xdr:nvSpPr>
        <xdr:cNvPr id="12" name="Retângulo 11">
          <a:hlinkClick xmlns:r="http://schemas.openxmlformats.org/officeDocument/2006/relationships" r:id="rId4"/>
          <a:extLst>
            <a:ext uri="{FF2B5EF4-FFF2-40B4-BE49-F238E27FC236}">
              <a16:creationId xmlns:a16="http://schemas.microsoft.com/office/drawing/2014/main" id="{00000000-0008-0000-1F00-00000C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xdr:twoCellAnchor editAs="absolute">
    <xdr:from>
      <xdr:col>4</xdr:col>
      <xdr:colOff>466725</xdr:colOff>
      <xdr:row>0</xdr:row>
      <xdr:rowOff>85725</xdr:rowOff>
    </xdr:from>
    <xdr:to>
      <xdr:col>5</xdr:col>
      <xdr:colOff>508500</xdr:colOff>
      <xdr:row>0</xdr:row>
      <xdr:rowOff>373725</xdr:rowOff>
    </xdr:to>
    <xdr:sp macro="" textlink="">
      <xdr:nvSpPr>
        <xdr:cNvPr id="14" name="Retângulo 13">
          <a:hlinkClick xmlns:r="http://schemas.openxmlformats.org/officeDocument/2006/relationships" r:id="rId5"/>
          <a:extLst>
            <a:ext uri="{FF2B5EF4-FFF2-40B4-BE49-F238E27FC236}">
              <a16:creationId xmlns:a16="http://schemas.microsoft.com/office/drawing/2014/main" id="{00000000-0008-0000-1F00-00000E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15" name="Retângulo 14">
          <a:hlinkClick xmlns:r="http://schemas.openxmlformats.org/officeDocument/2006/relationships" r:id="rId6"/>
          <a:extLst>
            <a:ext uri="{FF2B5EF4-FFF2-40B4-BE49-F238E27FC236}">
              <a16:creationId xmlns:a16="http://schemas.microsoft.com/office/drawing/2014/main" id="{00000000-0008-0000-1F00-00000F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16" name="Retângulo 15">
          <a:hlinkClick xmlns:r="http://schemas.openxmlformats.org/officeDocument/2006/relationships" r:id="rId7"/>
          <a:extLst>
            <a:ext uri="{FF2B5EF4-FFF2-40B4-BE49-F238E27FC236}">
              <a16:creationId xmlns:a16="http://schemas.microsoft.com/office/drawing/2014/main" id="{00000000-0008-0000-1F00-000010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17" name="Retângulo 16">
          <a:hlinkClick xmlns:r="http://schemas.openxmlformats.org/officeDocument/2006/relationships" r:id="rId1"/>
          <a:extLst>
            <a:ext uri="{FF2B5EF4-FFF2-40B4-BE49-F238E27FC236}">
              <a16:creationId xmlns:a16="http://schemas.microsoft.com/office/drawing/2014/main" id="{00000000-0008-0000-1F00-000011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18" name="Retângulo 17">
          <a:hlinkClick xmlns:r="http://schemas.openxmlformats.org/officeDocument/2006/relationships" r:id="rId8"/>
          <a:extLst>
            <a:ext uri="{FF2B5EF4-FFF2-40B4-BE49-F238E27FC236}">
              <a16:creationId xmlns:a16="http://schemas.microsoft.com/office/drawing/2014/main" id="{00000000-0008-0000-1F00-000012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19" name="Retângulo 18">
          <a:hlinkClick xmlns:r="http://schemas.openxmlformats.org/officeDocument/2006/relationships" r:id="rId9"/>
          <a:extLst>
            <a:ext uri="{FF2B5EF4-FFF2-40B4-BE49-F238E27FC236}">
              <a16:creationId xmlns:a16="http://schemas.microsoft.com/office/drawing/2014/main" id="{00000000-0008-0000-1F00-000013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20" name="Retângulo 19">
          <a:extLst>
            <a:ext uri="{FF2B5EF4-FFF2-40B4-BE49-F238E27FC236}">
              <a16:creationId xmlns:a16="http://schemas.microsoft.com/office/drawing/2014/main" id="{00000000-0008-0000-1F00-000014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21" name="Retângulo 20">
          <a:hlinkClick xmlns:r="http://schemas.openxmlformats.org/officeDocument/2006/relationships" r:id="rId10"/>
          <a:extLst>
            <a:ext uri="{FF2B5EF4-FFF2-40B4-BE49-F238E27FC236}">
              <a16:creationId xmlns:a16="http://schemas.microsoft.com/office/drawing/2014/main" id="{00000000-0008-0000-1F00-000015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22" name="Agrupar 21">
          <a:extLst>
            <a:ext uri="{FF2B5EF4-FFF2-40B4-BE49-F238E27FC236}">
              <a16:creationId xmlns:a16="http://schemas.microsoft.com/office/drawing/2014/main" id="{00000000-0008-0000-1F00-000016000000}"/>
            </a:ext>
          </a:extLst>
        </xdr:cNvPr>
        <xdr:cNvGrpSpPr/>
      </xdr:nvGrpSpPr>
      <xdr:grpSpPr>
        <a:xfrm>
          <a:off x="113929" y="0"/>
          <a:ext cx="903030" cy="428625"/>
          <a:chOff x="142504" y="66675"/>
          <a:chExt cx="903030" cy="534208"/>
        </a:xfrm>
      </xdr:grpSpPr>
      <xdr:sp macro="" textlink="">
        <xdr:nvSpPr>
          <xdr:cNvPr id="23" name="CaixaDeTexto 22">
            <a:extLst>
              <a:ext uri="{FF2B5EF4-FFF2-40B4-BE49-F238E27FC236}">
                <a16:creationId xmlns:a16="http://schemas.microsoft.com/office/drawing/2014/main" id="{00000000-0008-0000-1F00-000017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4" name="Meio-quadro 23">
            <a:extLst>
              <a:ext uri="{FF2B5EF4-FFF2-40B4-BE49-F238E27FC236}">
                <a16:creationId xmlns:a16="http://schemas.microsoft.com/office/drawing/2014/main" id="{00000000-0008-0000-1F00-000018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5" name="Meio-quadro 24">
            <a:extLst>
              <a:ext uri="{FF2B5EF4-FFF2-40B4-BE49-F238E27FC236}">
                <a16:creationId xmlns:a16="http://schemas.microsoft.com/office/drawing/2014/main" id="{00000000-0008-0000-1F00-000019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8</xdr:col>
          <xdr:colOff>314325</xdr:colOff>
          <xdr:row>15</xdr:row>
          <xdr:rowOff>133350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1F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352425</xdr:colOff>
          <xdr:row>14</xdr:row>
          <xdr:rowOff>0</xdr:rowOff>
        </xdr:from>
        <xdr:to>
          <xdr:col>10</xdr:col>
          <xdr:colOff>209550</xdr:colOff>
          <xdr:row>15</xdr:row>
          <xdr:rowOff>133350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1F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xdr:colOff>
      <xdr:row>22</xdr:row>
      <xdr:rowOff>161924</xdr:rowOff>
    </xdr:from>
    <xdr:to>
      <xdr:col>14</xdr:col>
      <xdr:colOff>142875</xdr:colOff>
      <xdr:row>45</xdr:row>
      <xdr:rowOff>0</xdr:rowOff>
    </xdr:to>
    <xdr:graphicFrame macro="">
      <xdr:nvGraphicFramePr>
        <xdr:cNvPr id="26" name="Gráfico 25">
          <a:extLst>
            <a:ext uri="{FF2B5EF4-FFF2-40B4-BE49-F238E27FC236}">
              <a16:creationId xmlns:a16="http://schemas.microsoft.com/office/drawing/2014/main" id="{00000000-0008-0000-1F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0</xdr:colOff>
      <xdr:row>16</xdr:row>
      <xdr:rowOff>9524</xdr:rowOff>
    </xdr:from>
    <xdr:to>
      <xdr:col>6</xdr:col>
      <xdr:colOff>555150</xdr:colOff>
      <xdr:row>22</xdr:row>
      <xdr:rowOff>126524</xdr:rowOff>
    </xdr:to>
    <xdr:sp macro="" textlink="'BH (2)'!O10">
      <xdr:nvSpPr>
        <xdr:cNvPr id="27" name="Retângulo 26">
          <a:extLst>
            <a:ext uri="{FF2B5EF4-FFF2-40B4-BE49-F238E27FC236}">
              <a16:creationId xmlns:a16="http://schemas.microsoft.com/office/drawing/2014/main" id="{00000000-0008-0000-1F00-00001B000000}"/>
            </a:ext>
          </a:extLst>
        </xdr:cNvPr>
        <xdr:cNvSpPr/>
      </xdr:nvSpPr>
      <xdr:spPr>
        <a:xfrm>
          <a:off x="1019175" y="3495674"/>
          <a:ext cx="26316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713485F-C010-4535-BDBD-3E500430A1D7}" type="TxLink">
            <a:rPr lang="en-US" sz="3200" b="0" i="0" u="none" strike="noStrike">
              <a:solidFill>
                <a:schemeClr val="bg1"/>
              </a:solidFill>
              <a:latin typeface="Calibri"/>
              <a:cs typeface="Calibri"/>
            </a:rPr>
            <a:pPr algn="ctr"/>
            <a:t>5</a:t>
          </a:fld>
          <a:endParaRPr lang="pt-BR" sz="4000">
            <a:solidFill>
              <a:schemeClr val="bg1"/>
            </a:solidFill>
          </a:endParaRPr>
        </a:p>
      </xdr:txBody>
    </xdr:sp>
    <xdr:clientData/>
  </xdr:twoCellAnchor>
  <xdr:twoCellAnchor>
    <xdr:from>
      <xdr:col>6</xdr:col>
      <xdr:colOff>590552</xdr:colOff>
      <xdr:row>16</xdr:row>
      <xdr:rowOff>9524</xdr:rowOff>
    </xdr:from>
    <xdr:to>
      <xdr:col>10</xdr:col>
      <xdr:colOff>783752</xdr:colOff>
      <xdr:row>22</xdr:row>
      <xdr:rowOff>126524</xdr:rowOff>
    </xdr:to>
    <xdr:sp macro="" textlink="'BH (2)'!O9">
      <xdr:nvSpPr>
        <xdr:cNvPr id="28" name="Retângulo 27">
          <a:extLst>
            <a:ext uri="{FF2B5EF4-FFF2-40B4-BE49-F238E27FC236}">
              <a16:creationId xmlns:a16="http://schemas.microsoft.com/office/drawing/2014/main" id="{00000000-0008-0000-1F00-00001C000000}"/>
            </a:ext>
          </a:extLst>
        </xdr:cNvPr>
        <xdr:cNvSpPr/>
      </xdr:nvSpPr>
      <xdr:spPr>
        <a:xfrm>
          <a:off x="3686177" y="3495674"/>
          <a:ext cx="2631600" cy="126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16EAFB-09EC-4F99-AED3-E43063EA89EC}" type="TxLink">
            <a:rPr lang="en-US" sz="3200" b="0" i="0" u="none" strike="noStrike">
              <a:solidFill>
                <a:schemeClr val="bg1"/>
              </a:solidFill>
              <a:latin typeface="Calibri"/>
              <a:cs typeface="Calibri"/>
            </a:rPr>
            <a:pPr algn="ctr"/>
            <a:t>3</a:t>
          </a:fld>
          <a:endParaRPr lang="pt-BR" sz="4000">
            <a:solidFill>
              <a:schemeClr val="bg1"/>
            </a:solidFill>
          </a:endParaRPr>
        </a:p>
      </xdr:txBody>
    </xdr:sp>
    <xdr:clientData/>
  </xdr:twoCellAnchor>
  <xdr:twoCellAnchor>
    <xdr:from>
      <xdr:col>10</xdr:col>
      <xdr:colOff>819150</xdr:colOff>
      <xdr:row>16</xdr:row>
      <xdr:rowOff>9524</xdr:rowOff>
    </xdr:from>
    <xdr:to>
      <xdr:col>14</xdr:col>
      <xdr:colOff>583725</xdr:colOff>
      <xdr:row>22</xdr:row>
      <xdr:rowOff>126524</xdr:rowOff>
    </xdr:to>
    <xdr:sp macro="" textlink="'BH (2)'!O12">
      <xdr:nvSpPr>
        <xdr:cNvPr id="29" name="Retângulo 28">
          <a:extLst>
            <a:ext uri="{FF2B5EF4-FFF2-40B4-BE49-F238E27FC236}">
              <a16:creationId xmlns:a16="http://schemas.microsoft.com/office/drawing/2014/main" id="{00000000-0008-0000-1F00-00001D000000}"/>
            </a:ext>
          </a:extLst>
        </xdr:cNvPr>
        <xdr:cNvSpPr/>
      </xdr:nvSpPr>
      <xdr:spPr>
        <a:xfrm>
          <a:off x="6353175" y="3495674"/>
          <a:ext cx="2631600" cy="126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1AAB2D1-9047-46A1-9809-1607B38DD804}"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15</xdr:col>
      <xdr:colOff>9527</xdr:colOff>
      <xdr:row>16</xdr:row>
      <xdr:rowOff>9524</xdr:rowOff>
    </xdr:from>
    <xdr:to>
      <xdr:col>20</xdr:col>
      <xdr:colOff>21752</xdr:colOff>
      <xdr:row>22</xdr:row>
      <xdr:rowOff>126524</xdr:rowOff>
    </xdr:to>
    <xdr:sp macro="" textlink="'BH (2)'!O11">
      <xdr:nvSpPr>
        <xdr:cNvPr id="30" name="Retângulo 29">
          <a:extLst>
            <a:ext uri="{FF2B5EF4-FFF2-40B4-BE49-F238E27FC236}">
              <a16:creationId xmlns:a16="http://schemas.microsoft.com/office/drawing/2014/main" id="{00000000-0008-0000-1F00-00001E000000}"/>
            </a:ext>
          </a:extLst>
        </xdr:cNvPr>
        <xdr:cNvSpPr/>
      </xdr:nvSpPr>
      <xdr:spPr>
        <a:xfrm>
          <a:off x="9020177" y="3495674"/>
          <a:ext cx="26316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52785CC-C798-46C9-8D62-10231637FDFB}" type="TxLink">
            <a:rPr lang="en-US" sz="3200" b="0" i="0" u="none" strike="noStrike">
              <a:solidFill>
                <a:schemeClr val="bg1"/>
              </a:solidFill>
              <a:latin typeface="Calibri"/>
              <a:cs typeface="Calibri"/>
            </a:rPr>
            <a:pPr algn="ctr"/>
            <a:t>0</a:t>
          </a:fld>
          <a:endParaRPr lang="pt-BR" sz="3200">
            <a:solidFill>
              <a:schemeClr val="bg1"/>
            </a:solidFill>
          </a:endParaRPr>
        </a:p>
      </xdr:txBody>
    </xdr:sp>
    <xdr:clientData/>
  </xdr:twoCellAnchor>
  <xdr:twoCellAnchor editAs="absolute">
    <xdr:from>
      <xdr:col>4</xdr:col>
      <xdr:colOff>9526</xdr:colOff>
      <xdr:row>20</xdr:row>
      <xdr:rowOff>142875</xdr:rowOff>
    </xdr:from>
    <xdr:to>
      <xdr:col>6</xdr:col>
      <xdr:colOff>564676</xdr:colOff>
      <xdr:row>22</xdr:row>
      <xdr:rowOff>26435</xdr:rowOff>
    </xdr:to>
    <xdr:sp macro="" textlink="">
      <xdr:nvSpPr>
        <xdr:cNvPr id="31" name="CaixaDeTexto 30">
          <a:extLst>
            <a:ext uri="{FF2B5EF4-FFF2-40B4-BE49-F238E27FC236}">
              <a16:creationId xmlns:a16="http://schemas.microsoft.com/office/drawing/2014/main" id="{00000000-0008-0000-1F00-00001F000000}"/>
            </a:ext>
          </a:extLst>
        </xdr:cNvPr>
        <xdr:cNvSpPr txBox="1"/>
      </xdr:nvSpPr>
      <xdr:spPr>
        <a:xfrm>
          <a:off x="1028701" y="4391025"/>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a:t>
          </a:r>
          <a:r>
            <a:rPr lang="en-US" sz="1000" baseline="0">
              <a:solidFill>
                <a:schemeClr val="bg1"/>
              </a:solidFill>
            </a:rPr>
            <a:t> Total de Projetos</a:t>
          </a:r>
          <a:endParaRPr lang="en-US" sz="1000">
            <a:solidFill>
              <a:schemeClr val="bg1"/>
            </a:solidFill>
          </a:endParaRPr>
        </a:p>
      </xdr:txBody>
    </xdr:sp>
    <xdr:clientData/>
  </xdr:twoCellAnchor>
  <xdr:twoCellAnchor editAs="absolute">
    <xdr:from>
      <xdr:col>6</xdr:col>
      <xdr:colOff>600076</xdr:colOff>
      <xdr:row>20</xdr:row>
      <xdr:rowOff>142875</xdr:rowOff>
    </xdr:from>
    <xdr:to>
      <xdr:col>10</xdr:col>
      <xdr:colOff>793276</xdr:colOff>
      <xdr:row>22</xdr:row>
      <xdr:rowOff>26435</xdr:rowOff>
    </xdr:to>
    <xdr:sp macro="" textlink="">
      <xdr:nvSpPr>
        <xdr:cNvPr id="32" name="CaixaDeTexto 31">
          <a:extLst>
            <a:ext uri="{FF2B5EF4-FFF2-40B4-BE49-F238E27FC236}">
              <a16:creationId xmlns:a16="http://schemas.microsoft.com/office/drawing/2014/main" id="{00000000-0008-0000-1F00-000020000000}"/>
            </a:ext>
          </a:extLst>
        </xdr:cNvPr>
        <xdr:cNvSpPr txBox="1"/>
      </xdr:nvSpPr>
      <xdr:spPr>
        <a:xfrm>
          <a:off x="3695701" y="4391025"/>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a:t>
          </a:r>
          <a:r>
            <a:rPr lang="en-US" sz="1000" baseline="0">
              <a:solidFill>
                <a:schemeClr val="bg1"/>
              </a:solidFill>
            </a:rPr>
            <a:t> de Projetos do Vendedor</a:t>
          </a:r>
          <a:endParaRPr lang="en-US" sz="1000">
            <a:solidFill>
              <a:schemeClr val="bg1"/>
            </a:solidFill>
          </a:endParaRPr>
        </a:p>
      </xdr:txBody>
    </xdr:sp>
    <xdr:clientData/>
  </xdr:twoCellAnchor>
  <xdr:twoCellAnchor editAs="absolute">
    <xdr:from>
      <xdr:col>10</xdr:col>
      <xdr:colOff>838201</xdr:colOff>
      <xdr:row>20</xdr:row>
      <xdr:rowOff>142875</xdr:rowOff>
    </xdr:from>
    <xdr:to>
      <xdr:col>14</xdr:col>
      <xdr:colOff>602776</xdr:colOff>
      <xdr:row>22</xdr:row>
      <xdr:rowOff>26435</xdr:rowOff>
    </xdr:to>
    <xdr:sp macro="" textlink="">
      <xdr:nvSpPr>
        <xdr:cNvPr id="33" name="CaixaDeTexto 32">
          <a:extLst>
            <a:ext uri="{FF2B5EF4-FFF2-40B4-BE49-F238E27FC236}">
              <a16:creationId xmlns:a16="http://schemas.microsoft.com/office/drawing/2014/main" id="{00000000-0008-0000-1F00-000021000000}"/>
            </a:ext>
          </a:extLst>
        </xdr:cNvPr>
        <xdr:cNvSpPr txBox="1"/>
      </xdr:nvSpPr>
      <xdr:spPr>
        <a:xfrm>
          <a:off x="6372226" y="4391025"/>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a:t>
          </a:r>
          <a:r>
            <a:rPr lang="en-US" sz="1000" baseline="0">
              <a:solidFill>
                <a:schemeClr val="bg1"/>
              </a:solidFill>
            </a:rPr>
            <a:t> de Projetos Vencidos</a:t>
          </a:r>
          <a:endParaRPr lang="en-US" sz="1000">
            <a:solidFill>
              <a:schemeClr val="bg1"/>
            </a:solidFill>
          </a:endParaRPr>
        </a:p>
      </xdr:txBody>
    </xdr:sp>
    <xdr:clientData/>
  </xdr:twoCellAnchor>
  <xdr:twoCellAnchor editAs="absolute">
    <xdr:from>
      <xdr:col>15</xdr:col>
      <xdr:colOff>28576</xdr:colOff>
      <xdr:row>20</xdr:row>
      <xdr:rowOff>142875</xdr:rowOff>
    </xdr:from>
    <xdr:to>
      <xdr:col>20</xdr:col>
      <xdr:colOff>40801</xdr:colOff>
      <xdr:row>22</xdr:row>
      <xdr:rowOff>26435</xdr:rowOff>
    </xdr:to>
    <xdr:sp macro="" textlink="">
      <xdr:nvSpPr>
        <xdr:cNvPr id="34" name="CaixaDeTexto 33">
          <a:extLst>
            <a:ext uri="{FF2B5EF4-FFF2-40B4-BE49-F238E27FC236}">
              <a16:creationId xmlns:a16="http://schemas.microsoft.com/office/drawing/2014/main" id="{00000000-0008-0000-1F00-000022000000}"/>
            </a:ext>
          </a:extLst>
        </xdr:cNvPr>
        <xdr:cNvSpPr txBox="1"/>
      </xdr:nvSpPr>
      <xdr:spPr>
        <a:xfrm>
          <a:off x="9039226" y="4391025"/>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 de</a:t>
          </a:r>
          <a:r>
            <a:rPr lang="en-US" sz="1000" baseline="0">
              <a:solidFill>
                <a:schemeClr val="bg1"/>
              </a:solidFill>
            </a:rPr>
            <a:t> Projetos Ativos</a:t>
          </a:r>
          <a:endParaRPr lang="en-US" sz="1000">
            <a:solidFill>
              <a:schemeClr val="bg1"/>
            </a:solidFill>
          </a:endParaRPr>
        </a:p>
      </xdr:txBody>
    </xdr:sp>
    <xdr:clientData/>
  </xdr:twoCellAnchor>
  <xdr:twoCellAnchor editAs="oneCell">
    <xdr:from>
      <xdr:col>5</xdr:col>
      <xdr:colOff>114302</xdr:colOff>
      <xdr:row>16</xdr:row>
      <xdr:rowOff>66675</xdr:rowOff>
    </xdr:from>
    <xdr:to>
      <xdr:col>5</xdr:col>
      <xdr:colOff>474302</xdr:colOff>
      <xdr:row>18</xdr:row>
      <xdr:rowOff>45675</xdr:rowOff>
    </xdr:to>
    <xdr:pic>
      <xdr:nvPicPr>
        <xdr:cNvPr id="35" name="Gráfico 34" descr="Gráfico de pizza">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171702" y="3552825"/>
          <a:ext cx="360000" cy="360000"/>
        </a:xfrm>
        <a:prstGeom prst="rect">
          <a:avLst/>
        </a:prstGeom>
      </xdr:spPr>
    </xdr:pic>
    <xdr:clientData/>
  </xdr:twoCellAnchor>
  <xdr:twoCellAnchor editAs="oneCell">
    <xdr:from>
      <xdr:col>8</xdr:col>
      <xdr:colOff>521477</xdr:colOff>
      <xdr:row>16</xdr:row>
      <xdr:rowOff>73800</xdr:rowOff>
    </xdr:from>
    <xdr:to>
      <xdr:col>9</xdr:col>
      <xdr:colOff>271877</xdr:colOff>
      <xdr:row>18</xdr:row>
      <xdr:rowOff>52800</xdr:rowOff>
    </xdr:to>
    <xdr:pic>
      <xdr:nvPicPr>
        <xdr:cNvPr id="36" name="Gráfico 35" descr="Pesquisar">
          <a:extLst>
            <a:ext uri="{FF2B5EF4-FFF2-40B4-BE49-F238E27FC236}">
              <a16:creationId xmlns:a16="http://schemas.microsoft.com/office/drawing/2014/main" id="{00000000-0008-0000-1F00-000024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836302" y="3559950"/>
          <a:ext cx="360000" cy="360000"/>
        </a:xfrm>
        <a:prstGeom prst="rect">
          <a:avLst/>
        </a:prstGeom>
      </xdr:spPr>
    </xdr:pic>
    <xdr:clientData/>
  </xdr:twoCellAnchor>
  <xdr:twoCellAnchor editAs="oneCell">
    <xdr:from>
      <xdr:col>12</xdr:col>
      <xdr:colOff>316652</xdr:colOff>
      <xdr:row>16</xdr:row>
      <xdr:rowOff>59475</xdr:rowOff>
    </xdr:from>
    <xdr:to>
      <xdr:col>13</xdr:col>
      <xdr:colOff>67052</xdr:colOff>
      <xdr:row>18</xdr:row>
      <xdr:rowOff>38475</xdr:rowOff>
    </xdr:to>
    <xdr:pic>
      <xdr:nvPicPr>
        <xdr:cNvPr id="37" name="Gráfico 36" descr="Alta voltagem">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498502" y="3545625"/>
          <a:ext cx="360000" cy="360000"/>
        </a:xfrm>
        <a:prstGeom prst="rect">
          <a:avLst/>
        </a:prstGeom>
      </xdr:spPr>
    </xdr:pic>
    <xdr:clientData/>
  </xdr:twoCellAnchor>
  <xdr:twoCellAnchor editAs="oneCell">
    <xdr:from>
      <xdr:col>16</xdr:col>
      <xdr:colOff>552377</xdr:colOff>
      <xdr:row>16</xdr:row>
      <xdr:rowOff>57075</xdr:rowOff>
    </xdr:from>
    <xdr:to>
      <xdr:col>17</xdr:col>
      <xdr:colOff>302777</xdr:colOff>
      <xdr:row>18</xdr:row>
      <xdr:rowOff>36075</xdr:rowOff>
    </xdr:to>
    <xdr:pic>
      <xdr:nvPicPr>
        <xdr:cNvPr id="38" name="Gráfico 37" descr="Irritante">
          <a:extLst>
            <a:ext uri="{FF2B5EF4-FFF2-40B4-BE49-F238E27FC236}">
              <a16:creationId xmlns:a16="http://schemas.microsoft.com/office/drawing/2014/main" id="{00000000-0008-0000-1F00-00002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0172627" y="3543225"/>
          <a:ext cx="360000" cy="360000"/>
        </a:xfrm>
        <a:prstGeom prst="rect">
          <a:avLst/>
        </a:prstGeom>
      </xdr:spPr>
    </xdr:pic>
    <xdr:clientData/>
  </xdr:twoCellAnchor>
  <xdr:twoCellAnchor>
    <xdr:from>
      <xdr:col>14</xdr:col>
      <xdr:colOff>190502</xdr:colOff>
      <xdr:row>22</xdr:row>
      <xdr:rowOff>161923</xdr:rowOff>
    </xdr:from>
    <xdr:to>
      <xdr:col>20</xdr:col>
      <xdr:colOff>21527</xdr:colOff>
      <xdr:row>44</xdr:row>
      <xdr:rowOff>190123</xdr:rowOff>
    </xdr:to>
    <xdr:graphicFrame macro="">
      <xdr:nvGraphicFramePr>
        <xdr:cNvPr id="39" name="Gráfico 38">
          <a:extLst>
            <a:ext uri="{FF2B5EF4-FFF2-40B4-BE49-F238E27FC236}">
              <a16:creationId xmlns:a16="http://schemas.microsoft.com/office/drawing/2014/main" id="{00000000-0008-0000-1F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14</xdr:col>
      <xdr:colOff>238126</xdr:colOff>
      <xdr:row>33</xdr:row>
      <xdr:rowOff>38100</xdr:rowOff>
    </xdr:from>
    <xdr:to>
      <xdr:col>20</xdr:col>
      <xdr:colOff>69151</xdr:colOff>
      <xdr:row>35</xdr:row>
      <xdr:rowOff>152400</xdr:rowOff>
    </xdr:to>
    <xdr:sp macro="" textlink="'BH (2)'!P9">
      <xdr:nvSpPr>
        <xdr:cNvPr id="40" name="CaixaDeTexto 39">
          <a:extLst>
            <a:ext uri="{FF2B5EF4-FFF2-40B4-BE49-F238E27FC236}">
              <a16:creationId xmlns:a16="http://schemas.microsoft.com/office/drawing/2014/main" id="{00000000-0008-0000-1F00-000028000000}"/>
            </a:ext>
          </a:extLst>
        </xdr:cNvPr>
        <xdr:cNvSpPr txBox="1"/>
      </xdr:nvSpPr>
      <xdr:spPr>
        <a:xfrm>
          <a:off x="8639176" y="6762750"/>
          <a:ext cx="30600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33FC1B05-C1A8-40B1-90ED-84EC6D651CFE}" type="TxLink">
            <a:rPr lang="en-US" sz="3200" b="1" i="0" u="none" strike="noStrike">
              <a:solidFill>
                <a:srgbClr val="3599B8"/>
              </a:solidFill>
              <a:latin typeface="Calibri"/>
              <a:cs typeface="Calibri"/>
            </a:rPr>
            <a:pPr algn="ctr"/>
            <a:t>60%</a:t>
          </a:fld>
          <a:endParaRPr lang="pt-BR" sz="4000" b="1">
            <a:solidFill>
              <a:srgbClr val="3599B8"/>
            </a:solidFill>
          </a:endParaRPr>
        </a:p>
      </xdr:txBody>
    </xdr:sp>
    <xdr:clientData/>
  </xdr:twoCellAnchor>
  <xdr:oneCellAnchor>
    <xdr:from>
      <xdr:col>14</xdr:col>
      <xdr:colOff>295277</xdr:colOff>
      <xdr:row>23</xdr:row>
      <xdr:rowOff>66674</xdr:rowOff>
    </xdr:from>
    <xdr:ext cx="2886075" cy="561885"/>
    <xdr:sp macro="" textlink="">
      <xdr:nvSpPr>
        <xdr:cNvPr id="41" name="CaixaDeTexto 40">
          <a:extLst>
            <a:ext uri="{FF2B5EF4-FFF2-40B4-BE49-F238E27FC236}">
              <a16:creationId xmlns:a16="http://schemas.microsoft.com/office/drawing/2014/main" id="{00000000-0008-0000-1F00-000029000000}"/>
            </a:ext>
          </a:extLst>
        </xdr:cNvPr>
        <xdr:cNvSpPr txBox="1"/>
      </xdr:nvSpPr>
      <xdr:spPr>
        <a:xfrm>
          <a:off x="8696327" y="4886324"/>
          <a:ext cx="2886075" cy="561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chemeClr val="tx1">
                  <a:lumMod val="50000"/>
                  <a:lumOff val="50000"/>
                </a:schemeClr>
              </a:solidFill>
            </a:rPr>
            <a:t>Percentual de participação de contratos fechados do</a:t>
          </a:r>
          <a:r>
            <a:rPr lang="pt-BR" sz="1000" baseline="0">
              <a:solidFill>
                <a:schemeClr val="tx1">
                  <a:lumMod val="50000"/>
                  <a:lumOff val="50000"/>
                </a:schemeClr>
              </a:solidFill>
            </a:rPr>
            <a:t> vendedor selecionado em relação ao total de contratos fechados.</a:t>
          </a:r>
          <a:endParaRPr lang="pt-BR" sz="1000">
            <a:solidFill>
              <a:schemeClr val="tx1">
                <a:lumMod val="50000"/>
                <a:lumOff val="50000"/>
              </a:schemeClr>
            </a:solidFill>
          </a:endParaRPr>
        </a:p>
      </xdr:txBody>
    </xdr:sp>
    <xdr:clientData/>
  </xdr:oneCellAnchor>
  <xdr:twoCellAnchor>
    <xdr:from>
      <xdr:col>4</xdr:col>
      <xdr:colOff>1</xdr:colOff>
      <xdr:row>54</xdr:row>
      <xdr:rowOff>0</xdr:rowOff>
    </xdr:from>
    <xdr:to>
      <xdr:col>6</xdr:col>
      <xdr:colOff>555151</xdr:colOff>
      <xdr:row>60</xdr:row>
      <xdr:rowOff>117000</xdr:rowOff>
    </xdr:to>
    <xdr:sp macro="" textlink="'BH (2)'!N17">
      <xdr:nvSpPr>
        <xdr:cNvPr id="42" name="Retângulo 41">
          <a:extLst>
            <a:ext uri="{FF2B5EF4-FFF2-40B4-BE49-F238E27FC236}">
              <a16:creationId xmlns:a16="http://schemas.microsoft.com/office/drawing/2014/main" id="{00000000-0008-0000-1F00-00002A000000}"/>
            </a:ext>
          </a:extLst>
        </xdr:cNvPr>
        <xdr:cNvSpPr/>
      </xdr:nvSpPr>
      <xdr:spPr>
        <a:xfrm>
          <a:off x="1019176" y="10725150"/>
          <a:ext cx="26316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40B9B6-6CD3-4938-A32F-9C93ACDE3935}" type="TxLink">
            <a:rPr lang="en-US" sz="2400" b="0" i="0" u="none" strike="noStrike">
              <a:solidFill>
                <a:schemeClr val="bg1"/>
              </a:solidFill>
              <a:latin typeface="Calibri"/>
              <a:cs typeface="Calibri"/>
            </a:rPr>
            <a:pPr algn="ctr"/>
            <a:t>R$ 117.750,00</a:t>
          </a:fld>
          <a:endParaRPr lang="pt-BR" sz="8800">
            <a:solidFill>
              <a:schemeClr val="bg1"/>
            </a:solidFill>
          </a:endParaRPr>
        </a:p>
      </xdr:txBody>
    </xdr:sp>
    <xdr:clientData/>
  </xdr:twoCellAnchor>
  <xdr:twoCellAnchor>
    <xdr:from>
      <xdr:col>6</xdr:col>
      <xdr:colOff>581028</xdr:colOff>
      <xdr:row>54</xdr:row>
      <xdr:rowOff>0</xdr:rowOff>
    </xdr:from>
    <xdr:to>
      <xdr:col>10</xdr:col>
      <xdr:colOff>774228</xdr:colOff>
      <xdr:row>60</xdr:row>
      <xdr:rowOff>117000</xdr:rowOff>
    </xdr:to>
    <xdr:sp macro="" textlink="'BH (2)'!M17">
      <xdr:nvSpPr>
        <xdr:cNvPr id="43" name="Retângulo 42">
          <a:extLst>
            <a:ext uri="{FF2B5EF4-FFF2-40B4-BE49-F238E27FC236}">
              <a16:creationId xmlns:a16="http://schemas.microsoft.com/office/drawing/2014/main" id="{00000000-0008-0000-1F00-00002B000000}"/>
            </a:ext>
          </a:extLst>
        </xdr:cNvPr>
        <xdr:cNvSpPr/>
      </xdr:nvSpPr>
      <xdr:spPr>
        <a:xfrm>
          <a:off x="3676653" y="10725150"/>
          <a:ext cx="26316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7A9877F-01B8-4FD7-94FD-B4C60F932570}" type="TxLink">
            <a:rPr lang="en-US" sz="2400" b="0" i="0" u="none" strike="noStrike">
              <a:solidFill>
                <a:schemeClr val="bg1"/>
              </a:solidFill>
              <a:latin typeface="Calibri"/>
              <a:cs typeface="Calibri"/>
            </a:rPr>
            <a:pPr algn="ctr"/>
            <a:t>R$ 58.875,00</a:t>
          </a:fld>
          <a:endParaRPr lang="pt-BR" sz="8800">
            <a:solidFill>
              <a:schemeClr val="bg1"/>
            </a:solidFill>
          </a:endParaRPr>
        </a:p>
      </xdr:txBody>
    </xdr:sp>
    <xdr:clientData/>
  </xdr:twoCellAnchor>
  <xdr:twoCellAnchor>
    <xdr:from>
      <xdr:col>10</xdr:col>
      <xdr:colOff>800101</xdr:colOff>
      <xdr:row>54</xdr:row>
      <xdr:rowOff>0</xdr:rowOff>
    </xdr:from>
    <xdr:to>
      <xdr:col>14</xdr:col>
      <xdr:colOff>564676</xdr:colOff>
      <xdr:row>60</xdr:row>
      <xdr:rowOff>117000</xdr:rowOff>
    </xdr:to>
    <xdr:sp macro="" textlink="'BH (2)'!N18">
      <xdr:nvSpPr>
        <xdr:cNvPr id="44" name="Retângulo 43">
          <a:extLst>
            <a:ext uri="{FF2B5EF4-FFF2-40B4-BE49-F238E27FC236}">
              <a16:creationId xmlns:a16="http://schemas.microsoft.com/office/drawing/2014/main" id="{00000000-0008-0000-1F00-00002C000000}"/>
            </a:ext>
          </a:extLst>
        </xdr:cNvPr>
        <xdr:cNvSpPr/>
      </xdr:nvSpPr>
      <xdr:spPr>
        <a:xfrm>
          <a:off x="6334126" y="10725150"/>
          <a:ext cx="2631600" cy="126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798C9A-0AB3-41C1-890A-70698C5587E3}" type="TxLink">
            <a:rPr lang="en-US" sz="2400" b="0" i="0" u="none" strike="noStrike">
              <a:solidFill>
                <a:schemeClr val="bg1"/>
              </a:solidFill>
              <a:latin typeface="Calibri"/>
              <a:cs typeface="Calibri"/>
            </a:rPr>
            <a:pPr algn="ctr"/>
            <a:t>45%</a:t>
          </a:fld>
          <a:endParaRPr lang="pt-BR" sz="7200">
            <a:solidFill>
              <a:schemeClr val="bg1"/>
            </a:solidFill>
          </a:endParaRPr>
        </a:p>
      </xdr:txBody>
    </xdr:sp>
    <xdr:clientData/>
  </xdr:twoCellAnchor>
  <xdr:twoCellAnchor>
    <xdr:from>
      <xdr:col>14</xdr:col>
      <xdr:colOff>600078</xdr:colOff>
      <xdr:row>54</xdr:row>
      <xdr:rowOff>0</xdr:rowOff>
    </xdr:from>
    <xdr:to>
      <xdr:col>20</xdr:col>
      <xdr:colOff>2703</xdr:colOff>
      <xdr:row>60</xdr:row>
      <xdr:rowOff>117000</xdr:rowOff>
    </xdr:to>
    <xdr:sp macro="" textlink="'BH (2)'!M18">
      <xdr:nvSpPr>
        <xdr:cNvPr id="45" name="Retângulo 44">
          <a:extLst>
            <a:ext uri="{FF2B5EF4-FFF2-40B4-BE49-F238E27FC236}">
              <a16:creationId xmlns:a16="http://schemas.microsoft.com/office/drawing/2014/main" id="{00000000-0008-0000-1F00-00002D000000}"/>
            </a:ext>
          </a:extLst>
        </xdr:cNvPr>
        <xdr:cNvSpPr/>
      </xdr:nvSpPr>
      <xdr:spPr>
        <a:xfrm>
          <a:off x="9001128" y="10725150"/>
          <a:ext cx="26316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A6BD5EC-94F1-4D8B-895B-65CFECB7F7A5}" type="TxLink">
            <a:rPr lang="en-US" sz="2400" b="0" i="0" u="none" strike="noStrike">
              <a:solidFill>
                <a:schemeClr val="bg1"/>
              </a:solidFill>
              <a:latin typeface="Calibri"/>
              <a:cs typeface="Calibri"/>
            </a:rPr>
            <a:pPr algn="ctr"/>
            <a:t>8%</a:t>
          </a:fld>
          <a:endParaRPr lang="pt-BR" sz="7200">
            <a:solidFill>
              <a:schemeClr val="bg1"/>
            </a:solidFill>
          </a:endParaRPr>
        </a:p>
      </xdr:txBody>
    </xdr:sp>
    <xdr:clientData/>
  </xdr:twoCellAnchor>
  <xdr:twoCellAnchor editAs="absolute">
    <xdr:from>
      <xdr:col>4</xdr:col>
      <xdr:colOff>9527</xdr:colOff>
      <xdr:row>58</xdr:row>
      <xdr:rowOff>133351</xdr:rowOff>
    </xdr:from>
    <xdr:to>
      <xdr:col>6</xdr:col>
      <xdr:colOff>564677</xdr:colOff>
      <xdr:row>60</xdr:row>
      <xdr:rowOff>16911</xdr:rowOff>
    </xdr:to>
    <xdr:sp macro="" textlink="">
      <xdr:nvSpPr>
        <xdr:cNvPr id="46" name="CaixaDeTexto 45">
          <a:extLst>
            <a:ext uri="{FF2B5EF4-FFF2-40B4-BE49-F238E27FC236}">
              <a16:creationId xmlns:a16="http://schemas.microsoft.com/office/drawing/2014/main" id="{00000000-0008-0000-1F00-00002E000000}"/>
            </a:ext>
          </a:extLst>
        </xdr:cNvPr>
        <xdr:cNvSpPr txBox="1"/>
      </xdr:nvSpPr>
      <xdr:spPr>
        <a:xfrm>
          <a:off x="1028702" y="11620501"/>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Faturamento total do Cliente</a:t>
          </a:r>
        </a:p>
      </xdr:txBody>
    </xdr:sp>
    <xdr:clientData/>
  </xdr:twoCellAnchor>
  <xdr:twoCellAnchor editAs="absolute">
    <xdr:from>
      <xdr:col>6</xdr:col>
      <xdr:colOff>590552</xdr:colOff>
      <xdr:row>58</xdr:row>
      <xdr:rowOff>133351</xdr:rowOff>
    </xdr:from>
    <xdr:to>
      <xdr:col>10</xdr:col>
      <xdr:colOff>783752</xdr:colOff>
      <xdr:row>60</xdr:row>
      <xdr:rowOff>16911</xdr:rowOff>
    </xdr:to>
    <xdr:sp macro="" textlink="">
      <xdr:nvSpPr>
        <xdr:cNvPr id="47" name="CaixaDeTexto 46">
          <a:extLst>
            <a:ext uri="{FF2B5EF4-FFF2-40B4-BE49-F238E27FC236}">
              <a16:creationId xmlns:a16="http://schemas.microsoft.com/office/drawing/2014/main" id="{00000000-0008-0000-1F00-00002F000000}"/>
            </a:ext>
          </a:extLst>
        </xdr:cNvPr>
        <xdr:cNvSpPr txBox="1"/>
      </xdr:nvSpPr>
      <xdr:spPr>
        <a:xfrm>
          <a:off x="3686177" y="11620501"/>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Média de Faturamento do Cliente</a:t>
          </a:r>
        </a:p>
      </xdr:txBody>
    </xdr:sp>
    <xdr:clientData/>
  </xdr:twoCellAnchor>
  <xdr:twoCellAnchor editAs="absolute">
    <xdr:from>
      <xdr:col>10</xdr:col>
      <xdr:colOff>819152</xdr:colOff>
      <xdr:row>58</xdr:row>
      <xdr:rowOff>133351</xdr:rowOff>
    </xdr:from>
    <xdr:to>
      <xdr:col>14</xdr:col>
      <xdr:colOff>583727</xdr:colOff>
      <xdr:row>60</xdr:row>
      <xdr:rowOff>16911</xdr:rowOff>
    </xdr:to>
    <xdr:sp macro="" textlink="">
      <xdr:nvSpPr>
        <xdr:cNvPr id="48" name="CaixaDeTexto 47">
          <a:extLst>
            <a:ext uri="{FF2B5EF4-FFF2-40B4-BE49-F238E27FC236}">
              <a16:creationId xmlns:a16="http://schemas.microsoft.com/office/drawing/2014/main" id="{00000000-0008-0000-1F00-000030000000}"/>
            </a:ext>
          </a:extLst>
        </xdr:cNvPr>
        <xdr:cNvSpPr txBox="1"/>
      </xdr:nvSpPr>
      <xdr:spPr>
        <a:xfrm>
          <a:off x="6353177" y="11620501"/>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Total de Percentual de Reajustes</a:t>
          </a:r>
        </a:p>
      </xdr:txBody>
    </xdr:sp>
    <xdr:clientData/>
  </xdr:twoCellAnchor>
  <xdr:twoCellAnchor editAs="absolute">
    <xdr:from>
      <xdr:col>15</xdr:col>
      <xdr:colOff>9527</xdr:colOff>
      <xdr:row>58</xdr:row>
      <xdr:rowOff>133351</xdr:rowOff>
    </xdr:from>
    <xdr:to>
      <xdr:col>20</xdr:col>
      <xdr:colOff>21752</xdr:colOff>
      <xdr:row>60</xdr:row>
      <xdr:rowOff>16911</xdr:rowOff>
    </xdr:to>
    <xdr:sp macro="" textlink="">
      <xdr:nvSpPr>
        <xdr:cNvPr id="49" name="CaixaDeTexto 48">
          <a:extLst>
            <a:ext uri="{FF2B5EF4-FFF2-40B4-BE49-F238E27FC236}">
              <a16:creationId xmlns:a16="http://schemas.microsoft.com/office/drawing/2014/main" id="{00000000-0008-0000-1F00-000031000000}"/>
            </a:ext>
          </a:extLst>
        </xdr:cNvPr>
        <xdr:cNvSpPr txBox="1"/>
      </xdr:nvSpPr>
      <xdr:spPr>
        <a:xfrm>
          <a:off x="9020177" y="11620501"/>
          <a:ext cx="2631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Média</a:t>
          </a:r>
          <a:r>
            <a:rPr lang="en-US" sz="1000" baseline="0">
              <a:solidFill>
                <a:schemeClr val="bg1"/>
              </a:solidFill>
            </a:rPr>
            <a:t> Percentual dos Reajustes</a:t>
          </a:r>
          <a:endParaRPr lang="en-US" sz="1000">
            <a:solidFill>
              <a:schemeClr val="bg1"/>
            </a:solidFill>
          </a:endParaRPr>
        </a:p>
      </xdr:txBody>
    </xdr:sp>
    <xdr:clientData/>
  </xdr:twoCellAnchor>
  <xdr:twoCellAnchor editAs="oneCell">
    <xdr:from>
      <xdr:col>5</xdr:col>
      <xdr:colOff>85728</xdr:colOff>
      <xdr:row>54</xdr:row>
      <xdr:rowOff>57151</xdr:rowOff>
    </xdr:from>
    <xdr:to>
      <xdr:col>5</xdr:col>
      <xdr:colOff>445728</xdr:colOff>
      <xdr:row>56</xdr:row>
      <xdr:rowOff>36151</xdr:rowOff>
    </xdr:to>
    <xdr:pic>
      <xdr:nvPicPr>
        <xdr:cNvPr id="50" name="Gráfico 49" descr="Apresentação com gráfico de barras">
          <a:extLst>
            <a:ext uri="{FF2B5EF4-FFF2-40B4-BE49-F238E27FC236}">
              <a16:creationId xmlns:a16="http://schemas.microsoft.com/office/drawing/2014/main" id="{00000000-0008-0000-1F00-00003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2143128" y="10782301"/>
          <a:ext cx="360000" cy="360000"/>
        </a:xfrm>
        <a:prstGeom prst="rect">
          <a:avLst/>
        </a:prstGeom>
      </xdr:spPr>
    </xdr:pic>
    <xdr:clientData/>
  </xdr:twoCellAnchor>
  <xdr:twoCellAnchor editAs="oneCell">
    <xdr:from>
      <xdr:col>8</xdr:col>
      <xdr:colOff>483378</xdr:colOff>
      <xdr:row>54</xdr:row>
      <xdr:rowOff>64276</xdr:rowOff>
    </xdr:from>
    <xdr:to>
      <xdr:col>9</xdr:col>
      <xdr:colOff>233778</xdr:colOff>
      <xdr:row>56</xdr:row>
      <xdr:rowOff>43276</xdr:rowOff>
    </xdr:to>
    <xdr:pic>
      <xdr:nvPicPr>
        <xdr:cNvPr id="51" name="Gráfico 50" descr="Apresentação com gráfico de barras">
          <a:extLst>
            <a:ext uri="{FF2B5EF4-FFF2-40B4-BE49-F238E27FC236}">
              <a16:creationId xmlns:a16="http://schemas.microsoft.com/office/drawing/2014/main" id="{00000000-0008-0000-1F00-00003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4798203" y="10789426"/>
          <a:ext cx="360000" cy="360000"/>
        </a:xfrm>
        <a:prstGeom prst="rect">
          <a:avLst/>
        </a:prstGeom>
      </xdr:spPr>
    </xdr:pic>
    <xdr:clientData/>
  </xdr:twoCellAnchor>
  <xdr:twoCellAnchor editAs="oneCell">
    <xdr:from>
      <xdr:col>12</xdr:col>
      <xdr:colOff>269028</xdr:colOff>
      <xdr:row>54</xdr:row>
      <xdr:rowOff>49951</xdr:rowOff>
    </xdr:from>
    <xdr:to>
      <xdr:col>13</xdr:col>
      <xdr:colOff>19428</xdr:colOff>
      <xdr:row>56</xdr:row>
      <xdr:rowOff>28951</xdr:rowOff>
    </xdr:to>
    <xdr:pic>
      <xdr:nvPicPr>
        <xdr:cNvPr id="52" name="Gráfico 51" descr="Alvo">
          <a:extLst>
            <a:ext uri="{FF2B5EF4-FFF2-40B4-BE49-F238E27FC236}">
              <a16:creationId xmlns:a16="http://schemas.microsoft.com/office/drawing/2014/main" id="{00000000-0008-0000-1F00-00003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7450878" y="10775101"/>
          <a:ext cx="360000" cy="360000"/>
        </a:xfrm>
        <a:prstGeom prst="rect">
          <a:avLst/>
        </a:prstGeom>
      </xdr:spPr>
    </xdr:pic>
    <xdr:clientData/>
  </xdr:twoCellAnchor>
  <xdr:twoCellAnchor editAs="oneCell">
    <xdr:from>
      <xdr:col>16</xdr:col>
      <xdr:colOff>504753</xdr:colOff>
      <xdr:row>54</xdr:row>
      <xdr:rowOff>47551</xdr:rowOff>
    </xdr:from>
    <xdr:to>
      <xdr:col>17</xdr:col>
      <xdr:colOff>255153</xdr:colOff>
      <xdr:row>56</xdr:row>
      <xdr:rowOff>26551</xdr:rowOff>
    </xdr:to>
    <xdr:pic>
      <xdr:nvPicPr>
        <xdr:cNvPr id="53" name="Gráfico 52" descr="Alvo">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0125003" y="10772701"/>
          <a:ext cx="360000" cy="360000"/>
        </a:xfrm>
        <a:prstGeom prst="rect">
          <a:avLst/>
        </a:prstGeom>
      </xdr:spPr>
    </xdr:pic>
    <xdr:clientData/>
  </xdr:twoCellAnchor>
  <xdr:twoCellAnchor>
    <xdr:from>
      <xdr:col>4</xdr:col>
      <xdr:colOff>0</xdr:colOff>
      <xdr:row>60</xdr:row>
      <xdr:rowOff>142874</xdr:rowOff>
    </xdr:from>
    <xdr:to>
      <xdr:col>19</xdr:col>
      <xdr:colOff>172125</xdr:colOff>
      <xdr:row>72</xdr:row>
      <xdr:rowOff>152399</xdr:rowOff>
    </xdr:to>
    <xdr:graphicFrame macro="">
      <xdr:nvGraphicFramePr>
        <xdr:cNvPr id="54" name="Gráfico 53">
          <a:extLst>
            <a:ext uri="{FF2B5EF4-FFF2-40B4-BE49-F238E27FC236}">
              <a16:creationId xmlns:a16="http://schemas.microsoft.com/office/drawing/2014/main" id="{00000000-0008-0000-1F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xdr:col>
      <xdr:colOff>9526</xdr:colOff>
      <xdr:row>72</xdr:row>
      <xdr:rowOff>180974</xdr:rowOff>
    </xdr:from>
    <xdr:to>
      <xdr:col>20</xdr:col>
      <xdr:colOff>676</xdr:colOff>
      <xdr:row>84</xdr:row>
      <xdr:rowOff>190499</xdr:rowOff>
    </xdr:to>
    <xdr:graphicFrame macro="">
      <xdr:nvGraphicFramePr>
        <xdr:cNvPr id="55" name="Gráfico 54">
          <a:extLst>
            <a:ext uri="{FF2B5EF4-FFF2-40B4-BE49-F238E27FC236}">
              <a16:creationId xmlns:a16="http://schemas.microsoft.com/office/drawing/2014/main" id="{00000000-0008-0000-1F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10</xdr:col>
          <xdr:colOff>409575</xdr:colOff>
          <xdr:row>95</xdr:row>
          <xdr:rowOff>133350</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id="{00000000-0008-0000-1F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9525</xdr:colOff>
      <xdr:row>96</xdr:row>
      <xdr:rowOff>9525</xdr:rowOff>
    </xdr:from>
    <xdr:to>
      <xdr:col>6</xdr:col>
      <xdr:colOff>35475</xdr:colOff>
      <xdr:row>107</xdr:row>
      <xdr:rowOff>9525</xdr:rowOff>
    </xdr:to>
    <xdr:sp macro="" textlink="'BH (2)'!C23">
      <xdr:nvSpPr>
        <xdr:cNvPr id="56" name="Retângulo 55">
          <a:extLst>
            <a:ext uri="{FF2B5EF4-FFF2-40B4-BE49-F238E27FC236}">
              <a16:creationId xmlns:a16="http://schemas.microsoft.com/office/drawing/2014/main" id="{00000000-0008-0000-1F00-000038000000}"/>
            </a:ext>
          </a:extLst>
        </xdr:cNvPr>
        <xdr:cNvSpPr/>
      </xdr:nvSpPr>
      <xdr:spPr>
        <a:xfrm>
          <a:off x="1028700" y="18735675"/>
          <a:ext cx="2102400" cy="20955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39D2E95-13A4-4470-B473-FC667DE0C6FB}" type="TxLink">
            <a:rPr lang="en-US" sz="3200" b="0" i="0" u="none" strike="noStrike">
              <a:solidFill>
                <a:schemeClr val="bg1"/>
              </a:solidFill>
              <a:latin typeface="Calibri"/>
              <a:cs typeface="Calibri"/>
            </a:rPr>
            <a:pPr algn="ctr"/>
            <a:t>2</a:t>
          </a:fld>
          <a:endParaRPr lang="pt-BR" sz="3200">
            <a:solidFill>
              <a:schemeClr val="bg1"/>
            </a:solidFill>
          </a:endParaRPr>
        </a:p>
      </xdr:txBody>
    </xdr:sp>
    <xdr:clientData/>
  </xdr:twoCellAnchor>
  <xdr:twoCellAnchor editAs="absolute">
    <xdr:from>
      <xdr:col>4</xdr:col>
      <xdr:colOff>19051</xdr:colOff>
      <xdr:row>104</xdr:row>
      <xdr:rowOff>38101</xdr:rowOff>
    </xdr:from>
    <xdr:to>
      <xdr:col>6</xdr:col>
      <xdr:colOff>45001</xdr:colOff>
      <xdr:row>105</xdr:row>
      <xdr:rowOff>112161</xdr:rowOff>
    </xdr:to>
    <xdr:sp macro="" textlink="">
      <xdr:nvSpPr>
        <xdr:cNvPr id="57" name="CaixaDeTexto 56">
          <a:extLst>
            <a:ext uri="{FF2B5EF4-FFF2-40B4-BE49-F238E27FC236}">
              <a16:creationId xmlns:a16="http://schemas.microsoft.com/office/drawing/2014/main" id="{00000000-0008-0000-1F00-000039000000}"/>
            </a:ext>
          </a:extLst>
        </xdr:cNvPr>
        <xdr:cNvSpPr txBox="1"/>
      </xdr:nvSpPr>
      <xdr:spPr>
        <a:xfrm>
          <a:off x="1038226" y="20288251"/>
          <a:ext cx="210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a:t>
          </a:r>
          <a:r>
            <a:rPr lang="en-US" sz="1000" baseline="0">
              <a:solidFill>
                <a:schemeClr val="bg1"/>
              </a:solidFill>
            </a:rPr>
            <a:t> conforme Selecionado</a:t>
          </a:r>
          <a:endParaRPr lang="en-US" sz="1000">
            <a:solidFill>
              <a:schemeClr val="bg1"/>
            </a:solidFill>
          </a:endParaRPr>
        </a:p>
      </xdr:txBody>
    </xdr:sp>
    <xdr:clientData/>
  </xdr:twoCellAnchor>
  <xdr:twoCellAnchor editAs="oneCell">
    <xdr:from>
      <xdr:col>4</xdr:col>
      <xdr:colOff>885827</xdr:colOff>
      <xdr:row>97</xdr:row>
      <xdr:rowOff>28576</xdr:rowOff>
    </xdr:from>
    <xdr:to>
      <xdr:col>5</xdr:col>
      <xdr:colOff>207602</xdr:colOff>
      <xdr:row>99</xdr:row>
      <xdr:rowOff>7576</xdr:rowOff>
    </xdr:to>
    <xdr:pic>
      <xdr:nvPicPr>
        <xdr:cNvPr id="58" name="Gráfico 57" descr="Pesquisar">
          <a:extLst>
            <a:ext uri="{FF2B5EF4-FFF2-40B4-BE49-F238E27FC236}">
              <a16:creationId xmlns:a16="http://schemas.microsoft.com/office/drawing/2014/main" id="{00000000-0008-0000-1F00-00003A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905002" y="18945226"/>
          <a:ext cx="360000" cy="360000"/>
        </a:xfrm>
        <a:prstGeom prst="rect">
          <a:avLst/>
        </a:prstGeom>
      </xdr:spPr>
    </xdr:pic>
    <xdr:clientData/>
  </xdr:twoCellAnchor>
  <xdr:twoCellAnchor>
    <xdr:from>
      <xdr:col>6</xdr:col>
      <xdr:colOff>57150</xdr:colOff>
      <xdr:row>96</xdr:row>
      <xdr:rowOff>9525</xdr:rowOff>
    </xdr:from>
    <xdr:to>
      <xdr:col>9</xdr:col>
      <xdr:colOff>330750</xdr:colOff>
      <xdr:row>107</xdr:row>
      <xdr:rowOff>9525</xdr:rowOff>
    </xdr:to>
    <xdr:sp macro="" textlink="'BH (2)'!C24">
      <xdr:nvSpPr>
        <xdr:cNvPr id="59" name="Retângulo 58">
          <a:extLst>
            <a:ext uri="{FF2B5EF4-FFF2-40B4-BE49-F238E27FC236}">
              <a16:creationId xmlns:a16="http://schemas.microsoft.com/office/drawing/2014/main" id="{00000000-0008-0000-1F00-00003B000000}"/>
            </a:ext>
          </a:extLst>
        </xdr:cNvPr>
        <xdr:cNvSpPr/>
      </xdr:nvSpPr>
      <xdr:spPr>
        <a:xfrm>
          <a:off x="3152775" y="18735675"/>
          <a:ext cx="2102400" cy="20955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B3CB53-AC92-4354-B6E4-920363CE5D5D}" type="TxLink">
            <a:rPr lang="en-US" sz="3200" b="0" i="0" u="none" strike="noStrike">
              <a:solidFill>
                <a:schemeClr val="bg1"/>
              </a:solidFill>
              <a:latin typeface="Calibri"/>
              <a:cs typeface="Calibri"/>
            </a:rPr>
            <a:pPr algn="ctr"/>
            <a:t>5</a:t>
          </a:fld>
          <a:endParaRPr lang="pt-BR" sz="3200">
            <a:solidFill>
              <a:schemeClr val="bg1"/>
            </a:solidFill>
          </a:endParaRPr>
        </a:p>
      </xdr:txBody>
    </xdr:sp>
    <xdr:clientData/>
  </xdr:twoCellAnchor>
  <xdr:twoCellAnchor editAs="absolute">
    <xdr:from>
      <xdr:col>6</xdr:col>
      <xdr:colOff>66676</xdr:colOff>
      <xdr:row>104</xdr:row>
      <xdr:rowOff>38101</xdr:rowOff>
    </xdr:from>
    <xdr:to>
      <xdr:col>9</xdr:col>
      <xdr:colOff>340276</xdr:colOff>
      <xdr:row>105</xdr:row>
      <xdr:rowOff>112161</xdr:rowOff>
    </xdr:to>
    <xdr:sp macro="" textlink="">
      <xdr:nvSpPr>
        <xdr:cNvPr id="60" name="CaixaDeTexto 59">
          <a:extLst>
            <a:ext uri="{FF2B5EF4-FFF2-40B4-BE49-F238E27FC236}">
              <a16:creationId xmlns:a16="http://schemas.microsoft.com/office/drawing/2014/main" id="{00000000-0008-0000-1F00-00003C000000}"/>
            </a:ext>
          </a:extLst>
        </xdr:cNvPr>
        <xdr:cNvSpPr txBox="1"/>
      </xdr:nvSpPr>
      <xdr:spPr>
        <a:xfrm>
          <a:off x="3162301" y="20288251"/>
          <a:ext cx="210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 total</a:t>
          </a:r>
          <a:r>
            <a:rPr lang="en-US" sz="1000" baseline="0">
              <a:solidFill>
                <a:schemeClr val="bg1"/>
              </a:solidFill>
            </a:rPr>
            <a:t> de Contratos</a:t>
          </a:r>
          <a:endParaRPr lang="en-US" sz="1000">
            <a:solidFill>
              <a:schemeClr val="bg1"/>
            </a:solidFill>
          </a:endParaRPr>
        </a:p>
      </xdr:txBody>
    </xdr:sp>
    <xdr:clientData/>
  </xdr:twoCellAnchor>
  <xdr:twoCellAnchor editAs="oneCell">
    <xdr:from>
      <xdr:col>7</xdr:col>
      <xdr:colOff>323852</xdr:colOff>
      <xdr:row>97</xdr:row>
      <xdr:rowOff>28576</xdr:rowOff>
    </xdr:from>
    <xdr:to>
      <xdr:col>8</xdr:col>
      <xdr:colOff>74252</xdr:colOff>
      <xdr:row>99</xdr:row>
      <xdr:rowOff>7576</xdr:rowOff>
    </xdr:to>
    <xdr:pic>
      <xdr:nvPicPr>
        <xdr:cNvPr id="61" name="Gráfico 60" descr="Gráfico de pizza">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4029077" y="18945226"/>
          <a:ext cx="360000" cy="360000"/>
        </a:xfrm>
        <a:prstGeom prst="rect">
          <a:avLst/>
        </a:prstGeom>
      </xdr:spPr>
    </xdr:pic>
    <xdr:clientData/>
  </xdr:twoCellAnchor>
  <xdr:twoCellAnchor>
    <xdr:from>
      <xdr:col>9</xdr:col>
      <xdr:colOff>352425</xdr:colOff>
      <xdr:row>96</xdr:row>
      <xdr:rowOff>9525</xdr:rowOff>
    </xdr:from>
    <xdr:to>
      <xdr:col>12</xdr:col>
      <xdr:colOff>197400</xdr:colOff>
      <xdr:row>107</xdr:row>
      <xdr:rowOff>9525</xdr:rowOff>
    </xdr:to>
    <xdr:sp macro="" textlink="'BH (2)'!G23">
      <xdr:nvSpPr>
        <xdr:cNvPr id="62" name="Retângulo 61">
          <a:extLst>
            <a:ext uri="{FF2B5EF4-FFF2-40B4-BE49-F238E27FC236}">
              <a16:creationId xmlns:a16="http://schemas.microsoft.com/office/drawing/2014/main" id="{00000000-0008-0000-1F00-00003E000000}"/>
            </a:ext>
          </a:extLst>
        </xdr:cNvPr>
        <xdr:cNvSpPr/>
      </xdr:nvSpPr>
      <xdr:spPr>
        <a:xfrm>
          <a:off x="5276850" y="18735675"/>
          <a:ext cx="2102400" cy="20955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176E96B-B389-4E87-BCDF-1E5FD4B1C6A9}" type="TxLink">
            <a:rPr lang="en-US" sz="3200" b="0" i="0" u="none" strike="noStrike">
              <a:solidFill>
                <a:schemeClr val="bg1"/>
              </a:solidFill>
              <a:latin typeface="Calibri"/>
              <a:cs typeface="Calibri"/>
            </a:rPr>
            <a:pPr algn="ctr"/>
            <a:t>0</a:t>
          </a:fld>
          <a:endParaRPr lang="pt-BR" sz="3200">
            <a:solidFill>
              <a:schemeClr val="bg1"/>
            </a:solidFill>
          </a:endParaRPr>
        </a:p>
      </xdr:txBody>
    </xdr:sp>
    <xdr:clientData/>
  </xdr:twoCellAnchor>
  <xdr:twoCellAnchor editAs="absolute">
    <xdr:from>
      <xdr:col>9</xdr:col>
      <xdr:colOff>361951</xdr:colOff>
      <xdr:row>104</xdr:row>
      <xdr:rowOff>38101</xdr:rowOff>
    </xdr:from>
    <xdr:to>
      <xdr:col>12</xdr:col>
      <xdr:colOff>206926</xdr:colOff>
      <xdr:row>105</xdr:row>
      <xdr:rowOff>112161</xdr:rowOff>
    </xdr:to>
    <xdr:sp macro="" textlink="">
      <xdr:nvSpPr>
        <xdr:cNvPr id="63" name="CaixaDeTexto 62">
          <a:extLst>
            <a:ext uri="{FF2B5EF4-FFF2-40B4-BE49-F238E27FC236}">
              <a16:creationId xmlns:a16="http://schemas.microsoft.com/office/drawing/2014/main" id="{00000000-0008-0000-1F00-00003F000000}"/>
            </a:ext>
          </a:extLst>
        </xdr:cNvPr>
        <xdr:cNvSpPr txBox="1"/>
      </xdr:nvSpPr>
      <xdr:spPr>
        <a:xfrm>
          <a:off x="5286376" y="20288251"/>
          <a:ext cx="210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 Vencidos</a:t>
          </a:r>
        </a:p>
      </xdr:txBody>
    </xdr:sp>
    <xdr:clientData/>
  </xdr:twoCellAnchor>
  <xdr:twoCellAnchor editAs="oneCell">
    <xdr:from>
      <xdr:col>10</xdr:col>
      <xdr:colOff>619127</xdr:colOff>
      <xdr:row>97</xdr:row>
      <xdr:rowOff>28576</xdr:rowOff>
    </xdr:from>
    <xdr:to>
      <xdr:col>10</xdr:col>
      <xdr:colOff>979127</xdr:colOff>
      <xdr:row>99</xdr:row>
      <xdr:rowOff>7576</xdr:rowOff>
    </xdr:to>
    <xdr:pic>
      <xdr:nvPicPr>
        <xdr:cNvPr id="64" name="Gráfico 63" descr="Ampulheta">
          <a:extLst>
            <a:ext uri="{FF2B5EF4-FFF2-40B4-BE49-F238E27FC236}">
              <a16:creationId xmlns:a16="http://schemas.microsoft.com/office/drawing/2014/main" id="{00000000-0008-0000-1F00-00004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6153152" y="18945226"/>
          <a:ext cx="360000" cy="360000"/>
        </a:xfrm>
        <a:prstGeom prst="rect">
          <a:avLst/>
        </a:prstGeom>
      </xdr:spPr>
    </xdr:pic>
    <xdr:clientData/>
  </xdr:twoCellAnchor>
  <xdr:twoCellAnchor>
    <xdr:from>
      <xdr:col>12</xdr:col>
      <xdr:colOff>219075</xdr:colOff>
      <xdr:row>96</xdr:row>
      <xdr:rowOff>9525</xdr:rowOff>
    </xdr:from>
    <xdr:to>
      <xdr:col>15</xdr:col>
      <xdr:colOff>492675</xdr:colOff>
      <xdr:row>107</xdr:row>
      <xdr:rowOff>9525</xdr:rowOff>
    </xdr:to>
    <xdr:sp macro="" textlink="'BH (2)'!G24">
      <xdr:nvSpPr>
        <xdr:cNvPr id="65" name="Retângulo 64">
          <a:extLst>
            <a:ext uri="{FF2B5EF4-FFF2-40B4-BE49-F238E27FC236}">
              <a16:creationId xmlns:a16="http://schemas.microsoft.com/office/drawing/2014/main" id="{00000000-0008-0000-1F00-000041000000}"/>
            </a:ext>
          </a:extLst>
        </xdr:cNvPr>
        <xdr:cNvSpPr/>
      </xdr:nvSpPr>
      <xdr:spPr>
        <a:xfrm>
          <a:off x="7400925" y="18735675"/>
          <a:ext cx="2102400" cy="20955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A61325F-8BB6-4E27-AB75-920E233CF947}" type="TxLink">
            <a:rPr lang="en-US" sz="3200" b="0" i="0" u="none" strike="noStrike">
              <a:solidFill>
                <a:schemeClr val="bg1"/>
              </a:solidFill>
              <a:latin typeface="Calibri"/>
              <a:cs typeface="Calibri"/>
            </a:rPr>
            <a:pPr algn="ctr"/>
            <a:t>0</a:t>
          </a:fld>
          <a:endParaRPr lang="pt-BR" sz="3200">
            <a:solidFill>
              <a:schemeClr val="bg1"/>
            </a:solidFill>
          </a:endParaRPr>
        </a:p>
      </xdr:txBody>
    </xdr:sp>
    <xdr:clientData/>
  </xdr:twoCellAnchor>
  <xdr:twoCellAnchor editAs="absolute">
    <xdr:from>
      <xdr:col>12</xdr:col>
      <xdr:colOff>228601</xdr:colOff>
      <xdr:row>104</xdr:row>
      <xdr:rowOff>38101</xdr:rowOff>
    </xdr:from>
    <xdr:to>
      <xdr:col>15</xdr:col>
      <xdr:colOff>502201</xdr:colOff>
      <xdr:row>105</xdr:row>
      <xdr:rowOff>112161</xdr:rowOff>
    </xdr:to>
    <xdr:sp macro="" textlink="">
      <xdr:nvSpPr>
        <xdr:cNvPr id="66" name="CaixaDeTexto 65">
          <a:extLst>
            <a:ext uri="{FF2B5EF4-FFF2-40B4-BE49-F238E27FC236}">
              <a16:creationId xmlns:a16="http://schemas.microsoft.com/office/drawing/2014/main" id="{00000000-0008-0000-1F00-000042000000}"/>
            </a:ext>
          </a:extLst>
        </xdr:cNvPr>
        <xdr:cNvSpPr txBox="1"/>
      </xdr:nvSpPr>
      <xdr:spPr>
        <a:xfrm>
          <a:off x="7410451" y="20288251"/>
          <a:ext cx="210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 Ativos</a:t>
          </a:r>
        </a:p>
      </xdr:txBody>
    </xdr:sp>
    <xdr:clientData/>
  </xdr:twoCellAnchor>
  <xdr:twoCellAnchor editAs="oneCell">
    <xdr:from>
      <xdr:col>13</xdr:col>
      <xdr:colOff>485777</xdr:colOff>
      <xdr:row>97</xdr:row>
      <xdr:rowOff>28576</xdr:rowOff>
    </xdr:from>
    <xdr:to>
      <xdr:col>14</xdr:col>
      <xdr:colOff>236177</xdr:colOff>
      <xdr:row>99</xdr:row>
      <xdr:rowOff>7576</xdr:rowOff>
    </xdr:to>
    <xdr:pic>
      <xdr:nvPicPr>
        <xdr:cNvPr id="67" name="Gráfico 66" descr="Alvo">
          <a:extLst>
            <a:ext uri="{FF2B5EF4-FFF2-40B4-BE49-F238E27FC236}">
              <a16:creationId xmlns:a16="http://schemas.microsoft.com/office/drawing/2014/main" id="{00000000-0008-0000-1F00-000043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8277227" y="18945226"/>
          <a:ext cx="360000" cy="360000"/>
        </a:xfrm>
        <a:prstGeom prst="rect">
          <a:avLst/>
        </a:prstGeom>
      </xdr:spPr>
    </xdr:pic>
    <xdr:clientData/>
  </xdr:twoCellAnchor>
  <xdr:twoCellAnchor>
    <xdr:from>
      <xdr:col>15</xdr:col>
      <xdr:colOff>514350</xdr:colOff>
      <xdr:row>96</xdr:row>
      <xdr:rowOff>9525</xdr:rowOff>
    </xdr:from>
    <xdr:to>
      <xdr:col>19</xdr:col>
      <xdr:colOff>178350</xdr:colOff>
      <xdr:row>107</xdr:row>
      <xdr:rowOff>9525</xdr:rowOff>
    </xdr:to>
    <xdr:sp macro="" textlink="'BH (2)'!G25">
      <xdr:nvSpPr>
        <xdr:cNvPr id="68" name="Retângulo 67">
          <a:extLst>
            <a:ext uri="{FF2B5EF4-FFF2-40B4-BE49-F238E27FC236}">
              <a16:creationId xmlns:a16="http://schemas.microsoft.com/office/drawing/2014/main" id="{00000000-0008-0000-1F00-000044000000}"/>
            </a:ext>
          </a:extLst>
        </xdr:cNvPr>
        <xdr:cNvSpPr/>
      </xdr:nvSpPr>
      <xdr:spPr>
        <a:xfrm>
          <a:off x="9525000" y="18735675"/>
          <a:ext cx="2102400" cy="20955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081C136-B8FA-4B01-880D-0826FE64D67A}" type="TxLink">
            <a:rPr lang="en-US" sz="3200" b="0" i="0" u="none" strike="noStrike">
              <a:solidFill>
                <a:schemeClr val="bg1"/>
              </a:solidFill>
              <a:latin typeface="Calibri"/>
              <a:cs typeface="Calibri"/>
            </a:rPr>
            <a:pPr algn="ctr"/>
            <a:t>2</a:t>
          </a:fld>
          <a:endParaRPr lang="pt-BR" sz="3200">
            <a:solidFill>
              <a:schemeClr val="bg1"/>
            </a:solidFill>
          </a:endParaRPr>
        </a:p>
      </xdr:txBody>
    </xdr:sp>
    <xdr:clientData/>
  </xdr:twoCellAnchor>
  <xdr:twoCellAnchor editAs="absolute">
    <xdr:from>
      <xdr:col>15</xdr:col>
      <xdr:colOff>523876</xdr:colOff>
      <xdr:row>104</xdr:row>
      <xdr:rowOff>38101</xdr:rowOff>
    </xdr:from>
    <xdr:to>
      <xdr:col>20</xdr:col>
      <xdr:colOff>6901</xdr:colOff>
      <xdr:row>105</xdr:row>
      <xdr:rowOff>112161</xdr:rowOff>
    </xdr:to>
    <xdr:sp macro="" textlink="">
      <xdr:nvSpPr>
        <xdr:cNvPr id="69" name="CaixaDeTexto 68">
          <a:extLst>
            <a:ext uri="{FF2B5EF4-FFF2-40B4-BE49-F238E27FC236}">
              <a16:creationId xmlns:a16="http://schemas.microsoft.com/office/drawing/2014/main" id="{00000000-0008-0000-1F00-000045000000}"/>
            </a:ext>
          </a:extLst>
        </xdr:cNvPr>
        <xdr:cNvSpPr txBox="1"/>
      </xdr:nvSpPr>
      <xdr:spPr>
        <a:xfrm>
          <a:off x="9534526" y="20288251"/>
          <a:ext cx="210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 Renovados</a:t>
          </a:r>
        </a:p>
      </xdr:txBody>
    </xdr:sp>
    <xdr:clientData/>
  </xdr:twoCellAnchor>
  <xdr:twoCellAnchor editAs="oneCell">
    <xdr:from>
      <xdr:col>17</xdr:col>
      <xdr:colOff>171452</xdr:colOff>
      <xdr:row>97</xdr:row>
      <xdr:rowOff>28576</xdr:rowOff>
    </xdr:from>
    <xdr:to>
      <xdr:col>17</xdr:col>
      <xdr:colOff>531452</xdr:colOff>
      <xdr:row>99</xdr:row>
      <xdr:rowOff>7576</xdr:rowOff>
    </xdr:to>
    <xdr:pic>
      <xdr:nvPicPr>
        <xdr:cNvPr id="70" name="Gráfico 69" descr="Engrenagens">
          <a:extLst>
            <a:ext uri="{FF2B5EF4-FFF2-40B4-BE49-F238E27FC236}">
              <a16:creationId xmlns:a16="http://schemas.microsoft.com/office/drawing/2014/main" id="{00000000-0008-0000-1F00-000046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0401302" y="18945226"/>
          <a:ext cx="360000" cy="360000"/>
        </a:xfrm>
        <a:prstGeom prst="rect">
          <a:avLst/>
        </a:prstGeom>
      </xdr:spPr>
    </xdr:pic>
    <xdr:clientData/>
  </xdr:twoCellAnchor>
  <xdr:twoCellAnchor>
    <xdr:from>
      <xdr:col>9</xdr:col>
      <xdr:colOff>352425</xdr:colOff>
      <xdr:row>107</xdr:row>
      <xdr:rowOff>28575</xdr:rowOff>
    </xdr:from>
    <xdr:to>
      <xdr:col>12</xdr:col>
      <xdr:colOff>197400</xdr:colOff>
      <xdr:row>124</xdr:row>
      <xdr:rowOff>180975</xdr:rowOff>
    </xdr:to>
    <xdr:graphicFrame macro="">
      <xdr:nvGraphicFramePr>
        <xdr:cNvPr id="71" name="Gráfico 70">
          <a:extLst>
            <a:ext uri="{FF2B5EF4-FFF2-40B4-BE49-F238E27FC236}">
              <a16:creationId xmlns:a16="http://schemas.microsoft.com/office/drawing/2014/main" id="{00000000-0008-0000-1F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oneCellAnchor>
    <xdr:from>
      <xdr:col>9</xdr:col>
      <xdr:colOff>361950</xdr:colOff>
      <xdr:row>108</xdr:row>
      <xdr:rowOff>142875</xdr:rowOff>
    </xdr:from>
    <xdr:ext cx="2102400" cy="248851"/>
    <xdr:sp macro="" textlink="">
      <xdr:nvSpPr>
        <xdr:cNvPr id="72" name="CaixaDeTexto 71">
          <a:extLst>
            <a:ext uri="{FF2B5EF4-FFF2-40B4-BE49-F238E27FC236}">
              <a16:creationId xmlns:a16="http://schemas.microsoft.com/office/drawing/2014/main" id="{00000000-0008-0000-1F00-000048000000}"/>
            </a:ext>
          </a:extLst>
        </xdr:cNvPr>
        <xdr:cNvSpPr txBox="1"/>
      </xdr:nvSpPr>
      <xdr:spPr>
        <a:xfrm>
          <a:off x="5286375" y="21155025"/>
          <a:ext cx="2102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de Contratos</a:t>
          </a:r>
          <a:r>
            <a:rPr lang="pt-BR" sz="1000" baseline="0">
              <a:solidFill>
                <a:schemeClr val="tx1">
                  <a:lumMod val="50000"/>
                  <a:lumOff val="50000"/>
                </a:schemeClr>
              </a:solidFill>
            </a:rPr>
            <a:t> Vencidos</a:t>
          </a:r>
          <a:endParaRPr lang="pt-BR" sz="1000">
            <a:solidFill>
              <a:schemeClr val="tx1">
                <a:lumMod val="50000"/>
                <a:lumOff val="50000"/>
              </a:schemeClr>
            </a:solidFill>
          </a:endParaRPr>
        </a:p>
      </xdr:txBody>
    </xdr:sp>
    <xdr:clientData/>
  </xdr:oneCellAnchor>
  <xdr:oneCellAnchor>
    <xdr:from>
      <xdr:col>9</xdr:col>
      <xdr:colOff>371475</xdr:colOff>
      <xdr:row>115</xdr:row>
      <xdr:rowOff>0</xdr:rowOff>
    </xdr:from>
    <xdr:ext cx="2102400" cy="495300"/>
    <xdr:sp macro="" textlink="'BH (2)'!H23">
      <xdr:nvSpPr>
        <xdr:cNvPr id="73" name="CaixaDeTexto 72">
          <a:extLst>
            <a:ext uri="{FF2B5EF4-FFF2-40B4-BE49-F238E27FC236}">
              <a16:creationId xmlns:a16="http://schemas.microsoft.com/office/drawing/2014/main" id="{00000000-0008-0000-1F00-000049000000}"/>
            </a:ext>
          </a:extLst>
        </xdr:cNvPr>
        <xdr:cNvSpPr txBox="1"/>
      </xdr:nvSpPr>
      <xdr:spPr>
        <a:xfrm>
          <a:off x="5295900" y="22345650"/>
          <a:ext cx="21024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A0D466DC-7D62-4222-8920-9E7EC7633F50}" type="TxLink">
            <a:rPr lang="en-US" sz="3200" b="0" i="0" u="none" strike="noStrike">
              <a:solidFill>
                <a:srgbClr val="FF9999"/>
              </a:solidFill>
              <a:latin typeface="Calibri"/>
              <a:cs typeface="Calibri"/>
            </a:rPr>
            <a:pPr algn="ctr"/>
            <a:t>0%</a:t>
          </a:fld>
          <a:endParaRPr lang="pt-BR" sz="3200">
            <a:solidFill>
              <a:srgbClr val="FF9999"/>
            </a:solidFill>
          </a:endParaRPr>
        </a:p>
      </xdr:txBody>
    </xdr:sp>
    <xdr:clientData/>
  </xdr:oneCellAnchor>
  <xdr:twoCellAnchor>
    <xdr:from>
      <xdr:col>6</xdr:col>
      <xdr:colOff>57150</xdr:colOff>
      <xdr:row>107</xdr:row>
      <xdr:rowOff>28575</xdr:rowOff>
    </xdr:from>
    <xdr:to>
      <xdr:col>9</xdr:col>
      <xdr:colOff>330750</xdr:colOff>
      <xdr:row>124</xdr:row>
      <xdr:rowOff>180975</xdr:rowOff>
    </xdr:to>
    <xdr:graphicFrame macro="">
      <xdr:nvGraphicFramePr>
        <xdr:cNvPr id="74" name="Gráfico 73">
          <a:extLst>
            <a:ext uri="{FF2B5EF4-FFF2-40B4-BE49-F238E27FC236}">
              <a16:creationId xmlns:a16="http://schemas.microsoft.com/office/drawing/2014/main" id="{00000000-0008-0000-1F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oneCellAnchor>
    <xdr:from>
      <xdr:col>6</xdr:col>
      <xdr:colOff>66675</xdr:colOff>
      <xdr:row>108</xdr:row>
      <xdr:rowOff>142875</xdr:rowOff>
    </xdr:from>
    <xdr:ext cx="2102400" cy="248851"/>
    <xdr:sp macro="" textlink="">
      <xdr:nvSpPr>
        <xdr:cNvPr id="75" name="CaixaDeTexto 74">
          <a:extLst>
            <a:ext uri="{FF2B5EF4-FFF2-40B4-BE49-F238E27FC236}">
              <a16:creationId xmlns:a16="http://schemas.microsoft.com/office/drawing/2014/main" id="{00000000-0008-0000-1F00-00004B000000}"/>
            </a:ext>
          </a:extLst>
        </xdr:cNvPr>
        <xdr:cNvSpPr txBox="1"/>
      </xdr:nvSpPr>
      <xdr:spPr>
        <a:xfrm>
          <a:off x="3162300" y="21155025"/>
          <a:ext cx="2102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Total</a:t>
          </a:r>
          <a:r>
            <a:rPr lang="pt-BR" sz="1000" baseline="0">
              <a:solidFill>
                <a:schemeClr val="tx1">
                  <a:lumMod val="50000"/>
                  <a:lumOff val="50000"/>
                </a:schemeClr>
              </a:solidFill>
            </a:rPr>
            <a:t> dos Contratos</a:t>
          </a:r>
          <a:endParaRPr lang="pt-BR" sz="1000">
            <a:solidFill>
              <a:schemeClr val="tx1">
                <a:lumMod val="50000"/>
                <a:lumOff val="50000"/>
              </a:schemeClr>
            </a:solidFill>
          </a:endParaRPr>
        </a:p>
      </xdr:txBody>
    </xdr:sp>
    <xdr:clientData/>
  </xdr:oneCellAnchor>
  <xdr:oneCellAnchor>
    <xdr:from>
      <xdr:col>6</xdr:col>
      <xdr:colOff>76200</xdr:colOff>
      <xdr:row>115</xdr:row>
      <xdr:rowOff>0</xdr:rowOff>
    </xdr:from>
    <xdr:ext cx="2102400" cy="495300"/>
    <xdr:sp macro="" textlink="'BH (2)'!D24">
      <xdr:nvSpPr>
        <xdr:cNvPr id="76" name="CaixaDeTexto 75">
          <a:extLst>
            <a:ext uri="{FF2B5EF4-FFF2-40B4-BE49-F238E27FC236}">
              <a16:creationId xmlns:a16="http://schemas.microsoft.com/office/drawing/2014/main" id="{00000000-0008-0000-1F00-00004C000000}"/>
            </a:ext>
          </a:extLst>
        </xdr:cNvPr>
        <xdr:cNvSpPr txBox="1"/>
      </xdr:nvSpPr>
      <xdr:spPr>
        <a:xfrm>
          <a:off x="3171825" y="22345650"/>
          <a:ext cx="21024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C73556E2-221F-49D3-96EA-B87ADE0F8E4E}" type="TxLink">
            <a:rPr lang="en-US" sz="3200" b="0" i="0" u="none" strike="noStrike">
              <a:solidFill>
                <a:srgbClr val="3599B8"/>
              </a:solidFill>
              <a:latin typeface="Calibri"/>
              <a:ea typeface="+mn-ea"/>
              <a:cs typeface="Calibri"/>
            </a:rPr>
            <a:pPr marL="0" indent="0" algn="ctr"/>
            <a:t>100%</a:t>
          </a:fld>
          <a:endParaRPr lang="pt-BR" sz="3200" b="0" i="0" u="none" strike="noStrike">
            <a:solidFill>
              <a:srgbClr val="3599B8"/>
            </a:solidFill>
            <a:latin typeface="Calibri"/>
            <a:ea typeface="+mn-ea"/>
            <a:cs typeface="Calibri"/>
          </a:endParaRPr>
        </a:p>
      </xdr:txBody>
    </xdr:sp>
    <xdr:clientData/>
  </xdr:oneCellAnchor>
  <xdr:twoCellAnchor>
    <xdr:from>
      <xdr:col>15</xdr:col>
      <xdr:colOff>514350</xdr:colOff>
      <xdr:row>107</xdr:row>
      <xdr:rowOff>28575</xdr:rowOff>
    </xdr:from>
    <xdr:to>
      <xdr:col>19</xdr:col>
      <xdr:colOff>178350</xdr:colOff>
      <xdr:row>124</xdr:row>
      <xdr:rowOff>180975</xdr:rowOff>
    </xdr:to>
    <xdr:graphicFrame macro="">
      <xdr:nvGraphicFramePr>
        <xdr:cNvPr id="77" name="Gráfico 76">
          <a:extLst>
            <a:ext uri="{FF2B5EF4-FFF2-40B4-BE49-F238E27FC236}">
              <a16:creationId xmlns:a16="http://schemas.microsoft.com/office/drawing/2014/main" id="{00000000-0008-0000-1F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oneCellAnchor>
    <xdr:from>
      <xdr:col>15</xdr:col>
      <xdr:colOff>523875</xdr:colOff>
      <xdr:row>108</xdr:row>
      <xdr:rowOff>142875</xdr:rowOff>
    </xdr:from>
    <xdr:ext cx="2102400" cy="248851"/>
    <xdr:sp macro="" textlink="">
      <xdr:nvSpPr>
        <xdr:cNvPr id="78" name="CaixaDeTexto 77">
          <a:extLst>
            <a:ext uri="{FF2B5EF4-FFF2-40B4-BE49-F238E27FC236}">
              <a16:creationId xmlns:a16="http://schemas.microsoft.com/office/drawing/2014/main" id="{00000000-0008-0000-1F00-00004E000000}"/>
            </a:ext>
          </a:extLst>
        </xdr:cNvPr>
        <xdr:cNvSpPr txBox="1"/>
      </xdr:nvSpPr>
      <xdr:spPr>
        <a:xfrm>
          <a:off x="9534525" y="21155025"/>
          <a:ext cx="2102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de Contratos Renovados</a:t>
          </a:r>
        </a:p>
      </xdr:txBody>
    </xdr:sp>
    <xdr:clientData/>
  </xdr:oneCellAnchor>
  <xdr:oneCellAnchor>
    <xdr:from>
      <xdr:col>15</xdr:col>
      <xdr:colOff>533400</xdr:colOff>
      <xdr:row>115</xdr:row>
      <xdr:rowOff>0</xdr:rowOff>
    </xdr:from>
    <xdr:ext cx="2102400" cy="495300"/>
    <xdr:sp macro="" textlink="'BH (2)'!H25">
      <xdr:nvSpPr>
        <xdr:cNvPr id="79" name="CaixaDeTexto 78">
          <a:extLst>
            <a:ext uri="{FF2B5EF4-FFF2-40B4-BE49-F238E27FC236}">
              <a16:creationId xmlns:a16="http://schemas.microsoft.com/office/drawing/2014/main" id="{00000000-0008-0000-1F00-00004F000000}"/>
            </a:ext>
          </a:extLst>
        </xdr:cNvPr>
        <xdr:cNvSpPr txBox="1"/>
      </xdr:nvSpPr>
      <xdr:spPr>
        <a:xfrm>
          <a:off x="9544050" y="22345650"/>
          <a:ext cx="21024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CDDE1BC-CB57-4AB1-99E0-9E3CDD9ACCEC}" type="TxLink">
            <a:rPr lang="en-US" sz="3200" b="0" i="0" u="none" strike="noStrike">
              <a:solidFill>
                <a:srgbClr val="333F4F"/>
              </a:solidFill>
              <a:latin typeface="Calibri"/>
              <a:ea typeface="+mn-ea"/>
              <a:cs typeface="Calibri"/>
            </a:rPr>
            <a:pPr marL="0" indent="0" algn="ctr"/>
            <a:t>100%</a:t>
          </a:fld>
          <a:endParaRPr lang="pt-BR" sz="3200" b="0" i="0" u="none" strike="noStrike">
            <a:solidFill>
              <a:srgbClr val="333F4F"/>
            </a:solidFill>
            <a:latin typeface="Calibri"/>
            <a:ea typeface="+mn-ea"/>
            <a:cs typeface="Calibri"/>
          </a:endParaRPr>
        </a:p>
      </xdr:txBody>
    </xdr:sp>
    <xdr:clientData/>
  </xdr:oneCellAnchor>
  <xdr:twoCellAnchor>
    <xdr:from>
      <xdr:col>12</xdr:col>
      <xdr:colOff>219075</xdr:colOff>
      <xdr:row>107</xdr:row>
      <xdr:rowOff>28575</xdr:rowOff>
    </xdr:from>
    <xdr:to>
      <xdr:col>15</xdr:col>
      <xdr:colOff>492675</xdr:colOff>
      <xdr:row>124</xdr:row>
      <xdr:rowOff>180975</xdr:rowOff>
    </xdr:to>
    <xdr:graphicFrame macro="">
      <xdr:nvGraphicFramePr>
        <xdr:cNvPr id="80" name="Gráfico 79">
          <a:extLst>
            <a:ext uri="{FF2B5EF4-FFF2-40B4-BE49-F238E27FC236}">
              <a16:creationId xmlns:a16="http://schemas.microsoft.com/office/drawing/2014/main" id="{00000000-0008-0000-1F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oneCellAnchor>
    <xdr:from>
      <xdr:col>12</xdr:col>
      <xdr:colOff>228600</xdr:colOff>
      <xdr:row>108</xdr:row>
      <xdr:rowOff>142875</xdr:rowOff>
    </xdr:from>
    <xdr:ext cx="2102400" cy="248851"/>
    <xdr:sp macro="" textlink="">
      <xdr:nvSpPr>
        <xdr:cNvPr id="81" name="CaixaDeTexto 80">
          <a:extLst>
            <a:ext uri="{FF2B5EF4-FFF2-40B4-BE49-F238E27FC236}">
              <a16:creationId xmlns:a16="http://schemas.microsoft.com/office/drawing/2014/main" id="{00000000-0008-0000-1F00-000051000000}"/>
            </a:ext>
          </a:extLst>
        </xdr:cNvPr>
        <xdr:cNvSpPr txBox="1"/>
      </xdr:nvSpPr>
      <xdr:spPr>
        <a:xfrm>
          <a:off x="7410450" y="21155025"/>
          <a:ext cx="2102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de Contratos Ativos</a:t>
          </a:r>
        </a:p>
      </xdr:txBody>
    </xdr:sp>
    <xdr:clientData/>
  </xdr:oneCellAnchor>
  <xdr:oneCellAnchor>
    <xdr:from>
      <xdr:col>12</xdr:col>
      <xdr:colOff>238125</xdr:colOff>
      <xdr:row>115</xdr:row>
      <xdr:rowOff>0</xdr:rowOff>
    </xdr:from>
    <xdr:ext cx="2102400" cy="495300"/>
    <xdr:sp macro="" textlink="'BH (2)'!H24">
      <xdr:nvSpPr>
        <xdr:cNvPr id="82" name="CaixaDeTexto 81">
          <a:extLst>
            <a:ext uri="{FF2B5EF4-FFF2-40B4-BE49-F238E27FC236}">
              <a16:creationId xmlns:a16="http://schemas.microsoft.com/office/drawing/2014/main" id="{00000000-0008-0000-1F00-000052000000}"/>
            </a:ext>
          </a:extLst>
        </xdr:cNvPr>
        <xdr:cNvSpPr txBox="1"/>
      </xdr:nvSpPr>
      <xdr:spPr>
        <a:xfrm>
          <a:off x="7419975" y="22345650"/>
          <a:ext cx="21024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1F6EEF35-E5C0-447D-ABED-F8097B4D56A1}" type="TxLink">
            <a:rPr lang="en-US" sz="3200" b="0" i="0" u="none" strike="noStrike">
              <a:solidFill>
                <a:srgbClr val="01B8AA"/>
              </a:solidFill>
              <a:latin typeface="Calibri"/>
              <a:ea typeface="+mn-ea"/>
              <a:cs typeface="Calibri"/>
            </a:rPr>
            <a:pPr marL="0" indent="0" algn="ctr"/>
            <a:t>0%</a:t>
          </a:fld>
          <a:endParaRPr lang="pt-BR" sz="3200" b="0" i="0" u="none" strike="noStrike">
            <a:solidFill>
              <a:srgbClr val="01B8AA"/>
            </a:solidFill>
            <a:latin typeface="Calibri"/>
            <a:ea typeface="+mn-ea"/>
            <a:cs typeface="Calibri"/>
          </a:endParaRPr>
        </a:p>
      </xdr:txBody>
    </xdr:sp>
    <xdr:clientData/>
  </xdr:oneCellAnchor>
  <xdr:twoCellAnchor>
    <xdr:from>
      <xdr:col>4</xdr:col>
      <xdr:colOff>9525</xdr:colOff>
      <xdr:row>107</xdr:row>
      <xdr:rowOff>28575</xdr:rowOff>
    </xdr:from>
    <xdr:to>
      <xdr:col>6</xdr:col>
      <xdr:colOff>35475</xdr:colOff>
      <xdr:row>124</xdr:row>
      <xdr:rowOff>180975</xdr:rowOff>
    </xdr:to>
    <xdr:graphicFrame macro="">
      <xdr:nvGraphicFramePr>
        <xdr:cNvPr id="83" name="Gráfico 82">
          <a:extLst>
            <a:ext uri="{FF2B5EF4-FFF2-40B4-BE49-F238E27FC236}">
              <a16:creationId xmlns:a16="http://schemas.microsoft.com/office/drawing/2014/main" id="{00000000-0008-0000-1F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oneCellAnchor>
    <xdr:from>
      <xdr:col>4</xdr:col>
      <xdr:colOff>19050</xdr:colOff>
      <xdr:row>108</xdr:row>
      <xdr:rowOff>142875</xdr:rowOff>
    </xdr:from>
    <xdr:ext cx="2102400" cy="248851"/>
    <xdr:sp macro="" textlink="">
      <xdr:nvSpPr>
        <xdr:cNvPr id="84" name="CaixaDeTexto 83">
          <a:extLst>
            <a:ext uri="{FF2B5EF4-FFF2-40B4-BE49-F238E27FC236}">
              <a16:creationId xmlns:a16="http://schemas.microsoft.com/office/drawing/2014/main" id="{00000000-0008-0000-1F00-000054000000}"/>
            </a:ext>
          </a:extLst>
        </xdr:cNvPr>
        <xdr:cNvSpPr txBox="1"/>
      </xdr:nvSpPr>
      <xdr:spPr>
        <a:xfrm>
          <a:off x="1038225" y="21155025"/>
          <a:ext cx="2102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a:t>
          </a:r>
          <a:r>
            <a:rPr lang="pt-BR" sz="1000" baseline="0">
              <a:solidFill>
                <a:schemeClr val="tx1">
                  <a:lumMod val="50000"/>
                  <a:lumOff val="50000"/>
                </a:schemeClr>
              </a:solidFill>
            </a:rPr>
            <a:t> de Contratos Selecionados</a:t>
          </a:r>
          <a:endParaRPr lang="pt-BR" sz="1000">
            <a:solidFill>
              <a:schemeClr val="tx1">
                <a:lumMod val="50000"/>
                <a:lumOff val="50000"/>
              </a:schemeClr>
            </a:solidFill>
          </a:endParaRPr>
        </a:p>
      </xdr:txBody>
    </xdr:sp>
    <xdr:clientData/>
  </xdr:oneCellAnchor>
  <xdr:oneCellAnchor>
    <xdr:from>
      <xdr:col>4</xdr:col>
      <xdr:colOff>28575</xdr:colOff>
      <xdr:row>115</xdr:row>
      <xdr:rowOff>0</xdr:rowOff>
    </xdr:from>
    <xdr:ext cx="2102400" cy="495300"/>
    <xdr:sp macro="" textlink="'BH (2)'!D23">
      <xdr:nvSpPr>
        <xdr:cNvPr id="85" name="CaixaDeTexto 84">
          <a:extLst>
            <a:ext uri="{FF2B5EF4-FFF2-40B4-BE49-F238E27FC236}">
              <a16:creationId xmlns:a16="http://schemas.microsoft.com/office/drawing/2014/main" id="{00000000-0008-0000-1F00-000055000000}"/>
            </a:ext>
          </a:extLst>
        </xdr:cNvPr>
        <xdr:cNvSpPr txBox="1"/>
      </xdr:nvSpPr>
      <xdr:spPr>
        <a:xfrm>
          <a:off x="1047750" y="22345650"/>
          <a:ext cx="21024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8CF884AF-D3A7-46A1-A026-249C61159F4F}" type="TxLink">
            <a:rPr lang="en-US" sz="3200" b="0" i="0" u="none" strike="noStrike">
              <a:solidFill>
                <a:srgbClr val="F2C80F"/>
              </a:solidFill>
              <a:latin typeface="Calibri"/>
              <a:ea typeface="+mn-ea"/>
              <a:cs typeface="Calibri"/>
            </a:rPr>
            <a:pPr marL="0" indent="0" algn="ctr"/>
            <a:t>40%</a:t>
          </a:fld>
          <a:endParaRPr lang="en-US" sz="3200" b="0" i="0" u="none" strike="noStrike">
            <a:solidFill>
              <a:srgbClr val="F2C80F"/>
            </a:solidFill>
            <a:latin typeface="Calibri"/>
            <a:ea typeface="+mn-ea"/>
            <a:cs typeface="Calibri"/>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20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20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Fechamentos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2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8" name="Retângulo 17">
          <a:hlinkClick xmlns:r="http://schemas.openxmlformats.org/officeDocument/2006/relationships" r:id="rId8"/>
          <a:extLst>
            <a:ext uri="{FF2B5EF4-FFF2-40B4-BE49-F238E27FC236}">
              <a16:creationId xmlns:a16="http://schemas.microsoft.com/office/drawing/2014/main" id="{00000000-0008-0000-2000-000012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9" name="Retângulo 18">
          <a:hlinkClick xmlns:r="http://schemas.openxmlformats.org/officeDocument/2006/relationships" r:id="rId9"/>
          <a:extLst>
            <a:ext uri="{FF2B5EF4-FFF2-40B4-BE49-F238E27FC236}">
              <a16:creationId xmlns:a16="http://schemas.microsoft.com/office/drawing/2014/main" id="{00000000-0008-0000-2000-000013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7</xdr:col>
          <xdr:colOff>552450</xdr:colOff>
          <xdr:row>4</xdr:row>
          <xdr:rowOff>0</xdr:rowOff>
        </xdr:to>
        <xdr:sp macro="" textlink="">
          <xdr:nvSpPr>
            <xdr:cNvPr id="20482" name="Drop Down 2" hidden="1">
              <a:extLst>
                <a:ext uri="{63B3BB69-23CF-44E3-9099-C40C66FF867C}">
                  <a14:compatExt spid="_x0000_s20482"/>
                </a:ext>
                <a:ext uri="{FF2B5EF4-FFF2-40B4-BE49-F238E27FC236}">
                  <a16:creationId xmlns:a16="http://schemas.microsoft.com/office/drawing/2014/main" id="{00000000-0008-0000-2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2</xdr:row>
          <xdr:rowOff>333375</xdr:rowOff>
        </xdr:from>
        <xdr:to>
          <xdr:col>9</xdr:col>
          <xdr:colOff>447675</xdr:colOff>
          <xdr:row>4</xdr:row>
          <xdr:rowOff>0</xdr:rowOff>
        </xdr:to>
        <xdr:sp macro="" textlink="">
          <xdr:nvSpPr>
            <xdr:cNvPr id="20483" name="Drop Down 3" hidden="1">
              <a:extLst>
                <a:ext uri="{63B3BB69-23CF-44E3-9099-C40C66FF867C}">
                  <a14:compatExt spid="_x0000_s20483"/>
                </a:ext>
                <a:ext uri="{FF2B5EF4-FFF2-40B4-BE49-F238E27FC236}">
                  <a16:creationId xmlns:a16="http://schemas.microsoft.com/office/drawing/2014/main" id="{00000000-0008-0000-20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104774</xdr:colOff>
      <xdr:row>7</xdr:row>
      <xdr:rowOff>47624</xdr:rowOff>
    </xdr:from>
    <xdr:to>
      <xdr:col>17</xdr:col>
      <xdr:colOff>76199</xdr:colOff>
      <xdr:row>14</xdr:row>
      <xdr:rowOff>361949</xdr:rowOff>
    </xdr:to>
    <xdr:graphicFrame macro="">
      <xdr:nvGraphicFramePr>
        <xdr:cNvPr id="20" name="Gráfico 19">
          <a:extLst>
            <a:ext uri="{FF2B5EF4-FFF2-40B4-BE49-F238E27FC236}">
              <a16:creationId xmlns:a16="http://schemas.microsoft.com/office/drawing/2014/main" id="{00000000-0008-0000-2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104773</xdr:colOff>
      <xdr:row>4</xdr:row>
      <xdr:rowOff>66674</xdr:rowOff>
    </xdr:from>
    <xdr:to>
      <xdr:col>7</xdr:col>
      <xdr:colOff>2473</xdr:colOff>
      <xdr:row>7</xdr:row>
      <xdr:rowOff>12224</xdr:rowOff>
    </xdr:to>
    <xdr:sp macro="" textlink="'BH (2)'!O10">
      <xdr:nvSpPr>
        <xdr:cNvPr id="16" name="Retângulo 15">
          <a:extLst>
            <a:ext uri="{FF2B5EF4-FFF2-40B4-BE49-F238E27FC236}">
              <a16:creationId xmlns:a16="http://schemas.microsoft.com/office/drawing/2014/main" id="{00000000-0008-0000-2000-000010000000}"/>
            </a:ext>
          </a:extLst>
        </xdr:cNvPr>
        <xdr:cNvSpPr/>
      </xdr:nvSpPr>
      <xdr:spPr>
        <a:xfrm>
          <a:off x="219073" y="1543049"/>
          <a:ext cx="30600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713485F-C010-4535-BDBD-3E500430A1D7}" type="TxLink">
            <a:rPr lang="en-US" sz="3200" b="0" i="0" u="none" strike="noStrike">
              <a:solidFill>
                <a:schemeClr val="bg1"/>
              </a:solidFill>
              <a:latin typeface="Calibri"/>
              <a:cs typeface="Calibri"/>
            </a:rPr>
            <a:pPr algn="ctr"/>
            <a:t>5</a:t>
          </a:fld>
          <a:endParaRPr lang="pt-BR" sz="4000">
            <a:solidFill>
              <a:schemeClr val="bg1"/>
            </a:solidFill>
          </a:endParaRPr>
        </a:p>
      </xdr:txBody>
    </xdr:sp>
    <xdr:clientData/>
  </xdr:twoCellAnchor>
  <xdr:twoCellAnchor>
    <xdr:from>
      <xdr:col>7</xdr:col>
      <xdr:colOff>28575</xdr:colOff>
      <xdr:row>4</xdr:row>
      <xdr:rowOff>66674</xdr:rowOff>
    </xdr:from>
    <xdr:to>
      <xdr:col>12</xdr:col>
      <xdr:colOff>40575</xdr:colOff>
      <xdr:row>7</xdr:row>
      <xdr:rowOff>12224</xdr:rowOff>
    </xdr:to>
    <xdr:sp macro="" textlink="'BH (2)'!O9">
      <xdr:nvSpPr>
        <xdr:cNvPr id="22" name="Retângulo 21">
          <a:extLst>
            <a:ext uri="{FF2B5EF4-FFF2-40B4-BE49-F238E27FC236}">
              <a16:creationId xmlns:a16="http://schemas.microsoft.com/office/drawing/2014/main" id="{00000000-0008-0000-2000-000016000000}"/>
            </a:ext>
          </a:extLst>
        </xdr:cNvPr>
        <xdr:cNvSpPr/>
      </xdr:nvSpPr>
      <xdr:spPr>
        <a:xfrm>
          <a:off x="3305175" y="1543049"/>
          <a:ext cx="3060000" cy="126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16EAFB-09EC-4F99-AED3-E43063EA89EC}" type="TxLink">
            <a:rPr lang="en-US" sz="3200" b="0" i="0" u="none" strike="noStrike">
              <a:solidFill>
                <a:schemeClr val="bg1"/>
              </a:solidFill>
              <a:latin typeface="Calibri"/>
              <a:cs typeface="Calibri"/>
            </a:rPr>
            <a:pPr algn="ctr"/>
            <a:t>3</a:t>
          </a:fld>
          <a:endParaRPr lang="pt-BR" sz="4000">
            <a:solidFill>
              <a:schemeClr val="bg1"/>
            </a:solidFill>
          </a:endParaRPr>
        </a:p>
      </xdr:txBody>
    </xdr:sp>
    <xdr:clientData/>
  </xdr:twoCellAnchor>
  <xdr:twoCellAnchor>
    <xdr:from>
      <xdr:col>12</xdr:col>
      <xdr:colOff>66673</xdr:colOff>
      <xdr:row>4</xdr:row>
      <xdr:rowOff>66674</xdr:rowOff>
    </xdr:from>
    <xdr:to>
      <xdr:col>17</xdr:col>
      <xdr:colOff>78673</xdr:colOff>
      <xdr:row>7</xdr:row>
      <xdr:rowOff>12224</xdr:rowOff>
    </xdr:to>
    <xdr:sp macro="" textlink="'BH (2)'!O12">
      <xdr:nvSpPr>
        <xdr:cNvPr id="23" name="Retângulo 22">
          <a:extLst>
            <a:ext uri="{FF2B5EF4-FFF2-40B4-BE49-F238E27FC236}">
              <a16:creationId xmlns:a16="http://schemas.microsoft.com/office/drawing/2014/main" id="{00000000-0008-0000-2000-000017000000}"/>
            </a:ext>
          </a:extLst>
        </xdr:cNvPr>
        <xdr:cNvSpPr/>
      </xdr:nvSpPr>
      <xdr:spPr>
        <a:xfrm>
          <a:off x="6391273" y="1543049"/>
          <a:ext cx="3060000" cy="126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1AAB2D1-9047-46A1-9809-1607B38DD804}"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17</xdr:col>
      <xdr:colOff>104775</xdr:colOff>
      <xdr:row>4</xdr:row>
      <xdr:rowOff>66674</xdr:rowOff>
    </xdr:from>
    <xdr:to>
      <xdr:col>22</xdr:col>
      <xdr:colOff>116775</xdr:colOff>
      <xdr:row>7</xdr:row>
      <xdr:rowOff>12224</xdr:rowOff>
    </xdr:to>
    <xdr:sp macro="" textlink="'BH (2)'!O11">
      <xdr:nvSpPr>
        <xdr:cNvPr id="24" name="Retângulo 23">
          <a:extLst>
            <a:ext uri="{FF2B5EF4-FFF2-40B4-BE49-F238E27FC236}">
              <a16:creationId xmlns:a16="http://schemas.microsoft.com/office/drawing/2014/main" id="{00000000-0008-0000-2000-000018000000}"/>
            </a:ext>
          </a:extLst>
        </xdr:cNvPr>
        <xdr:cNvSpPr/>
      </xdr:nvSpPr>
      <xdr:spPr>
        <a:xfrm>
          <a:off x="9477375" y="1543049"/>
          <a:ext cx="30600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52785CC-C798-46C9-8D62-10231637FDFB}" type="TxLink">
            <a:rPr lang="en-US" sz="3200" b="0" i="0" u="none" strike="noStrike">
              <a:solidFill>
                <a:schemeClr val="bg1"/>
              </a:solidFill>
              <a:latin typeface="Calibri"/>
              <a:cs typeface="Calibri"/>
            </a:rPr>
            <a:pPr algn="ctr"/>
            <a:t>0</a:t>
          </a:fld>
          <a:endParaRPr lang="pt-BR" sz="3200">
            <a:solidFill>
              <a:schemeClr val="bg1"/>
            </a:solidFill>
          </a:endParaRPr>
        </a:p>
      </xdr:txBody>
    </xdr:sp>
    <xdr:clientData/>
  </xdr:twoCellAnchor>
  <xdr:twoCellAnchor editAs="absolute">
    <xdr:from>
      <xdr:col>1</xdr:col>
      <xdr:colOff>114299</xdr:colOff>
      <xdr:row>6</xdr:row>
      <xdr:rowOff>85725</xdr:rowOff>
    </xdr:from>
    <xdr:to>
      <xdr:col>6</xdr:col>
      <xdr:colOff>600074</xdr:colOff>
      <xdr:row>6</xdr:row>
      <xdr:rowOff>350285</xdr:rowOff>
    </xdr:to>
    <xdr:sp macro="" textlink="">
      <xdr:nvSpPr>
        <xdr:cNvPr id="17" name="CaixaDeTexto 16">
          <a:extLst>
            <a:ext uri="{FF2B5EF4-FFF2-40B4-BE49-F238E27FC236}">
              <a16:creationId xmlns:a16="http://schemas.microsoft.com/office/drawing/2014/main" id="{00000000-0008-0000-2000-000011000000}"/>
            </a:ext>
          </a:extLst>
        </xdr:cNvPr>
        <xdr:cNvSpPr txBox="1"/>
      </xdr:nvSpPr>
      <xdr:spPr>
        <a:xfrm>
          <a:off x="228599" y="2438400"/>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a:t>
          </a:r>
          <a:r>
            <a:rPr lang="en-US" sz="1000" baseline="0">
              <a:solidFill>
                <a:schemeClr val="bg1"/>
              </a:solidFill>
            </a:rPr>
            <a:t> Total de Projetos</a:t>
          </a:r>
          <a:endParaRPr lang="en-US" sz="1000">
            <a:solidFill>
              <a:schemeClr val="bg1"/>
            </a:solidFill>
          </a:endParaRPr>
        </a:p>
      </xdr:txBody>
    </xdr:sp>
    <xdr:clientData/>
  </xdr:twoCellAnchor>
  <xdr:twoCellAnchor editAs="absolute">
    <xdr:from>
      <xdr:col>7</xdr:col>
      <xdr:colOff>38099</xdr:colOff>
      <xdr:row>6</xdr:row>
      <xdr:rowOff>85725</xdr:rowOff>
    </xdr:from>
    <xdr:to>
      <xdr:col>12</xdr:col>
      <xdr:colOff>28574</xdr:colOff>
      <xdr:row>6</xdr:row>
      <xdr:rowOff>350285</xdr:rowOff>
    </xdr:to>
    <xdr:sp macro="" textlink="">
      <xdr:nvSpPr>
        <xdr:cNvPr id="26" name="CaixaDeTexto 25">
          <a:extLst>
            <a:ext uri="{FF2B5EF4-FFF2-40B4-BE49-F238E27FC236}">
              <a16:creationId xmlns:a16="http://schemas.microsoft.com/office/drawing/2014/main" id="{00000000-0008-0000-2000-00001A000000}"/>
            </a:ext>
          </a:extLst>
        </xdr:cNvPr>
        <xdr:cNvSpPr txBox="1"/>
      </xdr:nvSpPr>
      <xdr:spPr>
        <a:xfrm>
          <a:off x="3314699" y="2438400"/>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a:t>
          </a:r>
          <a:r>
            <a:rPr lang="en-US" sz="1000" baseline="0">
              <a:solidFill>
                <a:schemeClr val="bg1"/>
              </a:solidFill>
            </a:rPr>
            <a:t> de Projetos do Vendedor Selecionado</a:t>
          </a:r>
          <a:endParaRPr lang="en-US" sz="1000">
            <a:solidFill>
              <a:schemeClr val="bg1"/>
            </a:solidFill>
          </a:endParaRPr>
        </a:p>
      </xdr:txBody>
    </xdr:sp>
    <xdr:clientData/>
  </xdr:twoCellAnchor>
  <xdr:twoCellAnchor editAs="absolute">
    <xdr:from>
      <xdr:col>12</xdr:col>
      <xdr:colOff>85724</xdr:colOff>
      <xdr:row>6</xdr:row>
      <xdr:rowOff>85725</xdr:rowOff>
    </xdr:from>
    <xdr:to>
      <xdr:col>17</xdr:col>
      <xdr:colOff>76199</xdr:colOff>
      <xdr:row>6</xdr:row>
      <xdr:rowOff>350285</xdr:rowOff>
    </xdr:to>
    <xdr:sp macro="" textlink="">
      <xdr:nvSpPr>
        <xdr:cNvPr id="27" name="CaixaDeTexto 26">
          <a:extLst>
            <a:ext uri="{FF2B5EF4-FFF2-40B4-BE49-F238E27FC236}">
              <a16:creationId xmlns:a16="http://schemas.microsoft.com/office/drawing/2014/main" id="{00000000-0008-0000-2000-00001B000000}"/>
            </a:ext>
          </a:extLst>
        </xdr:cNvPr>
        <xdr:cNvSpPr txBox="1"/>
      </xdr:nvSpPr>
      <xdr:spPr>
        <a:xfrm>
          <a:off x="6410324" y="2438400"/>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a:t>
          </a:r>
          <a:r>
            <a:rPr lang="en-US" sz="1000" baseline="0">
              <a:solidFill>
                <a:schemeClr val="bg1"/>
              </a:solidFill>
            </a:rPr>
            <a:t> de Projetos Vencidos</a:t>
          </a:r>
          <a:endParaRPr lang="en-US" sz="1000">
            <a:solidFill>
              <a:schemeClr val="bg1"/>
            </a:solidFill>
          </a:endParaRPr>
        </a:p>
      </xdr:txBody>
    </xdr:sp>
    <xdr:clientData/>
  </xdr:twoCellAnchor>
  <xdr:twoCellAnchor editAs="absolute">
    <xdr:from>
      <xdr:col>17</xdr:col>
      <xdr:colOff>123824</xdr:colOff>
      <xdr:row>6</xdr:row>
      <xdr:rowOff>85725</xdr:rowOff>
    </xdr:from>
    <xdr:to>
      <xdr:col>22</xdr:col>
      <xdr:colOff>114299</xdr:colOff>
      <xdr:row>6</xdr:row>
      <xdr:rowOff>350285</xdr:rowOff>
    </xdr:to>
    <xdr:sp macro="" textlink="">
      <xdr:nvSpPr>
        <xdr:cNvPr id="28" name="CaixaDeTexto 27">
          <a:extLst>
            <a:ext uri="{FF2B5EF4-FFF2-40B4-BE49-F238E27FC236}">
              <a16:creationId xmlns:a16="http://schemas.microsoft.com/office/drawing/2014/main" id="{00000000-0008-0000-2000-00001C000000}"/>
            </a:ext>
          </a:extLst>
        </xdr:cNvPr>
        <xdr:cNvSpPr txBox="1"/>
      </xdr:nvSpPr>
      <xdr:spPr>
        <a:xfrm>
          <a:off x="9496424" y="2438400"/>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 de</a:t>
          </a:r>
          <a:r>
            <a:rPr lang="en-US" sz="1000" baseline="0">
              <a:solidFill>
                <a:schemeClr val="bg1"/>
              </a:solidFill>
            </a:rPr>
            <a:t> Projetos Ativos</a:t>
          </a:r>
          <a:endParaRPr lang="en-US" sz="1000">
            <a:solidFill>
              <a:schemeClr val="bg1"/>
            </a:solidFill>
          </a:endParaRPr>
        </a:p>
      </xdr:txBody>
    </xdr:sp>
    <xdr:clientData/>
  </xdr:twoCellAnchor>
  <xdr:twoCellAnchor editAs="oneCell">
    <xdr:from>
      <xdr:col>4</xdr:col>
      <xdr:colOff>123825</xdr:colOff>
      <xdr:row>4</xdr:row>
      <xdr:rowOff>123825</xdr:rowOff>
    </xdr:from>
    <xdr:to>
      <xdr:col>4</xdr:col>
      <xdr:colOff>483825</xdr:colOff>
      <xdr:row>5</xdr:row>
      <xdr:rowOff>45675</xdr:rowOff>
    </xdr:to>
    <xdr:pic>
      <xdr:nvPicPr>
        <xdr:cNvPr id="25" name="Gráfico 24" descr="Gráfico de pizza">
          <a:extLst>
            <a:ext uri="{FF2B5EF4-FFF2-40B4-BE49-F238E27FC236}">
              <a16:creationId xmlns:a16="http://schemas.microsoft.com/office/drawing/2014/main" id="{00000000-0008-0000-20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71625" y="1600200"/>
          <a:ext cx="360000" cy="360000"/>
        </a:xfrm>
        <a:prstGeom prst="rect">
          <a:avLst/>
        </a:prstGeom>
      </xdr:spPr>
    </xdr:pic>
    <xdr:clientData/>
  </xdr:twoCellAnchor>
  <xdr:twoCellAnchor editAs="oneCell">
    <xdr:from>
      <xdr:col>9</xdr:col>
      <xdr:colOff>159525</xdr:colOff>
      <xdr:row>4</xdr:row>
      <xdr:rowOff>130950</xdr:rowOff>
    </xdr:from>
    <xdr:to>
      <xdr:col>9</xdr:col>
      <xdr:colOff>519525</xdr:colOff>
      <xdr:row>5</xdr:row>
      <xdr:rowOff>52800</xdr:rowOff>
    </xdr:to>
    <xdr:pic>
      <xdr:nvPicPr>
        <xdr:cNvPr id="30" name="Gráfico 29" descr="Pesquisar">
          <a:extLst>
            <a:ext uri="{FF2B5EF4-FFF2-40B4-BE49-F238E27FC236}">
              <a16:creationId xmlns:a16="http://schemas.microsoft.com/office/drawing/2014/main" id="{00000000-0008-0000-2000-00001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655325" y="1607325"/>
          <a:ext cx="360000" cy="360000"/>
        </a:xfrm>
        <a:prstGeom prst="rect">
          <a:avLst/>
        </a:prstGeom>
      </xdr:spPr>
    </xdr:pic>
    <xdr:clientData/>
  </xdr:twoCellAnchor>
  <xdr:twoCellAnchor editAs="oneCell">
    <xdr:from>
      <xdr:col>14</xdr:col>
      <xdr:colOff>192825</xdr:colOff>
      <xdr:row>4</xdr:row>
      <xdr:rowOff>116625</xdr:rowOff>
    </xdr:from>
    <xdr:to>
      <xdr:col>14</xdr:col>
      <xdr:colOff>552825</xdr:colOff>
      <xdr:row>5</xdr:row>
      <xdr:rowOff>38475</xdr:rowOff>
    </xdr:to>
    <xdr:pic>
      <xdr:nvPicPr>
        <xdr:cNvPr id="34" name="Gráfico 33" descr="Alta voltagem">
          <a:extLst>
            <a:ext uri="{FF2B5EF4-FFF2-40B4-BE49-F238E27FC236}">
              <a16:creationId xmlns:a16="http://schemas.microsoft.com/office/drawing/2014/main" id="{00000000-0008-0000-2000-00002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736625" y="1593000"/>
          <a:ext cx="360000" cy="360000"/>
        </a:xfrm>
        <a:prstGeom prst="rect">
          <a:avLst/>
        </a:prstGeom>
      </xdr:spPr>
    </xdr:pic>
    <xdr:clientData/>
  </xdr:twoCellAnchor>
  <xdr:twoCellAnchor editAs="oneCell">
    <xdr:from>
      <xdr:col>19</xdr:col>
      <xdr:colOff>238050</xdr:colOff>
      <xdr:row>4</xdr:row>
      <xdr:rowOff>114225</xdr:rowOff>
    </xdr:from>
    <xdr:to>
      <xdr:col>19</xdr:col>
      <xdr:colOff>598050</xdr:colOff>
      <xdr:row>5</xdr:row>
      <xdr:rowOff>36075</xdr:rowOff>
    </xdr:to>
    <xdr:pic>
      <xdr:nvPicPr>
        <xdr:cNvPr id="36" name="Gráfico 35" descr="Irritante">
          <a:extLst>
            <a:ext uri="{FF2B5EF4-FFF2-40B4-BE49-F238E27FC236}">
              <a16:creationId xmlns:a16="http://schemas.microsoft.com/office/drawing/2014/main" id="{00000000-0008-0000-2000-000024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0829850" y="1590600"/>
          <a:ext cx="360000" cy="360000"/>
        </a:xfrm>
        <a:prstGeom prst="rect">
          <a:avLst/>
        </a:prstGeom>
      </xdr:spPr>
    </xdr:pic>
    <xdr:clientData/>
  </xdr:twoCellAnchor>
  <xdr:twoCellAnchor>
    <xdr:from>
      <xdr:col>17</xdr:col>
      <xdr:colOff>104775</xdr:colOff>
      <xdr:row>7</xdr:row>
      <xdr:rowOff>47625</xdr:rowOff>
    </xdr:from>
    <xdr:to>
      <xdr:col>22</xdr:col>
      <xdr:colOff>116775</xdr:colOff>
      <xdr:row>14</xdr:row>
      <xdr:rowOff>360975</xdr:rowOff>
    </xdr:to>
    <xdr:graphicFrame macro="">
      <xdr:nvGraphicFramePr>
        <xdr:cNvPr id="39" name="Gráfico 38">
          <a:extLst>
            <a:ext uri="{FF2B5EF4-FFF2-40B4-BE49-F238E27FC236}">
              <a16:creationId xmlns:a16="http://schemas.microsoft.com/office/drawing/2014/main" id="{00000000-0008-0000-2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17</xdr:col>
      <xdr:colOff>152399</xdr:colOff>
      <xdr:row>10</xdr:row>
      <xdr:rowOff>238125</xdr:rowOff>
    </xdr:from>
    <xdr:to>
      <xdr:col>22</xdr:col>
      <xdr:colOff>164399</xdr:colOff>
      <xdr:row>11</xdr:row>
      <xdr:rowOff>295275</xdr:rowOff>
    </xdr:to>
    <xdr:sp macro="" textlink="'BH (2)'!P9">
      <xdr:nvSpPr>
        <xdr:cNvPr id="37" name="CaixaDeTexto 36">
          <a:extLst>
            <a:ext uri="{FF2B5EF4-FFF2-40B4-BE49-F238E27FC236}">
              <a16:creationId xmlns:a16="http://schemas.microsoft.com/office/drawing/2014/main" id="{00000000-0008-0000-2000-000025000000}"/>
            </a:ext>
          </a:extLst>
        </xdr:cNvPr>
        <xdr:cNvSpPr txBox="1"/>
      </xdr:nvSpPr>
      <xdr:spPr>
        <a:xfrm>
          <a:off x="9524999" y="4343400"/>
          <a:ext cx="306000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33FC1B05-C1A8-40B1-90ED-84EC6D651CFE}" type="TxLink">
            <a:rPr lang="en-US" sz="3200" b="1" i="0" u="none" strike="noStrike">
              <a:solidFill>
                <a:srgbClr val="3599B8"/>
              </a:solidFill>
              <a:latin typeface="Calibri"/>
              <a:cs typeface="Calibri"/>
            </a:rPr>
            <a:pPr algn="ctr"/>
            <a:t>60%</a:t>
          </a:fld>
          <a:endParaRPr lang="pt-BR" sz="4000" b="1">
            <a:solidFill>
              <a:srgbClr val="3599B8"/>
            </a:solidFill>
          </a:endParaRPr>
        </a:p>
      </xdr:txBody>
    </xdr:sp>
    <xdr:clientData/>
  </xdr:twoCellAnchor>
  <xdr:oneCellAnchor>
    <xdr:from>
      <xdr:col>17</xdr:col>
      <xdr:colOff>209550</xdr:colOff>
      <xdr:row>7</xdr:row>
      <xdr:rowOff>142874</xdr:rowOff>
    </xdr:from>
    <xdr:ext cx="2886075" cy="561885"/>
    <xdr:sp macro="" textlink="">
      <xdr:nvSpPr>
        <xdr:cNvPr id="38" name="CaixaDeTexto 37">
          <a:extLst>
            <a:ext uri="{FF2B5EF4-FFF2-40B4-BE49-F238E27FC236}">
              <a16:creationId xmlns:a16="http://schemas.microsoft.com/office/drawing/2014/main" id="{00000000-0008-0000-2000-000026000000}"/>
            </a:ext>
          </a:extLst>
        </xdr:cNvPr>
        <xdr:cNvSpPr txBox="1"/>
      </xdr:nvSpPr>
      <xdr:spPr>
        <a:xfrm>
          <a:off x="9582150" y="2933699"/>
          <a:ext cx="2886075" cy="561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chemeClr val="tx1">
                  <a:lumMod val="50000"/>
                  <a:lumOff val="50000"/>
                </a:schemeClr>
              </a:solidFill>
            </a:rPr>
            <a:t>Percentual de participação de contratos fechados do</a:t>
          </a:r>
          <a:r>
            <a:rPr lang="pt-BR" sz="1000" baseline="0">
              <a:solidFill>
                <a:schemeClr val="tx1">
                  <a:lumMod val="50000"/>
                  <a:lumOff val="50000"/>
                </a:schemeClr>
              </a:solidFill>
            </a:rPr>
            <a:t> vendedor selecionado em relação ao total de contratos fechados.</a:t>
          </a:r>
          <a:endParaRPr lang="pt-BR" sz="1000">
            <a:solidFill>
              <a:schemeClr val="tx1">
                <a:lumMod val="50000"/>
                <a:lumOff val="50000"/>
              </a:schemeClr>
            </a:solidFill>
          </a:endParaRPr>
        </a:p>
      </xdr:txBody>
    </xdr:sp>
    <xdr:clientData/>
  </xdr:oneCellAnchor>
</xdr:wsDr>
</file>

<file path=xl/drawings/drawing31.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21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21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Fechamentos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2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1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1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7</xdr:col>
          <xdr:colOff>552450</xdr:colOff>
          <xdr:row>4</xdr:row>
          <xdr:rowOff>0</xdr:rowOff>
        </xdr:to>
        <xdr:sp macro="" textlink="">
          <xdr:nvSpPr>
            <xdr:cNvPr id="33793" name="Drop Down 1" hidden="1">
              <a:extLst>
                <a:ext uri="{63B3BB69-23CF-44E3-9099-C40C66FF867C}">
                  <a14:compatExt spid="_x0000_s33793"/>
                </a:ext>
                <a:ext uri="{FF2B5EF4-FFF2-40B4-BE49-F238E27FC236}">
                  <a16:creationId xmlns:a16="http://schemas.microsoft.com/office/drawing/2014/main" id="{00000000-0008-0000-21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104775</xdr:colOff>
      <xdr:row>4</xdr:row>
      <xdr:rowOff>66675</xdr:rowOff>
    </xdr:from>
    <xdr:to>
      <xdr:col>7</xdr:col>
      <xdr:colOff>2475</xdr:colOff>
      <xdr:row>7</xdr:row>
      <xdr:rowOff>12225</xdr:rowOff>
    </xdr:to>
    <xdr:sp macro="" textlink="'BH (2)'!N17">
      <xdr:nvSpPr>
        <xdr:cNvPr id="19" name="Retângulo 18">
          <a:extLst>
            <a:ext uri="{FF2B5EF4-FFF2-40B4-BE49-F238E27FC236}">
              <a16:creationId xmlns:a16="http://schemas.microsoft.com/office/drawing/2014/main" id="{00000000-0008-0000-2100-000013000000}"/>
            </a:ext>
          </a:extLst>
        </xdr:cNvPr>
        <xdr:cNvSpPr/>
      </xdr:nvSpPr>
      <xdr:spPr>
        <a:xfrm>
          <a:off x="219075" y="1543050"/>
          <a:ext cx="30600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40B9B6-6CD3-4938-A32F-9C93ACDE3935}" type="TxLink">
            <a:rPr lang="en-US" sz="2400" b="0" i="0" u="none" strike="noStrike">
              <a:solidFill>
                <a:schemeClr val="bg1"/>
              </a:solidFill>
              <a:latin typeface="Calibri"/>
              <a:cs typeface="Calibri"/>
            </a:rPr>
            <a:pPr algn="ctr"/>
            <a:t>R$ 117.750,00</a:t>
          </a:fld>
          <a:endParaRPr lang="pt-BR" sz="8800">
            <a:solidFill>
              <a:schemeClr val="bg1"/>
            </a:solidFill>
          </a:endParaRPr>
        </a:p>
      </xdr:txBody>
    </xdr:sp>
    <xdr:clientData/>
  </xdr:twoCellAnchor>
  <xdr:twoCellAnchor>
    <xdr:from>
      <xdr:col>7</xdr:col>
      <xdr:colOff>28577</xdr:colOff>
      <xdr:row>4</xdr:row>
      <xdr:rowOff>66675</xdr:rowOff>
    </xdr:from>
    <xdr:to>
      <xdr:col>12</xdr:col>
      <xdr:colOff>40577</xdr:colOff>
      <xdr:row>7</xdr:row>
      <xdr:rowOff>12225</xdr:rowOff>
    </xdr:to>
    <xdr:sp macro="" textlink="'BH (2)'!M17">
      <xdr:nvSpPr>
        <xdr:cNvPr id="20" name="Retângulo 19">
          <a:extLst>
            <a:ext uri="{FF2B5EF4-FFF2-40B4-BE49-F238E27FC236}">
              <a16:creationId xmlns:a16="http://schemas.microsoft.com/office/drawing/2014/main" id="{00000000-0008-0000-2100-000014000000}"/>
            </a:ext>
          </a:extLst>
        </xdr:cNvPr>
        <xdr:cNvSpPr/>
      </xdr:nvSpPr>
      <xdr:spPr>
        <a:xfrm>
          <a:off x="3305177" y="1543050"/>
          <a:ext cx="30600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7A9877F-01B8-4FD7-94FD-B4C60F932570}" type="TxLink">
            <a:rPr lang="en-US" sz="2400" b="0" i="0" u="none" strike="noStrike">
              <a:solidFill>
                <a:schemeClr val="bg1"/>
              </a:solidFill>
              <a:latin typeface="Calibri"/>
              <a:cs typeface="Calibri"/>
            </a:rPr>
            <a:pPr algn="ctr"/>
            <a:t>R$ 58.875,00</a:t>
          </a:fld>
          <a:endParaRPr lang="pt-BR" sz="8800">
            <a:solidFill>
              <a:schemeClr val="bg1"/>
            </a:solidFill>
          </a:endParaRPr>
        </a:p>
      </xdr:txBody>
    </xdr:sp>
    <xdr:clientData/>
  </xdr:twoCellAnchor>
  <xdr:twoCellAnchor>
    <xdr:from>
      <xdr:col>12</xdr:col>
      <xdr:colOff>66675</xdr:colOff>
      <xdr:row>4</xdr:row>
      <xdr:rowOff>66675</xdr:rowOff>
    </xdr:from>
    <xdr:to>
      <xdr:col>17</xdr:col>
      <xdr:colOff>78675</xdr:colOff>
      <xdr:row>7</xdr:row>
      <xdr:rowOff>12225</xdr:rowOff>
    </xdr:to>
    <xdr:sp macro="" textlink="'BH (2)'!N18">
      <xdr:nvSpPr>
        <xdr:cNvPr id="21" name="Retângulo 20">
          <a:extLst>
            <a:ext uri="{FF2B5EF4-FFF2-40B4-BE49-F238E27FC236}">
              <a16:creationId xmlns:a16="http://schemas.microsoft.com/office/drawing/2014/main" id="{00000000-0008-0000-2100-000015000000}"/>
            </a:ext>
          </a:extLst>
        </xdr:cNvPr>
        <xdr:cNvSpPr/>
      </xdr:nvSpPr>
      <xdr:spPr>
        <a:xfrm>
          <a:off x="6391275" y="1543050"/>
          <a:ext cx="3060000" cy="126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798C9A-0AB3-41C1-890A-70698C5587E3}" type="TxLink">
            <a:rPr lang="en-US" sz="2400" b="0" i="0" u="none" strike="noStrike">
              <a:solidFill>
                <a:schemeClr val="bg1"/>
              </a:solidFill>
              <a:latin typeface="Calibri"/>
              <a:cs typeface="Calibri"/>
            </a:rPr>
            <a:pPr algn="ctr"/>
            <a:t>45%</a:t>
          </a:fld>
          <a:endParaRPr lang="pt-BR" sz="7200">
            <a:solidFill>
              <a:schemeClr val="bg1"/>
            </a:solidFill>
          </a:endParaRPr>
        </a:p>
      </xdr:txBody>
    </xdr:sp>
    <xdr:clientData/>
  </xdr:twoCellAnchor>
  <xdr:twoCellAnchor>
    <xdr:from>
      <xdr:col>17</xdr:col>
      <xdr:colOff>104777</xdr:colOff>
      <xdr:row>4</xdr:row>
      <xdr:rowOff>66675</xdr:rowOff>
    </xdr:from>
    <xdr:to>
      <xdr:col>22</xdr:col>
      <xdr:colOff>116777</xdr:colOff>
      <xdr:row>7</xdr:row>
      <xdr:rowOff>12225</xdr:rowOff>
    </xdr:to>
    <xdr:sp macro="" textlink="'BH (2)'!M18">
      <xdr:nvSpPr>
        <xdr:cNvPr id="22" name="Retângulo 21">
          <a:extLst>
            <a:ext uri="{FF2B5EF4-FFF2-40B4-BE49-F238E27FC236}">
              <a16:creationId xmlns:a16="http://schemas.microsoft.com/office/drawing/2014/main" id="{00000000-0008-0000-2100-000016000000}"/>
            </a:ext>
          </a:extLst>
        </xdr:cNvPr>
        <xdr:cNvSpPr/>
      </xdr:nvSpPr>
      <xdr:spPr>
        <a:xfrm>
          <a:off x="9477377" y="1543050"/>
          <a:ext cx="30600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A6BD5EC-94F1-4D8B-895B-65CFECB7F7A5}" type="TxLink">
            <a:rPr lang="en-US" sz="2400" b="0" i="0" u="none" strike="noStrike">
              <a:solidFill>
                <a:schemeClr val="bg1"/>
              </a:solidFill>
              <a:latin typeface="Calibri"/>
              <a:cs typeface="Calibri"/>
            </a:rPr>
            <a:pPr algn="ctr"/>
            <a:t>8%</a:t>
          </a:fld>
          <a:endParaRPr lang="pt-BR" sz="7200">
            <a:solidFill>
              <a:schemeClr val="bg1"/>
            </a:solidFill>
          </a:endParaRPr>
        </a:p>
      </xdr:txBody>
    </xdr:sp>
    <xdr:clientData/>
  </xdr:twoCellAnchor>
  <xdr:twoCellAnchor editAs="absolute">
    <xdr:from>
      <xdr:col>2</xdr:col>
      <xdr:colOff>1</xdr:colOff>
      <xdr:row>6</xdr:row>
      <xdr:rowOff>85726</xdr:rowOff>
    </xdr:from>
    <xdr:to>
      <xdr:col>6</xdr:col>
      <xdr:colOff>600076</xdr:colOff>
      <xdr:row>6</xdr:row>
      <xdr:rowOff>350286</xdr:rowOff>
    </xdr:to>
    <xdr:sp macro="" textlink="">
      <xdr:nvSpPr>
        <xdr:cNvPr id="23" name="CaixaDeTexto 22">
          <a:extLst>
            <a:ext uri="{FF2B5EF4-FFF2-40B4-BE49-F238E27FC236}">
              <a16:creationId xmlns:a16="http://schemas.microsoft.com/office/drawing/2014/main" id="{00000000-0008-0000-2100-000017000000}"/>
            </a:ext>
          </a:extLst>
        </xdr:cNvPr>
        <xdr:cNvSpPr txBox="1"/>
      </xdr:nvSpPr>
      <xdr:spPr>
        <a:xfrm>
          <a:off x="228601" y="2438401"/>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Faturamento total do Cliente</a:t>
          </a:r>
        </a:p>
      </xdr:txBody>
    </xdr:sp>
    <xdr:clientData/>
  </xdr:twoCellAnchor>
  <xdr:twoCellAnchor editAs="absolute">
    <xdr:from>
      <xdr:col>7</xdr:col>
      <xdr:colOff>38101</xdr:colOff>
      <xdr:row>6</xdr:row>
      <xdr:rowOff>85726</xdr:rowOff>
    </xdr:from>
    <xdr:to>
      <xdr:col>12</xdr:col>
      <xdr:colOff>28576</xdr:colOff>
      <xdr:row>6</xdr:row>
      <xdr:rowOff>350286</xdr:rowOff>
    </xdr:to>
    <xdr:sp macro="" textlink="">
      <xdr:nvSpPr>
        <xdr:cNvPr id="24" name="CaixaDeTexto 23">
          <a:extLst>
            <a:ext uri="{FF2B5EF4-FFF2-40B4-BE49-F238E27FC236}">
              <a16:creationId xmlns:a16="http://schemas.microsoft.com/office/drawing/2014/main" id="{00000000-0008-0000-2100-000018000000}"/>
            </a:ext>
          </a:extLst>
        </xdr:cNvPr>
        <xdr:cNvSpPr txBox="1"/>
      </xdr:nvSpPr>
      <xdr:spPr>
        <a:xfrm>
          <a:off x="3314701" y="2438401"/>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Média de Faturamento do Cliente</a:t>
          </a:r>
        </a:p>
      </xdr:txBody>
    </xdr:sp>
    <xdr:clientData/>
  </xdr:twoCellAnchor>
  <xdr:twoCellAnchor editAs="absolute">
    <xdr:from>
      <xdr:col>12</xdr:col>
      <xdr:colOff>85726</xdr:colOff>
      <xdr:row>6</xdr:row>
      <xdr:rowOff>85726</xdr:rowOff>
    </xdr:from>
    <xdr:to>
      <xdr:col>17</xdr:col>
      <xdr:colOff>76201</xdr:colOff>
      <xdr:row>6</xdr:row>
      <xdr:rowOff>350286</xdr:rowOff>
    </xdr:to>
    <xdr:sp macro="" textlink="">
      <xdr:nvSpPr>
        <xdr:cNvPr id="25" name="CaixaDeTexto 24">
          <a:extLst>
            <a:ext uri="{FF2B5EF4-FFF2-40B4-BE49-F238E27FC236}">
              <a16:creationId xmlns:a16="http://schemas.microsoft.com/office/drawing/2014/main" id="{00000000-0008-0000-2100-000019000000}"/>
            </a:ext>
          </a:extLst>
        </xdr:cNvPr>
        <xdr:cNvSpPr txBox="1"/>
      </xdr:nvSpPr>
      <xdr:spPr>
        <a:xfrm>
          <a:off x="6410326" y="2438401"/>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Total de Percentual de Reajustes</a:t>
          </a:r>
        </a:p>
      </xdr:txBody>
    </xdr:sp>
    <xdr:clientData/>
  </xdr:twoCellAnchor>
  <xdr:twoCellAnchor editAs="absolute">
    <xdr:from>
      <xdr:col>17</xdr:col>
      <xdr:colOff>123826</xdr:colOff>
      <xdr:row>6</xdr:row>
      <xdr:rowOff>85726</xdr:rowOff>
    </xdr:from>
    <xdr:to>
      <xdr:col>22</xdr:col>
      <xdr:colOff>114301</xdr:colOff>
      <xdr:row>6</xdr:row>
      <xdr:rowOff>350286</xdr:rowOff>
    </xdr:to>
    <xdr:sp macro="" textlink="">
      <xdr:nvSpPr>
        <xdr:cNvPr id="26" name="CaixaDeTexto 25">
          <a:extLst>
            <a:ext uri="{FF2B5EF4-FFF2-40B4-BE49-F238E27FC236}">
              <a16:creationId xmlns:a16="http://schemas.microsoft.com/office/drawing/2014/main" id="{00000000-0008-0000-2100-00001A000000}"/>
            </a:ext>
          </a:extLst>
        </xdr:cNvPr>
        <xdr:cNvSpPr txBox="1"/>
      </xdr:nvSpPr>
      <xdr:spPr>
        <a:xfrm>
          <a:off x="9496426" y="2438401"/>
          <a:ext cx="303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Média</a:t>
          </a:r>
          <a:r>
            <a:rPr lang="en-US" sz="1000" baseline="0">
              <a:solidFill>
                <a:schemeClr val="bg1"/>
              </a:solidFill>
            </a:rPr>
            <a:t> Percentual dos Reajustes</a:t>
          </a:r>
          <a:endParaRPr lang="en-US" sz="1000">
            <a:solidFill>
              <a:schemeClr val="bg1"/>
            </a:solidFill>
          </a:endParaRPr>
        </a:p>
      </xdr:txBody>
    </xdr:sp>
    <xdr:clientData/>
  </xdr:twoCellAnchor>
  <xdr:twoCellAnchor editAs="oneCell">
    <xdr:from>
      <xdr:col>4</xdr:col>
      <xdr:colOff>123827</xdr:colOff>
      <xdr:row>4</xdr:row>
      <xdr:rowOff>123826</xdr:rowOff>
    </xdr:from>
    <xdr:to>
      <xdr:col>4</xdr:col>
      <xdr:colOff>483827</xdr:colOff>
      <xdr:row>5</xdr:row>
      <xdr:rowOff>45676</xdr:rowOff>
    </xdr:to>
    <xdr:pic>
      <xdr:nvPicPr>
        <xdr:cNvPr id="27" name="Gráfico 26" descr="Apresentação com gráfico de barras">
          <a:extLst>
            <a:ext uri="{FF2B5EF4-FFF2-40B4-BE49-F238E27FC236}">
              <a16:creationId xmlns:a16="http://schemas.microsoft.com/office/drawing/2014/main" id="{00000000-0008-0000-2100-00001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571627" y="1600201"/>
          <a:ext cx="360000" cy="360000"/>
        </a:xfrm>
        <a:prstGeom prst="rect">
          <a:avLst/>
        </a:prstGeom>
      </xdr:spPr>
    </xdr:pic>
    <xdr:clientData/>
  </xdr:twoCellAnchor>
  <xdr:twoCellAnchor editAs="oneCell">
    <xdr:from>
      <xdr:col>9</xdr:col>
      <xdr:colOff>159527</xdr:colOff>
      <xdr:row>4</xdr:row>
      <xdr:rowOff>130951</xdr:rowOff>
    </xdr:from>
    <xdr:to>
      <xdr:col>9</xdr:col>
      <xdr:colOff>519527</xdr:colOff>
      <xdr:row>5</xdr:row>
      <xdr:rowOff>52801</xdr:rowOff>
    </xdr:to>
    <xdr:pic>
      <xdr:nvPicPr>
        <xdr:cNvPr id="28" name="Gráfico 27" descr="Apresentação com gráfico de barras">
          <a:extLst>
            <a:ext uri="{FF2B5EF4-FFF2-40B4-BE49-F238E27FC236}">
              <a16:creationId xmlns:a16="http://schemas.microsoft.com/office/drawing/2014/main" id="{00000000-0008-0000-2100-00001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4655327" y="1607326"/>
          <a:ext cx="360000" cy="360000"/>
        </a:xfrm>
        <a:prstGeom prst="rect">
          <a:avLst/>
        </a:prstGeom>
      </xdr:spPr>
    </xdr:pic>
    <xdr:clientData/>
  </xdr:twoCellAnchor>
  <xdr:twoCellAnchor editAs="oneCell">
    <xdr:from>
      <xdr:col>14</xdr:col>
      <xdr:colOff>192827</xdr:colOff>
      <xdr:row>4</xdr:row>
      <xdr:rowOff>116626</xdr:rowOff>
    </xdr:from>
    <xdr:to>
      <xdr:col>14</xdr:col>
      <xdr:colOff>552827</xdr:colOff>
      <xdr:row>5</xdr:row>
      <xdr:rowOff>38476</xdr:rowOff>
    </xdr:to>
    <xdr:pic>
      <xdr:nvPicPr>
        <xdr:cNvPr id="29" name="Gráfico 28" descr="Alvo">
          <a:extLst>
            <a:ext uri="{FF2B5EF4-FFF2-40B4-BE49-F238E27FC236}">
              <a16:creationId xmlns:a16="http://schemas.microsoft.com/office/drawing/2014/main" id="{00000000-0008-0000-2100-00001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7736627" y="1593001"/>
          <a:ext cx="360000" cy="360000"/>
        </a:xfrm>
        <a:prstGeom prst="rect">
          <a:avLst/>
        </a:prstGeom>
      </xdr:spPr>
    </xdr:pic>
    <xdr:clientData/>
  </xdr:twoCellAnchor>
  <xdr:twoCellAnchor editAs="oneCell">
    <xdr:from>
      <xdr:col>19</xdr:col>
      <xdr:colOff>238052</xdr:colOff>
      <xdr:row>4</xdr:row>
      <xdr:rowOff>114226</xdr:rowOff>
    </xdr:from>
    <xdr:to>
      <xdr:col>19</xdr:col>
      <xdr:colOff>598052</xdr:colOff>
      <xdr:row>5</xdr:row>
      <xdr:rowOff>36076</xdr:rowOff>
    </xdr:to>
    <xdr:pic>
      <xdr:nvPicPr>
        <xdr:cNvPr id="30" name="Gráfico 29" descr="Alvo">
          <a:extLst>
            <a:ext uri="{FF2B5EF4-FFF2-40B4-BE49-F238E27FC236}">
              <a16:creationId xmlns:a16="http://schemas.microsoft.com/office/drawing/2014/main" id="{00000000-0008-0000-2100-00001E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0829852" y="1590601"/>
          <a:ext cx="360000" cy="360000"/>
        </a:xfrm>
        <a:prstGeom prst="rect">
          <a:avLst/>
        </a:prstGeom>
      </xdr:spPr>
    </xdr:pic>
    <xdr:clientData/>
  </xdr:twoCellAnchor>
  <xdr:twoCellAnchor>
    <xdr:from>
      <xdr:col>1</xdr:col>
      <xdr:colOff>104774</xdr:colOff>
      <xdr:row>7</xdr:row>
      <xdr:rowOff>38100</xdr:rowOff>
    </xdr:from>
    <xdr:to>
      <xdr:col>22</xdr:col>
      <xdr:colOff>114299</xdr:colOff>
      <xdr:row>10</xdr:row>
      <xdr:rowOff>397650</xdr:rowOff>
    </xdr:to>
    <xdr:graphicFrame macro="">
      <xdr:nvGraphicFramePr>
        <xdr:cNvPr id="31" name="Gráfico 30">
          <a:extLst>
            <a:ext uri="{FF2B5EF4-FFF2-40B4-BE49-F238E27FC236}">
              <a16:creationId xmlns:a16="http://schemas.microsoft.com/office/drawing/2014/main" id="{00000000-0008-0000-2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0</xdr:colOff>
      <xdr:row>11</xdr:row>
      <xdr:rowOff>0</xdr:rowOff>
    </xdr:from>
    <xdr:to>
      <xdr:col>22</xdr:col>
      <xdr:colOff>123825</xdr:colOff>
      <xdr:row>14</xdr:row>
      <xdr:rowOff>359550</xdr:rowOff>
    </xdr:to>
    <xdr:graphicFrame macro="">
      <xdr:nvGraphicFramePr>
        <xdr:cNvPr id="32" name="Gráfico 31">
          <a:extLst>
            <a:ext uri="{FF2B5EF4-FFF2-40B4-BE49-F238E27FC236}">
              <a16:creationId xmlns:a16="http://schemas.microsoft.com/office/drawing/2014/main" id="{00000000-0008-0000-2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22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22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Fechamentos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2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2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2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10</xdr:col>
          <xdr:colOff>38100</xdr:colOff>
          <xdr:row>4</xdr:row>
          <xdr:rowOff>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22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4</xdr:row>
      <xdr:rowOff>66675</xdr:rowOff>
    </xdr:from>
    <xdr:to>
      <xdr:col>6</xdr:col>
      <xdr:colOff>6000</xdr:colOff>
      <xdr:row>7</xdr:row>
      <xdr:rowOff>12225</xdr:rowOff>
    </xdr:to>
    <xdr:sp macro="" textlink="'BH (2)'!C23">
      <xdr:nvSpPr>
        <xdr:cNvPr id="22" name="Retângulo 21">
          <a:extLst>
            <a:ext uri="{FF2B5EF4-FFF2-40B4-BE49-F238E27FC236}">
              <a16:creationId xmlns:a16="http://schemas.microsoft.com/office/drawing/2014/main" id="{00000000-0008-0000-2200-000016000000}"/>
            </a:ext>
          </a:extLst>
        </xdr:cNvPr>
        <xdr:cNvSpPr/>
      </xdr:nvSpPr>
      <xdr:spPr>
        <a:xfrm>
          <a:off x="228600" y="1543050"/>
          <a:ext cx="2444400" cy="126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39D2E95-13A4-4470-B473-FC667DE0C6FB}" type="TxLink">
            <a:rPr lang="en-US" sz="3200" b="0" i="0" u="none" strike="noStrike">
              <a:solidFill>
                <a:schemeClr val="bg1"/>
              </a:solidFill>
              <a:latin typeface="Calibri"/>
              <a:cs typeface="Calibri"/>
            </a:rPr>
            <a:pPr algn="ctr"/>
            <a:t>2</a:t>
          </a:fld>
          <a:endParaRPr lang="pt-BR" sz="3200">
            <a:solidFill>
              <a:schemeClr val="bg1"/>
            </a:solidFill>
          </a:endParaRPr>
        </a:p>
      </xdr:txBody>
    </xdr:sp>
    <xdr:clientData/>
  </xdr:twoCellAnchor>
  <xdr:twoCellAnchor editAs="absolute">
    <xdr:from>
      <xdr:col>2</xdr:col>
      <xdr:colOff>9526</xdr:colOff>
      <xdr:row>6</xdr:row>
      <xdr:rowOff>85726</xdr:rowOff>
    </xdr:from>
    <xdr:to>
      <xdr:col>6</xdr:col>
      <xdr:colOff>15526</xdr:colOff>
      <xdr:row>6</xdr:row>
      <xdr:rowOff>350286</xdr:rowOff>
    </xdr:to>
    <xdr:sp macro="" textlink="">
      <xdr:nvSpPr>
        <xdr:cNvPr id="23" name="CaixaDeTexto 22">
          <a:extLst>
            <a:ext uri="{FF2B5EF4-FFF2-40B4-BE49-F238E27FC236}">
              <a16:creationId xmlns:a16="http://schemas.microsoft.com/office/drawing/2014/main" id="{00000000-0008-0000-2200-000017000000}"/>
            </a:ext>
          </a:extLst>
        </xdr:cNvPr>
        <xdr:cNvSpPr txBox="1"/>
      </xdr:nvSpPr>
      <xdr:spPr>
        <a:xfrm>
          <a:off x="238126" y="2438401"/>
          <a:ext cx="244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a:t>
          </a:r>
          <a:r>
            <a:rPr lang="en-US" sz="1000" baseline="0">
              <a:solidFill>
                <a:schemeClr val="bg1"/>
              </a:solidFill>
            </a:rPr>
            <a:t> conforme Selecionado</a:t>
          </a:r>
          <a:endParaRPr lang="en-US" sz="1000">
            <a:solidFill>
              <a:schemeClr val="bg1"/>
            </a:solidFill>
          </a:endParaRPr>
        </a:p>
      </xdr:txBody>
    </xdr:sp>
    <xdr:clientData/>
  </xdr:twoCellAnchor>
  <xdr:twoCellAnchor editAs="oneCell">
    <xdr:from>
      <xdr:col>3</xdr:col>
      <xdr:colOff>438152</xdr:colOff>
      <xdr:row>4</xdr:row>
      <xdr:rowOff>123826</xdr:rowOff>
    </xdr:from>
    <xdr:to>
      <xdr:col>4</xdr:col>
      <xdr:colOff>188552</xdr:colOff>
      <xdr:row>5</xdr:row>
      <xdr:rowOff>45676</xdr:rowOff>
    </xdr:to>
    <xdr:pic>
      <xdr:nvPicPr>
        <xdr:cNvPr id="24" name="Gráfico 23" descr="Pesquisar">
          <a:extLst>
            <a:ext uri="{FF2B5EF4-FFF2-40B4-BE49-F238E27FC236}">
              <a16:creationId xmlns:a16="http://schemas.microsoft.com/office/drawing/2014/main" id="{00000000-0008-0000-2200-00001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276352" y="1600201"/>
          <a:ext cx="360000" cy="360000"/>
        </a:xfrm>
        <a:prstGeom prst="rect">
          <a:avLst/>
        </a:prstGeom>
      </xdr:spPr>
    </xdr:pic>
    <xdr:clientData/>
  </xdr:twoCellAnchor>
  <xdr:twoCellAnchor>
    <xdr:from>
      <xdr:col>6</xdr:col>
      <xdr:colOff>28575</xdr:colOff>
      <xdr:row>4</xdr:row>
      <xdr:rowOff>66675</xdr:rowOff>
    </xdr:from>
    <xdr:to>
      <xdr:col>10</xdr:col>
      <xdr:colOff>34575</xdr:colOff>
      <xdr:row>7</xdr:row>
      <xdr:rowOff>12225</xdr:rowOff>
    </xdr:to>
    <xdr:sp macro="" textlink="'BH (2)'!C24">
      <xdr:nvSpPr>
        <xdr:cNvPr id="25" name="Retângulo 24">
          <a:extLst>
            <a:ext uri="{FF2B5EF4-FFF2-40B4-BE49-F238E27FC236}">
              <a16:creationId xmlns:a16="http://schemas.microsoft.com/office/drawing/2014/main" id="{00000000-0008-0000-2200-000019000000}"/>
            </a:ext>
          </a:extLst>
        </xdr:cNvPr>
        <xdr:cNvSpPr/>
      </xdr:nvSpPr>
      <xdr:spPr>
        <a:xfrm>
          <a:off x="2695575" y="1543050"/>
          <a:ext cx="2444400" cy="126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B3CB53-AC92-4354-B6E4-920363CE5D5D}" type="TxLink">
            <a:rPr lang="en-US" sz="3200" b="0" i="0" u="none" strike="noStrike">
              <a:solidFill>
                <a:schemeClr val="bg1"/>
              </a:solidFill>
              <a:latin typeface="Calibri"/>
              <a:cs typeface="Calibri"/>
            </a:rPr>
            <a:pPr algn="ctr"/>
            <a:t>5</a:t>
          </a:fld>
          <a:endParaRPr lang="pt-BR" sz="3200">
            <a:solidFill>
              <a:schemeClr val="bg1"/>
            </a:solidFill>
          </a:endParaRPr>
        </a:p>
      </xdr:txBody>
    </xdr:sp>
    <xdr:clientData/>
  </xdr:twoCellAnchor>
  <xdr:twoCellAnchor editAs="absolute">
    <xdr:from>
      <xdr:col>6</xdr:col>
      <xdr:colOff>38101</xdr:colOff>
      <xdr:row>6</xdr:row>
      <xdr:rowOff>85726</xdr:rowOff>
    </xdr:from>
    <xdr:to>
      <xdr:col>10</xdr:col>
      <xdr:colOff>44101</xdr:colOff>
      <xdr:row>6</xdr:row>
      <xdr:rowOff>350286</xdr:rowOff>
    </xdr:to>
    <xdr:sp macro="" textlink="">
      <xdr:nvSpPr>
        <xdr:cNvPr id="26" name="CaixaDeTexto 25">
          <a:extLst>
            <a:ext uri="{FF2B5EF4-FFF2-40B4-BE49-F238E27FC236}">
              <a16:creationId xmlns:a16="http://schemas.microsoft.com/office/drawing/2014/main" id="{00000000-0008-0000-2200-00001A000000}"/>
            </a:ext>
          </a:extLst>
        </xdr:cNvPr>
        <xdr:cNvSpPr txBox="1"/>
      </xdr:nvSpPr>
      <xdr:spPr>
        <a:xfrm>
          <a:off x="2705101" y="2438401"/>
          <a:ext cx="244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Quantidade total</a:t>
          </a:r>
          <a:r>
            <a:rPr lang="en-US" sz="1000" baseline="0">
              <a:solidFill>
                <a:schemeClr val="bg1"/>
              </a:solidFill>
            </a:rPr>
            <a:t> de Contratos</a:t>
          </a:r>
          <a:endParaRPr lang="en-US" sz="1000">
            <a:solidFill>
              <a:schemeClr val="bg1"/>
            </a:solidFill>
          </a:endParaRPr>
        </a:p>
      </xdr:txBody>
    </xdr:sp>
    <xdr:clientData/>
  </xdr:twoCellAnchor>
  <xdr:twoCellAnchor editAs="oneCell">
    <xdr:from>
      <xdr:col>7</xdr:col>
      <xdr:colOff>466727</xdr:colOff>
      <xdr:row>4</xdr:row>
      <xdr:rowOff>123826</xdr:rowOff>
    </xdr:from>
    <xdr:to>
      <xdr:col>8</xdr:col>
      <xdr:colOff>217127</xdr:colOff>
      <xdr:row>5</xdr:row>
      <xdr:rowOff>45676</xdr:rowOff>
    </xdr:to>
    <xdr:pic>
      <xdr:nvPicPr>
        <xdr:cNvPr id="27" name="Gráfico 26" descr="Gráfico de pizza">
          <a:extLst>
            <a:ext uri="{FF2B5EF4-FFF2-40B4-BE49-F238E27FC236}">
              <a16:creationId xmlns:a16="http://schemas.microsoft.com/office/drawing/2014/main" id="{00000000-0008-0000-2200-00001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3743327" y="1600201"/>
          <a:ext cx="360000" cy="360000"/>
        </a:xfrm>
        <a:prstGeom prst="rect">
          <a:avLst/>
        </a:prstGeom>
      </xdr:spPr>
    </xdr:pic>
    <xdr:clientData/>
  </xdr:twoCellAnchor>
  <xdr:twoCellAnchor>
    <xdr:from>
      <xdr:col>10</xdr:col>
      <xdr:colOff>57150</xdr:colOff>
      <xdr:row>4</xdr:row>
      <xdr:rowOff>66675</xdr:rowOff>
    </xdr:from>
    <xdr:to>
      <xdr:col>14</xdr:col>
      <xdr:colOff>63150</xdr:colOff>
      <xdr:row>7</xdr:row>
      <xdr:rowOff>12225</xdr:rowOff>
    </xdr:to>
    <xdr:sp macro="" textlink="'BH (2)'!G23">
      <xdr:nvSpPr>
        <xdr:cNvPr id="28" name="Retângulo 27">
          <a:extLst>
            <a:ext uri="{FF2B5EF4-FFF2-40B4-BE49-F238E27FC236}">
              <a16:creationId xmlns:a16="http://schemas.microsoft.com/office/drawing/2014/main" id="{00000000-0008-0000-2200-00001C000000}"/>
            </a:ext>
          </a:extLst>
        </xdr:cNvPr>
        <xdr:cNvSpPr/>
      </xdr:nvSpPr>
      <xdr:spPr>
        <a:xfrm>
          <a:off x="5162550" y="1543050"/>
          <a:ext cx="2444400" cy="126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176E96B-B389-4E87-BCDF-1E5FD4B1C6A9}" type="TxLink">
            <a:rPr lang="en-US" sz="3200" b="0" i="0" u="none" strike="noStrike">
              <a:solidFill>
                <a:schemeClr val="bg1"/>
              </a:solidFill>
              <a:latin typeface="Calibri"/>
              <a:cs typeface="Calibri"/>
            </a:rPr>
            <a:pPr algn="ctr"/>
            <a:t>0</a:t>
          </a:fld>
          <a:endParaRPr lang="pt-BR" sz="3200">
            <a:solidFill>
              <a:schemeClr val="bg1"/>
            </a:solidFill>
          </a:endParaRPr>
        </a:p>
      </xdr:txBody>
    </xdr:sp>
    <xdr:clientData/>
  </xdr:twoCellAnchor>
  <xdr:twoCellAnchor editAs="absolute">
    <xdr:from>
      <xdr:col>10</xdr:col>
      <xdr:colOff>66676</xdr:colOff>
      <xdr:row>6</xdr:row>
      <xdr:rowOff>85726</xdr:rowOff>
    </xdr:from>
    <xdr:to>
      <xdr:col>14</xdr:col>
      <xdr:colOff>72676</xdr:colOff>
      <xdr:row>6</xdr:row>
      <xdr:rowOff>350286</xdr:rowOff>
    </xdr:to>
    <xdr:sp macro="" textlink="">
      <xdr:nvSpPr>
        <xdr:cNvPr id="29" name="CaixaDeTexto 28">
          <a:extLst>
            <a:ext uri="{FF2B5EF4-FFF2-40B4-BE49-F238E27FC236}">
              <a16:creationId xmlns:a16="http://schemas.microsoft.com/office/drawing/2014/main" id="{00000000-0008-0000-2200-00001D000000}"/>
            </a:ext>
          </a:extLst>
        </xdr:cNvPr>
        <xdr:cNvSpPr txBox="1"/>
      </xdr:nvSpPr>
      <xdr:spPr>
        <a:xfrm>
          <a:off x="5172076" y="2438401"/>
          <a:ext cx="244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 Vencidos</a:t>
          </a:r>
        </a:p>
      </xdr:txBody>
    </xdr:sp>
    <xdr:clientData/>
  </xdr:twoCellAnchor>
  <xdr:twoCellAnchor editAs="oneCell">
    <xdr:from>
      <xdr:col>11</xdr:col>
      <xdr:colOff>495302</xdr:colOff>
      <xdr:row>4</xdr:row>
      <xdr:rowOff>123826</xdr:rowOff>
    </xdr:from>
    <xdr:to>
      <xdr:col>12</xdr:col>
      <xdr:colOff>245702</xdr:colOff>
      <xdr:row>5</xdr:row>
      <xdr:rowOff>45676</xdr:rowOff>
    </xdr:to>
    <xdr:pic>
      <xdr:nvPicPr>
        <xdr:cNvPr id="30" name="Gráfico 29" descr="Ampulheta">
          <a:extLst>
            <a:ext uri="{FF2B5EF4-FFF2-40B4-BE49-F238E27FC236}">
              <a16:creationId xmlns:a16="http://schemas.microsoft.com/office/drawing/2014/main" id="{00000000-0008-0000-2200-00001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6210302" y="1600201"/>
          <a:ext cx="360000" cy="360000"/>
        </a:xfrm>
        <a:prstGeom prst="rect">
          <a:avLst/>
        </a:prstGeom>
      </xdr:spPr>
    </xdr:pic>
    <xdr:clientData/>
  </xdr:twoCellAnchor>
  <xdr:twoCellAnchor>
    <xdr:from>
      <xdr:col>14</xdr:col>
      <xdr:colOff>85725</xdr:colOff>
      <xdr:row>4</xdr:row>
      <xdr:rowOff>66675</xdr:rowOff>
    </xdr:from>
    <xdr:to>
      <xdr:col>18</xdr:col>
      <xdr:colOff>91725</xdr:colOff>
      <xdr:row>7</xdr:row>
      <xdr:rowOff>12225</xdr:rowOff>
    </xdr:to>
    <xdr:sp macro="" textlink="'BH (2)'!G24">
      <xdr:nvSpPr>
        <xdr:cNvPr id="31" name="Retângulo 30">
          <a:extLst>
            <a:ext uri="{FF2B5EF4-FFF2-40B4-BE49-F238E27FC236}">
              <a16:creationId xmlns:a16="http://schemas.microsoft.com/office/drawing/2014/main" id="{00000000-0008-0000-2200-00001F000000}"/>
            </a:ext>
          </a:extLst>
        </xdr:cNvPr>
        <xdr:cNvSpPr/>
      </xdr:nvSpPr>
      <xdr:spPr>
        <a:xfrm>
          <a:off x="7629525" y="1543050"/>
          <a:ext cx="24444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A61325F-8BB6-4E27-AB75-920E233CF947}" type="TxLink">
            <a:rPr lang="en-US" sz="3200" b="0" i="0" u="none" strike="noStrike">
              <a:solidFill>
                <a:schemeClr val="bg1"/>
              </a:solidFill>
              <a:latin typeface="Calibri"/>
              <a:cs typeface="Calibri"/>
            </a:rPr>
            <a:pPr algn="ctr"/>
            <a:t>0</a:t>
          </a:fld>
          <a:endParaRPr lang="pt-BR" sz="3200">
            <a:solidFill>
              <a:schemeClr val="bg1"/>
            </a:solidFill>
          </a:endParaRPr>
        </a:p>
      </xdr:txBody>
    </xdr:sp>
    <xdr:clientData/>
  </xdr:twoCellAnchor>
  <xdr:twoCellAnchor editAs="absolute">
    <xdr:from>
      <xdr:col>14</xdr:col>
      <xdr:colOff>95251</xdr:colOff>
      <xdr:row>6</xdr:row>
      <xdr:rowOff>85726</xdr:rowOff>
    </xdr:from>
    <xdr:to>
      <xdr:col>18</xdr:col>
      <xdr:colOff>101251</xdr:colOff>
      <xdr:row>6</xdr:row>
      <xdr:rowOff>350286</xdr:rowOff>
    </xdr:to>
    <xdr:sp macro="" textlink="">
      <xdr:nvSpPr>
        <xdr:cNvPr id="32" name="CaixaDeTexto 31">
          <a:extLst>
            <a:ext uri="{FF2B5EF4-FFF2-40B4-BE49-F238E27FC236}">
              <a16:creationId xmlns:a16="http://schemas.microsoft.com/office/drawing/2014/main" id="{00000000-0008-0000-2200-000020000000}"/>
            </a:ext>
          </a:extLst>
        </xdr:cNvPr>
        <xdr:cNvSpPr txBox="1"/>
      </xdr:nvSpPr>
      <xdr:spPr>
        <a:xfrm>
          <a:off x="7639051" y="2438401"/>
          <a:ext cx="244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 Ativos</a:t>
          </a:r>
        </a:p>
      </xdr:txBody>
    </xdr:sp>
    <xdr:clientData/>
  </xdr:twoCellAnchor>
  <xdr:twoCellAnchor editAs="oneCell">
    <xdr:from>
      <xdr:col>15</xdr:col>
      <xdr:colOff>523877</xdr:colOff>
      <xdr:row>4</xdr:row>
      <xdr:rowOff>123826</xdr:rowOff>
    </xdr:from>
    <xdr:to>
      <xdr:col>16</xdr:col>
      <xdr:colOff>274277</xdr:colOff>
      <xdr:row>5</xdr:row>
      <xdr:rowOff>45676</xdr:rowOff>
    </xdr:to>
    <xdr:pic>
      <xdr:nvPicPr>
        <xdr:cNvPr id="33" name="Gráfico 32" descr="Alvo">
          <a:extLst>
            <a:ext uri="{FF2B5EF4-FFF2-40B4-BE49-F238E27FC236}">
              <a16:creationId xmlns:a16="http://schemas.microsoft.com/office/drawing/2014/main" id="{00000000-0008-0000-2200-00002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8677277" y="1600201"/>
          <a:ext cx="360000" cy="360000"/>
        </a:xfrm>
        <a:prstGeom prst="rect">
          <a:avLst/>
        </a:prstGeom>
      </xdr:spPr>
    </xdr:pic>
    <xdr:clientData/>
  </xdr:twoCellAnchor>
  <xdr:twoCellAnchor>
    <xdr:from>
      <xdr:col>18</xdr:col>
      <xdr:colOff>114300</xdr:colOff>
      <xdr:row>4</xdr:row>
      <xdr:rowOff>66675</xdr:rowOff>
    </xdr:from>
    <xdr:to>
      <xdr:col>22</xdr:col>
      <xdr:colOff>120300</xdr:colOff>
      <xdr:row>7</xdr:row>
      <xdr:rowOff>12225</xdr:rowOff>
    </xdr:to>
    <xdr:sp macro="" textlink="'BH (2)'!G25">
      <xdr:nvSpPr>
        <xdr:cNvPr id="34" name="Retângulo 33">
          <a:extLst>
            <a:ext uri="{FF2B5EF4-FFF2-40B4-BE49-F238E27FC236}">
              <a16:creationId xmlns:a16="http://schemas.microsoft.com/office/drawing/2014/main" id="{00000000-0008-0000-2200-000022000000}"/>
            </a:ext>
          </a:extLst>
        </xdr:cNvPr>
        <xdr:cNvSpPr/>
      </xdr:nvSpPr>
      <xdr:spPr>
        <a:xfrm>
          <a:off x="10096500" y="1543050"/>
          <a:ext cx="24444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081C136-B8FA-4B01-880D-0826FE64D67A}" type="TxLink">
            <a:rPr lang="en-US" sz="3200" b="0" i="0" u="none" strike="noStrike">
              <a:solidFill>
                <a:schemeClr val="bg1"/>
              </a:solidFill>
              <a:latin typeface="Calibri"/>
              <a:cs typeface="Calibri"/>
            </a:rPr>
            <a:pPr algn="ctr"/>
            <a:t>2</a:t>
          </a:fld>
          <a:endParaRPr lang="pt-BR" sz="3200">
            <a:solidFill>
              <a:schemeClr val="bg1"/>
            </a:solidFill>
          </a:endParaRPr>
        </a:p>
      </xdr:txBody>
    </xdr:sp>
    <xdr:clientData/>
  </xdr:twoCellAnchor>
  <xdr:twoCellAnchor editAs="absolute">
    <xdr:from>
      <xdr:col>18</xdr:col>
      <xdr:colOff>123826</xdr:colOff>
      <xdr:row>6</xdr:row>
      <xdr:rowOff>85726</xdr:rowOff>
    </xdr:from>
    <xdr:to>
      <xdr:col>22</xdr:col>
      <xdr:colOff>129826</xdr:colOff>
      <xdr:row>6</xdr:row>
      <xdr:rowOff>350286</xdr:rowOff>
    </xdr:to>
    <xdr:sp macro="" textlink="">
      <xdr:nvSpPr>
        <xdr:cNvPr id="35" name="CaixaDeTexto 34">
          <a:extLst>
            <a:ext uri="{FF2B5EF4-FFF2-40B4-BE49-F238E27FC236}">
              <a16:creationId xmlns:a16="http://schemas.microsoft.com/office/drawing/2014/main" id="{00000000-0008-0000-2200-000023000000}"/>
            </a:ext>
          </a:extLst>
        </xdr:cNvPr>
        <xdr:cNvSpPr txBox="1"/>
      </xdr:nvSpPr>
      <xdr:spPr>
        <a:xfrm>
          <a:off x="10106026" y="2438401"/>
          <a:ext cx="244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00">
              <a:solidFill>
                <a:schemeClr val="bg1"/>
              </a:solidFill>
            </a:rPr>
            <a:t>Contratos Renovados</a:t>
          </a:r>
        </a:p>
      </xdr:txBody>
    </xdr:sp>
    <xdr:clientData/>
  </xdr:twoCellAnchor>
  <xdr:twoCellAnchor editAs="oneCell">
    <xdr:from>
      <xdr:col>19</xdr:col>
      <xdr:colOff>552452</xdr:colOff>
      <xdr:row>4</xdr:row>
      <xdr:rowOff>123826</xdr:rowOff>
    </xdr:from>
    <xdr:to>
      <xdr:col>20</xdr:col>
      <xdr:colOff>302852</xdr:colOff>
      <xdr:row>5</xdr:row>
      <xdr:rowOff>45676</xdr:rowOff>
    </xdr:to>
    <xdr:pic>
      <xdr:nvPicPr>
        <xdr:cNvPr id="36" name="Gráfico 35" descr="Engrenagens">
          <a:extLst>
            <a:ext uri="{FF2B5EF4-FFF2-40B4-BE49-F238E27FC236}">
              <a16:creationId xmlns:a16="http://schemas.microsoft.com/office/drawing/2014/main" id="{00000000-0008-0000-2200-00002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1144252" y="1600201"/>
          <a:ext cx="360000" cy="360000"/>
        </a:xfrm>
        <a:prstGeom prst="rect">
          <a:avLst/>
        </a:prstGeom>
      </xdr:spPr>
    </xdr:pic>
    <xdr:clientData/>
  </xdr:twoCellAnchor>
  <xdr:twoCellAnchor>
    <xdr:from>
      <xdr:col>10</xdr:col>
      <xdr:colOff>57150</xdr:colOff>
      <xdr:row>7</xdr:row>
      <xdr:rowOff>28575</xdr:rowOff>
    </xdr:from>
    <xdr:to>
      <xdr:col>14</xdr:col>
      <xdr:colOff>63150</xdr:colOff>
      <xdr:row>14</xdr:row>
      <xdr:rowOff>352425</xdr:rowOff>
    </xdr:to>
    <xdr:graphicFrame macro="">
      <xdr:nvGraphicFramePr>
        <xdr:cNvPr id="37" name="Gráfico 36">
          <a:extLst>
            <a:ext uri="{FF2B5EF4-FFF2-40B4-BE49-F238E27FC236}">
              <a16:creationId xmlns:a16="http://schemas.microsoft.com/office/drawing/2014/main" id="{00000000-0008-0000-2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10</xdr:col>
      <xdr:colOff>66675</xdr:colOff>
      <xdr:row>7</xdr:row>
      <xdr:rowOff>333375</xdr:rowOff>
    </xdr:from>
    <xdr:ext cx="2428875" cy="248851"/>
    <xdr:sp macro="" textlink="">
      <xdr:nvSpPr>
        <xdr:cNvPr id="19" name="CaixaDeTexto 18">
          <a:extLst>
            <a:ext uri="{FF2B5EF4-FFF2-40B4-BE49-F238E27FC236}">
              <a16:creationId xmlns:a16="http://schemas.microsoft.com/office/drawing/2014/main" id="{00000000-0008-0000-2200-000013000000}"/>
            </a:ext>
          </a:extLst>
        </xdr:cNvPr>
        <xdr:cNvSpPr txBox="1"/>
      </xdr:nvSpPr>
      <xdr:spPr>
        <a:xfrm>
          <a:off x="5172075" y="3124200"/>
          <a:ext cx="242887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de Contratos</a:t>
          </a:r>
          <a:r>
            <a:rPr lang="pt-BR" sz="1000" baseline="0">
              <a:solidFill>
                <a:schemeClr val="tx1">
                  <a:lumMod val="50000"/>
                  <a:lumOff val="50000"/>
                </a:schemeClr>
              </a:solidFill>
            </a:rPr>
            <a:t> Vencidos</a:t>
          </a:r>
          <a:endParaRPr lang="pt-BR" sz="1000">
            <a:solidFill>
              <a:schemeClr val="tx1">
                <a:lumMod val="50000"/>
                <a:lumOff val="50000"/>
              </a:schemeClr>
            </a:solidFill>
          </a:endParaRPr>
        </a:p>
      </xdr:txBody>
    </xdr:sp>
    <xdr:clientData/>
  </xdr:oneCellAnchor>
  <xdr:oneCellAnchor>
    <xdr:from>
      <xdr:col>10</xdr:col>
      <xdr:colOff>76200</xdr:colOff>
      <xdr:row>10</xdr:row>
      <xdr:rowOff>209550</xdr:rowOff>
    </xdr:from>
    <xdr:ext cx="2428875" cy="495300"/>
    <xdr:sp macro="" textlink="'BH (2)'!H23">
      <xdr:nvSpPr>
        <xdr:cNvPr id="39" name="CaixaDeTexto 38">
          <a:extLst>
            <a:ext uri="{FF2B5EF4-FFF2-40B4-BE49-F238E27FC236}">
              <a16:creationId xmlns:a16="http://schemas.microsoft.com/office/drawing/2014/main" id="{00000000-0008-0000-2200-000027000000}"/>
            </a:ext>
          </a:extLst>
        </xdr:cNvPr>
        <xdr:cNvSpPr txBox="1"/>
      </xdr:nvSpPr>
      <xdr:spPr>
        <a:xfrm>
          <a:off x="5181600" y="4314825"/>
          <a:ext cx="2428875"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A0D466DC-7D62-4222-8920-9E7EC7633F50}" type="TxLink">
            <a:rPr lang="en-US" sz="3200" b="0" i="0" u="none" strike="noStrike">
              <a:solidFill>
                <a:srgbClr val="FF9999"/>
              </a:solidFill>
              <a:latin typeface="Calibri"/>
              <a:cs typeface="Calibri"/>
            </a:rPr>
            <a:pPr algn="ctr"/>
            <a:t>0%</a:t>
          </a:fld>
          <a:endParaRPr lang="pt-BR" sz="3200">
            <a:solidFill>
              <a:srgbClr val="FF9999"/>
            </a:solidFill>
          </a:endParaRPr>
        </a:p>
      </xdr:txBody>
    </xdr:sp>
    <xdr:clientData/>
  </xdr:oneCellAnchor>
  <xdr:twoCellAnchor>
    <xdr:from>
      <xdr:col>6</xdr:col>
      <xdr:colOff>28575</xdr:colOff>
      <xdr:row>7</xdr:row>
      <xdr:rowOff>28575</xdr:rowOff>
    </xdr:from>
    <xdr:to>
      <xdr:col>10</xdr:col>
      <xdr:colOff>34575</xdr:colOff>
      <xdr:row>14</xdr:row>
      <xdr:rowOff>352425</xdr:rowOff>
    </xdr:to>
    <xdr:graphicFrame macro="">
      <xdr:nvGraphicFramePr>
        <xdr:cNvPr id="40" name="Gráfico 39">
          <a:extLst>
            <a:ext uri="{FF2B5EF4-FFF2-40B4-BE49-F238E27FC236}">
              <a16:creationId xmlns:a16="http://schemas.microsoft.com/office/drawing/2014/main" id="{00000000-0008-0000-2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6</xdr:col>
      <xdr:colOff>38100</xdr:colOff>
      <xdr:row>7</xdr:row>
      <xdr:rowOff>333375</xdr:rowOff>
    </xdr:from>
    <xdr:ext cx="2428875" cy="248851"/>
    <xdr:sp macro="" textlink="">
      <xdr:nvSpPr>
        <xdr:cNvPr id="41" name="CaixaDeTexto 40">
          <a:extLst>
            <a:ext uri="{FF2B5EF4-FFF2-40B4-BE49-F238E27FC236}">
              <a16:creationId xmlns:a16="http://schemas.microsoft.com/office/drawing/2014/main" id="{00000000-0008-0000-2200-000029000000}"/>
            </a:ext>
          </a:extLst>
        </xdr:cNvPr>
        <xdr:cNvSpPr txBox="1"/>
      </xdr:nvSpPr>
      <xdr:spPr>
        <a:xfrm>
          <a:off x="2705100" y="3124200"/>
          <a:ext cx="242887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Total</a:t>
          </a:r>
          <a:r>
            <a:rPr lang="pt-BR" sz="1000" baseline="0">
              <a:solidFill>
                <a:schemeClr val="tx1">
                  <a:lumMod val="50000"/>
                  <a:lumOff val="50000"/>
                </a:schemeClr>
              </a:solidFill>
            </a:rPr>
            <a:t> dos Contratos</a:t>
          </a:r>
          <a:endParaRPr lang="pt-BR" sz="1000">
            <a:solidFill>
              <a:schemeClr val="tx1">
                <a:lumMod val="50000"/>
                <a:lumOff val="50000"/>
              </a:schemeClr>
            </a:solidFill>
          </a:endParaRPr>
        </a:p>
      </xdr:txBody>
    </xdr:sp>
    <xdr:clientData/>
  </xdr:oneCellAnchor>
  <xdr:oneCellAnchor>
    <xdr:from>
      <xdr:col>6</xdr:col>
      <xdr:colOff>47625</xdr:colOff>
      <xdr:row>10</xdr:row>
      <xdr:rowOff>209550</xdr:rowOff>
    </xdr:from>
    <xdr:ext cx="2428875" cy="495300"/>
    <xdr:sp macro="" textlink="'BH (2)'!D24">
      <xdr:nvSpPr>
        <xdr:cNvPr id="42" name="CaixaDeTexto 41">
          <a:extLst>
            <a:ext uri="{FF2B5EF4-FFF2-40B4-BE49-F238E27FC236}">
              <a16:creationId xmlns:a16="http://schemas.microsoft.com/office/drawing/2014/main" id="{00000000-0008-0000-2200-00002A000000}"/>
            </a:ext>
          </a:extLst>
        </xdr:cNvPr>
        <xdr:cNvSpPr txBox="1"/>
      </xdr:nvSpPr>
      <xdr:spPr>
        <a:xfrm>
          <a:off x="2714625" y="4314825"/>
          <a:ext cx="2428875"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C73556E2-221F-49D3-96EA-B87ADE0F8E4E}" type="TxLink">
            <a:rPr lang="en-US" sz="3200" b="0" i="0" u="none" strike="noStrike">
              <a:solidFill>
                <a:srgbClr val="3599B8"/>
              </a:solidFill>
              <a:latin typeface="Calibri"/>
              <a:ea typeface="+mn-ea"/>
              <a:cs typeface="Calibri"/>
            </a:rPr>
            <a:pPr marL="0" indent="0" algn="ctr"/>
            <a:t>100%</a:t>
          </a:fld>
          <a:endParaRPr lang="pt-BR" sz="3200" b="0" i="0" u="none" strike="noStrike">
            <a:solidFill>
              <a:srgbClr val="3599B8"/>
            </a:solidFill>
            <a:latin typeface="Calibri"/>
            <a:ea typeface="+mn-ea"/>
            <a:cs typeface="Calibri"/>
          </a:endParaRPr>
        </a:p>
      </xdr:txBody>
    </xdr:sp>
    <xdr:clientData/>
  </xdr:oneCellAnchor>
  <xdr:twoCellAnchor>
    <xdr:from>
      <xdr:col>18</xdr:col>
      <xdr:colOff>114300</xdr:colOff>
      <xdr:row>7</xdr:row>
      <xdr:rowOff>28575</xdr:rowOff>
    </xdr:from>
    <xdr:to>
      <xdr:col>22</xdr:col>
      <xdr:colOff>120300</xdr:colOff>
      <xdr:row>14</xdr:row>
      <xdr:rowOff>352425</xdr:rowOff>
    </xdr:to>
    <xdr:graphicFrame macro="">
      <xdr:nvGraphicFramePr>
        <xdr:cNvPr id="43" name="Gráfico 42">
          <a:extLst>
            <a:ext uri="{FF2B5EF4-FFF2-40B4-BE49-F238E27FC236}">
              <a16:creationId xmlns:a16="http://schemas.microsoft.com/office/drawing/2014/main" id="{00000000-0008-0000-2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oneCellAnchor>
    <xdr:from>
      <xdr:col>18</xdr:col>
      <xdr:colOff>123825</xdr:colOff>
      <xdr:row>7</xdr:row>
      <xdr:rowOff>333375</xdr:rowOff>
    </xdr:from>
    <xdr:ext cx="2428875" cy="248851"/>
    <xdr:sp macro="" textlink="">
      <xdr:nvSpPr>
        <xdr:cNvPr id="44" name="CaixaDeTexto 43">
          <a:extLst>
            <a:ext uri="{FF2B5EF4-FFF2-40B4-BE49-F238E27FC236}">
              <a16:creationId xmlns:a16="http://schemas.microsoft.com/office/drawing/2014/main" id="{00000000-0008-0000-2200-00002C000000}"/>
            </a:ext>
          </a:extLst>
        </xdr:cNvPr>
        <xdr:cNvSpPr txBox="1"/>
      </xdr:nvSpPr>
      <xdr:spPr>
        <a:xfrm>
          <a:off x="10106025" y="3124200"/>
          <a:ext cx="242887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de Contratos Renovados</a:t>
          </a:r>
        </a:p>
      </xdr:txBody>
    </xdr:sp>
    <xdr:clientData/>
  </xdr:oneCellAnchor>
  <xdr:oneCellAnchor>
    <xdr:from>
      <xdr:col>18</xdr:col>
      <xdr:colOff>133350</xdr:colOff>
      <xdr:row>10</xdr:row>
      <xdr:rowOff>209550</xdr:rowOff>
    </xdr:from>
    <xdr:ext cx="2428875" cy="495300"/>
    <xdr:sp macro="" textlink="'BH (2)'!H25">
      <xdr:nvSpPr>
        <xdr:cNvPr id="45" name="CaixaDeTexto 44">
          <a:extLst>
            <a:ext uri="{FF2B5EF4-FFF2-40B4-BE49-F238E27FC236}">
              <a16:creationId xmlns:a16="http://schemas.microsoft.com/office/drawing/2014/main" id="{00000000-0008-0000-2200-00002D000000}"/>
            </a:ext>
          </a:extLst>
        </xdr:cNvPr>
        <xdr:cNvSpPr txBox="1"/>
      </xdr:nvSpPr>
      <xdr:spPr>
        <a:xfrm>
          <a:off x="10115550" y="4314825"/>
          <a:ext cx="2428875"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CDDE1BC-CB57-4AB1-99E0-9E3CDD9ACCEC}" type="TxLink">
            <a:rPr lang="en-US" sz="3200" b="0" i="0" u="none" strike="noStrike">
              <a:solidFill>
                <a:srgbClr val="333F4F"/>
              </a:solidFill>
              <a:latin typeface="Calibri"/>
              <a:ea typeface="+mn-ea"/>
              <a:cs typeface="Calibri"/>
            </a:rPr>
            <a:pPr marL="0" indent="0" algn="ctr"/>
            <a:t>100%</a:t>
          </a:fld>
          <a:endParaRPr lang="pt-BR" sz="3200" b="0" i="0" u="none" strike="noStrike">
            <a:solidFill>
              <a:srgbClr val="333F4F"/>
            </a:solidFill>
            <a:latin typeface="Calibri"/>
            <a:ea typeface="+mn-ea"/>
            <a:cs typeface="Calibri"/>
          </a:endParaRPr>
        </a:p>
      </xdr:txBody>
    </xdr:sp>
    <xdr:clientData/>
  </xdr:oneCellAnchor>
  <xdr:twoCellAnchor>
    <xdr:from>
      <xdr:col>14</xdr:col>
      <xdr:colOff>85725</xdr:colOff>
      <xdr:row>7</xdr:row>
      <xdr:rowOff>28575</xdr:rowOff>
    </xdr:from>
    <xdr:to>
      <xdr:col>18</xdr:col>
      <xdr:colOff>91725</xdr:colOff>
      <xdr:row>14</xdr:row>
      <xdr:rowOff>352425</xdr:rowOff>
    </xdr:to>
    <xdr:graphicFrame macro="">
      <xdr:nvGraphicFramePr>
        <xdr:cNvPr id="46" name="Gráfico 45">
          <a:extLst>
            <a:ext uri="{FF2B5EF4-FFF2-40B4-BE49-F238E27FC236}">
              <a16:creationId xmlns:a16="http://schemas.microsoft.com/office/drawing/2014/main" id="{00000000-0008-0000-22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oneCellAnchor>
    <xdr:from>
      <xdr:col>14</xdr:col>
      <xdr:colOff>95250</xdr:colOff>
      <xdr:row>7</xdr:row>
      <xdr:rowOff>333375</xdr:rowOff>
    </xdr:from>
    <xdr:ext cx="2428875" cy="248851"/>
    <xdr:sp macro="" textlink="">
      <xdr:nvSpPr>
        <xdr:cNvPr id="47" name="CaixaDeTexto 46">
          <a:extLst>
            <a:ext uri="{FF2B5EF4-FFF2-40B4-BE49-F238E27FC236}">
              <a16:creationId xmlns:a16="http://schemas.microsoft.com/office/drawing/2014/main" id="{00000000-0008-0000-2200-00002F000000}"/>
            </a:ext>
          </a:extLst>
        </xdr:cNvPr>
        <xdr:cNvSpPr txBox="1"/>
      </xdr:nvSpPr>
      <xdr:spPr>
        <a:xfrm>
          <a:off x="7639050" y="3124200"/>
          <a:ext cx="242887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 de Contratos Ativos</a:t>
          </a:r>
        </a:p>
      </xdr:txBody>
    </xdr:sp>
    <xdr:clientData/>
  </xdr:oneCellAnchor>
  <xdr:oneCellAnchor>
    <xdr:from>
      <xdr:col>14</xdr:col>
      <xdr:colOff>104775</xdr:colOff>
      <xdr:row>10</xdr:row>
      <xdr:rowOff>209550</xdr:rowOff>
    </xdr:from>
    <xdr:ext cx="2428875" cy="495300"/>
    <xdr:sp macro="" textlink="'BH (2)'!H24">
      <xdr:nvSpPr>
        <xdr:cNvPr id="48" name="CaixaDeTexto 47">
          <a:extLst>
            <a:ext uri="{FF2B5EF4-FFF2-40B4-BE49-F238E27FC236}">
              <a16:creationId xmlns:a16="http://schemas.microsoft.com/office/drawing/2014/main" id="{00000000-0008-0000-2200-000030000000}"/>
            </a:ext>
          </a:extLst>
        </xdr:cNvPr>
        <xdr:cNvSpPr txBox="1"/>
      </xdr:nvSpPr>
      <xdr:spPr>
        <a:xfrm>
          <a:off x="7648575" y="4314825"/>
          <a:ext cx="2428875"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1F6EEF35-E5C0-447D-ABED-F8097B4D56A1}" type="TxLink">
            <a:rPr lang="en-US" sz="3200" b="0" i="0" u="none" strike="noStrike">
              <a:solidFill>
                <a:srgbClr val="01B8AA"/>
              </a:solidFill>
              <a:latin typeface="Calibri"/>
              <a:ea typeface="+mn-ea"/>
              <a:cs typeface="Calibri"/>
            </a:rPr>
            <a:pPr marL="0" indent="0" algn="ctr"/>
            <a:t>0%</a:t>
          </a:fld>
          <a:endParaRPr lang="pt-BR" sz="3200" b="0" i="0" u="none" strike="noStrike">
            <a:solidFill>
              <a:srgbClr val="01B8AA"/>
            </a:solidFill>
            <a:latin typeface="Calibri"/>
            <a:ea typeface="+mn-ea"/>
            <a:cs typeface="Calibri"/>
          </a:endParaRPr>
        </a:p>
      </xdr:txBody>
    </xdr:sp>
    <xdr:clientData/>
  </xdr:oneCellAnchor>
  <xdr:twoCellAnchor>
    <xdr:from>
      <xdr:col>2</xdr:col>
      <xdr:colOff>0</xdr:colOff>
      <xdr:row>7</xdr:row>
      <xdr:rowOff>28575</xdr:rowOff>
    </xdr:from>
    <xdr:to>
      <xdr:col>6</xdr:col>
      <xdr:colOff>6000</xdr:colOff>
      <xdr:row>14</xdr:row>
      <xdr:rowOff>352425</xdr:rowOff>
    </xdr:to>
    <xdr:graphicFrame macro="">
      <xdr:nvGraphicFramePr>
        <xdr:cNvPr id="49" name="Gráfico 48">
          <a:extLst>
            <a:ext uri="{FF2B5EF4-FFF2-40B4-BE49-F238E27FC236}">
              <a16:creationId xmlns:a16="http://schemas.microsoft.com/office/drawing/2014/main" id="{00000000-0008-0000-2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2</xdr:col>
      <xdr:colOff>9525</xdr:colOff>
      <xdr:row>7</xdr:row>
      <xdr:rowOff>333375</xdr:rowOff>
    </xdr:from>
    <xdr:ext cx="2428875" cy="248851"/>
    <xdr:sp macro="" textlink="">
      <xdr:nvSpPr>
        <xdr:cNvPr id="50" name="CaixaDeTexto 49">
          <a:extLst>
            <a:ext uri="{FF2B5EF4-FFF2-40B4-BE49-F238E27FC236}">
              <a16:creationId xmlns:a16="http://schemas.microsoft.com/office/drawing/2014/main" id="{00000000-0008-0000-2200-000032000000}"/>
            </a:ext>
          </a:extLst>
        </xdr:cNvPr>
        <xdr:cNvSpPr txBox="1"/>
      </xdr:nvSpPr>
      <xdr:spPr>
        <a:xfrm>
          <a:off x="238125" y="3124200"/>
          <a:ext cx="242887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50000"/>
                  <a:lumOff val="50000"/>
                </a:schemeClr>
              </a:solidFill>
            </a:rPr>
            <a:t>Percentual</a:t>
          </a:r>
          <a:r>
            <a:rPr lang="pt-BR" sz="1000" baseline="0">
              <a:solidFill>
                <a:schemeClr val="tx1">
                  <a:lumMod val="50000"/>
                  <a:lumOff val="50000"/>
                </a:schemeClr>
              </a:solidFill>
            </a:rPr>
            <a:t> de Contratos Selecionados</a:t>
          </a:r>
          <a:endParaRPr lang="pt-BR" sz="1000">
            <a:solidFill>
              <a:schemeClr val="tx1">
                <a:lumMod val="50000"/>
                <a:lumOff val="50000"/>
              </a:schemeClr>
            </a:solidFill>
          </a:endParaRPr>
        </a:p>
      </xdr:txBody>
    </xdr:sp>
    <xdr:clientData/>
  </xdr:oneCellAnchor>
  <xdr:oneCellAnchor>
    <xdr:from>
      <xdr:col>2</xdr:col>
      <xdr:colOff>19050</xdr:colOff>
      <xdr:row>10</xdr:row>
      <xdr:rowOff>209550</xdr:rowOff>
    </xdr:from>
    <xdr:ext cx="2428875" cy="495300"/>
    <xdr:sp macro="" textlink="'BH (2)'!D23">
      <xdr:nvSpPr>
        <xdr:cNvPr id="51" name="CaixaDeTexto 50">
          <a:extLst>
            <a:ext uri="{FF2B5EF4-FFF2-40B4-BE49-F238E27FC236}">
              <a16:creationId xmlns:a16="http://schemas.microsoft.com/office/drawing/2014/main" id="{00000000-0008-0000-2200-000033000000}"/>
            </a:ext>
          </a:extLst>
        </xdr:cNvPr>
        <xdr:cNvSpPr txBox="1"/>
      </xdr:nvSpPr>
      <xdr:spPr>
        <a:xfrm>
          <a:off x="247650" y="4314825"/>
          <a:ext cx="2428875"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8CF884AF-D3A7-46A1-A026-249C61159F4F}" type="TxLink">
            <a:rPr lang="en-US" sz="3200" b="0" i="0" u="none" strike="noStrike">
              <a:solidFill>
                <a:srgbClr val="F2C80F"/>
              </a:solidFill>
              <a:latin typeface="Calibri"/>
              <a:ea typeface="+mn-ea"/>
              <a:cs typeface="Calibri"/>
            </a:rPr>
            <a:pPr marL="0" indent="0" algn="ctr"/>
            <a:t>40%</a:t>
          </a:fld>
          <a:endParaRPr lang="en-US" sz="3200" b="0" i="0" u="none" strike="noStrike">
            <a:solidFill>
              <a:srgbClr val="F2C80F"/>
            </a:solidFill>
            <a:latin typeface="Calibri"/>
            <a:ea typeface="+mn-ea"/>
            <a:cs typeface="Calibri"/>
          </a:endParaRPr>
        </a:p>
      </xdr:txBody>
    </xdr:sp>
    <xdr:clientData/>
  </xdr:one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onsidecorporation.com.br/gestaodedepartamentopessoal/" TargetMode="External"/><Relationship Id="rId7" Type="http://schemas.openxmlformats.org/officeDocument/2006/relationships/printerSettings" Target="../printerSettings/printerSettings4.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hyperlink" Target="https://onsidecorporation.com.br/calculoderescisao/" TargetMode="External"/><Relationship Id="rId5" Type="http://schemas.openxmlformats.org/officeDocument/2006/relationships/hyperlink" Target="https://onsidecorporation.com.br/indicadoresderecursoshumanos/" TargetMode="External"/><Relationship Id="rId10" Type="http://schemas.openxmlformats.org/officeDocument/2006/relationships/ctrlProp" Target="../ctrlProps/ctrlProp1.xml"/><Relationship Id="rId4" Type="http://schemas.openxmlformats.org/officeDocument/2006/relationships/hyperlink" Target="https://onsidecorporation.com.br/bancodehoras/" TargetMode="External"/><Relationship Id="rId9"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mailto:email@email.com"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9.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30.xml"/><Relationship Id="rId4" Type="http://schemas.openxmlformats.org/officeDocument/2006/relationships/ctrlProp" Target="../ctrlProps/ctrlProp9.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300A2-780E-4E68-82F8-70F4F8C86A07}">
  <sheetPr codeName="Planilha1">
    <tabColor rgb="FFFFC000"/>
  </sheetPr>
  <dimension ref="A1:J1505"/>
  <sheetViews>
    <sheetView showGridLines="0" showRowColHeaders="0" workbookViewId="0">
      <pane ySplit="5" topLeftCell="A6" activePane="bottomLeft" state="frozen"/>
      <selection pane="bottomLeft" activeCell="C6" sqref="C6"/>
    </sheetView>
  </sheetViews>
  <sheetFormatPr defaultColWidth="20.7109375" defaultRowHeight="24.95" customHeight="1" x14ac:dyDescent="0.25"/>
  <cols>
    <col min="1" max="1" width="6.7109375" style="31" customWidth="1"/>
    <col min="2" max="16384" width="20.7109375" style="31"/>
  </cols>
  <sheetData>
    <row r="1" spans="1:10" s="32" customFormat="1" ht="24.95" customHeight="1" x14ac:dyDescent="0.25"/>
    <row r="2" spans="1:10" s="34" customFormat="1" ht="24.95" customHeight="1" x14ac:dyDescent="0.25">
      <c r="B2" s="33" t="s">
        <v>0</v>
      </c>
    </row>
    <row r="4" spans="1:10" ht="24.95" customHeight="1" x14ac:dyDescent="0.25">
      <c r="B4" s="31" t="s">
        <v>40</v>
      </c>
      <c r="C4" s="31" t="s">
        <v>41</v>
      </c>
      <c r="D4" s="31" t="s">
        <v>42</v>
      </c>
      <c r="E4" s="31" t="s">
        <v>43</v>
      </c>
      <c r="F4" s="31" t="s">
        <v>46</v>
      </c>
      <c r="G4" s="31" t="s">
        <v>109</v>
      </c>
      <c r="H4" s="31" t="s">
        <v>110</v>
      </c>
    </row>
    <row r="5" spans="1:10" ht="24.95" customHeight="1" x14ac:dyDescent="0.25">
      <c r="B5" s="59">
        <f>IFERROR(1500-COUNTBLANK(B6:B1505),0)</f>
        <v>5</v>
      </c>
      <c r="C5" s="59">
        <f>IFERROR(500-COUNTBLANK(C6:C505),0)</f>
        <v>5</v>
      </c>
      <c r="D5" s="59">
        <f t="shared" ref="D5" si="0">IFERROR(1500-COUNTBLANK(D6:D1505),0)</f>
        <v>5</v>
      </c>
      <c r="E5" s="59">
        <f>IFERROR(3-COUNTBLANK(E6:E8),0)</f>
        <v>2</v>
      </c>
      <c r="F5" s="59">
        <f>IFERROR(100-COUNTBLANK(F6:F105),0)</f>
        <v>3</v>
      </c>
      <c r="G5" s="57"/>
      <c r="H5" s="57"/>
      <c r="I5" s="57"/>
      <c r="J5" s="59">
        <f>IFERROR(10-COUNTBLANK(J6:J15),0)</f>
        <v>10</v>
      </c>
    </row>
    <row r="6" spans="1:10" ht="24.95" customHeight="1" x14ac:dyDescent="0.25">
      <c r="A6" s="58">
        <v>1</v>
      </c>
      <c r="B6" s="60" t="str">
        <f>IF(Con!D5="","",Con!D5)</f>
        <v>Contrato de Aluguél</v>
      </c>
      <c r="C6" s="60" t="str">
        <f>IF(Ven!D5="","",Ven!D5)</f>
        <v>Elon Musk</v>
      </c>
      <c r="D6" s="60" t="str">
        <f>IF(Cli!D5="","",Cli!D5)</f>
        <v>Bárbara de Souza</v>
      </c>
      <c r="E6" s="60" t="str">
        <f>Sit!D5</f>
        <v>Vencido</v>
      </c>
      <c r="F6" s="60" t="str">
        <f>IF(Áreas!D5="","",Áreas!D5)</f>
        <v>Previdência Privada</v>
      </c>
      <c r="G6" s="87" t="s">
        <v>97</v>
      </c>
      <c r="H6" s="60" t="s">
        <v>113</v>
      </c>
      <c r="I6" s="60" t="s">
        <v>113</v>
      </c>
      <c r="J6" s="87">
        <f>IF(Sit!H5="","",Sit!H5)</f>
        <v>2021</v>
      </c>
    </row>
    <row r="7" spans="1:10" ht="24.95" customHeight="1" x14ac:dyDescent="0.25">
      <c r="A7" s="58">
        <v>2</v>
      </c>
      <c r="B7" s="60" t="str">
        <f>IF(Con!D6="","",Con!D6)</f>
        <v>Contrato de Prestação de Serviços</v>
      </c>
      <c r="C7" s="60" t="str">
        <f>IF(Ven!D6="","",Ven!D6)</f>
        <v>Jeff Bezos</v>
      </c>
      <c r="D7" s="60" t="str">
        <f>IF(Cli!D6="","",Cli!D6)</f>
        <v>Angélica da Silva</v>
      </c>
      <c r="E7" s="60"/>
      <c r="F7" s="60" t="str">
        <f>IF(Áreas!D6="","",Áreas!D6)</f>
        <v>Mercado Imobiliário</v>
      </c>
      <c r="G7" s="87" t="s">
        <v>98</v>
      </c>
      <c r="H7" s="60" t="s">
        <v>81</v>
      </c>
      <c r="I7" s="60" t="s">
        <v>114</v>
      </c>
      <c r="J7" s="87">
        <f>IF(Sit!H6="","",Sit!H6)</f>
        <v>2022</v>
      </c>
    </row>
    <row r="8" spans="1:10" ht="24.95" customHeight="1" x14ac:dyDescent="0.25">
      <c r="A8" s="58">
        <v>3</v>
      </c>
      <c r="B8" s="60" t="str">
        <f>IF(Con!D7="","",Con!D7)</f>
        <v>Contrato de Cessão de Imóvel</v>
      </c>
      <c r="C8" s="60" t="str">
        <f>IF(Ven!D7="","",Ven!D7)</f>
        <v>Warren Buffet</v>
      </c>
      <c r="D8" s="60" t="str">
        <f>IF(Cli!D7="","",Cli!D7)</f>
        <v>Anderson de Suza</v>
      </c>
      <c r="E8" s="60" t="str">
        <f>Sit!D6</f>
        <v>Ativo</v>
      </c>
      <c r="F8" s="60" t="str">
        <f>IF(Áreas!D7="","",Áreas!D7)</f>
        <v>Prestação de Serviços</v>
      </c>
      <c r="G8" s="87" t="s">
        <v>99</v>
      </c>
      <c r="H8" s="60" t="s">
        <v>114</v>
      </c>
      <c r="J8" s="87">
        <f>IF(Sit!H7="","",Sit!H7)</f>
        <v>2023</v>
      </c>
    </row>
    <row r="9" spans="1:10" ht="24.95" customHeight="1" x14ac:dyDescent="0.25">
      <c r="A9" s="58">
        <v>4</v>
      </c>
      <c r="B9" s="60" t="str">
        <f>IF(Con!D8="","",Con!D8)</f>
        <v>Contrato de Exploração Agrícola</v>
      </c>
      <c r="C9" s="60" t="str">
        <f>IF(Ven!D8="","",Ven!D8)</f>
        <v>Bernard Arnault</v>
      </c>
      <c r="D9" s="60" t="str">
        <f>IF(Cli!D8="","",Cli!D8)</f>
        <v>Marcelo Henrique Toledo</v>
      </c>
      <c r="F9" s="60" t="str">
        <f>IF(Áreas!D8="","",Áreas!D8)</f>
        <v/>
      </c>
      <c r="G9" s="87" t="s">
        <v>100</v>
      </c>
      <c r="J9" s="87">
        <f>IF(Sit!H8="","",Sit!H8)</f>
        <v>2024</v>
      </c>
    </row>
    <row r="10" spans="1:10" ht="24.95" customHeight="1" x14ac:dyDescent="0.25">
      <c r="A10" s="58">
        <v>5</v>
      </c>
      <c r="B10" s="60" t="str">
        <f>IF(Con!D9="","",Con!D9)</f>
        <v>Contrato de Serviços Contábeis</v>
      </c>
      <c r="C10" s="60" t="str">
        <f>IF(Ven!D9="","",Ven!D9)</f>
        <v>Bill gates</v>
      </c>
      <c r="D10" s="60" t="str">
        <f>IF(Cli!D9="","",Cli!D9)</f>
        <v>Francisco Geremias Alcebides</v>
      </c>
      <c r="F10" s="60" t="str">
        <f>IF(Áreas!D9="","",Áreas!D9)</f>
        <v/>
      </c>
      <c r="G10" s="87" t="s">
        <v>101</v>
      </c>
      <c r="J10" s="87">
        <f>IF(Sit!H9="","",Sit!H9)</f>
        <v>2025</v>
      </c>
    </row>
    <row r="11" spans="1:10" ht="24.95" customHeight="1" x14ac:dyDescent="0.25">
      <c r="A11" s="58">
        <v>6</v>
      </c>
      <c r="B11" s="60" t="str">
        <f>IF(Con!D10="","",Con!D10)</f>
        <v/>
      </c>
      <c r="C11" s="60" t="str">
        <f>IF(Ven!D10="","",Ven!D10)</f>
        <v/>
      </c>
      <c r="D11" s="60" t="str">
        <f>IF(Cli!D10="","",Cli!D10)</f>
        <v/>
      </c>
      <c r="F11" s="60" t="str">
        <f>IF(Áreas!D10="","",Áreas!D10)</f>
        <v/>
      </c>
      <c r="G11" s="87" t="s">
        <v>102</v>
      </c>
      <c r="J11" s="87">
        <f>IF(Sit!H10="","",Sit!H10)</f>
        <v>2026</v>
      </c>
    </row>
    <row r="12" spans="1:10" ht="24.95" customHeight="1" x14ac:dyDescent="0.25">
      <c r="A12" s="58">
        <v>7</v>
      </c>
      <c r="B12" s="60" t="str">
        <f>IF(Con!D11="","",Con!D11)</f>
        <v/>
      </c>
      <c r="C12" s="60" t="str">
        <f>IF(Ven!D11="","",Ven!D11)</f>
        <v/>
      </c>
      <c r="D12" s="60" t="str">
        <f>IF(Cli!D11="","",Cli!D11)</f>
        <v/>
      </c>
      <c r="F12" s="60" t="str">
        <f>IF(Áreas!D11="","",Áreas!D11)</f>
        <v/>
      </c>
      <c r="G12" s="87" t="s">
        <v>103</v>
      </c>
      <c r="J12" s="87">
        <f>IF(Sit!H11="","",Sit!H11)</f>
        <v>2027</v>
      </c>
    </row>
    <row r="13" spans="1:10" ht="24.95" customHeight="1" x14ac:dyDescent="0.25">
      <c r="A13" s="58">
        <v>8</v>
      </c>
      <c r="B13" s="60" t="str">
        <f>IF(Con!D12="","",Con!D12)</f>
        <v/>
      </c>
      <c r="C13" s="60" t="str">
        <f>IF(Ven!D12="","",Ven!D12)</f>
        <v/>
      </c>
      <c r="D13" s="60" t="str">
        <f>IF(Cli!D12="","",Cli!D12)</f>
        <v/>
      </c>
      <c r="F13" s="60" t="str">
        <f>IF(Áreas!D12="","",Áreas!D12)</f>
        <v/>
      </c>
      <c r="G13" s="87" t="s">
        <v>104</v>
      </c>
      <c r="J13" s="87">
        <f>IF(Sit!H12="","",Sit!H12)</f>
        <v>2028</v>
      </c>
    </row>
    <row r="14" spans="1:10" ht="24.95" customHeight="1" x14ac:dyDescent="0.25">
      <c r="A14" s="58">
        <v>9</v>
      </c>
      <c r="B14" s="60" t="str">
        <f>IF(Con!D13="","",Con!D13)</f>
        <v/>
      </c>
      <c r="C14" s="60" t="str">
        <f>IF(Ven!D13="","",Ven!D13)</f>
        <v/>
      </c>
      <c r="D14" s="60" t="str">
        <f>IF(Cli!D13="","",Cli!D13)</f>
        <v/>
      </c>
      <c r="F14" s="60" t="str">
        <f>IF(Áreas!D13="","",Áreas!D13)</f>
        <v/>
      </c>
      <c r="G14" s="87" t="s">
        <v>105</v>
      </c>
      <c r="J14" s="87">
        <f>IF(Sit!H13="","",Sit!H13)</f>
        <v>2029</v>
      </c>
    </row>
    <row r="15" spans="1:10" ht="24.95" customHeight="1" x14ac:dyDescent="0.25">
      <c r="A15" s="58">
        <v>10</v>
      </c>
      <c r="B15" s="60" t="str">
        <f>IF(Con!D14="","",Con!D14)</f>
        <v/>
      </c>
      <c r="C15" s="60" t="str">
        <f>IF(Ven!D14="","",Ven!D14)</f>
        <v/>
      </c>
      <c r="D15" s="60" t="str">
        <f>IF(Cli!D14="","",Cli!D14)</f>
        <v/>
      </c>
      <c r="F15" s="60" t="str">
        <f>IF(Áreas!D14="","",Áreas!D14)</f>
        <v/>
      </c>
      <c r="G15" s="87" t="s">
        <v>106</v>
      </c>
      <c r="J15" s="87">
        <f>IF(Sit!H14="","",Sit!H14)</f>
        <v>2030</v>
      </c>
    </row>
    <row r="16" spans="1:10" ht="24.95" customHeight="1" x14ac:dyDescent="0.25">
      <c r="A16" s="58">
        <v>11</v>
      </c>
      <c r="B16" s="60" t="str">
        <f>IF(Con!D15="","",Con!D15)</f>
        <v/>
      </c>
      <c r="C16" s="60" t="str">
        <f>IF(Ven!D15="","",Ven!D15)</f>
        <v/>
      </c>
      <c r="D16" s="60" t="str">
        <f>IF(Cli!D15="","",Cli!D15)</f>
        <v/>
      </c>
      <c r="F16" s="60" t="str">
        <f>IF(Áreas!D15="","",Áreas!D15)</f>
        <v/>
      </c>
      <c r="G16" s="87" t="s">
        <v>107</v>
      </c>
    </row>
    <row r="17" spans="1:7" ht="24.95" customHeight="1" x14ac:dyDescent="0.25">
      <c r="A17" s="58">
        <v>12</v>
      </c>
      <c r="B17" s="60" t="str">
        <f>IF(Con!D16="","",Con!D16)</f>
        <v/>
      </c>
      <c r="C17" s="60" t="str">
        <f>IF(Ven!D16="","",Ven!D16)</f>
        <v/>
      </c>
      <c r="D17" s="60" t="str">
        <f>IF(Cli!D16="","",Cli!D16)</f>
        <v/>
      </c>
      <c r="F17" s="60" t="str">
        <f>IF(Áreas!D16="","",Áreas!D16)</f>
        <v/>
      </c>
      <c r="G17" s="87" t="s">
        <v>108</v>
      </c>
    </row>
    <row r="18" spans="1:7" ht="24.95" customHeight="1" x14ac:dyDescent="0.25">
      <c r="A18" s="58">
        <v>13</v>
      </c>
      <c r="B18" s="60" t="str">
        <f>IF(Con!D17="","",Con!D17)</f>
        <v/>
      </c>
      <c r="C18" s="60" t="str">
        <f>IF(Ven!D17="","",Ven!D17)</f>
        <v/>
      </c>
      <c r="D18" s="60" t="str">
        <f>IF(Cli!D17="","",Cli!D17)</f>
        <v/>
      </c>
      <c r="F18" s="60" t="str">
        <f>IF(Áreas!D17="","",Áreas!D17)</f>
        <v/>
      </c>
    </row>
    <row r="19" spans="1:7" ht="24.95" customHeight="1" x14ac:dyDescent="0.25">
      <c r="A19" s="58">
        <v>14</v>
      </c>
      <c r="B19" s="60" t="str">
        <f>IF(Con!D18="","",Con!D18)</f>
        <v/>
      </c>
      <c r="C19" s="60" t="str">
        <f>IF(Ven!D18="","",Ven!D18)</f>
        <v/>
      </c>
      <c r="D19" s="60" t="str">
        <f>IF(Cli!D18="","",Cli!D18)</f>
        <v/>
      </c>
      <c r="F19" s="60" t="str">
        <f>IF(Áreas!D18="","",Áreas!D18)</f>
        <v/>
      </c>
    </row>
    <row r="20" spans="1:7" ht="24.95" customHeight="1" x14ac:dyDescent="0.25">
      <c r="A20" s="58">
        <v>15</v>
      </c>
      <c r="B20" s="60" t="str">
        <f>IF(Con!D19="","",Con!D19)</f>
        <v/>
      </c>
      <c r="C20" s="60" t="str">
        <f>IF(Ven!D19="","",Ven!D19)</f>
        <v/>
      </c>
      <c r="D20" s="60" t="str">
        <f>IF(Cli!D19="","",Cli!D19)</f>
        <v/>
      </c>
      <c r="F20" s="60" t="str">
        <f>IF(Áreas!D19="","",Áreas!D19)</f>
        <v/>
      </c>
    </row>
    <row r="21" spans="1:7" ht="24.95" customHeight="1" x14ac:dyDescent="0.25">
      <c r="A21" s="58">
        <v>16</v>
      </c>
      <c r="B21" s="60" t="str">
        <f>IF(Con!D20="","",Con!D20)</f>
        <v/>
      </c>
      <c r="C21" s="60" t="str">
        <f>IF(Ven!D20="","",Ven!D20)</f>
        <v/>
      </c>
      <c r="D21" s="60" t="str">
        <f>IF(Cli!D20="","",Cli!D20)</f>
        <v/>
      </c>
      <c r="F21" s="60" t="str">
        <f>IF(Áreas!D20="","",Áreas!D20)</f>
        <v/>
      </c>
    </row>
    <row r="22" spans="1:7" ht="24.95" customHeight="1" x14ac:dyDescent="0.25">
      <c r="A22" s="58">
        <v>17</v>
      </c>
      <c r="B22" s="60" t="str">
        <f>IF(Con!D21="","",Con!D21)</f>
        <v/>
      </c>
      <c r="C22" s="60" t="str">
        <f>IF(Ven!D21="","",Ven!D21)</f>
        <v/>
      </c>
      <c r="D22" s="60" t="str">
        <f>IF(Cli!D21="","",Cli!D21)</f>
        <v/>
      </c>
      <c r="F22" s="60" t="str">
        <f>IF(Áreas!D21="","",Áreas!D21)</f>
        <v/>
      </c>
    </row>
    <row r="23" spans="1:7" ht="24.95" customHeight="1" x14ac:dyDescent="0.25">
      <c r="A23" s="58">
        <v>18</v>
      </c>
      <c r="B23" s="60" t="str">
        <f>IF(Con!D22="","",Con!D22)</f>
        <v/>
      </c>
      <c r="C23" s="60" t="str">
        <f>IF(Ven!D22="","",Ven!D22)</f>
        <v/>
      </c>
      <c r="D23" s="60" t="str">
        <f>IF(Cli!D22="","",Cli!D22)</f>
        <v/>
      </c>
      <c r="F23" s="60" t="str">
        <f>IF(Áreas!D22="","",Áreas!D22)</f>
        <v/>
      </c>
    </row>
    <row r="24" spans="1:7" ht="24.95" customHeight="1" x14ac:dyDescent="0.25">
      <c r="A24" s="58">
        <v>19</v>
      </c>
      <c r="B24" s="60" t="str">
        <f>IF(Con!D23="","",Con!D23)</f>
        <v/>
      </c>
      <c r="C24" s="60" t="str">
        <f>IF(Ven!D23="","",Ven!D23)</f>
        <v/>
      </c>
      <c r="D24" s="60" t="str">
        <f>IF(Cli!D23="","",Cli!D23)</f>
        <v/>
      </c>
      <c r="F24" s="60" t="str">
        <f>IF(Áreas!D23="","",Áreas!D23)</f>
        <v/>
      </c>
    </row>
    <row r="25" spans="1:7" ht="24.95" customHeight="1" x14ac:dyDescent="0.25">
      <c r="A25" s="58">
        <v>20</v>
      </c>
      <c r="B25" s="60" t="str">
        <f>IF(Con!D24="","",Con!D24)</f>
        <v/>
      </c>
      <c r="C25" s="60" t="str">
        <f>IF(Ven!D24="","",Ven!D24)</f>
        <v/>
      </c>
      <c r="D25" s="60" t="str">
        <f>IF(Cli!D24="","",Cli!D24)</f>
        <v/>
      </c>
      <c r="F25" s="60" t="str">
        <f>IF(Áreas!D24="","",Áreas!D24)</f>
        <v/>
      </c>
    </row>
    <row r="26" spans="1:7" ht="24.95" customHeight="1" x14ac:dyDescent="0.25">
      <c r="A26" s="58">
        <v>21</v>
      </c>
      <c r="B26" s="60" t="str">
        <f>IF(Con!D25="","",Con!D25)</f>
        <v/>
      </c>
      <c r="C26" s="60" t="str">
        <f>IF(Ven!D25="","",Ven!D25)</f>
        <v/>
      </c>
      <c r="D26" s="60" t="str">
        <f>IF(Cli!D25="","",Cli!D25)</f>
        <v/>
      </c>
      <c r="F26" s="60" t="str">
        <f>IF(Áreas!D25="","",Áreas!D25)</f>
        <v/>
      </c>
    </row>
    <row r="27" spans="1:7" ht="24.95" customHeight="1" x14ac:dyDescent="0.25">
      <c r="A27" s="58">
        <v>22</v>
      </c>
      <c r="B27" s="60" t="str">
        <f>IF(Con!D26="","",Con!D26)</f>
        <v/>
      </c>
      <c r="C27" s="60" t="str">
        <f>IF(Ven!D26="","",Ven!D26)</f>
        <v/>
      </c>
      <c r="D27" s="60" t="str">
        <f>IF(Cli!D26="","",Cli!D26)</f>
        <v/>
      </c>
      <c r="F27" s="60" t="str">
        <f>IF(Áreas!D26="","",Áreas!D26)</f>
        <v/>
      </c>
    </row>
    <row r="28" spans="1:7" ht="24.95" customHeight="1" x14ac:dyDescent="0.25">
      <c r="A28" s="58">
        <v>23</v>
      </c>
      <c r="B28" s="60" t="str">
        <f>IF(Con!D27="","",Con!D27)</f>
        <v/>
      </c>
      <c r="C28" s="60" t="str">
        <f>IF(Ven!D27="","",Ven!D27)</f>
        <v/>
      </c>
      <c r="D28" s="60" t="str">
        <f>IF(Cli!D27="","",Cli!D27)</f>
        <v/>
      </c>
      <c r="F28" s="60" t="str">
        <f>IF(Áreas!D27="","",Áreas!D27)</f>
        <v/>
      </c>
    </row>
    <row r="29" spans="1:7" ht="24.95" customHeight="1" x14ac:dyDescent="0.25">
      <c r="A29" s="58">
        <v>24</v>
      </c>
      <c r="B29" s="60" t="str">
        <f>IF(Con!D28="","",Con!D28)</f>
        <v/>
      </c>
      <c r="C29" s="60" t="str">
        <f>IF(Ven!D28="","",Ven!D28)</f>
        <v/>
      </c>
      <c r="D29" s="60" t="str">
        <f>IF(Cli!D28="","",Cli!D28)</f>
        <v/>
      </c>
      <c r="F29" s="60" t="str">
        <f>IF(Áreas!D28="","",Áreas!D28)</f>
        <v/>
      </c>
    </row>
    <row r="30" spans="1:7" ht="24.95" customHeight="1" x14ac:dyDescent="0.25">
      <c r="A30" s="58">
        <v>25</v>
      </c>
      <c r="B30" s="60" t="str">
        <f>IF(Con!D29="","",Con!D29)</f>
        <v/>
      </c>
      <c r="C30" s="60" t="str">
        <f>IF(Ven!D29="","",Ven!D29)</f>
        <v/>
      </c>
      <c r="D30" s="60" t="str">
        <f>IF(Cli!D29="","",Cli!D29)</f>
        <v/>
      </c>
      <c r="F30" s="60" t="str">
        <f>IF(Áreas!D29="","",Áreas!D29)</f>
        <v/>
      </c>
    </row>
    <row r="31" spans="1:7" ht="24.95" customHeight="1" x14ac:dyDescent="0.25">
      <c r="A31" s="58">
        <v>26</v>
      </c>
      <c r="B31" s="60" t="str">
        <f>IF(Con!D30="","",Con!D30)</f>
        <v/>
      </c>
      <c r="C31" s="60" t="str">
        <f>IF(Ven!D30="","",Ven!D30)</f>
        <v/>
      </c>
      <c r="D31" s="60" t="str">
        <f>IF(Cli!D30="","",Cli!D30)</f>
        <v/>
      </c>
      <c r="F31" s="60" t="str">
        <f>IF(Áreas!D30="","",Áreas!D30)</f>
        <v/>
      </c>
    </row>
    <row r="32" spans="1:7" ht="24.95" customHeight="1" x14ac:dyDescent="0.25">
      <c r="A32" s="58">
        <v>27</v>
      </c>
      <c r="B32" s="60" t="str">
        <f>IF(Con!D31="","",Con!D31)</f>
        <v/>
      </c>
      <c r="C32" s="60" t="str">
        <f>IF(Ven!D31="","",Ven!D31)</f>
        <v/>
      </c>
      <c r="D32" s="60" t="str">
        <f>IF(Cli!D31="","",Cli!D31)</f>
        <v/>
      </c>
      <c r="F32" s="60" t="str">
        <f>IF(Áreas!D31="","",Áreas!D31)</f>
        <v/>
      </c>
    </row>
    <row r="33" spans="1:6" ht="24.95" customHeight="1" x14ac:dyDescent="0.25">
      <c r="A33" s="58">
        <v>28</v>
      </c>
      <c r="B33" s="60" t="str">
        <f>IF(Con!D32="","",Con!D32)</f>
        <v/>
      </c>
      <c r="C33" s="60" t="str">
        <f>IF(Ven!D32="","",Ven!D32)</f>
        <v/>
      </c>
      <c r="D33" s="60" t="str">
        <f>IF(Cli!D32="","",Cli!D32)</f>
        <v/>
      </c>
      <c r="F33" s="60" t="str">
        <f>IF(Áreas!D32="","",Áreas!D32)</f>
        <v/>
      </c>
    </row>
    <row r="34" spans="1:6" ht="24.95" customHeight="1" x14ac:dyDescent="0.25">
      <c r="A34" s="58">
        <v>29</v>
      </c>
      <c r="B34" s="60" t="str">
        <f>IF(Con!D33="","",Con!D33)</f>
        <v/>
      </c>
      <c r="C34" s="60" t="str">
        <f>IF(Ven!D33="","",Ven!D33)</f>
        <v/>
      </c>
      <c r="D34" s="60" t="str">
        <f>IF(Cli!D33="","",Cli!D33)</f>
        <v/>
      </c>
      <c r="F34" s="60" t="str">
        <f>IF(Áreas!D33="","",Áreas!D33)</f>
        <v/>
      </c>
    </row>
    <row r="35" spans="1:6" ht="24.95" customHeight="1" x14ac:dyDescent="0.25">
      <c r="A35" s="58">
        <v>30</v>
      </c>
      <c r="B35" s="60" t="str">
        <f>IF(Con!D34="","",Con!D34)</f>
        <v/>
      </c>
      <c r="C35" s="60" t="str">
        <f>IF(Ven!D34="","",Ven!D34)</f>
        <v/>
      </c>
      <c r="D35" s="60" t="str">
        <f>IF(Cli!D34="","",Cli!D34)</f>
        <v/>
      </c>
      <c r="F35" s="60" t="str">
        <f>IF(Áreas!D34="","",Áreas!D34)</f>
        <v/>
      </c>
    </row>
    <row r="36" spans="1:6" ht="24.95" customHeight="1" x14ac:dyDescent="0.25">
      <c r="A36" s="58">
        <v>31</v>
      </c>
      <c r="B36" s="60" t="str">
        <f>IF(Con!D35="","",Con!D35)</f>
        <v/>
      </c>
      <c r="C36" s="60" t="str">
        <f>IF(Ven!D35="","",Ven!D35)</f>
        <v/>
      </c>
      <c r="D36" s="60" t="str">
        <f>IF(Cli!D35="","",Cli!D35)</f>
        <v/>
      </c>
      <c r="F36" s="60" t="str">
        <f>IF(Áreas!D35="","",Áreas!D35)</f>
        <v/>
      </c>
    </row>
    <row r="37" spans="1:6" ht="24.95" customHeight="1" x14ac:dyDescent="0.25">
      <c r="A37" s="58">
        <v>32</v>
      </c>
      <c r="B37" s="60" t="str">
        <f>IF(Con!D36="","",Con!D36)</f>
        <v/>
      </c>
      <c r="C37" s="60" t="str">
        <f>IF(Ven!D36="","",Ven!D36)</f>
        <v/>
      </c>
      <c r="D37" s="60" t="str">
        <f>IF(Cli!D36="","",Cli!D36)</f>
        <v/>
      </c>
      <c r="F37" s="60" t="str">
        <f>IF(Áreas!D36="","",Áreas!D36)</f>
        <v/>
      </c>
    </row>
    <row r="38" spans="1:6" ht="24.95" customHeight="1" x14ac:dyDescent="0.25">
      <c r="A38" s="58">
        <v>33</v>
      </c>
      <c r="B38" s="60" t="str">
        <f>IF(Con!D37="","",Con!D37)</f>
        <v/>
      </c>
      <c r="C38" s="60" t="str">
        <f>IF(Ven!D37="","",Ven!D37)</f>
        <v/>
      </c>
      <c r="D38" s="60" t="str">
        <f>IF(Cli!D37="","",Cli!D37)</f>
        <v/>
      </c>
      <c r="F38" s="60" t="str">
        <f>IF(Áreas!D37="","",Áreas!D37)</f>
        <v/>
      </c>
    </row>
    <row r="39" spans="1:6" ht="24.95" customHeight="1" x14ac:dyDescent="0.25">
      <c r="A39" s="58">
        <v>34</v>
      </c>
      <c r="B39" s="60" t="str">
        <f>IF(Con!D38="","",Con!D38)</f>
        <v/>
      </c>
      <c r="C39" s="60" t="str">
        <f>IF(Ven!D38="","",Ven!D38)</f>
        <v/>
      </c>
      <c r="D39" s="60" t="str">
        <f>IF(Cli!D38="","",Cli!D38)</f>
        <v/>
      </c>
      <c r="F39" s="60" t="str">
        <f>IF(Áreas!D38="","",Áreas!D38)</f>
        <v/>
      </c>
    </row>
    <row r="40" spans="1:6" ht="24.95" customHeight="1" x14ac:dyDescent="0.25">
      <c r="A40" s="58">
        <v>35</v>
      </c>
      <c r="B40" s="60" t="str">
        <f>IF(Con!D39="","",Con!D39)</f>
        <v/>
      </c>
      <c r="C40" s="60" t="str">
        <f>IF(Ven!D39="","",Ven!D39)</f>
        <v/>
      </c>
      <c r="D40" s="60" t="str">
        <f>IF(Cli!D39="","",Cli!D39)</f>
        <v/>
      </c>
      <c r="F40" s="60" t="str">
        <f>IF(Áreas!D39="","",Áreas!D39)</f>
        <v/>
      </c>
    </row>
    <row r="41" spans="1:6" ht="24.95" customHeight="1" x14ac:dyDescent="0.25">
      <c r="A41" s="58">
        <v>36</v>
      </c>
      <c r="B41" s="60" t="str">
        <f>IF(Con!D40="","",Con!D40)</f>
        <v/>
      </c>
      <c r="C41" s="60" t="str">
        <f>IF(Ven!D40="","",Ven!D40)</f>
        <v/>
      </c>
      <c r="D41" s="60" t="str">
        <f>IF(Cli!D40="","",Cli!D40)</f>
        <v/>
      </c>
      <c r="F41" s="60" t="str">
        <f>IF(Áreas!D40="","",Áreas!D40)</f>
        <v/>
      </c>
    </row>
    <row r="42" spans="1:6" ht="24.95" customHeight="1" x14ac:dyDescent="0.25">
      <c r="A42" s="58">
        <v>37</v>
      </c>
      <c r="B42" s="60" t="str">
        <f>IF(Con!D41="","",Con!D41)</f>
        <v/>
      </c>
      <c r="C42" s="60" t="str">
        <f>IF(Ven!D41="","",Ven!D41)</f>
        <v/>
      </c>
      <c r="D42" s="60" t="str">
        <f>IF(Cli!D41="","",Cli!D41)</f>
        <v/>
      </c>
      <c r="F42" s="60" t="str">
        <f>IF(Áreas!D41="","",Áreas!D41)</f>
        <v/>
      </c>
    </row>
    <row r="43" spans="1:6" ht="24.95" customHeight="1" x14ac:dyDescent="0.25">
      <c r="A43" s="58">
        <v>38</v>
      </c>
      <c r="B43" s="60" t="str">
        <f>IF(Con!D42="","",Con!D42)</f>
        <v/>
      </c>
      <c r="C43" s="60" t="str">
        <f>IF(Ven!D42="","",Ven!D42)</f>
        <v/>
      </c>
      <c r="D43" s="60" t="str">
        <f>IF(Cli!D42="","",Cli!D42)</f>
        <v/>
      </c>
      <c r="F43" s="60" t="str">
        <f>IF(Áreas!D42="","",Áreas!D42)</f>
        <v/>
      </c>
    </row>
    <row r="44" spans="1:6" ht="24.95" customHeight="1" x14ac:dyDescent="0.25">
      <c r="A44" s="58">
        <v>39</v>
      </c>
      <c r="B44" s="60" t="str">
        <f>IF(Con!D43="","",Con!D43)</f>
        <v/>
      </c>
      <c r="C44" s="60" t="str">
        <f>IF(Ven!D43="","",Ven!D43)</f>
        <v/>
      </c>
      <c r="D44" s="60" t="str">
        <f>IF(Cli!D43="","",Cli!D43)</f>
        <v/>
      </c>
      <c r="F44" s="60" t="str">
        <f>IF(Áreas!D43="","",Áreas!D43)</f>
        <v/>
      </c>
    </row>
    <row r="45" spans="1:6" ht="24.95" customHeight="1" x14ac:dyDescent="0.25">
      <c r="A45" s="58">
        <v>40</v>
      </c>
      <c r="B45" s="60" t="str">
        <f>IF(Con!D44="","",Con!D44)</f>
        <v/>
      </c>
      <c r="C45" s="60" t="str">
        <f>IF(Ven!D44="","",Ven!D44)</f>
        <v/>
      </c>
      <c r="D45" s="60" t="str">
        <f>IF(Cli!D44="","",Cli!D44)</f>
        <v/>
      </c>
      <c r="F45" s="60" t="str">
        <f>IF(Áreas!D44="","",Áreas!D44)</f>
        <v/>
      </c>
    </row>
    <row r="46" spans="1:6" ht="24.95" customHeight="1" x14ac:dyDescent="0.25">
      <c r="A46" s="58">
        <v>41</v>
      </c>
      <c r="B46" s="60" t="str">
        <f>IF(Con!D45="","",Con!D45)</f>
        <v/>
      </c>
      <c r="C46" s="60" t="str">
        <f>IF(Ven!D45="","",Ven!D45)</f>
        <v/>
      </c>
      <c r="D46" s="60" t="str">
        <f>IF(Cli!D45="","",Cli!D45)</f>
        <v/>
      </c>
      <c r="F46" s="60" t="str">
        <f>IF(Áreas!D45="","",Áreas!D45)</f>
        <v/>
      </c>
    </row>
    <row r="47" spans="1:6" ht="24.95" customHeight="1" x14ac:dyDescent="0.25">
      <c r="A47" s="58">
        <v>42</v>
      </c>
      <c r="B47" s="60" t="str">
        <f>IF(Con!D46="","",Con!D46)</f>
        <v/>
      </c>
      <c r="C47" s="60" t="str">
        <f>IF(Ven!D46="","",Ven!D46)</f>
        <v/>
      </c>
      <c r="D47" s="60" t="str">
        <f>IF(Cli!D46="","",Cli!D46)</f>
        <v/>
      </c>
      <c r="F47" s="60" t="str">
        <f>IF(Áreas!D46="","",Áreas!D46)</f>
        <v/>
      </c>
    </row>
    <row r="48" spans="1:6" ht="24.95" customHeight="1" x14ac:dyDescent="0.25">
      <c r="A48" s="58">
        <v>43</v>
      </c>
      <c r="B48" s="60" t="str">
        <f>IF(Con!D47="","",Con!D47)</f>
        <v/>
      </c>
      <c r="C48" s="60" t="str">
        <f>IF(Ven!D47="","",Ven!D47)</f>
        <v/>
      </c>
      <c r="D48" s="60" t="str">
        <f>IF(Cli!D47="","",Cli!D47)</f>
        <v/>
      </c>
      <c r="F48" s="60" t="str">
        <f>IF(Áreas!D47="","",Áreas!D47)</f>
        <v/>
      </c>
    </row>
    <row r="49" spans="1:6" ht="24.95" customHeight="1" x14ac:dyDescent="0.25">
      <c r="A49" s="58">
        <v>44</v>
      </c>
      <c r="B49" s="60" t="str">
        <f>IF(Con!D48="","",Con!D48)</f>
        <v/>
      </c>
      <c r="C49" s="60" t="str">
        <f>IF(Ven!D48="","",Ven!D48)</f>
        <v/>
      </c>
      <c r="D49" s="60" t="str">
        <f>IF(Cli!D48="","",Cli!D48)</f>
        <v/>
      </c>
      <c r="F49" s="60" t="str">
        <f>IF(Áreas!D48="","",Áreas!D48)</f>
        <v/>
      </c>
    </row>
    <row r="50" spans="1:6" ht="24.95" customHeight="1" x14ac:dyDescent="0.25">
      <c r="A50" s="58">
        <v>45</v>
      </c>
      <c r="B50" s="60" t="str">
        <f>IF(Con!D49="","",Con!D49)</f>
        <v/>
      </c>
      <c r="C50" s="60" t="str">
        <f>IF(Ven!D49="","",Ven!D49)</f>
        <v/>
      </c>
      <c r="D50" s="60" t="str">
        <f>IF(Cli!D49="","",Cli!D49)</f>
        <v/>
      </c>
      <c r="F50" s="60" t="str">
        <f>IF(Áreas!D49="","",Áreas!D49)</f>
        <v/>
      </c>
    </row>
    <row r="51" spans="1:6" ht="24.95" customHeight="1" x14ac:dyDescent="0.25">
      <c r="A51" s="58">
        <v>46</v>
      </c>
      <c r="B51" s="60" t="str">
        <f>IF(Con!D50="","",Con!D50)</f>
        <v/>
      </c>
      <c r="C51" s="60" t="str">
        <f>IF(Ven!D50="","",Ven!D50)</f>
        <v/>
      </c>
      <c r="D51" s="60" t="str">
        <f>IF(Cli!D50="","",Cli!D50)</f>
        <v/>
      </c>
      <c r="F51" s="60" t="str">
        <f>IF(Áreas!D50="","",Áreas!D50)</f>
        <v/>
      </c>
    </row>
    <row r="52" spans="1:6" ht="24.95" customHeight="1" x14ac:dyDescent="0.25">
      <c r="A52" s="58">
        <v>47</v>
      </c>
      <c r="B52" s="60" t="str">
        <f>IF(Con!D51="","",Con!D51)</f>
        <v/>
      </c>
      <c r="C52" s="60" t="str">
        <f>IF(Ven!D51="","",Ven!D51)</f>
        <v/>
      </c>
      <c r="D52" s="60" t="str">
        <f>IF(Cli!D51="","",Cli!D51)</f>
        <v/>
      </c>
      <c r="F52" s="60" t="str">
        <f>IF(Áreas!D51="","",Áreas!D51)</f>
        <v/>
      </c>
    </row>
    <row r="53" spans="1:6" ht="24.95" customHeight="1" x14ac:dyDescent="0.25">
      <c r="A53" s="58">
        <v>48</v>
      </c>
      <c r="B53" s="60" t="str">
        <f>IF(Con!D52="","",Con!D52)</f>
        <v/>
      </c>
      <c r="C53" s="60" t="str">
        <f>IF(Ven!D52="","",Ven!D52)</f>
        <v/>
      </c>
      <c r="D53" s="60" t="str">
        <f>IF(Cli!D52="","",Cli!D52)</f>
        <v/>
      </c>
      <c r="F53" s="60" t="str">
        <f>IF(Áreas!D52="","",Áreas!D52)</f>
        <v/>
      </c>
    </row>
    <row r="54" spans="1:6" ht="24.95" customHeight="1" x14ac:dyDescent="0.25">
      <c r="A54" s="58">
        <v>49</v>
      </c>
      <c r="B54" s="60" t="str">
        <f>IF(Con!D53="","",Con!D53)</f>
        <v/>
      </c>
      <c r="C54" s="60" t="str">
        <f>IF(Ven!D53="","",Ven!D53)</f>
        <v/>
      </c>
      <c r="D54" s="60" t="str">
        <f>IF(Cli!D53="","",Cli!D53)</f>
        <v/>
      </c>
      <c r="F54" s="60" t="str">
        <f>IF(Áreas!D53="","",Áreas!D53)</f>
        <v/>
      </c>
    </row>
    <row r="55" spans="1:6" ht="24.95" customHeight="1" x14ac:dyDescent="0.25">
      <c r="A55" s="58">
        <v>50</v>
      </c>
      <c r="B55" s="60" t="str">
        <f>IF(Con!D54="","",Con!D54)</f>
        <v/>
      </c>
      <c r="C55" s="60" t="str">
        <f>IF(Ven!D54="","",Ven!D54)</f>
        <v/>
      </c>
      <c r="D55" s="60" t="str">
        <f>IF(Cli!D54="","",Cli!D54)</f>
        <v/>
      </c>
      <c r="F55" s="60" t="str">
        <f>IF(Áreas!D54="","",Áreas!D54)</f>
        <v/>
      </c>
    </row>
    <row r="56" spans="1:6" ht="24.95" customHeight="1" x14ac:dyDescent="0.25">
      <c r="A56" s="58">
        <v>51</v>
      </c>
      <c r="B56" s="60" t="str">
        <f>IF(Con!D55="","",Con!D55)</f>
        <v/>
      </c>
      <c r="C56" s="60" t="str">
        <f>IF(Ven!D55="","",Ven!D55)</f>
        <v/>
      </c>
      <c r="D56" s="60" t="str">
        <f>IF(Cli!D55="","",Cli!D55)</f>
        <v/>
      </c>
      <c r="F56" s="60" t="str">
        <f>IF(Áreas!D55="","",Áreas!D55)</f>
        <v/>
      </c>
    </row>
    <row r="57" spans="1:6" ht="24.95" customHeight="1" x14ac:dyDescent="0.25">
      <c r="A57" s="58">
        <v>52</v>
      </c>
      <c r="B57" s="60" t="str">
        <f>IF(Con!D56="","",Con!D56)</f>
        <v/>
      </c>
      <c r="C57" s="60" t="str">
        <f>IF(Ven!D56="","",Ven!D56)</f>
        <v/>
      </c>
      <c r="D57" s="60" t="str">
        <f>IF(Cli!D56="","",Cli!D56)</f>
        <v/>
      </c>
      <c r="F57" s="60" t="str">
        <f>IF(Áreas!D56="","",Áreas!D56)</f>
        <v/>
      </c>
    </row>
    <row r="58" spans="1:6" ht="24.95" customHeight="1" x14ac:dyDescent="0.25">
      <c r="A58" s="58">
        <v>53</v>
      </c>
      <c r="B58" s="60" t="str">
        <f>IF(Con!D57="","",Con!D57)</f>
        <v/>
      </c>
      <c r="C58" s="60" t="str">
        <f>IF(Ven!D57="","",Ven!D57)</f>
        <v/>
      </c>
      <c r="D58" s="60" t="str">
        <f>IF(Cli!D57="","",Cli!D57)</f>
        <v/>
      </c>
      <c r="F58" s="60" t="str">
        <f>IF(Áreas!D57="","",Áreas!D57)</f>
        <v/>
      </c>
    </row>
    <row r="59" spans="1:6" ht="24.95" customHeight="1" x14ac:dyDescent="0.25">
      <c r="A59" s="58">
        <v>54</v>
      </c>
      <c r="B59" s="60" t="str">
        <f>IF(Con!D58="","",Con!D58)</f>
        <v/>
      </c>
      <c r="C59" s="60" t="str">
        <f>IF(Ven!D58="","",Ven!D58)</f>
        <v/>
      </c>
      <c r="D59" s="60" t="str">
        <f>IF(Cli!D58="","",Cli!D58)</f>
        <v/>
      </c>
      <c r="F59" s="60" t="str">
        <f>IF(Áreas!D58="","",Áreas!D58)</f>
        <v/>
      </c>
    </row>
    <row r="60" spans="1:6" ht="24.95" customHeight="1" x14ac:dyDescent="0.25">
      <c r="A60" s="58">
        <v>55</v>
      </c>
      <c r="B60" s="60" t="str">
        <f>IF(Con!D59="","",Con!D59)</f>
        <v/>
      </c>
      <c r="C60" s="60" t="str">
        <f>IF(Ven!D59="","",Ven!D59)</f>
        <v/>
      </c>
      <c r="D60" s="60" t="str">
        <f>IF(Cli!D59="","",Cli!D59)</f>
        <v/>
      </c>
      <c r="F60" s="60" t="str">
        <f>IF(Áreas!D59="","",Áreas!D59)</f>
        <v/>
      </c>
    </row>
    <row r="61" spans="1:6" ht="24.95" customHeight="1" x14ac:dyDescent="0.25">
      <c r="A61" s="58">
        <v>56</v>
      </c>
      <c r="B61" s="60" t="str">
        <f>IF(Con!D60="","",Con!D60)</f>
        <v/>
      </c>
      <c r="C61" s="60" t="str">
        <f>IF(Ven!D60="","",Ven!D60)</f>
        <v/>
      </c>
      <c r="D61" s="60" t="str">
        <f>IF(Cli!D60="","",Cli!D60)</f>
        <v/>
      </c>
      <c r="F61" s="60" t="str">
        <f>IF(Áreas!D60="","",Áreas!D60)</f>
        <v/>
      </c>
    </row>
    <row r="62" spans="1:6" ht="24.95" customHeight="1" x14ac:dyDescent="0.25">
      <c r="A62" s="58">
        <v>57</v>
      </c>
      <c r="B62" s="60" t="str">
        <f>IF(Con!D61="","",Con!D61)</f>
        <v/>
      </c>
      <c r="C62" s="60" t="str">
        <f>IF(Ven!D61="","",Ven!D61)</f>
        <v/>
      </c>
      <c r="D62" s="60" t="str">
        <f>IF(Cli!D61="","",Cli!D61)</f>
        <v/>
      </c>
      <c r="F62" s="60" t="str">
        <f>IF(Áreas!D61="","",Áreas!D61)</f>
        <v/>
      </c>
    </row>
    <row r="63" spans="1:6" ht="24.95" customHeight="1" x14ac:dyDescent="0.25">
      <c r="A63" s="58">
        <v>58</v>
      </c>
      <c r="B63" s="60" t="str">
        <f>IF(Con!D62="","",Con!D62)</f>
        <v/>
      </c>
      <c r="C63" s="60" t="str">
        <f>IF(Ven!D62="","",Ven!D62)</f>
        <v/>
      </c>
      <c r="D63" s="60" t="str">
        <f>IF(Cli!D62="","",Cli!D62)</f>
        <v/>
      </c>
      <c r="F63" s="60" t="str">
        <f>IF(Áreas!D62="","",Áreas!D62)</f>
        <v/>
      </c>
    </row>
    <row r="64" spans="1:6" ht="24.95" customHeight="1" x14ac:dyDescent="0.25">
      <c r="A64" s="58">
        <v>59</v>
      </c>
      <c r="B64" s="60" t="str">
        <f>IF(Con!D63="","",Con!D63)</f>
        <v/>
      </c>
      <c r="C64" s="60" t="str">
        <f>IF(Ven!D63="","",Ven!D63)</f>
        <v/>
      </c>
      <c r="D64" s="60" t="str">
        <f>IF(Cli!D63="","",Cli!D63)</f>
        <v/>
      </c>
      <c r="F64" s="60" t="str">
        <f>IF(Áreas!D63="","",Áreas!D63)</f>
        <v/>
      </c>
    </row>
    <row r="65" spans="1:6" ht="24.95" customHeight="1" x14ac:dyDescent="0.25">
      <c r="A65" s="58">
        <v>60</v>
      </c>
      <c r="B65" s="60" t="str">
        <f>IF(Con!D64="","",Con!D64)</f>
        <v/>
      </c>
      <c r="C65" s="60" t="str">
        <f>IF(Ven!D64="","",Ven!D64)</f>
        <v/>
      </c>
      <c r="D65" s="60" t="str">
        <f>IF(Cli!D64="","",Cli!D64)</f>
        <v/>
      </c>
      <c r="F65" s="60" t="str">
        <f>IF(Áreas!D64="","",Áreas!D64)</f>
        <v/>
      </c>
    </row>
    <row r="66" spans="1:6" ht="24.95" customHeight="1" x14ac:dyDescent="0.25">
      <c r="A66" s="58">
        <v>61</v>
      </c>
      <c r="B66" s="60" t="str">
        <f>IF(Con!D65="","",Con!D65)</f>
        <v/>
      </c>
      <c r="C66" s="60" t="str">
        <f>IF(Ven!D65="","",Ven!D65)</f>
        <v/>
      </c>
      <c r="D66" s="60" t="str">
        <f>IF(Cli!D65="","",Cli!D65)</f>
        <v/>
      </c>
      <c r="F66" s="60" t="str">
        <f>IF(Áreas!D65="","",Áreas!D65)</f>
        <v/>
      </c>
    </row>
    <row r="67" spans="1:6" ht="24.95" customHeight="1" x14ac:dyDescent="0.25">
      <c r="A67" s="58">
        <v>62</v>
      </c>
      <c r="B67" s="60" t="str">
        <f>IF(Con!D66="","",Con!D66)</f>
        <v/>
      </c>
      <c r="C67" s="60" t="str">
        <f>IF(Ven!D66="","",Ven!D66)</f>
        <v/>
      </c>
      <c r="D67" s="60" t="str">
        <f>IF(Cli!D66="","",Cli!D66)</f>
        <v/>
      </c>
      <c r="F67" s="60" t="str">
        <f>IF(Áreas!D66="","",Áreas!D66)</f>
        <v/>
      </c>
    </row>
    <row r="68" spans="1:6" ht="24.95" customHeight="1" x14ac:dyDescent="0.25">
      <c r="A68" s="58">
        <v>63</v>
      </c>
      <c r="B68" s="60" t="str">
        <f>IF(Con!D67="","",Con!D67)</f>
        <v/>
      </c>
      <c r="C68" s="60" t="str">
        <f>IF(Ven!D67="","",Ven!D67)</f>
        <v/>
      </c>
      <c r="D68" s="60" t="str">
        <f>IF(Cli!D67="","",Cli!D67)</f>
        <v/>
      </c>
      <c r="F68" s="60" t="str">
        <f>IF(Áreas!D67="","",Áreas!D67)</f>
        <v/>
      </c>
    </row>
    <row r="69" spans="1:6" ht="24.95" customHeight="1" x14ac:dyDescent="0.25">
      <c r="A69" s="58">
        <v>64</v>
      </c>
      <c r="B69" s="60" t="str">
        <f>IF(Con!D68="","",Con!D68)</f>
        <v/>
      </c>
      <c r="C69" s="60" t="str">
        <f>IF(Ven!D68="","",Ven!D68)</f>
        <v/>
      </c>
      <c r="D69" s="60" t="str">
        <f>IF(Cli!D68="","",Cli!D68)</f>
        <v/>
      </c>
      <c r="F69" s="60" t="str">
        <f>IF(Áreas!D68="","",Áreas!D68)</f>
        <v/>
      </c>
    </row>
    <row r="70" spans="1:6" ht="24.95" customHeight="1" x14ac:dyDescent="0.25">
      <c r="A70" s="58">
        <v>65</v>
      </c>
      <c r="B70" s="60" t="str">
        <f>IF(Con!D69="","",Con!D69)</f>
        <v/>
      </c>
      <c r="C70" s="60" t="str">
        <f>IF(Ven!D69="","",Ven!D69)</f>
        <v/>
      </c>
      <c r="D70" s="60" t="str">
        <f>IF(Cli!D69="","",Cli!D69)</f>
        <v/>
      </c>
      <c r="F70" s="60" t="str">
        <f>IF(Áreas!D69="","",Áreas!D69)</f>
        <v/>
      </c>
    </row>
    <row r="71" spans="1:6" ht="24.95" customHeight="1" x14ac:dyDescent="0.25">
      <c r="A71" s="58">
        <v>66</v>
      </c>
      <c r="B71" s="60" t="str">
        <f>IF(Con!D70="","",Con!D70)</f>
        <v/>
      </c>
      <c r="C71" s="60" t="str">
        <f>IF(Ven!D70="","",Ven!D70)</f>
        <v/>
      </c>
      <c r="D71" s="60" t="str">
        <f>IF(Cli!D70="","",Cli!D70)</f>
        <v/>
      </c>
      <c r="F71" s="60" t="str">
        <f>IF(Áreas!D70="","",Áreas!D70)</f>
        <v/>
      </c>
    </row>
    <row r="72" spans="1:6" ht="24.95" customHeight="1" x14ac:dyDescent="0.25">
      <c r="A72" s="58">
        <v>67</v>
      </c>
      <c r="B72" s="60" t="str">
        <f>IF(Con!D71="","",Con!D71)</f>
        <v/>
      </c>
      <c r="C72" s="60" t="str">
        <f>IF(Ven!D71="","",Ven!D71)</f>
        <v/>
      </c>
      <c r="D72" s="60" t="str">
        <f>IF(Cli!D71="","",Cli!D71)</f>
        <v/>
      </c>
      <c r="F72" s="60" t="str">
        <f>IF(Áreas!D71="","",Áreas!D71)</f>
        <v/>
      </c>
    </row>
    <row r="73" spans="1:6" ht="24.95" customHeight="1" x14ac:dyDescent="0.25">
      <c r="A73" s="58">
        <v>68</v>
      </c>
      <c r="B73" s="60" t="str">
        <f>IF(Con!D72="","",Con!D72)</f>
        <v/>
      </c>
      <c r="C73" s="60" t="str">
        <f>IF(Ven!D72="","",Ven!D72)</f>
        <v/>
      </c>
      <c r="D73" s="60" t="str">
        <f>IF(Cli!D72="","",Cli!D72)</f>
        <v/>
      </c>
      <c r="F73" s="60" t="str">
        <f>IF(Áreas!D72="","",Áreas!D72)</f>
        <v/>
      </c>
    </row>
    <row r="74" spans="1:6" ht="24.95" customHeight="1" x14ac:dyDescent="0.25">
      <c r="A74" s="58">
        <v>69</v>
      </c>
      <c r="B74" s="60" t="str">
        <f>IF(Con!D73="","",Con!D73)</f>
        <v/>
      </c>
      <c r="C74" s="60" t="str">
        <f>IF(Ven!D73="","",Ven!D73)</f>
        <v/>
      </c>
      <c r="D74" s="60" t="str">
        <f>IF(Cli!D73="","",Cli!D73)</f>
        <v/>
      </c>
      <c r="F74" s="60" t="str">
        <f>IF(Áreas!D73="","",Áreas!D73)</f>
        <v/>
      </c>
    </row>
    <row r="75" spans="1:6" ht="24.95" customHeight="1" x14ac:dyDescent="0.25">
      <c r="A75" s="58">
        <v>70</v>
      </c>
      <c r="B75" s="60" t="str">
        <f>IF(Con!D74="","",Con!D74)</f>
        <v/>
      </c>
      <c r="C75" s="60" t="str">
        <f>IF(Ven!D74="","",Ven!D74)</f>
        <v/>
      </c>
      <c r="D75" s="60" t="str">
        <f>IF(Cli!D74="","",Cli!D74)</f>
        <v/>
      </c>
      <c r="F75" s="60" t="str">
        <f>IF(Áreas!D74="","",Áreas!D74)</f>
        <v/>
      </c>
    </row>
    <row r="76" spans="1:6" ht="24.95" customHeight="1" x14ac:dyDescent="0.25">
      <c r="A76" s="58">
        <v>71</v>
      </c>
      <c r="B76" s="60" t="str">
        <f>IF(Con!D75="","",Con!D75)</f>
        <v/>
      </c>
      <c r="C76" s="60" t="str">
        <f>IF(Ven!D75="","",Ven!D75)</f>
        <v/>
      </c>
      <c r="D76" s="60" t="str">
        <f>IF(Cli!D75="","",Cli!D75)</f>
        <v/>
      </c>
      <c r="F76" s="60" t="str">
        <f>IF(Áreas!D75="","",Áreas!D75)</f>
        <v/>
      </c>
    </row>
    <row r="77" spans="1:6" ht="24.95" customHeight="1" x14ac:dyDescent="0.25">
      <c r="A77" s="58">
        <v>72</v>
      </c>
      <c r="B77" s="60" t="str">
        <f>IF(Con!D76="","",Con!D76)</f>
        <v/>
      </c>
      <c r="C77" s="60" t="str">
        <f>IF(Ven!D76="","",Ven!D76)</f>
        <v/>
      </c>
      <c r="D77" s="60" t="str">
        <f>IF(Cli!D76="","",Cli!D76)</f>
        <v/>
      </c>
      <c r="F77" s="60" t="str">
        <f>IF(Áreas!D76="","",Áreas!D76)</f>
        <v/>
      </c>
    </row>
    <row r="78" spans="1:6" ht="24.95" customHeight="1" x14ac:dyDescent="0.25">
      <c r="A78" s="58">
        <v>73</v>
      </c>
      <c r="B78" s="60" t="str">
        <f>IF(Con!D77="","",Con!D77)</f>
        <v/>
      </c>
      <c r="C78" s="60" t="str">
        <f>IF(Ven!D77="","",Ven!D77)</f>
        <v/>
      </c>
      <c r="D78" s="60" t="str">
        <f>IF(Cli!D77="","",Cli!D77)</f>
        <v/>
      </c>
      <c r="F78" s="60" t="str">
        <f>IF(Áreas!D77="","",Áreas!D77)</f>
        <v/>
      </c>
    </row>
    <row r="79" spans="1:6" ht="24.95" customHeight="1" x14ac:dyDescent="0.25">
      <c r="A79" s="58">
        <v>74</v>
      </c>
      <c r="B79" s="60" t="str">
        <f>IF(Con!D78="","",Con!D78)</f>
        <v/>
      </c>
      <c r="C79" s="60" t="str">
        <f>IF(Ven!D78="","",Ven!D78)</f>
        <v/>
      </c>
      <c r="D79" s="60" t="str">
        <f>IF(Cli!D78="","",Cli!D78)</f>
        <v/>
      </c>
      <c r="F79" s="60" t="str">
        <f>IF(Áreas!D78="","",Áreas!D78)</f>
        <v/>
      </c>
    </row>
    <row r="80" spans="1:6" ht="24.95" customHeight="1" x14ac:dyDescent="0.25">
      <c r="A80" s="58">
        <v>75</v>
      </c>
      <c r="B80" s="60" t="str">
        <f>IF(Con!D79="","",Con!D79)</f>
        <v/>
      </c>
      <c r="C80" s="60" t="str">
        <f>IF(Ven!D79="","",Ven!D79)</f>
        <v/>
      </c>
      <c r="D80" s="60" t="str">
        <f>IF(Cli!D79="","",Cli!D79)</f>
        <v/>
      </c>
      <c r="F80" s="60" t="str">
        <f>IF(Áreas!D79="","",Áreas!D79)</f>
        <v/>
      </c>
    </row>
    <row r="81" spans="1:6" ht="24.95" customHeight="1" x14ac:dyDescent="0.25">
      <c r="A81" s="58">
        <v>76</v>
      </c>
      <c r="B81" s="60" t="str">
        <f>IF(Con!D80="","",Con!D80)</f>
        <v/>
      </c>
      <c r="C81" s="60" t="str">
        <f>IF(Ven!D80="","",Ven!D80)</f>
        <v/>
      </c>
      <c r="D81" s="60" t="str">
        <f>IF(Cli!D80="","",Cli!D80)</f>
        <v/>
      </c>
      <c r="F81" s="60" t="str">
        <f>IF(Áreas!D80="","",Áreas!D80)</f>
        <v/>
      </c>
    </row>
    <row r="82" spans="1:6" ht="24.95" customHeight="1" x14ac:dyDescent="0.25">
      <c r="A82" s="58">
        <v>77</v>
      </c>
      <c r="B82" s="60" t="str">
        <f>IF(Con!D81="","",Con!D81)</f>
        <v/>
      </c>
      <c r="C82" s="60" t="str">
        <f>IF(Ven!D81="","",Ven!D81)</f>
        <v/>
      </c>
      <c r="D82" s="60" t="str">
        <f>IF(Cli!D81="","",Cli!D81)</f>
        <v/>
      </c>
      <c r="F82" s="60" t="str">
        <f>IF(Áreas!D81="","",Áreas!D81)</f>
        <v/>
      </c>
    </row>
    <row r="83" spans="1:6" ht="24.95" customHeight="1" x14ac:dyDescent="0.25">
      <c r="A83" s="58">
        <v>78</v>
      </c>
      <c r="B83" s="60" t="str">
        <f>IF(Con!D82="","",Con!D82)</f>
        <v/>
      </c>
      <c r="C83" s="60" t="str">
        <f>IF(Ven!D82="","",Ven!D82)</f>
        <v/>
      </c>
      <c r="D83" s="60" t="str">
        <f>IF(Cli!D82="","",Cli!D82)</f>
        <v/>
      </c>
      <c r="F83" s="60" t="str">
        <f>IF(Áreas!D82="","",Áreas!D82)</f>
        <v/>
      </c>
    </row>
    <row r="84" spans="1:6" ht="24.95" customHeight="1" x14ac:dyDescent="0.25">
      <c r="A84" s="58">
        <v>79</v>
      </c>
      <c r="B84" s="60" t="str">
        <f>IF(Con!D83="","",Con!D83)</f>
        <v/>
      </c>
      <c r="C84" s="60" t="str">
        <f>IF(Ven!D83="","",Ven!D83)</f>
        <v/>
      </c>
      <c r="D84" s="60" t="str">
        <f>IF(Cli!D83="","",Cli!D83)</f>
        <v/>
      </c>
      <c r="F84" s="60" t="str">
        <f>IF(Áreas!D83="","",Áreas!D83)</f>
        <v/>
      </c>
    </row>
    <row r="85" spans="1:6" ht="24.95" customHeight="1" x14ac:dyDescent="0.25">
      <c r="A85" s="58">
        <v>80</v>
      </c>
      <c r="B85" s="60" t="str">
        <f>IF(Con!D84="","",Con!D84)</f>
        <v/>
      </c>
      <c r="C85" s="60" t="str">
        <f>IF(Ven!D84="","",Ven!D84)</f>
        <v/>
      </c>
      <c r="D85" s="60" t="str">
        <f>IF(Cli!D84="","",Cli!D84)</f>
        <v/>
      </c>
      <c r="F85" s="60" t="str">
        <f>IF(Áreas!D84="","",Áreas!D84)</f>
        <v/>
      </c>
    </row>
    <row r="86" spans="1:6" ht="24.95" customHeight="1" x14ac:dyDescent="0.25">
      <c r="A86" s="58">
        <v>81</v>
      </c>
      <c r="B86" s="60" t="str">
        <f>IF(Con!D85="","",Con!D85)</f>
        <v/>
      </c>
      <c r="C86" s="60" t="str">
        <f>IF(Ven!D85="","",Ven!D85)</f>
        <v/>
      </c>
      <c r="D86" s="60" t="str">
        <f>IF(Cli!D85="","",Cli!D85)</f>
        <v/>
      </c>
      <c r="F86" s="60" t="str">
        <f>IF(Áreas!D85="","",Áreas!D85)</f>
        <v/>
      </c>
    </row>
    <row r="87" spans="1:6" ht="24.95" customHeight="1" x14ac:dyDescent="0.25">
      <c r="A87" s="58">
        <v>82</v>
      </c>
      <c r="B87" s="60" t="str">
        <f>IF(Con!D86="","",Con!D86)</f>
        <v/>
      </c>
      <c r="C87" s="60" t="str">
        <f>IF(Ven!D86="","",Ven!D86)</f>
        <v/>
      </c>
      <c r="D87" s="60" t="str">
        <f>IF(Cli!D86="","",Cli!D86)</f>
        <v/>
      </c>
      <c r="F87" s="60" t="str">
        <f>IF(Áreas!D86="","",Áreas!D86)</f>
        <v/>
      </c>
    </row>
    <row r="88" spans="1:6" ht="24.95" customHeight="1" x14ac:dyDescent="0.25">
      <c r="A88" s="58">
        <v>83</v>
      </c>
      <c r="B88" s="60" t="str">
        <f>IF(Con!D87="","",Con!D87)</f>
        <v/>
      </c>
      <c r="C88" s="60" t="str">
        <f>IF(Ven!D87="","",Ven!D87)</f>
        <v/>
      </c>
      <c r="D88" s="60" t="str">
        <f>IF(Cli!D87="","",Cli!D87)</f>
        <v/>
      </c>
      <c r="F88" s="60" t="str">
        <f>IF(Áreas!D87="","",Áreas!D87)</f>
        <v/>
      </c>
    </row>
    <row r="89" spans="1:6" ht="24.95" customHeight="1" x14ac:dyDescent="0.25">
      <c r="A89" s="58">
        <v>84</v>
      </c>
      <c r="B89" s="60" t="str">
        <f>IF(Con!D88="","",Con!D88)</f>
        <v/>
      </c>
      <c r="C89" s="60" t="str">
        <f>IF(Ven!D88="","",Ven!D88)</f>
        <v/>
      </c>
      <c r="D89" s="60" t="str">
        <f>IF(Cli!D88="","",Cli!D88)</f>
        <v/>
      </c>
      <c r="F89" s="60" t="str">
        <f>IF(Áreas!D88="","",Áreas!D88)</f>
        <v/>
      </c>
    </row>
    <row r="90" spans="1:6" ht="24.95" customHeight="1" x14ac:dyDescent="0.25">
      <c r="A90" s="58">
        <v>85</v>
      </c>
      <c r="B90" s="60" t="str">
        <f>IF(Con!D89="","",Con!D89)</f>
        <v/>
      </c>
      <c r="C90" s="60" t="str">
        <f>IF(Ven!D89="","",Ven!D89)</f>
        <v/>
      </c>
      <c r="D90" s="60" t="str">
        <f>IF(Cli!D89="","",Cli!D89)</f>
        <v/>
      </c>
      <c r="F90" s="60" t="str">
        <f>IF(Áreas!D89="","",Áreas!D89)</f>
        <v/>
      </c>
    </row>
    <row r="91" spans="1:6" ht="24.95" customHeight="1" x14ac:dyDescent="0.25">
      <c r="A91" s="58">
        <v>86</v>
      </c>
      <c r="B91" s="60" t="str">
        <f>IF(Con!D90="","",Con!D90)</f>
        <v/>
      </c>
      <c r="C91" s="60" t="str">
        <f>IF(Ven!D90="","",Ven!D90)</f>
        <v/>
      </c>
      <c r="D91" s="60" t="str">
        <f>IF(Cli!D90="","",Cli!D90)</f>
        <v/>
      </c>
      <c r="F91" s="60" t="str">
        <f>IF(Áreas!D90="","",Áreas!D90)</f>
        <v/>
      </c>
    </row>
    <row r="92" spans="1:6" ht="24.95" customHeight="1" x14ac:dyDescent="0.25">
      <c r="A92" s="58">
        <v>87</v>
      </c>
      <c r="B92" s="60" t="str">
        <f>IF(Con!D91="","",Con!D91)</f>
        <v/>
      </c>
      <c r="C92" s="60" t="str">
        <f>IF(Ven!D91="","",Ven!D91)</f>
        <v/>
      </c>
      <c r="D92" s="60" t="str">
        <f>IF(Cli!D91="","",Cli!D91)</f>
        <v/>
      </c>
      <c r="F92" s="60" t="str">
        <f>IF(Áreas!D91="","",Áreas!D91)</f>
        <v/>
      </c>
    </row>
    <row r="93" spans="1:6" ht="24.95" customHeight="1" x14ac:dyDescent="0.25">
      <c r="A93" s="58">
        <v>88</v>
      </c>
      <c r="B93" s="60" t="str">
        <f>IF(Con!D92="","",Con!D92)</f>
        <v/>
      </c>
      <c r="C93" s="60" t="str">
        <f>IF(Ven!D92="","",Ven!D92)</f>
        <v/>
      </c>
      <c r="D93" s="60" t="str">
        <f>IF(Cli!D92="","",Cli!D92)</f>
        <v/>
      </c>
      <c r="F93" s="60" t="str">
        <f>IF(Áreas!D92="","",Áreas!D92)</f>
        <v/>
      </c>
    </row>
    <row r="94" spans="1:6" ht="24.95" customHeight="1" x14ac:dyDescent="0.25">
      <c r="A94" s="58">
        <v>89</v>
      </c>
      <c r="B94" s="60" t="str">
        <f>IF(Con!D93="","",Con!D93)</f>
        <v/>
      </c>
      <c r="C94" s="60" t="str">
        <f>IF(Ven!D93="","",Ven!D93)</f>
        <v/>
      </c>
      <c r="D94" s="60" t="str">
        <f>IF(Cli!D93="","",Cli!D93)</f>
        <v/>
      </c>
      <c r="F94" s="60" t="str">
        <f>IF(Áreas!D93="","",Áreas!D93)</f>
        <v/>
      </c>
    </row>
    <row r="95" spans="1:6" ht="24.95" customHeight="1" x14ac:dyDescent="0.25">
      <c r="A95" s="58">
        <v>90</v>
      </c>
      <c r="B95" s="60" t="str">
        <f>IF(Con!D94="","",Con!D94)</f>
        <v/>
      </c>
      <c r="C95" s="60" t="str">
        <f>IF(Ven!D94="","",Ven!D94)</f>
        <v/>
      </c>
      <c r="D95" s="60" t="str">
        <f>IF(Cli!D94="","",Cli!D94)</f>
        <v/>
      </c>
      <c r="F95" s="60" t="str">
        <f>IF(Áreas!D94="","",Áreas!D94)</f>
        <v/>
      </c>
    </row>
    <row r="96" spans="1:6" ht="24.95" customHeight="1" x14ac:dyDescent="0.25">
      <c r="A96" s="58">
        <v>91</v>
      </c>
      <c r="B96" s="60" t="str">
        <f>IF(Con!D95="","",Con!D95)</f>
        <v/>
      </c>
      <c r="C96" s="60" t="str">
        <f>IF(Ven!D95="","",Ven!D95)</f>
        <v/>
      </c>
      <c r="D96" s="60" t="str">
        <f>IF(Cli!D95="","",Cli!D95)</f>
        <v/>
      </c>
      <c r="F96" s="60" t="str">
        <f>IF(Áreas!D95="","",Áreas!D95)</f>
        <v/>
      </c>
    </row>
    <row r="97" spans="1:6" ht="24.95" customHeight="1" x14ac:dyDescent="0.25">
      <c r="A97" s="58">
        <v>92</v>
      </c>
      <c r="B97" s="60" t="str">
        <f>IF(Con!D96="","",Con!D96)</f>
        <v/>
      </c>
      <c r="C97" s="60" t="str">
        <f>IF(Ven!D96="","",Ven!D96)</f>
        <v/>
      </c>
      <c r="D97" s="60" t="str">
        <f>IF(Cli!D96="","",Cli!D96)</f>
        <v/>
      </c>
      <c r="F97" s="60" t="str">
        <f>IF(Áreas!D96="","",Áreas!D96)</f>
        <v/>
      </c>
    </row>
    <row r="98" spans="1:6" ht="24.95" customHeight="1" x14ac:dyDescent="0.25">
      <c r="A98" s="58">
        <v>93</v>
      </c>
      <c r="B98" s="60" t="str">
        <f>IF(Con!D97="","",Con!D97)</f>
        <v/>
      </c>
      <c r="C98" s="60" t="str">
        <f>IF(Ven!D97="","",Ven!D97)</f>
        <v/>
      </c>
      <c r="D98" s="60" t="str">
        <f>IF(Cli!D97="","",Cli!D97)</f>
        <v/>
      </c>
      <c r="F98" s="60" t="str">
        <f>IF(Áreas!D97="","",Áreas!D97)</f>
        <v/>
      </c>
    </row>
    <row r="99" spans="1:6" ht="24.95" customHeight="1" x14ac:dyDescent="0.25">
      <c r="A99" s="58">
        <v>94</v>
      </c>
      <c r="B99" s="60" t="str">
        <f>IF(Con!D98="","",Con!D98)</f>
        <v/>
      </c>
      <c r="C99" s="60" t="str">
        <f>IF(Ven!D98="","",Ven!D98)</f>
        <v/>
      </c>
      <c r="D99" s="60" t="str">
        <f>IF(Cli!D98="","",Cli!D98)</f>
        <v/>
      </c>
      <c r="F99" s="60" t="str">
        <f>IF(Áreas!D98="","",Áreas!D98)</f>
        <v/>
      </c>
    </row>
    <row r="100" spans="1:6" ht="24.95" customHeight="1" x14ac:dyDescent="0.25">
      <c r="A100" s="58">
        <v>95</v>
      </c>
      <c r="B100" s="60" t="str">
        <f>IF(Con!D99="","",Con!D99)</f>
        <v/>
      </c>
      <c r="C100" s="60" t="str">
        <f>IF(Ven!D99="","",Ven!D99)</f>
        <v/>
      </c>
      <c r="D100" s="60" t="str">
        <f>IF(Cli!D99="","",Cli!D99)</f>
        <v/>
      </c>
      <c r="F100" s="60" t="str">
        <f>IF(Áreas!D99="","",Áreas!D99)</f>
        <v/>
      </c>
    </row>
    <row r="101" spans="1:6" ht="24.95" customHeight="1" x14ac:dyDescent="0.25">
      <c r="A101" s="58">
        <v>96</v>
      </c>
      <c r="B101" s="60" t="str">
        <f>IF(Con!D100="","",Con!D100)</f>
        <v/>
      </c>
      <c r="C101" s="60" t="str">
        <f>IF(Ven!D100="","",Ven!D100)</f>
        <v/>
      </c>
      <c r="D101" s="60" t="str">
        <f>IF(Cli!D100="","",Cli!D100)</f>
        <v/>
      </c>
      <c r="F101" s="60" t="str">
        <f>IF(Áreas!D100="","",Áreas!D100)</f>
        <v/>
      </c>
    </row>
    <row r="102" spans="1:6" ht="24.95" customHeight="1" x14ac:dyDescent="0.25">
      <c r="A102" s="58">
        <v>97</v>
      </c>
      <c r="B102" s="60" t="str">
        <f>IF(Con!D101="","",Con!D101)</f>
        <v/>
      </c>
      <c r="C102" s="60" t="str">
        <f>IF(Ven!D101="","",Ven!D101)</f>
        <v/>
      </c>
      <c r="D102" s="60" t="str">
        <f>IF(Cli!D101="","",Cli!D101)</f>
        <v/>
      </c>
      <c r="F102" s="60" t="str">
        <f>IF(Áreas!D101="","",Áreas!D101)</f>
        <v/>
      </c>
    </row>
    <row r="103" spans="1:6" ht="24.95" customHeight="1" x14ac:dyDescent="0.25">
      <c r="A103" s="58">
        <v>98</v>
      </c>
      <c r="B103" s="60" t="str">
        <f>IF(Con!D102="","",Con!D102)</f>
        <v/>
      </c>
      <c r="C103" s="60" t="str">
        <f>IF(Ven!D102="","",Ven!D102)</f>
        <v/>
      </c>
      <c r="D103" s="60" t="str">
        <f>IF(Cli!D102="","",Cli!D102)</f>
        <v/>
      </c>
      <c r="F103" s="60" t="str">
        <f>IF(Áreas!D102="","",Áreas!D102)</f>
        <v/>
      </c>
    </row>
    <row r="104" spans="1:6" ht="24.95" customHeight="1" x14ac:dyDescent="0.25">
      <c r="A104" s="58">
        <v>99</v>
      </c>
      <c r="B104" s="60" t="str">
        <f>IF(Con!D103="","",Con!D103)</f>
        <v/>
      </c>
      <c r="C104" s="60" t="str">
        <f>IF(Ven!D103="","",Ven!D103)</f>
        <v/>
      </c>
      <c r="D104" s="60" t="str">
        <f>IF(Cli!D103="","",Cli!D103)</f>
        <v/>
      </c>
      <c r="F104" s="60" t="str">
        <f>IF(Áreas!D103="","",Áreas!D103)</f>
        <v/>
      </c>
    </row>
    <row r="105" spans="1:6" ht="24.95" customHeight="1" x14ac:dyDescent="0.25">
      <c r="A105" s="58">
        <v>100</v>
      </c>
      <c r="B105" s="60" t="str">
        <f>IF(Con!D104="","",Con!D104)</f>
        <v/>
      </c>
      <c r="C105" s="60" t="str">
        <f>IF(Ven!D104="","",Ven!D104)</f>
        <v/>
      </c>
      <c r="D105" s="60" t="str">
        <f>IF(Cli!D104="","",Cli!D104)</f>
        <v/>
      </c>
      <c r="F105" s="60" t="str">
        <f>IF(Áreas!D104="","",Áreas!D104)</f>
        <v/>
      </c>
    </row>
    <row r="106" spans="1:6" ht="24.95" customHeight="1" x14ac:dyDescent="0.25">
      <c r="A106" s="58">
        <v>101</v>
      </c>
      <c r="B106" s="60" t="str">
        <f>IF(Con!D105="","",Con!D105)</f>
        <v/>
      </c>
      <c r="C106" s="60" t="str">
        <f>IF(Ven!D105="","",Ven!D105)</f>
        <v/>
      </c>
      <c r="D106" s="60" t="str">
        <f>IF(Cli!D105="","",Cli!D105)</f>
        <v/>
      </c>
    </row>
    <row r="107" spans="1:6" ht="24.95" customHeight="1" x14ac:dyDescent="0.25">
      <c r="A107" s="58">
        <v>102</v>
      </c>
      <c r="B107" s="60" t="str">
        <f>IF(Con!D106="","",Con!D106)</f>
        <v/>
      </c>
      <c r="C107" s="60" t="str">
        <f>IF(Ven!D106="","",Ven!D106)</f>
        <v/>
      </c>
      <c r="D107" s="60" t="str">
        <f>IF(Cli!D106="","",Cli!D106)</f>
        <v/>
      </c>
    </row>
    <row r="108" spans="1:6" ht="24.95" customHeight="1" x14ac:dyDescent="0.25">
      <c r="A108" s="58">
        <v>103</v>
      </c>
      <c r="B108" s="60" t="str">
        <f>IF(Con!D107="","",Con!D107)</f>
        <v/>
      </c>
      <c r="C108" s="60" t="str">
        <f>IF(Ven!D107="","",Ven!D107)</f>
        <v/>
      </c>
      <c r="D108" s="60" t="str">
        <f>IF(Cli!D107="","",Cli!D107)</f>
        <v/>
      </c>
    </row>
    <row r="109" spans="1:6" ht="24.95" customHeight="1" x14ac:dyDescent="0.25">
      <c r="A109" s="58">
        <v>104</v>
      </c>
      <c r="B109" s="60" t="str">
        <f>IF(Con!D108="","",Con!D108)</f>
        <v/>
      </c>
      <c r="C109" s="60" t="str">
        <f>IF(Ven!D108="","",Ven!D108)</f>
        <v/>
      </c>
      <c r="D109" s="60" t="str">
        <f>IF(Cli!D108="","",Cli!D108)</f>
        <v/>
      </c>
    </row>
    <row r="110" spans="1:6" ht="24.95" customHeight="1" x14ac:dyDescent="0.25">
      <c r="A110" s="58">
        <v>105</v>
      </c>
      <c r="B110" s="60" t="str">
        <f>IF(Con!D109="","",Con!D109)</f>
        <v/>
      </c>
      <c r="C110" s="60" t="str">
        <f>IF(Ven!D109="","",Ven!D109)</f>
        <v/>
      </c>
      <c r="D110" s="60" t="str">
        <f>IF(Cli!D109="","",Cli!D109)</f>
        <v/>
      </c>
    </row>
    <row r="111" spans="1:6" ht="24.95" customHeight="1" x14ac:dyDescent="0.25">
      <c r="A111" s="58">
        <v>106</v>
      </c>
      <c r="B111" s="60" t="str">
        <f>IF(Con!D110="","",Con!D110)</f>
        <v/>
      </c>
      <c r="C111" s="60" t="str">
        <f>IF(Ven!D110="","",Ven!D110)</f>
        <v/>
      </c>
      <c r="D111" s="60" t="str">
        <f>IF(Cli!D110="","",Cli!D110)</f>
        <v/>
      </c>
    </row>
    <row r="112" spans="1:6" ht="24.95" customHeight="1" x14ac:dyDescent="0.25">
      <c r="A112" s="58">
        <v>107</v>
      </c>
      <c r="B112" s="60" t="str">
        <f>IF(Con!D111="","",Con!D111)</f>
        <v/>
      </c>
      <c r="C112" s="60" t="str">
        <f>IF(Ven!D111="","",Ven!D111)</f>
        <v/>
      </c>
      <c r="D112" s="60" t="str">
        <f>IF(Cli!D111="","",Cli!D111)</f>
        <v/>
      </c>
    </row>
    <row r="113" spans="1:4" ht="24.95" customHeight="1" x14ac:dyDescent="0.25">
      <c r="A113" s="58">
        <v>108</v>
      </c>
      <c r="B113" s="60" t="str">
        <f>IF(Con!D112="","",Con!D112)</f>
        <v/>
      </c>
      <c r="C113" s="60" t="str">
        <f>IF(Ven!D112="","",Ven!D112)</f>
        <v/>
      </c>
      <c r="D113" s="60" t="str">
        <f>IF(Cli!D112="","",Cli!D112)</f>
        <v/>
      </c>
    </row>
    <row r="114" spans="1:4" ht="24.95" customHeight="1" x14ac:dyDescent="0.25">
      <c r="A114" s="58">
        <v>109</v>
      </c>
      <c r="B114" s="60" t="str">
        <f>IF(Con!D113="","",Con!D113)</f>
        <v/>
      </c>
      <c r="C114" s="60" t="str">
        <f>IF(Ven!D113="","",Ven!D113)</f>
        <v/>
      </c>
      <c r="D114" s="60" t="str">
        <f>IF(Cli!D113="","",Cli!D113)</f>
        <v/>
      </c>
    </row>
    <row r="115" spans="1:4" ht="24.95" customHeight="1" x14ac:dyDescent="0.25">
      <c r="A115" s="58">
        <v>110</v>
      </c>
      <c r="B115" s="60" t="str">
        <f>IF(Con!D114="","",Con!D114)</f>
        <v/>
      </c>
      <c r="C115" s="60" t="str">
        <f>IF(Ven!D114="","",Ven!D114)</f>
        <v/>
      </c>
      <c r="D115" s="60" t="str">
        <f>IF(Cli!D114="","",Cli!D114)</f>
        <v/>
      </c>
    </row>
    <row r="116" spans="1:4" ht="24.95" customHeight="1" x14ac:dyDescent="0.25">
      <c r="A116" s="58">
        <v>111</v>
      </c>
      <c r="B116" s="60" t="str">
        <f>IF(Con!D115="","",Con!D115)</f>
        <v/>
      </c>
      <c r="C116" s="60" t="str">
        <f>IF(Ven!D115="","",Ven!D115)</f>
        <v/>
      </c>
      <c r="D116" s="60" t="str">
        <f>IF(Cli!D115="","",Cli!D115)</f>
        <v/>
      </c>
    </row>
    <row r="117" spans="1:4" ht="24.95" customHeight="1" x14ac:dyDescent="0.25">
      <c r="A117" s="58">
        <v>112</v>
      </c>
      <c r="B117" s="60" t="str">
        <f>IF(Con!D116="","",Con!D116)</f>
        <v/>
      </c>
      <c r="C117" s="60" t="str">
        <f>IF(Ven!D116="","",Ven!D116)</f>
        <v/>
      </c>
      <c r="D117" s="60" t="str">
        <f>IF(Cli!D116="","",Cli!D116)</f>
        <v/>
      </c>
    </row>
    <row r="118" spans="1:4" ht="24.95" customHeight="1" x14ac:dyDescent="0.25">
      <c r="A118" s="58">
        <v>113</v>
      </c>
      <c r="B118" s="60" t="str">
        <f>IF(Con!D117="","",Con!D117)</f>
        <v/>
      </c>
      <c r="C118" s="60" t="str">
        <f>IF(Ven!D117="","",Ven!D117)</f>
        <v/>
      </c>
      <c r="D118" s="60" t="str">
        <f>IF(Cli!D117="","",Cli!D117)</f>
        <v/>
      </c>
    </row>
    <row r="119" spans="1:4" ht="24.95" customHeight="1" x14ac:dyDescent="0.25">
      <c r="A119" s="58">
        <v>114</v>
      </c>
      <c r="B119" s="60" t="str">
        <f>IF(Con!D118="","",Con!D118)</f>
        <v/>
      </c>
      <c r="C119" s="60" t="str">
        <f>IF(Ven!D118="","",Ven!D118)</f>
        <v/>
      </c>
      <c r="D119" s="60" t="str">
        <f>IF(Cli!D118="","",Cli!D118)</f>
        <v/>
      </c>
    </row>
    <row r="120" spans="1:4" ht="24.95" customHeight="1" x14ac:dyDescent="0.25">
      <c r="A120" s="58">
        <v>115</v>
      </c>
      <c r="B120" s="60" t="str">
        <f>IF(Con!D119="","",Con!D119)</f>
        <v/>
      </c>
      <c r="C120" s="60" t="str">
        <f>IF(Ven!D119="","",Ven!D119)</f>
        <v/>
      </c>
      <c r="D120" s="60" t="str">
        <f>IF(Cli!D119="","",Cli!D119)</f>
        <v/>
      </c>
    </row>
    <row r="121" spans="1:4" ht="24.95" customHeight="1" x14ac:dyDescent="0.25">
      <c r="A121" s="58">
        <v>116</v>
      </c>
      <c r="B121" s="60" t="str">
        <f>IF(Con!D120="","",Con!D120)</f>
        <v/>
      </c>
      <c r="C121" s="60" t="str">
        <f>IF(Ven!D120="","",Ven!D120)</f>
        <v/>
      </c>
      <c r="D121" s="60" t="str">
        <f>IF(Cli!D120="","",Cli!D120)</f>
        <v/>
      </c>
    </row>
    <row r="122" spans="1:4" ht="24.95" customHeight="1" x14ac:dyDescent="0.25">
      <c r="A122" s="58">
        <v>117</v>
      </c>
      <c r="B122" s="60" t="str">
        <f>IF(Con!D121="","",Con!D121)</f>
        <v/>
      </c>
      <c r="C122" s="60" t="str">
        <f>IF(Ven!D121="","",Ven!D121)</f>
        <v/>
      </c>
      <c r="D122" s="60" t="str">
        <f>IF(Cli!D121="","",Cli!D121)</f>
        <v/>
      </c>
    </row>
    <row r="123" spans="1:4" ht="24.95" customHeight="1" x14ac:dyDescent="0.25">
      <c r="A123" s="58">
        <v>118</v>
      </c>
      <c r="B123" s="60" t="str">
        <f>IF(Con!D122="","",Con!D122)</f>
        <v/>
      </c>
      <c r="C123" s="60" t="str">
        <f>IF(Ven!D122="","",Ven!D122)</f>
        <v/>
      </c>
      <c r="D123" s="60" t="str">
        <f>IF(Cli!D122="","",Cli!D122)</f>
        <v/>
      </c>
    </row>
    <row r="124" spans="1:4" ht="24.95" customHeight="1" x14ac:dyDescent="0.25">
      <c r="A124" s="58">
        <v>119</v>
      </c>
      <c r="B124" s="60" t="str">
        <f>IF(Con!D123="","",Con!D123)</f>
        <v/>
      </c>
      <c r="C124" s="60" t="str">
        <f>IF(Ven!D123="","",Ven!D123)</f>
        <v/>
      </c>
      <c r="D124" s="60" t="str">
        <f>IF(Cli!D123="","",Cli!D123)</f>
        <v/>
      </c>
    </row>
    <row r="125" spans="1:4" ht="24.95" customHeight="1" x14ac:dyDescent="0.25">
      <c r="A125" s="58">
        <v>120</v>
      </c>
      <c r="B125" s="60" t="str">
        <f>IF(Con!D124="","",Con!D124)</f>
        <v/>
      </c>
      <c r="C125" s="60" t="str">
        <f>IF(Ven!D124="","",Ven!D124)</f>
        <v/>
      </c>
      <c r="D125" s="60" t="str">
        <f>IF(Cli!D124="","",Cli!D124)</f>
        <v/>
      </c>
    </row>
    <row r="126" spans="1:4" ht="24.95" customHeight="1" x14ac:dyDescent="0.25">
      <c r="A126" s="58">
        <v>121</v>
      </c>
      <c r="B126" s="60" t="str">
        <f>IF(Con!D125="","",Con!D125)</f>
        <v/>
      </c>
      <c r="C126" s="60" t="str">
        <f>IF(Ven!D125="","",Ven!D125)</f>
        <v/>
      </c>
      <c r="D126" s="60" t="str">
        <f>IF(Cli!D125="","",Cli!D125)</f>
        <v/>
      </c>
    </row>
    <row r="127" spans="1:4" ht="24.95" customHeight="1" x14ac:dyDescent="0.25">
      <c r="A127" s="58">
        <v>122</v>
      </c>
      <c r="B127" s="60" t="str">
        <f>IF(Con!D126="","",Con!D126)</f>
        <v/>
      </c>
      <c r="C127" s="60" t="str">
        <f>IF(Ven!D126="","",Ven!D126)</f>
        <v/>
      </c>
      <c r="D127" s="60" t="str">
        <f>IF(Cli!D126="","",Cli!D126)</f>
        <v/>
      </c>
    </row>
    <row r="128" spans="1:4" ht="24.95" customHeight="1" x14ac:dyDescent="0.25">
      <c r="A128" s="58">
        <v>123</v>
      </c>
      <c r="B128" s="60" t="str">
        <f>IF(Con!D127="","",Con!D127)</f>
        <v/>
      </c>
      <c r="C128" s="60" t="str">
        <f>IF(Ven!D127="","",Ven!D127)</f>
        <v/>
      </c>
      <c r="D128" s="60" t="str">
        <f>IF(Cli!D127="","",Cli!D127)</f>
        <v/>
      </c>
    </row>
    <row r="129" spans="1:4" ht="24.95" customHeight="1" x14ac:dyDescent="0.25">
      <c r="A129" s="58">
        <v>124</v>
      </c>
      <c r="B129" s="60" t="str">
        <f>IF(Con!D128="","",Con!D128)</f>
        <v/>
      </c>
      <c r="C129" s="60" t="str">
        <f>IF(Ven!D128="","",Ven!D128)</f>
        <v/>
      </c>
      <c r="D129" s="60" t="str">
        <f>IF(Cli!D128="","",Cli!D128)</f>
        <v/>
      </c>
    </row>
    <row r="130" spans="1:4" ht="24.95" customHeight="1" x14ac:dyDescent="0.25">
      <c r="A130" s="58">
        <v>125</v>
      </c>
      <c r="B130" s="60" t="str">
        <f>IF(Con!D129="","",Con!D129)</f>
        <v/>
      </c>
      <c r="C130" s="60" t="str">
        <f>IF(Ven!D129="","",Ven!D129)</f>
        <v/>
      </c>
      <c r="D130" s="60" t="str">
        <f>IF(Cli!D129="","",Cli!D129)</f>
        <v/>
      </c>
    </row>
    <row r="131" spans="1:4" ht="24.95" customHeight="1" x14ac:dyDescent="0.25">
      <c r="A131" s="58">
        <v>126</v>
      </c>
      <c r="B131" s="60" t="str">
        <f>IF(Con!D130="","",Con!D130)</f>
        <v/>
      </c>
      <c r="C131" s="60" t="str">
        <f>IF(Ven!D130="","",Ven!D130)</f>
        <v/>
      </c>
      <c r="D131" s="60" t="str">
        <f>IF(Cli!D130="","",Cli!D130)</f>
        <v/>
      </c>
    </row>
    <row r="132" spans="1:4" ht="24.95" customHeight="1" x14ac:dyDescent="0.25">
      <c r="A132" s="58">
        <v>127</v>
      </c>
      <c r="B132" s="60" t="str">
        <f>IF(Con!D131="","",Con!D131)</f>
        <v/>
      </c>
      <c r="C132" s="60" t="str">
        <f>IF(Ven!D131="","",Ven!D131)</f>
        <v/>
      </c>
      <c r="D132" s="60" t="str">
        <f>IF(Cli!D131="","",Cli!D131)</f>
        <v/>
      </c>
    </row>
    <row r="133" spans="1:4" ht="24.95" customHeight="1" x14ac:dyDescent="0.25">
      <c r="A133" s="58">
        <v>128</v>
      </c>
      <c r="B133" s="60" t="str">
        <f>IF(Con!D132="","",Con!D132)</f>
        <v/>
      </c>
      <c r="C133" s="60" t="str">
        <f>IF(Ven!D132="","",Ven!D132)</f>
        <v/>
      </c>
      <c r="D133" s="60" t="str">
        <f>IF(Cli!D132="","",Cli!D132)</f>
        <v/>
      </c>
    </row>
    <row r="134" spans="1:4" ht="24.95" customHeight="1" x14ac:dyDescent="0.25">
      <c r="A134" s="58">
        <v>129</v>
      </c>
      <c r="B134" s="60" t="str">
        <f>IF(Con!D133="","",Con!D133)</f>
        <v/>
      </c>
      <c r="C134" s="60" t="str">
        <f>IF(Ven!D133="","",Ven!D133)</f>
        <v/>
      </c>
      <c r="D134" s="60" t="str">
        <f>IF(Cli!D133="","",Cli!D133)</f>
        <v/>
      </c>
    </row>
    <row r="135" spans="1:4" ht="24.95" customHeight="1" x14ac:dyDescent="0.25">
      <c r="A135" s="58">
        <v>130</v>
      </c>
      <c r="B135" s="60" t="str">
        <f>IF(Con!D134="","",Con!D134)</f>
        <v/>
      </c>
      <c r="C135" s="60" t="str">
        <f>IF(Ven!D134="","",Ven!D134)</f>
        <v/>
      </c>
      <c r="D135" s="60" t="str">
        <f>IF(Cli!D134="","",Cli!D134)</f>
        <v/>
      </c>
    </row>
    <row r="136" spans="1:4" ht="24.95" customHeight="1" x14ac:dyDescent="0.25">
      <c r="A136" s="58">
        <v>131</v>
      </c>
      <c r="B136" s="60" t="str">
        <f>IF(Con!D135="","",Con!D135)</f>
        <v/>
      </c>
      <c r="C136" s="60" t="str">
        <f>IF(Ven!D135="","",Ven!D135)</f>
        <v/>
      </c>
      <c r="D136" s="60" t="str">
        <f>IF(Cli!D135="","",Cli!D135)</f>
        <v/>
      </c>
    </row>
    <row r="137" spans="1:4" ht="24.95" customHeight="1" x14ac:dyDescent="0.25">
      <c r="A137" s="58">
        <v>132</v>
      </c>
      <c r="B137" s="60" t="str">
        <f>IF(Con!D136="","",Con!D136)</f>
        <v/>
      </c>
      <c r="C137" s="60" t="str">
        <f>IF(Ven!D136="","",Ven!D136)</f>
        <v/>
      </c>
      <c r="D137" s="60" t="str">
        <f>IF(Cli!D136="","",Cli!D136)</f>
        <v/>
      </c>
    </row>
    <row r="138" spans="1:4" ht="24.95" customHeight="1" x14ac:dyDescent="0.25">
      <c r="A138" s="58">
        <v>133</v>
      </c>
      <c r="B138" s="60" t="str">
        <f>IF(Con!D137="","",Con!D137)</f>
        <v/>
      </c>
      <c r="C138" s="60" t="str">
        <f>IF(Ven!D137="","",Ven!D137)</f>
        <v/>
      </c>
      <c r="D138" s="60" t="str">
        <f>IF(Cli!D137="","",Cli!D137)</f>
        <v/>
      </c>
    </row>
    <row r="139" spans="1:4" ht="24.95" customHeight="1" x14ac:dyDescent="0.25">
      <c r="A139" s="58">
        <v>134</v>
      </c>
      <c r="B139" s="60" t="str">
        <f>IF(Con!D138="","",Con!D138)</f>
        <v/>
      </c>
      <c r="C139" s="60" t="str">
        <f>IF(Ven!D138="","",Ven!D138)</f>
        <v/>
      </c>
      <c r="D139" s="60" t="str">
        <f>IF(Cli!D138="","",Cli!D138)</f>
        <v/>
      </c>
    </row>
    <row r="140" spans="1:4" ht="24.95" customHeight="1" x14ac:dyDescent="0.25">
      <c r="A140" s="58">
        <v>135</v>
      </c>
      <c r="B140" s="60" t="str">
        <f>IF(Con!D139="","",Con!D139)</f>
        <v/>
      </c>
      <c r="C140" s="60" t="str">
        <f>IF(Ven!D139="","",Ven!D139)</f>
        <v/>
      </c>
      <c r="D140" s="60" t="str">
        <f>IF(Cli!D139="","",Cli!D139)</f>
        <v/>
      </c>
    </row>
    <row r="141" spans="1:4" ht="24.95" customHeight="1" x14ac:dyDescent="0.25">
      <c r="A141" s="58">
        <v>136</v>
      </c>
      <c r="B141" s="60" t="str">
        <f>IF(Con!D140="","",Con!D140)</f>
        <v/>
      </c>
      <c r="C141" s="60" t="str">
        <f>IF(Ven!D140="","",Ven!D140)</f>
        <v/>
      </c>
      <c r="D141" s="60" t="str">
        <f>IF(Cli!D140="","",Cli!D140)</f>
        <v/>
      </c>
    </row>
    <row r="142" spans="1:4" ht="24.95" customHeight="1" x14ac:dyDescent="0.25">
      <c r="A142" s="58">
        <v>137</v>
      </c>
      <c r="B142" s="60" t="str">
        <f>IF(Con!D141="","",Con!D141)</f>
        <v/>
      </c>
      <c r="C142" s="60" t="str">
        <f>IF(Ven!D141="","",Ven!D141)</f>
        <v/>
      </c>
      <c r="D142" s="60" t="str">
        <f>IF(Cli!D141="","",Cli!D141)</f>
        <v/>
      </c>
    </row>
    <row r="143" spans="1:4" ht="24.95" customHeight="1" x14ac:dyDescent="0.25">
      <c r="A143" s="58">
        <v>138</v>
      </c>
      <c r="B143" s="60" t="str">
        <f>IF(Con!D142="","",Con!D142)</f>
        <v/>
      </c>
      <c r="C143" s="60" t="str">
        <f>IF(Ven!D142="","",Ven!D142)</f>
        <v/>
      </c>
      <c r="D143" s="60" t="str">
        <f>IF(Cli!D142="","",Cli!D142)</f>
        <v/>
      </c>
    </row>
    <row r="144" spans="1:4" ht="24.95" customHeight="1" x14ac:dyDescent="0.25">
      <c r="A144" s="58">
        <v>139</v>
      </c>
      <c r="B144" s="60" t="str">
        <f>IF(Con!D143="","",Con!D143)</f>
        <v/>
      </c>
      <c r="C144" s="60" t="str">
        <f>IF(Ven!D143="","",Ven!D143)</f>
        <v/>
      </c>
      <c r="D144" s="60" t="str">
        <f>IF(Cli!D143="","",Cli!D143)</f>
        <v/>
      </c>
    </row>
    <row r="145" spans="1:4" ht="24.95" customHeight="1" x14ac:dyDescent="0.25">
      <c r="A145" s="58">
        <v>140</v>
      </c>
      <c r="B145" s="60" t="str">
        <f>IF(Con!D144="","",Con!D144)</f>
        <v/>
      </c>
      <c r="C145" s="60" t="str">
        <f>IF(Ven!D144="","",Ven!D144)</f>
        <v/>
      </c>
      <c r="D145" s="60" t="str">
        <f>IF(Cli!D144="","",Cli!D144)</f>
        <v/>
      </c>
    </row>
    <row r="146" spans="1:4" ht="24.95" customHeight="1" x14ac:dyDescent="0.25">
      <c r="A146" s="58">
        <v>141</v>
      </c>
      <c r="B146" s="60" t="str">
        <f>IF(Con!D145="","",Con!D145)</f>
        <v/>
      </c>
      <c r="C146" s="60" t="str">
        <f>IF(Ven!D145="","",Ven!D145)</f>
        <v/>
      </c>
      <c r="D146" s="60" t="str">
        <f>IF(Cli!D145="","",Cli!D145)</f>
        <v/>
      </c>
    </row>
    <row r="147" spans="1:4" ht="24.95" customHeight="1" x14ac:dyDescent="0.25">
      <c r="A147" s="58">
        <v>142</v>
      </c>
      <c r="B147" s="60" t="str">
        <f>IF(Con!D146="","",Con!D146)</f>
        <v/>
      </c>
      <c r="C147" s="60" t="str">
        <f>IF(Ven!D146="","",Ven!D146)</f>
        <v/>
      </c>
      <c r="D147" s="60" t="str">
        <f>IF(Cli!D146="","",Cli!D146)</f>
        <v/>
      </c>
    </row>
    <row r="148" spans="1:4" ht="24.95" customHeight="1" x14ac:dyDescent="0.25">
      <c r="A148" s="58">
        <v>143</v>
      </c>
      <c r="B148" s="60" t="str">
        <f>IF(Con!D147="","",Con!D147)</f>
        <v/>
      </c>
      <c r="C148" s="60" t="str">
        <f>IF(Ven!D147="","",Ven!D147)</f>
        <v/>
      </c>
      <c r="D148" s="60" t="str">
        <f>IF(Cli!D147="","",Cli!D147)</f>
        <v/>
      </c>
    </row>
    <row r="149" spans="1:4" ht="24.95" customHeight="1" x14ac:dyDescent="0.25">
      <c r="A149" s="58">
        <v>144</v>
      </c>
      <c r="B149" s="60" t="str">
        <f>IF(Con!D148="","",Con!D148)</f>
        <v/>
      </c>
      <c r="C149" s="60" t="str">
        <f>IF(Ven!D148="","",Ven!D148)</f>
        <v/>
      </c>
      <c r="D149" s="60" t="str">
        <f>IF(Cli!D148="","",Cli!D148)</f>
        <v/>
      </c>
    </row>
    <row r="150" spans="1:4" ht="24.95" customHeight="1" x14ac:dyDescent="0.25">
      <c r="A150" s="58">
        <v>145</v>
      </c>
      <c r="B150" s="60" t="str">
        <f>IF(Con!D149="","",Con!D149)</f>
        <v/>
      </c>
      <c r="C150" s="60" t="str">
        <f>IF(Ven!D149="","",Ven!D149)</f>
        <v/>
      </c>
      <c r="D150" s="60" t="str">
        <f>IF(Cli!D149="","",Cli!D149)</f>
        <v/>
      </c>
    </row>
    <row r="151" spans="1:4" ht="24.95" customHeight="1" x14ac:dyDescent="0.25">
      <c r="A151" s="58">
        <v>146</v>
      </c>
      <c r="B151" s="60" t="str">
        <f>IF(Con!D150="","",Con!D150)</f>
        <v/>
      </c>
      <c r="C151" s="60" t="str">
        <f>IF(Ven!D150="","",Ven!D150)</f>
        <v/>
      </c>
      <c r="D151" s="60" t="str">
        <f>IF(Cli!D150="","",Cli!D150)</f>
        <v/>
      </c>
    </row>
    <row r="152" spans="1:4" ht="24.95" customHeight="1" x14ac:dyDescent="0.25">
      <c r="A152" s="58">
        <v>147</v>
      </c>
      <c r="B152" s="60" t="str">
        <f>IF(Con!D151="","",Con!D151)</f>
        <v/>
      </c>
      <c r="C152" s="60" t="str">
        <f>IF(Ven!D151="","",Ven!D151)</f>
        <v/>
      </c>
      <c r="D152" s="60" t="str">
        <f>IF(Cli!D151="","",Cli!D151)</f>
        <v/>
      </c>
    </row>
    <row r="153" spans="1:4" ht="24.95" customHeight="1" x14ac:dyDescent="0.25">
      <c r="A153" s="58">
        <v>148</v>
      </c>
      <c r="B153" s="60" t="str">
        <f>IF(Con!D152="","",Con!D152)</f>
        <v/>
      </c>
      <c r="C153" s="60" t="str">
        <f>IF(Ven!D152="","",Ven!D152)</f>
        <v/>
      </c>
      <c r="D153" s="60" t="str">
        <f>IF(Cli!D152="","",Cli!D152)</f>
        <v/>
      </c>
    </row>
    <row r="154" spans="1:4" ht="24.95" customHeight="1" x14ac:dyDescent="0.25">
      <c r="A154" s="58">
        <v>149</v>
      </c>
      <c r="B154" s="60" t="str">
        <f>IF(Con!D153="","",Con!D153)</f>
        <v/>
      </c>
      <c r="C154" s="60" t="str">
        <f>IF(Ven!D153="","",Ven!D153)</f>
        <v/>
      </c>
      <c r="D154" s="60" t="str">
        <f>IF(Cli!D153="","",Cli!D153)</f>
        <v/>
      </c>
    </row>
    <row r="155" spans="1:4" ht="24.95" customHeight="1" x14ac:dyDescent="0.25">
      <c r="A155" s="58">
        <v>150</v>
      </c>
      <c r="B155" s="60" t="str">
        <f>IF(Con!D154="","",Con!D154)</f>
        <v/>
      </c>
      <c r="C155" s="60" t="str">
        <f>IF(Ven!D154="","",Ven!D154)</f>
        <v/>
      </c>
      <c r="D155" s="60" t="str">
        <f>IF(Cli!D154="","",Cli!D154)</f>
        <v/>
      </c>
    </row>
    <row r="156" spans="1:4" ht="24.95" customHeight="1" x14ac:dyDescent="0.25">
      <c r="A156" s="58">
        <v>151</v>
      </c>
      <c r="B156" s="60" t="str">
        <f>IF(Con!D155="","",Con!D155)</f>
        <v/>
      </c>
      <c r="C156" s="60" t="str">
        <f>IF(Ven!D155="","",Ven!D155)</f>
        <v/>
      </c>
      <c r="D156" s="60" t="str">
        <f>IF(Cli!D155="","",Cli!D155)</f>
        <v/>
      </c>
    </row>
    <row r="157" spans="1:4" ht="24.95" customHeight="1" x14ac:dyDescent="0.25">
      <c r="A157" s="58">
        <v>152</v>
      </c>
      <c r="B157" s="60" t="str">
        <f>IF(Con!D156="","",Con!D156)</f>
        <v/>
      </c>
      <c r="C157" s="60" t="str">
        <f>IF(Ven!D156="","",Ven!D156)</f>
        <v/>
      </c>
      <c r="D157" s="60" t="str">
        <f>IF(Cli!D156="","",Cli!D156)</f>
        <v/>
      </c>
    </row>
    <row r="158" spans="1:4" ht="24.95" customHeight="1" x14ac:dyDescent="0.25">
      <c r="A158" s="58">
        <v>153</v>
      </c>
      <c r="B158" s="60" t="str">
        <f>IF(Con!D157="","",Con!D157)</f>
        <v/>
      </c>
      <c r="C158" s="60" t="str">
        <f>IF(Ven!D157="","",Ven!D157)</f>
        <v/>
      </c>
      <c r="D158" s="60" t="str">
        <f>IF(Cli!D157="","",Cli!D157)</f>
        <v/>
      </c>
    </row>
    <row r="159" spans="1:4" ht="24.95" customHeight="1" x14ac:dyDescent="0.25">
      <c r="A159" s="58">
        <v>154</v>
      </c>
      <c r="B159" s="60" t="str">
        <f>IF(Con!D158="","",Con!D158)</f>
        <v/>
      </c>
      <c r="C159" s="60" t="str">
        <f>IF(Ven!D158="","",Ven!D158)</f>
        <v/>
      </c>
      <c r="D159" s="60" t="str">
        <f>IF(Cli!D158="","",Cli!D158)</f>
        <v/>
      </c>
    </row>
    <row r="160" spans="1:4" ht="24.95" customHeight="1" x14ac:dyDescent="0.25">
      <c r="A160" s="58">
        <v>155</v>
      </c>
      <c r="B160" s="60" t="str">
        <f>IF(Con!D159="","",Con!D159)</f>
        <v/>
      </c>
      <c r="C160" s="60" t="str">
        <f>IF(Ven!D159="","",Ven!D159)</f>
        <v/>
      </c>
      <c r="D160" s="60" t="str">
        <f>IF(Cli!D159="","",Cli!D159)</f>
        <v/>
      </c>
    </row>
    <row r="161" spans="1:4" ht="24.95" customHeight="1" x14ac:dyDescent="0.25">
      <c r="A161" s="58">
        <v>156</v>
      </c>
      <c r="B161" s="60" t="str">
        <f>IF(Con!D160="","",Con!D160)</f>
        <v/>
      </c>
      <c r="C161" s="60" t="str">
        <f>IF(Ven!D160="","",Ven!D160)</f>
        <v/>
      </c>
      <c r="D161" s="60" t="str">
        <f>IF(Cli!D160="","",Cli!D160)</f>
        <v/>
      </c>
    </row>
    <row r="162" spans="1:4" ht="24.95" customHeight="1" x14ac:dyDescent="0.25">
      <c r="A162" s="58">
        <v>157</v>
      </c>
      <c r="B162" s="60" t="str">
        <f>IF(Con!D161="","",Con!D161)</f>
        <v/>
      </c>
      <c r="C162" s="60" t="str">
        <f>IF(Ven!D161="","",Ven!D161)</f>
        <v/>
      </c>
      <c r="D162" s="60" t="str">
        <f>IF(Cli!D161="","",Cli!D161)</f>
        <v/>
      </c>
    </row>
    <row r="163" spans="1:4" ht="24.95" customHeight="1" x14ac:dyDescent="0.25">
      <c r="A163" s="58">
        <v>158</v>
      </c>
      <c r="B163" s="60" t="str">
        <f>IF(Con!D162="","",Con!D162)</f>
        <v/>
      </c>
      <c r="C163" s="60" t="str">
        <f>IF(Ven!D162="","",Ven!D162)</f>
        <v/>
      </c>
      <c r="D163" s="60" t="str">
        <f>IF(Cli!D162="","",Cli!D162)</f>
        <v/>
      </c>
    </row>
    <row r="164" spans="1:4" ht="24.95" customHeight="1" x14ac:dyDescent="0.25">
      <c r="A164" s="58">
        <v>159</v>
      </c>
      <c r="B164" s="60" t="str">
        <f>IF(Con!D163="","",Con!D163)</f>
        <v/>
      </c>
      <c r="C164" s="60" t="str">
        <f>IF(Ven!D163="","",Ven!D163)</f>
        <v/>
      </c>
      <c r="D164" s="60" t="str">
        <f>IF(Cli!D163="","",Cli!D163)</f>
        <v/>
      </c>
    </row>
    <row r="165" spans="1:4" ht="24.95" customHeight="1" x14ac:dyDescent="0.25">
      <c r="A165" s="58">
        <v>160</v>
      </c>
      <c r="B165" s="60" t="str">
        <f>IF(Con!D164="","",Con!D164)</f>
        <v/>
      </c>
      <c r="C165" s="60" t="str">
        <f>IF(Ven!D164="","",Ven!D164)</f>
        <v/>
      </c>
      <c r="D165" s="60" t="str">
        <f>IF(Cli!D164="","",Cli!D164)</f>
        <v/>
      </c>
    </row>
    <row r="166" spans="1:4" ht="24.95" customHeight="1" x14ac:dyDescent="0.25">
      <c r="A166" s="58">
        <v>161</v>
      </c>
      <c r="B166" s="60" t="str">
        <f>IF(Con!D165="","",Con!D165)</f>
        <v/>
      </c>
      <c r="C166" s="60" t="str">
        <f>IF(Ven!D165="","",Ven!D165)</f>
        <v/>
      </c>
      <c r="D166" s="60" t="str">
        <f>IF(Cli!D165="","",Cli!D165)</f>
        <v/>
      </c>
    </row>
    <row r="167" spans="1:4" ht="24.95" customHeight="1" x14ac:dyDescent="0.25">
      <c r="A167" s="58">
        <v>162</v>
      </c>
      <c r="B167" s="60" t="str">
        <f>IF(Con!D166="","",Con!D166)</f>
        <v/>
      </c>
      <c r="C167" s="60" t="str">
        <f>IF(Ven!D166="","",Ven!D166)</f>
        <v/>
      </c>
      <c r="D167" s="60" t="str">
        <f>IF(Cli!D166="","",Cli!D166)</f>
        <v/>
      </c>
    </row>
    <row r="168" spans="1:4" ht="24.95" customHeight="1" x14ac:dyDescent="0.25">
      <c r="A168" s="58">
        <v>163</v>
      </c>
      <c r="B168" s="60" t="str">
        <f>IF(Con!D167="","",Con!D167)</f>
        <v/>
      </c>
      <c r="C168" s="60" t="str">
        <f>IF(Ven!D167="","",Ven!D167)</f>
        <v/>
      </c>
      <c r="D168" s="60" t="str">
        <f>IF(Cli!D167="","",Cli!D167)</f>
        <v/>
      </c>
    </row>
    <row r="169" spans="1:4" ht="24.95" customHeight="1" x14ac:dyDescent="0.25">
      <c r="A169" s="58">
        <v>164</v>
      </c>
      <c r="B169" s="60" t="str">
        <f>IF(Con!D168="","",Con!D168)</f>
        <v/>
      </c>
      <c r="C169" s="60" t="str">
        <f>IF(Ven!D168="","",Ven!D168)</f>
        <v/>
      </c>
      <c r="D169" s="60" t="str">
        <f>IF(Cli!D168="","",Cli!D168)</f>
        <v/>
      </c>
    </row>
    <row r="170" spans="1:4" ht="24.95" customHeight="1" x14ac:dyDescent="0.25">
      <c r="A170" s="58">
        <v>165</v>
      </c>
      <c r="B170" s="60" t="str">
        <f>IF(Con!D169="","",Con!D169)</f>
        <v/>
      </c>
      <c r="C170" s="60" t="str">
        <f>IF(Ven!D169="","",Ven!D169)</f>
        <v/>
      </c>
      <c r="D170" s="60" t="str">
        <f>IF(Cli!D169="","",Cli!D169)</f>
        <v/>
      </c>
    </row>
    <row r="171" spans="1:4" ht="24.95" customHeight="1" x14ac:dyDescent="0.25">
      <c r="A171" s="58">
        <v>166</v>
      </c>
      <c r="B171" s="60" t="str">
        <f>IF(Con!D170="","",Con!D170)</f>
        <v/>
      </c>
      <c r="C171" s="60" t="str">
        <f>IF(Ven!D170="","",Ven!D170)</f>
        <v/>
      </c>
      <c r="D171" s="60" t="str">
        <f>IF(Cli!D170="","",Cli!D170)</f>
        <v/>
      </c>
    </row>
    <row r="172" spans="1:4" ht="24.95" customHeight="1" x14ac:dyDescent="0.25">
      <c r="A172" s="58">
        <v>167</v>
      </c>
      <c r="B172" s="60" t="str">
        <f>IF(Con!D171="","",Con!D171)</f>
        <v/>
      </c>
      <c r="C172" s="60" t="str">
        <f>IF(Ven!D171="","",Ven!D171)</f>
        <v/>
      </c>
      <c r="D172" s="60" t="str">
        <f>IF(Cli!D171="","",Cli!D171)</f>
        <v/>
      </c>
    </row>
    <row r="173" spans="1:4" ht="24.95" customHeight="1" x14ac:dyDescent="0.25">
      <c r="A173" s="58">
        <v>168</v>
      </c>
      <c r="B173" s="60" t="str">
        <f>IF(Con!D172="","",Con!D172)</f>
        <v/>
      </c>
      <c r="C173" s="60" t="str">
        <f>IF(Ven!D172="","",Ven!D172)</f>
        <v/>
      </c>
      <c r="D173" s="60" t="str">
        <f>IF(Cli!D172="","",Cli!D172)</f>
        <v/>
      </c>
    </row>
    <row r="174" spans="1:4" ht="24.95" customHeight="1" x14ac:dyDescent="0.25">
      <c r="A174" s="58">
        <v>169</v>
      </c>
      <c r="B174" s="60" t="str">
        <f>IF(Con!D173="","",Con!D173)</f>
        <v/>
      </c>
      <c r="C174" s="60" t="str">
        <f>IF(Ven!D173="","",Ven!D173)</f>
        <v/>
      </c>
      <c r="D174" s="60" t="str">
        <f>IF(Cli!D173="","",Cli!D173)</f>
        <v/>
      </c>
    </row>
    <row r="175" spans="1:4" ht="24.95" customHeight="1" x14ac:dyDescent="0.25">
      <c r="A175" s="58">
        <v>170</v>
      </c>
      <c r="B175" s="60" t="str">
        <f>IF(Con!D174="","",Con!D174)</f>
        <v/>
      </c>
      <c r="C175" s="60" t="str">
        <f>IF(Ven!D174="","",Ven!D174)</f>
        <v/>
      </c>
      <c r="D175" s="60" t="str">
        <f>IF(Cli!D174="","",Cli!D174)</f>
        <v/>
      </c>
    </row>
    <row r="176" spans="1:4" ht="24.95" customHeight="1" x14ac:dyDescent="0.25">
      <c r="A176" s="58">
        <v>171</v>
      </c>
      <c r="B176" s="60" t="str">
        <f>IF(Con!D175="","",Con!D175)</f>
        <v/>
      </c>
      <c r="C176" s="60" t="str">
        <f>IF(Ven!D175="","",Ven!D175)</f>
        <v/>
      </c>
      <c r="D176" s="60" t="str">
        <f>IF(Cli!D175="","",Cli!D175)</f>
        <v/>
      </c>
    </row>
    <row r="177" spans="1:4" ht="24.95" customHeight="1" x14ac:dyDescent="0.25">
      <c r="A177" s="58">
        <v>172</v>
      </c>
      <c r="B177" s="60" t="str">
        <f>IF(Con!D176="","",Con!D176)</f>
        <v/>
      </c>
      <c r="C177" s="60" t="str">
        <f>IF(Ven!D176="","",Ven!D176)</f>
        <v/>
      </c>
      <c r="D177" s="60" t="str">
        <f>IF(Cli!D176="","",Cli!D176)</f>
        <v/>
      </c>
    </row>
    <row r="178" spans="1:4" ht="24.95" customHeight="1" x14ac:dyDescent="0.25">
      <c r="A178" s="58">
        <v>173</v>
      </c>
      <c r="B178" s="60" t="str">
        <f>IF(Con!D177="","",Con!D177)</f>
        <v/>
      </c>
      <c r="C178" s="60" t="str">
        <f>IF(Ven!D177="","",Ven!D177)</f>
        <v/>
      </c>
      <c r="D178" s="60" t="str">
        <f>IF(Cli!D177="","",Cli!D177)</f>
        <v/>
      </c>
    </row>
    <row r="179" spans="1:4" ht="24.95" customHeight="1" x14ac:dyDescent="0.25">
      <c r="A179" s="58">
        <v>174</v>
      </c>
      <c r="B179" s="60" t="str">
        <f>IF(Con!D178="","",Con!D178)</f>
        <v/>
      </c>
      <c r="C179" s="60" t="str">
        <f>IF(Ven!D178="","",Ven!D178)</f>
        <v/>
      </c>
      <c r="D179" s="60" t="str">
        <f>IF(Cli!D178="","",Cli!D178)</f>
        <v/>
      </c>
    </row>
    <row r="180" spans="1:4" ht="24.95" customHeight="1" x14ac:dyDescent="0.25">
      <c r="A180" s="58">
        <v>175</v>
      </c>
      <c r="B180" s="60" t="str">
        <f>IF(Con!D179="","",Con!D179)</f>
        <v/>
      </c>
      <c r="C180" s="60" t="str">
        <f>IF(Ven!D179="","",Ven!D179)</f>
        <v/>
      </c>
      <c r="D180" s="60" t="str">
        <f>IF(Cli!D179="","",Cli!D179)</f>
        <v/>
      </c>
    </row>
    <row r="181" spans="1:4" ht="24.95" customHeight="1" x14ac:dyDescent="0.25">
      <c r="A181" s="58">
        <v>176</v>
      </c>
      <c r="B181" s="60" t="str">
        <f>IF(Con!D180="","",Con!D180)</f>
        <v/>
      </c>
      <c r="C181" s="60" t="str">
        <f>IF(Ven!D180="","",Ven!D180)</f>
        <v/>
      </c>
      <c r="D181" s="60" t="str">
        <f>IF(Cli!D180="","",Cli!D180)</f>
        <v/>
      </c>
    </row>
    <row r="182" spans="1:4" ht="24.95" customHeight="1" x14ac:dyDescent="0.25">
      <c r="A182" s="58">
        <v>177</v>
      </c>
      <c r="B182" s="60" t="str">
        <f>IF(Con!D181="","",Con!D181)</f>
        <v/>
      </c>
      <c r="C182" s="60" t="str">
        <f>IF(Ven!D181="","",Ven!D181)</f>
        <v/>
      </c>
      <c r="D182" s="60" t="str">
        <f>IF(Cli!D181="","",Cli!D181)</f>
        <v/>
      </c>
    </row>
    <row r="183" spans="1:4" ht="24.95" customHeight="1" x14ac:dyDescent="0.25">
      <c r="A183" s="58">
        <v>178</v>
      </c>
      <c r="B183" s="60" t="str">
        <f>IF(Con!D182="","",Con!D182)</f>
        <v/>
      </c>
      <c r="C183" s="60" t="str">
        <f>IF(Ven!D182="","",Ven!D182)</f>
        <v/>
      </c>
      <c r="D183" s="60" t="str">
        <f>IF(Cli!D182="","",Cli!D182)</f>
        <v/>
      </c>
    </row>
    <row r="184" spans="1:4" ht="24.95" customHeight="1" x14ac:dyDescent="0.25">
      <c r="A184" s="58">
        <v>179</v>
      </c>
      <c r="B184" s="60" t="str">
        <f>IF(Con!D183="","",Con!D183)</f>
        <v/>
      </c>
      <c r="C184" s="60" t="str">
        <f>IF(Ven!D183="","",Ven!D183)</f>
        <v/>
      </c>
      <c r="D184" s="60" t="str">
        <f>IF(Cli!D183="","",Cli!D183)</f>
        <v/>
      </c>
    </row>
    <row r="185" spans="1:4" ht="24.95" customHeight="1" x14ac:dyDescent="0.25">
      <c r="A185" s="58">
        <v>180</v>
      </c>
      <c r="B185" s="60" t="str">
        <f>IF(Con!D184="","",Con!D184)</f>
        <v/>
      </c>
      <c r="C185" s="60" t="str">
        <f>IF(Ven!D184="","",Ven!D184)</f>
        <v/>
      </c>
      <c r="D185" s="60" t="str">
        <f>IF(Cli!D184="","",Cli!D184)</f>
        <v/>
      </c>
    </row>
    <row r="186" spans="1:4" ht="24.95" customHeight="1" x14ac:dyDescent="0.25">
      <c r="A186" s="58">
        <v>181</v>
      </c>
      <c r="B186" s="60" t="str">
        <f>IF(Con!D185="","",Con!D185)</f>
        <v/>
      </c>
      <c r="C186" s="60" t="str">
        <f>IF(Ven!D185="","",Ven!D185)</f>
        <v/>
      </c>
      <c r="D186" s="60" t="str">
        <f>IF(Cli!D185="","",Cli!D185)</f>
        <v/>
      </c>
    </row>
    <row r="187" spans="1:4" ht="24.95" customHeight="1" x14ac:dyDescent="0.25">
      <c r="A187" s="58">
        <v>182</v>
      </c>
      <c r="B187" s="60" t="str">
        <f>IF(Con!D186="","",Con!D186)</f>
        <v/>
      </c>
      <c r="C187" s="60" t="str">
        <f>IF(Ven!D186="","",Ven!D186)</f>
        <v/>
      </c>
      <c r="D187" s="60" t="str">
        <f>IF(Cli!D186="","",Cli!D186)</f>
        <v/>
      </c>
    </row>
    <row r="188" spans="1:4" ht="24.95" customHeight="1" x14ac:dyDescent="0.25">
      <c r="A188" s="58">
        <v>183</v>
      </c>
      <c r="B188" s="60" t="str">
        <f>IF(Con!D187="","",Con!D187)</f>
        <v/>
      </c>
      <c r="C188" s="60" t="str">
        <f>IF(Ven!D187="","",Ven!D187)</f>
        <v/>
      </c>
      <c r="D188" s="60" t="str">
        <f>IF(Cli!D187="","",Cli!D187)</f>
        <v/>
      </c>
    </row>
    <row r="189" spans="1:4" ht="24.95" customHeight="1" x14ac:dyDescent="0.25">
      <c r="A189" s="58">
        <v>184</v>
      </c>
      <c r="B189" s="60" t="str">
        <f>IF(Con!D188="","",Con!D188)</f>
        <v/>
      </c>
      <c r="C189" s="60" t="str">
        <f>IF(Ven!D188="","",Ven!D188)</f>
        <v/>
      </c>
      <c r="D189" s="60" t="str">
        <f>IF(Cli!D188="","",Cli!D188)</f>
        <v/>
      </c>
    </row>
    <row r="190" spans="1:4" ht="24.95" customHeight="1" x14ac:dyDescent="0.25">
      <c r="A190" s="58">
        <v>185</v>
      </c>
      <c r="B190" s="60" t="str">
        <f>IF(Con!D189="","",Con!D189)</f>
        <v/>
      </c>
      <c r="C190" s="60" t="str">
        <f>IF(Ven!D189="","",Ven!D189)</f>
        <v/>
      </c>
      <c r="D190" s="60" t="str">
        <f>IF(Cli!D189="","",Cli!D189)</f>
        <v/>
      </c>
    </row>
    <row r="191" spans="1:4" ht="24.95" customHeight="1" x14ac:dyDescent="0.25">
      <c r="A191" s="58">
        <v>186</v>
      </c>
      <c r="B191" s="60" t="str">
        <f>IF(Con!D190="","",Con!D190)</f>
        <v/>
      </c>
      <c r="C191" s="60" t="str">
        <f>IF(Ven!D190="","",Ven!D190)</f>
        <v/>
      </c>
      <c r="D191" s="60" t="str">
        <f>IF(Cli!D190="","",Cli!D190)</f>
        <v/>
      </c>
    </row>
    <row r="192" spans="1:4" ht="24.95" customHeight="1" x14ac:dyDescent="0.25">
      <c r="A192" s="58">
        <v>187</v>
      </c>
      <c r="B192" s="60" t="str">
        <f>IF(Con!D191="","",Con!D191)</f>
        <v/>
      </c>
      <c r="C192" s="60" t="str">
        <f>IF(Ven!D191="","",Ven!D191)</f>
        <v/>
      </c>
      <c r="D192" s="60" t="str">
        <f>IF(Cli!D191="","",Cli!D191)</f>
        <v/>
      </c>
    </row>
    <row r="193" spans="1:4" ht="24.95" customHeight="1" x14ac:dyDescent="0.25">
      <c r="A193" s="58">
        <v>188</v>
      </c>
      <c r="B193" s="60" t="str">
        <f>IF(Con!D192="","",Con!D192)</f>
        <v/>
      </c>
      <c r="C193" s="60" t="str">
        <f>IF(Ven!D192="","",Ven!D192)</f>
        <v/>
      </c>
      <c r="D193" s="60" t="str">
        <f>IF(Cli!D192="","",Cli!D192)</f>
        <v/>
      </c>
    </row>
    <row r="194" spans="1:4" ht="24.95" customHeight="1" x14ac:dyDescent="0.25">
      <c r="A194" s="58">
        <v>189</v>
      </c>
      <c r="B194" s="60" t="str">
        <f>IF(Con!D193="","",Con!D193)</f>
        <v/>
      </c>
      <c r="C194" s="60" t="str">
        <f>IF(Ven!D193="","",Ven!D193)</f>
        <v/>
      </c>
      <c r="D194" s="60" t="str">
        <f>IF(Cli!D193="","",Cli!D193)</f>
        <v/>
      </c>
    </row>
    <row r="195" spans="1:4" ht="24.95" customHeight="1" x14ac:dyDescent="0.25">
      <c r="A195" s="58">
        <v>190</v>
      </c>
      <c r="B195" s="60" t="str">
        <f>IF(Con!D194="","",Con!D194)</f>
        <v/>
      </c>
      <c r="C195" s="60" t="str">
        <f>IF(Ven!D194="","",Ven!D194)</f>
        <v/>
      </c>
      <c r="D195" s="60" t="str">
        <f>IF(Cli!D194="","",Cli!D194)</f>
        <v/>
      </c>
    </row>
    <row r="196" spans="1:4" ht="24.95" customHeight="1" x14ac:dyDescent="0.25">
      <c r="A196" s="58">
        <v>191</v>
      </c>
      <c r="B196" s="60" t="str">
        <f>IF(Con!D195="","",Con!D195)</f>
        <v/>
      </c>
      <c r="C196" s="60" t="str">
        <f>IF(Ven!D195="","",Ven!D195)</f>
        <v/>
      </c>
      <c r="D196" s="60" t="str">
        <f>IF(Cli!D195="","",Cli!D195)</f>
        <v/>
      </c>
    </row>
    <row r="197" spans="1:4" ht="24.95" customHeight="1" x14ac:dyDescent="0.25">
      <c r="A197" s="58">
        <v>192</v>
      </c>
      <c r="B197" s="60" t="str">
        <f>IF(Con!D196="","",Con!D196)</f>
        <v/>
      </c>
      <c r="C197" s="60" t="str">
        <f>IF(Ven!D196="","",Ven!D196)</f>
        <v/>
      </c>
      <c r="D197" s="60" t="str">
        <f>IF(Cli!D196="","",Cli!D196)</f>
        <v/>
      </c>
    </row>
    <row r="198" spans="1:4" ht="24.95" customHeight="1" x14ac:dyDescent="0.25">
      <c r="A198" s="58">
        <v>193</v>
      </c>
      <c r="B198" s="60" t="str">
        <f>IF(Con!D197="","",Con!D197)</f>
        <v/>
      </c>
      <c r="C198" s="60" t="str">
        <f>IF(Ven!D197="","",Ven!D197)</f>
        <v/>
      </c>
      <c r="D198" s="60" t="str">
        <f>IF(Cli!D197="","",Cli!D197)</f>
        <v/>
      </c>
    </row>
    <row r="199" spans="1:4" ht="24.95" customHeight="1" x14ac:dyDescent="0.25">
      <c r="A199" s="58">
        <v>194</v>
      </c>
      <c r="B199" s="60" t="str">
        <f>IF(Con!D198="","",Con!D198)</f>
        <v/>
      </c>
      <c r="C199" s="60" t="str">
        <f>IF(Ven!D198="","",Ven!D198)</f>
        <v/>
      </c>
      <c r="D199" s="60" t="str">
        <f>IF(Cli!D198="","",Cli!D198)</f>
        <v/>
      </c>
    </row>
    <row r="200" spans="1:4" ht="24.95" customHeight="1" x14ac:dyDescent="0.25">
      <c r="A200" s="58">
        <v>195</v>
      </c>
      <c r="B200" s="60" t="str">
        <f>IF(Con!D199="","",Con!D199)</f>
        <v/>
      </c>
      <c r="C200" s="60" t="str">
        <f>IF(Ven!D199="","",Ven!D199)</f>
        <v/>
      </c>
      <c r="D200" s="60" t="str">
        <f>IF(Cli!D199="","",Cli!D199)</f>
        <v/>
      </c>
    </row>
    <row r="201" spans="1:4" ht="24.95" customHeight="1" x14ac:dyDescent="0.25">
      <c r="A201" s="58">
        <v>196</v>
      </c>
      <c r="B201" s="60" t="str">
        <f>IF(Con!D200="","",Con!D200)</f>
        <v/>
      </c>
      <c r="C201" s="60" t="str">
        <f>IF(Ven!D200="","",Ven!D200)</f>
        <v/>
      </c>
      <c r="D201" s="60" t="str">
        <f>IF(Cli!D200="","",Cli!D200)</f>
        <v/>
      </c>
    </row>
    <row r="202" spans="1:4" ht="24.95" customHeight="1" x14ac:dyDescent="0.25">
      <c r="A202" s="58">
        <v>197</v>
      </c>
      <c r="B202" s="60" t="str">
        <f>IF(Con!D201="","",Con!D201)</f>
        <v/>
      </c>
      <c r="C202" s="60" t="str">
        <f>IF(Ven!D201="","",Ven!D201)</f>
        <v/>
      </c>
      <c r="D202" s="60" t="str">
        <f>IF(Cli!D201="","",Cli!D201)</f>
        <v/>
      </c>
    </row>
    <row r="203" spans="1:4" ht="24.95" customHeight="1" x14ac:dyDescent="0.25">
      <c r="A203" s="58">
        <v>198</v>
      </c>
      <c r="B203" s="60" t="str">
        <f>IF(Con!D202="","",Con!D202)</f>
        <v/>
      </c>
      <c r="C203" s="60" t="str">
        <f>IF(Ven!D202="","",Ven!D202)</f>
        <v/>
      </c>
      <c r="D203" s="60" t="str">
        <f>IF(Cli!D202="","",Cli!D202)</f>
        <v/>
      </c>
    </row>
    <row r="204" spans="1:4" ht="24.95" customHeight="1" x14ac:dyDescent="0.25">
      <c r="A204" s="58">
        <v>199</v>
      </c>
      <c r="B204" s="60" t="str">
        <f>IF(Con!D203="","",Con!D203)</f>
        <v/>
      </c>
      <c r="C204" s="60" t="str">
        <f>IF(Ven!D203="","",Ven!D203)</f>
        <v/>
      </c>
      <c r="D204" s="60" t="str">
        <f>IF(Cli!D203="","",Cli!D203)</f>
        <v/>
      </c>
    </row>
    <row r="205" spans="1:4" ht="24.95" customHeight="1" x14ac:dyDescent="0.25">
      <c r="A205" s="58">
        <v>200</v>
      </c>
      <c r="B205" s="60" t="str">
        <f>IF(Con!D204="","",Con!D204)</f>
        <v/>
      </c>
      <c r="C205" s="60" t="str">
        <f>IF(Ven!D204="","",Ven!D204)</f>
        <v/>
      </c>
      <c r="D205" s="60" t="str">
        <f>IF(Cli!D204="","",Cli!D204)</f>
        <v/>
      </c>
    </row>
    <row r="206" spans="1:4" ht="24.95" customHeight="1" x14ac:dyDescent="0.25">
      <c r="A206" s="58">
        <v>201</v>
      </c>
      <c r="B206" s="60" t="str">
        <f>IF(Con!D205="","",Con!D205)</f>
        <v/>
      </c>
      <c r="C206" s="60" t="str">
        <f>IF(Ven!D205="","",Ven!D205)</f>
        <v/>
      </c>
      <c r="D206" s="60" t="str">
        <f>IF(Cli!D205="","",Cli!D205)</f>
        <v/>
      </c>
    </row>
    <row r="207" spans="1:4" ht="24.95" customHeight="1" x14ac:dyDescent="0.25">
      <c r="A207" s="58">
        <v>202</v>
      </c>
      <c r="B207" s="60" t="str">
        <f>IF(Con!D206="","",Con!D206)</f>
        <v/>
      </c>
      <c r="C207" s="60" t="str">
        <f>IF(Ven!D206="","",Ven!D206)</f>
        <v/>
      </c>
      <c r="D207" s="60" t="str">
        <f>IF(Cli!D206="","",Cli!D206)</f>
        <v/>
      </c>
    </row>
    <row r="208" spans="1:4" ht="24.95" customHeight="1" x14ac:dyDescent="0.25">
      <c r="A208" s="58">
        <v>203</v>
      </c>
      <c r="B208" s="60" t="str">
        <f>IF(Con!D207="","",Con!D207)</f>
        <v/>
      </c>
      <c r="C208" s="60" t="str">
        <f>IF(Ven!D207="","",Ven!D207)</f>
        <v/>
      </c>
      <c r="D208" s="60" t="str">
        <f>IF(Cli!D207="","",Cli!D207)</f>
        <v/>
      </c>
    </row>
    <row r="209" spans="1:4" ht="24.95" customHeight="1" x14ac:dyDescent="0.25">
      <c r="A209" s="58">
        <v>204</v>
      </c>
      <c r="B209" s="60" t="str">
        <f>IF(Con!D208="","",Con!D208)</f>
        <v/>
      </c>
      <c r="C209" s="60" t="str">
        <f>IF(Ven!D208="","",Ven!D208)</f>
        <v/>
      </c>
      <c r="D209" s="60" t="str">
        <f>IF(Cli!D208="","",Cli!D208)</f>
        <v/>
      </c>
    </row>
    <row r="210" spans="1:4" ht="24.95" customHeight="1" x14ac:dyDescent="0.25">
      <c r="A210" s="58">
        <v>205</v>
      </c>
      <c r="B210" s="60" t="str">
        <f>IF(Con!D209="","",Con!D209)</f>
        <v/>
      </c>
      <c r="C210" s="60" t="str">
        <f>IF(Ven!D209="","",Ven!D209)</f>
        <v/>
      </c>
      <c r="D210" s="60" t="str">
        <f>IF(Cli!D209="","",Cli!D209)</f>
        <v/>
      </c>
    </row>
    <row r="211" spans="1:4" ht="24.95" customHeight="1" x14ac:dyDescent="0.25">
      <c r="A211" s="58">
        <v>206</v>
      </c>
      <c r="B211" s="60" t="str">
        <f>IF(Con!D210="","",Con!D210)</f>
        <v/>
      </c>
      <c r="C211" s="60" t="str">
        <f>IF(Ven!D210="","",Ven!D210)</f>
        <v/>
      </c>
      <c r="D211" s="60" t="str">
        <f>IF(Cli!D210="","",Cli!D210)</f>
        <v/>
      </c>
    </row>
    <row r="212" spans="1:4" ht="24.95" customHeight="1" x14ac:dyDescent="0.25">
      <c r="A212" s="58">
        <v>207</v>
      </c>
      <c r="B212" s="60" t="str">
        <f>IF(Con!D211="","",Con!D211)</f>
        <v/>
      </c>
      <c r="C212" s="60" t="str">
        <f>IF(Ven!D211="","",Ven!D211)</f>
        <v/>
      </c>
      <c r="D212" s="60" t="str">
        <f>IF(Cli!D211="","",Cli!D211)</f>
        <v/>
      </c>
    </row>
    <row r="213" spans="1:4" ht="24.95" customHeight="1" x14ac:dyDescent="0.25">
      <c r="A213" s="58">
        <v>208</v>
      </c>
      <c r="B213" s="60" t="str">
        <f>IF(Con!D212="","",Con!D212)</f>
        <v/>
      </c>
      <c r="C213" s="60" t="str">
        <f>IF(Ven!D212="","",Ven!D212)</f>
        <v/>
      </c>
      <c r="D213" s="60" t="str">
        <f>IF(Cli!D212="","",Cli!D212)</f>
        <v/>
      </c>
    </row>
    <row r="214" spans="1:4" ht="24.95" customHeight="1" x14ac:dyDescent="0.25">
      <c r="A214" s="58">
        <v>209</v>
      </c>
      <c r="B214" s="60" t="str">
        <f>IF(Con!D213="","",Con!D213)</f>
        <v/>
      </c>
      <c r="C214" s="60" t="str">
        <f>IF(Ven!D213="","",Ven!D213)</f>
        <v/>
      </c>
      <c r="D214" s="60" t="str">
        <f>IF(Cli!D213="","",Cli!D213)</f>
        <v/>
      </c>
    </row>
    <row r="215" spans="1:4" ht="24.95" customHeight="1" x14ac:dyDescent="0.25">
      <c r="A215" s="58">
        <v>210</v>
      </c>
      <c r="B215" s="60" t="str">
        <f>IF(Con!D214="","",Con!D214)</f>
        <v/>
      </c>
      <c r="C215" s="60" t="str">
        <f>IF(Ven!D214="","",Ven!D214)</f>
        <v/>
      </c>
      <c r="D215" s="60" t="str">
        <f>IF(Cli!D214="","",Cli!D214)</f>
        <v/>
      </c>
    </row>
    <row r="216" spans="1:4" ht="24.95" customHeight="1" x14ac:dyDescent="0.25">
      <c r="A216" s="58">
        <v>211</v>
      </c>
      <c r="B216" s="60" t="str">
        <f>IF(Con!D215="","",Con!D215)</f>
        <v/>
      </c>
      <c r="C216" s="60" t="str">
        <f>IF(Ven!D215="","",Ven!D215)</f>
        <v/>
      </c>
      <c r="D216" s="60" t="str">
        <f>IF(Cli!D215="","",Cli!D215)</f>
        <v/>
      </c>
    </row>
    <row r="217" spans="1:4" ht="24.95" customHeight="1" x14ac:dyDescent="0.25">
      <c r="A217" s="58">
        <v>212</v>
      </c>
      <c r="B217" s="60" t="str">
        <f>IF(Con!D216="","",Con!D216)</f>
        <v/>
      </c>
      <c r="C217" s="60" t="str">
        <f>IF(Ven!D216="","",Ven!D216)</f>
        <v/>
      </c>
      <c r="D217" s="60" t="str">
        <f>IF(Cli!D216="","",Cli!D216)</f>
        <v/>
      </c>
    </row>
    <row r="218" spans="1:4" ht="24.95" customHeight="1" x14ac:dyDescent="0.25">
      <c r="A218" s="58">
        <v>213</v>
      </c>
      <c r="B218" s="60" t="str">
        <f>IF(Con!D217="","",Con!D217)</f>
        <v/>
      </c>
      <c r="C218" s="60" t="str">
        <f>IF(Ven!D217="","",Ven!D217)</f>
        <v/>
      </c>
      <c r="D218" s="60" t="str">
        <f>IF(Cli!D217="","",Cli!D217)</f>
        <v/>
      </c>
    </row>
    <row r="219" spans="1:4" ht="24.95" customHeight="1" x14ac:dyDescent="0.25">
      <c r="A219" s="58">
        <v>214</v>
      </c>
      <c r="B219" s="60" t="str">
        <f>IF(Con!D218="","",Con!D218)</f>
        <v/>
      </c>
      <c r="C219" s="60" t="str">
        <f>IF(Ven!D218="","",Ven!D218)</f>
        <v/>
      </c>
      <c r="D219" s="60" t="str">
        <f>IF(Cli!D218="","",Cli!D218)</f>
        <v/>
      </c>
    </row>
    <row r="220" spans="1:4" ht="24.95" customHeight="1" x14ac:dyDescent="0.25">
      <c r="A220" s="58">
        <v>215</v>
      </c>
      <c r="B220" s="60" t="str">
        <f>IF(Con!D219="","",Con!D219)</f>
        <v/>
      </c>
      <c r="C220" s="60" t="str">
        <f>IF(Ven!D219="","",Ven!D219)</f>
        <v/>
      </c>
      <c r="D220" s="60" t="str">
        <f>IF(Cli!D219="","",Cli!D219)</f>
        <v/>
      </c>
    </row>
    <row r="221" spans="1:4" ht="24.95" customHeight="1" x14ac:dyDescent="0.25">
      <c r="A221" s="58">
        <v>216</v>
      </c>
      <c r="B221" s="60" t="str">
        <f>IF(Con!D220="","",Con!D220)</f>
        <v/>
      </c>
      <c r="C221" s="60" t="str">
        <f>IF(Ven!D220="","",Ven!D220)</f>
        <v/>
      </c>
      <c r="D221" s="60" t="str">
        <f>IF(Cli!D220="","",Cli!D220)</f>
        <v/>
      </c>
    </row>
    <row r="222" spans="1:4" ht="24.95" customHeight="1" x14ac:dyDescent="0.25">
      <c r="A222" s="58">
        <v>217</v>
      </c>
      <c r="B222" s="60" t="str">
        <f>IF(Con!D221="","",Con!D221)</f>
        <v/>
      </c>
      <c r="C222" s="60" t="str">
        <f>IF(Ven!D221="","",Ven!D221)</f>
        <v/>
      </c>
      <c r="D222" s="60" t="str">
        <f>IF(Cli!D221="","",Cli!D221)</f>
        <v/>
      </c>
    </row>
    <row r="223" spans="1:4" ht="24.95" customHeight="1" x14ac:dyDescent="0.25">
      <c r="A223" s="58">
        <v>218</v>
      </c>
      <c r="B223" s="60" t="str">
        <f>IF(Con!D222="","",Con!D222)</f>
        <v/>
      </c>
      <c r="C223" s="60" t="str">
        <f>IF(Ven!D222="","",Ven!D222)</f>
        <v/>
      </c>
      <c r="D223" s="60" t="str">
        <f>IF(Cli!D222="","",Cli!D222)</f>
        <v/>
      </c>
    </row>
    <row r="224" spans="1:4" ht="24.95" customHeight="1" x14ac:dyDescent="0.25">
      <c r="A224" s="58">
        <v>219</v>
      </c>
      <c r="B224" s="60" t="str">
        <f>IF(Con!D223="","",Con!D223)</f>
        <v/>
      </c>
      <c r="C224" s="60" t="str">
        <f>IF(Ven!D223="","",Ven!D223)</f>
        <v/>
      </c>
      <c r="D224" s="60" t="str">
        <f>IF(Cli!D223="","",Cli!D223)</f>
        <v/>
      </c>
    </row>
    <row r="225" spans="1:4" ht="24.95" customHeight="1" x14ac:dyDescent="0.25">
      <c r="A225" s="58">
        <v>220</v>
      </c>
      <c r="B225" s="60" t="str">
        <f>IF(Con!D224="","",Con!D224)</f>
        <v/>
      </c>
      <c r="C225" s="60" t="str">
        <f>IF(Ven!D224="","",Ven!D224)</f>
        <v/>
      </c>
      <c r="D225" s="60" t="str">
        <f>IF(Cli!D224="","",Cli!D224)</f>
        <v/>
      </c>
    </row>
    <row r="226" spans="1:4" ht="24.95" customHeight="1" x14ac:dyDescent="0.25">
      <c r="A226" s="58">
        <v>221</v>
      </c>
      <c r="B226" s="60" t="str">
        <f>IF(Con!D225="","",Con!D225)</f>
        <v/>
      </c>
      <c r="C226" s="60" t="str">
        <f>IF(Ven!D225="","",Ven!D225)</f>
        <v/>
      </c>
      <c r="D226" s="60" t="str">
        <f>IF(Cli!D225="","",Cli!D225)</f>
        <v/>
      </c>
    </row>
    <row r="227" spans="1:4" ht="24.95" customHeight="1" x14ac:dyDescent="0.25">
      <c r="A227" s="58">
        <v>222</v>
      </c>
      <c r="B227" s="60" t="str">
        <f>IF(Con!D226="","",Con!D226)</f>
        <v/>
      </c>
      <c r="C227" s="60" t="str">
        <f>IF(Ven!D226="","",Ven!D226)</f>
        <v/>
      </c>
      <c r="D227" s="60" t="str">
        <f>IF(Cli!D226="","",Cli!D226)</f>
        <v/>
      </c>
    </row>
    <row r="228" spans="1:4" ht="24.95" customHeight="1" x14ac:dyDescent="0.25">
      <c r="A228" s="58">
        <v>223</v>
      </c>
      <c r="B228" s="60" t="str">
        <f>IF(Con!D227="","",Con!D227)</f>
        <v/>
      </c>
      <c r="C228" s="60" t="str">
        <f>IF(Ven!D227="","",Ven!D227)</f>
        <v/>
      </c>
      <c r="D228" s="60" t="str">
        <f>IF(Cli!D227="","",Cli!D227)</f>
        <v/>
      </c>
    </row>
    <row r="229" spans="1:4" ht="24.95" customHeight="1" x14ac:dyDescent="0.25">
      <c r="A229" s="58">
        <v>224</v>
      </c>
      <c r="B229" s="60" t="str">
        <f>IF(Con!D228="","",Con!D228)</f>
        <v/>
      </c>
      <c r="C229" s="60" t="str">
        <f>IF(Ven!D228="","",Ven!D228)</f>
        <v/>
      </c>
      <c r="D229" s="60" t="str">
        <f>IF(Cli!D228="","",Cli!D228)</f>
        <v/>
      </c>
    </row>
    <row r="230" spans="1:4" ht="24.95" customHeight="1" x14ac:dyDescent="0.25">
      <c r="A230" s="58">
        <v>225</v>
      </c>
      <c r="B230" s="60" t="str">
        <f>IF(Con!D229="","",Con!D229)</f>
        <v/>
      </c>
      <c r="C230" s="60" t="str">
        <f>IF(Ven!D229="","",Ven!D229)</f>
        <v/>
      </c>
      <c r="D230" s="60" t="str">
        <f>IF(Cli!D229="","",Cli!D229)</f>
        <v/>
      </c>
    </row>
    <row r="231" spans="1:4" ht="24.95" customHeight="1" x14ac:dyDescent="0.25">
      <c r="A231" s="58">
        <v>226</v>
      </c>
      <c r="B231" s="60" t="str">
        <f>IF(Con!D230="","",Con!D230)</f>
        <v/>
      </c>
      <c r="C231" s="60" t="str">
        <f>IF(Ven!D230="","",Ven!D230)</f>
        <v/>
      </c>
      <c r="D231" s="60" t="str">
        <f>IF(Cli!D230="","",Cli!D230)</f>
        <v/>
      </c>
    </row>
    <row r="232" spans="1:4" ht="24.95" customHeight="1" x14ac:dyDescent="0.25">
      <c r="A232" s="58">
        <v>227</v>
      </c>
      <c r="B232" s="60" t="str">
        <f>IF(Con!D231="","",Con!D231)</f>
        <v/>
      </c>
      <c r="C232" s="60" t="str">
        <f>IF(Ven!D231="","",Ven!D231)</f>
        <v/>
      </c>
      <c r="D232" s="60" t="str">
        <f>IF(Cli!D231="","",Cli!D231)</f>
        <v/>
      </c>
    </row>
    <row r="233" spans="1:4" ht="24.95" customHeight="1" x14ac:dyDescent="0.25">
      <c r="A233" s="58">
        <v>228</v>
      </c>
      <c r="B233" s="60" t="str">
        <f>IF(Con!D232="","",Con!D232)</f>
        <v/>
      </c>
      <c r="C233" s="60" t="str">
        <f>IF(Ven!D232="","",Ven!D232)</f>
        <v/>
      </c>
      <c r="D233" s="60" t="str">
        <f>IF(Cli!D232="","",Cli!D232)</f>
        <v/>
      </c>
    </row>
    <row r="234" spans="1:4" ht="24.95" customHeight="1" x14ac:dyDescent="0.25">
      <c r="A234" s="58">
        <v>229</v>
      </c>
      <c r="B234" s="60" t="str">
        <f>IF(Con!D233="","",Con!D233)</f>
        <v/>
      </c>
      <c r="C234" s="60" t="str">
        <f>IF(Ven!D233="","",Ven!D233)</f>
        <v/>
      </c>
      <c r="D234" s="60" t="str">
        <f>IF(Cli!D233="","",Cli!D233)</f>
        <v/>
      </c>
    </row>
    <row r="235" spans="1:4" ht="24.95" customHeight="1" x14ac:dyDescent="0.25">
      <c r="A235" s="58">
        <v>230</v>
      </c>
      <c r="B235" s="60" t="str">
        <f>IF(Con!D234="","",Con!D234)</f>
        <v/>
      </c>
      <c r="C235" s="60" t="str">
        <f>IF(Ven!D234="","",Ven!D234)</f>
        <v/>
      </c>
      <c r="D235" s="60" t="str">
        <f>IF(Cli!D234="","",Cli!D234)</f>
        <v/>
      </c>
    </row>
    <row r="236" spans="1:4" ht="24.95" customHeight="1" x14ac:dyDescent="0.25">
      <c r="A236" s="58">
        <v>231</v>
      </c>
      <c r="B236" s="60" t="str">
        <f>IF(Con!D235="","",Con!D235)</f>
        <v/>
      </c>
      <c r="C236" s="60" t="str">
        <f>IF(Ven!D235="","",Ven!D235)</f>
        <v/>
      </c>
      <c r="D236" s="60" t="str">
        <f>IF(Cli!D235="","",Cli!D235)</f>
        <v/>
      </c>
    </row>
    <row r="237" spans="1:4" ht="24.95" customHeight="1" x14ac:dyDescent="0.25">
      <c r="A237" s="58">
        <v>232</v>
      </c>
      <c r="B237" s="60" t="str">
        <f>IF(Con!D236="","",Con!D236)</f>
        <v/>
      </c>
      <c r="C237" s="60" t="str">
        <f>IF(Ven!D236="","",Ven!D236)</f>
        <v/>
      </c>
      <c r="D237" s="60" t="str">
        <f>IF(Cli!D236="","",Cli!D236)</f>
        <v/>
      </c>
    </row>
    <row r="238" spans="1:4" ht="24.95" customHeight="1" x14ac:dyDescent="0.25">
      <c r="A238" s="58">
        <v>233</v>
      </c>
      <c r="B238" s="60" t="str">
        <f>IF(Con!D237="","",Con!D237)</f>
        <v/>
      </c>
      <c r="C238" s="60" t="str">
        <f>IF(Ven!D237="","",Ven!D237)</f>
        <v/>
      </c>
      <c r="D238" s="60" t="str">
        <f>IF(Cli!D237="","",Cli!D237)</f>
        <v/>
      </c>
    </row>
    <row r="239" spans="1:4" ht="24.95" customHeight="1" x14ac:dyDescent="0.25">
      <c r="A239" s="58">
        <v>234</v>
      </c>
      <c r="B239" s="60" t="str">
        <f>IF(Con!D238="","",Con!D238)</f>
        <v/>
      </c>
      <c r="C239" s="60" t="str">
        <f>IF(Ven!D238="","",Ven!D238)</f>
        <v/>
      </c>
      <c r="D239" s="60" t="str">
        <f>IF(Cli!D238="","",Cli!D238)</f>
        <v/>
      </c>
    </row>
    <row r="240" spans="1:4" ht="24.95" customHeight="1" x14ac:dyDescent="0.25">
      <c r="A240" s="58">
        <v>235</v>
      </c>
      <c r="B240" s="60" t="str">
        <f>IF(Con!D239="","",Con!D239)</f>
        <v/>
      </c>
      <c r="C240" s="60" t="str">
        <f>IF(Ven!D239="","",Ven!D239)</f>
        <v/>
      </c>
      <c r="D240" s="60" t="str">
        <f>IF(Cli!D239="","",Cli!D239)</f>
        <v/>
      </c>
    </row>
    <row r="241" spans="1:4" ht="24.95" customHeight="1" x14ac:dyDescent="0.25">
      <c r="A241" s="58">
        <v>236</v>
      </c>
      <c r="B241" s="60" t="str">
        <f>IF(Con!D240="","",Con!D240)</f>
        <v/>
      </c>
      <c r="C241" s="60" t="str">
        <f>IF(Ven!D240="","",Ven!D240)</f>
        <v/>
      </c>
      <c r="D241" s="60" t="str">
        <f>IF(Cli!D240="","",Cli!D240)</f>
        <v/>
      </c>
    </row>
    <row r="242" spans="1:4" ht="24.95" customHeight="1" x14ac:dyDescent="0.25">
      <c r="A242" s="58">
        <v>237</v>
      </c>
      <c r="B242" s="60" t="str">
        <f>IF(Con!D241="","",Con!D241)</f>
        <v/>
      </c>
      <c r="C242" s="60" t="str">
        <f>IF(Ven!D241="","",Ven!D241)</f>
        <v/>
      </c>
      <c r="D242" s="60" t="str">
        <f>IF(Cli!D241="","",Cli!D241)</f>
        <v/>
      </c>
    </row>
    <row r="243" spans="1:4" ht="24.95" customHeight="1" x14ac:dyDescent="0.25">
      <c r="A243" s="58">
        <v>238</v>
      </c>
      <c r="B243" s="60" t="str">
        <f>IF(Con!D242="","",Con!D242)</f>
        <v/>
      </c>
      <c r="C243" s="60" t="str">
        <f>IF(Ven!D242="","",Ven!D242)</f>
        <v/>
      </c>
      <c r="D243" s="60" t="str">
        <f>IF(Cli!D242="","",Cli!D242)</f>
        <v/>
      </c>
    </row>
    <row r="244" spans="1:4" ht="24.95" customHeight="1" x14ac:dyDescent="0.25">
      <c r="A244" s="58">
        <v>239</v>
      </c>
      <c r="B244" s="60" t="str">
        <f>IF(Con!D243="","",Con!D243)</f>
        <v/>
      </c>
      <c r="C244" s="60" t="str">
        <f>IF(Ven!D243="","",Ven!D243)</f>
        <v/>
      </c>
      <c r="D244" s="60" t="str">
        <f>IF(Cli!D243="","",Cli!D243)</f>
        <v/>
      </c>
    </row>
    <row r="245" spans="1:4" ht="24.95" customHeight="1" x14ac:dyDescent="0.25">
      <c r="A245" s="58">
        <v>240</v>
      </c>
      <c r="B245" s="60" t="str">
        <f>IF(Con!D244="","",Con!D244)</f>
        <v/>
      </c>
      <c r="C245" s="60" t="str">
        <f>IF(Ven!D244="","",Ven!D244)</f>
        <v/>
      </c>
      <c r="D245" s="60" t="str">
        <f>IF(Cli!D244="","",Cli!D244)</f>
        <v/>
      </c>
    </row>
    <row r="246" spans="1:4" ht="24.95" customHeight="1" x14ac:dyDescent="0.25">
      <c r="A246" s="58">
        <v>241</v>
      </c>
      <c r="B246" s="60" t="str">
        <f>IF(Con!D245="","",Con!D245)</f>
        <v/>
      </c>
      <c r="C246" s="60" t="str">
        <f>IF(Ven!D245="","",Ven!D245)</f>
        <v/>
      </c>
      <c r="D246" s="60" t="str">
        <f>IF(Cli!D245="","",Cli!D245)</f>
        <v/>
      </c>
    </row>
    <row r="247" spans="1:4" ht="24.95" customHeight="1" x14ac:dyDescent="0.25">
      <c r="A247" s="58">
        <v>242</v>
      </c>
      <c r="B247" s="60" t="str">
        <f>IF(Con!D246="","",Con!D246)</f>
        <v/>
      </c>
      <c r="C247" s="60" t="str">
        <f>IF(Ven!D246="","",Ven!D246)</f>
        <v/>
      </c>
      <c r="D247" s="60" t="str">
        <f>IF(Cli!D246="","",Cli!D246)</f>
        <v/>
      </c>
    </row>
    <row r="248" spans="1:4" ht="24.95" customHeight="1" x14ac:dyDescent="0.25">
      <c r="A248" s="58">
        <v>243</v>
      </c>
      <c r="B248" s="60" t="str">
        <f>IF(Con!D247="","",Con!D247)</f>
        <v/>
      </c>
      <c r="C248" s="60" t="str">
        <f>IF(Ven!D247="","",Ven!D247)</f>
        <v/>
      </c>
      <c r="D248" s="60" t="str">
        <f>IF(Cli!D247="","",Cli!D247)</f>
        <v/>
      </c>
    </row>
    <row r="249" spans="1:4" ht="24.95" customHeight="1" x14ac:dyDescent="0.25">
      <c r="A249" s="58">
        <v>244</v>
      </c>
      <c r="B249" s="60" t="str">
        <f>IF(Con!D248="","",Con!D248)</f>
        <v/>
      </c>
      <c r="C249" s="60" t="str">
        <f>IF(Ven!D248="","",Ven!D248)</f>
        <v/>
      </c>
      <c r="D249" s="60" t="str">
        <f>IF(Cli!D248="","",Cli!D248)</f>
        <v/>
      </c>
    </row>
    <row r="250" spans="1:4" ht="24.95" customHeight="1" x14ac:dyDescent="0.25">
      <c r="A250" s="58">
        <v>245</v>
      </c>
      <c r="B250" s="60" t="str">
        <f>IF(Con!D249="","",Con!D249)</f>
        <v/>
      </c>
      <c r="C250" s="60" t="str">
        <f>IF(Ven!D249="","",Ven!D249)</f>
        <v/>
      </c>
      <c r="D250" s="60" t="str">
        <f>IF(Cli!D249="","",Cli!D249)</f>
        <v/>
      </c>
    </row>
    <row r="251" spans="1:4" ht="24.95" customHeight="1" x14ac:dyDescent="0.25">
      <c r="A251" s="58">
        <v>246</v>
      </c>
      <c r="B251" s="60" t="str">
        <f>IF(Con!D250="","",Con!D250)</f>
        <v/>
      </c>
      <c r="C251" s="60" t="str">
        <f>IF(Ven!D250="","",Ven!D250)</f>
        <v/>
      </c>
      <c r="D251" s="60" t="str">
        <f>IF(Cli!D250="","",Cli!D250)</f>
        <v/>
      </c>
    </row>
    <row r="252" spans="1:4" ht="24.95" customHeight="1" x14ac:dyDescent="0.25">
      <c r="A252" s="58">
        <v>247</v>
      </c>
      <c r="B252" s="60" t="str">
        <f>IF(Con!D251="","",Con!D251)</f>
        <v/>
      </c>
      <c r="C252" s="60" t="str">
        <f>IF(Ven!D251="","",Ven!D251)</f>
        <v/>
      </c>
      <c r="D252" s="60" t="str">
        <f>IF(Cli!D251="","",Cli!D251)</f>
        <v/>
      </c>
    </row>
    <row r="253" spans="1:4" ht="24.95" customHeight="1" x14ac:dyDescent="0.25">
      <c r="A253" s="58">
        <v>248</v>
      </c>
      <c r="B253" s="60" t="str">
        <f>IF(Con!D252="","",Con!D252)</f>
        <v/>
      </c>
      <c r="C253" s="60" t="str">
        <f>IF(Ven!D252="","",Ven!D252)</f>
        <v/>
      </c>
      <c r="D253" s="60" t="str">
        <f>IF(Cli!D252="","",Cli!D252)</f>
        <v/>
      </c>
    </row>
    <row r="254" spans="1:4" ht="24.95" customHeight="1" x14ac:dyDescent="0.25">
      <c r="A254" s="58">
        <v>249</v>
      </c>
      <c r="B254" s="60" t="str">
        <f>IF(Con!D253="","",Con!D253)</f>
        <v/>
      </c>
      <c r="C254" s="60" t="str">
        <f>IF(Ven!D253="","",Ven!D253)</f>
        <v/>
      </c>
      <c r="D254" s="60" t="str">
        <f>IF(Cli!D253="","",Cli!D253)</f>
        <v/>
      </c>
    </row>
    <row r="255" spans="1:4" ht="24.95" customHeight="1" x14ac:dyDescent="0.25">
      <c r="A255" s="58">
        <v>250</v>
      </c>
      <c r="B255" s="60" t="str">
        <f>IF(Con!D254="","",Con!D254)</f>
        <v/>
      </c>
      <c r="C255" s="60" t="str">
        <f>IF(Ven!D254="","",Ven!D254)</f>
        <v/>
      </c>
      <c r="D255" s="60" t="str">
        <f>IF(Cli!D254="","",Cli!D254)</f>
        <v/>
      </c>
    </row>
    <row r="256" spans="1:4" ht="24.95" customHeight="1" x14ac:dyDescent="0.25">
      <c r="A256" s="58">
        <v>251</v>
      </c>
      <c r="B256" s="60" t="str">
        <f>IF(Con!D255="","",Con!D255)</f>
        <v/>
      </c>
      <c r="C256" s="60" t="str">
        <f>IF(Ven!D255="","",Ven!D255)</f>
        <v/>
      </c>
      <c r="D256" s="60" t="str">
        <f>IF(Cli!D255="","",Cli!D255)</f>
        <v/>
      </c>
    </row>
    <row r="257" spans="1:4" ht="24.95" customHeight="1" x14ac:dyDescent="0.25">
      <c r="A257" s="58">
        <v>252</v>
      </c>
      <c r="B257" s="60" t="str">
        <f>IF(Con!D256="","",Con!D256)</f>
        <v/>
      </c>
      <c r="C257" s="60" t="str">
        <f>IF(Ven!D256="","",Ven!D256)</f>
        <v/>
      </c>
      <c r="D257" s="60" t="str">
        <f>IF(Cli!D256="","",Cli!D256)</f>
        <v/>
      </c>
    </row>
    <row r="258" spans="1:4" ht="24.95" customHeight="1" x14ac:dyDescent="0.25">
      <c r="A258" s="58">
        <v>253</v>
      </c>
      <c r="B258" s="60" t="str">
        <f>IF(Con!D257="","",Con!D257)</f>
        <v/>
      </c>
      <c r="C258" s="60" t="str">
        <f>IF(Ven!D257="","",Ven!D257)</f>
        <v/>
      </c>
      <c r="D258" s="60" t="str">
        <f>IF(Cli!D257="","",Cli!D257)</f>
        <v/>
      </c>
    </row>
    <row r="259" spans="1:4" ht="24.95" customHeight="1" x14ac:dyDescent="0.25">
      <c r="A259" s="58">
        <v>254</v>
      </c>
      <c r="B259" s="60" t="str">
        <f>IF(Con!D258="","",Con!D258)</f>
        <v/>
      </c>
      <c r="C259" s="60" t="str">
        <f>IF(Ven!D258="","",Ven!D258)</f>
        <v/>
      </c>
      <c r="D259" s="60" t="str">
        <f>IF(Cli!D258="","",Cli!D258)</f>
        <v/>
      </c>
    </row>
    <row r="260" spans="1:4" ht="24.95" customHeight="1" x14ac:dyDescent="0.25">
      <c r="A260" s="58">
        <v>255</v>
      </c>
      <c r="B260" s="60" t="str">
        <f>IF(Con!D259="","",Con!D259)</f>
        <v/>
      </c>
      <c r="C260" s="60" t="str">
        <f>IF(Ven!D259="","",Ven!D259)</f>
        <v/>
      </c>
      <c r="D260" s="60" t="str">
        <f>IF(Cli!D259="","",Cli!D259)</f>
        <v/>
      </c>
    </row>
    <row r="261" spans="1:4" ht="24.95" customHeight="1" x14ac:dyDescent="0.25">
      <c r="A261" s="58">
        <v>256</v>
      </c>
      <c r="B261" s="60" t="str">
        <f>IF(Con!D260="","",Con!D260)</f>
        <v/>
      </c>
      <c r="C261" s="60" t="str">
        <f>IF(Ven!D260="","",Ven!D260)</f>
        <v/>
      </c>
      <c r="D261" s="60" t="str">
        <f>IF(Cli!D260="","",Cli!D260)</f>
        <v/>
      </c>
    </row>
    <row r="262" spans="1:4" ht="24.95" customHeight="1" x14ac:dyDescent="0.25">
      <c r="A262" s="58">
        <v>257</v>
      </c>
      <c r="B262" s="60" t="str">
        <f>IF(Con!D261="","",Con!D261)</f>
        <v/>
      </c>
      <c r="C262" s="60" t="str">
        <f>IF(Ven!D261="","",Ven!D261)</f>
        <v/>
      </c>
      <c r="D262" s="60" t="str">
        <f>IF(Cli!D261="","",Cli!D261)</f>
        <v/>
      </c>
    </row>
    <row r="263" spans="1:4" ht="24.95" customHeight="1" x14ac:dyDescent="0.25">
      <c r="A263" s="58">
        <v>258</v>
      </c>
      <c r="B263" s="60" t="str">
        <f>IF(Con!D262="","",Con!D262)</f>
        <v/>
      </c>
      <c r="C263" s="60" t="str">
        <f>IF(Ven!D262="","",Ven!D262)</f>
        <v/>
      </c>
      <c r="D263" s="60" t="str">
        <f>IF(Cli!D262="","",Cli!D262)</f>
        <v/>
      </c>
    </row>
    <row r="264" spans="1:4" ht="24.95" customHeight="1" x14ac:dyDescent="0.25">
      <c r="A264" s="58">
        <v>259</v>
      </c>
      <c r="B264" s="60" t="str">
        <f>IF(Con!D263="","",Con!D263)</f>
        <v/>
      </c>
      <c r="C264" s="60" t="str">
        <f>IF(Ven!D263="","",Ven!D263)</f>
        <v/>
      </c>
      <c r="D264" s="60" t="str">
        <f>IF(Cli!D263="","",Cli!D263)</f>
        <v/>
      </c>
    </row>
    <row r="265" spans="1:4" ht="24.95" customHeight="1" x14ac:dyDescent="0.25">
      <c r="A265" s="58">
        <v>260</v>
      </c>
      <c r="B265" s="60" t="str">
        <f>IF(Con!D264="","",Con!D264)</f>
        <v/>
      </c>
      <c r="C265" s="60" t="str">
        <f>IF(Ven!D264="","",Ven!D264)</f>
        <v/>
      </c>
      <c r="D265" s="60" t="str">
        <f>IF(Cli!D264="","",Cli!D264)</f>
        <v/>
      </c>
    </row>
    <row r="266" spans="1:4" ht="24.95" customHeight="1" x14ac:dyDescent="0.25">
      <c r="A266" s="58">
        <v>261</v>
      </c>
      <c r="B266" s="60" t="str">
        <f>IF(Con!D265="","",Con!D265)</f>
        <v/>
      </c>
      <c r="C266" s="60" t="str">
        <f>IF(Ven!D265="","",Ven!D265)</f>
        <v/>
      </c>
      <c r="D266" s="60" t="str">
        <f>IF(Cli!D265="","",Cli!D265)</f>
        <v/>
      </c>
    </row>
    <row r="267" spans="1:4" ht="24.95" customHeight="1" x14ac:dyDescent="0.25">
      <c r="A267" s="58">
        <v>262</v>
      </c>
      <c r="B267" s="60" t="str">
        <f>IF(Con!D266="","",Con!D266)</f>
        <v/>
      </c>
      <c r="C267" s="60" t="str">
        <f>IF(Ven!D266="","",Ven!D266)</f>
        <v/>
      </c>
      <c r="D267" s="60" t="str">
        <f>IF(Cli!D266="","",Cli!D266)</f>
        <v/>
      </c>
    </row>
    <row r="268" spans="1:4" ht="24.95" customHeight="1" x14ac:dyDescent="0.25">
      <c r="A268" s="58">
        <v>263</v>
      </c>
      <c r="B268" s="60" t="str">
        <f>IF(Con!D267="","",Con!D267)</f>
        <v/>
      </c>
      <c r="C268" s="60" t="str">
        <f>IF(Ven!D267="","",Ven!D267)</f>
        <v/>
      </c>
      <c r="D268" s="60" t="str">
        <f>IF(Cli!D267="","",Cli!D267)</f>
        <v/>
      </c>
    </row>
    <row r="269" spans="1:4" ht="24.95" customHeight="1" x14ac:dyDescent="0.25">
      <c r="A269" s="58">
        <v>264</v>
      </c>
      <c r="B269" s="60" t="str">
        <f>IF(Con!D268="","",Con!D268)</f>
        <v/>
      </c>
      <c r="C269" s="60" t="str">
        <f>IF(Ven!D268="","",Ven!D268)</f>
        <v/>
      </c>
      <c r="D269" s="60" t="str">
        <f>IF(Cli!D268="","",Cli!D268)</f>
        <v/>
      </c>
    </row>
    <row r="270" spans="1:4" ht="24.95" customHeight="1" x14ac:dyDescent="0.25">
      <c r="A270" s="58">
        <v>265</v>
      </c>
      <c r="B270" s="60" t="str">
        <f>IF(Con!D269="","",Con!D269)</f>
        <v/>
      </c>
      <c r="C270" s="60" t="str">
        <f>IF(Ven!D269="","",Ven!D269)</f>
        <v/>
      </c>
      <c r="D270" s="60" t="str">
        <f>IF(Cli!D269="","",Cli!D269)</f>
        <v/>
      </c>
    </row>
    <row r="271" spans="1:4" ht="24.95" customHeight="1" x14ac:dyDescent="0.25">
      <c r="A271" s="58">
        <v>266</v>
      </c>
      <c r="B271" s="60" t="str">
        <f>IF(Con!D270="","",Con!D270)</f>
        <v/>
      </c>
      <c r="C271" s="60" t="str">
        <f>IF(Ven!D270="","",Ven!D270)</f>
        <v/>
      </c>
      <c r="D271" s="60" t="str">
        <f>IF(Cli!D270="","",Cli!D270)</f>
        <v/>
      </c>
    </row>
    <row r="272" spans="1:4" ht="24.95" customHeight="1" x14ac:dyDescent="0.25">
      <c r="A272" s="58">
        <v>267</v>
      </c>
      <c r="B272" s="60" t="str">
        <f>IF(Con!D271="","",Con!D271)</f>
        <v/>
      </c>
      <c r="C272" s="60" t="str">
        <f>IF(Ven!D271="","",Ven!D271)</f>
        <v/>
      </c>
      <c r="D272" s="60" t="str">
        <f>IF(Cli!D271="","",Cli!D271)</f>
        <v/>
      </c>
    </row>
    <row r="273" spans="1:4" ht="24.95" customHeight="1" x14ac:dyDescent="0.25">
      <c r="A273" s="58">
        <v>268</v>
      </c>
      <c r="B273" s="60" t="str">
        <f>IF(Con!D272="","",Con!D272)</f>
        <v/>
      </c>
      <c r="C273" s="60" t="str">
        <f>IF(Ven!D272="","",Ven!D272)</f>
        <v/>
      </c>
      <c r="D273" s="60" t="str">
        <f>IF(Cli!D272="","",Cli!D272)</f>
        <v/>
      </c>
    </row>
    <row r="274" spans="1:4" ht="24.95" customHeight="1" x14ac:dyDescent="0.25">
      <c r="A274" s="58">
        <v>269</v>
      </c>
      <c r="B274" s="60" t="str">
        <f>IF(Con!D273="","",Con!D273)</f>
        <v/>
      </c>
      <c r="C274" s="60" t="str">
        <f>IF(Ven!D273="","",Ven!D273)</f>
        <v/>
      </c>
      <c r="D274" s="60" t="str">
        <f>IF(Cli!D273="","",Cli!D273)</f>
        <v/>
      </c>
    </row>
    <row r="275" spans="1:4" ht="24.95" customHeight="1" x14ac:dyDescent="0.25">
      <c r="A275" s="58">
        <v>270</v>
      </c>
      <c r="B275" s="60" t="str">
        <f>IF(Con!D274="","",Con!D274)</f>
        <v/>
      </c>
      <c r="C275" s="60" t="str">
        <f>IF(Ven!D274="","",Ven!D274)</f>
        <v/>
      </c>
      <c r="D275" s="60" t="str">
        <f>IF(Cli!D274="","",Cli!D274)</f>
        <v/>
      </c>
    </row>
    <row r="276" spans="1:4" ht="24.95" customHeight="1" x14ac:dyDescent="0.25">
      <c r="A276" s="58">
        <v>271</v>
      </c>
      <c r="B276" s="60" t="str">
        <f>IF(Con!D275="","",Con!D275)</f>
        <v/>
      </c>
      <c r="C276" s="60" t="str">
        <f>IF(Ven!D275="","",Ven!D275)</f>
        <v/>
      </c>
      <c r="D276" s="60" t="str">
        <f>IF(Cli!D275="","",Cli!D275)</f>
        <v/>
      </c>
    </row>
    <row r="277" spans="1:4" ht="24.95" customHeight="1" x14ac:dyDescent="0.25">
      <c r="A277" s="58">
        <v>272</v>
      </c>
      <c r="B277" s="60" t="str">
        <f>IF(Con!D276="","",Con!D276)</f>
        <v/>
      </c>
      <c r="C277" s="60" t="str">
        <f>IF(Ven!D276="","",Ven!D276)</f>
        <v/>
      </c>
      <c r="D277" s="60" t="str">
        <f>IF(Cli!D276="","",Cli!D276)</f>
        <v/>
      </c>
    </row>
    <row r="278" spans="1:4" ht="24.95" customHeight="1" x14ac:dyDescent="0.25">
      <c r="A278" s="58">
        <v>273</v>
      </c>
      <c r="B278" s="60" t="str">
        <f>IF(Con!D277="","",Con!D277)</f>
        <v/>
      </c>
      <c r="C278" s="60" t="str">
        <f>IF(Ven!D277="","",Ven!D277)</f>
        <v/>
      </c>
      <c r="D278" s="60" t="str">
        <f>IF(Cli!D277="","",Cli!D277)</f>
        <v/>
      </c>
    </row>
    <row r="279" spans="1:4" ht="24.95" customHeight="1" x14ac:dyDescent="0.25">
      <c r="A279" s="58">
        <v>274</v>
      </c>
      <c r="B279" s="60" t="str">
        <f>IF(Con!D278="","",Con!D278)</f>
        <v/>
      </c>
      <c r="C279" s="60" t="str">
        <f>IF(Ven!D278="","",Ven!D278)</f>
        <v/>
      </c>
      <c r="D279" s="60" t="str">
        <f>IF(Cli!D278="","",Cli!D278)</f>
        <v/>
      </c>
    </row>
    <row r="280" spans="1:4" ht="24.95" customHeight="1" x14ac:dyDescent="0.25">
      <c r="A280" s="58">
        <v>275</v>
      </c>
      <c r="B280" s="60" t="str">
        <f>IF(Con!D279="","",Con!D279)</f>
        <v/>
      </c>
      <c r="C280" s="60" t="str">
        <f>IF(Ven!D279="","",Ven!D279)</f>
        <v/>
      </c>
      <c r="D280" s="60" t="str">
        <f>IF(Cli!D279="","",Cli!D279)</f>
        <v/>
      </c>
    </row>
    <row r="281" spans="1:4" ht="24.95" customHeight="1" x14ac:dyDescent="0.25">
      <c r="A281" s="58">
        <v>276</v>
      </c>
      <c r="B281" s="60" t="str">
        <f>IF(Con!D280="","",Con!D280)</f>
        <v/>
      </c>
      <c r="C281" s="60" t="str">
        <f>IF(Ven!D280="","",Ven!D280)</f>
        <v/>
      </c>
      <c r="D281" s="60" t="str">
        <f>IF(Cli!D280="","",Cli!D280)</f>
        <v/>
      </c>
    </row>
    <row r="282" spans="1:4" ht="24.95" customHeight="1" x14ac:dyDescent="0.25">
      <c r="A282" s="58">
        <v>277</v>
      </c>
      <c r="B282" s="60" t="str">
        <f>IF(Con!D281="","",Con!D281)</f>
        <v/>
      </c>
      <c r="C282" s="60" t="str">
        <f>IF(Ven!D281="","",Ven!D281)</f>
        <v/>
      </c>
      <c r="D282" s="60" t="str">
        <f>IF(Cli!D281="","",Cli!D281)</f>
        <v/>
      </c>
    </row>
    <row r="283" spans="1:4" ht="24.95" customHeight="1" x14ac:dyDescent="0.25">
      <c r="A283" s="58">
        <v>278</v>
      </c>
      <c r="B283" s="60" t="str">
        <f>IF(Con!D282="","",Con!D282)</f>
        <v/>
      </c>
      <c r="C283" s="60" t="str">
        <f>IF(Ven!D282="","",Ven!D282)</f>
        <v/>
      </c>
      <c r="D283" s="60" t="str">
        <f>IF(Cli!D282="","",Cli!D282)</f>
        <v/>
      </c>
    </row>
    <row r="284" spans="1:4" ht="24.95" customHeight="1" x14ac:dyDescent="0.25">
      <c r="A284" s="58">
        <v>279</v>
      </c>
      <c r="B284" s="60" t="str">
        <f>IF(Con!D283="","",Con!D283)</f>
        <v/>
      </c>
      <c r="C284" s="60" t="str">
        <f>IF(Ven!D283="","",Ven!D283)</f>
        <v/>
      </c>
      <c r="D284" s="60" t="str">
        <f>IF(Cli!D283="","",Cli!D283)</f>
        <v/>
      </c>
    </row>
    <row r="285" spans="1:4" ht="24.95" customHeight="1" x14ac:dyDescent="0.25">
      <c r="A285" s="58">
        <v>280</v>
      </c>
      <c r="B285" s="60" t="str">
        <f>IF(Con!D284="","",Con!D284)</f>
        <v/>
      </c>
      <c r="C285" s="60" t="str">
        <f>IF(Ven!D284="","",Ven!D284)</f>
        <v/>
      </c>
      <c r="D285" s="60" t="str">
        <f>IF(Cli!D284="","",Cli!D284)</f>
        <v/>
      </c>
    </row>
    <row r="286" spans="1:4" ht="24.95" customHeight="1" x14ac:dyDescent="0.25">
      <c r="A286" s="58">
        <v>281</v>
      </c>
      <c r="B286" s="60" t="str">
        <f>IF(Con!D285="","",Con!D285)</f>
        <v/>
      </c>
      <c r="C286" s="60" t="str">
        <f>IF(Ven!D285="","",Ven!D285)</f>
        <v/>
      </c>
      <c r="D286" s="60" t="str">
        <f>IF(Cli!D285="","",Cli!D285)</f>
        <v/>
      </c>
    </row>
    <row r="287" spans="1:4" ht="24.95" customHeight="1" x14ac:dyDescent="0.25">
      <c r="A287" s="58">
        <v>282</v>
      </c>
      <c r="B287" s="60" t="str">
        <f>IF(Con!D286="","",Con!D286)</f>
        <v/>
      </c>
      <c r="C287" s="60" t="str">
        <f>IF(Ven!D286="","",Ven!D286)</f>
        <v/>
      </c>
      <c r="D287" s="60" t="str">
        <f>IF(Cli!D286="","",Cli!D286)</f>
        <v/>
      </c>
    </row>
    <row r="288" spans="1:4" ht="24.95" customHeight="1" x14ac:dyDescent="0.25">
      <c r="A288" s="58">
        <v>283</v>
      </c>
      <c r="B288" s="60" t="str">
        <f>IF(Con!D287="","",Con!D287)</f>
        <v/>
      </c>
      <c r="C288" s="60" t="str">
        <f>IF(Ven!D287="","",Ven!D287)</f>
        <v/>
      </c>
      <c r="D288" s="60" t="str">
        <f>IF(Cli!D287="","",Cli!D287)</f>
        <v/>
      </c>
    </row>
    <row r="289" spans="1:4" ht="24.95" customHeight="1" x14ac:dyDescent="0.25">
      <c r="A289" s="58">
        <v>284</v>
      </c>
      <c r="B289" s="60" t="str">
        <f>IF(Con!D288="","",Con!D288)</f>
        <v/>
      </c>
      <c r="C289" s="60" t="str">
        <f>IF(Ven!D288="","",Ven!D288)</f>
        <v/>
      </c>
      <c r="D289" s="60" t="str">
        <f>IF(Cli!D288="","",Cli!D288)</f>
        <v/>
      </c>
    </row>
    <row r="290" spans="1:4" ht="24.95" customHeight="1" x14ac:dyDescent="0.25">
      <c r="A290" s="58">
        <v>285</v>
      </c>
      <c r="B290" s="60" t="str">
        <f>IF(Con!D289="","",Con!D289)</f>
        <v/>
      </c>
      <c r="C290" s="60" t="str">
        <f>IF(Ven!D289="","",Ven!D289)</f>
        <v/>
      </c>
      <c r="D290" s="60" t="str">
        <f>IF(Cli!D289="","",Cli!D289)</f>
        <v/>
      </c>
    </row>
    <row r="291" spans="1:4" ht="24.95" customHeight="1" x14ac:dyDescent="0.25">
      <c r="A291" s="58">
        <v>286</v>
      </c>
      <c r="B291" s="60" t="str">
        <f>IF(Con!D290="","",Con!D290)</f>
        <v/>
      </c>
      <c r="C291" s="60" t="str">
        <f>IF(Ven!D290="","",Ven!D290)</f>
        <v/>
      </c>
      <c r="D291" s="60" t="str">
        <f>IF(Cli!D290="","",Cli!D290)</f>
        <v/>
      </c>
    </row>
    <row r="292" spans="1:4" ht="24.95" customHeight="1" x14ac:dyDescent="0.25">
      <c r="A292" s="58">
        <v>287</v>
      </c>
      <c r="B292" s="60" t="str">
        <f>IF(Con!D291="","",Con!D291)</f>
        <v/>
      </c>
      <c r="C292" s="60" t="str">
        <f>IF(Ven!D291="","",Ven!D291)</f>
        <v/>
      </c>
      <c r="D292" s="60" t="str">
        <f>IF(Cli!D291="","",Cli!D291)</f>
        <v/>
      </c>
    </row>
    <row r="293" spans="1:4" ht="24.95" customHeight="1" x14ac:dyDescent="0.25">
      <c r="A293" s="58">
        <v>288</v>
      </c>
      <c r="B293" s="60" t="str">
        <f>IF(Con!D292="","",Con!D292)</f>
        <v/>
      </c>
      <c r="C293" s="60" t="str">
        <f>IF(Ven!D292="","",Ven!D292)</f>
        <v/>
      </c>
      <c r="D293" s="60" t="str">
        <f>IF(Cli!D292="","",Cli!D292)</f>
        <v/>
      </c>
    </row>
    <row r="294" spans="1:4" ht="24.95" customHeight="1" x14ac:dyDescent="0.25">
      <c r="A294" s="58">
        <v>289</v>
      </c>
      <c r="B294" s="60" t="str">
        <f>IF(Con!D293="","",Con!D293)</f>
        <v/>
      </c>
      <c r="C294" s="60" t="str">
        <f>IF(Ven!D293="","",Ven!D293)</f>
        <v/>
      </c>
      <c r="D294" s="60" t="str">
        <f>IF(Cli!D293="","",Cli!D293)</f>
        <v/>
      </c>
    </row>
    <row r="295" spans="1:4" ht="24.95" customHeight="1" x14ac:dyDescent="0.25">
      <c r="A295" s="58">
        <v>290</v>
      </c>
      <c r="B295" s="60" t="str">
        <f>IF(Con!D294="","",Con!D294)</f>
        <v/>
      </c>
      <c r="C295" s="60" t="str">
        <f>IF(Ven!D294="","",Ven!D294)</f>
        <v/>
      </c>
      <c r="D295" s="60" t="str">
        <f>IF(Cli!D294="","",Cli!D294)</f>
        <v/>
      </c>
    </row>
    <row r="296" spans="1:4" ht="24.95" customHeight="1" x14ac:dyDescent="0.25">
      <c r="A296" s="58">
        <v>291</v>
      </c>
      <c r="B296" s="60" t="str">
        <f>IF(Con!D295="","",Con!D295)</f>
        <v/>
      </c>
      <c r="C296" s="60" t="str">
        <f>IF(Ven!D295="","",Ven!D295)</f>
        <v/>
      </c>
      <c r="D296" s="60" t="str">
        <f>IF(Cli!D295="","",Cli!D295)</f>
        <v/>
      </c>
    </row>
    <row r="297" spans="1:4" ht="24.95" customHeight="1" x14ac:dyDescent="0.25">
      <c r="A297" s="58">
        <v>292</v>
      </c>
      <c r="B297" s="60" t="str">
        <f>IF(Con!D296="","",Con!D296)</f>
        <v/>
      </c>
      <c r="C297" s="60" t="str">
        <f>IF(Ven!D296="","",Ven!D296)</f>
        <v/>
      </c>
      <c r="D297" s="60" t="str">
        <f>IF(Cli!D296="","",Cli!D296)</f>
        <v/>
      </c>
    </row>
    <row r="298" spans="1:4" ht="24.95" customHeight="1" x14ac:dyDescent="0.25">
      <c r="A298" s="58">
        <v>293</v>
      </c>
      <c r="B298" s="60" t="str">
        <f>IF(Con!D297="","",Con!D297)</f>
        <v/>
      </c>
      <c r="C298" s="60" t="str">
        <f>IF(Ven!D297="","",Ven!D297)</f>
        <v/>
      </c>
      <c r="D298" s="60" t="str">
        <f>IF(Cli!D297="","",Cli!D297)</f>
        <v/>
      </c>
    </row>
    <row r="299" spans="1:4" ht="24.95" customHeight="1" x14ac:dyDescent="0.25">
      <c r="A299" s="58">
        <v>294</v>
      </c>
      <c r="B299" s="60" t="str">
        <f>IF(Con!D298="","",Con!D298)</f>
        <v/>
      </c>
      <c r="C299" s="60" t="str">
        <f>IF(Ven!D298="","",Ven!D298)</f>
        <v/>
      </c>
      <c r="D299" s="60" t="str">
        <f>IF(Cli!D298="","",Cli!D298)</f>
        <v/>
      </c>
    </row>
    <row r="300" spans="1:4" ht="24.95" customHeight="1" x14ac:dyDescent="0.25">
      <c r="A300" s="58">
        <v>295</v>
      </c>
      <c r="B300" s="60" t="str">
        <f>IF(Con!D299="","",Con!D299)</f>
        <v/>
      </c>
      <c r="C300" s="60" t="str">
        <f>IF(Ven!D299="","",Ven!D299)</f>
        <v/>
      </c>
      <c r="D300" s="60" t="str">
        <f>IF(Cli!D299="","",Cli!D299)</f>
        <v/>
      </c>
    </row>
    <row r="301" spans="1:4" ht="24.95" customHeight="1" x14ac:dyDescent="0.25">
      <c r="A301" s="58">
        <v>296</v>
      </c>
      <c r="B301" s="60" t="str">
        <f>IF(Con!D300="","",Con!D300)</f>
        <v/>
      </c>
      <c r="C301" s="60" t="str">
        <f>IF(Ven!D300="","",Ven!D300)</f>
        <v/>
      </c>
      <c r="D301" s="60" t="str">
        <f>IF(Cli!D300="","",Cli!D300)</f>
        <v/>
      </c>
    </row>
    <row r="302" spans="1:4" ht="24.95" customHeight="1" x14ac:dyDescent="0.25">
      <c r="A302" s="58">
        <v>297</v>
      </c>
      <c r="B302" s="60" t="str">
        <f>IF(Con!D301="","",Con!D301)</f>
        <v/>
      </c>
      <c r="C302" s="60" t="str">
        <f>IF(Ven!D301="","",Ven!D301)</f>
        <v/>
      </c>
      <c r="D302" s="60" t="str">
        <f>IF(Cli!D301="","",Cli!D301)</f>
        <v/>
      </c>
    </row>
    <row r="303" spans="1:4" ht="24.95" customHeight="1" x14ac:dyDescent="0.25">
      <c r="A303" s="58">
        <v>298</v>
      </c>
      <c r="B303" s="60" t="str">
        <f>IF(Con!D302="","",Con!D302)</f>
        <v/>
      </c>
      <c r="C303" s="60" t="str">
        <f>IF(Ven!D302="","",Ven!D302)</f>
        <v/>
      </c>
      <c r="D303" s="60" t="str">
        <f>IF(Cli!D302="","",Cli!D302)</f>
        <v/>
      </c>
    </row>
    <row r="304" spans="1:4" ht="24.95" customHeight="1" x14ac:dyDescent="0.25">
      <c r="A304" s="58">
        <v>299</v>
      </c>
      <c r="B304" s="60" t="str">
        <f>IF(Con!D303="","",Con!D303)</f>
        <v/>
      </c>
      <c r="C304" s="60" t="str">
        <f>IF(Ven!D303="","",Ven!D303)</f>
        <v/>
      </c>
      <c r="D304" s="60" t="str">
        <f>IF(Cli!D303="","",Cli!D303)</f>
        <v/>
      </c>
    </row>
    <row r="305" spans="1:4" ht="24.95" customHeight="1" x14ac:dyDescent="0.25">
      <c r="A305" s="58">
        <v>300</v>
      </c>
      <c r="B305" s="60" t="str">
        <f>IF(Con!D304="","",Con!D304)</f>
        <v/>
      </c>
      <c r="C305" s="60" t="str">
        <f>IF(Ven!D304="","",Ven!D304)</f>
        <v/>
      </c>
      <c r="D305" s="60" t="str">
        <f>IF(Cli!D304="","",Cli!D304)</f>
        <v/>
      </c>
    </row>
    <row r="306" spans="1:4" ht="24.95" customHeight="1" x14ac:dyDescent="0.25">
      <c r="A306" s="58">
        <v>301</v>
      </c>
      <c r="B306" s="60" t="str">
        <f>IF(Con!D305="","",Con!D305)</f>
        <v/>
      </c>
      <c r="C306" s="60" t="str">
        <f>IF(Ven!D305="","",Ven!D305)</f>
        <v/>
      </c>
      <c r="D306" s="60" t="str">
        <f>IF(Cli!D305="","",Cli!D305)</f>
        <v/>
      </c>
    </row>
    <row r="307" spans="1:4" ht="24.95" customHeight="1" x14ac:dyDescent="0.25">
      <c r="A307" s="58">
        <v>302</v>
      </c>
      <c r="B307" s="60" t="str">
        <f>IF(Con!D306="","",Con!D306)</f>
        <v/>
      </c>
      <c r="C307" s="60" t="str">
        <f>IF(Ven!D306="","",Ven!D306)</f>
        <v/>
      </c>
      <c r="D307" s="60" t="str">
        <f>IF(Cli!D306="","",Cli!D306)</f>
        <v/>
      </c>
    </row>
    <row r="308" spans="1:4" ht="24.95" customHeight="1" x14ac:dyDescent="0.25">
      <c r="A308" s="58">
        <v>303</v>
      </c>
      <c r="B308" s="60" t="str">
        <f>IF(Con!D307="","",Con!D307)</f>
        <v/>
      </c>
      <c r="C308" s="60" t="str">
        <f>IF(Ven!D307="","",Ven!D307)</f>
        <v/>
      </c>
      <c r="D308" s="60" t="str">
        <f>IF(Cli!D307="","",Cli!D307)</f>
        <v/>
      </c>
    </row>
    <row r="309" spans="1:4" ht="24.95" customHeight="1" x14ac:dyDescent="0.25">
      <c r="A309" s="58">
        <v>304</v>
      </c>
      <c r="B309" s="60" t="str">
        <f>IF(Con!D308="","",Con!D308)</f>
        <v/>
      </c>
      <c r="C309" s="60" t="str">
        <f>IF(Ven!D308="","",Ven!D308)</f>
        <v/>
      </c>
      <c r="D309" s="60" t="str">
        <f>IF(Cli!D308="","",Cli!D308)</f>
        <v/>
      </c>
    </row>
    <row r="310" spans="1:4" ht="24.95" customHeight="1" x14ac:dyDescent="0.25">
      <c r="A310" s="58">
        <v>305</v>
      </c>
      <c r="B310" s="60" t="str">
        <f>IF(Con!D309="","",Con!D309)</f>
        <v/>
      </c>
      <c r="C310" s="60" t="str">
        <f>IF(Ven!D309="","",Ven!D309)</f>
        <v/>
      </c>
      <c r="D310" s="60" t="str">
        <f>IF(Cli!D309="","",Cli!D309)</f>
        <v/>
      </c>
    </row>
    <row r="311" spans="1:4" ht="24.95" customHeight="1" x14ac:dyDescent="0.25">
      <c r="A311" s="58">
        <v>306</v>
      </c>
      <c r="B311" s="60" t="str">
        <f>IF(Con!D310="","",Con!D310)</f>
        <v/>
      </c>
      <c r="C311" s="60" t="str">
        <f>IF(Ven!D310="","",Ven!D310)</f>
        <v/>
      </c>
      <c r="D311" s="60" t="str">
        <f>IF(Cli!D310="","",Cli!D310)</f>
        <v/>
      </c>
    </row>
    <row r="312" spans="1:4" ht="24.95" customHeight="1" x14ac:dyDescent="0.25">
      <c r="A312" s="58">
        <v>307</v>
      </c>
      <c r="B312" s="60" t="str">
        <f>IF(Con!D311="","",Con!D311)</f>
        <v/>
      </c>
      <c r="C312" s="60" t="str">
        <f>IF(Ven!D311="","",Ven!D311)</f>
        <v/>
      </c>
      <c r="D312" s="60" t="str">
        <f>IF(Cli!D311="","",Cli!D311)</f>
        <v/>
      </c>
    </row>
    <row r="313" spans="1:4" ht="24.95" customHeight="1" x14ac:dyDescent="0.25">
      <c r="A313" s="58">
        <v>308</v>
      </c>
      <c r="B313" s="60" t="str">
        <f>IF(Con!D312="","",Con!D312)</f>
        <v/>
      </c>
      <c r="C313" s="60" t="str">
        <f>IF(Ven!D312="","",Ven!D312)</f>
        <v/>
      </c>
      <c r="D313" s="60" t="str">
        <f>IF(Cli!D312="","",Cli!D312)</f>
        <v/>
      </c>
    </row>
    <row r="314" spans="1:4" ht="24.95" customHeight="1" x14ac:dyDescent="0.25">
      <c r="A314" s="58">
        <v>309</v>
      </c>
      <c r="B314" s="60" t="str">
        <f>IF(Con!D313="","",Con!D313)</f>
        <v/>
      </c>
      <c r="C314" s="60" t="str">
        <f>IF(Ven!D313="","",Ven!D313)</f>
        <v/>
      </c>
      <c r="D314" s="60" t="str">
        <f>IF(Cli!D313="","",Cli!D313)</f>
        <v/>
      </c>
    </row>
    <row r="315" spans="1:4" ht="24.95" customHeight="1" x14ac:dyDescent="0.25">
      <c r="A315" s="58">
        <v>310</v>
      </c>
      <c r="B315" s="60" t="str">
        <f>IF(Con!D314="","",Con!D314)</f>
        <v/>
      </c>
      <c r="C315" s="60" t="str">
        <f>IF(Ven!D314="","",Ven!D314)</f>
        <v/>
      </c>
      <c r="D315" s="60" t="str">
        <f>IF(Cli!D314="","",Cli!D314)</f>
        <v/>
      </c>
    </row>
    <row r="316" spans="1:4" ht="24.95" customHeight="1" x14ac:dyDescent="0.25">
      <c r="A316" s="58">
        <v>311</v>
      </c>
      <c r="B316" s="60" t="str">
        <f>IF(Con!D315="","",Con!D315)</f>
        <v/>
      </c>
      <c r="C316" s="60" t="str">
        <f>IF(Ven!D315="","",Ven!D315)</f>
        <v/>
      </c>
      <c r="D316" s="60" t="str">
        <f>IF(Cli!D315="","",Cli!D315)</f>
        <v/>
      </c>
    </row>
    <row r="317" spans="1:4" ht="24.95" customHeight="1" x14ac:dyDescent="0.25">
      <c r="A317" s="58">
        <v>312</v>
      </c>
      <c r="B317" s="60" t="str">
        <f>IF(Con!D316="","",Con!D316)</f>
        <v/>
      </c>
      <c r="C317" s="60" t="str">
        <f>IF(Ven!D316="","",Ven!D316)</f>
        <v/>
      </c>
      <c r="D317" s="60" t="str">
        <f>IF(Cli!D316="","",Cli!D316)</f>
        <v/>
      </c>
    </row>
    <row r="318" spans="1:4" ht="24.95" customHeight="1" x14ac:dyDescent="0.25">
      <c r="A318" s="58">
        <v>313</v>
      </c>
      <c r="B318" s="60" t="str">
        <f>IF(Con!D317="","",Con!D317)</f>
        <v/>
      </c>
      <c r="C318" s="60" t="str">
        <f>IF(Ven!D317="","",Ven!D317)</f>
        <v/>
      </c>
      <c r="D318" s="60" t="str">
        <f>IF(Cli!D317="","",Cli!D317)</f>
        <v/>
      </c>
    </row>
    <row r="319" spans="1:4" ht="24.95" customHeight="1" x14ac:dyDescent="0.25">
      <c r="A319" s="58">
        <v>314</v>
      </c>
      <c r="B319" s="60" t="str">
        <f>IF(Con!D318="","",Con!D318)</f>
        <v/>
      </c>
      <c r="C319" s="60" t="str">
        <f>IF(Ven!D318="","",Ven!D318)</f>
        <v/>
      </c>
      <c r="D319" s="60" t="str">
        <f>IF(Cli!D318="","",Cli!D318)</f>
        <v/>
      </c>
    </row>
    <row r="320" spans="1:4" ht="24.95" customHeight="1" x14ac:dyDescent="0.25">
      <c r="A320" s="58">
        <v>315</v>
      </c>
      <c r="B320" s="60" t="str">
        <f>IF(Con!D319="","",Con!D319)</f>
        <v/>
      </c>
      <c r="C320" s="60" t="str">
        <f>IF(Ven!D319="","",Ven!D319)</f>
        <v/>
      </c>
      <c r="D320" s="60" t="str">
        <f>IF(Cli!D319="","",Cli!D319)</f>
        <v/>
      </c>
    </row>
    <row r="321" spans="1:4" ht="24.95" customHeight="1" x14ac:dyDescent="0.25">
      <c r="A321" s="58">
        <v>316</v>
      </c>
      <c r="B321" s="60" t="str">
        <f>IF(Con!D320="","",Con!D320)</f>
        <v/>
      </c>
      <c r="C321" s="60" t="str">
        <f>IF(Ven!D320="","",Ven!D320)</f>
        <v/>
      </c>
      <c r="D321" s="60" t="str">
        <f>IF(Cli!D320="","",Cli!D320)</f>
        <v/>
      </c>
    </row>
    <row r="322" spans="1:4" ht="24.95" customHeight="1" x14ac:dyDescent="0.25">
      <c r="A322" s="58">
        <v>317</v>
      </c>
      <c r="B322" s="60" t="str">
        <f>IF(Con!D321="","",Con!D321)</f>
        <v/>
      </c>
      <c r="C322" s="60" t="str">
        <f>IF(Ven!D321="","",Ven!D321)</f>
        <v/>
      </c>
      <c r="D322" s="60" t="str">
        <f>IF(Cli!D321="","",Cli!D321)</f>
        <v/>
      </c>
    </row>
    <row r="323" spans="1:4" ht="24.95" customHeight="1" x14ac:dyDescent="0.25">
      <c r="A323" s="58">
        <v>318</v>
      </c>
      <c r="B323" s="60" t="str">
        <f>IF(Con!D322="","",Con!D322)</f>
        <v/>
      </c>
      <c r="C323" s="60" t="str">
        <f>IF(Ven!D322="","",Ven!D322)</f>
        <v/>
      </c>
      <c r="D323" s="60" t="str">
        <f>IF(Cli!D322="","",Cli!D322)</f>
        <v/>
      </c>
    </row>
    <row r="324" spans="1:4" ht="24.95" customHeight="1" x14ac:dyDescent="0.25">
      <c r="A324" s="58">
        <v>319</v>
      </c>
      <c r="B324" s="60" t="str">
        <f>IF(Con!D323="","",Con!D323)</f>
        <v/>
      </c>
      <c r="C324" s="60" t="str">
        <f>IF(Ven!D323="","",Ven!D323)</f>
        <v/>
      </c>
      <c r="D324" s="60" t="str">
        <f>IF(Cli!D323="","",Cli!D323)</f>
        <v/>
      </c>
    </row>
    <row r="325" spans="1:4" ht="24.95" customHeight="1" x14ac:dyDescent="0.25">
      <c r="A325" s="58">
        <v>320</v>
      </c>
      <c r="B325" s="60" t="str">
        <f>IF(Con!D324="","",Con!D324)</f>
        <v/>
      </c>
      <c r="C325" s="60" t="str">
        <f>IF(Ven!D324="","",Ven!D324)</f>
        <v/>
      </c>
      <c r="D325" s="60" t="str">
        <f>IF(Cli!D324="","",Cli!D324)</f>
        <v/>
      </c>
    </row>
    <row r="326" spans="1:4" ht="24.95" customHeight="1" x14ac:dyDescent="0.25">
      <c r="A326" s="58">
        <v>321</v>
      </c>
      <c r="B326" s="60" t="str">
        <f>IF(Con!D325="","",Con!D325)</f>
        <v/>
      </c>
      <c r="C326" s="60" t="str">
        <f>IF(Ven!D325="","",Ven!D325)</f>
        <v/>
      </c>
      <c r="D326" s="60" t="str">
        <f>IF(Cli!D325="","",Cli!D325)</f>
        <v/>
      </c>
    </row>
    <row r="327" spans="1:4" ht="24.95" customHeight="1" x14ac:dyDescent="0.25">
      <c r="A327" s="58">
        <v>322</v>
      </c>
      <c r="B327" s="60" t="str">
        <f>IF(Con!D326="","",Con!D326)</f>
        <v/>
      </c>
      <c r="C327" s="60" t="str">
        <f>IF(Ven!D326="","",Ven!D326)</f>
        <v/>
      </c>
      <c r="D327" s="60" t="str">
        <f>IF(Cli!D326="","",Cli!D326)</f>
        <v/>
      </c>
    </row>
    <row r="328" spans="1:4" ht="24.95" customHeight="1" x14ac:dyDescent="0.25">
      <c r="A328" s="58">
        <v>323</v>
      </c>
      <c r="B328" s="60" t="str">
        <f>IF(Con!D327="","",Con!D327)</f>
        <v/>
      </c>
      <c r="C328" s="60" t="str">
        <f>IF(Ven!D327="","",Ven!D327)</f>
        <v/>
      </c>
      <c r="D328" s="60" t="str">
        <f>IF(Cli!D327="","",Cli!D327)</f>
        <v/>
      </c>
    </row>
    <row r="329" spans="1:4" ht="24.95" customHeight="1" x14ac:dyDescent="0.25">
      <c r="A329" s="58">
        <v>324</v>
      </c>
      <c r="B329" s="60" t="str">
        <f>IF(Con!D328="","",Con!D328)</f>
        <v/>
      </c>
      <c r="C329" s="60" t="str">
        <f>IF(Ven!D328="","",Ven!D328)</f>
        <v/>
      </c>
      <c r="D329" s="60" t="str">
        <f>IF(Cli!D328="","",Cli!D328)</f>
        <v/>
      </c>
    </row>
    <row r="330" spans="1:4" ht="24.95" customHeight="1" x14ac:dyDescent="0.25">
      <c r="A330" s="58">
        <v>325</v>
      </c>
      <c r="B330" s="60" t="str">
        <f>IF(Con!D329="","",Con!D329)</f>
        <v/>
      </c>
      <c r="C330" s="60" t="str">
        <f>IF(Ven!D329="","",Ven!D329)</f>
        <v/>
      </c>
      <c r="D330" s="60" t="str">
        <f>IF(Cli!D329="","",Cli!D329)</f>
        <v/>
      </c>
    </row>
    <row r="331" spans="1:4" ht="24.95" customHeight="1" x14ac:dyDescent="0.25">
      <c r="A331" s="58">
        <v>326</v>
      </c>
      <c r="B331" s="60" t="str">
        <f>IF(Con!D330="","",Con!D330)</f>
        <v/>
      </c>
      <c r="C331" s="60" t="str">
        <f>IF(Ven!D330="","",Ven!D330)</f>
        <v/>
      </c>
      <c r="D331" s="60" t="str">
        <f>IF(Cli!D330="","",Cli!D330)</f>
        <v/>
      </c>
    </row>
    <row r="332" spans="1:4" ht="24.95" customHeight="1" x14ac:dyDescent="0.25">
      <c r="A332" s="58">
        <v>327</v>
      </c>
      <c r="B332" s="60" t="str">
        <f>IF(Con!D331="","",Con!D331)</f>
        <v/>
      </c>
      <c r="C332" s="60" t="str">
        <f>IF(Ven!D331="","",Ven!D331)</f>
        <v/>
      </c>
      <c r="D332" s="60" t="str">
        <f>IF(Cli!D331="","",Cli!D331)</f>
        <v/>
      </c>
    </row>
    <row r="333" spans="1:4" ht="24.95" customHeight="1" x14ac:dyDescent="0.25">
      <c r="A333" s="58">
        <v>328</v>
      </c>
      <c r="B333" s="60" t="str">
        <f>IF(Con!D332="","",Con!D332)</f>
        <v/>
      </c>
      <c r="C333" s="60" t="str">
        <f>IF(Ven!D332="","",Ven!D332)</f>
        <v/>
      </c>
      <c r="D333" s="60" t="str">
        <f>IF(Cli!D332="","",Cli!D332)</f>
        <v/>
      </c>
    </row>
    <row r="334" spans="1:4" ht="24.95" customHeight="1" x14ac:dyDescent="0.25">
      <c r="A334" s="58">
        <v>329</v>
      </c>
      <c r="B334" s="60" t="str">
        <f>IF(Con!D333="","",Con!D333)</f>
        <v/>
      </c>
      <c r="C334" s="60" t="str">
        <f>IF(Ven!D333="","",Ven!D333)</f>
        <v/>
      </c>
      <c r="D334" s="60" t="str">
        <f>IF(Cli!D333="","",Cli!D333)</f>
        <v/>
      </c>
    </row>
    <row r="335" spans="1:4" ht="24.95" customHeight="1" x14ac:dyDescent="0.25">
      <c r="A335" s="58">
        <v>330</v>
      </c>
      <c r="B335" s="60" t="str">
        <f>IF(Con!D334="","",Con!D334)</f>
        <v/>
      </c>
      <c r="C335" s="60" t="str">
        <f>IF(Ven!D334="","",Ven!D334)</f>
        <v/>
      </c>
      <c r="D335" s="60" t="str">
        <f>IF(Cli!D334="","",Cli!D334)</f>
        <v/>
      </c>
    </row>
    <row r="336" spans="1:4" ht="24.95" customHeight="1" x14ac:dyDescent="0.25">
      <c r="A336" s="58">
        <v>331</v>
      </c>
      <c r="B336" s="60" t="str">
        <f>IF(Con!D335="","",Con!D335)</f>
        <v/>
      </c>
      <c r="C336" s="60" t="str">
        <f>IF(Ven!D335="","",Ven!D335)</f>
        <v/>
      </c>
      <c r="D336" s="60" t="str">
        <f>IF(Cli!D335="","",Cli!D335)</f>
        <v/>
      </c>
    </row>
    <row r="337" spans="1:4" ht="24.95" customHeight="1" x14ac:dyDescent="0.25">
      <c r="A337" s="58">
        <v>332</v>
      </c>
      <c r="B337" s="60" t="str">
        <f>IF(Con!D336="","",Con!D336)</f>
        <v/>
      </c>
      <c r="C337" s="60" t="str">
        <f>IF(Ven!D336="","",Ven!D336)</f>
        <v/>
      </c>
      <c r="D337" s="60" t="str">
        <f>IF(Cli!D336="","",Cli!D336)</f>
        <v/>
      </c>
    </row>
    <row r="338" spans="1:4" ht="24.95" customHeight="1" x14ac:dyDescent="0.25">
      <c r="A338" s="58">
        <v>333</v>
      </c>
      <c r="B338" s="60" t="str">
        <f>IF(Con!D337="","",Con!D337)</f>
        <v/>
      </c>
      <c r="C338" s="60" t="str">
        <f>IF(Ven!D337="","",Ven!D337)</f>
        <v/>
      </c>
      <c r="D338" s="60" t="str">
        <f>IF(Cli!D337="","",Cli!D337)</f>
        <v/>
      </c>
    </row>
    <row r="339" spans="1:4" ht="24.95" customHeight="1" x14ac:dyDescent="0.25">
      <c r="A339" s="58">
        <v>334</v>
      </c>
      <c r="B339" s="60" t="str">
        <f>IF(Con!D338="","",Con!D338)</f>
        <v/>
      </c>
      <c r="C339" s="60" t="str">
        <f>IF(Ven!D338="","",Ven!D338)</f>
        <v/>
      </c>
      <c r="D339" s="60" t="str">
        <f>IF(Cli!D338="","",Cli!D338)</f>
        <v/>
      </c>
    </row>
    <row r="340" spans="1:4" ht="24.95" customHeight="1" x14ac:dyDescent="0.25">
      <c r="A340" s="58">
        <v>335</v>
      </c>
      <c r="B340" s="60" t="str">
        <f>IF(Con!D339="","",Con!D339)</f>
        <v/>
      </c>
      <c r="C340" s="60" t="str">
        <f>IF(Ven!D339="","",Ven!D339)</f>
        <v/>
      </c>
      <c r="D340" s="60" t="str">
        <f>IF(Cli!D339="","",Cli!D339)</f>
        <v/>
      </c>
    </row>
    <row r="341" spans="1:4" ht="24.95" customHeight="1" x14ac:dyDescent="0.25">
      <c r="A341" s="58">
        <v>336</v>
      </c>
      <c r="B341" s="60" t="str">
        <f>IF(Con!D340="","",Con!D340)</f>
        <v/>
      </c>
      <c r="C341" s="60" t="str">
        <f>IF(Ven!D340="","",Ven!D340)</f>
        <v/>
      </c>
      <c r="D341" s="60" t="str">
        <f>IF(Cli!D340="","",Cli!D340)</f>
        <v/>
      </c>
    </row>
    <row r="342" spans="1:4" ht="24.95" customHeight="1" x14ac:dyDescent="0.25">
      <c r="A342" s="58">
        <v>337</v>
      </c>
      <c r="B342" s="60" t="str">
        <f>IF(Con!D341="","",Con!D341)</f>
        <v/>
      </c>
      <c r="C342" s="60" t="str">
        <f>IF(Ven!D341="","",Ven!D341)</f>
        <v/>
      </c>
      <c r="D342" s="60" t="str">
        <f>IF(Cli!D341="","",Cli!D341)</f>
        <v/>
      </c>
    </row>
    <row r="343" spans="1:4" ht="24.95" customHeight="1" x14ac:dyDescent="0.25">
      <c r="A343" s="58">
        <v>338</v>
      </c>
      <c r="B343" s="60" t="str">
        <f>IF(Con!D342="","",Con!D342)</f>
        <v/>
      </c>
      <c r="C343" s="60" t="str">
        <f>IF(Ven!D342="","",Ven!D342)</f>
        <v/>
      </c>
      <c r="D343" s="60" t="str">
        <f>IF(Cli!D342="","",Cli!D342)</f>
        <v/>
      </c>
    </row>
    <row r="344" spans="1:4" ht="24.95" customHeight="1" x14ac:dyDescent="0.25">
      <c r="A344" s="58">
        <v>339</v>
      </c>
      <c r="B344" s="60" t="str">
        <f>IF(Con!D343="","",Con!D343)</f>
        <v/>
      </c>
      <c r="C344" s="60" t="str">
        <f>IF(Ven!D343="","",Ven!D343)</f>
        <v/>
      </c>
      <c r="D344" s="60" t="str">
        <f>IF(Cli!D343="","",Cli!D343)</f>
        <v/>
      </c>
    </row>
    <row r="345" spans="1:4" ht="24.95" customHeight="1" x14ac:dyDescent="0.25">
      <c r="A345" s="58">
        <v>340</v>
      </c>
      <c r="B345" s="60" t="str">
        <f>IF(Con!D344="","",Con!D344)</f>
        <v/>
      </c>
      <c r="C345" s="60" t="str">
        <f>IF(Ven!D344="","",Ven!D344)</f>
        <v/>
      </c>
      <c r="D345" s="60" t="str">
        <f>IF(Cli!D344="","",Cli!D344)</f>
        <v/>
      </c>
    </row>
    <row r="346" spans="1:4" ht="24.95" customHeight="1" x14ac:dyDescent="0.25">
      <c r="A346" s="58">
        <v>341</v>
      </c>
      <c r="B346" s="60" t="str">
        <f>IF(Con!D345="","",Con!D345)</f>
        <v/>
      </c>
      <c r="C346" s="60" t="str">
        <f>IF(Ven!D345="","",Ven!D345)</f>
        <v/>
      </c>
      <c r="D346" s="60" t="str">
        <f>IF(Cli!D345="","",Cli!D345)</f>
        <v/>
      </c>
    </row>
    <row r="347" spans="1:4" ht="24.95" customHeight="1" x14ac:dyDescent="0.25">
      <c r="A347" s="58">
        <v>342</v>
      </c>
      <c r="B347" s="60" t="str">
        <f>IF(Con!D346="","",Con!D346)</f>
        <v/>
      </c>
      <c r="C347" s="60" t="str">
        <f>IF(Ven!D346="","",Ven!D346)</f>
        <v/>
      </c>
      <c r="D347" s="60" t="str">
        <f>IF(Cli!D346="","",Cli!D346)</f>
        <v/>
      </c>
    </row>
    <row r="348" spans="1:4" ht="24.95" customHeight="1" x14ac:dyDescent="0.25">
      <c r="A348" s="58">
        <v>343</v>
      </c>
      <c r="B348" s="60" t="str">
        <f>IF(Con!D347="","",Con!D347)</f>
        <v/>
      </c>
      <c r="C348" s="60" t="str">
        <f>IF(Ven!D347="","",Ven!D347)</f>
        <v/>
      </c>
      <c r="D348" s="60" t="str">
        <f>IF(Cli!D347="","",Cli!D347)</f>
        <v/>
      </c>
    </row>
    <row r="349" spans="1:4" ht="24.95" customHeight="1" x14ac:dyDescent="0.25">
      <c r="A349" s="58">
        <v>344</v>
      </c>
      <c r="B349" s="60" t="str">
        <f>IF(Con!D348="","",Con!D348)</f>
        <v/>
      </c>
      <c r="C349" s="60" t="str">
        <f>IF(Ven!D348="","",Ven!D348)</f>
        <v/>
      </c>
      <c r="D349" s="60" t="str">
        <f>IF(Cli!D348="","",Cli!D348)</f>
        <v/>
      </c>
    </row>
    <row r="350" spans="1:4" ht="24.95" customHeight="1" x14ac:dyDescent="0.25">
      <c r="A350" s="58">
        <v>345</v>
      </c>
      <c r="B350" s="60" t="str">
        <f>IF(Con!D349="","",Con!D349)</f>
        <v/>
      </c>
      <c r="C350" s="60" t="str">
        <f>IF(Ven!D349="","",Ven!D349)</f>
        <v/>
      </c>
      <c r="D350" s="60" t="str">
        <f>IF(Cli!D349="","",Cli!D349)</f>
        <v/>
      </c>
    </row>
    <row r="351" spans="1:4" ht="24.95" customHeight="1" x14ac:dyDescent="0.25">
      <c r="A351" s="58">
        <v>346</v>
      </c>
      <c r="B351" s="60" t="str">
        <f>IF(Con!D350="","",Con!D350)</f>
        <v/>
      </c>
      <c r="C351" s="60" t="str">
        <f>IF(Ven!D350="","",Ven!D350)</f>
        <v/>
      </c>
      <c r="D351" s="60" t="str">
        <f>IF(Cli!D350="","",Cli!D350)</f>
        <v/>
      </c>
    </row>
    <row r="352" spans="1:4" ht="24.95" customHeight="1" x14ac:dyDescent="0.25">
      <c r="A352" s="58">
        <v>347</v>
      </c>
      <c r="B352" s="60" t="str">
        <f>IF(Con!D351="","",Con!D351)</f>
        <v/>
      </c>
      <c r="C352" s="60" t="str">
        <f>IF(Ven!D351="","",Ven!D351)</f>
        <v/>
      </c>
      <c r="D352" s="60" t="str">
        <f>IF(Cli!D351="","",Cli!D351)</f>
        <v/>
      </c>
    </row>
    <row r="353" spans="1:4" ht="24.95" customHeight="1" x14ac:dyDescent="0.25">
      <c r="A353" s="58">
        <v>348</v>
      </c>
      <c r="B353" s="60" t="str">
        <f>IF(Con!D352="","",Con!D352)</f>
        <v/>
      </c>
      <c r="C353" s="60" t="str">
        <f>IF(Ven!D352="","",Ven!D352)</f>
        <v/>
      </c>
      <c r="D353" s="60" t="str">
        <f>IF(Cli!D352="","",Cli!D352)</f>
        <v/>
      </c>
    </row>
    <row r="354" spans="1:4" ht="24.95" customHeight="1" x14ac:dyDescent="0.25">
      <c r="A354" s="58">
        <v>349</v>
      </c>
      <c r="B354" s="60" t="str">
        <f>IF(Con!D353="","",Con!D353)</f>
        <v/>
      </c>
      <c r="C354" s="60" t="str">
        <f>IF(Ven!D353="","",Ven!D353)</f>
        <v/>
      </c>
      <c r="D354" s="60" t="str">
        <f>IF(Cli!D353="","",Cli!D353)</f>
        <v/>
      </c>
    </row>
    <row r="355" spans="1:4" ht="24.95" customHeight="1" x14ac:dyDescent="0.25">
      <c r="A355" s="58">
        <v>350</v>
      </c>
      <c r="B355" s="60" t="str">
        <f>IF(Con!D354="","",Con!D354)</f>
        <v/>
      </c>
      <c r="C355" s="60" t="str">
        <f>IF(Ven!D354="","",Ven!D354)</f>
        <v/>
      </c>
      <c r="D355" s="60" t="str">
        <f>IF(Cli!D354="","",Cli!D354)</f>
        <v/>
      </c>
    </row>
    <row r="356" spans="1:4" ht="24.95" customHeight="1" x14ac:dyDescent="0.25">
      <c r="A356" s="58">
        <v>351</v>
      </c>
      <c r="B356" s="60" t="str">
        <f>IF(Con!D355="","",Con!D355)</f>
        <v/>
      </c>
      <c r="C356" s="60" t="str">
        <f>IF(Ven!D355="","",Ven!D355)</f>
        <v/>
      </c>
      <c r="D356" s="60" t="str">
        <f>IF(Cli!D355="","",Cli!D355)</f>
        <v/>
      </c>
    </row>
    <row r="357" spans="1:4" ht="24.95" customHeight="1" x14ac:dyDescent="0.25">
      <c r="A357" s="58">
        <v>352</v>
      </c>
      <c r="B357" s="60" t="str">
        <f>IF(Con!D356="","",Con!D356)</f>
        <v/>
      </c>
      <c r="C357" s="60" t="str">
        <f>IF(Ven!D356="","",Ven!D356)</f>
        <v/>
      </c>
      <c r="D357" s="60" t="str">
        <f>IF(Cli!D356="","",Cli!D356)</f>
        <v/>
      </c>
    </row>
    <row r="358" spans="1:4" ht="24.95" customHeight="1" x14ac:dyDescent="0.25">
      <c r="A358" s="58">
        <v>353</v>
      </c>
      <c r="B358" s="60" t="str">
        <f>IF(Con!D357="","",Con!D357)</f>
        <v/>
      </c>
      <c r="C358" s="60" t="str">
        <f>IF(Ven!D357="","",Ven!D357)</f>
        <v/>
      </c>
      <c r="D358" s="60" t="str">
        <f>IF(Cli!D357="","",Cli!D357)</f>
        <v/>
      </c>
    </row>
    <row r="359" spans="1:4" ht="24.95" customHeight="1" x14ac:dyDescent="0.25">
      <c r="A359" s="58">
        <v>354</v>
      </c>
      <c r="B359" s="60" t="str">
        <f>IF(Con!D358="","",Con!D358)</f>
        <v/>
      </c>
      <c r="C359" s="60" t="str">
        <f>IF(Ven!D358="","",Ven!D358)</f>
        <v/>
      </c>
      <c r="D359" s="60" t="str">
        <f>IF(Cli!D358="","",Cli!D358)</f>
        <v/>
      </c>
    </row>
    <row r="360" spans="1:4" ht="24.95" customHeight="1" x14ac:dyDescent="0.25">
      <c r="A360" s="58">
        <v>355</v>
      </c>
      <c r="B360" s="60" t="str">
        <f>IF(Con!D359="","",Con!D359)</f>
        <v/>
      </c>
      <c r="C360" s="60" t="str">
        <f>IF(Ven!D359="","",Ven!D359)</f>
        <v/>
      </c>
      <c r="D360" s="60" t="str">
        <f>IF(Cli!D359="","",Cli!D359)</f>
        <v/>
      </c>
    </row>
    <row r="361" spans="1:4" ht="24.95" customHeight="1" x14ac:dyDescent="0.25">
      <c r="A361" s="58">
        <v>356</v>
      </c>
      <c r="B361" s="60" t="str">
        <f>IF(Con!D360="","",Con!D360)</f>
        <v/>
      </c>
      <c r="C361" s="60" t="str">
        <f>IF(Ven!D360="","",Ven!D360)</f>
        <v/>
      </c>
      <c r="D361" s="60" t="str">
        <f>IF(Cli!D360="","",Cli!D360)</f>
        <v/>
      </c>
    </row>
    <row r="362" spans="1:4" ht="24.95" customHeight="1" x14ac:dyDescent="0.25">
      <c r="A362" s="58">
        <v>357</v>
      </c>
      <c r="B362" s="60" t="str">
        <f>IF(Con!D361="","",Con!D361)</f>
        <v/>
      </c>
      <c r="C362" s="60" t="str">
        <f>IF(Ven!D361="","",Ven!D361)</f>
        <v/>
      </c>
      <c r="D362" s="60" t="str">
        <f>IF(Cli!D361="","",Cli!D361)</f>
        <v/>
      </c>
    </row>
    <row r="363" spans="1:4" ht="24.95" customHeight="1" x14ac:dyDescent="0.25">
      <c r="A363" s="58">
        <v>358</v>
      </c>
      <c r="B363" s="60" t="str">
        <f>IF(Con!D362="","",Con!D362)</f>
        <v/>
      </c>
      <c r="C363" s="60" t="str">
        <f>IF(Ven!D362="","",Ven!D362)</f>
        <v/>
      </c>
      <c r="D363" s="60" t="str">
        <f>IF(Cli!D362="","",Cli!D362)</f>
        <v/>
      </c>
    </row>
    <row r="364" spans="1:4" ht="24.95" customHeight="1" x14ac:dyDescent="0.25">
      <c r="A364" s="58">
        <v>359</v>
      </c>
      <c r="B364" s="60" t="str">
        <f>IF(Con!D363="","",Con!D363)</f>
        <v/>
      </c>
      <c r="C364" s="60" t="str">
        <f>IF(Ven!D363="","",Ven!D363)</f>
        <v/>
      </c>
      <c r="D364" s="60" t="str">
        <f>IF(Cli!D363="","",Cli!D363)</f>
        <v/>
      </c>
    </row>
    <row r="365" spans="1:4" ht="24.95" customHeight="1" x14ac:dyDescent="0.25">
      <c r="A365" s="58">
        <v>360</v>
      </c>
      <c r="B365" s="60" t="str">
        <f>IF(Con!D364="","",Con!D364)</f>
        <v/>
      </c>
      <c r="C365" s="60" t="str">
        <f>IF(Ven!D364="","",Ven!D364)</f>
        <v/>
      </c>
      <c r="D365" s="60" t="str">
        <f>IF(Cli!D364="","",Cli!D364)</f>
        <v/>
      </c>
    </row>
    <row r="366" spans="1:4" ht="24.95" customHeight="1" x14ac:dyDescent="0.25">
      <c r="A366" s="58">
        <v>361</v>
      </c>
      <c r="B366" s="60" t="str">
        <f>IF(Con!D365="","",Con!D365)</f>
        <v/>
      </c>
      <c r="C366" s="60" t="str">
        <f>IF(Ven!D365="","",Ven!D365)</f>
        <v/>
      </c>
      <c r="D366" s="60" t="str">
        <f>IF(Cli!D365="","",Cli!D365)</f>
        <v/>
      </c>
    </row>
    <row r="367" spans="1:4" ht="24.95" customHeight="1" x14ac:dyDescent="0.25">
      <c r="A367" s="58">
        <v>362</v>
      </c>
      <c r="B367" s="60" t="str">
        <f>IF(Con!D366="","",Con!D366)</f>
        <v/>
      </c>
      <c r="C367" s="60" t="str">
        <f>IF(Ven!D366="","",Ven!D366)</f>
        <v/>
      </c>
      <c r="D367" s="60" t="str">
        <f>IF(Cli!D366="","",Cli!D366)</f>
        <v/>
      </c>
    </row>
    <row r="368" spans="1:4" ht="24.95" customHeight="1" x14ac:dyDescent="0.25">
      <c r="A368" s="58">
        <v>363</v>
      </c>
      <c r="B368" s="60" t="str">
        <f>IF(Con!D367="","",Con!D367)</f>
        <v/>
      </c>
      <c r="C368" s="60" t="str">
        <f>IF(Ven!D367="","",Ven!D367)</f>
        <v/>
      </c>
      <c r="D368" s="60" t="str">
        <f>IF(Cli!D367="","",Cli!D367)</f>
        <v/>
      </c>
    </row>
    <row r="369" spans="1:4" ht="24.95" customHeight="1" x14ac:dyDescent="0.25">
      <c r="A369" s="58">
        <v>364</v>
      </c>
      <c r="B369" s="60" t="str">
        <f>IF(Con!D368="","",Con!D368)</f>
        <v/>
      </c>
      <c r="C369" s="60" t="str">
        <f>IF(Ven!D368="","",Ven!D368)</f>
        <v/>
      </c>
      <c r="D369" s="60" t="str">
        <f>IF(Cli!D368="","",Cli!D368)</f>
        <v/>
      </c>
    </row>
    <row r="370" spans="1:4" ht="24.95" customHeight="1" x14ac:dyDescent="0.25">
      <c r="A370" s="58">
        <v>365</v>
      </c>
      <c r="B370" s="60" t="str">
        <f>IF(Con!D369="","",Con!D369)</f>
        <v/>
      </c>
      <c r="C370" s="60" t="str">
        <f>IF(Ven!D369="","",Ven!D369)</f>
        <v/>
      </c>
      <c r="D370" s="60" t="str">
        <f>IF(Cli!D369="","",Cli!D369)</f>
        <v/>
      </c>
    </row>
    <row r="371" spans="1:4" ht="24.95" customHeight="1" x14ac:dyDescent="0.25">
      <c r="A371" s="58">
        <v>366</v>
      </c>
      <c r="B371" s="60" t="str">
        <f>IF(Con!D370="","",Con!D370)</f>
        <v/>
      </c>
      <c r="C371" s="60" t="str">
        <f>IF(Ven!D370="","",Ven!D370)</f>
        <v/>
      </c>
      <c r="D371" s="60" t="str">
        <f>IF(Cli!D370="","",Cli!D370)</f>
        <v/>
      </c>
    </row>
    <row r="372" spans="1:4" ht="24.95" customHeight="1" x14ac:dyDescent="0.25">
      <c r="A372" s="58">
        <v>367</v>
      </c>
      <c r="B372" s="60" t="str">
        <f>IF(Con!D371="","",Con!D371)</f>
        <v/>
      </c>
      <c r="C372" s="60" t="str">
        <f>IF(Ven!D371="","",Ven!D371)</f>
        <v/>
      </c>
      <c r="D372" s="60" t="str">
        <f>IF(Cli!D371="","",Cli!D371)</f>
        <v/>
      </c>
    </row>
    <row r="373" spans="1:4" ht="24.95" customHeight="1" x14ac:dyDescent="0.25">
      <c r="A373" s="58">
        <v>368</v>
      </c>
      <c r="B373" s="60" t="str">
        <f>IF(Con!D372="","",Con!D372)</f>
        <v/>
      </c>
      <c r="C373" s="60" t="str">
        <f>IF(Ven!D372="","",Ven!D372)</f>
        <v/>
      </c>
      <c r="D373" s="60" t="str">
        <f>IF(Cli!D372="","",Cli!D372)</f>
        <v/>
      </c>
    </row>
    <row r="374" spans="1:4" ht="24.95" customHeight="1" x14ac:dyDescent="0.25">
      <c r="A374" s="58">
        <v>369</v>
      </c>
      <c r="B374" s="60" t="str">
        <f>IF(Con!D373="","",Con!D373)</f>
        <v/>
      </c>
      <c r="C374" s="60" t="str">
        <f>IF(Ven!D373="","",Ven!D373)</f>
        <v/>
      </c>
      <c r="D374" s="60" t="str">
        <f>IF(Cli!D373="","",Cli!D373)</f>
        <v/>
      </c>
    </row>
    <row r="375" spans="1:4" ht="24.95" customHeight="1" x14ac:dyDescent="0.25">
      <c r="A375" s="58">
        <v>370</v>
      </c>
      <c r="B375" s="60" t="str">
        <f>IF(Con!D374="","",Con!D374)</f>
        <v/>
      </c>
      <c r="C375" s="60" t="str">
        <f>IF(Ven!D374="","",Ven!D374)</f>
        <v/>
      </c>
      <c r="D375" s="60" t="str">
        <f>IF(Cli!D374="","",Cli!D374)</f>
        <v/>
      </c>
    </row>
    <row r="376" spans="1:4" ht="24.95" customHeight="1" x14ac:dyDescent="0.25">
      <c r="A376" s="58">
        <v>371</v>
      </c>
      <c r="B376" s="60" t="str">
        <f>IF(Con!D375="","",Con!D375)</f>
        <v/>
      </c>
      <c r="C376" s="60" t="str">
        <f>IF(Ven!D375="","",Ven!D375)</f>
        <v/>
      </c>
      <c r="D376" s="60" t="str">
        <f>IF(Cli!D375="","",Cli!D375)</f>
        <v/>
      </c>
    </row>
    <row r="377" spans="1:4" ht="24.95" customHeight="1" x14ac:dyDescent="0.25">
      <c r="A377" s="58">
        <v>372</v>
      </c>
      <c r="B377" s="60" t="str">
        <f>IF(Con!D376="","",Con!D376)</f>
        <v/>
      </c>
      <c r="C377" s="60" t="str">
        <f>IF(Ven!D376="","",Ven!D376)</f>
        <v/>
      </c>
      <c r="D377" s="60" t="str">
        <f>IF(Cli!D376="","",Cli!D376)</f>
        <v/>
      </c>
    </row>
    <row r="378" spans="1:4" ht="24.95" customHeight="1" x14ac:dyDescent="0.25">
      <c r="A378" s="58">
        <v>373</v>
      </c>
      <c r="B378" s="60" t="str">
        <f>IF(Con!D377="","",Con!D377)</f>
        <v/>
      </c>
      <c r="C378" s="60" t="str">
        <f>IF(Ven!D377="","",Ven!D377)</f>
        <v/>
      </c>
      <c r="D378" s="60" t="str">
        <f>IF(Cli!D377="","",Cli!D377)</f>
        <v/>
      </c>
    </row>
    <row r="379" spans="1:4" ht="24.95" customHeight="1" x14ac:dyDescent="0.25">
      <c r="A379" s="58">
        <v>374</v>
      </c>
      <c r="B379" s="60" t="str">
        <f>IF(Con!D378="","",Con!D378)</f>
        <v/>
      </c>
      <c r="C379" s="60" t="str">
        <f>IF(Ven!D378="","",Ven!D378)</f>
        <v/>
      </c>
      <c r="D379" s="60" t="str">
        <f>IF(Cli!D378="","",Cli!D378)</f>
        <v/>
      </c>
    </row>
    <row r="380" spans="1:4" ht="24.95" customHeight="1" x14ac:dyDescent="0.25">
      <c r="A380" s="58">
        <v>375</v>
      </c>
      <c r="B380" s="60" t="str">
        <f>IF(Con!D379="","",Con!D379)</f>
        <v/>
      </c>
      <c r="C380" s="60" t="str">
        <f>IF(Ven!D379="","",Ven!D379)</f>
        <v/>
      </c>
      <c r="D380" s="60" t="str">
        <f>IF(Cli!D379="","",Cli!D379)</f>
        <v/>
      </c>
    </row>
    <row r="381" spans="1:4" ht="24.95" customHeight="1" x14ac:dyDescent="0.25">
      <c r="A381" s="58">
        <v>376</v>
      </c>
      <c r="B381" s="60" t="str">
        <f>IF(Con!D380="","",Con!D380)</f>
        <v/>
      </c>
      <c r="C381" s="60" t="str">
        <f>IF(Ven!D380="","",Ven!D380)</f>
        <v/>
      </c>
      <c r="D381" s="60" t="str">
        <f>IF(Cli!D380="","",Cli!D380)</f>
        <v/>
      </c>
    </row>
    <row r="382" spans="1:4" ht="24.95" customHeight="1" x14ac:dyDescent="0.25">
      <c r="A382" s="58">
        <v>377</v>
      </c>
      <c r="B382" s="60" t="str">
        <f>IF(Con!D381="","",Con!D381)</f>
        <v/>
      </c>
      <c r="C382" s="60" t="str">
        <f>IF(Ven!D381="","",Ven!D381)</f>
        <v/>
      </c>
      <c r="D382" s="60" t="str">
        <f>IF(Cli!D381="","",Cli!D381)</f>
        <v/>
      </c>
    </row>
    <row r="383" spans="1:4" ht="24.95" customHeight="1" x14ac:dyDescent="0.25">
      <c r="A383" s="58">
        <v>378</v>
      </c>
      <c r="B383" s="60" t="str">
        <f>IF(Con!D382="","",Con!D382)</f>
        <v/>
      </c>
      <c r="C383" s="60" t="str">
        <f>IF(Ven!D382="","",Ven!D382)</f>
        <v/>
      </c>
      <c r="D383" s="60" t="str">
        <f>IF(Cli!D382="","",Cli!D382)</f>
        <v/>
      </c>
    </row>
    <row r="384" spans="1:4" ht="24.95" customHeight="1" x14ac:dyDescent="0.25">
      <c r="A384" s="58">
        <v>379</v>
      </c>
      <c r="B384" s="60" t="str">
        <f>IF(Con!D383="","",Con!D383)</f>
        <v/>
      </c>
      <c r="C384" s="60" t="str">
        <f>IF(Ven!D383="","",Ven!D383)</f>
        <v/>
      </c>
      <c r="D384" s="60" t="str">
        <f>IF(Cli!D383="","",Cli!D383)</f>
        <v/>
      </c>
    </row>
    <row r="385" spans="1:4" ht="24.95" customHeight="1" x14ac:dyDescent="0.25">
      <c r="A385" s="58">
        <v>380</v>
      </c>
      <c r="B385" s="60" t="str">
        <f>IF(Con!D384="","",Con!D384)</f>
        <v/>
      </c>
      <c r="C385" s="60" t="str">
        <f>IF(Ven!D384="","",Ven!D384)</f>
        <v/>
      </c>
      <c r="D385" s="60" t="str">
        <f>IF(Cli!D384="","",Cli!D384)</f>
        <v/>
      </c>
    </row>
    <row r="386" spans="1:4" ht="24.95" customHeight="1" x14ac:dyDescent="0.25">
      <c r="A386" s="58">
        <v>381</v>
      </c>
      <c r="B386" s="60" t="str">
        <f>IF(Con!D385="","",Con!D385)</f>
        <v/>
      </c>
      <c r="C386" s="60" t="str">
        <f>IF(Ven!D385="","",Ven!D385)</f>
        <v/>
      </c>
      <c r="D386" s="60" t="str">
        <f>IF(Cli!D385="","",Cli!D385)</f>
        <v/>
      </c>
    </row>
    <row r="387" spans="1:4" ht="24.95" customHeight="1" x14ac:dyDescent="0.25">
      <c r="A387" s="58">
        <v>382</v>
      </c>
      <c r="B387" s="60" t="str">
        <f>IF(Con!D386="","",Con!D386)</f>
        <v/>
      </c>
      <c r="C387" s="60" t="str">
        <f>IF(Ven!D386="","",Ven!D386)</f>
        <v/>
      </c>
      <c r="D387" s="60" t="str">
        <f>IF(Cli!D386="","",Cli!D386)</f>
        <v/>
      </c>
    </row>
    <row r="388" spans="1:4" ht="24.95" customHeight="1" x14ac:dyDescent="0.25">
      <c r="A388" s="58">
        <v>383</v>
      </c>
      <c r="B388" s="60" t="str">
        <f>IF(Con!D387="","",Con!D387)</f>
        <v/>
      </c>
      <c r="C388" s="60" t="str">
        <f>IF(Ven!D387="","",Ven!D387)</f>
        <v/>
      </c>
      <c r="D388" s="60" t="str">
        <f>IF(Cli!D387="","",Cli!D387)</f>
        <v/>
      </c>
    </row>
    <row r="389" spans="1:4" ht="24.95" customHeight="1" x14ac:dyDescent="0.25">
      <c r="A389" s="58">
        <v>384</v>
      </c>
      <c r="B389" s="60" t="str">
        <f>IF(Con!D388="","",Con!D388)</f>
        <v/>
      </c>
      <c r="C389" s="60" t="str">
        <f>IF(Ven!D388="","",Ven!D388)</f>
        <v/>
      </c>
      <c r="D389" s="60" t="str">
        <f>IF(Cli!D388="","",Cli!D388)</f>
        <v/>
      </c>
    </row>
    <row r="390" spans="1:4" ht="24.95" customHeight="1" x14ac:dyDescent="0.25">
      <c r="A390" s="58">
        <v>385</v>
      </c>
      <c r="B390" s="60" t="str">
        <f>IF(Con!D389="","",Con!D389)</f>
        <v/>
      </c>
      <c r="C390" s="60" t="str">
        <f>IF(Ven!D389="","",Ven!D389)</f>
        <v/>
      </c>
      <c r="D390" s="60" t="str">
        <f>IF(Cli!D389="","",Cli!D389)</f>
        <v/>
      </c>
    </row>
    <row r="391" spans="1:4" ht="24.95" customHeight="1" x14ac:dyDescent="0.25">
      <c r="A391" s="58">
        <v>386</v>
      </c>
      <c r="B391" s="60" t="str">
        <f>IF(Con!D390="","",Con!D390)</f>
        <v/>
      </c>
      <c r="C391" s="60" t="str">
        <f>IF(Ven!D390="","",Ven!D390)</f>
        <v/>
      </c>
      <c r="D391" s="60" t="str">
        <f>IF(Cli!D390="","",Cli!D390)</f>
        <v/>
      </c>
    </row>
    <row r="392" spans="1:4" ht="24.95" customHeight="1" x14ac:dyDescent="0.25">
      <c r="A392" s="58">
        <v>387</v>
      </c>
      <c r="B392" s="60" t="str">
        <f>IF(Con!D391="","",Con!D391)</f>
        <v/>
      </c>
      <c r="C392" s="60" t="str">
        <f>IF(Ven!D391="","",Ven!D391)</f>
        <v/>
      </c>
      <c r="D392" s="60" t="str">
        <f>IF(Cli!D391="","",Cli!D391)</f>
        <v/>
      </c>
    </row>
    <row r="393" spans="1:4" ht="24.95" customHeight="1" x14ac:dyDescent="0.25">
      <c r="A393" s="58">
        <v>388</v>
      </c>
      <c r="B393" s="60" t="str">
        <f>IF(Con!D392="","",Con!D392)</f>
        <v/>
      </c>
      <c r="C393" s="60" t="str">
        <f>IF(Ven!D392="","",Ven!D392)</f>
        <v/>
      </c>
      <c r="D393" s="60" t="str">
        <f>IF(Cli!D392="","",Cli!D392)</f>
        <v/>
      </c>
    </row>
    <row r="394" spans="1:4" ht="24.95" customHeight="1" x14ac:dyDescent="0.25">
      <c r="A394" s="58">
        <v>389</v>
      </c>
      <c r="B394" s="60" t="str">
        <f>IF(Con!D393="","",Con!D393)</f>
        <v/>
      </c>
      <c r="C394" s="60" t="str">
        <f>IF(Ven!D393="","",Ven!D393)</f>
        <v/>
      </c>
      <c r="D394" s="60" t="str">
        <f>IF(Cli!D393="","",Cli!D393)</f>
        <v/>
      </c>
    </row>
    <row r="395" spans="1:4" ht="24.95" customHeight="1" x14ac:dyDescent="0.25">
      <c r="A395" s="58">
        <v>390</v>
      </c>
      <c r="B395" s="60" t="str">
        <f>IF(Con!D394="","",Con!D394)</f>
        <v/>
      </c>
      <c r="C395" s="60" t="str">
        <f>IF(Ven!D394="","",Ven!D394)</f>
        <v/>
      </c>
      <c r="D395" s="60" t="str">
        <f>IF(Cli!D394="","",Cli!D394)</f>
        <v/>
      </c>
    </row>
    <row r="396" spans="1:4" ht="24.95" customHeight="1" x14ac:dyDescent="0.25">
      <c r="A396" s="58">
        <v>391</v>
      </c>
      <c r="B396" s="60" t="str">
        <f>IF(Con!D395="","",Con!D395)</f>
        <v/>
      </c>
      <c r="C396" s="60" t="str">
        <f>IF(Ven!D395="","",Ven!D395)</f>
        <v/>
      </c>
      <c r="D396" s="60" t="str">
        <f>IF(Cli!D395="","",Cli!D395)</f>
        <v/>
      </c>
    </row>
    <row r="397" spans="1:4" ht="24.95" customHeight="1" x14ac:dyDescent="0.25">
      <c r="A397" s="58">
        <v>392</v>
      </c>
      <c r="B397" s="60" t="str">
        <f>IF(Con!D396="","",Con!D396)</f>
        <v/>
      </c>
      <c r="C397" s="60" t="str">
        <f>IF(Ven!D396="","",Ven!D396)</f>
        <v/>
      </c>
      <c r="D397" s="60" t="str">
        <f>IF(Cli!D396="","",Cli!D396)</f>
        <v/>
      </c>
    </row>
    <row r="398" spans="1:4" ht="24.95" customHeight="1" x14ac:dyDescent="0.25">
      <c r="A398" s="58">
        <v>393</v>
      </c>
      <c r="B398" s="60" t="str">
        <f>IF(Con!D397="","",Con!D397)</f>
        <v/>
      </c>
      <c r="C398" s="60" t="str">
        <f>IF(Ven!D397="","",Ven!D397)</f>
        <v/>
      </c>
      <c r="D398" s="60" t="str">
        <f>IF(Cli!D397="","",Cli!D397)</f>
        <v/>
      </c>
    </row>
    <row r="399" spans="1:4" ht="24.95" customHeight="1" x14ac:dyDescent="0.25">
      <c r="A399" s="58">
        <v>394</v>
      </c>
      <c r="B399" s="60" t="str">
        <f>IF(Con!D398="","",Con!D398)</f>
        <v/>
      </c>
      <c r="C399" s="60" t="str">
        <f>IF(Ven!D398="","",Ven!D398)</f>
        <v/>
      </c>
      <c r="D399" s="60" t="str">
        <f>IF(Cli!D398="","",Cli!D398)</f>
        <v/>
      </c>
    </row>
    <row r="400" spans="1:4" ht="24.95" customHeight="1" x14ac:dyDescent="0.25">
      <c r="A400" s="58">
        <v>395</v>
      </c>
      <c r="B400" s="60" t="str">
        <f>IF(Con!D399="","",Con!D399)</f>
        <v/>
      </c>
      <c r="C400" s="60" t="str">
        <f>IF(Ven!D399="","",Ven!D399)</f>
        <v/>
      </c>
      <c r="D400" s="60" t="str">
        <f>IF(Cli!D399="","",Cli!D399)</f>
        <v/>
      </c>
    </row>
    <row r="401" spans="1:4" ht="24.95" customHeight="1" x14ac:dyDescent="0.25">
      <c r="A401" s="58">
        <v>396</v>
      </c>
      <c r="B401" s="60" t="str">
        <f>IF(Con!D400="","",Con!D400)</f>
        <v/>
      </c>
      <c r="C401" s="60" t="str">
        <f>IF(Ven!D400="","",Ven!D400)</f>
        <v/>
      </c>
      <c r="D401" s="60" t="str">
        <f>IF(Cli!D400="","",Cli!D400)</f>
        <v/>
      </c>
    </row>
    <row r="402" spans="1:4" ht="24.95" customHeight="1" x14ac:dyDescent="0.25">
      <c r="A402" s="58">
        <v>397</v>
      </c>
      <c r="B402" s="60" t="str">
        <f>IF(Con!D401="","",Con!D401)</f>
        <v/>
      </c>
      <c r="C402" s="60" t="str">
        <f>IF(Ven!D401="","",Ven!D401)</f>
        <v/>
      </c>
      <c r="D402" s="60" t="str">
        <f>IF(Cli!D401="","",Cli!D401)</f>
        <v/>
      </c>
    </row>
    <row r="403" spans="1:4" ht="24.95" customHeight="1" x14ac:dyDescent="0.25">
      <c r="A403" s="58">
        <v>398</v>
      </c>
      <c r="B403" s="60" t="str">
        <f>IF(Con!D402="","",Con!D402)</f>
        <v/>
      </c>
      <c r="C403" s="60" t="str">
        <f>IF(Ven!D402="","",Ven!D402)</f>
        <v/>
      </c>
      <c r="D403" s="60" t="str">
        <f>IF(Cli!D402="","",Cli!D402)</f>
        <v/>
      </c>
    </row>
    <row r="404" spans="1:4" ht="24.95" customHeight="1" x14ac:dyDescent="0.25">
      <c r="A404" s="58">
        <v>399</v>
      </c>
      <c r="B404" s="60" t="str">
        <f>IF(Con!D403="","",Con!D403)</f>
        <v/>
      </c>
      <c r="C404" s="60" t="str">
        <f>IF(Ven!D403="","",Ven!D403)</f>
        <v/>
      </c>
      <c r="D404" s="60" t="str">
        <f>IF(Cli!D403="","",Cli!D403)</f>
        <v/>
      </c>
    </row>
    <row r="405" spans="1:4" ht="24.95" customHeight="1" x14ac:dyDescent="0.25">
      <c r="A405" s="58">
        <v>400</v>
      </c>
      <c r="B405" s="60" t="str">
        <f>IF(Con!D404="","",Con!D404)</f>
        <v/>
      </c>
      <c r="C405" s="60" t="str">
        <f>IF(Ven!D404="","",Ven!D404)</f>
        <v/>
      </c>
      <c r="D405" s="60" t="str">
        <f>IF(Cli!D404="","",Cli!D404)</f>
        <v/>
      </c>
    </row>
    <row r="406" spans="1:4" ht="24.95" customHeight="1" x14ac:dyDescent="0.25">
      <c r="A406" s="58">
        <v>401</v>
      </c>
      <c r="B406" s="60" t="str">
        <f>IF(Con!D405="","",Con!D405)</f>
        <v/>
      </c>
      <c r="C406" s="60" t="str">
        <f>IF(Ven!D405="","",Ven!D405)</f>
        <v/>
      </c>
      <c r="D406" s="60" t="str">
        <f>IF(Cli!D405="","",Cli!D405)</f>
        <v/>
      </c>
    </row>
    <row r="407" spans="1:4" ht="24.95" customHeight="1" x14ac:dyDescent="0.25">
      <c r="A407" s="58">
        <v>402</v>
      </c>
      <c r="B407" s="60" t="str">
        <f>IF(Con!D406="","",Con!D406)</f>
        <v/>
      </c>
      <c r="C407" s="60" t="str">
        <f>IF(Ven!D406="","",Ven!D406)</f>
        <v/>
      </c>
      <c r="D407" s="60" t="str">
        <f>IF(Cli!D406="","",Cli!D406)</f>
        <v/>
      </c>
    </row>
    <row r="408" spans="1:4" ht="24.95" customHeight="1" x14ac:dyDescent="0.25">
      <c r="A408" s="58">
        <v>403</v>
      </c>
      <c r="B408" s="60" t="str">
        <f>IF(Con!D407="","",Con!D407)</f>
        <v/>
      </c>
      <c r="C408" s="60" t="str">
        <f>IF(Ven!D407="","",Ven!D407)</f>
        <v/>
      </c>
      <c r="D408" s="60" t="str">
        <f>IF(Cli!D407="","",Cli!D407)</f>
        <v/>
      </c>
    </row>
    <row r="409" spans="1:4" ht="24.95" customHeight="1" x14ac:dyDescent="0.25">
      <c r="A409" s="58">
        <v>404</v>
      </c>
      <c r="B409" s="60" t="str">
        <f>IF(Con!D408="","",Con!D408)</f>
        <v/>
      </c>
      <c r="C409" s="60" t="str">
        <f>IF(Ven!D408="","",Ven!D408)</f>
        <v/>
      </c>
      <c r="D409" s="60" t="str">
        <f>IF(Cli!D408="","",Cli!D408)</f>
        <v/>
      </c>
    </row>
    <row r="410" spans="1:4" ht="24.95" customHeight="1" x14ac:dyDescent="0.25">
      <c r="A410" s="58">
        <v>405</v>
      </c>
      <c r="B410" s="60" t="str">
        <f>IF(Con!D409="","",Con!D409)</f>
        <v/>
      </c>
      <c r="C410" s="60" t="str">
        <f>IF(Ven!D409="","",Ven!D409)</f>
        <v/>
      </c>
      <c r="D410" s="60" t="str">
        <f>IF(Cli!D409="","",Cli!D409)</f>
        <v/>
      </c>
    </row>
    <row r="411" spans="1:4" ht="24.95" customHeight="1" x14ac:dyDescent="0.25">
      <c r="A411" s="58">
        <v>406</v>
      </c>
      <c r="B411" s="60" t="str">
        <f>IF(Con!D410="","",Con!D410)</f>
        <v/>
      </c>
      <c r="C411" s="60" t="str">
        <f>IF(Ven!D410="","",Ven!D410)</f>
        <v/>
      </c>
      <c r="D411" s="60" t="str">
        <f>IF(Cli!D410="","",Cli!D410)</f>
        <v/>
      </c>
    </row>
    <row r="412" spans="1:4" ht="24.95" customHeight="1" x14ac:dyDescent="0.25">
      <c r="A412" s="58">
        <v>407</v>
      </c>
      <c r="B412" s="60" t="str">
        <f>IF(Con!D411="","",Con!D411)</f>
        <v/>
      </c>
      <c r="C412" s="60" t="str">
        <f>IF(Ven!D411="","",Ven!D411)</f>
        <v/>
      </c>
      <c r="D412" s="60" t="str">
        <f>IF(Cli!D411="","",Cli!D411)</f>
        <v/>
      </c>
    </row>
    <row r="413" spans="1:4" ht="24.95" customHeight="1" x14ac:dyDescent="0.25">
      <c r="A413" s="58">
        <v>408</v>
      </c>
      <c r="B413" s="60" t="str">
        <f>IF(Con!D412="","",Con!D412)</f>
        <v/>
      </c>
      <c r="C413" s="60" t="str">
        <f>IF(Ven!D412="","",Ven!D412)</f>
        <v/>
      </c>
      <c r="D413" s="60" t="str">
        <f>IF(Cli!D412="","",Cli!D412)</f>
        <v/>
      </c>
    </row>
    <row r="414" spans="1:4" ht="24.95" customHeight="1" x14ac:dyDescent="0.25">
      <c r="A414" s="58">
        <v>409</v>
      </c>
      <c r="B414" s="60" t="str">
        <f>IF(Con!D413="","",Con!D413)</f>
        <v/>
      </c>
      <c r="C414" s="60" t="str">
        <f>IF(Ven!D413="","",Ven!D413)</f>
        <v/>
      </c>
      <c r="D414" s="60" t="str">
        <f>IF(Cli!D413="","",Cli!D413)</f>
        <v/>
      </c>
    </row>
    <row r="415" spans="1:4" ht="24.95" customHeight="1" x14ac:dyDescent="0.25">
      <c r="A415" s="58">
        <v>410</v>
      </c>
      <c r="B415" s="60" t="str">
        <f>IF(Con!D414="","",Con!D414)</f>
        <v/>
      </c>
      <c r="C415" s="60" t="str">
        <f>IF(Ven!D414="","",Ven!D414)</f>
        <v/>
      </c>
      <c r="D415" s="60" t="str">
        <f>IF(Cli!D414="","",Cli!D414)</f>
        <v/>
      </c>
    </row>
    <row r="416" spans="1:4" ht="24.95" customHeight="1" x14ac:dyDescent="0.25">
      <c r="A416" s="58">
        <v>411</v>
      </c>
      <c r="B416" s="60" t="str">
        <f>IF(Con!D415="","",Con!D415)</f>
        <v/>
      </c>
      <c r="C416" s="60" t="str">
        <f>IF(Ven!D415="","",Ven!D415)</f>
        <v/>
      </c>
      <c r="D416" s="60" t="str">
        <f>IF(Cli!D415="","",Cli!D415)</f>
        <v/>
      </c>
    </row>
    <row r="417" spans="1:4" ht="24.95" customHeight="1" x14ac:dyDescent="0.25">
      <c r="A417" s="58">
        <v>412</v>
      </c>
      <c r="B417" s="60" t="str">
        <f>IF(Con!D416="","",Con!D416)</f>
        <v/>
      </c>
      <c r="C417" s="60" t="str">
        <f>IF(Ven!D416="","",Ven!D416)</f>
        <v/>
      </c>
      <c r="D417" s="60" t="str">
        <f>IF(Cli!D416="","",Cli!D416)</f>
        <v/>
      </c>
    </row>
    <row r="418" spans="1:4" ht="24.95" customHeight="1" x14ac:dyDescent="0.25">
      <c r="A418" s="58">
        <v>413</v>
      </c>
      <c r="B418" s="60" t="str">
        <f>IF(Con!D417="","",Con!D417)</f>
        <v/>
      </c>
      <c r="C418" s="60" t="str">
        <f>IF(Ven!D417="","",Ven!D417)</f>
        <v/>
      </c>
      <c r="D418" s="60" t="str">
        <f>IF(Cli!D417="","",Cli!D417)</f>
        <v/>
      </c>
    </row>
    <row r="419" spans="1:4" ht="24.95" customHeight="1" x14ac:dyDescent="0.25">
      <c r="A419" s="58">
        <v>414</v>
      </c>
      <c r="B419" s="60" t="str">
        <f>IF(Con!D418="","",Con!D418)</f>
        <v/>
      </c>
      <c r="C419" s="60" t="str">
        <f>IF(Ven!D418="","",Ven!D418)</f>
        <v/>
      </c>
      <c r="D419" s="60" t="str">
        <f>IF(Cli!D418="","",Cli!D418)</f>
        <v/>
      </c>
    </row>
    <row r="420" spans="1:4" ht="24.95" customHeight="1" x14ac:dyDescent="0.25">
      <c r="A420" s="58">
        <v>415</v>
      </c>
      <c r="B420" s="60" t="str">
        <f>IF(Con!D419="","",Con!D419)</f>
        <v/>
      </c>
      <c r="C420" s="60" t="str">
        <f>IF(Ven!D419="","",Ven!D419)</f>
        <v/>
      </c>
      <c r="D420" s="60" t="str">
        <f>IF(Cli!D419="","",Cli!D419)</f>
        <v/>
      </c>
    </row>
    <row r="421" spans="1:4" ht="24.95" customHeight="1" x14ac:dyDescent="0.25">
      <c r="A421" s="58">
        <v>416</v>
      </c>
      <c r="B421" s="60" t="str">
        <f>IF(Con!D420="","",Con!D420)</f>
        <v/>
      </c>
      <c r="C421" s="60" t="str">
        <f>IF(Ven!D420="","",Ven!D420)</f>
        <v/>
      </c>
      <c r="D421" s="60" t="str">
        <f>IF(Cli!D420="","",Cli!D420)</f>
        <v/>
      </c>
    </row>
    <row r="422" spans="1:4" ht="24.95" customHeight="1" x14ac:dyDescent="0.25">
      <c r="A422" s="58">
        <v>417</v>
      </c>
      <c r="B422" s="60" t="str">
        <f>IF(Con!D421="","",Con!D421)</f>
        <v/>
      </c>
      <c r="C422" s="60" t="str">
        <f>IF(Ven!D421="","",Ven!D421)</f>
        <v/>
      </c>
      <c r="D422" s="60" t="str">
        <f>IF(Cli!D421="","",Cli!D421)</f>
        <v/>
      </c>
    </row>
    <row r="423" spans="1:4" ht="24.95" customHeight="1" x14ac:dyDescent="0.25">
      <c r="A423" s="58">
        <v>418</v>
      </c>
      <c r="B423" s="60" t="str">
        <f>IF(Con!D422="","",Con!D422)</f>
        <v/>
      </c>
      <c r="C423" s="60" t="str">
        <f>IF(Ven!D422="","",Ven!D422)</f>
        <v/>
      </c>
      <c r="D423" s="60" t="str">
        <f>IF(Cli!D422="","",Cli!D422)</f>
        <v/>
      </c>
    </row>
    <row r="424" spans="1:4" ht="24.95" customHeight="1" x14ac:dyDescent="0.25">
      <c r="A424" s="58">
        <v>419</v>
      </c>
      <c r="B424" s="60" t="str">
        <f>IF(Con!D423="","",Con!D423)</f>
        <v/>
      </c>
      <c r="C424" s="60" t="str">
        <f>IF(Ven!D423="","",Ven!D423)</f>
        <v/>
      </c>
      <c r="D424" s="60" t="str">
        <f>IF(Cli!D423="","",Cli!D423)</f>
        <v/>
      </c>
    </row>
    <row r="425" spans="1:4" ht="24.95" customHeight="1" x14ac:dyDescent="0.25">
      <c r="A425" s="58">
        <v>420</v>
      </c>
      <c r="B425" s="60" t="str">
        <f>IF(Con!D424="","",Con!D424)</f>
        <v/>
      </c>
      <c r="C425" s="60" t="str">
        <f>IF(Ven!D424="","",Ven!D424)</f>
        <v/>
      </c>
      <c r="D425" s="60" t="str">
        <f>IF(Cli!D424="","",Cli!D424)</f>
        <v/>
      </c>
    </row>
    <row r="426" spans="1:4" ht="24.95" customHeight="1" x14ac:dyDescent="0.25">
      <c r="A426" s="58">
        <v>421</v>
      </c>
      <c r="B426" s="60" t="str">
        <f>IF(Con!D425="","",Con!D425)</f>
        <v/>
      </c>
      <c r="C426" s="60" t="str">
        <f>IF(Ven!D425="","",Ven!D425)</f>
        <v/>
      </c>
      <c r="D426" s="60" t="str">
        <f>IF(Cli!D425="","",Cli!D425)</f>
        <v/>
      </c>
    </row>
    <row r="427" spans="1:4" ht="24.95" customHeight="1" x14ac:dyDescent="0.25">
      <c r="A427" s="58">
        <v>422</v>
      </c>
      <c r="B427" s="60" t="str">
        <f>IF(Con!D426="","",Con!D426)</f>
        <v/>
      </c>
      <c r="C427" s="60" t="str">
        <f>IF(Ven!D426="","",Ven!D426)</f>
        <v/>
      </c>
      <c r="D427" s="60" t="str">
        <f>IF(Cli!D426="","",Cli!D426)</f>
        <v/>
      </c>
    </row>
    <row r="428" spans="1:4" ht="24.95" customHeight="1" x14ac:dyDescent="0.25">
      <c r="A428" s="58">
        <v>423</v>
      </c>
      <c r="B428" s="60" t="str">
        <f>IF(Con!D427="","",Con!D427)</f>
        <v/>
      </c>
      <c r="C428" s="60" t="str">
        <f>IF(Ven!D427="","",Ven!D427)</f>
        <v/>
      </c>
      <c r="D428" s="60" t="str">
        <f>IF(Cli!D427="","",Cli!D427)</f>
        <v/>
      </c>
    </row>
    <row r="429" spans="1:4" ht="24.95" customHeight="1" x14ac:dyDescent="0.25">
      <c r="A429" s="58">
        <v>424</v>
      </c>
      <c r="B429" s="60" t="str">
        <f>IF(Con!D428="","",Con!D428)</f>
        <v/>
      </c>
      <c r="C429" s="60" t="str">
        <f>IF(Ven!D428="","",Ven!D428)</f>
        <v/>
      </c>
      <c r="D429" s="60" t="str">
        <f>IF(Cli!D428="","",Cli!D428)</f>
        <v/>
      </c>
    </row>
    <row r="430" spans="1:4" ht="24.95" customHeight="1" x14ac:dyDescent="0.25">
      <c r="A430" s="58">
        <v>425</v>
      </c>
      <c r="B430" s="60" t="str">
        <f>IF(Con!D429="","",Con!D429)</f>
        <v/>
      </c>
      <c r="C430" s="60" t="str">
        <f>IF(Ven!D429="","",Ven!D429)</f>
        <v/>
      </c>
      <c r="D430" s="60" t="str">
        <f>IF(Cli!D429="","",Cli!D429)</f>
        <v/>
      </c>
    </row>
    <row r="431" spans="1:4" ht="24.95" customHeight="1" x14ac:dyDescent="0.25">
      <c r="A431" s="58">
        <v>426</v>
      </c>
      <c r="B431" s="60" t="str">
        <f>IF(Con!D430="","",Con!D430)</f>
        <v/>
      </c>
      <c r="C431" s="60" t="str">
        <f>IF(Ven!D430="","",Ven!D430)</f>
        <v/>
      </c>
      <c r="D431" s="60" t="str">
        <f>IF(Cli!D430="","",Cli!D430)</f>
        <v/>
      </c>
    </row>
    <row r="432" spans="1:4" ht="24.95" customHeight="1" x14ac:dyDescent="0.25">
      <c r="A432" s="58">
        <v>427</v>
      </c>
      <c r="B432" s="60" t="str">
        <f>IF(Con!D431="","",Con!D431)</f>
        <v/>
      </c>
      <c r="C432" s="60" t="str">
        <f>IF(Ven!D431="","",Ven!D431)</f>
        <v/>
      </c>
      <c r="D432" s="60" t="str">
        <f>IF(Cli!D431="","",Cli!D431)</f>
        <v/>
      </c>
    </row>
    <row r="433" spans="1:4" ht="24.95" customHeight="1" x14ac:dyDescent="0.25">
      <c r="A433" s="58">
        <v>428</v>
      </c>
      <c r="B433" s="60" t="str">
        <f>IF(Con!D432="","",Con!D432)</f>
        <v/>
      </c>
      <c r="C433" s="60" t="str">
        <f>IF(Ven!D432="","",Ven!D432)</f>
        <v/>
      </c>
      <c r="D433" s="60" t="str">
        <f>IF(Cli!D432="","",Cli!D432)</f>
        <v/>
      </c>
    </row>
    <row r="434" spans="1:4" ht="24.95" customHeight="1" x14ac:dyDescent="0.25">
      <c r="A434" s="58">
        <v>429</v>
      </c>
      <c r="B434" s="60" t="str">
        <f>IF(Con!D433="","",Con!D433)</f>
        <v/>
      </c>
      <c r="C434" s="60" t="str">
        <f>IF(Ven!D433="","",Ven!D433)</f>
        <v/>
      </c>
      <c r="D434" s="60" t="str">
        <f>IF(Cli!D433="","",Cli!D433)</f>
        <v/>
      </c>
    </row>
    <row r="435" spans="1:4" ht="24.95" customHeight="1" x14ac:dyDescent="0.25">
      <c r="A435" s="58">
        <v>430</v>
      </c>
      <c r="B435" s="60" t="str">
        <f>IF(Con!D434="","",Con!D434)</f>
        <v/>
      </c>
      <c r="C435" s="60" t="str">
        <f>IF(Ven!D434="","",Ven!D434)</f>
        <v/>
      </c>
      <c r="D435" s="60" t="str">
        <f>IF(Cli!D434="","",Cli!D434)</f>
        <v/>
      </c>
    </row>
    <row r="436" spans="1:4" ht="24.95" customHeight="1" x14ac:dyDescent="0.25">
      <c r="A436" s="58">
        <v>431</v>
      </c>
      <c r="B436" s="60" t="str">
        <f>IF(Con!D435="","",Con!D435)</f>
        <v/>
      </c>
      <c r="C436" s="60" t="str">
        <f>IF(Ven!D435="","",Ven!D435)</f>
        <v/>
      </c>
      <c r="D436" s="60" t="str">
        <f>IF(Cli!D435="","",Cli!D435)</f>
        <v/>
      </c>
    </row>
    <row r="437" spans="1:4" ht="24.95" customHeight="1" x14ac:dyDescent="0.25">
      <c r="A437" s="58">
        <v>432</v>
      </c>
      <c r="B437" s="60" t="str">
        <f>IF(Con!D436="","",Con!D436)</f>
        <v/>
      </c>
      <c r="C437" s="60" t="str">
        <f>IF(Ven!D436="","",Ven!D436)</f>
        <v/>
      </c>
      <c r="D437" s="60" t="str">
        <f>IF(Cli!D436="","",Cli!D436)</f>
        <v/>
      </c>
    </row>
    <row r="438" spans="1:4" ht="24.95" customHeight="1" x14ac:dyDescent="0.25">
      <c r="A438" s="58">
        <v>433</v>
      </c>
      <c r="B438" s="60" t="str">
        <f>IF(Con!D437="","",Con!D437)</f>
        <v/>
      </c>
      <c r="C438" s="60" t="str">
        <f>IF(Ven!D437="","",Ven!D437)</f>
        <v/>
      </c>
      <c r="D438" s="60" t="str">
        <f>IF(Cli!D437="","",Cli!D437)</f>
        <v/>
      </c>
    </row>
    <row r="439" spans="1:4" ht="24.95" customHeight="1" x14ac:dyDescent="0.25">
      <c r="A439" s="58">
        <v>434</v>
      </c>
      <c r="B439" s="60" t="str">
        <f>IF(Con!D438="","",Con!D438)</f>
        <v/>
      </c>
      <c r="C439" s="60" t="str">
        <f>IF(Ven!D438="","",Ven!D438)</f>
        <v/>
      </c>
      <c r="D439" s="60" t="str">
        <f>IF(Cli!D438="","",Cli!D438)</f>
        <v/>
      </c>
    </row>
    <row r="440" spans="1:4" ht="24.95" customHeight="1" x14ac:dyDescent="0.25">
      <c r="A440" s="58">
        <v>435</v>
      </c>
      <c r="B440" s="60" t="str">
        <f>IF(Con!D439="","",Con!D439)</f>
        <v/>
      </c>
      <c r="C440" s="60" t="str">
        <f>IF(Ven!D439="","",Ven!D439)</f>
        <v/>
      </c>
      <c r="D440" s="60" t="str">
        <f>IF(Cli!D439="","",Cli!D439)</f>
        <v/>
      </c>
    </row>
    <row r="441" spans="1:4" ht="24.95" customHeight="1" x14ac:dyDescent="0.25">
      <c r="A441" s="58">
        <v>436</v>
      </c>
      <c r="B441" s="60" t="str">
        <f>IF(Con!D440="","",Con!D440)</f>
        <v/>
      </c>
      <c r="C441" s="60" t="str">
        <f>IF(Ven!D440="","",Ven!D440)</f>
        <v/>
      </c>
      <c r="D441" s="60" t="str">
        <f>IF(Cli!D440="","",Cli!D440)</f>
        <v/>
      </c>
    </row>
    <row r="442" spans="1:4" ht="24.95" customHeight="1" x14ac:dyDescent="0.25">
      <c r="A442" s="58">
        <v>437</v>
      </c>
      <c r="B442" s="60" t="str">
        <f>IF(Con!D441="","",Con!D441)</f>
        <v/>
      </c>
      <c r="C442" s="60" t="str">
        <f>IF(Ven!D441="","",Ven!D441)</f>
        <v/>
      </c>
      <c r="D442" s="60" t="str">
        <f>IF(Cli!D441="","",Cli!D441)</f>
        <v/>
      </c>
    </row>
    <row r="443" spans="1:4" ht="24.95" customHeight="1" x14ac:dyDescent="0.25">
      <c r="A443" s="58">
        <v>438</v>
      </c>
      <c r="B443" s="60" t="str">
        <f>IF(Con!D442="","",Con!D442)</f>
        <v/>
      </c>
      <c r="C443" s="60" t="str">
        <f>IF(Ven!D442="","",Ven!D442)</f>
        <v/>
      </c>
      <c r="D443" s="60" t="str">
        <f>IF(Cli!D442="","",Cli!D442)</f>
        <v/>
      </c>
    </row>
    <row r="444" spans="1:4" ht="24.95" customHeight="1" x14ac:dyDescent="0.25">
      <c r="A444" s="58">
        <v>439</v>
      </c>
      <c r="B444" s="60" t="str">
        <f>IF(Con!D443="","",Con!D443)</f>
        <v/>
      </c>
      <c r="C444" s="60" t="str">
        <f>IF(Ven!D443="","",Ven!D443)</f>
        <v/>
      </c>
      <c r="D444" s="60" t="str">
        <f>IF(Cli!D443="","",Cli!D443)</f>
        <v/>
      </c>
    </row>
    <row r="445" spans="1:4" ht="24.95" customHeight="1" x14ac:dyDescent="0.25">
      <c r="A445" s="58">
        <v>440</v>
      </c>
      <c r="B445" s="60" t="str">
        <f>IF(Con!D444="","",Con!D444)</f>
        <v/>
      </c>
      <c r="C445" s="60" t="str">
        <f>IF(Ven!D444="","",Ven!D444)</f>
        <v/>
      </c>
      <c r="D445" s="60" t="str">
        <f>IF(Cli!D444="","",Cli!D444)</f>
        <v/>
      </c>
    </row>
    <row r="446" spans="1:4" ht="24.95" customHeight="1" x14ac:dyDescent="0.25">
      <c r="A446" s="58">
        <v>441</v>
      </c>
      <c r="B446" s="60" t="str">
        <f>IF(Con!D445="","",Con!D445)</f>
        <v/>
      </c>
      <c r="C446" s="60" t="str">
        <f>IF(Ven!D445="","",Ven!D445)</f>
        <v/>
      </c>
      <c r="D446" s="60" t="str">
        <f>IF(Cli!D445="","",Cli!D445)</f>
        <v/>
      </c>
    </row>
    <row r="447" spans="1:4" ht="24.95" customHeight="1" x14ac:dyDescent="0.25">
      <c r="A447" s="58">
        <v>442</v>
      </c>
      <c r="B447" s="60" t="str">
        <f>IF(Con!D446="","",Con!D446)</f>
        <v/>
      </c>
      <c r="C447" s="60" t="str">
        <f>IF(Ven!D446="","",Ven!D446)</f>
        <v/>
      </c>
      <c r="D447" s="60" t="str">
        <f>IF(Cli!D446="","",Cli!D446)</f>
        <v/>
      </c>
    </row>
    <row r="448" spans="1:4" ht="24.95" customHeight="1" x14ac:dyDescent="0.25">
      <c r="A448" s="58">
        <v>443</v>
      </c>
      <c r="B448" s="60" t="str">
        <f>IF(Con!D447="","",Con!D447)</f>
        <v/>
      </c>
      <c r="C448" s="60" t="str">
        <f>IF(Ven!D447="","",Ven!D447)</f>
        <v/>
      </c>
      <c r="D448" s="60" t="str">
        <f>IF(Cli!D447="","",Cli!D447)</f>
        <v/>
      </c>
    </row>
    <row r="449" spans="1:4" ht="24.95" customHeight="1" x14ac:dyDescent="0.25">
      <c r="A449" s="58">
        <v>444</v>
      </c>
      <c r="B449" s="60" t="str">
        <f>IF(Con!D448="","",Con!D448)</f>
        <v/>
      </c>
      <c r="C449" s="60" t="str">
        <f>IF(Ven!D448="","",Ven!D448)</f>
        <v/>
      </c>
      <c r="D449" s="60" t="str">
        <f>IF(Cli!D448="","",Cli!D448)</f>
        <v/>
      </c>
    </row>
    <row r="450" spans="1:4" ht="24.95" customHeight="1" x14ac:dyDescent="0.25">
      <c r="A450" s="58">
        <v>445</v>
      </c>
      <c r="B450" s="60" t="str">
        <f>IF(Con!D449="","",Con!D449)</f>
        <v/>
      </c>
      <c r="C450" s="60" t="str">
        <f>IF(Ven!D449="","",Ven!D449)</f>
        <v/>
      </c>
      <c r="D450" s="60" t="str">
        <f>IF(Cli!D449="","",Cli!D449)</f>
        <v/>
      </c>
    </row>
    <row r="451" spans="1:4" ht="24.95" customHeight="1" x14ac:dyDescent="0.25">
      <c r="A451" s="58">
        <v>446</v>
      </c>
      <c r="B451" s="60" t="str">
        <f>IF(Con!D450="","",Con!D450)</f>
        <v/>
      </c>
      <c r="C451" s="60" t="str">
        <f>IF(Ven!D450="","",Ven!D450)</f>
        <v/>
      </c>
      <c r="D451" s="60" t="str">
        <f>IF(Cli!D450="","",Cli!D450)</f>
        <v/>
      </c>
    </row>
    <row r="452" spans="1:4" ht="24.95" customHeight="1" x14ac:dyDescent="0.25">
      <c r="A452" s="58">
        <v>447</v>
      </c>
      <c r="B452" s="60" t="str">
        <f>IF(Con!D451="","",Con!D451)</f>
        <v/>
      </c>
      <c r="C452" s="60" t="str">
        <f>IF(Ven!D451="","",Ven!D451)</f>
        <v/>
      </c>
      <c r="D452" s="60" t="str">
        <f>IF(Cli!D451="","",Cli!D451)</f>
        <v/>
      </c>
    </row>
    <row r="453" spans="1:4" ht="24.95" customHeight="1" x14ac:dyDescent="0.25">
      <c r="A453" s="58">
        <v>448</v>
      </c>
      <c r="B453" s="60" t="str">
        <f>IF(Con!D452="","",Con!D452)</f>
        <v/>
      </c>
      <c r="C453" s="60" t="str">
        <f>IF(Ven!D452="","",Ven!D452)</f>
        <v/>
      </c>
      <c r="D453" s="60" t="str">
        <f>IF(Cli!D452="","",Cli!D452)</f>
        <v/>
      </c>
    </row>
    <row r="454" spans="1:4" ht="24.95" customHeight="1" x14ac:dyDescent="0.25">
      <c r="A454" s="58">
        <v>449</v>
      </c>
      <c r="B454" s="60" t="str">
        <f>IF(Con!D453="","",Con!D453)</f>
        <v/>
      </c>
      <c r="C454" s="60" t="str">
        <f>IF(Ven!D453="","",Ven!D453)</f>
        <v/>
      </c>
      <c r="D454" s="60" t="str">
        <f>IF(Cli!D453="","",Cli!D453)</f>
        <v/>
      </c>
    </row>
    <row r="455" spans="1:4" ht="24.95" customHeight="1" x14ac:dyDescent="0.25">
      <c r="A455" s="58">
        <v>450</v>
      </c>
      <c r="B455" s="60" t="str">
        <f>IF(Con!D454="","",Con!D454)</f>
        <v/>
      </c>
      <c r="C455" s="60" t="str">
        <f>IF(Ven!D454="","",Ven!D454)</f>
        <v/>
      </c>
      <c r="D455" s="60" t="str">
        <f>IF(Cli!D454="","",Cli!D454)</f>
        <v/>
      </c>
    </row>
    <row r="456" spans="1:4" ht="24.95" customHeight="1" x14ac:dyDescent="0.25">
      <c r="A456" s="58">
        <v>451</v>
      </c>
      <c r="B456" s="60" t="str">
        <f>IF(Con!D455="","",Con!D455)</f>
        <v/>
      </c>
      <c r="C456" s="60" t="str">
        <f>IF(Ven!D455="","",Ven!D455)</f>
        <v/>
      </c>
      <c r="D456" s="60" t="str">
        <f>IF(Cli!D455="","",Cli!D455)</f>
        <v/>
      </c>
    </row>
    <row r="457" spans="1:4" ht="24.95" customHeight="1" x14ac:dyDescent="0.25">
      <c r="A457" s="58">
        <v>452</v>
      </c>
      <c r="B457" s="60" t="str">
        <f>IF(Con!D456="","",Con!D456)</f>
        <v/>
      </c>
      <c r="C457" s="60" t="str">
        <f>IF(Ven!D456="","",Ven!D456)</f>
        <v/>
      </c>
      <c r="D457" s="60" t="str">
        <f>IF(Cli!D456="","",Cli!D456)</f>
        <v/>
      </c>
    </row>
    <row r="458" spans="1:4" ht="24.95" customHeight="1" x14ac:dyDescent="0.25">
      <c r="A458" s="58">
        <v>453</v>
      </c>
      <c r="B458" s="60" t="str">
        <f>IF(Con!D457="","",Con!D457)</f>
        <v/>
      </c>
      <c r="C458" s="60" t="str">
        <f>IF(Ven!D457="","",Ven!D457)</f>
        <v/>
      </c>
      <c r="D458" s="60" t="str">
        <f>IF(Cli!D457="","",Cli!D457)</f>
        <v/>
      </c>
    </row>
    <row r="459" spans="1:4" ht="24.95" customHeight="1" x14ac:dyDescent="0.25">
      <c r="A459" s="58">
        <v>454</v>
      </c>
      <c r="B459" s="60" t="str">
        <f>IF(Con!D458="","",Con!D458)</f>
        <v/>
      </c>
      <c r="C459" s="60" t="str">
        <f>IF(Ven!D458="","",Ven!D458)</f>
        <v/>
      </c>
      <c r="D459" s="60" t="str">
        <f>IF(Cli!D458="","",Cli!D458)</f>
        <v/>
      </c>
    </row>
    <row r="460" spans="1:4" ht="24.95" customHeight="1" x14ac:dyDescent="0.25">
      <c r="A460" s="58">
        <v>455</v>
      </c>
      <c r="B460" s="60" t="str">
        <f>IF(Con!D459="","",Con!D459)</f>
        <v/>
      </c>
      <c r="C460" s="60" t="str">
        <f>IF(Ven!D459="","",Ven!D459)</f>
        <v/>
      </c>
      <c r="D460" s="60" t="str">
        <f>IF(Cli!D459="","",Cli!D459)</f>
        <v/>
      </c>
    </row>
    <row r="461" spans="1:4" ht="24.95" customHeight="1" x14ac:dyDescent="0.25">
      <c r="A461" s="58">
        <v>456</v>
      </c>
      <c r="B461" s="60" t="str">
        <f>IF(Con!D460="","",Con!D460)</f>
        <v/>
      </c>
      <c r="C461" s="60" t="str">
        <f>IF(Ven!D460="","",Ven!D460)</f>
        <v/>
      </c>
      <c r="D461" s="60" t="str">
        <f>IF(Cli!D460="","",Cli!D460)</f>
        <v/>
      </c>
    </row>
    <row r="462" spans="1:4" ht="24.95" customHeight="1" x14ac:dyDescent="0.25">
      <c r="A462" s="58">
        <v>457</v>
      </c>
      <c r="B462" s="60" t="str">
        <f>IF(Con!D461="","",Con!D461)</f>
        <v/>
      </c>
      <c r="C462" s="60" t="str">
        <f>IF(Ven!D461="","",Ven!D461)</f>
        <v/>
      </c>
      <c r="D462" s="60" t="str">
        <f>IF(Cli!D461="","",Cli!D461)</f>
        <v/>
      </c>
    </row>
    <row r="463" spans="1:4" ht="24.95" customHeight="1" x14ac:dyDescent="0.25">
      <c r="A463" s="58">
        <v>458</v>
      </c>
      <c r="B463" s="60" t="str">
        <f>IF(Con!D462="","",Con!D462)</f>
        <v/>
      </c>
      <c r="C463" s="60" t="str">
        <f>IF(Ven!D462="","",Ven!D462)</f>
        <v/>
      </c>
      <c r="D463" s="60" t="str">
        <f>IF(Cli!D462="","",Cli!D462)</f>
        <v/>
      </c>
    </row>
    <row r="464" spans="1:4" ht="24.95" customHeight="1" x14ac:dyDescent="0.25">
      <c r="A464" s="58">
        <v>459</v>
      </c>
      <c r="B464" s="60" t="str">
        <f>IF(Con!D463="","",Con!D463)</f>
        <v/>
      </c>
      <c r="C464" s="60" t="str">
        <f>IF(Ven!D463="","",Ven!D463)</f>
        <v/>
      </c>
      <c r="D464" s="60" t="str">
        <f>IF(Cli!D463="","",Cli!D463)</f>
        <v/>
      </c>
    </row>
    <row r="465" spans="1:4" ht="24.95" customHeight="1" x14ac:dyDescent="0.25">
      <c r="A465" s="58">
        <v>460</v>
      </c>
      <c r="B465" s="60" t="str">
        <f>IF(Con!D464="","",Con!D464)</f>
        <v/>
      </c>
      <c r="C465" s="60" t="str">
        <f>IF(Ven!D464="","",Ven!D464)</f>
        <v/>
      </c>
      <c r="D465" s="60" t="str">
        <f>IF(Cli!D464="","",Cli!D464)</f>
        <v/>
      </c>
    </row>
    <row r="466" spans="1:4" ht="24.95" customHeight="1" x14ac:dyDescent="0.25">
      <c r="A466" s="58">
        <v>461</v>
      </c>
      <c r="B466" s="60" t="str">
        <f>IF(Con!D465="","",Con!D465)</f>
        <v/>
      </c>
      <c r="C466" s="60" t="str">
        <f>IF(Ven!D465="","",Ven!D465)</f>
        <v/>
      </c>
      <c r="D466" s="60" t="str">
        <f>IF(Cli!D465="","",Cli!D465)</f>
        <v/>
      </c>
    </row>
    <row r="467" spans="1:4" ht="24.95" customHeight="1" x14ac:dyDescent="0.25">
      <c r="A467" s="58">
        <v>462</v>
      </c>
      <c r="B467" s="60" t="str">
        <f>IF(Con!D466="","",Con!D466)</f>
        <v/>
      </c>
      <c r="C467" s="60" t="str">
        <f>IF(Ven!D466="","",Ven!D466)</f>
        <v/>
      </c>
      <c r="D467" s="60" t="str">
        <f>IF(Cli!D466="","",Cli!D466)</f>
        <v/>
      </c>
    </row>
    <row r="468" spans="1:4" ht="24.95" customHeight="1" x14ac:dyDescent="0.25">
      <c r="A468" s="58">
        <v>463</v>
      </c>
      <c r="B468" s="60" t="str">
        <f>IF(Con!D467="","",Con!D467)</f>
        <v/>
      </c>
      <c r="C468" s="60" t="str">
        <f>IF(Ven!D467="","",Ven!D467)</f>
        <v/>
      </c>
      <c r="D468" s="60" t="str">
        <f>IF(Cli!D467="","",Cli!D467)</f>
        <v/>
      </c>
    </row>
    <row r="469" spans="1:4" ht="24.95" customHeight="1" x14ac:dyDescent="0.25">
      <c r="A469" s="58">
        <v>464</v>
      </c>
      <c r="B469" s="60" t="str">
        <f>IF(Con!D468="","",Con!D468)</f>
        <v/>
      </c>
      <c r="C469" s="60" t="str">
        <f>IF(Ven!D468="","",Ven!D468)</f>
        <v/>
      </c>
      <c r="D469" s="60" t="str">
        <f>IF(Cli!D468="","",Cli!D468)</f>
        <v/>
      </c>
    </row>
    <row r="470" spans="1:4" ht="24.95" customHeight="1" x14ac:dyDescent="0.25">
      <c r="A470" s="58">
        <v>465</v>
      </c>
      <c r="B470" s="60" t="str">
        <f>IF(Con!D469="","",Con!D469)</f>
        <v/>
      </c>
      <c r="C470" s="60" t="str">
        <f>IF(Ven!D469="","",Ven!D469)</f>
        <v/>
      </c>
      <c r="D470" s="60" t="str">
        <f>IF(Cli!D469="","",Cli!D469)</f>
        <v/>
      </c>
    </row>
    <row r="471" spans="1:4" ht="24.95" customHeight="1" x14ac:dyDescent="0.25">
      <c r="A471" s="58">
        <v>466</v>
      </c>
      <c r="B471" s="60" t="str">
        <f>IF(Con!D470="","",Con!D470)</f>
        <v/>
      </c>
      <c r="C471" s="60" t="str">
        <f>IF(Ven!D470="","",Ven!D470)</f>
        <v/>
      </c>
      <c r="D471" s="60" t="str">
        <f>IF(Cli!D470="","",Cli!D470)</f>
        <v/>
      </c>
    </row>
    <row r="472" spans="1:4" ht="24.95" customHeight="1" x14ac:dyDescent="0.25">
      <c r="A472" s="58">
        <v>467</v>
      </c>
      <c r="B472" s="60" t="str">
        <f>IF(Con!D471="","",Con!D471)</f>
        <v/>
      </c>
      <c r="C472" s="60" t="str">
        <f>IF(Ven!D471="","",Ven!D471)</f>
        <v/>
      </c>
      <c r="D472" s="60" t="str">
        <f>IF(Cli!D471="","",Cli!D471)</f>
        <v/>
      </c>
    </row>
    <row r="473" spans="1:4" ht="24.95" customHeight="1" x14ac:dyDescent="0.25">
      <c r="A473" s="58">
        <v>468</v>
      </c>
      <c r="B473" s="60" t="str">
        <f>IF(Con!D472="","",Con!D472)</f>
        <v/>
      </c>
      <c r="C473" s="60" t="str">
        <f>IF(Ven!D472="","",Ven!D472)</f>
        <v/>
      </c>
      <c r="D473" s="60" t="str">
        <f>IF(Cli!D472="","",Cli!D472)</f>
        <v/>
      </c>
    </row>
    <row r="474" spans="1:4" ht="24.95" customHeight="1" x14ac:dyDescent="0.25">
      <c r="A474" s="58">
        <v>469</v>
      </c>
      <c r="B474" s="60" t="str">
        <f>IF(Con!D473="","",Con!D473)</f>
        <v/>
      </c>
      <c r="C474" s="60" t="str">
        <f>IF(Ven!D473="","",Ven!D473)</f>
        <v/>
      </c>
      <c r="D474" s="60" t="str">
        <f>IF(Cli!D473="","",Cli!D473)</f>
        <v/>
      </c>
    </row>
    <row r="475" spans="1:4" ht="24.95" customHeight="1" x14ac:dyDescent="0.25">
      <c r="A475" s="58">
        <v>470</v>
      </c>
      <c r="B475" s="60" t="str">
        <f>IF(Con!D474="","",Con!D474)</f>
        <v/>
      </c>
      <c r="C475" s="60" t="str">
        <f>IF(Ven!D474="","",Ven!D474)</f>
        <v/>
      </c>
      <c r="D475" s="60" t="str">
        <f>IF(Cli!D474="","",Cli!D474)</f>
        <v/>
      </c>
    </row>
    <row r="476" spans="1:4" ht="24.95" customHeight="1" x14ac:dyDescent="0.25">
      <c r="A476" s="58">
        <v>471</v>
      </c>
      <c r="B476" s="60" t="str">
        <f>IF(Con!D475="","",Con!D475)</f>
        <v/>
      </c>
      <c r="C476" s="60" t="str">
        <f>IF(Ven!D475="","",Ven!D475)</f>
        <v/>
      </c>
      <c r="D476" s="60" t="str">
        <f>IF(Cli!D475="","",Cli!D475)</f>
        <v/>
      </c>
    </row>
    <row r="477" spans="1:4" ht="24.95" customHeight="1" x14ac:dyDescent="0.25">
      <c r="A477" s="58">
        <v>472</v>
      </c>
      <c r="B477" s="60" t="str">
        <f>IF(Con!D476="","",Con!D476)</f>
        <v/>
      </c>
      <c r="C477" s="60" t="str">
        <f>IF(Ven!D476="","",Ven!D476)</f>
        <v/>
      </c>
      <c r="D477" s="60" t="str">
        <f>IF(Cli!D476="","",Cli!D476)</f>
        <v/>
      </c>
    </row>
    <row r="478" spans="1:4" ht="24.95" customHeight="1" x14ac:dyDescent="0.25">
      <c r="A478" s="58">
        <v>473</v>
      </c>
      <c r="B478" s="60" t="str">
        <f>IF(Con!D477="","",Con!D477)</f>
        <v/>
      </c>
      <c r="C478" s="60" t="str">
        <f>IF(Ven!D477="","",Ven!D477)</f>
        <v/>
      </c>
      <c r="D478" s="60" t="str">
        <f>IF(Cli!D477="","",Cli!D477)</f>
        <v/>
      </c>
    </row>
    <row r="479" spans="1:4" ht="24.95" customHeight="1" x14ac:dyDescent="0.25">
      <c r="A479" s="58">
        <v>474</v>
      </c>
      <c r="B479" s="60" t="str">
        <f>IF(Con!D478="","",Con!D478)</f>
        <v/>
      </c>
      <c r="C479" s="60" t="str">
        <f>IF(Ven!D478="","",Ven!D478)</f>
        <v/>
      </c>
      <c r="D479" s="60" t="str">
        <f>IF(Cli!D478="","",Cli!D478)</f>
        <v/>
      </c>
    </row>
    <row r="480" spans="1:4" ht="24.95" customHeight="1" x14ac:dyDescent="0.25">
      <c r="A480" s="58">
        <v>475</v>
      </c>
      <c r="B480" s="60" t="str">
        <f>IF(Con!D479="","",Con!D479)</f>
        <v/>
      </c>
      <c r="C480" s="60" t="str">
        <f>IF(Ven!D479="","",Ven!D479)</f>
        <v/>
      </c>
      <c r="D480" s="60" t="str">
        <f>IF(Cli!D479="","",Cli!D479)</f>
        <v/>
      </c>
    </row>
    <row r="481" spans="1:4" ht="24.95" customHeight="1" x14ac:dyDescent="0.25">
      <c r="A481" s="58">
        <v>476</v>
      </c>
      <c r="B481" s="60" t="str">
        <f>IF(Con!D480="","",Con!D480)</f>
        <v/>
      </c>
      <c r="C481" s="60" t="str">
        <f>IF(Ven!D480="","",Ven!D480)</f>
        <v/>
      </c>
      <c r="D481" s="60" t="str">
        <f>IF(Cli!D480="","",Cli!D480)</f>
        <v/>
      </c>
    </row>
    <row r="482" spans="1:4" ht="24.95" customHeight="1" x14ac:dyDescent="0.25">
      <c r="A482" s="58">
        <v>477</v>
      </c>
      <c r="B482" s="60" t="str">
        <f>IF(Con!D481="","",Con!D481)</f>
        <v/>
      </c>
      <c r="C482" s="60" t="str">
        <f>IF(Ven!D481="","",Ven!D481)</f>
        <v/>
      </c>
      <c r="D482" s="60" t="str">
        <f>IF(Cli!D481="","",Cli!D481)</f>
        <v/>
      </c>
    </row>
    <row r="483" spans="1:4" ht="24.95" customHeight="1" x14ac:dyDescent="0.25">
      <c r="A483" s="58">
        <v>478</v>
      </c>
      <c r="B483" s="60" t="str">
        <f>IF(Con!D482="","",Con!D482)</f>
        <v/>
      </c>
      <c r="C483" s="60" t="str">
        <f>IF(Ven!D482="","",Ven!D482)</f>
        <v/>
      </c>
      <c r="D483" s="60" t="str">
        <f>IF(Cli!D482="","",Cli!D482)</f>
        <v/>
      </c>
    </row>
    <row r="484" spans="1:4" ht="24.95" customHeight="1" x14ac:dyDescent="0.25">
      <c r="A484" s="58">
        <v>479</v>
      </c>
      <c r="B484" s="60" t="str">
        <f>IF(Con!D483="","",Con!D483)</f>
        <v/>
      </c>
      <c r="C484" s="60" t="str">
        <f>IF(Ven!D483="","",Ven!D483)</f>
        <v/>
      </c>
      <c r="D484" s="60" t="str">
        <f>IF(Cli!D483="","",Cli!D483)</f>
        <v/>
      </c>
    </row>
    <row r="485" spans="1:4" ht="24.95" customHeight="1" x14ac:dyDescent="0.25">
      <c r="A485" s="58">
        <v>480</v>
      </c>
      <c r="B485" s="60" t="str">
        <f>IF(Con!D484="","",Con!D484)</f>
        <v/>
      </c>
      <c r="C485" s="60" t="str">
        <f>IF(Ven!D484="","",Ven!D484)</f>
        <v/>
      </c>
      <c r="D485" s="60" t="str">
        <f>IF(Cli!D484="","",Cli!D484)</f>
        <v/>
      </c>
    </row>
    <row r="486" spans="1:4" ht="24.95" customHeight="1" x14ac:dyDescent="0.25">
      <c r="A486" s="58">
        <v>481</v>
      </c>
      <c r="B486" s="60" t="str">
        <f>IF(Con!D485="","",Con!D485)</f>
        <v/>
      </c>
      <c r="C486" s="60" t="str">
        <f>IF(Ven!D485="","",Ven!D485)</f>
        <v/>
      </c>
      <c r="D486" s="60" t="str">
        <f>IF(Cli!D485="","",Cli!D485)</f>
        <v/>
      </c>
    </row>
    <row r="487" spans="1:4" ht="24.95" customHeight="1" x14ac:dyDescent="0.25">
      <c r="A487" s="58">
        <v>482</v>
      </c>
      <c r="B487" s="60" t="str">
        <f>IF(Con!D486="","",Con!D486)</f>
        <v/>
      </c>
      <c r="C487" s="60" t="str">
        <f>IF(Ven!D486="","",Ven!D486)</f>
        <v/>
      </c>
      <c r="D487" s="60" t="str">
        <f>IF(Cli!D486="","",Cli!D486)</f>
        <v/>
      </c>
    </row>
    <row r="488" spans="1:4" ht="24.95" customHeight="1" x14ac:dyDescent="0.25">
      <c r="A488" s="58">
        <v>483</v>
      </c>
      <c r="B488" s="60" t="str">
        <f>IF(Con!D487="","",Con!D487)</f>
        <v/>
      </c>
      <c r="C488" s="60" t="str">
        <f>IF(Ven!D487="","",Ven!D487)</f>
        <v/>
      </c>
      <c r="D488" s="60" t="str">
        <f>IF(Cli!D487="","",Cli!D487)</f>
        <v/>
      </c>
    </row>
    <row r="489" spans="1:4" ht="24.95" customHeight="1" x14ac:dyDescent="0.25">
      <c r="A489" s="58">
        <v>484</v>
      </c>
      <c r="B489" s="60" t="str">
        <f>IF(Con!D488="","",Con!D488)</f>
        <v/>
      </c>
      <c r="C489" s="60" t="str">
        <f>IF(Ven!D488="","",Ven!D488)</f>
        <v/>
      </c>
      <c r="D489" s="60" t="str">
        <f>IF(Cli!D488="","",Cli!D488)</f>
        <v/>
      </c>
    </row>
    <row r="490" spans="1:4" ht="24.95" customHeight="1" x14ac:dyDescent="0.25">
      <c r="A490" s="58">
        <v>485</v>
      </c>
      <c r="B490" s="60" t="str">
        <f>IF(Con!D489="","",Con!D489)</f>
        <v/>
      </c>
      <c r="C490" s="60" t="str">
        <f>IF(Ven!D489="","",Ven!D489)</f>
        <v/>
      </c>
      <c r="D490" s="60" t="str">
        <f>IF(Cli!D489="","",Cli!D489)</f>
        <v/>
      </c>
    </row>
    <row r="491" spans="1:4" ht="24.95" customHeight="1" x14ac:dyDescent="0.25">
      <c r="A491" s="58">
        <v>486</v>
      </c>
      <c r="B491" s="60" t="str">
        <f>IF(Con!D490="","",Con!D490)</f>
        <v/>
      </c>
      <c r="C491" s="60" t="str">
        <f>IF(Ven!D490="","",Ven!D490)</f>
        <v/>
      </c>
      <c r="D491" s="60" t="str">
        <f>IF(Cli!D490="","",Cli!D490)</f>
        <v/>
      </c>
    </row>
    <row r="492" spans="1:4" ht="24.95" customHeight="1" x14ac:dyDescent="0.25">
      <c r="A492" s="58">
        <v>487</v>
      </c>
      <c r="B492" s="60" t="str">
        <f>IF(Con!D491="","",Con!D491)</f>
        <v/>
      </c>
      <c r="C492" s="60" t="str">
        <f>IF(Ven!D491="","",Ven!D491)</f>
        <v/>
      </c>
      <c r="D492" s="60" t="str">
        <f>IF(Cli!D491="","",Cli!D491)</f>
        <v/>
      </c>
    </row>
    <row r="493" spans="1:4" ht="24.95" customHeight="1" x14ac:dyDescent="0.25">
      <c r="A493" s="58">
        <v>488</v>
      </c>
      <c r="B493" s="60" t="str">
        <f>IF(Con!D492="","",Con!D492)</f>
        <v/>
      </c>
      <c r="C493" s="60" t="str">
        <f>IF(Ven!D492="","",Ven!D492)</f>
        <v/>
      </c>
      <c r="D493" s="60" t="str">
        <f>IF(Cli!D492="","",Cli!D492)</f>
        <v/>
      </c>
    </row>
    <row r="494" spans="1:4" ht="24.95" customHeight="1" x14ac:dyDescent="0.25">
      <c r="A494" s="58">
        <v>489</v>
      </c>
      <c r="B494" s="60" t="str">
        <f>IF(Con!D493="","",Con!D493)</f>
        <v/>
      </c>
      <c r="C494" s="60" t="str">
        <f>IF(Ven!D493="","",Ven!D493)</f>
        <v/>
      </c>
      <c r="D494" s="60" t="str">
        <f>IF(Cli!D493="","",Cli!D493)</f>
        <v/>
      </c>
    </row>
    <row r="495" spans="1:4" ht="24.95" customHeight="1" x14ac:dyDescent="0.25">
      <c r="A495" s="58">
        <v>490</v>
      </c>
      <c r="B495" s="60" t="str">
        <f>IF(Con!D494="","",Con!D494)</f>
        <v/>
      </c>
      <c r="C495" s="60" t="str">
        <f>IF(Ven!D494="","",Ven!D494)</f>
        <v/>
      </c>
      <c r="D495" s="60" t="str">
        <f>IF(Cli!D494="","",Cli!D494)</f>
        <v/>
      </c>
    </row>
    <row r="496" spans="1:4" ht="24.95" customHeight="1" x14ac:dyDescent="0.25">
      <c r="A496" s="58">
        <v>491</v>
      </c>
      <c r="B496" s="60" t="str">
        <f>IF(Con!D495="","",Con!D495)</f>
        <v/>
      </c>
      <c r="C496" s="60" t="str">
        <f>IF(Ven!D495="","",Ven!D495)</f>
        <v/>
      </c>
      <c r="D496" s="60" t="str">
        <f>IF(Cli!D495="","",Cli!D495)</f>
        <v/>
      </c>
    </row>
    <row r="497" spans="1:4" ht="24.95" customHeight="1" x14ac:dyDescent="0.25">
      <c r="A497" s="58">
        <v>492</v>
      </c>
      <c r="B497" s="60" t="str">
        <f>IF(Con!D496="","",Con!D496)</f>
        <v/>
      </c>
      <c r="C497" s="60" t="str">
        <f>IF(Ven!D496="","",Ven!D496)</f>
        <v/>
      </c>
      <c r="D497" s="60" t="str">
        <f>IF(Cli!D496="","",Cli!D496)</f>
        <v/>
      </c>
    </row>
    <row r="498" spans="1:4" ht="24.95" customHeight="1" x14ac:dyDescent="0.25">
      <c r="A498" s="58">
        <v>493</v>
      </c>
      <c r="B498" s="60" t="str">
        <f>IF(Con!D497="","",Con!D497)</f>
        <v/>
      </c>
      <c r="C498" s="60" t="str">
        <f>IF(Ven!D497="","",Ven!D497)</f>
        <v/>
      </c>
      <c r="D498" s="60" t="str">
        <f>IF(Cli!D497="","",Cli!D497)</f>
        <v/>
      </c>
    </row>
    <row r="499" spans="1:4" ht="24.95" customHeight="1" x14ac:dyDescent="0.25">
      <c r="A499" s="58">
        <v>494</v>
      </c>
      <c r="B499" s="60" t="str">
        <f>IF(Con!D498="","",Con!D498)</f>
        <v/>
      </c>
      <c r="C499" s="60" t="str">
        <f>IF(Ven!D498="","",Ven!D498)</f>
        <v/>
      </c>
      <c r="D499" s="60" t="str">
        <f>IF(Cli!D498="","",Cli!D498)</f>
        <v/>
      </c>
    </row>
    <row r="500" spans="1:4" ht="24.95" customHeight="1" x14ac:dyDescent="0.25">
      <c r="A500" s="58">
        <v>495</v>
      </c>
      <c r="B500" s="60" t="str">
        <f>IF(Con!D499="","",Con!D499)</f>
        <v/>
      </c>
      <c r="C500" s="60" t="str">
        <f>IF(Ven!D499="","",Ven!D499)</f>
        <v/>
      </c>
      <c r="D500" s="60" t="str">
        <f>IF(Cli!D499="","",Cli!D499)</f>
        <v/>
      </c>
    </row>
    <row r="501" spans="1:4" ht="24.95" customHeight="1" x14ac:dyDescent="0.25">
      <c r="A501" s="58">
        <v>496</v>
      </c>
      <c r="B501" s="60" t="str">
        <f>IF(Con!D500="","",Con!D500)</f>
        <v/>
      </c>
      <c r="C501" s="60" t="str">
        <f>IF(Ven!D500="","",Ven!D500)</f>
        <v/>
      </c>
      <c r="D501" s="60" t="str">
        <f>IF(Cli!D500="","",Cli!D500)</f>
        <v/>
      </c>
    </row>
    <row r="502" spans="1:4" ht="24.95" customHeight="1" x14ac:dyDescent="0.25">
      <c r="A502" s="58">
        <v>497</v>
      </c>
      <c r="B502" s="60" t="str">
        <f>IF(Con!D501="","",Con!D501)</f>
        <v/>
      </c>
      <c r="C502" s="60" t="str">
        <f>IF(Ven!D501="","",Ven!D501)</f>
        <v/>
      </c>
      <c r="D502" s="60" t="str">
        <f>IF(Cli!D501="","",Cli!D501)</f>
        <v/>
      </c>
    </row>
    <row r="503" spans="1:4" ht="24.95" customHeight="1" x14ac:dyDescent="0.25">
      <c r="A503" s="58">
        <v>498</v>
      </c>
      <c r="B503" s="60" t="str">
        <f>IF(Con!D502="","",Con!D502)</f>
        <v/>
      </c>
      <c r="C503" s="60" t="str">
        <f>IF(Ven!D502="","",Ven!D502)</f>
        <v/>
      </c>
      <c r="D503" s="60" t="str">
        <f>IF(Cli!D502="","",Cli!D502)</f>
        <v/>
      </c>
    </row>
    <row r="504" spans="1:4" ht="24.95" customHeight="1" x14ac:dyDescent="0.25">
      <c r="A504" s="58">
        <v>499</v>
      </c>
      <c r="B504" s="60" t="str">
        <f>IF(Con!D503="","",Con!D503)</f>
        <v/>
      </c>
      <c r="C504" s="60" t="str">
        <f>IF(Ven!D503="","",Ven!D503)</f>
        <v/>
      </c>
      <c r="D504" s="60" t="str">
        <f>IF(Cli!D503="","",Cli!D503)</f>
        <v/>
      </c>
    </row>
    <row r="505" spans="1:4" ht="24.95" customHeight="1" x14ac:dyDescent="0.25">
      <c r="A505" s="58">
        <v>500</v>
      </c>
      <c r="B505" s="60" t="str">
        <f>IF(Con!D504="","",Con!D504)</f>
        <v/>
      </c>
      <c r="C505" s="60" t="str">
        <f>IF(Ven!D504="","",Ven!D504)</f>
        <v/>
      </c>
      <c r="D505" s="60" t="str">
        <f>IF(Cli!D504="","",Cli!D504)</f>
        <v/>
      </c>
    </row>
    <row r="506" spans="1:4" ht="24.95" customHeight="1" x14ac:dyDescent="0.25">
      <c r="A506" s="58">
        <v>501</v>
      </c>
      <c r="B506" s="60" t="str">
        <f>IF(Con!D505="","",Con!D505)</f>
        <v/>
      </c>
      <c r="C506" s="60" t="e">
        <f>IF(Ven!#REF!="","",Ven!#REF!)</f>
        <v>#REF!</v>
      </c>
      <c r="D506" s="60" t="str">
        <f>IF(Cli!D505="","",Cli!D505)</f>
        <v/>
      </c>
    </row>
    <row r="507" spans="1:4" ht="24.95" customHeight="1" x14ac:dyDescent="0.25">
      <c r="A507" s="58">
        <v>502</v>
      </c>
      <c r="B507" s="60" t="str">
        <f>IF(Con!D506="","",Con!D506)</f>
        <v/>
      </c>
      <c r="C507" s="60" t="e">
        <f>IF(Ven!#REF!="","",Ven!#REF!)</f>
        <v>#REF!</v>
      </c>
      <c r="D507" s="60" t="str">
        <f>IF(Cli!D506="","",Cli!D506)</f>
        <v/>
      </c>
    </row>
    <row r="508" spans="1:4" ht="24.95" customHeight="1" x14ac:dyDescent="0.25">
      <c r="A508" s="58">
        <v>503</v>
      </c>
      <c r="B508" s="60" t="str">
        <f>IF(Con!D507="","",Con!D507)</f>
        <v/>
      </c>
      <c r="C508" s="60" t="e">
        <f>IF(Ven!#REF!="","",Ven!#REF!)</f>
        <v>#REF!</v>
      </c>
      <c r="D508" s="60" t="str">
        <f>IF(Cli!D507="","",Cli!D507)</f>
        <v/>
      </c>
    </row>
    <row r="509" spans="1:4" ht="24.95" customHeight="1" x14ac:dyDescent="0.25">
      <c r="A509" s="58">
        <v>504</v>
      </c>
      <c r="B509" s="60" t="str">
        <f>IF(Con!D508="","",Con!D508)</f>
        <v/>
      </c>
      <c r="C509" s="60" t="e">
        <f>IF(Ven!#REF!="","",Ven!#REF!)</f>
        <v>#REF!</v>
      </c>
      <c r="D509" s="60" t="str">
        <f>IF(Cli!D508="","",Cli!D508)</f>
        <v/>
      </c>
    </row>
    <row r="510" spans="1:4" ht="24.95" customHeight="1" x14ac:dyDescent="0.25">
      <c r="A510" s="58">
        <v>505</v>
      </c>
      <c r="B510" s="60" t="str">
        <f>IF(Con!D509="","",Con!D509)</f>
        <v/>
      </c>
      <c r="C510" s="60" t="e">
        <f>IF(Ven!#REF!="","",Ven!#REF!)</f>
        <v>#REF!</v>
      </c>
      <c r="D510" s="60" t="str">
        <f>IF(Cli!D509="","",Cli!D509)</f>
        <v/>
      </c>
    </row>
    <row r="511" spans="1:4" ht="24.95" customHeight="1" x14ac:dyDescent="0.25">
      <c r="A511" s="58">
        <v>506</v>
      </c>
      <c r="B511" s="60" t="str">
        <f>IF(Con!D510="","",Con!D510)</f>
        <v/>
      </c>
      <c r="C511" s="60" t="e">
        <f>IF(Ven!#REF!="","",Ven!#REF!)</f>
        <v>#REF!</v>
      </c>
      <c r="D511" s="60" t="str">
        <f>IF(Cli!D510="","",Cli!D510)</f>
        <v/>
      </c>
    </row>
    <row r="512" spans="1:4" ht="24.95" customHeight="1" x14ac:dyDescent="0.25">
      <c r="A512" s="58">
        <v>507</v>
      </c>
      <c r="B512" s="60" t="str">
        <f>IF(Con!D511="","",Con!D511)</f>
        <v/>
      </c>
      <c r="C512" s="60" t="e">
        <f>IF(Ven!#REF!="","",Ven!#REF!)</f>
        <v>#REF!</v>
      </c>
      <c r="D512" s="60" t="str">
        <f>IF(Cli!D511="","",Cli!D511)</f>
        <v/>
      </c>
    </row>
    <row r="513" spans="1:4" ht="24.95" customHeight="1" x14ac:dyDescent="0.25">
      <c r="A513" s="58">
        <v>508</v>
      </c>
      <c r="B513" s="60" t="str">
        <f>IF(Con!D512="","",Con!D512)</f>
        <v/>
      </c>
      <c r="C513" s="60" t="e">
        <f>IF(Ven!#REF!="","",Ven!#REF!)</f>
        <v>#REF!</v>
      </c>
      <c r="D513" s="60" t="str">
        <f>IF(Cli!D512="","",Cli!D512)</f>
        <v/>
      </c>
    </row>
    <row r="514" spans="1:4" ht="24.95" customHeight="1" x14ac:dyDescent="0.25">
      <c r="A514" s="58">
        <v>509</v>
      </c>
      <c r="B514" s="60" t="str">
        <f>IF(Con!D513="","",Con!D513)</f>
        <v/>
      </c>
      <c r="C514" s="60" t="e">
        <f>IF(Ven!#REF!="","",Ven!#REF!)</f>
        <v>#REF!</v>
      </c>
      <c r="D514" s="60" t="str">
        <f>IF(Cli!D513="","",Cli!D513)</f>
        <v/>
      </c>
    </row>
    <row r="515" spans="1:4" ht="24.95" customHeight="1" x14ac:dyDescent="0.25">
      <c r="A515" s="58">
        <v>510</v>
      </c>
      <c r="B515" s="60" t="str">
        <f>IF(Con!D514="","",Con!D514)</f>
        <v/>
      </c>
      <c r="C515" s="60" t="e">
        <f>IF(Ven!#REF!="","",Ven!#REF!)</f>
        <v>#REF!</v>
      </c>
      <c r="D515" s="60" t="str">
        <f>IF(Cli!D514="","",Cli!D514)</f>
        <v/>
      </c>
    </row>
    <row r="516" spans="1:4" ht="24.95" customHeight="1" x14ac:dyDescent="0.25">
      <c r="A516" s="58">
        <v>511</v>
      </c>
      <c r="B516" s="60" t="str">
        <f>IF(Con!D515="","",Con!D515)</f>
        <v/>
      </c>
      <c r="C516" s="60" t="e">
        <f>IF(Ven!#REF!="","",Ven!#REF!)</f>
        <v>#REF!</v>
      </c>
      <c r="D516" s="60" t="str">
        <f>IF(Cli!D515="","",Cli!D515)</f>
        <v/>
      </c>
    </row>
    <row r="517" spans="1:4" ht="24.95" customHeight="1" x14ac:dyDescent="0.25">
      <c r="A517" s="58">
        <v>512</v>
      </c>
      <c r="B517" s="60" t="str">
        <f>IF(Con!D516="","",Con!D516)</f>
        <v/>
      </c>
      <c r="C517" s="60" t="e">
        <f>IF(Ven!#REF!="","",Ven!#REF!)</f>
        <v>#REF!</v>
      </c>
      <c r="D517" s="60" t="str">
        <f>IF(Cli!D516="","",Cli!D516)</f>
        <v/>
      </c>
    </row>
    <row r="518" spans="1:4" ht="24.95" customHeight="1" x14ac:dyDescent="0.25">
      <c r="A518" s="58">
        <v>513</v>
      </c>
      <c r="B518" s="60" t="str">
        <f>IF(Con!D517="","",Con!D517)</f>
        <v/>
      </c>
      <c r="C518" s="60" t="e">
        <f>IF(Ven!#REF!="","",Ven!#REF!)</f>
        <v>#REF!</v>
      </c>
      <c r="D518" s="60" t="str">
        <f>IF(Cli!D517="","",Cli!D517)</f>
        <v/>
      </c>
    </row>
    <row r="519" spans="1:4" ht="24.95" customHeight="1" x14ac:dyDescent="0.25">
      <c r="A519" s="58">
        <v>514</v>
      </c>
      <c r="B519" s="60" t="str">
        <f>IF(Con!D518="","",Con!D518)</f>
        <v/>
      </c>
      <c r="C519" s="60" t="e">
        <f>IF(Ven!#REF!="","",Ven!#REF!)</f>
        <v>#REF!</v>
      </c>
      <c r="D519" s="60" t="str">
        <f>IF(Cli!D518="","",Cli!D518)</f>
        <v/>
      </c>
    </row>
    <row r="520" spans="1:4" ht="24.95" customHeight="1" x14ac:dyDescent="0.25">
      <c r="A520" s="58">
        <v>515</v>
      </c>
      <c r="B520" s="60" t="str">
        <f>IF(Con!D519="","",Con!D519)</f>
        <v/>
      </c>
      <c r="C520" s="60" t="e">
        <f>IF(Ven!#REF!="","",Ven!#REF!)</f>
        <v>#REF!</v>
      </c>
      <c r="D520" s="60" t="str">
        <f>IF(Cli!D519="","",Cli!D519)</f>
        <v/>
      </c>
    </row>
    <row r="521" spans="1:4" ht="24.95" customHeight="1" x14ac:dyDescent="0.25">
      <c r="A521" s="58">
        <v>516</v>
      </c>
      <c r="B521" s="60" t="str">
        <f>IF(Con!D520="","",Con!D520)</f>
        <v/>
      </c>
      <c r="C521" s="60" t="e">
        <f>IF(Ven!#REF!="","",Ven!#REF!)</f>
        <v>#REF!</v>
      </c>
      <c r="D521" s="60" t="str">
        <f>IF(Cli!D520="","",Cli!D520)</f>
        <v/>
      </c>
    </row>
    <row r="522" spans="1:4" ht="24.95" customHeight="1" x14ac:dyDescent="0.25">
      <c r="A522" s="58">
        <v>517</v>
      </c>
      <c r="B522" s="60" t="str">
        <f>IF(Con!D521="","",Con!D521)</f>
        <v/>
      </c>
      <c r="C522" s="60" t="e">
        <f>IF(Ven!#REF!="","",Ven!#REF!)</f>
        <v>#REF!</v>
      </c>
      <c r="D522" s="60" t="str">
        <f>IF(Cli!D521="","",Cli!D521)</f>
        <v/>
      </c>
    </row>
    <row r="523" spans="1:4" ht="24.95" customHeight="1" x14ac:dyDescent="0.25">
      <c r="A523" s="58">
        <v>518</v>
      </c>
      <c r="B523" s="60" t="str">
        <f>IF(Con!D522="","",Con!D522)</f>
        <v/>
      </c>
      <c r="C523" s="60" t="e">
        <f>IF(Ven!#REF!="","",Ven!#REF!)</f>
        <v>#REF!</v>
      </c>
      <c r="D523" s="60" t="str">
        <f>IF(Cli!D522="","",Cli!D522)</f>
        <v/>
      </c>
    </row>
    <row r="524" spans="1:4" ht="24.95" customHeight="1" x14ac:dyDescent="0.25">
      <c r="A524" s="58">
        <v>519</v>
      </c>
      <c r="B524" s="60" t="str">
        <f>IF(Con!D523="","",Con!D523)</f>
        <v/>
      </c>
      <c r="C524" s="60" t="e">
        <f>IF(Ven!#REF!="","",Ven!#REF!)</f>
        <v>#REF!</v>
      </c>
      <c r="D524" s="60" t="str">
        <f>IF(Cli!D523="","",Cli!D523)</f>
        <v/>
      </c>
    </row>
    <row r="525" spans="1:4" ht="24.95" customHeight="1" x14ac:dyDescent="0.25">
      <c r="A525" s="58">
        <v>520</v>
      </c>
      <c r="B525" s="60" t="str">
        <f>IF(Con!D524="","",Con!D524)</f>
        <v/>
      </c>
      <c r="C525" s="60" t="e">
        <f>IF(Ven!#REF!="","",Ven!#REF!)</f>
        <v>#REF!</v>
      </c>
      <c r="D525" s="60" t="str">
        <f>IF(Cli!D524="","",Cli!D524)</f>
        <v/>
      </c>
    </row>
    <row r="526" spans="1:4" ht="24.95" customHeight="1" x14ac:dyDescent="0.25">
      <c r="A526" s="58">
        <v>521</v>
      </c>
      <c r="B526" s="60" t="str">
        <f>IF(Con!D525="","",Con!D525)</f>
        <v/>
      </c>
      <c r="C526" s="60" t="e">
        <f>IF(Ven!#REF!="","",Ven!#REF!)</f>
        <v>#REF!</v>
      </c>
      <c r="D526" s="60" t="str">
        <f>IF(Cli!D525="","",Cli!D525)</f>
        <v/>
      </c>
    </row>
    <row r="527" spans="1:4" ht="24.95" customHeight="1" x14ac:dyDescent="0.25">
      <c r="A527" s="58">
        <v>522</v>
      </c>
      <c r="B527" s="60" t="str">
        <f>IF(Con!D526="","",Con!D526)</f>
        <v/>
      </c>
      <c r="C527" s="60" t="e">
        <f>IF(Ven!#REF!="","",Ven!#REF!)</f>
        <v>#REF!</v>
      </c>
      <c r="D527" s="60" t="str">
        <f>IF(Cli!D526="","",Cli!D526)</f>
        <v/>
      </c>
    </row>
    <row r="528" spans="1:4" ht="24.95" customHeight="1" x14ac:dyDescent="0.25">
      <c r="A528" s="58">
        <v>523</v>
      </c>
      <c r="B528" s="60" t="str">
        <f>IF(Con!D527="","",Con!D527)</f>
        <v/>
      </c>
      <c r="C528" s="60" t="e">
        <f>IF(Ven!#REF!="","",Ven!#REF!)</f>
        <v>#REF!</v>
      </c>
      <c r="D528" s="60" t="str">
        <f>IF(Cli!D527="","",Cli!D527)</f>
        <v/>
      </c>
    </row>
    <row r="529" spans="1:4" ht="24.95" customHeight="1" x14ac:dyDescent="0.25">
      <c r="A529" s="58">
        <v>524</v>
      </c>
      <c r="B529" s="60" t="str">
        <f>IF(Con!D528="","",Con!D528)</f>
        <v/>
      </c>
      <c r="C529" s="60" t="e">
        <f>IF(Ven!#REF!="","",Ven!#REF!)</f>
        <v>#REF!</v>
      </c>
      <c r="D529" s="60" t="str">
        <f>IF(Cli!D528="","",Cli!D528)</f>
        <v/>
      </c>
    </row>
    <row r="530" spans="1:4" ht="24.95" customHeight="1" x14ac:dyDescent="0.25">
      <c r="A530" s="58">
        <v>525</v>
      </c>
      <c r="B530" s="60" t="str">
        <f>IF(Con!D529="","",Con!D529)</f>
        <v/>
      </c>
      <c r="C530" s="60" t="e">
        <f>IF(Ven!#REF!="","",Ven!#REF!)</f>
        <v>#REF!</v>
      </c>
      <c r="D530" s="60" t="str">
        <f>IF(Cli!D529="","",Cli!D529)</f>
        <v/>
      </c>
    </row>
    <row r="531" spans="1:4" ht="24.95" customHeight="1" x14ac:dyDescent="0.25">
      <c r="A531" s="58">
        <v>526</v>
      </c>
      <c r="B531" s="60" t="str">
        <f>IF(Con!D530="","",Con!D530)</f>
        <v/>
      </c>
      <c r="C531" s="60" t="e">
        <f>IF(Ven!#REF!="","",Ven!#REF!)</f>
        <v>#REF!</v>
      </c>
      <c r="D531" s="60" t="str">
        <f>IF(Cli!D530="","",Cli!D530)</f>
        <v/>
      </c>
    </row>
    <row r="532" spans="1:4" ht="24.95" customHeight="1" x14ac:dyDescent="0.25">
      <c r="A532" s="58">
        <v>527</v>
      </c>
      <c r="B532" s="60" t="str">
        <f>IF(Con!D531="","",Con!D531)</f>
        <v/>
      </c>
      <c r="C532" s="60" t="e">
        <f>IF(Ven!#REF!="","",Ven!#REF!)</f>
        <v>#REF!</v>
      </c>
      <c r="D532" s="60" t="str">
        <f>IF(Cli!D531="","",Cli!D531)</f>
        <v/>
      </c>
    </row>
    <row r="533" spans="1:4" ht="24.95" customHeight="1" x14ac:dyDescent="0.25">
      <c r="A533" s="58">
        <v>528</v>
      </c>
      <c r="B533" s="60" t="str">
        <f>IF(Con!D532="","",Con!D532)</f>
        <v/>
      </c>
      <c r="C533" s="60" t="e">
        <f>IF(Ven!#REF!="","",Ven!#REF!)</f>
        <v>#REF!</v>
      </c>
      <c r="D533" s="60" t="str">
        <f>IF(Cli!D532="","",Cli!D532)</f>
        <v/>
      </c>
    </row>
    <row r="534" spans="1:4" ht="24.95" customHeight="1" x14ac:dyDescent="0.25">
      <c r="A534" s="58">
        <v>529</v>
      </c>
      <c r="B534" s="60" t="str">
        <f>IF(Con!D533="","",Con!D533)</f>
        <v/>
      </c>
      <c r="C534" s="60" t="e">
        <f>IF(Ven!#REF!="","",Ven!#REF!)</f>
        <v>#REF!</v>
      </c>
      <c r="D534" s="60" t="str">
        <f>IF(Cli!D533="","",Cli!D533)</f>
        <v/>
      </c>
    </row>
    <row r="535" spans="1:4" ht="24.95" customHeight="1" x14ac:dyDescent="0.25">
      <c r="A535" s="58">
        <v>530</v>
      </c>
      <c r="B535" s="60" t="str">
        <f>IF(Con!D534="","",Con!D534)</f>
        <v/>
      </c>
      <c r="C535" s="60" t="e">
        <f>IF(Ven!#REF!="","",Ven!#REF!)</f>
        <v>#REF!</v>
      </c>
      <c r="D535" s="60" t="str">
        <f>IF(Cli!D534="","",Cli!D534)</f>
        <v/>
      </c>
    </row>
    <row r="536" spans="1:4" ht="24.95" customHeight="1" x14ac:dyDescent="0.25">
      <c r="A536" s="58">
        <v>531</v>
      </c>
      <c r="B536" s="60" t="str">
        <f>IF(Con!D535="","",Con!D535)</f>
        <v/>
      </c>
      <c r="C536" s="60" t="e">
        <f>IF(Ven!#REF!="","",Ven!#REF!)</f>
        <v>#REF!</v>
      </c>
      <c r="D536" s="60" t="str">
        <f>IF(Cli!D535="","",Cli!D535)</f>
        <v/>
      </c>
    </row>
    <row r="537" spans="1:4" ht="24.95" customHeight="1" x14ac:dyDescent="0.25">
      <c r="A537" s="58">
        <v>532</v>
      </c>
      <c r="B537" s="60" t="str">
        <f>IF(Con!D536="","",Con!D536)</f>
        <v/>
      </c>
      <c r="C537" s="60" t="e">
        <f>IF(Ven!#REF!="","",Ven!#REF!)</f>
        <v>#REF!</v>
      </c>
      <c r="D537" s="60" t="str">
        <f>IF(Cli!D536="","",Cli!D536)</f>
        <v/>
      </c>
    </row>
    <row r="538" spans="1:4" ht="24.95" customHeight="1" x14ac:dyDescent="0.25">
      <c r="A538" s="58">
        <v>533</v>
      </c>
      <c r="B538" s="60" t="str">
        <f>IF(Con!D537="","",Con!D537)</f>
        <v/>
      </c>
      <c r="C538" s="60" t="e">
        <f>IF(Ven!#REF!="","",Ven!#REF!)</f>
        <v>#REF!</v>
      </c>
      <c r="D538" s="60" t="str">
        <f>IF(Cli!D537="","",Cli!D537)</f>
        <v/>
      </c>
    </row>
    <row r="539" spans="1:4" ht="24.95" customHeight="1" x14ac:dyDescent="0.25">
      <c r="A539" s="58">
        <v>534</v>
      </c>
      <c r="B539" s="60" t="str">
        <f>IF(Con!D538="","",Con!D538)</f>
        <v/>
      </c>
      <c r="C539" s="60" t="e">
        <f>IF(Ven!#REF!="","",Ven!#REF!)</f>
        <v>#REF!</v>
      </c>
      <c r="D539" s="60" t="str">
        <f>IF(Cli!D538="","",Cli!D538)</f>
        <v/>
      </c>
    </row>
    <row r="540" spans="1:4" ht="24.95" customHeight="1" x14ac:dyDescent="0.25">
      <c r="A540" s="58">
        <v>535</v>
      </c>
      <c r="B540" s="60" t="str">
        <f>IF(Con!D539="","",Con!D539)</f>
        <v/>
      </c>
      <c r="C540" s="60" t="e">
        <f>IF(Ven!#REF!="","",Ven!#REF!)</f>
        <v>#REF!</v>
      </c>
      <c r="D540" s="60" t="str">
        <f>IF(Cli!D539="","",Cli!D539)</f>
        <v/>
      </c>
    </row>
    <row r="541" spans="1:4" ht="24.95" customHeight="1" x14ac:dyDescent="0.25">
      <c r="A541" s="58">
        <v>536</v>
      </c>
      <c r="B541" s="60" t="str">
        <f>IF(Con!D540="","",Con!D540)</f>
        <v/>
      </c>
      <c r="C541" s="60" t="e">
        <f>IF(Ven!#REF!="","",Ven!#REF!)</f>
        <v>#REF!</v>
      </c>
      <c r="D541" s="60" t="str">
        <f>IF(Cli!D540="","",Cli!D540)</f>
        <v/>
      </c>
    </row>
    <row r="542" spans="1:4" ht="24.95" customHeight="1" x14ac:dyDescent="0.25">
      <c r="A542" s="58">
        <v>537</v>
      </c>
      <c r="B542" s="60" t="str">
        <f>IF(Con!D541="","",Con!D541)</f>
        <v/>
      </c>
      <c r="C542" s="60" t="e">
        <f>IF(Ven!#REF!="","",Ven!#REF!)</f>
        <v>#REF!</v>
      </c>
      <c r="D542" s="60" t="str">
        <f>IF(Cli!D541="","",Cli!D541)</f>
        <v/>
      </c>
    </row>
    <row r="543" spans="1:4" ht="24.95" customHeight="1" x14ac:dyDescent="0.25">
      <c r="A543" s="58">
        <v>538</v>
      </c>
      <c r="B543" s="60" t="str">
        <f>IF(Con!D542="","",Con!D542)</f>
        <v/>
      </c>
      <c r="C543" s="60" t="e">
        <f>IF(Ven!#REF!="","",Ven!#REF!)</f>
        <v>#REF!</v>
      </c>
      <c r="D543" s="60" t="str">
        <f>IF(Cli!D542="","",Cli!D542)</f>
        <v/>
      </c>
    </row>
    <row r="544" spans="1:4" ht="24.95" customHeight="1" x14ac:dyDescent="0.25">
      <c r="A544" s="58">
        <v>539</v>
      </c>
      <c r="B544" s="60" t="str">
        <f>IF(Con!D543="","",Con!D543)</f>
        <v/>
      </c>
      <c r="C544" s="60" t="e">
        <f>IF(Ven!#REF!="","",Ven!#REF!)</f>
        <v>#REF!</v>
      </c>
      <c r="D544" s="60" t="str">
        <f>IF(Cli!D543="","",Cli!D543)</f>
        <v/>
      </c>
    </row>
    <row r="545" spans="1:4" ht="24.95" customHeight="1" x14ac:dyDescent="0.25">
      <c r="A545" s="58">
        <v>540</v>
      </c>
      <c r="B545" s="60" t="str">
        <f>IF(Con!D544="","",Con!D544)</f>
        <v/>
      </c>
      <c r="C545" s="60" t="e">
        <f>IF(Ven!#REF!="","",Ven!#REF!)</f>
        <v>#REF!</v>
      </c>
      <c r="D545" s="60" t="str">
        <f>IF(Cli!D544="","",Cli!D544)</f>
        <v/>
      </c>
    </row>
    <row r="546" spans="1:4" ht="24.95" customHeight="1" x14ac:dyDescent="0.25">
      <c r="A546" s="58">
        <v>541</v>
      </c>
      <c r="B546" s="60" t="str">
        <f>IF(Con!D545="","",Con!D545)</f>
        <v/>
      </c>
      <c r="C546" s="60" t="e">
        <f>IF(Ven!#REF!="","",Ven!#REF!)</f>
        <v>#REF!</v>
      </c>
      <c r="D546" s="60" t="str">
        <f>IF(Cli!D545="","",Cli!D545)</f>
        <v/>
      </c>
    </row>
    <row r="547" spans="1:4" ht="24.95" customHeight="1" x14ac:dyDescent="0.25">
      <c r="A547" s="58">
        <v>542</v>
      </c>
      <c r="B547" s="60" t="str">
        <f>IF(Con!D546="","",Con!D546)</f>
        <v/>
      </c>
      <c r="C547" s="60" t="e">
        <f>IF(Ven!#REF!="","",Ven!#REF!)</f>
        <v>#REF!</v>
      </c>
      <c r="D547" s="60" t="str">
        <f>IF(Cli!D546="","",Cli!D546)</f>
        <v/>
      </c>
    </row>
    <row r="548" spans="1:4" ht="24.95" customHeight="1" x14ac:dyDescent="0.25">
      <c r="A548" s="58">
        <v>543</v>
      </c>
      <c r="B548" s="60" t="str">
        <f>IF(Con!D547="","",Con!D547)</f>
        <v/>
      </c>
      <c r="C548" s="60" t="e">
        <f>IF(Ven!#REF!="","",Ven!#REF!)</f>
        <v>#REF!</v>
      </c>
      <c r="D548" s="60" t="str">
        <f>IF(Cli!D547="","",Cli!D547)</f>
        <v/>
      </c>
    </row>
    <row r="549" spans="1:4" ht="24.95" customHeight="1" x14ac:dyDescent="0.25">
      <c r="A549" s="58">
        <v>544</v>
      </c>
      <c r="B549" s="60" t="str">
        <f>IF(Con!D548="","",Con!D548)</f>
        <v/>
      </c>
      <c r="C549" s="60" t="e">
        <f>IF(Ven!#REF!="","",Ven!#REF!)</f>
        <v>#REF!</v>
      </c>
      <c r="D549" s="60" t="str">
        <f>IF(Cli!D548="","",Cli!D548)</f>
        <v/>
      </c>
    </row>
    <row r="550" spans="1:4" ht="24.95" customHeight="1" x14ac:dyDescent="0.25">
      <c r="A550" s="58">
        <v>545</v>
      </c>
      <c r="B550" s="60" t="str">
        <f>IF(Con!D549="","",Con!D549)</f>
        <v/>
      </c>
      <c r="C550" s="60" t="e">
        <f>IF(Ven!#REF!="","",Ven!#REF!)</f>
        <v>#REF!</v>
      </c>
      <c r="D550" s="60" t="str">
        <f>IF(Cli!D549="","",Cli!D549)</f>
        <v/>
      </c>
    </row>
    <row r="551" spans="1:4" ht="24.95" customHeight="1" x14ac:dyDescent="0.25">
      <c r="A551" s="58">
        <v>546</v>
      </c>
      <c r="B551" s="60" t="str">
        <f>IF(Con!D550="","",Con!D550)</f>
        <v/>
      </c>
      <c r="C551" s="60" t="e">
        <f>IF(Ven!#REF!="","",Ven!#REF!)</f>
        <v>#REF!</v>
      </c>
      <c r="D551" s="60" t="str">
        <f>IF(Cli!D550="","",Cli!D550)</f>
        <v/>
      </c>
    </row>
    <row r="552" spans="1:4" ht="24.95" customHeight="1" x14ac:dyDescent="0.25">
      <c r="A552" s="58">
        <v>547</v>
      </c>
      <c r="B552" s="60" t="str">
        <f>IF(Con!D551="","",Con!D551)</f>
        <v/>
      </c>
      <c r="C552" s="60" t="e">
        <f>IF(Ven!#REF!="","",Ven!#REF!)</f>
        <v>#REF!</v>
      </c>
      <c r="D552" s="60" t="str">
        <f>IF(Cli!D551="","",Cli!D551)</f>
        <v/>
      </c>
    </row>
    <row r="553" spans="1:4" ht="24.95" customHeight="1" x14ac:dyDescent="0.25">
      <c r="A553" s="58">
        <v>548</v>
      </c>
      <c r="B553" s="60" t="str">
        <f>IF(Con!D552="","",Con!D552)</f>
        <v/>
      </c>
      <c r="C553" s="60" t="e">
        <f>IF(Ven!#REF!="","",Ven!#REF!)</f>
        <v>#REF!</v>
      </c>
      <c r="D553" s="60" t="str">
        <f>IF(Cli!D552="","",Cli!D552)</f>
        <v/>
      </c>
    </row>
    <row r="554" spans="1:4" ht="24.95" customHeight="1" x14ac:dyDescent="0.25">
      <c r="A554" s="58">
        <v>549</v>
      </c>
      <c r="B554" s="60" t="str">
        <f>IF(Con!D553="","",Con!D553)</f>
        <v/>
      </c>
      <c r="C554" s="60" t="e">
        <f>IF(Ven!#REF!="","",Ven!#REF!)</f>
        <v>#REF!</v>
      </c>
      <c r="D554" s="60" t="str">
        <f>IF(Cli!D553="","",Cli!D553)</f>
        <v/>
      </c>
    </row>
    <row r="555" spans="1:4" ht="24.95" customHeight="1" x14ac:dyDescent="0.25">
      <c r="A555" s="58">
        <v>550</v>
      </c>
      <c r="B555" s="60" t="str">
        <f>IF(Con!D554="","",Con!D554)</f>
        <v/>
      </c>
      <c r="C555" s="60" t="e">
        <f>IF(Ven!#REF!="","",Ven!#REF!)</f>
        <v>#REF!</v>
      </c>
      <c r="D555" s="60" t="str">
        <f>IF(Cli!D554="","",Cli!D554)</f>
        <v/>
      </c>
    </row>
    <row r="556" spans="1:4" ht="24.95" customHeight="1" x14ac:dyDescent="0.25">
      <c r="A556" s="58">
        <v>551</v>
      </c>
      <c r="B556" s="60" t="str">
        <f>IF(Con!D555="","",Con!D555)</f>
        <v/>
      </c>
      <c r="C556" s="60" t="e">
        <f>IF(Ven!#REF!="","",Ven!#REF!)</f>
        <v>#REF!</v>
      </c>
      <c r="D556" s="60" t="str">
        <f>IF(Cli!D555="","",Cli!D555)</f>
        <v/>
      </c>
    </row>
    <row r="557" spans="1:4" ht="24.95" customHeight="1" x14ac:dyDescent="0.25">
      <c r="A557" s="58">
        <v>552</v>
      </c>
      <c r="B557" s="60" t="str">
        <f>IF(Con!D556="","",Con!D556)</f>
        <v/>
      </c>
      <c r="C557" s="60" t="e">
        <f>IF(Ven!#REF!="","",Ven!#REF!)</f>
        <v>#REF!</v>
      </c>
      <c r="D557" s="60" t="str">
        <f>IF(Cli!D556="","",Cli!D556)</f>
        <v/>
      </c>
    </row>
    <row r="558" spans="1:4" ht="24.95" customHeight="1" x14ac:dyDescent="0.25">
      <c r="A558" s="58">
        <v>553</v>
      </c>
      <c r="B558" s="60" t="str">
        <f>IF(Con!D557="","",Con!D557)</f>
        <v/>
      </c>
      <c r="C558" s="60" t="e">
        <f>IF(Ven!#REF!="","",Ven!#REF!)</f>
        <v>#REF!</v>
      </c>
      <c r="D558" s="60" t="str">
        <f>IF(Cli!D557="","",Cli!D557)</f>
        <v/>
      </c>
    </row>
    <row r="559" spans="1:4" ht="24.95" customHeight="1" x14ac:dyDescent="0.25">
      <c r="A559" s="58">
        <v>554</v>
      </c>
      <c r="B559" s="60" t="str">
        <f>IF(Con!D558="","",Con!D558)</f>
        <v/>
      </c>
      <c r="C559" s="60" t="e">
        <f>IF(Ven!#REF!="","",Ven!#REF!)</f>
        <v>#REF!</v>
      </c>
      <c r="D559" s="60" t="str">
        <f>IF(Cli!D558="","",Cli!D558)</f>
        <v/>
      </c>
    </row>
    <row r="560" spans="1:4" ht="24.95" customHeight="1" x14ac:dyDescent="0.25">
      <c r="A560" s="58">
        <v>555</v>
      </c>
      <c r="B560" s="60" t="str">
        <f>IF(Con!D559="","",Con!D559)</f>
        <v/>
      </c>
      <c r="C560" s="60" t="e">
        <f>IF(Ven!#REF!="","",Ven!#REF!)</f>
        <v>#REF!</v>
      </c>
      <c r="D560" s="60" t="str">
        <f>IF(Cli!D559="","",Cli!D559)</f>
        <v/>
      </c>
    </row>
    <row r="561" spans="1:4" ht="24.95" customHeight="1" x14ac:dyDescent="0.25">
      <c r="A561" s="58">
        <v>556</v>
      </c>
      <c r="B561" s="60" t="str">
        <f>IF(Con!D560="","",Con!D560)</f>
        <v/>
      </c>
      <c r="C561" s="60" t="e">
        <f>IF(Ven!#REF!="","",Ven!#REF!)</f>
        <v>#REF!</v>
      </c>
      <c r="D561" s="60" t="str">
        <f>IF(Cli!D560="","",Cli!D560)</f>
        <v/>
      </c>
    </row>
    <row r="562" spans="1:4" ht="24.95" customHeight="1" x14ac:dyDescent="0.25">
      <c r="A562" s="58">
        <v>557</v>
      </c>
      <c r="B562" s="60" t="str">
        <f>IF(Con!D561="","",Con!D561)</f>
        <v/>
      </c>
      <c r="C562" s="60" t="e">
        <f>IF(Ven!#REF!="","",Ven!#REF!)</f>
        <v>#REF!</v>
      </c>
      <c r="D562" s="60" t="str">
        <f>IF(Cli!D561="","",Cli!D561)</f>
        <v/>
      </c>
    </row>
    <row r="563" spans="1:4" ht="24.95" customHeight="1" x14ac:dyDescent="0.25">
      <c r="A563" s="58">
        <v>558</v>
      </c>
      <c r="B563" s="60" t="str">
        <f>IF(Con!D562="","",Con!D562)</f>
        <v/>
      </c>
      <c r="C563" s="60" t="e">
        <f>IF(Ven!#REF!="","",Ven!#REF!)</f>
        <v>#REF!</v>
      </c>
      <c r="D563" s="60" t="str">
        <f>IF(Cli!D562="","",Cli!D562)</f>
        <v/>
      </c>
    </row>
    <row r="564" spans="1:4" ht="24.95" customHeight="1" x14ac:dyDescent="0.25">
      <c r="A564" s="58">
        <v>559</v>
      </c>
      <c r="B564" s="60" t="str">
        <f>IF(Con!D563="","",Con!D563)</f>
        <v/>
      </c>
      <c r="C564" s="60" t="e">
        <f>IF(Ven!#REF!="","",Ven!#REF!)</f>
        <v>#REF!</v>
      </c>
      <c r="D564" s="60" t="str">
        <f>IF(Cli!D563="","",Cli!D563)</f>
        <v/>
      </c>
    </row>
    <row r="565" spans="1:4" ht="24.95" customHeight="1" x14ac:dyDescent="0.25">
      <c r="A565" s="58">
        <v>560</v>
      </c>
      <c r="B565" s="60" t="str">
        <f>IF(Con!D564="","",Con!D564)</f>
        <v/>
      </c>
      <c r="C565" s="60" t="e">
        <f>IF(Ven!#REF!="","",Ven!#REF!)</f>
        <v>#REF!</v>
      </c>
      <c r="D565" s="60" t="str">
        <f>IF(Cli!D564="","",Cli!D564)</f>
        <v/>
      </c>
    </row>
    <row r="566" spans="1:4" ht="24.95" customHeight="1" x14ac:dyDescent="0.25">
      <c r="A566" s="58">
        <v>561</v>
      </c>
      <c r="B566" s="60" t="str">
        <f>IF(Con!D565="","",Con!D565)</f>
        <v/>
      </c>
      <c r="C566" s="60" t="e">
        <f>IF(Ven!#REF!="","",Ven!#REF!)</f>
        <v>#REF!</v>
      </c>
      <c r="D566" s="60" t="str">
        <f>IF(Cli!D565="","",Cli!D565)</f>
        <v/>
      </c>
    </row>
    <row r="567" spans="1:4" ht="24.95" customHeight="1" x14ac:dyDescent="0.25">
      <c r="A567" s="58">
        <v>562</v>
      </c>
      <c r="B567" s="60" t="str">
        <f>IF(Con!D566="","",Con!D566)</f>
        <v/>
      </c>
      <c r="C567" s="60" t="e">
        <f>IF(Ven!#REF!="","",Ven!#REF!)</f>
        <v>#REF!</v>
      </c>
      <c r="D567" s="60" t="str">
        <f>IF(Cli!D566="","",Cli!D566)</f>
        <v/>
      </c>
    </row>
    <row r="568" spans="1:4" ht="24.95" customHeight="1" x14ac:dyDescent="0.25">
      <c r="A568" s="58">
        <v>563</v>
      </c>
      <c r="B568" s="60" t="str">
        <f>IF(Con!D567="","",Con!D567)</f>
        <v/>
      </c>
      <c r="C568" s="60" t="e">
        <f>IF(Ven!#REF!="","",Ven!#REF!)</f>
        <v>#REF!</v>
      </c>
      <c r="D568" s="60" t="str">
        <f>IF(Cli!D567="","",Cli!D567)</f>
        <v/>
      </c>
    </row>
    <row r="569" spans="1:4" ht="24.95" customHeight="1" x14ac:dyDescent="0.25">
      <c r="A569" s="58">
        <v>564</v>
      </c>
      <c r="B569" s="60" t="str">
        <f>IF(Con!D568="","",Con!D568)</f>
        <v/>
      </c>
      <c r="C569" s="60" t="e">
        <f>IF(Ven!#REF!="","",Ven!#REF!)</f>
        <v>#REF!</v>
      </c>
      <c r="D569" s="60" t="str">
        <f>IF(Cli!D568="","",Cli!D568)</f>
        <v/>
      </c>
    </row>
    <row r="570" spans="1:4" ht="24.95" customHeight="1" x14ac:dyDescent="0.25">
      <c r="A570" s="58">
        <v>565</v>
      </c>
      <c r="B570" s="60" t="str">
        <f>IF(Con!D569="","",Con!D569)</f>
        <v/>
      </c>
      <c r="C570" s="60" t="e">
        <f>IF(Ven!#REF!="","",Ven!#REF!)</f>
        <v>#REF!</v>
      </c>
      <c r="D570" s="60" t="str">
        <f>IF(Cli!D569="","",Cli!D569)</f>
        <v/>
      </c>
    </row>
    <row r="571" spans="1:4" ht="24.95" customHeight="1" x14ac:dyDescent="0.25">
      <c r="A571" s="58">
        <v>566</v>
      </c>
      <c r="B571" s="60" t="str">
        <f>IF(Con!D570="","",Con!D570)</f>
        <v/>
      </c>
      <c r="C571" s="60" t="e">
        <f>IF(Ven!#REF!="","",Ven!#REF!)</f>
        <v>#REF!</v>
      </c>
      <c r="D571" s="60" t="str">
        <f>IF(Cli!D570="","",Cli!D570)</f>
        <v/>
      </c>
    </row>
    <row r="572" spans="1:4" ht="24.95" customHeight="1" x14ac:dyDescent="0.25">
      <c r="A572" s="58">
        <v>567</v>
      </c>
      <c r="B572" s="60" t="str">
        <f>IF(Con!D571="","",Con!D571)</f>
        <v/>
      </c>
      <c r="C572" s="60" t="e">
        <f>IF(Ven!#REF!="","",Ven!#REF!)</f>
        <v>#REF!</v>
      </c>
      <c r="D572" s="60" t="str">
        <f>IF(Cli!D571="","",Cli!D571)</f>
        <v/>
      </c>
    </row>
    <row r="573" spans="1:4" ht="24.95" customHeight="1" x14ac:dyDescent="0.25">
      <c r="A573" s="58">
        <v>568</v>
      </c>
      <c r="B573" s="60" t="str">
        <f>IF(Con!D572="","",Con!D572)</f>
        <v/>
      </c>
      <c r="C573" s="60" t="e">
        <f>IF(Ven!#REF!="","",Ven!#REF!)</f>
        <v>#REF!</v>
      </c>
      <c r="D573" s="60" t="str">
        <f>IF(Cli!D572="","",Cli!D572)</f>
        <v/>
      </c>
    </row>
    <row r="574" spans="1:4" ht="24.95" customHeight="1" x14ac:dyDescent="0.25">
      <c r="A574" s="58">
        <v>569</v>
      </c>
      <c r="B574" s="60" t="str">
        <f>IF(Con!D573="","",Con!D573)</f>
        <v/>
      </c>
      <c r="C574" s="60" t="e">
        <f>IF(Ven!#REF!="","",Ven!#REF!)</f>
        <v>#REF!</v>
      </c>
      <c r="D574" s="60" t="str">
        <f>IF(Cli!D573="","",Cli!D573)</f>
        <v/>
      </c>
    </row>
    <row r="575" spans="1:4" ht="24.95" customHeight="1" x14ac:dyDescent="0.25">
      <c r="A575" s="58">
        <v>570</v>
      </c>
      <c r="B575" s="60" t="str">
        <f>IF(Con!D574="","",Con!D574)</f>
        <v/>
      </c>
      <c r="C575" s="60" t="e">
        <f>IF(Ven!#REF!="","",Ven!#REF!)</f>
        <v>#REF!</v>
      </c>
      <c r="D575" s="60" t="str">
        <f>IF(Cli!D574="","",Cli!D574)</f>
        <v/>
      </c>
    </row>
    <row r="576" spans="1:4" ht="24.95" customHeight="1" x14ac:dyDescent="0.25">
      <c r="A576" s="58">
        <v>571</v>
      </c>
      <c r="B576" s="60" t="str">
        <f>IF(Con!D575="","",Con!D575)</f>
        <v/>
      </c>
      <c r="C576" s="60" t="e">
        <f>IF(Ven!#REF!="","",Ven!#REF!)</f>
        <v>#REF!</v>
      </c>
      <c r="D576" s="60" t="str">
        <f>IF(Cli!D575="","",Cli!D575)</f>
        <v/>
      </c>
    </row>
    <row r="577" spans="1:4" ht="24.95" customHeight="1" x14ac:dyDescent="0.25">
      <c r="A577" s="58">
        <v>572</v>
      </c>
      <c r="B577" s="60" t="str">
        <f>IF(Con!D576="","",Con!D576)</f>
        <v/>
      </c>
      <c r="C577" s="60" t="e">
        <f>IF(Ven!#REF!="","",Ven!#REF!)</f>
        <v>#REF!</v>
      </c>
      <c r="D577" s="60" t="str">
        <f>IF(Cli!D576="","",Cli!D576)</f>
        <v/>
      </c>
    </row>
    <row r="578" spans="1:4" ht="24.95" customHeight="1" x14ac:dyDescent="0.25">
      <c r="A578" s="58">
        <v>573</v>
      </c>
      <c r="B578" s="60" t="str">
        <f>IF(Con!D577="","",Con!D577)</f>
        <v/>
      </c>
      <c r="C578" s="60" t="e">
        <f>IF(Ven!#REF!="","",Ven!#REF!)</f>
        <v>#REF!</v>
      </c>
      <c r="D578" s="60" t="str">
        <f>IF(Cli!D577="","",Cli!D577)</f>
        <v/>
      </c>
    </row>
    <row r="579" spans="1:4" ht="24.95" customHeight="1" x14ac:dyDescent="0.25">
      <c r="A579" s="58">
        <v>574</v>
      </c>
      <c r="B579" s="60" t="str">
        <f>IF(Con!D578="","",Con!D578)</f>
        <v/>
      </c>
      <c r="C579" s="60" t="e">
        <f>IF(Ven!#REF!="","",Ven!#REF!)</f>
        <v>#REF!</v>
      </c>
      <c r="D579" s="60" t="str">
        <f>IF(Cli!D578="","",Cli!D578)</f>
        <v/>
      </c>
    </row>
    <row r="580" spans="1:4" ht="24.95" customHeight="1" x14ac:dyDescent="0.25">
      <c r="A580" s="58">
        <v>575</v>
      </c>
      <c r="B580" s="60" t="str">
        <f>IF(Con!D579="","",Con!D579)</f>
        <v/>
      </c>
      <c r="C580" s="60" t="e">
        <f>IF(Ven!#REF!="","",Ven!#REF!)</f>
        <v>#REF!</v>
      </c>
      <c r="D580" s="60" t="str">
        <f>IF(Cli!D579="","",Cli!D579)</f>
        <v/>
      </c>
    </row>
    <row r="581" spans="1:4" ht="24.95" customHeight="1" x14ac:dyDescent="0.25">
      <c r="A581" s="58">
        <v>576</v>
      </c>
      <c r="B581" s="60" t="str">
        <f>IF(Con!D580="","",Con!D580)</f>
        <v/>
      </c>
      <c r="C581" s="60" t="e">
        <f>IF(Ven!#REF!="","",Ven!#REF!)</f>
        <v>#REF!</v>
      </c>
      <c r="D581" s="60" t="str">
        <f>IF(Cli!D580="","",Cli!D580)</f>
        <v/>
      </c>
    </row>
    <row r="582" spans="1:4" ht="24.95" customHeight="1" x14ac:dyDescent="0.25">
      <c r="A582" s="58">
        <v>577</v>
      </c>
      <c r="B582" s="60" t="str">
        <f>IF(Con!D581="","",Con!D581)</f>
        <v/>
      </c>
      <c r="C582" s="60" t="e">
        <f>IF(Ven!#REF!="","",Ven!#REF!)</f>
        <v>#REF!</v>
      </c>
      <c r="D582" s="60" t="str">
        <f>IF(Cli!D581="","",Cli!D581)</f>
        <v/>
      </c>
    </row>
    <row r="583" spans="1:4" ht="24.95" customHeight="1" x14ac:dyDescent="0.25">
      <c r="A583" s="58">
        <v>578</v>
      </c>
      <c r="B583" s="60" t="str">
        <f>IF(Con!D582="","",Con!D582)</f>
        <v/>
      </c>
      <c r="C583" s="60" t="e">
        <f>IF(Ven!#REF!="","",Ven!#REF!)</f>
        <v>#REF!</v>
      </c>
      <c r="D583" s="60" t="str">
        <f>IF(Cli!D582="","",Cli!D582)</f>
        <v/>
      </c>
    </row>
    <row r="584" spans="1:4" ht="24.95" customHeight="1" x14ac:dyDescent="0.25">
      <c r="A584" s="58">
        <v>579</v>
      </c>
      <c r="B584" s="60" t="str">
        <f>IF(Con!D583="","",Con!D583)</f>
        <v/>
      </c>
      <c r="C584" s="60" t="e">
        <f>IF(Ven!#REF!="","",Ven!#REF!)</f>
        <v>#REF!</v>
      </c>
      <c r="D584" s="60" t="str">
        <f>IF(Cli!D583="","",Cli!D583)</f>
        <v/>
      </c>
    </row>
    <row r="585" spans="1:4" ht="24.95" customHeight="1" x14ac:dyDescent="0.25">
      <c r="A585" s="58">
        <v>580</v>
      </c>
      <c r="B585" s="60" t="str">
        <f>IF(Con!D584="","",Con!D584)</f>
        <v/>
      </c>
      <c r="C585" s="60" t="e">
        <f>IF(Ven!#REF!="","",Ven!#REF!)</f>
        <v>#REF!</v>
      </c>
      <c r="D585" s="60" t="str">
        <f>IF(Cli!D584="","",Cli!D584)</f>
        <v/>
      </c>
    </row>
    <row r="586" spans="1:4" ht="24.95" customHeight="1" x14ac:dyDescent="0.25">
      <c r="A586" s="58">
        <v>581</v>
      </c>
      <c r="B586" s="60" t="str">
        <f>IF(Con!D585="","",Con!D585)</f>
        <v/>
      </c>
      <c r="C586" s="60" t="e">
        <f>IF(Ven!#REF!="","",Ven!#REF!)</f>
        <v>#REF!</v>
      </c>
      <c r="D586" s="60" t="str">
        <f>IF(Cli!D585="","",Cli!D585)</f>
        <v/>
      </c>
    </row>
    <row r="587" spans="1:4" ht="24.95" customHeight="1" x14ac:dyDescent="0.25">
      <c r="A587" s="58">
        <v>582</v>
      </c>
      <c r="B587" s="60" t="str">
        <f>IF(Con!D586="","",Con!D586)</f>
        <v/>
      </c>
      <c r="C587" s="60" t="e">
        <f>IF(Ven!#REF!="","",Ven!#REF!)</f>
        <v>#REF!</v>
      </c>
      <c r="D587" s="60" t="str">
        <f>IF(Cli!D586="","",Cli!D586)</f>
        <v/>
      </c>
    </row>
    <row r="588" spans="1:4" ht="24.95" customHeight="1" x14ac:dyDescent="0.25">
      <c r="A588" s="58">
        <v>583</v>
      </c>
      <c r="B588" s="60" t="str">
        <f>IF(Con!D587="","",Con!D587)</f>
        <v/>
      </c>
      <c r="C588" s="60" t="e">
        <f>IF(Ven!#REF!="","",Ven!#REF!)</f>
        <v>#REF!</v>
      </c>
      <c r="D588" s="60" t="str">
        <f>IF(Cli!D587="","",Cli!D587)</f>
        <v/>
      </c>
    </row>
    <row r="589" spans="1:4" ht="24.95" customHeight="1" x14ac:dyDescent="0.25">
      <c r="A589" s="58">
        <v>584</v>
      </c>
      <c r="B589" s="60" t="str">
        <f>IF(Con!D588="","",Con!D588)</f>
        <v/>
      </c>
      <c r="C589" s="60" t="e">
        <f>IF(Ven!#REF!="","",Ven!#REF!)</f>
        <v>#REF!</v>
      </c>
      <c r="D589" s="60" t="str">
        <f>IF(Cli!D588="","",Cli!D588)</f>
        <v/>
      </c>
    </row>
    <row r="590" spans="1:4" ht="24.95" customHeight="1" x14ac:dyDescent="0.25">
      <c r="A590" s="58">
        <v>585</v>
      </c>
      <c r="B590" s="60" t="str">
        <f>IF(Con!D589="","",Con!D589)</f>
        <v/>
      </c>
      <c r="C590" s="60" t="e">
        <f>IF(Ven!#REF!="","",Ven!#REF!)</f>
        <v>#REF!</v>
      </c>
      <c r="D590" s="60" t="str">
        <f>IF(Cli!D589="","",Cli!D589)</f>
        <v/>
      </c>
    </row>
    <row r="591" spans="1:4" ht="24.95" customHeight="1" x14ac:dyDescent="0.25">
      <c r="A591" s="58">
        <v>586</v>
      </c>
      <c r="B591" s="60" t="str">
        <f>IF(Con!D590="","",Con!D590)</f>
        <v/>
      </c>
      <c r="C591" s="60" t="e">
        <f>IF(Ven!#REF!="","",Ven!#REF!)</f>
        <v>#REF!</v>
      </c>
      <c r="D591" s="60" t="str">
        <f>IF(Cli!D590="","",Cli!D590)</f>
        <v/>
      </c>
    </row>
    <row r="592" spans="1:4" ht="24.95" customHeight="1" x14ac:dyDescent="0.25">
      <c r="A592" s="58">
        <v>587</v>
      </c>
      <c r="B592" s="60" t="str">
        <f>IF(Con!D591="","",Con!D591)</f>
        <v/>
      </c>
      <c r="C592" s="60" t="e">
        <f>IF(Ven!#REF!="","",Ven!#REF!)</f>
        <v>#REF!</v>
      </c>
      <c r="D592" s="60" t="str">
        <f>IF(Cli!D591="","",Cli!D591)</f>
        <v/>
      </c>
    </row>
    <row r="593" spans="1:4" ht="24.95" customHeight="1" x14ac:dyDescent="0.25">
      <c r="A593" s="58">
        <v>588</v>
      </c>
      <c r="B593" s="60" t="str">
        <f>IF(Con!D592="","",Con!D592)</f>
        <v/>
      </c>
      <c r="C593" s="60" t="e">
        <f>IF(Ven!#REF!="","",Ven!#REF!)</f>
        <v>#REF!</v>
      </c>
      <c r="D593" s="60" t="str">
        <f>IF(Cli!D592="","",Cli!D592)</f>
        <v/>
      </c>
    </row>
    <row r="594" spans="1:4" ht="24.95" customHeight="1" x14ac:dyDescent="0.25">
      <c r="A594" s="58">
        <v>589</v>
      </c>
      <c r="B594" s="60" t="str">
        <f>IF(Con!D593="","",Con!D593)</f>
        <v/>
      </c>
      <c r="C594" s="60" t="e">
        <f>IF(Ven!#REF!="","",Ven!#REF!)</f>
        <v>#REF!</v>
      </c>
      <c r="D594" s="60" t="str">
        <f>IF(Cli!D593="","",Cli!D593)</f>
        <v/>
      </c>
    </row>
    <row r="595" spans="1:4" ht="24.95" customHeight="1" x14ac:dyDescent="0.25">
      <c r="A595" s="58">
        <v>590</v>
      </c>
      <c r="B595" s="60" t="str">
        <f>IF(Con!D594="","",Con!D594)</f>
        <v/>
      </c>
      <c r="C595" s="60" t="e">
        <f>IF(Ven!#REF!="","",Ven!#REF!)</f>
        <v>#REF!</v>
      </c>
      <c r="D595" s="60" t="str">
        <f>IF(Cli!D594="","",Cli!D594)</f>
        <v/>
      </c>
    </row>
    <row r="596" spans="1:4" ht="24.95" customHeight="1" x14ac:dyDescent="0.25">
      <c r="A596" s="58">
        <v>591</v>
      </c>
      <c r="B596" s="60" t="str">
        <f>IF(Con!D595="","",Con!D595)</f>
        <v/>
      </c>
      <c r="C596" s="60" t="e">
        <f>IF(Ven!#REF!="","",Ven!#REF!)</f>
        <v>#REF!</v>
      </c>
      <c r="D596" s="60" t="str">
        <f>IF(Cli!D595="","",Cli!D595)</f>
        <v/>
      </c>
    </row>
    <row r="597" spans="1:4" ht="24.95" customHeight="1" x14ac:dyDescent="0.25">
      <c r="A597" s="58">
        <v>592</v>
      </c>
      <c r="B597" s="60" t="str">
        <f>IF(Con!D596="","",Con!D596)</f>
        <v/>
      </c>
      <c r="C597" s="60" t="e">
        <f>IF(Ven!#REF!="","",Ven!#REF!)</f>
        <v>#REF!</v>
      </c>
      <c r="D597" s="60" t="str">
        <f>IF(Cli!D596="","",Cli!D596)</f>
        <v/>
      </c>
    </row>
    <row r="598" spans="1:4" ht="24.95" customHeight="1" x14ac:dyDescent="0.25">
      <c r="A598" s="58">
        <v>593</v>
      </c>
      <c r="B598" s="60" t="str">
        <f>IF(Con!D597="","",Con!D597)</f>
        <v/>
      </c>
      <c r="C598" s="60" t="e">
        <f>IF(Ven!#REF!="","",Ven!#REF!)</f>
        <v>#REF!</v>
      </c>
      <c r="D598" s="60" t="str">
        <f>IF(Cli!D597="","",Cli!D597)</f>
        <v/>
      </c>
    </row>
    <row r="599" spans="1:4" ht="24.95" customHeight="1" x14ac:dyDescent="0.25">
      <c r="A599" s="58">
        <v>594</v>
      </c>
      <c r="B599" s="60" t="str">
        <f>IF(Con!D598="","",Con!D598)</f>
        <v/>
      </c>
      <c r="C599" s="60" t="e">
        <f>IF(Ven!#REF!="","",Ven!#REF!)</f>
        <v>#REF!</v>
      </c>
      <c r="D599" s="60" t="str">
        <f>IF(Cli!D598="","",Cli!D598)</f>
        <v/>
      </c>
    </row>
    <row r="600" spans="1:4" ht="24.95" customHeight="1" x14ac:dyDescent="0.25">
      <c r="A600" s="58">
        <v>595</v>
      </c>
      <c r="B600" s="60" t="str">
        <f>IF(Con!D599="","",Con!D599)</f>
        <v/>
      </c>
      <c r="C600" s="60" t="e">
        <f>IF(Ven!#REF!="","",Ven!#REF!)</f>
        <v>#REF!</v>
      </c>
      <c r="D600" s="60" t="str">
        <f>IF(Cli!D599="","",Cli!D599)</f>
        <v/>
      </c>
    </row>
    <row r="601" spans="1:4" ht="24.95" customHeight="1" x14ac:dyDescent="0.25">
      <c r="A601" s="58">
        <v>596</v>
      </c>
      <c r="B601" s="60" t="str">
        <f>IF(Con!D600="","",Con!D600)</f>
        <v/>
      </c>
      <c r="C601" s="60" t="e">
        <f>IF(Ven!#REF!="","",Ven!#REF!)</f>
        <v>#REF!</v>
      </c>
      <c r="D601" s="60" t="str">
        <f>IF(Cli!D600="","",Cli!D600)</f>
        <v/>
      </c>
    </row>
    <row r="602" spans="1:4" ht="24.95" customHeight="1" x14ac:dyDescent="0.25">
      <c r="A602" s="58">
        <v>597</v>
      </c>
      <c r="B602" s="60" t="str">
        <f>IF(Con!D601="","",Con!D601)</f>
        <v/>
      </c>
      <c r="C602" s="60" t="e">
        <f>IF(Ven!#REF!="","",Ven!#REF!)</f>
        <v>#REF!</v>
      </c>
      <c r="D602" s="60" t="str">
        <f>IF(Cli!D601="","",Cli!D601)</f>
        <v/>
      </c>
    </row>
    <row r="603" spans="1:4" ht="24.95" customHeight="1" x14ac:dyDescent="0.25">
      <c r="A603" s="58">
        <v>598</v>
      </c>
      <c r="B603" s="60" t="str">
        <f>IF(Con!D602="","",Con!D602)</f>
        <v/>
      </c>
      <c r="C603" s="60" t="e">
        <f>IF(Ven!#REF!="","",Ven!#REF!)</f>
        <v>#REF!</v>
      </c>
      <c r="D603" s="60" t="str">
        <f>IF(Cli!D602="","",Cli!D602)</f>
        <v/>
      </c>
    </row>
    <row r="604" spans="1:4" ht="24.95" customHeight="1" x14ac:dyDescent="0.25">
      <c r="A604" s="58">
        <v>599</v>
      </c>
      <c r="B604" s="60" t="str">
        <f>IF(Con!D603="","",Con!D603)</f>
        <v/>
      </c>
      <c r="C604" s="60" t="e">
        <f>IF(Ven!#REF!="","",Ven!#REF!)</f>
        <v>#REF!</v>
      </c>
      <c r="D604" s="60" t="str">
        <f>IF(Cli!D603="","",Cli!D603)</f>
        <v/>
      </c>
    </row>
    <row r="605" spans="1:4" ht="24.95" customHeight="1" x14ac:dyDescent="0.25">
      <c r="A605" s="58">
        <v>600</v>
      </c>
      <c r="B605" s="60" t="str">
        <f>IF(Con!D604="","",Con!D604)</f>
        <v/>
      </c>
      <c r="C605" s="60" t="e">
        <f>IF(Ven!#REF!="","",Ven!#REF!)</f>
        <v>#REF!</v>
      </c>
      <c r="D605" s="60" t="str">
        <f>IF(Cli!D604="","",Cli!D604)</f>
        <v/>
      </c>
    </row>
    <row r="606" spans="1:4" ht="24.95" customHeight="1" x14ac:dyDescent="0.25">
      <c r="A606" s="58">
        <v>601</v>
      </c>
      <c r="B606" s="60" t="str">
        <f>IF(Con!D605="","",Con!D605)</f>
        <v/>
      </c>
      <c r="C606" s="60" t="e">
        <f>IF(Ven!#REF!="","",Ven!#REF!)</f>
        <v>#REF!</v>
      </c>
      <c r="D606" s="60" t="str">
        <f>IF(Cli!D605="","",Cli!D605)</f>
        <v/>
      </c>
    </row>
    <row r="607" spans="1:4" ht="24.95" customHeight="1" x14ac:dyDescent="0.25">
      <c r="A607" s="58">
        <v>602</v>
      </c>
      <c r="B607" s="60" t="str">
        <f>IF(Con!D606="","",Con!D606)</f>
        <v/>
      </c>
      <c r="C607" s="60" t="e">
        <f>IF(Ven!#REF!="","",Ven!#REF!)</f>
        <v>#REF!</v>
      </c>
      <c r="D607" s="60" t="str">
        <f>IF(Cli!D606="","",Cli!D606)</f>
        <v/>
      </c>
    </row>
    <row r="608" spans="1:4" ht="24.95" customHeight="1" x14ac:dyDescent="0.25">
      <c r="A608" s="58">
        <v>603</v>
      </c>
      <c r="B608" s="60" t="str">
        <f>IF(Con!D607="","",Con!D607)</f>
        <v/>
      </c>
      <c r="C608" s="60" t="e">
        <f>IF(Ven!#REF!="","",Ven!#REF!)</f>
        <v>#REF!</v>
      </c>
      <c r="D608" s="60" t="str">
        <f>IF(Cli!D607="","",Cli!D607)</f>
        <v/>
      </c>
    </row>
    <row r="609" spans="1:4" ht="24.95" customHeight="1" x14ac:dyDescent="0.25">
      <c r="A609" s="58">
        <v>604</v>
      </c>
      <c r="B609" s="60" t="str">
        <f>IF(Con!D608="","",Con!D608)</f>
        <v/>
      </c>
      <c r="C609" s="60" t="e">
        <f>IF(Ven!#REF!="","",Ven!#REF!)</f>
        <v>#REF!</v>
      </c>
      <c r="D609" s="60" t="str">
        <f>IF(Cli!D608="","",Cli!D608)</f>
        <v/>
      </c>
    </row>
    <row r="610" spans="1:4" ht="24.95" customHeight="1" x14ac:dyDescent="0.25">
      <c r="A610" s="58">
        <v>605</v>
      </c>
      <c r="B610" s="60" t="str">
        <f>IF(Con!D609="","",Con!D609)</f>
        <v/>
      </c>
      <c r="C610" s="60" t="e">
        <f>IF(Ven!#REF!="","",Ven!#REF!)</f>
        <v>#REF!</v>
      </c>
      <c r="D610" s="60" t="str">
        <f>IF(Cli!D609="","",Cli!D609)</f>
        <v/>
      </c>
    </row>
    <row r="611" spans="1:4" ht="24.95" customHeight="1" x14ac:dyDescent="0.25">
      <c r="A611" s="58">
        <v>606</v>
      </c>
      <c r="B611" s="60" t="str">
        <f>IF(Con!D610="","",Con!D610)</f>
        <v/>
      </c>
      <c r="C611" s="60" t="e">
        <f>IF(Ven!#REF!="","",Ven!#REF!)</f>
        <v>#REF!</v>
      </c>
      <c r="D611" s="60" t="str">
        <f>IF(Cli!D610="","",Cli!D610)</f>
        <v/>
      </c>
    </row>
    <row r="612" spans="1:4" ht="24.95" customHeight="1" x14ac:dyDescent="0.25">
      <c r="A612" s="58">
        <v>607</v>
      </c>
      <c r="B612" s="60" t="str">
        <f>IF(Con!D611="","",Con!D611)</f>
        <v/>
      </c>
      <c r="C612" s="60" t="e">
        <f>IF(Ven!#REF!="","",Ven!#REF!)</f>
        <v>#REF!</v>
      </c>
      <c r="D612" s="60" t="str">
        <f>IF(Cli!D611="","",Cli!D611)</f>
        <v/>
      </c>
    </row>
    <row r="613" spans="1:4" ht="24.95" customHeight="1" x14ac:dyDescent="0.25">
      <c r="A613" s="58">
        <v>608</v>
      </c>
      <c r="B613" s="60" t="str">
        <f>IF(Con!D612="","",Con!D612)</f>
        <v/>
      </c>
      <c r="C613" s="60" t="e">
        <f>IF(Ven!#REF!="","",Ven!#REF!)</f>
        <v>#REF!</v>
      </c>
      <c r="D613" s="60" t="str">
        <f>IF(Cli!D612="","",Cli!D612)</f>
        <v/>
      </c>
    </row>
    <row r="614" spans="1:4" ht="24.95" customHeight="1" x14ac:dyDescent="0.25">
      <c r="A614" s="58">
        <v>609</v>
      </c>
      <c r="B614" s="60" t="str">
        <f>IF(Con!D613="","",Con!D613)</f>
        <v/>
      </c>
      <c r="C614" s="60" t="e">
        <f>IF(Ven!#REF!="","",Ven!#REF!)</f>
        <v>#REF!</v>
      </c>
      <c r="D614" s="60" t="str">
        <f>IF(Cli!D613="","",Cli!D613)</f>
        <v/>
      </c>
    </row>
    <row r="615" spans="1:4" ht="24.95" customHeight="1" x14ac:dyDescent="0.25">
      <c r="A615" s="58">
        <v>610</v>
      </c>
      <c r="B615" s="60" t="str">
        <f>IF(Con!D614="","",Con!D614)</f>
        <v/>
      </c>
      <c r="C615" s="60" t="e">
        <f>IF(Ven!#REF!="","",Ven!#REF!)</f>
        <v>#REF!</v>
      </c>
      <c r="D615" s="60" t="str">
        <f>IF(Cli!D614="","",Cli!D614)</f>
        <v/>
      </c>
    </row>
    <row r="616" spans="1:4" ht="24.95" customHeight="1" x14ac:dyDescent="0.25">
      <c r="A616" s="58">
        <v>611</v>
      </c>
      <c r="B616" s="60" t="str">
        <f>IF(Con!D615="","",Con!D615)</f>
        <v/>
      </c>
      <c r="C616" s="60" t="e">
        <f>IF(Ven!#REF!="","",Ven!#REF!)</f>
        <v>#REF!</v>
      </c>
      <c r="D616" s="60" t="str">
        <f>IF(Cli!D615="","",Cli!D615)</f>
        <v/>
      </c>
    </row>
    <row r="617" spans="1:4" ht="24.95" customHeight="1" x14ac:dyDescent="0.25">
      <c r="A617" s="58">
        <v>612</v>
      </c>
      <c r="B617" s="60" t="str">
        <f>IF(Con!D616="","",Con!D616)</f>
        <v/>
      </c>
      <c r="C617" s="60" t="e">
        <f>IF(Ven!#REF!="","",Ven!#REF!)</f>
        <v>#REF!</v>
      </c>
      <c r="D617" s="60" t="str">
        <f>IF(Cli!D616="","",Cli!D616)</f>
        <v/>
      </c>
    </row>
    <row r="618" spans="1:4" ht="24.95" customHeight="1" x14ac:dyDescent="0.25">
      <c r="A618" s="58">
        <v>613</v>
      </c>
      <c r="B618" s="60" t="str">
        <f>IF(Con!D617="","",Con!D617)</f>
        <v/>
      </c>
      <c r="C618" s="60" t="e">
        <f>IF(Ven!#REF!="","",Ven!#REF!)</f>
        <v>#REF!</v>
      </c>
      <c r="D618" s="60" t="str">
        <f>IF(Cli!D617="","",Cli!D617)</f>
        <v/>
      </c>
    </row>
    <row r="619" spans="1:4" ht="24.95" customHeight="1" x14ac:dyDescent="0.25">
      <c r="A619" s="58">
        <v>614</v>
      </c>
      <c r="B619" s="60" t="str">
        <f>IF(Con!D618="","",Con!D618)</f>
        <v/>
      </c>
      <c r="C619" s="60" t="e">
        <f>IF(Ven!#REF!="","",Ven!#REF!)</f>
        <v>#REF!</v>
      </c>
      <c r="D619" s="60" t="str">
        <f>IF(Cli!D618="","",Cli!D618)</f>
        <v/>
      </c>
    </row>
    <row r="620" spans="1:4" ht="24.95" customHeight="1" x14ac:dyDescent="0.25">
      <c r="A620" s="58">
        <v>615</v>
      </c>
      <c r="B620" s="60" t="str">
        <f>IF(Con!D619="","",Con!D619)</f>
        <v/>
      </c>
      <c r="C620" s="60" t="e">
        <f>IF(Ven!#REF!="","",Ven!#REF!)</f>
        <v>#REF!</v>
      </c>
      <c r="D620" s="60" t="str">
        <f>IF(Cli!D619="","",Cli!D619)</f>
        <v/>
      </c>
    </row>
    <row r="621" spans="1:4" ht="24.95" customHeight="1" x14ac:dyDescent="0.25">
      <c r="A621" s="58">
        <v>616</v>
      </c>
      <c r="B621" s="60" t="str">
        <f>IF(Con!D620="","",Con!D620)</f>
        <v/>
      </c>
      <c r="C621" s="60" t="e">
        <f>IF(Ven!#REF!="","",Ven!#REF!)</f>
        <v>#REF!</v>
      </c>
      <c r="D621" s="60" t="str">
        <f>IF(Cli!D620="","",Cli!D620)</f>
        <v/>
      </c>
    </row>
    <row r="622" spans="1:4" ht="24.95" customHeight="1" x14ac:dyDescent="0.25">
      <c r="A622" s="58">
        <v>617</v>
      </c>
      <c r="B622" s="60" t="str">
        <f>IF(Con!D621="","",Con!D621)</f>
        <v/>
      </c>
      <c r="C622" s="60" t="e">
        <f>IF(Ven!#REF!="","",Ven!#REF!)</f>
        <v>#REF!</v>
      </c>
      <c r="D622" s="60" t="str">
        <f>IF(Cli!D621="","",Cli!D621)</f>
        <v/>
      </c>
    </row>
    <row r="623" spans="1:4" ht="24.95" customHeight="1" x14ac:dyDescent="0.25">
      <c r="A623" s="58">
        <v>618</v>
      </c>
      <c r="B623" s="60" t="str">
        <f>IF(Con!D622="","",Con!D622)</f>
        <v/>
      </c>
      <c r="C623" s="60" t="e">
        <f>IF(Ven!#REF!="","",Ven!#REF!)</f>
        <v>#REF!</v>
      </c>
      <c r="D623" s="60" t="str">
        <f>IF(Cli!D622="","",Cli!D622)</f>
        <v/>
      </c>
    </row>
    <row r="624" spans="1:4" ht="24.95" customHeight="1" x14ac:dyDescent="0.25">
      <c r="A624" s="58">
        <v>619</v>
      </c>
      <c r="B624" s="60" t="str">
        <f>IF(Con!D623="","",Con!D623)</f>
        <v/>
      </c>
      <c r="C624" s="60" t="e">
        <f>IF(Ven!#REF!="","",Ven!#REF!)</f>
        <v>#REF!</v>
      </c>
      <c r="D624" s="60" t="str">
        <f>IF(Cli!D623="","",Cli!D623)</f>
        <v/>
      </c>
    </row>
    <row r="625" spans="1:4" ht="24.95" customHeight="1" x14ac:dyDescent="0.25">
      <c r="A625" s="58">
        <v>620</v>
      </c>
      <c r="B625" s="60" t="str">
        <f>IF(Con!D624="","",Con!D624)</f>
        <v/>
      </c>
      <c r="C625" s="60" t="e">
        <f>IF(Ven!#REF!="","",Ven!#REF!)</f>
        <v>#REF!</v>
      </c>
      <c r="D625" s="60" t="str">
        <f>IF(Cli!D624="","",Cli!D624)</f>
        <v/>
      </c>
    </row>
    <row r="626" spans="1:4" ht="24.95" customHeight="1" x14ac:dyDescent="0.25">
      <c r="A626" s="58">
        <v>621</v>
      </c>
      <c r="B626" s="60" t="str">
        <f>IF(Con!D625="","",Con!D625)</f>
        <v/>
      </c>
      <c r="C626" s="60" t="e">
        <f>IF(Ven!#REF!="","",Ven!#REF!)</f>
        <v>#REF!</v>
      </c>
      <c r="D626" s="60" t="str">
        <f>IF(Cli!D625="","",Cli!D625)</f>
        <v/>
      </c>
    </row>
    <row r="627" spans="1:4" ht="24.95" customHeight="1" x14ac:dyDescent="0.25">
      <c r="A627" s="58">
        <v>622</v>
      </c>
      <c r="B627" s="60" t="str">
        <f>IF(Con!D626="","",Con!D626)</f>
        <v/>
      </c>
      <c r="C627" s="60" t="e">
        <f>IF(Ven!#REF!="","",Ven!#REF!)</f>
        <v>#REF!</v>
      </c>
      <c r="D627" s="60" t="str">
        <f>IF(Cli!D626="","",Cli!D626)</f>
        <v/>
      </c>
    </row>
    <row r="628" spans="1:4" ht="24.95" customHeight="1" x14ac:dyDescent="0.25">
      <c r="A628" s="58">
        <v>623</v>
      </c>
      <c r="B628" s="60" t="str">
        <f>IF(Con!D627="","",Con!D627)</f>
        <v/>
      </c>
      <c r="C628" s="60" t="e">
        <f>IF(Ven!#REF!="","",Ven!#REF!)</f>
        <v>#REF!</v>
      </c>
      <c r="D628" s="60" t="str">
        <f>IF(Cli!D627="","",Cli!D627)</f>
        <v/>
      </c>
    </row>
    <row r="629" spans="1:4" ht="24.95" customHeight="1" x14ac:dyDescent="0.25">
      <c r="A629" s="58">
        <v>624</v>
      </c>
      <c r="B629" s="60" t="str">
        <f>IF(Con!D628="","",Con!D628)</f>
        <v/>
      </c>
      <c r="C629" s="60" t="e">
        <f>IF(Ven!#REF!="","",Ven!#REF!)</f>
        <v>#REF!</v>
      </c>
      <c r="D629" s="60" t="str">
        <f>IF(Cli!D628="","",Cli!D628)</f>
        <v/>
      </c>
    </row>
    <row r="630" spans="1:4" ht="24.95" customHeight="1" x14ac:dyDescent="0.25">
      <c r="A630" s="58">
        <v>625</v>
      </c>
      <c r="B630" s="60" t="str">
        <f>IF(Con!D629="","",Con!D629)</f>
        <v/>
      </c>
      <c r="C630" s="60" t="e">
        <f>IF(Ven!#REF!="","",Ven!#REF!)</f>
        <v>#REF!</v>
      </c>
      <c r="D630" s="60" t="str">
        <f>IF(Cli!D629="","",Cli!D629)</f>
        <v/>
      </c>
    </row>
    <row r="631" spans="1:4" ht="24.95" customHeight="1" x14ac:dyDescent="0.25">
      <c r="A631" s="58">
        <v>626</v>
      </c>
      <c r="B631" s="60" t="str">
        <f>IF(Con!D630="","",Con!D630)</f>
        <v/>
      </c>
      <c r="C631" s="60" t="e">
        <f>IF(Ven!#REF!="","",Ven!#REF!)</f>
        <v>#REF!</v>
      </c>
      <c r="D631" s="60" t="str">
        <f>IF(Cli!D630="","",Cli!D630)</f>
        <v/>
      </c>
    </row>
    <row r="632" spans="1:4" ht="24.95" customHeight="1" x14ac:dyDescent="0.25">
      <c r="A632" s="58">
        <v>627</v>
      </c>
      <c r="B632" s="60" t="str">
        <f>IF(Con!D631="","",Con!D631)</f>
        <v/>
      </c>
      <c r="C632" s="60" t="e">
        <f>IF(Ven!#REF!="","",Ven!#REF!)</f>
        <v>#REF!</v>
      </c>
      <c r="D632" s="60" t="str">
        <f>IF(Cli!D631="","",Cli!D631)</f>
        <v/>
      </c>
    </row>
    <row r="633" spans="1:4" ht="24.95" customHeight="1" x14ac:dyDescent="0.25">
      <c r="A633" s="58">
        <v>628</v>
      </c>
      <c r="B633" s="60" t="str">
        <f>IF(Con!D632="","",Con!D632)</f>
        <v/>
      </c>
      <c r="C633" s="60" t="e">
        <f>IF(Ven!#REF!="","",Ven!#REF!)</f>
        <v>#REF!</v>
      </c>
      <c r="D633" s="60" t="str">
        <f>IF(Cli!D632="","",Cli!D632)</f>
        <v/>
      </c>
    </row>
    <row r="634" spans="1:4" ht="24.95" customHeight="1" x14ac:dyDescent="0.25">
      <c r="A634" s="58">
        <v>629</v>
      </c>
      <c r="B634" s="60" t="str">
        <f>IF(Con!D633="","",Con!D633)</f>
        <v/>
      </c>
      <c r="C634" s="60" t="e">
        <f>IF(Ven!#REF!="","",Ven!#REF!)</f>
        <v>#REF!</v>
      </c>
      <c r="D634" s="60" t="str">
        <f>IF(Cli!D633="","",Cli!D633)</f>
        <v/>
      </c>
    </row>
    <row r="635" spans="1:4" ht="24.95" customHeight="1" x14ac:dyDescent="0.25">
      <c r="A635" s="58">
        <v>630</v>
      </c>
      <c r="B635" s="60" t="str">
        <f>IF(Con!D634="","",Con!D634)</f>
        <v/>
      </c>
      <c r="C635" s="60" t="e">
        <f>IF(Ven!#REF!="","",Ven!#REF!)</f>
        <v>#REF!</v>
      </c>
      <c r="D635" s="60" t="str">
        <f>IF(Cli!D634="","",Cli!D634)</f>
        <v/>
      </c>
    </row>
    <row r="636" spans="1:4" ht="24.95" customHeight="1" x14ac:dyDescent="0.25">
      <c r="A636" s="58">
        <v>631</v>
      </c>
      <c r="B636" s="60" t="str">
        <f>IF(Con!D635="","",Con!D635)</f>
        <v/>
      </c>
      <c r="C636" s="60" t="e">
        <f>IF(Ven!#REF!="","",Ven!#REF!)</f>
        <v>#REF!</v>
      </c>
      <c r="D636" s="60" t="str">
        <f>IF(Cli!D635="","",Cli!D635)</f>
        <v/>
      </c>
    </row>
    <row r="637" spans="1:4" ht="24.95" customHeight="1" x14ac:dyDescent="0.25">
      <c r="A637" s="58">
        <v>632</v>
      </c>
      <c r="B637" s="60" t="str">
        <f>IF(Con!D636="","",Con!D636)</f>
        <v/>
      </c>
      <c r="C637" s="60" t="e">
        <f>IF(Ven!#REF!="","",Ven!#REF!)</f>
        <v>#REF!</v>
      </c>
      <c r="D637" s="60" t="str">
        <f>IF(Cli!D636="","",Cli!D636)</f>
        <v/>
      </c>
    </row>
    <row r="638" spans="1:4" ht="24.95" customHeight="1" x14ac:dyDescent="0.25">
      <c r="A638" s="58">
        <v>633</v>
      </c>
      <c r="B638" s="60" t="str">
        <f>IF(Con!D637="","",Con!D637)</f>
        <v/>
      </c>
      <c r="C638" s="60" t="e">
        <f>IF(Ven!#REF!="","",Ven!#REF!)</f>
        <v>#REF!</v>
      </c>
      <c r="D638" s="60" t="str">
        <f>IF(Cli!D637="","",Cli!D637)</f>
        <v/>
      </c>
    </row>
    <row r="639" spans="1:4" ht="24.95" customHeight="1" x14ac:dyDescent="0.25">
      <c r="A639" s="58">
        <v>634</v>
      </c>
      <c r="B639" s="60" t="str">
        <f>IF(Con!D638="","",Con!D638)</f>
        <v/>
      </c>
      <c r="C639" s="60" t="e">
        <f>IF(Ven!#REF!="","",Ven!#REF!)</f>
        <v>#REF!</v>
      </c>
      <c r="D639" s="60" t="str">
        <f>IF(Cli!D638="","",Cli!D638)</f>
        <v/>
      </c>
    </row>
    <row r="640" spans="1:4" ht="24.95" customHeight="1" x14ac:dyDescent="0.25">
      <c r="A640" s="58">
        <v>635</v>
      </c>
      <c r="B640" s="60" t="str">
        <f>IF(Con!D639="","",Con!D639)</f>
        <v/>
      </c>
      <c r="C640" s="60" t="e">
        <f>IF(Ven!#REF!="","",Ven!#REF!)</f>
        <v>#REF!</v>
      </c>
      <c r="D640" s="60" t="str">
        <f>IF(Cli!D639="","",Cli!D639)</f>
        <v/>
      </c>
    </row>
    <row r="641" spans="1:4" ht="24.95" customHeight="1" x14ac:dyDescent="0.25">
      <c r="A641" s="58">
        <v>636</v>
      </c>
      <c r="B641" s="60" t="str">
        <f>IF(Con!D640="","",Con!D640)</f>
        <v/>
      </c>
      <c r="C641" s="60" t="e">
        <f>IF(Ven!#REF!="","",Ven!#REF!)</f>
        <v>#REF!</v>
      </c>
      <c r="D641" s="60" t="str">
        <f>IF(Cli!D640="","",Cli!D640)</f>
        <v/>
      </c>
    </row>
    <row r="642" spans="1:4" ht="24.95" customHeight="1" x14ac:dyDescent="0.25">
      <c r="A642" s="58">
        <v>637</v>
      </c>
      <c r="B642" s="60" t="str">
        <f>IF(Con!D641="","",Con!D641)</f>
        <v/>
      </c>
      <c r="C642" s="60" t="e">
        <f>IF(Ven!#REF!="","",Ven!#REF!)</f>
        <v>#REF!</v>
      </c>
      <c r="D642" s="60" t="str">
        <f>IF(Cli!D641="","",Cli!D641)</f>
        <v/>
      </c>
    </row>
    <row r="643" spans="1:4" ht="24.95" customHeight="1" x14ac:dyDescent="0.25">
      <c r="A643" s="58">
        <v>638</v>
      </c>
      <c r="B643" s="60" t="str">
        <f>IF(Con!D642="","",Con!D642)</f>
        <v/>
      </c>
      <c r="C643" s="60" t="e">
        <f>IF(Ven!#REF!="","",Ven!#REF!)</f>
        <v>#REF!</v>
      </c>
      <c r="D643" s="60" t="str">
        <f>IF(Cli!D642="","",Cli!D642)</f>
        <v/>
      </c>
    </row>
    <row r="644" spans="1:4" ht="24.95" customHeight="1" x14ac:dyDescent="0.25">
      <c r="A644" s="58">
        <v>639</v>
      </c>
      <c r="B644" s="60" t="str">
        <f>IF(Con!D643="","",Con!D643)</f>
        <v/>
      </c>
      <c r="C644" s="60" t="e">
        <f>IF(Ven!#REF!="","",Ven!#REF!)</f>
        <v>#REF!</v>
      </c>
      <c r="D644" s="60" t="str">
        <f>IF(Cli!D643="","",Cli!D643)</f>
        <v/>
      </c>
    </row>
    <row r="645" spans="1:4" ht="24.95" customHeight="1" x14ac:dyDescent="0.25">
      <c r="A645" s="58">
        <v>640</v>
      </c>
      <c r="B645" s="60" t="str">
        <f>IF(Con!D644="","",Con!D644)</f>
        <v/>
      </c>
      <c r="C645" s="60" t="e">
        <f>IF(Ven!#REF!="","",Ven!#REF!)</f>
        <v>#REF!</v>
      </c>
      <c r="D645" s="60" t="str">
        <f>IF(Cli!D644="","",Cli!D644)</f>
        <v/>
      </c>
    </row>
    <row r="646" spans="1:4" ht="24.95" customHeight="1" x14ac:dyDescent="0.25">
      <c r="A646" s="58">
        <v>641</v>
      </c>
      <c r="B646" s="60" t="str">
        <f>IF(Con!D645="","",Con!D645)</f>
        <v/>
      </c>
      <c r="C646" s="60" t="e">
        <f>IF(Ven!#REF!="","",Ven!#REF!)</f>
        <v>#REF!</v>
      </c>
      <c r="D646" s="60" t="str">
        <f>IF(Cli!D645="","",Cli!D645)</f>
        <v/>
      </c>
    </row>
    <row r="647" spans="1:4" ht="24.95" customHeight="1" x14ac:dyDescent="0.25">
      <c r="A647" s="58">
        <v>642</v>
      </c>
      <c r="B647" s="60" t="str">
        <f>IF(Con!D646="","",Con!D646)</f>
        <v/>
      </c>
      <c r="C647" s="60" t="e">
        <f>IF(Ven!#REF!="","",Ven!#REF!)</f>
        <v>#REF!</v>
      </c>
      <c r="D647" s="60" t="str">
        <f>IF(Cli!D646="","",Cli!D646)</f>
        <v/>
      </c>
    </row>
    <row r="648" spans="1:4" ht="24.95" customHeight="1" x14ac:dyDescent="0.25">
      <c r="A648" s="58">
        <v>643</v>
      </c>
      <c r="B648" s="60" t="str">
        <f>IF(Con!D647="","",Con!D647)</f>
        <v/>
      </c>
      <c r="C648" s="60" t="e">
        <f>IF(Ven!#REF!="","",Ven!#REF!)</f>
        <v>#REF!</v>
      </c>
      <c r="D648" s="60" t="str">
        <f>IF(Cli!D647="","",Cli!D647)</f>
        <v/>
      </c>
    </row>
    <row r="649" spans="1:4" ht="24.95" customHeight="1" x14ac:dyDescent="0.25">
      <c r="A649" s="58">
        <v>644</v>
      </c>
      <c r="B649" s="60" t="str">
        <f>IF(Con!D648="","",Con!D648)</f>
        <v/>
      </c>
      <c r="C649" s="60" t="e">
        <f>IF(Ven!#REF!="","",Ven!#REF!)</f>
        <v>#REF!</v>
      </c>
      <c r="D649" s="60" t="str">
        <f>IF(Cli!D648="","",Cli!D648)</f>
        <v/>
      </c>
    </row>
    <row r="650" spans="1:4" ht="24.95" customHeight="1" x14ac:dyDescent="0.25">
      <c r="A650" s="58">
        <v>645</v>
      </c>
      <c r="B650" s="60" t="str">
        <f>IF(Con!D649="","",Con!D649)</f>
        <v/>
      </c>
      <c r="C650" s="60" t="e">
        <f>IF(Ven!#REF!="","",Ven!#REF!)</f>
        <v>#REF!</v>
      </c>
      <c r="D650" s="60" t="str">
        <f>IF(Cli!D649="","",Cli!D649)</f>
        <v/>
      </c>
    </row>
    <row r="651" spans="1:4" ht="24.95" customHeight="1" x14ac:dyDescent="0.25">
      <c r="A651" s="58">
        <v>646</v>
      </c>
      <c r="B651" s="60" t="str">
        <f>IF(Con!D650="","",Con!D650)</f>
        <v/>
      </c>
      <c r="C651" s="60" t="e">
        <f>IF(Ven!#REF!="","",Ven!#REF!)</f>
        <v>#REF!</v>
      </c>
      <c r="D651" s="60" t="str">
        <f>IF(Cli!D650="","",Cli!D650)</f>
        <v/>
      </c>
    </row>
    <row r="652" spans="1:4" ht="24.95" customHeight="1" x14ac:dyDescent="0.25">
      <c r="A652" s="58">
        <v>647</v>
      </c>
      <c r="B652" s="60" t="str">
        <f>IF(Con!D651="","",Con!D651)</f>
        <v/>
      </c>
      <c r="C652" s="60" t="e">
        <f>IF(Ven!#REF!="","",Ven!#REF!)</f>
        <v>#REF!</v>
      </c>
      <c r="D652" s="60" t="str">
        <f>IF(Cli!D651="","",Cli!D651)</f>
        <v/>
      </c>
    </row>
    <row r="653" spans="1:4" ht="24.95" customHeight="1" x14ac:dyDescent="0.25">
      <c r="A653" s="58">
        <v>648</v>
      </c>
      <c r="B653" s="60" t="str">
        <f>IF(Con!D652="","",Con!D652)</f>
        <v/>
      </c>
      <c r="C653" s="60" t="e">
        <f>IF(Ven!#REF!="","",Ven!#REF!)</f>
        <v>#REF!</v>
      </c>
      <c r="D653" s="60" t="str">
        <f>IF(Cli!D652="","",Cli!D652)</f>
        <v/>
      </c>
    </row>
    <row r="654" spans="1:4" ht="24.95" customHeight="1" x14ac:dyDescent="0.25">
      <c r="A654" s="58">
        <v>649</v>
      </c>
      <c r="B654" s="60" t="str">
        <f>IF(Con!D653="","",Con!D653)</f>
        <v/>
      </c>
      <c r="C654" s="60" t="e">
        <f>IF(Ven!#REF!="","",Ven!#REF!)</f>
        <v>#REF!</v>
      </c>
      <c r="D654" s="60" t="str">
        <f>IF(Cli!D653="","",Cli!D653)</f>
        <v/>
      </c>
    </row>
    <row r="655" spans="1:4" ht="24.95" customHeight="1" x14ac:dyDescent="0.25">
      <c r="A655" s="58">
        <v>650</v>
      </c>
      <c r="B655" s="60" t="str">
        <f>IF(Con!D654="","",Con!D654)</f>
        <v/>
      </c>
      <c r="C655" s="60" t="e">
        <f>IF(Ven!#REF!="","",Ven!#REF!)</f>
        <v>#REF!</v>
      </c>
      <c r="D655" s="60" t="str">
        <f>IF(Cli!D654="","",Cli!D654)</f>
        <v/>
      </c>
    </row>
    <row r="656" spans="1:4" ht="24.95" customHeight="1" x14ac:dyDescent="0.25">
      <c r="A656" s="58">
        <v>651</v>
      </c>
      <c r="B656" s="60" t="str">
        <f>IF(Con!D655="","",Con!D655)</f>
        <v/>
      </c>
      <c r="C656" s="60" t="e">
        <f>IF(Ven!#REF!="","",Ven!#REF!)</f>
        <v>#REF!</v>
      </c>
      <c r="D656" s="60" t="str">
        <f>IF(Cli!D655="","",Cli!D655)</f>
        <v/>
      </c>
    </row>
    <row r="657" spans="1:4" ht="24.95" customHeight="1" x14ac:dyDescent="0.25">
      <c r="A657" s="58">
        <v>652</v>
      </c>
      <c r="B657" s="60" t="str">
        <f>IF(Con!D656="","",Con!D656)</f>
        <v/>
      </c>
      <c r="C657" s="60" t="e">
        <f>IF(Ven!#REF!="","",Ven!#REF!)</f>
        <v>#REF!</v>
      </c>
      <c r="D657" s="60" t="str">
        <f>IF(Cli!D656="","",Cli!D656)</f>
        <v/>
      </c>
    </row>
    <row r="658" spans="1:4" ht="24.95" customHeight="1" x14ac:dyDescent="0.25">
      <c r="A658" s="58">
        <v>653</v>
      </c>
      <c r="B658" s="60" t="str">
        <f>IF(Con!D657="","",Con!D657)</f>
        <v/>
      </c>
      <c r="C658" s="60" t="e">
        <f>IF(Ven!#REF!="","",Ven!#REF!)</f>
        <v>#REF!</v>
      </c>
      <c r="D658" s="60" t="str">
        <f>IF(Cli!D657="","",Cli!D657)</f>
        <v/>
      </c>
    </row>
    <row r="659" spans="1:4" ht="24.95" customHeight="1" x14ac:dyDescent="0.25">
      <c r="A659" s="58">
        <v>654</v>
      </c>
      <c r="B659" s="60" t="str">
        <f>IF(Con!D658="","",Con!D658)</f>
        <v/>
      </c>
      <c r="C659" s="60" t="e">
        <f>IF(Ven!#REF!="","",Ven!#REF!)</f>
        <v>#REF!</v>
      </c>
      <c r="D659" s="60" t="str">
        <f>IF(Cli!D658="","",Cli!D658)</f>
        <v/>
      </c>
    </row>
    <row r="660" spans="1:4" ht="24.95" customHeight="1" x14ac:dyDescent="0.25">
      <c r="A660" s="58">
        <v>655</v>
      </c>
      <c r="B660" s="60" t="str">
        <f>IF(Con!D659="","",Con!D659)</f>
        <v/>
      </c>
      <c r="C660" s="60" t="e">
        <f>IF(Ven!#REF!="","",Ven!#REF!)</f>
        <v>#REF!</v>
      </c>
      <c r="D660" s="60" t="str">
        <f>IF(Cli!D659="","",Cli!D659)</f>
        <v/>
      </c>
    </row>
    <row r="661" spans="1:4" ht="24.95" customHeight="1" x14ac:dyDescent="0.25">
      <c r="A661" s="58">
        <v>656</v>
      </c>
      <c r="B661" s="60" t="str">
        <f>IF(Con!D660="","",Con!D660)</f>
        <v/>
      </c>
      <c r="C661" s="60" t="e">
        <f>IF(Ven!#REF!="","",Ven!#REF!)</f>
        <v>#REF!</v>
      </c>
      <c r="D661" s="60" t="str">
        <f>IF(Cli!D660="","",Cli!D660)</f>
        <v/>
      </c>
    </row>
    <row r="662" spans="1:4" ht="24.95" customHeight="1" x14ac:dyDescent="0.25">
      <c r="A662" s="58">
        <v>657</v>
      </c>
      <c r="B662" s="60" t="str">
        <f>IF(Con!D661="","",Con!D661)</f>
        <v/>
      </c>
      <c r="C662" s="60" t="e">
        <f>IF(Ven!#REF!="","",Ven!#REF!)</f>
        <v>#REF!</v>
      </c>
      <c r="D662" s="60" t="str">
        <f>IF(Cli!D661="","",Cli!D661)</f>
        <v/>
      </c>
    </row>
    <row r="663" spans="1:4" ht="24.95" customHeight="1" x14ac:dyDescent="0.25">
      <c r="A663" s="58">
        <v>658</v>
      </c>
      <c r="B663" s="60" t="str">
        <f>IF(Con!D662="","",Con!D662)</f>
        <v/>
      </c>
      <c r="C663" s="60" t="e">
        <f>IF(Ven!#REF!="","",Ven!#REF!)</f>
        <v>#REF!</v>
      </c>
      <c r="D663" s="60" t="str">
        <f>IF(Cli!D662="","",Cli!D662)</f>
        <v/>
      </c>
    </row>
    <row r="664" spans="1:4" ht="24.95" customHeight="1" x14ac:dyDescent="0.25">
      <c r="A664" s="58">
        <v>659</v>
      </c>
      <c r="B664" s="60" t="str">
        <f>IF(Con!D663="","",Con!D663)</f>
        <v/>
      </c>
      <c r="C664" s="60" t="e">
        <f>IF(Ven!#REF!="","",Ven!#REF!)</f>
        <v>#REF!</v>
      </c>
      <c r="D664" s="60" t="str">
        <f>IF(Cli!D663="","",Cli!D663)</f>
        <v/>
      </c>
    </row>
    <row r="665" spans="1:4" ht="24.95" customHeight="1" x14ac:dyDescent="0.25">
      <c r="A665" s="58">
        <v>660</v>
      </c>
      <c r="B665" s="60" t="str">
        <f>IF(Con!D664="","",Con!D664)</f>
        <v/>
      </c>
      <c r="C665" s="60" t="e">
        <f>IF(Ven!#REF!="","",Ven!#REF!)</f>
        <v>#REF!</v>
      </c>
      <c r="D665" s="60" t="str">
        <f>IF(Cli!D664="","",Cli!D664)</f>
        <v/>
      </c>
    </row>
    <row r="666" spans="1:4" ht="24.95" customHeight="1" x14ac:dyDescent="0.25">
      <c r="A666" s="58">
        <v>661</v>
      </c>
      <c r="B666" s="60" t="str">
        <f>IF(Con!D665="","",Con!D665)</f>
        <v/>
      </c>
      <c r="C666" s="60" t="e">
        <f>IF(Ven!#REF!="","",Ven!#REF!)</f>
        <v>#REF!</v>
      </c>
      <c r="D666" s="60" t="str">
        <f>IF(Cli!D665="","",Cli!D665)</f>
        <v/>
      </c>
    </row>
    <row r="667" spans="1:4" ht="24.95" customHeight="1" x14ac:dyDescent="0.25">
      <c r="A667" s="58">
        <v>662</v>
      </c>
      <c r="B667" s="60" t="str">
        <f>IF(Con!D666="","",Con!D666)</f>
        <v/>
      </c>
      <c r="C667" s="60" t="e">
        <f>IF(Ven!#REF!="","",Ven!#REF!)</f>
        <v>#REF!</v>
      </c>
      <c r="D667" s="60" t="str">
        <f>IF(Cli!D666="","",Cli!D666)</f>
        <v/>
      </c>
    </row>
    <row r="668" spans="1:4" ht="24.95" customHeight="1" x14ac:dyDescent="0.25">
      <c r="A668" s="58">
        <v>663</v>
      </c>
      <c r="B668" s="60" t="str">
        <f>IF(Con!D667="","",Con!D667)</f>
        <v/>
      </c>
      <c r="C668" s="60" t="e">
        <f>IF(Ven!#REF!="","",Ven!#REF!)</f>
        <v>#REF!</v>
      </c>
      <c r="D668" s="60" t="str">
        <f>IF(Cli!D667="","",Cli!D667)</f>
        <v/>
      </c>
    </row>
    <row r="669" spans="1:4" ht="24.95" customHeight="1" x14ac:dyDescent="0.25">
      <c r="A669" s="58">
        <v>664</v>
      </c>
      <c r="B669" s="60" t="str">
        <f>IF(Con!D668="","",Con!D668)</f>
        <v/>
      </c>
      <c r="C669" s="60" t="e">
        <f>IF(Ven!#REF!="","",Ven!#REF!)</f>
        <v>#REF!</v>
      </c>
      <c r="D669" s="60" t="str">
        <f>IF(Cli!D668="","",Cli!D668)</f>
        <v/>
      </c>
    </row>
    <row r="670" spans="1:4" ht="24.95" customHeight="1" x14ac:dyDescent="0.25">
      <c r="A670" s="58">
        <v>665</v>
      </c>
      <c r="B670" s="60" t="str">
        <f>IF(Con!D669="","",Con!D669)</f>
        <v/>
      </c>
      <c r="C670" s="60" t="e">
        <f>IF(Ven!#REF!="","",Ven!#REF!)</f>
        <v>#REF!</v>
      </c>
      <c r="D670" s="60" t="str">
        <f>IF(Cli!D669="","",Cli!D669)</f>
        <v/>
      </c>
    </row>
    <row r="671" spans="1:4" ht="24.95" customHeight="1" x14ac:dyDescent="0.25">
      <c r="A671" s="58">
        <v>666</v>
      </c>
      <c r="B671" s="60" t="str">
        <f>IF(Con!D670="","",Con!D670)</f>
        <v/>
      </c>
      <c r="C671" s="60" t="e">
        <f>IF(Ven!#REF!="","",Ven!#REF!)</f>
        <v>#REF!</v>
      </c>
      <c r="D671" s="60" t="str">
        <f>IF(Cli!D670="","",Cli!D670)</f>
        <v/>
      </c>
    </row>
    <row r="672" spans="1:4" ht="24.95" customHeight="1" x14ac:dyDescent="0.25">
      <c r="A672" s="58">
        <v>667</v>
      </c>
      <c r="B672" s="60" t="str">
        <f>IF(Con!D671="","",Con!D671)</f>
        <v/>
      </c>
      <c r="C672" s="60" t="e">
        <f>IF(Ven!#REF!="","",Ven!#REF!)</f>
        <v>#REF!</v>
      </c>
      <c r="D672" s="60" t="str">
        <f>IF(Cli!D671="","",Cli!D671)</f>
        <v/>
      </c>
    </row>
    <row r="673" spans="1:4" ht="24.95" customHeight="1" x14ac:dyDescent="0.25">
      <c r="A673" s="58">
        <v>668</v>
      </c>
      <c r="B673" s="60" t="str">
        <f>IF(Con!D672="","",Con!D672)</f>
        <v/>
      </c>
      <c r="C673" s="60" t="e">
        <f>IF(Ven!#REF!="","",Ven!#REF!)</f>
        <v>#REF!</v>
      </c>
      <c r="D673" s="60" t="str">
        <f>IF(Cli!D672="","",Cli!D672)</f>
        <v/>
      </c>
    </row>
    <row r="674" spans="1:4" ht="24.95" customHeight="1" x14ac:dyDescent="0.25">
      <c r="A674" s="58">
        <v>669</v>
      </c>
      <c r="B674" s="60" t="str">
        <f>IF(Con!D673="","",Con!D673)</f>
        <v/>
      </c>
      <c r="C674" s="60" t="e">
        <f>IF(Ven!#REF!="","",Ven!#REF!)</f>
        <v>#REF!</v>
      </c>
      <c r="D674" s="60" t="str">
        <f>IF(Cli!D673="","",Cli!D673)</f>
        <v/>
      </c>
    </row>
    <row r="675" spans="1:4" ht="24.95" customHeight="1" x14ac:dyDescent="0.25">
      <c r="A675" s="58">
        <v>670</v>
      </c>
      <c r="B675" s="60" t="str">
        <f>IF(Con!D674="","",Con!D674)</f>
        <v/>
      </c>
      <c r="C675" s="60" t="e">
        <f>IF(Ven!#REF!="","",Ven!#REF!)</f>
        <v>#REF!</v>
      </c>
      <c r="D675" s="60" t="str">
        <f>IF(Cli!D674="","",Cli!D674)</f>
        <v/>
      </c>
    </row>
    <row r="676" spans="1:4" ht="24.95" customHeight="1" x14ac:dyDescent="0.25">
      <c r="A676" s="58">
        <v>671</v>
      </c>
      <c r="B676" s="60" t="str">
        <f>IF(Con!D675="","",Con!D675)</f>
        <v/>
      </c>
      <c r="C676" s="60" t="e">
        <f>IF(Ven!#REF!="","",Ven!#REF!)</f>
        <v>#REF!</v>
      </c>
      <c r="D676" s="60" t="str">
        <f>IF(Cli!D675="","",Cli!D675)</f>
        <v/>
      </c>
    </row>
    <row r="677" spans="1:4" ht="24.95" customHeight="1" x14ac:dyDescent="0.25">
      <c r="A677" s="58">
        <v>672</v>
      </c>
      <c r="B677" s="60" t="str">
        <f>IF(Con!D676="","",Con!D676)</f>
        <v/>
      </c>
      <c r="C677" s="60" t="e">
        <f>IF(Ven!#REF!="","",Ven!#REF!)</f>
        <v>#REF!</v>
      </c>
      <c r="D677" s="60" t="str">
        <f>IF(Cli!D676="","",Cli!D676)</f>
        <v/>
      </c>
    </row>
    <row r="678" spans="1:4" ht="24.95" customHeight="1" x14ac:dyDescent="0.25">
      <c r="A678" s="58">
        <v>673</v>
      </c>
      <c r="B678" s="60" t="str">
        <f>IF(Con!D677="","",Con!D677)</f>
        <v/>
      </c>
      <c r="C678" s="60" t="e">
        <f>IF(Ven!#REF!="","",Ven!#REF!)</f>
        <v>#REF!</v>
      </c>
      <c r="D678" s="60" t="str">
        <f>IF(Cli!D677="","",Cli!D677)</f>
        <v/>
      </c>
    </row>
    <row r="679" spans="1:4" ht="24.95" customHeight="1" x14ac:dyDescent="0.25">
      <c r="A679" s="58">
        <v>674</v>
      </c>
      <c r="B679" s="60" t="str">
        <f>IF(Con!D678="","",Con!D678)</f>
        <v/>
      </c>
      <c r="C679" s="60" t="e">
        <f>IF(Ven!#REF!="","",Ven!#REF!)</f>
        <v>#REF!</v>
      </c>
      <c r="D679" s="60" t="str">
        <f>IF(Cli!D678="","",Cli!D678)</f>
        <v/>
      </c>
    </row>
    <row r="680" spans="1:4" ht="24.95" customHeight="1" x14ac:dyDescent="0.25">
      <c r="A680" s="58">
        <v>675</v>
      </c>
      <c r="B680" s="60" t="str">
        <f>IF(Con!D679="","",Con!D679)</f>
        <v/>
      </c>
      <c r="C680" s="60" t="e">
        <f>IF(Ven!#REF!="","",Ven!#REF!)</f>
        <v>#REF!</v>
      </c>
      <c r="D680" s="60" t="str">
        <f>IF(Cli!D679="","",Cli!D679)</f>
        <v/>
      </c>
    </row>
    <row r="681" spans="1:4" ht="24.95" customHeight="1" x14ac:dyDescent="0.25">
      <c r="A681" s="58">
        <v>676</v>
      </c>
      <c r="B681" s="60" t="str">
        <f>IF(Con!D680="","",Con!D680)</f>
        <v/>
      </c>
      <c r="C681" s="60" t="e">
        <f>IF(Ven!#REF!="","",Ven!#REF!)</f>
        <v>#REF!</v>
      </c>
      <c r="D681" s="60" t="str">
        <f>IF(Cli!D680="","",Cli!D680)</f>
        <v/>
      </c>
    </row>
    <row r="682" spans="1:4" ht="24.95" customHeight="1" x14ac:dyDescent="0.25">
      <c r="A682" s="58">
        <v>677</v>
      </c>
      <c r="B682" s="60" t="str">
        <f>IF(Con!D681="","",Con!D681)</f>
        <v/>
      </c>
      <c r="C682" s="60" t="e">
        <f>IF(Ven!#REF!="","",Ven!#REF!)</f>
        <v>#REF!</v>
      </c>
      <c r="D682" s="60" t="str">
        <f>IF(Cli!D681="","",Cli!D681)</f>
        <v/>
      </c>
    </row>
    <row r="683" spans="1:4" ht="24.95" customHeight="1" x14ac:dyDescent="0.25">
      <c r="A683" s="58">
        <v>678</v>
      </c>
      <c r="B683" s="60" t="str">
        <f>IF(Con!D682="","",Con!D682)</f>
        <v/>
      </c>
      <c r="C683" s="60" t="e">
        <f>IF(Ven!#REF!="","",Ven!#REF!)</f>
        <v>#REF!</v>
      </c>
      <c r="D683" s="60" t="str">
        <f>IF(Cli!D682="","",Cli!D682)</f>
        <v/>
      </c>
    </row>
    <row r="684" spans="1:4" ht="24.95" customHeight="1" x14ac:dyDescent="0.25">
      <c r="A684" s="58">
        <v>679</v>
      </c>
      <c r="B684" s="60" t="str">
        <f>IF(Con!D683="","",Con!D683)</f>
        <v/>
      </c>
      <c r="C684" s="60" t="e">
        <f>IF(Ven!#REF!="","",Ven!#REF!)</f>
        <v>#REF!</v>
      </c>
      <c r="D684" s="60" t="str">
        <f>IF(Cli!D683="","",Cli!D683)</f>
        <v/>
      </c>
    </row>
    <row r="685" spans="1:4" ht="24.95" customHeight="1" x14ac:dyDescent="0.25">
      <c r="A685" s="58">
        <v>680</v>
      </c>
      <c r="B685" s="60" t="str">
        <f>IF(Con!D684="","",Con!D684)</f>
        <v/>
      </c>
      <c r="C685" s="60" t="e">
        <f>IF(Ven!#REF!="","",Ven!#REF!)</f>
        <v>#REF!</v>
      </c>
      <c r="D685" s="60" t="str">
        <f>IF(Cli!D684="","",Cli!D684)</f>
        <v/>
      </c>
    </row>
    <row r="686" spans="1:4" ht="24.95" customHeight="1" x14ac:dyDescent="0.25">
      <c r="A686" s="58">
        <v>681</v>
      </c>
      <c r="B686" s="60" t="str">
        <f>IF(Con!D685="","",Con!D685)</f>
        <v/>
      </c>
      <c r="C686" s="60" t="e">
        <f>IF(Ven!#REF!="","",Ven!#REF!)</f>
        <v>#REF!</v>
      </c>
      <c r="D686" s="60" t="str">
        <f>IF(Cli!D685="","",Cli!D685)</f>
        <v/>
      </c>
    </row>
    <row r="687" spans="1:4" ht="24.95" customHeight="1" x14ac:dyDescent="0.25">
      <c r="A687" s="58">
        <v>682</v>
      </c>
      <c r="B687" s="60" t="str">
        <f>IF(Con!D686="","",Con!D686)</f>
        <v/>
      </c>
      <c r="C687" s="60" t="e">
        <f>IF(Ven!#REF!="","",Ven!#REF!)</f>
        <v>#REF!</v>
      </c>
      <c r="D687" s="60" t="str">
        <f>IF(Cli!D686="","",Cli!D686)</f>
        <v/>
      </c>
    </row>
    <row r="688" spans="1:4" ht="24.95" customHeight="1" x14ac:dyDescent="0.25">
      <c r="A688" s="58">
        <v>683</v>
      </c>
      <c r="B688" s="60" t="str">
        <f>IF(Con!D687="","",Con!D687)</f>
        <v/>
      </c>
      <c r="C688" s="60" t="e">
        <f>IF(Ven!#REF!="","",Ven!#REF!)</f>
        <v>#REF!</v>
      </c>
      <c r="D688" s="60" t="str">
        <f>IF(Cli!D687="","",Cli!D687)</f>
        <v/>
      </c>
    </row>
    <row r="689" spans="1:4" ht="24.95" customHeight="1" x14ac:dyDescent="0.25">
      <c r="A689" s="58">
        <v>684</v>
      </c>
      <c r="B689" s="60" t="str">
        <f>IF(Con!D688="","",Con!D688)</f>
        <v/>
      </c>
      <c r="C689" s="60" t="e">
        <f>IF(Ven!#REF!="","",Ven!#REF!)</f>
        <v>#REF!</v>
      </c>
      <c r="D689" s="60" t="str">
        <f>IF(Cli!D688="","",Cli!D688)</f>
        <v/>
      </c>
    </row>
    <row r="690" spans="1:4" ht="24.95" customHeight="1" x14ac:dyDescent="0.25">
      <c r="A690" s="58">
        <v>685</v>
      </c>
      <c r="B690" s="60" t="str">
        <f>IF(Con!D689="","",Con!D689)</f>
        <v/>
      </c>
      <c r="C690" s="60" t="e">
        <f>IF(Ven!#REF!="","",Ven!#REF!)</f>
        <v>#REF!</v>
      </c>
      <c r="D690" s="60" t="str">
        <f>IF(Cli!D689="","",Cli!D689)</f>
        <v/>
      </c>
    </row>
    <row r="691" spans="1:4" ht="24.95" customHeight="1" x14ac:dyDescent="0.25">
      <c r="A691" s="58">
        <v>686</v>
      </c>
      <c r="B691" s="60" t="str">
        <f>IF(Con!D690="","",Con!D690)</f>
        <v/>
      </c>
      <c r="C691" s="60" t="e">
        <f>IF(Ven!#REF!="","",Ven!#REF!)</f>
        <v>#REF!</v>
      </c>
      <c r="D691" s="60" t="str">
        <f>IF(Cli!D690="","",Cli!D690)</f>
        <v/>
      </c>
    </row>
    <row r="692" spans="1:4" ht="24.95" customHeight="1" x14ac:dyDescent="0.25">
      <c r="A692" s="58">
        <v>687</v>
      </c>
      <c r="B692" s="60" t="str">
        <f>IF(Con!D691="","",Con!D691)</f>
        <v/>
      </c>
      <c r="C692" s="60" t="e">
        <f>IF(Ven!#REF!="","",Ven!#REF!)</f>
        <v>#REF!</v>
      </c>
      <c r="D692" s="60" t="str">
        <f>IF(Cli!D691="","",Cli!D691)</f>
        <v/>
      </c>
    </row>
    <row r="693" spans="1:4" ht="24.95" customHeight="1" x14ac:dyDescent="0.25">
      <c r="A693" s="58">
        <v>688</v>
      </c>
      <c r="B693" s="60" t="str">
        <f>IF(Con!D692="","",Con!D692)</f>
        <v/>
      </c>
      <c r="C693" s="60" t="e">
        <f>IF(Ven!#REF!="","",Ven!#REF!)</f>
        <v>#REF!</v>
      </c>
      <c r="D693" s="60" t="str">
        <f>IF(Cli!D692="","",Cli!D692)</f>
        <v/>
      </c>
    </row>
    <row r="694" spans="1:4" ht="24.95" customHeight="1" x14ac:dyDescent="0.25">
      <c r="A694" s="58">
        <v>689</v>
      </c>
      <c r="B694" s="60" t="str">
        <f>IF(Con!D693="","",Con!D693)</f>
        <v/>
      </c>
      <c r="C694" s="60" t="e">
        <f>IF(Ven!#REF!="","",Ven!#REF!)</f>
        <v>#REF!</v>
      </c>
      <c r="D694" s="60" t="str">
        <f>IF(Cli!D693="","",Cli!D693)</f>
        <v/>
      </c>
    </row>
    <row r="695" spans="1:4" ht="24.95" customHeight="1" x14ac:dyDescent="0.25">
      <c r="A695" s="58">
        <v>690</v>
      </c>
      <c r="B695" s="60" t="str">
        <f>IF(Con!D694="","",Con!D694)</f>
        <v/>
      </c>
      <c r="C695" s="60" t="e">
        <f>IF(Ven!#REF!="","",Ven!#REF!)</f>
        <v>#REF!</v>
      </c>
      <c r="D695" s="60" t="str">
        <f>IF(Cli!D694="","",Cli!D694)</f>
        <v/>
      </c>
    </row>
    <row r="696" spans="1:4" ht="24.95" customHeight="1" x14ac:dyDescent="0.25">
      <c r="A696" s="58">
        <v>691</v>
      </c>
      <c r="B696" s="60" t="str">
        <f>IF(Con!D695="","",Con!D695)</f>
        <v/>
      </c>
      <c r="C696" s="60" t="e">
        <f>IF(Ven!#REF!="","",Ven!#REF!)</f>
        <v>#REF!</v>
      </c>
      <c r="D696" s="60" t="str">
        <f>IF(Cli!D695="","",Cli!D695)</f>
        <v/>
      </c>
    </row>
    <row r="697" spans="1:4" ht="24.95" customHeight="1" x14ac:dyDescent="0.25">
      <c r="A697" s="58">
        <v>692</v>
      </c>
      <c r="B697" s="60" t="str">
        <f>IF(Con!D696="","",Con!D696)</f>
        <v/>
      </c>
      <c r="C697" s="60" t="e">
        <f>IF(Ven!#REF!="","",Ven!#REF!)</f>
        <v>#REF!</v>
      </c>
      <c r="D697" s="60" t="str">
        <f>IF(Cli!D696="","",Cli!D696)</f>
        <v/>
      </c>
    </row>
    <row r="698" spans="1:4" ht="24.95" customHeight="1" x14ac:dyDescent="0.25">
      <c r="A698" s="58">
        <v>693</v>
      </c>
      <c r="B698" s="60" t="str">
        <f>IF(Con!D697="","",Con!D697)</f>
        <v/>
      </c>
      <c r="C698" s="60" t="e">
        <f>IF(Ven!#REF!="","",Ven!#REF!)</f>
        <v>#REF!</v>
      </c>
      <c r="D698" s="60" t="str">
        <f>IF(Cli!D697="","",Cli!D697)</f>
        <v/>
      </c>
    </row>
    <row r="699" spans="1:4" ht="24.95" customHeight="1" x14ac:dyDescent="0.25">
      <c r="A699" s="58">
        <v>694</v>
      </c>
      <c r="B699" s="60" t="str">
        <f>IF(Con!D698="","",Con!D698)</f>
        <v/>
      </c>
      <c r="C699" s="60" t="e">
        <f>IF(Ven!#REF!="","",Ven!#REF!)</f>
        <v>#REF!</v>
      </c>
      <c r="D699" s="60" t="str">
        <f>IF(Cli!D698="","",Cli!D698)</f>
        <v/>
      </c>
    </row>
    <row r="700" spans="1:4" ht="24.95" customHeight="1" x14ac:dyDescent="0.25">
      <c r="A700" s="58">
        <v>695</v>
      </c>
      <c r="B700" s="60" t="str">
        <f>IF(Con!D699="","",Con!D699)</f>
        <v/>
      </c>
      <c r="C700" s="60" t="e">
        <f>IF(Ven!#REF!="","",Ven!#REF!)</f>
        <v>#REF!</v>
      </c>
      <c r="D700" s="60" t="str">
        <f>IF(Cli!D699="","",Cli!D699)</f>
        <v/>
      </c>
    </row>
    <row r="701" spans="1:4" ht="24.95" customHeight="1" x14ac:dyDescent="0.25">
      <c r="A701" s="58">
        <v>696</v>
      </c>
      <c r="B701" s="60" t="str">
        <f>IF(Con!D700="","",Con!D700)</f>
        <v/>
      </c>
      <c r="C701" s="60" t="e">
        <f>IF(Ven!#REF!="","",Ven!#REF!)</f>
        <v>#REF!</v>
      </c>
      <c r="D701" s="60" t="str">
        <f>IF(Cli!D700="","",Cli!D700)</f>
        <v/>
      </c>
    </row>
    <row r="702" spans="1:4" ht="24.95" customHeight="1" x14ac:dyDescent="0.25">
      <c r="A702" s="58">
        <v>697</v>
      </c>
      <c r="B702" s="60" t="str">
        <f>IF(Con!D701="","",Con!D701)</f>
        <v/>
      </c>
      <c r="C702" s="60" t="e">
        <f>IF(Ven!#REF!="","",Ven!#REF!)</f>
        <v>#REF!</v>
      </c>
      <c r="D702" s="60" t="str">
        <f>IF(Cli!D701="","",Cli!D701)</f>
        <v/>
      </c>
    </row>
    <row r="703" spans="1:4" ht="24.95" customHeight="1" x14ac:dyDescent="0.25">
      <c r="A703" s="58">
        <v>698</v>
      </c>
      <c r="B703" s="60" t="str">
        <f>IF(Con!D702="","",Con!D702)</f>
        <v/>
      </c>
      <c r="C703" s="60" t="e">
        <f>IF(Ven!#REF!="","",Ven!#REF!)</f>
        <v>#REF!</v>
      </c>
      <c r="D703" s="60" t="str">
        <f>IF(Cli!D702="","",Cli!D702)</f>
        <v/>
      </c>
    </row>
    <row r="704" spans="1:4" ht="24.95" customHeight="1" x14ac:dyDescent="0.25">
      <c r="A704" s="58">
        <v>699</v>
      </c>
      <c r="B704" s="60" t="str">
        <f>IF(Con!D703="","",Con!D703)</f>
        <v/>
      </c>
      <c r="C704" s="60" t="e">
        <f>IF(Ven!#REF!="","",Ven!#REF!)</f>
        <v>#REF!</v>
      </c>
      <c r="D704" s="60" t="str">
        <f>IF(Cli!D703="","",Cli!D703)</f>
        <v/>
      </c>
    </row>
    <row r="705" spans="1:4" ht="24.95" customHeight="1" x14ac:dyDescent="0.25">
      <c r="A705" s="58">
        <v>700</v>
      </c>
      <c r="B705" s="60" t="str">
        <f>IF(Con!D704="","",Con!D704)</f>
        <v/>
      </c>
      <c r="C705" s="60" t="e">
        <f>IF(Ven!#REF!="","",Ven!#REF!)</f>
        <v>#REF!</v>
      </c>
      <c r="D705" s="60" t="str">
        <f>IF(Cli!D704="","",Cli!D704)</f>
        <v/>
      </c>
    </row>
    <row r="706" spans="1:4" ht="24.95" customHeight="1" x14ac:dyDescent="0.25">
      <c r="A706" s="58">
        <v>701</v>
      </c>
      <c r="B706" s="60" t="str">
        <f>IF(Con!D705="","",Con!D705)</f>
        <v/>
      </c>
      <c r="C706" s="60" t="e">
        <f>IF(Ven!#REF!="","",Ven!#REF!)</f>
        <v>#REF!</v>
      </c>
      <c r="D706" s="60" t="str">
        <f>IF(Cli!D705="","",Cli!D705)</f>
        <v/>
      </c>
    </row>
    <row r="707" spans="1:4" ht="24.95" customHeight="1" x14ac:dyDescent="0.25">
      <c r="A707" s="58">
        <v>702</v>
      </c>
      <c r="B707" s="60" t="str">
        <f>IF(Con!D706="","",Con!D706)</f>
        <v/>
      </c>
      <c r="C707" s="60" t="e">
        <f>IF(Ven!#REF!="","",Ven!#REF!)</f>
        <v>#REF!</v>
      </c>
      <c r="D707" s="60" t="str">
        <f>IF(Cli!D706="","",Cli!D706)</f>
        <v/>
      </c>
    </row>
    <row r="708" spans="1:4" ht="24.95" customHeight="1" x14ac:dyDescent="0.25">
      <c r="A708" s="58">
        <v>703</v>
      </c>
      <c r="B708" s="60" t="str">
        <f>IF(Con!D707="","",Con!D707)</f>
        <v/>
      </c>
      <c r="C708" s="60" t="e">
        <f>IF(Ven!#REF!="","",Ven!#REF!)</f>
        <v>#REF!</v>
      </c>
      <c r="D708" s="60" t="str">
        <f>IF(Cli!D707="","",Cli!D707)</f>
        <v/>
      </c>
    </row>
    <row r="709" spans="1:4" ht="24.95" customHeight="1" x14ac:dyDescent="0.25">
      <c r="A709" s="58">
        <v>704</v>
      </c>
      <c r="B709" s="60" t="str">
        <f>IF(Con!D708="","",Con!D708)</f>
        <v/>
      </c>
      <c r="C709" s="60" t="e">
        <f>IF(Ven!#REF!="","",Ven!#REF!)</f>
        <v>#REF!</v>
      </c>
      <c r="D709" s="60" t="str">
        <f>IF(Cli!D708="","",Cli!D708)</f>
        <v/>
      </c>
    </row>
    <row r="710" spans="1:4" ht="24.95" customHeight="1" x14ac:dyDescent="0.25">
      <c r="A710" s="58">
        <v>705</v>
      </c>
      <c r="B710" s="60" t="str">
        <f>IF(Con!D709="","",Con!D709)</f>
        <v/>
      </c>
      <c r="C710" s="60" t="e">
        <f>IF(Ven!#REF!="","",Ven!#REF!)</f>
        <v>#REF!</v>
      </c>
      <c r="D710" s="60" t="str">
        <f>IF(Cli!D709="","",Cli!D709)</f>
        <v/>
      </c>
    </row>
    <row r="711" spans="1:4" ht="24.95" customHeight="1" x14ac:dyDescent="0.25">
      <c r="A711" s="58">
        <v>706</v>
      </c>
      <c r="B711" s="60" t="str">
        <f>IF(Con!D710="","",Con!D710)</f>
        <v/>
      </c>
      <c r="C711" s="60" t="e">
        <f>IF(Ven!#REF!="","",Ven!#REF!)</f>
        <v>#REF!</v>
      </c>
      <c r="D711" s="60" t="str">
        <f>IF(Cli!D710="","",Cli!D710)</f>
        <v/>
      </c>
    </row>
    <row r="712" spans="1:4" ht="24.95" customHeight="1" x14ac:dyDescent="0.25">
      <c r="A712" s="58">
        <v>707</v>
      </c>
      <c r="B712" s="60" t="str">
        <f>IF(Con!D711="","",Con!D711)</f>
        <v/>
      </c>
      <c r="C712" s="60" t="e">
        <f>IF(Ven!#REF!="","",Ven!#REF!)</f>
        <v>#REF!</v>
      </c>
      <c r="D712" s="60" t="str">
        <f>IF(Cli!D711="","",Cli!D711)</f>
        <v/>
      </c>
    </row>
    <row r="713" spans="1:4" ht="24.95" customHeight="1" x14ac:dyDescent="0.25">
      <c r="A713" s="58">
        <v>708</v>
      </c>
      <c r="B713" s="60" t="str">
        <f>IF(Con!D712="","",Con!D712)</f>
        <v/>
      </c>
      <c r="C713" s="60" t="e">
        <f>IF(Ven!#REF!="","",Ven!#REF!)</f>
        <v>#REF!</v>
      </c>
      <c r="D713" s="60" t="str">
        <f>IF(Cli!D712="","",Cli!D712)</f>
        <v/>
      </c>
    </row>
    <row r="714" spans="1:4" ht="24.95" customHeight="1" x14ac:dyDescent="0.25">
      <c r="A714" s="58">
        <v>709</v>
      </c>
      <c r="B714" s="60" t="str">
        <f>IF(Con!D713="","",Con!D713)</f>
        <v/>
      </c>
      <c r="C714" s="60" t="e">
        <f>IF(Ven!#REF!="","",Ven!#REF!)</f>
        <v>#REF!</v>
      </c>
      <c r="D714" s="60" t="str">
        <f>IF(Cli!D713="","",Cli!D713)</f>
        <v/>
      </c>
    </row>
    <row r="715" spans="1:4" ht="24.95" customHeight="1" x14ac:dyDescent="0.25">
      <c r="A715" s="58">
        <v>710</v>
      </c>
      <c r="B715" s="60" t="str">
        <f>IF(Con!D714="","",Con!D714)</f>
        <v/>
      </c>
      <c r="C715" s="60" t="e">
        <f>IF(Ven!#REF!="","",Ven!#REF!)</f>
        <v>#REF!</v>
      </c>
      <c r="D715" s="60" t="str">
        <f>IF(Cli!D714="","",Cli!D714)</f>
        <v/>
      </c>
    </row>
    <row r="716" spans="1:4" ht="24.95" customHeight="1" x14ac:dyDescent="0.25">
      <c r="A716" s="58">
        <v>711</v>
      </c>
      <c r="B716" s="60" t="str">
        <f>IF(Con!D715="","",Con!D715)</f>
        <v/>
      </c>
      <c r="C716" s="60" t="e">
        <f>IF(Ven!#REF!="","",Ven!#REF!)</f>
        <v>#REF!</v>
      </c>
      <c r="D716" s="60" t="str">
        <f>IF(Cli!D715="","",Cli!D715)</f>
        <v/>
      </c>
    </row>
    <row r="717" spans="1:4" ht="24.95" customHeight="1" x14ac:dyDescent="0.25">
      <c r="A717" s="58">
        <v>712</v>
      </c>
      <c r="B717" s="60" t="str">
        <f>IF(Con!D716="","",Con!D716)</f>
        <v/>
      </c>
      <c r="C717" s="60" t="e">
        <f>IF(Ven!#REF!="","",Ven!#REF!)</f>
        <v>#REF!</v>
      </c>
      <c r="D717" s="60" t="str">
        <f>IF(Cli!D716="","",Cli!D716)</f>
        <v/>
      </c>
    </row>
    <row r="718" spans="1:4" ht="24.95" customHeight="1" x14ac:dyDescent="0.25">
      <c r="A718" s="58">
        <v>713</v>
      </c>
      <c r="B718" s="60" t="str">
        <f>IF(Con!D717="","",Con!D717)</f>
        <v/>
      </c>
      <c r="C718" s="60" t="e">
        <f>IF(Ven!#REF!="","",Ven!#REF!)</f>
        <v>#REF!</v>
      </c>
      <c r="D718" s="60" t="str">
        <f>IF(Cli!D717="","",Cli!D717)</f>
        <v/>
      </c>
    </row>
    <row r="719" spans="1:4" ht="24.95" customHeight="1" x14ac:dyDescent="0.25">
      <c r="A719" s="58">
        <v>714</v>
      </c>
      <c r="B719" s="60" t="str">
        <f>IF(Con!D718="","",Con!D718)</f>
        <v/>
      </c>
      <c r="C719" s="60" t="e">
        <f>IF(Ven!#REF!="","",Ven!#REF!)</f>
        <v>#REF!</v>
      </c>
      <c r="D719" s="60" t="str">
        <f>IF(Cli!D718="","",Cli!D718)</f>
        <v/>
      </c>
    </row>
    <row r="720" spans="1:4" ht="24.95" customHeight="1" x14ac:dyDescent="0.25">
      <c r="A720" s="58">
        <v>715</v>
      </c>
      <c r="B720" s="60" t="str">
        <f>IF(Con!D719="","",Con!D719)</f>
        <v/>
      </c>
      <c r="C720" s="60" t="e">
        <f>IF(Ven!#REF!="","",Ven!#REF!)</f>
        <v>#REF!</v>
      </c>
      <c r="D720" s="60" t="str">
        <f>IF(Cli!D719="","",Cli!D719)</f>
        <v/>
      </c>
    </row>
    <row r="721" spans="1:4" ht="24.95" customHeight="1" x14ac:dyDescent="0.25">
      <c r="A721" s="58">
        <v>716</v>
      </c>
      <c r="B721" s="60" t="str">
        <f>IF(Con!D720="","",Con!D720)</f>
        <v/>
      </c>
      <c r="C721" s="60" t="e">
        <f>IF(Ven!#REF!="","",Ven!#REF!)</f>
        <v>#REF!</v>
      </c>
      <c r="D721" s="60" t="str">
        <f>IF(Cli!D720="","",Cli!D720)</f>
        <v/>
      </c>
    </row>
    <row r="722" spans="1:4" ht="24.95" customHeight="1" x14ac:dyDescent="0.25">
      <c r="A722" s="58">
        <v>717</v>
      </c>
      <c r="B722" s="60" t="str">
        <f>IF(Con!D721="","",Con!D721)</f>
        <v/>
      </c>
      <c r="C722" s="60" t="e">
        <f>IF(Ven!#REF!="","",Ven!#REF!)</f>
        <v>#REF!</v>
      </c>
      <c r="D722" s="60" t="str">
        <f>IF(Cli!D721="","",Cli!D721)</f>
        <v/>
      </c>
    </row>
    <row r="723" spans="1:4" ht="24.95" customHeight="1" x14ac:dyDescent="0.25">
      <c r="A723" s="58">
        <v>718</v>
      </c>
      <c r="B723" s="60" t="str">
        <f>IF(Con!D722="","",Con!D722)</f>
        <v/>
      </c>
      <c r="C723" s="60" t="e">
        <f>IF(Ven!#REF!="","",Ven!#REF!)</f>
        <v>#REF!</v>
      </c>
      <c r="D723" s="60" t="str">
        <f>IF(Cli!D722="","",Cli!D722)</f>
        <v/>
      </c>
    </row>
    <row r="724" spans="1:4" ht="24.95" customHeight="1" x14ac:dyDescent="0.25">
      <c r="A724" s="58">
        <v>719</v>
      </c>
      <c r="B724" s="60" t="str">
        <f>IF(Con!D723="","",Con!D723)</f>
        <v/>
      </c>
      <c r="C724" s="60" t="e">
        <f>IF(Ven!#REF!="","",Ven!#REF!)</f>
        <v>#REF!</v>
      </c>
      <c r="D724" s="60" t="str">
        <f>IF(Cli!D723="","",Cli!D723)</f>
        <v/>
      </c>
    </row>
    <row r="725" spans="1:4" ht="24.95" customHeight="1" x14ac:dyDescent="0.25">
      <c r="A725" s="58">
        <v>720</v>
      </c>
      <c r="B725" s="60" t="str">
        <f>IF(Con!D724="","",Con!D724)</f>
        <v/>
      </c>
      <c r="C725" s="60" t="e">
        <f>IF(Ven!#REF!="","",Ven!#REF!)</f>
        <v>#REF!</v>
      </c>
      <c r="D725" s="60" t="str">
        <f>IF(Cli!D724="","",Cli!D724)</f>
        <v/>
      </c>
    </row>
    <row r="726" spans="1:4" ht="24.95" customHeight="1" x14ac:dyDescent="0.25">
      <c r="A726" s="58">
        <v>721</v>
      </c>
      <c r="B726" s="60" t="str">
        <f>IF(Con!D725="","",Con!D725)</f>
        <v/>
      </c>
      <c r="C726" s="60" t="e">
        <f>IF(Ven!#REF!="","",Ven!#REF!)</f>
        <v>#REF!</v>
      </c>
      <c r="D726" s="60" t="str">
        <f>IF(Cli!D725="","",Cli!D725)</f>
        <v/>
      </c>
    </row>
    <row r="727" spans="1:4" ht="24.95" customHeight="1" x14ac:dyDescent="0.25">
      <c r="A727" s="58">
        <v>722</v>
      </c>
      <c r="B727" s="60" t="str">
        <f>IF(Con!D726="","",Con!D726)</f>
        <v/>
      </c>
      <c r="C727" s="60" t="e">
        <f>IF(Ven!#REF!="","",Ven!#REF!)</f>
        <v>#REF!</v>
      </c>
      <c r="D727" s="60" t="str">
        <f>IF(Cli!D726="","",Cli!D726)</f>
        <v/>
      </c>
    </row>
    <row r="728" spans="1:4" ht="24.95" customHeight="1" x14ac:dyDescent="0.25">
      <c r="A728" s="58">
        <v>723</v>
      </c>
      <c r="B728" s="60" t="str">
        <f>IF(Con!D727="","",Con!D727)</f>
        <v/>
      </c>
      <c r="C728" s="60" t="e">
        <f>IF(Ven!#REF!="","",Ven!#REF!)</f>
        <v>#REF!</v>
      </c>
      <c r="D728" s="60" t="str">
        <f>IF(Cli!D727="","",Cli!D727)</f>
        <v/>
      </c>
    </row>
    <row r="729" spans="1:4" ht="24.95" customHeight="1" x14ac:dyDescent="0.25">
      <c r="A729" s="58">
        <v>724</v>
      </c>
      <c r="B729" s="60" t="str">
        <f>IF(Con!D728="","",Con!D728)</f>
        <v/>
      </c>
      <c r="C729" s="60" t="e">
        <f>IF(Ven!#REF!="","",Ven!#REF!)</f>
        <v>#REF!</v>
      </c>
      <c r="D729" s="60" t="str">
        <f>IF(Cli!D728="","",Cli!D728)</f>
        <v/>
      </c>
    </row>
    <row r="730" spans="1:4" ht="24.95" customHeight="1" x14ac:dyDescent="0.25">
      <c r="A730" s="58">
        <v>725</v>
      </c>
      <c r="B730" s="60" t="str">
        <f>IF(Con!D729="","",Con!D729)</f>
        <v/>
      </c>
      <c r="C730" s="60" t="e">
        <f>IF(Ven!#REF!="","",Ven!#REF!)</f>
        <v>#REF!</v>
      </c>
      <c r="D730" s="60" t="str">
        <f>IF(Cli!D729="","",Cli!D729)</f>
        <v/>
      </c>
    </row>
    <row r="731" spans="1:4" ht="24.95" customHeight="1" x14ac:dyDescent="0.25">
      <c r="A731" s="58">
        <v>726</v>
      </c>
      <c r="B731" s="60" t="str">
        <f>IF(Con!D730="","",Con!D730)</f>
        <v/>
      </c>
      <c r="C731" s="60" t="e">
        <f>IF(Ven!#REF!="","",Ven!#REF!)</f>
        <v>#REF!</v>
      </c>
      <c r="D731" s="60" t="str">
        <f>IF(Cli!D730="","",Cli!D730)</f>
        <v/>
      </c>
    </row>
    <row r="732" spans="1:4" ht="24.95" customHeight="1" x14ac:dyDescent="0.25">
      <c r="A732" s="58">
        <v>727</v>
      </c>
      <c r="B732" s="60" t="str">
        <f>IF(Con!D731="","",Con!D731)</f>
        <v/>
      </c>
      <c r="C732" s="60" t="e">
        <f>IF(Ven!#REF!="","",Ven!#REF!)</f>
        <v>#REF!</v>
      </c>
      <c r="D732" s="60" t="str">
        <f>IF(Cli!D731="","",Cli!D731)</f>
        <v/>
      </c>
    </row>
    <row r="733" spans="1:4" ht="24.95" customHeight="1" x14ac:dyDescent="0.25">
      <c r="A733" s="58">
        <v>728</v>
      </c>
      <c r="B733" s="60" t="str">
        <f>IF(Con!D732="","",Con!D732)</f>
        <v/>
      </c>
      <c r="C733" s="60" t="e">
        <f>IF(Ven!#REF!="","",Ven!#REF!)</f>
        <v>#REF!</v>
      </c>
      <c r="D733" s="60" t="str">
        <f>IF(Cli!D732="","",Cli!D732)</f>
        <v/>
      </c>
    </row>
    <row r="734" spans="1:4" ht="24.95" customHeight="1" x14ac:dyDescent="0.25">
      <c r="A734" s="58">
        <v>729</v>
      </c>
      <c r="B734" s="60" t="str">
        <f>IF(Con!D733="","",Con!D733)</f>
        <v/>
      </c>
      <c r="C734" s="60" t="e">
        <f>IF(Ven!#REF!="","",Ven!#REF!)</f>
        <v>#REF!</v>
      </c>
      <c r="D734" s="60" t="str">
        <f>IF(Cli!D733="","",Cli!D733)</f>
        <v/>
      </c>
    </row>
    <row r="735" spans="1:4" ht="24.95" customHeight="1" x14ac:dyDescent="0.25">
      <c r="A735" s="58">
        <v>730</v>
      </c>
      <c r="B735" s="60" t="str">
        <f>IF(Con!D734="","",Con!D734)</f>
        <v/>
      </c>
      <c r="C735" s="60" t="e">
        <f>IF(Ven!#REF!="","",Ven!#REF!)</f>
        <v>#REF!</v>
      </c>
      <c r="D735" s="60" t="str">
        <f>IF(Cli!D734="","",Cli!D734)</f>
        <v/>
      </c>
    </row>
    <row r="736" spans="1:4" ht="24.95" customHeight="1" x14ac:dyDescent="0.25">
      <c r="A736" s="58">
        <v>731</v>
      </c>
      <c r="B736" s="60" t="str">
        <f>IF(Con!D735="","",Con!D735)</f>
        <v/>
      </c>
      <c r="C736" s="60" t="e">
        <f>IF(Ven!#REF!="","",Ven!#REF!)</f>
        <v>#REF!</v>
      </c>
      <c r="D736" s="60" t="str">
        <f>IF(Cli!D735="","",Cli!D735)</f>
        <v/>
      </c>
    </row>
    <row r="737" spans="1:4" ht="24.95" customHeight="1" x14ac:dyDescent="0.25">
      <c r="A737" s="58">
        <v>732</v>
      </c>
      <c r="B737" s="60" t="str">
        <f>IF(Con!D736="","",Con!D736)</f>
        <v/>
      </c>
      <c r="C737" s="60" t="e">
        <f>IF(Ven!#REF!="","",Ven!#REF!)</f>
        <v>#REF!</v>
      </c>
      <c r="D737" s="60" t="str">
        <f>IF(Cli!D736="","",Cli!D736)</f>
        <v/>
      </c>
    </row>
    <row r="738" spans="1:4" ht="24.95" customHeight="1" x14ac:dyDescent="0.25">
      <c r="A738" s="58">
        <v>733</v>
      </c>
      <c r="B738" s="60" t="str">
        <f>IF(Con!D737="","",Con!D737)</f>
        <v/>
      </c>
      <c r="C738" s="60" t="e">
        <f>IF(Ven!#REF!="","",Ven!#REF!)</f>
        <v>#REF!</v>
      </c>
      <c r="D738" s="60" t="str">
        <f>IF(Cli!D737="","",Cli!D737)</f>
        <v/>
      </c>
    </row>
    <row r="739" spans="1:4" ht="24.95" customHeight="1" x14ac:dyDescent="0.25">
      <c r="A739" s="58">
        <v>734</v>
      </c>
      <c r="B739" s="60" t="str">
        <f>IF(Con!D738="","",Con!D738)</f>
        <v/>
      </c>
      <c r="C739" s="60" t="e">
        <f>IF(Ven!#REF!="","",Ven!#REF!)</f>
        <v>#REF!</v>
      </c>
      <c r="D739" s="60" t="str">
        <f>IF(Cli!D738="","",Cli!D738)</f>
        <v/>
      </c>
    </row>
    <row r="740" spans="1:4" ht="24.95" customHeight="1" x14ac:dyDescent="0.25">
      <c r="A740" s="58">
        <v>735</v>
      </c>
      <c r="B740" s="60" t="str">
        <f>IF(Con!D739="","",Con!D739)</f>
        <v/>
      </c>
      <c r="C740" s="60" t="e">
        <f>IF(Ven!#REF!="","",Ven!#REF!)</f>
        <v>#REF!</v>
      </c>
      <c r="D740" s="60" t="str">
        <f>IF(Cli!D739="","",Cli!D739)</f>
        <v/>
      </c>
    </row>
    <row r="741" spans="1:4" ht="24.95" customHeight="1" x14ac:dyDescent="0.25">
      <c r="A741" s="58">
        <v>736</v>
      </c>
      <c r="B741" s="60" t="str">
        <f>IF(Con!D740="","",Con!D740)</f>
        <v/>
      </c>
      <c r="C741" s="60" t="e">
        <f>IF(Ven!#REF!="","",Ven!#REF!)</f>
        <v>#REF!</v>
      </c>
      <c r="D741" s="60" t="str">
        <f>IF(Cli!D740="","",Cli!D740)</f>
        <v/>
      </c>
    </row>
    <row r="742" spans="1:4" ht="24.95" customHeight="1" x14ac:dyDescent="0.25">
      <c r="A742" s="58">
        <v>737</v>
      </c>
      <c r="B742" s="60" t="str">
        <f>IF(Con!D741="","",Con!D741)</f>
        <v/>
      </c>
      <c r="C742" s="60" t="e">
        <f>IF(Ven!#REF!="","",Ven!#REF!)</f>
        <v>#REF!</v>
      </c>
      <c r="D742" s="60" t="str">
        <f>IF(Cli!D741="","",Cli!D741)</f>
        <v/>
      </c>
    </row>
    <row r="743" spans="1:4" ht="24.95" customHeight="1" x14ac:dyDescent="0.25">
      <c r="A743" s="58">
        <v>738</v>
      </c>
      <c r="B743" s="60" t="str">
        <f>IF(Con!D742="","",Con!D742)</f>
        <v/>
      </c>
      <c r="C743" s="60" t="e">
        <f>IF(Ven!#REF!="","",Ven!#REF!)</f>
        <v>#REF!</v>
      </c>
      <c r="D743" s="60" t="str">
        <f>IF(Cli!D742="","",Cli!D742)</f>
        <v/>
      </c>
    </row>
    <row r="744" spans="1:4" ht="24.95" customHeight="1" x14ac:dyDescent="0.25">
      <c r="A744" s="58">
        <v>739</v>
      </c>
      <c r="B744" s="60" t="str">
        <f>IF(Con!D743="","",Con!D743)</f>
        <v/>
      </c>
      <c r="C744" s="60" t="e">
        <f>IF(Ven!#REF!="","",Ven!#REF!)</f>
        <v>#REF!</v>
      </c>
      <c r="D744" s="60" t="str">
        <f>IF(Cli!D743="","",Cli!D743)</f>
        <v/>
      </c>
    </row>
    <row r="745" spans="1:4" ht="24.95" customHeight="1" x14ac:dyDescent="0.25">
      <c r="A745" s="58">
        <v>740</v>
      </c>
      <c r="B745" s="60" t="str">
        <f>IF(Con!D744="","",Con!D744)</f>
        <v/>
      </c>
      <c r="C745" s="60" t="e">
        <f>IF(Ven!#REF!="","",Ven!#REF!)</f>
        <v>#REF!</v>
      </c>
      <c r="D745" s="60" t="str">
        <f>IF(Cli!D744="","",Cli!D744)</f>
        <v/>
      </c>
    </row>
    <row r="746" spans="1:4" ht="24.95" customHeight="1" x14ac:dyDescent="0.25">
      <c r="A746" s="58">
        <v>741</v>
      </c>
      <c r="B746" s="60" t="str">
        <f>IF(Con!D745="","",Con!D745)</f>
        <v/>
      </c>
      <c r="C746" s="60" t="e">
        <f>IF(Ven!#REF!="","",Ven!#REF!)</f>
        <v>#REF!</v>
      </c>
      <c r="D746" s="60" t="str">
        <f>IF(Cli!D745="","",Cli!D745)</f>
        <v/>
      </c>
    </row>
    <row r="747" spans="1:4" ht="24.95" customHeight="1" x14ac:dyDescent="0.25">
      <c r="A747" s="58">
        <v>742</v>
      </c>
      <c r="B747" s="60" t="str">
        <f>IF(Con!D746="","",Con!D746)</f>
        <v/>
      </c>
      <c r="C747" s="60" t="e">
        <f>IF(Ven!#REF!="","",Ven!#REF!)</f>
        <v>#REF!</v>
      </c>
      <c r="D747" s="60" t="str">
        <f>IF(Cli!D746="","",Cli!D746)</f>
        <v/>
      </c>
    </row>
    <row r="748" spans="1:4" ht="24.95" customHeight="1" x14ac:dyDescent="0.25">
      <c r="A748" s="58">
        <v>743</v>
      </c>
      <c r="B748" s="60" t="str">
        <f>IF(Con!D747="","",Con!D747)</f>
        <v/>
      </c>
      <c r="C748" s="60" t="e">
        <f>IF(Ven!#REF!="","",Ven!#REF!)</f>
        <v>#REF!</v>
      </c>
      <c r="D748" s="60" t="str">
        <f>IF(Cli!D747="","",Cli!D747)</f>
        <v/>
      </c>
    </row>
    <row r="749" spans="1:4" ht="24.95" customHeight="1" x14ac:dyDescent="0.25">
      <c r="A749" s="58">
        <v>744</v>
      </c>
      <c r="B749" s="60" t="str">
        <f>IF(Con!D748="","",Con!D748)</f>
        <v/>
      </c>
      <c r="C749" s="60" t="e">
        <f>IF(Ven!#REF!="","",Ven!#REF!)</f>
        <v>#REF!</v>
      </c>
      <c r="D749" s="60" t="str">
        <f>IF(Cli!D748="","",Cli!D748)</f>
        <v/>
      </c>
    </row>
    <row r="750" spans="1:4" ht="24.95" customHeight="1" x14ac:dyDescent="0.25">
      <c r="A750" s="58">
        <v>745</v>
      </c>
      <c r="B750" s="60" t="str">
        <f>IF(Con!D749="","",Con!D749)</f>
        <v/>
      </c>
      <c r="C750" s="60" t="e">
        <f>IF(Ven!#REF!="","",Ven!#REF!)</f>
        <v>#REF!</v>
      </c>
      <c r="D750" s="60" t="str">
        <f>IF(Cli!D749="","",Cli!D749)</f>
        <v/>
      </c>
    </row>
    <row r="751" spans="1:4" ht="24.95" customHeight="1" x14ac:dyDescent="0.25">
      <c r="A751" s="58">
        <v>746</v>
      </c>
      <c r="B751" s="60" t="str">
        <f>IF(Con!D750="","",Con!D750)</f>
        <v/>
      </c>
      <c r="C751" s="60" t="e">
        <f>IF(Ven!#REF!="","",Ven!#REF!)</f>
        <v>#REF!</v>
      </c>
      <c r="D751" s="60" t="str">
        <f>IF(Cli!D750="","",Cli!D750)</f>
        <v/>
      </c>
    </row>
    <row r="752" spans="1:4" ht="24.95" customHeight="1" x14ac:dyDescent="0.25">
      <c r="A752" s="58">
        <v>747</v>
      </c>
      <c r="B752" s="60" t="str">
        <f>IF(Con!D751="","",Con!D751)</f>
        <v/>
      </c>
      <c r="C752" s="60" t="e">
        <f>IF(Ven!#REF!="","",Ven!#REF!)</f>
        <v>#REF!</v>
      </c>
      <c r="D752" s="60" t="str">
        <f>IF(Cli!D751="","",Cli!D751)</f>
        <v/>
      </c>
    </row>
    <row r="753" spans="1:4" ht="24.95" customHeight="1" x14ac:dyDescent="0.25">
      <c r="A753" s="58">
        <v>748</v>
      </c>
      <c r="B753" s="60" t="str">
        <f>IF(Con!D752="","",Con!D752)</f>
        <v/>
      </c>
      <c r="C753" s="60" t="e">
        <f>IF(Ven!#REF!="","",Ven!#REF!)</f>
        <v>#REF!</v>
      </c>
      <c r="D753" s="60" t="str">
        <f>IF(Cli!D752="","",Cli!D752)</f>
        <v/>
      </c>
    </row>
    <row r="754" spans="1:4" ht="24.95" customHeight="1" x14ac:dyDescent="0.25">
      <c r="A754" s="58">
        <v>749</v>
      </c>
      <c r="B754" s="60" t="str">
        <f>IF(Con!D753="","",Con!D753)</f>
        <v/>
      </c>
      <c r="C754" s="60" t="e">
        <f>IF(Ven!#REF!="","",Ven!#REF!)</f>
        <v>#REF!</v>
      </c>
      <c r="D754" s="60" t="str">
        <f>IF(Cli!D753="","",Cli!D753)</f>
        <v/>
      </c>
    </row>
    <row r="755" spans="1:4" ht="24.95" customHeight="1" x14ac:dyDescent="0.25">
      <c r="A755" s="58">
        <v>750</v>
      </c>
      <c r="B755" s="60" t="str">
        <f>IF(Con!D754="","",Con!D754)</f>
        <v/>
      </c>
      <c r="C755" s="60" t="e">
        <f>IF(Ven!#REF!="","",Ven!#REF!)</f>
        <v>#REF!</v>
      </c>
      <c r="D755" s="60" t="str">
        <f>IF(Cli!D754="","",Cli!D754)</f>
        <v/>
      </c>
    </row>
    <row r="756" spans="1:4" ht="24.95" customHeight="1" x14ac:dyDescent="0.25">
      <c r="A756" s="58">
        <v>751</v>
      </c>
      <c r="B756" s="60" t="str">
        <f>IF(Con!D755="","",Con!D755)</f>
        <v/>
      </c>
      <c r="C756" s="60" t="e">
        <f>IF(Ven!#REF!="","",Ven!#REF!)</f>
        <v>#REF!</v>
      </c>
      <c r="D756" s="60" t="str">
        <f>IF(Cli!D755="","",Cli!D755)</f>
        <v/>
      </c>
    </row>
    <row r="757" spans="1:4" ht="24.95" customHeight="1" x14ac:dyDescent="0.25">
      <c r="A757" s="58">
        <v>752</v>
      </c>
      <c r="B757" s="60" t="str">
        <f>IF(Con!D756="","",Con!D756)</f>
        <v/>
      </c>
      <c r="C757" s="60" t="e">
        <f>IF(Ven!#REF!="","",Ven!#REF!)</f>
        <v>#REF!</v>
      </c>
      <c r="D757" s="60" t="str">
        <f>IF(Cli!D756="","",Cli!D756)</f>
        <v/>
      </c>
    </row>
    <row r="758" spans="1:4" ht="24.95" customHeight="1" x14ac:dyDescent="0.25">
      <c r="A758" s="58">
        <v>753</v>
      </c>
      <c r="B758" s="60" t="str">
        <f>IF(Con!D757="","",Con!D757)</f>
        <v/>
      </c>
      <c r="C758" s="60" t="e">
        <f>IF(Ven!#REF!="","",Ven!#REF!)</f>
        <v>#REF!</v>
      </c>
      <c r="D758" s="60" t="str">
        <f>IF(Cli!D757="","",Cli!D757)</f>
        <v/>
      </c>
    </row>
    <row r="759" spans="1:4" ht="24.95" customHeight="1" x14ac:dyDescent="0.25">
      <c r="A759" s="58">
        <v>754</v>
      </c>
      <c r="B759" s="60" t="str">
        <f>IF(Con!D758="","",Con!D758)</f>
        <v/>
      </c>
      <c r="C759" s="60" t="e">
        <f>IF(Ven!#REF!="","",Ven!#REF!)</f>
        <v>#REF!</v>
      </c>
      <c r="D759" s="60" t="str">
        <f>IF(Cli!D758="","",Cli!D758)</f>
        <v/>
      </c>
    </row>
    <row r="760" spans="1:4" ht="24.95" customHeight="1" x14ac:dyDescent="0.25">
      <c r="A760" s="58">
        <v>755</v>
      </c>
      <c r="B760" s="60" t="str">
        <f>IF(Con!D759="","",Con!D759)</f>
        <v/>
      </c>
      <c r="C760" s="60" t="e">
        <f>IF(Ven!#REF!="","",Ven!#REF!)</f>
        <v>#REF!</v>
      </c>
      <c r="D760" s="60" t="str">
        <f>IF(Cli!D759="","",Cli!D759)</f>
        <v/>
      </c>
    </row>
    <row r="761" spans="1:4" ht="24.95" customHeight="1" x14ac:dyDescent="0.25">
      <c r="A761" s="58">
        <v>756</v>
      </c>
      <c r="B761" s="60" t="str">
        <f>IF(Con!D760="","",Con!D760)</f>
        <v/>
      </c>
      <c r="C761" s="60" t="e">
        <f>IF(Ven!#REF!="","",Ven!#REF!)</f>
        <v>#REF!</v>
      </c>
      <c r="D761" s="60" t="str">
        <f>IF(Cli!D760="","",Cli!D760)</f>
        <v/>
      </c>
    </row>
    <row r="762" spans="1:4" ht="24.95" customHeight="1" x14ac:dyDescent="0.25">
      <c r="A762" s="58">
        <v>757</v>
      </c>
      <c r="B762" s="60" t="str">
        <f>IF(Con!D761="","",Con!D761)</f>
        <v/>
      </c>
      <c r="C762" s="60" t="e">
        <f>IF(Ven!#REF!="","",Ven!#REF!)</f>
        <v>#REF!</v>
      </c>
      <c r="D762" s="60" t="str">
        <f>IF(Cli!D761="","",Cli!D761)</f>
        <v/>
      </c>
    </row>
    <row r="763" spans="1:4" ht="24.95" customHeight="1" x14ac:dyDescent="0.25">
      <c r="A763" s="58">
        <v>758</v>
      </c>
      <c r="B763" s="60" t="str">
        <f>IF(Con!D762="","",Con!D762)</f>
        <v/>
      </c>
      <c r="C763" s="60" t="e">
        <f>IF(Ven!#REF!="","",Ven!#REF!)</f>
        <v>#REF!</v>
      </c>
      <c r="D763" s="60" t="str">
        <f>IF(Cli!D762="","",Cli!D762)</f>
        <v/>
      </c>
    </row>
    <row r="764" spans="1:4" ht="24.95" customHeight="1" x14ac:dyDescent="0.25">
      <c r="A764" s="58">
        <v>759</v>
      </c>
      <c r="B764" s="60" t="str">
        <f>IF(Con!D763="","",Con!D763)</f>
        <v/>
      </c>
      <c r="C764" s="60" t="e">
        <f>IF(Ven!#REF!="","",Ven!#REF!)</f>
        <v>#REF!</v>
      </c>
      <c r="D764" s="60" t="str">
        <f>IF(Cli!D763="","",Cli!D763)</f>
        <v/>
      </c>
    </row>
    <row r="765" spans="1:4" ht="24.95" customHeight="1" x14ac:dyDescent="0.25">
      <c r="A765" s="58">
        <v>760</v>
      </c>
      <c r="B765" s="60" t="str">
        <f>IF(Con!D764="","",Con!D764)</f>
        <v/>
      </c>
      <c r="C765" s="60" t="e">
        <f>IF(Ven!#REF!="","",Ven!#REF!)</f>
        <v>#REF!</v>
      </c>
      <c r="D765" s="60" t="str">
        <f>IF(Cli!D764="","",Cli!D764)</f>
        <v/>
      </c>
    </row>
    <row r="766" spans="1:4" ht="24.95" customHeight="1" x14ac:dyDescent="0.25">
      <c r="A766" s="58">
        <v>761</v>
      </c>
      <c r="B766" s="60" t="str">
        <f>IF(Con!D765="","",Con!D765)</f>
        <v/>
      </c>
      <c r="C766" s="60" t="e">
        <f>IF(Ven!#REF!="","",Ven!#REF!)</f>
        <v>#REF!</v>
      </c>
      <c r="D766" s="60" t="str">
        <f>IF(Cli!D765="","",Cli!D765)</f>
        <v/>
      </c>
    </row>
    <row r="767" spans="1:4" ht="24.95" customHeight="1" x14ac:dyDescent="0.25">
      <c r="A767" s="58">
        <v>762</v>
      </c>
      <c r="B767" s="60" t="str">
        <f>IF(Con!D766="","",Con!D766)</f>
        <v/>
      </c>
      <c r="C767" s="60" t="e">
        <f>IF(Ven!#REF!="","",Ven!#REF!)</f>
        <v>#REF!</v>
      </c>
      <c r="D767" s="60" t="str">
        <f>IF(Cli!D766="","",Cli!D766)</f>
        <v/>
      </c>
    </row>
    <row r="768" spans="1:4" ht="24.95" customHeight="1" x14ac:dyDescent="0.25">
      <c r="A768" s="58">
        <v>763</v>
      </c>
      <c r="B768" s="60" t="str">
        <f>IF(Con!D767="","",Con!D767)</f>
        <v/>
      </c>
      <c r="C768" s="60" t="e">
        <f>IF(Ven!#REF!="","",Ven!#REF!)</f>
        <v>#REF!</v>
      </c>
      <c r="D768" s="60" t="str">
        <f>IF(Cli!D767="","",Cli!D767)</f>
        <v/>
      </c>
    </row>
    <row r="769" spans="1:4" ht="24.95" customHeight="1" x14ac:dyDescent="0.25">
      <c r="A769" s="58">
        <v>764</v>
      </c>
      <c r="B769" s="60" t="str">
        <f>IF(Con!D768="","",Con!D768)</f>
        <v/>
      </c>
      <c r="C769" s="60" t="e">
        <f>IF(Ven!#REF!="","",Ven!#REF!)</f>
        <v>#REF!</v>
      </c>
      <c r="D769" s="60" t="str">
        <f>IF(Cli!D768="","",Cli!D768)</f>
        <v/>
      </c>
    </row>
    <row r="770" spans="1:4" ht="24.95" customHeight="1" x14ac:dyDescent="0.25">
      <c r="A770" s="58">
        <v>765</v>
      </c>
      <c r="B770" s="60" t="str">
        <f>IF(Con!D769="","",Con!D769)</f>
        <v/>
      </c>
      <c r="C770" s="60" t="e">
        <f>IF(Ven!#REF!="","",Ven!#REF!)</f>
        <v>#REF!</v>
      </c>
      <c r="D770" s="60" t="str">
        <f>IF(Cli!D769="","",Cli!D769)</f>
        <v/>
      </c>
    </row>
    <row r="771" spans="1:4" ht="24.95" customHeight="1" x14ac:dyDescent="0.25">
      <c r="A771" s="58">
        <v>766</v>
      </c>
      <c r="B771" s="60" t="str">
        <f>IF(Con!D770="","",Con!D770)</f>
        <v/>
      </c>
      <c r="C771" s="60" t="e">
        <f>IF(Ven!#REF!="","",Ven!#REF!)</f>
        <v>#REF!</v>
      </c>
      <c r="D771" s="60" t="str">
        <f>IF(Cli!D770="","",Cli!D770)</f>
        <v/>
      </c>
    </row>
    <row r="772" spans="1:4" ht="24.95" customHeight="1" x14ac:dyDescent="0.25">
      <c r="A772" s="58">
        <v>767</v>
      </c>
      <c r="B772" s="60" t="str">
        <f>IF(Con!D771="","",Con!D771)</f>
        <v/>
      </c>
      <c r="C772" s="60" t="e">
        <f>IF(Ven!#REF!="","",Ven!#REF!)</f>
        <v>#REF!</v>
      </c>
      <c r="D772" s="60" t="str">
        <f>IF(Cli!D771="","",Cli!D771)</f>
        <v/>
      </c>
    </row>
    <row r="773" spans="1:4" ht="24.95" customHeight="1" x14ac:dyDescent="0.25">
      <c r="A773" s="58">
        <v>768</v>
      </c>
      <c r="B773" s="60" t="str">
        <f>IF(Con!D772="","",Con!D772)</f>
        <v/>
      </c>
      <c r="C773" s="60" t="e">
        <f>IF(Ven!#REF!="","",Ven!#REF!)</f>
        <v>#REF!</v>
      </c>
      <c r="D773" s="60" t="str">
        <f>IF(Cli!D772="","",Cli!D772)</f>
        <v/>
      </c>
    </row>
    <row r="774" spans="1:4" ht="24.95" customHeight="1" x14ac:dyDescent="0.25">
      <c r="A774" s="58">
        <v>769</v>
      </c>
      <c r="B774" s="60" t="str">
        <f>IF(Con!D773="","",Con!D773)</f>
        <v/>
      </c>
      <c r="C774" s="60" t="e">
        <f>IF(Ven!#REF!="","",Ven!#REF!)</f>
        <v>#REF!</v>
      </c>
      <c r="D774" s="60" t="str">
        <f>IF(Cli!D773="","",Cli!D773)</f>
        <v/>
      </c>
    </row>
    <row r="775" spans="1:4" ht="24.95" customHeight="1" x14ac:dyDescent="0.25">
      <c r="A775" s="58">
        <v>770</v>
      </c>
      <c r="B775" s="60" t="str">
        <f>IF(Con!D774="","",Con!D774)</f>
        <v/>
      </c>
      <c r="C775" s="60" t="e">
        <f>IF(Ven!#REF!="","",Ven!#REF!)</f>
        <v>#REF!</v>
      </c>
      <c r="D775" s="60" t="str">
        <f>IF(Cli!D774="","",Cli!D774)</f>
        <v/>
      </c>
    </row>
    <row r="776" spans="1:4" ht="24.95" customHeight="1" x14ac:dyDescent="0.25">
      <c r="A776" s="58">
        <v>771</v>
      </c>
      <c r="B776" s="60" t="str">
        <f>IF(Con!D775="","",Con!D775)</f>
        <v/>
      </c>
      <c r="C776" s="60" t="e">
        <f>IF(Ven!#REF!="","",Ven!#REF!)</f>
        <v>#REF!</v>
      </c>
      <c r="D776" s="60" t="str">
        <f>IF(Cli!D775="","",Cli!D775)</f>
        <v/>
      </c>
    </row>
    <row r="777" spans="1:4" ht="24.95" customHeight="1" x14ac:dyDescent="0.25">
      <c r="A777" s="58">
        <v>772</v>
      </c>
      <c r="B777" s="60" t="str">
        <f>IF(Con!D776="","",Con!D776)</f>
        <v/>
      </c>
      <c r="C777" s="60" t="e">
        <f>IF(Ven!#REF!="","",Ven!#REF!)</f>
        <v>#REF!</v>
      </c>
      <c r="D777" s="60" t="str">
        <f>IF(Cli!D776="","",Cli!D776)</f>
        <v/>
      </c>
    </row>
    <row r="778" spans="1:4" ht="24.95" customHeight="1" x14ac:dyDescent="0.25">
      <c r="A778" s="58">
        <v>773</v>
      </c>
      <c r="B778" s="60" t="str">
        <f>IF(Con!D777="","",Con!D777)</f>
        <v/>
      </c>
      <c r="C778" s="60" t="e">
        <f>IF(Ven!#REF!="","",Ven!#REF!)</f>
        <v>#REF!</v>
      </c>
      <c r="D778" s="60" t="str">
        <f>IF(Cli!D777="","",Cli!D777)</f>
        <v/>
      </c>
    </row>
    <row r="779" spans="1:4" ht="24.95" customHeight="1" x14ac:dyDescent="0.25">
      <c r="A779" s="58">
        <v>774</v>
      </c>
      <c r="B779" s="60" t="str">
        <f>IF(Con!D778="","",Con!D778)</f>
        <v/>
      </c>
      <c r="C779" s="60" t="e">
        <f>IF(Ven!#REF!="","",Ven!#REF!)</f>
        <v>#REF!</v>
      </c>
      <c r="D779" s="60" t="str">
        <f>IF(Cli!D778="","",Cli!D778)</f>
        <v/>
      </c>
    </row>
    <row r="780" spans="1:4" ht="24.95" customHeight="1" x14ac:dyDescent="0.25">
      <c r="A780" s="58">
        <v>775</v>
      </c>
      <c r="B780" s="60" t="str">
        <f>IF(Con!D779="","",Con!D779)</f>
        <v/>
      </c>
      <c r="C780" s="60" t="e">
        <f>IF(Ven!#REF!="","",Ven!#REF!)</f>
        <v>#REF!</v>
      </c>
      <c r="D780" s="60" t="str">
        <f>IF(Cli!D779="","",Cli!D779)</f>
        <v/>
      </c>
    </row>
    <row r="781" spans="1:4" ht="24.95" customHeight="1" x14ac:dyDescent="0.25">
      <c r="A781" s="58">
        <v>776</v>
      </c>
      <c r="B781" s="60" t="str">
        <f>IF(Con!D780="","",Con!D780)</f>
        <v/>
      </c>
      <c r="C781" s="60" t="e">
        <f>IF(Ven!#REF!="","",Ven!#REF!)</f>
        <v>#REF!</v>
      </c>
      <c r="D781" s="60" t="str">
        <f>IF(Cli!D780="","",Cli!D780)</f>
        <v/>
      </c>
    </row>
    <row r="782" spans="1:4" ht="24.95" customHeight="1" x14ac:dyDescent="0.25">
      <c r="A782" s="58">
        <v>777</v>
      </c>
      <c r="B782" s="60" t="str">
        <f>IF(Con!D781="","",Con!D781)</f>
        <v/>
      </c>
      <c r="C782" s="60" t="e">
        <f>IF(Ven!#REF!="","",Ven!#REF!)</f>
        <v>#REF!</v>
      </c>
      <c r="D782" s="60" t="str">
        <f>IF(Cli!D781="","",Cli!D781)</f>
        <v/>
      </c>
    </row>
    <row r="783" spans="1:4" ht="24.95" customHeight="1" x14ac:dyDescent="0.25">
      <c r="A783" s="58">
        <v>778</v>
      </c>
      <c r="B783" s="60" t="str">
        <f>IF(Con!D782="","",Con!D782)</f>
        <v/>
      </c>
      <c r="C783" s="60" t="e">
        <f>IF(Ven!#REF!="","",Ven!#REF!)</f>
        <v>#REF!</v>
      </c>
      <c r="D783" s="60" t="str">
        <f>IF(Cli!D782="","",Cli!D782)</f>
        <v/>
      </c>
    </row>
    <row r="784" spans="1:4" ht="24.95" customHeight="1" x14ac:dyDescent="0.25">
      <c r="A784" s="58">
        <v>779</v>
      </c>
      <c r="B784" s="60" t="str">
        <f>IF(Con!D783="","",Con!D783)</f>
        <v/>
      </c>
      <c r="C784" s="60" t="e">
        <f>IF(Ven!#REF!="","",Ven!#REF!)</f>
        <v>#REF!</v>
      </c>
      <c r="D784" s="60" t="str">
        <f>IF(Cli!D783="","",Cli!D783)</f>
        <v/>
      </c>
    </row>
    <row r="785" spans="1:4" ht="24.95" customHeight="1" x14ac:dyDescent="0.25">
      <c r="A785" s="58">
        <v>780</v>
      </c>
      <c r="B785" s="60" t="str">
        <f>IF(Con!D784="","",Con!D784)</f>
        <v/>
      </c>
      <c r="C785" s="60" t="e">
        <f>IF(Ven!#REF!="","",Ven!#REF!)</f>
        <v>#REF!</v>
      </c>
      <c r="D785" s="60" t="str">
        <f>IF(Cli!D784="","",Cli!D784)</f>
        <v/>
      </c>
    </row>
    <row r="786" spans="1:4" ht="24.95" customHeight="1" x14ac:dyDescent="0.25">
      <c r="A786" s="58">
        <v>781</v>
      </c>
      <c r="B786" s="60" t="str">
        <f>IF(Con!D785="","",Con!D785)</f>
        <v/>
      </c>
      <c r="C786" s="60" t="e">
        <f>IF(Ven!#REF!="","",Ven!#REF!)</f>
        <v>#REF!</v>
      </c>
      <c r="D786" s="60" t="str">
        <f>IF(Cli!D785="","",Cli!D785)</f>
        <v/>
      </c>
    </row>
    <row r="787" spans="1:4" ht="24.95" customHeight="1" x14ac:dyDescent="0.25">
      <c r="A787" s="58">
        <v>782</v>
      </c>
      <c r="B787" s="60" t="str">
        <f>IF(Con!D786="","",Con!D786)</f>
        <v/>
      </c>
      <c r="C787" s="60" t="e">
        <f>IF(Ven!#REF!="","",Ven!#REF!)</f>
        <v>#REF!</v>
      </c>
      <c r="D787" s="60" t="str">
        <f>IF(Cli!D786="","",Cli!D786)</f>
        <v/>
      </c>
    </row>
    <row r="788" spans="1:4" ht="24.95" customHeight="1" x14ac:dyDescent="0.25">
      <c r="A788" s="58">
        <v>783</v>
      </c>
      <c r="B788" s="60" t="str">
        <f>IF(Con!D787="","",Con!D787)</f>
        <v/>
      </c>
      <c r="C788" s="60" t="e">
        <f>IF(Ven!#REF!="","",Ven!#REF!)</f>
        <v>#REF!</v>
      </c>
      <c r="D788" s="60" t="str">
        <f>IF(Cli!D787="","",Cli!D787)</f>
        <v/>
      </c>
    </row>
    <row r="789" spans="1:4" ht="24.95" customHeight="1" x14ac:dyDescent="0.25">
      <c r="A789" s="58">
        <v>784</v>
      </c>
      <c r="B789" s="60" t="str">
        <f>IF(Con!D788="","",Con!D788)</f>
        <v/>
      </c>
      <c r="C789" s="60" t="e">
        <f>IF(Ven!#REF!="","",Ven!#REF!)</f>
        <v>#REF!</v>
      </c>
      <c r="D789" s="60" t="str">
        <f>IF(Cli!D788="","",Cli!D788)</f>
        <v/>
      </c>
    </row>
    <row r="790" spans="1:4" ht="24.95" customHeight="1" x14ac:dyDescent="0.25">
      <c r="A790" s="58">
        <v>785</v>
      </c>
      <c r="B790" s="60" t="str">
        <f>IF(Con!D789="","",Con!D789)</f>
        <v/>
      </c>
      <c r="C790" s="60" t="e">
        <f>IF(Ven!#REF!="","",Ven!#REF!)</f>
        <v>#REF!</v>
      </c>
      <c r="D790" s="60" t="str">
        <f>IF(Cli!D789="","",Cli!D789)</f>
        <v/>
      </c>
    </row>
    <row r="791" spans="1:4" ht="24.95" customHeight="1" x14ac:dyDescent="0.25">
      <c r="A791" s="58">
        <v>786</v>
      </c>
      <c r="B791" s="60" t="str">
        <f>IF(Con!D790="","",Con!D790)</f>
        <v/>
      </c>
      <c r="C791" s="60" t="e">
        <f>IF(Ven!#REF!="","",Ven!#REF!)</f>
        <v>#REF!</v>
      </c>
      <c r="D791" s="60" t="str">
        <f>IF(Cli!D790="","",Cli!D790)</f>
        <v/>
      </c>
    </row>
    <row r="792" spans="1:4" ht="24.95" customHeight="1" x14ac:dyDescent="0.25">
      <c r="A792" s="58">
        <v>787</v>
      </c>
      <c r="B792" s="60" t="str">
        <f>IF(Con!D791="","",Con!D791)</f>
        <v/>
      </c>
      <c r="C792" s="60" t="e">
        <f>IF(Ven!#REF!="","",Ven!#REF!)</f>
        <v>#REF!</v>
      </c>
      <c r="D792" s="60" t="str">
        <f>IF(Cli!D791="","",Cli!D791)</f>
        <v/>
      </c>
    </row>
    <row r="793" spans="1:4" ht="24.95" customHeight="1" x14ac:dyDescent="0.25">
      <c r="A793" s="58">
        <v>788</v>
      </c>
      <c r="B793" s="60" t="str">
        <f>IF(Con!D792="","",Con!D792)</f>
        <v/>
      </c>
      <c r="C793" s="60" t="e">
        <f>IF(Ven!#REF!="","",Ven!#REF!)</f>
        <v>#REF!</v>
      </c>
      <c r="D793" s="60" t="str">
        <f>IF(Cli!D792="","",Cli!D792)</f>
        <v/>
      </c>
    </row>
    <row r="794" spans="1:4" ht="24.95" customHeight="1" x14ac:dyDescent="0.25">
      <c r="A794" s="58">
        <v>789</v>
      </c>
      <c r="B794" s="60" t="str">
        <f>IF(Con!D793="","",Con!D793)</f>
        <v/>
      </c>
      <c r="C794" s="60" t="e">
        <f>IF(Ven!#REF!="","",Ven!#REF!)</f>
        <v>#REF!</v>
      </c>
      <c r="D794" s="60" t="str">
        <f>IF(Cli!D793="","",Cli!D793)</f>
        <v/>
      </c>
    </row>
    <row r="795" spans="1:4" ht="24.95" customHeight="1" x14ac:dyDescent="0.25">
      <c r="A795" s="58">
        <v>790</v>
      </c>
      <c r="B795" s="60" t="str">
        <f>IF(Con!D794="","",Con!D794)</f>
        <v/>
      </c>
      <c r="C795" s="60" t="e">
        <f>IF(Ven!#REF!="","",Ven!#REF!)</f>
        <v>#REF!</v>
      </c>
      <c r="D795" s="60" t="str">
        <f>IF(Cli!D794="","",Cli!D794)</f>
        <v/>
      </c>
    </row>
    <row r="796" spans="1:4" ht="24.95" customHeight="1" x14ac:dyDescent="0.25">
      <c r="A796" s="58">
        <v>791</v>
      </c>
      <c r="B796" s="60" t="str">
        <f>IF(Con!D795="","",Con!D795)</f>
        <v/>
      </c>
      <c r="C796" s="60" t="e">
        <f>IF(Ven!#REF!="","",Ven!#REF!)</f>
        <v>#REF!</v>
      </c>
      <c r="D796" s="60" t="str">
        <f>IF(Cli!D795="","",Cli!D795)</f>
        <v/>
      </c>
    </row>
    <row r="797" spans="1:4" ht="24.95" customHeight="1" x14ac:dyDescent="0.25">
      <c r="A797" s="58">
        <v>792</v>
      </c>
      <c r="B797" s="60" t="str">
        <f>IF(Con!D796="","",Con!D796)</f>
        <v/>
      </c>
      <c r="C797" s="60" t="e">
        <f>IF(Ven!#REF!="","",Ven!#REF!)</f>
        <v>#REF!</v>
      </c>
      <c r="D797" s="60" t="str">
        <f>IF(Cli!D796="","",Cli!D796)</f>
        <v/>
      </c>
    </row>
    <row r="798" spans="1:4" ht="24.95" customHeight="1" x14ac:dyDescent="0.25">
      <c r="A798" s="58">
        <v>793</v>
      </c>
      <c r="B798" s="60" t="str">
        <f>IF(Con!D797="","",Con!D797)</f>
        <v/>
      </c>
      <c r="C798" s="60" t="e">
        <f>IF(Ven!#REF!="","",Ven!#REF!)</f>
        <v>#REF!</v>
      </c>
      <c r="D798" s="60" t="str">
        <f>IF(Cli!D797="","",Cli!D797)</f>
        <v/>
      </c>
    </row>
    <row r="799" spans="1:4" ht="24.95" customHeight="1" x14ac:dyDescent="0.25">
      <c r="A799" s="58">
        <v>794</v>
      </c>
      <c r="B799" s="60" t="str">
        <f>IF(Con!D798="","",Con!D798)</f>
        <v/>
      </c>
      <c r="C799" s="60" t="e">
        <f>IF(Ven!#REF!="","",Ven!#REF!)</f>
        <v>#REF!</v>
      </c>
      <c r="D799" s="60" t="str">
        <f>IF(Cli!D798="","",Cli!D798)</f>
        <v/>
      </c>
    </row>
    <row r="800" spans="1:4" ht="24.95" customHeight="1" x14ac:dyDescent="0.25">
      <c r="A800" s="58">
        <v>795</v>
      </c>
      <c r="B800" s="60" t="str">
        <f>IF(Con!D799="","",Con!D799)</f>
        <v/>
      </c>
      <c r="C800" s="60" t="e">
        <f>IF(Ven!#REF!="","",Ven!#REF!)</f>
        <v>#REF!</v>
      </c>
      <c r="D800" s="60" t="str">
        <f>IF(Cli!D799="","",Cli!D799)</f>
        <v/>
      </c>
    </row>
    <row r="801" spans="1:4" ht="24.95" customHeight="1" x14ac:dyDescent="0.25">
      <c r="A801" s="58">
        <v>796</v>
      </c>
      <c r="B801" s="60" t="str">
        <f>IF(Con!D800="","",Con!D800)</f>
        <v/>
      </c>
      <c r="C801" s="60" t="e">
        <f>IF(Ven!#REF!="","",Ven!#REF!)</f>
        <v>#REF!</v>
      </c>
      <c r="D801" s="60" t="str">
        <f>IF(Cli!D800="","",Cli!D800)</f>
        <v/>
      </c>
    </row>
    <row r="802" spans="1:4" ht="24.95" customHeight="1" x14ac:dyDescent="0.25">
      <c r="A802" s="58">
        <v>797</v>
      </c>
      <c r="B802" s="60" t="str">
        <f>IF(Con!D801="","",Con!D801)</f>
        <v/>
      </c>
      <c r="C802" s="60" t="e">
        <f>IF(Ven!#REF!="","",Ven!#REF!)</f>
        <v>#REF!</v>
      </c>
      <c r="D802" s="60" t="str">
        <f>IF(Cli!D801="","",Cli!D801)</f>
        <v/>
      </c>
    </row>
    <row r="803" spans="1:4" ht="24.95" customHeight="1" x14ac:dyDescent="0.25">
      <c r="A803" s="58">
        <v>798</v>
      </c>
      <c r="B803" s="60" t="str">
        <f>IF(Con!D802="","",Con!D802)</f>
        <v/>
      </c>
      <c r="C803" s="60" t="e">
        <f>IF(Ven!#REF!="","",Ven!#REF!)</f>
        <v>#REF!</v>
      </c>
      <c r="D803" s="60" t="str">
        <f>IF(Cli!D802="","",Cli!D802)</f>
        <v/>
      </c>
    </row>
    <row r="804" spans="1:4" ht="24.95" customHeight="1" x14ac:dyDescent="0.25">
      <c r="A804" s="58">
        <v>799</v>
      </c>
      <c r="B804" s="60" t="str">
        <f>IF(Con!D803="","",Con!D803)</f>
        <v/>
      </c>
      <c r="C804" s="60" t="e">
        <f>IF(Ven!#REF!="","",Ven!#REF!)</f>
        <v>#REF!</v>
      </c>
      <c r="D804" s="60" t="str">
        <f>IF(Cli!D803="","",Cli!D803)</f>
        <v/>
      </c>
    </row>
    <row r="805" spans="1:4" ht="24.95" customHeight="1" x14ac:dyDescent="0.25">
      <c r="A805" s="58">
        <v>800</v>
      </c>
      <c r="B805" s="60" t="str">
        <f>IF(Con!D804="","",Con!D804)</f>
        <v/>
      </c>
      <c r="C805" s="60" t="e">
        <f>IF(Ven!#REF!="","",Ven!#REF!)</f>
        <v>#REF!</v>
      </c>
      <c r="D805" s="60" t="str">
        <f>IF(Cli!D804="","",Cli!D804)</f>
        <v/>
      </c>
    </row>
    <row r="806" spans="1:4" ht="24.95" customHeight="1" x14ac:dyDescent="0.25">
      <c r="A806" s="58">
        <v>801</v>
      </c>
      <c r="B806" s="60" t="str">
        <f>IF(Con!D805="","",Con!D805)</f>
        <v/>
      </c>
      <c r="C806" s="60" t="e">
        <f>IF(Ven!#REF!="","",Ven!#REF!)</f>
        <v>#REF!</v>
      </c>
      <c r="D806" s="60" t="str">
        <f>IF(Cli!D805="","",Cli!D805)</f>
        <v/>
      </c>
    </row>
    <row r="807" spans="1:4" ht="24.95" customHeight="1" x14ac:dyDescent="0.25">
      <c r="A807" s="58">
        <v>802</v>
      </c>
      <c r="B807" s="60" t="str">
        <f>IF(Con!D806="","",Con!D806)</f>
        <v/>
      </c>
      <c r="C807" s="60" t="e">
        <f>IF(Ven!#REF!="","",Ven!#REF!)</f>
        <v>#REF!</v>
      </c>
      <c r="D807" s="60" t="str">
        <f>IF(Cli!D806="","",Cli!D806)</f>
        <v/>
      </c>
    </row>
    <row r="808" spans="1:4" ht="24.95" customHeight="1" x14ac:dyDescent="0.25">
      <c r="A808" s="58">
        <v>803</v>
      </c>
      <c r="B808" s="60" t="str">
        <f>IF(Con!D807="","",Con!D807)</f>
        <v/>
      </c>
      <c r="C808" s="60" t="e">
        <f>IF(Ven!#REF!="","",Ven!#REF!)</f>
        <v>#REF!</v>
      </c>
      <c r="D808" s="60" t="str">
        <f>IF(Cli!D807="","",Cli!D807)</f>
        <v/>
      </c>
    </row>
    <row r="809" spans="1:4" ht="24.95" customHeight="1" x14ac:dyDescent="0.25">
      <c r="A809" s="58">
        <v>804</v>
      </c>
      <c r="B809" s="60" t="str">
        <f>IF(Con!D808="","",Con!D808)</f>
        <v/>
      </c>
      <c r="C809" s="60" t="e">
        <f>IF(Ven!#REF!="","",Ven!#REF!)</f>
        <v>#REF!</v>
      </c>
      <c r="D809" s="60" t="str">
        <f>IF(Cli!D808="","",Cli!D808)</f>
        <v/>
      </c>
    </row>
    <row r="810" spans="1:4" ht="24.95" customHeight="1" x14ac:dyDescent="0.25">
      <c r="A810" s="58">
        <v>805</v>
      </c>
      <c r="B810" s="60" t="str">
        <f>IF(Con!D809="","",Con!D809)</f>
        <v/>
      </c>
      <c r="C810" s="60" t="e">
        <f>IF(Ven!#REF!="","",Ven!#REF!)</f>
        <v>#REF!</v>
      </c>
      <c r="D810" s="60" t="str">
        <f>IF(Cli!D809="","",Cli!D809)</f>
        <v/>
      </c>
    </row>
    <row r="811" spans="1:4" ht="24.95" customHeight="1" x14ac:dyDescent="0.25">
      <c r="A811" s="58">
        <v>806</v>
      </c>
      <c r="B811" s="60" t="str">
        <f>IF(Con!D810="","",Con!D810)</f>
        <v/>
      </c>
      <c r="C811" s="60" t="e">
        <f>IF(Ven!#REF!="","",Ven!#REF!)</f>
        <v>#REF!</v>
      </c>
      <c r="D811" s="60" t="str">
        <f>IF(Cli!D810="","",Cli!D810)</f>
        <v/>
      </c>
    </row>
    <row r="812" spans="1:4" ht="24.95" customHeight="1" x14ac:dyDescent="0.25">
      <c r="A812" s="58">
        <v>807</v>
      </c>
      <c r="B812" s="60" t="str">
        <f>IF(Con!D811="","",Con!D811)</f>
        <v/>
      </c>
      <c r="C812" s="60" t="e">
        <f>IF(Ven!#REF!="","",Ven!#REF!)</f>
        <v>#REF!</v>
      </c>
      <c r="D812" s="60" t="str">
        <f>IF(Cli!D811="","",Cli!D811)</f>
        <v/>
      </c>
    </row>
    <row r="813" spans="1:4" ht="24.95" customHeight="1" x14ac:dyDescent="0.25">
      <c r="A813" s="58">
        <v>808</v>
      </c>
      <c r="B813" s="60" t="str">
        <f>IF(Con!D812="","",Con!D812)</f>
        <v/>
      </c>
      <c r="C813" s="60" t="e">
        <f>IF(Ven!#REF!="","",Ven!#REF!)</f>
        <v>#REF!</v>
      </c>
      <c r="D813" s="60" t="str">
        <f>IF(Cli!D812="","",Cli!D812)</f>
        <v/>
      </c>
    </row>
    <row r="814" spans="1:4" ht="24.95" customHeight="1" x14ac:dyDescent="0.25">
      <c r="A814" s="58">
        <v>809</v>
      </c>
      <c r="B814" s="60" t="str">
        <f>IF(Con!D813="","",Con!D813)</f>
        <v/>
      </c>
      <c r="C814" s="60" t="e">
        <f>IF(Ven!#REF!="","",Ven!#REF!)</f>
        <v>#REF!</v>
      </c>
      <c r="D814" s="60" t="str">
        <f>IF(Cli!D813="","",Cli!D813)</f>
        <v/>
      </c>
    </row>
    <row r="815" spans="1:4" ht="24.95" customHeight="1" x14ac:dyDescent="0.25">
      <c r="A815" s="58">
        <v>810</v>
      </c>
      <c r="B815" s="60" t="str">
        <f>IF(Con!D814="","",Con!D814)</f>
        <v/>
      </c>
      <c r="C815" s="60" t="e">
        <f>IF(Ven!#REF!="","",Ven!#REF!)</f>
        <v>#REF!</v>
      </c>
      <c r="D815" s="60" t="str">
        <f>IF(Cli!D814="","",Cli!D814)</f>
        <v/>
      </c>
    </row>
    <row r="816" spans="1:4" ht="24.95" customHeight="1" x14ac:dyDescent="0.25">
      <c r="A816" s="58">
        <v>811</v>
      </c>
      <c r="B816" s="60" t="str">
        <f>IF(Con!D815="","",Con!D815)</f>
        <v/>
      </c>
      <c r="C816" s="60" t="e">
        <f>IF(Ven!#REF!="","",Ven!#REF!)</f>
        <v>#REF!</v>
      </c>
      <c r="D816" s="60" t="str">
        <f>IF(Cli!D815="","",Cli!D815)</f>
        <v/>
      </c>
    </row>
    <row r="817" spans="1:4" ht="24.95" customHeight="1" x14ac:dyDescent="0.25">
      <c r="A817" s="58">
        <v>812</v>
      </c>
      <c r="B817" s="60" t="str">
        <f>IF(Con!D816="","",Con!D816)</f>
        <v/>
      </c>
      <c r="C817" s="60" t="e">
        <f>IF(Ven!#REF!="","",Ven!#REF!)</f>
        <v>#REF!</v>
      </c>
      <c r="D817" s="60" t="str">
        <f>IF(Cli!D816="","",Cli!D816)</f>
        <v/>
      </c>
    </row>
    <row r="818" spans="1:4" ht="24.95" customHeight="1" x14ac:dyDescent="0.25">
      <c r="A818" s="58">
        <v>813</v>
      </c>
      <c r="B818" s="60" t="str">
        <f>IF(Con!D817="","",Con!D817)</f>
        <v/>
      </c>
      <c r="C818" s="60" t="e">
        <f>IF(Ven!#REF!="","",Ven!#REF!)</f>
        <v>#REF!</v>
      </c>
      <c r="D818" s="60" t="str">
        <f>IF(Cli!D817="","",Cli!D817)</f>
        <v/>
      </c>
    </row>
    <row r="819" spans="1:4" ht="24.95" customHeight="1" x14ac:dyDescent="0.25">
      <c r="A819" s="58">
        <v>814</v>
      </c>
      <c r="B819" s="60" t="str">
        <f>IF(Con!D818="","",Con!D818)</f>
        <v/>
      </c>
      <c r="C819" s="60" t="e">
        <f>IF(Ven!#REF!="","",Ven!#REF!)</f>
        <v>#REF!</v>
      </c>
      <c r="D819" s="60" t="str">
        <f>IF(Cli!D818="","",Cli!D818)</f>
        <v/>
      </c>
    </row>
    <row r="820" spans="1:4" ht="24.95" customHeight="1" x14ac:dyDescent="0.25">
      <c r="A820" s="58">
        <v>815</v>
      </c>
      <c r="B820" s="60" t="str">
        <f>IF(Con!D819="","",Con!D819)</f>
        <v/>
      </c>
      <c r="C820" s="60" t="e">
        <f>IF(Ven!#REF!="","",Ven!#REF!)</f>
        <v>#REF!</v>
      </c>
      <c r="D820" s="60" t="str">
        <f>IF(Cli!D819="","",Cli!D819)</f>
        <v/>
      </c>
    </row>
    <row r="821" spans="1:4" ht="24.95" customHeight="1" x14ac:dyDescent="0.25">
      <c r="A821" s="58">
        <v>816</v>
      </c>
      <c r="B821" s="60" t="str">
        <f>IF(Con!D820="","",Con!D820)</f>
        <v/>
      </c>
      <c r="C821" s="60" t="e">
        <f>IF(Ven!#REF!="","",Ven!#REF!)</f>
        <v>#REF!</v>
      </c>
      <c r="D821" s="60" t="str">
        <f>IF(Cli!D820="","",Cli!D820)</f>
        <v/>
      </c>
    </row>
    <row r="822" spans="1:4" ht="24.95" customHeight="1" x14ac:dyDescent="0.25">
      <c r="A822" s="58">
        <v>817</v>
      </c>
      <c r="B822" s="60" t="str">
        <f>IF(Con!D821="","",Con!D821)</f>
        <v/>
      </c>
      <c r="C822" s="60" t="e">
        <f>IF(Ven!#REF!="","",Ven!#REF!)</f>
        <v>#REF!</v>
      </c>
      <c r="D822" s="60" t="str">
        <f>IF(Cli!D821="","",Cli!D821)</f>
        <v/>
      </c>
    </row>
    <row r="823" spans="1:4" ht="24.95" customHeight="1" x14ac:dyDescent="0.25">
      <c r="A823" s="58">
        <v>818</v>
      </c>
      <c r="B823" s="60" t="str">
        <f>IF(Con!D822="","",Con!D822)</f>
        <v/>
      </c>
      <c r="C823" s="60" t="e">
        <f>IF(Ven!#REF!="","",Ven!#REF!)</f>
        <v>#REF!</v>
      </c>
      <c r="D823" s="60" t="str">
        <f>IF(Cli!D822="","",Cli!D822)</f>
        <v/>
      </c>
    </row>
    <row r="824" spans="1:4" ht="24.95" customHeight="1" x14ac:dyDescent="0.25">
      <c r="A824" s="58">
        <v>819</v>
      </c>
      <c r="B824" s="60" t="str">
        <f>IF(Con!D823="","",Con!D823)</f>
        <v/>
      </c>
      <c r="C824" s="60" t="e">
        <f>IF(Ven!#REF!="","",Ven!#REF!)</f>
        <v>#REF!</v>
      </c>
      <c r="D824" s="60" t="str">
        <f>IF(Cli!D823="","",Cli!D823)</f>
        <v/>
      </c>
    </row>
    <row r="825" spans="1:4" ht="24.95" customHeight="1" x14ac:dyDescent="0.25">
      <c r="A825" s="58">
        <v>820</v>
      </c>
      <c r="B825" s="60" t="str">
        <f>IF(Con!D824="","",Con!D824)</f>
        <v/>
      </c>
      <c r="C825" s="60" t="e">
        <f>IF(Ven!#REF!="","",Ven!#REF!)</f>
        <v>#REF!</v>
      </c>
      <c r="D825" s="60" t="str">
        <f>IF(Cli!D824="","",Cli!D824)</f>
        <v/>
      </c>
    </row>
    <row r="826" spans="1:4" ht="24.95" customHeight="1" x14ac:dyDescent="0.25">
      <c r="A826" s="58">
        <v>821</v>
      </c>
      <c r="B826" s="60" t="str">
        <f>IF(Con!D825="","",Con!D825)</f>
        <v/>
      </c>
      <c r="C826" s="60" t="e">
        <f>IF(Ven!#REF!="","",Ven!#REF!)</f>
        <v>#REF!</v>
      </c>
      <c r="D826" s="60" t="str">
        <f>IF(Cli!D825="","",Cli!D825)</f>
        <v/>
      </c>
    </row>
    <row r="827" spans="1:4" ht="24.95" customHeight="1" x14ac:dyDescent="0.25">
      <c r="A827" s="58">
        <v>822</v>
      </c>
      <c r="B827" s="60" t="str">
        <f>IF(Con!D826="","",Con!D826)</f>
        <v/>
      </c>
      <c r="C827" s="60" t="e">
        <f>IF(Ven!#REF!="","",Ven!#REF!)</f>
        <v>#REF!</v>
      </c>
      <c r="D827" s="60" t="str">
        <f>IF(Cli!D826="","",Cli!D826)</f>
        <v/>
      </c>
    </row>
    <row r="828" spans="1:4" ht="24.95" customHeight="1" x14ac:dyDescent="0.25">
      <c r="A828" s="58">
        <v>823</v>
      </c>
      <c r="B828" s="60" t="str">
        <f>IF(Con!D827="","",Con!D827)</f>
        <v/>
      </c>
      <c r="C828" s="60" t="e">
        <f>IF(Ven!#REF!="","",Ven!#REF!)</f>
        <v>#REF!</v>
      </c>
      <c r="D828" s="60" t="str">
        <f>IF(Cli!D827="","",Cli!D827)</f>
        <v/>
      </c>
    </row>
    <row r="829" spans="1:4" ht="24.95" customHeight="1" x14ac:dyDescent="0.25">
      <c r="A829" s="58">
        <v>824</v>
      </c>
      <c r="B829" s="60" t="str">
        <f>IF(Con!D828="","",Con!D828)</f>
        <v/>
      </c>
      <c r="C829" s="60" t="e">
        <f>IF(Ven!#REF!="","",Ven!#REF!)</f>
        <v>#REF!</v>
      </c>
      <c r="D829" s="60" t="str">
        <f>IF(Cli!D828="","",Cli!D828)</f>
        <v/>
      </c>
    </row>
    <row r="830" spans="1:4" ht="24.95" customHeight="1" x14ac:dyDescent="0.25">
      <c r="A830" s="58">
        <v>825</v>
      </c>
      <c r="B830" s="60" t="str">
        <f>IF(Con!D829="","",Con!D829)</f>
        <v/>
      </c>
      <c r="C830" s="60" t="e">
        <f>IF(Ven!#REF!="","",Ven!#REF!)</f>
        <v>#REF!</v>
      </c>
      <c r="D830" s="60" t="str">
        <f>IF(Cli!D829="","",Cli!D829)</f>
        <v/>
      </c>
    </row>
    <row r="831" spans="1:4" ht="24.95" customHeight="1" x14ac:dyDescent="0.25">
      <c r="A831" s="58">
        <v>826</v>
      </c>
      <c r="B831" s="60" t="str">
        <f>IF(Con!D830="","",Con!D830)</f>
        <v/>
      </c>
      <c r="C831" s="60" t="e">
        <f>IF(Ven!#REF!="","",Ven!#REF!)</f>
        <v>#REF!</v>
      </c>
      <c r="D831" s="60" t="str">
        <f>IF(Cli!D830="","",Cli!D830)</f>
        <v/>
      </c>
    </row>
    <row r="832" spans="1:4" ht="24.95" customHeight="1" x14ac:dyDescent="0.25">
      <c r="A832" s="58">
        <v>827</v>
      </c>
      <c r="B832" s="60" t="str">
        <f>IF(Con!D831="","",Con!D831)</f>
        <v/>
      </c>
      <c r="C832" s="60" t="e">
        <f>IF(Ven!#REF!="","",Ven!#REF!)</f>
        <v>#REF!</v>
      </c>
      <c r="D832" s="60" t="str">
        <f>IF(Cli!D831="","",Cli!D831)</f>
        <v/>
      </c>
    </row>
    <row r="833" spans="1:4" ht="24.95" customHeight="1" x14ac:dyDescent="0.25">
      <c r="A833" s="58">
        <v>828</v>
      </c>
      <c r="B833" s="60" t="str">
        <f>IF(Con!D832="","",Con!D832)</f>
        <v/>
      </c>
      <c r="C833" s="60" t="e">
        <f>IF(Ven!#REF!="","",Ven!#REF!)</f>
        <v>#REF!</v>
      </c>
      <c r="D833" s="60" t="str">
        <f>IF(Cli!D832="","",Cli!D832)</f>
        <v/>
      </c>
    </row>
    <row r="834" spans="1:4" ht="24.95" customHeight="1" x14ac:dyDescent="0.25">
      <c r="A834" s="58">
        <v>829</v>
      </c>
      <c r="B834" s="60" t="str">
        <f>IF(Con!D833="","",Con!D833)</f>
        <v/>
      </c>
      <c r="C834" s="60" t="e">
        <f>IF(Ven!#REF!="","",Ven!#REF!)</f>
        <v>#REF!</v>
      </c>
      <c r="D834" s="60" t="str">
        <f>IF(Cli!D833="","",Cli!D833)</f>
        <v/>
      </c>
    </row>
    <row r="835" spans="1:4" ht="24.95" customHeight="1" x14ac:dyDescent="0.25">
      <c r="A835" s="58">
        <v>830</v>
      </c>
      <c r="B835" s="60" t="str">
        <f>IF(Con!D834="","",Con!D834)</f>
        <v/>
      </c>
      <c r="C835" s="60" t="e">
        <f>IF(Ven!#REF!="","",Ven!#REF!)</f>
        <v>#REF!</v>
      </c>
      <c r="D835" s="60" t="str">
        <f>IF(Cli!D834="","",Cli!D834)</f>
        <v/>
      </c>
    </row>
    <row r="836" spans="1:4" ht="24.95" customHeight="1" x14ac:dyDescent="0.25">
      <c r="A836" s="58">
        <v>831</v>
      </c>
      <c r="B836" s="60" t="str">
        <f>IF(Con!D835="","",Con!D835)</f>
        <v/>
      </c>
      <c r="C836" s="60" t="e">
        <f>IF(Ven!#REF!="","",Ven!#REF!)</f>
        <v>#REF!</v>
      </c>
      <c r="D836" s="60" t="str">
        <f>IF(Cli!D835="","",Cli!D835)</f>
        <v/>
      </c>
    </row>
    <row r="837" spans="1:4" ht="24.95" customHeight="1" x14ac:dyDescent="0.25">
      <c r="A837" s="58">
        <v>832</v>
      </c>
      <c r="B837" s="60" t="str">
        <f>IF(Con!D836="","",Con!D836)</f>
        <v/>
      </c>
      <c r="C837" s="60" t="e">
        <f>IF(Ven!#REF!="","",Ven!#REF!)</f>
        <v>#REF!</v>
      </c>
      <c r="D837" s="60" t="str">
        <f>IF(Cli!D836="","",Cli!D836)</f>
        <v/>
      </c>
    </row>
    <row r="838" spans="1:4" ht="24.95" customHeight="1" x14ac:dyDescent="0.25">
      <c r="A838" s="58">
        <v>833</v>
      </c>
      <c r="B838" s="60" t="str">
        <f>IF(Con!D837="","",Con!D837)</f>
        <v/>
      </c>
      <c r="C838" s="60" t="e">
        <f>IF(Ven!#REF!="","",Ven!#REF!)</f>
        <v>#REF!</v>
      </c>
      <c r="D838" s="60" t="str">
        <f>IF(Cli!D837="","",Cli!D837)</f>
        <v/>
      </c>
    </row>
    <row r="839" spans="1:4" ht="24.95" customHeight="1" x14ac:dyDescent="0.25">
      <c r="A839" s="58">
        <v>834</v>
      </c>
      <c r="B839" s="60" t="str">
        <f>IF(Con!D838="","",Con!D838)</f>
        <v/>
      </c>
      <c r="C839" s="60" t="e">
        <f>IF(Ven!#REF!="","",Ven!#REF!)</f>
        <v>#REF!</v>
      </c>
      <c r="D839" s="60" t="str">
        <f>IF(Cli!D838="","",Cli!D838)</f>
        <v/>
      </c>
    </row>
    <row r="840" spans="1:4" ht="24.95" customHeight="1" x14ac:dyDescent="0.25">
      <c r="A840" s="58">
        <v>835</v>
      </c>
      <c r="B840" s="60" t="str">
        <f>IF(Con!D839="","",Con!D839)</f>
        <v/>
      </c>
      <c r="C840" s="60" t="e">
        <f>IF(Ven!#REF!="","",Ven!#REF!)</f>
        <v>#REF!</v>
      </c>
      <c r="D840" s="60" t="str">
        <f>IF(Cli!D839="","",Cli!D839)</f>
        <v/>
      </c>
    </row>
    <row r="841" spans="1:4" ht="24.95" customHeight="1" x14ac:dyDescent="0.25">
      <c r="A841" s="58">
        <v>836</v>
      </c>
      <c r="B841" s="60" t="str">
        <f>IF(Con!D840="","",Con!D840)</f>
        <v/>
      </c>
      <c r="C841" s="60" t="e">
        <f>IF(Ven!#REF!="","",Ven!#REF!)</f>
        <v>#REF!</v>
      </c>
      <c r="D841" s="60" t="str">
        <f>IF(Cli!D840="","",Cli!D840)</f>
        <v/>
      </c>
    </row>
    <row r="842" spans="1:4" ht="24.95" customHeight="1" x14ac:dyDescent="0.25">
      <c r="A842" s="58">
        <v>837</v>
      </c>
      <c r="B842" s="60" t="str">
        <f>IF(Con!D841="","",Con!D841)</f>
        <v/>
      </c>
      <c r="C842" s="60" t="e">
        <f>IF(Ven!#REF!="","",Ven!#REF!)</f>
        <v>#REF!</v>
      </c>
      <c r="D842" s="60" t="str">
        <f>IF(Cli!D841="","",Cli!D841)</f>
        <v/>
      </c>
    </row>
    <row r="843" spans="1:4" ht="24.95" customHeight="1" x14ac:dyDescent="0.25">
      <c r="A843" s="58">
        <v>838</v>
      </c>
      <c r="B843" s="60" t="str">
        <f>IF(Con!D842="","",Con!D842)</f>
        <v/>
      </c>
      <c r="C843" s="60" t="e">
        <f>IF(Ven!#REF!="","",Ven!#REF!)</f>
        <v>#REF!</v>
      </c>
      <c r="D843" s="60" t="str">
        <f>IF(Cli!D842="","",Cli!D842)</f>
        <v/>
      </c>
    </row>
    <row r="844" spans="1:4" ht="24.95" customHeight="1" x14ac:dyDescent="0.25">
      <c r="A844" s="58">
        <v>839</v>
      </c>
      <c r="B844" s="60" t="str">
        <f>IF(Con!D843="","",Con!D843)</f>
        <v/>
      </c>
      <c r="C844" s="60" t="e">
        <f>IF(Ven!#REF!="","",Ven!#REF!)</f>
        <v>#REF!</v>
      </c>
      <c r="D844" s="60" t="str">
        <f>IF(Cli!D843="","",Cli!D843)</f>
        <v/>
      </c>
    </row>
    <row r="845" spans="1:4" ht="24.95" customHeight="1" x14ac:dyDescent="0.25">
      <c r="A845" s="58">
        <v>840</v>
      </c>
      <c r="B845" s="60" t="str">
        <f>IF(Con!D844="","",Con!D844)</f>
        <v/>
      </c>
      <c r="C845" s="60" t="e">
        <f>IF(Ven!#REF!="","",Ven!#REF!)</f>
        <v>#REF!</v>
      </c>
      <c r="D845" s="60" t="str">
        <f>IF(Cli!D844="","",Cli!D844)</f>
        <v/>
      </c>
    </row>
    <row r="846" spans="1:4" ht="24.95" customHeight="1" x14ac:dyDescent="0.25">
      <c r="A846" s="58">
        <v>841</v>
      </c>
      <c r="B846" s="60" t="str">
        <f>IF(Con!D845="","",Con!D845)</f>
        <v/>
      </c>
      <c r="C846" s="60" t="e">
        <f>IF(Ven!#REF!="","",Ven!#REF!)</f>
        <v>#REF!</v>
      </c>
      <c r="D846" s="60" t="str">
        <f>IF(Cli!D845="","",Cli!D845)</f>
        <v/>
      </c>
    </row>
    <row r="847" spans="1:4" ht="24.95" customHeight="1" x14ac:dyDescent="0.25">
      <c r="A847" s="58">
        <v>842</v>
      </c>
      <c r="B847" s="60" t="str">
        <f>IF(Con!D846="","",Con!D846)</f>
        <v/>
      </c>
      <c r="C847" s="60" t="e">
        <f>IF(Ven!#REF!="","",Ven!#REF!)</f>
        <v>#REF!</v>
      </c>
      <c r="D847" s="60" t="str">
        <f>IF(Cli!D846="","",Cli!D846)</f>
        <v/>
      </c>
    </row>
    <row r="848" spans="1:4" ht="24.95" customHeight="1" x14ac:dyDescent="0.25">
      <c r="A848" s="58">
        <v>843</v>
      </c>
      <c r="B848" s="60" t="str">
        <f>IF(Con!D847="","",Con!D847)</f>
        <v/>
      </c>
      <c r="C848" s="60" t="e">
        <f>IF(Ven!#REF!="","",Ven!#REF!)</f>
        <v>#REF!</v>
      </c>
      <c r="D848" s="60" t="str">
        <f>IF(Cli!D847="","",Cli!D847)</f>
        <v/>
      </c>
    </row>
    <row r="849" spans="1:4" ht="24.95" customHeight="1" x14ac:dyDescent="0.25">
      <c r="A849" s="58">
        <v>844</v>
      </c>
      <c r="B849" s="60" t="str">
        <f>IF(Con!D848="","",Con!D848)</f>
        <v/>
      </c>
      <c r="C849" s="60" t="e">
        <f>IF(Ven!#REF!="","",Ven!#REF!)</f>
        <v>#REF!</v>
      </c>
      <c r="D849" s="60" t="str">
        <f>IF(Cli!D848="","",Cli!D848)</f>
        <v/>
      </c>
    </row>
    <row r="850" spans="1:4" ht="24.95" customHeight="1" x14ac:dyDescent="0.25">
      <c r="A850" s="58">
        <v>845</v>
      </c>
      <c r="B850" s="60" t="str">
        <f>IF(Con!D849="","",Con!D849)</f>
        <v/>
      </c>
      <c r="C850" s="60" t="e">
        <f>IF(Ven!#REF!="","",Ven!#REF!)</f>
        <v>#REF!</v>
      </c>
      <c r="D850" s="60" t="str">
        <f>IF(Cli!D849="","",Cli!D849)</f>
        <v/>
      </c>
    </row>
    <row r="851" spans="1:4" ht="24.95" customHeight="1" x14ac:dyDescent="0.25">
      <c r="A851" s="58">
        <v>846</v>
      </c>
      <c r="B851" s="60" t="str">
        <f>IF(Con!D850="","",Con!D850)</f>
        <v/>
      </c>
      <c r="C851" s="60" t="e">
        <f>IF(Ven!#REF!="","",Ven!#REF!)</f>
        <v>#REF!</v>
      </c>
      <c r="D851" s="60" t="str">
        <f>IF(Cli!D850="","",Cli!D850)</f>
        <v/>
      </c>
    </row>
    <row r="852" spans="1:4" ht="24.95" customHeight="1" x14ac:dyDescent="0.25">
      <c r="A852" s="58">
        <v>847</v>
      </c>
      <c r="B852" s="60" t="str">
        <f>IF(Con!D851="","",Con!D851)</f>
        <v/>
      </c>
      <c r="C852" s="60" t="e">
        <f>IF(Ven!#REF!="","",Ven!#REF!)</f>
        <v>#REF!</v>
      </c>
      <c r="D852" s="60" t="str">
        <f>IF(Cli!D851="","",Cli!D851)</f>
        <v/>
      </c>
    </row>
    <row r="853" spans="1:4" ht="24.95" customHeight="1" x14ac:dyDescent="0.25">
      <c r="A853" s="58">
        <v>848</v>
      </c>
      <c r="B853" s="60" t="str">
        <f>IF(Con!D852="","",Con!D852)</f>
        <v/>
      </c>
      <c r="C853" s="60" t="e">
        <f>IF(Ven!#REF!="","",Ven!#REF!)</f>
        <v>#REF!</v>
      </c>
      <c r="D853" s="60" t="str">
        <f>IF(Cli!D852="","",Cli!D852)</f>
        <v/>
      </c>
    </row>
    <row r="854" spans="1:4" ht="24.95" customHeight="1" x14ac:dyDescent="0.25">
      <c r="A854" s="58">
        <v>849</v>
      </c>
      <c r="B854" s="60" t="str">
        <f>IF(Con!D853="","",Con!D853)</f>
        <v/>
      </c>
      <c r="C854" s="60" t="e">
        <f>IF(Ven!#REF!="","",Ven!#REF!)</f>
        <v>#REF!</v>
      </c>
      <c r="D854" s="60" t="str">
        <f>IF(Cli!D853="","",Cli!D853)</f>
        <v/>
      </c>
    </row>
    <row r="855" spans="1:4" ht="24.95" customHeight="1" x14ac:dyDescent="0.25">
      <c r="A855" s="58">
        <v>850</v>
      </c>
      <c r="B855" s="60" t="str">
        <f>IF(Con!D854="","",Con!D854)</f>
        <v/>
      </c>
      <c r="C855" s="60" t="e">
        <f>IF(Ven!#REF!="","",Ven!#REF!)</f>
        <v>#REF!</v>
      </c>
      <c r="D855" s="60" t="str">
        <f>IF(Cli!D854="","",Cli!D854)</f>
        <v/>
      </c>
    </row>
    <row r="856" spans="1:4" ht="24.95" customHeight="1" x14ac:dyDescent="0.25">
      <c r="A856" s="58">
        <v>851</v>
      </c>
      <c r="B856" s="60" t="str">
        <f>IF(Con!D855="","",Con!D855)</f>
        <v/>
      </c>
      <c r="C856" s="60" t="e">
        <f>IF(Ven!#REF!="","",Ven!#REF!)</f>
        <v>#REF!</v>
      </c>
      <c r="D856" s="60" t="str">
        <f>IF(Cli!D855="","",Cli!D855)</f>
        <v/>
      </c>
    </row>
    <row r="857" spans="1:4" ht="24.95" customHeight="1" x14ac:dyDescent="0.25">
      <c r="A857" s="58">
        <v>852</v>
      </c>
      <c r="B857" s="60" t="str">
        <f>IF(Con!D856="","",Con!D856)</f>
        <v/>
      </c>
      <c r="C857" s="60" t="e">
        <f>IF(Ven!#REF!="","",Ven!#REF!)</f>
        <v>#REF!</v>
      </c>
      <c r="D857" s="60" t="str">
        <f>IF(Cli!D856="","",Cli!D856)</f>
        <v/>
      </c>
    </row>
    <row r="858" spans="1:4" ht="24.95" customHeight="1" x14ac:dyDescent="0.25">
      <c r="A858" s="58">
        <v>853</v>
      </c>
      <c r="B858" s="60" t="str">
        <f>IF(Con!D857="","",Con!D857)</f>
        <v/>
      </c>
      <c r="C858" s="60" t="e">
        <f>IF(Ven!#REF!="","",Ven!#REF!)</f>
        <v>#REF!</v>
      </c>
      <c r="D858" s="60" t="str">
        <f>IF(Cli!D857="","",Cli!D857)</f>
        <v/>
      </c>
    </row>
    <row r="859" spans="1:4" ht="24.95" customHeight="1" x14ac:dyDescent="0.25">
      <c r="A859" s="58">
        <v>854</v>
      </c>
      <c r="B859" s="60" t="str">
        <f>IF(Con!D858="","",Con!D858)</f>
        <v/>
      </c>
      <c r="C859" s="60" t="e">
        <f>IF(Ven!#REF!="","",Ven!#REF!)</f>
        <v>#REF!</v>
      </c>
      <c r="D859" s="60" t="str">
        <f>IF(Cli!D858="","",Cli!D858)</f>
        <v/>
      </c>
    </row>
    <row r="860" spans="1:4" ht="24.95" customHeight="1" x14ac:dyDescent="0.25">
      <c r="A860" s="58">
        <v>855</v>
      </c>
      <c r="B860" s="60" t="str">
        <f>IF(Con!D859="","",Con!D859)</f>
        <v/>
      </c>
      <c r="C860" s="60" t="e">
        <f>IF(Ven!#REF!="","",Ven!#REF!)</f>
        <v>#REF!</v>
      </c>
      <c r="D860" s="60" t="str">
        <f>IF(Cli!D859="","",Cli!D859)</f>
        <v/>
      </c>
    </row>
    <row r="861" spans="1:4" ht="24.95" customHeight="1" x14ac:dyDescent="0.25">
      <c r="A861" s="58">
        <v>856</v>
      </c>
      <c r="B861" s="60" t="str">
        <f>IF(Con!D860="","",Con!D860)</f>
        <v/>
      </c>
      <c r="C861" s="60" t="e">
        <f>IF(Ven!#REF!="","",Ven!#REF!)</f>
        <v>#REF!</v>
      </c>
      <c r="D861" s="60" t="str">
        <f>IF(Cli!D860="","",Cli!D860)</f>
        <v/>
      </c>
    </row>
    <row r="862" spans="1:4" ht="24.95" customHeight="1" x14ac:dyDescent="0.25">
      <c r="A862" s="58">
        <v>857</v>
      </c>
      <c r="B862" s="60" t="str">
        <f>IF(Con!D861="","",Con!D861)</f>
        <v/>
      </c>
      <c r="C862" s="60" t="e">
        <f>IF(Ven!#REF!="","",Ven!#REF!)</f>
        <v>#REF!</v>
      </c>
      <c r="D862" s="60" t="str">
        <f>IF(Cli!D861="","",Cli!D861)</f>
        <v/>
      </c>
    </row>
    <row r="863" spans="1:4" ht="24.95" customHeight="1" x14ac:dyDescent="0.25">
      <c r="A863" s="58">
        <v>858</v>
      </c>
      <c r="B863" s="60" t="str">
        <f>IF(Con!D862="","",Con!D862)</f>
        <v/>
      </c>
      <c r="C863" s="60" t="e">
        <f>IF(Ven!#REF!="","",Ven!#REF!)</f>
        <v>#REF!</v>
      </c>
      <c r="D863" s="60" t="str">
        <f>IF(Cli!D862="","",Cli!D862)</f>
        <v/>
      </c>
    </row>
    <row r="864" spans="1:4" ht="24.95" customHeight="1" x14ac:dyDescent="0.25">
      <c r="A864" s="58">
        <v>859</v>
      </c>
      <c r="B864" s="60" t="str">
        <f>IF(Con!D863="","",Con!D863)</f>
        <v/>
      </c>
      <c r="C864" s="60" t="e">
        <f>IF(Ven!#REF!="","",Ven!#REF!)</f>
        <v>#REF!</v>
      </c>
      <c r="D864" s="60" t="str">
        <f>IF(Cli!D863="","",Cli!D863)</f>
        <v/>
      </c>
    </row>
    <row r="865" spans="1:4" ht="24.95" customHeight="1" x14ac:dyDescent="0.25">
      <c r="A865" s="58">
        <v>860</v>
      </c>
      <c r="B865" s="60" t="str">
        <f>IF(Con!D864="","",Con!D864)</f>
        <v/>
      </c>
      <c r="C865" s="60" t="e">
        <f>IF(Ven!#REF!="","",Ven!#REF!)</f>
        <v>#REF!</v>
      </c>
      <c r="D865" s="60" t="str">
        <f>IF(Cli!D864="","",Cli!D864)</f>
        <v/>
      </c>
    </row>
    <row r="866" spans="1:4" ht="24.95" customHeight="1" x14ac:dyDescent="0.25">
      <c r="A866" s="58">
        <v>861</v>
      </c>
      <c r="B866" s="60" t="str">
        <f>IF(Con!D865="","",Con!D865)</f>
        <v/>
      </c>
      <c r="C866" s="60" t="e">
        <f>IF(Ven!#REF!="","",Ven!#REF!)</f>
        <v>#REF!</v>
      </c>
      <c r="D866" s="60" t="str">
        <f>IF(Cli!D865="","",Cli!D865)</f>
        <v/>
      </c>
    </row>
    <row r="867" spans="1:4" ht="24.95" customHeight="1" x14ac:dyDescent="0.25">
      <c r="A867" s="58">
        <v>862</v>
      </c>
      <c r="B867" s="60" t="str">
        <f>IF(Con!D866="","",Con!D866)</f>
        <v/>
      </c>
      <c r="C867" s="60" t="e">
        <f>IF(Ven!#REF!="","",Ven!#REF!)</f>
        <v>#REF!</v>
      </c>
      <c r="D867" s="60" t="str">
        <f>IF(Cli!D866="","",Cli!D866)</f>
        <v/>
      </c>
    </row>
    <row r="868" spans="1:4" ht="24.95" customHeight="1" x14ac:dyDescent="0.25">
      <c r="A868" s="58">
        <v>863</v>
      </c>
      <c r="B868" s="60" t="str">
        <f>IF(Con!D867="","",Con!D867)</f>
        <v/>
      </c>
      <c r="C868" s="60" t="e">
        <f>IF(Ven!#REF!="","",Ven!#REF!)</f>
        <v>#REF!</v>
      </c>
      <c r="D868" s="60" t="str">
        <f>IF(Cli!D867="","",Cli!D867)</f>
        <v/>
      </c>
    </row>
    <row r="869" spans="1:4" ht="24.95" customHeight="1" x14ac:dyDescent="0.25">
      <c r="A869" s="58">
        <v>864</v>
      </c>
      <c r="B869" s="60" t="str">
        <f>IF(Con!D868="","",Con!D868)</f>
        <v/>
      </c>
      <c r="C869" s="60" t="e">
        <f>IF(Ven!#REF!="","",Ven!#REF!)</f>
        <v>#REF!</v>
      </c>
      <c r="D869" s="60" t="str">
        <f>IF(Cli!D868="","",Cli!D868)</f>
        <v/>
      </c>
    </row>
    <row r="870" spans="1:4" ht="24.95" customHeight="1" x14ac:dyDescent="0.25">
      <c r="A870" s="58">
        <v>865</v>
      </c>
      <c r="B870" s="60" t="str">
        <f>IF(Con!D869="","",Con!D869)</f>
        <v/>
      </c>
      <c r="C870" s="60" t="e">
        <f>IF(Ven!#REF!="","",Ven!#REF!)</f>
        <v>#REF!</v>
      </c>
      <c r="D870" s="60" t="str">
        <f>IF(Cli!D869="","",Cli!D869)</f>
        <v/>
      </c>
    </row>
    <row r="871" spans="1:4" ht="24.95" customHeight="1" x14ac:dyDescent="0.25">
      <c r="A871" s="58">
        <v>866</v>
      </c>
      <c r="B871" s="60" t="str">
        <f>IF(Con!D870="","",Con!D870)</f>
        <v/>
      </c>
      <c r="C871" s="60" t="e">
        <f>IF(Ven!#REF!="","",Ven!#REF!)</f>
        <v>#REF!</v>
      </c>
      <c r="D871" s="60" t="str">
        <f>IF(Cli!D870="","",Cli!D870)</f>
        <v/>
      </c>
    </row>
    <row r="872" spans="1:4" ht="24.95" customHeight="1" x14ac:dyDescent="0.25">
      <c r="A872" s="58">
        <v>867</v>
      </c>
      <c r="B872" s="60" t="str">
        <f>IF(Con!D871="","",Con!D871)</f>
        <v/>
      </c>
      <c r="C872" s="60" t="e">
        <f>IF(Ven!#REF!="","",Ven!#REF!)</f>
        <v>#REF!</v>
      </c>
      <c r="D872" s="60" t="str">
        <f>IF(Cli!D871="","",Cli!D871)</f>
        <v/>
      </c>
    </row>
    <row r="873" spans="1:4" ht="24.95" customHeight="1" x14ac:dyDescent="0.25">
      <c r="A873" s="58">
        <v>868</v>
      </c>
      <c r="B873" s="60" t="str">
        <f>IF(Con!D872="","",Con!D872)</f>
        <v/>
      </c>
      <c r="C873" s="60" t="e">
        <f>IF(Ven!#REF!="","",Ven!#REF!)</f>
        <v>#REF!</v>
      </c>
      <c r="D873" s="60" t="str">
        <f>IF(Cli!D872="","",Cli!D872)</f>
        <v/>
      </c>
    </row>
    <row r="874" spans="1:4" ht="24.95" customHeight="1" x14ac:dyDescent="0.25">
      <c r="A874" s="58">
        <v>869</v>
      </c>
      <c r="B874" s="60" t="str">
        <f>IF(Con!D873="","",Con!D873)</f>
        <v/>
      </c>
      <c r="C874" s="60" t="e">
        <f>IF(Ven!#REF!="","",Ven!#REF!)</f>
        <v>#REF!</v>
      </c>
      <c r="D874" s="60" t="str">
        <f>IF(Cli!D873="","",Cli!D873)</f>
        <v/>
      </c>
    </row>
    <row r="875" spans="1:4" ht="24.95" customHeight="1" x14ac:dyDescent="0.25">
      <c r="A875" s="58">
        <v>870</v>
      </c>
      <c r="B875" s="60" t="str">
        <f>IF(Con!D874="","",Con!D874)</f>
        <v/>
      </c>
      <c r="C875" s="60" t="e">
        <f>IF(Ven!#REF!="","",Ven!#REF!)</f>
        <v>#REF!</v>
      </c>
      <c r="D875" s="60" t="str">
        <f>IF(Cli!D874="","",Cli!D874)</f>
        <v/>
      </c>
    </row>
    <row r="876" spans="1:4" ht="24.95" customHeight="1" x14ac:dyDescent="0.25">
      <c r="A876" s="58">
        <v>871</v>
      </c>
      <c r="B876" s="60" t="str">
        <f>IF(Con!D875="","",Con!D875)</f>
        <v/>
      </c>
      <c r="C876" s="60" t="e">
        <f>IF(Ven!#REF!="","",Ven!#REF!)</f>
        <v>#REF!</v>
      </c>
      <c r="D876" s="60" t="str">
        <f>IF(Cli!D875="","",Cli!D875)</f>
        <v/>
      </c>
    </row>
    <row r="877" spans="1:4" ht="24.95" customHeight="1" x14ac:dyDescent="0.25">
      <c r="A877" s="58">
        <v>872</v>
      </c>
      <c r="B877" s="60" t="str">
        <f>IF(Con!D876="","",Con!D876)</f>
        <v/>
      </c>
      <c r="C877" s="60" t="e">
        <f>IF(Ven!#REF!="","",Ven!#REF!)</f>
        <v>#REF!</v>
      </c>
      <c r="D877" s="60" t="str">
        <f>IF(Cli!D876="","",Cli!D876)</f>
        <v/>
      </c>
    </row>
    <row r="878" spans="1:4" ht="24.95" customHeight="1" x14ac:dyDescent="0.25">
      <c r="A878" s="58">
        <v>873</v>
      </c>
      <c r="B878" s="60" t="str">
        <f>IF(Con!D877="","",Con!D877)</f>
        <v/>
      </c>
      <c r="C878" s="60" t="e">
        <f>IF(Ven!#REF!="","",Ven!#REF!)</f>
        <v>#REF!</v>
      </c>
      <c r="D878" s="60" t="str">
        <f>IF(Cli!D877="","",Cli!D877)</f>
        <v/>
      </c>
    </row>
    <row r="879" spans="1:4" ht="24.95" customHeight="1" x14ac:dyDescent="0.25">
      <c r="A879" s="58">
        <v>874</v>
      </c>
      <c r="B879" s="60" t="str">
        <f>IF(Con!D878="","",Con!D878)</f>
        <v/>
      </c>
      <c r="C879" s="60" t="e">
        <f>IF(Ven!#REF!="","",Ven!#REF!)</f>
        <v>#REF!</v>
      </c>
      <c r="D879" s="60" t="str">
        <f>IF(Cli!D878="","",Cli!D878)</f>
        <v/>
      </c>
    </row>
    <row r="880" spans="1:4" ht="24.95" customHeight="1" x14ac:dyDescent="0.25">
      <c r="A880" s="58">
        <v>875</v>
      </c>
      <c r="B880" s="60" t="str">
        <f>IF(Con!D879="","",Con!D879)</f>
        <v/>
      </c>
      <c r="C880" s="60" t="e">
        <f>IF(Ven!#REF!="","",Ven!#REF!)</f>
        <v>#REF!</v>
      </c>
      <c r="D880" s="60" t="str">
        <f>IF(Cli!D879="","",Cli!D879)</f>
        <v/>
      </c>
    </row>
    <row r="881" spans="1:4" ht="24.95" customHeight="1" x14ac:dyDescent="0.25">
      <c r="A881" s="58">
        <v>876</v>
      </c>
      <c r="B881" s="60" t="str">
        <f>IF(Con!D880="","",Con!D880)</f>
        <v/>
      </c>
      <c r="C881" s="60" t="e">
        <f>IF(Ven!#REF!="","",Ven!#REF!)</f>
        <v>#REF!</v>
      </c>
      <c r="D881" s="60" t="str">
        <f>IF(Cli!D880="","",Cli!D880)</f>
        <v/>
      </c>
    </row>
    <row r="882" spans="1:4" ht="24.95" customHeight="1" x14ac:dyDescent="0.25">
      <c r="A882" s="58">
        <v>877</v>
      </c>
      <c r="B882" s="60" t="str">
        <f>IF(Con!D881="","",Con!D881)</f>
        <v/>
      </c>
      <c r="C882" s="60" t="e">
        <f>IF(Ven!#REF!="","",Ven!#REF!)</f>
        <v>#REF!</v>
      </c>
      <c r="D882" s="60" t="str">
        <f>IF(Cli!D881="","",Cli!D881)</f>
        <v/>
      </c>
    </row>
    <row r="883" spans="1:4" ht="24.95" customHeight="1" x14ac:dyDescent="0.25">
      <c r="A883" s="58">
        <v>878</v>
      </c>
      <c r="B883" s="60" t="str">
        <f>IF(Con!D882="","",Con!D882)</f>
        <v/>
      </c>
      <c r="C883" s="60" t="e">
        <f>IF(Ven!#REF!="","",Ven!#REF!)</f>
        <v>#REF!</v>
      </c>
      <c r="D883" s="60" t="str">
        <f>IF(Cli!D882="","",Cli!D882)</f>
        <v/>
      </c>
    </row>
    <row r="884" spans="1:4" ht="24.95" customHeight="1" x14ac:dyDescent="0.25">
      <c r="A884" s="58">
        <v>879</v>
      </c>
      <c r="B884" s="60" t="str">
        <f>IF(Con!D883="","",Con!D883)</f>
        <v/>
      </c>
      <c r="C884" s="60" t="e">
        <f>IF(Ven!#REF!="","",Ven!#REF!)</f>
        <v>#REF!</v>
      </c>
      <c r="D884" s="60" t="str">
        <f>IF(Cli!D883="","",Cli!D883)</f>
        <v/>
      </c>
    </row>
    <row r="885" spans="1:4" ht="24.95" customHeight="1" x14ac:dyDescent="0.25">
      <c r="A885" s="58">
        <v>880</v>
      </c>
      <c r="B885" s="60" t="str">
        <f>IF(Con!D884="","",Con!D884)</f>
        <v/>
      </c>
      <c r="C885" s="60" t="e">
        <f>IF(Ven!#REF!="","",Ven!#REF!)</f>
        <v>#REF!</v>
      </c>
      <c r="D885" s="60" t="str">
        <f>IF(Cli!D884="","",Cli!D884)</f>
        <v/>
      </c>
    </row>
    <row r="886" spans="1:4" ht="24.95" customHeight="1" x14ac:dyDescent="0.25">
      <c r="A886" s="58">
        <v>881</v>
      </c>
      <c r="B886" s="60" t="str">
        <f>IF(Con!D885="","",Con!D885)</f>
        <v/>
      </c>
      <c r="C886" s="60" t="e">
        <f>IF(Ven!#REF!="","",Ven!#REF!)</f>
        <v>#REF!</v>
      </c>
      <c r="D886" s="60" t="str">
        <f>IF(Cli!D885="","",Cli!D885)</f>
        <v/>
      </c>
    </row>
    <row r="887" spans="1:4" ht="24.95" customHeight="1" x14ac:dyDescent="0.25">
      <c r="A887" s="58">
        <v>882</v>
      </c>
      <c r="B887" s="60" t="str">
        <f>IF(Con!D886="","",Con!D886)</f>
        <v/>
      </c>
      <c r="C887" s="60" t="e">
        <f>IF(Ven!#REF!="","",Ven!#REF!)</f>
        <v>#REF!</v>
      </c>
      <c r="D887" s="60" t="str">
        <f>IF(Cli!D886="","",Cli!D886)</f>
        <v/>
      </c>
    </row>
    <row r="888" spans="1:4" ht="24.95" customHeight="1" x14ac:dyDescent="0.25">
      <c r="A888" s="58">
        <v>883</v>
      </c>
      <c r="B888" s="60" t="str">
        <f>IF(Con!D887="","",Con!D887)</f>
        <v/>
      </c>
      <c r="C888" s="60" t="e">
        <f>IF(Ven!#REF!="","",Ven!#REF!)</f>
        <v>#REF!</v>
      </c>
      <c r="D888" s="60" t="str">
        <f>IF(Cli!D887="","",Cli!D887)</f>
        <v/>
      </c>
    </row>
    <row r="889" spans="1:4" ht="24.95" customHeight="1" x14ac:dyDescent="0.25">
      <c r="A889" s="58">
        <v>884</v>
      </c>
      <c r="B889" s="60" t="str">
        <f>IF(Con!D888="","",Con!D888)</f>
        <v/>
      </c>
      <c r="C889" s="60" t="e">
        <f>IF(Ven!#REF!="","",Ven!#REF!)</f>
        <v>#REF!</v>
      </c>
      <c r="D889" s="60" t="str">
        <f>IF(Cli!D888="","",Cli!D888)</f>
        <v/>
      </c>
    </row>
    <row r="890" spans="1:4" ht="24.95" customHeight="1" x14ac:dyDescent="0.25">
      <c r="A890" s="58">
        <v>885</v>
      </c>
      <c r="B890" s="60" t="str">
        <f>IF(Con!D889="","",Con!D889)</f>
        <v/>
      </c>
      <c r="C890" s="60" t="e">
        <f>IF(Ven!#REF!="","",Ven!#REF!)</f>
        <v>#REF!</v>
      </c>
      <c r="D890" s="60" t="str">
        <f>IF(Cli!D889="","",Cli!D889)</f>
        <v/>
      </c>
    </row>
    <row r="891" spans="1:4" ht="24.95" customHeight="1" x14ac:dyDescent="0.25">
      <c r="A891" s="58">
        <v>886</v>
      </c>
      <c r="B891" s="60" t="str">
        <f>IF(Con!D890="","",Con!D890)</f>
        <v/>
      </c>
      <c r="C891" s="60" t="e">
        <f>IF(Ven!#REF!="","",Ven!#REF!)</f>
        <v>#REF!</v>
      </c>
      <c r="D891" s="60" t="str">
        <f>IF(Cli!D890="","",Cli!D890)</f>
        <v/>
      </c>
    </row>
    <row r="892" spans="1:4" ht="24.95" customHeight="1" x14ac:dyDescent="0.25">
      <c r="A892" s="58">
        <v>887</v>
      </c>
      <c r="B892" s="60" t="str">
        <f>IF(Con!D891="","",Con!D891)</f>
        <v/>
      </c>
      <c r="C892" s="60" t="e">
        <f>IF(Ven!#REF!="","",Ven!#REF!)</f>
        <v>#REF!</v>
      </c>
      <c r="D892" s="60" t="str">
        <f>IF(Cli!D891="","",Cli!D891)</f>
        <v/>
      </c>
    </row>
    <row r="893" spans="1:4" ht="24.95" customHeight="1" x14ac:dyDescent="0.25">
      <c r="A893" s="58">
        <v>888</v>
      </c>
      <c r="B893" s="60" t="str">
        <f>IF(Con!D892="","",Con!D892)</f>
        <v/>
      </c>
      <c r="C893" s="60" t="e">
        <f>IF(Ven!#REF!="","",Ven!#REF!)</f>
        <v>#REF!</v>
      </c>
      <c r="D893" s="60" t="str">
        <f>IF(Cli!D892="","",Cli!D892)</f>
        <v/>
      </c>
    </row>
    <row r="894" spans="1:4" ht="24.95" customHeight="1" x14ac:dyDescent="0.25">
      <c r="A894" s="58">
        <v>889</v>
      </c>
      <c r="B894" s="60" t="str">
        <f>IF(Con!D893="","",Con!D893)</f>
        <v/>
      </c>
      <c r="C894" s="60" t="e">
        <f>IF(Ven!#REF!="","",Ven!#REF!)</f>
        <v>#REF!</v>
      </c>
      <c r="D894" s="60" t="str">
        <f>IF(Cli!D893="","",Cli!D893)</f>
        <v/>
      </c>
    </row>
    <row r="895" spans="1:4" ht="24.95" customHeight="1" x14ac:dyDescent="0.25">
      <c r="A895" s="58">
        <v>890</v>
      </c>
      <c r="B895" s="60" t="str">
        <f>IF(Con!D894="","",Con!D894)</f>
        <v/>
      </c>
      <c r="C895" s="60" t="e">
        <f>IF(Ven!#REF!="","",Ven!#REF!)</f>
        <v>#REF!</v>
      </c>
      <c r="D895" s="60" t="str">
        <f>IF(Cli!D894="","",Cli!D894)</f>
        <v/>
      </c>
    </row>
    <row r="896" spans="1:4" ht="24.95" customHeight="1" x14ac:dyDescent="0.25">
      <c r="A896" s="58">
        <v>891</v>
      </c>
      <c r="B896" s="60" t="str">
        <f>IF(Con!D895="","",Con!D895)</f>
        <v/>
      </c>
      <c r="C896" s="60" t="e">
        <f>IF(Ven!#REF!="","",Ven!#REF!)</f>
        <v>#REF!</v>
      </c>
      <c r="D896" s="60" t="str">
        <f>IF(Cli!D895="","",Cli!D895)</f>
        <v/>
      </c>
    </row>
    <row r="897" spans="1:4" ht="24.95" customHeight="1" x14ac:dyDescent="0.25">
      <c r="A897" s="58">
        <v>892</v>
      </c>
      <c r="B897" s="60" t="str">
        <f>IF(Con!D896="","",Con!D896)</f>
        <v/>
      </c>
      <c r="C897" s="60" t="e">
        <f>IF(Ven!#REF!="","",Ven!#REF!)</f>
        <v>#REF!</v>
      </c>
      <c r="D897" s="60" t="str">
        <f>IF(Cli!D896="","",Cli!D896)</f>
        <v/>
      </c>
    </row>
    <row r="898" spans="1:4" ht="24.95" customHeight="1" x14ac:dyDescent="0.25">
      <c r="A898" s="58">
        <v>893</v>
      </c>
      <c r="B898" s="60" t="str">
        <f>IF(Con!D897="","",Con!D897)</f>
        <v/>
      </c>
      <c r="C898" s="60" t="e">
        <f>IF(Ven!#REF!="","",Ven!#REF!)</f>
        <v>#REF!</v>
      </c>
      <c r="D898" s="60" t="str">
        <f>IF(Cli!D897="","",Cli!D897)</f>
        <v/>
      </c>
    </row>
    <row r="899" spans="1:4" ht="24.95" customHeight="1" x14ac:dyDescent="0.25">
      <c r="A899" s="58">
        <v>894</v>
      </c>
      <c r="B899" s="60" t="str">
        <f>IF(Con!D898="","",Con!D898)</f>
        <v/>
      </c>
      <c r="C899" s="60" t="e">
        <f>IF(Ven!#REF!="","",Ven!#REF!)</f>
        <v>#REF!</v>
      </c>
      <c r="D899" s="60" t="str">
        <f>IF(Cli!D898="","",Cli!D898)</f>
        <v/>
      </c>
    </row>
    <row r="900" spans="1:4" ht="24.95" customHeight="1" x14ac:dyDescent="0.25">
      <c r="A900" s="58">
        <v>895</v>
      </c>
      <c r="B900" s="60" t="str">
        <f>IF(Con!D899="","",Con!D899)</f>
        <v/>
      </c>
      <c r="C900" s="60" t="e">
        <f>IF(Ven!#REF!="","",Ven!#REF!)</f>
        <v>#REF!</v>
      </c>
      <c r="D900" s="60" t="str">
        <f>IF(Cli!D899="","",Cli!D899)</f>
        <v/>
      </c>
    </row>
    <row r="901" spans="1:4" ht="24.95" customHeight="1" x14ac:dyDescent="0.25">
      <c r="A901" s="58">
        <v>896</v>
      </c>
      <c r="B901" s="60" t="str">
        <f>IF(Con!D900="","",Con!D900)</f>
        <v/>
      </c>
      <c r="C901" s="60" t="e">
        <f>IF(Ven!#REF!="","",Ven!#REF!)</f>
        <v>#REF!</v>
      </c>
      <c r="D901" s="60" t="str">
        <f>IF(Cli!D900="","",Cli!D900)</f>
        <v/>
      </c>
    </row>
    <row r="902" spans="1:4" ht="24.95" customHeight="1" x14ac:dyDescent="0.25">
      <c r="A902" s="58">
        <v>897</v>
      </c>
      <c r="B902" s="60" t="str">
        <f>IF(Con!D901="","",Con!D901)</f>
        <v/>
      </c>
      <c r="C902" s="60" t="e">
        <f>IF(Ven!#REF!="","",Ven!#REF!)</f>
        <v>#REF!</v>
      </c>
      <c r="D902" s="60" t="str">
        <f>IF(Cli!D901="","",Cli!D901)</f>
        <v/>
      </c>
    </row>
    <row r="903" spans="1:4" ht="24.95" customHeight="1" x14ac:dyDescent="0.25">
      <c r="A903" s="58">
        <v>898</v>
      </c>
      <c r="B903" s="60" t="str">
        <f>IF(Con!D902="","",Con!D902)</f>
        <v/>
      </c>
      <c r="C903" s="60" t="e">
        <f>IF(Ven!#REF!="","",Ven!#REF!)</f>
        <v>#REF!</v>
      </c>
      <c r="D903" s="60" t="str">
        <f>IF(Cli!D902="","",Cli!D902)</f>
        <v/>
      </c>
    </row>
    <row r="904" spans="1:4" ht="24.95" customHeight="1" x14ac:dyDescent="0.25">
      <c r="A904" s="58">
        <v>899</v>
      </c>
      <c r="B904" s="60" t="str">
        <f>IF(Con!D903="","",Con!D903)</f>
        <v/>
      </c>
      <c r="C904" s="60" t="e">
        <f>IF(Ven!#REF!="","",Ven!#REF!)</f>
        <v>#REF!</v>
      </c>
      <c r="D904" s="60" t="str">
        <f>IF(Cli!D903="","",Cli!D903)</f>
        <v/>
      </c>
    </row>
    <row r="905" spans="1:4" ht="24.95" customHeight="1" x14ac:dyDescent="0.25">
      <c r="A905" s="58">
        <v>900</v>
      </c>
      <c r="B905" s="60" t="str">
        <f>IF(Con!D904="","",Con!D904)</f>
        <v/>
      </c>
      <c r="C905" s="60" t="e">
        <f>IF(Ven!#REF!="","",Ven!#REF!)</f>
        <v>#REF!</v>
      </c>
      <c r="D905" s="60" t="str">
        <f>IF(Cli!D904="","",Cli!D904)</f>
        <v/>
      </c>
    </row>
    <row r="906" spans="1:4" ht="24.95" customHeight="1" x14ac:dyDescent="0.25">
      <c r="A906" s="58">
        <v>901</v>
      </c>
      <c r="B906" s="60" t="str">
        <f>IF(Con!D905="","",Con!D905)</f>
        <v/>
      </c>
      <c r="C906" s="60" t="e">
        <f>IF(Ven!#REF!="","",Ven!#REF!)</f>
        <v>#REF!</v>
      </c>
      <c r="D906" s="60" t="str">
        <f>IF(Cli!D905="","",Cli!D905)</f>
        <v/>
      </c>
    </row>
    <row r="907" spans="1:4" ht="24.95" customHeight="1" x14ac:dyDescent="0.25">
      <c r="A907" s="58">
        <v>902</v>
      </c>
      <c r="B907" s="60" t="str">
        <f>IF(Con!D906="","",Con!D906)</f>
        <v/>
      </c>
      <c r="C907" s="60" t="e">
        <f>IF(Ven!#REF!="","",Ven!#REF!)</f>
        <v>#REF!</v>
      </c>
      <c r="D907" s="60" t="str">
        <f>IF(Cli!D906="","",Cli!D906)</f>
        <v/>
      </c>
    </row>
    <row r="908" spans="1:4" ht="24.95" customHeight="1" x14ac:dyDescent="0.25">
      <c r="A908" s="58">
        <v>903</v>
      </c>
      <c r="B908" s="60" t="str">
        <f>IF(Con!D907="","",Con!D907)</f>
        <v/>
      </c>
      <c r="C908" s="60" t="e">
        <f>IF(Ven!#REF!="","",Ven!#REF!)</f>
        <v>#REF!</v>
      </c>
      <c r="D908" s="60" t="str">
        <f>IF(Cli!D907="","",Cli!D907)</f>
        <v/>
      </c>
    </row>
    <row r="909" spans="1:4" ht="24.95" customHeight="1" x14ac:dyDescent="0.25">
      <c r="A909" s="58">
        <v>904</v>
      </c>
      <c r="B909" s="60" t="str">
        <f>IF(Con!D908="","",Con!D908)</f>
        <v/>
      </c>
      <c r="C909" s="60" t="e">
        <f>IF(Ven!#REF!="","",Ven!#REF!)</f>
        <v>#REF!</v>
      </c>
      <c r="D909" s="60" t="str">
        <f>IF(Cli!D908="","",Cli!D908)</f>
        <v/>
      </c>
    </row>
    <row r="910" spans="1:4" ht="24.95" customHeight="1" x14ac:dyDescent="0.25">
      <c r="A910" s="58">
        <v>905</v>
      </c>
      <c r="B910" s="60" t="str">
        <f>IF(Con!D909="","",Con!D909)</f>
        <v/>
      </c>
      <c r="C910" s="60" t="e">
        <f>IF(Ven!#REF!="","",Ven!#REF!)</f>
        <v>#REF!</v>
      </c>
      <c r="D910" s="60" t="str">
        <f>IF(Cli!D909="","",Cli!D909)</f>
        <v/>
      </c>
    </row>
    <row r="911" spans="1:4" ht="24.95" customHeight="1" x14ac:dyDescent="0.25">
      <c r="A911" s="58">
        <v>906</v>
      </c>
      <c r="B911" s="60" t="str">
        <f>IF(Con!D910="","",Con!D910)</f>
        <v/>
      </c>
      <c r="C911" s="60" t="e">
        <f>IF(Ven!#REF!="","",Ven!#REF!)</f>
        <v>#REF!</v>
      </c>
      <c r="D911" s="60" t="str">
        <f>IF(Cli!D910="","",Cli!D910)</f>
        <v/>
      </c>
    </row>
    <row r="912" spans="1:4" ht="24.95" customHeight="1" x14ac:dyDescent="0.25">
      <c r="A912" s="58">
        <v>907</v>
      </c>
      <c r="B912" s="60" t="str">
        <f>IF(Con!D911="","",Con!D911)</f>
        <v/>
      </c>
      <c r="C912" s="60" t="e">
        <f>IF(Ven!#REF!="","",Ven!#REF!)</f>
        <v>#REF!</v>
      </c>
      <c r="D912" s="60" t="str">
        <f>IF(Cli!D911="","",Cli!D911)</f>
        <v/>
      </c>
    </row>
    <row r="913" spans="1:4" ht="24.95" customHeight="1" x14ac:dyDescent="0.25">
      <c r="A913" s="58">
        <v>908</v>
      </c>
      <c r="B913" s="60" t="str">
        <f>IF(Con!D912="","",Con!D912)</f>
        <v/>
      </c>
      <c r="C913" s="60" t="e">
        <f>IF(Ven!#REF!="","",Ven!#REF!)</f>
        <v>#REF!</v>
      </c>
      <c r="D913" s="60" t="str">
        <f>IF(Cli!D912="","",Cli!D912)</f>
        <v/>
      </c>
    </row>
    <row r="914" spans="1:4" ht="24.95" customHeight="1" x14ac:dyDescent="0.25">
      <c r="A914" s="58">
        <v>909</v>
      </c>
      <c r="B914" s="60" t="str">
        <f>IF(Con!D913="","",Con!D913)</f>
        <v/>
      </c>
      <c r="C914" s="60" t="e">
        <f>IF(Ven!#REF!="","",Ven!#REF!)</f>
        <v>#REF!</v>
      </c>
      <c r="D914" s="60" t="str">
        <f>IF(Cli!D913="","",Cli!D913)</f>
        <v/>
      </c>
    </row>
    <row r="915" spans="1:4" ht="24.95" customHeight="1" x14ac:dyDescent="0.25">
      <c r="A915" s="58">
        <v>910</v>
      </c>
      <c r="B915" s="60" t="str">
        <f>IF(Con!D914="","",Con!D914)</f>
        <v/>
      </c>
      <c r="C915" s="60" t="e">
        <f>IF(Ven!#REF!="","",Ven!#REF!)</f>
        <v>#REF!</v>
      </c>
      <c r="D915" s="60" t="str">
        <f>IF(Cli!D914="","",Cli!D914)</f>
        <v/>
      </c>
    </row>
    <row r="916" spans="1:4" ht="24.95" customHeight="1" x14ac:dyDescent="0.25">
      <c r="A916" s="58">
        <v>911</v>
      </c>
      <c r="B916" s="60" t="str">
        <f>IF(Con!D915="","",Con!D915)</f>
        <v/>
      </c>
      <c r="C916" s="60" t="e">
        <f>IF(Ven!#REF!="","",Ven!#REF!)</f>
        <v>#REF!</v>
      </c>
      <c r="D916" s="60" t="str">
        <f>IF(Cli!D915="","",Cli!D915)</f>
        <v/>
      </c>
    </row>
    <row r="917" spans="1:4" ht="24.95" customHeight="1" x14ac:dyDescent="0.25">
      <c r="A917" s="58">
        <v>912</v>
      </c>
      <c r="B917" s="60" t="str">
        <f>IF(Con!D916="","",Con!D916)</f>
        <v/>
      </c>
      <c r="C917" s="60" t="e">
        <f>IF(Ven!#REF!="","",Ven!#REF!)</f>
        <v>#REF!</v>
      </c>
      <c r="D917" s="60" t="str">
        <f>IF(Cli!D916="","",Cli!D916)</f>
        <v/>
      </c>
    </row>
    <row r="918" spans="1:4" ht="24.95" customHeight="1" x14ac:dyDescent="0.25">
      <c r="A918" s="58">
        <v>913</v>
      </c>
      <c r="B918" s="60" t="str">
        <f>IF(Con!D917="","",Con!D917)</f>
        <v/>
      </c>
      <c r="C918" s="60" t="e">
        <f>IF(Ven!#REF!="","",Ven!#REF!)</f>
        <v>#REF!</v>
      </c>
      <c r="D918" s="60" t="str">
        <f>IF(Cli!D917="","",Cli!D917)</f>
        <v/>
      </c>
    </row>
    <row r="919" spans="1:4" ht="24.95" customHeight="1" x14ac:dyDescent="0.25">
      <c r="A919" s="58">
        <v>914</v>
      </c>
      <c r="B919" s="60" t="str">
        <f>IF(Con!D918="","",Con!D918)</f>
        <v/>
      </c>
      <c r="C919" s="60" t="e">
        <f>IF(Ven!#REF!="","",Ven!#REF!)</f>
        <v>#REF!</v>
      </c>
      <c r="D919" s="60" t="str">
        <f>IF(Cli!D918="","",Cli!D918)</f>
        <v/>
      </c>
    </row>
    <row r="920" spans="1:4" ht="24.95" customHeight="1" x14ac:dyDescent="0.25">
      <c r="A920" s="58">
        <v>915</v>
      </c>
      <c r="B920" s="60" t="str">
        <f>IF(Con!D919="","",Con!D919)</f>
        <v/>
      </c>
      <c r="C920" s="60" t="e">
        <f>IF(Ven!#REF!="","",Ven!#REF!)</f>
        <v>#REF!</v>
      </c>
      <c r="D920" s="60" t="str">
        <f>IF(Cli!D919="","",Cli!D919)</f>
        <v/>
      </c>
    </row>
    <row r="921" spans="1:4" ht="24.95" customHeight="1" x14ac:dyDescent="0.25">
      <c r="A921" s="58">
        <v>916</v>
      </c>
      <c r="B921" s="60" t="str">
        <f>IF(Con!D920="","",Con!D920)</f>
        <v/>
      </c>
      <c r="C921" s="60" t="e">
        <f>IF(Ven!#REF!="","",Ven!#REF!)</f>
        <v>#REF!</v>
      </c>
      <c r="D921" s="60" t="str">
        <f>IF(Cli!D920="","",Cli!D920)</f>
        <v/>
      </c>
    </row>
    <row r="922" spans="1:4" ht="24.95" customHeight="1" x14ac:dyDescent="0.25">
      <c r="A922" s="58">
        <v>917</v>
      </c>
      <c r="B922" s="60" t="str">
        <f>IF(Con!D921="","",Con!D921)</f>
        <v/>
      </c>
      <c r="C922" s="60" t="e">
        <f>IF(Ven!#REF!="","",Ven!#REF!)</f>
        <v>#REF!</v>
      </c>
      <c r="D922" s="60" t="str">
        <f>IF(Cli!D921="","",Cli!D921)</f>
        <v/>
      </c>
    </row>
    <row r="923" spans="1:4" ht="24.95" customHeight="1" x14ac:dyDescent="0.25">
      <c r="A923" s="58">
        <v>918</v>
      </c>
      <c r="B923" s="60" t="str">
        <f>IF(Con!D922="","",Con!D922)</f>
        <v/>
      </c>
      <c r="C923" s="60" t="e">
        <f>IF(Ven!#REF!="","",Ven!#REF!)</f>
        <v>#REF!</v>
      </c>
      <c r="D923" s="60" t="str">
        <f>IF(Cli!D922="","",Cli!D922)</f>
        <v/>
      </c>
    </row>
    <row r="924" spans="1:4" ht="24.95" customHeight="1" x14ac:dyDescent="0.25">
      <c r="A924" s="58">
        <v>919</v>
      </c>
      <c r="B924" s="60" t="str">
        <f>IF(Con!D923="","",Con!D923)</f>
        <v/>
      </c>
      <c r="C924" s="60" t="e">
        <f>IF(Ven!#REF!="","",Ven!#REF!)</f>
        <v>#REF!</v>
      </c>
      <c r="D924" s="60" t="str">
        <f>IF(Cli!D923="","",Cli!D923)</f>
        <v/>
      </c>
    </row>
    <row r="925" spans="1:4" ht="24.95" customHeight="1" x14ac:dyDescent="0.25">
      <c r="A925" s="58">
        <v>920</v>
      </c>
      <c r="B925" s="60" t="str">
        <f>IF(Con!D924="","",Con!D924)</f>
        <v/>
      </c>
      <c r="C925" s="60" t="e">
        <f>IF(Ven!#REF!="","",Ven!#REF!)</f>
        <v>#REF!</v>
      </c>
      <c r="D925" s="60" t="str">
        <f>IF(Cli!D924="","",Cli!D924)</f>
        <v/>
      </c>
    </row>
    <row r="926" spans="1:4" ht="24.95" customHeight="1" x14ac:dyDescent="0.25">
      <c r="A926" s="58">
        <v>921</v>
      </c>
      <c r="B926" s="60" t="str">
        <f>IF(Con!D925="","",Con!D925)</f>
        <v/>
      </c>
      <c r="C926" s="60" t="e">
        <f>IF(Ven!#REF!="","",Ven!#REF!)</f>
        <v>#REF!</v>
      </c>
      <c r="D926" s="60" t="str">
        <f>IF(Cli!D925="","",Cli!D925)</f>
        <v/>
      </c>
    </row>
    <row r="927" spans="1:4" ht="24.95" customHeight="1" x14ac:dyDescent="0.25">
      <c r="A927" s="58">
        <v>922</v>
      </c>
      <c r="B927" s="60" t="str">
        <f>IF(Con!D926="","",Con!D926)</f>
        <v/>
      </c>
      <c r="C927" s="60" t="e">
        <f>IF(Ven!#REF!="","",Ven!#REF!)</f>
        <v>#REF!</v>
      </c>
      <c r="D927" s="60" t="str">
        <f>IF(Cli!D926="","",Cli!D926)</f>
        <v/>
      </c>
    </row>
    <row r="928" spans="1:4" ht="24.95" customHeight="1" x14ac:dyDescent="0.25">
      <c r="A928" s="58">
        <v>923</v>
      </c>
      <c r="B928" s="60" t="str">
        <f>IF(Con!D927="","",Con!D927)</f>
        <v/>
      </c>
      <c r="C928" s="60" t="e">
        <f>IF(Ven!#REF!="","",Ven!#REF!)</f>
        <v>#REF!</v>
      </c>
      <c r="D928" s="60" t="str">
        <f>IF(Cli!D927="","",Cli!D927)</f>
        <v/>
      </c>
    </row>
    <row r="929" spans="1:4" ht="24.95" customHeight="1" x14ac:dyDescent="0.25">
      <c r="A929" s="58">
        <v>924</v>
      </c>
      <c r="B929" s="60" t="str">
        <f>IF(Con!D928="","",Con!D928)</f>
        <v/>
      </c>
      <c r="C929" s="60" t="e">
        <f>IF(Ven!#REF!="","",Ven!#REF!)</f>
        <v>#REF!</v>
      </c>
      <c r="D929" s="60" t="str">
        <f>IF(Cli!D928="","",Cli!D928)</f>
        <v/>
      </c>
    </row>
    <row r="930" spans="1:4" ht="24.95" customHeight="1" x14ac:dyDescent="0.25">
      <c r="A930" s="58">
        <v>925</v>
      </c>
      <c r="B930" s="60" t="str">
        <f>IF(Con!D929="","",Con!D929)</f>
        <v/>
      </c>
      <c r="C930" s="60" t="e">
        <f>IF(Ven!#REF!="","",Ven!#REF!)</f>
        <v>#REF!</v>
      </c>
      <c r="D930" s="60" t="str">
        <f>IF(Cli!D929="","",Cli!D929)</f>
        <v/>
      </c>
    </row>
    <row r="931" spans="1:4" ht="24.95" customHeight="1" x14ac:dyDescent="0.25">
      <c r="A931" s="58">
        <v>926</v>
      </c>
      <c r="B931" s="60" t="str">
        <f>IF(Con!D930="","",Con!D930)</f>
        <v/>
      </c>
      <c r="C931" s="60" t="e">
        <f>IF(Ven!#REF!="","",Ven!#REF!)</f>
        <v>#REF!</v>
      </c>
      <c r="D931" s="60" t="str">
        <f>IF(Cli!D930="","",Cli!D930)</f>
        <v/>
      </c>
    </row>
    <row r="932" spans="1:4" ht="24.95" customHeight="1" x14ac:dyDescent="0.25">
      <c r="A932" s="58">
        <v>927</v>
      </c>
      <c r="B932" s="60" t="str">
        <f>IF(Con!D931="","",Con!D931)</f>
        <v/>
      </c>
      <c r="C932" s="60" t="e">
        <f>IF(Ven!#REF!="","",Ven!#REF!)</f>
        <v>#REF!</v>
      </c>
      <c r="D932" s="60" t="str">
        <f>IF(Cli!D931="","",Cli!D931)</f>
        <v/>
      </c>
    </row>
    <row r="933" spans="1:4" ht="24.95" customHeight="1" x14ac:dyDescent="0.25">
      <c r="A933" s="58">
        <v>928</v>
      </c>
      <c r="B933" s="60" t="str">
        <f>IF(Con!D932="","",Con!D932)</f>
        <v/>
      </c>
      <c r="C933" s="60" t="e">
        <f>IF(Ven!#REF!="","",Ven!#REF!)</f>
        <v>#REF!</v>
      </c>
      <c r="D933" s="60" t="str">
        <f>IF(Cli!D932="","",Cli!D932)</f>
        <v/>
      </c>
    </row>
    <row r="934" spans="1:4" ht="24.95" customHeight="1" x14ac:dyDescent="0.25">
      <c r="A934" s="58">
        <v>929</v>
      </c>
      <c r="B934" s="60" t="str">
        <f>IF(Con!D933="","",Con!D933)</f>
        <v/>
      </c>
      <c r="C934" s="60" t="e">
        <f>IF(Ven!#REF!="","",Ven!#REF!)</f>
        <v>#REF!</v>
      </c>
      <c r="D934" s="60" t="str">
        <f>IF(Cli!D933="","",Cli!D933)</f>
        <v/>
      </c>
    </row>
    <row r="935" spans="1:4" ht="24.95" customHeight="1" x14ac:dyDescent="0.25">
      <c r="A935" s="58">
        <v>930</v>
      </c>
      <c r="B935" s="60" t="str">
        <f>IF(Con!D934="","",Con!D934)</f>
        <v/>
      </c>
      <c r="C935" s="60" t="e">
        <f>IF(Ven!#REF!="","",Ven!#REF!)</f>
        <v>#REF!</v>
      </c>
      <c r="D935" s="60" t="str">
        <f>IF(Cli!D934="","",Cli!D934)</f>
        <v/>
      </c>
    </row>
    <row r="936" spans="1:4" ht="24.95" customHeight="1" x14ac:dyDescent="0.25">
      <c r="A936" s="58">
        <v>931</v>
      </c>
      <c r="B936" s="60" t="str">
        <f>IF(Con!D935="","",Con!D935)</f>
        <v/>
      </c>
      <c r="C936" s="60" t="e">
        <f>IF(Ven!#REF!="","",Ven!#REF!)</f>
        <v>#REF!</v>
      </c>
      <c r="D936" s="60" t="str">
        <f>IF(Cli!D935="","",Cli!D935)</f>
        <v/>
      </c>
    </row>
    <row r="937" spans="1:4" ht="24.95" customHeight="1" x14ac:dyDescent="0.25">
      <c r="A937" s="58">
        <v>932</v>
      </c>
      <c r="B937" s="60" t="str">
        <f>IF(Con!D936="","",Con!D936)</f>
        <v/>
      </c>
      <c r="C937" s="60" t="e">
        <f>IF(Ven!#REF!="","",Ven!#REF!)</f>
        <v>#REF!</v>
      </c>
      <c r="D937" s="60" t="str">
        <f>IF(Cli!D936="","",Cli!D936)</f>
        <v/>
      </c>
    </row>
    <row r="938" spans="1:4" ht="24.95" customHeight="1" x14ac:dyDescent="0.25">
      <c r="A938" s="58">
        <v>933</v>
      </c>
      <c r="B938" s="60" t="str">
        <f>IF(Con!D937="","",Con!D937)</f>
        <v/>
      </c>
      <c r="C938" s="60" t="e">
        <f>IF(Ven!#REF!="","",Ven!#REF!)</f>
        <v>#REF!</v>
      </c>
      <c r="D938" s="60" t="str">
        <f>IF(Cli!D937="","",Cli!D937)</f>
        <v/>
      </c>
    </row>
    <row r="939" spans="1:4" ht="24.95" customHeight="1" x14ac:dyDescent="0.25">
      <c r="A939" s="58">
        <v>934</v>
      </c>
      <c r="B939" s="60" t="str">
        <f>IF(Con!D938="","",Con!D938)</f>
        <v/>
      </c>
      <c r="C939" s="60" t="e">
        <f>IF(Ven!#REF!="","",Ven!#REF!)</f>
        <v>#REF!</v>
      </c>
      <c r="D939" s="60" t="str">
        <f>IF(Cli!D938="","",Cli!D938)</f>
        <v/>
      </c>
    </row>
    <row r="940" spans="1:4" ht="24.95" customHeight="1" x14ac:dyDescent="0.25">
      <c r="A940" s="58">
        <v>935</v>
      </c>
      <c r="B940" s="60" t="str">
        <f>IF(Con!D939="","",Con!D939)</f>
        <v/>
      </c>
      <c r="C940" s="60" t="e">
        <f>IF(Ven!#REF!="","",Ven!#REF!)</f>
        <v>#REF!</v>
      </c>
      <c r="D940" s="60" t="str">
        <f>IF(Cli!D939="","",Cli!D939)</f>
        <v/>
      </c>
    </row>
    <row r="941" spans="1:4" ht="24.95" customHeight="1" x14ac:dyDescent="0.25">
      <c r="A941" s="58">
        <v>936</v>
      </c>
      <c r="B941" s="60" t="str">
        <f>IF(Con!D940="","",Con!D940)</f>
        <v/>
      </c>
      <c r="C941" s="60" t="e">
        <f>IF(Ven!#REF!="","",Ven!#REF!)</f>
        <v>#REF!</v>
      </c>
      <c r="D941" s="60" t="str">
        <f>IF(Cli!D940="","",Cli!D940)</f>
        <v/>
      </c>
    </row>
    <row r="942" spans="1:4" ht="24.95" customHeight="1" x14ac:dyDescent="0.25">
      <c r="A942" s="58">
        <v>937</v>
      </c>
      <c r="B942" s="60" t="str">
        <f>IF(Con!D941="","",Con!D941)</f>
        <v/>
      </c>
      <c r="C942" s="60" t="e">
        <f>IF(Ven!#REF!="","",Ven!#REF!)</f>
        <v>#REF!</v>
      </c>
      <c r="D942" s="60" t="str">
        <f>IF(Cli!D941="","",Cli!D941)</f>
        <v/>
      </c>
    </row>
    <row r="943" spans="1:4" ht="24.95" customHeight="1" x14ac:dyDescent="0.25">
      <c r="A943" s="58">
        <v>938</v>
      </c>
      <c r="B943" s="60" t="str">
        <f>IF(Con!D942="","",Con!D942)</f>
        <v/>
      </c>
      <c r="C943" s="60" t="e">
        <f>IF(Ven!#REF!="","",Ven!#REF!)</f>
        <v>#REF!</v>
      </c>
      <c r="D943" s="60" t="str">
        <f>IF(Cli!D942="","",Cli!D942)</f>
        <v/>
      </c>
    </row>
    <row r="944" spans="1:4" ht="24.95" customHeight="1" x14ac:dyDescent="0.25">
      <c r="A944" s="58">
        <v>939</v>
      </c>
      <c r="B944" s="60" t="str">
        <f>IF(Con!D943="","",Con!D943)</f>
        <v/>
      </c>
      <c r="C944" s="60" t="e">
        <f>IF(Ven!#REF!="","",Ven!#REF!)</f>
        <v>#REF!</v>
      </c>
      <c r="D944" s="60" t="str">
        <f>IF(Cli!D943="","",Cli!D943)</f>
        <v/>
      </c>
    </row>
    <row r="945" spans="1:4" ht="24.95" customHeight="1" x14ac:dyDescent="0.25">
      <c r="A945" s="58">
        <v>940</v>
      </c>
      <c r="B945" s="60" t="str">
        <f>IF(Con!D944="","",Con!D944)</f>
        <v/>
      </c>
      <c r="C945" s="60" t="e">
        <f>IF(Ven!#REF!="","",Ven!#REF!)</f>
        <v>#REF!</v>
      </c>
      <c r="D945" s="60" t="str">
        <f>IF(Cli!D944="","",Cli!D944)</f>
        <v/>
      </c>
    </row>
    <row r="946" spans="1:4" ht="24.95" customHeight="1" x14ac:dyDescent="0.25">
      <c r="A946" s="58">
        <v>941</v>
      </c>
      <c r="B946" s="60" t="str">
        <f>IF(Con!D945="","",Con!D945)</f>
        <v/>
      </c>
      <c r="C946" s="60" t="e">
        <f>IF(Ven!#REF!="","",Ven!#REF!)</f>
        <v>#REF!</v>
      </c>
      <c r="D946" s="60" t="str">
        <f>IF(Cli!D945="","",Cli!D945)</f>
        <v/>
      </c>
    </row>
    <row r="947" spans="1:4" ht="24.95" customHeight="1" x14ac:dyDescent="0.25">
      <c r="A947" s="58">
        <v>942</v>
      </c>
      <c r="B947" s="60" t="str">
        <f>IF(Con!D946="","",Con!D946)</f>
        <v/>
      </c>
      <c r="C947" s="60" t="e">
        <f>IF(Ven!#REF!="","",Ven!#REF!)</f>
        <v>#REF!</v>
      </c>
      <c r="D947" s="60" t="str">
        <f>IF(Cli!D946="","",Cli!D946)</f>
        <v/>
      </c>
    </row>
    <row r="948" spans="1:4" ht="24.95" customHeight="1" x14ac:dyDescent="0.25">
      <c r="A948" s="58">
        <v>943</v>
      </c>
      <c r="B948" s="60" t="str">
        <f>IF(Con!D947="","",Con!D947)</f>
        <v/>
      </c>
      <c r="C948" s="60" t="e">
        <f>IF(Ven!#REF!="","",Ven!#REF!)</f>
        <v>#REF!</v>
      </c>
      <c r="D948" s="60" t="str">
        <f>IF(Cli!D947="","",Cli!D947)</f>
        <v/>
      </c>
    </row>
    <row r="949" spans="1:4" ht="24.95" customHeight="1" x14ac:dyDescent="0.25">
      <c r="A949" s="58">
        <v>944</v>
      </c>
      <c r="B949" s="60" t="str">
        <f>IF(Con!D948="","",Con!D948)</f>
        <v/>
      </c>
      <c r="C949" s="60" t="e">
        <f>IF(Ven!#REF!="","",Ven!#REF!)</f>
        <v>#REF!</v>
      </c>
      <c r="D949" s="60" t="str">
        <f>IF(Cli!D948="","",Cli!D948)</f>
        <v/>
      </c>
    </row>
    <row r="950" spans="1:4" ht="24.95" customHeight="1" x14ac:dyDescent="0.25">
      <c r="A950" s="58">
        <v>945</v>
      </c>
      <c r="B950" s="60" t="str">
        <f>IF(Con!D949="","",Con!D949)</f>
        <v/>
      </c>
      <c r="C950" s="60" t="e">
        <f>IF(Ven!#REF!="","",Ven!#REF!)</f>
        <v>#REF!</v>
      </c>
      <c r="D950" s="60" t="str">
        <f>IF(Cli!D949="","",Cli!D949)</f>
        <v/>
      </c>
    </row>
    <row r="951" spans="1:4" ht="24.95" customHeight="1" x14ac:dyDescent="0.25">
      <c r="A951" s="58">
        <v>946</v>
      </c>
      <c r="B951" s="60" t="str">
        <f>IF(Con!D950="","",Con!D950)</f>
        <v/>
      </c>
      <c r="C951" s="60" t="e">
        <f>IF(Ven!#REF!="","",Ven!#REF!)</f>
        <v>#REF!</v>
      </c>
      <c r="D951" s="60" t="str">
        <f>IF(Cli!D950="","",Cli!D950)</f>
        <v/>
      </c>
    </row>
    <row r="952" spans="1:4" ht="24.95" customHeight="1" x14ac:dyDescent="0.25">
      <c r="A952" s="58">
        <v>947</v>
      </c>
      <c r="B952" s="60" t="str">
        <f>IF(Con!D951="","",Con!D951)</f>
        <v/>
      </c>
      <c r="C952" s="60" t="e">
        <f>IF(Ven!#REF!="","",Ven!#REF!)</f>
        <v>#REF!</v>
      </c>
      <c r="D952" s="60" t="str">
        <f>IF(Cli!D951="","",Cli!D951)</f>
        <v/>
      </c>
    </row>
    <row r="953" spans="1:4" ht="24.95" customHeight="1" x14ac:dyDescent="0.25">
      <c r="A953" s="58">
        <v>948</v>
      </c>
      <c r="B953" s="60" t="str">
        <f>IF(Con!D952="","",Con!D952)</f>
        <v/>
      </c>
      <c r="C953" s="60" t="e">
        <f>IF(Ven!#REF!="","",Ven!#REF!)</f>
        <v>#REF!</v>
      </c>
      <c r="D953" s="60" t="str">
        <f>IF(Cli!D952="","",Cli!D952)</f>
        <v/>
      </c>
    </row>
    <row r="954" spans="1:4" ht="24.95" customHeight="1" x14ac:dyDescent="0.25">
      <c r="A954" s="58">
        <v>949</v>
      </c>
      <c r="B954" s="60" t="str">
        <f>IF(Con!D953="","",Con!D953)</f>
        <v/>
      </c>
      <c r="C954" s="60" t="e">
        <f>IF(Ven!#REF!="","",Ven!#REF!)</f>
        <v>#REF!</v>
      </c>
      <c r="D954" s="60" t="str">
        <f>IF(Cli!D953="","",Cli!D953)</f>
        <v/>
      </c>
    </row>
    <row r="955" spans="1:4" ht="24.95" customHeight="1" x14ac:dyDescent="0.25">
      <c r="A955" s="58">
        <v>950</v>
      </c>
      <c r="B955" s="60" t="str">
        <f>IF(Con!D954="","",Con!D954)</f>
        <v/>
      </c>
      <c r="C955" s="60" t="e">
        <f>IF(Ven!#REF!="","",Ven!#REF!)</f>
        <v>#REF!</v>
      </c>
      <c r="D955" s="60" t="str">
        <f>IF(Cli!D954="","",Cli!D954)</f>
        <v/>
      </c>
    </row>
    <row r="956" spans="1:4" ht="24.95" customHeight="1" x14ac:dyDescent="0.25">
      <c r="A956" s="58">
        <v>951</v>
      </c>
      <c r="B956" s="60" t="str">
        <f>IF(Con!D955="","",Con!D955)</f>
        <v/>
      </c>
      <c r="C956" s="60" t="e">
        <f>IF(Ven!#REF!="","",Ven!#REF!)</f>
        <v>#REF!</v>
      </c>
      <c r="D956" s="60" t="str">
        <f>IF(Cli!D955="","",Cli!D955)</f>
        <v/>
      </c>
    </row>
    <row r="957" spans="1:4" ht="24.95" customHeight="1" x14ac:dyDescent="0.25">
      <c r="A957" s="58">
        <v>952</v>
      </c>
      <c r="B957" s="60" t="str">
        <f>IF(Con!D956="","",Con!D956)</f>
        <v/>
      </c>
      <c r="C957" s="60" t="e">
        <f>IF(Ven!#REF!="","",Ven!#REF!)</f>
        <v>#REF!</v>
      </c>
      <c r="D957" s="60" t="str">
        <f>IF(Cli!D956="","",Cli!D956)</f>
        <v/>
      </c>
    </row>
    <row r="958" spans="1:4" ht="24.95" customHeight="1" x14ac:dyDescent="0.25">
      <c r="A958" s="58">
        <v>953</v>
      </c>
      <c r="B958" s="60" t="str">
        <f>IF(Con!D957="","",Con!D957)</f>
        <v/>
      </c>
      <c r="C958" s="60" t="e">
        <f>IF(Ven!#REF!="","",Ven!#REF!)</f>
        <v>#REF!</v>
      </c>
      <c r="D958" s="60" t="str">
        <f>IF(Cli!D957="","",Cli!D957)</f>
        <v/>
      </c>
    </row>
    <row r="959" spans="1:4" ht="24.95" customHeight="1" x14ac:dyDescent="0.25">
      <c r="A959" s="58">
        <v>954</v>
      </c>
      <c r="B959" s="60" t="str">
        <f>IF(Con!D958="","",Con!D958)</f>
        <v/>
      </c>
      <c r="C959" s="60" t="e">
        <f>IF(Ven!#REF!="","",Ven!#REF!)</f>
        <v>#REF!</v>
      </c>
      <c r="D959" s="60" t="str">
        <f>IF(Cli!D958="","",Cli!D958)</f>
        <v/>
      </c>
    </row>
    <row r="960" spans="1:4" ht="24.95" customHeight="1" x14ac:dyDescent="0.25">
      <c r="A960" s="58">
        <v>955</v>
      </c>
      <c r="B960" s="60" t="str">
        <f>IF(Con!D959="","",Con!D959)</f>
        <v/>
      </c>
      <c r="C960" s="60" t="e">
        <f>IF(Ven!#REF!="","",Ven!#REF!)</f>
        <v>#REF!</v>
      </c>
      <c r="D960" s="60" t="str">
        <f>IF(Cli!D959="","",Cli!D959)</f>
        <v/>
      </c>
    </row>
    <row r="961" spans="1:4" ht="24.95" customHeight="1" x14ac:dyDescent="0.25">
      <c r="A961" s="58">
        <v>956</v>
      </c>
      <c r="B961" s="60" t="str">
        <f>IF(Con!D960="","",Con!D960)</f>
        <v/>
      </c>
      <c r="C961" s="60" t="e">
        <f>IF(Ven!#REF!="","",Ven!#REF!)</f>
        <v>#REF!</v>
      </c>
      <c r="D961" s="60" t="str">
        <f>IF(Cli!D960="","",Cli!D960)</f>
        <v/>
      </c>
    </row>
    <row r="962" spans="1:4" ht="24.95" customHeight="1" x14ac:dyDescent="0.25">
      <c r="A962" s="58">
        <v>957</v>
      </c>
      <c r="B962" s="60" t="str">
        <f>IF(Con!D961="","",Con!D961)</f>
        <v/>
      </c>
      <c r="C962" s="60" t="e">
        <f>IF(Ven!#REF!="","",Ven!#REF!)</f>
        <v>#REF!</v>
      </c>
      <c r="D962" s="60" t="str">
        <f>IF(Cli!D961="","",Cli!D961)</f>
        <v/>
      </c>
    </row>
    <row r="963" spans="1:4" ht="24.95" customHeight="1" x14ac:dyDescent="0.25">
      <c r="A963" s="58">
        <v>958</v>
      </c>
      <c r="B963" s="60" t="str">
        <f>IF(Con!D962="","",Con!D962)</f>
        <v/>
      </c>
      <c r="C963" s="60" t="e">
        <f>IF(Ven!#REF!="","",Ven!#REF!)</f>
        <v>#REF!</v>
      </c>
      <c r="D963" s="60" t="str">
        <f>IF(Cli!D962="","",Cli!D962)</f>
        <v/>
      </c>
    </row>
    <row r="964" spans="1:4" ht="24.95" customHeight="1" x14ac:dyDescent="0.25">
      <c r="A964" s="58">
        <v>959</v>
      </c>
      <c r="B964" s="60" t="str">
        <f>IF(Con!D963="","",Con!D963)</f>
        <v/>
      </c>
      <c r="C964" s="60" t="e">
        <f>IF(Ven!#REF!="","",Ven!#REF!)</f>
        <v>#REF!</v>
      </c>
      <c r="D964" s="60" t="str">
        <f>IF(Cli!D963="","",Cli!D963)</f>
        <v/>
      </c>
    </row>
    <row r="965" spans="1:4" ht="24.95" customHeight="1" x14ac:dyDescent="0.25">
      <c r="A965" s="58">
        <v>960</v>
      </c>
      <c r="B965" s="60" t="str">
        <f>IF(Con!D964="","",Con!D964)</f>
        <v/>
      </c>
      <c r="C965" s="60" t="e">
        <f>IF(Ven!#REF!="","",Ven!#REF!)</f>
        <v>#REF!</v>
      </c>
      <c r="D965" s="60" t="str">
        <f>IF(Cli!D964="","",Cli!D964)</f>
        <v/>
      </c>
    </row>
    <row r="966" spans="1:4" ht="24.95" customHeight="1" x14ac:dyDescent="0.25">
      <c r="A966" s="58">
        <v>961</v>
      </c>
      <c r="B966" s="60" t="str">
        <f>IF(Con!D965="","",Con!D965)</f>
        <v/>
      </c>
      <c r="C966" s="60" t="e">
        <f>IF(Ven!#REF!="","",Ven!#REF!)</f>
        <v>#REF!</v>
      </c>
      <c r="D966" s="60" t="str">
        <f>IF(Cli!D965="","",Cli!D965)</f>
        <v/>
      </c>
    </row>
    <row r="967" spans="1:4" ht="24.95" customHeight="1" x14ac:dyDescent="0.25">
      <c r="A967" s="58">
        <v>962</v>
      </c>
      <c r="B967" s="60" t="str">
        <f>IF(Con!D966="","",Con!D966)</f>
        <v/>
      </c>
      <c r="C967" s="60" t="e">
        <f>IF(Ven!#REF!="","",Ven!#REF!)</f>
        <v>#REF!</v>
      </c>
      <c r="D967" s="60" t="str">
        <f>IF(Cli!D966="","",Cli!D966)</f>
        <v/>
      </c>
    </row>
    <row r="968" spans="1:4" ht="24.95" customHeight="1" x14ac:dyDescent="0.25">
      <c r="A968" s="58">
        <v>963</v>
      </c>
      <c r="B968" s="60" t="str">
        <f>IF(Con!D967="","",Con!D967)</f>
        <v/>
      </c>
      <c r="C968" s="60" t="e">
        <f>IF(Ven!#REF!="","",Ven!#REF!)</f>
        <v>#REF!</v>
      </c>
      <c r="D968" s="60" t="str">
        <f>IF(Cli!D967="","",Cli!D967)</f>
        <v/>
      </c>
    </row>
    <row r="969" spans="1:4" ht="24.95" customHeight="1" x14ac:dyDescent="0.25">
      <c r="A969" s="58">
        <v>964</v>
      </c>
      <c r="B969" s="60" t="str">
        <f>IF(Con!D968="","",Con!D968)</f>
        <v/>
      </c>
      <c r="C969" s="60" t="e">
        <f>IF(Ven!#REF!="","",Ven!#REF!)</f>
        <v>#REF!</v>
      </c>
      <c r="D969" s="60" t="str">
        <f>IF(Cli!D968="","",Cli!D968)</f>
        <v/>
      </c>
    </row>
    <row r="970" spans="1:4" ht="24.95" customHeight="1" x14ac:dyDescent="0.25">
      <c r="A970" s="58">
        <v>965</v>
      </c>
      <c r="B970" s="60" t="str">
        <f>IF(Con!D969="","",Con!D969)</f>
        <v/>
      </c>
      <c r="C970" s="60" t="e">
        <f>IF(Ven!#REF!="","",Ven!#REF!)</f>
        <v>#REF!</v>
      </c>
      <c r="D970" s="60" t="str">
        <f>IF(Cli!D969="","",Cli!D969)</f>
        <v/>
      </c>
    </row>
    <row r="971" spans="1:4" ht="24.95" customHeight="1" x14ac:dyDescent="0.25">
      <c r="A971" s="58">
        <v>966</v>
      </c>
      <c r="B971" s="60" t="str">
        <f>IF(Con!D970="","",Con!D970)</f>
        <v/>
      </c>
      <c r="C971" s="60" t="e">
        <f>IF(Ven!#REF!="","",Ven!#REF!)</f>
        <v>#REF!</v>
      </c>
      <c r="D971" s="60" t="str">
        <f>IF(Cli!D970="","",Cli!D970)</f>
        <v/>
      </c>
    </row>
    <row r="972" spans="1:4" ht="24.95" customHeight="1" x14ac:dyDescent="0.25">
      <c r="A972" s="58">
        <v>967</v>
      </c>
      <c r="B972" s="60" t="str">
        <f>IF(Con!D971="","",Con!D971)</f>
        <v/>
      </c>
      <c r="C972" s="60" t="e">
        <f>IF(Ven!#REF!="","",Ven!#REF!)</f>
        <v>#REF!</v>
      </c>
      <c r="D972" s="60" t="str">
        <f>IF(Cli!D971="","",Cli!D971)</f>
        <v/>
      </c>
    </row>
    <row r="973" spans="1:4" ht="24.95" customHeight="1" x14ac:dyDescent="0.25">
      <c r="A973" s="58">
        <v>968</v>
      </c>
      <c r="B973" s="60" t="str">
        <f>IF(Con!D972="","",Con!D972)</f>
        <v/>
      </c>
      <c r="C973" s="60" t="e">
        <f>IF(Ven!#REF!="","",Ven!#REF!)</f>
        <v>#REF!</v>
      </c>
      <c r="D973" s="60" t="str">
        <f>IF(Cli!D972="","",Cli!D972)</f>
        <v/>
      </c>
    </row>
    <row r="974" spans="1:4" ht="24.95" customHeight="1" x14ac:dyDescent="0.25">
      <c r="A974" s="58">
        <v>969</v>
      </c>
      <c r="B974" s="60" t="str">
        <f>IF(Con!D973="","",Con!D973)</f>
        <v/>
      </c>
      <c r="C974" s="60" t="e">
        <f>IF(Ven!#REF!="","",Ven!#REF!)</f>
        <v>#REF!</v>
      </c>
      <c r="D974" s="60" t="str">
        <f>IF(Cli!D973="","",Cli!D973)</f>
        <v/>
      </c>
    </row>
    <row r="975" spans="1:4" ht="24.95" customHeight="1" x14ac:dyDescent="0.25">
      <c r="A975" s="58">
        <v>970</v>
      </c>
      <c r="B975" s="60" t="str">
        <f>IF(Con!D974="","",Con!D974)</f>
        <v/>
      </c>
      <c r="C975" s="60" t="e">
        <f>IF(Ven!#REF!="","",Ven!#REF!)</f>
        <v>#REF!</v>
      </c>
      <c r="D975" s="60" t="str">
        <f>IF(Cli!D974="","",Cli!D974)</f>
        <v/>
      </c>
    </row>
    <row r="976" spans="1:4" ht="24.95" customHeight="1" x14ac:dyDescent="0.25">
      <c r="A976" s="58">
        <v>971</v>
      </c>
      <c r="B976" s="60" t="str">
        <f>IF(Con!D975="","",Con!D975)</f>
        <v/>
      </c>
      <c r="C976" s="60" t="e">
        <f>IF(Ven!#REF!="","",Ven!#REF!)</f>
        <v>#REF!</v>
      </c>
      <c r="D976" s="60" t="str">
        <f>IF(Cli!D975="","",Cli!D975)</f>
        <v/>
      </c>
    </row>
    <row r="977" spans="1:4" ht="24.95" customHeight="1" x14ac:dyDescent="0.25">
      <c r="A977" s="58">
        <v>972</v>
      </c>
      <c r="B977" s="60" t="str">
        <f>IF(Con!D976="","",Con!D976)</f>
        <v/>
      </c>
      <c r="C977" s="60" t="e">
        <f>IF(Ven!#REF!="","",Ven!#REF!)</f>
        <v>#REF!</v>
      </c>
      <c r="D977" s="60" t="str">
        <f>IF(Cli!D976="","",Cli!D976)</f>
        <v/>
      </c>
    </row>
    <row r="978" spans="1:4" ht="24.95" customHeight="1" x14ac:dyDescent="0.25">
      <c r="A978" s="58">
        <v>973</v>
      </c>
      <c r="B978" s="60" t="str">
        <f>IF(Con!D977="","",Con!D977)</f>
        <v/>
      </c>
      <c r="C978" s="60" t="e">
        <f>IF(Ven!#REF!="","",Ven!#REF!)</f>
        <v>#REF!</v>
      </c>
      <c r="D978" s="60" t="str">
        <f>IF(Cli!D977="","",Cli!D977)</f>
        <v/>
      </c>
    </row>
    <row r="979" spans="1:4" ht="24.95" customHeight="1" x14ac:dyDescent="0.25">
      <c r="A979" s="58">
        <v>974</v>
      </c>
      <c r="B979" s="60" t="str">
        <f>IF(Con!D978="","",Con!D978)</f>
        <v/>
      </c>
      <c r="C979" s="60" t="e">
        <f>IF(Ven!#REF!="","",Ven!#REF!)</f>
        <v>#REF!</v>
      </c>
      <c r="D979" s="60" t="str">
        <f>IF(Cli!D978="","",Cli!D978)</f>
        <v/>
      </c>
    </row>
    <row r="980" spans="1:4" ht="24.95" customHeight="1" x14ac:dyDescent="0.25">
      <c r="A980" s="58">
        <v>975</v>
      </c>
      <c r="B980" s="60" t="str">
        <f>IF(Con!D979="","",Con!D979)</f>
        <v/>
      </c>
      <c r="C980" s="60" t="e">
        <f>IF(Ven!#REF!="","",Ven!#REF!)</f>
        <v>#REF!</v>
      </c>
      <c r="D980" s="60" t="str">
        <f>IF(Cli!D979="","",Cli!D979)</f>
        <v/>
      </c>
    </row>
    <row r="981" spans="1:4" ht="24.95" customHeight="1" x14ac:dyDescent="0.25">
      <c r="A981" s="58">
        <v>976</v>
      </c>
      <c r="B981" s="60" t="str">
        <f>IF(Con!D980="","",Con!D980)</f>
        <v/>
      </c>
      <c r="C981" s="60" t="e">
        <f>IF(Ven!#REF!="","",Ven!#REF!)</f>
        <v>#REF!</v>
      </c>
      <c r="D981" s="60" t="str">
        <f>IF(Cli!D980="","",Cli!D980)</f>
        <v/>
      </c>
    </row>
    <row r="982" spans="1:4" ht="24.95" customHeight="1" x14ac:dyDescent="0.25">
      <c r="A982" s="58">
        <v>977</v>
      </c>
      <c r="B982" s="60" t="str">
        <f>IF(Con!D981="","",Con!D981)</f>
        <v/>
      </c>
      <c r="C982" s="60" t="e">
        <f>IF(Ven!#REF!="","",Ven!#REF!)</f>
        <v>#REF!</v>
      </c>
      <c r="D982" s="60" t="str">
        <f>IF(Cli!D981="","",Cli!D981)</f>
        <v/>
      </c>
    </row>
    <row r="983" spans="1:4" ht="24.95" customHeight="1" x14ac:dyDescent="0.25">
      <c r="A983" s="58">
        <v>978</v>
      </c>
      <c r="B983" s="60" t="str">
        <f>IF(Con!D982="","",Con!D982)</f>
        <v/>
      </c>
      <c r="C983" s="60" t="e">
        <f>IF(Ven!#REF!="","",Ven!#REF!)</f>
        <v>#REF!</v>
      </c>
      <c r="D983" s="60" t="str">
        <f>IF(Cli!D982="","",Cli!D982)</f>
        <v/>
      </c>
    </row>
    <row r="984" spans="1:4" ht="24.95" customHeight="1" x14ac:dyDescent="0.25">
      <c r="A984" s="58">
        <v>979</v>
      </c>
      <c r="B984" s="60" t="str">
        <f>IF(Con!D983="","",Con!D983)</f>
        <v/>
      </c>
      <c r="C984" s="60" t="e">
        <f>IF(Ven!#REF!="","",Ven!#REF!)</f>
        <v>#REF!</v>
      </c>
      <c r="D984" s="60" t="str">
        <f>IF(Cli!D983="","",Cli!D983)</f>
        <v/>
      </c>
    </row>
    <row r="985" spans="1:4" ht="24.95" customHeight="1" x14ac:dyDescent="0.25">
      <c r="A985" s="58">
        <v>980</v>
      </c>
      <c r="B985" s="60" t="str">
        <f>IF(Con!D984="","",Con!D984)</f>
        <v/>
      </c>
      <c r="C985" s="60" t="e">
        <f>IF(Ven!#REF!="","",Ven!#REF!)</f>
        <v>#REF!</v>
      </c>
      <c r="D985" s="60" t="str">
        <f>IF(Cli!D984="","",Cli!D984)</f>
        <v/>
      </c>
    </row>
    <row r="986" spans="1:4" ht="24.95" customHeight="1" x14ac:dyDescent="0.25">
      <c r="A986" s="58">
        <v>981</v>
      </c>
      <c r="B986" s="60" t="str">
        <f>IF(Con!D985="","",Con!D985)</f>
        <v/>
      </c>
      <c r="C986" s="60" t="e">
        <f>IF(Ven!#REF!="","",Ven!#REF!)</f>
        <v>#REF!</v>
      </c>
      <c r="D986" s="60" t="str">
        <f>IF(Cli!D985="","",Cli!D985)</f>
        <v/>
      </c>
    </row>
    <row r="987" spans="1:4" ht="24.95" customHeight="1" x14ac:dyDescent="0.25">
      <c r="A987" s="58">
        <v>982</v>
      </c>
      <c r="B987" s="60" t="str">
        <f>IF(Con!D986="","",Con!D986)</f>
        <v/>
      </c>
      <c r="C987" s="60" t="e">
        <f>IF(Ven!#REF!="","",Ven!#REF!)</f>
        <v>#REF!</v>
      </c>
      <c r="D987" s="60" t="str">
        <f>IF(Cli!D986="","",Cli!D986)</f>
        <v/>
      </c>
    </row>
    <row r="988" spans="1:4" ht="24.95" customHeight="1" x14ac:dyDescent="0.25">
      <c r="A988" s="58">
        <v>983</v>
      </c>
      <c r="B988" s="60" t="str">
        <f>IF(Con!D987="","",Con!D987)</f>
        <v/>
      </c>
      <c r="C988" s="60" t="e">
        <f>IF(Ven!#REF!="","",Ven!#REF!)</f>
        <v>#REF!</v>
      </c>
      <c r="D988" s="60" t="str">
        <f>IF(Cli!D987="","",Cli!D987)</f>
        <v/>
      </c>
    </row>
    <row r="989" spans="1:4" ht="24.95" customHeight="1" x14ac:dyDescent="0.25">
      <c r="A989" s="58">
        <v>984</v>
      </c>
      <c r="B989" s="60" t="str">
        <f>IF(Con!D988="","",Con!D988)</f>
        <v/>
      </c>
      <c r="C989" s="60" t="e">
        <f>IF(Ven!#REF!="","",Ven!#REF!)</f>
        <v>#REF!</v>
      </c>
      <c r="D989" s="60" t="str">
        <f>IF(Cli!D988="","",Cli!D988)</f>
        <v/>
      </c>
    </row>
    <row r="990" spans="1:4" ht="24.95" customHeight="1" x14ac:dyDescent="0.25">
      <c r="A990" s="58">
        <v>985</v>
      </c>
      <c r="B990" s="60" t="str">
        <f>IF(Con!D989="","",Con!D989)</f>
        <v/>
      </c>
      <c r="C990" s="60" t="e">
        <f>IF(Ven!#REF!="","",Ven!#REF!)</f>
        <v>#REF!</v>
      </c>
      <c r="D990" s="60" t="str">
        <f>IF(Cli!D989="","",Cli!D989)</f>
        <v/>
      </c>
    </row>
    <row r="991" spans="1:4" ht="24.95" customHeight="1" x14ac:dyDescent="0.25">
      <c r="A991" s="58">
        <v>986</v>
      </c>
      <c r="B991" s="60" t="str">
        <f>IF(Con!D990="","",Con!D990)</f>
        <v/>
      </c>
      <c r="C991" s="60" t="e">
        <f>IF(Ven!#REF!="","",Ven!#REF!)</f>
        <v>#REF!</v>
      </c>
      <c r="D991" s="60" t="str">
        <f>IF(Cli!D990="","",Cli!D990)</f>
        <v/>
      </c>
    </row>
    <row r="992" spans="1:4" ht="24.95" customHeight="1" x14ac:dyDescent="0.25">
      <c r="A992" s="58">
        <v>987</v>
      </c>
      <c r="B992" s="60" t="str">
        <f>IF(Con!D991="","",Con!D991)</f>
        <v/>
      </c>
      <c r="C992" s="60" t="e">
        <f>IF(Ven!#REF!="","",Ven!#REF!)</f>
        <v>#REF!</v>
      </c>
      <c r="D992" s="60" t="str">
        <f>IF(Cli!D991="","",Cli!D991)</f>
        <v/>
      </c>
    </row>
    <row r="993" spans="1:4" ht="24.95" customHeight="1" x14ac:dyDescent="0.25">
      <c r="A993" s="58">
        <v>988</v>
      </c>
      <c r="B993" s="60" t="str">
        <f>IF(Con!D992="","",Con!D992)</f>
        <v/>
      </c>
      <c r="C993" s="60" t="e">
        <f>IF(Ven!#REF!="","",Ven!#REF!)</f>
        <v>#REF!</v>
      </c>
      <c r="D993" s="60" t="str">
        <f>IF(Cli!D992="","",Cli!D992)</f>
        <v/>
      </c>
    </row>
    <row r="994" spans="1:4" ht="24.95" customHeight="1" x14ac:dyDescent="0.25">
      <c r="A994" s="58">
        <v>989</v>
      </c>
      <c r="B994" s="60" t="str">
        <f>IF(Con!D993="","",Con!D993)</f>
        <v/>
      </c>
      <c r="C994" s="60" t="e">
        <f>IF(Ven!#REF!="","",Ven!#REF!)</f>
        <v>#REF!</v>
      </c>
      <c r="D994" s="60" t="str">
        <f>IF(Cli!D993="","",Cli!D993)</f>
        <v/>
      </c>
    </row>
    <row r="995" spans="1:4" ht="24.95" customHeight="1" x14ac:dyDescent="0.25">
      <c r="A995" s="58">
        <v>990</v>
      </c>
      <c r="B995" s="60" t="str">
        <f>IF(Con!D994="","",Con!D994)</f>
        <v/>
      </c>
      <c r="C995" s="60" t="e">
        <f>IF(Ven!#REF!="","",Ven!#REF!)</f>
        <v>#REF!</v>
      </c>
      <c r="D995" s="60" t="str">
        <f>IF(Cli!D994="","",Cli!D994)</f>
        <v/>
      </c>
    </row>
    <row r="996" spans="1:4" ht="24.95" customHeight="1" x14ac:dyDescent="0.25">
      <c r="A996" s="58">
        <v>991</v>
      </c>
      <c r="B996" s="60" t="str">
        <f>IF(Con!D995="","",Con!D995)</f>
        <v/>
      </c>
      <c r="C996" s="60" t="e">
        <f>IF(Ven!#REF!="","",Ven!#REF!)</f>
        <v>#REF!</v>
      </c>
      <c r="D996" s="60" t="str">
        <f>IF(Cli!D995="","",Cli!D995)</f>
        <v/>
      </c>
    </row>
    <row r="997" spans="1:4" ht="24.95" customHeight="1" x14ac:dyDescent="0.25">
      <c r="A997" s="58">
        <v>992</v>
      </c>
      <c r="B997" s="60" t="str">
        <f>IF(Con!D996="","",Con!D996)</f>
        <v/>
      </c>
      <c r="C997" s="60" t="e">
        <f>IF(Ven!#REF!="","",Ven!#REF!)</f>
        <v>#REF!</v>
      </c>
      <c r="D997" s="60" t="str">
        <f>IF(Cli!D996="","",Cli!D996)</f>
        <v/>
      </c>
    </row>
    <row r="998" spans="1:4" ht="24.95" customHeight="1" x14ac:dyDescent="0.25">
      <c r="A998" s="58">
        <v>993</v>
      </c>
      <c r="B998" s="60" t="str">
        <f>IF(Con!D997="","",Con!D997)</f>
        <v/>
      </c>
      <c r="C998" s="60" t="e">
        <f>IF(Ven!#REF!="","",Ven!#REF!)</f>
        <v>#REF!</v>
      </c>
      <c r="D998" s="60" t="str">
        <f>IF(Cli!D997="","",Cli!D997)</f>
        <v/>
      </c>
    </row>
    <row r="999" spans="1:4" ht="24.95" customHeight="1" x14ac:dyDescent="0.25">
      <c r="A999" s="58">
        <v>994</v>
      </c>
      <c r="B999" s="60" t="str">
        <f>IF(Con!D998="","",Con!D998)</f>
        <v/>
      </c>
      <c r="C999" s="60" t="e">
        <f>IF(Ven!#REF!="","",Ven!#REF!)</f>
        <v>#REF!</v>
      </c>
      <c r="D999" s="60" t="str">
        <f>IF(Cli!D998="","",Cli!D998)</f>
        <v/>
      </c>
    </row>
    <row r="1000" spans="1:4" ht="24.95" customHeight="1" x14ac:dyDescent="0.25">
      <c r="A1000" s="58">
        <v>995</v>
      </c>
      <c r="B1000" s="60" t="str">
        <f>IF(Con!D999="","",Con!D999)</f>
        <v/>
      </c>
      <c r="C1000" s="60" t="e">
        <f>IF(Ven!#REF!="","",Ven!#REF!)</f>
        <v>#REF!</v>
      </c>
      <c r="D1000" s="60" t="str">
        <f>IF(Cli!D999="","",Cli!D999)</f>
        <v/>
      </c>
    </row>
    <row r="1001" spans="1:4" ht="24.95" customHeight="1" x14ac:dyDescent="0.25">
      <c r="A1001" s="58">
        <v>996</v>
      </c>
      <c r="B1001" s="60" t="str">
        <f>IF(Con!D1000="","",Con!D1000)</f>
        <v/>
      </c>
      <c r="C1001" s="60" t="e">
        <f>IF(Ven!#REF!="","",Ven!#REF!)</f>
        <v>#REF!</v>
      </c>
      <c r="D1001" s="60" t="str">
        <f>IF(Cli!D1000="","",Cli!D1000)</f>
        <v/>
      </c>
    </row>
    <row r="1002" spans="1:4" ht="24.95" customHeight="1" x14ac:dyDescent="0.25">
      <c r="A1002" s="58">
        <v>997</v>
      </c>
      <c r="B1002" s="60" t="str">
        <f>IF(Con!D1001="","",Con!D1001)</f>
        <v/>
      </c>
      <c r="C1002" s="60" t="e">
        <f>IF(Ven!#REF!="","",Ven!#REF!)</f>
        <v>#REF!</v>
      </c>
      <c r="D1002" s="60" t="str">
        <f>IF(Cli!D1001="","",Cli!D1001)</f>
        <v/>
      </c>
    </row>
    <row r="1003" spans="1:4" ht="24.95" customHeight="1" x14ac:dyDescent="0.25">
      <c r="A1003" s="58">
        <v>998</v>
      </c>
      <c r="B1003" s="60" t="str">
        <f>IF(Con!D1002="","",Con!D1002)</f>
        <v/>
      </c>
      <c r="C1003" s="60" t="e">
        <f>IF(Ven!#REF!="","",Ven!#REF!)</f>
        <v>#REF!</v>
      </c>
      <c r="D1003" s="60" t="str">
        <f>IF(Cli!D1002="","",Cli!D1002)</f>
        <v/>
      </c>
    </row>
    <row r="1004" spans="1:4" ht="24.95" customHeight="1" x14ac:dyDescent="0.25">
      <c r="A1004" s="58">
        <v>999</v>
      </c>
      <c r="B1004" s="60" t="str">
        <f>IF(Con!D1003="","",Con!D1003)</f>
        <v/>
      </c>
      <c r="C1004" s="60" t="e">
        <f>IF(Ven!#REF!="","",Ven!#REF!)</f>
        <v>#REF!</v>
      </c>
      <c r="D1004" s="60" t="str">
        <f>IF(Cli!D1003="","",Cli!D1003)</f>
        <v/>
      </c>
    </row>
    <row r="1005" spans="1:4" ht="24.95" customHeight="1" x14ac:dyDescent="0.25">
      <c r="A1005" s="58">
        <v>1000</v>
      </c>
      <c r="B1005" s="60" t="str">
        <f>IF(Con!D1004="","",Con!D1004)</f>
        <v/>
      </c>
      <c r="C1005" s="60" t="e">
        <f>IF(Ven!#REF!="","",Ven!#REF!)</f>
        <v>#REF!</v>
      </c>
      <c r="D1005" s="60" t="str">
        <f>IF(Cli!D1004="","",Cli!D1004)</f>
        <v/>
      </c>
    </row>
    <row r="1006" spans="1:4" ht="24.95" customHeight="1" x14ac:dyDescent="0.25">
      <c r="A1006" s="58">
        <v>1001</v>
      </c>
      <c r="B1006" s="60" t="str">
        <f>IF(Con!D1005="","",Con!D1005)</f>
        <v/>
      </c>
      <c r="C1006" s="60" t="e">
        <f>IF(Ven!#REF!="","",Ven!#REF!)</f>
        <v>#REF!</v>
      </c>
      <c r="D1006" s="60" t="str">
        <f>IF(Cli!D1005="","",Cli!D1005)</f>
        <v/>
      </c>
    </row>
    <row r="1007" spans="1:4" ht="24.95" customHeight="1" x14ac:dyDescent="0.25">
      <c r="A1007" s="58">
        <v>1002</v>
      </c>
      <c r="B1007" s="60" t="str">
        <f>IF(Con!D1006="","",Con!D1006)</f>
        <v/>
      </c>
      <c r="C1007" s="60" t="e">
        <f>IF(Ven!#REF!="","",Ven!#REF!)</f>
        <v>#REF!</v>
      </c>
      <c r="D1007" s="60" t="str">
        <f>IF(Cli!D1006="","",Cli!D1006)</f>
        <v/>
      </c>
    </row>
    <row r="1008" spans="1:4" ht="24.95" customHeight="1" x14ac:dyDescent="0.25">
      <c r="A1008" s="58">
        <v>1003</v>
      </c>
      <c r="B1008" s="60" t="str">
        <f>IF(Con!D1007="","",Con!D1007)</f>
        <v/>
      </c>
      <c r="C1008" s="60" t="e">
        <f>IF(Ven!#REF!="","",Ven!#REF!)</f>
        <v>#REF!</v>
      </c>
      <c r="D1008" s="60" t="str">
        <f>IF(Cli!D1007="","",Cli!D1007)</f>
        <v/>
      </c>
    </row>
    <row r="1009" spans="1:4" ht="24.95" customHeight="1" x14ac:dyDescent="0.25">
      <c r="A1009" s="58">
        <v>1004</v>
      </c>
      <c r="B1009" s="60" t="str">
        <f>IF(Con!D1008="","",Con!D1008)</f>
        <v/>
      </c>
      <c r="C1009" s="60" t="e">
        <f>IF(Ven!#REF!="","",Ven!#REF!)</f>
        <v>#REF!</v>
      </c>
      <c r="D1009" s="60" t="str">
        <f>IF(Cli!D1008="","",Cli!D1008)</f>
        <v/>
      </c>
    </row>
    <row r="1010" spans="1:4" ht="24.95" customHeight="1" x14ac:dyDescent="0.25">
      <c r="A1010" s="58">
        <v>1005</v>
      </c>
      <c r="B1010" s="60" t="str">
        <f>IF(Con!D1009="","",Con!D1009)</f>
        <v/>
      </c>
      <c r="C1010" s="60" t="e">
        <f>IF(Ven!#REF!="","",Ven!#REF!)</f>
        <v>#REF!</v>
      </c>
      <c r="D1010" s="60" t="str">
        <f>IF(Cli!D1009="","",Cli!D1009)</f>
        <v/>
      </c>
    </row>
    <row r="1011" spans="1:4" ht="24.95" customHeight="1" x14ac:dyDescent="0.25">
      <c r="A1011" s="58">
        <v>1006</v>
      </c>
      <c r="B1011" s="60" t="str">
        <f>IF(Con!D1010="","",Con!D1010)</f>
        <v/>
      </c>
      <c r="C1011" s="60" t="e">
        <f>IF(Ven!#REF!="","",Ven!#REF!)</f>
        <v>#REF!</v>
      </c>
      <c r="D1011" s="60" t="str">
        <f>IF(Cli!D1010="","",Cli!D1010)</f>
        <v/>
      </c>
    </row>
    <row r="1012" spans="1:4" ht="24.95" customHeight="1" x14ac:dyDescent="0.25">
      <c r="A1012" s="58">
        <v>1007</v>
      </c>
      <c r="B1012" s="60" t="str">
        <f>IF(Con!D1011="","",Con!D1011)</f>
        <v/>
      </c>
      <c r="C1012" s="60" t="e">
        <f>IF(Ven!#REF!="","",Ven!#REF!)</f>
        <v>#REF!</v>
      </c>
      <c r="D1012" s="60" t="str">
        <f>IF(Cli!D1011="","",Cli!D1011)</f>
        <v/>
      </c>
    </row>
    <row r="1013" spans="1:4" ht="24.95" customHeight="1" x14ac:dyDescent="0.25">
      <c r="A1013" s="58">
        <v>1008</v>
      </c>
      <c r="B1013" s="60" t="str">
        <f>IF(Con!D1012="","",Con!D1012)</f>
        <v/>
      </c>
      <c r="C1013" s="60" t="e">
        <f>IF(Ven!#REF!="","",Ven!#REF!)</f>
        <v>#REF!</v>
      </c>
      <c r="D1013" s="60" t="str">
        <f>IF(Cli!D1012="","",Cli!D1012)</f>
        <v/>
      </c>
    </row>
    <row r="1014" spans="1:4" ht="24.95" customHeight="1" x14ac:dyDescent="0.25">
      <c r="A1014" s="58">
        <v>1009</v>
      </c>
      <c r="B1014" s="60" t="str">
        <f>IF(Con!D1013="","",Con!D1013)</f>
        <v/>
      </c>
      <c r="C1014" s="60" t="e">
        <f>IF(Ven!#REF!="","",Ven!#REF!)</f>
        <v>#REF!</v>
      </c>
      <c r="D1014" s="60" t="str">
        <f>IF(Cli!D1013="","",Cli!D1013)</f>
        <v/>
      </c>
    </row>
    <row r="1015" spans="1:4" ht="24.95" customHeight="1" x14ac:dyDescent="0.25">
      <c r="A1015" s="58">
        <v>1010</v>
      </c>
      <c r="B1015" s="60" t="str">
        <f>IF(Con!D1014="","",Con!D1014)</f>
        <v/>
      </c>
      <c r="C1015" s="60" t="e">
        <f>IF(Ven!#REF!="","",Ven!#REF!)</f>
        <v>#REF!</v>
      </c>
      <c r="D1015" s="60" t="str">
        <f>IF(Cli!D1014="","",Cli!D1014)</f>
        <v/>
      </c>
    </row>
    <row r="1016" spans="1:4" ht="24.95" customHeight="1" x14ac:dyDescent="0.25">
      <c r="A1016" s="58">
        <v>1011</v>
      </c>
      <c r="B1016" s="60" t="str">
        <f>IF(Con!D1015="","",Con!D1015)</f>
        <v/>
      </c>
      <c r="C1016" s="60" t="e">
        <f>IF(Ven!#REF!="","",Ven!#REF!)</f>
        <v>#REF!</v>
      </c>
      <c r="D1016" s="60" t="str">
        <f>IF(Cli!D1015="","",Cli!D1015)</f>
        <v/>
      </c>
    </row>
    <row r="1017" spans="1:4" ht="24.95" customHeight="1" x14ac:dyDescent="0.25">
      <c r="A1017" s="58">
        <v>1012</v>
      </c>
      <c r="B1017" s="60" t="str">
        <f>IF(Con!D1016="","",Con!D1016)</f>
        <v/>
      </c>
      <c r="C1017" s="60" t="e">
        <f>IF(Ven!#REF!="","",Ven!#REF!)</f>
        <v>#REF!</v>
      </c>
      <c r="D1017" s="60" t="str">
        <f>IF(Cli!D1016="","",Cli!D1016)</f>
        <v/>
      </c>
    </row>
    <row r="1018" spans="1:4" ht="24.95" customHeight="1" x14ac:dyDescent="0.25">
      <c r="A1018" s="58">
        <v>1013</v>
      </c>
      <c r="B1018" s="60" t="str">
        <f>IF(Con!D1017="","",Con!D1017)</f>
        <v/>
      </c>
      <c r="C1018" s="60" t="e">
        <f>IF(Ven!#REF!="","",Ven!#REF!)</f>
        <v>#REF!</v>
      </c>
      <c r="D1018" s="60" t="str">
        <f>IF(Cli!D1017="","",Cli!D1017)</f>
        <v/>
      </c>
    </row>
    <row r="1019" spans="1:4" ht="24.95" customHeight="1" x14ac:dyDescent="0.25">
      <c r="A1019" s="58">
        <v>1014</v>
      </c>
      <c r="B1019" s="60" t="str">
        <f>IF(Con!D1018="","",Con!D1018)</f>
        <v/>
      </c>
      <c r="C1019" s="60" t="e">
        <f>IF(Ven!#REF!="","",Ven!#REF!)</f>
        <v>#REF!</v>
      </c>
      <c r="D1019" s="60" t="str">
        <f>IF(Cli!D1018="","",Cli!D1018)</f>
        <v/>
      </c>
    </row>
    <row r="1020" spans="1:4" ht="24.95" customHeight="1" x14ac:dyDescent="0.25">
      <c r="A1020" s="58">
        <v>1015</v>
      </c>
      <c r="B1020" s="60" t="str">
        <f>IF(Con!D1019="","",Con!D1019)</f>
        <v/>
      </c>
      <c r="C1020" s="60" t="e">
        <f>IF(Ven!#REF!="","",Ven!#REF!)</f>
        <v>#REF!</v>
      </c>
      <c r="D1020" s="60" t="str">
        <f>IF(Cli!D1019="","",Cli!D1019)</f>
        <v/>
      </c>
    </row>
    <row r="1021" spans="1:4" ht="24.95" customHeight="1" x14ac:dyDescent="0.25">
      <c r="A1021" s="58">
        <v>1016</v>
      </c>
      <c r="B1021" s="60" t="str">
        <f>IF(Con!D1020="","",Con!D1020)</f>
        <v/>
      </c>
      <c r="C1021" s="60" t="e">
        <f>IF(Ven!#REF!="","",Ven!#REF!)</f>
        <v>#REF!</v>
      </c>
      <c r="D1021" s="60" t="str">
        <f>IF(Cli!D1020="","",Cli!D1020)</f>
        <v/>
      </c>
    </row>
    <row r="1022" spans="1:4" ht="24.95" customHeight="1" x14ac:dyDescent="0.25">
      <c r="A1022" s="58">
        <v>1017</v>
      </c>
      <c r="B1022" s="60" t="str">
        <f>IF(Con!D1021="","",Con!D1021)</f>
        <v/>
      </c>
      <c r="C1022" s="60" t="e">
        <f>IF(Ven!#REF!="","",Ven!#REF!)</f>
        <v>#REF!</v>
      </c>
      <c r="D1022" s="60" t="str">
        <f>IF(Cli!D1021="","",Cli!D1021)</f>
        <v/>
      </c>
    </row>
    <row r="1023" spans="1:4" ht="24.95" customHeight="1" x14ac:dyDescent="0.25">
      <c r="A1023" s="58">
        <v>1018</v>
      </c>
      <c r="B1023" s="60" t="str">
        <f>IF(Con!D1022="","",Con!D1022)</f>
        <v/>
      </c>
      <c r="C1023" s="60" t="e">
        <f>IF(Ven!#REF!="","",Ven!#REF!)</f>
        <v>#REF!</v>
      </c>
      <c r="D1023" s="60" t="str">
        <f>IF(Cli!D1022="","",Cli!D1022)</f>
        <v/>
      </c>
    </row>
    <row r="1024" spans="1:4" ht="24.95" customHeight="1" x14ac:dyDescent="0.25">
      <c r="A1024" s="58">
        <v>1019</v>
      </c>
      <c r="B1024" s="60" t="str">
        <f>IF(Con!D1023="","",Con!D1023)</f>
        <v/>
      </c>
      <c r="C1024" s="60" t="e">
        <f>IF(Ven!#REF!="","",Ven!#REF!)</f>
        <v>#REF!</v>
      </c>
      <c r="D1024" s="60" t="str">
        <f>IF(Cli!D1023="","",Cli!D1023)</f>
        <v/>
      </c>
    </row>
    <row r="1025" spans="1:4" ht="24.95" customHeight="1" x14ac:dyDescent="0.25">
      <c r="A1025" s="58">
        <v>1020</v>
      </c>
      <c r="B1025" s="60" t="str">
        <f>IF(Con!D1024="","",Con!D1024)</f>
        <v/>
      </c>
      <c r="C1025" s="60" t="e">
        <f>IF(Ven!#REF!="","",Ven!#REF!)</f>
        <v>#REF!</v>
      </c>
      <c r="D1025" s="60" t="str">
        <f>IF(Cli!D1024="","",Cli!D1024)</f>
        <v/>
      </c>
    </row>
    <row r="1026" spans="1:4" ht="24.95" customHeight="1" x14ac:dyDescent="0.25">
      <c r="A1026" s="58">
        <v>1021</v>
      </c>
      <c r="B1026" s="60" t="str">
        <f>IF(Con!D1025="","",Con!D1025)</f>
        <v/>
      </c>
      <c r="C1026" s="60" t="e">
        <f>IF(Ven!#REF!="","",Ven!#REF!)</f>
        <v>#REF!</v>
      </c>
      <c r="D1026" s="60" t="str">
        <f>IF(Cli!D1025="","",Cli!D1025)</f>
        <v/>
      </c>
    </row>
    <row r="1027" spans="1:4" ht="24.95" customHeight="1" x14ac:dyDescent="0.25">
      <c r="A1027" s="58">
        <v>1022</v>
      </c>
      <c r="B1027" s="60" t="str">
        <f>IF(Con!D1026="","",Con!D1026)</f>
        <v/>
      </c>
      <c r="C1027" s="60" t="e">
        <f>IF(Ven!#REF!="","",Ven!#REF!)</f>
        <v>#REF!</v>
      </c>
      <c r="D1027" s="60" t="str">
        <f>IF(Cli!D1026="","",Cli!D1026)</f>
        <v/>
      </c>
    </row>
    <row r="1028" spans="1:4" ht="24.95" customHeight="1" x14ac:dyDescent="0.25">
      <c r="A1028" s="58">
        <v>1023</v>
      </c>
      <c r="B1028" s="60" t="str">
        <f>IF(Con!D1027="","",Con!D1027)</f>
        <v/>
      </c>
      <c r="C1028" s="60" t="e">
        <f>IF(Ven!#REF!="","",Ven!#REF!)</f>
        <v>#REF!</v>
      </c>
      <c r="D1028" s="60" t="str">
        <f>IF(Cli!D1027="","",Cli!D1027)</f>
        <v/>
      </c>
    </row>
    <row r="1029" spans="1:4" ht="24.95" customHeight="1" x14ac:dyDescent="0.25">
      <c r="A1029" s="58">
        <v>1024</v>
      </c>
      <c r="B1029" s="60" t="str">
        <f>IF(Con!D1028="","",Con!D1028)</f>
        <v/>
      </c>
      <c r="C1029" s="60" t="e">
        <f>IF(Ven!#REF!="","",Ven!#REF!)</f>
        <v>#REF!</v>
      </c>
      <c r="D1029" s="60" t="str">
        <f>IF(Cli!D1028="","",Cli!D1028)</f>
        <v/>
      </c>
    </row>
    <row r="1030" spans="1:4" ht="24.95" customHeight="1" x14ac:dyDescent="0.25">
      <c r="A1030" s="58">
        <v>1025</v>
      </c>
      <c r="B1030" s="60" t="str">
        <f>IF(Con!D1029="","",Con!D1029)</f>
        <v/>
      </c>
      <c r="C1030" s="60" t="e">
        <f>IF(Ven!#REF!="","",Ven!#REF!)</f>
        <v>#REF!</v>
      </c>
      <c r="D1030" s="60" t="str">
        <f>IF(Cli!D1029="","",Cli!D1029)</f>
        <v/>
      </c>
    </row>
    <row r="1031" spans="1:4" ht="24.95" customHeight="1" x14ac:dyDescent="0.25">
      <c r="A1031" s="58">
        <v>1026</v>
      </c>
      <c r="B1031" s="60" t="str">
        <f>IF(Con!D1030="","",Con!D1030)</f>
        <v/>
      </c>
      <c r="C1031" s="60" t="e">
        <f>IF(Ven!#REF!="","",Ven!#REF!)</f>
        <v>#REF!</v>
      </c>
      <c r="D1031" s="60" t="str">
        <f>IF(Cli!D1030="","",Cli!D1030)</f>
        <v/>
      </c>
    </row>
    <row r="1032" spans="1:4" ht="24.95" customHeight="1" x14ac:dyDescent="0.25">
      <c r="A1032" s="58">
        <v>1027</v>
      </c>
      <c r="B1032" s="60" t="str">
        <f>IF(Con!D1031="","",Con!D1031)</f>
        <v/>
      </c>
      <c r="C1032" s="60" t="e">
        <f>IF(Ven!#REF!="","",Ven!#REF!)</f>
        <v>#REF!</v>
      </c>
      <c r="D1032" s="60" t="str">
        <f>IF(Cli!D1031="","",Cli!D1031)</f>
        <v/>
      </c>
    </row>
    <row r="1033" spans="1:4" ht="24.95" customHeight="1" x14ac:dyDescent="0.25">
      <c r="A1033" s="58">
        <v>1028</v>
      </c>
      <c r="B1033" s="60" t="str">
        <f>IF(Con!D1032="","",Con!D1032)</f>
        <v/>
      </c>
      <c r="C1033" s="60" t="e">
        <f>IF(Ven!#REF!="","",Ven!#REF!)</f>
        <v>#REF!</v>
      </c>
      <c r="D1033" s="60" t="str">
        <f>IF(Cli!D1032="","",Cli!D1032)</f>
        <v/>
      </c>
    </row>
    <row r="1034" spans="1:4" ht="24.95" customHeight="1" x14ac:dyDescent="0.25">
      <c r="A1034" s="58">
        <v>1029</v>
      </c>
      <c r="B1034" s="60" t="str">
        <f>IF(Con!D1033="","",Con!D1033)</f>
        <v/>
      </c>
      <c r="C1034" s="60" t="e">
        <f>IF(Ven!#REF!="","",Ven!#REF!)</f>
        <v>#REF!</v>
      </c>
      <c r="D1034" s="60" t="str">
        <f>IF(Cli!D1033="","",Cli!D1033)</f>
        <v/>
      </c>
    </row>
    <row r="1035" spans="1:4" ht="24.95" customHeight="1" x14ac:dyDescent="0.25">
      <c r="A1035" s="58">
        <v>1030</v>
      </c>
      <c r="B1035" s="60" t="str">
        <f>IF(Con!D1034="","",Con!D1034)</f>
        <v/>
      </c>
      <c r="C1035" s="60" t="e">
        <f>IF(Ven!#REF!="","",Ven!#REF!)</f>
        <v>#REF!</v>
      </c>
      <c r="D1035" s="60" t="str">
        <f>IF(Cli!D1034="","",Cli!D1034)</f>
        <v/>
      </c>
    </row>
    <row r="1036" spans="1:4" ht="24.95" customHeight="1" x14ac:dyDescent="0.25">
      <c r="A1036" s="58">
        <v>1031</v>
      </c>
      <c r="B1036" s="60" t="str">
        <f>IF(Con!D1035="","",Con!D1035)</f>
        <v/>
      </c>
      <c r="C1036" s="60" t="e">
        <f>IF(Ven!#REF!="","",Ven!#REF!)</f>
        <v>#REF!</v>
      </c>
      <c r="D1036" s="60" t="str">
        <f>IF(Cli!D1035="","",Cli!D1035)</f>
        <v/>
      </c>
    </row>
    <row r="1037" spans="1:4" ht="24.95" customHeight="1" x14ac:dyDescent="0.25">
      <c r="A1037" s="58">
        <v>1032</v>
      </c>
      <c r="B1037" s="60" t="str">
        <f>IF(Con!D1036="","",Con!D1036)</f>
        <v/>
      </c>
      <c r="C1037" s="60" t="e">
        <f>IF(Ven!#REF!="","",Ven!#REF!)</f>
        <v>#REF!</v>
      </c>
      <c r="D1037" s="60" t="str">
        <f>IF(Cli!D1036="","",Cli!D1036)</f>
        <v/>
      </c>
    </row>
    <row r="1038" spans="1:4" ht="24.95" customHeight="1" x14ac:dyDescent="0.25">
      <c r="A1038" s="58">
        <v>1033</v>
      </c>
      <c r="B1038" s="60" t="str">
        <f>IF(Con!D1037="","",Con!D1037)</f>
        <v/>
      </c>
      <c r="C1038" s="60" t="e">
        <f>IF(Ven!#REF!="","",Ven!#REF!)</f>
        <v>#REF!</v>
      </c>
      <c r="D1038" s="60" t="str">
        <f>IF(Cli!D1037="","",Cli!D1037)</f>
        <v/>
      </c>
    </row>
    <row r="1039" spans="1:4" ht="24.95" customHeight="1" x14ac:dyDescent="0.25">
      <c r="A1039" s="58">
        <v>1034</v>
      </c>
      <c r="B1039" s="60" t="str">
        <f>IF(Con!D1038="","",Con!D1038)</f>
        <v/>
      </c>
      <c r="C1039" s="60" t="e">
        <f>IF(Ven!#REF!="","",Ven!#REF!)</f>
        <v>#REF!</v>
      </c>
      <c r="D1039" s="60" t="str">
        <f>IF(Cli!D1038="","",Cli!D1038)</f>
        <v/>
      </c>
    </row>
    <row r="1040" spans="1:4" ht="24.95" customHeight="1" x14ac:dyDescent="0.25">
      <c r="A1040" s="58">
        <v>1035</v>
      </c>
      <c r="B1040" s="60" t="str">
        <f>IF(Con!D1039="","",Con!D1039)</f>
        <v/>
      </c>
      <c r="C1040" s="60" t="e">
        <f>IF(Ven!#REF!="","",Ven!#REF!)</f>
        <v>#REF!</v>
      </c>
      <c r="D1040" s="60" t="str">
        <f>IF(Cli!D1039="","",Cli!D1039)</f>
        <v/>
      </c>
    </row>
    <row r="1041" spans="1:4" ht="24.95" customHeight="1" x14ac:dyDescent="0.25">
      <c r="A1041" s="58">
        <v>1036</v>
      </c>
      <c r="B1041" s="60" t="str">
        <f>IF(Con!D1040="","",Con!D1040)</f>
        <v/>
      </c>
      <c r="C1041" s="60" t="e">
        <f>IF(Ven!#REF!="","",Ven!#REF!)</f>
        <v>#REF!</v>
      </c>
      <c r="D1041" s="60" t="str">
        <f>IF(Cli!D1040="","",Cli!D1040)</f>
        <v/>
      </c>
    </row>
    <row r="1042" spans="1:4" ht="24.95" customHeight="1" x14ac:dyDescent="0.25">
      <c r="A1042" s="58">
        <v>1037</v>
      </c>
      <c r="B1042" s="60" t="str">
        <f>IF(Con!D1041="","",Con!D1041)</f>
        <v/>
      </c>
      <c r="C1042" s="60" t="e">
        <f>IF(Ven!#REF!="","",Ven!#REF!)</f>
        <v>#REF!</v>
      </c>
      <c r="D1042" s="60" t="str">
        <f>IF(Cli!D1041="","",Cli!D1041)</f>
        <v/>
      </c>
    </row>
    <row r="1043" spans="1:4" ht="24.95" customHeight="1" x14ac:dyDescent="0.25">
      <c r="A1043" s="58">
        <v>1038</v>
      </c>
      <c r="B1043" s="60" t="str">
        <f>IF(Con!D1042="","",Con!D1042)</f>
        <v/>
      </c>
      <c r="C1043" s="60" t="e">
        <f>IF(Ven!#REF!="","",Ven!#REF!)</f>
        <v>#REF!</v>
      </c>
      <c r="D1043" s="60" t="str">
        <f>IF(Cli!D1042="","",Cli!D1042)</f>
        <v/>
      </c>
    </row>
    <row r="1044" spans="1:4" ht="24.95" customHeight="1" x14ac:dyDescent="0.25">
      <c r="A1044" s="58">
        <v>1039</v>
      </c>
      <c r="B1044" s="60" t="str">
        <f>IF(Con!D1043="","",Con!D1043)</f>
        <v/>
      </c>
      <c r="C1044" s="60" t="e">
        <f>IF(Ven!#REF!="","",Ven!#REF!)</f>
        <v>#REF!</v>
      </c>
      <c r="D1044" s="60" t="str">
        <f>IF(Cli!D1043="","",Cli!D1043)</f>
        <v/>
      </c>
    </row>
    <row r="1045" spans="1:4" ht="24.95" customHeight="1" x14ac:dyDescent="0.25">
      <c r="A1045" s="58">
        <v>1040</v>
      </c>
      <c r="B1045" s="60" t="str">
        <f>IF(Con!D1044="","",Con!D1044)</f>
        <v/>
      </c>
      <c r="C1045" s="60" t="e">
        <f>IF(Ven!#REF!="","",Ven!#REF!)</f>
        <v>#REF!</v>
      </c>
      <c r="D1045" s="60" t="str">
        <f>IF(Cli!D1044="","",Cli!D1044)</f>
        <v/>
      </c>
    </row>
    <row r="1046" spans="1:4" ht="24.95" customHeight="1" x14ac:dyDescent="0.25">
      <c r="A1046" s="58">
        <v>1041</v>
      </c>
      <c r="B1046" s="60" t="str">
        <f>IF(Con!D1045="","",Con!D1045)</f>
        <v/>
      </c>
      <c r="C1046" s="60" t="e">
        <f>IF(Ven!#REF!="","",Ven!#REF!)</f>
        <v>#REF!</v>
      </c>
      <c r="D1046" s="60" t="str">
        <f>IF(Cli!D1045="","",Cli!D1045)</f>
        <v/>
      </c>
    </row>
    <row r="1047" spans="1:4" ht="24.95" customHeight="1" x14ac:dyDescent="0.25">
      <c r="A1047" s="58">
        <v>1042</v>
      </c>
      <c r="B1047" s="60" t="str">
        <f>IF(Con!D1046="","",Con!D1046)</f>
        <v/>
      </c>
      <c r="C1047" s="60" t="e">
        <f>IF(Ven!#REF!="","",Ven!#REF!)</f>
        <v>#REF!</v>
      </c>
      <c r="D1047" s="60" t="str">
        <f>IF(Cli!D1046="","",Cli!D1046)</f>
        <v/>
      </c>
    </row>
    <row r="1048" spans="1:4" ht="24.95" customHeight="1" x14ac:dyDescent="0.25">
      <c r="A1048" s="58">
        <v>1043</v>
      </c>
      <c r="B1048" s="60" t="str">
        <f>IF(Con!D1047="","",Con!D1047)</f>
        <v/>
      </c>
      <c r="C1048" s="60" t="e">
        <f>IF(Ven!#REF!="","",Ven!#REF!)</f>
        <v>#REF!</v>
      </c>
      <c r="D1048" s="60" t="str">
        <f>IF(Cli!D1047="","",Cli!D1047)</f>
        <v/>
      </c>
    </row>
    <row r="1049" spans="1:4" ht="24.95" customHeight="1" x14ac:dyDescent="0.25">
      <c r="A1049" s="58">
        <v>1044</v>
      </c>
      <c r="B1049" s="60" t="str">
        <f>IF(Con!D1048="","",Con!D1048)</f>
        <v/>
      </c>
      <c r="C1049" s="60" t="e">
        <f>IF(Ven!#REF!="","",Ven!#REF!)</f>
        <v>#REF!</v>
      </c>
      <c r="D1049" s="60" t="str">
        <f>IF(Cli!D1048="","",Cli!D1048)</f>
        <v/>
      </c>
    </row>
    <row r="1050" spans="1:4" ht="24.95" customHeight="1" x14ac:dyDescent="0.25">
      <c r="A1050" s="58">
        <v>1045</v>
      </c>
      <c r="B1050" s="60" t="str">
        <f>IF(Con!D1049="","",Con!D1049)</f>
        <v/>
      </c>
      <c r="C1050" s="60" t="e">
        <f>IF(Ven!#REF!="","",Ven!#REF!)</f>
        <v>#REF!</v>
      </c>
      <c r="D1050" s="60" t="str">
        <f>IF(Cli!D1049="","",Cli!D1049)</f>
        <v/>
      </c>
    </row>
    <row r="1051" spans="1:4" ht="24.95" customHeight="1" x14ac:dyDescent="0.25">
      <c r="A1051" s="58">
        <v>1046</v>
      </c>
      <c r="B1051" s="60" t="str">
        <f>IF(Con!D1050="","",Con!D1050)</f>
        <v/>
      </c>
      <c r="C1051" s="60" t="e">
        <f>IF(Ven!#REF!="","",Ven!#REF!)</f>
        <v>#REF!</v>
      </c>
      <c r="D1051" s="60" t="str">
        <f>IF(Cli!D1050="","",Cli!D1050)</f>
        <v/>
      </c>
    </row>
    <row r="1052" spans="1:4" ht="24.95" customHeight="1" x14ac:dyDescent="0.25">
      <c r="A1052" s="58">
        <v>1047</v>
      </c>
      <c r="B1052" s="60" t="str">
        <f>IF(Con!D1051="","",Con!D1051)</f>
        <v/>
      </c>
      <c r="C1052" s="60" t="e">
        <f>IF(Ven!#REF!="","",Ven!#REF!)</f>
        <v>#REF!</v>
      </c>
      <c r="D1052" s="60" t="str">
        <f>IF(Cli!D1051="","",Cli!D1051)</f>
        <v/>
      </c>
    </row>
    <row r="1053" spans="1:4" ht="24.95" customHeight="1" x14ac:dyDescent="0.25">
      <c r="A1053" s="58">
        <v>1048</v>
      </c>
      <c r="B1053" s="60" t="str">
        <f>IF(Con!D1052="","",Con!D1052)</f>
        <v/>
      </c>
      <c r="C1053" s="60" t="e">
        <f>IF(Ven!#REF!="","",Ven!#REF!)</f>
        <v>#REF!</v>
      </c>
      <c r="D1053" s="60" t="str">
        <f>IF(Cli!D1052="","",Cli!D1052)</f>
        <v/>
      </c>
    </row>
    <row r="1054" spans="1:4" ht="24.95" customHeight="1" x14ac:dyDescent="0.25">
      <c r="A1054" s="58">
        <v>1049</v>
      </c>
      <c r="B1054" s="60" t="str">
        <f>IF(Con!D1053="","",Con!D1053)</f>
        <v/>
      </c>
      <c r="C1054" s="60" t="e">
        <f>IF(Ven!#REF!="","",Ven!#REF!)</f>
        <v>#REF!</v>
      </c>
      <c r="D1054" s="60" t="str">
        <f>IF(Cli!D1053="","",Cli!D1053)</f>
        <v/>
      </c>
    </row>
    <row r="1055" spans="1:4" ht="24.95" customHeight="1" x14ac:dyDescent="0.25">
      <c r="A1055" s="58">
        <v>1050</v>
      </c>
      <c r="B1055" s="60" t="str">
        <f>IF(Con!D1054="","",Con!D1054)</f>
        <v/>
      </c>
      <c r="C1055" s="60" t="e">
        <f>IF(Ven!#REF!="","",Ven!#REF!)</f>
        <v>#REF!</v>
      </c>
      <c r="D1055" s="60" t="str">
        <f>IF(Cli!D1054="","",Cli!D1054)</f>
        <v/>
      </c>
    </row>
    <row r="1056" spans="1:4" ht="24.95" customHeight="1" x14ac:dyDescent="0.25">
      <c r="A1056" s="58">
        <v>1051</v>
      </c>
      <c r="B1056" s="60" t="str">
        <f>IF(Con!D1055="","",Con!D1055)</f>
        <v/>
      </c>
      <c r="C1056" s="60" t="e">
        <f>IF(Ven!#REF!="","",Ven!#REF!)</f>
        <v>#REF!</v>
      </c>
      <c r="D1056" s="60" t="str">
        <f>IF(Cli!D1055="","",Cli!D1055)</f>
        <v/>
      </c>
    </row>
    <row r="1057" spans="1:4" ht="24.95" customHeight="1" x14ac:dyDescent="0.25">
      <c r="A1057" s="58">
        <v>1052</v>
      </c>
      <c r="B1057" s="60" t="str">
        <f>IF(Con!D1056="","",Con!D1056)</f>
        <v/>
      </c>
      <c r="C1057" s="60" t="e">
        <f>IF(Ven!#REF!="","",Ven!#REF!)</f>
        <v>#REF!</v>
      </c>
      <c r="D1057" s="60" t="str">
        <f>IF(Cli!D1056="","",Cli!D1056)</f>
        <v/>
      </c>
    </row>
    <row r="1058" spans="1:4" ht="24.95" customHeight="1" x14ac:dyDescent="0.25">
      <c r="A1058" s="58">
        <v>1053</v>
      </c>
      <c r="B1058" s="60" t="str">
        <f>IF(Con!D1057="","",Con!D1057)</f>
        <v/>
      </c>
      <c r="C1058" s="60" t="e">
        <f>IF(Ven!#REF!="","",Ven!#REF!)</f>
        <v>#REF!</v>
      </c>
      <c r="D1058" s="60" t="str">
        <f>IF(Cli!D1057="","",Cli!D1057)</f>
        <v/>
      </c>
    </row>
    <row r="1059" spans="1:4" ht="24.95" customHeight="1" x14ac:dyDescent="0.25">
      <c r="A1059" s="58">
        <v>1054</v>
      </c>
      <c r="B1059" s="60" t="str">
        <f>IF(Con!D1058="","",Con!D1058)</f>
        <v/>
      </c>
      <c r="C1059" s="60" t="e">
        <f>IF(Ven!#REF!="","",Ven!#REF!)</f>
        <v>#REF!</v>
      </c>
      <c r="D1059" s="60" t="str">
        <f>IF(Cli!D1058="","",Cli!D1058)</f>
        <v/>
      </c>
    </row>
    <row r="1060" spans="1:4" ht="24.95" customHeight="1" x14ac:dyDescent="0.25">
      <c r="A1060" s="58">
        <v>1055</v>
      </c>
      <c r="B1060" s="60" t="str">
        <f>IF(Con!D1059="","",Con!D1059)</f>
        <v/>
      </c>
      <c r="C1060" s="60" t="e">
        <f>IF(Ven!#REF!="","",Ven!#REF!)</f>
        <v>#REF!</v>
      </c>
      <c r="D1060" s="60" t="str">
        <f>IF(Cli!D1059="","",Cli!D1059)</f>
        <v/>
      </c>
    </row>
    <row r="1061" spans="1:4" ht="24.95" customHeight="1" x14ac:dyDescent="0.25">
      <c r="A1061" s="58">
        <v>1056</v>
      </c>
      <c r="B1061" s="60" t="str">
        <f>IF(Con!D1060="","",Con!D1060)</f>
        <v/>
      </c>
      <c r="C1061" s="60" t="e">
        <f>IF(Ven!#REF!="","",Ven!#REF!)</f>
        <v>#REF!</v>
      </c>
      <c r="D1061" s="60" t="str">
        <f>IF(Cli!D1060="","",Cli!D1060)</f>
        <v/>
      </c>
    </row>
    <row r="1062" spans="1:4" ht="24.95" customHeight="1" x14ac:dyDescent="0.25">
      <c r="A1062" s="58">
        <v>1057</v>
      </c>
      <c r="B1062" s="60" t="str">
        <f>IF(Con!D1061="","",Con!D1061)</f>
        <v/>
      </c>
      <c r="C1062" s="60" t="e">
        <f>IF(Ven!#REF!="","",Ven!#REF!)</f>
        <v>#REF!</v>
      </c>
      <c r="D1062" s="60" t="str">
        <f>IF(Cli!D1061="","",Cli!D1061)</f>
        <v/>
      </c>
    </row>
    <row r="1063" spans="1:4" ht="24.95" customHeight="1" x14ac:dyDescent="0.25">
      <c r="A1063" s="58">
        <v>1058</v>
      </c>
      <c r="B1063" s="60" t="str">
        <f>IF(Con!D1062="","",Con!D1062)</f>
        <v/>
      </c>
      <c r="C1063" s="60" t="e">
        <f>IF(Ven!#REF!="","",Ven!#REF!)</f>
        <v>#REF!</v>
      </c>
      <c r="D1063" s="60" t="str">
        <f>IF(Cli!D1062="","",Cli!D1062)</f>
        <v/>
      </c>
    </row>
    <row r="1064" spans="1:4" ht="24.95" customHeight="1" x14ac:dyDescent="0.25">
      <c r="A1064" s="58">
        <v>1059</v>
      </c>
      <c r="B1064" s="60" t="str">
        <f>IF(Con!D1063="","",Con!D1063)</f>
        <v/>
      </c>
      <c r="C1064" s="60" t="e">
        <f>IF(Ven!#REF!="","",Ven!#REF!)</f>
        <v>#REF!</v>
      </c>
      <c r="D1064" s="60" t="str">
        <f>IF(Cli!D1063="","",Cli!D1063)</f>
        <v/>
      </c>
    </row>
    <row r="1065" spans="1:4" ht="24.95" customHeight="1" x14ac:dyDescent="0.25">
      <c r="A1065" s="58">
        <v>1060</v>
      </c>
      <c r="B1065" s="60" t="str">
        <f>IF(Con!D1064="","",Con!D1064)</f>
        <v/>
      </c>
      <c r="C1065" s="60" t="e">
        <f>IF(Ven!#REF!="","",Ven!#REF!)</f>
        <v>#REF!</v>
      </c>
      <c r="D1065" s="60" t="str">
        <f>IF(Cli!D1064="","",Cli!D1064)</f>
        <v/>
      </c>
    </row>
    <row r="1066" spans="1:4" ht="24.95" customHeight="1" x14ac:dyDescent="0.25">
      <c r="A1066" s="58">
        <v>1061</v>
      </c>
      <c r="B1066" s="60" t="str">
        <f>IF(Con!D1065="","",Con!D1065)</f>
        <v/>
      </c>
      <c r="C1066" s="60" t="e">
        <f>IF(Ven!#REF!="","",Ven!#REF!)</f>
        <v>#REF!</v>
      </c>
      <c r="D1066" s="60" t="str">
        <f>IF(Cli!D1065="","",Cli!D1065)</f>
        <v/>
      </c>
    </row>
    <row r="1067" spans="1:4" ht="24.95" customHeight="1" x14ac:dyDescent="0.25">
      <c r="A1067" s="58">
        <v>1062</v>
      </c>
      <c r="B1067" s="60" t="str">
        <f>IF(Con!D1066="","",Con!D1066)</f>
        <v/>
      </c>
      <c r="C1067" s="60" t="e">
        <f>IF(Ven!#REF!="","",Ven!#REF!)</f>
        <v>#REF!</v>
      </c>
      <c r="D1067" s="60" t="str">
        <f>IF(Cli!D1066="","",Cli!D1066)</f>
        <v/>
      </c>
    </row>
    <row r="1068" spans="1:4" ht="24.95" customHeight="1" x14ac:dyDescent="0.25">
      <c r="A1068" s="58">
        <v>1063</v>
      </c>
      <c r="B1068" s="60" t="str">
        <f>IF(Con!D1067="","",Con!D1067)</f>
        <v/>
      </c>
      <c r="C1068" s="60" t="e">
        <f>IF(Ven!#REF!="","",Ven!#REF!)</f>
        <v>#REF!</v>
      </c>
      <c r="D1068" s="60" t="str">
        <f>IF(Cli!D1067="","",Cli!D1067)</f>
        <v/>
      </c>
    </row>
    <row r="1069" spans="1:4" ht="24.95" customHeight="1" x14ac:dyDescent="0.25">
      <c r="A1069" s="58">
        <v>1064</v>
      </c>
      <c r="B1069" s="60" t="str">
        <f>IF(Con!D1068="","",Con!D1068)</f>
        <v/>
      </c>
      <c r="C1069" s="60" t="e">
        <f>IF(Ven!#REF!="","",Ven!#REF!)</f>
        <v>#REF!</v>
      </c>
      <c r="D1069" s="60" t="str">
        <f>IF(Cli!D1068="","",Cli!D1068)</f>
        <v/>
      </c>
    </row>
    <row r="1070" spans="1:4" ht="24.95" customHeight="1" x14ac:dyDescent="0.25">
      <c r="A1070" s="58">
        <v>1065</v>
      </c>
      <c r="B1070" s="60" t="str">
        <f>IF(Con!D1069="","",Con!D1069)</f>
        <v/>
      </c>
      <c r="C1070" s="60" t="e">
        <f>IF(Ven!#REF!="","",Ven!#REF!)</f>
        <v>#REF!</v>
      </c>
      <c r="D1070" s="60" t="str">
        <f>IF(Cli!D1069="","",Cli!D1069)</f>
        <v/>
      </c>
    </row>
    <row r="1071" spans="1:4" ht="24.95" customHeight="1" x14ac:dyDescent="0.25">
      <c r="A1071" s="58">
        <v>1066</v>
      </c>
      <c r="B1071" s="60" t="str">
        <f>IF(Con!D1070="","",Con!D1070)</f>
        <v/>
      </c>
      <c r="C1071" s="60" t="e">
        <f>IF(Ven!#REF!="","",Ven!#REF!)</f>
        <v>#REF!</v>
      </c>
      <c r="D1071" s="60" t="str">
        <f>IF(Cli!D1070="","",Cli!D1070)</f>
        <v/>
      </c>
    </row>
    <row r="1072" spans="1:4" ht="24.95" customHeight="1" x14ac:dyDescent="0.25">
      <c r="A1072" s="58">
        <v>1067</v>
      </c>
      <c r="B1072" s="60" t="str">
        <f>IF(Con!D1071="","",Con!D1071)</f>
        <v/>
      </c>
      <c r="C1072" s="60" t="e">
        <f>IF(Ven!#REF!="","",Ven!#REF!)</f>
        <v>#REF!</v>
      </c>
      <c r="D1072" s="60" t="str">
        <f>IF(Cli!D1071="","",Cli!D1071)</f>
        <v/>
      </c>
    </row>
    <row r="1073" spans="1:4" ht="24.95" customHeight="1" x14ac:dyDescent="0.25">
      <c r="A1073" s="58">
        <v>1068</v>
      </c>
      <c r="B1073" s="60" t="str">
        <f>IF(Con!D1072="","",Con!D1072)</f>
        <v/>
      </c>
      <c r="C1073" s="60" t="e">
        <f>IF(Ven!#REF!="","",Ven!#REF!)</f>
        <v>#REF!</v>
      </c>
      <c r="D1073" s="60" t="str">
        <f>IF(Cli!D1072="","",Cli!D1072)</f>
        <v/>
      </c>
    </row>
    <row r="1074" spans="1:4" ht="24.95" customHeight="1" x14ac:dyDescent="0.25">
      <c r="A1074" s="58">
        <v>1069</v>
      </c>
      <c r="B1074" s="60" t="str">
        <f>IF(Con!D1073="","",Con!D1073)</f>
        <v/>
      </c>
      <c r="C1074" s="60" t="e">
        <f>IF(Ven!#REF!="","",Ven!#REF!)</f>
        <v>#REF!</v>
      </c>
      <c r="D1074" s="60" t="str">
        <f>IF(Cli!D1073="","",Cli!D1073)</f>
        <v/>
      </c>
    </row>
    <row r="1075" spans="1:4" ht="24.95" customHeight="1" x14ac:dyDescent="0.25">
      <c r="A1075" s="58">
        <v>1070</v>
      </c>
      <c r="B1075" s="60" t="str">
        <f>IF(Con!D1074="","",Con!D1074)</f>
        <v/>
      </c>
      <c r="C1075" s="60" t="e">
        <f>IF(Ven!#REF!="","",Ven!#REF!)</f>
        <v>#REF!</v>
      </c>
      <c r="D1075" s="60" t="str">
        <f>IF(Cli!D1074="","",Cli!D1074)</f>
        <v/>
      </c>
    </row>
    <row r="1076" spans="1:4" ht="24.95" customHeight="1" x14ac:dyDescent="0.25">
      <c r="A1076" s="58">
        <v>1071</v>
      </c>
      <c r="B1076" s="60" t="str">
        <f>IF(Con!D1075="","",Con!D1075)</f>
        <v/>
      </c>
      <c r="C1076" s="60" t="e">
        <f>IF(Ven!#REF!="","",Ven!#REF!)</f>
        <v>#REF!</v>
      </c>
      <c r="D1076" s="60" t="str">
        <f>IF(Cli!D1075="","",Cli!D1075)</f>
        <v/>
      </c>
    </row>
    <row r="1077" spans="1:4" ht="24.95" customHeight="1" x14ac:dyDescent="0.25">
      <c r="A1077" s="58">
        <v>1072</v>
      </c>
      <c r="B1077" s="60" t="str">
        <f>IF(Con!D1076="","",Con!D1076)</f>
        <v/>
      </c>
      <c r="C1077" s="60" t="e">
        <f>IF(Ven!#REF!="","",Ven!#REF!)</f>
        <v>#REF!</v>
      </c>
      <c r="D1077" s="60" t="str">
        <f>IF(Cli!D1076="","",Cli!D1076)</f>
        <v/>
      </c>
    </row>
    <row r="1078" spans="1:4" ht="24.95" customHeight="1" x14ac:dyDescent="0.25">
      <c r="A1078" s="58">
        <v>1073</v>
      </c>
      <c r="B1078" s="60" t="str">
        <f>IF(Con!D1077="","",Con!D1077)</f>
        <v/>
      </c>
      <c r="C1078" s="60" t="e">
        <f>IF(Ven!#REF!="","",Ven!#REF!)</f>
        <v>#REF!</v>
      </c>
      <c r="D1078" s="60" t="str">
        <f>IF(Cli!D1077="","",Cli!D1077)</f>
        <v/>
      </c>
    </row>
    <row r="1079" spans="1:4" ht="24.95" customHeight="1" x14ac:dyDescent="0.25">
      <c r="A1079" s="58">
        <v>1074</v>
      </c>
      <c r="B1079" s="60" t="str">
        <f>IF(Con!D1078="","",Con!D1078)</f>
        <v/>
      </c>
      <c r="C1079" s="60" t="e">
        <f>IF(Ven!#REF!="","",Ven!#REF!)</f>
        <v>#REF!</v>
      </c>
      <c r="D1079" s="60" t="str">
        <f>IF(Cli!D1078="","",Cli!D1078)</f>
        <v/>
      </c>
    </row>
    <row r="1080" spans="1:4" ht="24.95" customHeight="1" x14ac:dyDescent="0.25">
      <c r="A1080" s="58">
        <v>1075</v>
      </c>
      <c r="B1080" s="60" t="str">
        <f>IF(Con!D1079="","",Con!D1079)</f>
        <v/>
      </c>
      <c r="C1080" s="60" t="e">
        <f>IF(Ven!#REF!="","",Ven!#REF!)</f>
        <v>#REF!</v>
      </c>
      <c r="D1080" s="60" t="str">
        <f>IF(Cli!D1079="","",Cli!D1079)</f>
        <v/>
      </c>
    </row>
    <row r="1081" spans="1:4" ht="24.95" customHeight="1" x14ac:dyDescent="0.25">
      <c r="A1081" s="58">
        <v>1076</v>
      </c>
      <c r="B1081" s="60" t="str">
        <f>IF(Con!D1080="","",Con!D1080)</f>
        <v/>
      </c>
      <c r="C1081" s="60" t="e">
        <f>IF(Ven!#REF!="","",Ven!#REF!)</f>
        <v>#REF!</v>
      </c>
      <c r="D1081" s="60" t="str">
        <f>IF(Cli!D1080="","",Cli!D1080)</f>
        <v/>
      </c>
    </row>
    <row r="1082" spans="1:4" ht="24.95" customHeight="1" x14ac:dyDescent="0.25">
      <c r="A1082" s="58">
        <v>1077</v>
      </c>
      <c r="B1082" s="60" t="str">
        <f>IF(Con!D1081="","",Con!D1081)</f>
        <v/>
      </c>
      <c r="C1082" s="60" t="e">
        <f>IF(Ven!#REF!="","",Ven!#REF!)</f>
        <v>#REF!</v>
      </c>
      <c r="D1082" s="60" t="str">
        <f>IF(Cli!D1081="","",Cli!D1081)</f>
        <v/>
      </c>
    </row>
    <row r="1083" spans="1:4" ht="24.95" customHeight="1" x14ac:dyDescent="0.25">
      <c r="A1083" s="58">
        <v>1078</v>
      </c>
      <c r="B1083" s="60" t="str">
        <f>IF(Con!D1082="","",Con!D1082)</f>
        <v/>
      </c>
      <c r="C1083" s="60" t="e">
        <f>IF(Ven!#REF!="","",Ven!#REF!)</f>
        <v>#REF!</v>
      </c>
      <c r="D1083" s="60" t="str">
        <f>IF(Cli!D1082="","",Cli!D1082)</f>
        <v/>
      </c>
    </row>
    <row r="1084" spans="1:4" ht="24.95" customHeight="1" x14ac:dyDescent="0.25">
      <c r="A1084" s="58">
        <v>1079</v>
      </c>
      <c r="B1084" s="60" t="str">
        <f>IF(Con!D1083="","",Con!D1083)</f>
        <v/>
      </c>
      <c r="C1084" s="60" t="e">
        <f>IF(Ven!#REF!="","",Ven!#REF!)</f>
        <v>#REF!</v>
      </c>
      <c r="D1084" s="60" t="str">
        <f>IF(Cli!D1083="","",Cli!D1083)</f>
        <v/>
      </c>
    </row>
    <row r="1085" spans="1:4" ht="24.95" customHeight="1" x14ac:dyDescent="0.25">
      <c r="A1085" s="58">
        <v>1080</v>
      </c>
      <c r="B1085" s="60" t="str">
        <f>IF(Con!D1084="","",Con!D1084)</f>
        <v/>
      </c>
      <c r="C1085" s="60" t="e">
        <f>IF(Ven!#REF!="","",Ven!#REF!)</f>
        <v>#REF!</v>
      </c>
      <c r="D1085" s="60" t="str">
        <f>IF(Cli!D1084="","",Cli!D1084)</f>
        <v/>
      </c>
    </row>
    <row r="1086" spans="1:4" ht="24.95" customHeight="1" x14ac:dyDescent="0.25">
      <c r="A1086" s="58">
        <v>1081</v>
      </c>
      <c r="B1086" s="60" t="str">
        <f>IF(Con!D1085="","",Con!D1085)</f>
        <v/>
      </c>
      <c r="C1086" s="60" t="e">
        <f>IF(Ven!#REF!="","",Ven!#REF!)</f>
        <v>#REF!</v>
      </c>
      <c r="D1086" s="60" t="str">
        <f>IF(Cli!D1085="","",Cli!D1085)</f>
        <v/>
      </c>
    </row>
    <row r="1087" spans="1:4" ht="24.95" customHeight="1" x14ac:dyDescent="0.25">
      <c r="A1087" s="58">
        <v>1082</v>
      </c>
      <c r="B1087" s="60" t="str">
        <f>IF(Con!D1086="","",Con!D1086)</f>
        <v/>
      </c>
      <c r="C1087" s="60" t="e">
        <f>IF(Ven!#REF!="","",Ven!#REF!)</f>
        <v>#REF!</v>
      </c>
      <c r="D1087" s="60" t="str">
        <f>IF(Cli!D1086="","",Cli!D1086)</f>
        <v/>
      </c>
    </row>
    <row r="1088" spans="1:4" ht="24.95" customHeight="1" x14ac:dyDescent="0.25">
      <c r="A1088" s="58">
        <v>1083</v>
      </c>
      <c r="B1088" s="60" t="str">
        <f>IF(Con!D1087="","",Con!D1087)</f>
        <v/>
      </c>
      <c r="C1088" s="60" t="e">
        <f>IF(Ven!#REF!="","",Ven!#REF!)</f>
        <v>#REF!</v>
      </c>
      <c r="D1088" s="60" t="str">
        <f>IF(Cli!D1087="","",Cli!D1087)</f>
        <v/>
      </c>
    </row>
    <row r="1089" spans="1:4" ht="24.95" customHeight="1" x14ac:dyDescent="0.25">
      <c r="A1089" s="58">
        <v>1084</v>
      </c>
      <c r="B1089" s="60" t="str">
        <f>IF(Con!D1088="","",Con!D1088)</f>
        <v/>
      </c>
      <c r="C1089" s="60" t="e">
        <f>IF(Ven!#REF!="","",Ven!#REF!)</f>
        <v>#REF!</v>
      </c>
      <c r="D1089" s="60" t="str">
        <f>IF(Cli!D1088="","",Cli!D1088)</f>
        <v/>
      </c>
    </row>
    <row r="1090" spans="1:4" ht="24.95" customHeight="1" x14ac:dyDescent="0.25">
      <c r="A1090" s="58">
        <v>1085</v>
      </c>
      <c r="B1090" s="60" t="str">
        <f>IF(Con!D1089="","",Con!D1089)</f>
        <v/>
      </c>
      <c r="C1090" s="60" t="e">
        <f>IF(Ven!#REF!="","",Ven!#REF!)</f>
        <v>#REF!</v>
      </c>
      <c r="D1090" s="60" t="str">
        <f>IF(Cli!D1089="","",Cli!D1089)</f>
        <v/>
      </c>
    </row>
    <row r="1091" spans="1:4" ht="24.95" customHeight="1" x14ac:dyDescent="0.25">
      <c r="A1091" s="58">
        <v>1086</v>
      </c>
      <c r="B1091" s="60" t="str">
        <f>IF(Con!D1090="","",Con!D1090)</f>
        <v/>
      </c>
      <c r="C1091" s="60" t="e">
        <f>IF(Ven!#REF!="","",Ven!#REF!)</f>
        <v>#REF!</v>
      </c>
      <c r="D1091" s="60" t="str">
        <f>IF(Cli!D1090="","",Cli!D1090)</f>
        <v/>
      </c>
    </row>
    <row r="1092" spans="1:4" ht="24.95" customHeight="1" x14ac:dyDescent="0.25">
      <c r="A1092" s="58">
        <v>1087</v>
      </c>
      <c r="B1092" s="60" t="str">
        <f>IF(Con!D1091="","",Con!D1091)</f>
        <v/>
      </c>
      <c r="C1092" s="60" t="e">
        <f>IF(Ven!#REF!="","",Ven!#REF!)</f>
        <v>#REF!</v>
      </c>
      <c r="D1092" s="60" t="str">
        <f>IF(Cli!D1091="","",Cli!D1091)</f>
        <v/>
      </c>
    </row>
    <row r="1093" spans="1:4" ht="24.95" customHeight="1" x14ac:dyDescent="0.25">
      <c r="A1093" s="58">
        <v>1088</v>
      </c>
      <c r="B1093" s="60" t="str">
        <f>IF(Con!D1092="","",Con!D1092)</f>
        <v/>
      </c>
      <c r="C1093" s="60" t="e">
        <f>IF(Ven!#REF!="","",Ven!#REF!)</f>
        <v>#REF!</v>
      </c>
      <c r="D1093" s="60" t="str">
        <f>IF(Cli!D1092="","",Cli!D1092)</f>
        <v/>
      </c>
    </row>
    <row r="1094" spans="1:4" ht="24.95" customHeight="1" x14ac:dyDescent="0.25">
      <c r="A1094" s="58">
        <v>1089</v>
      </c>
      <c r="B1094" s="60" t="str">
        <f>IF(Con!D1093="","",Con!D1093)</f>
        <v/>
      </c>
      <c r="C1094" s="60" t="e">
        <f>IF(Ven!#REF!="","",Ven!#REF!)</f>
        <v>#REF!</v>
      </c>
      <c r="D1094" s="60" t="str">
        <f>IF(Cli!D1093="","",Cli!D1093)</f>
        <v/>
      </c>
    </row>
    <row r="1095" spans="1:4" ht="24.95" customHeight="1" x14ac:dyDescent="0.25">
      <c r="A1095" s="58">
        <v>1090</v>
      </c>
      <c r="B1095" s="60" t="str">
        <f>IF(Con!D1094="","",Con!D1094)</f>
        <v/>
      </c>
      <c r="C1095" s="60" t="e">
        <f>IF(Ven!#REF!="","",Ven!#REF!)</f>
        <v>#REF!</v>
      </c>
      <c r="D1095" s="60" t="str">
        <f>IF(Cli!D1094="","",Cli!D1094)</f>
        <v/>
      </c>
    </row>
    <row r="1096" spans="1:4" ht="24.95" customHeight="1" x14ac:dyDescent="0.25">
      <c r="A1096" s="58">
        <v>1091</v>
      </c>
      <c r="B1096" s="60" t="str">
        <f>IF(Con!D1095="","",Con!D1095)</f>
        <v/>
      </c>
      <c r="C1096" s="60" t="e">
        <f>IF(Ven!#REF!="","",Ven!#REF!)</f>
        <v>#REF!</v>
      </c>
      <c r="D1096" s="60" t="str">
        <f>IF(Cli!D1095="","",Cli!D1095)</f>
        <v/>
      </c>
    </row>
    <row r="1097" spans="1:4" ht="24.95" customHeight="1" x14ac:dyDescent="0.25">
      <c r="A1097" s="58">
        <v>1092</v>
      </c>
      <c r="B1097" s="60" t="str">
        <f>IF(Con!D1096="","",Con!D1096)</f>
        <v/>
      </c>
      <c r="C1097" s="60" t="e">
        <f>IF(Ven!#REF!="","",Ven!#REF!)</f>
        <v>#REF!</v>
      </c>
      <c r="D1097" s="60" t="str">
        <f>IF(Cli!D1096="","",Cli!D1096)</f>
        <v/>
      </c>
    </row>
    <row r="1098" spans="1:4" ht="24.95" customHeight="1" x14ac:dyDescent="0.25">
      <c r="A1098" s="58">
        <v>1093</v>
      </c>
      <c r="B1098" s="60" t="str">
        <f>IF(Con!D1097="","",Con!D1097)</f>
        <v/>
      </c>
      <c r="C1098" s="60" t="e">
        <f>IF(Ven!#REF!="","",Ven!#REF!)</f>
        <v>#REF!</v>
      </c>
      <c r="D1098" s="60" t="str">
        <f>IF(Cli!D1097="","",Cli!D1097)</f>
        <v/>
      </c>
    </row>
    <row r="1099" spans="1:4" ht="24.95" customHeight="1" x14ac:dyDescent="0.25">
      <c r="A1099" s="58">
        <v>1094</v>
      </c>
      <c r="B1099" s="60" t="str">
        <f>IF(Con!D1098="","",Con!D1098)</f>
        <v/>
      </c>
      <c r="C1099" s="60" t="e">
        <f>IF(Ven!#REF!="","",Ven!#REF!)</f>
        <v>#REF!</v>
      </c>
      <c r="D1099" s="60" t="str">
        <f>IF(Cli!D1098="","",Cli!D1098)</f>
        <v/>
      </c>
    </row>
    <row r="1100" spans="1:4" ht="24.95" customHeight="1" x14ac:dyDescent="0.25">
      <c r="A1100" s="58">
        <v>1095</v>
      </c>
      <c r="B1100" s="60" t="str">
        <f>IF(Con!D1099="","",Con!D1099)</f>
        <v/>
      </c>
      <c r="C1100" s="60" t="e">
        <f>IF(Ven!#REF!="","",Ven!#REF!)</f>
        <v>#REF!</v>
      </c>
      <c r="D1100" s="60" t="str">
        <f>IF(Cli!D1099="","",Cli!D1099)</f>
        <v/>
      </c>
    </row>
    <row r="1101" spans="1:4" ht="24.95" customHeight="1" x14ac:dyDescent="0.25">
      <c r="A1101" s="58">
        <v>1096</v>
      </c>
      <c r="B1101" s="60" t="str">
        <f>IF(Con!D1100="","",Con!D1100)</f>
        <v/>
      </c>
      <c r="C1101" s="60" t="e">
        <f>IF(Ven!#REF!="","",Ven!#REF!)</f>
        <v>#REF!</v>
      </c>
      <c r="D1101" s="60" t="str">
        <f>IF(Cli!D1100="","",Cli!D1100)</f>
        <v/>
      </c>
    </row>
    <row r="1102" spans="1:4" ht="24.95" customHeight="1" x14ac:dyDescent="0.25">
      <c r="A1102" s="58">
        <v>1097</v>
      </c>
      <c r="B1102" s="60" t="str">
        <f>IF(Con!D1101="","",Con!D1101)</f>
        <v/>
      </c>
      <c r="C1102" s="60" t="e">
        <f>IF(Ven!#REF!="","",Ven!#REF!)</f>
        <v>#REF!</v>
      </c>
      <c r="D1102" s="60" t="str">
        <f>IF(Cli!D1101="","",Cli!D1101)</f>
        <v/>
      </c>
    </row>
    <row r="1103" spans="1:4" ht="24.95" customHeight="1" x14ac:dyDescent="0.25">
      <c r="A1103" s="58">
        <v>1098</v>
      </c>
      <c r="B1103" s="60" t="str">
        <f>IF(Con!D1102="","",Con!D1102)</f>
        <v/>
      </c>
      <c r="C1103" s="60" t="e">
        <f>IF(Ven!#REF!="","",Ven!#REF!)</f>
        <v>#REF!</v>
      </c>
      <c r="D1103" s="60" t="str">
        <f>IF(Cli!D1102="","",Cli!D1102)</f>
        <v/>
      </c>
    </row>
    <row r="1104" spans="1:4" ht="24.95" customHeight="1" x14ac:dyDescent="0.25">
      <c r="A1104" s="58">
        <v>1099</v>
      </c>
      <c r="B1104" s="60" t="str">
        <f>IF(Con!D1103="","",Con!D1103)</f>
        <v/>
      </c>
      <c r="C1104" s="60" t="e">
        <f>IF(Ven!#REF!="","",Ven!#REF!)</f>
        <v>#REF!</v>
      </c>
      <c r="D1104" s="60" t="str">
        <f>IF(Cli!D1103="","",Cli!D1103)</f>
        <v/>
      </c>
    </row>
    <row r="1105" spans="1:4" ht="24.95" customHeight="1" x14ac:dyDescent="0.25">
      <c r="A1105" s="58">
        <v>1100</v>
      </c>
      <c r="B1105" s="60" t="str">
        <f>IF(Con!D1104="","",Con!D1104)</f>
        <v/>
      </c>
      <c r="C1105" s="60" t="e">
        <f>IF(Ven!#REF!="","",Ven!#REF!)</f>
        <v>#REF!</v>
      </c>
      <c r="D1105" s="60" t="str">
        <f>IF(Cli!D1104="","",Cli!D1104)</f>
        <v/>
      </c>
    </row>
    <row r="1106" spans="1:4" ht="24.95" customHeight="1" x14ac:dyDescent="0.25">
      <c r="A1106" s="58">
        <v>1101</v>
      </c>
      <c r="B1106" s="60" t="str">
        <f>IF(Con!D1105="","",Con!D1105)</f>
        <v/>
      </c>
      <c r="C1106" s="60" t="e">
        <f>IF(Ven!#REF!="","",Ven!#REF!)</f>
        <v>#REF!</v>
      </c>
      <c r="D1106" s="60" t="str">
        <f>IF(Cli!D1105="","",Cli!D1105)</f>
        <v/>
      </c>
    </row>
    <row r="1107" spans="1:4" ht="24.95" customHeight="1" x14ac:dyDescent="0.25">
      <c r="A1107" s="58">
        <v>1102</v>
      </c>
      <c r="B1107" s="60" t="str">
        <f>IF(Con!D1106="","",Con!D1106)</f>
        <v/>
      </c>
      <c r="C1107" s="60" t="e">
        <f>IF(Ven!#REF!="","",Ven!#REF!)</f>
        <v>#REF!</v>
      </c>
      <c r="D1107" s="60" t="str">
        <f>IF(Cli!D1106="","",Cli!D1106)</f>
        <v/>
      </c>
    </row>
    <row r="1108" spans="1:4" ht="24.95" customHeight="1" x14ac:dyDescent="0.25">
      <c r="A1108" s="58">
        <v>1103</v>
      </c>
      <c r="B1108" s="60" t="str">
        <f>IF(Con!D1107="","",Con!D1107)</f>
        <v/>
      </c>
      <c r="C1108" s="60" t="e">
        <f>IF(Ven!#REF!="","",Ven!#REF!)</f>
        <v>#REF!</v>
      </c>
      <c r="D1108" s="60" t="str">
        <f>IF(Cli!D1107="","",Cli!D1107)</f>
        <v/>
      </c>
    </row>
    <row r="1109" spans="1:4" ht="24.95" customHeight="1" x14ac:dyDescent="0.25">
      <c r="A1109" s="58">
        <v>1104</v>
      </c>
      <c r="B1109" s="60" t="str">
        <f>IF(Con!D1108="","",Con!D1108)</f>
        <v/>
      </c>
      <c r="C1109" s="60" t="e">
        <f>IF(Ven!#REF!="","",Ven!#REF!)</f>
        <v>#REF!</v>
      </c>
      <c r="D1109" s="60" t="str">
        <f>IF(Cli!D1108="","",Cli!D1108)</f>
        <v/>
      </c>
    </row>
    <row r="1110" spans="1:4" ht="24.95" customHeight="1" x14ac:dyDescent="0.25">
      <c r="A1110" s="58">
        <v>1105</v>
      </c>
      <c r="B1110" s="60" t="str">
        <f>IF(Con!D1109="","",Con!D1109)</f>
        <v/>
      </c>
      <c r="C1110" s="60" t="e">
        <f>IF(Ven!#REF!="","",Ven!#REF!)</f>
        <v>#REF!</v>
      </c>
      <c r="D1110" s="60" t="str">
        <f>IF(Cli!D1109="","",Cli!D1109)</f>
        <v/>
      </c>
    </row>
    <row r="1111" spans="1:4" ht="24.95" customHeight="1" x14ac:dyDescent="0.25">
      <c r="A1111" s="58">
        <v>1106</v>
      </c>
      <c r="B1111" s="60" t="str">
        <f>IF(Con!D1110="","",Con!D1110)</f>
        <v/>
      </c>
      <c r="C1111" s="60" t="e">
        <f>IF(Ven!#REF!="","",Ven!#REF!)</f>
        <v>#REF!</v>
      </c>
      <c r="D1111" s="60" t="str">
        <f>IF(Cli!D1110="","",Cli!D1110)</f>
        <v/>
      </c>
    </row>
    <row r="1112" spans="1:4" ht="24.95" customHeight="1" x14ac:dyDescent="0.25">
      <c r="A1112" s="58">
        <v>1107</v>
      </c>
      <c r="B1112" s="60" t="str">
        <f>IF(Con!D1111="","",Con!D1111)</f>
        <v/>
      </c>
      <c r="C1112" s="60" t="e">
        <f>IF(Ven!#REF!="","",Ven!#REF!)</f>
        <v>#REF!</v>
      </c>
      <c r="D1112" s="60" t="str">
        <f>IF(Cli!D1111="","",Cli!D1111)</f>
        <v/>
      </c>
    </row>
    <row r="1113" spans="1:4" ht="24.95" customHeight="1" x14ac:dyDescent="0.25">
      <c r="A1113" s="58">
        <v>1108</v>
      </c>
      <c r="B1113" s="60" t="str">
        <f>IF(Con!D1112="","",Con!D1112)</f>
        <v/>
      </c>
      <c r="C1113" s="60" t="e">
        <f>IF(Ven!#REF!="","",Ven!#REF!)</f>
        <v>#REF!</v>
      </c>
      <c r="D1113" s="60" t="str">
        <f>IF(Cli!D1112="","",Cli!D1112)</f>
        <v/>
      </c>
    </row>
    <row r="1114" spans="1:4" ht="24.95" customHeight="1" x14ac:dyDescent="0.25">
      <c r="A1114" s="58">
        <v>1109</v>
      </c>
      <c r="B1114" s="60" t="str">
        <f>IF(Con!D1113="","",Con!D1113)</f>
        <v/>
      </c>
      <c r="C1114" s="60" t="e">
        <f>IF(Ven!#REF!="","",Ven!#REF!)</f>
        <v>#REF!</v>
      </c>
      <c r="D1114" s="60" t="str">
        <f>IF(Cli!D1113="","",Cli!D1113)</f>
        <v/>
      </c>
    </row>
    <row r="1115" spans="1:4" ht="24.95" customHeight="1" x14ac:dyDescent="0.25">
      <c r="A1115" s="58">
        <v>1110</v>
      </c>
      <c r="B1115" s="60" t="str">
        <f>IF(Con!D1114="","",Con!D1114)</f>
        <v/>
      </c>
      <c r="C1115" s="60" t="e">
        <f>IF(Ven!#REF!="","",Ven!#REF!)</f>
        <v>#REF!</v>
      </c>
      <c r="D1115" s="60" t="str">
        <f>IF(Cli!D1114="","",Cli!D1114)</f>
        <v/>
      </c>
    </row>
    <row r="1116" spans="1:4" ht="24.95" customHeight="1" x14ac:dyDescent="0.25">
      <c r="A1116" s="58">
        <v>1111</v>
      </c>
      <c r="B1116" s="60" t="str">
        <f>IF(Con!D1115="","",Con!D1115)</f>
        <v/>
      </c>
      <c r="C1116" s="60" t="e">
        <f>IF(Ven!#REF!="","",Ven!#REF!)</f>
        <v>#REF!</v>
      </c>
      <c r="D1116" s="60" t="str">
        <f>IF(Cli!D1115="","",Cli!D1115)</f>
        <v/>
      </c>
    </row>
    <row r="1117" spans="1:4" ht="24.95" customHeight="1" x14ac:dyDescent="0.25">
      <c r="A1117" s="58">
        <v>1112</v>
      </c>
      <c r="B1117" s="60" t="str">
        <f>IF(Con!D1116="","",Con!D1116)</f>
        <v/>
      </c>
      <c r="C1117" s="60" t="e">
        <f>IF(Ven!#REF!="","",Ven!#REF!)</f>
        <v>#REF!</v>
      </c>
      <c r="D1117" s="60" t="str">
        <f>IF(Cli!D1116="","",Cli!D1116)</f>
        <v/>
      </c>
    </row>
    <row r="1118" spans="1:4" ht="24.95" customHeight="1" x14ac:dyDescent="0.25">
      <c r="A1118" s="58">
        <v>1113</v>
      </c>
      <c r="B1118" s="60" t="str">
        <f>IF(Con!D1117="","",Con!D1117)</f>
        <v/>
      </c>
      <c r="C1118" s="60" t="e">
        <f>IF(Ven!#REF!="","",Ven!#REF!)</f>
        <v>#REF!</v>
      </c>
      <c r="D1118" s="60" t="str">
        <f>IF(Cli!D1117="","",Cli!D1117)</f>
        <v/>
      </c>
    </row>
    <row r="1119" spans="1:4" ht="24.95" customHeight="1" x14ac:dyDescent="0.25">
      <c r="A1119" s="58">
        <v>1114</v>
      </c>
      <c r="B1119" s="60" t="str">
        <f>IF(Con!D1118="","",Con!D1118)</f>
        <v/>
      </c>
      <c r="C1119" s="60" t="e">
        <f>IF(Ven!#REF!="","",Ven!#REF!)</f>
        <v>#REF!</v>
      </c>
      <c r="D1119" s="60" t="str">
        <f>IF(Cli!D1118="","",Cli!D1118)</f>
        <v/>
      </c>
    </row>
    <row r="1120" spans="1:4" ht="24.95" customHeight="1" x14ac:dyDescent="0.25">
      <c r="A1120" s="58">
        <v>1115</v>
      </c>
      <c r="B1120" s="60" t="str">
        <f>IF(Con!D1119="","",Con!D1119)</f>
        <v/>
      </c>
      <c r="C1120" s="60" t="e">
        <f>IF(Ven!#REF!="","",Ven!#REF!)</f>
        <v>#REF!</v>
      </c>
      <c r="D1120" s="60" t="str">
        <f>IF(Cli!D1119="","",Cli!D1119)</f>
        <v/>
      </c>
    </row>
    <row r="1121" spans="1:4" ht="24.95" customHeight="1" x14ac:dyDescent="0.25">
      <c r="A1121" s="58">
        <v>1116</v>
      </c>
      <c r="B1121" s="60" t="str">
        <f>IF(Con!D1120="","",Con!D1120)</f>
        <v/>
      </c>
      <c r="C1121" s="60" t="e">
        <f>IF(Ven!#REF!="","",Ven!#REF!)</f>
        <v>#REF!</v>
      </c>
      <c r="D1121" s="60" t="str">
        <f>IF(Cli!D1120="","",Cli!D1120)</f>
        <v/>
      </c>
    </row>
    <row r="1122" spans="1:4" ht="24.95" customHeight="1" x14ac:dyDescent="0.25">
      <c r="A1122" s="58">
        <v>1117</v>
      </c>
      <c r="B1122" s="60" t="str">
        <f>IF(Con!D1121="","",Con!D1121)</f>
        <v/>
      </c>
      <c r="C1122" s="60" t="e">
        <f>IF(Ven!#REF!="","",Ven!#REF!)</f>
        <v>#REF!</v>
      </c>
      <c r="D1122" s="60" t="str">
        <f>IF(Cli!D1121="","",Cli!D1121)</f>
        <v/>
      </c>
    </row>
    <row r="1123" spans="1:4" ht="24.95" customHeight="1" x14ac:dyDescent="0.25">
      <c r="A1123" s="58">
        <v>1118</v>
      </c>
      <c r="B1123" s="60" t="str">
        <f>IF(Con!D1122="","",Con!D1122)</f>
        <v/>
      </c>
      <c r="C1123" s="60" t="e">
        <f>IF(Ven!#REF!="","",Ven!#REF!)</f>
        <v>#REF!</v>
      </c>
      <c r="D1123" s="60" t="str">
        <f>IF(Cli!D1122="","",Cli!D1122)</f>
        <v/>
      </c>
    </row>
    <row r="1124" spans="1:4" ht="24.95" customHeight="1" x14ac:dyDescent="0.25">
      <c r="A1124" s="58">
        <v>1119</v>
      </c>
      <c r="B1124" s="60" t="str">
        <f>IF(Con!D1123="","",Con!D1123)</f>
        <v/>
      </c>
      <c r="C1124" s="60" t="e">
        <f>IF(Ven!#REF!="","",Ven!#REF!)</f>
        <v>#REF!</v>
      </c>
      <c r="D1124" s="60" t="str">
        <f>IF(Cli!D1123="","",Cli!D1123)</f>
        <v/>
      </c>
    </row>
    <row r="1125" spans="1:4" ht="24.95" customHeight="1" x14ac:dyDescent="0.25">
      <c r="A1125" s="58">
        <v>1120</v>
      </c>
      <c r="B1125" s="60" t="str">
        <f>IF(Con!D1124="","",Con!D1124)</f>
        <v/>
      </c>
      <c r="C1125" s="60" t="e">
        <f>IF(Ven!#REF!="","",Ven!#REF!)</f>
        <v>#REF!</v>
      </c>
      <c r="D1125" s="60" t="str">
        <f>IF(Cli!D1124="","",Cli!D1124)</f>
        <v/>
      </c>
    </row>
    <row r="1126" spans="1:4" ht="24.95" customHeight="1" x14ac:dyDescent="0.25">
      <c r="A1126" s="58">
        <v>1121</v>
      </c>
      <c r="B1126" s="60" t="str">
        <f>IF(Con!D1125="","",Con!D1125)</f>
        <v/>
      </c>
      <c r="C1126" s="60" t="e">
        <f>IF(Ven!#REF!="","",Ven!#REF!)</f>
        <v>#REF!</v>
      </c>
      <c r="D1126" s="60" t="str">
        <f>IF(Cli!D1125="","",Cli!D1125)</f>
        <v/>
      </c>
    </row>
    <row r="1127" spans="1:4" ht="24.95" customHeight="1" x14ac:dyDescent="0.25">
      <c r="A1127" s="58">
        <v>1122</v>
      </c>
      <c r="B1127" s="60" t="str">
        <f>IF(Con!D1126="","",Con!D1126)</f>
        <v/>
      </c>
      <c r="C1127" s="60" t="e">
        <f>IF(Ven!#REF!="","",Ven!#REF!)</f>
        <v>#REF!</v>
      </c>
      <c r="D1127" s="60" t="str">
        <f>IF(Cli!D1126="","",Cli!D1126)</f>
        <v/>
      </c>
    </row>
    <row r="1128" spans="1:4" ht="24.95" customHeight="1" x14ac:dyDescent="0.25">
      <c r="A1128" s="58">
        <v>1123</v>
      </c>
      <c r="B1128" s="60" t="str">
        <f>IF(Con!D1127="","",Con!D1127)</f>
        <v/>
      </c>
      <c r="C1128" s="60" t="e">
        <f>IF(Ven!#REF!="","",Ven!#REF!)</f>
        <v>#REF!</v>
      </c>
      <c r="D1128" s="60" t="str">
        <f>IF(Cli!D1127="","",Cli!D1127)</f>
        <v/>
      </c>
    </row>
    <row r="1129" spans="1:4" ht="24.95" customHeight="1" x14ac:dyDescent="0.25">
      <c r="A1129" s="58">
        <v>1124</v>
      </c>
      <c r="B1129" s="60" t="str">
        <f>IF(Con!D1128="","",Con!D1128)</f>
        <v/>
      </c>
      <c r="C1129" s="60" t="e">
        <f>IF(Ven!#REF!="","",Ven!#REF!)</f>
        <v>#REF!</v>
      </c>
      <c r="D1129" s="60" t="str">
        <f>IF(Cli!D1128="","",Cli!D1128)</f>
        <v/>
      </c>
    </row>
    <row r="1130" spans="1:4" ht="24.95" customHeight="1" x14ac:dyDescent="0.25">
      <c r="A1130" s="58">
        <v>1125</v>
      </c>
      <c r="B1130" s="60" t="str">
        <f>IF(Con!D1129="","",Con!D1129)</f>
        <v/>
      </c>
      <c r="C1130" s="60" t="e">
        <f>IF(Ven!#REF!="","",Ven!#REF!)</f>
        <v>#REF!</v>
      </c>
      <c r="D1130" s="60" t="str">
        <f>IF(Cli!D1129="","",Cli!D1129)</f>
        <v/>
      </c>
    </row>
    <row r="1131" spans="1:4" ht="24.95" customHeight="1" x14ac:dyDescent="0.25">
      <c r="A1131" s="58">
        <v>1126</v>
      </c>
      <c r="B1131" s="60" t="str">
        <f>IF(Con!D1130="","",Con!D1130)</f>
        <v/>
      </c>
      <c r="C1131" s="60" t="e">
        <f>IF(Ven!#REF!="","",Ven!#REF!)</f>
        <v>#REF!</v>
      </c>
      <c r="D1131" s="60" t="str">
        <f>IF(Cli!D1130="","",Cli!D1130)</f>
        <v/>
      </c>
    </row>
    <row r="1132" spans="1:4" ht="24.95" customHeight="1" x14ac:dyDescent="0.25">
      <c r="A1132" s="58">
        <v>1127</v>
      </c>
      <c r="B1132" s="60" t="str">
        <f>IF(Con!D1131="","",Con!D1131)</f>
        <v/>
      </c>
      <c r="C1132" s="60" t="e">
        <f>IF(Ven!#REF!="","",Ven!#REF!)</f>
        <v>#REF!</v>
      </c>
      <c r="D1132" s="60" t="str">
        <f>IF(Cli!D1131="","",Cli!D1131)</f>
        <v/>
      </c>
    </row>
    <row r="1133" spans="1:4" ht="24.95" customHeight="1" x14ac:dyDescent="0.25">
      <c r="A1133" s="58">
        <v>1128</v>
      </c>
      <c r="B1133" s="60" t="str">
        <f>IF(Con!D1132="","",Con!D1132)</f>
        <v/>
      </c>
      <c r="C1133" s="60" t="e">
        <f>IF(Ven!#REF!="","",Ven!#REF!)</f>
        <v>#REF!</v>
      </c>
      <c r="D1133" s="60" t="str">
        <f>IF(Cli!D1132="","",Cli!D1132)</f>
        <v/>
      </c>
    </row>
    <row r="1134" spans="1:4" ht="24.95" customHeight="1" x14ac:dyDescent="0.25">
      <c r="A1134" s="58">
        <v>1129</v>
      </c>
      <c r="B1134" s="60" t="str">
        <f>IF(Con!D1133="","",Con!D1133)</f>
        <v/>
      </c>
      <c r="C1134" s="60" t="e">
        <f>IF(Ven!#REF!="","",Ven!#REF!)</f>
        <v>#REF!</v>
      </c>
      <c r="D1134" s="60" t="str">
        <f>IF(Cli!D1133="","",Cli!D1133)</f>
        <v/>
      </c>
    </row>
    <row r="1135" spans="1:4" ht="24.95" customHeight="1" x14ac:dyDescent="0.25">
      <c r="A1135" s="58">
        <v>1130</v>
      </c>
      <c r="B1135" s="60" t="str">
        <f>IF(Con!D1134="","",Con!D1134)</f>
        <v/>
      </c>
      <c r="C1135" s="60" t="e">
        <f>IF(Ven!#REF!="","",Ven!#REF!)</f>
        <v>#REF!</v>
      </c>
      <c r="D1135" s="60" t="str">
        <f>IF(Cli!D1134="","",Cli!D1134)</f>
        <v/>
      </c>
    </row>
    <row r="1136" spans="1:4" ht="24.95" customHeight="1" x14ac:dyDescent="0.25">
      <c r="A1136" s="58">
        <v>1131</v>
      </c>
      <c r="B1136" s="60" t="str">
        <f>IF(Con!D1135="","",Con!D1135)</f>
        <v/>
      </c>
      <c r="C1136" s="60" t="e">
        <f>IF(Ven!#REF!="","",Ven!#REF!)</f>
        <v>#REF!</v>
      </c>
      <c r="D1136" s="60" t="str">
        <f>IF(Cli!D1135="","",Cli!D1135)</f>
        <v/>
      </c>
    </row>
    <row r="1137" spans="1:4" ht="24.95" customHeight="1" x14ac:dyDescent="0.25">
      <c r="A1137" s="58">
        <v>1132</v>
      </c>
      <c r="B1137" s="60" t="str">
        <f>IF(Con!D1136="","",Con!D1136)</f>
        <v/>
      </c>
      <c r="C1137" s="60" t="e">
        <f>IF(Ven!#REF!="","",Ven!#REF!)</f>
        <v>#REF!</v>
      </c>
      <c r="D1137" s="60" t="str">
        <f>IF(Cli!D1136="","",Cli!D1136)</f>
        <v/>
      </c>
    </row>
    <row r="1138" spans="1:4" ht="24.95" customHeight="1" x14ac:dyDescent="0.25">
      <c r="A1138" s="58">
        <v>1133</v>
      </c>
      <c r="B1138" s="60" t="str">
        <f>IF(Con!D1137="","",Con!D1137)</f>
        <v/>
      </c>
      <c r="C1138" s="60" t="e">
        <f>IF(Ven!#REF!="","",Ven!#REF!)</f>
        <v>#REF!</v>
      </c>
      <c r="D1138" s="60" t="str">
        <f>IF(Cli!D1137="","",Cli!D1137)</f>
        <v/>
      </c>
    </row>
    <row r="1139" spans="1:4" ht="24.95" customHeight="1" x14ac:dyDescent="0.25">
      <c r="A1139" s="58">
        <v>1134</v>
      </c>
      <c r="B1139" s="60" t="str">
        <f>IF(Con!D1138="","",Con!D1138)</f>
        <v/>
      </c>
      <c r="C1139" s="60" t="e">
        <f>IF(Ven!#REF!="","",Ven!#REF!)</f>
        <v>#REF!</v>
      </c>
      <c r="D1139" s="60" t="str">
        <f>IF(Cli!D1138="","",Cli!D1138)</f>
        <v/>
      </c>
    </row>
    <row r="1140" spans="1:4" ht="24.95" customHeight="1" x14ac:dyDescent="0.25">
      <c r="A1140" s="58">
        <v>1135</v>
      </c>
      <c r="B1140" s="60" t="str">
        <f>IF(Con!D1139="","",Con!D1139)</f>
        <v/>
      </c>
      <c r="C1140" s="60" t="e">
        <f>IF(Ven!#REF!="","",Ven!#REF!)</f>
        <v>#REF!</v>
      </c>
      <c r="D1140" s="60" t="str">
        <f>IF(Cli!D1139="","",Cli!D1139)</f>
        <v/>
      </c>
    </row>
    <row r="1141" spans="1:4" ht="24.95" customHeight="1" x14ac:dyDescent="0.25">
      <c r="A1141" s="58">
        <v>1136</v>
      </c>
      <c r="B1141" s="60" t="str">
        <f>IF(Con!D1140="","",Con!D1140)</f>
        <v/>
      </c>
      <c r="C1141" s="60" t="e">
        <f>IF(Ven!#REF!="","",Ven!#REF!)</f>
        <v>#REF!</v>
      </c>
      <c r="D1141" s="60" t="str">
        <f>IF(Cli!D1140="","",Cli!D1140)</f>
        <v/>
      </c>
    </row>
    <row r="1142" spans="1:4" ht="24.95" customHeight="1" x14ac:dyDescent="0.25">
      <c r="A1142" s="58">
        <v>1137</v>
      </c>
      <c r="B1142" s="60" t="str">
        <f>IF(Con!D1141="","",Con!D1141)</f>
        <v/>
      </c>
      <c r="C1142" s="60" t="e">
        <f>IF(Ven!#REF!="","",Ven!#REF!)</f>
        <v>#REF!</v>
      </c>
      <c r="D1142" s="60" t="str">
        <f>IF(Cli!D1141="","",Cli!D1141)</f>
        <v/>
      </c>
    </row>
    <row r="1143" spans="1:4" ht="24.95" customHeight="1" x14ac:dyDescent="0.25">
      <c r="A1143" s="58">
        <v>1138</v>
      </c>
      <c r="B1143" s="60" t="str">
        <f>IF(Con!D1142="","",Con!D1142)</f>
        <v/>
      </c>
      <c r="C1143" s="60" t="e">
        <f>IF(Ven!#REF!="","",Ven!#REF!)</f>
        <v>#REF!</v>
      </c>
      <c r="D1143" s="60" t="str">
        <f>IF(Cli!D1142="","",Cli!D1142)</f>
        <v/>
      </c>
    </row>
    <row r="1144" spans="1:4" ht="24.95" customHeight="1" x14ac:dyDescent="0.25">
      <c r="A1144" s="58">
        <v>1139</v>
      </c>
      <c r="B1144" s="60" t="str">
        <f>IF(Con!D1143="","",Con!D1143)</f>
        <v/>
      </c>
      <c r="C1144" s="60" t="e">
        <f>IF(Ven!#REF!="","",Ven!#REF!)</f>
        <v>#REF!</v>
      </c>
      <c r="D1144" s="60" t="str">
        <f>IF(Cli!D1143="","",Cli!D1143)</f>
        <v/>
      </c>
    </row>
    <row r="1145" spans="1:4" ht="24.95" customHeight="1" x14ac:dyDescent="0.25">
      <c r="A1145" s="58">
        <v>1140</v>
      </c>
      <c r="B1145" s="60" t="str">
        <f>IF(Con!D1144="","",Con!D1144)</f>
        <v/>
      </c>
      <c r="C1145" s="60" t="e">
        <f>IF(Ven!#REF!="","",Ven!#REF!)</f>
        <v>#REF!</v>
      </c>
      <c r="D1145" s="60" t="str">
        <f>IF(Cli!D1144="","",Cli!D1144)</f>
        <v/>
      </c>
    </row>
    <row r="1146" spans="1:4" ht="24.95" customHeight="1" x14ac:dyDescent="0.25">
      <c r="A1146" s="58">
        <v>1141</v>
      </c>
      <c r="B1146" s="60" t="str">
        <f>IF(Con!D1145="","",Con!D1145)</f>
        <v/>
      </c>
      <c r="C1146" s="60" t="e">
        <f>IF(Ven!#REF!="","",Ven!#REF!)</f>
        <v>#REF!</v>
      </c>
      <c r="D1146" s="60" t="str">
        <f>IF(Cli!D1145="","",Cli!D1145)</f>
        <v/>
      </c>
    </row>
    <row r="1147" spans="1:4" ht="24.95" customHeight="1" x14ac:dyDescent="0.25">
      <c r="A1147" s="58">
        <v>1142</v>
      </c>
      <c r="B1147" s="60" t="str">
        <f>IF(Con!D1146="","",Con!D1146)</f>
        <v/>
      </c>
      <c r="C1147" s="60" t="e">
        <f>IF(Ven!#REF!="","",Ven!#REF!)</f>
        <v>#REF!</v>
      </c>
      <c r="D1147" s="60" t="str">
        <f>IF(Cli!D1146="","",Cli!D1146)</f>
        <v/>
      </c>
    </row>
    <row r="1148" spans="1:4" ht="24.95" customHeight="1" x14ac:dyDescent="0.25">
      <c r="A1148" s="58">
        <v>1143</v>
      </c>
      <c r="B1148" s="60" t="str">
        <f>IF(Con!D1147="","",Con!D1147)</f>
        <v/>
      </c>
      <c r="C1148" s="60" t="e">
        <f>IF(Ven!#REF!="","",Ven!#REF!)</f>
        <v>#REF!</v>
      </c>
      <c r="D1148" s="60" t="str">
        <f>IF(Cli!D1147="","",Cli!D1147)</f>
        <v/>
      </c>
    </row>
    <row r="1149" spans="1:4" ht="24.95" customHeight="1" x14ac:dyDescent="0.25">
      <c r="A1149" s="58">
        <v>1144</v>
      </c>
      <c r="B1149" s="60" t="str">
        <f>IF(Con!D1148="","",Con!D1148)</f>
        <v/>
      </c>
      <c r="C1149" s="60" t="e">
        <f>IF(Ven!#REF!="","",Ven!#REF!)</f>
        <v>#REF!</v>
      </c>
      <c r="D1149" s="60" t="str">
        <f>IF(Cli!D1148="","",Cli!D1148)</f>
        <v/>
      </c>
    </row>
    <row r="1150" spans="1:4" ht="24.95" customHeight="1" x14ac:dyDescent="0.25">
      <c r="A1150" s="58">
        <v>1145</v>
      </c>
      <c r="B1150" s="60" t="str">
        <f>IF(Con!D1149="","",Con!D1149)</f>
        <v/>
      </c>
      <c r="C1150" s="60" t="e">
        <f>IF(Ven!#REF!="","",Ven!#REF!)</f>
        <v>#REF!</v>
      </c>
      <c r="D1150" s="60" t="str">
        <f>IF(Cli!D1149="","",Cli!D1149)</f>
        <v/>
      </c>
    </row>
    <row r="1151" spans="1:4" ht="24.95" customHeight="1" x14ac:dyDescent="0.25">
      <c r="A1151" s="58">
        <v>1146</v>
      </c>
      <c r="B1151" s="60" t="str">
        <f>IF(Con!D1150="","",Con!D1150)</f>
        <v/>
      </c>
      <c r="C1151" s="60" t="e">
        <f>IF(Ven!#REF!="","",Ven!#REF!)</f>
        <v>#REF!</v>
      </c>
      <c r="D1151" s="60" t="str">
        <f>IF(Cli!D1150="","",Cli!D1150)</f>
        <v/>
      </c>
    </row>
    <row r="1152" spans="1:4" ht="24.95" customHeight="1" x14ac:dyDescent="0.25">
      <c r="A1152" s="58">
        <v>1147</v>
      </c>
      <c r="B1152" s="60" t="str">
        <f>IF(Con!D1151="","",Con!D1151)</f>
        <v/>
      </c>
      <c r="C1152" s="60" t="e">
        <f>IF(Ven!#REF!="","",Ven!#REF!)</f>
        <v>#REF!</v>
      </c>
      <c r="D1152" s="60" t="str">
        <f>IF(Cli!D1151="","",Cli!D1151)</f>
        <v/>
      </c>
    </row>
    <row r="1153" spans="1:4" ht="24.95" customHeight="1" x14ac:dyDescent="0.25">
      <c r="A1153" s="58">
        <v>1148</v>
      </c>
      <c r="B1153" s="60" t="str">
        <f>IF(Con!D1152="","",Con!D1152)</f>
        <v/>
      </c>
      <c r="C1153" s="60" t="e">
        <f>IF(Ven!#REF!="","",Ven!#REF!)</f>
        <v>#REF!</v>
      </c>
      <c r="D1153" s="60" t="str">
        <f>IF(Cli!D1152="","",Cli!D1152)</f>
        <v/>
      </c>
    </row>
    <row r="1154" spans="1:4" ht="24.95" customHeight="1" x14ac:dyDescent="0.25">
      <c r="A1154" s="58">
        <v>1149</v>
      </c>
      <c r="B1154" s="60" t="str">
        <f>IF(Con!D1153="","",Con!D1153)</f>
        <v/>
      </c>
      <c r="C1154" s="60" t="e">
        <f>IF(Ven!#REF!="","",Ven!#REF!)</f>
        <v>#REF!</v>
      </c>
      <c r="D1154" s="60" t="str">
        <f>IF(Cli!D1153="","",Cli!D1153)</f>
        <v/>
      </c>
    </row>
    <row r="1155" spans="1:4" ht="24.95" customHeight="1" x14ac:dyDescent="0.25">
      <c r="A1155" s="58">
        <v>1150</v>
      </c>
      <c r="B1155" s="60" t="str">
        <f>IF(Con!D1154="","",Con!D1154)</f>
        <v/>
      </c>
      <c r="C1155" s="60" t="e">
        <f>IF(Ven!#REF!="","",Ven!#REF!)</f>
        <v>#REF!</v>
      </c>
      <c r="D1155" s="60" t="str">
        <f>IF(Cli!D1154="","",Cli!D1154)</f>
        <v/>
      </c>
    </row>
    <row r="1156" spans="1:4" ht="24.95" customHeight="1" x14ac:dyDescent="0.25">
      <c r="A1156" s="58">
        <v>1151</v>
      </c>
      <c r="B1156" s="60" t="str">
        <f>IF(Con!D1155="","",Con!D1155)</f>
        <v/>
      </c>
      <c r="C1156" s="60" t="e">
        <f>IF(Ven!#REF!="","",Ven!#REF!)</f>
        <v>#REF!</v>
      </c>
      <c r="D1156" s="60" t="str">
        <f>IF(Cli!D1155="","",Cli!D1155)</f>
        <v/>
      </c>
    </row>
    <row r="1157" spans="1:4" ht="24.95" customHeight="1" x14ac:dyDescent="0.25">
      <c r="A1157" s="58">
        <v>1152</v>
      </c>
      <c r="B1157" s="60" t="str">
        <f>IF(Con!D1156="","",Con!D1156)</f>
        <v/>
      </c>
      <c r="C1157" s="60" t="e">
        <f>IF(Ven!#REF!="","",Ven!#REF!)</f>
        <v>#REF!</v>
      </c>
      <c r="D1157" s="60" t="str">
        <f>IF(Cli!D1156="","",Cli!D1156)</f>
        <v/>
      </c>
    </row>
    <row r="1158" spans="1:4" ht="24.95" customHeight="1" x14ac:dyDescent="0.25">
      <c r="A1158" s="58">
        <v>1153</v>
      </c>
      <c r="B1158" s="60" t="str">
        <f>IF(Con!D1157="","",Con!D1157)</f>
        <v/>
      </c>
      <c r="C1158" s="60" t="e">
        <f>IF(Ven!#REF!="","",Ven!#REF!)</f>
        <v>#REF!</v>
      </c>
      <c r="D1158" s="60" t="str">
        <f>IF(Cli!D1157="","",Cli!D1157)</f>
        <v/>
      </c>
    </row>
    <row r="1159" spans="1:4" ht="24.95" customHeight="1" x14ac:dyDescent="0.25">
      <c r="A1159" s="58">
        <v>1154</v>
      </c>
      <c r="B1159" s="60" t="str">
        <f>IF(Con!D1158="","",Con!D1158)</f>
        <v/>
      </c>
      <c r="C1159" s="60" t="e">
        <f>IF(Ven!#REF!="","",Ven!#REF!)</f>
        <v>#REF!</v>
      </c>
      <c r="D1159" s="60" t="str">
        <f>IF(Cli!D1158="","",Cli!D1158)</f>
        <v/>
      </c>
    </row>
    <row r="1160" spans="1:4" ht="24.95" customHeight="1" x14ac:dyDescent="0.25">
      <c r="A1160" s="58">
        <v>1155</v>
      </c>
      <c r="B1160" s="60" t="str">
        <f>IF(Con!D1159="","",Con!D1159)</f>
        <v/>
      </c>
      <c r="C1160" s="60" t="e">
        <f>IF(Ven!#REF!="","",Ven!#REF!)</f>
        <v>#REF!</v>
      </c>
      <c r="D1160" s="60" t="str">
        <f>IF(Cli!D1159="","",Cli!D1159)</f>
        <v/>
      </c>
    </row>
    <row r="1161" spans="1:4" ht="24.95" customHeight="1" x14ac:dyDescent="0.25">
      <c r="A1161" s="58">
        <v>1156</v>
      </c>
      <c r="B1161" s="60" t="str">
        <f>IF(Con!D1160="","",Con!D1160)</f>
        <v/>
      </c>
      <c r="C1161" s="60" t="e">
        <f>IF(Ven!#REF!="","",Ven!#REF!)</f>
        <v>#REF!</v>
      </c>
      <c r="D1161" s="60" t="str">
        <f>IF(Cli!D1160="","",Cli!D1160)</f>
        <v/>
      </c>
    </row>
    <row r="1162" spans="1:4" ht="24.95" customHeight="1" x14ac:dyDescent="0.25">
      <c r="A1162" s="58">
        <v>1157</v>
      </c>
      <c r="B1162" s="60" t="str">
        <f>IF(Con!D1161="","",Con!D1161)</f>
        <v/>
      </c>
      <c r="C1162" s="60" t="e">
        <f>IF(Ven!#REF!="","",Ven!#REF!)</f>
        <v>#REF!</v>
      </c>
      <c r="D1162" s="60" t="str">
        <f>IF(Cli!D1161="","",Cli!D1161)</f>
        <v/>
      </c>
    </row>
    <row r="1163" spans="1:4" ht="24.95" customHeight="1" x14ac:dyDescent="0.25">
      <c r="A1163" s="58">
        <v>1158</v>
      </c>
      <c r="B1163" s="60" t="str">
        <f>IF(Con!D1162="","",Con!D1162)</f>
        <v/>
      </c>
      <c r="C1163" s="60" t="e">
        <f>IF(Ven!#REF!="","",Ven!#REF!)</f>
        <v>#REF!</v>
      </c>
      <c r="D1163" s="60" t="str">
        <f>IF(Cli!D1162="","",Cli!D1162)</f>
        <v/>
      </c>
    </row>
    <row r="1164" spans="1:4" ht="24.95" customHeight="1" x14ac:dyDescent="0.25">
      <c r="A1164" s="58">
        <v>1159</v>
      </c>
      <c r="B1164" s="60" t="str">
        <f>IF(Con!D1163="","",Con!D1163)</f>
        <v/>
      </c>
      <c r="C1164" s="60" t="e">
        <f>IF(Ven!#REF!="","",Ven!#REF!)</f>
        <v>#REF!</v>
      </c>
      <c r="D1164" s="60" t="str">
        <f>IF(Cli!D1163="","",Cli!D1163)</f>
        <v/>
      </c>
    </row>
    <row r="1165" spans="1:4" ht="24.95" customHeight="1" x14ac:dyDescent="0.25">
      <c r="A1165" s="58">
        <v>1160</v>
      </c>
      <c r="B1165" s="60" t="str">
        <f>IF(Con!D1164="","",Con!D1164)</f>
        <v/>
      </c>
      <c r="C1165" s="60" t="e">
        <f>IF(Ven!#REF!="","",Ven!#REF!)</f>
        <v>#REF!</v>
      </c>
      <c r="D1165" s="60" t="str">
        <f>IF(Cli!D1164="","",Cli!D1164)</f>
        <v/>
      </c>
    </row>
    <row r="1166" spans="1:4" ht="24.95" customHeight="1" x14ac:dyDescent="0.25">
      <c r="A1166" s="58">
        <v>1161</v>
      </c>
      <c r="B1166" s="60" t="str">
        <f>IF(Con!D1165="","",Con!D1165)</f>
        <v/>
      </c>
      <c r="C1166" s="60" t="e">
        <f>IF(Ven!#REF!="","",Ven!#REF!)</f>
        <v>#REF!</v>
      </c>
      <c r="D1166" s="60" t="str">
        <f>IF(Cli!D1165="","",Cli!D1165)</f>
        <v/>
      </c>
    </row>
    <row r="1167" spans="1:4" ht="24.95" customHeight="1" x14ac:dyDescent="0.25">
      <c r="A1167" s="58">
        <v>1162</v>
      </c>
      <c r="B1167" s="60" t="str">
        <f>IF(Con!D1166="","",Con!D1166)</f>
        <v/>
      </c>
      <c r="C1167" s="60" t="e">
        <f>IF(Ven!#REF!="","",Ven!#REF!)</f>
        <v>#REF!</v>
      </c>
      <c r="D1167" s="60" t="str">
        <f>IF(Cli!D1166="","",Cli!D1166)</f>
        <v/>
      </c>
    </row>
    <row r="1168" spans="1:4" ht="24.95" customHeight="1" x14ac:dyDescent="0.25">
      <c r="A1168" s="58">
        <v>1163</v>
      </c>
      <c r="B1168" s="60" t="str">
        <f>IF(Con!D1167="","",Con!D1167)</f>
        <v/>
      </c>
      <c r="C1168" s="60" t="e">
        <f>IF(Ven!#REF!="","",Ven!#REF!)</f>
        <v>#REF!</v>
      </c>
      <c r="D1168" s="60" t="str">
        <f>IF(Cli!D1167="","",Cli!D1167)</f>
        <v/>
      </c>
    </row>
    <row r="1169" spans="1:4" ht="24.95" customHeight="1" x14ac:dyDescent="0.25">
      <c r="A1169" s="58">
        <v>1164</v>
      </c>
      <c r="B1169" s="60" t="str">
        <f>IF(Con!D1168="","",Con!D1168)</f>
        <v/>
      </c>
      <c r="C1169" s="60" t="e">
        <f>IF(Ven!#REF!="","",Ven!#REF!)</f>
        <v>#REF!</v>
      </c>
      <c r="D1169" s="60" t="str">
        <f>IF(Cli!D1168="","",Cli!D1168)</f>
        <v/>
      </c>
    </row>
    <row r="1170" spans="1:4" ht="24.95" customHeight="1" x14ac:dyDescent="0.25">
      <c r="A1170" s="58">
        <v>1165</v>
      </c>
      <c r="B1170" s="60" t="str">
        <f>IF(Con!D1169="","",Con!D1169)</f>
        <v/>
      </c>
      <c r="C1170" s="60" t="e">
        <f>IF(Ven!#REF!="","",Ven!#REF!)</f>
        <v>#REF!</v>
      </c>
      <c r="D1170" s="60" t="str">
        <f>IF(Cli!D1169="","",Cli!D1169)</f>
        <v/>
      </c>
    </row>
    <row r="1171" spans="1:4" ht="24.95" customHeight="1" x14ac:dyDescent="0.25">
      <c r="A1171" s="58">
        <v>1166</v>
      </c>
      <c r="B1171" s="60" t="str">
        <f>IF(Con!D1170="","",Con!D1170)</f>
        <v/>
      </c>
      <c r="C1171" s="60" t="e">
        <f>IF(Ven!#REF!="","",Ven!#REF!)</f>
        <v>#REF!</v>
      </c>
      <c r="D1171" s="60" t="str">
        <f>IF(Cli!D1170="","",Cli!D1170)</f>
        <v/>
      </c>
    </row>
    <row r="1172" spans="1:4" ht="24.95" customHeight="1" x14ac:dyDescent="0.25">
      <c r="A1172" s="58">
        <v>1167</v>
      </c>
      <c r="B1172" s="60" t="str">
        <f>IF(Con!D1171="","",Con!D1171)</f>
        <v/>
      </c>
      <c r="C1172" s="60" t="e">
        <f>IF(Ven!#REF!="","",Ven!#REF!)</f>
        <v>#REF!</v>
      </c>
      <c r="D1172" s="60" t="str">
        <f>IF(Cli!D1171="","",Cli!D1171)</f>
        <v/>
      </c>
    </row>
    <row r="1173" spans="1:4" ht="24.95" customHeight="1" x14ac:dyDescent="0.25">
      <c r="A1173" s="58">
        <v>1168</v>
      </c>
      <c r="B1173" s="60" t="str">
        <f>IF(Con!D1172="","",Con!D1172)</f>
        <v/>
      </c>
      <c r="C1173" s="60" t="e">
        <f>IF(Ven!#REF!="","",Ven!#REF!)</f>
        <v>#REF!</v>
      </c>
      <c r="D1173" s="60" t="str">
        <f>IF(Cli!D1172="","",Cli!D1172)</f>
        <v/>
      </c>
    </row>
    <row r="1174" spans="1:4" ht="24.95" customHeight="1" x14ac:dyDescent="0.25">
      <c r="A1174" s="58">
        <v>1169</v>
      </c>
      <c r="B1174" s="60" t="str">
        <f>IF(Con!D1173="","",Con!D1173)</f>
        <v/>
      </c>
      <c r="C1174" s="60" t="e">
        <f>IF(Ven!#REF!="","",Ven!#REF!)</f>
        <v>#REF!</v>
      </c>
      <c r="D1174" s="60" t="str">
        <f>IF(Cli!D1173="","",Cli!D1173)</f>
        <v/>
      </c>
    </row>
    <row r="1175" spans="1:4" ht="24.95" customHeight="1" x14ac:dyDescent="0.25">
      <c r="A1175" s="58">
        <v>1170</v>
      </c>
      <c r="B1175" s="60" t="str">
        <f>IF(Con!D1174="","",Con!D1174)</f>
        <v/>
      </c>
      <c r="C1175" s="60" t="e">
        <f>IF(Ven!#REF!="","",Ven!#REF!)</f>
        <v>#REF!</v>
      </c>
      <c r="D1175" s="60" t="str">
        <f>IF(Cli!D1174="","",Cli!D1174)</f>
        <v/>
      </c>
    </row>
    <row r="1176" spans="1:4" ht="24.95" customHeight="1" x14ac:dyDescent="0.25">
      <c r="A1176" s="58">
        <v>1171</v>
      </c>
      <c r="B1176" s="60" t="str">
        <f>IF(Con!D1175="","",Con!D1175)</f>
        <v/>
      </c>
      <c r="C1176" s="60" t="e">
        <f>IF(Ven!#REF!="","",Ven!#REF!)</f>
        <v>#REF!</v>
      </c>
      <c r="D1176" s="60" t="str">
        <f>IF(Cli!D1175="","",Cli!D1175)</f>
        <v/>
      </c>
    </row>
    <row r="1177" spans="1:4" ht="24.95" customHeight="1" x14ac:dyDescent="0.25">
      <c r="A1177" s="58">
        <v>1172</v>
      </c>
      <c r="B1177" s="60" t="str">
        <f>IF(Con!D1176="","",Con!D1176)</f>
        <v/>
      </c>
      <c r="C1177" s="60" t="e">
        <f>IF(Ven!#REF!="","",Ven!#REF!)</f>
        <v>#REF!</v>
      </c>
      <c r="D1177" s="60" t="str">
        <f>IF(Cli!D1176="","",Cli!D1176)</f>
        <v/>
      </c>
    </row>
    <row r="1178" spans="1:4" ht="24.95" customHeight="1" x14ac:dyDescent="0.25">
      <c r="A1178" s="58">
        <v>1173</v>
      </c>
      <c r="B1178" s="60" t="str">
        <f>IF(Con!D1177="","",Con!D1177)</f>
        <v/>
      </c>
      <c r="C1178" s="60" t="e">
        <f>IF(Ven!#REF!="","",Ven!#REF!)</f>
        <v>#REF!</v>
      </c>
      <c r="D1178" s="60" t="str">
        <f>IF(Cli!D1177="","",Cli!D1177)</f>
        <v/>
      </c>
    </row>
    <row r="1179" spans="1:4" ht="24.95" customHeight="1" x14ac:dyDescent="0.25">
      <c r="A1179" s="58">
        <v>1174</v>
      </c>
      <c r="B1179" s="60" t="str">
        <f>IF(Con!D1178="","",Con!D1178)</f>
        <v/>
      </c>
      <c r="C1179" s="60" t="e">
        <f>IF(Ven!#REF!="","",Ven!#REF!)</f>
        <v>#REF!</v>
      </c>
      <c r="D1179" s="60" t="str">
        <f>IF(Cli!D1178="","",Cli!D1178)</f>
        <v/>
      </c>
    </row>
    <row r="1180" spans="1:4" ht="24.95" customHeight="1" x14ac:dyDescent="0.25">
      <c r="A1180" s="58">
        <v>1175</v>
      </c>
      <c r="B1180" s="60" t="str">
        <f>IF(Con!D1179="","",Con!D1179)</f>
        <v/>
      </c>
      <c r="C1180" s="60" t="e">
        <f>IF(Ven!#REF!="","",Ven!#REF!)</f>
        <v>#REF!</v>
      </c>
      <c r="D1180" s="60" t="str">
        <f>IF(Cli!D1179="","",Cli!D1179)</f>
        <v/>
      </c>
    </row>
    <row r="1181" spans="1:4" ht="24.95" customHeight="1" x14ac:dyDescent="0.25">
      <c r="A1181" s="58">
        <v>1176</v>
      </c>
      <c r="B1181" s="60" t="str">
        <f>IF(Con!D1180="","",Con!D1180)</f>
        <v/>
      </c>
      <c r="C1181" s="60" t="e">
        <f>IF(Ven!#REF!="","",Ven!#REF!)</f>
        <v>#REF!</v>
      </c>
      <c r="D1181" s="60" t="str">
        <f>IF(Cli!D1180="","",Cli!D1180)</f>
        <v/>
      </c>
    </row>
    <row r="1182" spans="1:4" ht="24.95" customHeight="1" x14ac:dyDescent="0.25">
      <c r="A1182" s="58">
        <v>1177</v>
      </c>
      <c r="B1182" s="60" t="str">
        <f>IF(Con!D1181="","",Con!D1181)</f>
        <v/>
      </c>
      <c r="C1182" s="60" t="e">
        <f>IF(Ven!#REF!="","",Ven!#REF!)</f>
        <v>#REF!</v>
      </c>
      <c r="D1182" s="60" t="str">
        <f>IF(Cli!D1181="","",Cli!D1181)</f>
        <v/>
      </c>
    </row>
    <row r="1183" spans="1:4" ht="24.95" customHeight="1" x14ac:dyDescent="0.25">
      <c r="A1183" s="58">
        <v>1178</v>
      </c>
      <c r="B1183" s="60" t="str">
        <f>IF(Con!D1182="","",Con!D1182)</f>
        <v/>
      </c>
      <c r="C1183" s="60" t="e">
        <f>IF(Ven!#REF!="","",Ven!#REF!)</f>
        <v>#REF!</v>
      </c>
      <c r="D1183" s="60" t="str">
        <f>IF(Cli!D1182="","",Cli!D1182)</f>
        <v/>
      </c>
    </row>
    <row r="1184" spans="1:4" ht="24.95" customHeight="1" x14ac:dyDescent="0.25">
      <c r="A1184" s="58">
        <v>1179</v>
      </c>
      <c r="B1184" s="60" t="str">
        <f>IF(Con!D1183="","",Con!D1183)</f>
        <v/>
      </c>
      <c r="C1184" s="60" t="e">
        <f>IF(Ven!#REF!="","",Ven!#REF!)</f>
        <v>#REF!</v>
      </c>
      <c r="D1184" s="60" t="str">
        <f>IF(Cli!D1183="","",Cli!D1183)</f>
        <v/>
      </c>
    </row>
    <row r="1185" spans="1:4" ht="24.95" customHeight="1" x14ac:dyDescent="0.25">
      <c r="A1185" s="58">
        <v>1180</v>
      </c>
      <c r="B1185" s="60" t="str">
        <f>IF(Con!D1184="","",Con!D1184)</f>
        <v/>
      </c>
      <c r="C1185" s="60" t="e">
        <f>IF(Ven!#REF!="","",Ven!#REF!)</f>
        <v>#REF!</v>
      </c>
      <c r="D1185" s="60" t="str">
        <f>IF(Cli!D1184="","",Cli!D1184)</f>
        <v/>
      </c>
    </row>
    <row r="1186" spans="1:4" ht="24.95" customHeight="1" x14ac:dyDescent="0.25">
      <c r="A1186" s="58">
        <v>1181</v>
      </c>
      <c r="B1186" s="60" t="str">
        <f>IF(Con!D1185="","",Con!D1185)</f>
        <v/>
      </c>
      <c r="C1186" s="60" t="e">
        <f>IF(Ven!#REF!="","",Ven!#REF!)</f>
        <v>#REF!</v>
      </c>
      <c r="D1186" s="60" t="str">
        <f>IF(Cli!D1185="","",Cli!D1185)</f>
        <v/>
      </c>
    </row>
    <row r="1187" spans="1:4" ht="24.95" customHeight="1" x14ac:dyDescent="0.25">
      <c r="A1187" s="58">
        <v>1182</v>
      </c>
      <c r="B1187" s="60" t="str">
        <f>IF(Con!D1186="","",Con!D1186)</f>
        <v/>
      </c>
      <c r="C1187" s="60" t="e">
        <f>IF(Ven!#REF!="","",Ven!#REF!)</f>
        <v>#REF!</v>
      </c>
      <c r="D1187" s="60" t="str">
        <f>IF(Cli!D1186="","",Cli!D1186)</f>
        <v/>
      </c>
    </row>
    <row r="1188" spans="1:4" ht="24.95" customHeight="1" x14ac:dyDescent="0.25">
      <c r="A1188" s="58">
        <v>1183</v>
      </c>
      <c r="B1188" s="60" t="str">
        <f>IF(Con!D1187="","",Con!D1187)</f>
        <v/>
      </c>
      <c r="C1188" s="60" t="e">
        <f>IF(Ven!#REF!="","",Ven!#REF!)</f>
        <v>#REF!</v>
      </c>
      <c r="D1188" s="60" t="str">
        <f>IF(Cli!D1187="","",Cli!D1187)</f>
        <v/>
      </c>
    </row>
    <row r="1189" spans="1:4" ht="24.95" customHeight="1" x14ac:dyDescent="0.25">
      <c r="A1189" s="58">
        <v>1184</v>
      </c>
      <c r="B1189" s="60" t="str">
        <f>IF(Con!D1188="","",Con!D1188)</f>
        <v/>
      </c>
      <c r="C1189" s="60" t="e">
        <f>IF(Ven!#REF!="","",Ven!#REF!)</f>
        <v>#REF!</v>
      </c>
      <c r="D1189" s="60" t="str">
        <f>IF(Cli!D1188="","",Cli!D1188)</f>
        <v/>
      </c>
    </row>
    <row r="1190" spans="1:4" ht="24.95" customHeight="1" x14ac:dyDescent="0.25">
      <c r="A1190" s="58">
        <v>1185</v>
      </c>
      <c r="B1190" s="60" t="str">
        <f>IF(Con!D1189="","",Con!D1189)</f>
        <v/>
      </c>
      <c r="C1190" s="60" t="e">
        <f>IF(Ven!#REF!="","",Ven!#REF!)</f>
        <v>#REF!</v>
      </c>
      <c r="D1190" s="60" t="str">
        <f>IF(Cli!D1189="","",Cli!D1189)</f>
        <v/>
      </c>
    </row>
    <row r="1191" spans="1:4" ht="24.95" customHeight="1" x14ac:dyDescent="0.25">
      <c r="A1191" s="58">
        <v>1186</v>
      </c>
      <c r="B1191" s="60" t="str">
        <f>IF(Con!D1190="","",Con!D1190)</f>
        <v/>
      </c>
      <c r="C1191" s="60" t="e">
        <f>IF(Ven!#REF!="","",Ven!#REF!)</f>
        <v>#REF!</v>
      </c>
      <c r="D1191" s="60" t="str">
        <f>IF(Cli!D1190="","",Cli!D1190)</f>
        <v/>
      </c>
    </row>
    <row r="1192" spans="1:4" ht="24.95" customHeight="1" x14ac:dyDescent="0.25">
      <c r="A1192" s="58">
        <v>1187</v>
      </c>
      <c r="B1192" s="60" t="str">
        <f>IF(Con!D1191="","",Con!D1191)</f>
        <v/>
      </c>
      <c r="C1192" s="60" t="e">
        <f>IF(Ven!#REF!="","",Ven!#REF!)</f>
        <v>#REF!</v>
      </c>
      <c r="D1192" s="60" t="str">
        <f>IF(Cli!D1191="","",Cli!D1191)</f>
        <v/>
      </c>
    </row>
    <row r="1193" spans="1:4" ht="24.95" customHeight="1" x14ac:dyDescent="0.25">
      <c r="A1193" s="58">
        <v>1188</v>
      </c>
      <c r="B1193" s="60" t="str">
        <f>IF(Con!D1192="","",Con!D1192)</f>
        <v/>
      </c>
      <c r="C1193" s="60" t="e">
        <f>IF(Ven!#REF!="","",Ven!#REF!)</f>
        <v>#REF!</v>
      </c>
      <c r="D1193" s="60" t="str">
        <f>IF(Cli!D1192="","",Cli!D1192)</f>
        <v/>
      </c>
    </row>
    <row r="1194" spans="1:4" ht="24.95" customHeight="1" x14ac:dyDescent="0.25">
      <c r="A1194" s="58">
        <v>1189</v>
      </c>
      <c r="B1194" s="60" t="str">
        <f>IF(Con!D1193="","",Con!D1193)</f>
        <v/>
      </c>
      <c r="C1194" s="60" t="e">
        <f>IF(Ven!#REF!="","",Ven!#REF!)</f>
        <v>#REF!</v>
      </c>
      <c r="D1194" s="60" t="str">
        <f>IF(Cli!D1193="","",Cli!D1193)</f>
        <v/>
      </c>
    </row>
    <row r="1195" spans="1:4" ht="24.95" customHeight="1" x14ac:dyDescent="0.25">
      <c r="A1195" s="58">
        <v>1190</v>
      </c>
      <c r="B1195" s="60" t="str">
        <f>IF(Con!D1194="","",Con!D1194)</f>
        <v/>
      </c>
      <c r="C1195" s="60" t="e">
        <f>IF(Ven!#REF!="","",Ven!#REF!)</f>
        <v>#REF!</v>
      </c>
      <c r="D1195" s="60" t="str">
        <f>IF(Cli!D1194="","",Cli!D1194)</f>
        <v/>
      </c>
    </row>
    <row r="1196" spans="1:4" ht="24.95" customHeight="1" x14ac:dyDescent="0.25">
      <c r="A1196" s="58">
        <v>1191</v>
      </c>
      <c r="B1196" s="60" t="str">
        <f>IF(Con!D1195="","",Con!D1195)</f>
        <v/>
      </c>
      <c r="C1196" s="60" t="e">
        <f>IF(Ven!#REF!="","",Ven!#REF!)</f>
        <v>#REF!</v>
      </c>
      <c r="D1196" s="60" t="str">
        <f>IF(Cli!D1195="","",Cli!D1195)</f>
        <v/>
      </c>
    </row>
    <row r="1197" spans="1:4" ht="24.95" customHeight="1" x14ac:dyDescent="0.25">
      <c r="A1197" s="58">
        <v>1192</v>
      </c>
      <c r="B1197" s="60" t="str">
        <f>IF(Con!D1196="","",Con!D1196)</f>
        <v/>
      </c>
      <c r="C1197" s="60" t="e">
        <f>IF(Ven!#REF!="","",Ven!#REF!)</f>
        <v>#REF!</v>
      </c>
      <c r="D1197" s="60" t="str">
        <f>IF(Cli!D1196="","",Cli!D1196)</f>
        <v/>
      </c>
    </row>
    <row r="1198" spans="1:4" ht="24.95" customHeight="1" x14ac:dyDescent="0.25">
      <c r="A1198" s="58">
        <v>1193</v>
      </c>
      <c r="B1198" s="60" t="str">
        <f>IF(Con!D1197="","",Con!D1197)</f>
        <v/>
      </c>
      <c r="C1198" s="60" t="e">
        <f>IF(Ven!#REF!="","",Ven!#REF!)</f>
        <v>#REF!</v>
      </c>
      <c r="D1198" s="60" t="str">
        <f>IF(Cli!D1197="","",Cli!D1197)</f>
        <v/>
      </c>
    </row>
    <row r="1199" spans="1:4" ht="24.95" customHeight="1" x14ac:dyDescent="0.25">
      <c r="A1199" s="58">
        <v>1194</v>
      </c>
      <c r="B1199" s="60" t="str">
        <f>IF(Con!D1198="","",Con!D1198)</f>
        <v/>
      </c>
      <c r="C1199" s="60" t="e">
        <f>IF(Ven!#REF!="","",Ven!#REF!)</f>
        <v>#REF!</v>
      </c>
      <c r="D1199" s="60" t="str">
        <f>IF(Cli!D1198="","",Cli!D1198)</f>
        <v/>
      </c>
    </row>
    <row r="1200" spans="1:4" ht="24.95" customHeight="1" x14ac:dyDescent="0.25">
      <c r="A1200" s="58">
        <v>1195</v>
      </c>
      <c r="B1200" s="60" t="str">
        <f>IF(Con!D1199="","",Con!D1199)</f>
        <v/>
      </c>
      <c r="C1200" s="60" t="e">
        <f>IF(Ven!#REF!="","",Ven!#REF!)</f>
        <v>#REF!</v>
      </c>
      <c r="D1200" s="60" t="str">
        <f>IF(Cli!D1199="","",Cli!D1199)</f>
        <v/>
      </c>
    </row>
    <row r="1201" spans="1:4" ht="24.95" customHeight="1" x14ac:dyDescent="0.25">
      <c r="A1201" s="58">
        <v>1196</v>
      </c>
      <c r="B1201" s="60" t="str">
        <f>IF(Con!D1200="","",Con!D1200)</f>
        <v/>
      </c>
      <c r="C1201" s="60" t="e">
        <f>IF(Ven!#REF!="","",Ven!#REF!)</f>
        <v>#REF!</v>
      </c>
      <c r="D1201" s="60" t="str">
        <f>IF(Cli!D1200="","",Cli!D1200)</f>
        <v/>
      </c>
    </row>
    <row r="1202" spans="1:4" ht="24.95" customHeight="1" x14ac:dyDescent="0.25">
      <c r="A1202" s="58">
        <v>1197</v>
      </c>
      <c r="B1202" s="60" t="str">
        <f>IF(Con!D1201="","",Con!D1201)</f>
        <v/>
      </c>
      <c r="C1202" s="60" t="e">
        <f>IF(Ven!#REF!="","",Ven!#REF!)</f>
        <v>#REF!</v>
      </c>
      <c r="D1202" s="60" t="str">
        <f>IF(Cli!D1201="","",Cli!D1201)</f>
        <v/>
      </c>
    </row>
    <row r="1203" spans="1:4" ht="24.95" customHeight="1" x14ac:dyDescent="0.25">
      <c r="A1203" s="58">
        <v>1198</v>
      </c>
      <c r="B1203" s="60" t="str">
        <f>IF(Con!D1202="","",Con!D1202)</f>
        <v/>
      </c>
      <c r="C1203" s="60" t="e">
        <f>IF(Ven!#REF!="","",Ven!#REF!)</f>
        <v>#REF!</v>
      </c>
      <c r="D1203" s="60" t="str">
        <f>IF(Cli!D1202="","",Cli!D1202)</f>
        <v/>
      </c>
    </row>
    <row r="1204" spans="1:4" ht="24.95" customHeight="1" x14ac:dyDescent="0.25">
      <c r="A1204" s="58">
        <v>1199</v>
      </c>
      <c r="B1204" s="60" t="str">
        <f>IF(Con!D1203="","",Con!D1203)</f>
        <v/>
      </c>
      <c r="C1204" s="60" t="e">
        <f>IF(Ven!#REF!="","",Ven!#REF!)</f>
        <v>#REF!</v>
      </c>
      <c r="D1204" s="60" t="str">
        <f>IF(Cli!D1203="","",Cli!D1203)</f>
        <v/>
      </c>
    </row>
    <row r="1205" spans="1:4" ht="24.95" customHeight="1" x14ac:dyDescent="0.25">
      <c r="A1205" s="58">
        <v>1200</v>
      </c>
      <c r="B1205" s="60" t="str">
        <f>IF(Con!D1204="","",Con!D1204)</f>
        <v/>
      </c>
      <c r="C1205" s="60" t="e">
        <f>IF(Ven!#REF!="","",Ven!#REF!)</f>
        <v>#REF!</v>
      </c>
      <c r="D1205" s="60" t="str">
        <f>IF(Cli!D1204="","",Cli!D1204)</f>
        <v/>
      </c>
    </row>
    <row r="1206" spans="1:4" ht="24.95" customHeight="1" x14ac:dyDescent="0.25">
      <c r="A1206" s="58">
        <v>1201</v>
      </c>
      <c r="B1206" s="60" t="str">
        <f>IF(Con!D1205="","",Con!D1205)</f>
        <v/>
      </c>
      <c r="C1206" s="60" t="e">
        <f>IF(Ven!#REF!="","",Ven!#REF!)</f>
        <v>#REF!</v>
      </c>
      <c r="D1206" s="60" t="str">
        <f>IF(Cli!D1205="","",Cli!D1205)</f>
        <v/>
      </c>
    </row>
    <row r="1207" spans="1:4" ht="24.95" customHeight="1" x14ac:dyDescent="0.25">
      <c r="A1207" s="58">
        <v>1202</v>
      </c>
      <c r="B1207" s="60" t="str">
        <f>IF(Con!D1206="","",Con!D1206)</f>
        <v/>
      </c>
      <c r="C1207" s="60" t="e">
        <f>IF(Ven!#REF!="","",Ven!#REF!)</f>
        <v>#REF!</v>
      </c>
      <c r="D1207" s="60" t="str">
        <f>IF(Cli!D1206="","",Cli!D1206)</f>
        <v/>
      </c>
    </row>
    <row r="1208" spans="1:4" ht="24.95" customHeight="1" x14ac:dyDescent="0.25">
      <c r="A1208" s="58">
        <v>1203</v>
      </c>
      <c r="B1208" s="60" t="str">
        <f>IF(Con!D1207="","",Con!D1207)</f>
        <v/>
      </c>
      <c r="C1208" s="60" t="e">
        <f>IF(Ven!#REF!="","",Ven!#REF!)</f>
        <v>#REF!</v>
      </c>
      <c r="D1208" s="60" t="str">
        <f>IF(Cli!D1207="","",Cli!D1207)</f>
        <v/>
      </c>
    </row>
    <row r="1209" spans="1:4" ht="24.95" customHeight="1" x14ac:dyDescent="0.25">
      <c r="A1209" s="58">
        <v>1204</v>
      </c>
      <c r="B1209" s="60" t="str">
        <f>IF(Con!D1208="","",Con!D1208)</f>
        <v/>
      </c>
      <c r="C1209" s="60" t="e">
        <f>IF(Ven!#REF!="","",Ven!#REF!)</f>
        <v>#REF!</v>
      </c>
      <c r="D1209" s="60" t="str">
        <f>IF(Cli!D1208="","",Cli!D1208)</f>
        <v/>
      </c>
    </row>
    <row r="1210" spans="1:4" ht="24.95" customHeight="1" x14ac:dyDescent="0.25">
      <c r="A1210" s="58">
        <v>1205</v>
      </c>
      <c r="B1210" s="60" t="str">
        <f>IF(Con!D1209="","",Con!D1209)</f>
        <v/>
      </c>
      <c r="C1210" s="60" t="e">
        <f>IF(Ven!#REF!="","",Ven!#REF!)</f>
        <v>#REF!</v>
      </c>
      <c r="D1210" s="60" t="str">
        <f>IF(Cli!D1209="","",Cli!D1209)</f>
        <v/>
      </c>
    </row>
    <row r="1211" spans="1:4" ht="24.95" customHeight="1" x14ac:dyDescent="0.25">
      <c r="A1211" s="58">
        <v>1206</v>
      </c>
      <c r="B1211" s="60" t="str">
        <f>IF(Con!D1210="","",Con!D1210)</f>
        <v/>
      </c>
      <c r="C1211" s="60" t="e">
        <f>IF(Ven!#REF!="","",Ven!#REF!)</f>
        <v>#REF!</v>
      </c>
      <c r="D1211" s="60" t="str">
        <f>IF(Cli!D1210="","",Cli!D1210)</f>
        <v/>
      </c>
    </row>
    <row r="1212" spans="1:4" ht="24.95" customHeight="1" x14ac:dyDescent="0.25">
      <c r="A1212" s="58">
        <v>1207</v>
      </c>
      <c r="B1212" s="60" t="str">
        <f>IF(Con!D1211="","",Con!D1211)</f>
        <v/>
      </c>
      <c r="C1212" s="60" t="e">
        <f>IF(Ven!#REF!="","",Ven!#REF!)</f>
        <v>#REF!</v>
      </c>
      <c r="D1212" s="60" t="str">
        <f>IF(Cli!D1211="","",Cli!D1211)</f>
        <v/>
      </c>
    </row>
    <row r="1213" spans="1:4" ht="24.95" customHeight="1" x14ac:dyDescent="0.25">
      <c r="A1213" s="58">
        <v>1208</v>
      </c>
      <c r="B1213" s="60" t="str">
        <f>IF(Con!D1212="","",Con!D1212)</f>
        <v/>
      </c>
      <c r="C1213" s="60" t="e">
        <f>IF(Ven!#REF!="","",Ven!#REF!)</f>
        <v>#REF!</v>
      </c>
      <c r="D1213" s="60" t="str">
        <f>IF(Cli!D1212="","",Cli!D1212)</f>
        <v/>
      </c>
    </row>
    <row r="1214" spans="1:4" ht="24.95" customHeight="1" x14ac:dyDescent="0.25">
      <c r="A1214" s="58">
        <v>1209</v>
      </c>
      <c r="B1214" s="60" t="str">
        <f>IF(Con!D1213="","",Con!D1213)</f>
        <v/>
      </c>
      <c r="C1214" s="60" t="e">
        <f>IF(Ven!#REF!="","",Ven!#REF!)</f>
        <v>#REF!</v>
      </c>
      <c r="D1214" s="60" t="str">
        <f>IF(Cli!D1213="","",Cli!D1213)</f>
        <v/>
      </c>
    </row>
    <row r="1215" spans="1:4" ht="24.95" customHeight="1" x14ac:dyDescent="0.25">
      <c r="A1215" s="58">
        <v>1210</v>
      </c>
      <c r="B1215" s="60" t="str">
        <f>IF(Con!D1214="","",Con!D1214)</f>
        <v/>
      </c>
      <c r="C1215" s="60" t="e">
        <f>IF(Ven!#REF!="","",Ven!#REF!)</f>
        <v>#REF!</v>
      </c>
      <c r="D1215" s="60" t="str">
        <f>IF(Cli!D1214="","",Cli!D1214)</f>
        <v/>
      </c>
    </row>
    <row r="1216" spans="1:4" ht="24.95" customHeight="1" x14ac:dyDescent="0.25">
      <c r="A1216" s="58">
        <v>1211</v>
      </c>
      <c r="B1216" s="60" t="str">
        <f>IF(Con!D1215="","",Con!D1215)</f>
        <v/>
      </c>
      <c r="C1216" s="60" t="e">
        <f>IF(Ven!#REF!="","",Ven!#REF!)</f>
        <v>#REF!</v>
      </c>
      <c r="D1216" s="60" t="str">
        <f>IF(Cli!D1215="","",Cli!D1215)</f>
        <v/>
      </c>
    </row>
    <row r="1217" spans="1:4" ht="24.95" customHeight="1" x14ac:dyDescent="0.25">
      <c r="A1217" s="58">
        <v>1212</v>
      </c>
      <c r="B1217" s="60" t="str">
        <f>IF(Con!D1216="","",Con!D1216)</f>
        <v/>
      </c>
      <c r="C1217" s="60" t="e">
        <f>IF(Ven!#REF!="","",Ven!#REF!)</f>
        <v>#REF!</v>
      </c>
      <c r="D1217" s="60" t="str">
        <f>IF(Cli!D1216="","",Cli!D1216)</f>
        <v/>
      </c>
    </row>
    <row r="1218" spans="1:4" ht="24.95" customHeight="1" x14ac:dyDescent="0.25">
      <c r="A1218" s="58">
        <v>1213</v>
      </c>
      <c r="B1218" s="60" t="str">
        <f>IF(Con!D1217="","",Con!D1217)</f>
        <v/>
      </c>
      <c r="C1218" s="60" t="e">
        <f>IF(Ven!#REF!="","",Ven!#REF!)</f>
        <v>#REF!</v>
      </c>
      <c r="D1218" s="60" t="str">
        <f>IF(Cli!D1217="","",Cli!D1217)</f>
        <v/>
      </c>
    </row>
    <row r="1219" spans="1:4" ht="24.95" customHeight="1" x14ac:dyDescent="0.25">
      <c r="A1219" s="58">
        <v>1214</v>
      </c>
      <c r="B1219" s="60" t="str">
        <f>IF(Con!D1218="","",Con!D1218)</f>
        <v/>
      </c>
      <c r="C1219" s="60" t="e">
        <f>IF(Ven!#REF!="","",Ven!#REF!)</f>
        <v>#REF!</v>
      </c>
      <c r="D1219" s="60" t="str">
        <f>IF(Cli!D1218="","",Cli!D1218)</f>
        <v/>
      </c>
    </row>
    <row r="1220" spans="1:4" ht="24.95" customHeight="1" x14ac:dyDescent="0.25">
      <c r="A1220" s="58">
        <v>1215</v>
      </c>
      <c r="B1220" s="60" t="str">
        <f>IF(Con!D1219="","",Con!D1219)</f>
        <v/>
      </c>
      <c r="C1220" s="60" t="e">
        <f>IF(Ven!#REF!="","",Ven!#REF!)</f>
        <v>#REF!</v>
      </c>
      <c r="D1220" s="60" t="str">
        <f>IF(Cli!D1219="","",Cli!D1219)</f>
        <v/>
      </c>
    </row>
    <row r="1221" spans="1:4" ht="24.95" customHeight="1" x14ac:dyDescent="0.25">
      <c r="A1221" s="58">
        <v>1216</v>
      </c>
      <c r="B1221" s="60" t="str">
        <f>IF(Con!D1220="","",Con!D1220)</f>
        <v/>
      </c>
      <c r="C1221" s="60" t="e">
        <f>IF(Ven!#REF!="","",Ven!#REF!)</f>
        <v>#REF!</v>
      </c>
      <c r="D1221" s="60" t="str">
        <f>IF(Cli!D1220="","",Cli!D1220)</f>
        <v/>
      </c>
    </row>
    <row r="1222" spans="1:4" ht="24.95" customHeight="1" x14ac:dyDescent="0.25">
      <c r="A1222" s="58">
        <v>1217</v>
      </c>
      <c r="B1222" s="60" t="str">
        <f>IF(Con!D1221="","",Con!D1221)</f>
        <v/>
      </c>
      <c r="C1222" s="60" t="e">
        <f>IF(Ven!#REF!="","",Ven!#REF!)</f>
        <v>#REF!</v>
      </c>
      <c r="D1222" s="60" t="str">
        <f>IF(Cli!D1221="","",Cli!D1221)</f>
        <v/>
      </c>
    </row>
    <row r="1223" spans="1:4" ht="24.95" customHeight="1" x14ac:dyDescent="0.25">
      <c r="A1223" s="58">
        <v>1218</v>
      </c>
      <c r="B1223" s="60" t="str">
        <f>IF(Con!D1222="","",Con!D1222)</f>
        <v/>
      </c>
      <c r="C1223" s="60" t="e">
        <f>IF(Ven!#REF!="","",Ven!#REF!)</f>
        <v>#REF!</v>
      </c>
      <c r="D1223" s="60" t="str">
        <f>IF(Cli!D1222="","",Cli!D1222)</f>
        <v/>
      </c>
    </row>
    <row r="1224" spans="1:4" ht="24.95" customHeight="1" x14ac:dyDescent="0.25">
      <c r="A1224" s="58">
        <v>1219</v>
      </c>
      <c r="B1224" s="60" t="str">
        <f>IF(Con!D1223="","",Con!D1223)</f>
        <v/>
      </c>
      <c r="C1224" s="60" t="e">
        <f>IF(Ven!#REF!="","",Ven!#REF!)</f>
        <v>#REF!</v>
      </c>
      <c r="D1224" s="60" t="str">
        <f>IF(Cli!D1223="","",Cli!D1223)</f>
        <v/>
      </c>
    </row>
    <row r="1225" spans="1:4" ht="24.95" customHeight="1" x14ac:dyDescent="0.25">
      <c r="A1225" s="58">
        <v>1220</v>
      </c>
      <c r="B1225" s="60" t="str">
        <f>IF(Con!D1224="","",Con!D1224)</f>
        <v/>
      </c>
      <c r="C1225" s="60" t="e">
        <f>IF(Ven!#REF!="","",Ven!#REF!)</f>
        <v>#REF!</v>
      </c>
      <c r="D1225" s="60" t="str">
        <f>IF(Cli!D1224="","",Cli!D1224)</f>
        <v/>
      </c>
    </row>
    <row r="1226" spans="1:4" ht="24.95" customHeight="1" x14ac:dyDescent="0.25">
      <c r="A1226" s="58">
        <v>1221</v>
      </c>
      <c r="B1226" s="60" t="str">
        <f>IF(Con!D1225="","",Con!D1225)</f>
        <v/>
      </c>
      <c r="C1226" s="60" t="e">
        <f>IF(Ven!#REF!="","",Ven!#REF!)</f>
        <v>#REF!</v>
      </c>
      <c r="D1226" s="60" t="str">
        <f>IF(Cli!D1225="","",Cli!D1225)</f>
        <v/>
      </c>
    </row>
    <row r="1227" spans="1:4" ht="24.95" customHeight="1" x14ac:dyDescent="0.25">
      <c r="A1227" s="58">
        <v>1222</v>
      </c>
      <c r="B1227" s="60" t="str">
        <f>IF(Con!D1226="","",Con!D1226)</f>
        <v/>
      </c>
      <c r="C1227" s="60" t="e">
        <f>IF(Ven!#REF!="","",Ven!#REF!)</f>
        <v>#REF!</v>
      </c>
      <c r="D1227" s="60" t="str">
        <f>IF(Cli!D1226="","",Cli!D1226)</f>
        <v/>
      </c>
    </row>
    <row r="1228" spans="1:4" ht="24.95" customHeight="1" x14ac:dyDescent="0.25">
      <c r="A1228" s="58">
        <v>1223</v>
      </c>
      <c r="B1228" s="60" t="str">
        <f>IF(Con!D1227="","",Con!D1227)</f>
        <v/>
      </c>
      <c r="C1228" s="60" t="e">
        <f>IF(Ven!#REF!="","",Ven!#REF!)</f>
        <v>#REF!</v>
      </c>
      <c r="D1228" s="60" t="str">
        <f>IF(Cli!D1227="","",Cli!D1227)</f>
        <v/>
      </c>
    </row>
    <row r="1229" spans="1:4" ht="24.95" customHeight="1" x14ac:dyDescent="0.25">
      <c r="A1229" s="58">
        <v>1224</v>
      </c>
      <c r="B1229" s="60" t="str">
        <f>IF(Con!D1228="","",Con!D1228)</f>
        <v/>
      </c>
      <c r="C1229" s="60" t="e">
        <f>IF(Ven!#REF!="","",Ven!#REF!)</f>
        <v>#REF!</v>
      </c>
      <c r="D1229" s="60" t="str">
        <f>IF(Cli!D1228="","",Cli!D1228)</f>
        <v/>
      </c>
    </row>
    <row r="1230" spans="1:4" ht="24.95" customHeight="1" x14ac:dyDescent="0.25">
      <c r="A1230" s="58">
        <v>1225</v>
      </c>
      <c r="B1230" s="60" t="str">
        <f>IF(Con!D1229="","",Con!D1229)</f>
        <v/>
      </c>
      <c r="C1230" s="60" t="e">
        <f>IF(Ven!#REF!="","",Ven!#REF!)</f>
        <v>#REF!</v>
      </c>
      <c r="D1230" s="60" t="str">
        <f>IF(Cli!D1229="","",Cli!D1229)</f>
        <v/>
      </c>
    </row>
    <row r="1231" spans="1:4" ht="24.95" customHeight="1" x14ac:dyDescent="0.25">
      <c r="A1231" s="58">
        <v>1226</v>
      </c>
      <c r="B1231" s="60" t="str">
        <f>IF(Con!D1230="","",Con!D1230)</f>
        <v/>
      </c>
      <c r="C1231" s="60" t="e">
        <f>IF(Ven!#REF!="","",Ven!#REF!)</f>
        <v>#REF!</v>
      </c>
      <c r="D1231" s="60" t="str">
        <f>IF(Cli!D1230="","",Cli!D1230)</f>
        <v/>
      </c>
    </row>
    <row r="1232" spans="1:4" ht="24.95" customHeight="1" x14ac:dyDescent="0.25">
      <c r="A1232" s="58">
        <v>1227</v>
      </c>
      <c r="B1232" s="60" t="str">
        <f>IF(Con!D1231="","",Con!D1231)</f>
        <v/>
      </c>
      <c r="C1232" s="60" t="e">
        <f>IF(Ven!#REF!="","",Ven!#REF!)</f>
        <v>#REF!</v>
      </c>
      <c r="D1232" s="60" t="str">
        <f>IF(Cli!D1231="","",Cli!D1231)</f>
        <v/>
      </c>
    </row>
    <row r="1233" spans="1:4" ht="24.95" customHeight="1" x14ac:dyDescent="0.25">
      <c r="A1233" s="58">
        <v>1228</v>
      </c>
      <c r="B1233" s="60" t="str">
        <f>IF(Con!D1232="","",Con!D1232)</f>
        <v/>
      </c>
      <c r="C1233" s="60" t="e">
        <f>IF(Ven!#REF!="","",Ven!#REF!)</f>
        <v>#REF!</v>
      </c>
      <c r="D1233" s="60" t="str">
        <f>IF(Cli!D1232="","",Cli!D1232)</f>
        <v/>
      </c>
    </row>
    <row r="1234" spans="1:4" ht="24.95" customHeight="1" x14ac:dyDescent="0.25">
      <c r="A1234" s="58">
        <v>1229</v>
      </c>
      <c r="B1234" s="60" t="str">
        <f>IF(Con!D1233="","",Con!D1233)</f>
        <v/>
      </c>
      <c r="C1234" s="60" t="e">
        <f>IF(Ven!#REF!="","",Ven!#REF!)</f>
        <v>#REF!</v>
      </c>
      <c r="D1234" s="60" t="str">
        <f>IF(Cli!D1233="","",Cli!D1233)</f>
        <v/>
      </c>
    </row>
    <row r="1235" spans="1:4" ht="24.95" customHeight="1" x14ac:dyDescent="0.25">
      <c r="A1235" s="58">
        <v>1230</v>
      </c>
      <c r="B1235" s="60" t="str">
        <f>IF(Con!D1234="","",Con!D1234)</f>
        <v/>
      </c>
      <c r="C1235" s="60" t="e">
        <f>IF(Ven!#REF!="","",Ven!#REF!)</f>
        <v>#REF!</v>
      </c>
      <c r="D1235" s="60" t="str">
        <f>IF(Cli!D1234="","",Cli!D1234)</f>
        <v/>
      </c>
    </row>
    <row r="1236" spans="1:4" ht="24.95" customHeight="1" x14ac:dyDescent="0.25">
      <c r="A1236" s="58">
        <v>1231</v>
      </c>
      <c r="B1236" s="60" t="str">
        <f>IF(Con!D1235="","",Con!D1235)</f>
        <v/>
      </c>
      <c r="C1236" s="60" t="e">
        <f>IF(Ven!#REF!="","",Ven!#REF!)</f>
        <v>#REF!</v>
      </c>
      <c r="D1236" s="60" t="str">
        <f>IF(Cli!D1235="","",Cli!D1235)</f>
        <v/>
      </c>
    </row>
    <row r="1237" spans="1:4" ht="24.95" customHeight="1" x14ac:dyDescent="0.25">
      <c r="A1237" s="58">
        <v>1232</v>
      </c>
      <c r="B1237" s="60" t="str">
        <f>IF(Con!D1236="","",Con!D1236)</f>
        <v/>
      </c>
      <c r="C1237" s="60" t="e">
        <f>IF(Ven!#REF!="","",Ven!#REF!)</f>
        <v>#REF!</v>
      </c>
      <c r="D1237" s="60" t="str">
        <f>IF(Cli!D1236="","",Cli!D1236)</f>
        <v/>
      </c>
    </row>
    <row r="1238" spans="1:4" ht="24.95" customHeight="1" x14ac:dyDescent="0.25">
      <c r="A1238" s="58">
        <v>1233</v>
      </c>
      <c r="B1238" s="60" t="str">
        <f>IF(Con!D1237="","",Con!D1237)</f>
        <v/>
      </c>
      <c r="C1238" s="60" t="e">
        <f>IF(Ven!#REF!="","",Ven!#REF!)</f>
        <v>#REF!</v>
      </c>
      <c r="D1238" s="60" t="str">
        <f>IF(Cli!D1237="","",Cli!D1237)</f>
        <v/>
      </c>
    </row>
    <row r="1239" spans="1:4" ht="24.95" customHeight="1" x14ac:dyDescent="0.25">
      <c r="A1239" s="58">
        <v>1234</v>
      </c>
      <c r="B1239" s="60" t="str">
        <f>IF(Con!D1238="","",Con!D1238)</f>
        <v/>
      </c>
      <c r="C1239" s="60" t="e">
        <f>IF(Ven!#REF!="","",Ven!#REF!)</f>
        <v>#REF!</v>
      </c>
      <c r="D1239" s="60" t="str">
        <f>IF(Cli!D1238="","",Cli!D1238)</f>
        <v/>
      </c>
    </row>
    <row r="1240" spans="1:4" ht="24.95" customHeight="1" x14ac:dyDescent="0.25">
      <c r="A1240" s="58">
        <v>1235</v>
      </c>
      <c r="B1240" s="60" t="str">
        <f>IF(Con!D1239="","",Con!D1239)</f>
        <v/>
      </c>
      <c r="C1240" s="60" t="e">
        <f>IF(Ven!#REF!="","",Ven!#REF!)</f>
        <v>#REF!</v>
      </c>
      <c r="D1240" s="60" t="str">
        <f>IF(Cli!D1239="","",Cli!D1239)</f>
        <v/>
      </c>
    </row>
    <row r="1241" spans="1:4" ht="24.95" customHeight="1" x14ac:dyDescent="0.25">
      <c r="A1241" s="58">
        <v>1236</v>
      </c>
      <c r="B1241" s="60" t="str">
        <f>IF(Con!D1240="","",Con!D1240)</f>
        <v/>
      </c>
      <c r="C1241" s="60" t="e">
        <f>IF(Ven!#REF!="","",Ven!#REF!)</f>
        <v>#REF!</v>
      </c>
      <c r="D1241" s="60" t="str">
        <f>IF(Cli!D1240="","",Cli!D1240)</f>
        <v/>
      </c>
    </row>
    <row r="1242" spans="1:4" ht="24.95" customHeight="1" x14ac:dyDescent="0.25">
      <c r="A1242" s="58">
        <v>1237</v>
      </c>
      <c r="B1242" s="60" t="str">
        <f>IF(Con!D1241="","",Con!D1241)</f>
        <v/>
      </c>
      <c r="C1242" s="60" t="e">
        <f>IF(Ven!#REF!="","",Ven!#REF!)</f>
        <v>#REF!</v>
      </c>
      <c r="D1242" s="60" t="str">
        <f>IF(Cli!D1241="","",Cli!D1241)</f>
        <v/>
      </c>
    </row>
    <row r="1243" spans="1:4" ht="24.95" customHeight="1" x14ac:dyDescent="0.25">
      <c r="A1243" s="58">
        <v>1238</v>
      </c>
      <c r="B1243" s="60" t="str">
        <f>IF(Con!D1242="","",Con!D1242)</f>
        <v/>
      </c>
      <c r="C1243" s="60" t="e">
        <f>IF(Ven!#REF!="","",Ven!#REF!)</f>
        <v>#REF!</v>
      </c>
      <c r="D1243" s="60" t="str">
        <f>IF(Cli!D1242="","",Cli!D1242)</f>
        <v/>
      </c>
    </row>
    <row r="1244" spans="1:4" ht="24.95" customHeight="1" x14ac:dyDescent="0.25">
      <c r="A1244" s="58">
        <v>1239</v>
      </c>
      <c r="B1244" s="60" t="str">
        <f>IF(Con!D1243="","",Con!D1243)</f>
        <v/>
      </c>
      <c r="C1244" s="60" t="e">
        <f>IF(Ven!#REF!="","",Ven!#REF!)</f>
        <v>#REF!</v>
      </c>
      <c r="D1244" s="60" t="str">
        <f>IF(Cli!D1243="","",Cli!D1243)</f>
        <v/>
      </c>
    </row>
    <row r="1245" spans="1:4" ht="24.95" customHeight="1" x14ac:dyDescent="0.25">
      <c r="A1245" s="58">
        <v>1240</v>
      </c>
      <c r="B1245" s="60" t="str">
        <f>IF(Con!D1244="","",Con!D1244)</f>
        <v/>
      </c>
      <c r="C1245" s="60" t="e">
        <f>IF(Ven!#REF!="","",Ven!#REF!)</f>
        <v>#REF!</v>
      </c>
      <c r="D1245" s="60" t="str">
        <f>IF(Cli!D1244="","",Cli!D1244)</f>
        <v/>
      </c>
    </row>
    <row r="1246" spans="1:4" ht="24.95" customHeight="1" x14ac:dyDescent="0.25">
      <c r="A1246" s="58">
        <v>1241</v>
      </c>
      <c r="B1246" s="60" t="str">
        <f>IF(Con!D1245="","",Con!D1245)</f>
        <v/>
      </c>
      <c r="C1246" s="60" t="e">
        <f>IF(Ven!#REF!="","",Ven!#REF!)</f>
        <v>#REF!</v>
      </c>
      <c r="D1246" s="60" t="str">
        <f>IF(Cli!D1245="","",Cli!D1245)</f>
        <v/>
      </c>
    </row>
    <row r="1247" spans="1:4" ht="24.95" customHeight="1" x14ac:dyDescent="0.25">
      <c r="A1247" s="58">
        <v>1242</v>
      </c>
      <c r="B1247" s="60" t="str">
        <f>IF(Con!D1246="","",Con!D1246)</f>
        <v/>
      </c>
      <c r="C1247" s="60" t="e">
        <f>IF(Ven!#REF!="","",Ven!#REF!)</f>
        <v>#REF!</v>
      </c>
      <c r="D1247" s="60" t="str">
        <f>IF(Cli!D1246="","",Cli!D1246)</f>
        <v/>
      </c>
    </row>
    <row r="1248" spans="1:4" ht="24.95" customHeight="1" x14ac:dyDescent="0.25">
      <c r="A1248" s="58">
        <v>1243</v>
      </c>
      <c r="B1248" s="60" t="str">
        <f>IF(Con!D1247="","",Con!D1247)</f>
        <v/>
      </c>
      <c r="C1248" s="60" t="e">
        <f>IF(Ven!#REF!="","",Ven!#REF!)</f>
        <v>#REF!</v>
      </c>
      <c r="D1248" s="60" t="str">
        <f>IF(Cli!D1247="","",Cli!D1247)</f>
        <v/>
      </c>
    </row>
    <row r="1249" spans="1:4" ht="24.95" customHeight="1" x14ac:dyDescent="0.25">
      <c r="A1249" s="58">
        <v>1244</v>
      </c>
      <c r="B1249" s="60" t="str">
        <f>IF(Con!D1248="","",Con!D1248)</f>
        <v/>
      </c>
      <c r="C1249" s="60" t="e">
        <f>IF(Ven!#REF!="","",Ven!#REF!)</f>
        <v>#REF!</v>
      </c>
      <c r="D1249" s="60" t="str">
        <f>IF(Cli!D1248="","",Cli!D1248)</f>
        <v/>
      </c>
    </row>
    <row r="1250" spans="1:4" ht="24.95" customHeight="1" x14ac:dyDescent="0.25">
      <c r="A1250" s="58">
        <v>1245</v>
      </c>
      <c r="B1250" s="60" t="str">
        <f>IF(Con!D1249="","",Con!D1249)</f>
        <v/>
      </c>
      <c r="C1250" s="60" t="e">
        <f>IF(Ven!#REF!="","",Ven!#REF!)</f>
        <v>#REF!</v>
      </c>
      <c r="D1250" s="60" t="str">
        <f>IF(Cli!D1249="","",Cli!D1249)</f>
        <v/>
      </c>
    </row>
    <row r="1251" spans="1:4" ht="24.95" customHeight="1" x14ac:dyDescent="0.25">
      <c r="A1251" s="58">
        <v>1246</v>
      </c>
      <c r="B1251" s="60" t="str">
        <f>IF(Con!D1250="","",Con!D1250)</f>
        <v/>
      </c>
      <c r="C1251" s="60" t="e">
        <f>IF(Ven!#REF!="","",Ven!#REF!)</f>
        <v>#REF!</v>
      </c>
      <c r="D1251" s="60" t="str">
        <f>IF(Cli!D1250="","",Cli!D1250)</f>
        <v/>
      </c>
    </row>
    <row r="1252" spans="1:4" ht="24.95" customHeight="1" x14ac:dyDescent="0.25">
      <c r="A1252" s="58">
        <v>1247</v>
      </c>
      <c r="B1252" s="60" t="str">
        <f>IF(Con!D1251="","",Con!D1251)</f>
        <v/>
      </c>
      <c r="C1252" s="60" t="e">
        <f>IF(Ven!#REF!="","",Ven!#REF!)</f>
        <v>#REF!</v>
      </c>
      <c r="D1252" s="60" t="str">
        <f>IF(Cli!D1251="","",Cli!D1251)</f>
        <v/>
      </c>
    </row>
    <row r="1253" spans="1:4" ht="24.95" customHeight="1" x14ac:dyDescent="0.25">
      <c r="A1253" s="58">
        <v>1248</v>
      </c>
      <c r="B1253" s="60" t="str">
        <f>IF(Con!D1252="","",Con!D1252)</f>
        <v/>
      </c>
      <c r="C1253" s="60" t="e">
        <f>IF(Ven!#REF!="","",Ven!#REF!)</f>
        <v>#REF!</v>
      </c>
      <c r="D1253" s="60" t="str">
        <f>IF(Cli!D1252="","",Cli!D1252)</f>
        <v/>
      </c>
    </row>
    <row r="1254" spans="1:4" ht="24.95" customHeight="1" x14ac:dyDescent="0.25">
      <c r="A1254" s="58">
        <v>1249</v>
      </c>
      <c r="B1254" s="60" t="str">
        <f>IF(Con!D1253="","",Con!D1253)</f>
        <v/>
      </c>
      <c r="C1254" s="60" t="e">
        <f>IF(Ven!#REF!="","",Ven!#REF!)</f>
        <v>#REF!</v>
      </c>
      <c r="D1254" s="60" t="str">
        <f>IF(Cli!D1253="","",Cli!D1253)</f>
        <v/>
      </c>
    </row>
    <row r="1255" spans="1:4" ht="24.95" customHeight="1" x14ac:dyDescent="0.25">
      <c r="A1255" s="58">
        <v>1250</v>
      </c>
      <c r="B1255" s="60" t="str">
        <f>IF(Con!D1254="","",Con!D1254)</f>
        <v/>
      </c>
      <c r="C1255" s="60" t="e">
        <f>IF(Ven!#REF!="","",Ven!#REF!)</f>
        <v>#REF!</v>
      </c>
      <c r="D1255" s="60" t="str">
        <f>IF(Cli!D1254="","",Cli!D1254)</f>
        <v/>
      </c>
    </row>
    <row r="1256" spans="1:4" ht="24.95" customHeight="1" x14ac:dyDescent="0.25">
      <c r="A1256" s="58">
        <v>1251</v>
      </c>
      <c r="B1256" s="60" t="str">
        <f>IF(Con!D1255="","",Con!D1255)</f>
        <v/>
      </c>
      <c r="C1256" s="60" t="e">
        <f>IF(Ven!#REF!="","",Ven!#REF!)</f>
        <v>#REF!</v>
      </c>
      <c r="D1256" s="60" t="str">
        <f>IF(Cli!D1255="","",Cli!D1255)</f>
        <v/>
      </c>
    </row>
    <row r="1257" spans="1:4" ht="24.95" customHeight="1" x14ac:dyDescent="0.25">
      <c r="A1257" s="58">
        <v>1252</v>
      </c>
      <c r="B1257" s="60" t="str">
        <f>IF(Con!D1256="","",Con!D1256)</f>
        <v/>
      </c>
      <c r="C1257" s="60" t="e">
        <f>IF(Ven!#REF!="","",Ven!#REF!)</f>
        <v>#REF!</v>
      </c>
      <c r="D1257" s="60" t="str">
        <f>IF(Cli!D1256="","",Cli!D1256)</f>
        <v/>
      </c>
    </row>
    <row r="1258" spans="1:4" ht="24.95" customHeight="1" x14ac:dyDescent="0.25">
      <c r="A1258" s="58">
        <v>1253</v>
      </c>
      <c r="B1258" s="60" t="str">
        <f>IF(Con!D1257="","",Con!D1257)</f>
        <v/>
      </c>
      <c r="C1258" s="60" t="e">
        <f>IF(Ven!#REF!="","",Ven!#REF!)</f>
        <v>#REF!</v>
      </c>
      <c r="D1258" s="60" t="str">
        <f>IF(Cli!D1257="","",Cli!D1257)</f>
        <v/>
      </c>
    </row>
    <row r="1259" spans="1:4" ht="24.95" customHeight="1" x14ac:dyDescent="0.25">
      <c r="A1259" s="58">
        <v>1254</v>
      </c>
      <c r="B1259" s="60" t="str">
        <f>IF(Con!D1258="","",Con!D1258)</f>
        <v/>
      </c>
      <c r="C1259" s="60" t="e">
        <f>IF(Ven!#REF!="","",Ven!#REF!)</f>
        <v>#REF!</v>
      </c>
      <c r="D1259" s="60" t="str">
        <f>IF(Cli!D1258="","",Cli!D1258)</f>
        <v/>
      </c>
    </row>
    <row r="1260" spans="1:4" ht="24.95" customHeight="1" x14ac:dyDescent="0.25">
      <c r="A1260" s="58">
        <v>1255</v>
      </c>
      <c r="B1260" s="60" t="str">
        <f>IF(Con!D1259="","",Con!D1259)</f>
        <v/>
      </c>
      <c r="C1260" s="60" t="e">
        <f>IF(Ven!#REF!="","",Ven!#REF!)</f>
        <v>#REF!</v>
      </c>
      <c r="D1260" s="60" t="str">
        <f>IF(Cli!D1259="","",Cli!D1259)</f>
        <v/>
      </c>
    </row>
    <row r="1261" spans="1:4" ht="24.95" customHeight="1" x14ac:dyDescent="0.25">
      <c r="A1261" s="58">
        <v>1256</v>
      </c>
      <c r="B1261" s="60" t="str">
        <f>IF(Con!D1260="","",Con!D1260)</f>
        <v/>
      </c>
      <c r="C1261" s="60" t="e">
        <f>IF(Ven!#REF!="","",Ven!#REF!)</f>
        <v>#REF!</v>
      </c>
      <c r="D1261" s="60" t="str">
        <f>IF(Cli!D1260="","",Cli!D1260)</f>
        <v/>
      </c>
    </row>
    <row r="1262" spans="1:4" ht="24.95" customHeight="1" x14ac:dyDescent="0.25">
      <c r="A1262" s="58">
        <v>1257</v>
      </c>
      <c r="B1262" s="60" t="str">
        <f>IF(Con!D1261="","",Con!D1261)</f>
        <v/>
      </c>
      <c r="C1262" s="60" t="e">
        <f>IF(Ven!#REF!="","",Ven!#REF!)</f>
        <v>#REF!</v>
      </c>
      <c r="D1262" s="60" t="str">
        <f>IF(Cli!D1261="","",Cli!D1261)</f>
        <v/>
      </c>
    </row>
    <row r="1263" spans="1:4" ht="24.95" customHeight="1" x14ac:dyDescent="0.25">
      <c r="A1263" s="58">
        <v>1258</v>
      </c>
      <c r="B1263" s="60" t="str">
        <f>IF(Con!D1262="","",Con!D1262)</f>
        <v/>
      </c>
      <c r="C1263" s="60" t="e">
        <f>IF(Ven!#REF!="","",Ven!#REF!)</f>
        <v>#REF!</v>
      </c>
      <c r="D1263" s="60" t="str">
        <f>IF(Cli!D1262="","",Cli!D1262)</f>
        <v/>
      </c>
    </row>
    <row r="1264" spans="1:4" ht="24.95" customHeight="1" x14ac:dyDescent="0.25">
      <c r="A1264" s="58">
        <v>1259</v>
      </c>
      <c r="B1264" s="60" t="str">
        <f>IF(Con!D1263="","",Con!D1263)</f>
        <v/>
      </c>
      <c r="C1264" s="60" t="e">
        <f>IF(Ven!#REF!="","",Ven!#REF!)</f>
        <v>#REF!</v>
      </c>
      <c r="D1264" s="60" t="str">
        <f>IF(Cli!D1263="","",Cli!D1263)</f>
        <v/>
      </c>
    </row>
    <row r="1265" spans="1:4" ht="24.95" customHeight="1" x14ac:dyDescent="0.25">
      <c r="A1265" s="58">
        <v>1260</v>
      </c>
      <c r="B1265" s="60" t="str">
        <f>IF(Con!D1264="","",Con!D1264)</f>
        <v/>
      </c>
      <c r="C1265" s="60" t="e">
        <f>IF(Ven!#REF!="","",Ven!#REF!)</f>
        <v>#REF!</v>
      </c>
      <c r="D1265" s="60" t="str">
        <f>IF(Cli!D1264="","",Cli!D1264)</f>
        <v/>
      </c>
    </row>
    <row r="1266" spans="1:4" ht="24.95" customHeight="1" x14ac:dyDescent="0.25">
      <c r="A1266" s="58">
        <v>1261</v>
      </c>
      <c r="B1266" s="60" t="str">
        <f>IF(Con!D1265="","",Con!D1265)</f>
        <v/>
      </c>
      <c r="C1266" s="60" t="e">
        <f>IF(Ven!#REF!="","",Ven!#REF!)</f>
        <v>#REF!</v>
      </c>
      <c r="D1266" s="60" t="str">
        <f>IF(Cli!D1265="","",Cli!D1265)</f>
        <v/>
      </c>
    </row>
    <row r="1267" spans="1:4" ht="24.95" customHeight="1" x14ac:dyDescent="0.25">
      <c r="A1267" s="58">
        <v>1262</v>
      </c>
      <c r="B1267" s="60" t="str">
        <f>IF(Con!D1266="","",Con!D1266)</f>
        <v/>
      </c>
      <c r="C1267" s="60" t="e">
        <f>IF(Ven!#REF!="","",Ven!#REF!)</f>
        <v>#REF!</v>
      </c>
      <c r="D1267" s="60" t="str">
        <f>IF(Cli!D1266="","",Cli!D1266)</f>
        <v/>
      </c>
    </row>
    <row r="1268" spans="1:4" ht="24.95" customHeight="1" x14ac:dyDescent="0.25">
      <c r="A1268" s="58">
        <v>1263</v>
      </c>
      <c r="B1268" s="60" t="str">
        <f>IF(Con!D1267="","",Con!D1267)</f>
        <v/>
      </c>
      <c r="C1268" s="60" t="e">
        <f>IF(Ven!#REF!="","",Ven!#REF!)</f>
        <v>#REF!</v>
      </c>
      <c r="D1268" s="60" t="str">
        <f>IF(Cli!D1267="","",Cli!D1267)</f>
        <v/>
      </c>
    </row>
    <row r="1269" spans="1:4" ht="24.95" customHeight="1" x14ac:dyDescent="0.25">
      <c r="A1269" s="58">
        <v>1264</v>
      </c>
      <c r="B1269" s="60" t="str">
        <f>IF(Con!D1268="","",Con!D1268)</f>
        <v/>
      </c>
      <c r="C1269" s="60" t="e">
        <f>IF(Ven!#REF!="","",Ven!#REF!)</f>
        <v>#REF!</v>
      </c>
      <c r="D1269" s="60" t="str">
        <f>IF(Cli!D1268="","",Cli!D1268)</f>
        <v/>
      </c>
    </row>
    <row r="1270" spans="1:4" ht="24.95" customHeight="1" x14ac:dyDescent="0.25">
      <c r="A1270" s="58">
        <v>1265</v>
      </c>
      <c r="B1270" s="60" t="str">
        <f>IF(Con!D1269="","",Con!D1269)</f>
        <v/>
      </c>
      <c r="C1270" s="60" t="e">
        <f>IF(Ven!#REF!="","",Ven!#REF!)</f>
        <v>#REF!</v>
      </c>
      <c r="D1270" s="60" t="str">
        <f>IF(Cli!D1269="","",Cli!D1269)</f>
        <v/>
      </c>
    </row>
    <row r="1271" spans="1:4" ht="24.95" customHeight="1" x14ac:dyDescent="0.25">
      <c r="A1271" s="58">
        <v>1266</v>
      </c>
      <c r="B1271" s="60" t="str">
        <f>IF(Con!D1270="","",Con!D1270)</f>
        <v/>
      </c>
      <c r="C1271" s="60" t="e">
        <f>IF(Ven!#REF!="","",Ven!#REF!)</f>
        <v>#REF!</v>
      </c>
      <c r="D1271" s="60" t="str">
        <f>IF(Cli!D1270="","",Cli!D1270)</f>
        <v/>
      </c>
    </row>
    <row r="1272" spans="1:4" ht="24.95" customHeight="1" x14ac:dyDescent="0.25">
      <c r="A1272" s="58">
        <v>1267</v>
      </c>
      <c r="B1272" s="60" t="str">
        <f>IF(Con!D1271="","",Con!D1271)</f>
        <v/>
      </c>
      <c r="C1272" s="60" t="e">
        <f>IF(Ven!#REF!="","",Ven!#REF!)</f>
        <v>#REF!</v>
      </c>
      <c r="D1272" s="60" t="str">
        <f>IF(Cli!D1271="","",Cli!D1271)</f>
        <v/>
      </c>
    </row>
    <row r="1273" spans="1:4" ht="24.95" customHeight="1" x14ac:dyDescent="0.25">
      <c r="A1273" s="58">
        <v>1268</v>
      </c>
      <c r="B1273" s="60" t="str">
        <f>IF(Con!D1272="","",Con!D1272)</f>
        <v/>
      </c>
      <c r="C1273" s="60" t="e">
        <f>IF(Ven!#REF!="","",Ven!#REF!)</f>
        <v>#REF!</v>
      </c>
      <c r="D1273" s="60" t="str">
        <f>IF(Cli!D1272="","",Cli!D1272)</f>
        <v/>
      </c>
    </row>
    <row r="1274" spans="1:4" ht="24.95" customHeight="1" x14ac:dyDescent="0.25">
      <c r="A1274" s="58">
        <v>1269</v>
      </c>
      <c r="B1274" s="60" t="str">
        <f>IF(Con!D1273="","",Con!D1273)</f>
        <v/>
      </c>
      <c r="C1274" s="60" t="e">
        <f>IF(Ven!#REF!="","",Ven!#REF!)</f>
        <v>#REF!</v>
      </c>
      <c r="D1274" s="60" t="str">
        <f>IF(Cli!D1273="","",Cli!D1273)</f>
        <v/>
      </c>
    </row>
    <row r="1275" spans="1:4" ht="24.95" customHeight="1" x14ac:dyDescent="0.25">
      <c r="A1275" s="58">
        <v>1270</v>
      </c>
      <c r="B1275" s="60" t="str">
        <f>IF(Con!D1274="","",Con!D1274)</f>
        <v/>
      </c>
      <c r="C1275" s="60" t="e">
        <f>IF(Ven!#REF!="","",Ven!#REF!)</f>
        <v>#REF!</v>
      </c>
      <c r="D1275" s="60" t="str">
        <f>IF(Cli!D1274="","",Cli!D1274)</f>
        <v/>
      </c>
    </row>
    <row r="1276" spans="1:4" ht="24.95" customHeight="1" x14ac:dyDescent="0.25">
      <c r="A1276" s="58">
        <v>1271</v>
      </c>
      <c r="B1276" s="60" t="str">
        <f>IF(Con!D1275="","",Con!D1275)</f>
        <v/>
      </c>
      <c r="C1276" s="60" t="e">
        <f>IF(Ven!#REF!="","",Ven!#REF!)</f>
        <v>#REF!</v>
      </c>
      <c r="D1276" s="60" t="str">
        <f>IF(Cli!D1275="","",Cli!D1275)</f>
        <v/>
      </c>
    </row>
    <row r="1277" spans="1:4" ht="24.95" customHeight="1" x14ac:dyDescent="0.25">
      <c r="A1277" s="58">
        <v>1272</v>
      </c>
      <c r="B1277" s="60" t="str">
        <f>IF(Con!D1276="","",Con!D1276)</f>
        <v/>
      </c>
      <c r="C1277" s="60" t="e">
        <f>IF(Ven!#REF!="","",Ven!#REF!)</f>
        <v>#REF!</v>
      </c>
      <c r="D1277" s="60" t="str">
        <f>IF(Cli!D1276="","",Cli!D1276)</f>
        <v/>
      </c>
    </row>
    <row r="1278" spans="1:4" ht="24.95" customHeight="1" x14ac:dyDescent="0.25">
      <c r="A1278" s="58">
        <v>1273</v>
      </c>
      <c r="B1278" s="60" t="str">
        <f>IF(Con!D1277="","",Con!D1277)</f>
        <v/>
      </c>
      <c r="C1278" s="60" t="e">
        <f>IF(Ven!#REF!="","",Ven!#REF!)</f>
        <v>#REF!</v>
      </c>
      <c r="D1278" s="60" t="str">
        <f>IF(Cli!D1277="","",Cli!D1277)</f>
        <v/>
      </c>
    </row>
    <row r="1279" spans="1:4" ht="24.95" customHeight="1" x14ac:dyDescent="0.25">
      <c r="A1279" s="58">
        <v>1274</v>
      </c>
      <c r="B1279" s="60" t="str">
        <f>IF(Con!D1278="","",Con!D1278)</f>
        <v/>
      </c>
      <c r="C1279" s="60" t="e">
        <f>IF(Ven!#REF!="","",Ven!#REF!)</f>
        <v>#REF!</v>
      </c>
      <c r="D1279" s="60" t="str">
        <f>IF(Cli!D1278="","",Cli!D1278)</f>
        <v/>
      </c>
    </row>
    <row r="1280" spans="1:4" ht="24.95" customHeight="1" x14ac:dyDescent="0.25">
      <c r="A1280" s="58">
        <v>1275</v>
      </c>
      <c r="B1280" s="60" t="str">
        <f>IF(Con!D1279="","",Con!D1279)</f>
        <v/>
      </c>
      <c r="C1280" s="60" t="e">
        <f>IF(Ven!#REF!="","",Ven!#REF!)</f>
        <v>#REF!</v>
      </c>
      <c r="D1280" s="60" t="str">
        <f>IF(Cli!D1279="","",Cli!D1279)</f>
        <v/>
      </c>
    </row>
    <row r="1281" spans="1:4" ht="24.95" customHeight="1" x14ac:dyDescent="0.25">
      <c r="A1281" s="58">
        <v>1276</v>
      </c>
      <c r="B1281" s="60" t="str">
        <f>IF(Con!D1280="","",Con!D1280)</f>
        <v/>
      </c>
      <c r="C1281" s="60" t="e">
        <f>IF(Ven!#REF!="","",Ven!#REF!)</f>
        <v>#REF!</v>
      </c>
      <c r="D1281" s="60" t="str">
        <f>IF(Cli!D1280="","",Cli!D1280)</f>
        <v/>
      </c>
    </row>
    <row r="1282" spans="1:4" ht="24.95" customHeight="1" x14ac:dyDescent="0.25">
      <c r="A1282" s="58">
        <v>1277</v>
      </c>
      <c r="B1282" s="60" t="str">
        <f>IF(Con!D1281="","",Con!D1281)</f>
        <v/>
      </c>
      <c r="C1282" s="60" t="e">
        <f>IF(Ven!#REF!="","",Ven!#REF!)</f>
        <v>#REF!</v>
      </c>
      <c r="D1282" s="60" t="str">
        <f>IF(Cli!D1281="","",Cli!D1281)</f>
        <v/>
      </c>
    </row>
    <row r="1283" spans="1:4" ht="24.95" customHeight="1" x14ac:dyDescent="0.25">
      <c r="A1283" s="58">
        <v>1278</v>
      </c>
      <c r="B1283" s="60" t="str">
        <f>IF(Con!D1282="","",Con!D1282)</f>
        <v/>
      </c>
      <c r="C1283" s="60" t="e">
        <f>IF(Ven!#REF!="","",Ven!#REF!)</f>
        <v>#REF!</v>
      </c>
      <c r="D1283" s="60" t="str">
        <f>IF(Cli!D1282="","",Cli!D1282)</f>
        <v/>
      </c>
    </row>
    <row r="1284" spans="1:4" ht="24.95" customHeight="1" x14ac:dyDescent="0.25">
      <c r="A1284" s="58">
        <v>1279</v>
      </c>
      <c r="B1284" s="60" t="str">
        <f>IF(Con!D1283="","",Con!D1283)</f>
        <v/>
      </c>
      <c r="C1284" s="60" t="e">
        <f>IF(Ven!#REF!="","",Ven!#REF!)</f>
        <v>#REF!</v>
      </c>
      <c r="D1284" s="60" t="str">
        <f>IF(Cli!D1283="","",Cli!D1283)</f>
        <v/>
      </c>
    </row>
    <row r="1285" spans="1:4" ht="24.95" customHeight="1" x14ac:dyDescent="0.25">
      <c r="A1285" s="58">
        <v>1280</v>
      </c>
      <c r="B1285" s="60" t="str">
        <f>IF(Con!D1284="","",Con!D1284)</f>
        <v/>
      </c>
      <c r="C1285" s="60" t="e">
        <f>IF(Ven!#REF!="","",Ven!#REF!)</f>
        <v>#REF!</v>
      </c>
      <c r="D1285" s="60" t="str">
        <f>IF(Cli!D1284="","",Cli!D1284)</f>
        <v/>
      </c>
    </row>
    <row r="1286" spans="1:4" ht="24.95" customHeight="1" x14ac:dyDescent="0.25">
      <c r="A1286" s="58">
        <v>1281</v>
      </c>
      <c r="B1286" s="60" t="str">
        <f>IF(Con!D1285="","",Con!D1285)</f>
        <v/>
      </c>
      <c r="C1286" s="60" t="e">
        <f>IF(Ven!#REF!="","",Ven!#REF!)</f>
        <v>#REF!</v>
      </c>
      <c r="D1286" s="60" t="str">
        <f>IF(Cli!D1285="","",Cli!D1285)</f>
        <v/>
      </c>
    </row>
    <row r="1287" spans="1:4" ht="24.95" customHeight="1" x14ac:dyDescent="0.25">
      <c r="A1287" s="58">
        <v>1282</v>
      </c>
      <c r="B1287" s="60" t="str">
        <f>IF(Con!D1286="","",Con!D1286)</f>
        <v/>
      </c>
      <c r="C1287" s="60" t="e">
        <f>IF(Ven!#REF!="","",Ven!#REF!)</f>
        <v>#REF!</v>
      </c>
      <c r="D1287" s="60" t="str">
        <f>IF(Cli!D1286="","",Cli!D1286)</f>
        <v/>
      </c>
    </row>
    <row r="1288" spans="1:4" ht="24.95" customHeight="1" x14ac:dyDescent="0.25">
      <c r="A1288" s="58">
        <v>1283</v>
      </c>
      <c r="B1288" s="60" t="str">
        <f>IF(Con!D1287="","",Con!D1287)</f>
        <v/>
      </c>
      <c r="C1288" s="60" t="e">
        <f>IF(Ven!#REF!="","",Ven!#REF!)</f>
        <v>#REF!</v>
      </c>
      <c r="D1288" s="60" t="str">
        <f>IF(Cli!D1287="","",Cli!D1287)</f>
        <v/>
      </c>
    </row>
    <row r="1289" spans="1:4" ht="24.95" customHeight="1" x14ac:dyDescent="0.25">
      <c r="A1289" s="58">
        <v>1284</v>
      </c>
      <c r="B1289" s="60" t="str">
        <f>IF(Con!D1288="","",Con!D1288)</f>
        <v/>
      </c>
      <c r="C1289" s="60" t="e">
        <f>IF(Ven!#REF!="","",Ven!#REF!)</f>
        <v>#REF!</v>
      </c>
      <c r="D1289" s="60" t="str">
        <f>IF(Cli!D1288="","",Cli!D1288)</f>
        <v/>
      </c>
    </row>
    <row r="1290" spans="1:4" ht="24.95" customHeight="1" x14ac:dyDescent="0.25">
      <c r="A1290" s="58">
        <v>1285</v>
      </c>
      <c r="B1290" s="60" t="str">
        <f>IF(Con!D1289="","",Con!D1289)</f>
        <v/>
      </c>
      <c r="C1290" s="60" t="e">
        <f>IF(Ven!#REF!="","",Ven!#REF!)</f>
        <v>#REF!</v>
      </c>
      <c r="D1290" s="60" t="str">
        <f>IF(Cli!D1289="","",Cli!D1289)</f>
        <v/>
      </c>
    </row>
    <row r="1291" spans="1:4" ht="24.95" customHeight="1" x14ac:dyDescent="0.25">
      <c r="A1291" s="58">
        <v>1286</v>
      </c>
      <c r="B1291" s="60" t="str">
        <f>IF(Con!D1290="","",Con!D1290)</f>
        <v/>
      </c>
      <c r="C1291" s="60" t="e">
        <f>IF(Ven!#REF!="","",Ven!#REF!)</f>
        <v>#REF!</v>
      </c>
      <c r="D1291" s="60" t="str">
        <f>IF(Cli!D1290="","",Cli!D1290)</f>
        <v/>
      </c>
    </row>
    <row r="1292" spans="1:4" ht="24.95" customHeight="1" x14ac:dyDescent="0.25">
      <c r="A1292" s="58">
        <v>1287</v>
      </c>
      <c r="B1292" s="60" t="str">
        <f>IF(Con!D1291="","",Con!D1291)</f>
        <v/>
      </c>
      <c r="C1292" s="60" t="e">
        <f>IF(Ven!#REF!="","",Ven!#REF!)</f>
        <v>#REF!</v>
      </c>
      <c r="D1292" s="60" t="str">
        <f>IF(Cli!D1291="","",Cli!D1291)</f>
        <v/>
      </c>
    </row>
    <row r="1293" spans="1:4" ht="24.95" customHeight="1" x14ac:dyDescent="0.25">
      <c r="A1293" s="58">
        <v>1288</v>
      </c>
      <c r="B1293" s="60" t="str">
        <f>IF(Con!D1292="","",Con!D1292)</f>
        <v/>
      </c>
      <c r="C1293" s="60" t="e">
        <f>IF(Ven!#REF!="","",Ven!#REF!)</f>
        <v>#REF!</v>
      </c>
      <c r="D1293" s="60" t="str">
        <f>IF(Cli!D1292="","",Cli!D1292)</f>
        <v/>
      </c>
    </row>
    <row r="1294" spans="1:4" ht="24.95" customHeight="1" x14ac:dyDescent="0.25">
      <c r="A1294" s="58">
        <v>1289</v>
      </c>
      <c r="B1294" s="60" t="str">
        <f>IF(Con!D1293="","",Con!D1293)</f>
        <v/>
      </c>
      <c r="C1294" s="60" t="e">
        <f>IF(Ven!#REF!="","",Ven!#REF!)</f>
        <v>#REF!</v>
      </c>
      <c r="D1294" s="60" t="str">
        <f>IF(Cli!D1293="","",Cli!D1293)</f>
        <v/>
      </c>
    </row>
    <row r="1295" spans="1:4" ht="24.95" customHeight="1" x14ac:dyDescent="0.25">
      <c r="A1295" s="58">
        <v>1290</v>
      </c>
      <c r="B1295" s="60" t="str">
        <f>IF(Con!D1294="","",Con!D1294)</f>
        <v/>
      </c>
      <c r="C1295" s="60" t="e">
        <f>IF(Ven!#REF!="","",Ven!#REF!)</f>
        <v>#REF!</v>
      </c>
      <c r="D1295" s="60" t="str">
        <f>IF(Cli!D1294="","",Cli!D1294)</f>
        <v/>
      </c>
    </row>
    <row r="1296" spans="1:4" ht="24.95" customHeight="1" x14ac:dyDescent="0.25">
      <c r="A1296" s="58">
        <v>1291</v>
      </c>
      <c r="B1296" s="60" t="str">
        <f>IF(Con!D1295="","",Con!D1295)</f>
        <v/>
      </c>
      <c r="C1296" s="60" t="e">
        <f>IF(Ven!#REF!="","",Ven!#REF!)</f>
        <v>#REF!</v>
      </c>
      <c r="D1296" s="60" t="str">
        <f>IF(Cli!D1295="","",Cli!D1295)</f>
        <v/>
      </c>
    </row>
    <row r="1297" spans="1:4" ht="24.95" customHeight="1" x14ac:dyDescent="0.25">
      <c r="A1297" s="58">
        <v>1292</v>
      </c>
      <c r="B1297" s="60" t="str">
        <f>IF(Con!D1296="","",Con!D1296)</f>
        <v/>
      </c>
      <c r="C1297" s="60" t="e">
        <f>IF(Ven!#REF!="","",Ven!#REF!)</f>
        <v>#REF!</v>
      </c>
      <c r="D1297" s="60" t="str">
        <f>IF(Cli!D1296="","",Cli!D1296)</f>
        <v/>
      </c>
    </row>
    <row r="1298" spans="1:4" ht="24.95" customHeight="1" x14ac:dyDescent="0.25">
      <c r="A1298" s="58">
        <v>1293</v>
      </c>
      <c r="B1298" s="60" t="str">
        <f>IF(Con!D1297="","",Con!D1297)</f>
        <v/>
      </c>
      <c r="C1298" s="60" t="e">
        <f>IF(Ven!#REF!="","",Ven!#REF!)</f>
        <v>#REF!</v>
      </c>
      <c r="D1298" s="60" t="str">
        <f>IF(Cli!D1297="","",Cli!D1297)</f>
        <v/>
      </c>
    </row>
    <row r="1299" spans="1:4" ht="24.95" customHeight="1" x14ac:dyDescent="0.25">
      <c r="A1299" s="58">
        <v>1294</v>
      </c>
      <c r="B1299" s="60" t="str">
        <f>IF(Con!D1298="","",Con!D1298)</f>
        <v/>
      </c>
      <c r="C1299" s="60" t="e">
        <f>IF(Ven!#REF!="","",Ven!#REF!)</f>
        <v>#REF!</v>
      </c>
      <c r="D1299" s="60" t="str">
        <f>IF(Cli!D1298="","",Cli!D1298)</f>
        <v/>
      </c>
    </row>
    <row r="1300" spans="1:4" ht="24.95" customHeight="1" x14ac:dyDescent="0.25">
      <c r="A1300" s="58">
        <v>1295</v>
      </c>
      <c r="B1300" s="60" t="str">
        <f>IF(Con!D1299="","",Con!D1299)</f>
        <v/>
      </c>
      <c r="C1300" s="60" t="e">
        <f>IF(Ven!#REF!="","",Ven!#REF!)</f>
        <v>#REF!</v>
      </c>
      <c r="D1300" s="60" t="str">
        <f>IF(Cli!D1299="","",Cli!D1299)</f>
        <v/>
      </c>
    </row>
    <row r="1301" spans="1:4" ht="24.95" customHeight="1" x14ac:dyDescent="0.25">
      <c r="A1301" s="58">
        <v>1296</v>
      </c>
      <c r="B1301" s="60" t="str">
        <f>IF(Con!D1300="","",Con!D1300)</f>
        <v/>
      </c>
      <c r="C1301" s="60" t="e">
        <f>IF(Ven!#REF!="","",Ven!#REF!)</f>
        <v>#REF!</v>
      </c>
      <c r="D1301" s="60" t="str">
        <f>IF(Cli!D1300="","",Cli!D1300)</f>
        <v/>
      </c>
    </row>
    <row r="1302" spans="1:4" ht="24.95" customHeight="1" x14ac:dyDescent="0.25">
      <c r="A1302" s="58">
        <v>1297</v>
      </c>
      <c r="B1302" s="60" t="str">
        <f>IF(Con!D1301="","",Con!D1301)</f>
        <v/>
      </c>
      <c r="C1302" s="60" t="e">
        <f>IF(Ven!#REF!="","",Ven!#REF!)</f>
        <v>#REF!</v>
      </c>
      <c r="D1302" s="60" t="str">
        <f>IF(Cli!D1301="","",Cli!D1301)</f>
        <v/>
      </c>
    </row>
    <row r="1303" spans="1:4" ht="24.95" customHeight="1" x14ac:dyDescent="0.25">
      <c r="A1303" s="58">
        <v>1298</v>
      </c>
      <c r="B1303" s="60" t="str">
        <f>IF(Con!D1302="","",Con!D1302)</f>
        <v/>
      </c>
      <c r="C1303" s="60" t="e">
        <f>IF(Ven!#REF!="","",Ven!#REF!)</f>
        <v>#REF!</v>
      </c>
      <c r="D1303" s="60" t="str">
        <f>IF(Cli!D1302="","",Cli!D1302)</f>
        <v/>
      </c>
    </row>
    <row r="1304" spans="1:4" ht="24.95" customHeight="1" x14ac:dyDescent="0.25">
      <c r="A1304" s="58">
        <v>1299</v>
      </c>
      <c r="B1304" s="60" t="str">
        <f>IF(Con!D1303="","",Con!D1303)</f>
        <v/>
      </c>
      <c r="C1304" s="60" t="e">
        <f>IF(Ven!#REF!="","",Ven!#REF!)</f>
        <v>#REF!</v>
      </c>
      <c r="D1304" s="60" t="str">
        <f>IF(Cli!D1303="","",Cli!D1303)</f>
        <v/>
      </c>
    </row>
    <row r="1305" spans="1:4" ht="24.95" customHeight="1" x14ac:dyDescent="0.25">
      <c r="A1305" s="58">
        <v>1300</v>
      </c>
      <c r="B1305" s="60" t="str">
        <f>IF(Con!D1304="","",Con!D1304)</f>
        <v/>
      </c>
      <c r="C1305" s="60" t="e">
        <f>IF(Ven!#REF!="","",Ven!#REF!)</f>
        <v>#REF!</v>
      </c>
      <c r="D1305" s="60" t="str">
        <f>IF(Cli!D1304="","",Cli!D1304)</f>
        <v/>
      </c>
    </row>
    <row r="1306" spans="1:4" ht="24.95" customHeight="1" x14ac:dyDescent="0.25">
      <c r="A1306" s="58">
        <v>1301</v>
      </c>
      <c r="B1306" s="60" t="str">
        <f>IF(Con!D1305="","",Con!D1305)</f>
        <v/>
      </c>
      <c r="C1306" s="60" t="e">
        <f>IF(Ven!#REF!="","",Ven!#REF!)</f>
        <v>#REF!</v>
      </c>
      <c r="D1306" s="60" t="str">
        <f>IF(Cli!D1305="","",Cli!D1305)</f>
        <v/>
      </c>
    </row>
    <row r="1307" spans="1:4" ht="24.95" customHeight="1" x14ac:dyDescent="0.25">
      <c r="A1307" s="58">
        <v>1302</v>
      </c>
      <c r="B1307" s="60" t="str">
        <f>IF(Con!D1306="","",Con!D1306)</f>
        <v/>
      </c>
      <c r="C1307" s="60" t="e">
        <f>IF(Ven!#REF!="","",Ven!#REF!)</f>
        <v>#REF!</v>
      </c>
      <c r="D1307" s="60" t="str">
        <f>IF(Cli!D1306="","",Cli!D1306)</f>
        <v/>
      </c>
    </row>
    <row r="1308" spans="1:4" ht="24.95" customHeight="1" x14ac:dyDescent="0.25">
      <c r="A1308" s="58">
        <v>1303</v>
      </c>
      <c r="B1308" s="60" t="str">
        <f>IF(Con!D1307="","",Con!D1307)</f>
        <v/>
      </c>
      <c r="C1308" s="60" t="e">
        <f>IF(Ven!#REF!="","",Ven!#REF!)</f>
        <v>#REF!</v>
      </c>
      <c r="D1308" s="60" t="str">
        <f>IF(Cli!D1307="","",Cli!D1307)</f>
        <v/>
      </c>
    </row>
    <row r="1309" spans="1:4" ht="24.95" customHeight="1" x14ac:dyDescent="0.25">
      <c r="A1309" s="58">
        <v>1304</v>
      </c>
      <c r="B1309" s="60" t="str">
        <f>IF(Con!D1308="","",Con!D1308)</f>
        <v/>
      </c>
      <c r="C1309" s="60" t="e">
        <f>IF(Ven!#REF!="","",Ven!#REF!)</f>
        <v>#REF!</v>
      </c>
      <c r="D1309" s="60" t="str">
        <f>IF(Cli!D1308="","",Cli!D1308)</f>
        <v/>
      </c>
    </row>
    <row r="1310" spans="1:4" ht="24.95" customHeight="1" x14ac:dyDescent="0.25">
      <c r="A1310" s="58">
        <v>1305</v>
      </c>
      <c r="B1310" s="60" t="str">
        <f>IF(Con!D1309="","",Con!D1309)</f>
        <v/>
      </c>
      <c r="C1310" s="60" t="e">
        <f>IF(Ven!#REF!="","",Ven!#REF!)</f>
        <v>#REF!</v>
      </c>
      <c r="D1310" s="60" t="str">
        <f>IF(Cli!D1309="","",Cli!D1309)</f>
        <v/>
      </c>
    </row>
    <row r="1311" spans="1:4" ht="24.95" customHeight="1" x14ac:dyDescent="0.25">
      <c r="A1311" s="58">
        <v>1306</v>
      </c>
      <c r="B1311" s="60" t="str">
        <f>IF(Con!D1310="","",Con!D1310)</f>
        <v/>
      </c>
      <c r="C1311" s="60" t="e">
        <f>IF(Ven!#REF!="","",Ven!#REF!)</f>
        <v>#REF!</v>
      </c>
      <c r="D1311" s="60" t="str">
        <f>IF(Cli!D1310="","",Cli!D1310)</f>
        <v/>
      </c>
    </row>
    <row r="1312" spans="1:4" ht="24.95" customHeight="1" x14ac:dyDescent="0.25">
      <c r="A1312" s="58">
        <v>1307</v>
      </c>
      <c r="B1312" s="60" t="str">
        <f>IF(Con!D1311="","",Con!D1311)</f>
        <v/>
      </c>
      <c r="C1312" s="60" t="e">
        <f>IF(Ven!#REF!="","",Ven!#REF!)</f>
        <v>#REF!</v>
      </c>
      <c r="D1312" s="60" t="str">
        <f>IF(Cli!D1311="","",Cli!D1311)</f>
        <v/>
      </c>
    </row>
    <row r="1313" spans="1:4" ht="24.95" customHeight="1" x14ac:dyDescent="0.25">
      <c r="A1313" s="58">
        <v>1308</v>
      </c>
      <c r="B1313" s="60" t="str">
        <f>IF(Con!D1312="","",Con!D1312)</f>
        <v/>
      </c>
      <c r="C1313" s="60" t="e">
        <f>IF(Ven!#REF!="","",Ven!#REF!)</f>
        <v>#REF!</v>
      </c>
      <c r="D1313" s="60" t="str">
        <f>IF(Cli!D1312="","",Cli!D1312)</f>
        <v/>
      </c>
    </row>
    <row r="1314" spans="1:4" ht="24.95" customHeight="1" x14ac:dyDescent="0.25">
      <c r="A1314" s="58">
        <v>1309</v>
      </c>
      <c r="B1314" s="60" t="str">
        <f>IF(Con!D1313="","",Con!D1313)</f>
        <v/>
      </c>
      <c r="C1314" s="60" t="e">
        <f>IF(Ven!#REF!="","",Ven!#REF!)</f>
        <v>#REF!</v>
      </c>
      <c r="D1314" s="60" t="str">
        <f>IF(Cli!D1313="","",Cli!D1313)</f>
        <v/>
      </c>
    </row>
    <row r="1315" spans="1:4" ht="24.95" customHeight="1" x14ac:dyDescent="0.25">
      <c r="A1315" s="58">
        <v>1310</v>
      </c>
      <c r="B1315" s="60" t="str">
        <f>IF(Con!D1314="","",Con!D1314)</f>
        <v/>
      </c>
      <c r="C1315" s="60" t="e">
        <f>IF(Ven!#REF!="","",Ven!#REF!)</f>
        <v>#REF!</v>
      </c>
      <c r="D1315" s="60" t="str">
        <f>IF(Cli!D1314="","",Cli!D1314)</f>
        <v/>
      </c>
    </row>
    <row r="1316" spans="1:4" ht="24.95" customHeight="1" x14ac:dyDescent="0.25">
      <c r="A1316" s="58">
        <v>1311</v>
      </c>
      <c r="B1316" s="60" t="str">
        <f>IF(Con!D1315="","",Con!D1315)</f>
        <v/>
      </c>
      <c r="C1316" s="60" t="e">
        <f>IF(Ven!#REF!="","",Ven!#REF!)</f>
        <v>#REF!</v>
      </c>
      <c r="D1316" s="60" t="str">
        <f>IF(Cli!D1315="","",Cli!D1315)</f>
        <v/>
      </c>
    </row>
    <row r="1317" spans="1:4" ht="24.95" customHeight="1" x14ac:dyDescent="0.25">
      <c r="A1317" s="58">
        <v>1312</v>
      </c>
      <c r="B1317" s="60" t="str">
        <f>IF(Con!D1316="","",Con!D1316)</f>
        <v/>
      </c>
      <c r="C1317" s="60" t="e">
        <f>IF(Ven!#REF!="","",Ven!#REF!)</f>
        <v>#REF!</v>
      </c>
      <c r="D1317" s="60" t="str">
        <f>IF(Cli!D1316="","",Cli!D1316)</f>
        <v/>
      </c>
    </row>
    <row r="1318" spans="1:4" ht="24.95" customHeight="1" x14ac:dyDescent="0.25">
      <c r="A1318" s="58">
        <v>1313</v>
      </c>
      <c r="B1318" s="60" t="str">
        <f>IF(Con!D1317="","",Con!D1317)</f>
        <v/>
      </c>
      <c r="C1318" s="60" t="e">
        <f>IF(Ven!#REF!="","",Ven!#REF!)</f>
        <v>#REF!</v>
      </c>
      <c r="D1318" s="60" t="str">
        <f>IF(Cli!D1317="","",Cli!D1317)</f>
        <v/>
      </c>
    </row>
    <row r="1319" spans="1:4" ht="24.95" customHeight="1" x14ac:dyDescent="0.25">
      <c r="A1319" s="58">
        <v>1314</v>
      </c>
      <c r="B1319" s="60" t="str">
        <f>IF(Con!D1318="","",Con!D1318)</f>
        <v/>
      </c>
      <c r="C1319" s="60" t="e">
        <f>IF(Ven!#REF!="","",Ven!#REF!)</f>
        <v>#REF!</v>
      </c>
      <c r="D1319" s="60" t="str">
        <f>IF(Cli!D1318="","",Cli!D1318)</f>
        <v/>
      </c>
    </row>
    <row r="1320" spans="1:4" ht="24.95" customHeight="1" x14ac:dyDescent="0.25">
      <c r="A1320" s="58">
        <v>1315</v>
      </c>
      <c r="B1320" s="60" t="str">
        <f>IF(Con!D1319="","",Con!D1319)</f>
        <v/>
      </c>
      <c r="C1320" s="60" t="e">
        <f>IF(Ven!#REF!="","",Ven!#REF!)</f>
        <v>#REF!</v>
      </c>
      <c r="D1320" s="60" t="str">
        <f>IF(Cli!D1319="","",Cli!D1319)</f>
        <v/>
      </c>
    </row>
    <row r="1321" spans="1:4" ht="24.95" customHeight="1" x14ac:dyDescent="0.25">
      <c r="A1321" s="58">
        <v>1316</v>
      </c>
      <c r="B1321" s="60" t="str">
        <f>IF(Con!D1320="","",Con!D1320)</f>
        <v/>
      </c>
      <c r="C1321" s="60" t="e">
        <f>IF(Ven!#REF!="","",Ven!#REF!)</f>
        <v>#REF!</v>
      </c>
      <c r="D1321" s="60" t="str">
        <f>IF(Cli!D1320="","",Cli!D1320)</f>
        <v/>
      </c>
    </row>
    <row r="1322" spans="1:4" ht="24.95" customHeight="1" x14ac:dyDescent="0.25">
      <c r="A1322" s="58">
        <v>1317</v>
      </c>
      <c r="B1322" s="60" t="str">
        <f>IF(Con!D1321="","",Con!D1321)</f>
        <v/>
      </c>
      <c r="C1322" s="60" t="e">
        <f>IF(Ven!#REF!="","",Ven!#REF!)</f>
        <v>#REF!</v>
      </c>
      <c r="D1322" s="60" t="str">
        <f>IF(Cli!D1321="","",Cli!D1321)</f>
        <v/>
      </c>
    </row>
    <row r="1323" spans="1:4" ht="24.95" customHeight="1" x14ac:dyDescent="0.25">
      <c r="A1323" s="58">
        <v>1318</v>
      </c>
      <c r="B1323" s="60" t="str">
        <f>IF(Con!D1322="","",Con!D1322)</f>
        <v/>
      </c>
      <c r="C1323" s="60" t="e">
        <f>IF(Ven!#REF!="","",Ven!#REF!)</f>
        <v>#REF!</v>
      </c>
      <c r="D1323" s="60" t="str">
        <f>IF(Cli!D1322="","",Cli!D1322)</f>
        <v/>
      </c>
    </row>
    <row r="1324" spans="1:4" ht="24.95" customHeight="1" x14ac:dyDescent="0.25">
      <c r="A1324" s="58">
        <v>1319</v>
      </c>
      <c r="B1324" s="60" t="str">
        <f>IF(Con!D1323="","",Con!D1323)</f>
        <v/>
      </c>
      <c r="C1324" s="60" t="e">
        <f>IF(Ven!#REF!="","",Ven!#REF!)</f>
        <v>#REF!</v>
      </c>
      <c r="D1324" s="60" t="str">
        <f>IF(Cli!D1323="","",Cli!D1323)</f>
        <v/>
      </c>
    </row>
    <row r="1325" spans="1:4" ht="24.95" customHeight="1" x14ac:dyDescent="0.25">
      <c r="A1325" s="58">
        <v>1320</v>
      </c>
      <c r="B1325" s="60" t="str">
        <f>IF(Con!D1324="","",Con!D1324)</f>
        <v/>
      </c>
      <c r="C1325" s="60" t="e">
        <f>IF(Ven!#REF!="","",Ven!#REF!)</f>
        <v>#REF!</v>
      </c>
      <c r="D1325" s="60" t="str">
        <f>IF(Cli!D1324="","",Cli!D1324)</f>
        <v/>
      </c>
    </row>
    <row r="1326" spans="1:4" ht="24.95" customHeight="1" x14ac:dyDescent="0.25">
      <c r="A1326" s="58">
        <v>1321</v>
      </c>
      <c r="B1326" s="60" t="str">
        <f>IF(Con!D1325="","",Con!D1325)</f>
        <v/>
      </c>
      <c r="C1326" s="60" t="e">
        <f>IF(Ven!#REF!="","",Ven!#REF!)</f>
        <v>#REF!</v>
      </c>
      <c r="D1326" s="60" t="str">
        <f>IF(Cli!D1325="","",Cli!D1325)</f>
        <v/>
      </c>
    </row>
    <row r="1327" spans="1:4" ht="24.95" customHeight="1" x14ac:dyDescent="0.25">
      <c r="A1327" s="58">
        <v>1322</v>
      </c>
      <c r="B1327" s="60" t="str">
        <f>IF(Con!D1326="","",Con!D1326)</f>
        <v/>
      </c>
      <c r="C1327" s="60" t="e">
        <f>IF(Ven!#REF!="","",Ven!#REF!)</f>
        <v>#REF!</v>
      </c>
      <c r="D1327" s="60" t="str">
        <f>IF(Cli!D1326="","",Cli!D1326)</f>
        <v/>
      </c>
    </row>
    <row r="1328" spans="1:4" ht="24.95" customHeight="1" x14ac:dyDescent="0.25">
      <c r="A1328" s="58">
        <v>1323</v>
      </c>
      <c r="B1328" s="60" t="str">
        <f>IF(Con!D1327="","",Con!D1327)</f>
        <v/>
      </c>
      <c r="C1328" s="60" t="e">
        <f>IF(Ven!#REF!="","",Ven!#REF!)</f>
        <v>#REF!</v>
      </c>
      <c r="D1328" s="60" t="str">
        <f>IF(Cli!D1327="","",Cli!D1327)</f>
        <v/>
      </c>
    </row>
    <row r="1329" spans="1:4" ht="24.95" customHeight="1" x14ac:dyDescent="0.25">
      <c r="A1329" s="58">
        <v>1324</v>
      </c>
      <c r="B1329" s="60" t="str">
        <f>IF(Con!D1328="","",Con!D1328)</f>
        <v/>
      </c>
      <c r="C1329" s="60" t="e">
        <f>IF(Ven!#REF!="","",Ven!#REF!)</f>
        <v>#REF!</v>
      </c>
      <c r="D1329" s="60" t="str">
        <f>IF(Cli!D1328="","",Cli!D1328)</f>
        <v/>
      </c>
    </row>
    <row r="1330" spans="1:4" ht="24.95" customHeight="1" x14ac:dyDescent="0.25">
      <c r="A1330" s="58">
        <v>1325</v>
      </c>
      <c r="B1330" s="60" t="str">
        <f>IF(Con!D1329="","",Con!D1329)</f>
        <v/>
      </c>
      <c r="C1330" s="60" t="e">
        <f>IF(Ven!#REF!="","",Ven!#REF!)</f>
        <v>#REF!</v>
      </c>
      <c r="D1330" s="60" t="str">
        <f>IF(Cli!D1329="","",Cli!D1329)</f>
        <v/>
      </c>
    </row>
    <row r="1331" spans="1:4" ht="24.95" customHeight="1" x14ac:dyDescent="0.25">
      <c r="A1331" s="58">
        <v>1326</v>
      </c>
      <c r="B1331" s="60" t="str">
        <f>IF(Con!D1330="","",Con!D1330)</f>
        <v/>
      </c>
      <c r="C1331" s="60" t="e">
        <f>IF(Ven!#REF!="","",Ven!#REF!)</f>
        <v>#REF!</v>
      </c>
      <c r="D1331" s="60" t="str">
        <f>IF(Cli!D1330="","",Cli!D1330)</f>
        <v/>
      </c>
    </row>
    <row r="1332" spans="1:4" ht="24.95" customHeight="1" x14ac:dyDescent="0.25">
      <c r="A1332" s="58">
        <v>1327</v>
      </c>
      <c r="B1332" s="60" t="str">
        <f>IF(Con!D1331="","",Con!D1331)</f>
        <v/>
      </c>
      <c r="C1332" s="60" t="e">
        <f>IF(Ven!#REF!="","",Ven!#REF!)</f>
        <v>#REF!</v>
      </c>
      <c r="D1332" s="60" t="str">
        <f>IF(Cli!D1331="","",Cli!D1331)</f>
        <v/>
      </c>
    </row>
    <row r="1333" spans="1:4" ht="24.95" customHeight="1" x14ac:dyDescent="0.25">
      <c r="A1333" s="58">
        <v>1328</v>
      </c>
      <c r="B1333" s="60" t="str">
        <f>IF(Con!D1332="","",Con!D1332)</f>
        <v/>
      </c>
      <c r="C1333" s="60" t="e">
        <f>IF(Ven!#REF!="","",Ven!#REF!)</f>
        <v>#REF!</v>
      </c>
      <c r="D1333" s="60" t="str">
        <f>IF(Cli!D1332="","",Cli!D1332)</f>
        <v/>
      </c>
    </row>
    <row r="1334" spans="1:4" ht="24.95" customHeight="1" x14ac:dyDescent="0.25">
      <c r="A1334" s="58">
        <v>1329</v>
      </c>
      <c r="B1334" s="60" t="str">
        <f>IF(Con!D1333="","",Con!D1333)</f>
        <v/>
      </c>
      <c r="C1334" s="60" t="e">
        <f>IF(Ven!#REF!="","",Ven!#REF!)</f>
        <v>#REF!</v>
      </c>
      <c r="D1334" s="60" t="str">
        <f>IF(Cli!D1333="","",Cli!D1333)</f>
        <v/>
      </c>
    </row>
    <row r="1335" spans="1:4" ht="24.95" customHeight="1" x14ac:dyDescent="0.25">
      <c r="A1335" s="58">
        <v>1330</v>
      </c>
      <c r="B1335" s="60" t="str">
        <f>IF(Con!D1334="","",Con!D1334)</f>
        <v/>
      </c>
      <c r="C1335" s="60" t="e">
        <f>IF(Ven!#REF!="","",Ven!#REF!)</f>
        <v>#REF!</v>
      </c>
      <c r="D1335" s="60" t="str">
        <f>IF(Cli!D1334="","",Cli!D1334)</f>
        <v/>
      </c>
    </row>
    <row r="1336" spans="1:4" ht="24.95" customHeight="1" x14ac:dyDescent="0.25">
      <c r="A1336" s="58">
        <v>1331</v>
      </c>
      <c r="B1336" s="60" t="str">
        <f>IF(Con!D1335="","",Con!D1335)</f>
        <v/>
      </c>
      <c r="C1336" s="60" t="e">
        <f>IF(Ven!#REF!="","",Ven!#REF!)</f>
        <v>#REF!</v>
      </c>
      <c r="D1336" s="60" t="str">
        <f>IF(Cli!D1335="","",Cli!D1335)</f>
        <v/>
      </c>
    </row>
    <row r="1337" spans="1:4" ht="24.95" customHeight="1" x14ac:dyDescent="0.25">
      <c r="A1337" s="58">
        <v>1332</v>
      </c>
      <c r="B1337" s="60" t="str">
        <f>IF(Con!D1336="","",Con!D1336)</f>
        <v/>
      </c>
      <c r="C1337" s="60" t="e">
        <f>IF(Ven!#REF!="","",Ven!#REF!)</f>
        <v>#REF!</v>
      </c>
      <c r="D1337" s="60" t="str">
        <f>IF(Cli!D1336="","",Cli!D1336)</f>
        <v/>
      </c>
    </row>
    <row r="1338" spans="1:4" ht="24.95" customHeight="1" x14ac:dyDescent="0.25">
      <c r="A1338" s="58">
        <v>1333</v>
      </c>
      <c r="B1338" s="60" t="str">
        <f>IF(Con!D1337="","",Con!D1337)</f>
        <v/>
      </c>
      <c r="C1338" s="60" t="e">
        <f>IF(Ven!#REF!="","",Ven!#REF!)</f>
        <v>#REF!</v>
      </c>
      <c r="D1338" s="60" t="str">
        <f>IF(Cli!D1337="","",Cli!D1337)</f>
        <v/>
      </c>
    </row>
    <row r="1339" spans="1:4" ht="24.95" customHeight="1" x14ac:dyDescent="0.25">
      <c r="A1339" s="58">
        <v>1334</v>
      </c>
      <c r="B1339" s="60" t="str">
        <f>IF(Con!D1338="","",Con!D1338)</f>
        <v/>
      </c>
      <c r="C1339" s="60" t="e">
        <f>IF(Ven!#REF!="","",Ven!#REF!)</f>
        <v>#REF!</v>
      </c>
      <c r="D1339" s="60" t="str">
        <f>IF(Cli!D1338="","",Cli!D1338)</f>
        <v/>
      </c>
    </row>
    <row r="1340" spans="1:4" ht="24.95" customHeight="1" x14ac:dyDescent="0.25">
      <c r="A1340" s="58">
        <v>1335</v>
      </c>
      <c r="B1340" s="60" t="str">
        <f>IF(Con!D1339="","",Con!D1339)</f>
        <v/>
      </c>
      <c r="C1340" s="60" t="e">
        <f>IF(Ven!#REF!="","",Ven!#REF!)</f>
        <v>#REF!</v>
      </c>
      <c r="D1340" s="60" t="str">
        <f>IF(Cli!D1339="","",Cli!D1339)</f>
        <v/>
      </c>
    </row>
    <row r="1341" spans="1:4" ht="24.95" customHeight="1" x14ac:dyDescent="0.25">
      <c r="A1341" s="58">
        <v>1336</v>
      </c>
      <c r="B1341" s="60" t="str">
        <f>IF(Con!D1340="","",Con!D1340)</f>
        <v/>
      </c>
      <c r="C1341" s="60" t="e">
        <f>IF(Ven!#REF!="","",Ven!#REF!)</f>
        <v>#REF!</v>
      </c>
      <c r="D1341" s="60" t="str">
        <f>IF(Cli!D1340="","",Cli!D1340)</f>
        <v/>
      </c>
    </row>
    <row r="1342" spans="1:4" ht="24.95" customHeight="1" x14ac:dyDescent="0.25">
      <c r="A1342" s="58">
        <v>1337</v>
      </c>
      <c r="B1342" s="60" t="str">
        <f>IF(Con!D1341="","",Con!D1341)</f>
        <v/>
      </c>
      <c r="C1342" s="60" t="e">
        <f>IF(Ven!#REF!="","",Ven!#REF!)</f>
        <v>#REF!</v>
      </c>
      <c r="D1342" s="60" t="str">
        <f>IF(Cli!D1341="","",Cli!D1341)</f>
        <v/>
      </c>
    </row>
    <row r="1343" spans="1:4" ht="24.95" customHeight="1" x14ac:dyDescent="0.25">
      <c r="A1343" s="58">
        <v>1338</v>
      </c>
      <c r="B1343" s="60" t="str">
        <f>IF(Con!D1342="","",Con!D1342)</f>
        <v/>
      </c>
      <c r="C1343" s="60" t="e">
        <f>IF(Ven!#REF!="","",Ven!#REF!)</f>
        <v>#REF!</v>
      </c>
      <c r="D1343" s="60" t="str">
        <f>IF(Cli!D1342="","",Cli!D1342)</f>
        <v/>
      </c>
    </row>
    <row r="1344" spans="1:4" ht="24.95" customHeight="1" x14ac:dyDescent="0.25">
      <c r="A1344" s="58">
        <v>1339</v>
      </c>
      <c r="B1344" s="60" t="str">
        <f>IF(Con!D1343="","",Con!D1343)</f>
        <v/>
      </c>
      <c r="C1344" s="60" t="e">
        <f>IF(Ven!#REF!="","",Ven!#REF!)</f>
        <v>#REF!</v>
      </c>
      <c r="D1344" s="60" t="str">
        <f>IF(Cli!D1343="","",Cli!D1343)</f>
        <v/>
      </c>
    </row>
    <row r="1345" spans="1:4" ht="24.95" customHeight="1" x14ac:dyDescent="0.25">
      <c r="A1345" s="58">
        <v>1340</v>
      </c>
      <c r="B1345" s="60" t="str">
        <f>IF(Con!D1344="","",Con!D1344)</f>
        <v/>
      </c>
      <c r="C1345" s="60" t="e">
        <f>IF(Ven!#REF!="","",Ven!#REF!)</f>
        <v>#REF!</v>
      </c>
      <c r="D1345" s="60" t="str">
        <f>IF(Cli!D1344="","",Cli!D1344)</f>
        <v/>
      </c>
    </row>
    <row r="1346" spans="1:4" ht="24.95" customHeight="1" x14ac:dyDescent="0.25">
      <c r="A1346" s="58">
        <v>1341</v>
      </c>
      <c r="B1346" s="60" t="str">
        <f>IF(Con!D1345="","",Con!D1345)</f>
        <v/>
      </c>
      <c r="C1346" s="60" t="e">
        <f>IF(Ven!#REF!="","",Ven!#REF!)</f>
        <v>#REF!</v>
      </c>
      <c r="D1346" s="60" t="str">
        <f>IF(Cli!D1345="","",Cli!D1345)</f>
        <v/>
      </c>
    </row>
    <row r="1347" spans="1:4" ht="24.95" customHeight="1" x14ac:dyDescent="0.25">
      <c r="A1347" s="58">
        <v>1342</v>
      </c>
      <c r="B1347" s="60" t="str">
        <f>IF(Con!D1346="","",Con!D1346)</f>
        <v/>
      </c>
      <c r="C1347" s="60" t="e">
        <f>IF(Ven!#REF!="","",Ven!#REF!)</f>
        <v>#REF!</v>
      </c>
      <c r="D1347" s="60" t="str">
        <f>IF(Cli!D1346="","",Cli!D1346)</f>
        <v/>
      </c>
    </row>
    <row r="1348" spans="1:4" ht="24.95" customHeight="1" x14ac:dyDescent="0.25">
      <c r="A1348" s="58">
        <v>1343</v>
      </c>
      <c r="B1348" s="60" t="str">
        <f>IF(Con!D1347="","",Con!D1347)</f>
        <v/>
      </c>
      <c r="C1348" s="60" t="e">
        <f>IF(Ven!#REF!="","",Ven!#REF!)</f>
        <v>#REF!</v>
      </c>
      <c r="D1348" s="60" t="str">
        <f>IF(Cli!D1347="","",Cli!D1347)</f>
        <v/>
      </c>
    </row>
    <row r="1349" spans="1:4" ht="24.95" customHeight="1" x14ac:dyDescent="0.25">
      <c r="A1349" s="58">
        <v>1344</v>
      </c>
      <c r="B1349" s="60" t="str">
        <f>IF(Con!D1348="","",Con!D1348)</f>
        <v/>
      </c>
      <c r="C1349" s="60" t="e">
        <f>IF(Ven!#REF!="","",Ven!#REF!)</f>
        <v>#REF!</v>
      </c>
      <c r="D1349" s="60" t="str">
        <f>IF(Cli!D1348="","",Cli!D1348)</f>
        <v/>
      </c>
    </row>
    <row r="1350" spans="1:4" ht="24.95" customHeight="1" x14ac:dyDescent="0.25">
      <c r="A1350" s="58">
        <v>1345</v>
      </c>
      <c r="B1350" s="60" t="str">
        <f>IF(Con!D1349="","",Con!D1349)</f>
        <v/>
      </c>
      <c r="C1350" s="60" t="e">
        <f>IF(Ven!#REF!="","",Ven!#REF!)</f>
        <v>#REF!</v>
      </c>
      <c r="D1350" s="60" t="str">
        <f>IF(Cli!D1349="","",Cli!D1349)</f>
        <v/>
      </c>
    </row>
    <row r="1351" spans="1:4" ht="24.95" customHeight="1" x14ac:dyDescent="0.25">
      <c r="A1351" s="58">
        <v>1346</v>
      </c>
      <c r="B1351" s="60" t="str">
        <f>IF(Con!D1350="","",Con!D1350)</f>
        <v/>
      </c>
      <c r="C1351" s="60" t="e">
        <f>IF(Ven!#REF!="","",Ven!#REF!)</f>
        <v>#REF!</v>
      </c>
      <c r="D1351" s="60" t="str">
        <f>IF(Cli!D1350="","",Cli!D1350)</f>
        <v/>
      </c>
    </row>
    <row r="1352" spans="1:4" ht="24.95" customHeight="1" x14ac:dyDescent="0.25">
      <c r="A1352" s="58">
        <v>1347</v>
      </c>
      <c r="B1352" s="60" t="str">
        <f>IF(Con!D1351="","",Con!D1351)</f>
        <v/>
      </c>
      <c r="C1352" s="60" t="e">
        <f>IF(Ven!#REF!="","",Ven!#REF!)</f>
        <v>#REF!</v>
      </c>
      <c r="D1352" s="60" t="str">
        <f>IF(Cli!D1351="","",Cli!D1351)</f>
        <v/>
      </c>
    </row>
    <row r="1353" spans="1:4" ht="24.95" customHeight="1" x14ac:dyDescent="0.25">
      <c r="A1353" s="58">
        <v>1348</v>
      </c>
      <c r="B1353" s="60" t="str">
        <f>IF(Con!D1352="","",Con!D1352)</f>
        <v/>
      </c>
      <c r="C1353" s="60" t="e">
        <f>IF(Ven!#REF!="","",Ven!#REF!)</f>
        <v>#REF!</v>
      </c>
      <c r="D1353" s="60" t="str">
        <f>IF(Cli!D1352="","",Cli!D1352)</f>
        <v/>
      </c>
    </row>
    <row r="1354" spans="1:4" ht="24.95" customHeight="1" x14ac:dyDescent="0.25">
      <c r="A1354" s="58">
        <v>1349</v>
      </c>
      <c r="B1354" s="60" t="str">
        <f>IF(Con!D1353="","",Con!D1353)</f>
        <v/>
      </c>
      <c r="C1354" s="60" t="e">
        <f>IF(Ven!#REF!="","",Ven!#REF!)</f>
        <v>#REF!</v>
      </c>
      <c r="D1354" s="60" t="str">
        <f>IF(Cli!D1353="","",Cli!D1353)</f>
        <v/>
      </c>
    </row>
    <row r="1355" spans="1:4" ht="24.95" customHeight="1" x14ac:dyDescent="0.25">
      <c r="A1355" s="58">
        <v>1350</v>
      </c>
      <c r="B1355" s="60" t="str">
        <f>IF(Con!D1354="","",Con!D1354)</f>
        <v/>
      </c>
      <c r="C1355" s="60" t="e">
        <f>IF(Ven!#REF!="","",Ven!#REF!)</f>
        <v>#REF!</v>
      </c>
      <c r="D1355" s="60" t="str">
        <f>IF(Cli!D1354="","",Cli!D1354)</f>
        <v/>
      </c>
    </row>
    <row r="1356" spans="1:4" ht="24.95" customHeight="1" x14ac:dyDescent="0.25">
      <c r="A1356" s="58">
        <v>1351</v>
      </c>
      <c r="B1356" s="60" t="str">
        <f>IF(Con!D1355="","",Con!D1355)</f>
        <v/>
      </c>
      <c r="C1356" s="60" t="e">
        <f>IF(Ven!#REF!="","",Ven!#REF!)</f>
        <v>#REF!</v>
      </c>
      <c r="D1356" s="60" t="str">
        <f>IF(Cli!D1355="","",Cli!D1355)</f>
        <v/>
      </c>
    </row>
    <row r="1357" spans="1:4" ht="24.95" customHeight="1" x14ac:dyDescent="0.25">
      <c r="A1357" s="58">
        <v>1352</v>
      </c>
      <c r="B1357" s="60" t="str">
        <f>IF(Con!D1356="","",Con!D1356)</f>
        <v/>
      </c>
      <c r="C1357" s="60" t="e">
        <f>IF(Ven!#REF!="","",Ven!#REF!)</f>
        <v>#REF!</v>
      </c>
      <c r="D1357" s="60" t="str">
        <f>IF(Cli!D1356="","",Cli!D1356)</f>
        <v/>
      </c>
    </row>
    <row r="1358" spans="1:4" ht="24.95" customHeight="1" x14ac:dyDescent="0.25">
      <c r="A1358" s="58">
        <v>1353</v>
      </c>
      <c r="B1358" s="60" t="str">
        <f>IF(Con!D1357="","",Con!D1357)</f>
        <v/>
      </c>
      <c r="C1358" s="60" t="e">
        <f>IF(Ven!#REF!="","",Ven!#REF!)</f>
        <v>#REF!</v>
      </c>
      <c r="D1358" s="60" t="str">
        <f>IF(Cli!D1357="","",Cli!D1357)</f>
        <v/>
      </c>
    </row>
    <row r="1359" spans="1:4" ht="24.95" customHeight="1" x14ac:dyDescent="0.25">
      <c r="A1359" s="58">
        <v>1354</v>
      </c>
      <c r="B1359" s="60" t="str">
        <f>IF(Con!D1358="","",Con!D1358)</f>
        <v/>
      </c>
      <c r="C1359" s="60" t="e">
        <f>IF(Ven!#REF!="","",Ven!#REF!)</f>
        <v>#REF!</v>
      </c>
      <c r="D1359" s="60" t="str">
        <f>IF(Cli!D1358="","",Cli!D1358)</f>
        <v/>
      </c>
    </row>
    <row r="1360" spans="1:4" ht="24.95" customHeight="1" x14ac:dyDescent="0.25">
      <c r="A1360" s="58">
        <v>1355</v>
      </c>
      <c r="B1360" s="60" t="str">
        <f>IF(Con!D1359="","",Con!D1359)</f>
        <v/>
      </c>
      <c r="C1360" s="60" t="e">
        <f>IF(Ven!#REF!="","",Ven!#REF!)</f>
        <v>#REF!</v>
      </c>
      <c r="D1360" s="60" t="str">
        <f>IF(Cli!D1359="","",Cli!D1359)</f>
        <v/>
      </c>
    </row>
    <row r="1361" spans="1:4" ht="24.95" customHeight="1" x14ac:dyDescent="0.25">
      <c r="A1361" s="58">
        <v>1356</v>
      </c>
      <c r="B1361" s="60" t="str">
        <f>IF(Con!D1360="","",Con!D1360)</f>
        <v/>
      </c>
      <c r="C1361" s="60" t="e">
        <f>IF(Ven!#REF!="","",Ven!#REF!)</f>
        <v>#REF!</v>
      </c>
      <c r="D1361" s="60" t="str">
        <f>IF(Cli!D1360="","",Cli!D1360)</f>
        <v/>
      </c>
    </row>
    <row r="1362" spans="1:4" ht="24.95" customHeight="1" x14ac:dyDescent="0.25">
      <c r="A1362" s="58">
        <v>1357</v>
      </c>
      <c r="B1362" s="60" t="str">
        <f>IF(Con!D1361="","",Con!D1361)</f>
        <v/>
      </c>
      <c r="C1362" s="60" t="e">
        <f>IF(Ven!#REF!="","",Ven!#REF!)</f>
        <v>#REF!</v>
      </c>
      <c r="D1362" s="60" t="str">
        <f>IF(Cli!D1361="","",Cli!D1361)</f>
        <v/>
      </c>
    </row>
    <row r="1363" spans="1:4" ht="24.95" customHeight="1" x14ac:dyDescent="0.25">
      <c r="A1363" s="58">
        <v>1358</v>
      </c>
      <c r="B1363" s="60" t="str">
        <f>IF(Con!D1362="","",Con!D1362)</f>
        <v/>
      </c>
      <c r="C1363" s="60" t="e">
        <f>IF(Ven!#REF!="","",Ven!#REF!)</f>
        <v>#REF!</v>
      </c>
      <c r="D1363" s="60" t="str">
        <f>IF(Cli!D1362="","",Cli!D1362)</f>
        <v/>
      </c>
    </row>
    <row r="1364" spans="1:4" ht="24.95" customHeight="1" x14ac:dyDescent="0.25">
      <c r="A1364" s="58">
        <v>1359</v>
      </c>
      <c r="B1364" s="60" t="str">
        <f>IF(Con!D1363="","",Con!D1363)</f>
        <v/>
      </c>
      <c r="C1364" s="60" t="e">
        <f>IF(Ven!#REF!="","",Ven!#REF!)</f>
        <v>#REF!</v>
      </c>
      <c r="D1364" s="60" t="str">
        <f>IF(Cli!D1363="","",Cli!D1363)</f>
        <v/>
      </c>
    </row>
    <row r="1365" spans="1:4" ht="24.95" customHeight="1" x14ac:dyDescent="0.25">
      <c r="A1365" s="58">
        <v>1360</v>
      </c>
      <c r="B1365" s="60" t="str">
        <f>IF(Con!D1364="","",Con!D1364)</f>
        <v/>
      </c>
      <c r="C1365" s="60" t="e">
        <f>IF(Ven!#REF!="","",Ven!#REF!)</f>
        <v>#REF!</v>
      </c>
      <c r="D1365" s="60" t="str">
        <f>IF(Cli!D1364="","",Cli!D1364)</f>
        <v/>
      </c>
    </row>
    <row r="1366" spans="1:4" ht="24.95" customHeight="1" x14ac:dyDescent="0.25">
      <c r="A1366" s="58">
        <v>1361</v>
      </c>
      <c r="B1366" s="60" t="str">
        <f>IF(Con!D1365="","",Con!D1365)</f>
        <v/>
      </c>
      <c r="C1366" s="60" t="e">
        <f>IF(Ven!#REF!="","",Ven!#REF!)</f>
        <v>#REF!</v>
      </c>
      <c r="D1366" s="60" t="str">
        <f>IF(Cli!D1365="","",Cli!D1365)</f>
        <v/>
      </c>
    </row>
    <row r="1367" spans="1:4" ht="24.95" customHeight="1" x14ac:dyDescent="0.25">
      <c r="A1367" s="58">
        <v>1362</v>
      </c>
      <c r="B1367" s="60" t="str">
        <f>IF(Con!D1366="","",Con!D1366)</f>
        <v/>
      </c>
      <c r="C1367" s="60" t="e">
        <f>IF(Ven!#REF!="","",Ven!#REF!)</f>
        <v>#REF!</v>
      </c>
      <c r="D1367" s="60" t="str">
        <f>IF(Cli!D1366="","",Cli!D1366)</f>
        <v/>
      </c>
    </row>
    <row r="1368" spans="1:4" ht="24.95" customHeight="1" x14ac:dyDescent="0.25">
      <c r="A1368" s="58">
        <v>1363</v>
      </c>
      <c r="B1368" s="60" t="str">
        <f>IF(Con!D1367="","",Con!D1367)</f>
        <v/>
      </c>
      <c r="C1368" s="60" t="e">
        <f>IF(Ven!#REF!="","",Ven!#REF!)</f>
        <v>#REF!</v>
      </c>
      <c r="D1368" s="60" t="str">
        <f>IF(Cli!D1367="","",Cli!D1367)</f>
        <v/>
      </c>
    </row>
    <row r="1369" spans="1:4" ht="24.95" customHeight="1" x14ac:dyDescent="0.25">
      <c r="A1369" s="58">
        <v>1364</v>
      </c>
      <c r="B1369" s="60" t="str">
        <f>IF(Con!D1368="","",Con!D1368)</f>
        <v/>
      </c>
      <c r="C1369" s="60" t="e">
        <f>IF(Ven!#REF!="","",Ven!#REF!)</f>
        <v>#REF!</v>
      </c>
      <c r="D1369" s="60" t="str">
        <f>IF(Cli!D1368="","",Cli!D1368)</f>
        <v/>
      </c>
    </row>
    <row r="1370" spans="1:4" ht="24.95" customHeight="1" x14ac:dyDescent="0.25">
      <c r="A1370" s="58">
        <v>1365</v>
      </c>
      <c r="B1370" s="60" t="str">
        <f>IF(Con!D1369="","",Con!D1369)</f>
        <v/>
      </c>
      <c r="C1370" s="60" t="e">
        <f>IF(Ven!#REF!="","",Ven!#REF!)</f>
        <v>#REF!</v>
      </c>
      <c r="D1370" s="60" t="str">
        <f>IF(Cli!D1369="","",Cli!D1369)</f>
        <v/>
      </c>
    </row>
    <row r="1371" spans="1:4" ht="24.95" customHeight="1" x14ac:dyDescent="0.25">
      <c r="A1371" s="58">
        <v>1366</v>
      </c>
      <c r="B1371" s="60" t="str">
        <f>IF(Con!D1370="","",Con!D1370)</f>
        <v/>
      </c>
      <c r="C1371" s="60" t="e">
        <f>IF(Ven!#REF!="","",Ven!#REF!)</f>
        <v>#REF!</v>
      </c>
      <c r="D1371" s="60" t="str">
        <f>IF(Cli!D1370="","",Cli!D1370)</f>
        <v/>
      </c>
    </row>
    <row r="1372" spans="1:4" ht="24.95" customHeight="1" x14ac:dyDescent="0.25">
      <c r="A1372" s="58">
        <v>1367</v>
      </c>
      <c r="B1372" s="60" t="str">
        <f>IF(Con!D1371="","",Con!D1371)</f>
        <v/>
      </c>
      <c r="C1372" s="60" t="e">
        <f>IF(Ven!#REF!="","",Ven!#REF!)</f>
        <v>#REF!</v>
      </c>
      <c r="D1372" s="60" t="str">
        <f>IF(Cli!D1371="","",Cli!D1371)</f>
        <v/>
      </c>
    </row>
    <row r="1373" spans="1:4" ht="24.95" customHeight="1" x14ac:dyDescent="0.25">
      <c r="A1373" s="58">
        <v>1368</v>
      </c>
      <c r="B1373" s="60" t="str">
        <f>IF(Con!D1372="","",Con!D1372)</f>
        <v/>
      </c>
      <c r="C1373" s="60" t="e">
        <f>IF(Ven!#REF!="","",Ven!#REF!)</f>
        <v>#REF!</v>
      </c>
      <c r="D1373" s="60" t="str">
        <f>IF(Cli!D1372="","",Cli!D1372)</f>
        <v/>
      </c>
    </row>
    <row r="1374" spans="1:4" ht="24.95" customHeight="1" x14ac:dyDescent="0.25">
      <c r="A1374" s="58">
        <v>1369</v>
      </c>
      <c r="B1374" s="60" t="str">
        <f>IF(Con!D1373="","",Con!D1373)</f>
        <v/>
      </c>
      <c r="C1374" s="60" t="e">
        <f>IF(Ven!#REF!="","",Ven!#REF!)</f>
        <v>#REF!</v>
      </c>
      <c r="D1374" s="60" t="str">
        <f>IF(Cli!D1373="","",Cli!D1373)</f>
        <v/>
      </c>
    </row>
    <row r="1375" spans="1:4" ht="24.95" customHeight="1" x14ac:dyDescent="0.25">
      <c r="A1375" s="58">
        <v>1370</v>
      </c>
      <c r="B1375" s="60" t="str">
        <f>IF(Con!D1374="","",Con!D1374)</f>
        <v/>
      </c>
      <c r="C1375" s="60" t="e">
        <f>IF(Ven!#REF!="","",Ven!#REF!)</f>
        <v>#REF!</v>
      </c>
      <c r="D1375" s="60" t="str">
        <f>IF(Cli!D1374="","",Cli!D1374)</f>
        <v/>
      </c>
    </row>
    <row r="1376" spans="1:4" ht="24.95" customHeight="1" x14ac:dyDescent="0.25">
      <c r="A1376" s="58">
        <v>1371</v>
      </c>
      <c r="B1376" s="60" t="str">
        <f>IF(Con!D1375="","",Con!D1375)</f>
        <v/>
      </c>
      <c r="C1376" s="60" t="e">
        <f>IF(Ven!#REF!="","",Ven!#REF!)</f>
        <v>#REF!</v>
      </c>
      <c r="D1376" s="60" t="str">
        <f>IF(Cli!D1375="","",Cli!D1375)</f>
        <v/>
      </c>
    </row>
    <row r="1377" spans="1:4" ht="24.95" customHeight="1" x14ac:dyDescent="0.25">
      <c r="A1377" s="58">
        <v>1372</v>
      </c>
      <c r="B1377" s="60" t="str">
        <f>IF(Con!D1376="","",Con!D1376)</f>
        <v/>
      </c>
      <c r="C1377" s="60" t="e">
        <f>IF(Ven!#REF!="","",Ven!#REF!)</f>
        <v>#REF!</v>
      </c>
      <c r="D1377" s="60" t="str">
        <f>IF(Cli!D1376="","",Cli!D1376)</f>
        <v/>
      </c>
    </row>
    <row r="1378" spans="1:4" ht="24.95" customHeight="1" x14ac:dyDescent="0.25">
      <c r="A1378" s="58">
        <v>1373</v>
      </c>
      <c r="B1378" s="60" t="str">
        <f>IF(Con!D1377="","",Con!D1377)</f>
        <v/>
      </c>
      <c r="C1378" s="60" t="e">
        <f>IF(Ven!#REF!="","",Ven!#REF!)</f>
        <v>#REF!</v>
      </c>
      <c r="D1378" s="60" t="str">
        <f>IF(Cli!D1377="","",Cli!D1377)</f>
        <v/>
      </c>
    </row>
    <row r="1379" spans="1:4" ht="24.95" customHeight="1" x14ac:dyDescent="0.25">
      <c r="A1379" s="58">
        <v>1374</v>
      </c>
      <c r="B1379" s="60" t="str">
        <f>IF(Con!D1378="","",Con!D1378)</f>
        <v/>
      </c>
      <c r="C1379" s="60" t="e">
        <f>IF(Ven!#REF!="","",Ven!#REF!)</f>
        <v>#REF!</v>
      </c>
      <c r="D1379" s="60" t="str">
        <f>IF(Cli!D1378="","",Cli!D1378)</f>
        <v/>
      </c>
    </row>
    <row r="1380" spans="1:4" ht="24.95" customHeight="1" x14ac:dyDescent="0.25">
      <c r="A1380" s="58">
        <v>1375</v>
      </c>
      <c r="B1380" s="60" t="str">
        <f>IF(Con!D1379="","",Con!D1379)</f>
        <v/>
      </c>
      <c r="C1380" s="60" t="e">
        <f>IF(Ven!#REF!="","",Ven!#REF!)</f>
        <v>#REF!</v>
      </c>
      <c r="D1380" s="60" t="str">
        <f>IF(Cli!D1379="","",Cli!D1379)</f>
        <v/>
      </c>
    </row>
    <row r="1381" spans="1:4" ht="24.95" customHeight="1" x14ac:dyDescent="0.25">
      <c r="A1381" s="58">
        <v>1376</v>
      </c>
      <c r="B1381" s="60" t="str">
        <f>IF(Con!D1380="","",Con!D1380)</f>
        <v/>
      </c>
      <c r="C1381" s="60" t="e">
        <f>IF(Ven!#REF!="","",Ven!#REF!)</f>
        <v>#REF!</v>
      </c>
      <c r="D1381" s="60" t="str">
        <f>IF(Cli!D1380="","",Cli!D1380)</f>
        <v/>
      </c>
    </row>
    <row r="1382" spans="1:4" ht="24.95" customHeight="1" x14ac:dyDescent="0.25">
      <c r="A1382" s="58">
        <v>1377</v>
      </c>
      <c r="B1382" s="60" t="str">
        <f>IF(Con!D1381="","",Con!D1381)</f>
        <v/>
      </c>
      <c r="C1382" s="60" t="e">
        <f>IF(Ven!#REF!="","",Ven!#REF!)</f>
        <v>#REF!</v>
      </c>
      <c r="D1382" s="60" t="str">
        <f>IF(Cli!D1381="","",Cli!D1381)</f>
        <v/>
      </c>
    </row>
    <row r="1383" spans="1:4" ht="24.95" customHeight="1" x14ac:dyDescent="0.25">
      <c r="A1383" s="58">
        <v>1378</v>
      </c>
      <c r="B1383" s="60" t="str">
        <f>IF(Con!D1382="","",Con!D1382)</f>
        <v/>
      </c>
      <c r="C1383" s="60" t="e">
        <f>IF(Ven!#REF!="","",Ven!#REF!)</f>
        <v>#REF!</v>
      </c>
      <c r="D1383" s="60" t="str">
        <f>IF(Cli!D1382="","",Cli!D1382)</f>
        <v/>
      </c>
    </row>
    <row r="1384" spans="1:4" ht="24.95" customHeight="1" x14ac:dyDescent="0.25">
      <c r="A1384" s="58">
        <v>1379</v>
      </c>
      <c r="B1384" s="60" t="str">
        <f>IF(Con!D1383="","",Con!D1383)</f>
        <v/>
      </c>
      <c r="C1384" s="60" t="e">
        <f>IF(Ven!#REF!="","",Ven!#REF!)</f>
        <v>#REF!</v>
      </c>
      <c r="D1384" s="60" t="str">
        <f>IF(Cli!D1383="","",Cli!D1383)</f>
        <v/>
      </c>
    </row>
    <row r="1385" spans="1:4" ht="24.95" customHeight="1" x14ac:dyDescent="0.25">
      <c r="A1385" s="58">
        <v>1380</v>
      </c>
      <c r="B1385" s="60" t="str">
        <f>IF(Con!D1384="","",Con!D1384)</f>
        <v/>
      </c>
      <c r="C1385" s="60" t="e">
        <f>IF(Ven!#REF!="","",Ven!#REF!)</f>
        <v>#REF!</v>
      </c>
      <c r="D1385" s="60" t="str">
        <f>IF(Cli!D1384="","",Cli!D1384)</f>
        <v/>
      </c>
    </row>
    <row r="1386" spans="1:4" ht="24.95" customHeight="1" x14ac:dyDescent="0.25">
      <c r="A1386" s="58">
        <v>1381</v>
      </c>
      <c r="B1386" s="60" t="str">
        <f>IF(Con!D1385="","",Con!D1385)</f>
        <v/>
      </c>
      <c r="C1386" s="60" t="e">
        <f>IF(Ven!#REF!="","",Ven!#REF!)</f>
        <v>#REF!</v>
      </c>
      <c r="D1386" s="60" t="str">
        <f>IF(Cli!D1385="","",Cli!D1385)</f>
        <v/>
      </c>
    </row>
    <row r="1387" spans="1:4" ht="24.95" customHeight="1" x14ac:dyDescent="0.25">
      <c r="A1387" s="58">
        <v>1382</v>
      </c>
      <c r="B1387" s="60" t="str">
        <f>IF(Con!D1386="","",Con!D1386)</f>
        <v/>
      </c>
      <c r="C1387" s="60" t="e">
        <f>IF(Ven!#REF!="","",Ven!#REF!)</f>
        <v>#REF!</v>
      </c>
      <c r="D1387" s="60" t="str">
        <f>IF(Cli!D1386="","",Cli!D1386)</f>
        <v/>
      </c>
    </row>
    <row r="1388" spans="1:4" ht="24.95" customHeight="1" x14ac:dyDescent="0.25">
      <c r="A1388" s="58">
        <v>1383</v>
      </c>
      <c r="B1388" s="60" t="str">
        <f>IF(Con!D1387="","",Con!D1387)</f>
        <v/>
      </c>
      <c r="C1388" s="60" t="e">
        <f>IF(Ven!#REF!="","",Ven!#REF!)</f>
        <v>#REF!</v>
      </c>
      <c r="D1388" s="60" t="str">
        <f>IF(Cli!D1387="","",Cli!D1387)</f>
        <v/>
      </c>
    </row>
    <row r="1389" spans="1:4" ht="24.95" customHeight="1" x14ac:dyDescent="0.25">
      <c r="A1389" s="58">
        <v>1384</v>
      </c>
      <c r="B1389" s="60" t="str">
        <f>IF(Con!D1388="","",Con!D1388)</f>
        <v/>
      </c>
      <c r="C1389" s="60" t="e">
        <f>IF(Ven!#REF!="","",Ven!#REF!)</f>
        <v>#REF!</v>
      </c>
      <c r="D1389" s="60" t="str">
        <f>IF(Cli!D1388="","",Cli!D1388)</f>
        <v/>
      </c>
    </row>
    <row r="1390" spans="1:4" ht="24.95" customHeight="1" x14ac:dyDescent="0.25">
      <c r="A1390" s="58">
        <v>1385</v>
      </c>
      <c r="B1390" s="60" t="str">
        <f>IF(Con!D1389="","",Con!D1389)</f>
        <v/>
      </c>
      <c r="C1390" s="60" t="e">
        <f>IF(Ven!#REF!="","",Ven!#REF!)</f>
        <v>#REF!</v>
      </c>
      <c r="D1390" s="60" t="str">
        <f>IF(Cli!D1389="","",Cli!D1389)</f>
        <v/>
      </c>
    </row>
    <row r="1391" spans="1:4" ht="24.95" customHeight="1" x14ac:dyDescent="0.25">
      <c r="A1391" s="58">
        <v>1386</v>
      </c>
      <c r="B1391" s="60" t="str">
        <f>IF(Con!D1390="","",Con!D1390)</f>
        <v/>
      </c>
      <c r="C1391" s="60" t="e">
        <f>IF(Ven!#REF!="","",Ven!#REF!)</f>
        <v>#REF!</v>
      </c>
      <c r="D1391" s="60" t="str">
        <f>IF(Cli!D1390="","",Cli!D1390)</f>
        <v/>
      </c>
    </row>
    <row r="1392" spans="1:4" ht="24.95" customHeight="1" x14ac:dyDescent="0.25">
      <c r="A1392" s="58">
        <v>1387</v>
      </c>
      <c r="B1392" s="60" t="str">
        <f>IF(Con!D1391="","",Con!D1391)</f>
        <v/>
      </c>
      <c r="C1392" s="60" t="e">
        <f>IF(Ven!#REF!="","",Ven!#REF!)</f>
        <v>#REF!</v>
      </c>
      <c r="D1392" s="60" t="str">
        <f>IF(Cli!D1391="","",Cli!D1391)</f>
        <v/>
      </c>
    </row>
    <row r="1393" spans="1:4" ht="24.95" customHeight="1" x14ac:dyDescent="0.25">
      <c r="A1393" s="58">
        <v>1388</v>
      </c>
      <c r="B1393" s="60" t="str">
        <f>IF(Con!D1392="","",Con!D1392)</f>
        <v/>
      </c>
      <c r="C1393" s="60" t="e">
        <f>IF(Ven!#REF!="","",Ven!#REF!)</f>
        <v>#REF!</v>
      </c>
      <c r="D1393" s="60" t="str">
        <f>IF(Cli!D1392="","",Cli!D1392)</f>
        <v/>
      </c>
    </row>
    <row r="1394" spans="1:4" ht="24.95" customHeight="1" x14ac:dyDescent="0.25">
      <c r="A1394" s="58">
        <v>1389</v>
      </c>
      <c r="B1394" s="60" t="str">
        <f>IF(Con!D1393="","",Con!D1393)</f>
        <v/>
      </c>
      <c r="C1394" s="60" t="e">
        <f>IF(Ven!#REF!="","",Ven!#REF!)</f>
        <v>#REF!</v>
      </c>
      <c r="D1394" s="60" t="str">
        <f>IF(Cli!D1393="","",Cli!D1393)</f>
        <v/>
      </c>
    </row>
    <row r="1395" spans="1:4" ht="24.95" customHeight="1" x14ac:dyDescent="0.25">
      <c r="A1395" s="58">
        <v>1390</v>
      </c>
      <c r="B1395" s="60" t="str">
        <f>IF(Con!D1394="","",Con!D1394)</f>
        <v/>
      </c>
      <c r="C1395" s="60" t="e">
        <f>IF(Ven!#REF!="","",Ven!#REF!)</f>
        <v>#REF!</v>
      </c>
      <c r="D1395" s="60" t="str">
        <f>IF(Cli!D1394="","",Cli!D1394)</f>
        <v/>
      </c>
    </row>
    <row r="1396" spans="1:4" ht="24.95" customHeight="1" x14ac:dyDescent="0.25">
      <c r="A1396" s="58">
        <v>1391</v>
      </c>
      <c r="B1396" s="60" t="str">
        <f>IF(Con!D1395="","",Con!D1395)</f>
        <v/>
      </c>
      <c r="C1396" s="60" t="e">
        <f>IF(Ven!#REF!="","",Ven!#REF!)</f>
        <v>#REF!</v>
      </c>
      <c r="D1396" s="60" t="str">
        <f>IF(Cli!D1395="","",Cli!D1395)</f>
        <v/>
      </c>
    </row>
    <row r="1397" spans="1:4" ht="24.95" customHeight="1" x14ac:dyDescent="0.25">
      <c r="A1397" s="58">
        <v>1392</v>
      </c>
      <c r="B1397" s="60" t="str">
        <f>IF(Con!D1396="","",Con!D1396)</f>
        <v/>
      </c>
      <c r="C1397" s="60" t="e">
        <f>IF(Ven!#REF!="","",Ven!#REF!)</f>
        <v>#REF!</v>
      </c>
      <c r="D1397" s="60" t="str">
        <f>IF(Cli!D1396="","",Cli!D1396)</f>
        <v/>
      </c>
    </row>
    <row r="1398" spans="1:4" ht="24.95" customHeight="1" x14ac:dyDescent="0.25">
      <c r="A1398" s="58">
        <v>1393</v>
      </c>
      <c r="B1398" s="60" t="str">
        <f>IF(Con!D1397="","",Con!D1397)</f>
        <v/>
      </c>
      <c r="C1398" s="60" t="e">
        <f>IF(Ven!#REF!="","",Ven!#REF!)</f>
        <v>#REF!</v>
      </c>
      <c r="D1398" s="60" t="str">
        <f>IF(Cli!D1397="","",Cli!D1397)</f>
        <v/>
      </c>
    </row>
    <row r="1399" spans="1:4" ht="24.95" customHeight="1" x14ac:dyDescent="0.25">
      <c r="A1399" s="58">
        <v>1394</v>
      </c>
      <c r="B1399" s="60" t="str">
        <f>IF(Con!D1398="","",Con!D1398)</f>
        <v/>
      </c>
      <c r="C1399" s="60" t="e">
        <f>IF(Ven!#REF!="","",Ven!#REF!)</f>
        <v>#REF!</v>
      </c>
      <c r="D1399" s="60" t="str">
        <f>IF(Cli!D1398="","",Cli!D1398)</f>
        <v/>
      </c>
    </row>
    <row r="1400" spans="1:4" ht="24.95" customHeight="1" x14ac:dyDescent="0.25">
      <c r="A1400" s="58">
        <v>1395</v>
      </c>
      <c r="B1400" s="60" t="str">
        <f>IF(Con!D1399="","",Con!D1399)</f>
        <v/>
      </c>
      <c r="C1400" s="60" t="e">
        <f>IF(Ven!#REF!="","",Ven!#REF!)</f>
        <v>#REF!</v>
      </c>
      <c r="D1400" s="60" t="str">
        <f>IF(Cli!D1399="","",Cli!D1399)</f>
        <v/>
      </c>
    </row>
    <row r="1401" spans="1:4" ht="24.95" customHeight="1" x14ac:dyDescent="0.25">
      <c r="A1401" s="58">
        <v>1396</v>
      </c>
      <c r="B1401" s="60" t="str">
        <f>IF(Con!D1400="","",Con!D1400)</f>
        <v/>
      </c>
      <c r="C1401" s="60" t="e">
        <f>IF(Ven!#REF!="","",Ven!#REF!)</f>
        <v>#REF!</v>
      </c>
      <c r="D1401" s="60" t="str">
        <f>IF(Cli!D1400="","",Cli!D1400)</f>
        <v/>
      </c>
    </row>
    <row r="1402" spans="1:4" ht="24.95" customHeight="1" x14ac:dyDescent="0.25">
      <c r="A1402" s="58">
        <v>1397</v>
      </c>
      <c r="B1402" s="60" t="str">
        <f>IF(Con!D1401="","",Con!D1401)</f>
        <v/>
      </c>
      <c r="C1402" s="60" t="e">
        <f>IF(Ven!#REF!="","",Ven!#REF!)</f>
        <v>#REF!</v>
      </c>
      <c r="D1402" s="60" t="str">
        <f>IF(Cli!D1401="","",Cli!D1401)</f>
        <v/>
      </c>
    </row>
    <row r="1403" spans="1:4" ht="24.95" customHeight="1" x14ac:dyDescent="0.25">
      <c r="A1403" s="58">
        <v>1398</v>
      </c>
      <c r="B1403" s="60" t="str">
        <f>IF(Con!D1402="","",Con!D1402)</f>
        <v/>
      </c>
      <c r="C1403" s="60" t="e">
        <f>IF(Ven!#REF!="","",Ven!#REF!)</f>
        <v>#REF!</v>
      </c>
      <c r="D1403" s="60" t="str">
        <f>IF(Cli!D1402="","",Cli!D1402)</f>
        <v/>
      </c>
    </row>
    <row r="1404" spans="1:4" ht="24.95" customHeight="1" x14ac:dyDescent="0.25">
      <c r="A1404" s="58">
        <v>1399</v>
      </c>
      <c r="B1404" s="60" t="str">
        <f>IF(Con!D1403="","",Con!D1403)</f>
        <v/>
      </c>
      <c r="C1404" s="60" t="e">
        <f>IF(Ven!#REF!="","",Ven!#REF!)</f>
        <v>#REF!</v>
      </c>
      <c r="D1404" s="60" t="str">
        <f>IF(Cli!D1403="","",Cli!D1403)</f>
        <v/>
      </c>
    </row>
    <row r="1405" spans="1:4" ht="24.95" customHeight="1" x14ac:dyDescent="0.25">
      <c r="A1405" s="58">
        <v>1400</v>
      </c>
      <c r="B1405" s="60" t="str">
        <f>IF(Con!D1404="","",Con!D1404)</f>
        <v/>
      </c>
      <c r="C1405" s="60" t="e">
        <f>IF(Ven!#REF!="","",Ven!#REF!)</f>
        <v>#REF!</v>
      </c>
      <c r="D1405" s="60" t="str">
        <f>IF(Cli!D1404="","",Cli!D1404)</f>
        <v/>
      </c>
    </row>
    <row r="1406" spans="1:4" ht="24.95" customHeight="1" x14ac:dyDescent="0.25">
      <c r="A1406" s="58">
        <v>1401</v>
      </c>
      <c r="B1406" s="60" t="str">
        <f>IF(Con!D1405="","",Con!D1405)</f>
        <v/>
      </c>
      <c r="C1406" s="60" t="e">
        <f>IF(Ven!#REF!="","",Ven!#REF!)</f>
        <v>#REF!</v>
      </c>
      <c r="D1406" s="60" t="str">
        <f>IF(Cli!D1405="","",Cli!D1405)</f>
        <v/>
      </c>
    </row>
    <row r="1407" spans="1:4" ht="24.95" customHeight="1" x14ac:dyDescent="0.25">
      <c r="A1407" s="58">
        <v>1402</v>
      </c>
      <c r="B1407" s="60" t="str">
        <f>IF(Con!D1406="","",Con!D1406)</f>
        <v/>
      </c>
      <c r="C1407" s="60" t="e">
        <f>IF(Ven!#REF!="","",Ven!#REF!)</f>
        <v>#REF!</v>
      </c>
      <c r="D1407" s="60" t="str">
        <f>IF(Cli!D1406="","",Cli!D1406)</f>
        <v/>
      </c>
    </row>
    <row r="1408" spans="1:4" ht="24.95" customHeight="1" x14ac:dyDescent="0.25">
      <c r="A1408" s="58">
        <v>1403</v>
      </c>
      <c r="B1408" s="60" t="str">
        <f>IF(Con!D1407="","",Con!D1407)</f>
        <v/>
      </c>
      <c r="C1408" s="60" t="e">
        <f>IF(Ven!#REF!="","",Ven!#REF!)</f>
        <v>#REF!</v>
      </c>
      <c r="D1408" s="60" t="str">
        <f>IF(Cli!D1407="","",Cli!D1407)</f>
        <v/>
      </c>
    </row>
    <row r="1409" spans="1:4" ht="24.95" customHeight="1" x14ac:dyDescent="0.25">
      <c r="A1409" s="58">
        <v>1404</v>
      </c>
      <c r="B1409" s="60" t="str">
        <f>IF(Con!D1408="","",Con!D1408)</f>
        <v/>
      </c>
      <c r="C1409" s="60" t="e">
        <f>IF(Ven!#REF!="","",Ven!#REF!)</f>
        <v>#REF!</v>
      </c>
      <c r="D1409" s="60" t="str">
        <f>IF(Cli!D1408="","",Cli!D1408)</f>
        <v/>
      </c>
    </row>
    <row r="1410" spans="1:4" ht="24.95" customHeight="1" x14ac:dyDescent="0.25">
      <c r="A1410" s="58">
        <v>1405</v>
      </c>
      <c r="B1410" s="60" t="str">
        <f>IF(Con!D1409="","",Con!D1409)</f>
        <v/>
      </c>
      <c r="C1410" s="60" t="e">
        <f>IF(Ven!#REF!="","",Ven!#REF!)</f>
        <v>#REF!</v>
      </c>
      <c r="D1410" s="60" t="str">
        <f>IF(Cli!D1409="","",Cli!D1409)</f>
        <v/>
      </c>
    </row>
    <row r="1411" spans="1:4" ht="24.95" customHeight="1" x14ac:dyDescent="0.25">
      <c r="A1411" s="58">
        <v>1406</v>
      </c>
      <c r="B1411" s="60" t="str">
        <f>IF(Con!D1410="","",Con!D1410)</f>
        <v/>
      </c>
      <c r="C1411" s="60" t="e">
        <f>IF(Ven!#REF!="","",Ven!#REF!)</f>
        <v>#REF!</v>
      </c>
      <c r="D1411" s="60" t="str">
        <f>IF(Cli!D1410="","",Cli!D1410)</f>
        <v/>
      </c>
    </row>
    <row r="1412" spans="1:4" ht="24.95" customHeight="1" x14ac:dyDescent="0.25">
      <c r="A1412" s="58">
        <v>1407</v>
      </c>
      <c r="B1412" s="60" t="str">
        <f>IF(Con!D1411="","",Con!D1411)</f>
        <v/>
      </c>
      <c r="C1412" s="60" t="e">
        <f>IF(Ven!#REF!="","",Ven!#REF!)</f>
        <v>#REF!</v>
      </c>
      <c r="D1412" s="60" t="str">
        <f>IF(Cli!D1411="","",Cli!D1411)</f>
        <v/>
      </c>
    </row>
    <row r="1413" spans="1:4" ht="24.95" customHeight="1" x14ac:dyDescent="0.25">
      <c r="A1413" s="58">
        <v>1408</v>
      </c>
      <c r="B1413" s="60" t="str">
        <f>IF(Con!D1412="","",Con!D1412)</f>
        <v/>
      </c>
      <c r="C1413" s="60" t="e">
        <f>IF(Ven!#REF!="","",Ven!#REF!)</f>
        <v>#REF!</v>
      </c>
      <c r="D1413" s="60" t="str">
        <f>IF(Cli!D1412="","",Cli!D1412)</f>
        <v/>
      </c>
    </row>
    <row r="1414" spans="1:4" ht="24.95" customHeight="1" x14ac:dyDescent="0.25">
      <c r="A1414" s="58">
        <v>1409</v>
      </c>
      <c r="B1414" s="60" t="str">
        <f>IF(Con!D1413="","",Con!D1413)</f>
        <v/>
      </c>
      <c r="C1414" s="60" t="e">
        <f>IF(Ven!#REF!="","",Ven!#REF!)</f>
        <v>#REF!</v>
      </c>
      <c r="D1414" s="60" t="str">
        <f>IF(Cli!D1413="","",Cli!D1413)</f>
        <v/>
      </c>
    </row>
    <row r="1415" spans="1:4" ht="24.95" customHeight="1" x14ac:dyDescent="0.25">
      <c r="A1415" s="58">
        <v>1410</v>
      </c>
      <c r="B1415" s="60" t="str">
        <f>IF(Con!D1414="","",Con!D1414)</f>
        <v/>
      </c>
      <c r="C1415" s="60" t="e">
        <f>IF(Ven!#REF!="","",Ven!#REF!)</f>
        <v>#REF!</v>
      </c>
      <c r="D1415" s="60" t="str">
        <f>IF(Cli!D1414="","",Cli!D1414)</f>
        <v/>
      </c>
    </row>
    <row r="1416" spans="1:4" ht="24.95" customHeight="1" x14ac:dyDescent="0.25">
      <c r="A1416" s="58">
        <v>1411</v>
      </c>
      <c r="B1416" s="60" t="str">
        <f>IF(Con!D1415="","",Con!D1415)</f>
        <v/>
      </c>
      <c r="C1416" s="60" t="e">
        <f>IF(Ven!#REF!="","",Ven!#REF!)</f>
        <v>#REF!</v>
      </c>
      <c r="D1416" s="60" t="str">
        <f>IF(Cli!D1415="","",Cli!D1415)</f>
        <v/>
      </c>
    </row>
    <row r="1417" spans="1:4" ht="24.95" customHeight="1" x14ac:dyDescent="0.25">
      <c r="A1417" s="58">
        <v>1412</v>
      </c>
      <c r="B1417" s="60" t="str">
        <f>IF(Con!D1416="","",Con!D1416)</f>
        <v/>
      </c>
      <c r="C1417" s="60" t="e">
        <f>IF(Ven!#REF!="","",Ven!#REF!)</f>
        <v>#REF!</v>
      </c>
      <c r="D1417" s="60" t="str">
        <f>IF(Cli!D1416="","",Cli!D1416)</f>
        <v/>
      </c>
    </row>
    <row r="1418" spans="1:4" ht="24.95" customHeight="1" x14ac:dyDescent="0.25">
      <c r="A1418" s="58">
        <v>1413</v>
      </c>
      <c r="B1418" s="60" t="str">
        <f>IF(Con!D1417="","",Con!D1417)</f>
        <v/>
      </c>
      <c r="C1418" s="60" t="e">
        <f>IF(Ven!#REF!="","",Ven!#REF!)</f>
        <v>#REF!</v>
      </c>
      <c r="D1418" s="60" t="str">
        <f>IF(Cli!D1417="","",Cli!D1417)</f>
        <v/>
      </c>
    </row>
    <row r="1419" spans="1:4" ht="24.95" customHeight="1" x14ac:dyDescent="0.25">
      <c r="A1419" s="58">
        <v>1414</v>
      </c>
      <c r="B1419" s="60" t="str">
        <f>IF(Con!D1418="","",Con!D1418)</f>
        <v/>
      </c>
      <c r="C1419" s="60" t="e">
        <f>IF(Ven!#REF!="","",Ven!#REF!)</f>
        <v>#REF!</v>
      </c>
      <c r="D1419" s="60" t="str">
        <f>IF(Cli!D1418="","",Cli!D1418)</f>
        <v/>
      </c>
    </row>
    <row r="1420" spans="1:4" ht="24.95" customHeight="1" x14ac:dyDescent="0.25">
      <c r="A1420" s="58">
        <v>1415</v>
      </c>
      <c r="B1420" s="60" t="str">
        <f>IF(Con!D1419="","",Con!D1419)</f>
        <v/>
      </c>
      <c r="C1420" s="60" t="e">
        <f>IF(Ven!#REF!="","",Ven!#REF!)</f>
        <v>#REF!</v>
      </c>
      <c r="D1420" s="60" t="str">
        <f>IF(Cli!D1419="","",Cli!D1419)</f>
        <v/>
      </c>
    </row>
    <row r="1421" spans="1:4" ht="24.95" customHeight="1" x14ac:dyDescent="0.25">
      <c r="A1421" s="58">
        <v>1416</v>
      </c>
      <c r="B1421" s="60" t="str">
        <f>IF(Con!D1420="","",Con!D1420)</f>
        <v/>
      </c>
      <c r="C1421" s="60" t="e">
        <f>IF(Ven!#REF!="","",Ven!#REF!)</f>
        <v>#REF!</v>
      </c>
      <c r="D1421" s="60" t="str">
        <f>IF(Cli!D1420="","",Cli!D1420)</f>
        <v/>
      </c>
    </row>
    <row r="1422" spans="1:4" ht="24.95" customHeight="1" x14ac:dyDescent="0.25">
      <c r="A1422" s="58">
        <v>1417</v>
      </c>
      <c r="B1422" s="60" t="str">
        <f>IF(Con!D1421="","",Con!D1421)</f>
        <v/>
      </c>
      <c r="C1422" s="60" t="e">
        <f>IF(Ven!#REF!="","",Ven!#REF!)</f>
        <v>#REF!</v>
      </c>
      <c r="D1422" s="60" t="str">
        <f>IF(Cli!D1421="","",Cli!D1421)</f>
        <v/>
      </c>
    </row>
    <row r="1423" spans="1:4" ht="24.95" customHeight="1" x14ac:dyDescent="0.25">
      <c r="A1423" s="58">
        <v>1418</v>
      </c>
      <c r="B1423" s="60" t="str">
        <f>IF(Con!D1422="","",Con!D1422)</f>
        <v/>
      </c>
      <c r="C1423" s="60" t="e">
        <f>IF(Ven!#REF!="","",Ven!#REF!)</f>
        <v>#REF!</v>
      </c>
      <c r="D1423" s="60" t="str">
        <f>IF(Cli!D1422="","",Cli!D1422)</f>
        <v/>
      </c>
    </row>
    <row r="1424" spans="1:4" ht="24.95" customHeight="1" x14ac:dyDescent="0.25">
      <c r="A1424" s="58">
        <v>1419</v>
      </c>
      <c r="B1424" s="60" t="str">
        <f>IF(Con!D1423="","",Con!D1423)</f>
        <v/>
      </c>
      <c r="C1424" s="60" t="e">
        <f>IF(Ven!#REF!="","",Ven!#REF!)</f>
        <v>#REF!</v>
      </c>
      <c r="D1424" s="60" t="str">
        <f>IF(Cli!D1423="","",Cli!D1423)</f>
        <v/>
      </c>
    </row>
    <row r="1425" spans="1:4" ht="24.95" customHeight="1" x14ac:dyDescent="0.25">
      <c r="A1425" s="58">
        <v>1420</v>
      </c>
      <c r="B1425" s="60" t="str">
        <f>IF(Con!D1424="","",Con!D1424)</f>
        <v/>
      </c>
      <c r="C1425" s="60" t="e">
        <f>IF(Ven!#REF!="","",Ven!#REF!)</f>
        <v>#REF!</v>
      </c>
      <c r="D1425" s="60" t="str">
        <f>IF(Cli!D1424="","",Cli!D1424)</f>
        <v/>
      </c>
    </row>
    <row r="1426" spans="1:4" ht="24.95" customHeight="1" x14ac:dyDescent="0.25">
      <c r="A1426" s="58">
        <v>1421</v>
      </c>
      <c r="B1426" s="60" t="str">
        <f>IF(Con!D1425="","",Con!D1425)</f>
        <v/>
      </c>
      <c r="C1426" s="60" t="e">
        <f>IF(Ven!#REF!="","",Ven!#REF!)</f>
        <v>#REF!</v>
      </c>
      <c r="D1426" s="60" t="str">
        <f>IF(Cli!D1425="","",Cli!D1425)</f>
        <v/>
      </c>
    </row>
    <row r="1427" spans="1:4" ht="24.95" customHeight="1" x14ac:dyDescent="0.25">
      <c r="A1427" s="58">
        <v>1422</v>
      </c>
      <c r="B1427" s="60" t="str">
        <f>IF(Con!D1426="","",Con!D1426)</f>
        <v/>
      </c>
      <c r="C1427" s="60" t="e">
        <f>IF(Ven!#REF!="","",Ven!#REF!)</f>
        <v>#REF!</v>
      </c>
      <c r="D1427" s="60" t="str">
        <f>IF(Cli!D1426="","",Cli!D1426)</f>
        <v/>
      </c>
    </row>
    <row r="1428" spans="1:4" ht="24.95" customHeight="1" x14ac:dyDescent="0.25">
      <c r="A1428" s="58">
        <v>1423</v>
      </c>
      <c r="B1428" s="60" t="str">
        <f>IF(Con!D1427="","",Con!D1427)</f>
        <v/>
      </c>
      <c r="C1428" s="60" t="e">
        <f>IF(Ven!#REF!="","",Ven!#REF!)</f>
        <v>#REF!</v>
      </c>
      <c r="D1428" s="60" t="str">
        <f>IF(Cli!D1427="","",Cli!D1427)</f>
        <v/>
      </c>
    </row>
    <row r="1429" spans="1:4" ht="24.95" customHeight="1" x14ac:dyDescent="0.25">
      <c r="A1429" s="58">
        <v>1424</v>
      </c>
      <c r="B1429" s="60" t="str">
        <f>IF(Con!D1428="","",Con!D1428)</f>
        <v/>
      </c>
      <c r="C1429" s="60" t="e">
        <f>IF(Ven!#REF!="","",Ven!#REF!)</f>
        <v>#REF!</v>
      </c>
      <c r="D1429" s="60" t="str">
        <f>IF(Cli!D1428="","",Cli!D1428)</f>
        <v/>
      </c>
    </row>
    <row r="1430" spans="1:4" ht="24.95" customHeight="1" x14ac:dyDescent="0.25">
      <c r="A1430" s="58">
        <v>1425</v>
      </c>
      <c r="B1430" s="60" t="str">
        <f>IF(Con!D1429="","",Con!D1429)</f>
        <v/>
      </c>
      <c r="C1430" s="60" t="e">
        <f>IF(Ven!#REF!="","",Ven!#REF!)</f>
        <v>#REF!</v>
      </c>
      <c r="D1430" s="60" t="str">
        <f>IF(Cli!D1429="","",Cli!D1429)</f>
        <v/>
      </c>
    </row>
    <row r="1431" spans="1:4" ht="24.95" customHeight="1" x14ac:dyDescent="0.25">
      <c r="A1431" s="58">
        <v>1426</v>
      </c>
      <c r="B1431" s="60" t="str">
        <f>IF(Con!D1430="","",Con!D1430)</f>
        <v/>
      </c>
      <c r="C1431" s="60" t="e">
        <f>IF(Ven!#REF!="","",Ven!#REF!)</f>
        <v>#REF!</v>
      </c>
      <c r="D1431" s="60" t="str">
        <f>IF(Cli!D1430="","",Cli!D1430)</f>
        <v/>
      </c>
    </row>
    <row r="1432" spans="1:4" ht="24.95" customHeight="1" x14ac:dyDescent="0.25">
      <c r="A1432" s="58">
        <v>1427</v>
      </c>
      <c r="B1432" s="60" t="str">
        <f>IF(Con!D1431="","",Con!D1431)</f>
        <v/>
      </c>
      <c r="C1432" s="60" t="e">
        <f>IF(Ven!#REF!="","",Ven!#REF!)</f>
        <v>#REF!</v>
      </c>
      <c r="D1432" s="60" t="str">
        <f>IF(Cli!D1431="","",Cli!D1431)</f>
        <v/>
      </c>
    </row>
    <row r="1433" spans="1:4" ht="24.95" customHeight="1" x14ac:dyDescent="0.25">
      <c r="A1433" s="58">
        <v>1428</v>
      </c>
      <c r="B1433" s="60" t="str">
        <f>IF(Con!D1432="","",Con!D1432)</f>
        <v/>
      </c>
      <c r="C1433" s="60" t="e">
        <f>IF(Ven!#REF!="","",Ven!#REF!)</f>
        <v>#REF!</v>
      </c>
      <c r="D1433" s="60" t="str">
        <f>IF(Cli!D1432="","",Cli!D1432)</f>
        <v/>
      </c>
    </row>
    <row r="1434" spans="1:4" ht="24.95" customHeight="1" x14ac:dyDescent="0.25">
      <c r="A1434" s="58">
        <v>1429</v>
      </c>
      <c r="B1434" s="60" t="str">
        <f>IF(Con!D1433="","",Con!D1433)</f>
        <v/>
      </c>
      <c r="C1434" s="60" t="e">
        <f>IF(Ven!#REF!="","",Ven!#REF!)</f>
        <v>#REF!</v>
      </c>
      <c r="D1434" s="60" t="str">
        <f>IF(Cli!D1433="","",Cli!D1433)</f>
        <v/>
      </c>
    </row>
    <row r="1435" spans="1:4" ht="24.95" customHeight="1" x14ac:dyDescent="0.25">
      <c r="A1435" s="58">
        <v>1430</v>
      </c>
      <c r="B1435" s="60" t="str">
        <f>IF(Con!D1434="","",Con!D1434)</f>
        <v/>
      </c>
      <c r="C1435" s="60" t="e">
        <f>IF(Ven!#REF!="","",Ven!#REF!)</f>
        <v>#REF!</v>
      </c>
      <c r="D1435" s="60" t="str">
        <f>IF(Cli!D1434="","",Cli!D1434)</f>
        <v/>
      </c>
    </row>
    <row r="1436" spans="1:4" ht="24.95" customHeight="1" x14ac:dyDescent="0.25">
      <c r="A1436" s="58">
        <v>1431</v>
      </c>
      <c r="B1436" s="60" t="str">
        <f>IF(Con!D1435="","",Con!D1435)</f>
        <v/>
      </c>
      <c r="C1436" s="60" t="e">
        <f>IF(Ven!#REF!="","",Ven!#REF!)</f>
        <v>#REF!</v>
      </c>
      <c r="D1436" s="60" t="str">
        <f>IF(Cli!D1435="","",Cli!D1435)</f>
        <v/>
      </c>
    </row>
    <row r="1437" spans="1:4" ht="24.95" customHeight="1" x14ac:dyDescent="0.25">
      <c r="A1437" s="58">
        <v>1432</v>
      </c>
      <c r="B1437" s="60" t="str">
        <f>IF(Con!D1436="","",Con!D1436)</f>
        <v/>
      </c>
      <c r="C1437" s="60" t="e">
        <f>IF(Ven!#REF!="","",Ven!#REF!)</f>
        <v>#REF!</v>
      </c>
      <c r="D1437" s="60" t="str">
        <f>IF(Cli!D1436="","",Cli!D1436)</f>
        <v/>
      </c>
    </row>
    <row r="1438" spans="1:4" ht="24.95" customHeight="1" x14ac:dyDescent="0.25">
      <c r="A1438" s="58">
        <v>1433</v>
      </c>
      <c r="B1438" s="60" t="str">
        <f>IF(Con!D1437="","",Con!D1437)</f>
        <v/>
      </c>
      <c r="C1438" s="60" t="e">
        <f>IF(Ven!#REF!="","",Ven!#REF!)</f>
        <v>#REF!</v>
      </c>
      <c r="D1438" s="60" t="str">
        <f>IF(Cli!D1437="","",Cli!D1437)</f>
        <v/>
      </c>
    </row>
    <row r="1439" spans="1:4" ht="24.95" customHeight="1" x14ac:dyDescent="0.25">
      <c r="A1439" s="58">
        <v>1434</v>
      </c>
      <c r="B1439" s="60" t="str">
        <f>IF(Con!D1438="","",Con!D1438)</f>
        <v/>
      </c>
      <c r="C1439" s="60" t="e">
        <f>IF(Ven!#REF!="","",Ven!#REF!)</f>
        <v>#REF!</v>
      </c>
      <c r="D1439" s="60" t="str">
        <f>IF(Cli!D1438="","",Cli!D1438)</f>
        <v/>
      </c>
    </row>
    <row r="1440" spans="1:4" ht="24.95" customHeight="1" x14ac:dyDescent="0.25">
      <c r="A1440" s="58">
        <v>1435</v>
      </c>
      <c r="B1440" s="60" t="str">
        <f>IF(Con!D1439="","",Con!D1439)</f>
        <v/>
      </c>
      <c r="C1440" s="60" t="e">
        <f>IF(Ven!#REF!="","",Ven!#REF!)</f>
        <v>#REF!</v>
      </c>
      <c r="D1440" s="60" t="str">
        <f>IF(Cli!D1439="","",Cli!D1439)</f>
        <v/>
      </c>
    </row>
    <row r="1441" spans="1:4" ht="24.95" customHeight="1" x14ac:dyDescent="0.25">
      <c r="A1441" s="58">
        <v>1436</v>
      </c>
      <c r="B1441" s="60" t="str">
        <f>IF(Con!D1440="","",Con!D1440)</f>
        <v/>
      </c>
      <c r="C1441" s="60" t="e">
        <f>IF(Ven!#REF!="","",Ven!#REF!)</f>
        <v>#REF!</v>
      </c>
      <c r="D1441" s="60" t="str">
        <f>IF(Cli!D1440="","",Cli!D1440)</f>
        <v/>
      </c>
    </row>
    <row r="1442" spans="1:4" ht="24.95" customHeight="1" x14ac:dyDescent="0.25">
      <c r="A1442" s="58">
        <v>1437</v>
      </c>
      <c r="B1442" s="60" t="str">
        <f>IF(Con!D1441="","",Con!D1441)</f>
        <v/>
      </c>
      <c r="C1442" s="60" t="e">
        <f>IF(Ven!#REF!="","",Ven!#REF!)</f>
        <v>#REF!</v>
      </c>
      <c r="D1442" s="60" t="str">
        <f>IF(Cli!D1441="","",Cli!D1441)</f>
        <v/>
      </c>
    </row>
    <row r="1443" spans="1:4" ht="24.95" customHeight="1" x14ac:dyDescent="0.25">
      <c r="A1443" s="58">
        <v>1438</v>
      </c>
      <c r="B1443" s="60" t="str">
        <f>IF(Con!D1442="","",Con!D1442)</f>
        <v/>
      </c>
      <c r="C1443" s="60" t="e">
        <f>IF(Ven!#REF!="","",Ven!#REF!)</f>
        <v>#REF!</v>
      </c>
      <c r="D1443" s="60" t="str">
        <f>IF(Cli!D1442="","",Cli!D1442)</f>
        <v/>
      </c>
    </row>
    <row r="1444" spans="1:4" ht="24.95" customHeight="1" x14ac:dyDescent="0.25">
      <c r="A1444" s="58">
        <v>1439</v>
      </c>
      <c r="B1444" s="60" t="str">
        <f>IF(Con!D1443="","",Con!D1443)</f>
        <v/>
      </c>
      <c r="C1444" s="60" t="e">
        <f>IF(Ven!#REF!="","",Ven!#REF!)</f>
        <v>#REF!</v>
      </c>
      <c r="D1444" s="60" t="str">
        <f>IF(Cli!D1443="","",Cli!D1443)</f>
        <v/>
      </c>
    </row>
    <row r="1445" spans="1:4" ht="24.95" customHeight="1" x14ac:dyDescent="0.25">
      <c r="A1445" s="58">
        <v>1440</v>
      </c>
      <c r="B1445" s="60" t="str">
        <f>IF(Con!D1444="","",Con!D1444)</f>
        <v/>
      </c>
      <c r="C1445" s="60" t="e">
        <f>IF(Ven!#REF!="","",Ven!#REF!)</f>
        <v>#REF!</v>
      </c>
      <c r="D1445" s="60" t="str">
        <f>IF(Cli!D1444="","",Cli!D1444)</f>
        <v/>
      </c>
    </row>
    <row r="1446" spans="1:4" ht="24.95" customHeight="1" x14ac:dyDescent="0.25">
      <c r="A1446" s="58">
        <v>1441</v>
      </c>
      <c r="B1446" s="60" t="str">
        <f>IF(Con!D1445="","",Con!D1445)</f>
        <v/>
      </c>
      <c r="C1446" s="60" t="e">
        <f>IF(Ven!#REF!="","",Ven!#REF!)</f>
        <v>#REF!</v>
      </c>
      <c r="D1446" s="60" t="str">
        <f>IF(Cli!D1445="","",Cli!D1445)</f>
        <v/>
      </c>
    </row>
    <row r="1447" spans="1:4" ht="24.95" customHeight="1" x14ac:dyDescent="0.25">
      <c r="A1447" s="58">
        <v>1442</v>
      </c>
      <c r="B1447" s="60" t="str">
        <f>IF(Con!D1446="","",Con!D1446)</f>
        <v/>
      </c>
      <c r="C1447" s="60" t="e">
        <f>IF(Ven!#REF!="","",Ven!#REF!)</f>
        <v>#REF!</v>
      </c>
      <c r="D1447" s="60" t="str">
        <f>IF(Cli!D1446="","",Cli!D1446)</f>
        <v/>
      </c>
    </row>
    <row r="1448" spans="1:4" ht="24.95" customHeight="1" x14ac:dyDescent="0.25">
      <c r="A1448" s="58">
        <v>1443</v>
      </c>
      <c r="B1448" s="60" t="str">
        <f>IF(Con!D1447="","",Con!D1447)</f>
        <v/>
      </c>
      <c r="C1448" s="60" t="e">
        <f>IF(Ven!#REF!="","",Ven!#REF!)</f>
        <v>#REF!</v>
      </c>
      <c r="D1448" s="60" t="str">
        <f>IF(Cli!D1447="","",Cli!D1447)</f>
        <v/>
      </c>
    </row>
    <row r="1449" spans="1:4" ht="24.95" customHeight="1" x14ac:dyDescent="0.25">
      <c r="A1449" s="58">
        <v>1444</v>
      </c>
      <c r="B1449" s="60" t="str">
        <f>IF(Con!D1448="","",Con!D1448)</f>
        <v/>
      </c>
      <c r="C1449" s="60" t="e">
        <f>IF(Ven!#REF!="","",Ven!#REF!)</f>
        <v>#REF!</v>
      </c>
      <c r="D1449" s="60" t="str">
        <f>IF(Cli!D1448="","",Cli!D1448)</f>
        <v/>
      </c>
    </row>
    <row r="1450" spans="1:4" ht="24.95" customHeight="1" x14ac:dyDescent="0.25">
      <c r="A1450" s="58">
        <v>1445</v>
      </c>
      <c r="B1450" s="60" t="str">
        <f>IF(Con!D1449="","",Con!D1449)</f>
        <v/>
      </c>
      <c r="C1450" s="60" t="e">
        <f>IF(Ven!#REF!="","",Ven!#REF!)</f>
        <v>#REF!</v>
      </c>
      <c r="D1450" s="60" t="str">
        <f>IF(Cli!D1449="","",Cli!D1449)</f>
        <v/>
      </c>
    </row>
    <row r="1451" spans="1:4" ht="24.95" customHeight="1" x14ac:dyDescent="0.25">
      <c r="A1451" s="58">
        <v>1446</v>
      </c>
      <c r="B1451" s="60" t="str">
        <f>IF(Con!D1450="","",Con!D1450)</f>
        <v/>
      </c>
      <c r="C1451" s="60" t="e">
        <f>IF(Ven!#REF!="","",Ven!#REF!)</f>
        <v>#REF!</v>
      </c>
      <c r="D1451" s="60" t="str">
        <f>IF(Cli!D1450="","",Cli!D1450)</f>
        <v/>
      </c>
    </row>
    <row r="1452" spans="1:4" ht="24.95" customHeight="1" x14ac:dyDescent="0.25">
      <c r="A1452" s="58">
        <v>1447</v>
      </c>
      <c r="B1452" s="60" t="str">
        <f>IF(Con!D1451="","",Con!D1451)</f>
        <v/>
      </c>
      <c r="C1452" s="60" t="e">
        <f>IF(Ven!#REF!="","",Ven!#REF!)</f>
        <v>#REF!</v>
      </c>
      <c r="D1452" s="60" t="str">
        <f>IF(Cli!D1451="","",Cli!D1451)</f>
        <v/>
      </c>
    </row>
    <row r="1453" spans="1:4" ht="24.95" customHeight="1" x14ac:dyDescent="0.25">
      <c r="A1453" s="58">
        <v>1448</v>
      </c>
      <c r="B1453" s="60" t="str">
        <f>IF(Con!D1452="","",Con!D1452)</f>
        <v/>
      </c>
      <c r="C1453" s="60" t="e">
        <f>IF(Ven!#REF!="","",Ven!#REF!)</f>
        <v>#REF!</v>
      </c>
      <c r="D1453" s="60" t="str">
        <f>IF(Cli!D1452="","",Cli!D1452)</f>
        <v/>
      </c>
    </row>
    <row r="1454" spans="1:4" ht="24.95" customHeight="1" x14ac:dyDescent="0.25">
      <c r="A1454" s="58">
        <v>1449</v>
      </c>
      <c r="B1454" s="60" t="str">
        <f>IF(Con!D1453="","",Con!D1453)</f>
        <v/>
      </c>
      <c r="C1454" s="60" t="e">
        <f>IF(Ven!#REF!="","",Ven!#REF!)</f>
        <v>#REF!</v>
      </c>
      <c r="D1454" s="60" t="str">
        <f>IF(Cli!D1453="","",Cli!D1453)</f>
        <v/>
      </c>
    </row>
    <row r="1455" spans="1:4" ht="24.95" customHeight="1" x14ac:dyDescent="0.25">
      <c r="A1455" s="58">
        <v>1450</v>
      </c>
      <c r="B1455" s="60" t="str">
        <f>IF(Con!D1454="","",Con!D1454)</f>
        <v/>
      </c>
      <c r="C1455" s="60" t="e">
        <f>IF(Ven!#REF!="","",Ven!#REF!)</f>
        <v>#REF!</v>
      </c>
      <c r="D1455" s="60" t="str">
        <f>IF(Cli!D1454="","",Cli!D1454)</f>
        <v/>
      </c>
    </row>
    <row r="1456" spans="1:4" ht="24.95" customHeight="1" x14ac:dyDescent="0.25">
      <c r="A1456" s="58">
        <v>1451</v>
      </c>
      <c r="B1456" s="60" t="str">
        <f>IF(Con!D1455="","",Con!D1455)</f>
        <v/>
      </c>
      <c r="C1456" s="60" t="e">
        <f>IF(Ven!#REF!="","",Ven!#REF!)</f>
        <v>#REF!</v>
      </c>
      <c r="D1456" s="60" t="str">
        <f>IF(Cli!D1455="","",Cli!D1455)</f>
        <v/>
      </c>
    </row>
    <row r="1457" spans="1:4" ht="24.95" customHeight="1" x14ac:dyDescent="0.25">
      <c r="A1457" s="58">
        <v>1452</v>
      </c>
      <c r="B1457" s="60" t="str">
        <f>IF(Con!D1456="","",Con!D1456)</f>
        <v/>
      </c>
      <c r="C1457" s="60" t="e">
        <f>IF(Ven!#REF!="","",Ven!#REF!)</f>
        <v>#REF!</v>
      </c>
      <c r="D1457" s="60" t="str">
        <f>IF(Cli!D1456="","",Cli!D1456)</f>
        <v/>
      </c>
    </row>
    <row r="1458" spans="1:4" ht="24.95" customHeight="1" x14ac:dyDescent="0.25">
      <c r="A1458" s="58">
        <v>1453</v>
      </c>
      <c r="B1458" s="60" t="str">
        <f>IF(Con!D1457="","",Con!D1457)</f>
        <v/>
      </c>
      <c r="C1458" s="60" t="e">
        <f>IF(Ven!#REF!="","",Ven!#REF!)</f>
        <v>#REF!</v>
      </c>
      <c r="D1458" s="60" t="str">
        <f>IF(Cli!D1457="","",Cli!D1457)</f>
        <v/>
      </c>
    </row>
    <row r="1459" spans="1:4" ht="24.95" customHeight="1" x14ac:dyDescent="0.25">
      <c r="A1459" s="58">
        <v>1454</v>
      </c>
      <c r="B1459" s="60" t="str">
        <f>IF(Con!D1458="","",Con!D1458)</f>
        <v/>
      </c>
      <c r="C1459" s="60" t="e">
        <f>IF(Ven!#REF!="","",Ven!#REF!)</f>
        <v>#REF!</v>
      </c>
      <c r="D1459" s="60" t="str">
        <f>IF(Cli!D1458="","",Cli!D1458)</f>
        <v/>
      </c>
    </row>
    <row r="1460" spans="1:4" ht="24.95" customHeight="1" x14ac:dyDescent="0.25">
      <c r="A1460" s="58">
        <v>1455</v>
      </c>
      <c r="B1460" s="60" t="str">
        <f>IF(Con!D1459="","",Con!D1459)</f>
        <v/>
      </c>
      <c r="C1460" s="60" t="e">
        <f>IF(Ven!#REF!="","",Ven!#REF!)</f>
        <v>#REF!</v>
      </c>
      <c r="D1460" s="60" t="str">
        <f>IF(Cli!D1459="","",Cli!D1459)</f>
        <v/>
      </c>
    </row>
    <row r="1461" spans="1:4" ht="24.95" customHeight="1" x14ac:dyDescent="0.25">
      <c r="A1461" s="58">
        <v>1456</v>
      </c>
      <c r="B1461" s="60" t="str">
        <f>IF(Con!D1460="","",Con!D1460)</f>
        <v/>
      </c>
      <c r="C1461" s="60" t="e">
        <f>IF(Ven!#REF!="","",Ven!#REF!)</f>
        <v>#REF!</v>
      </c>
      <c r="D1461" s="60" t="str">
        <f>IF(Cli!D1460="","",Cli!D1460)</f>
        <v/>
      </c>
    </row>
    <row r="1462" spans="1:4" ht="24.95" customHeight="1" x14ac:dyDescent="0.25">
      <c r="A1462" s="58">
        <v>1457</v>
      </c>
      <c r="B1462" s="60" t="str">
        <f>IF(Con!D1461="","",Con!D1461)</f>
        <v/>
      </c>
      <c r="C1462" s="60" t="e">
        <f>IF(Ven!#REF!="","",Ven!#REF!)</f>
        <v>#REF!</v>
      </c>
      <c r="D1462" s="60" t="str">
        <f>IF(Cli!D1461="","",Cli!D1461)</f>
        <v/>
      </c>
    </row>
    <row r="1463" spans="1:4" ht="24.95" customHeight="1" x14ac:dyDescent="0.25">
      <c r="A1463" s="58">
        <v>1458</v>
      </c>
      <c r="B1463" s="60" t="str">
        <f>IF(Con!D1462="","",Con!D1462)</f>
        <v/>
      </c>
      <c r="C1463" s="60" t="e">
        <f>IF(Ven!#REF!="","",Ven!#REF!)</f>
        <v>#REF!</v>
      </c>
      <c r="D1463" s="60" t="str">
        <f>IF(Cli!D1462="","",Cli!D1462)</f>
        <v/>
      </c>
    </row>
    <row r="1464" spans="1:4" ht="24.95" customHeight="1" x14ac:dyDescent="0.25">
      <c r="A1464" s="58">
        <v>1459</v>
      </c>
      <c r="B1464" s="60" t="str">
        <f>IF(Con!D1463="","",Con!D1463)</f>
        <v/>
      </c>
      <c r="C1464" s="60" t="e">
        <f>IF(Ven!#REF!="","",Ven!#REF!)</f>
        <v>#REF!</v>
      </c>
      <c r="D1464" s="60" t="str">
        <f>IF(Cli!D1463="","",Cli!D1463)</f>
        <v/>
      </c>
    </row>
    <row r="1465" spans="1:4" ht="24.95" customHeight="1" x14ac:dyDescent="0.25">
      <c r="A1465" s="58">
        <v>1460</v>
      </c>
      <c r="B1465" s="60" t="str">
        <f>IF(Con!D1464="","",Con!D1464)</f>
        <v/>
      </c>
      <c r="C1465" s="60" t="e">
        <f>IF(Ven!#REF!="","",Ven!#REF!)</f>
        <v>#REF!</v>
      </c>
      <c r="D1465" s="60" t="str">
        <f>IF(Cli!D1464="","",Cli!D1464)</f>
        <v/>
      </c>
    </row>
    <row r="1466" spans="1:4" ht="24.95" customHeight="1" x14ac:dyDescent="0.25">
      <c r="A1466" s="58">
        <v>1461</v>
      </c>
      <c r="B1466" s="60" t="str">
        <f>IF(Con!D1465="","",Con!D1465)</f>
        <v/>
      </c>
      <c r="C1466" s="60" t="e">
        <f>IF(Ven!#REF!="","",Ven!#REF!)</f>
        <v>#REF!</v>
      </c>
      <c r="D1466" s="60" t="str">
        <f>IF(Cli!D1465="","",Cli!D1465)</f>
        <v/>
      </c>
    </row>
    <row r="1467" spans="1:4" ht="24.95" customHeight="1" x14ac:dyDescent="0.25">
      <c r="A1467" s="58">
        <v>1462</v>
      </c>
      <c r="B1467" s="60" t="str">
        <f>IF(Con!D1466="","",Con!D1466)</f>
        <v/>
      </c>
      <c r="C1467" s="60" t="e">
        <f>IF(Ven!#REF!="","",Ven!#REF!)</f>
        <v>#REF!</v>
      </c>
      <c r="D1467" s="60" t="str">
        <f>IF(Cli!D1466="","",Cli!D1466)</f>
        <v/>
      </c>
    </row>
    <row r="1468" spans="1:4" ht="24.95" customHeight="1" x14ac:dyDescent="0.25">
      <c r="A1468" s="58">
        <v>1463</v>
      </c>
      <c r="B1468" s="60" t="str">
        <f>IF(Con!D1467="","",Con!D1467)</f>
        <v/>
      </c>
      <c r="C1468" s="60" t="e">
        <f>IF(Ven!#REF!="","",Ven!#REF!)</f>
        <v>#REF!</v>
      </c>
      <c r="D1468" s="60" t="str">
        <f>IF(Cli!D1467="","",Cli!D1467)</f>
        <v/>
      </c>
    </row>
    <row r="1469" spans="1:4" ht="24.95" customHeight="1" x14ac:dyDescent="0.25">
      <c r="A1469" s="58">
        <v>1464</v>
      </c>
      <c r="B1469" s="60" t="str">
        <f>IF(Con!D1468="","",Con!D1468)</f>
        <v/>
      </c>
      <c r="C1469" s="60" t="e">
        <f>IF(Ven!#REF!="","",Ven!#REF!)</f>
        <v>#REF!</v>
      </c>
      <c r="D1469" s="60" t="str">
        <f>IF(Cli!D1468="","",Cli!D1468)</f>
        <v/>
      </c>
    </row>
    <row r="1470" spans="1:4" ht="24.95" customHeight="1" x14ac:dyDescent="0.25">
      <c r="A1470" s="58">
        <v>1465</v>
      </c>
      <c r="B1470" s="60" t="str">
        <f>IF(Con!D1469="","",Con!D1469)</f>
        <v/>
      </c>
      <c r="C1470" s="60" t="e">
        <f>IF(Ven!#REF!="","",Ven!#REF!)</f>
        <v>#REF!</v>
      </c>
      <c r="D1470" s="60" t="str">
        <f>IF(Cli!D1469="","",Cli!D1469)</f>
        <v/>
      </c>
    </row>
    <row r="1471" spans="1:4" ht="24.95" customHeight="1" x14ac:dyDescent="0.25">
      <c r="A1471" s="58">
        <v>1466</v>
      </c>
      <c r="B1471" s="60" t="str">
        <f>IF(Con!D1470="","",Con!D1470)</f>
        <v/>
      </c>
      <c r="C1471" s="60" t="e">
        <f>IF(Ven!#REF!="","",Ven!#REF!)</f>
        <v>#REF!</v>
      </c>
      <c r="D1471" s="60" t="str">
        <f>IF(Cli!D1470="","",Cli!D1470)</f>
        <v/>
      </c>
    </row>
    <row r="1472" spans="1:4" ht="24.95" customHeight="1" x14ac:dyDescent="0.25">
      <c r="A1472" s="58">
        <v>1467</v>
      </c>
      <c r="B1472" s="60" t="str">
        <f>IF(Con!D1471="","",Con!D1471)</f>
        <v/>
      </c>
      <c r="C1472" s="60" t="e">
        <f>IF(Ven!#REF!="","",Ven!#REF!)</f>
        <v>#REF!</v>
      </c>
      <c r="D1472" s="60" t="str">
        <f>IF(Cli!D1471="","",Cli!D1471)</f>
        <v/>
      </c>
    </row>
    <row r="1473" spans="1:4" ht="24.95" customHeight="1" x14ac:dyDescent="0.25">
      <c r="A1473" s="58">
        <v>1468</v>
      </c>
      <c r="B1473" s="60" t="str">
        <f>IF(Con!D1472="","",Con!D1472)</f>
        <v/>
      </c>
      <c r="C1473" s="60" t="e">
        <f>IF(Ven!#REF!="","",Ven!#REF!)</f>
        <v>#REF!</v>
      </c>
      <c r="D1473" s="60" t="str">
        <f>IF(Cli!D1472="","",Cli!D1472)</f>
        <v/>
      </c>
    </row>
    <row r="1474" spans="1:4" ht="24.95" customHeight="1" x14ac:dyDescent="0.25">
      <c r="A1474" s="58">
        <v>1469</v>
      </c>
      <c r="B1474" s="60" t="str">
        <f>IF(Con!D1473="","",Con!D1473)</f>
        <v/>
      </c>
      <c r="C1474" s="60" t="e">
        <f>IF(Ven!#REF!="","",Ven!#REF!)</f>
        <v>#REF!</v>
      </c>
      <c r="D1474" s="60" t="str">
        <f>IF(Cli!D1473="","",Cli!D1473)</f>
        <v/>
      </c>
    </row>
    <row r="1475" spans="1:4" ht="24.95" customHeight="1" x14ac:dyDescent="0.25">
      <c r="A1475" s="58">
        <v>1470</v>
      </c>
      <c r="B1475" s="60" t="str">
        <f>IF(Con!D1474="","",Con!D1474)</f>
        <v/>
      </c>
      <c r="C1475" s="60" t="e">
        <f>IF(Ven!#REF!="","",Ven!#REF!)</f>
        <v>#REF!</v>
      </c>
      <c r="D1475" s="60" t="str">
        <f>IF(Cli!D1474="","",Cli!D1474)</f>
        <v/>
      </c>
    </row>
    <row r="1476" spans="1:4" ht="24.95" customHeight="1" x14ac:dyDescent="0.25">
      <c r="A1476" s="58">
        <v>1471</v>
      </c>
      <c r="B1476" s="60" t="str">
        <f>IF(Con!D1475="","",Con!D1475)</f>
        <v/>
      </c>
      <c r="C1476" s="60" t="e">
        <f>IF(Ven!#REF!="","",Ven!#REF!)</f>
        <v>#REF!</v>
      </c>
      <c r="D1476" s="60" t="str">
        <f>IF(Cli!D1475="","",Cli!D1475)</f>
        <v/>
      </c>
    </row>
    <row r="1477" spans="1:4" ht="24.95" customHeight="1" x14ac:dyDescent="0.25">
      <c r="A1477" s="58">
        <v>1472</v>
      </c>
      <c r="B1477" s="60" t="str">
        <f>IF(Con!D1476="","",Con!D1476)</f>
        <v/>
      </c>
      <c r="C1477" s="60" t="e">
        <f>IF(Ven!#REF!="","",Ven!#REF!)</f>
        <v>#REF!</v>
      </c>
      <c r="D1477" s="60" t="str">
        <f>IF(Cli!D1476="","",Cli!D1476)</f>
        <v/>
      </c>
    </row>
    <row r="1478" spans="1:4" ht="24.95" customHeight="1" x14ac:dyDescent="0.25">
      <c r="A1478" s="58">
        <v>1473</v>
      </c>
      <c r="B1478" s="60" t="str">
        <f>IF(Con!D1477="","",Con!D1477)</f>
        <v/>
      </c>
      <c r="C1478" s="60" t="e">
        <f>IF(Ven!#REF!="","",Ven!#REF!)</f>
        <v>#REF!</v>
      </c>
      <c r="D1478" s="60" t="str">
        <f>IF(Cli!D1477="","",Cli!D1477)</f>
        <v/>
      </c>
    </row>
    <row r="1479" spans="1:4" ht="24.95" customHeight="1" x14ac:dyDescent="0.25">
      <c r="A1479" s="58">
        <v>1474</v>
      </c>
      <c r="B1479" s="60" t="str">
        <f>IF(Con!D1478="","",Con!D1478)</f>
        <v/>
      </c>
      <c r="C1479" s="60" t="e">
        <f>IF(Ven!#REF!="","",Ven!#REF!)</f>
        <v>#REF!</v>
      </c>
      <c r="D1479" s="60" t="str">
        <f>IF(Cli!D1478="","",Cli!D1478)</f>
        <v/>
      </c>
    </row>
    <row r="1480" spans="1:4" ht="24.95" customHeight="1" x14ac:dyDescent="0.25">
      <c r="A1480" s="58">
        <v>1475</v>
      </c>
      <c r="B1480" s="60" t="str">
        <f>IF(Con!D1479="","",Con!D1479)</f>
        <v/>
      </c>
      <c r="C1480" s="60" t="e">
        <f>IF(Ven!#REF!="","",Ven!#REF!)</f>
        <v>#REF!</v>
      </c>
      <c r="D1480" s="60" t="str">
        <f>IF(Cli!D1479="","",Cli!D1479)</f>
        <v/>
      </c>
    </row>
    <row r="1481" spans="1:4" ht="24.95" customHeight="1" x14ac:dyDescent="0.25">
      <c r="A1481" s="58">
        <v>1476</v>
      </c>
      <c r="B1481" s="60" t="str">
        <f>IF(Con!D1480="","",Con!D1480)</f>
        <v/>
      </c>
      <c r="C1481" s="60" t="e">
        <f>IF(Ven!#REF!="","",Ven!#REF!)</f>
        <v>#REF!</v>
      </c>
      <c r="D1481" s="60" t="str">
        <f>IF(Cli!D1480="","",Cli!D1480)</f>
        <v/>
      </c>
    </row>
    <row r="1482" spans="1:4" ht="24.95" customHeight="1" x14ac:dyDescent="0.25">
      <c r="A1482" s="58">
        <v>1477</v>
      </c>
      <c r="B1482" s="60" t="str">
        <f>IF(Con!D1481="","",Con!D1481)</f>
        <v/>
      </c>
      <c r="C1482" s="60" t="e">
        <f>IF(Ven!#REF!="","",Ven!#REF!)</f>
        <v>#REF!</v>
      </c>
      <c r="D1482" s="60" t="str">
        <f>IF(Cli!D1481="","",Cli!D1481)</f>
        <v/>
      </c>
    </row>
    <row r="1483" spans="1:4" ht="24.95" customHeight="1" x14ac:dyDescent="0.25">
      <c r="A1483" s="58">
        <v>1478</v>
      </c>
      <c r="B1483" s="60" t="str">
        <f>IF(Con!D1482="","",Con!D1482)</f>
        <v/>
      </c>
      <c r="C1483" s="60" t="e">
        <f>IF(Ven!#REF!="","",Ven!#REF!)</f>
        <v>#REF!</v>
      </c>
      <c r="D1483" s="60" t="str">
        <f>IF(Cli!D1482="","",Cli!D1482)</f>
        <v/>
      </c>
    </row>
    <row r="1484" spans="1:4" ht="24.95" customHeight="1" x14ac:dyDescent="0.25">
      <c r="A1484" s="58">
        <v>1479</v>
      </c>
      <c r="B1484" s="60" t="str">
        <f>IF(Con!D1483="","",Con!D1483)</f>
        <v/>
      </c>
      <c r="C1484" s="60" t="e">
        <f>IF(Ven!#REF!="","",Ven!#REF!)</f>
        <v>#REF!</v>
      </c>
      <c r="D1484" s="60" t="str">
        <f>IF(Cli!D1483="","",Cli!D1483)</f>
        <v/>
      </c>
    </row>
    <row r="1485" spans="1:4" ht="24.95" customHeight="1" x14ac:dyDescent="0.25">
      <c r="A1485" s="58">
        <v>1480</v>
      </c>
      <c r="B1485" s="60" t="str">
        <f>IF(Con!D1484="","",Con!D1484)</f>
        <v/>
      </c>
      <c r="C1485" s="60" t="e">
        <f>IF(Ven!#REF!="","",Ven!#REF!)</f>
        <v>#REF!</v>
      </c>
      <c r="D1485" s="60" t="str">
        <f>IF(Cli!D1484="","",Cli!D1484)</f>
        <v/>
      </c>
    </row>
    <row r="1486" spans="1:4" ht="24.95" customHeight="1" x14ac:dyDescent="0.25">
      <c r="A1486" s="58">
        <v>1481</v>
      </c>
      <c r="B1486" s="60" t="str">
        <f>IF(Con!D1485="","",Con!D1485)</f>
        <v/>
      </c>
      <c r="C1486" s="60" t="e">
        <f>IF(Ven!#REF!="","",Ven!#REF!)</f>
        <v>#REF!</v>
      </c>
      <c r="D1486" s="60" t="str">
        <f>IF(Cli!D1485="","",Cli!D1485)</f>
        <v/>
      </c>
    </row>
    <row r="1487" spans="1:4" ht="24.95" customHeight="1" x14ac:dyDescent="0.25">
      <c r="A1487" s="58">
        <v>1482</v>
      </c>
      <c r="B1487" s="60" t="str">
        <f>IF(Con!D1486="","",Con!D1486)</f>
        <v/>
      </c>
      <c r="C1487" s="60" t="e">
        <f>IF(Ven!#REF!="","",Ven!#REF!)</f>
        <v>#REF!</v>
      </c>
      <c r="D1487" s="60" t="str">
        <f>IF(Cli!D1486="","",Cli!D1486)</f>
        <v/>
      </c>
    </row>
    <row r="1488" spans="1:4" ht="24.95" customHeight="1" x14ac:dyDescent="0.25">
      <c r="A1488" s="58">
        <v>1483</v>
      </c>
      <c r="B1488" s="60" t="str">
        <f>IF(Con!D1487="","",Con!D1487)</f>
        <v/>
      </c>
      <c r="C1488" s="60" t="e">
        <f>IF(Ven!#REF!="","",Ven!#REF!)</f>
        <v>#REF!</v>
      </c>
      <c r="D1488" s="60" t="str">
        <f>IF(Cli!D1487="","",Cli!D1487)</f>
        <v/>
      </c>
    </row>
    <row r="1489" spans="1:4" ht="24.95" customHeight="1" x14ac:dyDescent="0.25">
      <c r="A1489" s="58">
        <v>1484</v>
      </c>
      <c r="B1489" s="60" t="str">
        <f>IF(Con!D1488="","",Con!D1488)</f>
        <v/>
      </c>
      <c r="C1489" s="60" t="e">
        <f>IF(Ven!#REF!="","",Ven!#REF!)</f>
        <v>#REF!</v>
      </c>
      <c r="D1489" s="60" t="str">
        <f>IF(Cli!D1488="","",Cli!D1488)</f>
        <v/>
      </c>
    </row>
    <row r="1490" spans="1:4" ht="24.95" customHeight="1" x14ac:dyDescent="0.25">
      <c r="A1490" s="58">
        <v>1485</v>
      </c>
      <c r="B1490" s="60" t="str">
        <f>IF(Con!D1489="","",Con!D1489)</f>
        <v/>
      </c>
      <c r="C1490" s="60" t="e">
        <f>IF(Ven!#REF!="","",Ven!#REF!)</f>
        <v>#REF!</v>
      </c>
      <c r="D1490" s="60" t="str">
        <f>IF(Cli!D1489="","",Cli!D1489)</f>
        <v/>
      </c>
    </row>
    <row r="1491" spans="1:4" ht="24.95" customHeight="1" x14ac:dyDescent="0.25">
      <c r="A1491" s="58">
        <v>1486</v>
      </c>
      <c r="B1491" s="60" t="str">
        <f>IF(Con!D1490="","",Con!D1490)</f>
        <v/>
      </c>
      <c r="C1491" s="60" t="e">
        <f>IF(Ven!#REF!="","",Ven!#REF!)</f>
        <v>#REF!</v>
      </c>
      <c r="D1491" s="60" t="str">
        <f>IF(Cli!D1490="","",Cli!D1490)</f>
        <v/>
      </c>
    </row>
    <row r="1492" spans="1:4" ht="24.95" customHeight="1" x14ac:dyDescent="0.25">
      <c r="A1492" s="58">
        <v>1487</v>
      </c>
      <c r="B1492" s="60" t="str">
        <f>IF(Con!D1491="","",Con!D1491)</f>
        <v/>
      </c>
      <c r="C1492" s="60" t="e">
        <f>IF(Ven!#REF!="","",Ven!#REF!)</f>
        <v>#REF!</v>
      </c>
      <c r="D1492" s="60" t="str">
        <f>IF(Cli!D1491="","",Cli!D1491)</f>
        <v/>
      </c>
    </row>
    <row r="1493" spans="1:4" ht="24.95" customHeight="1" x14ac:dyDescent="0.25">
      <c r="A1493" s="58">
        <v>1488</v>
      </c>
      <c r="B1493" s="60" t="str">
        <f>IF(Con!D1492="","",Con!D1492)</f>
        <v/>
      </c>
      <c r="C1493" s="60" t="e">
        <f>IF(Ven!#REF!="","",Ven!#REF!)</f>
        <v>#REF!</v>
      </c>
      <c r="D1493" s="60" t="str">
        <f>IF(Cli!D1492="","",Cli!D1492)</f>
        <v/>
      </c>
    </row>
    <row r="1494" spans="1:4" ht="24.95" customHeight="1" x14ac:dyDescent="0.25">
      <c r="A1494" s="58">
        <v>1489</v>
      </c>
      <c r="B1494" s="60" t="str">
        <f>IF(Con!D1493="","",Con!D1493)</f>
        <v/>
      </c>
      <c r="C1494" s="60" t="e">
        <f>IF(Ven!#REF!="","",Ven!#REF!)</f>
        <v>#REF!</v>
      </c>
      <c r="D1494" s="60" t="str">
        <f>IF(Cli!D1493="","",Cli!D1493)</f>
        <v/>
      </c>
    </row>
    <row r="1495" spans="1:4" ht="24.95" customHeight="1" x14ac:dyDescent="0.25">
      <c r="A1495" s="58">
        <v>1490</v>
      </c>
      <c r="B1495" s="60" t="str">
        <f>IF(Con!D1494="","",Con!D1494)</f>
        <v/>
      </c>
      <c r="C1495" s="60" t="e">
        <f>IF(Ven!#REF!="","",Ven!#REF!)</f>
        <v>#REF!</v>
      </c>
      <c r="D1495" s="60" t="str">
        <f>IF(Cli!D1494="","",Cli!D1494)</f>
        <v/>
      </c>
    </row>
    <row r="1496" spans="1:4" ht="24.95" customHeight="1" x14ac:dyDescent="0.25">
      <c r="A1496" s="58">
        <v>1491</v>
      </c>
      <c r="B1496" s="60" t="str">
        <f>IF(Con!D1495="","",Con!D1495)</f>
        <v/>
      </c>
      <c r="C1496" s="60" t="e">
        <f>IF(Ven!#REF!="","",Ven!#REF!)</f>
        <v>#REF!</v>
      </c>
      <c r="D1496" s="60" t="str">
        <f>IF(Cli!D1495="","",Cli!D1495)</f>
        <v/>
      </c>
    </row>
    <row r="1497" spans="1:4" ht="24.95" customHeight="1" x14ac:dyDescent="0.25">
      <c r="A1497" s="58">
        <v>1492</v>
      </c>
      <c r="B1497" s="60" t="str">
        <f>IF(Con!D1496="","",Con!D1496)</f>
        <v/>
      </c>
      <c r="C1497" s="60" t="e">
        <f>IF(Ven!#REF!="","",Ven!#REF!)</f>
        <v>#REF!</v>
      </c>
      <c r="D1497" s="60" t="str">
        <f>IF(Cli!D1496="","",Cli!D1496)</f>
        <v/>
      </c>
    </row>
    <row r="1498" spans="1:4" ht="24.95" customHeight="1" x14ac:dyDescent="0.25">
      <c r="A1498" s="58">
        <v>1493</v>
      </c>
      <c r="B1498" s="60" t="str">
        <f>IF(Con!D1497="","",Con!D1497)</f>
        <v/>
      </c>
      <c r="C1498" s="60" t="e">
        <f>IF(Ven!#REF!="","",Ven!#REF!)</f>
        <v>#REF!</v>
      </c>
      <c r="D1498" s="60" t="str">
        <f>IF(Cli!D1497="","",Cli!D1497)</f>
        <v/>
      </c>
    </row>
    <row r="1499" spans="1:4" ht="24.95" customHeight="1" x14ac:dyDescent="0.25">
      <c r="A1499" s="58">
        <v>1494</v>
      </c>
      <c r="B1499" s="60" t="str">
        <f>IF(Con!D1498="","",Con!D1498)</f>
        <v/>
      </c>
      <c r="C1499" s="60" t="e">
        <f>IF(Ven!#REF!="","",Ven!#REF!)</f>
        <v>#REF!</v>
      </c>
      <c r="D1499" s="60" t="str">
        <f>IF(Cli!D1498="","",Cli!D1498)</f>
        <v/>
      </c>
    </row>
    <row r="1500" spans="1:4" ht="24.95" customHeight="1" x14ac:dyDescent="0.25">
      <c r="A1500" s="58">
        <v>1495</v>
      </c>
      <c r="B1500" s="60" t="str">
        <f>IF(Con!D1499="","",Con!D1499)</f>
        <v/>
      </c>
      <c r="C1500" s="60" t="e">
        <f>IF(Ven!#REF!="","",Ven!#REF!)</f>
        <v>#REF!</v>
      </c>
      <c r="D1500" s="60" t="str">
        <f>IF(Cli!D1499="","",Cli!D1499)</f>
        <v/>
      </c>
    </row>
    <row r="1501" spans="1:4" ht="24.95" customHeight="1" x14ac:dyDescent="0.25">
      <c r="A1501" s="58">
        <v>1496</v>
      </c>
      <c r="B1501" s="60" t="str">
        <f>IF(Con!D1500="","",Con!D1500)</f>
        <v/>
      </c>
      <c r="C1501" s="60" t="e">
        <f>IF(Ven!#REF!="","",Ven!#REF!)</f>
        <v>#REF!</v>
      </c>
      <c r="D1501" s="60" t="str">
        <f>IF(Cli!D1500="","",Cli!D1500)</f>
        <v/>
      </c>
    </row>
    <row r="1502" spans="1:4" ht="24.95" customHeight="1" x14ac:dyDescent="0.25">
      <c r="A1502" s="58">
        <v>1497</v>
      </c>
      <c r="B1502" s="60" t="str">
        <f>IF(Con!D1501="","",Con!D1501)</f>
        <v/>
      </c>
      <c r="C1502" s="60" t="e">
        <f>IF(Ven!#REF!="","",Ven!#REF!)</f>
        <v>#REF!</v>
      </c>
      <c r="D1502" s="60" t="str">
        <f>IF(Cli!D1501="","",Cli!D1501)</f>
        <v/>
      </c>
    </row>
    <row r="1503" spans="1:4" ht="24.95" customHeight="1" x14ac:dyDescent="0.25">
      <c r="A1503" s="58">
        <v>1498</v>
      </c>
      <c r="B1503" s="60" t="str">
        <f>IF(Con!D1502="","",Con!D1502)</f>
        <v/>
      </c>
      <c r="C1503" s="60" t="e">
        <f>IF(Ven!#REF!="","",Ven!#REF!)</f>
        <v>#REF!</v>
      </c>
      <c r="D1503" s="60" t="str">
        <f>IF(Cli!D1502="","",Cli!D1502)</f>
        <v/>
      </c>
    </row>
    <row r="1504" spans="1:4" ht="24.95" customHeight="1" x14ac:dyDescent="0.25">
      <c r="A1504" s="58">
        <v>1499</v>
      </c>
      <c r="B1504" s="60" t="str">
        <f>IF(Con!D1503="","",Con!D1503)</f>
        <v/>
      </c>
      <c r="C1504" s="60" t="e">
        <f>IF(Ven!#REF!="","",Ven!#REF!)</f>
        <v>#REF!</v>
      </c>
      <c r="D1504" s="60" t="str">
        <f>IF(Cli!D1503="","",Cli!D1503)</f>
        <v/>
      </c>
    </row>
    <row r="1505" spans="1:4" ht="24.95" customHeight="1" x14ac:dyDescent="0.25">
      <c r="A1505" s="58">
        <v>1500</v>
      </c>
      <c r="B1505" s="60" t="str">
        <f>IF(Con!D1504="","",Con!D1504)</f>
        <v/>
      </c>
      <c r="C1505" s="60" t="e">
        <f>IF(Ven!#REF!="","",Ven!#REF!)</f>
        <v>#REF!</v>
      </c>
      <c r="D1505" s="60" t="str">
        <f>IF(Cli!D1504="","",Cli!D1504)</f>
        <v/>
      </c>
    </row>
  </sheetData>
  <phoneticPr fontId="18" type="noConversion"/>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DA9E4-74AE-4227-81AB-A8BE73B0F39D}">
  <sheetPr codeName="Planilha2">
    <tabColor rgb="FFFFC000"/>
  </sheetPr>
  <dimension ref="B1:Q26"/>
  <sheetViews>
    <sheetView showGridLines="0" showRowColHeaders="0" topLeftCell="A10" workbookViewId="0">
      <selection activeCell="L25" sqref="L25"/>
    </sheetView>
  </sheetViews>
  <sheetFormatPr defaultColWidth="20.7109375" defaultRowHeight="24.95" customHeight="1" x14ac:dyDescent="0.25"/>
  <cols>
    <col min="1" max="1" width="6.7109375" style="31" customWidth="1"/>
    <col min="2" max="14" width="15.7109375" style="31" customWidth="1"/>
    <col min="15" max="16384" width="20.7109375" style="31"/>
  </cols>
  <sheetData>
    <row r="1" spans="2:17" s="32" customFormat="1" ht="24.95" customHeight="1" x14ac:dyDescent="0.25"/>
    <row r="2" spans="2:17" s="34" customFormat="1" ht="24.95" customHeight="1" x14ac:dyDescent="0.25">
      <c r="B2" s="162" t="s">
        <v>0</v>
      </c>
      <c r="C2" s="162"/>
      <c r="D2" s="162"/>
      <c r="E2" s="162"/>
    </row>
    <row r="4" spans="2:17" ht="24.95" customHeight="1" x14ac:dyDescent="0.25">
      <c r="B4" s="145">
        <v>1</v>
      </c>
      <c r="C4" s="146" t="str">
        <f ca="1">INDEX(Vendedores,B4)</f>
        <v>Elon Musk</v>
      </c>
    </row>
    <row r="5" spans="2:17" ht="24.95" customHeight="1" x14ac:dyDescent="0.25">
      <c r="B5" s="145">
        <v>1</v>
      </c>
      <c r="C5" s="146">
        <f ca="1">INDEX(Anos,B5)</f>
        <v>2021</v>
      </c>
    </row>
    <row r="7" spans="2:17" ht="24.95" customHeight="1" x14ac:dyDescent="0.25">
      <c r="B7" s="155" t="s">
        <v>38</v>
      </c>
      <c r="C7" s="155">
        <v>1</v>
      </c>
      <c r="D7" s="155">
        <v>2</v>
      </c>
      <c r="E7" s="155">
        <v>3</v>
      </c>
      <c r="F7" s="155">
        <v>4</v>
      </c>
      <c r="G7" s="155">
        <v>5</v>
      </c>
      <c r="H7" s="155">
        <v>6</v>
      </c>
      <c r="I7" s="155">
        <v>7</v>
      </c>
      <c r="J7" s="155">
        <v>8</v>
      </c>
      <c r="K7" s="155">
        <v>9</v>
      </c>
      <c r="L7" s="155">
        <v>10</v>
      </c>
      <c r="M7" s="155">
        <v>11</v>
      </c>
      <c r="N7" s="155">
        <v>12</v>
      </c>
      <c r="O7" s="155" t="s">
        <v>38</v>
      </c>
    </row>
    <row r="8" spans="2:17" ht="24.95" customHeight="1" x14ac:dyDescent="0.25">
      <c r="B8" s="144" t="s">
        <v>143</v>
      </c>
      <c r="C8" s="144" t="s">
        <v>97</v>
      </c>
      <c r="D8" s="144" t="s">
        <v>98</v>
      </c>
      <c r="E8" s="144" t="s">
        <v>99</v>
      </c>
      <c r="F8" s="144" t="s">
        <v>100</v>
      </c>
      <c r="G8" s="144" t="s">
        <v>101</v>
      </c>
      <c r="H8" s="144" t="s">
        <v>102</v>
      </c>
      <c r="I8" s="144" t="s">
        <v>103</v>
      </c>
      <c r="J8" s="144" t="s">
        <v>104</v>
      </c>
      <c r="K8" s="144" t="s">
        <v>105</v>
      </c>
      <c r="L8" s="144" t="s">
        <v>106</v>
      </c>
      <c r="M8" s="144" t="s">
        <v>107</v>
      </c>
      <c r="N8" s="144" t="s">
        <v>108</v>
      </c>
      <c r="O8" s="144" t="s">
        <v>126</v>
      </c>
    </row>
    <row r="9" spans="2:17" ht="24.95" customHeight="1" x14ac:dyDescent="0.25">
      <c r="B9" s="60" t="str">
        <f ca="1">C4</f>
        <v>Elon Musk</v>
      </c>
      <c r="C9" s="87">
        <f ca="1">IFERROR(COUNTIFS(Lançamentos!$J$5:$J$1505,$B9,Lançamentos!$AM$5:$AM$1505,C7,Lançamentos!$AN$5:$AN$1505,$C$5),0)</f>
        <v>1</v>
      </c>
      <c r="D9" s="87">
        <f ca="1">IFERROR(COUNTIFS(Lançamentos!$J$5:$J$1505,$B9,Lançamentos!$AM$5:$AM$1505,D7,Lançamentos!$AN$5:$AN$1505,$C$5),0)</f>
        <v>1</v>
      </c>
      <c r="E9" s="87">
        <f ca="1">IFERROR(COUNTIFS(Lançamentos!$J$5:$J$1505,$B9,Lançamentos!$AM$5:$AM$1505,E7,Lançamentos!$AN$5:$AN$1505,$C$5),0)</f>
        <v>0</v>
      </c>
      <c r="F9" s="87">
        <f ca="1">IFERROR(COUNTIFS(Lançamentos!$J$5:$J$1505,$B9,Lançamentos!$AM$5:$AM$1505,F7,Lançamentos!$AN$5:$AN$1505,$C$5),0)</f>
        <v>1</v>
      </c>
      <c r="G9" s="87">
        <f ca="1">IFERROR(COUNTIFS(Lançamentos!$J$5:$J$1505,$B9,Lançamentos!$AM$5:$AM$1505,G7,Lançamentos!$AN$5:$AN$1505,$C$5),0)</f>
        <v>0</v>
      </c>
      <c r="H9" s="87">
        <f ca="1">IFERROR(COUNTIFS(Lançamentos!$J$5:$J$1505,$B9,Lançamentos!$AM$5:$AM$1505,H7,Lançamentos!$AN$5:$AN$1505,$C$5),0)</f>
        <v>0</v>
      </c>
      <c r="I9" s="87">
        <f ca="1">IFERROR(COUNTIFS(Lançamentos!$J$5:$J$1505,$B9,Lançamentos!$AM$5:$AM$1505,I7,Lançamentos!$AN$5:$AN$1505,$C$5),0)</f>
        <v>0</v>
      </c>
      <c r="J9" s="87">
        <f ca="1">IFERROR(COUNTIFS(Lançamentos!$J$5:$J$1505,$B9,Lançamentos!$AM$5:$AM$1505,J7,Lançamentos!$AN$5:$AN$1505,$C$5),0)</f>
        <v>0</v>
      </c>
      <c r="K9" s="87">
        <f ca="1">IFERROR(COUNTIFS(Lançamentos!$J$5:$J$1505,$B9,Lançamentos!$AM$5:$AM$1505,K7,Lançamentos!$AN$5:$AN$1505,$C$5),0)</f>
        <v>0</v>
      </c>
      <c r="L9" s="87">
        <f ca="1">IFERROR(COUNTIFS(Lançamentos!$J$5:$J$1505,$B9,Lançamentos!$AM$5:$AM$1505,L7,Lançamentos!$AN$5:$AN$1505,$C$5),0)</f>
        <v>0</v>
      </c>
      <c r="M9" s="87">
        <f ca="1">IFERROR(COUNTIFS(Lançamentos!$J$5:$J$1505,$B9,Lançamentos!$AM$5:$AM$1505,M7,Lançamentos!$AN$5:$AN$1505,$C$5),0)</f>
        <v>0</v>
      </c>
      <c r="N9" s="87">
        <f ca="1">IFERROR(COUNTIFS(Lançamentos!$J$5:$J$1505,$B9,Lançamentos!$AM$5:$AM$1505,N7,Lançamentos!$AN$5:$AN$1505,$C$5),0)</f>
        <v>0</v>
      </c>
      <c r="O9" s="147">
        <f ca="1">SUM(C9:N9)</f>
        <v>3</v>
      </c>
      <c r="P9" s="156">
        <f ca="1">IFERROR(O9/O10,0)</f>
        <v>0.6</v>
      </c>
      <c r="Q9" s="156">
        <f ca="1">IFERROR(IF(P9=0,100%,100%-P9),0)</f>
        <v>0.4</v>
      </c>
    </row>
    <row r="10" spans="2:17" ht="24.95" customHeight="1" x14ac:dyDescent="0.25">
      <c r="B10" s="60" t="s">
        <v>126</v>
      </c>
      <c r="C10" s="87">
        <f ca="1">IFERROR(COUNTIFS(Lançamentos!$AM$5:$AM$1505,C7,Lançamentos!$AN$5:$AN$1505,$C$5),0)</f>
        <v>2</v>
      </c>
      <c r="D10" s="87">
        <f ca="1">IFERROR(COUNTIFS(Lançamentos!$AM$5:$AM$1505,D7,Lançamentos!$AN$5:$AN$1505,$C$5),0)</f>
        <v>1</v>
      </c>
      <c r="E10" s="87">
        <f ca="1">IFERROR(COUNTIFS(Lançamentos!$AM$5:$AM$1505,E7,Lançamentos!$AN$5:$AN$1505,$C$5),0)</f>
        <v>1</v>
      </c>
      <c r="F10" s="87">
        <f ca="1">IFERROR(COUNTIFS(Lançamentos!$AM$5:$AM$1505,F7,Lançamentos!$AN$5:$AN$1505,$C$5),0)</f>
        <v>1</v>
      </c>
      <c r="G10" s="87">
        <f ca="1">IFERROR(COUNTIFS(Lançamentos!$AM$5:$AM$1505,G7,Lançamentos!$AN$5:$AN$1505,$C$5),0)</f>
        <v>0</v>
      </c>
      <c r="H10" s="87">
        <f ca="1">IFERROR(COUNTIFS(Lançamentos!$AM$5:$AM$1505,H7,Lançamentos!$AN$5:$AN$1505,$C$5),0)</f>
        <v>0</v>
      </c>
      <c r="I10" s="87">
        <f ca="1">IFERROR(COUNTIFS(Lançamentos!$AM$5:$AM$1505,I7,Lançamentos!$AN$5:$AN$1505,$C$5),0)</f>
        <v>0</v>
      </c>
      <c r="J10" s="87">
        <f ca="1">IFERROR(COUNTIFS(Lançamentos!$AM$5:$AM$1505,J7,Lançamentos!$AN$5:$AN$1505,$C$5),0)</f>
        <v>0</v>
      </c>
      <c r="K10" s="87">
        <f ca="1">IFERROR(COUNTIFS(Lançamentos!$AM$5:$AM$1505,K7,Lançamentos!$AN$5:$AN$1505,$C$5),0)</f>
        <v>0</v>
      </c>
      <c r="L10" s="87">
        <f ca="1">IFERROR(COUNTIFS(Lançamentos!$AM$5:$AM$1505,L7,Lançamentos!$AN$5:$AN$1505,$C$5),0)</f>
        <v>0</v>
      </c>
      <c r="M10" s="87">
        <f ca="1">IFERROR(COUNTIFS(Lançamentos!$AM$5:$AM$1505,M7,Lançamentos!$AN$5:$AN$1505,$C$5),0)</f>
        <v>0</v>
      </c>
      <c r="N10" s="87">
        <f ca="1">IFERROR(COUNTIFS(Lançamentos!$AM$5:$AM$1505,N7,Lançamentos!$AN$5:$AN$1505,$C$5),0)</f>
        <v>0</v>
      </c>
      <c r="O10" s="147">
        <f ca="1">SUM(C10:N10)</f>
        <v>5</v>
      </c>
    </row>
    <row r="11" spans="2:17" ht="24.95" customHeight="1" x14ac:dyDescent="0.25">
      <c r="B11" s="60" t="s">
        <v>82</v>
      </c>
      <c r="C11" s="87">
        <f ca="1">IFERROR(COUNTIFS(Lançamentos!$J$5:$J$1505,$B$9,Lançamentos!$AM$5:$AM$1505,C$7,Lançamentos!$AN$5:$AN$1505,$C$5,Lançamentos!$O$5:$O$1505,$B11),0)</f>
        <v>0</v>
      </c>
      <c r="D11" s="87">
        <f ca="1">IFERROR(COUNTIFS(Lançamentos!$J$5:$J$1505,$B$9,Lançamentos!$AM$5:$AM$1505,D$7,Lançamentos!$AN$5:$AN$1505,$C$5,Lançamentos!$O$5:$O$1505,$B11),0)</f>
        <v>0</v>
      </c>
      <c r="E11" s="87">
        <f ca="1">IFERROR(COUNTIFS(Lançamentos!$J$5:$J$1505,$B$9,Lançamentos!$AM$5:$AM$1505,E$7,Lançamentos!$AN$5:$AN$1505,$C$5,Lançamentos!$O$5:$O$1505,$B11),0)</f>
        <v>0</v>
      </c>
      <c r="F11" s="87">
        <f ca="1">IFERROR(COUNTIFS(Lançamentos!$J$5:$J$1505,$B$9,Lançamentos!$AM$5:$AM$1505,F$7,Lançamentos!$AN$5:$AN$1505,$C$5,Lançamentos!$O$5:$O$1505,$B11),0)</f>
        <v>0</v>
      </c>
      <c r="G11" s="87">
        <f ca="1">IFERROR(COUNTIFS(Lançamentos!$J$5:$J$1505,$B$9,Lançamentos!$AM$5:$AM$1505,G$7,Lançamentos!$AN$5:$AN$1505,$C$5,Lançamentos!$O$5:$O$1505,$B11),0)</f>
        <v>0</v>
      </c>
      <c r="H11" s="87">
        <f ca="1">IFERROR(COUNTIFS(Lançamentos!$J$5:$J$1505,$B$9,Lançamentos!$AM$5:$AM$1505,H$7,Lançamentos!$AN$5:$AN$1505,$C$5,Lançamentos!$O$5:$O$1505,$B11),0)</f>
        <v>0</v>
      </c>
      <c r="I11" s="87">
        <f ca="1">IFERROR(COUNTIFS(Lançamentos!$J$5:$J$1505,$B$9,Lançamentos!$AM$5:$AM$1505,I$7,Lançamentos!$AN$5:$AN$1505,$C$5,Lançamentos!$O$5:$O$1505,$B11),0)</f>
        <v>0</v>
      </c>
      <c r="J11" s="87">
        <f ca="1">IFERROR(COUNTIFS(Lançamentos!$J$5:$J$1505,$B$9,Lançamentos!$AM$5:$AM$1505,J$7,Lançamentos!$AN$5:$AN$1505,$C$5,Lançamentos!$O$5:$O$1505,$B11),0)</f>
        <v>0</v>
      </c>
      <c r="K11" s="87">
        <f ca="1">IFERROR(COUNTIFS(Lançamentos!$J$5:$J$1505,$B$9,Lançamentos!$AM$5:$AM$1505,K$7,Lançamentos!$AN$5:$AN$1505,$C$5,Lançamentos!$O$5:$O$1505,$B11),0)</f>
        <v>0</v>
      </c>
      <c r="L11" s="87">
        <f ca="1">IFERROR(COUNTIFS(Lançamentos!$J$5:$J$1505,$B$9,Lançamentos!$AM$5:$AM$1505,L$7,Lançamentos!$AN$5:$AN$1505,$C$5,Lançamentos!$O$5:$O$1505,$B11),0)</f>
        <v>0</v>
      </c>
      <c r="M11" s="87">
        <f ca="1">IFERROR(COUNTIFS(Lançamentos!$J$5:$J$1505,$B$9,Lançamentos!$AM$5:$AM$1505,M$7,Lançamentos!$AN$5:$AN$1505,$C$5,Lançamentos!$O$5:$O$1505,$B11),0)</f>
        <v>0</v>
      </c>
      <c r="N11" s="87">
        <f ca="1">IFERROR(COUNTIFS(Lançamentos!$J$5:$J$1505,$B$9,Lançamentos!$AM$5:$AM$1505,N$7,Lançamentos!$AN$5:$AN$1505,$C$5,Lançamentos!$O$5:$O$1505,$B11),0)</f>
        <v>0</v>
      </c>
      <c r="O11" s="147">
        <f ca="1">SUM(C11:N11)</f>
        <v>0</v>
      </c>
    </row>
    <row r="12" spans="2:17" ht="24.95" customHeight="1" x14ac:dyDescent="0.25">
      <c r="B12" s="60" t="s">
        <v>80</v>
      </c>
      <c r="C12" s="87">
        <f ca="1">IFERROR(COUNTIFS(Lançamentos!$J$5:$J$1505,$B$9,Lançamentos!$AM$5:$AM$1505,C$7,Lançamentos!$AN$5:$AN$1505,$C$5,Lançamentos!$O$5:$O$1505,$B12),0)</f>
        <v>0</v>
      </c>
      <c r="D12" s="87">
        <f ca="1">IFERROR(COUNTIFS(Lançamentos!$J$5:$J$1505,$B$9,Lançamentos!$AM$5:$AM$1505,D$7,Lançamentos!$AN$5:$AN$1505,$C$5,Lançamentos!$O$5:$O$1505,$B12),0)</f>
        <v>0</v>
      </c>
      <c r="E12" s="87">
        <f ca="1">IFERROR(COUNTIFS(Lançamentos!$J$5:$J$1505,$B$9,Lançamentos!$AM$5:$AM$1505,E$7,Lançamentos!$AN$5:$AN$1505,$C$5,Lançamentos!$O$5:$O$1505,$B12),0)</f>
        <v>0</v>
      </c>
      <c r="F12" s="87">
        <f ca="1">IFERROR(COUNTIFS(Lançamentos!$J$5:$J$1505,$B$9,Lançamentos!$AM$5:$AM$1505,F$7,Lançamentos!$AN$5:$AN$1505,$C$5,Lançamentos!$O$5:$O$1505,$B12),0)</f>
        <v>1</v>
      </c>
      <c r="G12" s="87">
        <f ca="1">IFERROR(COUNTIFS(Lançamentos!$J$5:$J$1505,$B$9,Lançamentos!$AM$5:$AM$1505,G$7,Lançamentos!$AN$5:$AN$1505,$C$5,Lançamentos!$O$5:$O$1505,$B12),0)</f>
        <v>0</v>
      </c>
      <c r="H12" s="87">
        <f ca="1">IFERROR(COUNTIFS(Lançamentos!$J$5:$J$1505,$B$9,Lançamentos!$AM$5:$AM$1505,H$7,Lançamentos!$AN$5:$AN$1505,$C$5,Lançamentos!$O$5:$O$1505,$B12),0)</f>
        <v>0</v>
      </c>
      <c r="I12" s="87">
        <f ca="1">IFERROR(COUNTIFS(Lançamentos!$J$5:$J$1505,$B$9,Lançamentos!$AM$5:$AM$1505,I$7,Lançamentos!$AN$5:$AN$1505,$C$5,Lançamentos!$O$5:$O$1505,$B12),0)</f>
        <v>0</v>
      </c>
      <c r="J12" s="87">
        <f ca="1">IFERROR(COUNTIFS(Lançamentos!$J$5:$J$1505,$B$9,Lançamentos!$AM$5:$AM$1505,J$7,Lançamentos!$AN$5:$AN$1505,$C$5,Lançamentos!$O$5:$O$1505,$B12),0)</f>
        <v>0</v>
      </c>
      <c r="K12" s="87">
        <f ca="1">IFERROR(COUNTIFS(Lançamentos!$J$5:$J$1505,$B$9,Lançamentos!$AM$5:$AM$1505,K$7,Lançamentos!$AN$5:$AN$1505,$C$5,Lançamentos!$O$5:$O$1505,$B12),0)</f>
        <v>0</v>
      </c>
      <c r="L12" s="87">
        <f ca="1">IFERROR(COUNTIFS(Lançamentos!$J$5:$J$1505,$B$9,Lançamentos!$AM$5:$AM$1505,L$7,Lançamentos!$AN$5:$AN$1505,$C$5,Lançamentos!$O$5:$O$1505,$B12),0)</f>
        <v>0</v>
      </c>
      <c r="M12" s="87">
        <f ca="1">IFERROR(COUNTIFS(Lançamentos!$J$5:$J$1505,$B$9,Lançamentos!$AM$5:$AM$1505,M$7,Lançamentos!$AN$5:$AN$1505,$C$5,Lançamentos!$O$5:$O$1505,$B12),0)</f>
        <v>0</v>
      </c>
      <c r="N12" s="87">
        <f ca="1">IFERROR(COUNTIFS(Lançamentos!$J$5:$J$1505,$B$9,Lançamentos!$AM$5:$AM$1505,N$7,Lançamentos!$AN$5:$AN$1505,$C$5,Lançamentos!$O$5:$O$1505,$B12),0)</f>
        <v>0</v>
      </c>
      <c r="O12" s="147">
        <f ca="1">SUM(C12:N12)</f>
        <v>1</v>
      </c>
    </row>
    <row r="14" spans="2:17" ht="24.95" customHeight="1" x14ac:dyDescent="0.25">
      <c r="B14" s="145">
        <v>1</v>
      </c>
      <c r="C14" s="146" t="str">
        <f ca="1">INDEX(Clientes,B14)</f>
        <v>Bárbara de Souza</v>
      </c>
    </row>
    <row r="15" spans="2:17" ht="24.95" customHeight="1" x14ac:dyDescent="0.25">
      <c r="B15" s="155"/>
      <c r="C15" s="155">
        <v>2</v>
      </c>
      <c r="D15" s="155">
        <v>3</v>
      </c>
      <c r="E15" s="155">
        <v>4</v>
      </c>
      <c r="F15" s="155">
        <v>5</v>
      </c>
      <c r="G15" s="155">
        <v>6</v>
      </c>
      <c r="H15" s="155">
        <v>7</v>
      </c>
      <c r="I15" s="155">
        <v>8</v>
      </c>
      <c r="J15" s="155">
        <v>9</v>
      </c>
      <c r="K15" s="155">
        <v>10</v>
      </c>
      <c r="L15" s="155">
        <v>11</v>
      </c>
      <c r="M15" s="155">
        <v>12</v>
      </c>
      <c r="N15" s="155"/>
    </row>
    <row r="16" spans="2:17" ht="24.95" customHeight="1" x14ac:dyDescent="0.25">
      <c r="B16" s="144" t="s">
        <v>143</v>
      </c>
      <c r="C16" s="144">
        <f>Controles!E4</f>
        <v>2021</v>
      </c>
      <c r="D16" s="144">
        <f>Controles!F4</f>
        <v>2022</v>
      </c>
      <c r="E16" s="144">
        <f>Controles!G4</f>
        <v>2023</v>
      </c>
      <c r="F16" s="144">
        <f>Controles!H4</f>
        <v>2024</v>
      </c>
      <c r="G16" s="144">
        <f>Controles!I4</f>
        <v>2025</v>
      </c>
      <c r="H16" s="144">
        <f>Controles!J4</f>
        <v>2026</v>
      </c>
      <c r="I16" s="144">
        <f>Controles!K4</f>
        <v>2027</v>
      </c>
      <c r="J16" s="144">
        <f>Controles!L4</f>
        <v>2028</v>
      </c>
      <c r="K16" s="144">
        <f>Controles!M4</f>
        <v>2029</v>
      </c>
      <c r="L16" s="144">
        <f>Controles!N4</f>
        <v>2030</v>
      </c>
      <c r="M16" s="144" t="s">
        <v>126</v>
      </c>
      <c r="N16" s="144" t="s">
        <v>126</v>
      </c>
    </row>
    <row r="17" spans="2:14" ht="24.95" customHeight="1" x14ac:dyDescent="0.25">
      <c r="B17" s="60" t="s">
        <v>89</v>
      </c>
      <c r="C17" s="149">
        <f ca="1">IFERROR(VLOOKUP($C$14,Controles!$D$5:$P$1504,C$15,0),0)</f>
        <v>55000</v>
      </c>
      <c r="D17" s="149">
        <f ca="1">IFERROR(VLOOKUP($C$14,Controles!$D$5:$P$1504,D$15,0),0)</f>
        <v>62750</v>
      </c>
      <c r="E17" s="149">
        <f ca="1">IFERROR(VLOOKUP($C$14,Controles!$D$5:$P$1504,E$15,0),0)</f>
        <v>0</v>
      </c>
      <c r="F17" s="149">
        <f ca="1">IFERROR(VLOOKUP($C$14,Controles!$D$5:$P$1504,F$15,0),0)</f>
        <v>0</v>
      </c>
      <c r="G17" s="149">
        <f ca="1">IFERROR(VLOOKUP($C$14,Controles!$D$5:$P$1504,G$15,0),0)</f>
        <v>0</v>
      </c>
      <c r="H17" s="149">
        <f ca="1">IFERROR(VLOOKUP($C$14,Controles!$D$5:$P$1504,H$15,0),0)</f>
        <v>0</v>
      </c>
      <c r="I17" s="149">
        <f ca="1">IFERROR(VLOOKUP($C$14,Controles!$D$5:$P$1504,I$15,0),0)</f>
        <v>0</v>
      </c>
      <c r="J17" s="149">
        <f ca="1">IFERROR(VLOOKUP($C$14,Controles!$D$5:$P$1504,J$15,0),0)</f>
        <v>0</v>
      </c>
      <c r="K17" s="149">
        <f ca="1">IFERROR(VLOOKUP($C$14,Controles!$D$5:$P$1504,K$15,0),0)</f>
        <v>0</v>
      </c>
      <c r="L17" s="149">
        <f ca="1">IFERROR(VLOOKUP($C$14,Controles!$D$5:$P$1504,L$15,0),0)</f>
        <v>0</v>
      </c>
      <c r="M17" s="153">
        <f ca="1">IFERROR(VLOOKUP($C$14,Controles!$D$5:$P$1504,M$15,0),0)</f>
        <v>58875</v>
      </c>
      <c r="N17" s="150">
        <f ca="1">SUM(C17:L17)</f>
        <v>117750</v>
      </c>
    </row>
    <row r="18" spans="2:14" ht="24.95" customHeight="1" x14ac:dyDescent="0.25">
      <c r="B18" s="60" t="s">
        <v>145</v>
      </c>
      <c r="C18" s="151">
        <f ca="1">IFERROR(VLOOKUP($C$14,Reajuste!$D$5:$P$1504,C$15,0),0)</f>
        <v>0.05</v>
      </c>
      <c r="D18" s="151">
        <f ca="1">IFERROR(VLOOKUP($C$14,Reajuste!$D$5:$P$1504,D$15,0),0)</f>
        <v>0.06</v>
      </c>
      <c r="E18" s="151">
        <f ca="1">IFERROR(VLOOKUP($C$14,Reajuste!$D$5:$P$1504,E$15,0),0)</f>
        <v>7.0000000000000007E-2</v>
      </c>
      <c r="F18" s="151">
        <f ca="1">IFERROR(VLOOKUP($C$14,Reajuste!$D$5:$P$1504,F$15,0),0)</f>
        <v>0.08</v>
      </c>
      <c r="G18" s="151">
        <f ca="1">IFERROR(VLOOKUP($C$14,Reajuste!$D$5:$P$1504,G$15,0),0)</f>
        <v>0.09</v>
      </c>
      <c r="H18" s="151">
        <f ca="1">IFERROR(VLOOKUP($C$14,Reajuste!$D$5:$P$1504,H$15,0),0)</f>
        <v>0.1</v>
      </c>
      <c r="I18" s="151">
        <f ca="1">IFERROR(VLOOKUP($C$14,Reajuste!$D$5:$P$1504,I$15,0),0)</f>
        <v>0</v>
      </c>
      <c r="J18" s="151">
        <f ca="1">IFERROR(VLOOKUP($C$14,Reajuste!$D$5:$P$1504,J$15,0),0)</f>
        <v>0</v>
      </c>
      <c r="K18" s="151">
        <f ca="1">IFERROR(VLOOKUP($C$14,Reajuste!$D$5:$P$1504,K$15,0),0)</f>
        <v>0</v>
      </c>
      <c r="L18" s="151">
        <f ca="1">IFERROR(VLOOKUP($C$14,Reajuste!$D$5:$P$1504,L$15,0),0)</f>
        <v>0</v>
      </c>
      <c r="M18" s="154">
        <f ca="1">IFERROR(VLOOKUP($C$14,Reajuste!$D$5:$P$1504,M$15,0),0)</f>
        <v>7.4999999999999997E-2</v>
      </c>
      <c r="N18" s="152">
        <f ca="1">SUM(C18:L18)</f>
        <v>0.44999999999999996</v>
      </c>
    </row>
    <row r="20" spans="2:14" ht="24.95" customHeight="1" x14ac:dyDescent="0.25">
      <c r="B20" s="145">
        <v>2</v>
      </c>
      <c r="C20" s="146" t="str">
        <f ca="1">INDEX(Contratos,B20)</f>
        <v>Contrato de Prestação de Serviços</v>
      </c>
    </row>
    <row r="22" spans="2:14" ht="24.95" customHeight="1" x14ac:dyDescent="0.25">
      <c r="B22" s="144" t="s">
        <v>143</v>
      </c>
      <c r="C22" s="144" t="s">
        <v>126</v>
      </c>
      <c r="F22" s="144" t="s">
        <v>143</v>
      </c>
      <c r="G22" s="144" t="s">
        <v>126</v>
      </c>
    </row>
    <row r="23" spans="2:14" ht="24.95" customHeight="1" x14ac:dyDescent="0.25">
      <c r="B23" s="60" t="s">
        <v>146</v>
      </c>
      <c r="C23" s="157">
        <f ca="1">IFERROR(VLOOKUP($C$20,Contra!$D$5:$E$1504,2,0),0)</f>
        <v>2</v>
      </c>
      <c r="D23" s="148">
        <f ca="1">IFERROR(C23/C24,0)</f>
        <v>0.4</v>
      </c>
      <c r="E23" s="148">
        <f ca="1">IFERROR(IF(D23=0,100%,100%-D23),0)</f>
        <v>0.6</v>
      </c>
      <c r="F23" s="60" t="str">
        <f>Situa!G5</f>
        <v>Vencido</v>
      </c>
      <c r="G23" s="157">
        <f ca="1">IFERROR(COUNTIFS(Lançamentos!$O$5:$O$1505,F23,Lançamentos!$F$5:$F$1505,$C$20),0)</f>
        <v>0</v>
      </c>
      <c r="H23" s="148">
        <f ca="1">IFERROR(G23/$G$26,0)</f>
        <v>0</v>
      </c>
      <c r="I23" s="148">
        <f ca="1">IFERROR(IF(H23=0,100%,100%-H23),0)</f>
        <v>1</v>
      </c>
    </row>
    <row r="24" spans="2:14" ht="24.95" customHeight="1" x14ac:dyDescent="0.25">
      <c r="B24" s="158" t="s">
        <v>126</v>
      </c>
      <c r="C24" s="160">
        <f>SUM(Contra!E5:E1504)</f>
        <v>5</v>
      </c>
      <c r="D24" s="161">
        <v>1</v>
      </c>
      <c r="E24" s="161">
        <v>0</v>
      </c>
      <c r="F24" s="60" t="str">
        <f>Situa!G6</f>
        <v>Ativo</v>
      </c>
      <c r="G24" s="157">
        <f ca="1">IFERROR(COUNTIFS(Lançamentos!$O$5:$O$1505,F24,Lançamentos!$F$5:$F$1505,$C$20),0)</f>
        <v>0</v>
      </c>
      <c r="H24" s="148">
        <f ca="1">IFERROR(G24/$G$26,0)</f>
        <v>0</v>
      </c>
      <c r="I24" s="148">
        <f t="shared" ref="I24:I25" ca="1" si="0">IFERROR(IF(H24=0,100%,100%-H24),0)</f>
        <v>1</v>
      </c>
    </row>
    <row r="25" spans="2:14" ht="24.95" customHeight="1" x14ac:dyDescent="0.25">
      <c r="F25" s="60" t="str">
        <f>Situa!G7</f>
        <v>Renovado</v>
      </c>
      <c r="G25" s="157">
        <f ca="1">IFERROR(COUNTIFS(Lançamentos!$O$5:$O$1505,F25,Lançamentos!$F$5:$F$1505,$C$20),0)</f>
        <v>2</v>
      </c>
      <c r="H25" s="148">
        <f ca="1">IFERROR(G25/$G$26,0)</f>
        <v>1</v>
      </c>
      <c r="I25" s="148">
        <f t="shared" ca="1" si="0"/>
        <v>0</v>
      </c>
    </row>
    <row r="26" spans="2:14" ht="24.95" customHeight="1" x14ac:dyDescent="0.25">
      <c r="F26" s="158" t="s">
        <v>126</v>
      </c>
      <c r="G26" s="159">
        <f ca="1">SUM(G23:G25)</f>
        <v>2</v>
      </c>
    </row>
  </sheetData>
  <mergeCells count="1">
    <mergeCell ref="B2:E2"/>
  </mergeCells>
  <phoneticPr fontId="18" type="noConversion"/>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7DB8-E721-40B2-AE7F-6977D961FA67}">
  <sheetPr codeName="Planilha3">
    <tabColor rgb="FFFFC000"/>
  </sheetPr>
  <dimension ref="B1:B2"/>
  <sheetViews>
    <sheetView showGridLines="0" workbookViewId="0">
      <selection activeCell="D6" sqref="D6"/>
    </sheetView>
  </sheetViews>
  <sheetFormatPr defaultColWidth="20.7109375" defaultRowHeight="24.95" customHeight="1" x14ac:dyDescent="0.25"/>
  <cols>
    <col min="1" max="1" width="6.7109375" style="31" customWidth="1"/>
    <col min="2" max="16384" width="20.7109375" style="31"/>
  </cols>
  <sheetData>
    <row r="1" spans="2:2" s="32" customFormat="1" ht="24.95" customHeight="1" x14ac:dyDescent="0.25"/>
    <row r="2" spans="2:2" s="34" customFormat="1" ht="24.95" customHeight="1" x14ac:dyDescent="0.25">
      <c r="B2" s="33" t="s">
        <v>0</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CEE82-CA57-482F-B5C8-881BA12F2B68}">
  <sheetPr codeName="Planilha4">
    <tabColor rgb="FF00C5C0"/>
  </sheetPr>
  <dimension ref="C1:V29"/>
  <sheetViews>
    <sheetView showGridLines="0" showRowColHeaders="0" workbookViewId="0">
      <pane ySplit="2" topLeftCell="A3" activePane="bottomLeft" state="frozen"/>
      <selection pane="bottomLeft" activeCell="Z5" sqref="Z5"/>
    </sheetView>
  </sheetViews>
  <sheetFormatPr defaultRowHeight="15" customHeight="1" x14ac:dyDescent="0.25"/>
  <cols>
    <col min="1" max="1" width="2.7109375" style="11" customWidth="1"/>
    <col min="2" max="3" width="5.7109375" style="11" customWidth="1"/>
    <col min="4" max="4" width="9.140625" style="11"/>
    <col min="5" max="5" width="2.7109375" style="11" customWidth="1"/>
    <col min="6" max="6" width="9.140625" style="11" customWidth="1"/>
    <col min="7" max="16384" width="9.140625" style="11"/>
  </cols>
  <sheetData>
    <row r="1" spans="3:17" s="1" customFormat="1" ht="35.1" customHeight="1" x14ac:dyDescent="0.25"/>
    <row r="2" spans="3:17" s="3" customFormat="1" ht="30" customHeight="1" x14ac:dyDescent="0.25"/>
    <row r="5" spans="3:17" ht="15" customHeight="1" x14ac:dyDescent="0.25">
      <c r="C5" s="12" t="s">
        <v>4</v>
      </c>
      <c r="D5" s="13"/>
      <c r="E5" s="13"/>
      <c r="F5" s="13"/>
      <c r="G5" s="13"/>
      <c r="H5" s="13"/>
      <c r="I5" s="13"/>
      <c r="J5" s="13"/>
      <c r="K5" s="13"/>
      <c r="L5" s="13"/>
      <c r="M5" s="13"/>
      <c r="N5" s="13"/>
      <c r="O5" s="13"/>
    </row>
    <row r="6" spans="3:17" ht="15" customHeight="1" x14ac:dyDescent="0.25">
      <c r="C6" s="14" t="s">
        <v>5</v>
      </c>
      <c r="D6" s="13"/>
      <c r="E6" s="13"/>
      <c r="F6" s="13"/>
      <c r="G6" s="13"/>
      <c r="H6" s="13"/>
      <c r="I6" s="13"/>
      <c r="J6" s="13"/>
      <c r="K6" s="13"/>
      <c r="L6" s="13"/>
      <c r="M6" s="13"/>
      <c r="N6" s="13"/>
      <c r="O6" s="13"/>
    </row>
    <row r="7" spans="3:17" ht="15" customHeight="1" x14ac:dyDescent="0.25">
      <c r="P7" s="15" t="s">
        <v>6</v>
      </c>
      <c r="Q7" s="16" t="s">
        <v>7</v>
      </c>
    </row>
    <row r="8" spans="3:17" ht="15" customHeight="1" x14ac:dyDescent="0.2">
      <c r="D8" s="16"/>
      <c r="F8" s="16"/>
      <c r="G8" s="17"/>
      <c r="P8" s="15"/>
      <c r="Q8" s="25" t="s">
        <v>24</v>
      </c>
    </row>
    <row r="9" spans="3:17" ht="15" customHeight="1" x14ac:dyDescent="0.25">
      <c r="D9" s="16"/>
      <c r="F9" s="16"/>
      <c r="P9" s="15"/>
      <c r="Q9" s="16"/>
    </row>
    <row r="10" spans="3:17" ht="15" customHeight="1" x14ac:dyDescent="0.25">
      <c r="D10" s="16" t="s">
        <v>8</v>
      </c>
      <c r="F10" s="16"/>
      <c r="G10" s="24" t="s">
        <v>22</v>
      </c>
      <c r="P10" s="15" t="s">
        <v>6</v>
      </c>
      <c r="Q10" s="16" t="s">
        <v>9</v>
      </c>
    </row>
    <row r="11" spans="3:17" ht="15" customHeight="1" x14ac:dyDescent="0.2">
      <c r="F11" s="16"/>
      <c r="P11" s="15"/>
      <c r="Q11" s="25" t="s">
        <v>25</v>
      </c>
    </row>
    <row r="12" spans="3:17" ht="15" customHeight="1" x14ac:dyDescent="0.25">
      <c r="D12" s="16" t="s">
        <v>10</v>
      </c>
      <c r="F12" s="16"/>
      <c r="G12" s="18" t="s">
        <v>11</v>
      </c>
      <c r="P12" s="15"/>
      <c r="Q12" s="16"/>
    </row>
    <row r="13" spans="3:17" ht="15" customHeight="1" x14ac:dyDescent="0.25">
      <c r="F13" s="16"/>
      <c r="P13" s="15" t="s">
        <v>12</v>
      </c>
      <c r="Q13" s="16" t="s">
        <v>13</v>
      </c>
    </row>
    <row r="14" spans="3:17" ht="15" customHeight="1" x14ac:dyDescent="0.2">
      <c r="D14" s="16" t="s">
        <v>14</v>
      </c>
      <c r="F14" s="16"/>
      <c r="G14" s="25" t="s">
        <v>23</v>
      </c>
      <c r="P14" s="15"/>
      <c r="Q14" s="25" t="s">
        <v>26</v>
      </c>
    </row>
    <row r="15" spans="3:17" ht="15" customHeight="1" x14ac:dyDescent="0.25">
      <c r="F15" s="16"/>
      <c r="P15" s="15"/>
      <c r="Q15" s="16"/>
    </row>
    <row r="16" spans="3:17" ht="15" customHeight="1" x14ac:dyDescent="0.25">
      <c r="D16" s="16"/>
      <c r="F16" s="16"/>
      <c r="G16" s="19"/>
      <c r="P16" s="15" t="s">
        <v>12</v>
      </c>
      <c r="Q16" s="16" t="s">
        <v>15</v>
      </c>
    </row>
    <row r="17" spans="4:22" ht="15" customHeight="1" x14ac:dyDescent="0.2">
      <c r="P17" s="15"/>
      <c r="Q17" s="25" t="s">
        <v>27</v>
      </c>
    </row>
    <row r="18" spans="4:22" ht="15" customHeight="1" x14ac:dyDescent="0.25">
      <c r="Q18" s="16"/>
    </row>
    <row r="19" spans="4:22" ht="15" customHeight="1" x14ac:dyDescent="0.25">
      <c r="D19" s="16"/>
    </row>
    <row r="21" spans="4:22" ht="15" customHeight="1" x14ac:dyDescent="0.25">
      <c r="D21" s="16" t="s">
        <v>16</v>
      </c>
    </row>
    <row r="22" spans="4:22" ht="15" customHeight="1" x14ac:dyDescent="0.25">
      <c r="D22" s="16"/>
    </row>
    <row r="23" spans="4:22" ht="15" customHeight="1" x14ac:dyDescent="0.25">
      <c r="D23" s="16" t="s">
        <v>17</v>
      </c>
    </row>
    <row r="24" spans="4:22" ht="15" customHeight="1" x14ac:dyDescent="0.25">
      <c r="D24" s="16"/>
    </row>
    <row r="25" spans="4:22" ht="15" customHeight="1" x14ac:dyDescent="0.25">
      <c r="D25" s="16" t="s">
        <v>18</v>
      </c>
      <c r="L25" s="20"/>
    </row>
    <row r="26" spans="4:22" ht="15" customHeight="1" x14ac:dyDescent="0.25">
      <c r="D26" s="16"/>
    </row>
    <row r="27" spans="4:22" ht="15" customHeight="1" x14ac:dyDescent="0.25">
      <c r="D27" s="16" t="s">
        <v>19</v>
      </c>
    </row>
    <row r="28" spans="4:22" ht="15" customHeight="1" x14ac:dyDescent="0.25">
      <c r="V28" s="21" t="s">
        <v>21</v>
      </c>
    </row>
    <row r="29" spans="4:22" ht="15" customHeight="1" x14ac:dyDescent="0.25">
      <c r="V29" s="21" t="s">
        <v>20</v>
      </c>
    </row>
  </sheetData>
  <sheetProtection algorithmName="SHA-512" hashValue="oEK4g0/0DslChWJo9CrRlg2mUCQLnHIuCfhFnQzb6bW32xA+CtpyrzQ/n4lh7g+S5FJZZx4NbugEksXkO+jsIQ==" saltValue="+gqtrjktCEM4+K3SX9C8Ag==" spinCount="100000"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hyperlinks>
    <hyperlink ref="G12" r:id="rId1" xr:uid="{3575B496-94DB-4718-8C0F-000F2D97E282}"/>
    <hyperlink ref="G14" r:id="rId2" display="http://www.onsidecorporation.com.br/" xr:uid="{F7B58D9C-94C0-4EFE-A98A-DF6C759D36FD}"/>
    <hyperlink ref="Q8" r:id="rId3" xr:uid="{63521F7B-740E-4151-9B9F-04715033ED23}"/>
    <hyperlink ref="Q11" r:id="rId4" xr:uid="{513E6FD5-7A1B-4E9D-9477-70F4E454EB03}"/>
    <hyperlink ref="Q14" r:id="rId5" xr:uid="{347E5A6E-066E-4FBE-BF47-0415C4C42530}"/>
    <hyperlink ref="Q17" r:id="rId6" xr:uid="{9C772A8A-5C76-4B48-A81E-D5ED9403BDF9}"/>
  </hyperlinks>
  <pageMargins left="0.511811024" right="0.511811024" top="0.78740157499999996" bottom="0.78740157499999996" header="0.31496062000000002" footer="0.31496062000000002"/>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7" r:id="rId10"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008F-A140-4C0B-9D23-77AE93E29D6B}">
  <sheetPr codeName="Planilha5">
    <tabColor theme="1"/>
  </sheetPr>
  <dimension ref="B3:D9"/>
  <sheetViews>
    <sheetView showGridLines="0" showRowColHeaders="0" workbookViewId="0">
      <selection activeCell="I12" sqref="I12"/>
    </sheetView>
  </sheetViews>
  <sheetFormatPr defaultRowHeight="15" x14ac:dyDescent="0.25"/>
  <sheetData>
    <row r="3" spans="2:4" x14ac:dyDescent="0.25">
      <c r="B3" s="36"/>
      <c r="C3" s="26" t="s">
        <v>29</v>
      </c>
      <c r="D3" s="43"/>
    </row>
    <row r="4" spans="2:4" x14ac:dyDescent="0.25">
      <c r="B4" s="37"/>
      <c r="C4" s="26" t="s">
        <v>30</v>
      </c>
      <c r="D4" s="49"/>
    </row>
    <row r="5" spans="2:4" x14ac:dyDescent="0.25">
      <c r="B5" s="38"/>
      <c r="C5" s="26" t="s">
        <v>31</v>
      </c>
      <c r="D5" s="48"/>
    </row>
    <row r="6" spans="2:4" x14ac:dyDescent="0.25">
      <c r="B6" s="39"/>
      <c r="C6" s="26" t="s">
        <v>32</v>
      </c>
      <c r="D6" s="47"/>
    </row>
    <row r="7" spans="2:4" x14ac:dyDescent="0.25">
      <c r="B7" s="40"/>
      <c r="C7" s="26" t="s">
        <v>33</v>
      </c>
      <c r="D7" s="46"/>
    </row>
    <row r="8" spans="2:4" x14ac:dyDescent="0.25">
      <c r="B8" s="41"/>
      <c r="C8" s="26" t="s">
        <v>34</v>
      </c>
      <c r="D8" s="45"/>
    </row>
    <row r="9" spans="2:4" x14ac:dyDescent="0.25">
      <c r="B9" s="42"/>
      <c r="C9" s="26" t="s">
        <v>35</v>
      </c>
      <c r="D9" s="44"/>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820F2-26C6-4ACD-8CFE-36DE376C7DEC}">
  <sheetPr codeName="Planilha6">
    <tabColor rgb="FFFF2F2F"/>
  </sheetPr>
  <dimension ref="A1"/>
  <sheetViews>
    <sheetView showGridLines="0" showRowColHeaders="0" tabSelected="1" workbookViewId="0"/>
  </sheetViews>
  <sheetFormatPr defaultRowHeight="15" x14ac:dyDescent="0.25"/>
  <cols>
    <col min="1" max="16384" width="9.140625" style="23"/>
  </cols>
  <sheetData/>
  <sheetProtection algorithmName="SHA-512" hashValue="WCbkNOrMeN4b6vs66Kt2c6NrLMfiiajR4QD/g2Z4xTkoqxgTHRYTvW+VaBvGZLgVaS5agBhQ6mL1ena1dzl41Q==" saltValue="ATQ3HLgPXOaAAM31AFfNOw=="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AE7C9-E7DD-4466-A431-5C7F82F9A9FC}">
  <sheetPr codeName="Planilha7">
    <tabColor rgb="FF00C5C0"/>
  </sheetPr>
  <dimension ref="A1:A2"/>
  <sheetViews>
    <sheetView showGridLines="0" showRowColHeaders="0" workbookViewId="0">
      <pane ySplit="41" topLeftCell="A42" activePane="bottomLeft" state="frozen"/>
      <selection pane="bottomLeft" activeCell="L13" sqref="L13"/>
    </sheetView>
  </sheetViews>
  <sheetFormatPr defaultRowHeight="15" x14ac:dyDescent="0.25"/>
  <cols>
    <col min="1" max="16384" width="9.140625" style="23"/>
  </cols>
  <sheetData>
    <row r="1" s="22" customFormat="1" x14ac:dyDescent="0.25"/>
    <row r="2" s="22" customFormat="1" x14ac:dyDescent="0.25"/>
  </sheetData>
  <sheetProtection algorithmName="SHA-512" hashValue="/1OtpSKkqWLNMt+7X9Tnx7dZbQ5+K1soSDo6lqO0Jjv9bwhL7FIn0ZQWaNyaenSFrHeEaBxMYweqgu12+/3L2g==" saltValue="QM6tEzOBFpeLNEhaL1oZK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AB002-35DA-471B-B867-8EA2223D1F07}">
  <sheetPr codeName="Planilha8">
    <tabColor rgb="FF00C5C0"/>
  </sheetPr>
  <dimension ref="A1:Y33"/>
  <sheetViews>
    <sheetView showGridLines="0" showRowColHeaders="0" workbookViewId="0">
      <pane ySplit="2" topLeftCell="A3" activePane="bottomLeft" state="frozen"/>
      <selection pane="bottomLeft" activeCell="L9" sqref="L9"/>
    </sheetView>
  </sheetViews>
  <sheetFormatPr defaultRowHeight="15" customHeight="1" x14ac:dyDescent="0.25"/>
  <cols>
    <col min="1" max="2" width="1.7109375" style="1" customWidth="1"/>
    <col min="3" max="3" width="2.7109375" style="1" customWidth="1"/>
    <col min="4" max="16384" width="9.140625" style="1"/>
  </cols>
  <sheetData>
    <row r="1" spans="1:25" ht="35.1" customHeight="1" x14ac:dyDescent="0.25"/>
    <row r="2" spans="1:25" s="3" customFormat="1" ht="30" customHeight="1" x14ac:dyDescent="0.25"/>
    <row r="3" spans="1:25" s="10" customFormat="1" ht="15" customHeight="1" x14ac:dyDescent="0.25"/>
    <row r="4" spans="1:25" s="10" customFormat="1" ht="15" customHeight="1" x14ac:dyDescent="0.25">
      <c r="L4" s="5"/>
      <c r="M4" s="5"/>
      <c r="N4" s="5"/>
      <c r="O4" s="5"/>
      <c r="P4" s="5"/>
      <c r="Q4" s="5"/>
      <c r="R4" s="5"/>
      <c r="S4" s="5"/>
      <c r="T4" s="5"/>
      <c r="U4" s="5"/>
      <c r="V4" s="5"/>
      <c r="W4" s="5"/>
      <c r="X4" s="5"/>
      <c r="Y4" s="5"/>
    </row>
    <row r="5" spans="1:25" s="10" customFormat="1" ht="15" customHeight="1" x14ac:dyDescent="0.25">
      <c r="L5" s="5"/>
      <c r="M5" s="5"/>
      <c r="N5" s="5"/>
      <c r="O5" s="5"/>
      <c r="P5" s="5"/>
      <c r="Q5" s="5"/>
      <c r="R5" s="5"/>
      <c r="S5" s="5"/>
      <c r="T5" s="5"/>
      <c r="U5" s="5"/>
      <c r="V5" s="5"/>
      <c r="W5" s="5"/>
      <c r="X5" s="5"/>
      <c r="Y5" s="5"/>
    </row>
    <row r="6" spans="1:25" s="10" customFormat="1" ht="15" customHeight="1" x14ac:dyDescent="0.25">
      <c r="L6" s="5"/>
      <c r="M6" s="5"/>
      <c r="N6" s="5"/>
      <c r="O6" s="5"/>
      <c r="P6" s="5"/>
      <c r="Q6" s="5"/>
      <c r="R6" s="5"/>
      <c r="S6" s="5"/>
      <c r="T6" s="5"/>
      <c r="U6" s="5"/>
      <c r="V6" s="5"/>
      <c r="W6" s="5"/>
      <c r="X6" s="5"/>
      <c r="Y6" s="5"/>
    </row>
    <row r="7" spans="1:25" s="10" customFormat="1" ht="15" customHeight="1" x14ac:dyDescent="0.25">
      <c r="L7" s="5"/>
      <c r="M7" s="5"/>
      <c r="N7" s="5"/>
      <c r="O7" s="5"/>
      <c r="P7" s="5"/>
      <c r="Q7" s="5"/>
      <c r="R7" s="5"/>
      <c r="S7" s="5"/>
      <c r="T7" s="5"/>
      <c r="U7" s="5"/>
      <c r="V7" s="5"/>
      <c r="W7" s="5"/>
      <c r="X7" s="5"/>
      <c r="Y7" s="5"/>
    </row>
    <row r="8" spans="1:25" s="10" customFormat="1" ht="15" customHeight="1" x14ac:dyDescent="0.25">
      <c r="L8" s="5"/>
      <c r="M8" s="5"/>
      <c r="N8" s="5"/>
      <c r="O8" s="5"/>
      <c r="P8" s="5"/>
      <c r="Q8" s="5"/>
      <c r="R8" s="5"/>
      <c r="S8" s="5"/>
      <c r="T8" s="5"/>
      <c r="U8" s="5"/>
      <c r="V8" s="5"/>
      <c r="W8" s="5"/>
      <c r="X8" s="5"/>
      <c r="Y8" s="5"/>
    </row>
    <row r="9" spans="1:25" s="10" customFormat="1" ht="15" customHeight="1" x14ac:dyDescent="0.25">
      <c r="L9" s="5"/>
      <c r="M9" s="5"/>
      <c r="N9" s="5"/>
      <c r="O9" s="5"/>
      <c r="P9" s="5"/>
      <c r="Q9" s="5"/>
      <c r="R9" s="5"/>
      <c r="S9" s="5"/>
      <c r="T9" s="5"/>
      <c r="U9" s="5"/>
      <c r="V9" s="5"/>
      <c r="W9" s="5"/>
      <c r="X9" s="5"/>
      <c r="Y9" s="5"/>
    </row>
    <row r="10" spans="1:25" s="10" customFormat="1" ht="15" customHeight="1" x14ac:dyDescent="0.25">
      <c r="L10" s="5"/>
      <c r="M10" s="5"/>
      <c r="N10" s="5"/>
      <c r="O10" s="5"/>
      <c r="P10" s="5"/>
      <c r="Q10" s="5"/>
      <c r="R10" s="5"/>
      <c r="S10" s="5"/>
      <c r="T10" s="5"/>
      <c r="U10" s="5"/>
      <c r="V10" s="5"/>
      <c r="W10" s="5"/>
      <c r="X10" s="5"/>
      <c r="Y10" s="5"/>
    </row>
    <row r="11" spans="1:25" s="10" customFormat="1" ht="15" customHeight="1" x14ac:dyDescent="0.25">
      <c r="L11" s="5"/>
      <c r="M11" s="5"/>
      <c r="N11" s="5"/>
      <c r="O11" s="5"/>
      <c r="P11" s="5"/>
      <c r="Q11" s="5"/>
      <c r="R11" s="5"/>
      <c r="S11" s="5"/>
      <c r="T11" s="5"/>
      <c r="U11" s="5"/>
      <c r="V11" s="5"/>
      <c r="W11" s="5"/>
      <c r="X11" s="5"/>
      <c r="Y11" s="5"/>
    </row>
    <row r="12" spans="1:25" s="10" customFormat="1" ht="15" customHeight="1" x14ac:dyDescent="0.25">
      <c r="L12" s="5"/>
      <c r="M12" s="5"/>
      <c r="N12" s="5"/>
      <c r="O12" s="5"/>
      <c r="P12" s="5"/>
      <c r="Q12" s="5"/>
      <c r="R12" s="5"/>
      <c r="S12" s="5"/>
      <c r="T12" s="5"/>
      <c r="U12" s="5"/>
      <c r="V12" s="5"/>
      <c r="W12" s="5"/>
      <c r="X12" s="5"/>
      <c r="Y12" s="5"/>
    </row>
    <row r="13" spans="1:25" s="10" customFormat="1" ht="15" customHeight="1" x14ac:dyDescent="0.25">
      <c r="L13" s="5"/>
      <c r="M13" s="5"/>
      <c r="N13" s="5"/>
      <c r="O13" s="5"/>
      <c r="P13" s="5"/>
      <c r="Q13" s="5"/>
      <c r="R13" s="5"/>
      <c r="S13" s="5"/>
      <c r="T13" s="5"/>
      <c r="U13" s="5"/>
      <c r="V13" s="5"/>
      <c r="W13" s="5"/>
      <c r="X13" s="5"/>
      <c r="Y13" s="5"/>
    </row>
    <row r="14" spans="1:25" s="10" customFormat="1" ht="15" customHeight="1" x14ac:dyDescent="0.25">
      <c r="A14" s="4"/>
      <c r="B14" s="5"/>
      <c r="C14" s="5"/>
      <c r="D14" s="5"/>
      <c r="E14" s="5"/>
      <c r="F14" s="5"/>
      <c r="G14" s="5"/>
      <c r="H14" s="5"/>
      <c r="I14" s="5"/>
      <c r="J14" s="5"/>
      <c r="K14" s="5"/>
      <c r="L14" s="5"/>
      <c r="M14" s="5"/>
      <c r="N14" s="5"/>
      <c r="O14" s="5"/>
      <c r="P14" s="5"/>
      <c r="Q14" s="5"/>
      <c r="R14" s="5"/>
      <c r="S14" s="5"/>
      <c r="T14" s="5"/>
      <c r="U14" s="5"/>
      <c r="V14" s="5"/>
      <c r="W14" s="5"/>
      <c r="X14" s="5"/>
      <c r="Y14" s="5"/>
    </row>
    <row r="15" spans="1:25" s="10" customFormat="1" ht="15" customHeight="1" x14ac:dyDescent="0.25">
      <c r="A15" s="4"/>
      <c r="B15" s="5"/>
      <c r="C15" s="5"/>
      <c r="D15" s="5"/>
      <c r="E15" s="5"/>
      <c r="F15" s="5"/>
      <c r="G15" s="5"/>
      <c r="H15" s="5"/>
      <c r="I15" s="5"/>
      <c r="J15" s="5"/>
      <c r="K15" s="5"/>
      <c r="L15" s="5"/>
      <c r="M15" s="5"/>
      <c r="N15" s="5"/>
      <c r="O15" s="5"/>
      <c r="P15" s="5"/>
      <c r="Q15" s="5"/>
      <c r="R15" s="5"/>
      <c r="S15" s="5"/>
      <c r="T15" s="5"/>
      <c r="U15" s="5"/>
      <c r="V15" s="5"/>
      <c r="W15" s="5"/>
      <c r="X15" s="5"/>
      <c r="Y15" s="5"/>
    </row>
    <row r="16" spans="1:25" s="10" customFormat="1" ht="15" customHeight="1" x14ac:dyDescent="0.25">
      <c r="A16" s="4"/>
      <c r="B16" s="5"/>
      <c r="E16" s="5"/>
      <c r="F16" s="5"/>
      <c r="G16" s="5"/>
      <c r="H16" s="5"/>
      <c r="I16" s="5"/>
      <c r="J16" s="5"/>
      <c r="K16" s="5"/>
      <c r="L16" s="5"/>
      <c r="M16" s="5"/>
      <c r="N16" s="5"/>
      <c r="O16" s="5"/>
      <c r="P16" s="5"/>
      <c r="Q16" s="5"/>
      <c r="R16" s="5"/>
      <c r="S16" s="5"/>
      <c r="T16" s="5"/>
      <c r="U16" s="5"/>
      <c r="V16" s="5"/>
      <c r="W16" s="5"/>
      <c r="X16" s="5"/>
      <c r="Y16" s="5"/>
    </row>
    <row r="17" spans="1:25" s="10" customFormat="1" ht="15" customHeight="1" x14ac:dyDescent="0.25">
      <c r="A17" s="4"/>
      <c r="B17" s="5"/>
      <c r="E17" s="5"/>
      <c r="F17" s="5"/>
      <c r="G17" s="5"/>
      <c r="H17" s="5"/>
      <c r="I17" s="5"/>
      <c r="J17" s="5"/>
      <c r="K17" s="5"/>
      <c r="L17" s="5"/>
      <c r="M17" s="5"/>
      <c r="N17" s="5"/>
      <c r="O17" s="5"/>
      <c r="P17" s="5"/>
      <c r="Q17" s="5"/>
      <c r="R17" s="5"/>
      <c r="S17" s="5"/>
      <c r="T17" s="5"/>
      <c r="U17" s="5"/>
      <c r="V17" s="5"/>
      <c r="W17" s="5"/>
      <c r="X17" s="5"/>
      <c r="Y17" s="5"/>
    </row>
    <row r="18" spans="1:25" s="10" customFormat="1" ht="15" customHeight="1" x14ac:dyDescent="0.25">
      <c r="A18" s="4"/>
      <c r="B18" s="5"/>
      <c r="E18" s="5"/>
      <c r="F18" s="5"/>
      <c r="G18" s="5"/>
      <c r="H18" s="5"/>
      <c r="I18" s="5"/>
      <c r="J18" s="5"/>
      <c r="K18" s="5"/>
      <c r="L18" s="5"/>
      <c r="M18" s="5"/>
      <c r="N18" s="5"/>
      <c r="O18" s="5"/>
      <c r="P18" s="5"/>
      <c r="Q18" s="5"/>
      <c r="R18" s="5"/>
      <c r="S18" s="5"/>
      <c r="T18" s="5"/>
      <c r="U18" s="5"/>
      <c r="V18" s="5"/>
      <c r="W18" s="5"/>
      <c r="X18" s="5"/>
      <c r="Y18" s="5"/>
    </row>
    <row r="19" spans="1:25" s="10" customFormat="1" ht="15" customHeight="1" x14ac:dyDescent="0.25">
      <c r="A19" s="4"/>
      <c r="B19" s="5"/>
      <c r="C19" s="6"/>
      <c r="D19" s="6"/>
      <c r="E19" s="6"/>
      <c r="F19" s="6"/>
      <c r="G19" s="6"/>
      <c r="H19" s="6"/>
      <c r="I19" s="6"/>
      <c r="J19" s="6"/>
      <c r="K19" s="6"/>
      <c r="L19" s="6"/>
      <c r="M19" s="6"/>
      <c r="N19" s="6"/>
      <c r="O19" s="6"/>
      <c r="P19" s="6"/>
      <c r="Q19" s="6"/>
      <c r="R19" s="5"/>
      <c r="S19" s="5"/>
      <c r="T19" s="5"/>
      <c r="U19" s="5"/>
      <c r="V19" s="5"/>
      <c r="W19" s="5"/>
      <c r="X19" s="5"/>
      <c r="Y19" s="5"/>
    </row>
    <row r="20" spans="1:25" s="10" customFormat="1" ht="15" customHeight="1" x14ac:dyDescent="0.25">
      <c r="A20" s="4"/>
      <c r="B20" s="5"/>
      <c r="C20" s="5"/>
      <c r="D20" s="5"/>
      <c r="E20" s="5"/>
      <c r="F20" s="5"/>
      <c r="G20" s="5"/>
      <c r="H20" s="5"/>
      <c r="I20" s="5"/>
      <c r="J20" s="5"/>
      <c r="K20" s="5"/>
      <c r="L20" s="5"/>
      <c r="M20" s="5"/>
      <c r="N20" s="5"/>
      <c r="O20" s="5"/>
      <c r="P20" s="5"/>
      <c r="Q20" s="7"/>
      <c r="R20" s="5"/>
      <c r="S20" s="5"/>
      <c r="T20" s="5"/>
      <c r="U20" s="5"/>
      <c r="V20" s="5"/>
      <c r="W20" s="5"/>
      <c r="X20" s="5"/>
      <c r="Y20" s="5"/>
    </row>
    <row r="21" spans="1:25" s="10" customFormat="1" ht="15" customHeight="1" x14ac:dyDescent="0.25">
      <c r="A21" s="4"/>
      <c r="B21" s="5"/>
      <c r="C21" s="163" t="s">
        <v>1</v>
      </c>
      <c r="D21" s="163"/>
      <c r="E21" s="163"/>
      <c r="F21" s="163"/>
      <c r="G21" s="163"/>
      <c r="H21" s="163"/>
      <c r="I21" s="163"/>
      <c r="J21" s="163"/>
      <c r="K21" s="163"/>
      <c r="L21" s="163"/>
      <c r="M21" s="163"/>
      <c r="N21" s="163"/>
      <c r="O21" s="163"/>
      <c r="P21" s="163"/>
      <c r="Q21" s="163"/>
      <c r="R21" s="163"/>
      <c r="S21" s="163"/>
      <c r="T21" s="163"/>
      <c r="U21" s="163"/>
      <c r="V21" s="5"/>
      <c r="W21" s="5"/>
      <c r="X21" s="5"/>
      <c r="Y21" s="5"/>
    </row>
    <row r="22" spans="1:25" s="10" customFormat="1" ht="15" customHeight="1" x14ac:dyDescent="0.25">
      <c r="A22" s="4"/>
      <c r="B22" s="5"/>
      <c r="C22" s="163"/>
      <c r="D22" s="163"/>
      <c r="E22" s="163"/>
      <c r="F22" s="163"/>
      <c r="G22" s="163"/>
      <c r="H22" s="163"/>
      <c r="I22" s="163"/>
      <c r="J22" s="163"/>
      <c r="K22" s="163"/>
      <c r="L22" s="163"/>
      <c r="M22" s="163"/>
      <c r="N22" s="163"/>
      <c r="O22" s="163"/>
      <c r="P22" s="163"/>
      <c r="Q22" s="163"/>
      <c r="R22" s="163"/>
      <c r="S22" s="163"/>
      <c r="T22" s="163"/>
      <c r="U22" s="163"/>
      <c r="V22" s="5"/>
      <c r="W22" s="5"/>
      <c r="X22" s="5"/>
      <c r="Y22" s="5"/>
    </row>
    <row r="23" spans="1:25" s="10" customFormat="1" ht="15" customHeight="1" x14ac:dyDescent="0.25">
      <c r="A23" s="4"/>
      <c r="B23" s="5"/>
      <c r="C23" s="8"/>
      <c r="D23" s="8"/>
      <c r="E23" s="8"/>
      <c r="F23" s="8"/>
      <c r="G23" s="8"/>
      <c r="H23" s="8"/>
      <c r="I23" s="8"/>
      <c r="J23" s="8"/>
      <c r="K23" s="8"/>
      <c r="L23" s="8"/>
      <c r="M23" s="8"/>
      <c r="N23" s="8"/>
      <c r="O23" s="8"/>
      <c r="P23" s="8"/>
      <c r="Q23" s="8"/>
      <c r="R23" s="8"/>
      <c r="S23" s="8"/>
      <c r="T23" s="8"/>
      <c r="U23" s="8"/>
      <c r="V23" s="5"/>
      <c r="W23" s="5"/>
      <c r="X23" s="5"/>
      <c r="Y23" s="5"/>
    </row>
    <row r="24" spans="1:25" s="10" customFormat="1" ht="15" customHeight="1" x14ac:dyDescent="0.25">
      <c r="A24" s="4"/>
      <c r="B24" s="5"/>
      <c r="C24" s="163" t="s">
        <v>2</v>
      </c>
      <c r="D24" s="163"/>
      <c r="E24" s="163"/>
      <c r="F24" s="163"/>
      <c r="G24" s="163"/>
      <c r="H24" s="163"/>
      <c r="I24" s="163"/>
      <c r="J24" s="163"/>
      <c r="K24" s="163"/>
      <c r="L24" s="163"/>
      <c r="M24" s="163"/>
      <c r="N24" s="163"/>
      <c r="O24" s="163"/>
      <c r="P24" s="163"/>
      <c r="Q24" s="163"/>
      <c r="R24" s="163"/>
      <c r="S24" s="163"/>
      <c r="T24" s="163"/>
      <c r="U24" s="163"/>
      <c r="V24" s="5"/>
      <c r="W24" s="5"/>
      <c r="X24" s="5"/>
      <c r="Y24" s="5"/>
    </row>
    <row r="25" spans="1:25" s="10" customFormat="1" ht="15" customHeight="1" x14ac:dyDescent="0.25">
      <c r="A25" s="4"/>
      <c r="B25" s="5"/>
      <c r="C25" s="163"/>
      <c r="D25" s="163"/>
      <c r="E25" s="163"/>
      <c r="F25" s="163"/>
      <c r="G25" s="163"/>
      <c r="H25" s="163"/>
      <c r="I25" s="163"/>
      <c r="J25" s="163"/>
      <c r="K25" s="163"/>
      <c r="L25" s="163"/>
      <c r="M25" s="163"/>
      <c r="N25" s="163"/>
      <c r="O25" s="163"/>
      <c r="P25" s="163"/>
      <c r="Q25" s="163"/>
      <c r="R25" s="163"/>
      <c r="S25" s="163"/>
      <c r="T25" s="163"/>
      <c r="U25" s="163"/>
      <c r="V25" s="5"/>
      <c r="W25" s="5"/>
      <c r="X25" s="5"/>
      <c r="Y25" s="5"/>
    </row>
    <row r="26" spans="1:25" s="10" customFormat="1" ht="15" customHeight="1" x14ac:dyDescent="0.25">
      <c r="A26" s="4"/>
      <c r="B26" s="5"/>
      <c r="C26" s="8"/>
      <c r="D26" s="8"/>
      <c r="E26" s="8"/>
      <c r="F26" s="8"/>
      <c r="G26" s="8"/>
      <c r="H26" s="8"/>
      <c r="I26" s="8"/>
      <c r="J26" s="8"/>
      <c r="K26" s="8"/>
      <c r="L26" s="8"/>
      <c r="M26" s="8"/>
      <c r="N26" s="8"/>
      <c r="O26" s="8"/>
      <c r="P26" s="8"/>
      <c r="Q26" s="8"/>
      <c r="R26" s="8"/>
      <c r="S26" s="8"/>
      <c r="T26" s="8"/>
      <c r="U26" s="8"/>
      <c r="V26" s="5"/>
      <c r="W26" s="5"/>
      <c r="X26" s="5"/>
      <c r="Y26" s="5"/>
    </row>
    <row r="27" spans="1:25" s="10" customFormat="1" ht="15" customHeight="1" x14ac:dyDescent="0.25">
      <c r="A27" s="4"/>
      <c r="B27" s="5"/>
      <c r="C27" s="163" t="s">
        <v>3</v>
      </c>
      <c r="D27" s="163"/>
      <c r="E27" s="163"/>
      <c r="F27" s="163"/>
      <c r="G27" s="163"/>
      <c r="H27" s="163"/>
      <c r="I27" s="163"/>
      <c r="J27" s="163"/>
      <c r="K27" s="163"/>
      <c r="L27" s="163"/>
      <c r="M27" s="163"/>
      <c r="N27" s="163"/>
      <c r="O27" s="163"/>
      <c r="P27" s="163"/>
      <c r="Q27" s="163"/>
      <c r="R27" s="163"/>
      <c r="S27" s="163"/>
      <c r="T27" s="163"/>
      <c r="U27" s="163"/>
      <c r="V27" s="5"/>
      <c r="W27" s="5"/>
      <c r="X27" s="5"/>
      <c r="Y27" s="5"/>
    </row>
    <row r="28" spans="1:25" s="10" customFormat="1" ht="15" customHeight="1" x14ac:dyDescent="0.25">
      <c r="A28" s="4"/>
      <c r="B28" s="5"/>
      <c r="C28" s="163"/>
      <c r="D28" s="163"/>
      <c r="E28" s="163"/>
      <c r="F28" s="163"/>
      <c r="G28" s="163"/>
      <c r="H28" s="163"/>
      <c r="I28" s="163"/>
      <c r="J28" s="163"/>
      <c r="K28" s="163"/>
      <c r="L28" s="163"/>
      <c r="M28" s="163"/>
      <c r="N28" s="163"/>
      <c r="O28" s="163"/>
      <c r="P28" s="163"/>
      <c r="Q28" s="163"/>
      <c r="R28" s="163"/>
      <c r="S28" s="163"/>
      <c r="T28" s="163"/>
      <c r="U28" s="163"/>
      <c r="V28" s="5"/>
      <c r="W28" s="5"/>
      <c r="X28" s="5"/>
      <c r="Y28" s="5"/>
    </row>
    <row r="29" spans="1:25" s="10" customFormat="1" ht="15" customHeight="1" x14ac:dyDescent="0.25">
      <c r="A29" s="4"/>
      <c r="B29" s="5"/>
      <c r="C29" s="5"/>
      <c r="D29" s="5"/>
      <c r="E29" s="5"/>
      <c r="F29" s="5"/>
      <c r="G29" s="5"/>
      <c r="H29" s="5"/>
      <c r="I29" s="5"/>
      <c r="J29" s="5"/>
      <c r="K29" s="5"/>
      <c r="L29" s="5"/>
      <c r="M29" s="5"/>
      <c r="N29" s="5"/>
      <c r="O29" s="5"/>
      <c r="P29" s="5"/>
      <c r="Q29" s="5"/>
      <c r="R29" s="5"/>
      <c r="S29" s="5"/>
      <c r="T29" s="5"/>
      <c r="U29" s="5"/>
      <c r="V29" s="5"/>
      <c r="W29" s="5"/>
      <c r="X29" s="5"/>
      <c r="Y29" s="5"/>
    </row>
    <row r="30" spans="1:25" s="10" customFormat="1" ht="15" customHeight="1" x14ac:dyDescent="0.25">
      <c r="A30" s="4"/>
      <c r="B30" s="5"/>
      <c r="C30" s="5"/>
      <c r="D30" s="5"/>
      <c r="E30" s="5"/>
      <c r="F30" s="5"/>
      <c r="G30" s="5"/>
      <c r="H30" s="5"/>
      <c r="I30" s="5"/>
      <c r="J30" s="5"/>
      <c r="K30" s="5"/>
      <c r="L30" s="5"/>
      <c r="M30" s="5"/>
      <c r="N30" s="5"/>
      <c r="O30" s="5"/>
      <c r="P30" s="5"/>
      <c r="Q30" s="5"/>
      <c r="R30" s="5"/>
      <c r="S30" s="5"/>
      <c r="T30" s="5"/>
      <c r="U30" s="5"/>
      <c r="V30" s="5"/>
      <c r="W30" s="5"/>
      <c r="X30" s="5"/>
      <c r="Y30" s="5"/>
    </row>
    <row r="31" spans="1:25" ht="15" customHeight="1"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ht="15" customHeight="1" x14ac:dyDescent="0.25">
      <c r="A32" s="9"/>
      <c r="B32" s="9"/>
      <c r="C32" s="9"/>
      <c r="D32" s="9"/>
      <c r="E32" s="9"/>
      <c r="F32" s="9"/>
      <c r="G32" s="9"/>
      <c r="H32" s="9"/>
      <c r="I32" s="9"/>
      <c r="J32" s="9"/>
      <c r="K32" s="9"/>
      <c r="L32" s="9"/>
      <c r="M32" s="9"/>
      <c r="N32" s="9"/>
      <c r="O32" s="9"/>
      <c r="P32" s="9"/>
      <c r="Q32" s="9"/>
      <c r="R32" s="9"/>
      <c r="S32" s="9"/>
      <c r="T32" s="9"/>
      <c r="U32" s="9"/>
      <c r="V32" s="9"/>
      <c r="W32" s="9"/>
      <c r="X32" s="9"/>
      <c r="Y32" s="9"/>
    </row>
    <row r="33" spans="1:25" ht="15" customHeight="1" x14ac:dyDescent="0.25">
      <c r="A33" s="9"/>
      <c r="B33" s="9"/>
      <c r="C33" s="9"/>
      <c r="D33" s="9"/>
      <c r="E33" s="9"/>
      <c r="F33" s="9"/>
      <c r="G33" s="9"/>
      <c r="H33" s="9"/>
      <c r="I33" s="9"/>
      <c r="J33" s="9"/>
      <c r="K33" s="9"/>
      <c r="L33" s="9"/>
      <c r="M33" s="9"/>
      <c r="N33" s="9"/>
      <c r="O33" s="9"/>
      <c r="P33" s="9"/>
      <c r="Q33" s="9"/>
      <c r="R33" s="9"/>
      <c r="S33" s="9"/>
      <c r="T33" s="9"/>
      <c r="U33" s="9"/>
      <c r="V33" s="9"/>
      <c r="W33" s="9"/>
      <c r="X33" s="9"/>
      <c r="Y33" s="9"/>
    </row>
  </sheetData>
  <sheetProtection algorithmName="SHA-512" hashValue="J8Lt5D9hXaebwLeX+VeA5+nvnloTF+Eit6YmdkeMmtMVVYvcdnxARPKqoUikvK6qLsEEaTHqnMwvOmpzo90bvw==" saltValue="30JqS6I2bpyhCeQeYx74Yw==" spinCount="100000"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BA34-8302-4526-8405-BD5CA88F94C1}">
  <sheetPr codeName="Planilha9"/>
  <dimension ref="A1:A2"/>
  <sheetViews>
    <sheetView showRowColHeaders="0" workbookViewId="0">
      <pane ySplit="2" topLeftCell="A3" activePane="bottomLeft" state="frozen"/>
      <selection pane="bottomLeft" activeCell="S13" sqref="S13"/>
    </sheetView>
  </sheetViews>
  <sheetFormatPr defaultRowHeight="15" x14ac:dyDescent="0.25"/>
  <cols>
    <col min="1" max="1" width="2.7109375" style="35" customWidth="1"/>
    <col min="2" max="16384" width="9.140625" style="35"/>
  </cols>
  <sheetData>
    <row r="1" s="22" customFormat="1" ht="35.1" customHeight="1" x14ac:dyDescent="0.25"/>
    <row r="2" s="23" customFormat="1" ht="30" customHeight="1" x14ac:dyDescent="0.25"/>
  </sheetData>
  <sheetProtection algorithmName="SHA-512" hashValue="KL/2wibGRJqzfEYg+9hlQXETJ9dWaJyu/eqhi5R766MVzPXNQQLajLEImnUqMW8ZsKAa44FbJYtP6+11F/7VHw==" saltValue="o1aBuWXrgQM/tH1FVN6Wr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0C56F-2EDC-4C2B-A0A7-3FE0CDCC025A}">
  <sheetPr codeName="Planilha10">
    <tabColor rgb="FFFFC000"/>
  </sheetPr>
  <dimension ref="A1:A4"/>
  <sheetViews>
    <sheetView showGridLines="0" showRowColHeaders="0" showZeros="0" workbookViewId="0">
      <pane ySplit="4" topLeftCell="A5" activePane="bottomLeft" state="frozen"/>
      <selection pane="bottomLeft" activeCell="G4" sqref="G4"/>
    </sheetView>
  </sheetViews>
  <sheetFormatPr defaultRowHeight="35.1" customHeight="1" x14ac:dyDescent="0.25"/>
  <cols>
    <col min="1" max="2" width="1.7109375" style="26" customWidth="1"/>
    <col min="3" max="3" width="12.7109375" style="26" customWidth="1"/>
    <col min="4" max="4" width="35.7109375" style="26" customWidth="1"/>
    <col min="5" max="5" width="15.7109375" style="26" customWidth="1"/>
    <col min="6" max="6" width="25.7109375" style="26" customWidth="1"/>
    <col min="7" max="16384" width="9.140625" style="26"/>
  </cols>
  <sheetData>
    <row r="1" s="1" customFormat="1" ht="35.1" customHeight="1" x14ac:dyDescent="0.25"/>
    <row r="2" s="3" customFormat="1" ht="30" customHeight="1" x14ac:dyDescent="0.25"/>
    <row r="3" s="26" customFormat="1" ht="30" customHeight="1" x14ac:dyDescent="0.25"/>
    <row r="4" s="26" customFormat="1" ht="21.95" customHeight="1" x14ac:dyDescent="0.25"/>
  </sheetData>
  <sheetProtection algorithmName="SHA-512" hashValue="ix6aKXdb4qc8wjtpkfDjc1B9AMmMkCds2FIrTha5Mlw3xavnz0I95vM32isKSu3hZzMdtC0cZTocPiJrPeuLEg==" saltValue="P6uyZH01f/dKdYe2BQcm8Q==" spinCount="100000"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7170"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13F-5A38-4A8E-AEE0-6EE6BD27AB03}">
  <sheetPr codeName="Planilha19"/>
  <dimension ref="B1:E104"/>
  <sheetViews>
    <sheetView showGridLines="0" showRowColHeaders="0" workbookViewId="0">
      <pane ySplit="4" topLeftCell="A5" activePane="bottomLeft" state="frozen"/>
      <selection activeCell="D5" sqref="D5"/>
      <selection pane="bottomLeft" activeCell="E6" sqref="E6"/>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2:5" s="1" customFormat="1" ht="35.1" customHeight="1" x14ac:dyDescent="0.25"/>
    <row r="2" spans="2:5" s="3" customFormat="1" ht="30" customHeight="1" x14ac:dyDescent="0.25"/>
    <row r="3" spans="2:5" ht="30" customHeight="1" thickBot="1" x14ac:dyDescent="0.3">
      <c r="C3" s="50"/>
      <c r="D3" s="50"/>
      <c r="E3" s="50"/>
    </row>
    <row r="4" spans="2:5" ht="21.95" customHeight="1" x14ac:dyDescent="0.25">
      <c r="B4" s="51"/>
      <c r="C4" s="52" t="s">
        <v>36</v>
      </c>
      <c r="D4" s="53" t="s">
        <v>48</v>
      </c>
      <c r="E4" s="54" t="s">
        <v>37</v>
      </c>
    </row>
    <row r="5" spans="2:5" ht="45" customHeight="1" x14ac:dyDescent="0.25">
      <c r="C5" s="55">
        <v>1</v>
      </c>
      <c r="D5" s="28" t="s">
        <v>49</v>
      </c>
      <c r="E5" s="27"/>
    </row>
    <row r="6" spans="2:5" ht="45" customHeight="1" x14ac:dyDescent="0.25">
      <c r="C6" s="56">
        <v>2</v>
      </c>
      <c r="D6" s="30" t="s">
        <v>50</v>
      </c>
      <c r="E6" s="29"/>
    </row>
    <row r="7" spans="2:5" ht="45" customHeight="1" x14ac:dyDescent="0.25">
      <c r="C7" s="56">
        <v>3</v>
      </c>
      <c r="D7" s="30" t="s">
        <v>51</v>
      </c>
      <c r="E7" s="29"/>
    </row>
    <row r="8" spans="2:5" ht="45" customHeight="1" x14ac:dyDescent="0.25">
      <c r="C8" s="56">
        <v>4</v>
      </c>
      <c r="D8" s="30"/>
      <c r="E8" s="29"/>
    </row>
    <row r="9" spans="2:5" ht="45" customHeight="1" x14ac:dyDescent="0.25">
      <c r="C9" s="56">
        <v>5</v>
      </c>
      <c r="D9" s="30"/>
      <c r="E9" s="29"/>
    </row>
    <row r="10" spans="2:5" ht="45" customHeight="1" x14ac:dyDescent="0.25">
      <c r="C10" s="56">
        <v>6</v>
      </c>
      <c r="D10" s="30"/>
      <c r="E10" s="29"/>
    </row>
    <row r="11" spans="2:5" ht="45" customHeight="1" x14ac:dyDescent="0.25">
      <c r="C11" s="56">
        <v>7</v>
      </c>
      <c r="D11" s="30"/>
      <c r="E11" s="29"/>
    </row>
    <row r="12" spans="2:5" ht="45" customHeight="1" x14ac:dyDescent="0.25">
      <c r="C12" s="56">
        <v>8</v>
      </c>
      <c r="D12" s="30"/>
      <c r="E12" s="29"/>
    </row>
    <row r="13" spans="2:5" ht="45" customHeight="1" x14ac:dyDescent="0.25">
      <c r="C13" s="56">
        <v>9</v>
      </c>
      <c r="D13" s="30"/>
      <c r="E13" s="29"/>
    </row>
    <row r="14" spans="2:5" ht="45" customHeight="1" x14ac:dyDescent="0.25">
      <c r="C14" s="56">
        <v>10</v>
      </c>
      <c r="D14" s="30"/>
      <c r="E14" s="29"/>
    </row>
    <row r="15" spans="2:5" ht="45" customHeight="1" x14ac:dyDescent="0.25">
      <c r="C15" s="56">
        <v>11</v>
      </c>
      <c r="D15" s="30"/>
      <c r="E15" s="29"/>
    </row>
    <row r="16" spans="2:5" ht="45" customHeight="1" x14ac:dyDescent="0.25">
      <c r="C16" s="56">
        <v>12</v>
      </c>
      <c r="D16" s="30"/>
      <c r="E16" s="29"/>
    </row>
    <row r="17" spans="3:5" ht="45" customHeight="1" x14ac:dyDescent="0.25">
      <c r="C17" s="56">
        <v>13</v>
      </c>
      <c r="D17" s="30"/>
      <c r="E17" s="29"/>
    </row>
    <row r="18" spans="3:5" ht="45" customHeight="1" x14ac:dyDescent="0.25">
      <c r="C18" s="56">
        <v>14</v>
      </c>
      <c r="D18" s="30"/>
      <c r="E18" s="29"/>
    </row>
    <row r="19" spans="3:5" ht="45" customHeight="1" x14ac:dyDescent="0.25">
      <c r="C19" s="56">
        <v>15</v>
      </c>
      <c r="D19" s="30"/>
      <c r="E19" s="29"/>
    </row>
    <row r="20" spans="3:5" ht="45" customHeight="1" x14ac:dyDescent="0.25">
      <c r="C20" s="56">
        <v>16</v>
      </c>
      <c r="D20" s="30"/>
      <c r="E20" s="29"/>
    </row>
    <row r="21" spans="3:5" ht="45" customHeight="1" x14ac:dyDescent="0.25">
      <c r="C21" s="56">
        <v>17</v>
      </c>
      <c r="D21" s="30"/>
      <c r="E21" s="29"/>
    </row>
    <row r="22" spans="3:5" ht="45" customHeight="1" x14ac:dyDescent="0.25">
      <c r="C22" s="56">
        <v>18</v>
      </c>
      <c r="D22" s="30"/>
      <c r="E22" s="29"/>
    </row>
    <row r="23" spans="3:5" ht="45" customHeight="1" x14ac:dyDescent="0.25">
      <c r="C23" s="56">
        <v>19</v>
      </c>
      <c r="D23" s="30"/>
      <c r="E23" s="29"/>
    </row>
    <row r="24" spans="3:5" ht="45" customHeight="1" x14ac:dyDescent="0.25">
      <c r="C24" s="56">
        <v>20</v>
      </c>
      <c r="D24" s="30"/>
      <c r="E24" s="29"/>
    </row>
    <row r="25" spans="3:5" ht="45" customHeight="1" x14ac:dyDescent="0.25">
      <c r="C25" s="56">
        <v>21</v>
      </c>
      <c r="D25" s="30"/>
      <c r="E25" s="29"/>
    </row>
    <row r="26" spans="3:5" ht="45" customHeight="1" x14ac:dyDescent="0.25">
      <c r="C26" s="56">
        <v>22</v>
      </c>
      <c r="D26" s="30"/>
      <c r="E26" s="29"/>
    </row>
    <row r="27" spans="3:5" ht="45" customHeight="1" x14ac:dyDescent="0.25">
      <c r="C27" s="56">
        <v>23</v>
      </c>
      <c r="D27" s="30"/>
      <c r="E27" s="29"/>
    </row>
    <row r="28" spans="3:5" ht="45" customHeight="1" x14ac:dyDescent="0.25">
      <c r="C28" s="56">
        <v>24</v>
      </c>
      <c r="D28" s="30"/>
      <c r="E28" s="29"/>
    </row>
    <row r="29" spans="3:5" ht="45" customHeight="1" x14ac:dyDescent="0.25">
      <c r="C29" s="56">
        <v>25</v>
      </c>
      <c r="D29" s="30"/>
      <c r="E29" s="29"/>
    </row>
    <row r="30" spans="3:5" ht="45" customHeight="1" x14ac:dyDescent="0.25">
      <c r="C30" s="56">
        <v>26</v>
      </c>
      <c r="D30" s="30"/>
      <c r="E30" s="29"/>
    </row>
    <row r="31" spans="3:5" ht="45" customHeight="1" x14ac:dyDescent="0.25">
      <c r="C31" s="56">
        <v>27</v>
      </c>
      <c r="D31" s="30"/>
      <c r="E31" s="29"/>
    </row>
    <row r="32" spans="3:5" ht="45" customHeight="1" x14ac:dyDescent="0.25">
      <c r="C32" s="56">
        <v>28</v>
      </c>
      <c r="D32" s="30"/>
      <c r="E32" s="29"/>
    </row>
    <row r="33" spans="3:5" ht="45" customHeight="1" x14ac:dyDescent="0.25">
      <c r="C33" s="56">
        <v>29</v>
      </c>
      <c r="D33" s="30"/>
      <c r="E33" s="29"/>
    </row>
    <row r="34" spans="3:5" ht="45" customHeight="1" x14ac:dyDescent="0.25">
      <c r="C34" s="56">
        <v>30</v>
      </c>
      <c r="D34" s="30"/>
      <c r="E34" s="29"/>
    </row>
    <row r="35" spans="3:5" ht="45" customHeight="1" x14ac:dyDescent="0.25">
      <c r="C35" s="56">
        <v>31</v>
      </c>
      <c r="D35" s="30"/>
      <c r="E35" s="29"/>
    </row>
    <row r="36" spans="3:5" ht="45" customHeight="1" x14ac:dyDescent="0.25">
      <c r="C36" s="56">
        <v>32</v>
      </c>
      <c r="D36" s="30"/>
      <c r="E36" s="29"/>
    </row>
    <row r="37" spans="3:5" ht="45" customHeight="1" x14ac:dyDescent="0.25">
      <c r="C37" s="56">
        <v>33</v>
      </c>
      <c r="D37" s="30"/>
      <c r="E37" s="29"/>
    </row>
    <row r="38" spans="3:5" ht="45" customHeight="1" x14ac:dyDescent="0.25">
      <c r="C38" s="56">
        <v>34</v>
      </c>
      <c r="D38" s="30"/>
      <c r="E38" s="29"/>
    </row>
    <row r="39" spans="3:5" ht="45" customHeight="1" x14ac:dyDescent="0.25">
      <c r="C39" s="56">
        <v>35</v>
      </c>
      <c r="D39" s="30"/>
      <c r="E39" s="29"/>
    </row>
    <row r="40" spans="3:5" ht="45" customHeight="1" x14ac:dyDescent="0.25">
      <c r="C40" s="56">
        <v>36</v>
      </c>
      <c r="D40" s="30"/>
      <c r="E40" s="29"/>
    </row>
    <row r="41" spans="3:5" ht="45" customHeight="1" x14ac:dyDescent="0.25">
      <c r="C41" s="56">
        <v>37</v>
      </c>
      <c r="D41" s="30"/>
      <c r="E41" s="29"/>
    </row>
    <row r="42" spans="3:5" ht="45" customHeight="1" x14ac:dyDescent="0.25">
      <c r="C42" s="56">
        <v>38</v>
      </c>
      <c r="D42" s="30"/>
      <c r="E42" s="29"/>
    </row>
    <row r="43" spans="3:5" ht="45" customHeight="1" x14ac:dyDescent="0.25">
      <c r="C43" s="56">
        <v>39</v>
      </c>
      <c r="D43" s="30"/>
      <c r="E43" s="29"/>
    </row>
    <row r="44" spans="3:5" ht="45" customHeight="1" x14ac:dyDescent="0.25">
      <c r="C44" s="56">
        <v>40</v>
      </c>
      <c r="D44" s="30"/>
      <c r="E44" s="29"/>
    </row>
    <row r="45" spans="3:5" ht="45" customHeight="1" x14ac:dyDescent="0.25">
      <c r="C45" s="56">
        <v>41</v>
      </c>
      <c r="D45" s="30"/>
      <c r="E45" s="29"/>
    </row>
    <row r="46" spans="3:5" ht="45" customHeight="1" x14ac:dyDescent="0.25">
      <c r="C46" s="56">
        <v>42</v>
      </c>
      <c r="D46" s="30"/>
      <c r="E46" s="29"/>
    </row>
    <row r="47" spans="3:5" ht="45" customHeight="1" x14ac:dyDescent="0.25">
      <c r="C47" s="56">
        <v>43</v>
      </c>
      <c r="D47" s="30"/>
      <c r="E47" s="29"/>
    </row>
    <row r="48" spans="3:5" ht="45" customHeight="1" x14ac:dyDescent="0.25">
      <c r="C48" s="56">
        <v>44</v>
      </c>
      <c r="D48" s="30"/>
      <c r="E48" s="29"/>
    </row>
    <row r="49" spans="3:5" ht="45" customHeight="1" x14ac:dyDescent="0.25">
      <c r="C49" s="56">
        <v>45</v>
      </c>
      <c r="D49" s="30"/>
      <c r="E49" s="29"/>
    </row>
    <row r="50" spans="3:5" ht="45" customHeight="1" x14ac:dyDescent="0.25">
      <c r="C50" s="56">
        <v>46</v>
      </c>
      <c r="D50" s="30"/>
      <c r="E50" s="29"/>
    </row>
    <row r="51" spans="3:5" ht="45" customHeight="1" x14ac:dyDescent="0.25">
      <c r="C51" s="56">
        <v>47</v>
      </c>
      <c r="D51" s="30"/>
      <c r="E51" s="29"/>
    </row>
    <row r="52" spans="3:5" ht="45" customHeight="1" x14ac:dyDescent="0.25">
      <c r="C52" s="56">
        <v>48</v>
      </c>
      <c r="D52" s="30"/>
      <c r="E52" s="29"/>
    </row>
    <row r="53" spans="3:5" ht="45" customHeight="1" x14ac:dyDescent="0.25">
      <c r="C53" s="56">
        <v>49</v>
      </c>
      <c r="D53" s="30"/>
      <c r="E53" s="29"/>
    </row>
    <row r="54" spans="3:5" ht="45" customHeight="1" x14ac:dyDescent="0.25">
      <c r="C54" s="56">
        <v>50</v>
      </c>
      <c r="D54" s="30"/>
      <c r="E54" s="29"/>
    </row>
    <row r="55" spans="3:5" ht="45" customHeight="1" x14ac:dyDescent="0.25">
      <c r="C55" s="56">
        <v>51</v>
      </c>
      <c r="D55" s="30"/>
      <c r="E55" s="29"/>
    </row>
    <row r="56" spans="3:5" ht="45" customHeight="1" x14ac:dyDescent="0.25">
      <c r="C56" s="56">
        <v>52</v>
      </c>
      <c r="D56" s="30"/>
      <c r="E56" s="29"/>
    </row>
    <row r="57" spans="3:5" ht="45" customHeight="1" x14ac:dyDescent="0.25">
      <c r="C57" s="56">
        <v>53</v>
      </c>
      <c r="D57" s="30"/>
      <c r="E57" s="29"/>
    </row>
    <row r="58" spans="3:5" ht="45" customHeight="1" x14ac:dyDescent="0.25">
      <c r="C58" s="56">
        <v>54</v>
      </c>
      <c r="D58" s="30"/>
      <c r="E58" s="29"/>
    </row>
    <row r="59" spans="3:5" ht="45" customHeight="1" x14ac:dyDescent="0.25">
      <c r="C59" s="56">
        <v>55</v>
      </c>
      <c r="D59" s="30"/>
      <c r="E59" s="29"/>
    </row>
    <row r="60" spans="3:5" ht="45" customHeight="1" x14ac:dyDescent="0.25">
      <c r="C60" s="56">
        <v>56</v>
      </c>
      <c r="D60" s="30"/>
      <c r="E60" s="29"/>
    </row>
    <row r="61" spans="3:5" ht="45" customHeight="1" x14ac:dyDescent="0.25">
      <c r="C61" s="56">
        <v>57</v>
      </c>
      <c r="D61" s="30"/>
      <c r="E61" s="29"/>
    </row>
    <row r="62" spans="3:5" ht="45" customHeight="1" x14ac:dyDescent="0.25">
      <c r="C62" s="56">
        <v>58</v>
      </c>
      <c r="D62" s="30"/>
      <c r="E62" s="29"/>
    </row>
    <row r="63" spans="3:5" ht="45" customHeight="1" x14ac:dyDescent="0.25">
      <c r="C63" s="56">
        <v>59</v>
      </c>
      <c r="D63" s="30"/>
      <c r="E63" s="29"/>
    </row>
    <row r="64" spans="3:5" ht="45" customHeight="1" x14ac:dyDescent="0.25">
      <c r="C64" s="56">
        <v>60</v>
      </c>
      <c r="D64" s="30"/>
      <c r="E64" s="29"/>
    </row>
    <row r="65" spans="3:5" ht="45" customHeight="1" x14ac:dyDescent="0.25">
      <c r="C65" s="56">
        <v>61</v>
      </c>
      <c r="D65" s="30"/>
      <c r="E65" s="29"/>
    </row>
    <row r="66" spans="3:5" ht="45" customHeight="1" x14ac:dyDescent="0.25">
      <c r="C66" s="56">
        <v>62</v>
      </c>
      <c r="D66" s="30"/>
      <c r="E66" s="29"/>
    </row>
    <row r="67" spans="3:5" ht="45" customHeight="1" x14ac:dyDescent="0.25">
      <c r="C67" s="56">
        <v>63</v>
      </c>
      <c r="D67" s="30"/>
      <c r="E67" s="29"/>
    </row>
    <row r="68" spans="3:5" ht="45" customHeight="1" x14ac:dyDescent="0.25">
      <c r="C68" s="56">
        <v>64</v>
      </c>
      <c r="D68" s="30"/>
      <c r="E68" s="29"/>
    </row>
    <row r="69" spans="3:5" ht="45" customHeight="1" x14ac:dyDescent="0.25">
      <c r="C69" s="56">
        <v>65</v>
      </c>
      <c r="D69" s="30"/>
      <c r="E69" s="29"/>
    </row>
    <row r="70" spans="3:5" ht="45" customHeight="1" x14ac:dyDescent="0.25">
      <c r="C70" s="56">
        <v>66</v>
      </c>
      <c r="D70" s="30"/>
      <c r="E70" s="29"/>
    </row>
    <row r="71" spans="3:5" ht="45" customHeight="1" x14ac:dyDescent="0.25">
      <c r="C71" s="56">
        <v>67</v>
      </c>
      <c r="D71" s="30"/>
      <c r="E71" s="29"/>
    </row>
    <row r="72" spans="3:5" ht="45" customHeight="1" x14ac:dyDescent="0.25">
      <c r="C72" s="56">
        <v>68</v>
      </c>
      <c r="D72" s="30"/>
      <c r="E72" s="29"/>
    </row>
    <row r="73" spans="3:5" ht="45" customHeight="1" x14ac:dyDescent="0.25">
      <c r="C73" s="56">
        <v>69</v>
      </c>
      <c r="D73" s="30"/>
      <c r="E73" s="29"/>
    </row>
    <row r="74" spans="3:5" ht="45" customHeight="1" x14ac:dyDescent="0.25">
      <c r="C74" s="56">
        <v>70</v>
      </c>
      <c r="D74" s="30"/>
      <c r="E74" s="29"/>
    </row>
    <row r="75" spans="3:5" ht="45" customHeight="1" x14ac:dyDescent="0.25">
      <c r="C75" s="56">
        <v>71</v>
      </c>
      <c r="D75" s="30"/>
      <c r="E75" s="29"/>
    </row>
    <row r="76" spans="3:5" ht="45" customHeight="1" x14ac:dyDescent="0.25">
      <c r="C76" s="56">
        <v>72</v>
      </c>
      <c r="D76" s="30"/>
      <c r="E76" s="29"/>
    </row>
    <row r="77" spans="3:5" ht="45" customHeight="1" x14ac:dyDescent="0.25">
      <c r="C77" s="56">
        <v>73</v>
      </c>
      <c r="D77" s="30"/>
      <c r="E77" s="29"/>
    </row>
    <row r="78" spans="3:5" ht="45" customHeight="1" x14ac:dyDescent="0.25">
      <c r="C78" s="56">
        <v>74</v>
      </c>
      <c r="D78" s="30"/>
      <c r="E78" s="29"/>
    </row>
    <row r="79" spans="3:5" ht="45" customHeight="1" x14ac:dyDescent="0.25">
      <c r="C79" s="56">
        <v>75</v>
      </c>
      <c r="D79" s="30"/>
      <c r="E79" s="29"/>
    </row>
    <row r="80" spans="3:5" ht="45" customHeight="1" x14ac:dyDescent="0.25">
      <c r="C80" s="56">
        <v>76</v>
      </c>
      <c r="D80" s="30"/>
      <c r="E80" s="29"/>
    </row>
    <row r="81" spans="3:5" ht="45" customHeight="1" x14ac:dyDescent="0.25">
      <c r="C81" s="56">
        <v>77</v>
      </c>
      <c r="D81" s="30"/>
      <c r="E81" s="29"/>
    </row>
    <row r="82" spans="3:5" ht="45" customHeight="1" x14ac:dyDescent="0.25">
      <c r="C82" s="56">
        <v>78</v>
      </c>
      <c r="D82" s="30"/>
      <c r="E82" s="29"/>
    </row>
    <row r="83" spans="3:5" ht="45" customHeight="1" x14ac:dyDescent="0.25">
      <c r="C83" s="56">
        <v>79</v>
      </c>
      <c r="D83" s="30"/>
      <c r="E83" s="29"/>
    </row>
    <row r="84" spans="3:5" ht="45" customHeight="1" x14ac:dyDescent="0.25">
      <c r="C84" s="56">
        <v>80</v>
      </c>
      <c r="D84" s="30"/>
      <c r="E84" s="29"/>
    </row>
    <row r="85" spans="3:5" ht="45" customHeight="1" x14ac:dyDescent="0.25">
      <c r="C85" s="56">
        <v>81</v>
      </c>
      <c r="D85" s="30"/>
      <c r="E85" s="29"/>
    </row>
    <row r="86" spans="3:5" ht="45" customHeight="1" x14ac:dyDescent="0.25">
      <c r="C86" s="56">
        <v>82</v>
      </c>
      <c r="D86" s="30"/>
      <c r="E86" s="29"/>
    </row>
    <row r="87" spans="3:5" ht="45" customHeight="1" x14ac:dyDescent="0.25">
      <c r="C87" s="56">
        <v>83</v>
      </c>
      <c r="D87" s="30"/>
      <c r="E87" s="29"/>
    </row>
    <row r="88" spans="3:5" ht="45" customHeight="1" x14ac:dyDescent="0.25">
      <c r="C88" s="56">
        <v>84</v>
      </c>
      <c r="D88" s="30"/>
      <c r="E88" s="29"/>
    </row>
    <row r="89" spans="3:5" ht="45" customHeight="1" x14ac:dyDescent="0.25">
      <c r="C89" s="56">
        <v>85</v>
      </c>
      <c r="D89" s="30"/>
      <c r="E89" s="29"/>
    </row>
    <row r="90" spans="3:5" ht="45" customHeight="1" x14ac:dyDescent="0.25">
      <c r="C90" s="56">
        <v>86</v>
      </c>
      <c r="D90" s="30"/>
      <c r="E90" s="29"/>
    </row>
    <row r="91" spans="3:5" ht="45" customHeight="1" x14ac:dyDescent="0.25">
      <c r="C91" s="56">
        <v>87</v>
      </c>
      <c r="D91" s="30"/>
      <c r="E91" s="29"/>
    </row>
    <row r="92" spans="3:5" ht="45" customHeight="1" x14ac:dyDescent="0.25">
      <c r="C92" s="56">
        <v>88</v>
      </c>
      <c r="D92" s="30"/>
      <c r="E92" s="29"/>
    </row>
    <row r="93" spans="3:5" ht="45" customHeight="1" x14ac:dyDescent="0.25">
      <c r="C93" s="56">
        <v>89</v>
      </c>
      <c r="D93" s="30"/>
      <c r="E93" s="29"/>
    </row>
    <row r="94" spans="3:5" ht="45" customHeight="1" x14ac:dyDescent="0.25">
      <c r="C94" s="56">
        <v>90</v>
      </c>
      <c r="D94" s="30"/>
      <c r="E94" s="29"/>
    </row>
    <row r="95" spans="3:5" ht="45" customHeight="1" x14ac:dyDescent="0.25">
      <c r="C95" s="56">
        <v>91</v>
      </c>
      <c r="D95" s="30"/>
      <c r="E95" s="29"/>
    </row>
    <row r="96" spans="3:5" ht="45" customHeight="1" x14ac:dyDescent="0.25">
      <c r="C96" s="56">
        <v>92</v>
      </c>
      <c r="D96" s="30"/>
      <c r="E96" s="29"/>
    </row>
    <row r="97" spans="3:5" ht="45" customHeight="1" x14ac:dyDescent="0.25">
      <c r="C97" s="56">
        <v>93</v>
      </c>
      <c r="D97" s="30"/>
      <c r="E97" s="29"/>
    </row>
    <row r="98" spans="3:5" ht="45" customHeight="1" x14ac:dyDescent="0.25">
      <c r="C98" s="56">
        <v>94</v>
      </c>
      <c r="D98" s="30"/>
      <c r="E98" s="29"/>
    </row>
    <row r="99" spans="3:5" ht="45" customHeight="1" x14ac:dyDescent="0.25">
      <c r="C99" s="56">
        <v>95</v>
      </c>
      <c r="D99" s="30"/>
      <c r="E99" s="29"/>
    </row>
    <row r="100" spans="3:5" ht="45" customHeight="1" x14ac:dyDescent="0.25">
      <c r="C100" s="56">
        <v>96</v>
      </c>
      <c r="D100" s="30"/>
      <c r="E100" s="29"/>
    </row>
    <row r="101" spans="3:5" ht="45" customHeight="1" x14ac:dyDescent="0.25">
      <c r="C101" s="56">
        <v>97</v>
      </c>
      <c r="D101" s="30"/>
      <c r="E101" s="29"/>
    </row>
    <row r="102" spans="3:5" ht="45" customHeight="1" x14ac:dyDescent="0.25">
      <c r="C102" s="56">
        <v>98</v>
      </c>
      <c r="D102" s="30"/>
      <c r="E102" s="29"/>
    </row>
    <row r="103" spans="3:5" ht="45" customHeight="1" x14ac:dyDescent="0.25">
      <c r="C103" s="56">
        <v>99</v>
      </c>
      <c r="D103" s="30"/>
      <c r="E103" s="29"/>
    </row>
    <row r="104" spans="3:5" ht="45" customHeight="1" x14ac:dyDescent="0.25">
      <c r="C104" s="56">
        <v>100</v>
      </c>
      <c r="D104" s="30"/>
      <c r="E104" s="29"/>
    </row>
  </sheetData>
  <sheetProtection sheet="1" objects="1" scenarios="1" selectLockedCells="1" sort="0" autoFilter="0"/>
  <autoFilter ref="C4:E4" xr:uid="{73DDE13F-5A38-4A8E-AEE0-6EE6BD27AB03}"/>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7BFD3-787E-4083-97AB-8DF9E1076231}">
  <sheetPr codeName="Planilha20"/>
  <dimension ref="B1:E1504"/>
  <sheetViews>
    <sheetView showGridLines="0" showRowColHeaders="0" workbookViewId="0">
      <pane ySplit="4" topLeftCell="A5" activePane="bottomLeft" state="frozen"/>
      <selection pane="bottomLeft" activeCell="D6" sqref="D6"/>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2:5" s="1" customFormat="1" ht="35.1" customHeight="1" x14ac:dyDescent="0.25"/>
    <row r="2" spans="2:5" s="3" customFormat="1" ht="30" customHeight="1" x14ac:dyDescent="0.25"/>
    <row r="3" spans="2:5" ht="30" customHeight="1" thickBot="1" x14ac:dyDescent="0.3">
      <c r="C3" s="50"/>
      <c r="D3" s="50"/>
      <c r="E3" s="50"/>
    </row>
    <row r="4" spans="2:5" ht="21.95" customHeight="1" x14ac:dyDescent="0.25">
      <c r="B4" s="51"/>
      <c r="C4" s="52" t="s">
        <v>36</v>
      </c>
      <c r="D4" s="53" t="s">
        <v>44</v>
      </c>
      <c r="E4" s="54" t="s">
        <v>37</v>
      </c>
    </row>
    <row r="5" spans="2:5" ht="45" customHeight="1" x14ac:dyDescent="0.25">
      <c r="C5" s="55">
        <v>1</v>
      </c>
      <c r="D5" s="28" t="s">
        <v>52</v>
      </c>
      <c r="E5" s="27"/>
    </row>
    <row r="6" spans="2:5" ht="45" customHeight="1" x14ac:dyDescent="0.25">
      <c r="C6" s="56">
        <v>2</v>
      </c>
      <c r="D6" s="30" t="s">
        <v>53</v>
      </c>
      <c r="E6" s="29"/>
    </row>
    <row r="7" spans="2:5" ht="45" customHeight="1" x14ac:dyDescent="0.25">
      <c r="C7" s="56">
        <v>3</v>
      </c>
      <c r="D7" s="30" t="s">
        <v>54</v>
      </c>
      <c r="E7" s="29"/>
    </row>
    <row r="8" spans="2:5" ht="45" customHeight="1" x14ac:dyDescent="0.25">
      <c r="C8" s="56">
        <v>4</v>
      </c>
      <c r="D8" s="30" t="s">
        <v>55</v>
      </c>
      <c r="E8" s="29"/>
    </row>
    <row r="9" spans="2:5" ht="45" customHeight="1" x14ac:dyDescent="0.25">
      <c r="C9" s="56">
        <v>5</v>
      </c>
      <c r="D9" s="30" t="s">
        <v>86</v>
      </c>
      <c r="E9" s="29"/>
    </row>
    <row r="10" spans="2:5" ht="45" customHeight="1" x14ac:dyDescent="0.25">
      <c r="C10" s="56">
        <v>6</v>
      </c>
      <c r="D10" s="30"/>
      <c r="E10" s="29"/>
    </row>
    <row r="11" spans="2:5" ht="45" customHeight="1" x14ac:dyDescent="0.25">
      <c r="C11" s="56">
        <v>7</v>
      </c>
      <c r="D11" s="30"/>
      <c r="E11" s="29"/>
    </row>
    <row r="12" spans="2:5" ht="45" customHeight="1" x14ac:dyDescent="0.25">
      <c r="C12" s="56">
        <v>8</v>
      </c>
      <c r="D12" s="30"/>
      <c r="E12" s="29"/>
    </row>
    <row r="13" spans="2:5" ht="45" customHeight="1" x14ac:dyDescent="0.25">
      <c r="C13" s="56">
        <v>9</v>
      </c>
      <c r="D13" s="30"/>
      <c r="E13" s="29"/>
    </row>
    <row r="14" spans="2:5" ht="45" customHeight="1" x14ac:dyDescent="0.25">
      <c r="C14" s="56">
        <v>10</v>
      </c>
      <c r="D14" s="30"/>
      <c r="E14" s="29"/>
    </row>
    <row r="15" spans="2:5" ht="45" customHeight="1" x14ac:dyDescent="0.25">
      <c r="C15" s="56">
        <v>11</v>
      </c>
      <c r="D15" s="30"/>
      <c r="E15" s="29"/>
    </row>
    <row r="16" spans="2:5" ht="45" customHeight="1" x14ac:dyDescent="0.25">
      <c r="C16" s="56">
        <v>12</v>
      </c>
      <c r="D16" s="30"/>
      <c r="E16" s="29"/>
    </row>
    <row r="17" spans="3:5" ht="45" customHeight="1" x14ac:dyDescent="0.25">
      <c r="C17" s="56">
        <v>13</v>
      </c>
      <c r="D17" s="30"/>
      <c r="E17" s="29"/>
    </row>
    <row r="18" spans="3:5" ht="45" customHeight="1" x14ac:dyDescent="0.25">
      <c r="C18" s="56">
        <v>14</v>
      </c>
      <c r="D18" s="30"/>
      <c r="E18" s="29"/>
    </row>
    <row r="19" spans="3:5" ht="45" customHeight="1" x14ac:dyDescent="0.25">
      <c r="C19" s="56">
        <v>15</v>
      </c>
      <c r="D19" s="30"/>
      <c r="E19" s="29"/>
    </row>
    <row r="20" spans="3:5" ht="45" customHeight="1" x14ac:dyDescent="0.25">
      <c r="C20" s="56">
        <v>16</v>
      </c>
      <c r="D20" s="30"/>
      <c r="E20" s="29"/>
    </row>
    <row r="21" spans="3:5" ht="45" customHeight="1" x14ac:dyDescent="0.25">
      <c r="C21" s="56">
        <v>17</v>
      </c>
      <c r="D21" s="30"/>
      <c r="E21" s="29"/>
    </row>
    <row r="22" spans="3:5" ht="45" customHeight="1" x14ac:dyDescent="0.25">
      <c r="C22" s="56">
        <v>18</v>
      </c>
      <c r="D22" s="30"/>
      <c r="E22" s="29"/>
    </row>
    <row r="23" spans="3:5" ht="45" customHeight="1" x14ac:dyDescent="0.25">
      <c r="C23" s="56">
        <v>19</v>
      </c>
      <c r="D23" s="30"/>
      <c r="E23" s="29"/>
    </row>
    <row r="24" spans="3:5" ht="45" customHeight="1" x14ac:dyDescent="0.25">
      <c r="C24" s="56">
        <v>20</v>
      </c>
      <c r="D24" s="30"/>
      <c r="E24" s="29"/>
    </row>
    <row r="25" spans="3:5" ht="45" customHeight="1" x14ac:dyDescent="0.25">
      <c r="C25" s="56">
        <v>21</v>
      </c>
      <c r="D25" s="30"/>
      <c r="E25" s="29"/>
    </row>
    <row r="26" spans="3:5" ht="45" customHeight="1" x14ac:dyDescent="0.25">
      <c r="C26" s="56">
        <v>22</v>
      </c>
      <c r="D26" s="30"/>
      <c r="E26" s="29"/>
    </row>
    <row r="27" spans="3:5" ht="45" customHeight="1" x14ac:dyDescent="0.25">
      <c r="C27" s="56">
        <v>23</v>
      </c>
      <c r="D27" s="30"/>
      <c r="E27" s="29"/>
    </row>
    <row r="28" spans="3:5" ht="45" customHeight="1" x14ac:dyDescent="0.25">
      <c r="C28" s="56">
        <v>24</v>
      </c>
      <c r="D28" s="30"/>
      <c r="E28" s="29"/>
    </row>
    <row r="29" spans="3:5" ht="45" customHeight="1" x14ac:dyDescent="0.25">
      <c r="C29" s="56">
        <v>25</v>
      </c>
      <c r="D29" s="30"/>
      <c r="E29" s="29"/>
    </row>
    <row r="30" spans="3:5" ht="45" customHeight="1" x14ac:dyDescent="0.25">
      <c r="C30" s="56">
        <v>26</v>
      </c>
      <c r="D30" s="30"/>
      <c r="E30" s="29"/>
    </row>
    <row r="31" spans="3:5" ht="45" customHeight="1" x14ac:dyDescent="0.25">
      <c r="C31" s="56">
        <v>27</v>
      </c>
      <c r="D31" s="30"/>
      <c r="E31" s="29"/>
    </row>
    <row r="32" spans="3:5" ht="45" customHeight="1" x14ac:dyDescent="0.25">
      <c r="C32" s="56">
        <v>28</v>
      </c>
      <c r="D32" s="30"/>
      <c r="E32" s="29"/>
    </row>
    <row r="33" spans="3:5" ht="45" customHeight="1" x14ac:dyDescent="0.25">
      <c r="C33" s="56">
        <v>29</v>
      </c>
      <c r="D33" s="30"/>
      <c r="E33" s="29"/>
    </row>
    <row r="34" spans="3:5" ht="45" customHeight="1" x14ac:dyDescent="0.25">
      <c r="C34" s="56">
        <v>30</v>
      </c>
      <c r="D34" s="30"/>
      <c r="E34" s="29"/>
    </row>
    <row r="35" spans="3:5" ht="45" customHeight="1" x14ac:dyDescent="0.25">
      <c r="C35" s="56">
        <v>31</v>
      </c>
      <c r="D35" s="30"/>
      <c r="E35" s="29"/>
    </row>
    <row r="36" spans="3:5" ht="45" customHeight="1" x14ac:dyDescent="0.25">
      <c r="C36" s="56">
        <v>32</v>
      </c>
      <c r="D36" s="30"/>
      <c r="E36" s="29"/>
    </row>
    <row r="37" spans="3:5" ht="45" customHeight="1" x14ac:dyDescent="0.25">
      <c r="C37" s="56">
        <v>33</v>
      </c>
      <c r="D37" s="30"/>
      <c r="E37" s="29"/>
    </row>
    <row r="38" spans="3:5" ht="45" customHeight="1" x14ac:dyDescent="0.25">
      <c r="C38" s="56">
        <v>34</v>
      </c>
      <c r="D38" s="30"/>
      <c r="E38" s="29"/>
    </row>
    <row r="39" spans="3:5" ht="45" customHeight="1" x14ac:dyDescent="0.25">
      <c r="C39" s="56">
        <v>35</v>
      </c>
      <c r="D39" s="30"/>
      <c r="E39" s="29"/>
    </row>
    <row r="40" spans="3:5" ht="45" customHeight="1" x14ac:dyDescent="0.25">
      <c r="C40" s="56">
        <v>36</v>
      </c>
      <c r="D40" s="30"/>
      <c r="E40" s="29"/>
    </row>
    <row r="41" spans="3:5" ht="45" customHeight="1" x14ac:dyDescent="0.25">
      <c r="C41" s="56">
        <v>37</v>
      </c>
      <c r="D41" s="30"/>
      <c r="E41" s="29"/>
    </row>
    <row r="42" spans="3:5" ht="45" customHeight="1" x14ac:dyDescent="0.25">
      <c r="C42" s="56">
        <v>38</v>
      </c>
      <c r="D42" s="30"/>
      <c r="E42" s="29"/>
    </row>
    <row r="43" spans="3:5" ht="45" customHeight="1" x14ac:dyDescent="0.25">
      <c r="C43" s="56">
        <v>39</v>
      </c>
      <c r="D43" s="30"/>
      <c r="E43" s="29"/>
    </row>
    <row r="44" spans="3:5" ht="45" customHeight="1" x14ac:dyDescent="0.25">
      <c r="C44" s="56">
        <v>40</v>
      </c>
      <c r="D44" s="30"/>
      <c r="E44" s="29"/>
    </row>
    <row r="45" spans="3:5" ht="45" customHeight="1" x14ac:dyDescent="0.25">
      <c r="C45" s="56">
        <v>41</v>
      </c>
      <c r="D45" s="30"/>
      <c r="E45" s="29"/>
    </row>
    <row r="46" spans="3:5" ht="45" customHeight="1" x14ac:dyDescent="0.25">
      <c r="C46" s="56">
        <v>42</v>
      </c>
      <c r="D46" s="30"/>
      <c r="E46" s="29"/>
    </row>
    <row r="47" spans="3:5" ht="45" customHeight="1" x14ac:dyDescent="0.25">
      <c r="C47" s="56">
        <v>43</v>
      </c>
      <c r="D47" s="30"/>
      <c r="E47" s="29"/>
    </row>
    <row r="48" spans="3:5" ht="45" customHeight="1" x14ac:dyDescent="0.25">
      <c r="C48" s="56">
        <v>44</v>
      </c>
      <c r="D48" s="30"/>
      <c r="E48" s="29"/>
    </row>
    <row r="49" spans="3:5" ht="45" customHeight="1" x14ac:dyDescent="0.25">
      <c r="C49" s="56">
        <v>45</v>
      </c>
      <c r="D49" s="30"/>
      <c r="E49" s="29"/>
    </row>
    <row r="50" spans="3:5" ht="45" customHeight="1" x14ac:dyDescent="0.25">
      <c r="C50" s="56">
        <v>46</v>
      </c>
      <c r="D50" s="30"/>
      <c r="E50" s="29"/>
    </row>
    <row r="51" spans="3:5" ht="45" customHeight="1" x14ac:dyDescent="0.25">
      <c r="C51" s="56">
        <v>47</v>
      </c>
      <c r="D51" s="30"/>
      <c r="E51" s="29"/>
    </row>
    <row r="52" spans="3:5" ht="45" customHeight="1" x14ac:dyDescent="0.25">
      <c r="C52" s="56">
        <v>48</v>
      </c>
      <c r="D52" s="30"/>
      <c r="E52" s="29"/>
    </row>
    <row r="53" spans="3:5" ht="45" customHeight="1" x14ac:dyDescent="0.25">
      <c r="C53" s="56">
        <v>49</v>
      </c>
      <c r="D53" s="30"/>
      <c r="E53" s="29"/>
    </row>
    <row r="54" spans="3:5" ht="45" customHeight="1" x14ac:dyDescent="0.25">
      <c r="C54" s="56">
        <v>50</v>
      </c>
      <c r="D54" s="30"/>
      <c r="E54" s="29"/>
    </row>
    <row r="55" spans="3:5" ht="45" customHeight="1" x14ac:dyDescent="0.25">
      <c r="C55" s="56">
        <v>51</v>
      </c>
      <c r="D55" s="30"/>
      <c r="E55" s="29"/>
    </row>
    <row r="56" spans="3:5" ht="45" customHeight="1" x14ac:dyDescent="0.25">
      <c r="C56" s="56">
        <v>52</v>
      </c>
      <c r="D56" s="30"/>
      <c r="E56" s="29"/>
    </row>
    <row r="57" spans="3:5" ht="45" customHeight="1" x14ac:dyDescent="0.25">
      <c r="C57" s="56">
        <v>53</v>
      </c>
      <c r="D57" s="30"/>
      <c r="E57" s="29"/>
    </row>
    <row r="58" spans="3:5" ht="45" customHeight="1" x14ac:dyDescent="0.25">
      <c r="C58" s="56">
        <v>54</v>
      </c>
      <c r="D58" s="30"/>
      <c r="E58" s="29"/>
    </row>
    <row r="59" spans="3:5" ht="45" customHeight="1" x14ac:dyDescent="0.25">
      <c r="C59" s="56">
        <v>55</v>
      </c>
      <c r="D59" s="30"/>
      <c r="E59" s="29"/>
    </row>
    <row r="60" spans="3:5" ht="45" customHeight="1" x14ac:dyDescent="0.25">
      <c r="C60" s="56">
        <v>56</v>
      </c>
      <c r="D60" s="30"/>
      <c r="E60" s="29"/>
    </row>
    <row r="61" spans="3:5" ht="45" customHeight="1" x14ac:dyDescent="0.25">
      <c r="C61" s="56">
        <v>57</v>
      </c>
      <c r="D61" s="30"/>
      <c r="E61" s="29"/>
    </row>
    <row r="62" spans="3:5" ht="45" customHeight="1" x14ac:dyDescent="0.25">
      <c r="C62" s="56">
        <v>58</v>
      </c>
      <c r="D62" s="30"/>
      <c r="E62" s="29"/>
    </row>
    <row r="63" spans="3:5" ht="45" customHeight="1" x14ac:dyDescent="0.25">
      <c r="C63" s="56">
        <v>59</v>
      </c>
      <c r="D63" s="30"/>
      <c r="E63" s="29"/>
    </row>
    <row r="64" spans="3:5" ht="45" customHeight="1" x14ac:dyDescent="0.25">
      <c r="C64" s="56">
        <v>60</v>
      </c>
      <c r="D64" s="30"/>
      <c r="E64" s="29"/>
    </row>
    <row r="65" spans="3:5" ht="45" customHeight="1" x14ac:dyDescent="0.25">
      <c r="C65" s="56">
        <v>61</v>
      </c>
      <c r="D65" s="30"/>
      <c r="E65" s="29"/>
    </row>
    <row r="66" spans="3:5" ht="45" customHeight="1" x14ac:dyDescent="0.25">
      <c r="C66" s="56">
        <v>62</v>
      </c>
      <c r="D66" s="30"/>
      <c r="E66" s="29"/>
    </row>
    <row r="67" spans="3:5" ht="45" customHeight="1" x14ac:dyDescent="0.25">
      <c r="C67" s="56">
        <v>63</v>
      </c>
      <c r="D67" s="30"/>
      <c r="E67" s="29"/>
    </row>
    <row r="68" spans="3:5" ht="45" customHeight="1" x14ac:dyDescent="0.25">
      <c r="C68" s="56">
        <v>64</v>
      </c>
      <c r="D68" s="30"/>
      <c r="E68" s="29"/>
    </row>
    <row r="69" spans="3:5" ht="45" customHeight="1" x14ac:dyDescent="0.25">
      <c r="C69" s="56">
        <v>65</v>
      </c>
      <c r="D69" s="30"/>
      <c r="E69" s="29"/>
    </row>
    <row r="70" spans="3:5" ht="45" customHeight="1" x14ac:dyDescent="0.25">
      <c r="C70" s="56">
        <v>66</v>
      </c>
      <c r="D70" s="30"/>
      <c r="E70" s="29"/>
    </row>
    <row r="71" spans="3:5" ht="45" customHeight="1" x14ac:dyDescent="0.25">
      <c r="C71" s="56">
        <v>67</v>
      </c>
      <c r="D71" s="30"/>
      <c r="E71" s="29"/>
    </row>
    <row r="72" spans="3:5" ht="45" customHeight="1" x14ac:dyDescent="0.25">
      <c r="C72" s="56">
        <v>68</v>
      </c>
      <c r="D72" s="30"/>
      <c r="E72" s="29"/>
    </row>
    <row r="73" spans="3:5" ht="45" customHeight="1" x14ac:dyDescent="0.25">
      <c r="C73" s="56">
        <v>69</v>
      </c>
      <c r="D73" s="30"/>
      <c r="E73" s="29"/>
    </row>
    <row r="74" spans="3:5" ht="45" customHeight="1" x14ac:dyDescent="0.25">
      <c r="C74" s="56">
        <v>70</v>
      </c>
      <c r="D74" s="30"/>
      <c r="E74" s="29"/>
    </row>
    <row r="75" spans="3:5" ht="45" customHeight="1" x14ac:dyDescent="0.25">
      <c r="C75" s="56">
        <v>71</v>
      </c>
      <c r="D75" s="30"/>
      <c r="E75" s="29"/>
    </row>
    <row r="76" spans="3:5" ht="45" customHeight="1" x14ac:dyDescent="0.25">
      <c r="C76" s="56">
        <v>72</v>
      </c>
      <c r="D76" s="30"/>
      <c r="E76" s="29"/>
    </row>
    <row r="77" spans="3:5" ht="45" customHeight="1" x14ac:dyDescent="0.25">
      <c r="C77" s="56">
        <v>73</v>
      </c>
      <c r="D77" s="30"/>
      <c r="E77" s="29"/>
    </row>
    <row r="78" spans="3:5" ht="45" customHeight="1" x14ac:dyDescent="0.25">
      <c r="C78" s="56">
        <v>74</v>
      </c>
      <c r="D78" s="30"/>
      <c r="E78" s="29"/>
    </row>
    <row r="79" spans="3:5" ht="45" customHeight="1" x14ac:dyDescent="0.25">
      <c r="C79" s="56">
        <v>75</v>
      </c>
      <c r="D79" s="30"/>
      <c r="E79" s="29"/>
    </row>
    <row r="80" spans="3:5" ht="45" customHeight="1" x14ac:dyDescent="0.25">
      <c r="C80" s="56">
        <v>76</v>
      </c>
      <c r="D80" s="30"/>
      <c r="E80" s="29"/>
    </row>
    <row r="81" spans="3:5" ht="45" customHeight="1" x14ac:dyDescent="0.25">
      <c r="C81" s="56">
        <v>77</v>
      </c>
      <c r="D81" s="30"/>
      <c r="E81" s="29"/>
    </row>
    <row r="82" spans="3:5" ht="45" customHeight="1" x14ac:dyDescent="0.25">
      <c r="C82" s="56">
        <v>78</v>
      </c>
      <c r="D82" s="30"/>
      <c r="E82" s="29"/>
    </row>
    <row r="83" spans="3:5" ht="45" customHeight="1" x14ac:dyDescent="0.25">
      <c r="C83" s="56">
        <v>79</v>
      </c>
      <c r="D83" s="30"/>
      <c r="E83" s="29"/>
    </row>
    <row r="84" spans="3:5" ht="45" customHeight="1" x14ac:dyDescent="0.25">
      <c r="C84" s="56">
        <v>80</v>
      </c>
      <c r="D84" s="30"/>
      <c r="E84" s="29"/>
    </row>
    <row r="85" spans="3:5" ht="45" customHeight="1" x14ac:dyDescent="0.25">
      <c r="C85" s="56">
        <v>81</v>
      </c>
      <c r="D85" s="30"/>
      <c r="E85" s="29"/>
    </row>
    <row r="86" spans="3:5" ht="45" customHeight="1" x14ac:dyDescent="0.25">
      <c r="C86" s="56">
        <v>82</v>
      </c>
      <c r="D86" s="30"/>
      <c r="E86" s="29"/>
    </row>
    <row r="87" spans="3:5" ht="45" customHeight="1" x14ac:dyDescent="0.25">
      <c r="C87" s="56">
        <v>83</v>
      </c>
      <c r="D87" s="30"/>
      <c r="E87" s="29"/>
    </row>
    <row r="88" spans="3:5" ht="45" customHeight="1" x14ac:dyDescent="0.25">
      <c r="C88" s="56">
        <v>84</v>
      </c>
      <c r="D88" s="30"/>
      <c r="E88" s="29"/>
    </row>
    <row r="89" spans="3:5" ht="45" customHeight="1" x14ac:dyDescent="0.25">
      <c r="C89" s="56">
        <v>85</v>
      </c>
      <c r="D89" s="30"/>
      <c r="E89" s="29"/>
    </row>
    <row r="90" spans="3:5" ht="45" customHeight="1" x14ac:dyDescent="0.25">
      <c r="C90" s="56">
        <v>86</v>
      </c>
      <c r="D90" s="30"/>
      <c r="E90" s="29"/>
    </row>
    <row r="91" spans="3:5" ht="45" customHeight="1" x14ac:dyDescent="0.25">
      <c r="C91" s="56">
        <v>87</v>
      </c>
      <c r="D91" s="30"/>
      <c r="E91" s="29"/>
    </row>
    <row r="92" spans="3:5" ht="45" customHeight="1" x14ac:dyDescent="0.25">
      <c r="C92" s="56">
        <v>88</v>
      </c>
      <c r="D92" s="30"/>
      <c r="E92" s="29"/>
    </row>
    <row r="93" spans="3:5" ht="45" customHeight="1" x14ac:dyDescent="0.25">
      <c r="C93" s="56">
        <v>89</v>
      </c>
      <c r="D93" s="30"/>
      <c r="E93" s="29"/>
    </row>
    <row r="94" spans="3:5" ht="45" customHeight="1" x14ac:dyDescent="0.25">
      <c r="C94" s="56">
        <v>90</v>
      </c>
      <c r="D94" s="30"/>
      <c r="E94" s="29"/>
    </row>
    <row r="95" spans="3:5" ht="45" customHeight="1" x14ac:dyDescent="0.25">
      <c r="C95" s="56">
        <v>91</v>
      </c>
      <c r="D95" s="30"/>
      <c r="E95" s="29"/>
    </row>
    <row r="96" spans="3:5" ht="45" customHeight="1" x14ac:dyDescent="0.25">
      <c r="C96" s="56">
        <v>92</v>
      </c>
      <c r="D96" s="30"/>
      <c r="E96" s="29"/>
    </row>
    <row r="97" spans="3:5" ht="45" customHeight="1" x14ac:dyDescent="0.25">
      <c r="C97" s="56">
        <v>93</v>
      </c>
      <c r="D97" s="30"/>
      <c r="E97" s="29"/>
    </row>
    <row r="98" spans="3:5" ht="45" customHeight="1" x14ac:dyDescent="0.25">
      <c r="C98" s="56">
        <v>94</v>
      </c>
      <c r="D98" s="30"/>
      <c r="E98" s="29"/>
    </row>
    <row r="99" spans="3:5" ht="45" customHeight="1" x14ac:dyDescent="0.25">
      <c r="C99" s="56">
        <v>95</v>
      </c>
      <c r="D99" s="30"/>
      <c r="E99" s="29"/>
    </row>
    <row r="100" spans="3:5" ht="45" customHeight="1" x14ac:dyDescent="0.25">
      <c r="C100" s="56">
        <v>96</v>
      </c>
      <c r="D100" s="30"/>
      <c r="E100" s="29"/>
    </row>
    <row r="101" spans="3:5" ht="45" customHeight="1" x14ac:dyDescent="0.25">
      <c r="C101" s="56">
        <v>97</v>
      </c>
      <c r="D101" s="30"/>
      <c r="E101" s="29"/>
    </row>
    <row r="102" spans="3:5" ht="45" customHeight="1" x14ac:dyDescent="0.25">
      <c r="C102" s="56">
        <v>98</v>
      </c>
      <c r="D102" s="30"/>
      <c r="E102" s="29"/>
    </row>
    <row r="103" spans="3:5" ht="45" customHeight="1" x14ac:dyDescent="0.25">
      <c r="C103" s="56">
        <v>99</v>
      </c>
      <c r="D103" s="30"/>
      <c r="E103" s="29"/>
    </row>
    <row r="104" spans="3:5" ht="45" customHeight="1" x14ac:dyDescent="0.25">
      <c r="C104" s="56">
        <v>100</v>
      </c>
      <c r="D104" s="30"/>
      <c r="E104" s="29"/>
    </row>
    <row r="105" spans="3:5" ht="45" customHeight="1" x14ac:dyDescent="0.25">
      <c r="C105" s="56">
        <v>101</v>
      </c>
      <c r="D105" s="30"/>
      <c r="E105" s="29"/>
    </row>
    <row r="106" spans="3:5" ht="45" customHeight="1" x14ac:dyDescent="0.25">
      <c r="C106" s="56">
        <v>102</v>
      </c>
      <c r="D106" s="30"/>
      <c r="E106" s="29"/>
    </row>
    <row r="107" spans="3:5" ht="45" customHeight="1" x14ac:dyDescent="0.25">
      <c r="C107" s="56">
        <v>103</v>
      </c>
      <c r="D107" s="30"/>
      <c r="E107" s="29"/>
    </row>
    <row r="108" spans="3:5" ht="45" customHeight="1" x14ac:dyDescent="0.25">
      <c r="C108" s="56">
        <v>104</v>
      </c>
      <c r="D108" s="30"/>
      <c r="E108" s="29"/>
    </row>
    <row r="109" spans="3:5" ht="45" customHeight="1" x14ac:dyDescent="0.25">
      <c r="C109" s="56">
        <v>105</v>
      </c>
      <c r="D109" s="30"/>
      <c r="E109" s="29"/>
    </row>
    <row r="110" spans="3:5" ht="45" customHeight="1" x14ac:dyDescent="0.25">
      <c r="C110" s="56">
        <v>106</v>
      </c>
      <c r="D110" s="30"/>
      <c r="E110" s="29"/>
    </row>
    <row r="111" spans="3:5" ht="45" customHeight="1" x14ac:dyDescent="0.25">
      <c r="C111" s="56">
        <v>107</v>
      </c>
      <c r="D111" s="30"/>
      <c r="E111" s="29"/>
    </row>
    <row r="112" spans="3:5" ht="45" customHeight="1" x14ac:dyDescent="0.25">
      <c r="C112" s="56">
        <v>108</v>
      </c>
      <c r="D112" s="30"/>
      <c r="E112" s="29"/>
    </row>
    <row r="113" spans="3:5" ht="45" customHeight="1" x14ac:dyDescent="0.25">
      <c r="C113" s="56">
        <v>109</v>
      </c>
      <c r="D113" s="30"/>
      <c r="E113" s="29"/>
    </row>
    <row r="114" spans="3:5" ht="45" customHeight="1" x14ac:dyDescent="0.25">
      <c r="C114" s="56">
        <v>110</v>
      </c>
      <c r="D114" s="30"/>
      <c r="E114" s="29"/>
    </row>
    <row r="115" spans="3:5" ht="45" customHeight="1" x14ac:dyDescent="0.25">
      <c r="C115" s="56">
        <v>111</v>
      </c>
      <c r="D115" s="30"/>
      <c r="E115" s="29"/>
    </row>
    <row r="116" spans="3:5" ht="45" customHeight="1" x14ac:dyDescent="0.25">
      <c r="C116" s="56">
        <v>112</v>
      </c>
      <c r="D116" s="30"/>
      <c r="E116" s="29"/>
    </row>
    <row r="117" spans="3:5" ht="45" customHeight="1" x14ac:dyDescent="0.25">
      <c r="C117" s="56">
        <v>113</v>
      </c>
      <c r="D117" s="30"/>
      <c r="E117" s="29"/>
    </row>
    <row r="118" spans="3:5" ht="45" customHeight="1" x14ac:dyDescent="0.25">
      <c r="C118" s="56">
        <v>114</v>
      </c>
      <c r="D118" s="30"/>
      <c r="E118" s="29"/>
    </row>
    <row r="119" spans="3:5" ht="45" customHeight="1" x14ac:dyDescent="0.25">
      <c r="C119" s="56">
        <v>115</v>
      </c>
      <c r="D119" s="30"/>
      <c r="E119" s="29"/>
    </row>
    <row r="120" spans="3:5" ht="45" customHeight="1" x14ac:dyDescent="0.25">
      <c r="C120" s="56">
        <v>116</v>
      </c>
      <c r="D120" s="30"/>
      <c r="E120" s="29"/>
    </row>
    <row r="121" spans="3:5" ht="45" customHeight="1" x14ac:dyDescent="0.25">
      <c r="C121" s="56">
        <v>117</v>
      </c>
      <c r="D121" s="30"/>
      <c r="E121" s="29"/>
    </row>
    <row r="122" spans="3:5" ht="45" customHeight="1" x14ac:dyDescent="0.25">
      <c r="C122" s="56">
        <v>118</v>
      </c>
      <c r="D122" s="30"/>
      <c r="E122" s="29"/>
    </row>
    <row r="123" spans="3:5" ht="45" customHeight="1" x14ac:dyDescent="0.25">
      <c r="C123" s="56">
        <v>119</v>
      </c>
      <c r="D123" s="30"/>
      <c r="E123" s="29"/>
    </row>
    <row r="124" spans="3:5" ht="45" customHeight="1" x14ac:dyDescent="0.25">
      <c r="C124" s="56">
        <v>120</v>
      </c>
      <c r="D124" s="30"/>
      <c r="E124" s="29"/>
    </row>
    <row r="125" spans="3:5" ht="45" customHeight="1" x14ac:dyDescent="0.25">
      <c r="C125" s="56">
        <v>121</v>
      </c>
      <c r="D125" s="30"/>
      <c r="E125" s="29"/>
    </row>
    <row r="126" spans="3:5" ht="45" customHeight="1" x14ac:dyDescent="0.25">
      <c r="C126" s="56">
        <v>122</v>
      </c>
      <c r="D126" s="30"/>
      <c r="E126" s="29"/>
    </row>
    <row r="127" spans="3:5" ht="45" customHeight="1" x14ac:dyDescent="0.25">
      <c r="C127" s="56">
        <v>123</v>
      </c>
      <c r="D127" s="30"/>
      <c r="E127" s="29"/>
    </row>
    <row r="128" spans="3:5" ht="45" customHeight="1" x14ac:dyDescent="0.25">
      <c r="C128" s="56">
        <v>124</v>
      </c>
      <c r="D128" s="30"/>
      <c r="E128" s="29"/>
    </row>
    <row r="129" spans="3:5" ht="45" customHeight="1" x14ac:dyDescent="0.25">
      <c r="C129" s="56">
        <v>125</v>
      </c>
      <c r="D129" s="30"/>
      <c r="E129" s="29"/>
    </row>
    <row r="130" spans="3:5" ht="45" customHeight="1" x14ac:dyDescent="0.25">
      <c r="C130" s="56">
        <v>126</v>
      </c>
      <c r="D130" s="30"/>
      <c r="E130" s="29"/>
    </row>
    <row r="131" spans="3:5" ht="45" customHeight="1" x14ac:dyDescent="0.25">
      <c r="C131" s="56">
        <v>127</v>
      </c>
      <c r="D131" s="30"/>
      <c r="E131" s="29"/>
    </row>
    <row r="132" spans="3:5" ht="45" customHeight="1" x14ac:dyDescent="0.25">
      <c r="C132" s="56">
        <v>128</v>
      </c>
      <c r="D132" s="30"/>
      <c r="E132" s="29"/>
    </row>
    <row r="133" spans="3:5" ht="45" customHeight="1" x14ac:dyDescent="0.25">
      <c r="C133" s="56">
        <v>129</v>
      </c>
      <c r="D133" s="30"/>
      <c r="E133" s="29"/>
    </row>
    <row r="134" spans="3:5" ht="45" customHeight="1" x14ac:dyDescent="0.25">
      <c r="C134" s="56">
        <v>130</v>
      </c>
      <c r="D134" s="30"/>
      <c r="E134" s="29"/>
    </row>
    <row r="135" spans="3:5" ht="45" customHeight="1" x14ac:dyDescent="0.25">
      <c r="C135" s="56">
        <v>131</v>
      </c>
      <c r="D135" s="30"/>
      <c r="E135" s="29"/>
    </row>
    <row r="136" spans="3:5" ht="45" customHeight="1" x14ac:dyDescent="0.25">
      <c r="C136" s="56">
        <v>132</v>
      </c>
      <c r="D136" s="30"/>
      <c r="E136" s="29"/>
    </row>
    <row r="137" spans="3:5" ht="45" customHeight="1" x14ac:dyDescent="0.25">
      <c r="C137" s="56">
        <v>133</v>
      </c>
      <c r="D137" s="30"/>
      <c r="E137" s="29"/>
    </row>
    <row r="138" spans="3:5" ht="45" customHeight="1" x14ac:dyDescent="0.25">
      <c r="C138" s="56">
        <v>134</v>
      </c>
      <c r="D138" s="30"/>
      <c r="E138" s="29"/>
    </row>
    <row r="139" spans="3:5" ht="45" customHeight="1" x14ac:dyDescent="0.25">
      <c r="C139" s="56">
        <v>135</v>
      </c>
      <c r="D139" s="30"/>
      <c r="E139" s="29"/>
    </row>
    <row r="140" spans="3:5" ht="45" customHeight="1" x14ac:dyDescent="0.25">
      <c r="C140" s="56">
        <v>136</v>
      </c>
      <c r="D140" s="30"/>
      <c r="E140" s="29"/>
    </row>
    <row r="141" spans="3:5" ht="45" customHeight="1" x14ac:dyDescent="0.25">
      <c r="C141" s="56">
        <v>137</v>
      </c>
      <c r="D141" s="30"/>
      <c r="E141" s="29"/>
    </row>
    <row r="142" spans="3:5" ht="45" customHeight="1" x14ac:dyDescent="0.25">
      <c r="C142" s="56">
        <v>138</v>
      </c>
      <c r="D142" s="30"/>
      <c r="E142" s="29"/>
    </row>
    <row r="143" spans="3:5" ht="45" customHeight="1" x14ac:dyDescent="0.25">
      <c r="C143" s="56">
        <v>139</v>
      </c>
      <c r="D143" s="30"/>
      <c r="E143" s="29"/>
    </row>
    <row r="144" spans="3:5" ht="45" customHeight="1" x14ac:dyDescent="0.25">
      <c r="C144" s="56">
        <v>140</v>
      </c>
      <c r="D144" s="30"/>
      <c r="E144" s="29"/>
    </row>
    <row r="145" spans="3:5" ht="45" customHeight="1" x14ac:dyDescent="0.25">
      <c r="C145" s="56">
        <v>141</v>
      </c>
      <c r="D145" s="30"/>
      <c r="E145" s="29"/>
    </row>
    <row r="146" spans="3:5" ht="45" customHeight="1" x14ac:dyDescent="0.25">
      <c r="C146" s="56">
        <v>142</v>
      </c>
      <c r="D146" s="30"/>
      <c r="E146" s="29"/>
    </row>
    <row r="147" spans="3:5" ht="45" customHeight="1" x14ac:dyDescent="0.25">
      <c r="C147" s="56">
        <v>143</v>
      </c>
      <c r="D147" s="30"/>
      <c r="E147" s="29"/>
    </row>
    <row r="148" spans="3:5" ht="45" customHeight="1" x14ac:dyDescent="0.25">
      <c r="C148" s="56">
        <v>144</v>
      </c>
      <c r="D148" s="30"/>
      <c r="E148" s="29"/>
    </row>
    <row r="149" spans="3:5" ht="45" customHeight="1" x14ac:dyDescent="0.25">
      <c r="C149" s="56">
        <v>145</v>
      </c>
      <c r="D149" s="30"/>
      <c r="E149" s="29"/>
    </row>
    <row r="150" spans="3:5" ht="45" customHeight="1" x14ac:dyDescent="0.25">
      <c r="C150" s="56">
        <v>146</v>
      </c>
      <c r="D150" s="30"/>
      <c r="E150" s="29"/>
    </row>
    <row r="151" spans="3:5" ht="45" customHeight="1" x14ac:dyDescent="0.25">
      <c r="C151" s="56">
        <v>147</v>
      </c>
      <c r="D151" s="30"/>
      <c r="E151" s="29"/>
    </row>
    <row r="152" spans="3:5" ht="45" customHeight="1" x14ac:dyDescent="0.25">
      <c r="C152" s="56">
        <v>148</v>
      </c>
      <c r="D152" s="30"/>
      <c r="E152" s="29"/>
    </row>
    <row r="153" spans="3:5" ht="45" customHeight="1" x14ac:dyDescent="0.25">
      <c r="C153" s="56">
        <v>149</v>
      </c>
      <c r="D153" s="30"/>
      <c r="E153" s="29"/>
    </row>
    <row r="154" spans="3:5" ht="45" customHeight="1" x14ac:dyDescent="0.25">
      <c r="C154" s="56">
        <v>150</v>
      </c>
      <c r="D154" s="30"/>
      <c r="E154" s="29"/>
    </row>
    <row r="155" spans="3:5" ht="45" customHeight="1" x14ac:dyDescent="0.25">
      <c r="C155" s="56">
        <v>151</v>
      </c>
      <c r="D155" s="30"/>
      <c r="E155" s="29"/>
    </row>
    <row r="156" spans="3:5" ht="45" customHeight="1" x14ac:dyDescent="0.25">
      <c r="C156" s="56">
        <v>152</v>
      </c>
      <c r="D156" s="30"/>
      <c r="E156" s="29"/>
    </row>
    <row r="157" spans="3:5" ht="45" customHeight="1" x14ac:dyDescent="0.25">
      <c r="C157" s="56">
        <v>153</v>
      </c>
      <c r="D157" s="30"/>
      <c r="E157" s="29"/>
    </row>
    <row r="158" spans="3:5" ht="45" customHeight="1" x14ac:dyDescent="0.25">
      <c r="C158" s="56">
        <v>154</v>
      </c>
      <c r="D158" s="30"/>
      <c r="E158" s="29"/>
    </row>
    <row r="159" spans="3:5" ht="45" customHeight="1" x14ac:dyDescent="0.25">
      <c r="C159" s="56">
        <v>155</v>
      </c>
      <c r="D159" s="30"/>
      <c r="E159" s="29"/>
    </row>
    <row r="160" spans="3:5" ht="45" customHeight="1" x14ac:dyDescent="0.25">
      <c r="C160" s="56">
        <v>156</v>
      </c>
      <c r="D160" s="30"/>
      <c r="E160" s="29"/>
    </row>
    <row r="161" spans="3:5" ht="45" customHeight="1" x14ac:dyDescent="0.25">
      <c r="C161" s="56">
        <v>157</v>
      </c>
      <c r="D161" s="30"/>
      <c r="E161" s="29"/>
    </row>
    <row r="162" spans="3:5" ht="45" customHeight="1" x14ac:dyDescent="0.25">
      <c r="C162" s="56">
        <v>158</v>
      </c>
      <c r="D162" s="30"/>
      <c r="E162" s="29"/>
    </row>
    <row r="163" spans="3:5" ht="45" customHeight="1" x14ac:dyDescent="0.25">
      <c r="C163" s="56">
        <v>159</v>
      </c>
      <c r="D163" s="30"/>
      <c r="E163" s="29"/>
    </row>
    <row r="164" spans="3:5" ht="45" customHeight="1" x14ac:dyDescent="0.25">
      <c r="C164" s="56">
        <v>160</v>
      </c>
      <c r="D164" s="30"/>
      <c r="E164" s="29"/>
    </row>
    <row r="165" spans="3:5" ht="45" customHeight="1" x14ac:dyDescent="0.25">
      <c r="C165" s="56">
        <v>161</v>
      </c>
      <c r="D165" s="30"/>
      <c r="E165" s="29"/>
    </row>
    <row r="166" spans="3:5" ht="45" customHeight="1" x14ac:dyDescent="0.25">
      <c r="C166" s="56">
        <v>162</v>
      </c>
      <c r="D166" s="30"/>
      <c r="E166" s="29"/>
    </row>
    <row r="167" spans="3:5" ht="45" customHeight="1" x14ac:dyDescent="0.25">
      <c r="C167" s="56">
        <v>163</v>
      </c>
      <c r="D167" s="30"/>
      <c r="E167" s="29"/>
    </row>
    <row r="168" spans="3:5" ht="45" customHeight="1" x14ac:dyDescent="0.25">
      <c r="C168" s="56">
        <v>164</v>
      </c>
      <c r="D168" s="30"/>
      <c r="E168" s="29"/>
    </row>
    <row r="169" spans="3:5" ht="45" customHeight="1" x14ac:dyDescent="0.25">
      <c r="C169" s="56">
        <v>165</v>
      </c>
      <c r="D169" s="30"/>
      <c r="E169" s="29"/>
    </row>
    <row r="170" spans="3:5" ht="45" customHeight="1" x14ac:dyDescent="0.25">
      <c r="C170" s="56">
        <v>166</v>
      </c>
      <c r="D170" s="30"/>
      <c r="E170" s="29"/>
    </row>
    <row r="171" spans="3:5" ht="45" customHeight="1" x14ac:dyDescent="0.25">
      <c r="C171" s="56">
        <v>167</v>
      </c>
      <c r="D171" s="30"/>
      <c r="E171" s="29"/>
    </row>
    <row r="172" spans="3:5" ht="45" customHeight="1" x14ac:dyDescent="0.25">
      <c r="C172" s="56">
        <v>168</v>
      </c>
      <c r="D172" s="30"/>
      <c r="E172" s="29"/>
    </row>
    <row r="173" spans="3:5" ht="45" customHeight="1" x14ac:dyDescent="0.25">
      <c r="C173" s="56">
        <v>169</v>
      </c>
      <c r="D173" s="30"/>
      <c r="E173" s="29"/>
    </row>
    <row r="174" spans="3:5" ht="45" customHeight="1" x14ac:dyDescent="0.25">
      <c r="C174" s="56">
        <v>170</v>
      </c>
      <c r="D174" s="30"/>
      <c r="E174" s="29"/>
    </row>
    <row r="175" spans="3:5" ht="45" customHeight="1" x14ac:dyDescent="0.25">
      <c r="C175" s="56">
        <v>171</v>
      </c>
      <c r="D175" s="30"/>
      <c r="E175" s="29"/>
    </row>
    <row r="176" spans="3:5" ht="45" customHeight="1" x14ac:dyDescent="0.25">
      <c r="C176" s="56">
        <v>172</v>
      </c>
      <c r="D176" s="30"/>
      <c r="E176" s="29"/>
    </row>
    <row r="177" spans="3:5" ht="45" customHeight="1" x14ac:dyDescent="0.25">
      <c r="C177" s="56">
        <v>173</v>
      </c>
      <c r="D177" s="30"/>
      <c r="E177" s="29"/>
    </row>
    <row r="178" spans="3:5" ht="45" customHeight="1" x14ac:dyDescent="0.25">
      <c r="C178" s="56">
        <v>174</v>
      </c>
      <c r="D178" s="30"/>
      <c r="E178" s="29"/>
    </row>
    <row r="179" spans="3:5" ht="45" customHeight="1" x14ac:dyDescent="0.25">
      <c r="C179" s="56">
        <v>175</v>
      </c>
      <c r="D179" s="30"/>
      <c r="E179" s="29"/>
    </row>
    <row r="180" spans="3:5" ht="45" customHeight="1" x14ac:dyDescent="0.25">
      <c r="C180" s="56">
        <v>176</v>
      </c>
      <c r="D180" s="30"/>
      <c r="E180" s="29"/>
    </row>
    <row r="181" spans="3:5" ht="45" customHeight="1" x14ac:dyDescent="0.25">
      <c r="C181" s="56">
        <v>177</v>
      </c>
      <c r="D181" s="30"/>
      <c r="E181" s="29"/>
    </row>
    <row r="182" spans="3:5" ht="45" customHeight="1" x14ac:dyDescent="0.25">
      <c r="C182" s="56">
        <v>178</v>
      </c>
      <c r="D182" s="30"/>
      <c r="E182" s="29"/>
    </row>
    <row r="183" spans="3:5" ht="45" customHeight="1" x14ac:dyDescent="0.25">
      <c r="C183" s="56">
        <v>179</v>
      </c>
      <c r="D183" s="30"/>
      <c r="E183" s="29"/>
    </row>
    <row r="184" spans="3:5" ht="45" customHeight="1" x14ac:dyDescent="0.25">
      <c r="C184" s="56">
        <v>180</v>
      </c>
      <c r="D184" s="30"/>
      <c r="E184" s="29"/>
    </row>
    <row r="185" spans="3:5" ht="45" customHeight="1" x14ac:dyDescent="0.25">
      <c r="C185" s="56">
        <v>181</v>
      </c>
      <c r="D185" s="30"/>
      <c r="E185" s="29"/>
    </row>
    <row r="186" spans="3:5" ht="45" customHeight="1" x14ac:dyDescent="0.25">
      <c r="C186" s="56">
        <v>182</v>
      </c>
      <c r="D186" s="30"/>
      <c r="E186" s="29"/>
    </row>
    <row r="187" spans="3:5" ht="45" customHeight="1" x14ac:dyDescent="0.25">
      <c r="C187" s="56">
        <v>183</v>
      </c>
      <c r="D187" s="30"/>
      <c r="E187" s="29"/>
    </row>
    <row r="188" spans="3:5" ht="45" customHeight="1" x14ac:dyDescent="0.25">
      <c r="C188" s="56">
        <v>184</v>
      </c>
      <c r="D188" s="30"/>
      <c r="E188" s="29"/>
    </row>
    <row r="189" spans="3:5" ht="45" customHeight="1" x14ac:dyDescent="0.25">
      <c r="C189" s="56">
        <v>185</v>
      </c>
      <c r="D189" s="30"/>
      <c r="E189" s="29"/>
    </row>
    <row r="190" spans="3:5" ht="45" customHeight="1" x14ac:dyDescent="0.25">
      <c r="C190" s="56">
        <v>186</v>
      </c>
      <c r="D190" s="30"/>
      <c r="E190" s="29"/>
    </row>
    <row r="191" spans="3:5" ht="45" customHeight="1" x14ac:dyDescent="0.25">
      <c r="C191" s="56">
        <v>187</v>
      </c>
      <c r="D191" s="30"/>
      <c r="E191" s="29"/>
    </row>
    <row r="192" spans="3:5" ht="45" customHeight="1" x14ac:dyDescent="0.25">
      <c r="C192" s="56">
        <v>188</v>
      </c>
      <c r="D192" s="30"/>
      <c r="E192" s="29"/>
    </row>
    <row r="193" spans="3:5" ht="45" customHeight="1" x14ac:dyDescent="0.25">
      <c r="C193" s="56">
        <v>189</v>
      </c>
      <c r="D193" s="30"/>
      <c r="E193" s="29"/>
    </row>
    <row r="194" spans="3:5" ht="45" customHeight="1" x14ac:dyDescent="0.25">
      <c r="C194" s="56">
        <v>190</v>
      </c>
      <c r="D194" s="30"/>
      <c r="E194" s="29"/>
    </row>
    <row r="195" spans="3:5" ht="45" customHeight="1" x14ac:dyDescent="0.25">
      <c r="C195" s="56">
        <v>191</v>
      </c>
      <c r="D195" s="30"/>
      <c r="E195" s="29"/>
    </row>
    <row r="196" spans="3:5" ht="45" customHeight="1" x14ac:dyDescent="0.25">
      <c r="C196" s="56">
        <v>192</v>
      </c>
      <c r="D196" s="30"/>
      <c r="E196" s="29"/>
    </row>
    <row r="197" spans="3:5" ht="45" customHeight="1" x14ac:dyDescent="0.25">
      <c r="C197" s="56">
        <v>193</v>
      </c>
      <c r="D197" s="30"/>
      <c r="E197" s="29"/>
    </row>
    <row r="198" spans="3:5" ht="45" customHeight="1" x14ac:dyDescent="0.25">
      <c r="C198" s="56">
        <v>194</v>
      </c>
      <c r="D198" s="30"/>
      <c r="E198" s="29"/>
    </row>
    <row r="199" spans="3:5" ht="45" customHeight="1" x14ac:dyDescent="0.25">
      <c r="C199" s="56">
        <v>195</v>
      </c>
      <c r="D199" s="30"/>
      <c r="E199" s="29"/>
    </row>
    <row r="200" spans="3:5" ht="45" customHeight="1" x14ac:dyDescent="0.25">
      <c r="C200" s="56">
        <v>196</v>
      </c>
      <c r="D200" s="30"/>
      <c r="E200" s="29"/>
    </row>
    <row r="201" spans="3:5" ht="45" customHeight="1" x14ac:dyDescent="0.25">
      <c r="C201" s="56">
        <v>197</v>
      </c>
      <c r="D201" s="30"/>
      <c r="E201" s="29"/>
    </row>
    <row r="202" spans="3:5" ht="45" customHeight="1" x14ac:dyDescent="0.25">
      <c r="C202" s="56">
        <v>198</v>
      </c>
      <c r="D202" s="30"/>
      <c r="E202" s="29"/>
    </row>
    <row r="203" spans="3:5" ht="45" customHeight="1" x14ac:dyDescent="0.25">
      <c r="C203" s="56">
        <v>199</v>
      </c>
      <c r="D203" s="30"/>
      <c r="E203" s="29"/>
    </row>
    <row r="204" spans="3:5" ht="45" customHeight="1" x14ac:dyDescent="0.25">
      <c r="C204" s="56">
        <v>200</v>
      </c>
      <c r="D204" s="30"/>
      <c r="E204" s="29"/>
    </row>
    <row r="205" spans="3:5" ht="45" customHeight="1" x14ac:dyDescent="0.25">
      <c r="C205" s="56">
        <v>201</v>
      </c>
      <c r="D205" s="30"/>
      <c r="E205" s="29"/>
    </row>
    <row r="206" spans="3:5" ht="45" customHeight="1" x14ac:dyDescent="0.25">
      <c r="C206" s="56">
        <v>202</v>
      </c>
      <c r="D206" s="30"/>
      <c r="E206" s="29"/>
    </row>
    <row r="207" spans="3:5" ht="45" customHeight="1" x14ac:dyDescent="0.25">
      <c r="C207" s="56">
        <v>203</v>
      </c>
      <c r="D207" s="30"/>
      <c r="E207" s="29"/>
    </row>
    <row r="208" spans="3:5" ht="45" customHeight="1" x14ac:dyDescent="0.25">
      <c r="C208" s="56">
        <v>204</v>
      </c>
      <c r="D208" s="30"/>
      <c r="E208" s="29"/>
    </row>
    <row r="209" spans="3:5" ht="45" customHeight="1" x14ac:dyDescent="0.25">
      <c r="C209" s="56">
        <v>205</v>
      </c>
      <c r="D209" s="30"/>
      <c r="E209" s="29"/>
    </row>
    <row r="210" spans="3:5" ht="45" customHeight="1" x14ac:dyDescent="0.25">
      <c r="C210" s="56">
        <v>206</v>
      </c>
      <c r="D210" s="30"/>
      <c r="E210" s="29"/>
    </row>
    <row r="211" spans="3:5" ht="45" customHeight="1" x14ac:dyDescent="0.25">
      <c r="C211" s="56">
        <v>207</v>
      </c>
      <c r="D211" s="30"/>
      <c r="E211" s="29"/>
    </row>
    <row r="212" spans="3:5" ht="45" customHeight="1" x14ac:dyDescent="0.25">
      <c r="C212" s="56">
        <v>208</v>
      </c>
      <c r="D212" s="30"/>
      <c r="E212" s="29"/>
    </row>
    <row r="213" spans="3:5" ht="45" customHeight="1" x14ac:dyDescent="0.25">
      <c r="C213" s="56">
        <v>209</v>
      </c>
      <c r="D213" s="30"/>
      <c r="E213" s="29"/>
    </row>
    <row r="214" spans="3:5" ht="45" customHeight="1" x14ac:dyDescent="0.25">
      <c r="C214" s="56">
        <v>210</v>
      </c>
      <c r="D214" s="30"/>
      <c r="E214" s="29"/>
    </row>
    <row r="215" spans="3:5" ht="45" customHeight="1" x14ac:dyDescent="0.25">
      <c r="C215" s="56">
        <v>211</v>
      </c>
      <c r="D215" s="30"/>
      <c r="E215" s="29"/>
    </row>
    <row r="216" spans="3:5" ht="45" customHeight="1" x14ac:dyDescent="0.25">
      <c r="C216" s="56">
        <v>212</v>
      </c>
      <c r="D216" s="30"/>
      <c r="E216" s="29"/>
    </row>
    <row r="217" spans="3:5" ht="45" customHeight="1" x14ac:dyDescent="0.25">
      <c r="C217" s="56">
        <v>213</v>
      </c>
      <c r="D217" s="30"/>
      <c r="E217" s="29"/>
    </row>
    <row r="218" spans="3:5" ht="45" customHeight="1" x14ac:dyDescent="0.25">
      <c r="C218" s="56">
        <v>214</v>
      </c>
      <c r="D218" s="30"/>
      <c r="E218" s="29"/>
    </row>
    <row r="219" spans="3:5" ht="45" customHeight="1" x14ac:dyDescent="0.25">
      <c r="C219" s="56">
        <v>215</v>
      </c>
      <c r="D219" s="30"/>
      <c r="E219" s="29"/>
    </row>
    <row r="220" spans="3:5" ht="45" customHeight="1" x14ac:dyDescent="0.25">
      <c r="C220" s="56">
        <v>216</v>
      </c>
      <c r="D220" s="30"/>
      <c r="E220" s="29"/>
    </row>
    <row r="221" spans="3:5" ht="45" customHeight="1" x14ac:dyDescent="0.25">
      <c r="C221" s="56">
        <v>217</v>
      </c>
      <c r="D221" s="30"/>
      <c r="E221" s="29"/>
    </row>
    <row r="222" spans="3:5" ht="45" customHeight="1" x14ac:dyDescent="0.25">
      <c r="C222" s="56">
        <v>218</v>
      </c>
      <c r="D222" s="30"/>
      <c r="E222" s="29"/>
    </row>
    <row r="223" spans="3:5" ht="45" customHeight="1" x14ac:dyDescent="0.25">
      <c r="C223" s="56">
        <v>219</v>
      </c>
      <c r="D223" s="30"/>
      <c r="E223" s="29"/>
    </row>
    <row r="224" spans="3:5" ht="45" customHeight="1" x14ac:dyDescent="0.25">
      <c r="C224" s="56">
        <v>220</v>
      </c>
      <c r="D224" s="30"/>
      <c r="E224" s="29"/>
    </row>
    <row r="225" spans="3:5" ht="45" customHeight="1" x14ac:dyDescent="0.25">
      <c r="C225" s="56">
        <v>221</v>
      </c>
      <c r="D225" s="30"/>
      <c r="E225" s="29"/>
    </row>
    <row r="226" spans="3:5" ht="45" customHeight="1" x14ac:dyDescent="0.25">
      <c r="C226" s="56">
        <v>222</v>
      </c>
      <c r="D226" s="30"/>
      <c r="E226" s="29"/>
    </row>
    <row r="227" spans="3:5" ht="45" customHeight="1" x14ac:dyDescent="0.25">
      <c r="C227" s="56">
        <v>223</v>
      </c>
      <c r="D227" s="30"/>
      <c r="E227" s="29"/>
    </row>
    <row r="228" spans="3:5" ht="45" customHeight="1" x14ac:dyDescent="0.25">
      <c r="C228" s="56">
        <v>224</v>
      </c>
      <c r="D228" s="30"/>
      <c r="E228" s="29"/>
    </row>
    <row r="229" spans="3:5" ht="45" customHeight="1" x14ac:dyDescent="0.25">
      <c r="C229" s="56">
        <v>225</v>
      </c>
      <c r="D229" s="30"/>
      <c r="E229" s="29"/>
    </row>
    <row r="230" spans="3:5" ht="45" customHeight="1" x14ac:dyDescent="0.25">
      <c r="C230" s="56">
        <v>226</v>
      </c>
      <c r="D230" s="30"/>
      <c r="E230" s="29"/>
    </row>
    <row r="231" spans="3:5" ht="45" customHeight="1" x14ac:dyDescent="0.25">
      <c r="C231" s="56">
        <v>227</v>
      </c>
      <c r="D231" s="30"/>
      <c r="E231" s="29"/>
    </row>
    <row r="232" spans="3:5" ht="45" customHeight="1" x14ac:dyDescent="0.25">
      <c r="C232" s="56">
        <v>228</v>
      </c>
      <c r="D232" s="30"/>
      <c r="E232" s="29"/>
    </row>
    <row r="233" spans="3:5" ht="45" customHeight="1" x14ac:dyDescent="0.25">
      <c r="C233" s="56">
        <v>229</v>
      </c>
      <c r="D233" s="30"/>
      <c r="E233" s="29"/>
    </row>
    <row r="234" spans="3:5" ht="45" customHeight="1" x14ac:dyDescent="0.25">
      <c r="C234" s="56">
        <v>230</v>
      </c>
      <c r="D234" s="30"/>
      <c r="E234" s="29"/>
    </row>
    <row r="235" spans="3:5" ht="45" customHeight="1" x14ac:dyDescent="0.25">
      <c r="C235" s="56">
        <v>231</v>
      </c>
      <c r="D235" s="30"/>
      <c r="E235" s="29"/>
    </row>
    <row r="236" spans="3:5" ht="45" customHeight="1" x14ac:dyDescent="0.25">
      <c r="C236" s="56">
        <v>232</v>
      </c>
      <c r="D236" s="30"/>
      <c r="E236" s="29"/>
    </row>
    <row r="237" spans="3:5" ht="45" customHeight="1" x14ac:dyDescent="0.25">
      <c r="C237" s="56">
        <v>233</v>
      </c>
      <c r="D237" s="30"/>
      <c r="E237" s="29"/>
    </row>
    <row r="238" spans="3:5" ht="45" customHeight="1" x14ac:dyDescent="0.25">
      <c r="C238" s="56">
        <v>234</v>
      </c>
      <c r="D238" s="30"/>
      <c r="E238" s="29"/>
    </row>
    <row r="239" spans="3:5" ht="45" customHeight="1" x14ac:dyDescent="0.25">
      <c r="C239" s="56">
        <v>235</v>
      </c>
      <c r="D239" s="30"/>
      <c r="E239" s="29"/>
    </row>
    <row r="240" spans="3:5" ht="45" customHeight="1" x14ac:dyDescent="0.25">
      <c r="C240" s="56">
        <v>236</v>
      </c>
      <c r="D240" s="30"/>
      <c r="E240" s="29"/>
    </row>
    <row r="241" spans="3:5" ht="45" customHeight="1" x14ac:dyDescent="0.25">
      <c r="C241" s="56">
        <v>237</v>
      </c>
      <c r="D241" s="30"/>
      <c r="E241" s="29"/>
    </row>
    <row r="242" spans="3:5" ht="45" customHeight="1" x14ac:dyDescent="0.25">
      <c r="C242" s="56">
        <v>238</v>
      </c>
      <c r="D242" s="30"/>
      <c r="E242" s="29"/>
    </row>
    <row r="243" spans="3:5" ht="45" customHeight="1" x14ac:dyDescent="0.25">
      <c r="C243" s="56">
        <v>239</v>
      </c>
      <c r="D243" s="30"/>
      <c r="E243" s="29"/>
    </row>
    <row r="244" spans="3:5" ht="45" customHeight="1" x14ac:dyDescent="0.25">
      <c r="C244" s="56">
        <v>240</v>
      </c>
      <c r="D244" s="30"/>
      <c r="E244" s="29"/>
    </row>
    <row r="245" spans="3:5" ht="45" customHeight="1" x14ac:dyDescent="0.25">
      <c r="C245" s="56">
        <v>241</v>
      </c>
      <c r="D245" s="30"/>
      <c r="E245" s="29"/>
    </row>
    <row r="246" spans="3:5" ht="45" customHeight="1" x14ac:dyDescent="0.25">
      <c r="C246" s="56">
        <v>242</v>
      </c>
      <c r="D246" s="30"/>
      <c r="E246" s="29"/>
    </row>
    <row r="247" spans="3:5" ht="45" customHeight="1" x14ac:dyDescent="0.25">
      <c r="C247" s="56">
        <v>243</v>
      </c>
      <c r="D247" s="30"/>
      <c r="E247" s="29"/>
    </row>
    <row r="248" spans="3:5" ht="45" customHeight="1" x14ac:dyDescent="0.25">
      <c r="C248" s="56">
        <v>244</v>
      </c>
      <c r="D248" s="30"/>
      <c r="E248" s="29"/>
    </row>
    <row r="249" spans="3:5" ht="45" customHeight="1" x14ac:dyDescent="0.25">
      <c r="C249" s="56">
        <v>245</v>
      </c>
      <c r="D249" s="30"/>
      <c r="E249" s="29"/>
    </row>
    <row r="250" spans="3:5" ht="45" customHeight="1" x14ac:dyDescent="0.25">
      <c r="C250" s="56">
        <v>246</v>
      </c>
      <c r="D250" s="30"/>
      <c r="E250" s="29"/>
    </row>
    <row r="251" spans="3:5" ht="45" customHeight="1" x14ac:dyDescent="0.25">
      <c r="C251" s="56">
        <v>247</v>
      </c>
      <c r="D251" s="30"/>
      <c r="E251" s="29"/>
    </row>
    <row r="252" spans="3:5" ht="45" customHeight="1" x14ac:dyDescent="0.25">
      <c r="C252" s="56">
        <v>248</v>
      </c>
      <c r="D252" s="30"/>
      <c r="E252" s="29"/>
    </row>
    <row r="253" spans="3:5" ht="45" customHeight="1" x14ac:dyDescent="0.25">
      <c r="C253" s="56">
        <v>249</v>
      </c>
      <c r="D253" s="30"/>
      <c r="E253" s="29"/>
    </row>
    <row r="254" spans="3:5" ht="45" customHeight="1" x14ac:dyDescent="0.25">
      <c r="C254" s="56">
        <v>250</v>
      </c>
      <c r="D254" s="30"/>
      <c r="E254" s="29"/>
    </row>
    <row r="255" spans="3:5" ht="45" customHeight="1" x14ac:dyDescent="0.25">
      <c r="C255" s="56">
        <v>251</v>
      </c>
      <c r="D255" s="30"/>
      <c r="E255" s="29"/>
    </row>
    <row r="256" spans="3:5" ht="45" customHeight="1" x14ac:dyDescent="0.25">
      <c r="C256" s="56">
        <v>252</v>
      </c>
      <c r="D256" s="30"/>
      <c r="E256" s="29"/>
    </row>
    <row r="257" spans="3:5" ht="45" customHeight="1" x14ac:dyDescent="0.25">
      <c r="C257" s="56">
        <v>253</v>
      </c>
      <c r="D257" s="30"/>
      <c r="E257" s="29"/>
    </row>
    <row r="258" spans="3:5" ht="45" customHeight="1" x14ac:dyDescent="0.25">
      <c r="C258" s="56">
        <v>254</v>
      </c>
      <c r="D258" s="30"/>
      <c r="E258" s="29"/>
    </row>
    <row r="259" spans="3:5" ht="45" customHeight="1" x14ac:dyDescent="0.25">
      <c r="C259" s="56">
        <v>255</v>
      </c>
      <c r="D259" s="30"/>
      <c r="E259" s="29"/>
    </row>
    <row r="260" spans="3:5" ht="45" customHeight="1" x14ac:dyDescent="0.25">
      <c r="C260" s="56">
        <v>256</v>
      </c>
      <c r="D260" s="30"/>
      <c r="E260" s="29"/>
    </row>
    <row r="261" spans="3:5" ht="45" customHeight="1" x14ac:dyDescent="0.25">
      <c r="C261" s="56">
        <v>257</v>
      </c>
      <c r="D261" s="30"/>
      <c r="E261" s="29"/>
    </row>
    <row r="262" spans="3:5" ht="45" customHeight="1" x14ac:dyDescent="0.25">
      <c r="C262" s="56">
        <v>258</v>
      </c>
      <c r="D262" s="30"/>
      <c r="E262" s="29"/>
    </row>
    <row r="263" spans="3:5" ht="45" customHeight="1" x14ac:dyDescent="0.25">
      <c r="C263" s="56">
        <v>259</v>
      </c>
      <c r="D263" s="30"/>
      <c r="E263" s="29"/>
    </row>
    <row r="264" spans="3:5" ht="45" customHeight="1" x14ac:dyDescent="0.25">
      <c r="C264" s="56">
        <v>260</v>
      </c>
      <c r="D264" s="30"/>
      <c r="E264" s="29"/>
    </row>
    <row r="265" spans="3:5" ht="45" customHeight="1" x14ac:dyDescent="0.25">
      <c r="C265" s="56">
        <v>261</v>
      </c>
      <c r="D265" s="30"/>
      <c r="E265" s="29"/>
    </row>
    <row r="266" spans="3:5" ht="45" customHeight="1" x14ac:dyDescent="0.25">
      <c r="C266" s="56">
        <v>262</v>
      </c>
      <c r="D266" s="30"/>
      <c r="E266" s="29"/>
    </row>
    <row r="267" spans="3:5" ht="45" customHeight="1" x14ac:dyDescent="0.25">
      <c r="C267" s="56">
        <v>263</v>
      </c>
      <c r="D267" s="30"/>
      <c r="E267" s="29"/>
    </row>
    <row r="268" spans="3:5" ht="45" customHeight="1" x14ac:dyDescent="0.25">
      <c r="C268" s="56">
        <v>264</v>
      </c>
      <c r="D268" s="30"/>
      <c r="E268" s="29"/>
    </row>
    <row r="269" spans="3:5" ht="45" customHeight="1" x14ac:dyDescent="0.25">
      <c r="C269" s="56">
        <v>265</v>
      </c>
      <c r="D269" s="30"/>
      <c r="E269" s="29"/>
    </row>
    <row r="270" spans="3:5" ht="45" customHeight="1" x14ac:dyDescent="0.25">
      <c r="C270" s="56">
        <v>266</v>
      </c>
      <c r="D270" s="30"/>
      <c r="E270" s="29"/>
    </row>
    <row r="271" spans="3:5" ht="45" customHeight="1" x14ac:dyDescent="0.25">
      <c r="C271" s="56">
        <v>267</v>
      </c>
      <c r="D271" s="30"/>
      <c r="E271" s="29"/>
    </row>
    <row r="272" spans="3:5" ht="45" customHeight="1" x14ac:dyDescent="0.25">
      <c r="C272" s="56">
        <v>268</v>
      </c>
      <c r="D272" s="30"/>
      <c r="E272" s="29"/>
    </row>
    <row r="273" spans="3:5" ht="45" customHeight="1" x14ac:dyDescent="0.25">
      <c r="C273" s="56">
        <v>269</v>
      </c>
      <c r="D273" s="30"/>
      <c r="E273" s="29"/>
    </row>
    <row r="274" spans="3:5" ht="45" customHeight="1" x14ac:dyDescent="0.25">
      <c r="C274" s="56">
        <v>270</v>
      </c>
      <c r="D274" s="30"/>
      <c r="E274" s="29"/>
    </row>
    <row r="275" spans="3:5" ht="45" customHeight="1" x14ac:dyDescent="0.25">
      <c r="C275" s="56">
        <v>271</v>
      </c>
      <c r="D275" s="30"/>
      <c r="E275" s="29"/>
    </row>
    <row r="276" spans="3:5" ht="45" customHeight="1" x14ac:dyDescent="0.25">
      <c r="C276" s="56">
        <v>272</v>
      </c>
      <c r="D276" s="30"/>
      <c r="E276" s="29"/>
    </row>
    <row r="277" spans="3:5" ht="45" customHeight="1" x14ac:dyDescent="0.25">
      <c r="C277" s="56">
        <v>273</v>
      </c>
      <c r="D277" s="30"/>
      <c r="E277" s="29"/>
    </row>
    <row r="278" spans="3:5" ht="45" customHeight="1" x14ac:dyDescent="0.25">
      <c r="C278" s="56">
        <v>274</v>
      </c>
      <c r="D278" s="30"/>
      <c r="E278" s="29"/>
    </row>
    <row r="279" spans="3:5" ht="45" customHeight="1" x14ac:dyDescent="0.25">
      <c r="C279" s="56">
        <v>275</v>
      </c>
      <c r="D279" s="30"/>
      <c r="E279" s="29"/>
    </row>
    <row r="280" spans="3:5" ht="45" customHeight="1" x14ac:dyDescent="0.25">
      <c r="C280" s="56">
        <v>276</v>
      </c>
      <c r="D280" s="30"/>
      <c r="E280" s="29"/>
    </row>
    <row r="281" spans="3:5" ht="45" customHeight="1" x14ac:dyDescent="0.25">
      <c r="C281" s="56">
        <v>277</v>
      </c>
      <c r="D281" s="30"/>
      <c r="E281" s="29"/>
    </row>
    <row r="282" spans="3:5" ht="45" customHeight="1" x14ac:dyDescent="0.25">
      <c r="C282" s="56">
        <v>278</v>
      </c>
      <c r="D282" s="30"/>
      <c r="E282" s="29"/>
    </row>
    <row r="283" spans="3:5" ht="45" customHeight="1" x14ac:dyDescent="0.25">
      <c r="C283" s="56">
        <v>279</v>
      </c>
      <c r="D283" s="30"/>
      <c r="E283" s="29"/>
    </row>
    <row r="284" spans="3:5" ht="45" customHeight="1" x14ac:dyDescent="0.25">
      <c r="C284" s="56">
        <v>280</v>
      </c>
      <c r="D284" s="30"/>
      <c r="E284" s="29"/>
    </row>
    <row r="285" spans="3:5" ht="45" customHeight="1" x14ac:dyDescent="0.25">
      <c r="C285" s="56">
        <v>281</v>
      </c>
      <c r="D285" s="30"/>
      <c r="E285" s="29"/>
    </row>
    <row r="286" spans="3:5" ht="45" customHeight="1" x14ac:dyDescent="0.25">
      <c r="C286" s="56">
        <v>282</v>
      </c>
      <c r="D286" s="30"/>
      <c r="E286" s="29"/>
    </row>
    <row r="287" spans="3:5" ht="45" customHeight="1" x14ac:dyDescent="0.25">
      <c r="C287" s="56">
        <v>283</v>
      </c>
      <c r="D287" s="30"/>
      <c r="E287" s="29"/>
    </row>
    <row r="288" spans="3:5" ht="45" customHeight="1" x14ac:dyDescent="0.25">
      <c r="C288" s="56">
        <v>284</v>
      </c>
      <c r="D288" s="30"/>
      <c r="E288" s="29"/>
    </row>
    <row r="289" spans="3:5" ht="45" customHeight="1" x14ac:dyDescent="0.25">
      <c r="C289" s="56">
        <v>285</v>
      </c>
      <c r="D289" s="30"/>
      <c r="E289" s="29"/>
    </row>
    <row r="290" spans="3:5" ht="45" customHeight="1" x14ac:dyDescent="0.25">
      <c r="C290" s="56">
        <v>286</v>
      </c>
      <c r="D290" s="30"/>
      <c r="E290" s="29"/>
    </row>
    <row r="291" spans="3:5" ht="45" customHeight="1" x14ac:dyDescent="0.25">
      <c r="C291" s="56">
        <v>287</v>
      </c>
      <c r="D291" s="30"/>
      <c r="E291" s="29"/>
    </row>
    <row r="292" spans="3:5" ht="45" customHeight="1" x14ac:dyDescent="0.25">
      <c r="C292" s="56">
        <v>288</v>
      </c>
      <c r="D292" s="30"/>
      <c r="E292" s="29"/>
    </row>
    <row r="293" spans="3:5" ht="45" customHeight="1" x14ac:dyDescent="0.25">
      <c r="C293" s="56">
        <v>289</v>
      </c>
      <c r="D293" s="30"/>
      <c r="E293" s="29"/>
    </row>
    <row r="294" spans="3:5" ht="45" customHeight="1" x14ac:dyDescent="0.25">
      <c r="C294" s="56">
        <v>290</v>
      </c>
      <c r="D294" s="30"/>
      <c r="E294" s="29"/>
    </row>
    <row r="295" spans="3:5" ht="45" customHeight="1" x14ac:dyDescent="0.25">
      <c r="C295" s="56">
        <v>291</v>
      </c>
      <c r="D295" s="30"/>
      <c r="E295" s="29"/>
    </row>
    <row r="296" spans="3:5" ht="45" customHeight="1" x14ac:dyDescent="0.25">
      <c r="C296" s="56">
        <v>292</v>
      </c>
      <c r="D296" s="30"/>
      <c r="E296" s="29"/>
    </row>
    <row r="297" spans="3:5" ht="45" customHeight="1" x14ac:dyDescent="0.25">
      <c r="C297" s="56">
        <v>293</v>
      </c>
      <c r="D297" s="30"/>
      <c r="E297" s="29"/>
    </row>
    <row r="298" spans="3:5" ht="45" customHeight="1" x14ac:dyDescent="0.25">
      <c r="C298" s="56">
        <v>294</v>
      </c>
      <c r="D298" s="30"/>
      <c r="E298" s="29"/>
    </row>
    <row r="299" spans="3:5" ht="45" customHeight="1" x14ac:dyDescent="0.25">
      <c r="C299" s="56">
        <v>295</v>
      </c>
      <c r="D299" s="30"/>
      <c r="E299" s="29"/>
    </row>
    <row r="300" spans="3:5" ht="45" customHeight="1" x14ac:dyDescent="0.25">
      <c r="C300" s="56">
        <v>296</v>
      </c>
      <c r="D300" s="30"/>
      <c r="E300" s="29"/>
    </row>
    <row r="301" spans="3:5" ht="45" customHeight="1" x14ac:dyDescent="0.25">
      <c r="C301" s="56">
        <v>297</v>
      </c>
      <c r="D301" s="30"/>
      <c r="E301" s="29"/>
    </row>
    <row r="302" spans="3:5" ht="45" customHeight="1" x14ac:dyDescent="0.25">
      <c r="C302" s="56">
        <v>298</v>
      </c>
      <c r="D302" s="30"/>
      <c r="E302" s="29"/>
    </row>
    <row r="303" spans="3:5" ht="45" customHeight="1" x14ac:dyDescent="0.25">
      <c r="C303" s="56">
        <v>299</v>
      </c>
      <c r="D303" s="30"/>
      <c r="E303" s="29"/>
    </row>
    <row r="304" spans="3:5" ht="45" customHeight="1" x14ac:dyDescent="0.25">
      <c r="C304" s="56">
        <v>300</v>
      </c>
      <c r="D304" s="30"/>
      <c r="E304" s="29"/>
    </row>
    <row r="305" spans="3:5" ht="45" customHeight="1" x14ac:dyDescent="0.25">
      <c r="C305" s="56">
        <v>301</v>
      </c>
      <c r="D305" s="30"/>
      <c r="E305" s="29"/>
    </row>
    <row r="306" spans="3:5" ht="45" customHeight="1" x14ac:dyDescent="0.25">
      <c r="C306" s="56">
        <v>302</v>
      </c>
      <c r="D306" s="30"/>
      <c r="E306" s="29"/>
    </row>
    <row r="307" spans="3:5" ht="45" customHeight="1" x14ac:dyDescent="0.25">
      <c r="C307" s="56">
        <v>303</v>
      </c>
      <c r="D307" s="30"/>
      <c r="E307" s="29"/>
    </row>
    <row r="308" spans="3:5" ht="45" customHeight="1" x14ac:dyDescent="0.25">
      <c r="C308" s="56">
        <v>304</v>
      </c>
      <c r="D308" s="30"/>
      <c r="E308" s="29"/>
    </row>
    <row r="309" spans="3:5" ht="45" customHeight="1" x14ac:dyDescent="0.25">
      <c r="C309" s="56">
        <v>305</v>
      </c>
      <c r="D309" s="30"/>
      <c r="E309" s="29"/>
    </row>
    <row r="310" spans="3:5" ht="45" customHeight="1" x14ac:dyDescent="0.25">
      <c r="C310" s="56">
        <v>306</v>
      </c>
      <c r="D310" s="30"/>
      <c r="E310" s="29"/>
    </row>
    <row r="311" spans="3:5" ht="45" customHeight="1" x14ac:dyDescent="0.25">
      <c r="C311" s="56">
        <v>307</v>
      </c>
      <c r="D311" s="30"/>
      <c r="E311" s="29"/>
    </row>
    <row r="312" spans="3:5" ht="45" customHeight="1" x14ac:dyDescent="0.25">
      <c r="C312" s="56">
        <v>308</v>
      </c>
      <c r="D312" s="30"/>
      <c r="E312" s="29"/>
    </row>
    <row r="313" spans="3:5" ht="45" customHeight="1" x14ac:dyDescent="0.25">
      <c r="C313" s="56">
        <v>309</v>
      </c>
      <c r="D313" s="30"/>
      <c r="E313" s="29"/>
    </row>
    <row r="314" spans="3:5" ht="45" customHeight="1" x14ac:dyDescent="0.25">
      <c r="C314" s="56">
        <v>310</v>
      </c>
      <c r="D314" s="30"/>
      <c r="E314" s="29"/>
    </row>
    <row r="315" spans="3:5" ht="45" customHeight="1" x14ac:dyDescent="0.25">
      <c r="C315" s="56">
        <v>311</v>
      </c>
      <c r="D315" s="30"/>
      <c r="E315" s="29"/>
    </row>
    <row r="316" spans="3:5" ht="45" customHeight="1" x14ac:dyDescent="0.25">
      <c r="C316" s="56">
        <v>312</v>
      </c>
      <c r="D316" s="30"/>
      <c r="E316" s="29"/>
    </row>
    <row r="317" spans="3:5" ht="45" customHeight="1" x14ac:dyDescent="0.25">
      <c r="C317" s="56">
        <v>313</v>
      </c>
      <c r="D317" s="30"/>
      <c r="E317" s="29"/>
    </row>
    <row r="318" spans="3:5" ht="45" customHeight="1" x14ac:dyDescent="0.25">
      <c r="C318" s="56">
        <v>314</v>
      </c>
      <c r="D318" s="30"/>
      <c r="E318" s="29"/>
    </row>
    <row r="319" spans="3:5" ht="45" customHeight="1" x14ac:dyDescent="0.25">
      <c r="C319" s="56">
        <v>315</v>
      </c>
      <c r="D319" s="30"/>
      <c r="E319" s="29"/>
    </row>
    <row r="320" spans="3:5" ht="45" customHeight="1" x14ac:dyDescent="0.25">
      <c r="C320" s="56">
        <v>316</v>
      </c>
      <c r="D320" s="30"/>
      <c r="E320" s="29"/>
    </row>
    <row r="321" spans="3:5" ht="45" customHeight="1" x14ac:dyDescent="0.25">
      <c r="C321" s="56">
        <v>317</v>
      </c>
      <c r="D321" s="30"/>
      <c r="E321" s="29"/>
    </row>
    <row r="322" spans="3:5" ht="45" customHeight="1" x14ac:dyDescent="0.25">
      <c r="C322" s="56">
        <v>318</v>
      </c>
      <c r="D322" s="30"/>
      <c r="E322" s="29"/>
    </row>
    <row r="323" spans="3:5" ht="45" customHeight="1" x14ac:dyDescent="0.25">
      <c r="C323" s="56">
        <v>319</v>
      </c>
      <c r="D323" s="30"/>
      <c r="E323" s="29"/>
    </row>
    <row r="324" spans="3:5" ht="45" customHeight="1" x14ac:dyDescent="0.25">
      <c r="C324" s="56">
        <v>320</v>
      </c>
      <c r="D324" s="30"/>
      <c r="E324" s="29"/>
    </row>
    <row r="325" spans="3:5" ht="45" customHeight="1" x14ac:dyDescent="0.25">
      <c r="C325" s="56">
        <v>321</v>
      </c>
      <c r="D325" s="30"/>
      <c r="E325" s="29"/>
    </row>
    <row r="326" spans="3:5" ht="45" customHeight="1" x14ac:dyDescent="0.25">
      <c r="C326" s="56">
        <v>322</v>
      </c>
      <c r="D326" s="30"/>
      <c r="E326" s="29"/>
    </row>
    <row r="327" spans="3:5" ht="45" customHeight="1" x14ac:dyDescent="0.25">
      <c r="C327" s="56">
        <v>323</v>
      </c>
      <c r="D327" s="30"/>
      <c r="E327" s="29"/>
    </row>
    <row r="328" spans="3:5" ht="45" customHeight="1" x14ac:dyDescent="0.25">
      <c r="C328" s="56">
        <v>324</v>
      </c>
      <c r="D328" s="30"/>
      <c r="E328" s="29"/>
    </row>
    <row r="329" spans="3:5" ht="45" customHeight="1" x14ac:dyDescent="0.25">
      <c r="C329" s="56">
        <v>325</v>
      </c>
      <c r="D329" s="30"/>
      <c r="E329" s="29"/>
    </row>
    <row r="330" spans="3:5" ht="45" customHeight="1" x14ac:dyDescent="0.25">
      <c r="C330" s="56">
        <v>326</v>
      </c>
      <c r="D330" s="30"/>
      <c r="E330" s="29"/>
    </row>
    <row r="331" spans="3:5" ht="45" customHeight="1" x14ac:dyDescent="0.25">
      <c r="C331" s="56">
        <v>327</v>
      </c>
      <c r="D331" s="30"/>
      <c r="E331" s="29"/>
    </row>
    <row r="332" spans="3:5" ht="45" customHeight="1" x14ac:dyDescent="0.25">
      <c r="C332" s="56">
        <v>328</v>
      </c>
      <c r="D332" s="30"/>
      <c r="E332" s="29"/>
    </row>
    <row r="333" spans="3:5" ht="45" customHeight="1" x14ac:dyDescent="0.25">
      <c r="C333" s="56">
        <v>329</v>
      </c>
      <c r="D333" s="30"/>
      <c r="E333" s="29"/>
    </row>
    <row r="334" spans="3:5" ht="45" customHeight="1" x14ac:dyDescent="0.25">
      <c r="C334" s="56">
        <v>330</v>
      </c>
      <c r="D334" s="30"/>
      <c r="E334" s="29"/>
    </row>
    <row r="335" spans="3:5" ht="45" customHeight="1" x14ac:dyDescent="0.25">
      <c r="C335" s="56">
        <v>331</v>
      </c>
      <c r="D335" s="30"/>
      <c r="E335" s="29"/>
    </row>
    <row r="336" spans="3:5" ht="45" customHeight="1" x14ac:dyDescent="0.25">
      <c r="C336" s="56">
        <v>332</v>
      </c>
      <c r="D336" s="30"/>
      <c r="E336" s="29"/>
    </row>
    <row r="337" spans="3:5" ht="45" customHeight="1" x14ac:dyDescent="0.25">
      <c r="C337" s="56">
        <v>333</v>
      </c>
      <c r="D337" s="30"/>
      <c r="E337" s="29"/>
    </row>
    <row r="338" spans="3:5" ht="45" customHeight="1" x14ac:dyDescent="0.25">
      <c r="C338" s="56">
        <v>334</v>
      </c>
      <c r="D338" s="30"/>
      <c r="E338" s="29"/>
    </row>
    <row r="339" spans="3:5" ht="45" customHeight="1" x14ac:dyDescent="0.25">
      <c r="C339" s="56">
        <v>335</v>
      </c>
      <c r="D339" s="30"/>
      <c r="E339" s="29"/>
    </row>
    <row r="340" spans="3:5" ht="45" customHeight="1" x14ac:dyDescent="0.25">
      <c r="C340" s="56">
        <v>336</v>
      </c>
      <c r="D340" s="30"/>
      <c r="E340" s="29"/>
    </row>
    <row r="341" spans="3:5" ht="45" customHeight="1" x14ac:dyDescent="0.25">
      <c r="C341" s="56">
        <v>337</v>
      </c>
      <c r="D341" s="30"/>
      <c r="E341" s="29"/>
    </row>
    <row r="342" spans="3:5" ht="45" customHeight="1" x14ac:dyDescent="0.25">
      <c r="C342" s="56">
        <v>338</v>
      </c>
      <c r="D342" s="30"/>
      <c r="E342" s="29"/>
    </row>
    <row r="343" spans="3:5" ht="45" customHeight="1" x14ac:dyDescent="0.25">
      <c r="C343" s="56">
        <v>339</v>
      </c>
      <c r="D343" s="30"/>
      <c r="E343" s="29"/>
    </row>
    <row r="344" spans="3:5" ht="45" customHeight="1" x14ac:dyDescent="0.25">
      <c r="C344" s="56">
        <v>340</v>
      </c>
      <c r="D344" s="30"/>
      <c r="E344" s="29"/>
    </row>
    <row r="345" spans="3:5" ht="45" customHeight="1" x14ac:dyDescent="0.25">
      <c r="C345" s="56">
        <v>341</v>
      </c>
      <c r="D345" s="30"/>
      <c r="E345" s="29"/>
    </row>
    <row r="346" spans="3:5" ht="45" customHeight="1" x14ac:dyDescent="0.25">
      <c r="C346" s="56">
        <v>342</v>
      </c>
      <c r="D346" s="30"/>
      <c r="E346" s="29"/>
    </row>
    <row r="347" spans="3:5" ht="45" customHeight="1" x14ac:dyDescent="0.25">
      <c r="C347" s="56">
        <v>343</v>
      </c>
      <c r="D347" s="30"/>
      <c r="E347" s="29"/>
    </row>
    <row r="348" spans="3:5" ht="45" customHeight="1" x14ac:dyDescent="0.25">
      <c r="C348" s="56">
        <v>344</v>
      </c>
      <c r="D348" s="30"/>
      <c r="E348" s="29"/>
    </row>
    <row r="349" spans="3:5" ht="45" customHeight="1" x14ac:dyDescent="0.25">
      <c r="C349" s="56">
        <v>345</v>
      </c>
      <c r="D349" s="30"/>
      <c r="E349" s="29"/>
    </row>
    <row r="350" spans="3:5" ht="45" customHeight="1" x14ac:dyDescent="0.25">
      <c r="C350" s="56">
        <v>346</v>
      </c>
      <c r="D350" s="30"/>
      <c r="E350" s="29"/>
    </row>
    <row r="351" spans="3:5" ht="45" customHeight="1" x14ac:dyDescent="0.25">
      <c r="C351" s="56">
        <v>347</v>
      </c>
      <c r="D351" s="30"/>
      <c r="E351" s="29"/>
    </row>
    <row r="352" spans="3:5" ht="45" customHeight="1" x14ac:dyDescent="0.25">
      <c r="C352" s="56">
        <v>348</v>
      </c>
      <c r="D352" s="30"/>
      <c r="E352" s="29"/>
    </row>
    <row r="353" spans="3:5" ht="45" customHeight="1" x14ac:dyDescent="0.25">
      <c r="C353" s="56">
        <v>349</v>
      </c>
      <c r="D353" s="30"/>
      <c r="E353" s="29"/>
    </row>
    <row r="354" spans="3:5" ht="45" customHeight="1" x14ac:dyDescent="0.25">
      <c r="C354" s="56">
        <v>350</v>
      </c>
      <c r="D354" s="30"/>
      <c r="E354" s="29"/>
    </row>
    <row r="355" spans="3:5" ht="45" customHeight="1" x14ac:dyDescent="0.25">
      <c r="C355" s="56">
        <v>351</v>
      </c>
      <c r="D355" s="30"/>
      <c r="E355" s="29"/>
    </row>
    <row r="356" spans="3:5" ht="45" customHeight="1" x14ac:dyDescent="0.25">
      <c r="C356" s="56">
        <v>352</v>
      </c>
      <c r="D356" s="30"/>
      <c r="E356" s="29"/>
    </row>
    <row r="357" spans="3:5" ht="45" customHeight="1" x14ac:dyDescent="0.25">
      <c r="C357" s="56">
        <v>353</v>
      </c>
      <c r="D357" s="30"/>
      <c r="E357" s="29"/>
    </row>
    <row r="358" spans="3:5" ht="45" customHeight="1" x14ac:dyDescent="0.25">
      <c r="C358" s="56">
        <v>354</v>
      </c>
      <c r="D358" s="30"/>
      <c r="E358" s="29"/>
    </row>
    <row r="359" spans="3:5" ht="45" customHeight="1" x14ac:dyDescent="0.25">
      <c r="C359" s="56">
        <v>355</v>
      </c>
      <c r="D359" s="30"/>
      <c r="E359" s="29"/>
    </row>
    <row r="360" spans="3:5" ht="45" customHeight="1" x14ac:dyDescent="0.25">
      <c r="C360" s="56">
        <v>356</v>
      </c>
      <c r="D360" s="30"/>
      <c r="E360" s="29"/>
    </row>
    <row r="361" spans="3:5" ht="45" customHeight="1" x14ac:dyDescent="0.25">
      <c r="C361" s="56">
        <v>357</v>
      </c>
      <c r="D361" s="30"/>
      <c r="E361" s="29"/>
    </row>
    <row r="362" spans="3:5" ht="45" customHeight="1" x14ac:dyDescent="0.25">
      <c r="C362" s="56">
        <v>358</v>
      </c>
      <c r="D362" s="30"/>
      <c r="E362" s="29"/>
    </row>
    <row r="363" spans="3:5" ht="45" customHeight="1" x14ac:dyDescent="0.25">
      <c r="C363" s="56">
        <v>359</v>
      </c>
      <c r="D363" s="30"/>
      <c r="E363" s="29"/>
    </row>
    <row r="364" spans="3:5" ht="45" customHeight="1" x14ac:dyDescent="0.25">
      <c r="C364" s="56">
        <v>360</v>
      </c>
      <c r="D364" s="30"/>
      <c r="E364" s="29"/>
    </row>
    <row r="365" spans="3:5" ht="45" customHeight="1" x14ac:dyDescent="0.25">
      <c r="C365" s="56">
        <v>361</v>
      </c>
      <c r="D365" s="30"/>
      <c r="E365" s="29"/>
    </row>
    <row r="366" spans="3:5" ht="45" customHeight="1" x14ac:dyDescent="0.25">
      <c r="C366" s="56">
        <v>362</v>
      </c>
      <c r="D366" s="30"/>
      <c r="E366" s="29"/>
    </row>
    <row r="367" spans="3:5" ht="45" customHeight="1" x14ac:dyDescent="0.25">
      <c r="C367" s="56">
        <v>363</v>
      </c>
      <c r="D367" s="30"/>
      <c r="E367" s="29"/>
    </row>
    <row r="368" spans="3:5" ht="45" customHeight="1" x14ac:dyDescent="0.25">
      <c r="C368" s="56">
        <v>364</v>
      </c>
      <c r="D368" s="30"/>
      <c r="E368" s="29"/>
    </row>
    <row r="369" spans="3:5" ht="45" customHeight="1" x14ac:dyDescent="0.25">
      <c r="C369" s="56">
        <v>365</v>
      </c>
      <c r="D369" s="30"/>
      <c r="E369" s="29"/>
    </row>
    <row r="370" spans="3:5" ht="45" customHeight="1" x14ac:dyDescent="0.25">
      <c r="C370" s="56">
        <v>366</v>
      </c>
      <c r="D370" s="30"/>
      <c r="E370" s="29"/>
    </row>
    <row r="371" spans="3:5" ht="45" customHeight="1" x14ac:dyDescent="0.25">
      <c r="C371" s="56">
        <v>367</v>
      </c>
      <c r="D371" s="30"/>
      <c r="E371" s="29"/>
    </row>
    <row r="372" spans="3:5" ht="45" customHeight="1" x14ac:dyDescent="0.25">
      <c r="C372" s="56">
        <v>368</v>
      </c>
      <c r="D372" s="30"/>
      <c r="E372" s="29"/>
    </row>
    <row r="373" spans="3:5" ht="45" customHeight="1" x14ac:dyDescent="0.25">
      <c r="C373" s="56">
        <v>369</v>
      </c>
      <c r="D373" s="30"/>
      <c r="E373" s="29"/>
    </row>
    <row r="374" spans="3:5" ht="45" customHeight="1" x14ac:dyDescent="0.25">
      <c r="C374" s="56">
        <v>370</v>
      </c>
      <c r="D374" s="30"/>
      <c r="E374" s="29"/>
    </row>
    <row r="375" spans="3:5" ht="45" customHeight="1" x14ac:dyDescent="0.25">
      <c r="C375" s="56">
        <v>371</v>
      </c>
      <c r="D375" s="30"/>
      <c r="E375" s="29"/>
    </row>
    <row r="376" spans="3:5" ht="45" customHeight="1" x14ac:dyDescent="0.25">
      <c r="C376" s="56">
        <v>372</v>
      </c>
      <c r="D376" s="30"/>
      <c r="E376" s="29"/>
    </row>
    <row r="377" spans="3:5" ht="45" customHeight="1" x14ac:dyDescent="0.25">
      <c r="C377" s="56">
        <v>373</v>
      </c>
      <c r="D377" s="30"/>
      <c r="E377" s="29"/>
    </row>
    <row r="378" spans="3:5" ht="45" customHeight="1" x14ac:dyDescent="0.25">
      <c r="C378" s="56">
        <v>374</v>
      </c>
      <c r="D378" s="30"/>
      <c r="E378" s="29"/>
    </row>
    <row r="379" spans="3:5" ht="45" customHeight="1" x14ac:dyDescent="0.25">
      <c r="C379" s="56">
        <v>375</v>
      </c>
      <c r="D379" s="30"/>
      <c r="E379" s="29"/>
    </row>
    <row r="380" spans="3:5" ht="45" customHeight="1" x14ac:dyDescent="0.25">
      <c r="C380" s="56">
        <v>376</v>
      </c>
      <c r="D380" s="30"/>
      <c r="E380" s="29"/>
    </row>
    <row r="381" spans="3:5" ht="45" customHeight="1" x14ac:dyDescent="0.25">
      <c r="C381" s="56">
        <v>377</v>
      </c>
      <c r="D381" s="30"/>
      <c r="E381" s="29"/>
    </row>
    <row r="382" spans="3:5" ht="45" customHeight="1" x14ac:dyDescent="0.25">
      <c r="C382" s="56">
        <v>378</v>
      </c>
      <c r="D382" s="30"/>
      <c r="E382" s="29"/>
    </row>
    <row r="383" spans="3:5" ht="45" customHeight="1" x14ac:dyDescent="0.25">
      <c r="C383" s="56">
        <v>379</v>
      </c>
      <c r="D383" s="30"/>
      <c r="E383" s="29"/>
    </row>
    <row r="384" spans="3:5" ht="45" customHeight="1" x14ac:dyDescent="0.25">
      <c r="C384" s="56">
        <v>380</v>
      </c>
      <c r="D384" s="30"/>
      <c r="E384" s="29"/>
    </row>
    <row r="385" spans="3:5" ht="45" customHeight="1" x14ac:dyDescent="0.25">
      <c r="C385" s="56">
        <v>381</v>
      </c>
      <c r="D385" s="30"/>
      <c r="E385" s="29"/>
    </row>
    <row r="386" spans="3:5" ht="45" customHeight="1" x14ac:dyDescent="0.25">
      <c r="C386" s="56">
        <v>382</v>
      </c>
      <c r="D386" s="30"/>
      <c r="E386" s="29"/>
    </row>
    <row r="387" spans="3:5" ht="45" customHeight="1" x14ac:dyDescent="0.25">
      <c r="C387" s="56">
        <v>383</v>
      </c>
      <c r="D387" s="30"/>
      <c r="E387" s="29"/>
    </row>
    <row r="388" spans="3:5" ht="45" customHeight="1" x14ac:dyDescent="0.25">
      <c r="C388" s="56">
        <v>384</v>
      </c>
      <c r="D388" s="30"/>
      <c r="E388" s="29"/>
    </row>
    <row r="389" spans="3:5" ht="45" customHeight="1" x14ac:dyDescent="0.25">
      <c r="C389" s="56">
        <v>385</v>
      </c>
      <c r="D389" s="30"/>
      <c r="E389" s="29"/>
    </row>
    <row r="390" spans="3:5" ht="45" customHeight="1" x14ac:dyDescent="0.25">
      <c r="C390" s="56">
        <v>386</v>
      </c>
      <c r="D390" s="30"/>
      <c r="E390" s="29"/>
    </row>
    <row r="391" spans="3:5" ht="45" customHeight="1" x14ac:dyDescent="0.25">
      <c r="C391" s="56">
        <v>387</v>
      </c>
      <c r="D391" s="30"/>
      <c r="E391" s="29"/>
    </row>
    <row r="392" spans="3:5" ht="45" customHeight="1" x14ac:dyDescent="0.25">
      <c r="C392" s="56">
        <v>388</v>
      </c>
      <c r="D392" s="30"/>
      <c r="E392" s="29"/>
    </row>
    <row r="393" spans="3:5" ht="45" customHeight="1" x14ac:dyDescent="0.25">
      <c r="C393" s="56">
        <v>389</v>
      </c>
      <c r="D393" s="30"/>
      <c r="E393" s="29"/>
    </row>
    <row r="394" spans="3:5" ht="45" customHeight="1" x14ac:dyDescent="0.25">
      <c r="C394" s="56">
        <v>390</v>
      </c>
      <c r="D394" s="30"/>
      <c r="E394" s="29"/>
    </row>
    <row r="395" spans="3:5" ht="45" customHeight="1" x14ac:dyDescent="0.25">
      <c r="C395" s="56">
        <v>391</v>
      </c>
      <c r="D395" s="30"/>
      <c r="E395" s="29"/>
    </row>
    <row r="396" spans="3:5" ht="45" customHeight="1" x14ac:dyDescent="0.25">
      <c r="C396" s="56">
        <v>392</v>
      </c>
      <c r="D396" s="30"/>
      <c r="E396" s="29"/>
    </row>
    <row r="397" spans="3:5" ht="45" customHeight="1" x14ac:dyDescent="0.25">
      <c r="C397" s="56">
        <v>393</v>
      </c>
      <c r="D397" s="30"/>
      <c r="E397" s="29"/>
    </row>
    <row r="398" spans="3:5" ht="45" customHeight="1" x14ac:dyDescent="0.25">
      <c r="C398" s="56">
        <v>394</v>
      </c>
      <c r="D398" s="30"/>
      <c r="E398" s="29"/>
    </row>
    <row r="399" spans="3:5" ht="45" customHeight="1" x14ac:dyDescent="0.25">
      <c r="C399" s="56">
        <v>395</v>
      </c>
      <c r="D399" s="30"/>
      <c r="E399" s="29"/>
    </row>
    <row r="400" spans="3:5" ht="45" customHeight="1" x14ac:dyDescent="0.25">
      <c r="C400" s="56">
        <v>396</v>
      </c>
      <c r="D400" s="30"/>
      <c r="E400" s="29"/>
    </row>
    <row r="401" spans="3:5" ht="45" customHeight="1" x14ac:dyDescent="0.25">
      <c r="C401" s="56">
        <v>397</v>
      </c>
      <c r="D401" s="30"/>
      <c r="E401" s="29"/>
    </row>
    <row r="402" spans="3:5" ht="45" customHeight="1" x14ac:dyDescent="0.25">
      <c r="C402" s="56">
        <v>398</v>
      </c>
      <c r="D402" s="30"/>
      <c r="E402" s="29"/>
    </row>
    <row r="403" spans="3:5" ht="45" customHeight="1" x14ac:dyDescent="0.25">
      <c r="C403" s="56">
        <v>399</v>
      </c>
      <c r="D403" s="30"/>
      <c r="E403" s="29"/>
    </row>
    <row r="404" spans="3:5" ht="45" customHeight="1" x14ac:dyDescent="0.25">
      <c r="C404" s="56">
        <v>400</v>
      </c>
      <c r="D404" s="30"/>
      <c r="E404" s="29"/>
    </row>
    <row r="405" spans="3:5" ht="45" customHeight="1" x14ac:dyDescent="0.25">
      <c r="C405" s="56">
        <v>401</v>
      </c>
      <c r="D405" s="30"/>
      <c r="E405" s="29"/>
    </row>
    <row r="406" spans="3:5" ht="45" customHeight="1" x14ac:dyDescent="0.25">
      <c r="C406" s="56">
        <v>402</v>
      </c>
      <c r="D406" s="30"/>
      <c r="E406" s="29"/>
    </row>
    <row r="407" spans="3:5" ht="45" customHeight="1" x14ac:dyDescent="0.25">
      <c r="C407" s="56">
        <v>403</v>
      </c>
      <c r="D407" s="30"/>
      <c r="E407" s="29"/>
    </row>
    <row r="408" spans="3:5" ht="45" customHeight="1" x14ac:dyDescent="0.25">
      <c r="C408" s="56">
        <v>404</v>
      </c>
      <c r="D408" s="30"/>
      <c r="E408" s="29"/>
    </row>
    <row r="409" spans="3:5" ht="45" customHeight="1" x14ac:dyDescent="0.25">
      <c r="C409" s="56">
        <v>405</v>
      </c>
      <c r="D409" s="30"/>
      <c r="E409" s="29"/>
    </row>
    <row r="410" spans="3:5" ht="45" customHeight="1" x14ac:dyDescent="0.25">
      <c r="C410" s="56">
        <v>406</v>
      </c>
      <c r="D410" s="30"/>
      <c r="E410" s="29"/>
    </row>
    <row r="411" spans="3:5" ht="45" customHeight="1" x14ac:dyDescent="0.25">
      <c r="C411" s="56">
        <v>407</v>
      </c>
      <c r="D411" s="30"/>
      <c r="E411" s="29"/>
    </row>
    <row r="412" spans="3:5" ht="45" customHeight="1" x14ac:dyDescent="0.25">
      <c r="C412" s="56">
        <v>408</v>
      </c>
      <c r="D412" s="30"/>
      <c r="E412" s="29"/>
    </row>
    <row r="413" spans="3:5" ht="45" customHeight="1" x14ac:dyDescent="0.25">
      <c r="C413" s="56">
        <v>409</v>
      </c>
      <c r="D413" s="30"/>
      <c r="E413" s="29"/>
    </row>
    <row r="414" spans="3:5" ht="45" customHeight="1" x14ac:dyDescent="0.25">
      <c r="C414" s="56">
        <v>410</v>
      </c>
      <c r="D414" s="30"/>
      <c r="E414" s="29"/>
    </row>
    <row r="415" spans="3:5" ht="45" customHeight="1" x14ac:dyDescent="0.25">
      <c r="C415" s="56">
        <v>411</v>
      </c>
      <c r="D415" s="30"/>
      <c r="E415" s="29"/>
    </row>
    <row r="416" spans="3:5" ht="45" customHeight="1" x14ac:dyDescent="0.25">
      <c r="C416" s="56">
        <v>412</v>
      </c>
      <c r="D416" s="30"/>
      <c r="E416" s="29"/>
    </row>
    <row r="417" spans="3:5" ht="45" customHeight="1" x14ac:dyDescent="0.25">
      <c r="C417" s="56">
        <v>413</v>
      </c>
      <c r="D417" s="30"/>
      <c r="E417" s="29"/>
    </row>
    <row r="418" spans="3:5" ht="45" customHeight="1" x14ac:dyDescent="0.25">
      <c r="C418" s="56">
        <v>414</v>
      </c>
      <c r="D418" s="30"/>
      <c r="E418" s="29"/>
    </row>
    <row r="419" spans="3:5" ht="45" customHeight="1" x14ac:dyDescent="0.25">
      <c r="C419" s="56">
        <v>415</v>
      </c>
      <c r="D419" s="30"/>
      <c r="E419" s="29"/>
    </row>
    <row r="420" spans="3:5" ht="45" customHeight="1" x14ac:dyDescent="0.25">
      <c r="C420" s="56">
        <v>416</v>
      </c>
      <c r="D420" s="30"/>
      <c r="E420" s="29"/>
    </row>
    <row r="421" spans="3:5" ht="45" customHeight="1" x14ac:dyDescent="0.25">
      <c r="C421" s="56">
        <v>417</v>
      </c>
      <c r="D421" s="30"/>
      <c r="E421" s="29"/>
    </row>
    <row r="422" spans="3:5" ht="45" customHeight="1" x14ac:dyDescent="0.25">
      <c r="C422" s="56">
        <v>418</v>
      </c>
      <c r="D422" s="30"/>
      <c r="E422" s="29"/>
    </row>
    <row r="423" spans="3:5" ht="45" customHeight="1" x14ac:dyDescent="0.25">
      <c r="C423" s="56">
        <v>419</v>
      </c>
      <c r="D423" s="30"/>
      <c r="E423" s="29"/>
    </row>
    <row r="424" spans="3:5" ht="45" customHeight="1" x14ac:dyDescent="0.25">
      <c r="C424" s="56">
        <v>420</v>
      </c>
      <c r="D424" s="30"/>
      <c r="E424" s="29"/>
    </row>
    <row r="425" spans="3:5" ht="45" customHeight="1" x14ac:dyDescent="0.25">
      <c r="C425" s="56">
        <v>421</v>
      </c>
      <c r="D425" s="30"/>
      <c r="E425" s="29"/>
    </row>
    <row r="426" spans="3:5" ht="45" customHeight="1" x14ac:dyDescent="0.25">
      <c r="C426" s="56">
        <v>422</v>
      </c>
      <c r="D426" s="30"/>
      <c r="E426" s="29"/>
    </row>
    <row r="427" spans="3:5" ht="45" customHeight="1" x14ac:dyDescent="0.25">
      <c r="C427" s="56">
        <v>423</v>
      </c>
      <c r="D427" s="30"/>
      <c r="E427" s="29"/>
    </row>
    <row r="428" spans="3:5" ht="45" customHeight="1" x14ac:dyDescent="0.25">
      <c r="C428" s="56">
        <v>424</v>
      </c>
      <c r="D428" s="30"/>
      <c r="E428" s="29"/>
    </row>
    <row r="429" spans="3:5" ht="45" customHeight="1" x14ac:dyDescent="0.25">
      <c r="C429" s="56">
        <v>425</v>
      </c>
      <c r="D429" s="30"/>
      <c r="E429" s="29"/>
    </row>
    <row r="430" spans="3:5" ht="45" customHeight="1" x14ac:dyDescent="0.25">
      <c r="C430" s="56">
        <v>426</v>
      </c>
      <c r="D430" s="30"/>
      <c r="E430" s="29"/>
    </row>
    <row r="431" spans="3:5" ht="45" customHeight="1" x14ac:dyDescent="0.25">
      <c r="C431" s="56">
        <v>427</v>
      </c>
      <c r="D431" s="30"/>
      <c r="E431" s="29"/>
    </row>
    <row r="432" spans="3:5" ht="45" customHeight="1" x14ac:dyDescent="0.25">
      <c r="C432" s="56">
        <v>428</v>
      </c>
      <c r="D432" s="30"/>
      <c r="E432" s="29"/>
    </row>
    <row r="433" spans="3:5" ht="45" customHeight="1" x14ac:dyDescent="0.25">
      <c r="C433" s="56">
        <v>429</v>
      </c>
      <c r="D433" s="30"/>
      <c r="E433" s="29"/>
    </row>
    <row r="434" spans="3:5" ht="45" customHeight="1" x14ac:dyDescent="0.25">
      <c r="C434" s="56">
        <v>430</v>
      </c>
      <c r="D434" s="30"/>
      <c r="E434" s="29"/>
    </row>
    <row r="435" spans="3:5" ht="45" customHeight="1" x14ac:dyDescent="0.25">
      <c r="C435" s="56">
        <v>431</v>
      </c>
      <c r="D435" s="30"/>
      <c r="E435" s="29"/>
    </row>
    <row r="436" spans="3:5" ht="45" customHeight="1" x14ac:dyDescent="0.25">
      <c r="C436" s="56">
        <v>432</v>
      </c>
      <c r="D436" s="30"/>
      <c r="E436" s="29"/>
    </row>
    <row r="437" spans="3:5" ht="45" customHeight="1" x14ac:dyDescent="0.25">
      <c r="C437" s="56">
        <v>433</v>
      </c>
      <c r="D437" s="30"/>
      <c r="E437" s="29"/>
    </row>
    <row r="438" spans="3:5" ht="45" customHeight="1" x14ac:dyDescent="0.25">
      <c r="C438" s="56">
        <v>434</v>
      </c>
      <c r="D438" s="30"/>
      <c r="E438" s="29"/>
    </row>
    <row r="439" spans="3:5" ht="45" customHeight="1" x14ac:dyDescent="0.25">
      <c r="C439" s="56">
        <v>435</v>
      </c>
      <c r="D439" s="30"/>
      <c r="E439" s="29"/>
    </row>
    <row r="440" spans="3:5" ht="45" customHeight="1" x14ac:dyDescent="0.25">
      <c r="C440" s="56">
        <v>436</v>
      </c>
      <c r="D440" s="30"/>
      <c r="E440" s="29"/>
    </row>
    <row r="441" spans="3:5" ht="45" customHeight="1" x14ac:dyDescent="0.25">
      <c r="C441" s="56">
        <v>437</v>
      </c>
      <c r="D441" s="30"/>
      <c r="E441" s="29"/>
    </row>
    <row r="442" spans="3:5" ht="45" customHeight="1" x14ac:dyDescent="0.25">
      <c r="C442" s="56">
        <v>438</v>
      </c>
      <c r="D442" s="30"/>
      <c r="E442" s="29"/>
    </row>
    <row r="443" spans="3:5" ht="45" customHeight="1" x14ac:dyDescent="0.25">
      <c r="C443" s="56">
        <v>439</v>
      </c>
      <c r="D443" s="30"/>
      <c r="E443" s="29"/>
    </row>
    <row r="444" spans="3:5" ht="45" customHeight="1" x14ac:dyDescent="0.25">
      <c r="C444" s="56">
        <v>440</v>
      </c>
      <c r="D444" s="30"/>
      <c r="E444" s="29"/>
    </row>
    <row r="445" spans="3:5" ht="45" customHeight="1" x14ac:dyDescent="0.25">
      <c r="C445" s="56">
        <v>441</v>
      </c>
      <c r="D445" s="30"/>
      <c r="E445" s="29"/>
    </row>
    <row r="446" spans="3:5" ht="45" customHeight="1" x14ac:dyDescent="0.25">
      <c r="C446" s="56">
        <v>442</v>
      </c>
      <c r="D446" s="30"/>
      <c r="E446" s="29"/>
    </row>
    <row r="447" spans="3:5" ht="45" customHeight="1" x14ac:dyDescent="0.25">
      <c r="C447" s="56">
        <v>443</v>
      </c>
      <c r="D447" s="30"/>
      <c r="E447" s="29"/>
    </row>
    <row r="448" spans="3:5" ht="45" customHeight="1" x14ac:dyDescent="0.25">
      <c r="C448" s="56">
        <v>444</v>
      </c>
      <c r="D448" s="30"/>
      <c r="E448" s="29"/>
    </row>
    <row r="449" spans="3:5" ht="45" customHeight="1" x14ac:dyDescent="0.25">
      <c r="C449" s="56">
        <v>445</v>
      </c>
      <c r="D449" s="30"/>
      <c r="E449" s="29"/>
    </row>
    <row r="450" spans="3:5" ht="45" customHeight="1" x14ac:dyDescent="0.25">
      <c r="C450" s="56">
        <v>446</v>
      </c>
      <c r="D450" s="30"/>
      <c r="E450" s="29"/>
    </row>
    <row r="451" spans="3:5" ht="45" customHeight="1" x14ac:dyDescent="0.25">
      <c r="C451" s="56">
        <v>447</v>
      </c>
      <c r="D451" s="30"/>
      <c r="E451" s="29"/>
    </row>
    <row r="452" spans="3:5" ht="45" customHeight="1" x14ac:dyDescent="0.25">
      <c r="C452" s="56">
        <v>448</v>
      </c>
      <c r="D452" s="30"/>
      <c r="E452" s="29"/>
    </row>
    <row r="453" spans="3:5" ht="45" customHeight="1" x14ac:dyDescent="0.25">
      <c r="C453" s="56">
        <v>449</v>
      </c>
      <c r="D453" s="30"/>
      <c r="E453" s="29"/>
    </row>
    <row r="454" spans="3:5" ht="45" customHeight="1" x14ac:dyDescent="0.25">
      <c r="C454" s="56">
        <v>450</v>
      </c>
      <c r="D454" s="30"/>
      <c r="E454" s="29"/>
    </row>
    <row r="455" spans="3:5" ht="45" customHeight="1" x14ac:dyDescent="0.25">
      <c r="C455" s="56">
        <v>451</v>
      </c>
      <c r="D455" s="30"/>
      <c r="E455" s="29"/>
    </row>
    <row r="456" spans="3:5" ht="45" customHeight="1" x14ac:dyDescent="0.25">
      <c r="C456" s="56">
        <v>452</v>
      </c>
      <c r="D456" s="30"/>
      <c r="E456" s="29"/>
    </row>
    <row r="457" spans="3:5" ht="45" customHeight="1" x14ac:dyDescent="0.25">
      <c r="C457" s="56">
        <v>453</v>
      </c>
      <c r="D457" s="30"/>
      <c r="E457" s="29"/>
    </row>
    <row r="458" spans="3:5" ht="45" customHeight="1" x14ac:dyDescent="0.25">
      <c r="C458" s="56">
        <v>454</v>
      </c>
      <c r="D458" s="30"/>
      <c r="E458" s="29"/>
    </row>
    <row r="459" spans="3:5" ht="45" customHeight="1" x14ac:dyDescent="0.25">
      <c r="C459" s="56">
        <v>455</v>
      </c>
      <c r="D459" s="30"/>
      <c r="E459" s="29"/>
    </row>
    <row r="460" spans="3:5" ht="45" customHeight="1" x14ac:dyDescent="0.25">
      <c r="C460" s="56">
        <v>456</v>
      </c>
      <c r="D460" s="30"/>
      <c r="E460" s="29"/>
    </row>
    <row r="461" spans="3:5" ht="45" customHeight="1" x14ac:dyDescent="0.25">
      <c r="C461" s="56">
        <v>457</v>
      </c>
      <c r="D461" s="30"/>
      <c r="E461" s="29"/>
    </row>
    <row r="462" spans="3:5" ht="45" customHeight="1" x14ac:dyDescent="0.25">
      <c r="C462" s="56">
        <v>458</v>
      </c>
      <c r="D462" s="30"/>
      <c r="E462" s="29"/>
    </row>
    <row r="463" spans="3:5" ht="45" customHeight="1" x14ac:dyDescent="0.25">
      <c r="C463" s="56">
        <v>459</v>
      </c>
      <c r="D463" s="30"/>
      <c r="E463" s="29"/>
    </row>
    <row r="464" spans="3:5" ht="45" customHeight="1" x14ac:dyDescent="0.25">
      <c r="C464" s="56">
        <v>460</v>
      </c>
      <c r="D464" s="30"/>
      <c r="E464" s="29"/>
    </row>
    <row r="465" spans="3:5" ht="45" customHeight="1" x14ac:dyDescent="0.25">
      <c r="C465" s="56">
        <v>461</v>
      </c>
      <c r="D465" s="30"/>
      <c r="E465" s="29"/>
    </row>
    <row r="466" spans="3:5" ht="45" customHeight="1" x14ac:dyDescent="0.25">
      <c r="C466" s="56">
        <v>462</v>
      </c>
      <c r="D466" s="30"/>
      <c r="E466" s="29"/>
    </row>
    <row r="467" spans="3:5" ht="45" customHeight="1" x14ac:dyDescent="0.25">
      <c r="C467" s="56">
        <v>463</v>
      </c>
      <c r="D467" s="30"/>
      <c r="E467" s="29"/>
    </row>
    <row r="468" spans="3:5" ht="45" customHeight="1" x14ac:dyDescent="0.25">
      <c r="C468" s="56">
        <v>464</v>
      </c>
      <c r="D468" s="30"/>
      <c r="E468" s="29"/>
    </row>
    <row r="469" spans="3:5" ht="45" customHeight="1" x14ac:dyDescent="0.25">
      <c r="C469" s="56">
        <v>465</v>
      </c>
      <c r="D469" s="30"/>
      <c r="E469" s="29"/>
    </row>
    <row r="470" spans="3:5" ht="45" customHeight="1" x14ac:dyDescent="0.25">
      <c r="C470" s="56">
        <v>466</v>
      </c>
      <c r="D470" s="30"/>
      <c r="E470" s="29"/>
    </row>
    <row r="471" spans="3:5" ht="45" customHeight="1" x14ac:dyDescent="0.25">
      <c r="C471" s="56">
        <v>467</v>
      </c>
      <c r="D471" s="30"/>
      <c r="E471" s="29"/>
    </row>
    <row r="472" spans="3:5" ht="45" customHeight="1" x14ac:dyDescent="0.25">
      <c r="C472" s="56">
        <v>468</v>
      </c>
      <c r="D472" s="30"/>
      <c r="E472" s="29"/>
    </row>
    <row r="473" spans="3:5" ht="45" customHeight="1" x14ac:dyDescent="0.25">
      <c r="C473" s="56">
        <v>469</v>
      </c>
      <c r="D473" s="30"/>
      <c r="E473" s="29"/>
    </row>
    <row r="474" spans="3:5" ht="45" customHeight="1" x14ac:dyDescent="0.25">
      <c r="C474" s="56">
        <v>470</v>
      </c>
      <c r="D474" s="30"/>
      <c r="E474" s="29"/>
    </row>
    <row r="475" spans="3:5" ht="45" customHeight="1" x14ac:dyDescent="0.25">
      <c r="C475" s="56">
        <v>471</v>
      </c>
      <c r="D475" s="30"/>
      <c r="E475" s="29"/>
    </row>
    <row r="476" spans="3:5" ht="45" customHeight="1" x14ac:dyDescent="0.25">
      <c r="C476" s="56">
        <v>472</v>
      </c>
      <c r="D476" s="30"/>
      <c r="E476" s="29"/>
    </row>
    <row r="477" spans="3:5" ht="45" customHeight="1" x14ac:dyDescent="0.25">
      <c r="C477" s="56">
        <v>473</v>
      </c>
      <c r="D477" s="30"/>
      <c r="E477" s="29"/>
    </row>
    <row r="478" spans="3:5" ht="45" customHeight="1" x14ac:dyDescent="0.25">
      <c r="C478" s="56">
        <v>474</v>
      </c>
      <c r="D478" s="30"/>
      <c r="E478" s="29"/>
    </row>
    <row r="479" spans="3:5" ht="45" customHeight="1" x14ac:dyDescent="0.25">
      <c r="C479" s="56">
        <v>475</v>
      </c>
      <c r="D479" s="30"/>
      <c r="E479" s="29"/>
    </row>
    <row r="480" spans="3:5" ht="45" customHeight="1" x14ac:dyDescent="0.25">
      <c r="C480" s="56">
        <v>476</v>
      </c>
      <c r="D480" s="30"/>
      <c r="E480" s="29"/>
    </row>
    <row r="481" spans="3:5" ht="45" customHeight="1" x14ac:dyDescent="0.25">
      <c r="C481" s="56">
        <v>477</v>
      </c>
      <c r="D481" s="30"/>
      <c r="E481" s="29"/>
    </row>
    <row r="482" spans="3:5" ht="45" customHeight="1" x14ac:dyDescent="0.25">
      <c r="C482" s="56">
        <v>478</v>
      </c>
      <c r="D482" s="30"/>
      <c r="E482" s="29"/>
    </row>
    <row r="483" spans="3:5" ht="45" customHeight="1" x14ac:dyDescent="0.25">
      <c r="C483" s="56">
        <v>479</v>
      </c>
      <c r="D483" s="30"/>
      <c r="E483" s="29"/>
    </row>
    <row r="484" spans="3:5" ht="45" customHeight="1" x14ac:dyDescent="0.25">
      <c r="C484" s="56">
        <v>480</v>
      </c>
      <c r="D484" s="30"/>
      <c r="E484" s="29"/>
    </row>
    <row r="485" spans="3:5" ht="45" customHeight="1" x14ac:dyDescent="0.25">
      <c r="C485" s="56">
        <v>481</v>
      </c>
      <c r="D485" s="30"/>
      <c r="E485" s="29"/>
    </row>
    <row r="486" spans="3:5" ht="45" customHeight="1" x14ac:dyDescent="0.25">
      <c r="C486" s="56">
        <v>482</v>
      </c>
      <c r="D486" s="30"/>
      <c r="E486" s="29"/>
    </row>
    <row r="487" spans="3:5" ht="45" customHeight="1" x14ac:dyDescent="0.25">
      <c r="C487" s="56">
        <v>483</v>
      </c>
      <c r="D487" s="30"/>
      <c r="E487" s="29"/>
    </row>
    <row r="488" spans="3:5" ht="45" customHeight="1" x14ac:dyDescent="0.25">
      <c r="C488" s="56">
        <v>484</v>
      </c>
      <c r="D488" s="30"/>
      <c r="E488" s="29"/>
    </row>
    <row r="489" spans="3:5" ht="45" customHeight="1" x14ac:dyDescent="0.25">
      <c r="C489" s="56">
        <v>485</v>
      </c>
      <c r="D489" s="30"/>
      <c r="E489" s="29"/>
    </row>
    <row r="490" spans="3:5" ht="45" customHeight="1" x14ac:dyDescent="0.25">
      <c r="C490" s="56">
        <v>486</v>
      </c>
      <c r="D490" s="30"/>
      <c r="E490" s="29"/>
    </row>
    <row r="491" spans="3:5" ht="45" customHeight="1" x14ac:dyDescent="0.25">
      <c r="C491" s="56">
        <v>487</v>
      </c>
      <c r="D491" s="30"/>
      <c r="E491" s="29"/>
    </row>
    <row r="492" spans="3:5" ht="45" customHeight="1" x14ac:dyDescent="0.25">
      <c r="C492" s="56">
        <v>488</v>
      </c>
      <c r="D492" s="30"/>
      <c r="E492" s="29"/>
    </row>
    <row r="493" spans="3:5" ht="45" customHeight="1" x14ac:dyDescent="0.25">
      <c r="C493" s="56">
        <v>489</v>
      </c>
      <c r="D493" s="30"/>
      <c r="E493" s="29"/>
    </row>
    <row r="494" spans="3:5" ht="45" customHeight="1" x14ac:dyDescent="0.25">
      <c r="C494" s="56">
        <v>490</v>
      </c>
      <c r="D494" s="30"/>
      <c r="E494" s="29"/>
    </row>
    <row r="495" spans="3:5" ht="45" customHeight="1" x14ac:dyDescent="0.25">
      <c r="C495" s="56">
        <v>491</v>
      </c>
      <c r="D495" s="30"/>
      <c r="E495" s="29"/>
    </row>
    <row r="496" spans="3:5" ht="45" customHeight="1" x14ac:dyDescent="0.25">
      <c r="C496" s="56">
        <v>492</v>
      </c>
      <c r="D496" s="30"/>
      <c r="E496" s="29"/>
    </row>
    <row r="497" spans="3:5" ht="45" customHeight="1" x14ac:dyDescent="0.25">
      <c r="C497" s="56">
        <v>493</v>
      </c>
      <c r="D497" s="30"/>
      <c r="E497" s="29"/>
    </row>
    <row r="498" spans="3:5" ht="45" customHeight="1" x14ac:dyDescent="0.25">
      <c r="C498" s="56">
        <v>494</v>
      </c>
      <c r="D498" s="30"/>
      <c r="E498" s="29"/>
    </row>
    <row r="499" spans="3:5" ht="45" customHeight="1" x14ac:dyDescent="0.25">
      <c r="C499" s="56">
        <v>495</v>
      </c>
      <c r="D499" s="30"/>
      <c r="E499" s="29"/>
    </row>
    <row r="500" spans="3:5" ht="45" customHeight="1" x14ac:dyDescent="0.25">
      <c r="C500" s="56">
        <v>496</v>
      </c>
      <c r="D500" s="30"/>
      <c r="E500" s="29"/>
    </row>
    <row r="501" spans="3:5" ht="45" customHeight="1" x14ac:dyDescent="0.25">
      <c r="C501" s="56">
        <v>497</v>
      </c>
      <c r="D501" s="30"/>
      <c r="E501" s="29"/>
    </row>
    <row r="502" spans="3:5" ht="45" customHeight="1" x14ac:dyDescent="0.25">
      <c r="C502" s="56">
        <v>498</v>
      </c>
      <c r="D502" s="30"/>
      <c r="E502" s="29"/>
    </row>
    <row r="503" spans="3:5" ht="45" customHeight="1" x14ac:dyDescent="0.25">
      <c r="C503" s="56">
        <v>499</v>
      </c>
      <c r="D503" s="30"/>
      <c r="E503" s="29"/>
    </row>
    <row r="504" spans="3:5" ht="45" customHeight="1" x14ac:dyDescent="0.25">
      <c r="C504" s="56">
        <v>500</v>
      </c>
      <c r="D504" s="30"/>
      <c r="E504" s="29"/>
    </row>
    <row r="505" spans="3:5" ht="45" customHeight="1" x14ac:dyDescent="0.25">
      <c r="C505" s="56">
        <v>501</v>
      </c>
      <c r="D505" s="30"/>
      <c r="E505" s="29"/>
    </row>
    <row r="506" spans="3:5" ht="45" customHeight="1" x14ac:dyDescent="0.25">
      <c r="C506" s="56">
        <v>502</v>
      </c>
      <c r="D506" s="30"/>
      <c r="E506" s="29"/>
    </row>
    <row r="507" spans="3:5" ht="45" customHeight="1" x14ac:dyDescent="0.25">
      <c r="C507" s="56">
        <v>503</v>
      </c>
      <c r="D507" s="30"/>
      <c r="E507" s="29"/>
    </row>
    <row r="508" spans="3:5" ht="45" customHeight="1" x14ac:dyDescent="0.25">
      <c r="C508" s="56">
        <v>504</v>
      </c>
      <c r="D508" s="30"/>
      <c r="E508" s="29"/>
    </row>
    <row r="509" spans="3:5" ht="45" customHeight="1" x14ac:dyDescent="0.25">
      <c r="C509" s="56">
        <v>505</v>
      </c>
      <c r="D509" s="30"/>
      <c r="E509" s="29"/>
    </row>
    <row r="510" spans="3:5" ht="45" customHeight="1" x14ac:dyDescent="0.25">
      <c r="C510" s="56">
        <v>506</v>
      </c>
      <c r="D510" s="30"/>
      <c r="E510" s="29"/>
    </row>
    <row r="511" spans="3:5" ht="45" customHeight="1" x14ac:dyDescent="0.25">
      <c r="C511" s="56">
        <v>507</v>
      </c>
      <c r="D511" s="30"/>
      <c r="E511" s="29"/>
    </row>
    <row r="512" spans="3:5" ht="45" customHeight="1" x14ac:dyDescent="0.25">
      <c r="C512" s="56">
        <v>508</v>
      </c>
      <c r="D512" s="30"/>
      <c r="E512" s="29"/>
    </row>
    <row r="513" spans="3:5" ht="45" customHeight="1" x14ac:dyDescent="0.25">
      <c r="C513" s="56">
        <v>509</v>
      </c>
      <c r="D513" s="30"/>
      <c r="E513" s="29"/>
    </row>
    <row r="514" spans="3:5" ht="45" customHeight="1" x14ac:dyDescent="0.25">
      <c r="C514" s="56">
        <v>510</v>
      </c>
      <c r="D514" s="30"/>
      <c r="E514" s="29"/>
    </row>
    <row r="515" spans="3:5" ht="45" customHeight="1" x14ac:dyDescent="0.25">
      <c r="C515" s="56">
        <v>511</v>
      </c>
      <c r="D515" s="30"/>
      <c r="E515" s="29"/>
    </row>
    <row r="516" spans="3:5" ht="45" customHeight="1" x14ac:dyDescent="0.25">
      <c r="C516" s="56">
        <v>512</v>
      </c>
      <c r="D516" s="30"/>
      <c r="E516" s="29"/>
    </row>
    <row r="517" spans="3:5" ht="45" customHeight="1" x14ac:dyDescent="0.25">
      <c r="C517" s="56">
        <v>513</v>
      </c>
      <c r="D517" s="30"/>
      <c r="E517" s="29"/>
    </row>
    <row r="518" spans="3:5" ht="45" customHeight="1" x14ac:dyDescent="0.25">
      <c r="C518" s="56">
        <v>514</v>
      </c>
      <c r="D518" s="30"/>
      <c r="E518" s="29"/>
    </row>
    <row r="519" spans="3:5" ht="45" customHeight="1" x14ac:dyDescent="0.25">
      <c r="C519" s="56">
        <v>515</v>
      </c>
      <c r="D519" s="30"/>
      <c r="E519" s="29"/>
    </row>
    <row r="520" spans="3:5" ht="45" customHeight="1" x14ac:dyDescent="0.25">
      <c r="C520" s="56">
        <v>516</v>
      </c>
      <c r="D520" s="30"/>
      <c r="E520" s="29"/>
    </row>
    <row r="521" spans="3:5" ht="45" customHeight="1" x14ac:dyDescent="0.25">
      <c r="C521" s="56">
        <v>517</v>
      </c>
      <c r="D521" s="30"/>
      <c r="E521" s="29"/>
    </row>
    <row r="522" spans="3:5" ht="45" customHeight="1" x14ac:dyDescent="0.25">
      <c r="C522" s="56">
        <v>518</v>
      </c>
      <c r="D522" s="30"/>
      <c r="E522" s="29"/>
    </row>
    <row r="523" spans="3:5" ht="45" customHeight="1" x14ac:dyDescent="0.25">
      <c r="C523" s="56">
        <v>519</v>
      </c>
      <c r="D523" s="30"/>
      <c r="E523" s="29"/>
    </row>
    <row r="524" spans="3:5" ht="45" customHeight="1" x14ac:dyDescent="0.25">
      <c r="C524" s="56">
        <v>520</v>
      </c>
      <c r="D524" s="30"/>
      <c r="E524" s="29"/>
    </row>
    <row r="525" spans="3:5" ht="45" customHeight="1" x14ac:dyDescent="0.25">
      <c r="C525" s="56">
        <v>521</v>
      </c>
      <c r="D525" s="30"/>
      <c r="E525" s="29"/>
    </row>
    <row r="526" spans="3:5" ht="45" customHeight="1" x14ac:dyDescent="0.25">
      <c r="C526" s="56">
        <v>522</v>
      </c>
      <c r="D526" s="30"/>
      <c r="E526" s="29"/>
    </row>
    <row r="527" spans="3:5" ht="45" customHeight="1" x14ac:dyDescent="0.25">
      <c r="C527" s="56">
        <v>523</v>
      </c>
      <c r="D527" s="30"/>
      <c r="E527" s="29"/>
    </row>
    <row r="528" spans="3:5" ht="45" customHeight="1" x14ac:dyDescent="0.25">
      <c r="C528" s="56">
        <v>524</v>
      </c>
      <c r="D528" s="30"/>
      <c r="E528" s="29"/>
    </row>
    <row r="529" spans="3:5" ht="45" customHeight="1" x14ac:dyDescent="0.25">
      <c r="C529" s="56">
        <v>525</v>
      </c>
      <c r="D529" s="30"/>
      <c r="E529" s="29"/>
    </row>
    <row r="530" spans="3:5" ht="45" customHeight="1" x14ac:dyDescent="0.25">
      <c r="C530" s="56">
        <v>526</v>
      </c>
      <c r="D530" s="30"/>
      <c r="E530" s="29"/>
    </row>
    <row r="531" spans="3:5" ht="45" customHeight="1" x14ac:dyDescent="0.25">
      <c r="C531" s="56">
        <v>527</v>
      </c>
      <c r="D531" s="30"/>
      <c r="E531" s="29"/>
    </row>
    <row r="532" spans="3:5" ht="45" customHeight="1" x14ac:dyDescent="0.25">
      <c r="C532" s="56">
        <v>528</v>
      </c>
      <c r="D532" s="30"/>
      <c r="E532" s="29"/>
    </row>
    <row r="533" spans="3:5" ht="45" customHeight="1" x14ac:dyDescent="0.25">
      <c r="C533" s="56">
        <v>529</v>
      </c>
      <c r="D533" s="30"/>
      <c r="E533" s="29"/>
    </row>
    <row r="534" spans="3:5" ht="45" customHeight="1" x14ac:dyDescent="0.25">
      <c r="C534" s="56">
        <v>530</v>
      </c>
      <c r="D534" s="30"/>
      <c r="E534" s="29"/>
    </row>
    <row r="535" spans="3:5" ht="45" customHeight="1" x14ac:dyDescent="0.25">
      <c r="C535" s="56">
        <v>531</v>
      </c>
      <c r="D535" s="30"/>
      <c r="E535" s="29"/>
    </row>
    <row r="536" spans="3:5" ht="45" customHeight="1" x14ac:dyDescent="0.25">
      <c r="C536" s="56">
        <v>532</v>
      </c>
      <c r="D536" s="30"/>
      <c r="E536" s="29"/>
    </row>
    <row r="537" spans="3:5" ht="45" customHeight="1" x14ac:dyDescent="0.25">
      <c r="C537" s="56">
        <v>533</v>
      </c>
      <c r="D537" s="30"/>
      <c r="E537" s="29"/>
    </row>
    <row r="538" spans="3:5" ht="45" customHeight="1" x14ac:dyDescent="0.25">
      <c r="C538" s="56">
        <v>534</v>
      </c>
      <c r="D538" s="30"/>
      <c r="E538" s="29"/>
    </row>
    <row r="539" spans="3:5" ht="45" customHeight="1" x14ac:dyDescent="0.25">
      <c r="C539" s="56">
        <v>535</v>
      </c>
      <c r="D539" s="30"/>
      <c r="E539" s="29"/>
    </row>
    <row r="540" spans="3:5" ht="45" customHeight="1" x14ac:dyDescent="0.25">
      <c r="C540" s="56">
        <v>536</v>
      </c>
      <c r="D540" s="30"/>
      <c r="E540" s="29"/>
    </row>
    <row r="541" spans="3:5" ht="45" customHeight="1" x14ac:dyDescent="0.25">
      <c r="C541" s="56">
        <v>537</v>
      </c>
      <c r="D541" s="30"/>
      <c r="E541" s="29"/>
    </row>
    <row r="542" spans="3:5" ht="45" customHeight="1" x14ac:dyDescent="0.25">
      <c r="C542" s="56">
        <v>538</v>
      </c>
      <c r="D542" s="30"/>
      <c r="E542" s="29"/>
    </row>
    <row r="543" spans="3:5" ht="45" customHeight="1" x14ac:dyDescent="0.25">
      <c r="C543" s="56">
        <v>539</v>
      </c>
      <c r="D543" s="30"/>
      <c r="E543" s="29"/>
    </row>
    <row r="544" spans="3:5" ht="45" customHeight="1" x14ac:dyDescent="0.25">
      <c r="C544" s="56">
        <v>540</v>
      </c>
      <c r="D544" s="30"/>
      <c r="E544" s="29"/>
    </row>
    <row r="545" spans="3:5" ht="45" customHeight="1" x14ac:dyDescent="0.25">
      <c r="C545" s="56">
        <v>541</v>
      </c>
      <c r="D545" s="30"/>
      <c r="E545" s="29"/>
    </row>
    <row r="546" spans="3:5" ht="45" customHeight="1" x14ac:dyDescent="0.25">
      <c r="C546" s="56">
        <v>542</v>
      </c>
      <c r="D546" s="30"/>
      <c r="E546" s="29"/>
    </row>
    <row r="547" spans="3:5" ht="45" customHeight="1" x14ac:dyDescent="0.25">
      <c r="C547" s="56">
        <v>543</v>
      </c>
      <c r="D547" s="30"/>
      <c r="E547" s="29"/>
    </row>
    <row r="548" spans="3:5" ht="45" customHeight="1" x14ac:dyDescent="0.25">
      <c r="C548" s="56">
        <v>544</v>
      </c>
      <c r="D548" s="30"/>
      <c r="E548" s="29"/>
    </row>
    <row r="549" spans="3:5" ht="45" customHeight="1" x14ac:dyDescent="0.25">
      <c r="C549" s="56">
        <v>545</v>
      </c>
      <c r="D549" s="30"/>
      <c r="E549" s="29"/>
    </row>
    <row r="550" spans="3:5" ht="45" customHeight="1" x14ac:dyDescent="0.25">
      <c r="C550" s="56">
        <v>546</v>
      </c>
      <c r="D550" s="30"/>
      <c r="E550" s="29"/>
    </row>
    <row r="551" spans="3:5" ht="45" customHeight="1" x14ac:dyDescent="0.25">
      <c r="C551" s="56">
        <v>547</v>
      </c>
      <c r="D551" s="30"/>
      <c r="E551" s="29"/>
    </row>
    <row r="552" spans="3:5" ht="45" customHeight="1" x14ac:dyDescent="0.25">
      <c r="C552" s="56">
        <v>548</v>
      </c>
      <c r="D552" s="30"/>
      <c r="E552" s="29"/>
    </row>
    <row r="553" spans="3:5" ht="45" customHeight="1" x14ac:dyDescent="0.25">
      <c r="C553" s="56">
        <v>549</v>
      </c>
      <c r="D553" s="30"/>
      <c r="E553" s="29"/>
    </row>
    <row r="554" spans="3:5" ht="45" customHeight="1" x14ac:dyDescent="0.25">
      <c r="C554" s="56">
        <v>550</v>
      </c>
      <c r="D554" s="30"/>
      <c r="E554" s="29"/>
    </row>
    <row r="555" spans="3:5" ht="45" customHeight="1" x14ac:dyDescent="0.25">
      <c r="C555" s="56">
        <v>551</v>
      </c>
      <c r="D555" s="30"/>
      <c r="E555" s="29"/>
    </row>
    <row r="556" spans="3:5" ht="45" customHeight="1" x14ac:dyDescent="0.25">
      <c r="C556" s="56">
        <v>552</v>
      </c>
      <c r="D556" s="30"/>
      <c r="E556" s="29"/>
    </row>
    <row r="557" spans="3:5" ht="45" customHeight="1" x14ac:dyDescent="0.25">
      <c r="C557" s="56">
        <v>553</v>
      </c>
      <c r="D557" s="30"/>
      <c r="E557" s="29"/>
    </row>
    <row r="558" spans="3:5" ht="45" customHeight="1" x14ac:dyDescent="0.25">
      <c r="C558" s="56">
        <v>554</v>
      </c>
      <c r="D558" s="30"/>
      <c r="E558" s="29"/>
    </row>
    <row r="559" spans="3:5" ht="45" customHeight="1" x14ac:dyDescent="0.25">
      <c r="C559" s="56">
        <v>555</v>
      </c>
      <c r="D559" s="30"/>
      <c r="E559" s="29"/>
    </row>
    <row r="560" spans="3:5" ht="45" customHeight="1" x14ac:dyDescent="0.25">
      <c r="C560" s="56">
        <v>556</v>
      </c>
      <c r="D560" s="30"/>
      <c r="E560" s="29"/>
    </row>
    <row r="561" spans="3:5" ht="45" customHeight="1" x14ac:dyDescent="0.25">
      <c r="C561" s="56">
        <v>557</v>
      </c>
      <c r="D561" s="30"/>
      <c r="E561" s="29"/>
    </row>
    <row r="562" spans="3:5" ht="45" customHeight="1" x14ac:dyDescent="0.25">
      <c r="C562" s="56">
        <v>558</v>
      </c>
      <c r="D562" s="30"/>
      <c r="E562" s="29"/>
    </row>
    <row r="563" spans="3:5" ht="45" customHeight="1" x14ac:dyDescent="0.25">
      <c r="C563" s="56">
        <v>559</v>
      </c>
      <c r="D563" s="30"/>
      <c r="E563" s="29"/>
    </row>
    <row r="564" spans="3:5" ht="45" customHeight="1" x14ac:dyDescent="0.25">
      <c r="C564" s="56">
        <v>560</v>
      </c>
      <c r="D564" s="30"/>
      <c r="E564" s="29"/>
    </row>
    <row r="565" spans="3:5" ht="45" customHeight="1" x14ac:dyDescent="0.25">
      <c r="C565" s="56">
        <v>561</v>
      </c>
      <c r="D565" s="30"/>
      <c r="E565" s="29"/>
    </row>
    <row r="566" spans="3:5" ht="45" customHeight="1" x14ac:dyDescent="0.25">
      <c r="C566" s="56">
        <v>562</v>
      </c>
      <c r="D566" s="30"/>
      <c r="E566" s="29"/>
    </row>
    <row r="567" spans="3:5" ht="45" customHeight="1" x14ac:dyDescent="0.25">
      <c r="C567" s="56">
        <v>563</v>
      </c>
      <c r="D567" s="30"/>
      <c r="E567" s="29"/>
    </row>
    <row r="568" spans="3:5" ht="45" customHeight="1" x14ac:dyDescent="0.25">
      <c r="C568" s="56">
        <v>564</v>
      </c>
      <c r="D568" s="30"/>
      <c r="E568" s="29"/>
    </row>
    <row r="569" spans="3:5" ht="45" customHeight="1" x14ac:dyDescent="0.25">
      <c r="C569" s="56">
        <v>565</v>
      </c>
      <c r="D569" s="30"/>
      <c r="E569" s="29"/>
    </row>
    <row r="570" spans="3:5" ht="45" customHeight="1" x14ac:dyDescent="0.25">
      <c r="C570" s="56">
        <v>566</v>
      </c>
      <c r="D570" s="30"/>
      <c r="E570" s="29"/>
    </row>
    <row r="571" spans="3:5" ht="45" customHeight="1" x14ac:dyDescent="0.25">
      <c r="C571" s="56">
        <v>567</v>
      </c>
      <c r="D571" s="30"/>
      <c r="E571" s="29"/>
    </row>
    <row r="572" spans="3:5" ht="45" customHeight="1" x14ac:dyDescent="0.25">
      <c r="C572" s="56">
        <v>568</v>
      </c>
      <c r="D572" s="30"/>
      <c r="E572" s="29"/>
    </row>
    <row r="573" spans="3:5" ht="45" customHeight="1" x14ac:dyDescent="0.25">
      <c r="C573" s="56">
        <v>569</v>
      </c>
      <c r="D573" s="30"/>
      <c r="E573" s="29"/>
    </row>
    <row r="574" spans="3:5" ht="45" customHeight="1" x14ac:dyDescent="0.25">
      <c r="C574" s="56">
        <v>570</v>
      </c>
      <c r="D574" s="30"/>
      <c r="E574" s="29"/>
    </row>
    <row r="575" spans="3:5" ht="45" customHeight="1" x14ac:dyDescent="0.25">
      <c r="C575" s="56">
        <v>571</v>
      </c>
      <c r="D575" s="30"/>
      <c r="E575" s="29"/>
    </row>
    <row r="576" spans="3:5" ht="45" customHeight="1" x14ac:dyDescent="0.25">
      <c r="C576" s="56">
        <v>572</v>
      </c>
      <c r="D576" s="30"/>
      <c r="E576" s="29"/>
    </row>
    <row r="577" spans="3:5" ht="45" customHeight="1" x14ac:dyDescent="0.25">
      <c r="C577" s="56">
        <v>573</v>
      </c>
      <c r="D577" s="30"/>
      <c r="E577" s="29"/>
    </row>
    <row r="578" spans="3:5" ht="45" customHeight="1" x14ac:dyDescent="0.25">
      <c r="C578" s="56">
        <v>574</v>
      </c>
      <c r="D578" s="30"/>
      <c r="E578" s="29"/>
    </row>
    <row r="579" spans="3:5" ht="45" customHeight="1" x14ac:dyDescent="0.25">
      <c r="C579" s="56">
        <v>575</v>
      </c>
      <c r="D579" s="30"/>
      <c r="E579" s="29"/>
    </row>
    <row r="580" spans="3:5" ht="45" customHeight="1" x14ac:dyDescent="0.25">
      <c r="C580" s="56">
        <v>576</v>
      </c>
      <c r="D580" s="30"/>
      <c r="E580" s="29"/>
    </row>
    <row r="581" spans="3:5" ht="45" customHeight="1" x14ac:dyDescent="0.25">
      <c r="C581" s="56">
        <v>577</v>
      </c>
      <c r="D581" s="30"/>
      <c r="E581" s="29"/>
    </row>
    <row r="582" spans="3:5" ht="45" customHeight="1" x14ac:dyDescent="0.25">
      <c r="C582" s="56">
        <v>578</v>
      </c>
      <c r="D582" s="30"/>
      <c r="E582" s="29"/>
    </row>
    <row r="583" spans="3:5" ht="45" customHeight="1" x14ac:dyDescent="0.25">
      <c r="C583" s="56">
        <v>579</v>
      </c>
      <c r="D583" s="30"/>
      <c r="E583" s="29"/>
    </row>
    <row r="584" spans="3:5" ht="45" customHeight="1" x14ac:dyDescent="0.25">
      <c r="C584" s="56">
        <v>580</v>
      </c>
      <c r="D584" s="30"/>
      <c r="E584" s="29"/>
    </row>
    <row r="585" spans="3:5" ht="45" customHeight="1" x14ac:dyDescent="0.25">
      <c r="C585" s="56">
        <v>581</v>
      </c>
      <c r="D585" s="30"/>
      <c r="E585" s="29"/>
    </row>
    <row r="586" spans="3:5" ht="45" customHeight="1" x14ac:dyDescent="0.25">
      <c r="C586" s="56">
        <v>582</v>
      </c>
      <c r="D586" s="30"/>
      <c r="E586" s="29"/>
    </row>
    <row r="587" spans="3:5" ht="45" customHeight="1" x14ac:dyDescent="0.25">
      <c r="C587" s="56">
        <v>583</v>
      </c>
      <c r="D587" s="30"/>
      <c r="E587" s="29"/>
    </row>
    <row r="588" spans="3:5" ht="45" customHeight="1" x14ac:dyDescent="0.25">
      <c r="C588" s="56">
        <v>584</v>
      </c>
      <c r="D588" s="30"/>
      <c r="E588" s="29"/>
    </row>
    <row r="589" spans="3:5" ht="45" customHeight="1" x14ac:dyDescent="0.25">
      <c r="C589" s="56">
        <v>585</v>
      </c>
      <c r="D589" s="30"/>
      <c r="E589" s="29"/>
    </row>
    <row r="590" spans="3:5" ht="45" customHeight="1" x14ac:dyDescent="0.25">
      <c r="C590" s="56">
        <v>586</v>
      </c>
      <c r="D590" s="30"/>
      <c r="E590" s="29"/>
    </row>
    <row r="591" spans="3:5" ht="45" customHeight="1" x14ac:dyDescent="0.25">
      <c r="C591" s="56">
        <v>587</v>
      </c>
      <c r="D591" s="30"/>
      <c r="E591" s="29"/>
    </row>
    <row r="592" spans="3:5" ht="45" customHeight="1" x14ac:dyDescent="0.25">
      <c r="C592" s="56">
        <v>588</v>
      </c>
      <c r="D592" s="30"/>
      <c r="E592" s="29"/>
    </row>
    <row r="593" spans="3:5" ht="45" customHeight="1" x14ac:dyDescent="0.25">
      <c r="C593" s="56">
        <v>589</v>
      </c>
      <c r="D593" s="30"/>
      <c r="E593" s="29"/>
    </row>
    <row r="594" spans="3:5" ht="45" customHeight="1" x14ac:dyDescent="0.25">
      <c r="C594" s="56">
        <v>590</v>
      </c>
      <c r="D594" s="30"/>
      <c r="E594" s="29"/>
    </row>
    <row r="595" spans="3:5" ht="45" customHeight="1" x14ac:dyDescent="0.25">
      <c r="C595" s="56">
        <v>591</v>
      </c>
      <c r="D595" s="30"/>
      <c r="E595" s="29"/>
    </row>
    <row r="596" spans="3:5" ht="45" customHeight="1" x14ac:dyDescent="0.25">
      <c r="C596" s="56">
        <v>592</v>
      </c>
      <c r="D596" s="30"/>
      <c r="E596" s="29"/>
    </row>
    <row r="597" spans="3:5" ht="45" customHeight="1" x14ac:dyDescent="0.25">
      <c r="C597" s="56">
        <v>593</v>
      </c>
      <c r="D597" s="30"/>
      <c r="E597" s="29"/>
    </row>
    <row r="598" spans="3:5" ht="45" customHeight="1" x14ac:dyDescent="0.25">
      <c r="C598" s="56">
        <v>594</v>
      </c>
      <c r="D598" s="30"/>
      <c r="E598" s="29"/>
    </row>
    <row r="599" spans="3:5" ht="45" customHeight="1" x14ac:dyDescent="0.25">
      <c r="C599" s="56">
        <v>595</v>
      </c>
      <c r="D599" s="30"/>
      <c r="E599" s="29"/>
    </row>
    <row r="600" spans="3:5" ht="45" customHeight="1" x14ac:dyDescent="0.25">
      <c r="C600" s="56">
        <v>596</v>
      </c>
      <c r="D600" s="30"/>
      <c r="E600" s="29"/>
    </row>
    <row r="601" spans="3:5" ht="45" customHeight="1" x14ac:dyDescent="0.25">
      <c r="C601" s="56">
        <v>597</v>
      </c>
      <c r="D601" s="30"/>
      <c r="E601" s="29"/>
    </row>
    <row r="602" spans="3:5" ht="45" customHeight="1" x14ac:dyDescent="0.25">
      <c r="C602" s="56">
        <v>598</v>
      </c>
      <c r="D602" s="30"/>
      <c r="E602" s="29"/>
    </row>
    <row r="603" spans="3:5" ht="45" customHeight="1" x14ac:dyDescent="0.25">
      <c r="C603" s="56">
        <v>599</v>
      </c>
      <c r="D603" s="30"/>
      <c r="E603" s="29"/>
    </row>
    <row r="604" spans="3:5" ht="45" customHeight="1" x14ac:dyDescent="0.25">
      <c r="C604" s="56">
        <v>600</v>
      </c>
      <c r="D604" s="30"/>
      <c r="E604" s="29"/>
    </row>
    <row r="605" spans="3:5" ht="45" customHeight="1" x14ac:dyDescent="0.25">
      <c r="C605" s="56">
        <v>601</v>
      </c>
      <c r="D605" s="30"/>
      <c r="E605" s="29"/>
    </row>
    <row r="606" spans="3:5" ht="45" customHeight="1" x14ac:dyDescent="0.25">
      <c r="C606" s="56">
        <v>602</v>
      </c>
      <c r="D606" s="30"/>
      <c r="E606" s="29"/>
    </row>
    <row r="607" spans="3:5" ht="45" customHeight="1" x14ac:dyDescent="0.25">
      <c r="C607" s="56">
        <v>603</v>
      </c>
      <c r="D607" s="30"/>
      <c r="E607" s="29"/>
    </row>
    <row r="608" spans="3:5" ht="45" customHeight="1" x14ac:dyDescent="0.25">
      <c r="C608" s="56">
        <v>604</v>
      </c>
      <c r="D608" s="30"/>
      <c r="E608" s="29"/>
    </row>
    <row r="609" spans="3:5" ht="45" customHeight="1" x14ac:dyDescent="0.25">
      <c r="C609" s="56">
        <v>605</v>
      </c>
      <c r="D609" s="30"/>
      <c r="E609" s="29"/>
    </row>
    <row r="610" spans="3:5" ht="45" customHeight="1" x14ac:dyDescent="0.25">
      <c r="C610" s="56">
        <v>606</v>
      </c>
      <c r="D610" s="30"/>
      <c r="E610" s="29"/>
    </row>
    <row r="611" spans="3:5" ht="45" customHeight="1" x14ac:dyDescent="0.25">
      <c r="C611" s="56">
        <v>607</v>
      </c>
      <c r="D611" s="30"/>
      <c r="E611" s="29"/>
    </row>
    <row r="612" spans="3:5" ht="45" customHeight="1" x14ac:dyDescent="0.25">
      <c r="C612" s="56">
        <v>608</v>
      </c>
      <c r="D612" s="30"/>
      <c r="E612" s="29"/>
    </row>
    <row r="613" spans="3:5" ht="45" customHeight="1" x14ac:dyDescent="0.25">
      <c r="C613" s="56">
        <v>609</v>
      </c>
      <c r="D613" s="30"/>
      <c r="E613" s="29"/>
    </row>
    <row r="614" spans="3:5" ht="45" customHeight="1" x14ac:dyDescent="0.25">
      <c r="C614" s="56">
        <v>610</v>
      </c>
      <c r="D614" s="30"/>
      <c r="E614" s="29"/>
    </row>
    <row r="615" spans="3:5" ht="45" customHeight="1" x14ac:dyDescent="0.25">
      <c r="C615" s="56">
        <v>611</v>
      </c>
      <c r="D615" s="30"/>
      <c r="E615" s="29"/>
    </row>
    <row r="616" spans="3:5" ht="45" customHeight="1" x14ac:dyDescent="0.25">
      <c r="C616" s="56">
        <v>612</v>
      </c>
      <c r="D616" s="30"/>
      <c r="E616" s="29"/>
    </row>
    <row r="617" spans="3:5" ht="45" customHeight="1" x14ac:dyDescent="0.25">
      <c r="C617" s="56">
        <v>613</v>
      </c>
      <c r="D617" s="30"/>
      <c r="E617" s="29"/>
    </row>
    <row r="618" spans="3:5" ht="45" customHeight="1" x14ac:dyDescent="0.25">
      <c r="C618" s="56">
        <v>614</v>
      </c>
      <c r="D618" s="30"/>
      <c r="E618" s="29"/>
    </row>
    <row r="619" spans="3:5" ht="45" customHeight="1" x14ac:dyDescent="0.25">
      <c r="C619" s="56">
        <v>615</v>
      </c>
      <c r="D619" s="30"/>
      <c r="E619" s="29"/>
    </row>
    <row r="620" spans="3:5" ht="45" customHeight="1" x14ac:dyDescent="0.25">
      <c r="C620" s="56">
        <v>616</v>
      </c>
      <c r="D620" s="30"/>
      <c r="E620" s="29"/>
    </row>
    <row r="621" spans="3:5" ht="45" customHeight="1" x14ac:dyDescent="0.25">
      <c r="C621" s="56">
        <v>617</v>
      </c>
      <c r="D621" s="30"/>
      <c r="E621" s="29"/>
    </row>
    <row r="622" spans="3:5" ht="45" customHeight="1" x14ac:dyDescent="0.25">
      <c r="C622" s="56">
        <v>618</v>
      </c>
      <c r="D622" s="30"/>
      <c r="E622" s="29"/>
    </row>
    <row r="623" spans="3:5" ht="45" customHeight="1" x14ac:dyDescent="0.25">
      <c r="C623" s="56">
        <v>619</v>
      </c>
      <c r="D623" s="30"/>
      <c r="E623" s="29"/>
    </row>
    <row r="624" spans="3:5" ht="45" customHeight="1" x14ac:dyDescent="0.25">
      <c r="C624" s="56">
        <v>620</v>
      </c>
      <c r="D624" s="30"/>
      <c r="E624" s="29"/>
    </row>
    <row r="625" spans="3:5" ht="45" customHeight="1" x14ac:dyDescent="0.25">
      <c r="C625" s="56">
        <v>621</v>
      </c>
      <c r="D625" s="30"/>
      <c r="E625" s="29"/>
    </row>
    <row r="626" spans="3:5" ht="45" customHeight="1" x14ac:dyDescent="0.25">
      <c r="C626" s="56">
        <v>622</v>
      </c>
      <c r="D626" s="30"/>
      <c r="E626" s="29"/>
    </row>
    <row r="627" spans="3:5" ht="45" customHeight="1" x14ac:dyDescent="0.25">
      <c r="C627" s="56">
        <v>623</v>
      </c>
      <c r="D627" s="30"/>
      <c r="E627" s="29"/>
    </row>
    <row r="628" spans="3:5" ht="45" customHeight="1" x14ac:dyDescent="0.25">
      <c r="C628" s="56">
        <v>624</v>
      </c>
      <c r="D628" s="30"/>
      <c r="E628" s="29"/>
    </row>
    <row r="629" spans="3:5" ht="45" customHeight="1" x14ac:dyDescent="0.25">
      <c r="C629" s="56">
        <v>625</v>
      </c>
      <c r="D629" s="30"/>
      <c r="E629" s="29"/>
    </row>
    <row r="630" spans="3:5" ht="45" customHeight="1" x14ac:dyDescent="0.25">
      <c r="C630" s="56">
        <v>626</v>
      </c>
      <c r="D630" s="30"/>
      <c r="E630" s="29"/>
    </row>
    <row r="631" spans="3:5" ht="45" customHeight="1" x14ac:dyDescent="0.25">
      <c r="C631" s="56">
        <v>627</v>
      </c>
      <c r="D631" s="30"/>
      <c r="E631" s="29"/>
    </row>
    <row r="632" spans="3:5" ht="45" customHeight="1" x14ac:dyDescent="0.25">
      <c r="C632" s="56">
        <v>628</v>
      </c>
      <c r="D632" s="30"/>
      <c r="E632" s="29"/>
    </row>
    <row r="633" spans="3:5" ht="45" customHeight="1" x14ac:dyDescent="0.25">
      <c r="C633" s="56">
        <v>629</v>
      </c>
      <c r="D633" s="30"/>
      <c r="E633" s="29"/>
    </row>
    <row r="634" spans="3:5" ht="45" customHeight="1" x14ac:dyDescent="0.25">
      <c r="C634" s="56">
        <v>630</v>
      </c>
      <c r="D634" s="30"/>
      <c r="E634" s="29"/>
    </row>
    <row r="635" spans="3:5" ht="45" customHeight="1" x14ac:dyDescent="0.25">
      <c r="C635" s="56">
        <v>631</v>
      </c>
      <c r="D635" s="30"/>
      <c r="E635" s="29"/>
    </row>
    <row r="636" spans="3:5" ht="45" customHeight="1" x14ac:dyDescent="0.25">
      <c r="C636" s="56">
        <v>632</v>
      </c>
      <c r="D636" s="30"/>
      <c r="E636" s="29"/>
    </row>
    <row r="637" spans="3:5" ht="45" customHeight="1" x14ac:dyDescent="0.25">
      <c r="C637" s="56">
        <v>633</v>
      </c>
      <c r="D637" s="30"/>
      <c r="E637" s="29"/>
    </row>
    <row r="638" spans="3:5" ht="45" customHeight="1" x14ac:dyDescent="0.25">
      <c r="C638" s="56">
        <v>634</v>
      </c>
      <c r="D638" s="30"/>
      <c r="E638" s="29"/>
    </row>
    <row r="639" spans="3:5" ht="45" customHeight="1" x14ac:dyDescent="0.25">
      <c r="C639" s="56">
        <v>635</v>
      </c>
      <c r="D639" s="30"/>
      <c r="E639" s="29"/>
    </row>
    <row r="640" spans="3:5" ht="45" customHeight="1" x14ac:dyDescent="0.25">
      <c r="C640" s="56">
        <v>636</v>
      </c>
      <c r="D640" s="30"/>
      <c r="E640" s="29"/>
    </row>
    <row r="641" spans="3:5" ht="45" customHeight="1" x14ac:dyDescent="0.25">
      <c r="C641" s="56">
        <v>637</v>
      </c>
      <c r="D641" s="30"/>
      <c r="E641" s="29"/>
    </row>
    <row r="642" spans="3:5" ht="45" customHeight="1" x14ac:dyDescent="0.25">
      <c r="C642" s="56">
        <v>638</v>
      </c>
      <c r="D642" s="30"/>
      <c r="E642" s="29"/>
    </row>
    <row r="643" spans="3:5" ht="45" customHeight="1" x14ac:dyDescent="0.25">
      <c r="C643" s="56">
        <v>639</v>
      </c>
      <c r="D643" s="30"/>
      <c r="E643" s="29"/>
    </row>
    <row r="644" spans="3:5" ht="45" customHeight="1" x14ac:dyDescent="0.25">
      <c r="C644" s="56">
        <v>640</v>
      </c>
      <c r="D644" s="30"/>
      <c r="E644" s="29"/>
    </row>
    <row r="645" spans="3:5" ht="45" customHeight="1" x14ac:dyDescent="0.25">
      <c r="C645" s="56">
        <v>641</v>
      </c>
      <c r="D645" s="30"/>
      <c r="E645" s="29"/>
    </row>
    <row r="646" spans="3:5" ht="45" customHeight="1" x14ac:dyDescent="0.25">
      <c r="C646" s="56">
        <v>642</v>
      </c>
      <c r="D646" s="30"/>
      <c r="E646" s="29"/>
    </row>
    <row r="647" spans="3:5" ht="45" customHeight="1" x14ac:dyDescent="0.25">
      <c r="C647" s="56">
        <v>643</v>
      </c>
      <c r="D647" s="30"/>
      <c r="E647" s="29"/>
    </row>
    <row r="648" spans="3:5" ht="45" customHeight="1" x14ac:dyDescent="0.25">
      <c r="C648" s="56">
        <v>644</v>
      </c>
      <c r="D648" s="30"/>
      <c r="E648" s="29"/>
    </row>
    <row r="649" spans="3:5" ht="45" customHeight="1" x14ac:dyDescent="0.25">
      <c r="C649" s="56">
        <v>645</v>
      </c>
      <c r="D649" s="30"/>
      <c r="E649" s="29"/>
    </row>
    <row r="650" spans="3:5" ht="45" customHeight="1" x14ac:dyDescent="0.25">
      <c r="C650" s="56">
        <v>646</v>
      </c>
      <c r="D650" s="30"/>
      <c r="E650" s="29"/>
    </row>
    <row r="651" spans="3:5" ht="45" customHeight="1" x14ac:dyDescent="0.25">
      <c r="C651" s="56">
        <v>647</v>
      </c>
      <c r="D651" s="30"/>
      <c r="E651" s="29"/>
    </row>
    <row r="652" spans="3:5" ht="45" customHeight="1" x14ac:dyDescent="0.25">
      <c r="C652" s="56">
        <v>648</v>
      </c>
      <c r="D652" s="30"/>
      <c r="E652" s="29"/>
    </row>
    <row r="653" spans="3:5" ht="45" customHeight="1" x14ac:dyDescent="0.25">
      <c r="C653" s="56">
        <v>649</v>
      </c>
      <c r="D653" s="30"/>
      <c r="E653" s="29"/>
    </row>
    <row r="654" spans="3:5" ht="45" customHeight="1" x14ac:dyDescent="0.25">
      <c r="C654" s="56">
        <v>650</v>
      </c>
      <c r="D654" s="30"/>
      <c r="E654" s="29"/>
    </row>
    <row r="655" spans="3:5" ht="45" customHeight="1" x14ac:dyDescent="0.25">
      <c r="C655" s="56">
        <v>651</v>
      </c>
      <c r="D655" s="30"/>
      <c r="E655" s="29"/>
    </row>
    <row r="656" spans="3:5" ht="45" customHeight="1" x14ac:dyDescent="0.25">
      <c r="C656" s="56">
        <v>652</v>
      </c>
      <c r="D656" s="30"/>
      <c r="E656" s="29"/>
    </row>
    <row r="657" spans="3:5" ht="45" customHeight="1" x14ac:dyDescent="0.25">
      <c r="C657" s="56">
        <v>653</v>
      </c>
      <c r="D657" s="30"/>
      <c r="E657" s="29"/>
    </row>
    <row r="658" spans="3:5" ht="45" customHeight="1" x14ac:dyDescent="0.25">
      <c r="C658" s="56">
        <v>654</v>
      </c>
      <c r="D658" s="30"/>
      <c r="E658" s="29"/>
    </row>
    <row r="659" spans="3:5" ht="45" customHeight="1" x14ac:dyDescent="0.25">
      <c r="C659" s="56">
        <v>655</v>
      </c>
      <c r="D659" s="30"/>
      <c r="E659" s="29"/>
    </row>
    <row r="660" spans="3:5" ht="45" customHeight="1" x14ac:dyDescent="0.25">
      <c r="C660" s="56">
        <v>656</v>
      </c>
      <c r="D660" s="30"/>
      <c r="E660" s="29"/>
    </row>
    <row r="661" spans="3:5" ht="45" customHeight="1" x14ac:dyDescent="0.25">
      <c r="C661" s="56">
        <v>657</v>
      </c>
      <c r="D661" s="30"/>
      <c r="E661" s="29"/>
    </row>
    <row r="662" spans="3:5" ht="45" customHeight="1" x14ac:dyDescent="0.25">
      <c r="C662" s="56">
        <v>658</v>
      </c>
      <c r="D662" s="30"/>
      <c r="E662" s="29"/>
    </row>
    <row r="663" spans="3:5" ht="45" customHeight="1" x14ac:dyDescent="0.25">
      <c r="C663" s="56">
        <v>659</v>
      </c>
      <c r="D663" s="30"/>
      <c r="E663" s="29"/>
    </row>
    <row r="664" spans="3:5" ht="45" customHeight="1" x14ac:dyDescent="0.25">
      <c r="C664" s="56">
        <v>660</v>
      </c>
      <c r="D664" s="30"/>
      <c r="E664" s="29"/>
    </row>
    <row r="665" spans="3:5" ht="45" customHeight="1" x14ac:dyDescent="0.25">
      <c r="C665" s="56">
        <v>661</v>
      </c>
      <c r="D665" s="30"/>
      <c r="E665" s="29"/>
    </row>
    <row r="666" spans="3:5" ht="45" customHeight="1" x14ac:dyDescent="0.25">
      <c r="C666" s="56">
        <v>662</v>
      </c>
      <c r="D666" s="30"/>
      <c r="E666" s="29"/>
    </row>
    <row r="667" spans="3:5" ht="45" customHeight="1" x14ac:dyDescent="0.25">
      <c r="C667" s="56">
        <v>663</v>
      </c>
      <c r="D667" s="30"/>
      <c r="E667" s="29"/>
    </row>
    <row r="668" spans="3:5" ht="45" customHeight="1" x14ac:dyDescent="0.25">
      <c r="C668" s="56">
        <v>664</v>
      </c>
      <c r="D668" s="30"/>
      <c r="E668" s="29"/>
    </row>
    <row r="669" spans="3:5" ht="45" customHeight="1" x14ac:dyDescent="0.25">
      <c r="C669" s="56">
        <v>665</v>
      </c>
      <c r="D669" s="30"/>
      <c r="E669" s="29"/>
    </row>
    <row r="670" spans="3:5" ht="45" customHeight="1" x14ac:dyDescent="0.25">
      <c r="C670" s="56">
        <v>666</v>
      </c>
      <c r="D670" s="30"/>
      <c r="E670" s="29"/>
    </row>
    <row r="671" spans="3:5" ht="45" customHeight="1" x14ac:dyDescent="0.25">
      <c r="C671" s="56">
        <v>667</v>
      </c>
      <c r="D671" s="30"/>
      <c r="E671" s="29"/>
    </row>
    <row r="672" spans="3:5" ht="45" customHeight="1" x14ac:dyDescent="0.25">
      <c r="C672" s="56">
        <v>668</v>
      </c>
      <c r="D672" s="30"/>
      <c r="E672" s="29"/>
    </row>
    <row r="673" spans="3:5" ht="45" customHeight="1" x14ac:dyDescent="0.25">
      <c r="C673" s="56">
        <v>669</v>
      </c>
      <c r="D673" s="30"/>
      <c r="E673" s="29"/>
    </row>
    <row r="674" spans="3:5" ht="45" customHeight="1" x14ac:dyDescent="0.25">
      <c r="C674" s="56">
        <v>670</v>
      </c>
      <c r="D674" s="30"/>
      <c r="E674" s="29"/>
    </row>
    <row r="675" spans="3:5" ht="45" customHeight="1" x14ac:dyDescent="0.25">
      <c r="C675" s="56">
        <v>671</v>
      </c>
      <c r="D675" s="30"/>
      <c r="E675" s="29"/>
    </row>
    <row r="676" spans="3:5" ht="45" customHeight="1" x14ac:dyDescent="0.25">
      <c r="C676" s="56">
        <v>672</v>
      </c>
      <c r="D676" s="30"/>
      <c r="E676" s="29"/>
    </row>
    <row r="677" spans="3:5" ht="45" customHeight="1" x14ac:dyDescent="0.25">
      <c r="C677" s="56">
        <v>673</v>
      </c>
      <c r="D677" s="30"/>
      <c r="E677" s="29"/>
    </row>
    <row r="678" spans="3:5" ht="45" customHeight="1" x14ac:dyDescent="0.25">
      <c r="C678" s="56">
        <v>674</v>
      </c>
      <c r="D678" s="30"/>
      <c r="E678" s="29"/>
    </row>
    <row r="679" spans="3:5" ht="45" customHeight="1" x14ac:dyDescent="0.25">
      <c r="C679" s="56">
        <v>675</v>
      </c>
      <c r="D679" s="30"/>
      <c r="E679" s="29"/>
    </row>
    <row r="680" spans="3:5" ht="45" customHeight="1" x14ac:dyDescent="0.25">
      <c r="C680" s="56">
        <v>676</v>
      </c>
      <c r="D680" s="30"/>
      <c r="E680" s="29"/>
    </row>
    <row r="681" spans="3:5" ht="45" customHeight="1" x14ac:dyDescent="0.25">
      <c r="C681" s="56">
        <v>677</v>
      </c>
      <c r="D681" s="30"/>
      <c r="E681" s="29"/>
    </row>
    <row r="682" spans="3:5" ht="45" customHeight="1" x14ac:dyDescent="0.25">
      <c r="C682" s="56">
        <v>678</v>
      </c>
      <c r="D682" s="30"/>
      <c r="E682" s="29"/>
    </row>
    <row r="683" spans="3:5" ht="45" customHeight="1" x14ac:dyDescent="0.25">
      <c r="C683" s="56">
        <v>679</v>
      </c>
      <c r="D683" s="30"/>
      <c r="E683" s="29"/>
    </row>
    <row r="684" spans="3:5" ht="45" customHeight="1" x14ac:dyDescent="0.25">
      <c r="C684" s="56">
        <v>680</v>
      </c>
      <c r="D684" s="30"/>
      <c r="E684" s="29"/>
    </row>
    <row r="685" spans="3:5" ht="45" customHeight="1" x14ac:dyDescent="0.25">
      <c r="C685" s="56">
        <v>681</v>
      </c>
      <c r="D685" s="30"/>
      <c r="E685" s="29"/>
    </row>
    <row r="686" spans="3:5" ht="45" customHeight="1" x14ac:dyDescent="0.25">
      <c r="C686" s="56">
        <v>682</v>
      </c>
      <c r="D686" s="30"/>
      <c r="E686" s="29"/>
    </row>
    <row r="687" spans="3:5" ht="45" customHeight="1" x14ac:dyDescent="0.25">
      <c r="C687" s="56">
        <v>683</v>
      </c>
      <c r="D687" s="30"/>
      <c r="E687" s="29"/>
    </row>
    <row r="688" spans="3:5" ht="45" customHeight="1" x14ac:dyDescent="0.25">
      <c r="C688" s="56">
        <v>684</v>
      </c>
      <c r="D688" s="30"/>
      <c r="E688" s="29"/>
    </row>
    <row r="689" spans="3:5" ht="45" customHeight="1" x14ac:dyDescent="0.25">
      <c r="C689" s="56">
        <v>685</v>
      </c>
      <c r="D689" s="30"/>
      <c r="E689" s="29"/>
    </row>
    <row r="690" spans="3:5" ht="45" customHeight="1" x14ac:dyDescent="0.25">
      <c r="C690" s="56">
        <v>686</v>
      </c>
      <c r="D690" s="30"/>
      <c r="E690" s="29"/>
    </row>
    <row r="691" spans="3:5" ht="45" customHeight="1" x14ac:dyDescent="0.25">
      <c r="C691" s="56">
        <v>687</v>
      </c>
      <c r="D691" s="30"/>
      <c r="E691" s="29"/>
    </row>
    <row r="692" spans="3:5" ht="45" customHeight="1" x14ac:dyDescent="0.25">
      <c r="C692" s="56">
        <v>688</v>
      </c>
      <c r="D692" s="30"/>
      <c r="E692" s="29"/>
    </row>
    <row r="693" spans="3:5" ht="45" customHeight="1" x14ac:dyDescent="0.25">
      <c r="C693" s="56">
        <v>689</v>
      </c>
      <c r="D693" s="30"/>
      <c r="E693" s="29"/>
    </row>
    <row r="694" spans="3:5" ht="45" customHeight="1" x14ac:dyDescent="0.25">
      <c r="C694" s="56">
        <v>690</v>
      </c>
      <c r="D694" s="30"/>
      <c r="E694" s="29"/>
    </row>
    <row r="695" spans="3:5" ht="45" customHeight="1" x14ac:dyDescent="0.25">
      <c r="C695" s="56">
        <v>691</v>
      </c>
      <c r="D695" s="30"/>
      <c r="E695" s="29"/>
    </row>
    <row r="696" spans="3:5" ht="45" customHeight="1" x14ac:dyDescent="0.25">
      <c r="C696" s="56">
        <v>692</v>
      </c>
      <c r="D696" s="30"/>
      <c r="E696" s="29"/>
    </row>
    <row r="697" spans="3:5" ht="45" customHeight="1" x14ac:dyDescent="0.25">
      <c r="C697" s="56">
        <v>693</v>
      </c>
      <c r="D697" s="30"/>
      <c r="E697" s="29"/>
    </row>
    <row r="698" spans="3:5" ht="45" customHeight="1" x14ac:dyDescent="0.25">
      <c r="C698" s="56">
        <v>694</v>
      </c>
      <c r="D698" s="30"/>
      <c r="E698" s="29"/>
    </row>
    <row r="699" spans="3:5" ht="45" customHeight="1" x14ac:dyDescent="0.25">
      <c r="C699" s="56">
        <v>695</v>
      </c>
      <c r="D699" s="30"/>
      <c r="E699" s="29"/>
    </row>
    <row r="700" spans="3:5" ht="45" customHeight="1" x14ac:dyDescent="0.25">
      <c r="C700" s="56">
        <v>696</v>
      </c>
      <c r="D700" s="30"/>
      <c r="E700" s="29"/>
    </row>
    <row r="701" spans="3:5" ht="45" customHeight="1" x14ac:dyDescent="0.25">
      <c r="C701" s="56">
        <v>697</v>
      </c>
      <c r="D701" s="30"/>
      <c r="E701" s="29"/>
    </row>
    <row r="702" spans="3:5" ht="45" customHeight="1" x14ac:dyDescent="0.25">
      <c r="C702" s="56">
        <v>698</v>
      </c>
      <c r="D702" s="30"/>
      <c r="E702" s="29"/>
    </row>
    <row r="703" spans="3:5" ht="45" customHeight="1" x14ac:dyDescent="0.25">
      <c r="C703" s="56">
        <v>699</v>
      </c>
      <c r="D703" s="30"/>
      <c r="E703" s="29"/>
    </row>
    <row r="704" spans="3:5" ht="45" customHeight="1" x14ac:dyDescent="0.25">
      <c r="C704" s="56">
        <v>700</v>
      </c>
      <c r="D704" s="30"/>
      <c r="E704" s="29"/>
    </row>
    <row r="705" spans="3:5" ht="45" customHeight="1" x14ac:dyDescent="0.25">
      <c r="C705" s="56">
        <v>701</v>
      </c>
      <c r="D705" s="30"/>
      <c r="E705" s="29"/>
    </row>
    <row r="706" spans="3:5" ht="45" customHeight="1" x14ac:dyDescent="0.25">
      <c r="C706" s="56">
        <v>702</v>
      </c>
      <c r="D706" s="30"/>
      <c r="E706" s="29"/>
    </row>
    <row r="707" spans="3:5" ht="45" customHeight="1" x14ac:dyDescent="0.25">
      <c r="C707" s="56">
        <v>703</v>
      </c>
      <c r="D707" s="30"/>
      <c r="E707" s="29"/>
    </row>
    <row r="708" spans="3:5" ht="45" customHeight="1" x14ac:dyDescent="0.25">
      <c r="C708" s="56">
        <v>704</v>
      </c>
      <c r="D708" s="30"/>
      <c r="E708" s="29"/>
    </row>
    <row r="709" spans="3:5" ht="45" customHeight="1" x14ac:dyDescent="0.25">
      <c r="C709" s="56">
        <v>705</v>
      </c>
      <c r="D709" s="30"/>
      <c r="E709" s="29"/>
    </row>
    <row r="710" spans="3:5" ht="45" customHeight="1" x14ac:dyDescent="0.25">
      <c r="C710" s="56">
        <v>706</v>
      </c>
      <c r="D710" s="30"/>
      <c r="E710" s="29"/>
    </row>
    <row r="711" spans="3:5" ht="45" customHeight="1" x14ac:dyDescent="0.25">
      <c r="C711" s="56">
        <v>707</v>
      </c>
      <c r="D711" s="30"/>
      <c r="E711" s="29"/>
    </row>
    <row r="712" spans="3:5" ht="45" customHeight="1" x14ac:dyDescent="0.25">
      <c r="C712" s="56">
        <v>708</v>
      </c>
      <c r="D712" s="30"/>
      <c r="E712" s="29"/>
    </row>
    <row r="713" spans="3:5" ht="45" customHeight="1" x14ac:dyDescent="0.25">
      <c r="C713" s="56">
        <v>709</v>
      </c>
      <c r="D713" s="30"/>
      <c r="E713" s="29"/>
    </row>
    <row r="714" spans="3:5" ht="45" customHeight="1" x14ac:dyDescent="0.25">
      <c r="C714" s="56">
        <v>710</v>
      </c>
      <c r="D714" s="30"/>
      <c r="E714" s="29"/>
    </row>
    <row r="715" spans="3:5" ht="45" customHeight="1" x14ac:dyDescent="0.25">
      <c r="C715" s="56">
        <v>711</v>
      </c>
      <c r="D715" s="30"/>
      <c r="E715" s="29"/>
    </row>
    <row r="716" spans="3:5" ht="45" customHeight="1" x14ac:dyDescent="0.25">
      <c r="C716" s="56">
        <v>712</v>
      </c>
      <c r="D716" s="30"/>
      <c r="E716" s="29"/>
    </row>
    <row r="717" spans="3:5" ht="45" customHeight="1" x14ac:dyDescent="0.25">
      <c r="C717" s="56">
        <v>713</v>
      </c>
      <c r="D717" s="30"/>
      <c r="E717" s="29"/>
    </row>
    <row r="718" spans="3:5" ht="45" customHeight="1" x14ac:dyDescent="0.25">
      <c r="C718" s="56">
        <v>714</v>
      </c>
      <c r="D718" s="30"/>
      <c r="E718" s="29"/>
    </row>
    <row r="719" spans="3:5" ht="45" customHeight="1" x14ac:dyDescent="0.25">
      <c r="C719" s="56">
        <v>715</v>
      </c>
      <c r="D719" s="30"/>
      <c r="E719" s="29"/>
    </row>
    <row r="720" spans="3:5" ht="45" customHeight="1" x14ac:dyDescent="0.25">
      <c r="C720" s="56">
        <v>716</v>
      </c>
      <c r="D720" s="30"/>
      <c r="E720" s="29"/>
    </row>
    <row r="721" spans="3:5" ht="45" customHeight="1" x14ac:dyDescent="0.25">
      <c r="C721" s="56">
        <v>717</v>
      </c>
      <c r="D721" s="30"/>
      <c r="E721" s="29"/>
    </row>
    <row r="722" spans="3:5" ht="45" customHeight="1" x14ac:dyDescent="0.25">
      <c r="C722" s="56">
        <v>718</v>
      </c>
      <c r="D722" s="30"/>
      <c r="E722" s="29"/>
    </row>
    <row r="723" spans="3:5" ht="45" customHeight="1" x14ac:dyDescent="0.25">
      <c r="C723" s="56">
        <v>719</v>
      </c>
      <c r="D723" s="30"/>
      <c r="E723" s="29"/>
    </row>
    <row r="724" spans="3:5" ht="45" customHeight="1" x14ac:dyDescent="0.25">
      <c r="C724" s="56">
        <v>720</v>
      </c>
      <c r="D724" s="30"/>
      <c r="E724" s="29"/>
    </row>
    <row r="725" spans="3:5" ht="45" customHeight="1" x14ac:dyDescent="0.25">
      <c r="C725" s="56">
        <v>721</v>
      </c>
      <c r="D725" s="30"/>
      <c r="E725" s="29"/>
    </row>
    <row r="726" spans="3:5" ht="45" customHeight="1" x14ac:dyDescent="0.25">
      <c r="C726" s="56">
        <v>722</v>
      </c>
      <c r="D726" s="30"/>
      <c r="E726" s="29"/>
    </row>
    <row r="727" spans="3:5" ht="45" customHeight="1" x14ac:dyDescent="0.25">
      <c r="C727" s="56">
        <v>723</v>
      </c>
      <c r="D727" s="30"/>
      <c r="E727" s="29"/>
    </row>
    <row r="728" spans="3:5" ht="45" customHeight="1" x14ac:dyDescent="0.25">
      <c r="C728" s="56">
        <v>724</v>
      </c>
      <c r="D728" s="30"/>
      <c r="E728" s="29"/>
    </row>
    <row r="729" spans="3:5" ht="45" customHeight="1" x14ac:dyDescent="0.25">
      <c r="C729" s="56">
        <v>725</v>
      </c>
      <c r="D729" s="30"/>
      <c r="E729" s="29"/>
    </row>
    <row r="730" spans="3:5" ht="45" customHeight="1" x14ac:dyDescent="0.25">
      <c r="C730" s="56">
        <v>726</v>
      </c>
      <c r="D730" s="30"/>
      <c r="E730" s="29"/>
    </row>
    <row r="731" spans="3:5" ht="45" customHeight="1" x14ac:dyDescent="0.25">
      <c r="C731" s="56">
        <v>727</v>
      </c>
      <c r="D731" s="30"/>
      <c r="E731" s="29"/>
    </row>
    <row r="732" spans="3:5" ht="45" customHeight="1" x14ac:dyDescent="0.25">
      <c r="C732" s="56">
        <v>728</v>
      </c>
      <c r="D732" s="30"/>
      <c r="E732" s="29"/>
    </row>
    <row r="733" spans="3:5" ht="45" customHeight="1" x14ac:dyDescent="0.25">
      <c r="C733" s="56">
        <v>729</v>
      </c>
      <c r="D733" s="30"/>
      <c r="E733" s="29"/>
    </row>
    <row r="734" spans="3:5" ht="45" customHeight="1" x14ac:dyDescent="0.25">
      <c r="C734" s="56">
        <v>730</v>
      </c>
      <c r="D734" s="30"/>
      <c r="E734" s="29"/>
    </row>
    <row r="735" spans="3:5" ht="45" customHeight="1" x14ac:dyDescent="0.25">
      <c r="C735" s="56">
        <v>731</v>
      </c>
      <c r="D735" s="30"/>
      <c r="E735" s="29"/>
    </row>
    <row r="736" spans="3:5" ht="45" customHeight="1" x14ac:dyDescent="0.25">
      <c r="C736" s="56">
        <v>732</v>
      </c>
      <c r="D736" s="30"/>
      <c r="E736" s="29"/>
    </row>
    <row r="737" spans="3:5" ht="45" customHeight="1" x14ac:dyDescent="0.25">
      <c r="C737" s="56">
        <v>733</v>
      </c>
      <c r="D737" s="30"/>
      <c r="E737" s="29"/>
    </row>
    <row r="738" spans="3:5" ht="45" customHeight="1" x14ac:dyDescent="0.25">
      <c r="C738" s="56">
        <v>734</v>
      </c>
      <c r="D738" s="30"/>
      <c r="E738" s="29"/>
    </row>
    <row r="739" spans="3:5" ht="45" customHeight="1" x14ac:dyDescent="0.25">
      <c r="C739" s="56">
        <v>735</v>
      </c>
      <c r="D739" s="30"/>
      <c r="E739" s="29"/>
    </row>
    <row r="740" spans="3:5" ht="45" customHeight="1" x14ac:dyDescent="0.25">
      <c r="C740" s="56">
        <v>736</v>
      </c>
      <c r="D740" s="30"/>
      <c r="E740" s="29"/>
    </row>
    <row r="741" spans="3:5" ht="45" customHeight="1" x14ac:dyDescent="0.25">
      <c r="C741" s="56">
        <v>737</v>
      </c>
      <c r="D741" s="30"/>
      <c r="E741" s="29"/>
    </row>
    <row r="742" spans="3:5" ht="45" customHeight="1" x14ac:dyDescent="0.25">
      <c r="C742" s="56">
        <v>738</v>
      </c>
      <c r="D742" s="30"/>
      <c r="E742" s="29"/>
    </row>
    <row r="743" spans="3:5" ht="45" customHeight="1" x14ac:dyDescent="0.25">
      <c r="C743" s="56">
        <v>739</v>
      </c>
      <c r="D743" s="30"/>
      <c r="E743" s="29"/>
    </row>
    <row r="744" spans="3:5" ht="45" customHeight="1" x14ac:dyDescent="0.25">
      <c r="C744" s="56">
        <v>740</v>
      </c>
      <c r="D744" s="30"/>
      <c r="E744" s="29"/>
    </row>
    <row r="745" spans="3:5" ht="45" customHeight="1" x14ac:dyDescent="0.25">
      <c r="C745" s="56">
        <v>741</v>
      </c>
      <c r="D745" s="30"/>
      <c r="E745" s="29"/>
    </row>
    <row r="746" spans="3:5" ht="45" customHeight="1" x14ac:dyDescent="0.25">
      <c r="C746" s="56">
        <v>742</v>
      </c>
      <c r="D746" s="30"/>
      <c r="E746" s="29"/>
    </row>
    <row r="747" spans="3:5" ht="45" customHeight="1" x14ac:dyDescent="0.25">
      <c r="C747" s="56">
        <v>743</v>
      </c>
      <c r="D747" s="30"/>
      <c r="E747" s="29"/>
    </row>
    <row r="748" spans="3:5" ht="45" customHeight="1" x14ac:dyDescent="0.25">
      <c r="C748" s="56">
        <v>744</v>
      </c>
      <c r="D748" s="30"/>
      <c r="E748" s="29"/>
    </row>
    <row r="749" spans="3:5" ht="45" customHeight="1" x14ac:dyDescent="0.25">
      <c r="C749" s="56">
        <v>745</v>
      </c>
      <c r="D749" s="30"/>
      <c r="E749" s="29"/>
    </row>
    <row r="750" spans="3:5" ht="45" customHeight="1" x14ac:dyDescent="0.25">
      <c r="C750" s="56">
        <v>746</v>
      </c>
      <c r="D750" s="30"/>
      <c r="E750" s="29"/>
    </row>
    <row r="751" spans="3:5" ht="45" customHeight="1" x14ac:dyDescent="0.25">
      <c r="C751" s="56">
        <v>747</v>
      </c>
      <c r="D751" s="30"/>
      <c r="E751" s="29"/>
    </row>
    <row r="752" spans="3:5" ht="45" customHeight="1" x14ac:dyDescent="0.25">
      <c r="C752" s="56">
        <v>748</v>
      </c>
      <c r="D752" s="30"/>
      <c r="E752" s="29"/>
    </row>
    <row r="753" spans="3:5" ht="45" customHeight="1" x14ac:dyDescent="0.25">
      <c r="C753" s="56">
        <v>749</v>
      </c>
      <c r="D753" s="30"/>
      <c r="E753" s="29"/>
    </row>
    <row r="754" spans="3:5" ht="45" customHeight="1" x14ac:dyDescent="0.25">
      <c r="C754" s="56">
        <v>750</v>
      </c>
      <c r="D754" s="30"/>
      <c r="E754" s="29"/>
    </row>
    <row r="755" spans="3:5" ht="45" customHeight="1" x14ac:dyDescent="0.25">
      <c r="C755" s="56">
        <v>751</v>
      </c>
      <c r="D755" s="30"/>
      <c r="E755" s="29"/>
    </row>
    <row r="756" spans="3:5" ht="45" customHeight="1" x14ac:dyDescent="0.25">
      <c r="C756" s="56">
        <v>752</v>
      </c>
      <c r="D756" s="30"/>
      <c r="E756" s="29"/>
    </row>
    <row r="757" spans="3:5" ht="45" customHeight="1" x14ac:dyDescent="0.25">
      <c r="C757" s="56">
        <v>753</v>
      </c>
      <c r="D757" s="30"/>
      <c r="E757" s="29"/>
    </row>
    <row r="758" spans="3:5" ht="45" customHeight="1" x14ac:dyDescent="0.25">
      <c r="C758" s="56">
        <v>754</v>
      </c>
      <c r="D758" s="30"/>
      <c r="E758" s="29"/>
    </row>
    <row r="759" spans="3:5" ht="45" customHeight="1" x14ac:dyDescent="0.25">
      <c r="C759" s="56">
        <v>755</v>
      </c>
      <c r="D759" s="30"/>
      <c r="E759" s="29"/>
    </row>
    <row r="760" spans="3:5" ht="45" customHeight="1" x14ac:dyDescent="0.25">
      <c r="C760" s="56">
        <v>756</v>
      </c>
      <c r="D760" s="30"/>
      <c r="E760" s="29"/>
    </row>
    <row r="761" spans="3:5" ht="45" customHeight="1" x14ac:dyDescent="0.25">
      <c r="C761" s="56">
        <v>757</v>
      </c>
      <c r="D761" s="30"/>
      <c r="E761" s="29"/>
    </row>
    <row r="762" spans="3:5" ht="45" customHeight="1" x14ac:dyDescent="0.25">
      <c r="C762" s="56">
        <v>758</v>
      </c>
      <c r="D762" s="30"/>
      <c r="E762" s="29"/>
    </row>
    <row r="763" spans="3:5" ht="45" customHeight="1" x14ac:dyDescent="0.25">
      <c r="C763" s="56">
        <v>759</v>
      </c>
      <c r="D763" s="30"/>
      <c r="E763" s="29"/>
    </row>
    <row r="764" spans="3:5" ht="45" customHeight="1" x14ac:dyDescent="0.25">
      <c r="C764" s="56">
        <v>760</v>
      </c>
      <c r="D764" s="30"/>
      <c r="E764" s="29"/>
    </row>
    <row r="765" spans="3:5" ht="45" customHeight="1" x14ac:dyDescent="0.25">
      <c r="C765" s="56">
        <v>761</v>
      </c>
      <c r="D765" s="30"/>
      <c r="E765" s="29"/>
    </row>
    <row r="766" spans="3:5" ht="45" customHeight="1" x14ac:dyDescent="0.25">
      <c r="C766" s="56">
        <v>762</v>
      </c>
      <c r="D766" s="30"/>
      <c r="E766" s="29"/>
    </row>
    <row r="767" spans="3:5" ht="45" customHeight="1" x14ac:dyDescent="0.25">
      <c r="C767" s="56">
        <v>763</v>
      </c>
      <c r="D767" s="30"/>
      <c r="E767" s="29"/>
    </row>
    <row r="768" spans="3:5" ht="45" customHeight="1" x14ac:dyDescent="0.25">
      <c r="C768" s="56">
        <v>764</v>
      </c>
      <c r="D768" s="30"/>
      <c r="E768" s="29"/>
    </row>
    <row r="769" spans="3:5" ht="45" customHeight="1" x14ac:dyDescent="0.25">
      <c r="C769" s="56">
        <v>765</v>
      </c>
      <c r="D769" s="30"/>
      <c r="E769" s="29"/>
    </row>
    <row r="770" spans="3:5" ht="45" customHeight="1" x14ac:dyDescent="0.25">
      <c r="C770" s="56">
        <v>766</v>
      </c>
      <c r="D770" s="30"/>
      <c r="E770" s="29"/>
    </row>
    <row r="771" spans="3:5" ht="45" customHeight="1" x14ac:dyDescent="0.25">
      <c r="C771" s="56">
        <v>767</v>
      </c>
      <c r="D771" s="30"/>
      <c r="E771" s="29"/>
    </row>
    <row r="772" spans="3:5" ht="45" customHeight="1" x14ac:dyDescent="0.25">
      <c r="C772" s="56">
        <v>768</v>
      </c>
      <c r="D772" s="30"/>
      <c r="E772" s="29"/>
    </row>
    <row r="773" spans="3:5" ht="45" customHeight="1" x14ac:dyDescent="0.25">
      <c r="C773" s="56">
        <v>769</v>
      </c>
      <c r="D773" s="30"/>
      <c r="E773" s="29"/>
    </row>
    <row r="774" spans="3:5" ht="45" customHeight="1" x14ac:dyDescent="0.25">
      <c r="C774" s="56">
        <v>770</v>
      </c>
      <c r="D774" s="30"/>
      <c r="E774" s="29"/>
    </row>
    <row r="775" spans="3:5" ht="45" customHeight="1" x14ac:dyDescent="0.25">
      <c r="C775" s="56">
        <v>771</v>
      </c>
      <c r="D775" s="30"/>
      <c r="E775" s="29"/>
    </row>
    <row r="776" spans="3:5" ht="45" customHeight="1" x14ac:dyDescent="0.25">
      <c r="C776" s="56">
        <v>772</v>
      </c>
      <c r="D776" s="30"/>
      <c r="E776" s="29"/>
    </row>
    <row r="777" spans="3:5" ht="45" customHeight="1" x14ac:dyDescent="0.25">
      <c r="C777" s="56">
        <v>773</v>
      </c>
      <c r="D777" s="30"/>
      <c r="E777" s="29"/>
    </row>
    <row r="778" spans="3:5" ht="45" customHeight="1" x14ac:dyDescent="0.25">
      <c r="C778" s="56">
        <v>774</v>
      </c>
      <c r="D778" s="30"/>
      <c r="E778" s="29"/>
    </row>
    <row r="779" spans="3:5" ht="45" customHeight="1" x14ac:dyDescent="0.25">
      <c r="C779" s="56">
        <v>775</v>
      </c>
      <c r="D779" s="30"/>
      <c r="E779" s="29"/>
    </row>
    <row r="780" spans="3:5" ht="45" customHeight="1" x14ac:dyDescent="0.25">
      <c r="C780" s="56">
        <v>776</v>
      </c>
      <c r="D780" s="30"/>
      <c r="E780" s="29"/>
    </row>
    <row r="781" spans="3:5" ht="45" customHeight="1" x14ac:dyDescent="0.25">
      <c r="C781" s="56">
        <v>777</v>
      </c>
      <c r="D781" s="30"/>
      <c r="E781" s="29"/>
    </row>
    <row r="782" spans="3:5" ht="45" customHeight="1" x14ac:dyDescent="0.25">
      <c r="C782" s="56">
        <v>778</v>
      </c>
      <c r="D782" s="30"/>
      <c r="E782" s="29"/>
    </row>
    <row r="783" spans="3:5" ht="45" customHeight="1" x14ac:dyDescent="0.25">
      <c r="C783" s="56">
        <v>779</v>
      </c>
      <c r="D783" s="30"/>
      <c r="E783" s="29"/>
    </row>
    <row r="784" spans="3:5" ht="45" customHeight="1" x14ac:dyDescent="0.25">
      <c r="C784" s="56">
        <v>780</v>
      </c>
      <c r="D784" s="30"/>
      <c r="E784" s="29"/>
    </row>
    <row r="785" spans="3:5" ht="45" customHeight="1" x14ac:dyDescent="0.25">
      <c r="C785" s="56">
        <v>781</v>
      </c>
      <c r="D785" s="30"/>
      <c r="E785" s="29"/>
    </row>
    <row r="786" spans="3:5" ht="45" customHeight="1" x14ac:dyDescent="0.25">
      <c r="C786" s="56">
        <v>782</v>
      </c>
      <c r="D786" s="30"/>
      <c r="E786" s="29"/>
    </row>
    <row r="787" spans="3:5" ht="45" customHeight="1" x14ac:dyDescent="0.25">
      <c r="C787" s="56">
        <v>783</v>
      </c>
      <c r="D787" s="30"/>
      <c r="E787" s="29"/>
    </row>
    <row r="788" spans="3:5" ht="45" customHeight="1" x14ac:dyDescent="0.25">
      <c r="C788" s="56">
        <v>784</v>
      </c>
      <c r="D788" s="30"/>
      <c r="E788" s="29"/>
    </row>
    <row r="789" spans="3:5" ht="45" customHeight="1" x14ac:dyDescent="0.25">
      <c r="C789" s="56">
        <v>785</v>
      </c>
      <c r="D789" s="30"/>
      <c r="E789" s="29"/>
    </row>
    <row r="790" spans="3:5" ht="45" customHeight="1" x14ac:dyDescent="0.25">
      <c r="C790" s="56">
        <v>786</v>
      </c>
      <c r="D790" s="30"/>
      <c r="E790" s="29"/>
    </row>
    <row r="791" spans="3:5" ht="45" customHeight="1" x14ac:dyDescent="0.25">
      <c r="C791" s="56">
        <v>787</v>
      </c>
      <c r="D791" s="30"/>
      <c r="E791" s="29"/>
    </row>
    <row r="792" spans="3:5" ht="45" customHeight="1" x14ac:dyDescent="0.25">
      <c r="C792" s="56">
        <v>788</v>
      </c>
      <c r="D792" s="30"/>
      <c r="E792" s="29"/>
    </row>
    <row r="793" spans="3:5" ht="45" customHeight="1" x14ac:dyDescent="0.25">
      <c r="C793" s="56">
        <v>789</v>
      </c>
      <c r="D793" s="30"/>
      <c r="E793" s="29"/>
    </row>
    <row r="794" spans="3:5" ht="45" customHeight="1" x14ac:dyDescent="0.25">
      <c r="C794" s="56">
        <v>790</v>
      </c>
      <c r="D794" s="30"/>
      <c r="E794" s="29"/>
    </row>
    <row r="795" spans="3:5" ht="45" customHeight="1" x14ac:dyDescent="0.25">
      <c r="C795" s="56">
        <v>791</v>
      </c>
      <c r="D795" s="30"/>
      <c r="E795" s="29"/>
    </row>
    <row r="796" spans="3:5" ht="45" customHeight="1" x14ac:dyDescent="0.25">
      <c r="C796" s="56">
        <v>792</v>
      </c>
      <c r="D796" s="30"/>
      <c r="E796" s="29"/>
    </row>
    <row r="797" spans="3:5" ht="45" customHeight="1" x14ac:dyDescent="0.25">
      <c r="C797" s="56">
        <v>793</v>
      </c>
      <c r="D797" s="30"/>
      <c r="E797" s="29"/>
    </row>
    <row r="798" spans="3:5" ht="45" customHeight="1" x14ac:dyDescent="0.25">
      <c r="C798" s="56">
        <v>794</v>
      </c>
      <c r="D798" s="30"/>
      <c r="E798" s="29"/>
    </row>
    <row r="799" spans="3:5" ht="45" customHeight="1" x14ac:dyDescent="0.25">
      <c r="C799" s="56">
        <v>795</v>
      </c>
      <c r="D799" s="30"/>
      <c r="E799" s="29"/>
    </row>
    <row r="800" spans="3:5" ht="45" customHeight="1" x14ac:dyDescent="0.25">
      <c r="C800" s="56">
        <v>796</v>
      </c>
      <c r="D800" s="30"/>
      <c r="E800" s="29"/>
    </row>
    <row r="801" spans="3:5" ht="45" customHeight="1" x14ac:dyDescent="0.25">
      <c r="C801" s="56">
        <v>797</v>
      </c>
      <c r="D801" s="30"/>
      <c r="E801" s="29"/>
    </row>
    <row r="802" spans="3:5" ht="45" customHeight="1" x14ac:dyDescent="0.25">
      <c r="C802" s="56">
        <v>798</v>
      </c>
      <c r="D802" s="30"/>
      <c r="E802" s="29"/>
    </row>
    <row r="803" spans="3:5" ht="45" customHeight="1" x14ac:dyDescent="0.25">
      <c r="C803" s="56">
        <v>799</v>
      </c>
      <c r="D803" s="30"/>
      <c r="E803" s="29"/>
    </row>
    <row r="804" spans="3:5" ht="45" customHeight="1" x14ac:dyDescent="0.25">
      <c r="C804" s="56">
        <v>800</v>
      </c>
      <c r="D804" s="30"/>
      <c r="E804" s="29"/>
    </row>
    <row r="805" spans="3:5" ht="45" customHeight="1" x14ac:dyDescent="0.25">
      <c r="C805" s="56">
        <v>801</v>
      </c>
      <c r="D805" s="30"/>
      <c r="E805" s="29"/>
    </row>
    <row r="806" spans="3:5" ht="45" customHeight="1" x14ac:dyDescent="0.25">
      <c r="C806" s="56">
        <v>802</v>
      </c>
      <c r="D806" s="30"/>
      <c r="E806" s="29"/>
    </row>
    <row r="807" spans="3:5" ht="45" customHeight="1" x14ac:dyDescent="0.25">
      <c r="C807" s="56">
        <v>803</v>
      </c>
      <c r="D807" s="30"/>
      <c r="E807" s="29"/>
    </row>
    <row r="808" spans="3:5" ht="45" customHeight="1" x14ac:dyDescent="0.25">
      <c r="C808" s="56">
        <v>804</v>
      </c>
      <c r="D808" s="30"/>
      <c r="E808" s="29"/>
    </row>
    <row r="809" spans="3:5" ht="45" customHeight="1" x14ac:dyDescent="0.25">
      <c r="C809" s="56">
        <v>805</v>
      </c>
      <c r="D809" s="30"/>
      <c r="E809" s="29"/>
    </row>
    <row r="810" spans="3:5" ht="45" customHeight="1" x14ac:dyDescent="0.25">
      <c r="C810" s="56">
        <v>806</v>
      </c>
      <c r="D810" s="30"/>
      <c r="E810" s="29"/>
    </row>
    <row r="811" spans="3:5" ht="45" customHeight="1" x14ac:dyDescent="0.25">
      <c r="C811" s="56">
        <v>807</v>
      </c>
      <c r="D811" s="30"/>
      <c r="E811" s="29"/>
    </row>
    <row r="812" spans="3:5" ht="45" customHeight="1" x14ac:dyDescent="0.25">
      <c r="C812" s="56">
        <v>808</v>
      </c>
      <c r="D812" s="30"/>
      <c r="E812" s="29"/>
    </row>
    <row r="813" spans="3:5" ht="45" customHeight="1" x14ac:dyDescent="0.25">
      <c r="C813" s="56">
        <v>809</v>
      </c>
      <c r="D813" s="30"/>
      <c r="E813" s="29"/>
    </row>
    <row r="814" spans="3:5" ht="45" customHeight="1" x14ac:dyDescent="0.25">
      <c r="C814" s="56">
        <v>810</v>
      </c>
      <c r="D814" s="30"/>
      <c r="E814" s="29"/>
    </row>
    <row r="815" spans="3:5" ht="45" customHeight="1" x14ac:dyDescent="0.25">
      <c r="C815" s="56">
        <v>811</v>
      </c>
      <c r="D815" s="30"/>
      <c r="E815" s="29"/>
    </row>
    <row r="816" spans="3:5" ht="45" customHeight="1" x14ac:dyDescent="0.25">
      <c r="C816" s="56">
        <v>812</v>
      </c>
      <c r="D816" s="30"/>
      <c r="E816" s="29"/>
    </row>
    <row r="817" spans="3:5" ht="45" customHeight="1" x14ac:dyDescent="0.25">
      <c r="C817" s="56">
        <v>813</v>
      </c>
      <c r="D817" s="30"/>
      <c r="E817" s="29"/>
    </row>
    <row r="818" spans="3:5" ht="45" customHeight="1" x14ac:dyDescent="0.25">
      <c r="C818" s="56">
        <v>814</v>
      </c>
      <c r="D818" s="30"/>
      <c r="E818" s="29"/>
    </row>
    <row r="819" spans="3:5" ht="45" customHeight="1" x14ac:dyDescent="0.25">
      <c r="C819" s="56">
        <v>815</v>
      </c>
      <c r="D819" s="30"/>
      <c r="E819" s="29"/>
    </row>
    <row r="820" spans="3:5" ht="45" customHeight="1" x14ac:dyDescent="0.25">
      <c r="C820" s="56">
        <v>816</v>
      </c>
      <c r="D820" s="30"/>
      <c r="E820" s="29"/>
    </row>
    <row r="821" spans="3:5" ht="45" customHeight="1" x14ac:dyDescent="0.25">
      <c r="C821" s="56">
        <v>817</v>
      </c>
      <c r="D821" s="30"/>
      <c r="E821" s="29"/>
    </row>
    <row r="822" spans="3:5" ht="45" customHeight="1" x14ac:dyDescent="0.25">
      <c r="C822" s="56">
        <v>818</v>
      </c>
      <c r="D822" s="30"/>
      <c r="E822" s="29"/>
    </row>
    <row r="823" spans="3:5" ht="45" customHeight="1" x14ac:dyDescent="0.25">
      <c r="C823" s="56">
        <v>819</v>
      </c>
      <c r="D823" s="30"/>
      <c r="E823" s="29"/>
    </row>
    <row r="824" spans="3:5" ht="45" customHeight="1" x14ac:dyDescent="0.25">
      <c r="C824" s="56">
        <v>820</v>
      </c>
      <c r="D824" s="30"/>
      <c r="E824" s="29"/>
    </row>
    <row r="825" spans="3:5" ht="45" customHeight="1" x14ac:dyDescent="0.25">
      <c r="C825" s="56">
        <v>821</v>
      </c>
      <c r="D825" s="30"/>
      <c r="E825" s="29"/>
    </row>
    <row r="826" spans="3:5" ht="45" customHeight="1" x14ac:dyDescent="0.25">
      <c r="C826" s="56">
        <v>822</v>
      </c>
      <c r="D826" s="30"/>
      <c r="E826" s="29"/>
    </row>
    <row r="827" spans="3:5" ht="45" customHeight="1" x14ac:dyDescent="0.25">
      <c r="C827" s="56">
        <v>823</v>
      </c>
      <c r="D827" s="30"/>
      <c r="E827" s="29"/>
    </row>
    <row r="828" spans="3:5" ht="45" customHeight="1" x14ac:dyDescent="0.25">
      <c r="C828" s="56">
        <v>824</v>
      </c>
      <c r="D828" s="30"/>
      <c r="E828" s="29"/>
    </row>
    <row r="829" spans="3:5" ht="45" customHeight="1" x14ac:dyDescent="0.25">
      <c r="C829" s="56">
        <v>825</v>
      </c>
      <c r="D829" s="30"/>
      <c r="E829" s="29"/>
    </row>
    <row r="830" spans="3:5" ht="45" customHeight="1" x14ac:dyDescent="0.25">
      <c r="C830" s="56">
        <v>826</v>
      </c>
      <c r="D830" s="30"/>
      <c r="E830" s="29"/>
    </row>
    <row r="831" spans="3:5" ht="45" customHeight="1" x14ac:dyDescent="0.25">
      <c r="C831" s="56">
        <v>827</v>
      </c>
      <c r="D831" s="30"/>
      <c r="E831" s="29"/>
    </row>
    <row r="832" spans="3:5" ht="45" customHeight="1" x14ac:dyDescent="0.25">
      <c r="C832" s="56">
        <v>828</v>
      </c>
      <c r="D832" s="30"/>
      <c r="E832" s="29"/>
    </row>
    <row r="833" spans="3:5" ht="45" customHeight="1" x14ac:dyDescent="0.25">
      <c r="C833" s="56">
        <v>829</v>
      </c>
      <c r="D833" s="30"/>
      <c r="E833" s="29"/>
    </row>
    <row r="834" spans="3:5" ht="45" customHeight="1" x14ac:dyDescent="0.25">
      <c r="C834" s="56">
        <v>830</v>
      </c>
      <c r="D834" s="30"/>
      <c r="E834" s="29"/>
    </row>
    <row r="835" spans="3:5" ht="45" customHeight="1" x14ac:dyDescent="0.25">
      <c r="C835" s="56">
        <v>831</v>
      </c>
      <c r="D835" s="30"/>
      <c r="E835" s="29"/>
    </row>
    <row r="836" spans="3:5" ht="45" customHeight="1" x14ac:dyDescent="0.25">
      <c r="C836" s="56">
        <v>832</v>
      </c>
      <c r="D836" s="30"/>
      <c r="E836" s="29"/>
    </row>
    <row r="837" spans="3:5" ht="45" customHeight="1" x14ac:dyDescent="0.25">
      <c r="C837" s="56">
        <v>833</v>
      </c>
      <c r="D837" s="30"/>
      <c r="E837" s="29"/>
    </row>
    <row r="838" spans="3:5" ht="45" customHeight="1" x14ac:dyDescent="0.25">
      <c r="C838" s="56">
        <v>834</v>
      </c>
      <c r="D838" s="30"/>
      <c r="E838" s="29"/>
    </row>
    <row r="839" spans="3:5" ht="45" customHeight="1" x14ac:dyDescent="0.25">
      <c r="C839" s="56">
        <v>835</v>
      </c>
      <c r="D839" s="30"/>
      <c r="E839" s="29"/>
    </row>
    <row r="840" spans="3:5" ht="45" customHeight="1" x14ac:dyDescent="0.25">
      <c r="C840" s="56">
        <v>836</v>
      </c>
      <c r="D840" s="30"/>
      <c r="E840" s="29"/>
    </row>
    <row r="841" spans="3:5" ht="45" customHeight="1" x14ac:dyDescent="0.25">
      <c r="C841" s="56">
        <v>837</v>
      </c>
      <c r="D841" s="30"/>
      <c r="E841" s="29"/>
    </row>
    <row r="842" spans="3:5" ht="45" customHeight="1" x14ac:dyDescent="0.25">
      <c r="C842" s="56">
        <v>838</v>
      </c>
      <c r="D842" s="30"/>
      <c r="E842" s="29"/>
    </row>
    <row r="843" spans="3:5" ht="45" customHeight="1" x14ac:dyDescent="0.25">
      <c r="C843" s="56">
        <v>839</v>
      </c>
      <c r="D843" s="30"/>
      <c r="E843" s="29"/>
    </row>
    <row r="844" spans="3:5" ht="45" customHeight="1" x14ac:dyDescent="0.25">
      <c r="C844" s="56">
        <v>840</v>
      </c>
      <c r="D844" s="30"/>
      <c r="E844" s="29"/>
    </row>
    <row r="845" spans="3:5" ht="45" customHeight="1" x14ac:dyDescent="0.25">
      <c r="C845" s="56">
        <v>841</v>
      </c>
      <c r="D845" s="30"/>
      <c r="E845" s="29"/>
    </row>
    <row r="846" spans="3:5" ht="45" customHeight="1" x14ac:dyDescent="0.25">
      <c r="C846" s="56">
        <v>842</v>
      </c>
      <c r="D846" s="30"/>
      <c r="E846" s="29"/>
    </row>
    <row r="847" spans="3:5" ht="45" customHeight="1" x14ac:dyDescent="0.25">
      <c r="C847" s="56">
        <v>843</v>
      </c>
      <c r="D847" s="30"/>
      <c r="E847" s="29"/>
    </row>
    <row r="848" spans="3:5" ht="45" customHeight="1" x14ac:dyDescent="0.25">
      <c r="C848" s="56">
        <v>844</v>
      </c>
      <c r="D848" s="30"/>
      <c r="E848" s="29"/>
    </row>
    <row r="849" spans="3:5" ht="45" customHeight="1" x14ac:dyDescent="0.25">
      <c r="C849" s="56">
        <v>845</v>
      </c>
      <c r="D849" s="30"/>
      <c r="E849" s="29"/>
    </row>
    <row r="850" spans="3:5" ht="45" customHeight="1" x14ac:dyDescent="0.25">
      <c r="C850" s="56">
        <v>846</v>
      </c>
      <c r="D850" s="30"/>
      <c r="E850" s="29"/>
    </row>
    <row r="851" spans="3:5" ht="45" customHeight="1" x14ac:dyDescent="0.25">
      <c r="C851" s="56">
        <v>847</v>
      </c>
      <c r="D851" s="30"/>
      <c r="E851" s="29"/>
    </row>
    <row r="852" spans="3:5" ht="45" customHeight="1" x14ac:dyDescent="0.25">
      <c r="C852" s="56">
        <v>848</v>
      </c>
      <c r="D852" s="30"/>
      <c r="E852" s="29"/>
    </row>
    <row r="853" spans="3:5" ht="45" customHeight="1" x14ac:dyDescent="0.25">
      <c r="C853" s="56">
        <v>849</v>
      </c>
      <c r="D853" s="30"/>
      <c r="E853" s="29"/>
    </row>
    <row r="854" spans="3:5" ht="45" customHeight="1" x14ac:dyDescent="0.25">
      <c r="C854" s="56">
        <v>850</v>
      </c>
      <c r="D854" s="30"/>
      <c r="E854" s="29"/>
    </row>
    <row r="855" spans="3:5" ht="45" customHeight="1" x14ac:dyDescent="0.25">
      <c r="C855" s="56">
        <v>851</v>
      </c>
      <c r="D855" s="30"/>
      <c r="E855" s="29"/>
    </row>
    <row r="856" spans="3:5" ht="45" customHeight="1" x14ac:dyDescent="0.25">
      <c r="C856" s="56">
        <v>852</v>
      </c>
      <c r="D856" s="30"/>
      <c r="E856" s="29"/>
    </row>
    <row r="857" spans="3:5" ht="45" customHeight="1" x14ac:dyDescent="0.25">
      <c r="C857" s="56">
        <v>853</v>
      </c>
      <c r="D857" s="30"/>
      <c r="E857" s="29"/>
    </row>
    <row r="858" spans="3:5" ht="45" customHeight="1" x14ac:dyDescent="0.25">
      <c r="C858" s="56">
        <v>854</v>
      </c>
      <c r="D858" s="30"/>
      <c r="E858" s="29"/>
    </row>
    <row r="859" spans="3:5" ht="45" customHeight="1" x14ac:dyDescent="0.25">
      <c r="C859" s="56">
        <v>855</v>
      </c>
      <c r="D859" s="30"/>
      <c r="E859" s="29"/>
    </row>
    <row r="860" spans="3:5" ht="45" customHeight="1" x14ac:dyDescent="0.25">
      <c r="C860" s="56">
        <v>856</v>
      </c>
      <c r="D860" s="30"/>
      <c r="E860" s="29"/>
    </row>
    <row r="861" spans="3:5" ht="45" customHeight="1" x14ac:dyDescent="0.25">
      <c r="C861" s="56">
        <v>857</v>
      </c>
      <c r="D861" s="30"/>
      <c r="E861" s="29"/>
    </row>
    <row r="862" spans="3:5" ht="45" customHeight="1" x14ac:dyDescent="0.25">
      <c r="C862" s="56">
        <v>858</v>
      </c>
      <c r="D862" s="30"/>
      <c r="E862" s="29"/>
    </row>
    <row r="863" spans="3:5" ht="45" customHeight="1" x14ac:dyDescent="0.25">
      <c r="C863" s="56">
        <v>859</v>
      </c>
      <c r="D863" s="30"/>
      <c r="E863" s="29"/>
    </row>
    <row r="864" spans="3:5" ht="45" customHeight="1" x14ac:dyDescent="0.25">
      <c r="C864" s="56">
        <v>860</v>
      </c>
      <c r="D864" s="30"/>
      <c r="E864" s="29"/>
    </row>
    <row r="865" spans="3:5" ht="45" customHeight="1" x14ac:dyDescent="0.25">
      <c r="C865" s="56">
        <v>861</v>
      </c>
      <c r="D865" s="30"/>
      <c r="E865" s="29"/>
    </row>
    <row r="866" spans="3:5" ht="45" customHeight="1" x14ac:dyDescent="0.25">
      <c r="C866" s="56">
        <v>862</v>
      </c>
      <c r="D866" s="30"/>
      <c r="E866" s="29"/>
    </row>
    <row r="867" spans="3:5" ht="45" customHeight="1" x14ac:dyDescent="0.25">
      <c r="C867" s="56">
        <v>863</v>
      </c>
      <c r="D867" s="30"/>
      <c r="E867" s="29"/>
    </row>
    <row r="868" spans="3:5" ht="45" customHeight="1" x14ac:dyDescent="0.25">
      <c r="C868" s="56">
        <v>864</v>
      </c>
      <c r="D868" s="30"/>
      <c r="E868" s="29"/>
    </row>
    <row r="869" spans="3:5" ht="45" customHeight="1" x14ac:dyDescent="0.25">
      <c r="C869" s="56">
        <v>865</v>
      </c>
      <c r="D869" s="30"/>
      <c r="E869" s="29"/>
    </row>
    <row r="870" spans="3:5" ht="45" customHeight="1" x14ac:dyDescent="0.25">
      <c r="C870" s="56">
        <v>866</v>
      </c>
      <c r="D870" s="30"/>
      <c r="E870" s="29"/>
    </row>
    <row r="871" spans="3:5" ht="45" customHeight="1" x14ac:dyDescent="0.25">
      <c r="C871" s="56">
        <v>867</v>
      </c>
      <c r="D871" s="30"/>
      <c r="E871" s="29"/>
    </row>
    <row r="872" spans="3:5" ht="45" customHeight="1" x14ac:dyDescent="0.25">
      <c r="C872" s="56">
        <v>868</v>
      </c>
      <c r="D872" s="30"/>
      <c r="E872" s="29"/>
    </row>
    <row r="873" spans="3:5" ht="45" customHeight="1" x14ac:dyDescent="0.25">
      <c r="C873" s="56">
        <v>869</v>
      </c>
      <c r="D873" s="30"/>
      <c r="E873" s="29"/>
    </row>
    <row r="874" spans="3:5" ht="45" customHeight="1" x14ac:dyDescent="0.25">
      <c r="C874" s="56">
        <v>870</v>
      </c>
      <c r="D874" s="30"/>
      <c r="E874" s="29"/>
    </row>
    <row r="875" spans="3:5" ht="45" customHeight="1" x14ac:dyDescent="0.25">
      <c r="C875" s="56">
        <v>871</v>
      </c>
      <c r="D875" s="30"/>
      <c r="E875" s="29"/>
    </row>
    <row r="876" spans="3:5" ht="45" customHeight="1" x14ac:dyDescent="0.25">
      <c r="C876" s="56">
        <v>872</v>
      </c>
      <c r="D876" s="30"/>
      <c r="E876" s="29"/>
    </row>
    <row r="877" spans="3:5" ht="45" customHeight="1" x14ac:dyDescent="0.25">
      <c r="C877" s="56">
        <v>873</v>
      </c>
      <c r="D877" s="30"/>
      <c r="E877" s="29"/>
    </row>
    <row r="878" spans="3:5" ht="45" customHeight="1" x14ac:dyDescent="0.25">
      <c r="C878" s="56">
        <v>874</v>
      </c>
      <c r="D878" s="30"/>
      <c r="E878" s="29"/>
    </row>
    <row r="879" spans="3:5" ht="45" customHeight="1" x14ac:dyDescent="0.25">
      <c r="C879" s="56">
        <v>875</v>
      </c>
      <c r="D879" s="30"/>
      <c r="E879" s="29"/>
    </row>
    <row r="880" spans="3:5" ht="45" customHeight="1" x14ac:dyDescent="0.25">
      <c r="C880" s="56">
        <v>876</v>
      </c>
      <c r="D880" s="30"/>
      <c r="E880" s="29"/>
    </row>
    <row r="881" spans="3:5" ht="45" customHeight="1" x14ac:dyDescent="0.25">
      <c r="C881" s="56">
        <v>877</v>
      </c>
      <c r="D881" s="30"/>
      <c r="E881" s="29"/>
    </row>
    <row r="882" spans="3:5" ht="45" customHeight="1" x14ac:dyDescent="0.25">
      <c r="C882" s="56">
        <v>878</v>
      </c>
      <c r="D882" s="30"/>
      <c r="E882" s="29"/>
    </row>
    <row r="883" spans="3:5" ht="45" customHeight="1" x14ac:dyDescent="0.25">
      <c r="C883" s="56">
        <v>879</v>
      </c>
      <c r="D883" s="30"/>
      <c r="E883" s="29"/>
    </row>
    <row r="884" spans="3:5" ht="45" customHeight="1" x14ac:dyDescent="0.25">
      <c r="C884" s="56">
        <v>880</v>
      </c>
      <c r="D884" s="30"/>
      <c r="E884" s="29"/>
    </row>
    <row r="885" spans="3:5" ht="45" customHeight="1" x14ac:dyDescent="0.25">
      <c r="C885" s="56">
        <v>881</v>
      </c>
      <c r="D885" s="30"/>
      <c r="E885" s="29"/>
    </row>
    <row r="886" spans="3:5" ht="45" customHeight="1" x14ac:dyDescent="0.25">
      <c r="C886" s="56">
        <v>882</v>
      </c>
      <c r="D886" s="30"/>
      <c r="E886" s="29"/>
    </row>
    <row r="887" spans="3:5" ht="45" customHeight="1" x14ac:dyDescent="0.25">
      <c r="C887" s="56">
        <v>883</v>
      </c>
      <c r="D887" s="30"/>
      <c r="E887" s="29"/>
    </row>
    <row r="888" spans="3:5" ht="45" customHeight="1" x14ac:dyDescent="0.25">
      <c r="C888" s="56">
        <v>884</v>
      </c>
      <c r="D888" s="30"/>
      <c r="E888" s="29"/>
    </row>
    <row r="889" spans="3:5" ht="45" customHeight="1" x14ac:dyDescent="0.25">
      <c r="C889" s="56">
        <v>885</v>
      </c>
      <c r="D889" s="30"/>
      <c r="E889" s="29"/>
    </row>
    <row r="890" spans="3:5" ht="45" customHeight="1" x14ac:dyDescent="0.25">
      <c r="C890" s="56">
        <v>886</v>
      </c>
      <c r="D890" s="30"/>
      <c r="E890" s="29"/>
    </row>
    <row r="891" spans="3:5" ht="45" customHeight="1" x14ac:dyDescent="0.25">
      <c r="C891" s="56">
        <v>887</v>
      </c>
      <c r="D891" s="30"/>
      <c r="E891" s="29"/>
    </row>
    <row r="892" spans="3:5" ht="45" customHeight="1" x14ac:dyDescent="0.25">
      <c r="C892" s="56">
        <v>888</v>
      </c>
      <c r="D892" s="30"/>
      <c r="E892" s="29"/>
    </row>
    <row r="893" spans="3:5" ht="45" customHeight="1" x14ac:dyDescent="0.25">
      <c r="C893" s="56">
        <v>889</v>
      </c>
      <c r="D893" s="30"/>
      <c r="E893" s="29"/>
    </row>
    <row r="894" spans="3:5" ht="45" customHeight="1" x14ac:dyDescent="0.25">
      <c r="C894" s="56">
        <v>890</v>
      </c>
      <c r="D894" s="30"/>
      <c r="E894" s="29"/>
    </row>
    <row r="895" spans="3:5" ht="45" customHeight="1" x14ac:dyDescent="0.25">
      <c r="C895" s="56">
        <v>891</v>
      </c>
      <c r="D895" s="30"/>
      <c r="E895" s="29"/>
    </row>
    <row r="896" spans="3:5" ht="45" customHeight="1" x14ac:dyDescent="0.25">
      <c r="C896" s="56">
        <v>892</v>
      </c>
      <c r="D896" s="30"/>
      <c r="E896" s="29"/>
    </row>
    <row r="897" spans="3:5" ht="45" customHeight="1" x14ac:dyDescent="0.25">
      <c r="C897" s="56">
        <v>893</v>
      </c>
      <c r="D897" s="30"/>
      <c r="E897" s="29"/>
    </row>
    <row r="898" spans="3:5" ht="45" customHeight="1" x14ac:dyDescent="0.25">
      <c r="C898" s="56">
        <v>894</v>
      </c>
      <c r="D898" s="30"/>
      <c r="E898" s="29"/>
    </row>
    <row r="899" spans="3:5" ht="45" customHeight="1" x14ac:dyDescent="0.25">
      <c r="C899" s="56">
        <v>895</v>
      </c>
      <c r="D899" s="30"/>
      <c r="E899" s="29"/>
    </row>
    <row r="900" spans="3:5" ht="45" customHeight="1" x14ac:dyDescent="0.25">
      <c r="C900" s="56">
        <v>896</v>
      </c>
      <c r="D900" s="30"/>
      <c r="E900" s="29"/>
    </row>
    <row r="901" spans="3:5" ht="45" customHeight="1" x14ac:dyDescent="0.25">
      <c r="C901" s="56">
        <v>897</v>
      </c>
      <c r="D901" s="30"/>
      <c r="E901" s="29"/>
    </row>
    <row r="902" spans="3:5" ht="45" customHeight="1" x14ac:dyDescent="0.25">
      <c r="C902" s="56">
        <v>898</v>
      </c>
      <c r="D902" s="30"/>
      <c r="E902" s="29"/>
    </row>
    <row r="903" spans="3:5" ht="45" customHeight="1" x14ac:dyDescent="0.25">
      <c r="C903" s="56">
        <v>899</v>
      </c>
      <c r="D903" s="30"/>
      <c r="E903" s="29"/>
    </row>
    <row r="904" spans="3:5" ht="45" customHeight="1" x14ac:dyDescent="0.25">
      <c r="C904" s="56">
        <v>900</v>
      </c>
      <c r="D904" s="30"/>
      <c r="E904" s="29"/>
    </row>
    <row r="905" spans="3:5" ht="45" customHeight="1" x14ac:dyDescent="0.25">
      <c r="C905" s="56">
        <v>901</v>
      </c>
      <c r="D905" s="30"/>
      <c r="E905" s="29"/>
    </row>
    <row r="906" spans="3:5" ht="45" customHeight="1" x14ac:dyDescent="0.25">
      <c r="C906" s="56">
        <v>902</v>
      </c>
      <c r="D906" s="30"/>
      <c r="E906" s="29"/>
    </row>
    <row r="907" spans="3:5" ht="45" customHeight="1" x14ac:dyDescent="0.25">
      <c r="C907" s="56">
        <v>903</v>
      </c>
      <c r="D907" s="30"/>
      <c r="E907" s="29"/>
    </row>
    <row r="908" spans="3:5" ht="45" customHeight="1" x14ac:dyDescent="0.25">
      <c r="C908" s="56">
        <v>904</v>
      </c>
      <c r="D908" s="30"/>
      <c r="E908" s="29"/>
    </row>
    <row r="909" spans="3:5" ht="45" customHeight="1" x14ac:dyDescent="0.25">
      <c r="C909" s="56">
        <v>905</v>
      </c>
      <c r="D909" s="30"/>
      <c r="E909" s="29"/>
    </row>
    <row r="910" spans="3:5" ht="45" customHeight="1" x14ac:dyDescent="0.25">
      <c r="C910" s="56">
        <v>906</v>
      </c>
      <c r="D910" s="30"/>
      <c r="E910" s="29"/>
    </row>
    <row r="911" spans="3:5" ht="45" customHeight="1" x14ac:dyDescent="0.25">
      <c r="C911" s="56">
        <v>907</v>
      </c>
      <c r="D911" s="30"/>
      <c r="E911" s="29"/>
    </row>
    <row r="912" spans="3:5" ht="45" customHeight="1" x14ac:dyDescent="0.25">
      <c r="C912" s="56">
        <v>908</v>
      </c>
      <c r="D912" s="30"/>
      <c r="E912" s="29"/>
    </row>
    <row r="913" spans="3:5" ht="45" customHeight="1" x14ac:dyDescent="0.25">
      <c r="C913" s="56">
        <v>909</v>
      </c>
      <c r="D913" s="30"/>
      <c r="E913" s="29"/>
    </row>
    <row r="914" spans="3:5" ht="45" customHeight="1" x14ac:dyDescent="0.25">
      <c r="C914" s="56">
        <v>910</v>
      </c>
      <c r="D914" s="30"/>
      <c r="E914" s="29"/>
    </row>
    <row r="915" spans="3:5" ht="45" customHeight="1" x14ac:dyDescent="0.25">
      <c r="C915" s="56">
        <v>911</v>
      </c>
      <c r="D915" s="30"/>
      <c r="E915" s="29"/>
    </row>
    <row r="916" spans="3:5" ht="45" customHeight="1" x14ac:dyDescent="0.25">
      <c r="C916" s="56">
        <v>912</v>
      </c>
      <c r="D916" s="30"/>
      <c r="E916" s="29"/>
    </row>
    <row r="917" spans="3:5" ht="45" customHeight="1" x14ac:dyDescent="0.25">
      <c r="C917" s="56">
        <v>913</v>
      </c>
      <c r="D917" s="30"/>
      <c r="E917" s="29"/>
    </row>
    <row r="918" spans="3:5" ht="45" customHeight="1" x14ac:dyDescent="0.25">
      <c r="C918" s="56">
        <v>914</v>
      </c>
      <c r="D918" s="30"/>
      <c r="E918" s="29"/>
    </row>
    <row r="919" spans="3:5" ht="45" customHeight="1" x14ac:dyDescent="0.25">
      <c r="C919" s="56">
        <v>915</v>
      </c>
      <c r="D919" s="30"/>
      <c r="E919" s="29"/>
    </row>
    <row r="920" spans="3:5" ht="45" customHeight="1" x14ac:dyDescent="0.25">
      <c r="C920" s="56">
        <v>916</v>
      </c>
      <c r="D920" s="30"/>
      <c r="E920" s="29"/>
    </row>
    <row r="921" spans="3:5" ht="45" customHeight="1" x14ac:dyDescent="0.25">
      <c r="C921" s="56">
        <v>917</v>
      </c>
      <c r="D921" s="30"/>
      <c r="E921" s="29"/>
    </row>
    <row r="922" spans="3:5" ht="45" customHeight="1" x14ac:dyDescent="0.25">
      <c r="C922" s="56">
        <v>918</v>
      </c>
      <c r="D922" s="30"/>
      <c r="E922" s="29"/>
    </row>
    <row r="923" spans="3:5" ht="45" customHeight="1" x14ac:dyDescent="0.25">
      <c r="C923" s="56">
        <v>919</v>
      </c>
      <c r="D923" s="30"/>
      <c r="E923" s="29"/>
    </row>
    <row r="924" spans="3:5" ht="45" customHeight="1" x14ac:dyDescent="0.25">
      <c r="C924" s="56">
        <v>920</v>
      </c>
      <c r="D924" s="30"/>
      <c r="E924" s="29"/>
    </row>
    <row r="925" spans="3:5" ht="45" customHeight="1" x14ac:dyDescent="0.25">
      <c r="C925" s="56">
        <v>921</v>
      </c>
      <c r="D925" s="30"/>
      <c r="E925" s="29"/>
    </row>
    <row r="926" spans="3:5" ht="45" customHeight="1" x14ac:dyDescent="0.25">
      <c r="C926" s="56">
        <v>922</v>
      </c>
      <c r="D926" s="30"/>
      <c r="E926" s="29"/>
    </row>
    <row r="927" spans="3:5" ht="45" customHeight="1" x14ac:dyDescent="0.25">
      <c r="C927" s="56">
        <v>923</v>
      </c>
      <c r="D927" s="30"/>
      <c r="E927" s="29"/>
    </row>
    <row r="928" spans="3:5" ht="45" customHeight="1" x14ac:dyDescent="0.25">
      <c r="C928" s="56">
        <v>924</v>
      </c>
      <c r="D928" s="30"/>
      <c r="E928" s="29"/>
    </row>
    <row r="929" spans="3:5" ht="45" customHeight="1" x14ac:dyDescent="0.25">
      <c r="C929" s="56">
        <v>925</v>
      </c>
      <c r="D929" s="30"/>
      <c r="E929" s="29"/>
    </row>
    <row r="930" spans="3:5" ht="45" customHeight="1" x14ac:dyDescent="0.25">
      <c r="C930" s="56">
        <v>926</v>
      </c>
      <c r="D930" s="30"/>
      <c r="E930" s="29"/>
    </row>
    <row r="931" spans="3:5" ht="45" customHeight="1" x14ac:dyDescent="0.25">
      <c r="C931" s="56">
        <v>927</v>
      </c>
      <c r="D931" s="30"/>
      <c r="E931" s="29"/>
    </row>
    <row r="932" spans="3:5" ht="45" customHeight="1" x14ac:dyDescent="0.25">
      <c r="C932" s="56">
        <v>928</v>
      </c>
      <c r="D932" s="30"/>
      <c r="E932" s="29"/>
    </row>
    <row r="933" spans="3:5" ht="45" customHeight="1" x14ac:dyDescent="0.25">
      <c r="C933" s="56">
        <v>929</v>
      </c>
      <c r="D933" s="30"/>
      <c r="E933" s="29"/>
    </row>
    <row r="934" spans="3:5" ht="45" customHeight="1" x14ac:dyDescent="0.25">
      <c r="C934" s="56">
        <v>930</v>
      </c>
      <c r="D934" s="30"/>
      <c r="E934" s="29"/>
    </row>
    <row r="935" spans="3:5" ht="45" customHeight="1" x14ac:dyDescent="0.25">
      <c r="C935" s="56">
        <v>931</v>
      </c>
      <c r="D935" s="30"/>
      <c r="E935" s="29"/>
    </row>
    <row r="936" spans="3:5" ht="45" customHeight="1" x14ac:dyDescent="0.25">
      <c r="C936" s="56">
        <v>932</v>
      </c>
      <c r="D936" s="30"/>
      <c r="E936" s="29"/>
    </row>
    <row r="937" spans="3:5" ht="45" customHeight="1" x14ac:dyDescent="0.25">
      <c r="C937" s="56">
        <v>933</v>
      </c>
      <c r="D937" s="30"/>
      <c r="E937" s="29"/>
    </row>
    <row r="938" spans="3:5" ht="45" customHeight="1" x14ac:dyDescent="0.25">
      <c r="C938" s="56">
        <v>934</v>
      </c>
      <c r="D938" s="30"/>
      <c r="E938" s="29"/>
    </row>
    <row r="939" spans="3:5" ht="45" customHeight="1" x14ac:dyDescent="0.25">
      <c r="C939" s="56">
        <v>935</v>
      </c>
      <c r="D939" s="30"/>
      <c r="E939" s="29"/>
    </row>
    <row r="940" spans="3:5" ht="45" customHeight="1" x14ac:dyDescent="0.25">
      <c r="C940" s="56">
        <v>936</v>
      </c>
      <c r="D940" s="30"/>
      <c r="E940" s="29"/>
    </row>
    <row r="941" spans="3:5" ht="45" customHeight="1" x14ac:dyDescent="0.25">
      <c r="C941" s="56">
        <v>937</v>
      </c>
      <c r="D941" s="30"/>
      <c r="E941" s="29"/>
    </row>
    <row r="942" spans="3:5" ht="45" customHeight="1" x14ac:dyDescent="0.25">
      <c r="C942" s="56">
        <v>938</v>
      </c>
      <c r="D942" s="30"/>
      <c r="E942" s="29"/>
    </row>
    <row r="943" spans="3:5" ht="45" customHeight="1" x14ac:dyDescent="0.25">
      <c r="C943" s="56">
        <v>939</v>
      </c>
      <c r="D943" s="30"/>
      <c r="E943" s="29"/>
    </row>
    <row r="944" spans="3:5" ht="45" customHeight="1" x14ac:dyDescent="0.25">
      <c r="C944" s="56">
        <v>940</v>
      </c>
      <c r="D944" s="30"/>
      <c r="E944" s="29"/>
    </row>
    <row r="945" spans="3:5" ht="45" customHeight="1" x14ac:dyDescent="0.25">
      <c r="C945" s="56">
        <v>941</v>
      </c>
      <c r="D945" s="30"/>
      <c r="E945" s="29"/>
    </row>
    <row r="946" spans="3:5" ht="45" customHeight="1" x14ac:dyDescent="0.25">
      <c r="C946" s="56">
        <v>942</v>
      </c>
      <c r="D946" s="30"/>
      <c r="E946" s="29"/>
    </row>
    <row r="947" spans="3:5" ht="45" customHeight="1" x14ac:dyDescent="0.25">
      <c r="C947" s="56">
        <v>943</v>
      </c>
      <c r="D947" s="30"/>
      <c r="E947" s="29"/>
    </row>
    <row r="948" spans="3:5" ht="45" customHeight="1" x14ac:dyDescent="0.25">
      <c r="C948" s="56">
        <v>944</v>
      </c>
      <c r="D948" s="30"/>
      <c r="E948" s="29"/>
    </row>
    <row r="949" spans="3:5" ht="45" customHeight="1" x14ac:dyDescent="0.25">
      <c r="C949" s="56">
        <v>945</v>
      </c>
      <c r="D949" s="30"/>
      <c r="E949" s="29"/>
    </row>
    <row r="950" spans="3:5" ht="45" customHeight="1" x14ac:dyDescent="0.25">
      <c r="C950" s="56">
        <v>946</v>
      </c>
      <c r="D950" s="30"/>
      <c r="E950" s="29"/>
    </row>
    <row r="951" spans="3:5" ht="45" customHeight="1" x14ac:dyDescent="0.25">
      <c r="C951" s="56">
        <v>947</v>
      </c>
      <c r="D951" s="30"/>
      <c r="E951" s="29"/>
    </row>
    <row r="952" spans="3:5" ht="45" customHeight="1" x14ac:dyDescent="0.25">
      <c r="C952" s="56">
        <v>948</v>
      </c>
      <c r="D952" s="30"/>
      <c r="E952" s="29"/>
    </row>
    <row r="953" spans="3:5" ht="45" customHeight="1" x14ac:dyDescent="0.25">
      <c r="C953" s="56">
        <v>949</v>
      </c>
      <c r="D953" s="30"/>
      <c r="E953" s="29"/>
    </row>
    <row r="954" spans="3:5" ht="45" customHeight="1" x14ac:dyDescent="0.25">
      <c r="C954" s="56">
        <v>950</v>
      </c>
      <c r="D954" s="30"/>
      <c r="E954" s="29"/>
    </row>
    <row r="955" spans="3:5" ht="45" customHeight="1" x14ac:dyDescent="0.25">
      <c r="C955" s="56">
        <v>951</v>
      </c>
      <c r="D955" s="30"/>
      <c r="E955" s="29"/>
    </row>
    <row r="956" spans="3:5" ht="45" customHeight="1" x14ac:dyDescent="0.25">
      <c r="C956" s="56">
        <v>952</v>
      </c>
      <c r="D956" s="30"/>
      <c r="E956" s="29"/>
    </row>
    <row r="957" spans="3:5" ht="45" customHeight="1" x14ac:dyDescent="0.25">
      <c r="C957" s="56">
        <v>953</v>
      </c>
      <c r="D957" s="30"/>
      <c r="E957" s="29"/>
    </row>
    <row r="958" spans="3:5" ht="45" customHeight="1" x14ac:dyDescent="0.25">
      <c r="C958" s="56">
        <v>954</v>
      </c>
      <c r="D958" s="30"/>
      <c r="E958" s="29"/>
    </row>
    <row r="959" spans="3:5" ht="45" customHeight="1" x14ac:dyDescent="0.25">
      <c r="C959" s="56">
        <v>955</v>
      </c>
      <c r="D959" s="30"/>
      <c r="E959" s="29"/>
    </row>
    <row r="960" spans="3:5" ht="45" customHeight="1" x14ac:dyDescent="0.25">
      <c r="C960" s="56">
        <v>956</v>
      </c>
      <c r="D960" s="30"/>
      <c r="E960" s="29"/>
    </row>
    <row r="961" spans="3:5" ht="45" customHeight="1" x14ac:dyDescent="0.25">
      <c r="C961" s="56">
        <v>957</v>
      </c>
      <c r="D961" s="30"/>
      <c r="E961" s="29"/>
    </row>
    <row r="962" spans="3:5" ht="45" customHeight="1" x14ac:dyDescent="0.25">
      <c r="C962" s="56">
        <v>958</v>
      </c>
      <c r="D962" s="30"/>
      <c r="E962" s="29"/>
    </row>
    <row r="963" spans="3:5" ht="45" customHeight="1" x14ac:dyDescent="0.25">
      <c r="C963" s="56">
        <v>959</v>
      </c>
      <c r="D963" s="30"/>
      <c r="E963" s="29"/>
    </row>
    <row r="964" spans="3:5" ht="45" customHeight="1" x14ac:dyDescent="0.25">
      <c r="C964" s="56">
        <v>960</v>
      </c>
      <c r="D964" s="30"/>
      <c r="E964" s="29"/>
    </row>
    <row r="965" spans="3:5" ht="45" customHeight="1" x14ac:dyDescent="0.25">
      <c r="C965" s="56">
        <v>961</v>
      </c>
      <c r="D965" s="30"/>
      <c r="E965" s="29"/>
    </row>
    <row r="966" spans="3:5" ht="45" customHeight="1" x14ac:dyDescent="0.25">
      <c r="C966" s="56">
        <v>962</v>
      </c>
      <c r="D966" s="30"/>
      <c r="E966" s="29"/>
    </row>
    <row r="967" spans="3:5" ht="45" customHeight="1" x14ac:dyDescent="0.25">
      <c r="C967" s="56">
        <v>963</v>
      </c>
      <c r="D967" s="30"/>
      <c r="E967" s="29"/>
    </row>
    <row r="968" spans="3:5" ht="45" customHeight="1" x14ac:dyDescent="0.25">
      <c r="C968" s="56">
        <v>964</v>
      </c>
      <c r="D968" s="30"/>
      <c r="E968" s="29"/>
    </row>
    <row r="969" spans="3:5" ht="45" customHeight="1" x14ac:dyDescent="0.25">
      <c r="C969" s="56">
        <v>965</v>
      </c>
      <c r="D969" s="30"/>
      <c r="E969" s="29"/>
    </row>
    <row r="970" spans="3:5" ht="45" customHeight="1" x14ac:dyDescent="0.25">
      <c r="C970" s="56">
        <v>966</v>
      </c>
      <c r="D970" s="30"/>
      <c r="E970" s="29"/>
    </row>
    <row r="971" spans="3:5" ht="45" customHeight="1" x14ac:dyDescent="0.25">
      <c r="C971" s="56">
        <v>967</v>
      </c>
      <c r="D971" s="30"/>
      <c r="E971" s="29"/>
    </row>
    <row r="972" spans="3:5" ht="45" customHeight="1" x14ac:dyDescent="0.25">
      <c r="C972" s="56">
        <v>968</v>
      </c>
      <c r="D972" s="30"/>
      <c r="E972" s="29"/>
    </row>
    <row r="973" spans="3:5" ht="45" customHeight="1" x14ac:dyDescent="0.25">
      <c r="C973" s="56">
        <v>969</v>
      </c>
      <c r="D973" s="30"/>
      <c r="E973" s="29"/>
    </row>
    <row r="974" spans="3:5" ht="45" customHeight="1" x14ac:dyDescent="0.25">
      <c r="C974" s="56">
        <v>970</v>
      </c>
      <c r="D974" s="30"/>
      <c r="E974" s="29"/>
    </row>
    <row r="975" spans="3:5" ht="45" customHeight="1" x14ac:dyDescent="0.25">
      <c r="C975" s="56">
        <v>971</v>
      </c>
      <c r="D975" s="30"/>
      <c r="E975" s="29"/>
    </row>
    <row r="976" spans="3:5" ht="45" customHeight="1" x14ac:dyDescent="0.25">
      <c r="C976" s="56">
        <v>972</v>
      </c>
      <c r="D976" s="30"/>
      <c r="E976" s="29"/>
    </row>
    <row r="977" spans="3:5" ht="45" customHeight="1" x14ac:dyDescent="0.25">
      <c r="C977" s="56">
        <v>973</v>
      </c>
      <c r="D977" s="30"/>
      <c r="E977" s="29"/>
    </row>
    <row r="978" spans="3:5" ht="45" customHeight="1" x14ac:dyDescent="0.25">
      <c r="C978" s="56">
        <v>974</v>
      </c>
      <c r="D978" s="30"/>
      <c r="E978" s="29"/>
    </row>
    <row r="979" spans="3:5" ht="45" customHeight="1" x14ac:dyDescent="0.25">
      <c r="C979" s="56">
        <v>975</v>
      </c>
      <c r="D979" s="30"/>
      <c r="E979" s="29"/>
    </row>
    <row r="980" spans="3:5" ht="45" customHeight="1" x14ac:dyDescent="0.25">
      <c r="C980" s="56">
        <v>976</v>
      </c>
      <c r="D980" s="30"/>
      <c r="E980" s="29"/>
    </row>
    <row r="981" spans="3:5" ht="45" customHeight="1" x14ac:dyDescent="0.25">
      <c r="C981" s="56">
        <v>977</v>
      </c>
      <c r="D981" s="30"/>
      <c r="E981" s="29"/>
    </row>
    <row r="982" spans="3:5" ht="45" customHeight="1" x14ac:dyDescent="0.25">
      <c r="C982" s="56">
        <v>978</v>
      </c>
      <c r="D982" s="30"/>
      <c r="E982" s="29"/>
    </row>
    <row r="983" spans="3:5" ht="45" customHeight="1" x14ac:dyDescent="0.25">
      <c r="C983" s="56">
        <v>979</v>
      </c>
      <c r="D983" s="30"/>
      <c r="E983" s="29"/>
    </row>
    <row r="984" spans="3:5" ht="45" customHeight="1" x14ac:dyDescent="0.25">
      <c r="C984" s="56">
        <v>980</v>
      </c>
      <c r="D984" s="30"/>
      <c r="E984" s="29"/>
    </row>
    <row r="985" spans="3:5" ht="45" customHeight="1" x14ac:dyDescent="0.25">
      <c r="C985" s="56">
        <v>981</v>
      </c>
      <c r="D985" s="30"/>
      <c r="E985" s="29"/>
    </row>
    <row r="986" spans="3:5" ht="45" customHeight="1" x14ac:dyDescent="0.25">
      <c r="C986" s="56">
        <v>982</v>
      </c>
      <c r="D986" s="30"/>
      <c r="E986" s="29"/>
    </row>
    <row r="987" spans="3:5" ht="45" customHeight="1" x14ac:dyDescent="0.25">
      <c r="C987" s="56">
        <v>983</v>
      </c>
      <c r="D987" s="30"/>
      <c r="E987" s="29"/>
    </row>
    <row r="988" spans="3:5" ht="45" customHeight="1" x14ac:dyDescent="0.25">
      <c r="C988" s="56">
        <v>984</v>
      </c>
      <c r="D988" s="30"/>
      <c r="E988" s="29"/>
    </row>
    <row r="989" spans="3:5" ht="45" customHeight="1" x14ac:dyDescent="0.25">
      <c r="C989" s="56">
        <v>985</v>
      </c>
      <c r="D989" s="30"/>
      <c r="E989" s="29"/>
    </row>
    <row r="990" spans="3:5" ht="45" customHeight="1" x14ac:dyDescent="0.25">
      <c r="C990" s="56">
        <v>986</v>
      </c>
      <c r="D990" s="30"/>
      <c r="E990" s="29"/>
    </row>
    <row r="991" spans="3:5" ht="45" customHeight="1" x14ac:dyDescent="0.25">
      <c r="C991" s="56">
        <v>987</v>
      </c>
      <c r="D991" s="30"/>
      <c r="E991" s="29"/>
    </row>
    <row r="992" spans="3:5" ht="45" customHeight="1" x14ac:dyDescent="0.25">
      <c r="C992" s="56">
        <v>988</v>
      </c>
      <c r="D992" s="30"/>
      <c r="E992" s="29"/>
    </row>
    <row r="993" spans="3:5" ht="45" customHeight="1" x14ac:dyDescent="0.25">
      <c r="C993" s="56">
        <v>989</v>
      </c>
      <c r="D993" s="30"/>
      <c r="E993" s="29"/>
    </row>
    <row r="994" spans="3:5" ht="45" customHeight="1" x14ac:dyDescent="0.25">
      <c r="C994" s="56">
        <v>990</v>
      </c>
      <c r="D994" s="30"/>
      <c r="E994" s="29"/>
    </row>
    <row r="995" spans="3:5" ht="45" customHeight="1" x14ac:dyDescent="0.25">
      <c r="C995" s="56">
        <v>991</v>
      </c>
      <c r="D995" s="30"/>
      <c r="E995" s="29"/>
    </row>
    <row r="996" spans="3:5" ht="45" customHeight="1" x14ac:dyDescent="0.25">
      <c r="C996" s="56">
        <v>992</v>
      </c>
      <c r="D996" s="30"/>
      <c r="E996" s="29"/>
    </row>
    <row r="997" spans="3:5" ht="45" customHeight="1" x14ac:dyDescent="0.25">
      <c r="C997" s="56">
        <v>993</v>
      </c>
      <c r="D997" s="30"/>
      <c r="E997" s="29"/>
    </row>
    <row r="998" spans="3:5" ht="45" customHeight="1" x14ac:dyDescent="0.25">
      <c r="C998" s="56">
        <v>994</v>
      </c>
      <c r="D998" s="30"/>
      <c r="E998" s="29"/>
    </row>
    <row r="999" spans="3:5" ht="45" customHeight="1" x14ac:dyDescent="0.25">
      <c r="C999" s="56">
        <v>995</v>
      </c>
      <c r="D999" s="30"/>
      <c r="E999" s="29"/>
    </row>
    <row r="1000" spans="3:5" ht="45" customHeight="1" x14ac:dyDescent="0.25">
      <c r="C1000" s="56">
        <v>996</v>
      </c>
      <c r="D1000" s="30"/>
      <c r="E1000" s="29"/>
    </row>
    <row r="1001" spans="3:5" ht="45" customHeight="1" x14ac:dyDescent="0.25">
      <c r="C1001" s="56">
        <v>997</v>
      </c>
      <c r="D1001" s="30"/>
      <c r="E1001" s="29"/>
    </row>
    <row r="1002" spans="3:5" ht="45" customHeight="1" x14ac:dyDescent="0.25">
      <c r="C1002" s="56">
        <v>998</v>
      </c>
      <c r="D1002" s="30"/>
      <c r="E1002" s="29"/>
    </row>
    <row r="1003" spans="3:5" ht="45" customHeight="1" x14ac:dyDescent="0.25">
      <c r="C1003" s="56">
        <v>999</v>
      </c>
      <c r="D1003" s="30"/>
      <c r="E1003" s="29"/>
    </row>
    <row r="1004" spans="3:5" ht="45" customHeight="1" x14ac:dyDescent="0.25">
      <c r="C1004" s="56">
        <v>1000</v>
      </c>
      <c r="D1004" s="30"/>
      <c r="E1004" s="29"/>
    </row>
    <row r="1005" spans="3:5" ht="45" customHeight="1" x14ac:dyDescent="0.25">
      <c r="C1005" s="56">
        <v>1001</v>
      </c>
      <c r="D1005" s="30"/>
      <c r="E1005" s="29"/>
    </row>
    <row r="1006" spans="3:5" ht="45" customHeight="1" x14ac:dyDescent="0.25">
      <c r="C1006" s="56">
        <v>1002</v>
      </c>
      <c r="D1006" s="30"/>
      <c r="E1006" s="29"/>
    </row>
    <row r="1007" spans="3:5" ht="45" customHeight="1" x14ac:dyDescent="0.25">
      <c r="C1007" s="56">
        <v>1003</v>
      </c>
      <c r="D1007" s="30"/>
      <c r="E1007" s="29"/>
    </row>
    <row r="1008" spans="3:5" ht="45" customHeight="1" x14ac:dyDescent="0.25">
      <c r="C1008" s="56">
        <v>1004</v>
      </c>
      <c r="D1008" s="30"/>
      <c r="E1008" s="29"/>
    </row>
    <row r="1009" spans="3:5" ht="45" customHeight="1" x14ac:dyDescent="0.25">
      <c r="C1009" s="56">
        <v>1005</v>
      </c>
      <c r="D1009" s="30"/>
      <c r="E1009" s="29"/>
    </row>
    <row r="1010" spans="3:5" ht="45" customHeight="1" x14ac:dyDescent="0.25">
      <c r="C1010" s="56">
        <v>1006</v>
      </c>
      <c r="D1010" s="30"/>
      <c r="E1010" s="29"/>
    </row>
    <row r="1011" spans="3:5" ht="45" customHeight="1" x14ac:dyDescent="0.25">
      <c r="C1011" s="56">
        <v>1007</v>
      </c>
      <c r="D1011" s="30"/>
      <c r="E1011" s="29"/>
    </row>
    <row r="1012" spans="3:5" ht="45" customHeight="1" x14ac:dyDescent="0.25">
      <c r="C1012" s="56">
        <v>1008</v>
      </c>
      <c r="D1012" s="30"/>
      <c r="E1012" s="29"/>
    </row>
    <row r="1013" spans="3:5" ht="45" customHeight="1" x14ac:dyDescent="0.25">
      <c r="C1013" s="56">
        <v>1009</v>
      </c>
      <c r="D1013" s="30"/>
      <c r="E1013" s="29"/>
    </row>
    <row r="1014" spans="3:5" ht="45" customHeight="1" x14ac:dyDescent="0.25">
      <c r="C1014" s="56">
        <v>1010</v>
      </c>
      <c r="D1014" s="30"/>
      <c r="E1014" s="29"/>
    </row>
    <row r="1015" spans="3:5" ht="45" customHeight="1" x14ac:dyDescent="0.25">
      <c r="C1015" s="56">
        <v>1011</v>
      </c>
      <c r="D1015" s="30"/>
      <c r="E1015" s="29"/>
    </row>
    <row r="1016" spans="3:5" ht="45" customHeight="1" x14ac:dyDescent="0.25">
      <c r="C1016" s="56">
        <v>1012</v>
      </c>
      <c r="D1016" s="30"/>
      <c r="E1016" s="29"/>
    </row>
    <row r="1017" spans="3:5" ht="45" customHeight="1" x14ac:dyDescent="0.25">
      <c r="C1017" s="56">
        <v>1013</v>
      </c>
      <c r="D1017" s="30"/>
      <c r="E1017" s="29"/>
    </row>
    <row r="1018" spans="3:5" ht="45" customHeight="1" x14ac:dyDescent="0.25">
      <c r="C1018" s="56">
        <v>1014</v>
      </c>
      <c r="D1018" s="30"/>
      <c r="E1018" s="29"/>
    </row>
    <row r="1019" spans="3:5" ht="45" customHeight="1" x14ac:dyDescent="0.25">
      <c r="C1019" s="56">
        <v>1015</v>
      </c>
      <c r="D1019" s="30"/>
      <c r="E1019" s="29"/>
    </row>
    <row r="1020" spans="3:5" ht="45" customHeight="1" x14ac:dyDescent="0.25">
      <c r="C1020" s="56">
        <v>1016</v>
      </c>
      <c r="D1020" s="30"/>
      <c r="E1020" s="29"/>
    </row>
    <row r="1021" spans="3:5" ht="45" customHeight="1" x14ac:dyDescent="0.25">
      <c r="C1021" s="56">
        <v>1017</v>
      </c>
      <c r="D1021" s="30"/>
      <c r="E1021" s="29"/>
    </row>
    <row r="1022" spans="3:5" ht="45" customHeight="1" x14ac:dyDescent="0.25">
      <c r="C1022" s="56">
        <v>1018</v>
      </c>
      <c r="D1022" s="30"/>
      <c r="E1022" s="29"/>
    </row>
    <row r="1023" spans="3:5" ht="45" customHeight="1" x14ac:dyDescent="0.25">
      <c r="C1023" s="56">
        <v>1019</v>
      </c>
      <c r="D1023" s="30"/>
      <c r="E1023" s="29"/>
    </row>
    <row r="1024" spans="3:5" ht="45" customHeight="1" x14ac:dyDescent="0.25">
      <c r="C1024" s="56">
        <v>1020</v>
      </c>
      <c r="D1024" s="30"/>
      <c r="E1024" s="29"/>
    </row>
    <row r="1025" spans="3:5" ht="45" customHeight="1" x14ac:dyDescent="0.25">
      <c r="C1025" s="56">
        <v>1021</v>
      </c>
      <c r="D1025" s="30"/>
      <c r="E1025" s="29"/>
    </row>
    <row r="1026" spans="3:5" ht="45" customHeight="1" x14ac:dyDescent="0.25">
      <c r="C1026" s="56">
        <v>1022</v>
      </c>
      <c r="D1026" s="30"/>
      <c r="E1026" s="29"/>
    </row>
    <row r="1027" spans="3:5" ht="45" customHeight="1" x14ac:dyDescent="0.25">
      <c r="C1027" s="56">
        <v>1023</v>
      </c>
      <c r="D1027" s="30"/>
      <c r="E1027" s="29"/>
    </row>
    <row r="1028" spans="3:5" ht="45" customHeight="1" x14ac:dyDescent="0.25">
      <c r="C1028" s="56">
        <v>1024</v>
      </c>
      <c r="D1028" s="30"/>
      <c r="E1028" s="29"/>
    </row>
    <row r="1029" spans="3:5" ht="45" customHeight="1" x14ac:dyDescent="0.25">
      <c r="C1029" s="56">
        <v>1025</v>
      </c>
      <c r="D1029" s="30"/>
      <c r="E1029" s="29"/>
    </row>
    <row r="1030" spans="3:5" ht="45" customHeight="1" x14ac:dyDescent="0.25">
      <c r="C1030" s="56">
        <v>1026</v>
      </c>
      <c r="D1030" s="30"/>
      <c r="E1030" s="29"/>
    </row>
    <row r="1031" spans="3:5" ht="45" customHeight="1" x14ac:dyDescent="0.25">
      <c r="C1031" s="56">
        <v>1027</v>
      </c>
      <c r="D1031" s="30"/>
      <c r="E1031" s="29"/>
    </row>
    <row r="1032" spans="3:5" ht="45" customHeight="1" x14ac:dyDescent="0.25">
      <c r="C1032" s="56">
        <v>1028</v>
      </c>
      <c r="D1032" s="30"/>
      <c r="E1032" s="29"/>
    </row>
    <row r="1033" spans="3:5" ht="45" customHeight="1" x14ac:dyDescent="0.25">
      <c r="C1033" s="56">
        <v>1029</v>
      </c>
      <c r="D1033" s="30"/>
      <c r="E1033" s="29"/>
    </row>
    <row r="1034" spans="3:5" ht="45" customHeight="1" x14ac:dyDescent="0.25">
      <c r="C1034" s="56">
        <v>1030</v>
      </c>
      <c r="D1034" s="30"/>
      <c r="E1034" s="29"/>
    </row>
    <row r="1035" spans="3:5" ht="45" customHeight="1" x14ac:dyDescent="0.25">
      <c r="C1035" s="56">
        <v>1031</v>
      </c>
      <c r="D1035" s="30"/>
      <c r="E1035" s="29"/>
    </row>
    <row r="1036" spans="3:5" ht="45" customHeight="1" x14ac:dyDescent="0.25">
      <c r="C1036" s="56">
        <v>1032</v>
      </c>
      <c r="D1036" s="30"/>
      <c r="E1036" s="29"/>
    </row>
    <row r="1037" spans="3:5" ht="45" customHeight="1" x14ac:dyDescent="0.25">
      <c r="C1037" s="56">
        <v>1033</v>
      </c>
      <c r="D1037" s="30"/>
      <c r="E1037" s="29"/>
    </row>
    <row r="1038" spans="3:5" ht="45" customHeight="1" x14ac:dyDescent="0.25">
      <c r="C1038" s="56">
        <v>1034</v>
      </c>
      <c r="D1038" s="30"/>
      <c r="E1038" s="29"/>
    </row>
    <row r="1039" spans="3:5" ht="45" customHeight="1" x14ac:dyDescent="0.25">
      <c r="C1039" s="56">
        <v>1035</v>
      </c>
      <c r="D1039" s="30"/>
      <c r="E1039" s="29"/>
    </row>
    <row r="1040" spans="3:5" ht="45" customHeight="1" x14ac:dyDescent="0.25">
      <c r="C1040" s="56">
        <v>1036</v>
      </c>
      <c r="D1040" s="30"/>
      <c r="E1040" s="29"/>
    </row>
    <row r="1041" spans="3:5" ht="45" customHeight="1" x14ac:dyDescent="0.25">
      <c r="C1041" s="56">
        <v>1037</v>
      </c>
      <c r="D1041" s="30"/>
      <c r="E1041" s="29"/>
    </row>
    <row r="1042" spans="3:5" ht="45" customHeight="1" x14ac:dyDescent="0.25">
      <c r="C1042" s="56">
        <v>1038</v>
      </c>
      <c r="D1042" s="30"/>
      <c r="E1042" s="29"/>
    </row>
    <row r="1043" spans="3:5" ht="45" customHeight="1" x14ac:dyDescent="0.25">
      <c r="C1043" s="56">
        <v>1039</v>
      </c>
      <c r="D1043" s="30"/>
      <c r="E1043" s="29"/>
    </row>
    <row r="1044" spans="3:5" ht="45" customHeight="1" x14ac:dyDescent="0.25">
      <c r="C1044" s="56">
        <v>1040</v>
      </c>
      <c r="D1044" s="30"/>
      <c r="E1044" s="29"/>
    </row>
    <row r="1045" spans="3:5" ht="45" customHeight="1" x14ac:dyDescent="0.25">
      <c r="C1045" s="56">
        <v>1041</v>
      </c>
      <c r="D1045" s="30"/>
      <c r="E1045" s="29"/>
    </row>
    <row r="1046" spans="3:5" ht="45" customHeight="1" x14ac:dyDescent="0.25">
      <c r="C1046" s="56">
        <v>1042</v>
      </c>
      <c r="D1046" s="30"/>
      <c r="E1046" s="29"/>
    </row>
    <row r="1047" spans="3:5" ht="45" customHeight="1" x14ac:dyDescent="0.25">
      <c r="C1047" s="56">
        <v>1043</v>
      </c>
      <c r="D1047" s="30"/>
      <c r="E1047" s="29"/>
    </row>
    <row r="1048" spans="3:5" ht="45" customHeight="1" x14ac:dyDescent="0.25">
      <c r="C1048" s="56">
        <v>1044</v>
      </c>
      <c r="D1048" s="30"/>
      <c r="E1048" s="29"/>
    </row>
    <row r="1049" spans="3:5" ht="45" customHeight="1" x14ac:dyDescent="0.25">
      <c r="C1049" s="56">
        <v>1045</v>
      </c>
      <c r="D1049" s="30"/>
      <c r="E1049" s="29"/>
    </row>
    <row r="1050" spans="3:5" ht="45" customHeight="1" x14ac:dyDescent="0.25">
      <c r="C1050" s="56">
        <v>1046</v>
      </c>
      <c r="D1050" s="30"/>
      <c r="E1050" s="29"/>
    </row>
    <row r="1051" spans="3:5" ht="45" customHeight="1" x14ac:dyDescent="0.25">
      <c r="C1051" s="56">
        <v>1047</v>
      </c>
      <c r="D1051" s="30"/>
      <c r="E1051" s="29"/>
    </row>
    <row r="1052" spans="3:5" ht="45" customHeight="1" x14ac:dyDescent="0.25">
      <c r="C1052" s="56">
        <v>1048</v>
      </c>
      <c r="D1052" s="30"/>
      <c r="E1052" s="29"/>
    </row>
    <row r="1053" spans="3:5" ht="45" customHeight="1" x14ac:dyDescent="0.25">
      <c r="C1053" s="56">
        <v>1049</v>
      </c>
      <c r="D1053" s="30"/>
      <c r="E1053" s="29"/>
    </row>
    <row r="1054" spans="3:5" ht="45" customHeight="1" x14ac:dyDescent="0.25">
      <c r="C1054" s="56">
        <v>1050</v>
      </c>
      <c r="D1054" s="30"/>
      <c r="E1054" s="29"/>
    </row>
    <row r="1055" spans="3:5" ht="45" customHeight="1" x14ac:dyDescent="0.25">
      <c r="C1055" s="56">
        <v>1051</v>
      </c>
      <c r="D1055" s="30"/>
      <c r="E1055" s="29"/>
    </row>
    <row r="1056" spans="3:5" ht="45" customHeight="1" x14ac:dyDescent="0.25">
      <c r="C1056" s="56">
        <v>1052</v>
      </c>
      <c r="D1056" s="30"/>
      <c r="E1056" s="29"/>
    </row>
    <row r="1057" spans="3:5" ht="45" customHeight="1" x14ac:dyDescent="0.25">
      <c r="C1057" s="56">
        <v>1053</v>
      </c>
      <c r="D1057" s="30"/>
      <c r="E1057" s="29"/>
    </row>
    <row r="1058" spans="3:5" ht="45" customHeight="1" x14ac:dyDescent="0.25">
      <c r="C1058" s="56">
        <v>1054</v>
      </c>
      <c r="D1058" s="30"/>
      <c r="E1058" s="29"/>
    </row>
    <row r="1059" spans="3:5" ht="45" customHeight="1" x14ac:dyDescent="0.25">
      <c r="C1059" s="56">
        <v>1055</v>
      </c>
      <c r="D1059" s="30"/>
      <c r="E1059" s="29"/>
    </row>
    <row r="1060" spans="3:5" ht="45" customHeight="1" x14ac:dyDescent="0.25">
      <c r="C1060" s="56">
        <v>1056</v>
      </c>
      <c r="D1060" s="30"/>
      <c r="E1060" s="29"/>
    </row>
    <row r="1061" spans="3:5" ht="45" customHeight="1" x14ac:dyDescent="0.25">
      <c r="C1061" s="56">
        <v>1057</v>
      </c>
      <c r="D1061" s="30"/>
      <c r="E1061" s="29"/>
    </row>
    <row r="1062" spans="3:5" ht="45" customHeight="1" x14ac:dyDescent="0.25">
      <c r="C1062" s="56">
        <v>1058</v>
      </c>
      <c r="D1062" s="30"/>
      <c r="E1062" s="29"/>
    </row>
    <row r="1063" spans="3:5" ht="45" customHeight="1" x14ac:dyDescent="0.25">
      <c r="C1063" s="56">
        <v>1059</v>
      </c>
      <c r="D1063" s="30"/>
      <c r="E1063" s="29"/>
    </row>
    <row r="1064" spans="3:5" ht="45" customHeight="1" x14ac:dyDescent="0.25">
      <c r="C1064" s="56">
        <v>1060</v>
      </c>
      <c r="D1064" s="30"/>
      <c r="E1064" s="29"/>
    </row>
    <row r="1065" spans="3:5" ht="45" customHeight="1" x14ac:dyDescent="0.25">
      <c r="C1065" s="56">
        <v>1061</v>
      </c>
      <c r="D1065" s="30"/>
      <c r="E1065" s="29"/>
    </row>
    <row r="1066" spans="3:5" ht="45" customHeight="1" x14ac:dyDescent="0.25">
      <c r="C1066" s="56">
        <v>1062</v>
      </c>
      <c r="D1066" s="30"/>
      <c r="E1066" s="29"/>
    </row>
    <row r="1067" spans="3:5" ht="45" customHeight="1" x14ac:dyDescent="0.25">
      <c r="C1067" s="56">
        <v>1063</v>
      </c>
      <c r="D1067" s="30"/>
      <c r="E1067" s="29"/>
    </row>
    <row r="1068" spans="3:5" ht="45" customHeight="1" x14ac:dyDescent="0.25">
      <c r="C1068" s="56">
        <v>1064</v>
      </c>
      <c r="D1068" s="30"/>
      <c r="E1068" s="29"/>
    </row>
    <row r="1069" spans="3:5" ht="45" customHeight="1" x14ac:dyDescent="0.25">
      <c r="C1069" s="56">
        <v>1065</v>
      </c>
      <c r="D1069" s="30"/>
      <c r="E1069" s="29"/>
    </row>
    <row r="1070" spans="3:5" ht="45" customHeight="1" x14ac:dyDescent="0.25">
      <c r="C1070" s="56">
        <v>1066</v>
      </c>
      <c r="D1070" s="30"/>
      <c r="E1070" s="29"/>
    </row>
    <row r="1071" spans="3:5" ht="45" customHeight="1" x14ac:dyDescent="0.25">
      <c r="C1071" s="56">
        <v>1067</v>
      </c>
      <c r="D1071" s="30"/>
      <c r="E1071" s="29"/>
    </row>
    <row r="1072" spans="3:5" ht="45" customHeight="1" x14ac:dyDescent="0.25">
      <c r="C1072" s="56">
        <v>1068</v>
      </c>
      <c r="D1072" s="30"/>
      <c r="E1072" s="29"/>
    </row>
    <row r="1073" spans="3:5" ht="45" customHeight="1" x14ac:dyDescent="0.25">
      <c r="C1073" s="56">
        <v>1069</v>
      </c>
      <c r="D1073" s="30"/>
      <c r="E1073" s="29"/>
    </row>
    <row r="1074" spans="3:5" ht="45" customHeight="1" x14ac:dyDescent="0.25">
      <c r="C1074" s="56">
        <v>1070</v>
      </c>
      <c r="D1074" s="30"/>
      <c r="E1074" s="29"/>
    </row>
    <row r="1075" spans="3:5" ht="45" customHeight="1" x14ac:dyDescent="0.25">
      <c r="C1075" s="56">
        <v>1071</v>
      </c>
      <c r="D1075" s="30"/>
      <c r="E1075" s="29"/>
    </row>
    <row r="1076" spans="3:5" ht="45" customHeight="1" x14ac:dyDescent="0.25">
      <c r="C1076" s="56">
        <v>1072</v>
      </c>
      <c r="D1076" s="30"/>
      <c r="E1076" s="29"/>
    </row>
    <row r="1077" spans="3:5" ht="45" customHeight="1" x14ac:dyDescent="0.25">
      <c r="C1077" s="56">
        <v>1073</v>
      </c>
      <c r="D1077" s="30"/>
      <c r="E1077" s="29"/>
    </row>
    <row r="1078" spans="3:5" ht="45" customHeight="1" x14ac:dyDescent="0.25">
      <c r="C1078" s="56">
        <v>1074</v>
      </c>
      <c r="D1078" s="30"/>
      <c r="E1078" s="29"/>
    </row>
    <row r="1079" spans="3:5" ht="45" customHeight="1" x14ac:dyDescent="0.25">
      <c r="C1079" s="56">
        <v>1075</v>
      </c>
      <c r="D1079" s="30"/>
      <c r="E1079" s="29"/>
    </row>
    <row r="1080" spans="3:5" ht="45" customHeight="1" x14ac:dyDescent="0.25">
      <c r="C1080" s="56">
        <v>1076</v>
      </c>
      <c r="D1080" s="30"/>
      <c r="E1080" s="29"/>
    </row>
    <row r="1081" spans="3:5" ht="45" customHeight="1" x14ac:dyDescent="0.25">
      <c r="C1081" s="56">
        <v>1077</v>
      </c>
      <c r="D1081" s="30"/>
      <c r="E1081" s="29"/>
    </row>
    <row r="1082" spans="3:5" ht="45" customHeight="1" x14ac:dyDescent="0.25">
      <c r="C1082" s="56">
        <v>1078</v>
      </c>
      <c r="D1082" s="30"/>
      <c r="E1082" s="29"/>
    </row>
    <row r="1083" spans="3:5" ht="45" customHeight="1" x14ac:dyDescent="0.25">
      <c r="C1083" s="56">
        <v>1079</v>
      </c>
      <c r="D1083" s="30"/>
      <c r="E1083" s="29"/>
    </row>
    <row r="1084" spans="3:5" ht="45" customHeight="1" x14ac:dyDescent="0.25">
      <c r="C1084" s="56">
        <v>1080</v>
      </c>
      <c r="D1084" s="30"/>
      <c r="E1084" s="29"/>
    </row>
    <row r="1085" spans="3:5" ht="45" customHeight="1" x14ac:dyDescent="0.25">
      <c r="C1085" s="56">
        <v>1081</v>
      </c>
      <c r="D1085" s="30"/>
      <c r="E1085" s="29"/>
    </row>
    <row r="1086" spans="3:5" ht="45" customHeight="1" x14ac:dyDescent="0.25">
      <c r="C1086" s="56">
        <v>1082</v>
      </c>
      <c r="D1086" s="30"/>
      <c r="E1086" s="29"/>
    </row>
    <row r="1087" spans="3:5" ht="45" customHeight="1" x14ac:dyDescent="0.25">
      <c r="C1087" s="56">
        <v>1083</v>
      </c>
      <c r="D1087" s="30"/>
      <c r="E1087" s="29"/>
    </row>
    <row r="1088" spans="3:5" ht="45" customHeight="1" x14ac:dyDescent="0.25">
      <c r="C1088" s="56">
        <v>1084</v>
      </c>
      <c r="D1088" s="30"/>
      <c r="E1088" s="29"/>
    </row>
    <row r="1089" spans="3:5" ht="45" customHeight="1" x14ac:dyDescent="0.25">
      <c r="C1089" s="56">
        <v>1085</v>
      </c>
      <c r="D1089" s="30"/>
      <c r="E1089" s="29"/>
    </row>
    <row r="1090" spans="3:5" ht="45" customHeight="1" x14ac:dyDescent="0.25">
      <c r="C1090" s="56">
        <v>1086</v>
      </c>
      <c r="D1090" s="30"/>
      <c r="E1090" s="29"/>
    </row>
    <row r="1091" spans="3:5" ht="45" customHeight="1" x14ac:dyDescent="0.25">
      <c r="C1091" s="56">
        <v>1087</v>
      </c>
      <c r="D1091" s="30"/>
      <c r="E1091" s="29"/>
    </row>
    <row r="1092" spans="3:5" ht="45" customHeight="1" x14ac:dyDescent="0.25">
      <c r="C1092" s="56">
        <v>1088</v>
      </c>
      <c r="D1092" s="30"/>
      <c r="E1092" s="29"/>
    </row>
    <row r="1093" spans="3:5" ht="45" customHeight="1" x14ac:dyDescent="0.25">
      <c r="C1093" s="56">
        <v>1089</v>
      </c>
      <c r="D1093" s="30"/>
      <c r="E1093" s="29"/>
    </row>
    <row r="1094" spans="3:5" ht="45" customHeight="1" x14ac:dyDescent="0.25">
      <c r="C1094" s="56">
        <v>1090</v>
      </c>
      <c r="D1094" s="30"/>
      <c r="E1094" s="29"/>
    </row>
    <row r="1095" spans="3:5" ht="45" customHeight="1" x14ac:dyDescent="0.25">
      <c r="C1095" s="56">
        <v>1091</v>
      </c>
      <c r="D1095" s="30"/>
      <c r="E1095" s="29"/>
    </row>
    <row r="1096" spans="3:5" ht="45" customHeight="1" x14ac:dyDescent="0.25">
      <c r="C1096" s="56">
        <v>1092</v>
      </c>
      <c r="D1096" s="30"/>
      <c r="E1096" s="29"/>
    </row>
    <row r="1097" spans="3:5" ht="45" customHeight="1" x14ac:dyDescent="0.25">
      <c r="C1097" s="56">
        <v>1093</v>
      </c>
      <c r="D1097" s="30"/>
      <c r="E1097" s="29"/>
    </row>
    <row r="1098" spans="3:5" ht="45" customHeight="1" x14ac:dyDescent="0.25">
      <c r="C1098" s="56">
        <v>1094</v>
      </c>
      <c r="D1098" s="30"/>
      <c r="E1098" s="29"/>
    </row>
    <row r="1099" spans="3:5" ht="45" customHeight="1" x14ac:dyDescent="0.25">
      <c r="C1099" s="56">
        <v>1095</v>
      </c>
      <c r="D1099" s="30"/>
      <c r="E1099" s="29"/>
    </row>
    <row r="1100" spans="3:5" ht="45" customHeight="1" x14ac:dyDescent="0.25">
      <c r="C1100" s="56">
        <v>1096</v>
      </c>
      <c r="D1100" s="30"/>
      <c r="E1100" s="29"/>
    </row>
    <row r="1101" spans="3:5" ht="45" customHeight="1" x14ac:dyDescent="0.25">
      <c r="C1101" s="56">
        <v>1097</v>
      </c>
      <c r="D1101" s="30"/>
      <c r="E1101" s="29"/>
    </row>
    <row r="1102" spans="3:5" ht="45" customHeight="1" x14ac:dyDescent="0.25">
      <c r="C1102" s="56">
        <v>1098</v>
      </c>
      <c r="D1102" s="30"/>
      <c r="E1102" s="29"/>
    </row>
    <row r="1103" spans="3:5" ht="45" customHeight="1" x14ac:dyDescent="0.25">
      <c r="C1103" s="56">
        <v>1099</v>
      </c>
      <c r="D1103" s="30"/>
      <c r="E1103" s="29"/>
    </row>
    <row r="1104" spans="3:5" ht="45" customHeight="1" x14ac:dyDescent="0.25">
      <c r="C1104" s="56">
        <v>1100</v>
      </c>
      <c r="D1104" s="30"/>
      <c r="E1104" s="29"/>
    </row>
    <row r="1105" spans="3:5" ht="45" customHeight="1" x14ac:dyDescent="0.25">
      <c r="C1105" s="56">
        <v>1101</v>
      </c>
      <c r="D1105" s="30"/>
      <c r="E1105" s="29"/>
    </row>
    <row r="1106" spans="3:5" ht="45" customHeight="1" x14ac:dyDescent="0.25">
      <c r="C1106" s="56">
        <v>1102</v>
      </c>
      <c r="D1106" s="30"/>
      <c r="E1106" s="29"/>
    </row>
    <row r="1107" spans="3:5" ht="45" customHeight="1" x14ac:dyDescent="0.25">
      <c r="C1107" s="56">
        <v>1103</v>
      </c>
      <c r="D1107" s="30"/>
      <c r="E1107" s="29"/>
    </row>
    <row r="1108" spans="3:5" ht="45" customHeight="1" x14ac:dyDescent="0.25">
      <c r="C1108" s="56">
        <v>1104</v>
      </c>
      <c r="D1108" s="30"/>
      <c r="E1108" s="29"/>
    </row>
    <row r="1109" spans="3:5" ht="45" customHeight="1" x14ac:dyDescent="0.25">
      <c r="C1109" s="56">
        <v>1105</v>
      </c>
      <c r="D1109" s="30"/>
      <c r="E1109" s="29"/>
    </row>
    <row r="1110" spans="3:5" ht="45" customHeight="1" x14ac:dyDescent="0.25">
      <c r="C1110" s="56">
        <v>1106</v>
      </c>
      <c r="D1110" s="30"/>
      <c r="E1110" s="29"/>
    </row>
    <row r="1111" spans="3:5" ht="45" customHeight="1" x14ac:dyDescent="0.25">
      <c r="C1111" s="56">
        <v>1107</v>
      </c>
      <c r="D1111" s="30"/>
      <c r="E1111" s="29"/>
    </row>
    <row r="1112" spans="3:5" ht="45" customHeight="1" x14ac:dyDescent="0.25">
      <c r="C1112" s="56">
        <v>1108</v>
      </c>
      <c r="D1112" s="30"/>
      <c r="E1112" s="29"/>
    </row>
    <row r="1113" spans="3:5" ht="45" customHeight="1" x14ac:dyDescent="0.25">
      <c r="C1113" s="56">
        <v>1109</v>
      </c>
      <c r="D1113" s="30"/>
      <c r="E1113" s="29"/>
    </row>
    <row r="1114" spans="3:5" ht="45" customHeight="1" x14ac:dyDescent="0.25">
      <c r="C1114" s="56">
        <v>1110</v>
      </c>
      <c r="D1114" s="30"/>
      <c r="E1114" s="29"/>
    </row>
    <row r="1115" spans="3:5" ht="45" customHeight="1" x14ac:dyDescent="0.25">
      <c r="C1115" s="56">
        <v>1111</v>
      </c>
      <c r="D1115" s="30"/>
      <c r="E1115" s="29"/>
    </row>
    <row r="1116" spans="3:5" ht="45" customHeight="1" x14ac:dyDescent="0.25">
      <c r="C1116" s="56">
        <v>1112</v>
      </c>
      <c r="D1116" s="30"/>
      <c r="E1116" s="29"/>
    </row>
    <row r="1117" spans="3:5" ht="45" customHeight="1" x14ac:dyDescent="0.25">
      <c r="C1117" s="56">
        <v>1113</v>
      </c>
      <c r="D1117" s="30"/>
      <c r="E1117" s="29"/>
    </row>
    <row r="1118" spans="3:5" ht="45" customHeight="1" x14ac:dyDescent="0.25">
      <c r="C1118" s="56">
        <v>1114</v>
      </c>
      <c r="D1118" s="30"/>
      <c r="E1118" s="29"/>
    </row>
    <row r="1119" spans="3:5" ht="45" customHeight="1" x14ac:dyDescent="0.25">
      <c r="C1119" s="56">
        <v>1115</v>
      </c>
      <c r="D1119" s="30"/>
      <c r="E1119" s="29"/>
    </row>
    <row r="1120" spans="3:5" ht="45" customHeight="1" x14ac:dyDescent="0.25">
      <c r="C1120" s="56">
        <v>1116</v>
      </c>
      <c r="D1120" s="30"/>
      <c r="E1120" s="29"/>
    </row>
    <row r="1121" spans="3:5" ht="45" customHeight="1" x14ac:dyDescent="0.25">
      <c r="C1121" s="56">
        <v>1117</v>
      </c>
      <c r="D1121" s="30"/>
      <c r="E1121" s="29"/>
    </row>
    <row r="1122" spans="3:5" ht="45" customHeight="1" x14ac:dyDescent="0.25">
      <c r="C1122" s="56">
        <v>1118</v>
      </c>
      <c r="D1122" s="30"/>
      <c r="E1122" s="29"/>
    </row>
    <row r="1123" spans="3:5" ht="45" customHeight="1" x14ac:dyDescent="0.25">
      <c r="C1123" s="56">
        <v>1119</v>
      </c>
      <c r="D1123" s="30"/>
      <c r="E1123" s="29"/>
    </row>
    <row r="1124" spans="3:5" ht="45" customHeight="1" x14ac:dyDescent="0.25">
      <c r="C1124" s="56">
        <v>1120</v>
      </c>
      <c r="D1124" s="30"/>
      <c r="E1124" s="29"/>
    </row>
    <row r="1125" spans="3:5" ht="45" customHeight="1" x14ac:dyDescent="0.25">
      <c r="C1125" s="56">
        <v>1121</v>
      </c>
      <c r="D1125" s="30"/>
      <c r="E1125" s="29"/>
    </row>
    <row r="1126" spans="3:5" ht="45" customHeight="1" x14ac:dyDescent="0.25">
      <c r="C1126" s="56">
        <v>1122</v>
      </c>
      <c r="D1126" s="30"/>
      <c r="E1126" s="29"/>
    </row>
    <row r="1127" spans="3:5" ht="45" customHeight="1" x14ac:dyDescent="0.25">
      <c r="C1127" s="56">
        <v>1123</v>
      </c>
      <c r="D1127" s="30"/>
      <c r="E1127" s="29"/>
    </row>
    <row r="1128" spans="3:5" ht="45" customHeight="1" x14ac:dyDescent="0.25">
      <c r="C1128" s="56">
        <v>1124</v>
      </c>
      <c r="D1128" s="30"/>
      <c r="E1128" s="29"/>
    </row>
    <row r="1129" spans="3:5" ht="45" customHeight="1" x14ac:dyDescent="0.25">
      <c r="C1129" s="56">
        <v>1125</v>
      </c>
      <c r="D1129" s="30"/>
      <c r="E1129" s="29"/>
    </row>
    <row r="1130" spans="3:5" ht="45" customHeight="1" x14ac:dyDescent="0.25">
      <c r="C1130" s="56">
        <v>1126</v>
      </c>
      <c r="D1130" s="30"/>
      <c r="E1130" s="29"/>
    </row>
    <row r="1131" spans="3:5" ht="45" customHeight="1" x14ac:dyDescent="0.25">
      <c r="C1131" s="56">
        <v>1127</v>
      </c>
      <c r="D1131" s="30"/>
      <c r="E1131" s="29"/>
    </row>
    <row r="1132" spans="3:5" ht="45" customHeight="1" x14ac:dyDescent="0.25">
      <c r="C1132" s="56">
        <v>1128</v>
      </c>
      <c r="D1132" s="30"/>
      <c r="E1132" s="29"/>
    </row>
    <row r="1133" spans="3:5" ht="45" customHeight="1" x14ac:dyDescent="0.25">
      <c r="C1133" s="56">
        <v>1129</v>
      </c>
      <c r="D1133" s="30"/>
      <c r="E1133" s="29"/>
    </row>
    <row r="1134" spans="3:5" ht="45" customHeight="1" x14ac:dyDescent="0.25">
      <c r="C1134" s="56">
        <v>1130</v>
      </c>
      <c r="D1134" s="30"/>
      <c r="E1134" s="29"/>
    </row>
    <row r="1135" spans="3:5" ht="45" customHeight="1" x14ac:dyDescent="0.25">
      <c r="C1135" s="56">
        <v>1131</v>
      </c>
      <c r="D1135" s="30"/>
      <c r="E1135" s="29"/>
    </row>
    <row r="1136" spans="3:5" ht="45" customHeight="1" x14ac:dyDescent="0.25">
      <c r="C1136" s="56">
        <v>1132</v>
      </c>
      <c r="D1136" s="30"/>
      <c r="E1136" s="29"/>
    </row>
    <row r="1137" spans="3:5" ht="45" customHeight="1" x14ac:dyDescent="0.25">
      <c r="C1137" s="56">
        <v>1133</v>
      </c>
      <c r="D1137" s="30"/>
      <c r="E1137" s="29"/>
    </row>
    <row r="1138" spans="3:5" ht="45" customHeight="1" x14ac:dyDescent="0.25">
      <c r="C1138" s="56">
        <v>1134</v>
      </c>
      <c r="D1138" s="30"/>
      <c r="E1138" s="29"/>
    </row>
    <row r="1139" spans="3:5" ht="45" customHeight="1" x14ac:dyDescent="0.25">
      <c r="C1139" s="56">
        <v>1135</v>
      </c>
      <c r="D1139" s="30"/>
      <c r="E1139" s="29"/>
    </row>
    <row r="1140" spans="3:5" ht="45" customHeight="1" x14ac:dyDescent="0.25">
      <c r="C1140" s="56">
        <v>1136</v>
      </c>
      <c r="D1140" s="30"/>
      <c r="E1140" s="29"/>
    </row>
    <row r="1141" spans="3:5" ht="45" customHeight="1" x14ac:dyDescent="0.25">
      <c r="C1141" s="56">
        <v>1137</v>
      </c>
      <c r="D1141" s="30"/>
      <c r="E1141" s="29"/>
    </row>
    <row r="1142" spans="3:5" ht="45" customHeight="1" x14ac:dyDescent="0.25">
      <c r="C1142" s="56">
        <v>1138</v>
      </c>
      <c r="D1142" s="30"/>
      <c r="E1142" s="29"/>
    </row>
    <row r="1143" spans="3:5" ht="45" customHeight="1" x14ac:dyDescent="0.25">
      <c r="C1143" s="56">
        <v>1139</v>
      </c>
      <c r="D1143" s="30"/>
      <c r="E1143" s="29"/>
    </row>
    <row r="1144" spans="3:5" ht="45" customHeight="1" x14ac:dyDescent="0.25">
      <c r="C1144" s="56">
        <v>1140</v>
      </c>
      <c r="D1144" s="30"/>
      <c r="E1144" s="29"/>
    </row>
    <row r="1145" spans="3:5" ht="45" customHeight="1" x14ac:dyDescent="0.25">
      <c r="C1145" s="56">
        <v>1141</v>
      </c>
      <c r="D1145" s="30"/>
      <c r="E1145" s="29"/>
    </row>
    <row r="1146" spans="3:5" ht="45" customHeight="1" x14ac:dyDescent="0.25">
      <c r="C1146" s="56">
        <v>1142</v>
      </c>
      <c r="D1146" s="30"/>
      <c r="E1146" s="29"/>
    </row>
    <row r="1147" spans="3:5" ht="45" customHeight="1" x14ac:dyDescent="0.25">
      <c r="C1147" s="56">
        <v>1143</v>
      </c>
      <c r="D1147" s="30"/>
      <c r="E1147" s="29"/>
    </row>
    <row r="1148" spans="3:5" ht="45" customHeight="1" x14ac:dyDescent="0.25">
      <c r="C1148" s="56">
        <v>1144</v>
      </c>
      <c r="D1148" s="30"/>
      <c r="E1148" s="29"/>
    </row>
    <row r="1149" spans="3:5" ht="45" customHeight="1" x14ac:dyDescent="0.25">
      <c r="C1149" s="56">
        <v>1145</v>
      </c>
      <c r="D1149" s="30"/>
      <c r="E1149" s="29"/>
    </row>
    <row r="1150" spans="3:5" ht="45" customHeight="1" x14ac:dyDescent="0.25">
      <c r="C1150" s="56">
        <v>1146</v>
      </c>
      <c r="D1150" s="30"/>
      <c r="E1150" s="29"/>
    </row>
    <row r="1151" spans="3:5" ht="45" customHeight="1" x14ac:dyDescent="0.25">
      <c r="C1151" s="56">
        <v>1147</v>
      </c>
      <c r="D1151" s="30"/>
      <c r="E1151" s="29"/>
    </row>
    <row r="1152" spans="3:5" ht="45" customHeight="1" x14ac:dyDescent="0.25">
      <c r="C1152" s="56">
        <v>1148</v>
      </c>
      <c r="D1152" s="30"/>
      <c r="E1152" s="29"/>
    </row>
    <row r="1153" spans="3:5" ht="45" customHeight="1" x14ac:dyDescent="0.25">
      <c r="C1153" s="56">
        <v>1149</v>
      </c>
      <c r="D1153" s="30"/>
      <c r="E1153" s="29"/>
    </row>
    <row r="1154" spans="3:5" ht="45" customHeight="1" x14ac:dyDescent="0.25">
      <c r="C1154" s="56">
        <v>1150</v>
      </c>
      <c r="D1154" s="30"/>
      <c r="E1154" s="29"/>
    </row>
    <row r="1155" spans="3:5" ht="45" customHeight="1" x14ac:dyDescent="0.25">
      <c r="C1155" s="56">
        <v>1151</v>
      </c>
      <c r="D1155" s="30"/>
      <c r="E1155" s="29"/>
    </row>
    <row r="1156" spans="3:5" ht="45" customHeight="1" x14ac:dyDescent="0.25">
      <c r="C1156" s="56">
        <v>1152</v>
      </c>
      <c r="D1156" s="30"/>
      <c r="E1156" s="29"/>
    </row>
    <row r="1157" spans="3:5" ht="45" customHeight="1" x14ac:dyDescent="0.25">
      <c r="C1157" s="56">
        <v>1153</v>
      </c>
      <c r="D1157" s="30"/>
      <c r="E1157" s="29"/>
    </row>
    <row r="1158" spans="3:5" ht="45" customHeight="1" x14ac:dyDescent="0.25">
      <c r="C1158" s="56">
        <v>1154</v>
      </c>
      <c r="D1158" s="30"/>
      <c r="E1158" s="29"/>
    </row>
    <row r="1159" spans="3:5" ht="45" customHeight="1" x14ac:dyDescent="0.25">
      <c r="C1159" s="56">
        <v>1155</v>
      </c>
      <c r="D1159" s="30"/>
      <c r="E1159" s="29"/>
    </row>
    <row r="1160" spans="3:5" ht="45" customHeight="1" x14ac:dyDescent="0.25">
      <c r="C1160" s="56">
        <v>1156</v>
      </c>
      <c r="D1160" s="30"/>
      <c r="E1160" s="29"/>
    </row>
    <row r="1161" spans="3:5" ht="45" customHeight="1" x14ac:dyDescent="0.25">
      <c r="C1161" s="56">
        <v>1157</v>
      </c>
      <c r="D1161" s="30"/>
      <c r="E1161" s="29"/>
    </row>
    <row r="1162" spans="3:5" ht="45" customHeight="1" x14ac:dyDescent="0.25">
      <c r="C1162" s="56">
        <v>1158</v>
      </c>
      <c r="D1162" s="30"/>
      <c r="E1162" s="29"/>
    </row>
    <row r="1163" spans="3:5" ht="45" customHeight="1" x14ac:dyDescent="0.25">
      <c r="C1163" s="56">
        <v>1159</v>
      </c>
      <c r="D1163" s="30"/>
      <c r="E1163" s="29"/>
    </row>
    <row r="1164" spans="3:5" ht="45" customHeight="1" x14ac:dyDescent="0.25">
      <c r="C1164" s="56">
        <v>1160</v>
      </c>
      <c r="D1164" s="30"/>
      <c r="E1164" s="29"/>
    </row>
    <row r="1165" spans="3:5" ht="45" customHeight="1" x14ac:dyDescent="0.25">
      <c r="C1165" s="56">
        <v>1161</v>
      </c>
      <c r="D1165" s="30"/>
      <c r="E1165" s="29"/>
    </row>
    <row r="1166" spans="3:5" ht="45" customHeight="1" x14ac:dyDescent="0.25">
      <c r="C1166" s="56">
        <v>1162</v>
      </c>
      <c r="D1166" s="30"/>
      <c r="E1166" s="29"/>
    </row>
    <row r="1167" spans="3:5" ht="45" customHeight="1" x14ac:dyDescent="0.25">
      <c r="C1167" s="56">
        <v>1163</v>
      </c>
      <c r="D1167" s="30"/>
      <c r="E1167" s="29"/>
    </row>
    <row r="1168" spans="3:5" ht="45" customHeight="1" x14ac:dyDescent="0.25">
      <c r="C1168" s="56">
        <v>1164</v>
      </c>
      <c r="D1168" s="30"/>
      <c r="E1168" s="29"/>
    </row>
    <row r="1169" spans="3:5" ht="45" customHeight="1" x14ac:dyDescent="0.25">
      <c r="C1169" s="56">
        <v>1165</v>
      </c>
      <c r="D1169" s="30"/>
      <c r="E1169" s="29"/>
    </row>
    <row r="1170" spans="3:5" ht="45" customHeight="1" x14ac:dyDescent="0.25">
      <c r="C1170" s="56">
        <v>1166</v>
      </c>
      <c r="D1170" s="30"/>
      <c r="E1170" s="29"/>
    </row>
    <row r="1171" spans="3:5" ht="45" customHeight="1" x14ac:dyDescent="0.25">
      <c r="C1171" s="56">
        <v>1167</v>
      </c>
      <c r="D1171" s="30"/>
      <c r="E1171" s="29"/>
    </row>
    <row r="1172" spans="3:5" ht="45" customHeight="1" x14ac:dyDescent="0.25">
      <c r="C1172" s="56">
        <v>1168</v>
      </c>
      <c r="D1172" s="30"/>
      <c r="E1172" s="29"/>
    </row>
    <row r="1173" spans="3:5" ht="45" customHeight="1" x14ac:dyDescent="0.25">
      <c r="C1173" s="56">
        <v>1169</v>
      </c>
      <c r="D1173" s="30"/>
      <c r="E1173" s="29"/>
    </row>
    <row r="1174" spans="3:5" ht="45" customHeight="1" x14ac:dyDescent="0.25">
      <c r="C1174" s="56">
        <v>1170</v>
      </c>
      <c r="D1174" s="30"/>
      <c r="E1174" s="29"/>
    </row>
    <row r="1175" spans="3:5" ht="45" customHeight="1" x14ac:dyDescent="0.25">
      <c r="C1175" s="56">
        <v>1171</v>
      </c>
      <c r="D1175" s="30"/>
      <c r="E1175" s="29"/>
    </row>
    <row r="1176" spans="3:5" ht="45" customHeight="1" x14ac:dyDescent="0.25">
      <c r="C1176" s="56">
        <v>1172</v>
      </c>
      <c r="D1176" s="30"/>
      <c r="E1176" s="29"/>
    </row>
    <row r="1177" spans="3:5" ht="45" customHeight="1" x14ac:dyDescent="0.25">
      <c r="C1177" s="56">
        <v>1173</v>
      </c>
      <c r="D1177" s="30"/>
      <c r="E1177" s="29"/>
    </row>
    <row r="1178" spans="3:5" ht="45" customHeight="1" x14ac:dyDescent="0.25">
      <c r="C1178" s="56">
        <v>1174</v>
      </c>
      <c r="D1178" s="30"/>
      <c r="E1178" s="29"/>
    </row>
    <row r="1179" spans="3:5" ht="45" customHeight="1" x14ac:dyDescent="0.25">
      <c r="C1179" s="56">
        <v>1175</v>
      </c>
      <c r="D1179" s="30"/>
      <c r="E1179" s="29"/>
    </row>
    <row r="1180" spans="3:5" ht="45" customHeight="1" x14ac:dyDescent="0.25">
      <c r="C1180" s="56">
        <v>1176</v>
      </c>
      <c r="D1180" s="30"/>
      <c r="E1180" s="29"/>
    </row>
    <row r="1181" spans="3:5" ht="45" customHeight="1" x14ac:dyDescent="0.25">
      <c r="C1181" s="56">
        <v>1177</v>
      </c>
      <c r="D1181" s="30"/>
      <c r="E1181" s="29"/>
    </row>
    <row r="1182" spans="3:5" ht="45" customHeight="1" x14ac:dyDescent="0.25">
      <c r="C1182" s="56">
        <v>1178</v>
      </c>
      <c r="D1182" s="30"/>
      <c r="E1182" s="29"/>
    </row>
    <row r="1183" spans="3:5" ht="45" customHeight="1" x14ac:dyDescent="0.25">
      <c r="C1183" s="56">
        <v>1179</v>
      </c>
      <c r="D1183" s="30"/>
      <c r="E1183" s="29"/>
    </row>
    <row r="1184" spans="3:5" ht="45" customHeight="1" x14ac:dyDescent="0.25">
      <c r="C1184" s="56">
        <v>1180</v>
      </c>
      <c r="D1184" s="30"/>
      <c r="E1184" s="29"/>
    </row>
    <row r="1185" spans="3:5" ht="45" customHeight="1" x14ac:dyDescent="0.25">
      <c r="C1185" s="56">
        <v>1181</v>
      </c>
      <c r="D1185" s="30"/>
      <c r="E1185" s="29"/>
    </row>
    <row r="1186" spans="3:5" ht="45" customHeight="1" x14ac:dyDescent="0.25">
      <c r="C1186" s="56">
        <v>1182</v>
      </c>
      <c r="D1186" s="30"/>
      <c r="E1186" s="29"/>
    </row>
    <row r="1187" spans="3:5" ht="45" customHeight="1" x14ac:dyDescent="0.25">
      <c r="C1187" s="56">
        <v>1183</v>
      </c>
      <c r="D1187" s="30"/>
      <c r="E1187" s="29"/>
    </row>
    <row r="1188" spans="3:5" ht="45" customHeight="1" x14ac:dyDescent="0.25">
      <c r="C1188" s="56">
        <v>1184</v>
      </c>
      <c r="D1188" s="30"/>
      <c r="E1188" s="29"/>
    </row>
    <row r="1189" spans="3:5" ht="45" customHeight="1" x14ac:dyDescent="0.25">
      <c r="C1189" s="56">
        <v>1185</v>
      </c>
      <c r="D1189" s="30"/>
      <c r="E1189" s="29"/>
    </row>
    <row r="1190" spans="3:5" ht="45" customHeight="1" x14ac:dyDescent="0.25">
      <c r="C1190" s="56">
        <v>1186</v>
      </c>
      <c r="D1190" s="30"/>
      <c r="E1190" s="29"/>
    </row>
    <row r="1191" spans="3:5" ht="45" customHeight="1" x14ac:dyDescent="0.25">
      <c r="C1191" s="56">
        <v>1187</v>
      </c>
      <c r="D1191" s="30"/>
      <c r="E1191" s="29"/>
    </row>
    <row r="1192" spans="3:5" ht="45" customHeight="1" x14ac:dyDescent="0.25">
      <c r="C1192" s="56">
        <v>1188</v>
      </c>
      <c r="D1192" s="30"/>
      <c r="E1192" s="29"/>
    </row>
    <row r="1193" spans="3:5" ht="45" customHeight="1" x14ac:dyDescent="0.25">
      <c r="C1193" s="56">
        <v>1189</v>
      </c>
      <c r="D1193" s="30"/>
      <c r="E1193" s="29"/>
    </row>
    <row r="1194" spans="3:5" ht="45" customHeight="1" x14ac:dyDescent="0.25">
      <c r="C1194" s="56">
        <v>1190</v>
      </c>
      <c r="D1194" s="30"/>
      <c r="E1194" s="29"/>
    </row>
    <row r="1195" spans="3:5" ht="45" customHeight="1" x14ac:dyDescent="0.25">
      <c r="C1195" s="56">
        <v>1191</v>
      </c>
      <c r="D1195" s="30"/>
      <c r="E1195" s="29"/>
    </row>
    <row r="1196" spans="3:5" ht="45" customHeight="1" x14ac:dyDescent="0.25">
      <c r="C1196" s="56">
        <v>1192</v>
      </c>
      <c r="D1196" s="30"/>
      <c r="E1196" s="29"/>
    </row>
    <row r="1197" spans="3:5" ht="45" customHeight="1" x14ac:dyDescent="0.25">
      <c r="C1197" s="56">
        <v>1193</v>
      </c>
      <c r="D1197" s="30"/>
      <c r="E1197" s="29"/>
    </row>
    <row r="1198" spans="3:5" ht="45" customHeight="1" x14ac:dyDescent="0.25">
      <c r="C1198" s="56">
        <v>1194</v>
      </c>
      <c r="D1198" s="30"/>
      <c r="E1198" s="29"/>
    </row>
    <row r="1199" spans="3:5" ht="45" customHeight="1" x14ac:dyDescent="0.25">
      <c r="C1199" s="56">
        <v>1195</v>
      </c>
      <c r="D1199" s="30"/>
      <c r="E1199" s="29"/>
    </row>
    <row r="1200" spans="3:5" ht="45" customHeight="1" x14ac:dyDescent="0.25">
      <c r="C1200" s="56">
        <v>1196</v>
      </c>
      <c r="D1200" s="30"/>
      <c r="E1200" s="29"/>
    </row>
    <row r="1201" spans="3:5" ht="45" customHeight="1" x14ac:dyDescent="0.25">
      <c r="C1201" s="56">
        <v>1197</v>
      </c>
      <c r="D1201" s="30"/>
      <c r="E1201" s="29"/>
    </row>
    <row r="1202" spans="3:5" ht="45" customHeight="1" x14ac:dyDescent="0.25">
      <c r="C1202" s="56">
        <v>1198</v>
      </c>
      <c r="D1202" s="30"/>
      <c r="E1202" s="29"/>
    </row>
    <row r="1203" spans="3:5" ht="45" customHeight="1" x14ac:dyDescent="0.25">
      <c r="C1203" s="56">
        <v>1199</v>
      </c>
      <c r="D1203" s="30"/>
      <c r="E1203" s="29"/>
    </row>
    <row r="1204" spans="3:5" ht="45" customHeight="1" x14ac:dyDescent="0.25">
      <c r="C1204" s="56">
        <v>1200</v>
      </c>
      <c r="D1204" s="30"/>
      <c r="E1204" s="29"/>
    </row>
    <row r="1205" spans="3:5" ht="45" customHeight="1" x14ac:dyDescent="0.25">
      <c r="C1205" s="56">
        <v>1201</v>
      </c>
      <c r="D1205" s="30"/>
      <c r="E1205" s="29"/>
    </row>
    <row r="1206" spans="3:5" ht="45" customHeight="1" x14ac:dyDescent="0.25">
      <c r="C1206" s="56">
        <v>1202</v>
      </c>
      <c r="D1206" s="30"/>
      <c r="E1206" s="29"/>
    </row>
    <row r="1207" spans="3:5" ht="45" customHeight="1" x14ac:dyDescent="0.25">
      <c r="C1207" s="56">
        <v>1203</v>
      </c>
      <c r="D1207" s="30"/>
      <c r="E1207" s="29"/>
    </row>
    <row r="1208" spans="3:5" ht="45" customHeight="1" x14ac:dyDescent="0.25">
      <c r="C1208" s="56">
        <v>1204</v>
      </c>
      <c r="D1208" s="30"/>
      <c r="E1208" s="29"/>
    </row>
    <row r="1209" spans="3:5" ht="45" customHeight="1" x14ac:dyDescent="0.25">
      <c r="C1209" s="56">
        <v>1205</v>
      </c>
      <c r="D1209" s="30"/>
      <c r="E1209" s="29"/>
    </row>
    <row r="1210" spans="3:5" ht="45" customHeight="1" x14ac:dyDescent="0.25">
      <c r="C1210" s="56">
        <v>1206</v>
      </c>
      <c r="D1210" s="30"/>
      <c r="E1210" s="29"/>
    </row>
    <row r="1211" spans="3:5" ht="45" customHeight="1" x14ac:dyDescent="0.25">
      <c r="C1211" s="56">
        <v>1207</v>
      </c>
      <c r="D1211" s="30"/>
      <c r="E1211" s="29"/>
    </row>
    <row r="1212" spans="3:5" ht="45" customHeight="1" x14ac:dyDescent="0.25">
      <c r="C1212" s="56">
        <v>1208</v>
      </c>
      <c r="D1212" s="30"/>
      <c r="E1212" s="29"/>
    </row>
    <row r="1213" spans="3:5" ht="45" customHeight="1" x14ac:dyDescent="0.25">
      <c r="C1213" s="56">
        <v>1209</v>
      </c>
      <c r="D1213" s="30"/>
      <c r="E1213" s="29"/>
    </row>
    <row r="1214" spans="3:5" ht="45" customHeight="1" x14ac:dyDescent="0.25">
      <c r="C1214" s="56">
        <v>1210</v>
      </c>
      <c r="D1214" s="30"/>
      <c r="E1214" s="29"/>
    </row>
    <row r="1215" spans="3:5" ht="45" customHeight="1" x14ac:dyDescent="0.25">
      <c r="C1215" s="56">
        <v>1211</v>
      </c>
      <c r="D1215" s="30"/>
      <c r="E1215" s="29"/>
    </row>
    <row r="1216" spans="3:5" ht="45" customHeight="1" x14ac:dyDescent="0.25">
      <c r="C1216" s="56">
        <v>1212</v>
      </c>
      <c r="D1216" s="30"/>
      <c r="E1216" s="29"/>
    </row>
    <row r="1217" spans="3:5" ht="45" customHeight="1" x14ac:dyDescent="0.25">
      <c r="C1217" s="56">
        <v>1213</v>
      </c>
      <c r="D1217" s="30"/>
      <c r="E1217" s="29"/>
    </row>
    <row r="1218" spans="3:5" ht="45" customHeight="1" x14ac:dyDescent="0.25">
      <c r="C1218" s="56">
        <v>1214</v>
      </c>
      <c r="D1218" s="30"/>
      <c r="E1218" s="29"/>
    </row>
    <row r="1219" spans="3:5" ht="45" customHeight="1" x14ac:dyDescent="0.25">
      <c r="C1219" s="56">
        <v>1215</v>
      </c>
      <c r="D1219" s="30"/>
      <c r="E1219" s="29"/>
    </row>
    <row r="1220" spans="3:5" ht="45" customHeight="1" x14ac:dyDescent="0.25">
      <c r="C1220" s="56">
        <v>1216</v>
      </c>
      <c r="D1220" s="30"/>
      <c r="E1220" s="29"/>
    </row>
    <row r="1221" spans="3:5" ht="45" customHeight="1" x14ac:dyDescent="0.25">
      <c r="C1221" s="56">
        <v>1217</v>
      </c>
      <c r="D1221" s="30"/>
      <c r="E1221" s="29"/>
    </row>
    <row r="1222" spans="3:5" ht="45" customHeight="1" x14ac:dyDescent="0.25">
      <c r="C1222" s="56">
        <v>1218</v>
      </c>
      <c r="D1222" s="30"/>
      <c r="E1222" s="29"/>
    </row>
    <row r="1223" spans="3:5" ht="45" customHeight="1" x14ac:dyDescent="0.25">
      <c r="C1223" s="56">
        <v>1219</v>
      </c>
      <c r="D1223" s="30"/>
      <c r="E1223" s="29"/>
    </row>
    <row r="1224" spans="3:5" ht="45" customHeight="1" x14ac:dyDescent="0.25">
      <c r="C1224" s="56">
        <v>1220</v>
      </c>
      <c r="D1224" s="30"/>
      <c r="E1224" s="29"/>
    </row>
    <row r="1225" spans="3:5" ht="45" customHeight="1" x14ac:dyDescent="0.25">
      <c r="C1225" s="56">
        <v>1221</v>
      </c>
      <c r="D1225" s="30"/>
      <c r="E1225" s="29"/>
    </row>
    <row r="1226" spans="3:5" ht="45" customHeight="1" x14ac:dyDescent="0.25">
      <c r="C1226" s="56">
        <v>1222</v>
      </c>
      <c r="D1226" s="30"/>
      <c r="E1226" s="29"/>
    </row>
    <row r="1227" spans="3:5" ht="45" customHeight="1" x14ac:dyDescent="0.25">
      <c r="C1227" s="56">
        <v>1223</v>
      </c>
      <c r="D1227" s="30"/>
      <c r="E1227" s="29"/>
    </row>
    <row r="1228" spans="3:5" ht="45" customHeight="1" x14ac:dyDescent="0.25">
      <c r="C1228" s="56">
        <v>1224</v>
      </c>
      <c r="D1228" s="30"/>
      <c r="E1228" s="29"/>
    </row>
    <row r="1229" spans="3:5" ht="45" customHeight="1" x14ac:dyDescent="0.25">
      <c r="C1229" s="56">
        <v>1225</v>
      </c>
      <c r="D1229" s="30"/>
      <c r="E1229" s="29"/>
    </row>
    <row r="1230" spans="3:5" ht="45" customHeight="1" x14ac:dyDescent="0.25">
      <c r="C1230" s="56">
        <v>1226</v>
      </c>
      <c r="D1230" s="30"/>
      <c r="E1230" s="29"/>
    </row>
    <row r="1231" spans="3:5" ht="45" customHeight="1" x14ac:dyDescent="0.25">
      <c r="C1231" s="56">
        <v>1227</v>
      </c>
      <c r="D1231" s="30"/>
      <c r="E1231" s="29"/>
    </row>
    <row r="1232" spans="3:5" ht="45" customHeight="1" x14ac:dyDescent="0.25">
      <c r="C1232" s="56">
        <v>1228</v>
      </c>
      <c r="D1232" s="30"/>
      <c r="E1232" s="29"/>
    </row>
    <row r="1233" spans="3:5" ht="45" customHeight="1" x14ac:dyDescent="0.25">
      <c r="C1233" s="56">
        <v>1229</v>
      </c>
      <c r="D1233" s="30"/>
      <c r="E1233" s="29"/>
    </row>
    <row r="1234" spans="3:5" ht="45" customHeight="1" x14ac:dyDescent="0.25">
      <c r="C1234" s="56">
        <v>1230</v>
      </c>
      <c r="D1234" s="30"/>
      <c r="E1234" s="29"/>
    </row>
    <row r="1235" spans="3:5" ht="45" customHeight="1" x14ac:dyDescent="0.25">
      <c r="C1235" s="56">
        <v>1231</v>
      </c>
      <c r="D1235" s="30"/>
      <c r="E1235" s="29"/>
    </row>
    <row r="1236" spans="3:5" ht="45" customHeight="1" x14ac:dyDescent="0.25">
      <c r="C1236" s="56">
        <v>1232</v>
      </c>
      <c r="D1236" s="30"/>
      <c r="E1236" s="29"/>
    </row>
    <row r="1237" spans="3:5" ht="45" customHeight="1" x14ac:dyDescent="0.25">
      <c r="C1237" s="56">
        <v>1233</v>
      </c>
      <c r="D1237" s="30"/>
      <c r="E1237" s="29"/>
    </row>
    <row r="1238" spans="3:5" ht="45" customHeight="1" x14ac:dyDescent="0.25">
      <c r="C1238" s="56">
        <v>1234</v>
      </c>
      <c r="D1238" s="30"/>
      <c r="E1238" s="29"/>
    </row>
    <row r="1239" spans="3:5" ht="45" customHeight="1" x14ac:dyDescent="0.25">
      <c r="C1239" s="56">
        <v>1235</v>
      </c>
      <c r="D1239" s="30"/>
      <c r="E1239" s="29"/>
    </row>
    <row r="1240" spans="3:5" ht="45" customHeight="1" x14ac:dyDescent="0.25">
      <c r="C1240" s="56">
        <v>1236</v>
      </c>
      <c r="D1240" s="30"/>
      <c r="E1240" s="29"/>
    </row>
    <row r="1241" spans="3:5" ht="45" customHeight="1" x14ac:dyDescent="0.25">
      <c r="C1241" s="56">
        <v>1237</v>
      </c>
      <c r="D1241" s="30"/>
      <c r="E1241" s="29"/>
    </row>
    <row r="1242" spans="3:5" ht="45" customHeight="1" x14ac:dyDescent="0.25">
      <c r="C1242" s="56">
        <v>1238</v>
      </c>
      <c r="D1242" s="30"/>
      <c r="E1242" s="29"/>
    </row>
    <row r="1243" spans="3:5" ht="45" customHeight="1" x14ac:dyDescent="0.25">
      <c r="C1243" s="56">
        <v>1239</v>
      </c>
      <c r="D1243" s="30"/>
      <c r="E1243" s="29"/>
    </row>
    <row r="1244" spans="3:5" ht="45" customHeight="1" x14ac:dyDescent="0.25">
      <c r="C1244" s="56">
        <v>1240</v>
      </c>
      <c r="D1244" s="30"/>
      <c r="E1244" s="29"/>
    </row>
    <row r="1245" spans="3:5" ht="45" customHeight="1" x14ac:dyDescent="0.25">
      <c r="C1245" s="56">
        <v>1241</v>
      </c>
      <c r="D1245" s="30"/>
      <c r="E1245" s="29"/>
    </row>
    <row r="1246" spans="3:5" ht="45" customHeight="1" x14ac:dyDescent="0.25">
      <c r="C1246" s="56">
        <v>1242</v>
      </c>
      <c r="D1246" s="30"/>
      <c r="E1246" s="29"/>
    </row>
    <row r="1247" spans="3:5" ht="45" customHeight="1" x14ac:dyDescent="0.25">
      <c r="C1247" s="56">
        <v>1243</v>
      </c>
      <c r="D1247" s="30"/>
      <c r="E1247" s="29"/>
    </row>
    <row r="1248" spans="3:5" ht="45" customHeight="1" x14ac:dyDescent="0.25">
      <c r="C1248" s="56">
        <v>1244</v>
      </c>
      <c r="D1248" s="30"/>
      <c r="E1248" s="29"/>
    </row>
    <row r="1249" spans="3:5" ht="45" customHeight="1" x14ac:dyDescent="0.25">
      <c r="C1249" s="56">
        <v>1245</v>
      </c>
      <c r="D1249" s="30"/>
      <c r="E1249" s="29"/>
    </row>
    <row r="1250" spans="3:5" ht="45" customHeight="1" x14ac:dyDescent="0.25">
      <c r="C1250" s="56">
        <v>1246</v>
      </c>
      <c r="D1250" s="30"/>
      <c r="E1250" s="29"/>
    </row>
    <row r="1251" spans="3:5" ht="45" customHeight="1" x14ac:dyDescent="0.25">
      <c r="C1251" s="56">
        <v>1247</v>
      </c>
      <c r="D1251" s="30"/>
      <c r="E1251" s="29"/>
    </row>
    <row r="1252" spans="3:5" ht="45" customHeight="1" x14ac:dyDescent="0.25">
      <c r="C1252" s="56">
        <v>1248</v>
      </c>
      <c r="D1252" s="30"/>
      <c r="E1252" s="29"/>
    </row>
    <row r="1253" spans="3:5" ht="45" customHeight="1" x14ac:dyDescent="0.25">
      <c r="C1253" s="56">
        <v>1249</v>
      </c>
      <c r="D1253" s="30"/>
      <c r="E1253" s="29"/>
    </row>
    <row r="1254" spans="3:5" ht="45" customHeight="1" x14ac:dyDescent="0.25">
      <c r="C1254" s="56">
        <v>1250</v>
      </c>
      <c r="D1254" s="30"/>
      <c r="E1254" s="29"/>
    </row>
    <row r="1255" spans="3:5" ht="45" customHeight="1" x14ac:dyDescent="0.25">
      <c r="C1255" s="56">
        <v>1251</v>
      </c>
      <c r="D1255" s="30"/>
      <c r="E1255" s="29"/>
    </row>
    <row r="1256" spans="3:5" ht="45" customHeight="1" x14ac:dyDescent="0.25">
      <c r="C1256" s="56">
        <v>1252</v>
      </c>
      <c r="D1256" s="30"/>
      <c r="E1256" s="29"/>
    </row>
    <row r="1257" spans="3:5" ht="45" customHeight="1" x14ac:dyDescent="0.25">
      <c r="C1257" s="56">
        <v>1253</v>
      </c>
      <c r="D1257" s="30"/>
      <c r="E1257" s="29"/>
    </row>
    <row r="1258" spans="3:5" ht="45" customHeight="1" x14ac:dyDescent="0.25">
      <c r="C1258" s="56">
        <v>1254</v>
      </c>
      <c r="D1258" s="30"/>
      <c r="E1258" s="29"/>
    </row>
    <row r="1259" spans="3:5" ht="45" customHeight="1" x14ac:dyDescent="0.25">
      <c r="C1259" s="56">
        <v>1255</v>
      </c>
      <c r="D1259" s="30"/>
      <c r="E1259" s="29"/>
    </row>
    <row r="1260" spans="3:5" ht="45" customHeight="1" x14ac:dyDescent="0.25">
      <c r="C1260" s="56">
        <v>1256</v>
      </c>
      <c r="D1260" s="30"/>
      <c r="E1260" s="29"/>
    </row>
    <row r="1261" spans="3:5" ht="45" customHeight="1" x14ac:dyDescent="0.25">
      <c r="C1261" s="56">
        <v>1257</v>
      </c>
      <c r="D1261" s="30"/>
      <c r="E1261" s="29"/>
    </row>
    <row r="1262" spans="3:5" ht="45" customHeight="1" x14ac:dyDescent="0.25">
      <c r="C1262" s="56">
        <v>1258</v>
      </c>
      <c r="D1262" s="30"/>
      <c r="E1262" s="29"/>
    </row>
    <row r="1263" spans="3:5" ht="45" customHeight="1" x14ac:dyDescent="0.25">
      <c r="C1263" s="56">
        <v>1259</v>
      </c>
      <c r="D1263" s="30"/>
      <c r="E1263" s="29"/>
    </row>
    <row r="1264" spans="3:5" ht="45" customHeight="1" x14ac:dyDescent="0.25">
      <c r="C1264" s="56">
        <v>1260</v>
      </c>
      <c r="D1264" s="30"/>
      <c r="E1264" s="29"/>
    </row>
    <row r="1265" spans="3:5" ht="45" customHeight="1" x14ac:dyDescent="0.25">
      <c r="C1265" s="56">
        <v>1261</v>
      </c>
      <c r="D1265" s="30"/>
      <c r="E1265" s="29"/>
    </row>
    <row r="1266" spans="3:5" ht="45" customHeight="1" x14ac:dyDescent="0.25">
      <c r="C1266" s="56">
        <v>1262</v>
      </c>
      <c r="D1266" s="30"/>
      <c r="E1266" s="29"/>
    </row>
    <row r="1267" spans="3:5" ht="45" customHeight="1" x14ac:dyDescent="0.25">
      <c r="C1267" s="56">
        <v>1263</v>
      </c>
      <c r="D1267" s="30"/>
      <c r="E1267" s="29"/>
    </row>
    <row r="1268" spans="3:5" ht="45" customHeight="1" x14ac:dyDescent="0.25">
      <c r="C1268" s="56">
        <v>1264</v>
      </c>
      <c r="D1268" s="30"/>
      <c r="E1268" s="29"/>
    </row>
    <row r="1269" spans="3:5" ht="45" customHeight="1" x14ac:dyDescent="0.25">
      <c r="C1269" s="56">
        <v>1265</v>
      </c>
      <c r="D1269" s="30"/>
      <c r="E1269" s="29"/>
    </row>
    <row r="1270" spans="3:5" ht="45" customHeight="1" x14ac:dyDescent="0.25">
      <c r="C1270" s="56">
        <v>1266</v>
      </c>
      <c r="D1270" s="30"/>
      <c r="E1270" s="29"/>
    </row>
    <row r="1271" spans="3:5" ht="45" customHeight="1" x14ac:dyDescent="0.25">
      <c r="C1271" s="56">
        <v>1267</v>
      </c>
      <c r="D1271" s="30"/>
      <c r="E1271" s="29"/>
    </row>
    <row r="1272" spans="3:5" ht="45" customHeight="1" x14ac:dyDescent="0.25">
      <c r="C1272" s="56">
        <v>1268</v>
      </c>
      <c r="D1272" s="30"/>
      <c r="E1272" s="29"/>
    </row>
    <row r="1273" spans="3:5" ht="45" customHeight="1" x14ac:dyDescent="0.25">
      <c r="C1273" s="56">
        <v>1269</v>
      </c>
      <c r="D1273" s="30"/>
      <c r="E1273" s="29"/>
    </row>
    <row r="1274" spans="3:5" ht="45" customHeight="1" x14ac:dyDescent="0.25">
      <c r="C1274" s="56">
        <v>1270</v>
      </c>
      <c r="D1274" s="30"/>
      <c r="E1274" s="29"/>
    </row>
    <row r="1275" spans="3:5" ht="45" customHeight="1" x14ac:dyDescent="0.25">
      <c r="C1275" s="56">
        <v>1271</v>
      </c>
      <c r="D1275" s="30"/>
      <c r="E1275" s="29"/>
    </row>
    <row r="1276" spans="3:5" ht="45" customHeight="1" x14ac:dyDescent="0.25">
      <c r="C1276" s="56">
        <v>1272</v>
      </c>
      <c r="D1276" s="30"/>
      <c r="E1276" s="29"/>
    </row>
    <row r="1277" spans="3:5" ht="45" customHeight="1" x14ac:dyDescent="0.25">
      <c r="C1277" s="56">
        <v>1273</v>
      </c>
      <c r="D1277" s="30"/>
      <c r="E1277" s="29"/>
    </row>
    <row r="1278" spans="3:5" ht="45" customHeight="1" x14ac:dyDescent="0.25">
      <c r="C1278" s="56">
        <v>1274</v>
      </c>
      <c r="D1278" s="30"/>
      <c r="E1278" s="29"/>
    </row>
    <row r="1279" spans="3:5" ht="45" customHeight="1" x14ac:dyDescent="0.25">
      <c r="C1279" s="56">
        <v>1275</v>
      </c>
      <c r="D1279" s="30"/>
      <c r="E1279" s="29"/>
    </row>
    <row r="1280" spans="3:5" ht="45" customHeight="1" x14ac:dyDescent="0.25">
      <c r="C1280" s="56">
        <v>1276</v>
      </c>
      <c r="D1280" s="30"/>
      <c r="E1280" s="29"/>
    </row>
    <row r="1281" spans="3:5" ht="45" customHeight="1" x14ac:dyDescent="0.25">
      <c r="C1281" s="56">
        <v>1277</v>
      </c>
      <c r="D1281" s="30"/>
      <c r="E1281" s="29"/>
    </row>
    <row r="1282" spans="3:5" ht="45" customHeight="1" x14ac:dyDescent="0.25">
      <c r="C1282" s="56">
        <v>1278</v>
      </c>
      <c r="D1282" s="30"/>
      <c r="E1282" s="29"/>
    </row>
    <row r="1283" spans="3:5" ht="45" customHeight="1" x14ac:dyDescent="0.25">
      <c r="C1283" s="56">
        <v>1279</v>
      </c>
      <c r="D1283" s="30"/>
      <c r="E1283" s="29"/>
    </row>
    <row r="1284" spans="3:5" ht="45" customHeight="1" x14ac:dyDescent="0.25">
      <c r="C1284" s="56">
        <v>1280</v>
      </c>
      <c r="D1284" s="30"/>
      <c r="E1284" s="29"/>
    </row>
    <row r="1285" spans="3:5" ht="45" customHeight="1" x14ac:dyDescent="0.25">
      <c r="C1285" s="56">
        <v>1281</v>
      </c>
      <c r="D1285" s="30"/>
      <c r="E1285" s="29"/>
    </row>
    <row r="1286" spans="3:5" ht="45" customHeight="1" x14ac:dyDescent="0.25">
      <c r="C1286" s="56">
        <v>1282</v>
      </c>
      <c r="D1286" s="30"/>
      <c r="E1286" s="29"/>
    </row>
    <row r="1287" spans="3:5" ht="45" customHeight="1" x14ac:dyDescent="0.25">
      <c r="C1287" s="56">
        <v>1283</v>
      </c>
      <c r="D1287" s="30"/>
      <c r="E1287" s="29"/>
    </row>
    <row r="1288" spans="3:5" ht="45" customHeight="1" x14ac:dyDescent="0.25">
      <c r="C1288" s="56">
        <v>1284</v>
      </c>
      <c r="D1288" s="30"/>
      <c r="E1288" s="29"/>
    </row>
    <row r="1289" spans="3:5" ht="45" customHeight="1" x14ac:dyDescent="0.25">
      <c r="C1289" s="56">
        <v>1285</v>
      </c>
      <c r="D1289" s="30"/>
      <c r="E1289" s="29"/>
    </row>
    <row r="1290" spans="3:5" ht="45" customHeight="1" x14ac:dyDescent="0.25">
      <c r="C1290" s="56">
        <v>1286</v>
      </c>
      <c r="D1290" s="30"/>
      <c r="E1290" s="29"/>
    </row>
    <row r="1291" spans="3:5" ht="45" customHeight="1" x14ac:dyDescent="0.25">
      <c r="C1291" s="56">
        <v>1287</v>
      </c>
      <c r="D1291" s="30"/>
      <c r="E1291" s="29"/>
    </row>
    <row r="1292" spans="3:5" ht="45" customHeight="1" x14ac:dyDescent="0.25">
      <c r="C1292" s="56">
        <v>1288</v>
      </c>
      <c r="D1292" s="30"/>
      <c r="E1292" s="29"/>
    </row>
    <row r="1293" spans="3:5" ht="45" customHeight="1" x14ac:dyDescent="0.25">
      <c r="C1293" s="56">
        <v>1289</v>
      </c>
      <c r="D1293" s="30"/>
      <c r="E1293" s="29"/>
    </row>
    <row r="1294" spans="3:5" ht="45" customHeight="1" x14ac:dyDescent="0.25">
      <c r="C1294" s="56">
        <v>1290</v>
      </c>
      <c r="D1294" s="30"/>
      <c r="E1294" s="29"/>
    </row>
    <row r="1295" spans="3:5" ht="45" customHeight="1" x14ac:dyDescent="0.25">
      <c r="C1295" s="56">
        <v>1291</v>
      </c>
      <c r="D1295" s="30"/>
      <c r="E1295" s="29"/>
    </row>
    <row r="1296" spans="3:5" ht="45" customHeight="1" x14ac:dyDescent="0.25">
      <c r="C1296" s="56">
        <v>1292</v>
      </c>
      <c r="D1296" s="30"/>
      <c r="E1296" s="29"/>
    </row>
    <row r="1297" spans="3:5" ht="45" customHeight="1" x14ac:dyDescent="0.25">
      <c r="C1297" s="56">
        <v>1293</v>
      </c>
      <c r="D1297" s="30"/>
      <c r="E1297" s="29"/>
    </row>
    <row r="1298" spans="3:5" ht="45" customHeight="1" x14ac:dyDescent="0.25">
      <c r="C1298" s="56">
        <v>1294</v>
      </c>
      <c r="D1298" s="30"/>
      <c r="E1298" s="29"/>
    </row>
    <row r="1299" spans="3:5" ht="45" customHeight="1" x14ac:dyDescent="0.25">
      <c r="C1299" s="56">
        <v>1295</v>
      </c>
      <c r="D1299" s="30"/>
      <c r="E1299" s="29"/>
    </row>
    <row r="1300" spans="3:5" ht="45" customHeight="1" x14ac:dyDescent="0.25">
      <c r="C1300" s="56">
        <v>1296</v>
      </c>
      <c r="D1300" s="30"/>
      <c r="E1300" s="29"/>
    </row>
    <row r="1301" spans="3:5" ht="45" customHeight="1" x14ac:dyDescent="0.25">
      <c r="C1301" s="56">
        <v>1297</v>
      </c>
      <c r="D1301" s="30"/>
      <c r="E1301" s="29"/>
    </row>
    <row r="1302" spans="3:5" ht="45" customHeight="1" x14ac:dyDescent="0.25">
      <c r="C1302" s="56">
        <v>1298</v>
      </c>
      <c r="D1302" s="30"/>
      <c r="E1302" s="29"/>
    </row>
    <row r="1303" spans="3:5" ht="45" customHeight="1" x14ac:dyDescent="0.25">
      <c r="C1303" s="56">
        <v>1299</v>
      </c>
      <c r="D1303" s="30"/>
      <c r="E1303" s="29"/>
    </row>
    <row r="1304" spans="3:5" ht="45" customHeight="1" x14ac:dyDescent="0.25">
      <c r="C1304" s="56">
        <v>1300</v>
      </c>
      <c r="D1304" s="30"/>
      <c r="E1304" s="29"/>
    </row>
    <row r="1305" spans="3:5" ht="45" customHeight="1" x14ac:dyDescent="0.25">
      <c r="C1305" s="56">
        <v>1301</v>
      </c>
      <c r="D1305" s="30"/>
      <c r="E1305" s="29"/>
    </row>
    <row r="1306" spans="3:5" ht="45" customHeight="1" x14ac:dyDescent="0.25">
      <c r="C1306" s="56">
        <v>1302</v>
      </c>
      <c r="D1306" s="30"/>
      <c r="E1306" s="29"/>
    </row>
    <row r="1307" spans="3:5" ht="45" customHeight="1" x14ac:dyDescent="0.25">
      <c r="C1307" s="56">
        <v>1303</v>
      </c>
      <c r="D1307" s="30"/>
      <c r="E1307" s="29"/>
    </row>
    <row r="1308" spans="3:5" ht="45" customHeight="1" x14ac:dyDescent="0.25">
      <c r="C1308" s="56">
        <v>1304</v>
      </c>
      <c r="D1308" s="30"/>
      <c r="E1308" s="29"/>
    </row>
    <row r="1309" spans="3:5" ht="45" customHeight="1" x14ac:dyDescent="0.25">
      <c r="C1309" s="56">
        <v>1305</v>
      </c>
      <c r="D1309" s="30"/>
      <c r="E1309" s="29"/>
    </row>
    <row r="1310" spans="3:5" ht="45" customHeight="1" x14ac:dyDescent="0.25">
      <c r="C1310" s="56">
        <v>1306</v>
      </c>
      <c r="D1310" s="30"/>
      <c r="E1310" s="29"/>
    </row>
    <row r="1311" spans="3:5" ht="45" customHeight="1" x14ac:dyDescent="0.25">
      <c r="C1311" s="56">
        <v>1307</v>
      </c>
      <c r="D1311" s="30"/>
      <c r="E1311" s="29"/>
    </row>
    <row r="1312" spans="3:5" ht="45" customHeight="1" x14ac:dyDescent="0.25">
      <c r="C1312" s="56">
        <v>1308</v>
      </c>
      <c r="D1312" s="30"/>
      <c r="E1312" s="29"/>
    </row>
    <row r="1313" spans="3:5" ht="45" customHeight="1" x14ac:dyDescent="0.25">
      <c r="C1313" s="56">
        <v>1309</v>
      </c>
      <c r="D1313" s="30"/>
      <c r="E1313" s="29"/>
    </row>
    <row r="1314" spans="3:5" ht="45" customHeight="1" x14ac:dyDescent="0.25">
      <c r="C1314" s="56">
        <v>1310</v>
      </c>
      <c r="D1314" s="30"/>
      <c r="E1314" s="29"/>
    </row>
    <row r="1315" spans="3:5" ht="45" customHeight="1" x14ac:dyDescent="0.25">
      <c r="C1315" s="56">
        <v>1311</v>
      </c>
      <c r="D1315" s="30"/>
      <c r="E1315" s="29"/>
    </row>
    <row r="1316" spans="3:5" ht="45" customHeight="1" x14ac:dyDescent="0.25">
      <c r="C1316" s="56">
        <v>1312</v>
      </c>
      <c r="D1316" s="30"/>
      <c r="E1316" s="29"/>
    </row>
    <row r="1317" spans="3:5" ht="45" customHeight="1" x14ac:dyDescent="0.25">
      <c r="C1317" s="56">
        <v>1313</v>
      </c>
      <c r="D1317" s="30"/>
      <c r="E1317" s="29"/>
    </row>
    <row r="1318" spans="3:5" ht="45" customHeight="1" x14ac:dyDescent="0.25">
      <c r="C1318" s="56">
        <v>1314</v>
      </c>
      <c r="D1318" s="30"/>
      <c r="E1318" s="29"/>
    </row>
    <row r="1319" spans="3:5" ht="45" customHeight="1" x14ac:dyDescent="0.25">
      <c r="C1319" s="56">
        <v>1315</v>
      </c>
      <c r="D1319" s="30"/>
      <c r="E1319" s="29"/>
    </row>
    <row r="1320" spans="3:5" ht="45" customHeight="1" x14ac:dyDescent="0.25">
      <c r="C1320" s="56">
        <v>1316</v>
      </c>
      <c r="D1320" s="30"/>
      <c r="E1320" s="29"/>
    </row>
    <row r="1321" spans="3:5" ht="45" customHeight="1" x14ac:dyDescent="0.25">
      <c r="C1321" s="56">
        <v>1317</v>
      </c>
      <c r="D1321" s="30"/>
      <c r="E1321" s="29"/>
    </row>
    <row r="1322" spans="3:5" ht="45" customHeight="1" x14ac:dyDescent="0.25">
      <c r="C1322" s="56">
        <v>1318</v>
      </c>
      <c r="D1322" s="30"/>
      <c r="E1322" s="29"/>
    </row>
    <row r="1323" spans="3:5" ht="45" customHeight="1" x14ac:dyDescent="0.25">
      <c r="C1323" s="56">
        <v>1319</v>
      </c>
      <c r="D1323" s="30"/>
      <c r="E1323" s="29"/>
    </row>
    <row r="1324" spans="3:5" ht="45" customHeight="1" x14ac:dyDescent="0.25">
      <c r="C1324" s="56">
        <v>1320</v>
      </c>
      <c r="D1324" s="30"/>
      <c r="E1324" s="29"/>
    </row>
    <row r="1325" spans="3:5" ht="45" customHeight="1" x14ac:dyDescent="0.25">
      <c r="C1325" s="56">
        <v>1321</v>
      </c>
      <c r="D1325" s="30"/>
      <c r="E1325" s="29"/>
    </row>
    <row r="1326" spans="3:5" ht="45" customHeight="1" x14ac:dyDescent="0.25">
      <c r="C1326" s="56">
        <v>1322</v>
      </c>
      <c r="D1326" s="30"/>
      <c r="E1326" s="29"/>
    </row>
    <row r="1327" spans="3:5" ht="45" customHeight="1" x14ac:dyDescent="0.25">
      <c r="C1327" s="56">
        <v>1323</v>
      </c>
      <c r="D1327" s="30"/>
      <c r="E1327" s="29"/>
    </row>
    <row r="1328" spans="3:5" ht="45" customHeight="1" x14ac:dyDescent="0.25">
      <c r="C1328" s="56">
        <v>1324</v>
      </c>
      <c r="D1328" s="30"/>
      <c r="E1328" s="29"/>
    </row>
    <row r="1329" spans="3:5" ht="45" customHeight="1" x14ac:dyDescent="0.25">
      <c r="C1329" s="56">
        <v>1325</v>
      </c>
      <c r="D1329" s="30"/>
      <c r="E1329" s="29"/>
    </row>
    <row r="1330" spans="3:5" ht="45" customHeight="1" x14ac:dyDescent="0.25">
      <c r="C1330" s="56">
        <v>1326</v>
      </c>
      <c r="D1330" s="30"/>
      <c r="E1330" s="29"/>
    </row>
    <row r="1331" spans="3:5" ht="45" customHeight="1" x14ac:dyDescent="0.25">
      <c r="C1331" s="56">
        <v>1327</v>
      </c>
      <c r="D1331" s="30"/>
      <c r="E1331" s="29"/>
    </row>
    <row r="1332" spans="3:5" ht="45" customHeight="1" x14ac:dyDescent="0.25">
      <c r="C1332" s="56">
        <v>1328</v>
      </c>
      <c r="D1332" s="30"/>
      <c r="E1332" s="29"/>
    </row>
    <row r="1333" spans="3:5" ht="45" customHeight="1" x14ac:dyDescent="0.25">
      <c r="C1333" s="56">
        <v>1329</v>
      </c>
      <c r="D1333" s="30"/>
      <c r="E1333" s="29"/>
    </row>
    <row r="1334" spans="3:5" ht="45" customHeight="1" x14ac:dyDescent="0.25">
      <c r="C1334" s="56">
        <v>1330</v>
      </c>
      <c r="D1334" s="30"/>
      <c r="E1334" s="29"/>
    </row>
    <row r="1335" spans="3:5" ht="45" customHeight="1" x14ac:dyDescent="0.25">
      <c r="C1335" s="56">
        <v>1331</v>
      </c>
      <c r="D1335" s="30"/>
      <c r="E1335" s="29"/>
    </row>
    <row r="1336" spans="3:5" ht="45" customHeight="1" x14ac:dyDescent="0.25">
      <c r="C1336" s="56">
        <v>1332</v>
      </c>
      <c r="D1336" s="30"/>
      <c r="E1336" s="29"/>
    </row>
    <row r="1337" spans="3:5" ht="45" customHeight="1" x14ac:dyDescent="0.25">
      <c r="C1337" s="56">
        <v>1333</v>
      </c>
      <c r="D1337" s="30"/>
      <c r="E1337" s="29"/>
    </row>
    <row r="1338" spans="3:5" ht="45" customHeight="1" x14ac:dyDescent="0.25">
      <c r="C1338" s="56">
        <v>1334</v>
      </c>
      <c r="D1338" s="30"/>
      <c r="E1338" s="29"/>
    </row>
    <row r="1339" spans="3:5" ht="45" customHeight="1" x14ac:dyDescent="0.25">
      <c r="C1339" s="56">
        <v>1335</v>
      </c>
      <c r="D1339" s="30"/>
      <c r="E1339" s="29"/>
    </row>
    <row r="1340" spans="3:5" ht="45" customHeight="1" x14ac:dyDescent="0.25">
      <c r="C1340" s="56">
        <v>1336</v>
      </c>
      <c r="D1340" s="30"/>
      <c r="E1340" s="29"/>
    </row>
    <row r="1341" spans="3:5" ht="45" customHeight="1" x14ac:dyDescent="0.25">
      <c r="C1341" s="56">
        <v>1337</v>
      </c>
      <c r="D1341" s="30"/>
      <c r="E1341" s="29"/>
    </row>
    <row r="1342" spans="3:5" ht="45" customHeight="1" x14ac:dyDescent="0.25">
      <c r="C1342" s="56">
        <v>1338</v>
      </c>
      <c r="D1342" s="30"/>
      <c r="E1342" s="29"/>
    </row>
    <row r="1343" spans="3:5" ht="45" customHeight="1" x14ac:dyDescent="0.25">
      <c r="C1343" s="56">
        <v>1339</v>
      </c>
      <c r="D1343" s="30"/>
      <c r="E1343" s="29"/>
    </row>
    <row r="1344" spans="3:5" ht="45" customHeight="1" x14ac:dyDescent="0.25">
      <c r="C1344" s="56">
        <v>1340</v>
      </c>
      <c r="D1344" s="30"/>
      <c r="E1344" s="29"/>
    </row>
    <row r="1345" spans="3:5" ht="45" customHeight="1" x14ac:dyDescent="0.25">
      <c r="C1345" s="56">
        <v>1341</v>
      </c>
      <c r="D1345" s="30"/>
      <c r="E1345" s="29"/>
    </row>
    <row r="1346" spans="3:5" ht="45" customHeight="1" x14ac:dyDescent="0.25">
      <c r="C1346" s="56">
        <v>1342</v>
      </c>
      <c r="D1346" s="30"/>
      <c r="E1346" s="29"/>
    </row>
    <row r="1347" spans="3:5" ht="45" customHeight="1" x14ac:dyDescent="0.25">
      <c r="C1347" s="56">
        <v>1343</v>
      </c>
      <c r="D1347" s="30"/>
      <c r="E1347" s="29"/>
    </row>
    <row r="1348" spans="3:5" ht="45" customHeight="1" x14ac:dyDescent="0.25">
      <c r="C1348" s="56">
        <v>1344</v>
      </c>
      <c r="D1348" s="30"/>
      <c r="E1348" s="29"/>
    </row>
    <row r="1349" spans="3:5" ht="45" customHeight="1" x14ac:dyDescent="0.25">
      <c r="C1349" s="56">
        <v>1345</v>
      </c>
      <c r="D1349" s="30"/>
      <c r="E1349" s="29"/>
    </row>
    <row r="1350" spans="3:5" ht="45" customHeight="1" x14ac:dyDescent="0.25">
      <c r="C1350" s="56">
        <v>1346</v>
      </c>
      <c r="D1350" s="30"/>
      <c r="E1350" s="29"/>
    </row>
    <row r="1351" spans="3:5" ht="45" customHeight="1" x14ac:dyDescent="0.25">
      <c r="C1351" s="56">
        <v>1347</v>
      </c>
      <c r="D1351" s="30"/>
      <c r="E1351" s="29"/>
    </row>
    <row r="1352" spans="3:5" ht="45" customHeight="1" x14ac:dyDescent="0.25">
      <c r="C1352" s="56">
        <v>1348</v>
      </c>
      <c r="D1352" s="30"/>
      <c r="E1352" s="29"/>
    </row>
    <row r="1353" spans="3:5" ht="45" customHeight="1" x14ac:dyDescent="0.25">
      <c r="C1353" s="56">
        <v>1349</v>
      </c>
      <c r="D1353" s="30"/>
      <c r="E1353" s="29"/>
    </row>
    <row r="1354" spans="3:5" ht="45" customHeight="1" x14ac:dyDescent="0.25">
      <c r="C1354" s="56">
        <v>1350</v>
      </c>
      <c r="D1354" s="30"/>
      <c r="E1354" s="29"/>
    </row>
    <row r="1355" spans="3:5" ht="45" customHeight="1" x14ac:dyDescent="0.25">
      <c r="C1355" s="56">
        <v>1351</v>
      </c>
      <c r="D1355" s="30"/>
      <c r="E1355" s="29"/>
    </row>
    <row r="1356" spans="3:5" ht="45" customHeight="1" x14ac:dyDescent="0.25">
      <c r="C1356" s="56">
        <v>1352</v>
      </c>
      <c r="D1356" s="30"/>
      <c r="E1356" s="29"/>
    </row>
    <row r="1357" spans="3:5" ht="45" customHeight="1" x14ac:dyDescent="0.25">
      <c r="C1357" s="56">
        <v>1353</v>
      </c>
      <c r="D1357" s="30"/>
      <c r="E1357" s="29"/>
    </row>
    <row r="1358" spans="3:5" ht="45" customHeight="1" x14ac:dyDescent="0.25">
      <c r="C1358" s="56">
        <v>1354</v>
      </c>
      <c r="D1358" s="30"/>
      <c r="E1358" s="29"/>
    </row>
    <row r="1359" spans="3:5" ht="45" customHeight="1" x14ac:dyDescent="0.25">
      <c r="C1359" s="56">
        <v>1355</v>
      </c>
      <c r="D1359" s="30"/>
      <c r="E1359" s="29"/>
    </row>
    <row r="1360" spans="3:5" ht="45" customHeight="1" x14ac:dyDescent="0.25">
      <c r="C1360" s="56">
        <v>1356</v>
      </c>
      <c r="D1360" s="30"/>
      <c r="E1360" s="29"/>
    </row>
    <row r="1361" spans="3:5" ht="45" customHeight="1" x14ac:dyDescent="0.25">
      <c r="C1361" s="56">
        <v>1357</v>
      </c>
      <c r="D1361" s="30"/>
      <c r="E1361" s="29"/>
    </row>
    <row r="1362" spans="3:5" ht="45" customHeight="1" x14ac:dyDescent="0.25">
      <c r="C1362" s="56">
        <v>1358</v>
      </c>
      <c r="D1362" s="30"/>
      <c r="E1362" s="29"/>
    </row>
    <row r="1363" spans="3:5" ht="45" customHeight="1" x14ac:dyDescent="0.25">
      <c r="C1363" s="56">
        <v>1359</v>
      </c>
      <c r="D1363" s="30"/>
      <c r="E1363" s="29"/>
    </row>
    <row r="1364" spans="3:5" ht="45" customHeight="1" x14ac:dyDescent="0.25">
      <c r="C1364" s="56">
        <v>1360</v>
      </c>
      <c r="D1364" s="30"/>
      <c r="E1364" s="29"/>
    </row>
    <row r="1365" spans="3:5" ht="45" customHeight="1" x14ac:dyDescent="0.25">
      <c r="C1365" s="56">
        <v>1361</v>
      </c>
      <c r="D1365" s="30"/>
      <c r="E1365" s="29"/>
    </row>
    <row r="1366" spans="3:5" ht="45" customHeight="1" x14ac:dyDescent="0.25">
      <c r="C1366" s="56">
        <v>1362</v>
      </c>
      <c r="D1366" s="30"/>
      <c r="E1366" s="29"/>
    </row>
    <row r="1367" spans="3:5" ht="45" customHeight="1" x14ac:dyDescent="0.25">
      <c r="C1367" s="56">
        <v>1363</v>
      </c>
      <c r="D1367" s="30"/>
      <c r="E1367" s="29"/>
    </row>
    <row r="1368" spans="3:5" ht="45" customHeight="1" x14ac:dyDescent="0.25">
      <c r="C1368" s="56">
        <v>1364</v>
      </c>
      <c r="D1368" s="30"/>
      <c r="E1368" s="29"/>
    </row>
    <row r="1369" spans="3:5" ht="45" customHeight="1" x14ac:dyDescent="0.25">
      <c r="C1369" s="56">
        <v>1365</v>
      </c>
      <c r="D1369" s="30"/>
      <c r="E1369" s="29"/>
    </row>
    <row r="1370" spans="3:5" ht="45" customHeight="1" x14ac:dyDescent="0.25">
      <c r="C1370" s="56">
        <v>1366</v>
      </c>
      <c r="D1370" s="30"/>
      <c r="E1370" s="29"/>
    </row>
    <row r="1371" spans="3:5" ht="45" customHeight="1" x14ac:dyDescent="0.25">
      <c r="C1371" s="56">
        <v>1367</v>
      </c>
      <c r="D1371" s="30"/>
      <c r="E1371" s="29"/>
    </row>
    <row r="1372" spans="3:5" ht="45" customHeight="1" x14ac:dyDescent="0.25">
      <c r="C1372" s="56">
        <v>1368</v>
      </c>
      <c r="D1372" s="30"/>
      <c r="E1372" s="29"/>
    </row>
    <row r="1373" spans="3:5" ht="45" customHeight="1" x14ac:dyDescent="0.25">
      <c r="C1373" s="56">
        <v>1369</v>
      </c>
      <c r="D1373" s="30"/>
      <c r="E1373" s="29"/>
    </row>
    <row r="1374" spans="3:5" ht="45" customHeight="1" x14ac:dyDescent="0.25">
      <c r="C1374" s="56">
        <v>1370</v>
      </c>
      <c r="D1374" s="30"/>
      <c r="E1374" s="29"/>
    </row>
    <row r="1375" spans="3:5" ht="45" customHeight="1" x14ac:dyDescent="0.25">
      <c r="C1375" s="56">
        <v>1371</v>
      </c>
      <c r="D1375" s="30"/>
      <c r="E1375" s="29"/>
    </row>
    <row r="1376" spans="3:5" ht="45" customHeight="1" x14ac:dyDescent="0.25">
      <c r="C1376" s="56">
        <v>1372</v>
      </c>
      <c r="D1376" s="30"/>
      <c r="E1376" s="29"/>
    </row>
    <row r="1377" spans="3:5" ht="45" customHeight="1" x14ac:dyDescent="0.25">
      <c r="C1377" s="56">
        <v>1373</v>
      </c>
      <c r="D1377" s="30"/>
      <c r="E1377" s="29"/>
    </row>
    <row r="1378" spans="3:5" ht="45" customHeight="1" x14ac:dyDescent="0.25">
      <c r="C1378" s="56">
        <v>1374</v>
      </c>
      <c r="D1378" s="30"/>
      <c r="E1378" s="29"/>
    </row>
    <row r="1379" spans="3:5" ht="45" customHeight="1" x14ac:dyDescent="0.25">
      <c r="C1379" s="56">
        <v>1375</v>
      </c>
      <c r="D1379" s="30"/>
      <c r="E1379" s="29"/>
    </row>
    <row r="1380" spans="3:5" ht="45" customHeight="1" x14ac:dyDescent="0.25">
      <c r="C1380" s="56">
        <v>1376</v>
      </c>
      <c r="D1380" s="30"/>
      <c r="E1380" s="29"/>
    </row>
    <row r="1381" spans="3:5" ht="45" customHeight="1" x14ac:dyDescent="0.25">
      <c r="C1381" s="56">
        <v>1377</v>
      </c>
      <c r="D1381" s="30"/>
      <c r="E1381" s="29"/>
    </row>
    <row r="1382" spans="3:5" ht="45" customHeight="1" x14ac:dyDescent="0.25">
      <c r="C1382" s="56">
        <v>1378</v>
      </c>
      <c r="D1382" s="30"/>
      <c r="E1382" s="29"/>
    </row>
    <row r="1383" spans="3:5" ht="45" customHeight="1" x14ac:dyDescent="0.25">
      <c r="C1383" s="56">
        <v>1379</v>
      </c>
      <c r="D1383" s="30"/>
      <c r="E1383" s="29"/>
    </row>
    <row r="1384" spans="3:5" ht="45" customHeight="1" x14ac:dyDescent="0.25">
      <c r="C1384" s="56">
        <v>1380</v>
      </c>
      <c r="D1384" s="30"/>
      <c r="E1384" s="29"/>
    </row>
    <row r="1385" spans="3:5" ht="45" customHeight="1" x14ac:dyDescent="0.25">
      <c r="C1385" s="56">
        <v>1381</v>
      </c>
      <c r="D1385" s="30"/>
      <c r="E1385" s="29"/>
    </row>
    <row r="1386" spans="3:5" ht="45" customHeight="1" x14ac:dyDescent="0.25">
      <c r="C1386" s="56">
        <v>1382</v>
      </c>
      <c r="D1386" s="30"/>
      <c r="E1386" s="29"/>
    </row>
    <row r="1387" spans="3:5" ht="45" customHeight="1" x14ac:dyDescent="0.25">
      <c r="C1387" s="56">
        <v>1383</v>
      </c>
      <c r="D1387" s="30"/>
      <c r="E1387" s="29"/>
    </row>
    <row r="1388" spans="3:5" ht="45" customHeight="1" x14ac:dyDescent="0.25">
      <c r="C1388" s="56">
        <v>1384</v>
      </c>
      <c r="D1388" s="30"/>
      <c r="E1388" s="29"/>
    </row>
    <row r="1389" spans="3:5" ht="45" customHeight="1" x14ac:dyDescent="0.25">
      <c r="C1389" s="56">
        <v>1385</v>
      </c>
      <c r="D1389" s="30"/>
      <c r="E1389" s="29"/>
    </row>
    <row r="1390" spans="3:5" ht="45" customHeight="1" x14ac:dyDescent="0.25">
      <c r="C1390" s="56">
        <v>1386</v>
      </c>
      <c r="D1390" s="30"/>
      <c r="E1390" s="29"/>
    </row>
    <row r="1391" spans="3:5" ht="45" customHeight="1" x14ac:dyDescent="0.25">
      <c r="C1391" s="56">
        <v>1387</v>
      </c>
      <c r="D1391" s="30"/>
      <c r="E1391" s="29"/>
    </row>
    <row r="1392" spans="3:5" ht="45" customHeight="1" x14ac:dyDescent="0.25">
      <c r="C1392" s="56">
        <v>1388</v>
      </c>
      <c r="D1392" s="30"/>
      <c r="E1392" s="29"/>
    </row>
    <row r="1393" spans="3:5" ht="45" customHeight="1" x14ac:dyDescent="0.25">
      <c r="C1393" s="56">
        <v>1389</v>
      </c>
      <c r="D1393" s="30"/>
      <c r="E1393" s="29"/>
    </row>
    <row r="1394" spans="3:5" ht="45" customHeight="1" x14ac:dyDescent="0.25">
      <c r="C1394" s="56">
        <v>1390</v>
      </c>
      <c r="D1394" s="30"/>
      <c r="E1394" s="29"/>
    </row>
    <row r="1395" spans="3:5" ht="45" customHeight="1" x14ac:dyDescent="0.25">
      <c r="C1395" s="56">
        <v>1391</v>
      </c>
      <c r="D1395" s="30"/>
      <c r="E1395" s="29"/>
    </row>
    <row r="1396" spans="3:5" ht="45" customHeight="1" x14ac:dyDescent="0.25">
      <c r="C1396" s="56">
        <v>1392</v>
      </c>
      <c r="D1396" s="30"/>
      <c r="E1396" s="29"/>
    </row>
    <row r="1397" spans="3:5" ht="45" customHeight="1" x14ac:dyDescent="0.25">
      <c r="C1397" s="56">
        <v>1393</v>
      </c>
      <c r="D1397" s="30"/>
      <c r="E1397" s="29"/>
    </row>
    <row r="1398" spans="3:5" ht="45" customHeight="1" x14ac:dyDescent="0.25">
      <c r="C1398" s="56">
        <v>1394</v>
      </c>
      <c r="D1398" s="30"/>
      <c r="E1398" s="29"/>
    </row>
    <row r="1399" spans="3:5" ht="45" customHeight="1" x14ac:dyDescent="0.25">
      <c r="C1399" s="56">
        <v>1395</v>
      </c>
      <c r="D1399" s="30"/>
      <c r="E1399" s="29"/>
    </row>
    <row r="1400" spans="3:5" ht="45" customHeight="1" x14ac:dyDescent="0.25">
      <c r="C1400" s="56">
        <v>1396</v>
      </c>
      <c r="D1400" s="30"/>
      <c r="E1400" s="29"/>
    </row>
    <row r="1401" spans="3:5" ht="45" customHeight="1" x14ac:dyDescent="0.25">
      <c r="C1401" s="56">
        <v>1397</v>
      </c>
      <c r="D1401" s="30"/>
      <c r="E1401" s="29"/>
    </row>
    <row r="1402" spans="3:5" ht="45" customHeight="1" x14ac:dyDescent="0.25">
      <c r="C1402" s="56">
        <v>1398</v>
      </c>
      <c r="D1402" s="30"/>
      <c r="E1402" s="29"/>
    </row>
    <row r="1403" spans="3:5" ht="45" customHeight="1" x14ac:dyDescent="0.25">
      <c r="C1403" s="56">
        <v>1399</v>
      </c>
      <c r="D1403" s="30"/>
      <c r="E1403" s="29"/>
    </row>
    <row r="1404" spans="3:5" ht="45" customHeight="1" x14ac:dyDescent="0.25">
      <c r="C1404" s="56">
        <v>1400</v>
      </c>
      <c r="D1404" s="30"/>
      <c r="E1404" s="29"/>
    </row>
    <row r="1405" spans="3:5" ht="45" customHeight="1" x14ac:dyDescent="0.25">
      <c r="C1405" s="56">
        <v>1401</v>
      </c>
      <c r="D1405" s="30"/>
      <c r="E1405" s="29"/>
    </row>
    <row r="1406" spans="3:5" ht="45" customHeight="1" x14ac:dyDescent="0.25">
      <c r="C1406" s="56">
        <v>1402</v>
      </c>
      <c r="D1406" s="30"/>
      <c r="E1406" s="29"/>
    </row>
    <row r="1407" spans="3:5" ht="45" customHeight="1" x14ac:dyDescent="0.25">
      <c r="C1407" s="56">
        <v>1403</v>
      </c>
      <c r="D1407" s="30"/>
      <c r="E1407" s="29"/>
    </row>
    <row r="1408" spans="3:5" ht="45" customHeight="1" x14ac:dyDescent="0.25">
      <c r="C1408" s="56">
        <v>1404</v>
      </c>
      <c r="D1408" s="30"/>
      <c r="E1408" s="29"/>
    </row>
    <row r="1409" spans="3:5" ht="45" customHeight="1" x14ac:dyDescent="0.25">
      <c r="C1409" s="56">
        <v>1405</v>
      </c>
      <c r="D1409" s="30"/>
      <c r="E1409" s="29"/>
    </row>
    <row r="1410" spans="3:5" ht="45" customHeight="1" x14ac:dyDescent="0.25">
      <c r="C1410" s="56">
        <v>1406</v>
      </c>
      <c r="D1410" s="30"/>
      <c r="E1410" s="29"/>
    </row>
    <row r="1411" spans="3:5" ht="45" customHeight="1" x14ac:dyDescent="0.25">
      <c r="C1411" s="56">
        <v>1407</v>
      </c>
      <c r="D1411" s="30"/>
      <c r="E1411" s="29"/>
    </row>
    <row r="1412" spans="3:5" ht="45" customHeight="1" x14ac:dyDescent="0.25">
      <c r="C1412" s="56">
        <v>1408</v>
      </c>
      <c r="D1412" s="30"/>
      <c r="E1412" s="29"/>
    </row>
    <row r="1413" spans="3:5" ht="45" customHeight="1" x14ac:dyDescent="0.25">
      <c r="C1413" s="56">
        <v>1409</v>
      </c>
      <c r="D1413" s="30"/>
      <c r="E1413" s="29"/>
    </row>
    <row r="1414" spans="3:5" ht="45" customHeight="1" x14ac:dyDescent="0.25">
      <c r="C1414" s="56">
        <v>1410</v>
      </c>
      <c r="D1414" s="30"/>
      <c r="E1414" s="29"/>
    </row>
    <row r="1415" spans="3:5" ht="45" customHeight="1" x14ac:dyDescent="0.25">
      <c r="C1415" s="56">
        <v>1411</v>
      </c>
      <c r="D1415" s="30"/>
      <c r="E1415" s="29"/>
    </row>
    <row r="1416" spans="3:5" ht="45" customHeight="1" x14ac:dyDescent="0.25">
      <c r="C1416" s="56">
        <v>1412</v>
      </c>
      <c r="D1416" s="30"/>
      <c r="E1416" s="29"/>
    </row>
    <row r="1417" spans="3:5" ht="45" customHeight="1" x14ac:dyDescent="0.25">
      <c r="C1417" s="56">
        <v>1413</v>
      </c>
      <c r="D1417" s="30"/>
      <c r="E1417" s="29"/>
    </row>
    <row r="1418" spans="3:5" ht="45" customHeight="1" x14ac:dyDescent="0.25">
      <c r="C1418" s="56">
        <v>1414</v>
      </c>
      <c r="D1418" s="30"/>
      <c r="E1418" s="29"/>
    </row>
    <row r="1419" spans="3:5" ht="45" customHeight="1" x14ac:dyDescent="0.25">
      <c r="C1419" s="56">
        <v>1415</v>
      </c>
      <c r="D1419" s="30"/>
      <c r="E1419" s="29"/>
    </row>
    <row r="1420" spans="3:5" ht="45" customHeight="1" x14ac:dyDescent="0.25">
      <c r="C1420" s="56">
        <v>1416</v>
      </c>
      <c r="D1420" s="30"/>
      <c r="E1420" s="29"/>
    </row>
    <row r="1421" spans="3:5" ht="45" customHeight="1" x14ac:dyDescent="0.25">
      <c r="C1421" s="56">
        <v>1417</v>
      </c>
      <c r="D1421" s="30"/>
      <c r="E1421" s="29"/>
    </row>
    <row r="1422" spans="3:5" ht="45" customHeight="1" x14ac:dyDescent="0.25">
      <c r="C1422" s="56">
        <v>1418</v>
      </c>
      <c r="D1422" s="30"/>
      <c r="E1422" s="29"/>
    </row>
    <row r="1423" spans="3:5" ht="45" customHeight="1" x14ac:dyDescent="0.25">
      <c r="C1423" s="56">
        <v>1419</v>
      </c>
      <c r="D1423" s="30"/>
      <c r="E1423" s="29"/>
    </row>
    <row r="1424" spans="3:5" ht="45" customHeight="1" x14ac:dyDescent="0.25">
      <c r="C1424" s="56">
        <v>1420</v>
      </c>
      <c r="D1424" s="30"/>
      <c r="E1424" s="29"/>
    </row>
    <row r="1425" spans="3:5" ht="45" customHeight="1" x14ac:dyDescent="0.25">
      <c r="C1425" s="56">
        <v>1421</v>
      </c>
      <c r="D1425" s="30"/>
      <c r="E1425" s="29"/>
    </row>
    <row r="1426" spans="3:5" ht="45" customHeight="1" x14ac:dyDescent="0.25">
      <c r="C1426" s="56">
        <v>1422</v>
      </c>
      <c r="D1426" s="30"/>
      <c r="E1426" s="29"/>
    </row>
    <row r="1427" spans="3:5" ht="45" customHeight="1" x14ac:dyDescent="0.25">
      <c r="C1427" s="56">
        <v>1423</v>
      </c>
      <c r="D1427" s="30"/>
      <c r="E1427" s="29"/>
    </row>
    <row r="1428" spans="3:5" ht="45" customHeight="1" x14ac:dyDescent="0.25">
      <c r="C1428" s="56">
        <v>1424</v>
      </c>
      <c r="D1428" s="30"/>
      <c r="E1428" s="29"/>
    </row>
    <row r="1429" spans="3:5" ht="45" customHeight="1" x14ac:dyDescent="0.25">
      <c r="C1429" s="56">
        <v>1425</v>
      </c>
      <c r="D1429" s="30"/>
      <c r="E1429" s="29"/>
    </row>
    <row r="1430" spans="3:5" ht="45" customHeight="1" x14ac:dyDescent="0.25">
      <c r="C1430" s="56">
        <v>1426</v>
      </c>
      <c r="D1430" s="30"/>
      <c r="E1430" s="29"/>
    </row>
    <row r="1431" spans="3:5" ht="45" customHeight="1" x14ac:dyDescent="0.25">
      <c r="C1431" s="56">
        <v>1427</v>
      </c>
      <c r="D1431" s="30"/>
      <c r="E1431" s="29"/>
    </row>
    <row r="1432" spans="3:5" ht="45" customHeight="1" x14ac:dyDescent="0.25">
      <c r="C1432" s="56">
        <v>1428</v>
      </c>
      <c r="D1432" s="30"/>
      <c r="E1432" s="29"/>
    </row>
    <row r="1433" spans="3:5" ht="45" customHeight="1" x14ac:dyDescent="0.25">
      <c r="C1433" s="56">
        <v>1429</v>
      </c>
      <c r="D1433" s="30"/>
      <c r="E1433" s="29"/>
    </row>
    <row r="1434" spans="3:5" ht="45" customHeight="1" x14ac:dyDescent="0.25">
      <c r="C1434" s="56">
        <v>1430</v>
      </c>
      <c r="D1434" s="30"/>
      <c r="E1434" s="29"/>
    </row>
    <row r="1435" spans="3:5" ht="45" customHeight="1" x14ac:dyDescent="0.25">
      <c r="C1435" s="56">
        <v>1431</v>
      </c>
      <c r="D1435" s="30"/>
      <c r="E1435" s="29"/>
    </row>
    <row r="1436" spans="3:5" ht="45" customHeight="1" x14ac:dyDescent="0.25">
      <c r="C1436" s="56">
        <v>1432</v>
      </c>
      <c r="D1436" s="30"/>
      <c r="E1436" s="29"/>
    </row>
    <row r="1437" spans="3:5" ht="45" customHeight="1" x14ac:dyDescent="0.25">
      <c r="C1437" s="56">
        <v>1433</v>
      </c>
      <c r="D1437" s="30"/>
      <c r="E1437" s="29"/>
    </row>
    <row r="1438" spans="3:5" ht="45" customHeight="1" x14ac:dyDescent="0.25">
      <c r="C1438" s="56">
        <v>1434</v>
      </c>
      <c r="D1438" s="30"/>
      <c r="E1438" s="29"/>
    </row>
    <row r="1439" spans="3:5" ht="45" customHeight="1" x14ac:dyDescent="0.25">
      <c r="C1439" s="56">
        <v>1435</v>
      </c>
      <c r="D1439" s="30"/>
      <c r="E1439" s="29"/>
    </row>
    <row r="1440" spans="3:5" ht="45" customHeight="1" x14ac:dyDescent="0.25">
      <c r="C1440" s="56">
        <v>1436</v>
      </c>
      <c r="D1440" s="30"/>
      <c r="E1440" s="29"/>
    </row>
    <row r="1441" spans="3:5" ht="45" customHeight="1" x14ac:dyDescent="0.25">
      <c r="C1441" s="56">
        <v>1437</v>
      </c>
      <c r="D1441" s="30"/>
      <c r="E1441" s="29"/>
    </row>
    <row r="1442" spans="3:5" ht="45" customHeight="1" x14ac:dyDescent="0.25">
      <c r="C1442" s="56">
        <v>1438</v>
      </c>
      <c r="D1442" s="30"/>
      <c r="E1442" s="29"/>
    </row>
    <row r="1443" spans="3:5" ht="45" customHeight="1" x14ac:dyDescent="0.25">
      <c r="C1443" s="56">
        <v>1439</v>
      </c>
      <c r="D1443" s="30"/>
      <c r="E1443" s="29"/>
    </row>
    <row r="1444" spans="3:5" ht="45" customHeight="1" x14ac:dyDescent="0.25">
      <c r="C1444" s="56">
        <v>1440</v>
      </c>
      <c r="D1444" s="30"/>
      <c r="E1444" s="29"/>
    </row>
    <row r="1445" spans="3:5" ht="45" customHeight="1" x14ac:dyDescent="0.25">
      <c r="C1445" s="56">
        <v>1441</v>
      </c>
      <c r="D1445" s="30"/>
      <c r="E1445" s="29"/>
    </row>
    <row r="1446" spans="3:5" ht="45" customHeight="1" x14ac:dyDescent="0.25">
      <c r="C1446" s="56">
        <v>1442</v>
      </c>
      <c r="D1446" s="30"/>
      <c r="E1446" s="29"/>
    </row>
    <row r="1447" spans="3:5" ht="45" customHeight="1" x14ac:dyDescent="0.25">
      <c r="C1447" s="56">
        <v>1443</v>
      </c>
      <c r="D1447" s="30"/>
      <c r="E1447" s="29"/>
    </row>
    <row r="1448" spans="3:5" ht="45" customHeight="1" x14ac:dyDescent="0.25">
      <c r="C1448" s="56">
        <v>1444</v>
      </c>
      <c r="D1448" s="30"/>
      <c r="E1448" s="29"/>
    </row>
    <row r="1449" spans="3:5" ht="45" customHeight="1" x14ac:dyDescent="0.25">
      <c r="C1449" s="56">
        <v>1445</v>
      </c>
      <c r="D1449" s="30"/>
      <c r="E1449" s="29"/>
    </row>
    <row r="1450" spans="3:5" ht="45" customHeight="1" x14ac:dyDescent="0.25">
      <c r="C1450" s="56">
        <v>1446</v>
      </c>
      <c r="D1450" s="30"/>
      <c r="E1450" s="29"/>
    </row>
    <row r="1451" spans="3:5" ht="45" customHeight="1" x14ac:dyDescent="0.25">
      <c r="C1451" s="56">
        <v>1447</v>
      </c>
      <c r="D1451" s="30"/>
      <c r="E1451" s="29"/>
    </row>
    <row r="1452" spans="3:5" ht="45" customHeight="1" x14ac:dyDescent="0.25">
      <c r="C1452" s="56">
        <v>1448</v>
      </c>
      <c r="D1452" s="30"/>
      <c r="E1452" s="29"/>
    </row>
    <row r="1453" spans="3:5" ht="45" customHeight="1" x14ac:dyDescent="0.25">
      <c r="C1453" s="56">
        <v>1449</v>
      </c>
      <c r="D1453" s="30"/>
      <c r="E1453" s="29"/>
    </row>
    <row r="1454" spans="3:5" ht="45" customHeight="1" x14ac:dyDescent="0.25">
      <c r="C1454" s="56">
        <v>1450</v>
      </c>
      <c r="D1454" s="30"/>
      <c r="E1454" s="29"/>
    </row>
    <row r="1455" spans="3:5" ht="45" customHeight="1" x14ac:dyDescent="0.25">
      <c r="C1455" s="56">
        <v>1451</v>
      </c>
      <c r="D1455" s="30"/>
      <c r="E1455" s="29"/>
    </row>
    <row r="1456" spans="3:5" ht="45" customHeight="1" x14ac:dyDescent="0.25">
      <c r="C1456" s="56">
        <v>1452</v>
      </c>
      <c r="D1456" s="30"/>
      <c r="E1456" s="29"/>
    </row>
    <row r="1457" spans="3:5" ht="45" customHeight="1" x14ac:dyDescent="0.25">
      <c r="C1457" s="56">
        <v>1453</v>
      </c>
      <c r="D1457" s="30"/>
      <c r="E1457" s="29"/>
    </row>
    <row r="1458" spans="3:5" ht="45" customHeight="1" x14ac:dyDescent="0.25">
      <c r="C1458" s="56">
        <v>1454</v>
      </c>
      <c r="D1458" s="30"/>
      <c r="E1458" s="29"/>
    </row>
    <row r="1459" spans="3:5" ht="45" customHeight="1" x14ac:dyDescent="0.25">
      <c r="C1459" s="56">
        <v>1455</v>
      </c>
      <c r="D1459" s="30"/>
      <c r="E1459" s="29"/>
    </row>
    <row r="1460" spans="3:5" ht="45" customHeight="1" x14ac:dyDescent="0.25">
      <c r="C1460" s="56">
        <v>1456</v>
      </c>
      <c r="D1460" s="30"/>
      <c r="E1460" s="29"/>
    </row>
    <row r="1461" spans="3:5" ht="45" customHeight="1" x14ac:dyDescent="0.25">
      <c r="C1461" s="56">
        <v>1457</v>
      </c>
      <c r="D1461" s="30"/>
      <c r="E1461" s="29"/>
    </row>
    <row r="1462" spans="3:5" ht="45" customHeight="1" x14ac:dyDescent="0.25">
      <c r="C1462" s="56">
        <v>1458</v>
      </c>
      <c r="D1462" s="30"/>
      <c r="E1462" s="29"/>
    </row>
    <row r="1463" spans="3:5" ht="45" customHeight="1" x14ac:dyDescent="0.25">
      <c r="C1463" s="56">
        <v>1459</v>
      </c>
      <c r="D1463" s="30"/>
      <c r="E1463" s="29"/>
    </row>
    <row r="1464" spans="3:5" ht="45" customHeight="1" x14ac:dyDescent="0.25">
      <c r="C1464" s="56">
        <v>1460</v>
      </c>
      <c r="D1464" s="30"/>
      <c r="E1464" s="29"/>
    </row>
    <row r="1465" spans="3:5" ht="45" customHeight="1" x14ac:dyDescent="0.25">
      <c r="C1465" s="56">
        <v>1461</v>
      </c>
      <c r="D1465" s="30"/>
      <c r="E1465" s="29"/>
    </row>
    <row r="1466" spans="3:5" ht="45" customHeight="1" x14ac:dyDescent="0.25">
      <c r="C1466" s="56">
        <v>1462</v>
      </c>
      <c r="D1466" s="30"/>
      <c r="E1466" s="29"/>
    </row>
    <row r="1467" spans="3:5" ht="45" customHeight="1" x14ac:dyDescent="0.25">
      <c r="C1467" s="56">
        <v>1463</v>
      </c>
      <c r="D1467" s="30"/>
      <c r="E1467" s="29"/>
    </row>
    <row r="1468" spans="3:5" ht="45" customHeight="1" x14ac:dyDescent="0.25">
      <c r="C1468" s="56">
        <v>1464</v>
      </c>
      <c r="D1468" s="30"/>
      <c r="E1468" s="29"/>
    </row>
    <row r="1469" spans="3:5" ht="45" customHeight="1" x14ac:dyDescent="0.25">
      <c r="C1469" s="56">
        <v>1465</v>
      </c>
      <c r="D1469" s="30"/>
      <c r="E1469" s="29"/>
    </row>
    <row r="1470" spans="3:5" ht="45" customHeight="1" x14ac:dyDescent="0.25">
      <c r="C1470" s="56">
        <v>1466</v>
      </c>
      <c r="D1470" s="30"/>
      <c r="E1470" s="29"/>
    </row>
    <row r="1471" spans="3:5" ht="45" customHeight="1" x14ac:dyDescent="0.25">
      <c r="C1471" s="56">
        <v>1467</v>
      </c>
      <c r="D1471" s="30"/>
      <c r="E1471" s="29"/>
    </row>
    <row r="1472" spans="3:5" ht="45" customHeight="1" x14ac:dyDescent="0.25">
      <c r="C1472" s="56">
        <v>1468</v>
      </c>
      <c r="D1472" s="30"/>
      <c r="E1472" s="29"/>
    </row>
    <row r="1473" spans="3:5" ht="45" customHeight="1" x14ac:dyDescent="0.25">
      <c r="C1473" s="56">
        <v>1469</v>
      </c>
      <c r="D1473" s="30"/>
      <c r="E1473" s="29"/>
    </row>
    <row r="1474" spans="3:5" ht="45" customHeight="1" x14ac:dyDescent="0.25">
      <c r="C1474" s="56">
        <v>1470</v>
      </c>
      <c r="D1474" s="30"/>
      <c r="E1474" s="29"/>
    </row>
    <row r="1475" spans="3:5" ht="45" customHeight="1" x14ac:dyDescent="0.25">
      <c r="C1475" s="56">
        <v>1471</v>
      </c>
      <c r="D1475" s="30"/>
      <c r="E1475" s="29"/>
    </row>
    <row r="1476" spans="3:5" ht="45" customHeight="1" x14ac:dyDescent="0.25">
      <c r="C1476" s="56">
        <v>1472</v>
      </c>
      <c r="D1476" s="30"/>
      <c r="E1476" s="29"/>
    </row>
    <row r="1477" spans="3:5" ht="45" customHeight="1" x14ac:dyDescent="0.25">
      <c r="C1477" s="56">
        <v>1473</v>
      </c>
      <c r="D1477" s="30"/>
      <c r="E1477" s="29"/>
    </row>
    <row r="1478" spans="3:5" ht="45" customHeight="1" x14ac:dyDescent="0.25">
      <c r="C1478" s="56">
        <v>1474</v>
      </c>
      <c r="D1478" s="30"/>
      <c r="E1478" s="29"/>
    </row>
    <row r="1479" spans="3:5" ht="45" customHeight="1" x14ac:dyDescent="0.25">
      <c r="C1479" s="56">
        <v>1475</v>
      </c>
      <c r="D1479" s="30"/>
      <c r="E1479" s="29"/>
    </row>
    <row r="1480" spans="3:5" ht="45" customHeight="1" x14ac:dyDescent="0.25">
      <c r="C1480" s="56">
        <v>1476</v>
      </c>
      <c r="D1480" s="30"/>
      <c r="E1480" s="29"/>
    </row>
    <row r="1481" spans="3:5" ht="45" customHeight="1" x14ac:dyDescent="0.25">
      <c r="C1481" s="56">
        <v>1477</v>
      </c>
      <c r="D1481" s="30"/>
      <c r="E1481" s="29"/>
    </row>
    <row r="1482" spans="3:5" ht="45" customHeight="1" x14ac:dyDescent="0.25">
      <c r="C1482" s="56">
        <v>1478</v>
      </c>
      <c r="D1482" s="30"/>
      <c r="E1482" s="29"/>
    </row>
    <row r="1483" spans="3:5" ht="45" customHeight="1" x14ac:dyDescent="0.25">
      <c r="C1483" s="56">
        <v>1479</v>
      </c>
      <c r="D1483" s="30"/>
      <c r="E1483" s="29"/>
    </row>
    <row r="1484" spans="3:5" ht="45" customHeight="1" x14ac:dyDescent="0.25">
      <c r="C1484" s="56">
        <v>1480</v>
      </c>
      <c r="D1484" s="30"/>
      <c r="E1484" s="29"/>
    </row>
    <row r="1485" spans="3:5" ht="45" customHeight="1" x14ac:dyDescent="0.25">
      <c r="C1485" s="56">
        <v>1481</v>
      </c>
      <c r="D1485" s="30"/>
      <c r="E1485" s="29"/>
    </row>
    <row r="1486" spans="3:5" ht="45" customHeight="1" x14ac:dyDescent="0.25">
      <c r="C1486" s="56">
        <v>1482</v>
      </c>
      <c r="D1486" s="30"/>
      <c r="E1486" s="29"/>
    </row>
    <row r="1487" spans="3:5" ht="45" customHeight="1" x14ac:dyDescent="0.25">
      <c r="C1487" s="56">
        <v>1483</v>
      </c>
      <c r="D1487" s="30"/>
      <c r="E1487" s="29"/>
    </row>
    <row r="1488" spans="3:5" ht="45" customHeight="1" x14ac:dyDescent="0.25">
      <c r="C1488" s="56">
        <v>1484</v>
      </c>
      <c r="D1488" s="30"/>
      <c r="E1488" s="29"/>
    </row>
    <row r="1489" spans="3:5" ht="45" customHeight="1" x14ac:dyDescent="0.25">
      <c r="C1489" s="56">
        <v>1485</v>
      </c>
      <c r="D1489" s="30"/>
      <c r="E1489" s="29"/>
    </row>
    <row r="1490" spans="3:5" ht="45" customHeight="1" x14ac:dyDescent="0.25">
      <c r="C1490" s="56">
        <v>1486</v>
      </c>
      <c r="D1490" s="30"/>
      <c r="E1490" s="29"/>
    </row>
    <row r="1491" spans="3:5" ht="45" customHeight="1" x14ac:dyDescent="0.25">
      <c r="C1491" s="56">
        <v>1487</v>
      </c>
      <c r="D1491" s="30"/>
      <c r="E1491" s="29"/>
    </row>
    <row r="1492" spans="3:5" ht="45" customHeight="1" x14ac:dyDescent="0.25">
      <c r="C1492" s="56">
        <v>1488</v>
      </c>
      <c r="D1492" s="30"/>
      <c r="E1492" s="29"/>
    </row>
    <row r="1493" spans="3:5" ht="45" customHeight="1" x14ac:dyDescent="0.25">
      <c r="C1493" s="56">
        <v>1489</v>
      </c>
      <c r="D1493" s="30"/>
      <c r="E1493" s="29"/>
    </row>
    <row r="1494" spans="3:5" ht="45" customHeight="1" x14ac:dyDescent="0.25">
      <c r="C1494" s="56">
        <v>1490</v>
      </c>
      <c r="D1494" s="30"/>
      <c r="E1494" s="29"/>
    </row>
    <row r="1495" spans="3:5" ht="45" customHeight="1" x14ac:dyDescent="0.25">
      <c r="C1495" s="56">
        <v>1491</v>
      </c>
      <c r="D1495" s="30"/>
      <c r="E1495" s="29"/>
    </row>
    <row r="1496" spans="3:5" ht="45" customHeight="1" x14ac:dyDescent="0.25">
      <c r="C1496" s="56">
        <v>1492</v>
      </c>
      <c r="D1496" s="30"/>
      <c r="E1496" s="29"/>
    </row>
    <row r="1497" spans="3:5" ht="45" customHeight="1" x14ac:dyDescent="0.25">
      <c r="C1497" s="56">
        <v>1493</v>
      </c>
      <c r="D1497" s="30"/>
      <c r="E1497" s="29"/>
    </row>
    <row r="1498" spans="3:5" ht="45" customHeight="1" x14ac:dyDescent="0.25">
      <c r="C1498" s="56">
        <v>1494</v>
      </c>
      <c r="D1498" s="30"/>
      <c r="E1498" s="29"/>
    </row>
    <row r="1499" spans="3:5" ht="45" customHeight="1" x14ac:dyDescent="0.25">
      <c r="C1499" s="56">
        <v>1495</v>
      </c>
      <c r="D1499" s="30"/>
      <c r="E1499" s="29"/>
    </row>
    <row r="1500" spans="3:5" ht="45" customHeight="1" x14ac:dyDescent="0.25">
      <c r="C1500" s="56">
        <v>1496</v>
      </c>
      <c r="D1500" s="30"/>
      <c r="E1500" s="29"/>
    </row>
    <row r="1501" spans="3:5" ht="45" customHeight="1" x14ac:dyDescent="0.25">
      <c r="C1501" s="56">
        <v>1497</v>
      </c>
      <c r="D1501" s="30"/>
      <c r="E1501" s="29"/>
    </row>
    <row r="1502" spans="3:5" ht="45" customHeight="1" x14ac:dyDescent="0.25">
      <c r="C1502" s="56">
        <v>1498</v>
      </c>
      <c r="D1502" s="30"/>
      <c r="E1502" s="29"/>
    </row>
    <row r="1503" spans="3:5" ht="45" customHeight="1" x14ac:dyDescent="0.25">
      <c r="C1503" s="56">
        <v>1499</v>
      </c>
      <c r="D1503" s="30"/>
      <c r="E1503" s="29"/>
    </row>
    <row r="1504" spans="3:5" ht="45" customHeight="1" x14ac:dyDescent="0.25">
      <c r="C1504" s="56">
        <v>1500</v>
      </c>
      <c r="D1504" s="30"/>
      <c r="E1504" s="29"/>
    </row>
  </sheetData>
  <sheetProtection sheet="1" objects="1" scenarios="1" selectLockedCells="1" sort="0" autoFilter="0"/>
  <autoFilter ref="C4:E4" xr:uid="{EA27BFD3-787E-4083-97AB-8DF9E1076231}"/>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478CA-04F1-4807-9682-8BF36C2B652E}">
  <sheetPr codeName="Planilha11"/>
  <dimension ref="B1:F504"/>
  <sheetViews>
    <sheetView showGridLines="0" showRowColHeaders="0" workbookViewId="0">
      <pane ySplit="4" topLeftCell="A5" activePane="bottomLeft" state="frozen"/>
      <selection activeCell="D5" sqref="D5"/>
      <selection pane="bottomLeft" activeCell="E5" sqref="E5"/>
    </sheetView>
  </sheetViews>
  <sheetFormatPr defaultRowHeight="45" customHeight="1" x14ac:dyDescent="0.25"/>
  <cols>
    <col min="1" max="2" width="1.7109375" style="26" customWidth="1"/>
    <col min="3" max="3" width="6.7109375" style="26" customWidth="1"/>
    <col min="4" max="6" width="35.7109375" style="26" customWidth="1"/>
    <col min="7" max="16384" width="9.140625" style="26"/>
  </cols>
  <sheetData>
    <row r="1" spans="2:6" s="1" customFormat="1" ht="35.1" customHeight="1" x14ac:dyDescent="0.25"/>
    <row r="2" spans="2:6" s="3" customFormat="1" ht="30" customHeight="1" x14ac:dyDescent="0.25"/>
    <row r="3" spans="2:6" ht="30" customHeight="1" thickBot="1" x14ac:dyDescent="0.3">
      <c r="C3" s="50"/>
      <c r="D3" s="50"/>
      <c r="E3" s="50"/>
      <c r="F3" s="50"/>
    </row>
    <row r="4" spans="2:6" ht="21.95" customHeight="1" x14ac:dyDescent="0.25">
      <c r="B4" s="51"/>
      <c r="C4" s="52" t="s">
        <v>36</v>
      </c>
      <c r="D4" s="53" t="s">
        <v>45</v>
      </c>
      <c r="E4" s="61" t="s">
        <v>46</v>
      </c>
      <c r="F4" s="54" t="s">
        <v>37</v>
      </c>
    </row>
    <row r="5" spans="2:6" ht="45" customHeight="1" x14ac:dyDescent="0.25">
      <c r="C5" s="55">
        <v>1</v>
      </c>
      <c r="D5" s="28" t="s">
        <v>56</v>
      </c>
      <c r="E5" s="62" t="s">
        <v>49</v>
      </c>
      <c r="F5" s="27"/>
    </row>
    <row r="6" spans="2:6" ht="45" customHeight="1" x14ac:dyDescent="0.25">
      <c r="C6" s="56">
        <v>2</v>
      </c>
      <c r="D6" s="30" t="s">
        <v>57</v>
      </c>
      <c r="E6" s="62" t="s">
        <v>50</v>
      </c>
      <c r="F6" s="29"/>
    </row>
    <row r="7" spans="2:6" ht="45" customHeight="1" x14ac:dyDescent="0.25">
      <c r="C7" s="56">
        <v>3</v>
      </c>
      <c r="D7" s="30" t="s">
        <v>58</v>
      </c>
      <c r="E7" s="62" t="s">
        <v>51</v>
      </c>
      <c r="F7" s="29"/>
    </row>
    <row r="8" spans="2:6" ht="45" customHeight="1" x14ac:dyDescent="0.25">
      <c r="C8" s="56">
        <v>4</v>
      </c>
      <c r="D8" s="30" t="s">
        <v>59</v>
      </c>
      <c r="E8" s="62" t="s">
        <v>50</v>
      </c>
      <c r="F8" s="29"/>
    </row>
    <row r="9" spans="2:6" ht="45" customHeight="1" x14ac:dyDescent="0.25">
      <c r="C9" s="56">
        <v>5</v>
      </c>
      <c r="D9" s="30" t="s">
        <v>60</v>
      </c>
      <c r="E9" s="62" t="s">
        <v>50</v>
      </c>
      <c r="F9" s="29"/>
    </row>
    <row r="10" spans="2:6" ht="45" customHeight="1" x14ac:dyDescent="0.25">
      <c r="C10" s="56">
        <v>6</v>
      </c>
      <c r="D10" s="30"/>
      <c r="E10" s="62"/>
      <c r="F10" s="29"/>
    </row>
    <row r="11" spans="2:6" ht="45" customHeight="1" x14ac:dyDescent="0.25">
      <c r="C11" s="56">
        <v>7</v>
      </c>
      <c r="D11" s="30"/>
      <c r="E11" s="62"/>
      <c r="F11" s="29"/>
    </row>
    <row r="12" spans="2:6" ht="45" customHeight="1" x14ac:dyDescent="0.25">
      <c r="C12" s="56">
        <v>8</v>
      </c>
      <c r="D12" s="30"/>
      <c r="E12" s="62"/>
      <c r="F12" s="29"/>
    </row>
    <row r="13" spans="2:6" ht="45" customHeight="1" x14ac:dyDescent="0.25">
      <c r="C13" s="56">
        <v>9</v>
      </c>
      <c r="D13" s="30"/>
      <c r="E13" s="62"/>
      <c r="F13" s="29"/>
    </row>
    <row r="14" spans="2:6" ht="45" customHeight="1" x14ac:dyDescent="0.25">
      <c r="C14" s="56">
        <v>10</v>
      </c>
      <c r="D14" s="30"/>
      <c r="E14" s="62"/>
      <c r="F14" s="29"/>
    </row>
    <row r="15" spans="2:6" ht="45" customHeight="1" x14ac:dyDescent="0.25">
      <c r="C15" s="56">
        <v>11</v>
      </c>
      <c r="D15" s="30"/>
      <c r="E15" s="62"/>
      <c r="F15" s="29"/>
    </row>
    <row r="16" spans="2:6" ht="45" customHeight="1" x14ac:dyDescent="0.25">
      <c r="C16" s="56">
        <v>12</v>
      </c>
      <c r="D16" s="30"/>
      <c r="E16" s="62"/>
      <c r="F16" s="29"/>
    </row>
    <row r="17" spans="3:6" ht="45" customHeight="1" x14ac:dyDescent="0.25">
      <c r="C17" s="56">
        <v>13</v>
      </c>
      <c r="D17" s="30"/>
      <c r="E17" s="62"/>
      <c r="F17" s="29"/>
    </row>
    <row r="18" spans="3:6" ht="45" customHeight="1" x14ac:dyDescent="0.25">
      <c r="C18" s="56">
        <v>14</v>
      </c>
      <c r="D18" s="30"/>
      <c r="E18" s="62"/>
      <c r="F18" s="29"/>
    </row>
    <row r="19" spans="3:6" ht="45" customHeight="1" x14ac:dyDescent="0.25">
      <c r="C19" s="56">
        <v>15</v>
      </c>
      <c r="D19" s="30"/>
      <c r="E19" s="62"/>
      <c r="F19" s="29"/>
    </row>
    <row r="20" spans="3:6" ht="45" customHeight="1" x14ac:dyDescent="0.25">
      <c r="C20" s="56">
        <v>16</v>
      </c>
      <c r="D20" s="30"/>
      <c r="E20" s="62"/>
      <c r="F20" s="29"/>
    </row>
    <row r="21" spans="3:6" ht="45" customHeight="1" x14ac:dyDescent="0.25">
      <c r="C21" s="56">
        <v>17</v>
      </c>
      <c r="D21" s="30"/>
      <c r="E21" s="62"/>
      <c r="F21" s="29"/>
    </row>
    <row r="22" spans="3:6" ht="45" customHeight="1" x14ac:dyDescent="0.25">
      <c r="C22" s="56">
        <v>18</v>
      </c>
      <c r="D22" s="30"/>
      <c r="E22" s="62"/>
      <c r="F22" s="29"/>
    </row>
    <row r="23" spans="3:6" ht="45" customHeight="1" x14ac:dyDescent="0.25">
      <c r="C23" s="56">
        <v>19</v>
      </c>
      <c r="D23" s="30"/>
      <c r="E23" s="62"/>
      <c r="F23" s="29"/>
    </row>
    <row r="24" spans="3:6" ht="45" customHeight="1" x14ac:dyDescent="0.25">
      <c r="C24" s="56">
        <v>20</v>
      </c>
      <c r="D24" s="30"/>
      <c r="E24" s="62"/>
      <c r="F24" s="29"/>
    </row>
    <row r="25" spans="3:6" ht="45" customHeight="1" x14ac:dyDescent="0.25">
      <c r="C25" s="56">
        <v>21</v>
      </c>
      <c r="D25" s="30"/>
      <c r="E25" s="62"/>
      <c r="F25" s="29"/>
    </row>
    <row r="26" spans="3:6" ht="45" customHeight="1" x14ac:dyDescent="0.25">
      <c r="C26" s="56">
        <v>22</v>
      </c>
      <c r="D26" s="30"/>
      <c r="E26" s="62"/>
      <c r="F26" s="29"/>
    </row>
    <row r="27" spans="3:6" ht="45" customHeight="1" x14ac:dyDescent="0.25">
      <c r="C27" s="56">
        <v>23</v>
      </c>
      <c r="D27" s="30"/>
      <c r="E27" s="62"/>
      <c r="F27" s="29"/>
    </row>
    <row r="28" spans="3:6" ht="45" customHeight="1" x14ac:dyDescent="0.25">
      <c r="C28" s="56">
        <v>24</v>
      </c>
      <c r="D28" s="30"/>
      <c r="E28" s="62"/>
      <c r="F28" s="29"/>
    </row>
    <row r="29" spans="3:6" ht="45" customHeight="1" x14ac:dyDescent="0.25">
      <c r="C29" s="56">
        <v>25</v>
      </c>
      <c r="D29" s="30"/>
      <c r="E29" s="62"/>
      <c r="F29" s="29"/>
    </row>
    <row r="30" spans="3:6" ht="45" customHeight="1" x14ac:dyDescent="0.25">
      <c r="C30" s="56">
        <v>26</v>
      </c>
      <c r="D30" s="30"/>
      <c r="E30" s="62"/>
      <c r="F30" s="29"/>
    </row>
    <row r="31" spans="3:6" ht="45" customHeight="1" x14ac:dyDescent="0.25">
      <c r="C31" s="56">
        <v>27</v>
      </c>
      <c r="D31" s="30"/>
      <c r="E31" s="62"/>
      <c r="F31" s="29"/>
    </row>
    <row r="32" spans="3:6" ht="45" customHeight="1" x14ac:dyDescent="0.25">
      <c r="C32" s="56">
        <v>28</v>
      </c>
      <c r="D32" s="30"/>
      <c r="E32" s="62"/>
      <c r="F32" s="29"/>
    </row>
    <row r="33" spans="3:6" ht="45" customHeight="1" x14ac:dyDescent="0.25">
      <c r="C33" s="56">
        <v>29</v>
      </c>
      <c r="D33" s="30"/>
      <c r="E33" s="62"/>
      <c r="F33" s="29"/>
    </row>
    <row r="34" spans="3:6" ht="45" customHeight="1" x14ac:dyDescent="0.25">
      <c r="C34" s="56">
        <v>30</v>
      </c>
      <c r="D34" s="30"/>
      <c r="E34" s="62"/>
      <c r="F34" s="29"/>
    </row>
    <row r="35" spans="3:6" ht="45" customHeight="1" x14ac:dyDescent="0.25">
      <c r="C35" s="56">
        <v>31</v>
      </c>
      <c r="D35" s="30"/>
      <c r="E35" s="62"/>
      <c r="F35" s="29"/>
    </row>
    <row r="36" spans="3:6" ht="45" customHeight="1" x14ac:dyDescent="0.25">
      <c r="C36" s="56">
        <v>32</v>
      </c>
      <c r="D36" s="30"/>
      <c r="E36" s="62"/>
      <c r="F36" s="29"/>
    </row>
    <row r="37" spans="3:6" ht="45" customHeight="1" x14ac:dyDescent="0.25">
      <c r="C37" s="56">
        <v>33</v>
      </c>
      <c r="D37" s="30"/>
      <c r="E37" s="62"/>
      <c r="F37" s="29"/>
    </row>
    <row r="38" spans="3:6" ht="45" customHeight="1" x14ac:dyDescent="0.25">
      <c r="C38" s="56">
        <v>34</v>
      </c>
      <c r="D38" s="30"/>
      <c r="E38" s="62"/>
      <c r="F38" s="29"/>
    </row>
    <row r="39" spans="3:6" ht="45" customHeight="1" x14ac:dyDescent="0.25">
      <c r="C39" s="56">
        <v>35</v>
      </c>
      <c r="D39" s="30"/>
      <c r="E39" s="62"/>
      <c r="F39" s="29"/>
    </row>
    <row r="40" spans="3:6" ht="45" customHeight="1" x14ac:dyDescent="0.25">
      <c r="C40" s="56">
        <v>36</v>
      </c>
      <c r="D40" s="30"/>
      <c r="E40" s="62"/>
      <c r="F40" s="29"/>
    </row>
    <row r="41" spans="3:6" ht="45" customHeight="1" x14ac:dyDescent="0.25">
      <c r="C41" s="56">
        <v>37</v>
      </c>
      <c r="D41" s="30"/>
      <c r="E41" s="62"/>
      <c r="F41" s="29"/>
    </row>
    <row r="42" spans="3:6" ht="45" customHeight="1" x14ac:dyDescent="0.25">
      <c r="C42" s="56">
        <v>38</v>
      </c>
      <c r="D42" s="30"/>
      <c r="E42" s="62"/>
      <c r="F42" s="29"/>
    </row>
    <row r="43" spans="3:6" ht="45" customHeight="1" x14ac:dyDescent="0.25">
      <c r="C43" s="56">
        <v>39</v>
      </c>
      <c r="D43" s="30"/>
      <c r="E43" s="62"/>
      <c r="F43" s="29"/>
    </row>
    <row r="44" spans="3:6" ht="45" customHeight="1" x14ac:dyDescent="0.25">
      <c r="C44" s="56">
        <v>40</v>
      </c>
      <c r="D44" s="30"/>
      <c r="E44" s="62"/>
      <c r="F44" s="29"/>
    </row>
    <row r="45" spans="3:6" ht="45" customHeight="1" x14ac:dyDescent="0.25">
      <c r="C45" s="56">
        <v>41</v>
      </c>
      <c r="D45" s="30"/>
      <c r="E45" s="62"/>
      <c r="F45" s="29"/>
    </row>
    <row r="46" spans="3:6" ht="45" customHeight="1" x14ac:dyDescent="0.25">
      <c r="C46" s="56">
        <v>42</v>
      </c>
      <c r="D46" s="30"/>
      <c r="E46" s="62"/>
      <c r="F46" s="29"/>
    </row>
    <row r="47" spans="3:6" ht="45" customHeight="1" x14ac:dyDescent="0.25">
      <c r="C47" s="56">
        <v>43</v>
      </c>
      <c r="D47" s="30"/>
      <c r="E47" s="62"/>
      <c r="F47" s="29"/>
    </row>
    <row r="48" spans="3:6" ht="45" customHeight="1" x14ac:dyDescent="0.25">
      <c r="C48" s="56">
        <v>44</v>
      </c>
      <c r="D48" s="30"/>
      <c r="E48" s="62"/>
      <c r="F48" s="29"/>
    </row>
    <row r="49" spans="3:6" ht="45" customHeight="1" x14ac:dyDescent="0.25">
      <c r="C49" s="56">
        <v>45</v>
      </c>
      <c r="D49" s="30"/>
      <c r="E49" s="62"/>
      <c r="F49" s="29"/>
    </row>
    <row r="50" spans="3:6" ht="45" customHeight="1" x14ac:dyDescent="0.25">
      <c r="C50" s="56">
        <v>46</v>
      </c>
      <c r="D50" s="30"/>
      <c r="E50" s="62"/>
      <c r="F50" s="29"/>
    </row>
    <row r="51" spans="3:6" ht="45" customHeight="1" x14ac:dyDescent="0.25">
      <c r="C51" s="56">
        <v>47</v>
      </c>
      <c r="D51" s="30"/>
      <c r="E51" s="62"/>
      <c r="F51" s="29"/>
    </row>
    <row r="52" spans="3:6" ht="45" customHeight="1" x14ac:dyDescent="0.25">
      <c r="C52" s="56">
        <v>48</v>
      </c>
      <c r="D52" s="30"/>
      <c r="E52" s="62"/>
      <c r="F52" s="29"/>
    </row>
    <row r="53" spans="3:6" ht="45" customHeight="1" x14ac:dyDescent="0.25">
      <c r="C53" s="56">
        <v>49</v>
      </c>
      <c r="D53" s="30"/>
      <c r="E53" s="62"/>
      <c r="F53" s="29"/>
    </row>
    <row r="54" spans="3:6" ht="45" customHeight="1" x14ac:dyDescent="0.25">
      <c r="C54" s="56">
        <v>50</v>
      </c>
      <c r="D54" s="30"/>
      <c r="E54" s="62"/>
      <c r="F54" s="29"/>
    </row>
    <row r="55" spans="3:6" ht="45" customHeight="1" x14ac:dyDescent="0.25">
      <c r="C55" s="56">
        <v>51</v>
      </c>
      <c r="D55" s="30"/>
      <c r="E55" s="62"/>
      <c r="F55" s="29"/>
    </row>
    <row r="56" spans="3:6" ht="45" customHeight="1" x14ac:dyDescent="0.25">
      <c r="C56" s="56">
        <v>52</v>
      </c>
      <c r="D56" s="30"/>
      <c r="E56" s="62"/>
      <c r="F56" s="29"/>
    </row>
    <row r="57" spans="3:6" ht="45" customHeight="1" x14ac:dyDescent="0.25">
      <c r="C57" s="56">
        <v>53</v>
      </c>
      <c r="D57" s="30"/>
      <c r="E57" s="62"/>
      <c r="F57" s="29"/>
    </row>
    <row r="58" spans="3:6" ht="45" customHeight="1" x14ac:dyDescent="0.25">
      <c r="C58" s="56">
        <v>54</v>
      </c>
      <c r="D58" s="30"/>
      <c r="E58" s="62"/>
      <c r="F58" s="29"/>
    </row>
    <row r="59" spans="3:6" ht="45" customHeight="1" x14ac:dyDescent="0.25">
      <c r="C59" s="56">
        <v>55</v>
      </c>
      <c r="D59" s="30"/>
      <c r="E59" s="62"/>
      <c r="F59" s="29"/>
    </row>
    <row r="60" spans="3:6" ht="45" customHeight="1" x14ac:dyDescent="0.25">
      <c r="C60" s="56">
        <v>56</v>
      </c>
      <c r="D60" s="30"/>
      <c r="E60" s="62"/>
      <c r="F60" s="29"/>
    </row>
    <row r="61" spans="3:6" ht="45" customHeight="1" x14ac:dyDescent="0.25">
      <c r="C61" s="56">
        <v>57</v>
      </c>
      <c r="D61" s="30"/>
      <c r="E61" s="62"/>
      <c r="F61" s="29"/>
    </row>
    <row r="62" spans="3:6" ht="45" customHeight="1" x14ac:dyDescent="0.25">
      <c r="C62" s="56">
        <v>58</v>
      </c>
      <c r="D62" s="30"/>
      <c r="E62" s="62"/>
      <c r="F62" s="29"/>
    </row>
    <row r="63" spans="3:6" ht="45" customHeight="1" x14ac:dyDescent="0.25">
      <c r="C63" s="56">
        <v>59</v>
      </c>
      <c r="D63" s="30"/>
      <c r="E63" s="62"/>
      <c r="F63" s="29"/>
    </row>
    <row r="64" spans="3:6" ht="45" customHeight="1" x14ac:dyDescent="0.25">
      <c r="C64" s="56">
        <v>60</v>
      </c>
      <c r="D64" s="30"/>
      <c r="E64" s="62"/>
      <c r="F64" s="29"/>
    </row>
    <row r="65" spans="3:6" ht="45" customHeight="1" x14ac:dyDescent="0.25">
      <c r="C65" s="56">
        <v>61</v>
      </c>
      <c r="D65" s="30"/>
      <c r="E65" s="62"/>
      <c r="F65" s="29"/>
    </row>
    <row r="66" spans="3:6" ht="45" customHeight="1" x14ac:dyDescent="0.25">
      <c r="C66" s="56">
        <v>62</v>
      </c>
      <c r="D66" s="30"/>
      <c r="E66" s="62"/>
      <c r="F66" s="29"/>
    </row>
    <row r="67" spans="3:6" ht="45" customHeight="1" x14ac:dyDescent="0.25">
      <c r="C67" s="56">
        <v>63</v>
      </c>
      <c r="D67" s="30"/>
      <c r="E67" s="62"/>
      <c r="F67" s="29"/>
    </row>
    <row r="68" spans="3:6" ht="45" customHeight="1" x14ac:dyDescent="0.25">
      <c r="C68" s="56">
        <v>64</v>
      </c>
      <c r="D68" s="30"/>
      <c r="E68" s="62"/>
      <c r="F68" s="29"/>
    </row>
    <row r="69" spans="3:6" ht="45" customHeight="1" x14ac:dyDescent="0.25">
      <c r="C69" s="56">
        <v>65</v>
      </c>
      <c r="D69" s="30"/>
      <c r="E69" s="62"/>
      <c r="F69" s="29"/>
    </row>
    <row r="70" spans="3:6" ht="45" customHeight="1" x14ac:dyDescent="0.25">
      <c r="C70" s="56">
        <v>66</v>
      </c>
      <c r="D70" s="30"/>
      <c r="E70" s="62"/>
      <c r="F70" s="29"/>
    </row>
    <row r="71" spans="3:6" ht="45" customHeight="1" x14ac:dyDescent="0.25">
      <c r="C71" s="56">
        <v>67</v>
      </c>
      <c r="D71" s="30"/>
      <c r="E71" s="62"/>
      <c r="F71" s="29"/>
    </row>
    <row r="72" spans="3:6" ht="45" customHeight="1" x14ac:dyDescent="0.25">
      <c r="C72" s="56">
        <v>68</v>
      </c>
      <c r="D72" s="30"/>
      <c r="E72" s="62"/>
      <c r="F72" s="29"/>
    </row>
    <row r="73" spans="3:6" ht="45" customHeight="1" x14ac:dyDescent="0.25">
      <c r="C73" s="56">
        <v>69</v>
      </c>
      <c r="D73" s="30"/>
      <c r="E73" s="62"/>
      <c r="F73" s="29"/>
    </row>
    <row r="74" spans="3:6" ht="45" customHeight="1" x14ac:dyDescent="0.25">
      <c r="C74" s="56">
        <v>70</v>
      </c>
      <c r="D74" s="30"/>
      <c r="E74" s="62"/>
      <c r="F74" s="29"/>
    </row>
    <row r="75" spans="3:6" ht="45" customHeight="1" x14ac:dyDescent="0.25">
      <c r="C75" s="56">
        <v>71</v>
      </c>
      <c r="D75" s="30"/>
      <c r="E75" s="62"/>
      <c r="F75" s="29"/>
    </row>
    <row r="76" spans="3:6" ht="45" customHeight="1" x14ac:dyDescent="0.25">
      <c r="C76" s="56">
        <v>72</v>
      </c>
      <c r="D76" s="30"/>
      <c r="E76" s="62"/>
      <c r="F76" s="29"/>
    </row>
    <row r="77" spans="3:6" ht="45" customHeight="1" x14ac:dyDescent="0.25">
      <c r="C77" s="56">
        <v>73</v>
      </c>
      <c r="D77" s="30"/>
      <c r="E77" s="62"/>
      <c r="F77" s="29"/>
    </row>
    <row r="78" spans="3:6" ht="45" customHeight="1" x14ac:dyDescent="0.25">
      <c r="C78" s="56">
        <v>74</v>
      </c>
      <c r="D78" s="30"/>
      <c r="E78" s="62"/>
      <c r="F78" s="29"/>
    </row>
    <row r="79" spans="3:6" ht="45" customHeight="1" x14ac:dyDescent="0.25">
      <c r="C79" s="56">
        <v>75</v>
      </c>
      <c r="D79" s="30"/>
      <c r="E79" s="62"/>
      <c r="F79" s="29"/>
    </row>
    <row r="80" spans="3:6" ht="45" customHeight="1" x14ac:dyDescent="0.25">
      <c r="C80" s="56">
        <v>76</v>
      </c>
      <c r="D80" s="30"/>
      <c r="E80" s="62"/>
      <c r="F80" s="29"/>
    </row>
    <row r="81" spans="3:6" ht="45" customHeight="1" x14ac:dyDescent="0.25">
      <c r="C81" s="56">
        <v>77</v>
      </c>
      <c r="D81" s="30"/>
      <c r="E81" s="62"/>
      <c r="F81" s="29"/>
    </row>
    <row r="82" spans="3:6" ht="45" customHeight="1" x14ac:dyDescent="0.25">
      <c r="C82" s="56">
        <v>78</v>
      </c>
      <c r="D82" s="30"/>
      <c r="E82" s="62"/>
      <c r="F82" s="29"/>
    </row>
    <row r="83" spans="3:6" ht="45" customHeight="1" x14ac:dyDescent="0.25">
      <c r="C83" s="56">
        <v>79</v>
      </c>
      <c r="D83" s="30"/>
      <c r="E83" s="62"/>
      <c r="F83" s="29"/>
    </row>
    <row r="84" spans="3:6" ht="45" customHeight="1" x14ac:dyDescent="0.25">
      <c r="C84" s="56">
        <v>80</v>
      </c>
      <c r="D84" s="30"/>
      <c r="E84" s="62"/>
      <c r="F84" s="29"/>
    </row>
    <row r="85" spans="3:6" ht="45" customHeight="1" x14ac:dyDescent="0.25">
      <c r="C85" s="56">
        <v>81</v>
      </c>
      <c r="D85" s="30"/>
      <c r="E85" s="62"/>
      <c r="F85" s="29"/>
    </row>
    <row r="86" spans="3:6" ht="45" customHeight="1" x14ac:dyDescent="0.25">
      <c r="C86" s="56">
        <v>82</v>
      </c>
      <c r="D86" s="30"/>
      <c r="E86" s="62"/>
      <c r="F86" s="29"/>
    </row>
    <row r="87" spans="3:6" ht="45" customHeight="1" x14ac:dyDescent="0.25">
      <c r="C87" s="56">
        <v>83</v>
      </c>
      <c r="D87" s="30"/>
      <c r="E87" s="62"/>
      <c r="F87" s="29"/>
    </row>
    <row r="88" spans="3:6" ht="45" customHeight="1" x14ac:dyDescent="0.25">
      <c r="C88" s="56">
        <v>84</v>
      </c>
      <c r="D88" s="30"/>
      <c r="E88" s="62"/>
      <c r="F88" s="29"/>
    </row>
    <row r="89" spans="3:6" ht="45" customHeight="1" x14ac:dyDescent="0.25">
      <c r="C89" s="56">
        <v>85</v>
      </c>
      <c r="D89" s="30"/>
      <c r="E89" s="62"/>
      <c r="F89" s="29"/>
    </row>
    <row r="90" spans="3:6" ht="45" customHeight="1" x14ac:dyDescent="0.25">
      <c r="C90" s="56">
        <v>86</v>
      </c>
      <c r="D90" s="30"/>
      <c r="E90" s="62"/>
      <c r="F90" s="29"/>
    </row>
    <row r="91" spans="3:6" ht="45" customHeight="1" x14ac:dyDescent="0.25">
      <c r="C91" s="56">
        <v>87</v>
      </c>
      <c r="D91" s="30"/>
      <c r="E91" s="62"/>
      <c r="F91" s="29"/>
    </row>
    <row r="92" spans="3:6" ht="45" customHeight="1" x14ac:dyDescent="0.25">
      <c r="C92" s="56">
        <v>88</v>
      </c>
      <c r="D92" s="30"/>
      <c r="E92" s="62"/>
      <c r="F92" s="29"/>
    </row>
    <row r="93" spans="3:6" ht="45" customHeight="1" x14ac:dyDescent="0.25">
      <c r="C93" s="56">
        <v>89</v>
      </c>
      <c r="D93" s="30"/>
      <c r="E93" s="62"/>
      <c r="F93" s="29"/>
    </row>
    <row r="94" spans="3:6" ht="45" customHeight="1" x14ac:dyDescent="0.25">
      <c r="C94" s="56">
        <v>90</v>
      </c>
      <c r="D94" s="30"/>
      <c r="E94" s="62"/>
      <c r="F94" s="29"/>
    </row>
    <row r="95" spans="3:6" ht="45" customHeight="1" x14ac:dyDescent="0.25">
      <c r="C95" s="56">
        <v>91</v>
      </c>
      <c r="D95" s="30"/>
      <c r="E95" s="62"/>
      <c r="F95" s="29"/>
    </row>
    <row r="96" spans="3:6" ht="45" customHeight="1" x14ac:dyDescent="0.25">
      <c r="C96" s="56">
        <v>92</v>
      </c>
      <c r="D96" s="30"/>
      <c r="E96" s="62"/>
      <c r="F96" s="29"/>
    </row>
    <row r="97" spans="3:6" ht="45" customHeight="1" x14ac:dyDescent="0.25">
      <c r="C97" s="56">
        <v>93</v>
      </c>
      <c r="D97" s="30"/>
      <c r="E97" s="62"/>
      <c r="F97" s="29"/>
    </row>
    <row r="98" spans="3:6" ht="45" customHeight="1" x14ac:dyDescent="0.25">
      <c r="C98" s="56">
        <v>94</v>
      </c>
      <c r="D98" s="30"/>
      <c r="E98" s="62"/>
      <c r="F98" s="29"/>
    </row>
    <row r="99" spans="3:6" ht="45" customHeight="1" x14ac:dyDescent="0.25">
      <c r="C99" s="56">
        <v>95</v>
      </c>
      <c r="D99" s="30"/>
      <c r="E99" s="62"/>
      <c r="F99" s="29"/>
    </row>
    <row r="100" spans="3:6" ht="45" customHeight="1" x14ac:dyDescent="0.25">
      <c r="C100" s="56">
        <v>96</v>
      </c>
      <c r="D100" s="30"/>
      <c r="E100" s="62"/>
      <c r="F100" s="29"/>
    </row>
    <row r="101" spans="3:6" ht="45" customHeight="1" x14ac:dyDescent="0.25">
      <c r="C101" s="56">
        <v>97</v>
      </c>
      <c r="D101" s="30"/>
      <c r="E101" s="62"/>
      <c r="F101" s="29"/>
    </row>
    <row r="102" spans="3:6" ht="45" customHeight="1" x14ac:dyDescent="0.25">
      <c r="C102" s="56">
        <v>98</v>
      </c>
      <c r="D102" s="30"/>
      <c r="E102" s="62"/>
      <c r="F102" s="29"/>
    </row>
    <row r="103" spans="3:6" ht="45" customHeight="1" x14ac:dyDescent="0.25">
      <c r="C103" s="56">
        <v>99</v>
      </c>
      <c r="D103" s="30"/>
      <c r="E103" s="62"/>
      <c r="F103" s="29"/>
    </row>
    <row r="104" spans="3:6" ht="45" customHeight="1" x14ac:dyDescent="0.25">
      <c r="C104" s="56">
        <v>100</v>
      </c>
      <c r="D104" s="30"/>
      <c r="E104" s="62"/>
      <c r="F104" s="29"/>
    </row>
    <row r="105" spans="3:6" ht="45" customHeight="1" x14ac:dyDescent="0.25">
      <c r="C105" s="56">
        <v>101</v>
      </c>
      <c r="D105" s="30"/>
      <c r="E105" s="62"/>
      <c r="F105" s="29"/>
    </row>
    <row r="106" spans="3:6" ht="45" customHeight="1" x14ac:dyDescent="0.25">
      <c r="C106" s="56">
        <v>102</v>
      </c>
      <c r="D106" s="30"/>
      <c r="E106" s="62"/>
      <c r="F106" s="29"/>
    </row>
    <row r="107" spans="3:6" ht="45" customHeight="1" x14ac:dyDescent="0.25">
      <c r="C107" s="56">
        <v>103</v>
      </c>
      <c r="D107" s="30"/>
      <c r="E107" s="62"/>
      <c r="F107" s="29"/>
    </row>
    <row r="108" spans="3:6" ht="45" customHeight="1" x14ac:dyDescent="0.25">
      <c r="C108" s="56">
        <v>104</v>
      </c>
      <c r="D108" s="30"/>
      <c r="E108" s="62"/>
      <c r="F108" s="29"/>
    </row>
    <row r="109" spans="3:6" ht="45" customHeight="1" x14ac:dyDescent="0.25">
      <c r="C109" s="56">
        <v>105</v>
      </c>
      <c r="D109" s="30"/>
      <c r="E109" s="62"/>
      <c r="F109" s="29"/>
    </row>
    <row r="110" spans="3:6" ht="45" customHeight="1" x14ac:dyDescent="0.25">
      <c r="C110" s="56">
        <v>106</v>
      </c>
      <c r="D110" s="30"/>
      <c r="E110" s="62"/>
      <c r="F110" s="29"/>
    </row>
    <row r="111" spans="3:6" ht="45" customHeight="1" x14ac:dyDescent="0.25">
      <c r="C111" s="56">
        <v>107</v>
      </c>
      <c r="D111" s="30"/>
      <c r="E111" s="62"/>
      <c r="F111" s="29"/>
    </row>
    <row r="112" spans="3:6" ht="45" customHeight="1" x14ac:dyDescent="0.25">
      <c r="C112" s="56">
        <v>108</v>
      </c>
      <c r="D112" s="30"/>
      <c r="E112" s="62"/>
      <c r="F112" s="29"/>
    </row>
    <row r="113" spans="3:6" ht="45" customHeight="1" x14ac:dyDescent="0.25">
      <c r="C113" s="56">
        <v>109</v>
      </c>
      <c r="D113" s="30"/>
      <c r="E113" s="62"/>
      <c r="F113" s="29"/>
    </row>
    <row r="114" spans="3:6" ht="45" customHeight="1" x14ac:dyDescent="0.25">
      <c r="C114" s="56">
        <v>110</v>
      </c>
      <c r="D114" s="30"/>
      <c r="E114" s="62"/>
      <c r="F114" s="29"/>
    </row>
    <row r="115" spans="3:6" ht="45" customHeight="1" x14ac:dyDescent="0.25">
      <c r="C115" s="56">
        <v>111</v>
      </c>
      <c r="D115" s="30"/>
      <c r="E115" s="62"/>
      <c r="F115" s="29"/>
    </row>
    <row r="116" spans="3:6" ht="45" customHeight="1" x14ac:dyDescent="0.25">
      <c r="C116" s="56">
        <v>112</v>
      </c>
      <c r="D116" s="30"/>
      <c r="E116" s="62"/>
      <c r="F116" s="29"/>
    </row>
    <row r="117" spans="3:6" ht="45" customHeight="1" x14ac:dyDescent="0.25">
      <c r="C117" s="56">
        <v>113</v>
      </c>
      <c r="D117" s="30"/>
      <c r="E117" s="62"/>
      <c r="F117" s="29"/>
    </row>
    <row r="118" spans="3:6" ht="45" customHeight="1" x14ac:dyDescent="0.25">
      <c r="C118" s="56">
        <v>114</v>
      </c>
      <c r="D118" s="30"/>
      <c r="E118" s="62"/>
      <c r="F118" s="29"/>
    </row>
    <row r="119" spans="3:6" ht="45" customHeight="1" x14ac:dyDescent="0.25">
      <c r="C119" s="56">
        <v>115</v>
      </c>
      <c r="D119" s="30"/>
      <c r="E119" s="62"/>
      <c r="F119" s="29"/>
    </row>
    <row r="120" spans="3:6" ht="45" customHeight="1" x14ac:dyDescent="0.25">
      <c r="C120" s="56">
        <v>116</v>
      </c>
      <c r="D120" s="30"/>
      <c r="E120" s="62"/>
      <c r="F120" s="29"/>
    </row>
    <row r="121" spans="3:6" ht="45" customHeight="1" x14ac:dyDescent="0.25">
      <c r="C121" s="56">
        <v>117</v>
      </c>
      <c r="D121" s="30"/>
      <c r="E121" s="62"/>
      <c r="F121" s="29"/>
    </row>
    <row r="122" spans="3:6" ht="45" customHeight="1" x14ac:dyDescent="0.25">
      <c r="C122" s="56">
        <v>118</v>
      </c>
      <c r="D122" s="30"/>
      <c r="E122" s="62"/>
      <c r="F122" s="29"/>
    </row>
    <row r="123" spans="3:6" ht="45" customHeight="1" x14ac:dyDescent="0.25">
      <c r="C123" s="56">
        <v>119</v>
      </c>
      <c r="D123" s="30"/>
      <c r="E123" s="62"/>
      <c r="F123" s="29"/>
    </row>
    <row r="124" spans="3:6" ht="45" customHeight="1" x14ac:dyDescent="0.25">
      <c r="C124" s="56">
        <v>120</v>
      </c>
      <c r="D124" s="30"/>
      <c r="E124" s="62"/>
      <c r="F124" s="29"/>
    </row>
    <row r="125" spans="3:6" ht="45" customHeight="1" x14ac:dyDescent="0.25">
      <c r="C125" s="56">
        <v>121</v>
      </c>
      <c r="D125" s="30"/>
      <c r="E125" s="62"/>
      <c r="F125" s="29"/>
    </row>
    <row r="126" spans="3:6" ht="45" customHeight="1" x14ac:dyDescent="0.25">
      <c r="C126" s="56">
        <v>122</v>
      </c>
      <c r="D126" s="30"/>
      <c r="E126" s="62"/>
      <c r="F126" s="29"/>
    </row>
    <row r="127" spans="3:6" ht="45" customHeight="1" x14ac:dyDescent="0.25">
      <c r="C127" s="56">
        <v>123</v>
      </c>
      <c r="D127" s="30"/>
      <c r="E127" s="62"/>
      <c r="F127" s="29"/>
    </row>
    <row r="128" spans="3:6" ht="45" customHeight="1" x14ac:dyDescent="0.25">
      <c r="C128" s="56">
        <v>124</v>
      </c>
      <c r="D128" s="30"/>
      <c r="E128" s="62"/>
      <c r="F128" s="29"/>
    </row>
    <row r="129" spans="3:6" ht="45" customHeight="1" x14ac:dyDescent="0.25">
      <c r="C129" s="56">
        <v>125</v>
      </c>
      <c r="D129" s="30"/>
      <c r="E129" s="62"/>
      <c r="F129" s="29"/>
    </row>
    <row r="130" spans="3:6" ht="45" customHeight="1" x14ac:dyDescent="0.25">
      <c r="C130" s="56">
        <v>126</v>
      </c>
      <c r="D130" s="30"/>
      <c r="E130" s="62"/>
      <c r="F130" s="29"/>
    </row>
    <row r="131" spans="3:6" ht="45" customHeight="1" x14ac:dyDescent="0.25">
      <c r="C131" s="56">
        <v>127</v>
      </c>
      <c r="D131" s="30"/>
      <c r="E131" s="62"/>
      <c r="F131" s="29"/>
    </row>
    <row r="132" spans="3:6" ht="45" customHeight="1" x14ac:dyDescent="0.25">
      <c r="C132" s="56">
        <v>128</v>
      </c>
      <c r="D132" s="30"/>
      <c r="E132" s="62"/>
      <c r="F132" s="29"/>
    </row>
    <row r="133" spans="3:6" ht="45" customHeight="1" x14ac:dyDescent="0.25">
      <c r="C133" s="56">
        <v>129</v>
      </c>
      <c r="D133" s="30"/>
      <c r="E133" s="62"/>
      <c r="F133" s="29"/>
    </row>
    <row r="134" spans="3:6" ht="45" customHeight="1" x14ac:dyDescent="0.25">
      <c r="C134" s="56">
        <v>130</v>
      </c>
      <c r="D134" s="30"/>
      <c r="E134" s="62"/>
      <c r="F134" s="29"/>
    </row>
    <row r="135" spans="3:6" ht="45" customHeight="1" x14ac:dyDescent="0.25">
      <c r="C135" s="56">
        <v>131</v>
      </c>
      <c r="D135" s="30"/>
      <c r="E135" s="62"/>
      <c r="F135" s="29"/>
    </row>
    <row r="136" spans="3:6" ht="45" customHeight="1" x14ac:dyDescent="0.25">
      <c r="C136" s="56">
        <v>132</v>
      </c>
      <c r="D136" s="30"/>
      <c r="E136" s="62"/>
      <c r="F136" s="29"/>
    </row>
    <row r="137" spans="3:6" ht="45" customHeight="1" x14ac:dyDescent="0.25">
      <c r="C137" s="56">
        <v>133</v>
      </c>
      <c r="D137" s="30"/>
      <c r="E137" s="62"/>
      <c r="F137" s="29"/>
    </row>
    <row r="138" spans="3:6" ht="45" customHeight="1" x14ac:dyDescent="0.25">
      <c r="C138" s="56">
        <v>134</v>
      </c>
      <c r="D138" s="30"/>
      <c r="E138" s="62"/>
      <c r="F138" s="29"/>
    </row>
    <row r="139" spans="3:6" ht="45" customHeight="1" x14ac:dyDescent="0.25">
      <c r="C139" s="56">
        <v>135</v>
      </c>
      <c r="D139" s="30"/>
      <c r="E139" s="62"/>
      <c r="F139" s="29"/>
    </row>
    <row r="140" spans="3:6" ht="45" customHeight="1" x14ac:dyDescent="0.25">
      <c r="C140" s="56">
        <v>136</v>
      </c>
      <c r="D140" s="30"/>
      <c r="E140" s="62"/>
      <c r="F140" s="29"/>
    </row>
    <row r="141" spans="3:6" ht="45" customHeight="1" x14ac:dyDescent="0.25">
      <c r="C141" s="56">
        <v>137</v>
      </c>
      <c r="D141" s="30"/>
      <c r="E141" s="62"/>
      <c r="F141" s="29"/>
    </row>
    <row r="142" spans="3:6" ht="45" customHeight="1" x14ac:dyDescent="0.25">
      <c r="C142" s="56">
        <v>138</v>
      </c>
      <c r="D142" s="30"/>
      <c r="E142" s="62"/>
      <c r="F142" s="29"/>
    </row>
    <row r="143" spans="3:6" ht="45" customHeight="1" x14ac:dyDescent="0.25">
      <c r="C143" s="56">
        <v>139</v>
      </c>
      <c r="D143" s="30"/>
      <c r="E143" s="62"/>
      <c r="F143" s="29"/>
    </row>
    <row r="144" spans="3:6" ht="45" customHeight="1" x14ac:dyDescent="0.25">
      <c r="C144" s="56">
        <v>140</v>
      </c>
      <c r="D144" s="30"/>
      <c r="E144" s="62"/>
      <c r="F144" s="29"/>
    </row>
    <row r="145" spans="3:6" ht="45" customHeight="1" x14ac:dyDescent="0.25">
      <c r="C145" s="56">
        <v>141</v>
      </c>
      <c r="D145" s="30"/>
      <c r="E145" s="62"/>
      <c r="F145" s="29"/>
    </row>
    <row r="146" spans="3:6" ht="45" customHeight="1" x14ac:dyDescent="0.25">
      <c r="C146" s="56">
        <v>142</v>
      </c>
      <c r="D146" s="30"/>
      <c r="E146" s="62"/>
      <c r="F146" s="29"/>
    </row>
    <row r="147" spans="3:6" ht="45" customHeight="1" x14ac:dyDescent="0.25">
      <c r="C147" s="56">
        <v>143</v>
      </c>
      <c r="D147" s="30"/>
      <c r="E147" s="62"/>
      <c r="F147" s="29"/>
    </row>
    <row r="148" spans="3:6" ht="45" customHeight="1" x14ac:dyDescent="0.25">
      <c r="C148" s="56">
        <v>144</v>
      </c>
      <c r="D148" s="30"/>
      <c r="E148" s="62"/>
      <c r="F148" s="29"/>
    </row>
    <row r="149" spans="3:6" ht="45" customHeight="1" x14ac:dyDescent="0.25">
      <c r="C149" s="56">
        <v>145</v>
      </c>
      <c r="D149" s="30"/>
      <c r="E149" s="62"/>
      <c r="F149" s="29"/>
    </row>
    <row r="150" spans="3:6" ht="45" customHeight="1" x14ac:dyDescent="0.25">
      <c r="C150" s="56">
        <v>146</v>
      </c>
      <c r="D150" s="30"/>
      <c r="E150" s="62"/>
      <c r="F150" s="29"/>
    </row>
    <row r="151" spans="3:6" ht="45" customHeight="1" x14ac:dyDescent="0.25">
      <c r="C151" s="56">
        <v>147</v>
      </c>
      <c r="D151" s="30"/>
      <c r="E151" s="62"/>
      <c r="F151" s="29"/>
    </row>
    <row r="152" spans="3:6" ht="45" customHeight="1" x14ac:dyDescent="0.25">
      <c r="C152" s="56">
        <v>148</v>
      </c>
      <c r="D152" s="30"/>
      <c r="E152" s="62"/>
      <c r="F152" s="29"/>
    </row>
    <row r="153" spans="3:6" ht="45" customHeight="1" x14ac:dyDescent="0.25">
      <c r="C153" s="56">
        <v>149</v>
      </c>
      <c r="D153" s="30"/>
      <c r="E153" s="62"/>
      <c r="F153" s="29"/>
    </row>
    <row r="154" spans="3:6" ht="45" customHeight="1" x14ac:dyDescent="0.25">
      <c r="C154" s="56">
        <v>150</v>
      </c>
      <c r="D154" s="30"/>
      <c r="E154" s="62"/>
      <c r="F154" s="29"/>
    </row>
    <row r="155" spans="3:6" ht="45" customHeight="1" x14ac:dyDescent="0.25">
      <c r="C155" s="56">
        <v>151</v>
      </c>
      <c r="D155" s="30"/>
      <c r="E155" s="62"/>
      <c r="F155" s="29"/>
    </row>
    <row r="156" spans="3:6" ht="45" customHeight="1" x14ac:dyDescent="0.25">
      <c r="C156" s="56">
        <v>152</v>
      </c>
      <c r="D156" s="30"/>
      <c r="E156" s="62"/>
      <c r="F156" s="29"/>
    </row>
    <row r="157" spans="3:6" ht="45" customHeight="1" x14ac:dyDescent="0.25">
      <c r="C157" s="56">
        <v>153</v>
      </c>
      <c r="D157" s="30"/>
      <c r="E157" s="62"/>
      <c r="F157" s="29"/>
    </row>
    <row r="158" spans="3:6" ht="45" customHeight="1" x14ac:dyDescent="0.25">
      <c r="C158" s="56">
        <v>154</v>
      </c>
      <c r="D158" s="30"/>
      <c r="E158" s="62"/>
      <c r="F158" s="29"/>
    </row>
    <row r="159" spans="3:6" ht="45" customHeight="1" x14ac:dyDescent="0.25">
      <c r="C159" s="56">
        <v>155</v>
      </c>
      <c r="D159" s="30"/>
      <c r="E159" s="62"/>
      <c r="F159" s="29"/>
    </row>
    <row r="160" spans="3:6" ht="45" customHeight="1" x14ac:dyDescent="0.25">
      <c r="C160" s="56">
        <v>156</v>
      </c>
      <c r="D160" s="30"/>
      <c r="E160" s="62"/>
      <c r="F160" s="29"/>
    </row>
    <row r="161" spans="3:6" ht="45" customHeight="1" x14ac:dyDescent="0.25">
      <c r="C161" s="56">
        <v>157</v>
      </c>
      <c r="D161" s="30"/>
      <c r="E161" s="62"/>
      <c r="F161" s="29"/>
    </row>
    <row r="162" spans="3:6" ht="45" customHeight="1" x14ac:dyDescent="0.25">
      <c r="C162" s="56">
        <v>158</v>
      </c>
      <c r="D162" s="30"/>
      <c r="E162" s="62"/>
      <c r="F162" s="29"/>
    </row>
    <row r="163" spans="3:6" ht="45" customHeight="1" x14ac:dyDescent="0.25">
      <c r="C163" s="56">
        <v>159</v>
      </c>
      <c r="D163" s="30"/>
      <c r="E163" s="62"/>
      <c r="F163" s="29"/>
    </row>
    <row r="164" spans="3:6" ht="45" customHeight="1" x14ac:dyDescent="0.25">
      <c r="C164" s="56">
        <v>160</v>
      </c>
      <c r="D164" s="30"/>
      <c r="E164" s="62"/>
      <c r="F164" s="29"/>
    </row>
    <row r="165" spans="3:6" ht="45" customHeight="1" x14ac:dyDescent="0.25">
      <c r="C165" s="56">
        <v>161</v>
      </c>
      <c r="D165" s="30"/>
      <c r="E165" s="62"/>
      <c r="F165" s="29"/>
    </row>
    <row r="166" spans="3:6" ht="45" customHeight="1" x14ac:dyDescent="0.25">
      <c r="C166" s="56">
        <v>162</v>
      </c>
      <c r="D166" s="30"/>
      <c r="E166" s="62"/>
      <c r="F166" s="29"/>
    </row>
    <row r="167" spans="3:6" ht="45" customHeight="1" x14ac:dyDescent="0.25">
      <c r="C167" s="56">
        <v>163</v>
      </c>
      <c r="D167" s="30"/>
      <c r="E167" s="62"/>
      <c r="F167" s="29"/>
    </row>
    <row r="168" spans="3:6" ht="45" customHeight="1" x14ac:dyDescent="0.25">
      <c r="C168" s="56">
        <v>164</v>
      </c>
      <c r="D168" s="30"/>
      <c r="E168" s="62"/>
      <c r="F168" s="29"/>
    </row>
    <row r="169" spans="3:6" ht="45" customHeight="1" x14ac:dyDescent="0.25">
      <c r="C169" s="56">
        <v>165</v>
      </c>
      <c r="D169" s="30"/>
      <c r="E169" s="62"/>
      <c r="F169" s="29"/>
    </row>
    <row r="170" spans="3:6" ht="45" customHeight="1" x14ac:dyDescent="0.25">
      <c r="C170" s="56">
        <v>166</v>
      </c>
      <c r="D170" s="30"/>
      <c r="E170" s="62"/>
      <c r="F170" s="29"/>
    </row>
    <row r="171" spans="3:6" ht="45" customHeight="1" x14ac:dyDescent="0.25">
      <c r="C171" s="56">
        <v>167</v>
      </c>
      <c r="D171" s="30"/>
      <c r="E171" s="62"/>
      <c r="F171" s="29"/>
    </row>
    <row r="172" spans="3:6" ht="45" customHeight="1" x14ac:dyDescent="0.25">
      <c r="C172" s="56">
        <v>168</v>
      </c>
      <c r="D172" s="30"/>
      <c r="E172" s="62"/>
      <c r="F172" s="29"/>
    </row>
    <row r="173" spans="3:6" ht="45" customHeight="1" x14ac:dyDescent="0.25">
      <c r="C173" s="56">
        <v>169</v>
      </c>
      <c r="D173" s="30"/>
      <c r="E173" s="62"/>
      <c r="F173" s="29"/>
    </row>
    <row r="174" spans="3:6" ht="45" customHeight="1" x14ac:dyDescent="0.25">
      <c r="C174" s="56">
        <v>170</v>
      </c>
      <c r="D174" s="30"/>
      <c r="E174" s="62"/>
      <c r="F174" s="29"/>
    </row>
    <row r="175" spans="3:6" ht="45" customHeight="1" x14ac:dyDescent="0.25">
      <c r="C175" s="56">
        <v>171</v>
      </c>
      <c r="D175" s="30"/>
      <c r="E175" s="62"/>
      <c r="F175" s="29"/>
    </row>
    <row r="176" spans="3:6" ht="45" customHeight="1" x14ac:dyDescent="0.25">
      <c r="C176" s="56">
        <v>172</v>
      </c>
      <c r="D176" s="30"/>
      <c r="E176" s="62"/>
      <c r="F176" s="29"/>
    </row>
    <row r="177" spans="3:6" ht="45" customHeight="1" x14ac:dyDescent="0.25">
      <c r="C177" s="56">
        <v>173</v>
      </c>
      <c r="D177" s="30"/>
      <c r="E177" s="62"/>
      <c r="F177" s="29"/>
    </row>
    <row r="178" spans="3:6" ht="45" customHeight="1" x14ac:dyDescent="0.25">
      <c r="C178" s="56">
        <v>174</v>
      </c>
      <c r="D178" s="30"/>
      <c r="E178" s="62"/>
      <c r="F178" s="29"/>
    </row>
    <row r="179" spans="3:6" ht="45" customHeight="1" x14ac:dyDescent="0.25">
      <c r="C179" s="56">
        <v>175</v>
      </c>
      <c r="D179" s="30"/>
      <c r="E179" s="62"/>
      <c r="F179" s="29"/>
    </row>
    <row r="180" spans="3:6" ht="45" customHeight="1" x14ac:dyDescent="0.25">
      <c r="C180" s="56">
        <v>176</v>
      </c>
      <c r="D180" s="30"/>
      <c r="E180" s="62"/>
      <c r="F180" s="29"/>
    </row>
    <row r="181" spans="3:6" ht="45" customHeight="1" x14ac:dyDescent="0.25">
      <c r="C181" s="56">
        <v>177</v>
      </c>
      <c r="D181" s="30"/>
      <c r="E181" s="62"/>
      <c r="F181" s="29"/>
    </row>
    <row r="182" spans="3:6" ht="45" customHeight="1" x14ac:dyDescent="0.25">
      <c r="C182" s="56">
        <v>178</v>
      </c>
      <c r="D182" s="30"/>
      <c r="E182" s="62"/>
      <c r="F182" s="29"/>
    </row>
    <row r="183" spans="3:6" ht="45" customHeight="1" x14ac:dyDescent="0.25">
      <c r="C183" s="56">
        <v>179</v>
      </c>
      <c r="D183" s="30"/>
      <c r="E183" s="62"/>
      <c r="F183" s="29"/>
    </row>
    <row r="184" spans="3:6" ht="45" customHeight="1" x14ac:dyDescent="0.25">
      <c r="C184" s="56">
        <v>180</v>
      </c>
      <c r="D184" s="30"/>
      <c r="E184" s="62"/>
      <c r="F184" s="29"/>
    </row>
    <row r="185" spans="3:6" ht="45" customHeight="1" x14ac:dyDescent="0.25">
      <c r="C185" s="56">
        <v>181</v>
      </c>
      <c r="D185" s="30"/>
      <c r="E185" s="62"/>
      <c r="F185" s="29"/>
    </row>
    <row r="186" spans="3:6" ht="45" customHeight="1" x14ac:dyDescent="0.25">
      <c r="C186" s="56">
        <v>182</v>
      </c>
      <c r="D186" s="30"/>
      <c r="E186" s="62"/>
      <c r="F186" s="29"/>
    </row>
    <row r="187" spans="3:6" ht="45" customHeight="1" x14ac:dyDescent="0.25">
      <c r="C187" s="56">
        <v>183</v>
      </c>
      <c r="D187" s="30"/>
      <c r="E187" s="62"/>
      <c r="F187" s="29"/>
    </row>
    <row r="188" spans="3:6" ht="45" customHeight="1" x14ac:dyDescent="0.25">
      <c r="C188" s="56">
        <v>184</v>
      </c>
      <c r="D188" s="30"/>
      <c r="E188" s="62"/>
      <c r="F188" s="29"/>
    </row>
    <row r="189" spans="3:6" ht="45" customHeight="1" x14ac:dyDescent="0.25">
      <c r="C189" s="56">
        <v>185</v>
      </c>
      <c r="D189" s="30"/>
      <c r="E189" s="62"/>
      <c r="F189" s="29"/>
    </row>
    <row r="190" spans="3:6" ht="45" customHeight="1" x14ac:dyDescent="0.25">
      <c r="C190" s="56">
        <v>186</v>
      </c>
      <c r="D190" s="30"/>
      <c r="E190" s="62"/>
      <c r="F190" s="29"/>
    </row>
    <row r="191" spans="3:6" ht="45" customHeight="1" x14ac:dyDescent="0.25">
      <c r="C191" s="56">
        <v>187</v>
      </c>
      <c r="D191" s="30"/>
      <c r="E191" s="62"/>
      <c r="F191" s="29"/>
    </row>
    <row r="192" spans="3:6" ht="45" customHeight="1" x14ac:dyDescent="0.25">
      <c r="C192" s="56">
        <v>188</v>
      </c>
      <c r="D192" s="30"/>
      <c r="E192" s="62"/>
      <c r="F192" s="29"/>
    </row>
    <row r="193" spans="3:6" ht="45" customHeight="1" x14ac:dyDescent="0.25">
      <c r="C193" s="56">
        <v>189</v>
      </c>
      <c r="D193" s="30"/>
      <c r="E193" s="62"/>
      <c r="F193" s="29"/>
    </row>
    <row r="194" spans="3:6" ht="45" customHeight="1" x14ac:dyDescent="0.25">
      <c r="C194" s="56">
        <v>190</v>
      </c>
      <c r="D194" s="30"/>
      <c r="E194" s="62"/>
      <c r="F194" s="29"/>
    </row>
    <row r="195" spans="3:6" ht="45" customHeight="1" x14ac:dyDescent="0.25">
      <c r="C195" s="56">
        <v>191</v>
      </c>
      <c r="D195" s="30"/>
      <c r="E195" s="62"/>
      <c r="F195" s="29"/>
    </row>
    <row r="196" spans="3:6" ht="45" customHeight="1" x14ac:dyDescent="0.25">
      <c r="C196" s="56">
        <v>192</v>
      </c>
      <c r="D196" s="30"/>
      <c r="E196" s="62"/>
      <c r="F196" s="29"/>
    </row>
    <row r="197" spans="3:6" ht="45" customHeight="1" x14ac:dyDescent="0.25">
      <c r="C197" s="56">
        <v>193</v>
      </c>
      <c r="D197" s="30"/>
      <c r="E197" s="62"/>
      <c r="F197" s="29"/>
    </row>
    <row r="198" spans="3:6" ht="45" customHeight="1" x14ac:dyDescent="0.25">
      <c r="C198" s="56">
        <v>194</v>
      </c>
      <c r="D198" s="30"/>
      <c r="E198" s="62"/>
      <c r="F198" s="29"/>
    </row>
    <row r="199" spans="3:6" ht="45" customHeight="1" x14ac:dyDescent="0.25">
      <c r="C199" s="56">
        <v>195</v>
      </c>
      <c r="D199" s="30"/>
      <c r="E199" s="62"/>
      <c r="F199" s="29"/>
    </row>
    <row r="200" spans="3:6" ht="45" customHeight="1" x14ac:dyDescent="0.25">
      <c r="C200" s="56">
        <v>196</v>
      </c>
      <c r="D200" s="30"/>
      <c r="E200" s="62"/>
      <c r="F200" s="29"/>
    </row>
    <row r="201" spans="3:6" ht="45" customHeight="1" x14ac:dyDescent="0.25">
      <c r="C201" s="56">
        <v>197</v>
      </c>
      <c r="D201" s="30"/>
      <c r="E201" s="62"/>
      <c r="F201" s="29"/>
    </row>
    <row r="202" spans="3:6" ht="45" customHeight="1" x14ac:dyDescent="0.25">
      <c r="C202" s="56">
        <v>198</v>
      </c>
      <c r="D202" s="30"/>
      <c r="E202" s="62"/>
      <c r="F202" s="29"/>
    </row>
    <row r="203" spans="3:6" ht="45" customHeight="1" x14ac:dyDescent="0.25">
      <c r="C203" s="56">
        <v>199</v>
      </c>
      <c r="D203" s="30"/>
      <c r="E203" s="62"/>
      <c r="F203" s="29"/>
    </row>
    <row r="204" spans="3:6" ht="45" customHeight="1" x14ac:dyDescent="0.25">
      <c r="C204" s="56">
        <v>200</v>
      </c>
      <c r="D204" s="30"/>
      <c r="E204" s="62"/>
      <c r="F204" s="29"/>
    </row>
    <row r="205" spans="3:6" ht="45" customHeight="1" x14ac:dyDescent="0.25">
      <c r="C205" s="56">
        <v>201</v>
      </c>
      <c r="D205" s="30"/>
      <c r="E205" s="62"/>
      <c r="F205" s="29"/>
    </row>
    <row r="206" spans="3:6" ht="45" customHeight="1" x14ac:dyDescent="0.25">
      <c r="C206" s="56">
        <v>202</v>
      </c>
      <c r="D206" s="30"/>
      <c r="E206" s="62"/>
      <c r="F206" s="29"/>
    </row>
    <row r="207" spans="3:6" ht="45" customHeight="1" x14ac:dyDescent="0.25">
      <c r="C207" s="56">
        <v>203</v>
      </c>
      <c r="D207" s="30"/>
      <c r="E207" s="62"/>
      <c r="F207" s="29"/>
    </row>
    <row r="208" spans="3:6" ht="45" customHeight="1" x14ac:dyDescent="0.25">
      <c r="C208" s="56">
        <v>204</v>
      </c>
      <c r="D208" s="30"/>
      <c r="E208" s="62"/>
      <c r="F208" s="29"/>
    </row>
    <row r="209" spans="3:6" ht="45" customHeight="1" x14ac:dyDescent="0.25">
      <c r="C209" s="56">
        <v>205</v>
      </c>
      <c r="D209" s="30"/>
      <c r="E209" s="62"/>
      <c r="F209" s="29"/>
    </row>
    <row r="210" spans="3:6" ht="45" customHeight="1" x14ac:dyDescent="0.25">
      <c r="C210" s="56">
        <v>206</v>
      </c>
      <c r="D210" s="30"/>
      <c r="E210" s="62"/>
      <c r="F210" s="29"/>
    </row>
    <row r="211" spans="3:6" ht="45" customHeight="1" x14ac:dyDescent="0.25">
      <c r="C211" s="56">
        <v>207</v>
      </c>
      <c r="D211" s="30"/>
      <c r="E211" s="62"/>
      <c r="F211" s="29"/>
    </row>
    <row r="212" spans="3:6" ht="45" customHeight="1" x14ac:dyDescent="0.25">
      <c r="C212" s="56">
        <v>208</v>
      </c>
      <c r="D212" s="30"/>
      <c r="E212" s="62"/>
      <c r="F212" s="29"/>
    </row>
    <row r="213" spans="3:6" ht="45" customHeight="1" x14ac:dyDescent="0.25">
      <c r="C213" s="56">
        <v>209</v>
      </c>
      <c r="D213" s="30"/>
      <c r="E213" s="62"/>
      <c r="F213" s="29"/>
    </row>
    <row r="214" spans="3:6" ht="45" customHeight="1" x14ac:dyDescent="0.25">
      <c r="C214" s="56">
        <v>210</v>
      </c>
      <c r="D214" s="30"/>
      <c r="E214" s="62"/>
      <c r="F214" s="29"/>
    </row>
    <row r="215" spans="3:6" ht="45" customHeight="1" x14ac:dyDescent="0.25">
      <c r="C215" s="56">
        <v>211</v>
      </c>
      <c r="D215" s="30"/>
      <c r="E215" s="62"/>
      <c r="F215" s="29"/>
    </row>
    <row r="216" spans="3:6" ht="45" customHeight="1" x14ac:dyDescent="0.25">
      <c r="C216" s="56">
        <v>212</v>
      </c>
      <c r="D216" s="30"/>
      <c r="E216" s="62"/>
      <c r="F216" s="29"/>
    </row>
    <row r="217" spans="3:6" ht="45" customHeight="1" x14ac:dyDescent="0.25">
      <c r="C217" s="56">
        <v>213</v>
      </c>
      <c r="D217" s="30"/>
      <c r="E217" s="62"/>
      <c r="F217" s="29"/>
    </row>
    <row r="218" spans="3:6" ht="45" customHeight="1" x14ac:dyDescent="0.25">
      <c r="C218" s="56">
        <v>214</v>
      </c>
      <c r="D218" s="30"/>
      <c r="E218" s="62"/>
      <c r="F218" s="29"/>
    </row>
    <row r="219" spans="3:6" ht="45" customHeight="1" x14ac:dyDescent="0.25">
      <c r="C219" s="56">
        <v>215</v>
      </c>
      <c r="D219" s="30"/>
      <c r="E219" s="62"/>
      <c r="F219" s="29"/>
    </row>
    <row r="220" spans="3:6" ht="45" customHeight="1" x14ac:dyDescent="0.25">
      <c r="C220" s="56">
        <v>216</v>
      </c>
      <c r="D220" s="30"/>
      <c r="E220" s="62"/>
      <c r="F220" s="29"/>
    </row>
    <row r="221" spans="3:6" ht="45" customHeight="1" x14ac:dyDescent="0.25">
      <c r="C221" s="56">
        <v>217</v>
      </c>
      <c r="D221" s="30"/>
      <c r="E221" s="62"/>
      <c r="F221" s="29"/>
    </row>
    <row r="222" spans="3:6" ht="45" customHeight="1" x14ac:dyDescent="0.25">
      <c r="C222" s="56">
        <v>218</v>
      </c>
      <c r="D222" s="30"/>
      <c r="E222" s="62"/>
      <c r="F222" s="29"/>
    </row>
    <row r="223" spans="3:6" ht="45" customHeight="1" x14ac:dyDescent="0.25">
      <c r="C223" s="56">
        <v>219</v>
      </c>
      <c r="D223" s="30"/>
      <c r="E223" s="62"/>
      <c r="F223" s="29"/>
    </row>
    <row r="224" spans="3:6" ht="45" customHeight="1" x14ac:dyDescent="0.25">
      <c r="C224" s="56">
        <v>220</v>
      </c>
      <c r="D224" s="30"/>
      <c r="E224" s="62"/>
      <c r="F224" s="29"/>
    </row>
    <row r="225" spans="3:6" ht="45" customHeight="1" x14ac:dyDescent="0.25">
      <c r="C225" s="56">
        <v>221</v>
      </c>
      <c r="D225" s="30"/>
      <c r="E225" s="62"/>
      <c r="F225" s="29"/>
    </row>
    <row r="226" spans="3:6" ht="45" customHeight="1" x14ac:dyDescent="0.25">
      <c r="C226" s="56">
        <v>222</v>
      </c>
      <c r="D226" s="30"/>
      <c r="E226" s="62"/>
      <c r="F226" s="29"/>
    </row>
    <row r="227" spans="3:6" ht="45" customHeight="1" x14ac:dyDescent="0.25">
      <c r="C227" s="56">
        <v>223</v>
      </c>
      <c r="D227" s="30"/>
      <c r="E227" s="62"/>
      <c r="F227" s="29"/>
    </row>
    <row r="228" spans="3:6" ht="45" customHeight="1" x14ac:dyDescent="0.25">
      <c r="C228" s="56">
        <v>224</v>
      </c>
      <c r="D228" s="30"/>
      <c r="E228" s="62"/>
      <c r="F228" s="29"/>
    </row>
    <row r="229" spans="3:6" ht="45" customHeight="1" x14ac:dyDescent="0.25">
      <c r="C229" s="56">
        <v>225</v>
      </c>
      <c r="D229" s="30"/>
      <c r="E229" s="62"/>
      <c r="F229" s="29"/>
    </row>
    <row r="230" spans="3:6" ht="45" customHeight="1" x14ac:dyDescent="0.25">
      <c r="C230" s="56">
        <v>226</v>
      </c>
      <c r="D230" s="30"/>
      <c r="E230" s="62"/>
      <c r="F230" s="29"/>
    </row>
    <row r="231" spans="3:6" ht="45" customHeight="1" x14ac:dyDescent="0.25">
      <c r="C231" s="56">
        <v>227</v>
      </c>
      <c r="D231" s="30"/>
      <c r="E231" s="62"/>
      <c r="F231" s="29"/>
    </row>
    <row r="232" spans="3:6" ht="45" customHeight="1" x14ac:dyDescent="0.25">
      <c r="C232" s="56">
        <v>228</v>
      </c>
      <c r="D232" s="30"/>
      <c r="E232" s="62"/>
      <c r="F232" s="29"/>
    </row>
    <row r="233" spans="3:6" ht="45" customHeight="1" x14ac:dyDescent="0.25">
      <c r="C233" s="56">
        <v>229</v>
      </c>
      <c r="D233" s="30"/>
      <c r="E233" s="62"/>
      <c r="F233" s="29"/>
    </row>
    <row r="234" spans="3:6" ht="45" customHeight="1" x14ac:dyDescent="0.25">
      <c r="C234" s="56">
        <v>230</v>
      </c>
      <c r="D234" s="30"/>
      <c r="E234" s="62"/>
      <c r="F234" s="29"/>
    </row>
    <row r="235" spans="3:6" ht="45" customHeight="1" x14ac:dyDescent="0.25">
      <c r="C235" s="56">
        <v>231</v>
      </c>
      <c r="D235" s="30"/>
      <c r="E235" s="62"/>
      <c r="F235" s="29"/>
    </row>
    <row r="236" spans="3:6" ht="45" customHeight="1" x14ac:dyDescent="0.25">
      <c r="C236" s="56">
        <v>232</v>
      </c>
      <c r="D236" s="30"/>
      <c r="E236" s="62"/>
      <c r="F236" s="29"/>
    </row>
    <row r="237" spans="3:6" ht="45" customHeight="1" x14ac:dyDescent="0.25">
      <c r="C237" s="56">
        <v>233</v>
      </c>
      <c r="D237" s="30"/>
      <c r="E237" s="62"/>
      <c r="F237" s="29"/>
    </row>
    <row r="238" spans="3:6" ht="45" customHeight="1" x14ac:dyDescent="0.25">
      <c r="C238" s="56">
        <v>234</v>
      </c>
      <c r="D238" s="30"/>
      <c r="E238" s="62"/>
      <c r="F238" s="29"/>
    </row>
    <row r="239" spans="3:6" ht="45" customHeight="1" x14ac:dyDescent="0.25">
      <c r="C239" s="56">
        <v>235</v>
      </c>
      <c r="D239" s="30"/>
      <c r="E239" s="62"/>
      <c r="F239" s="29"/>
    </row>
    <row r="240" spans="3:6" ht="45" customHeight="1" x14ac:dyDescent="0.25">
      <c r="C240" s="56">
        <v>236</v>
      </c>
      <c r="D240" s="30"/>
      <c r="E240" s="62"/>
      <c r="F240" s="29"/>
    </row>
    <row r="241" spans="3:6" ht="45" customHeight="1" x14ac:dyDescent="0.25">
      <c r="C241" s="56">
        <v>237</v>
      </c>
      <c r="D241" s="30"/>
      <c r="E241" s="62"/>
      <c r="F241" s="29"/>
    </row>
    <row r="242" spans="3:6" ht="45" customHeight="1" x14ac:dyDescent="0.25">
      <c r="C242" s="56">
        <v>238</v>
      </c>
      <c r="D242" s="30"/>
      <c r="E242" s="62"/>
      <c r="F242" s="29"/>
    </row>
    <row r="243" spans="3:6" ht="45" customHeight="1" x14ac:dyDescent="0.25">
      <c r="C243" s="56">
        <v>239</v>
      </c>
      <c r="D243" s="30"/>
      <c r="E243" s="62"/>
      <c r="F243" s="29"/>
    </row>
    <row r="244" spans="3:6" ht="45" customHeight="1" x14ac:dyDescent="0.25">
      <c r="C244" s="56">
        <v>240</v>
      </c>
      <c r="D244" s="30"/>
      <c r="E244" s="62"/>
      <c r="F244" s="29"/>
    </row>
    <row r="245" spans="3:6" ht="45" customHeight="1" x14ac:dyDescent="0.25">
      <c r="C245" s="56">
        <v>241</v>
      </c>
      <c r="D245" s="30"/>
      <c r="E245" s="62"/>
      <c r="F245" s="29"/>
    </row>
    <row r="246" spans="3:6" ht="45" customHeight="1" x14ac:dyDescent="0.25">
      <c r="C246" s="56">
        <v>242</v>
      </c>
      <c r="D246" s="30"/>
      <c r="E246" s="62"/>
      <c r="F246" s="29"/>
    </row>
    <row r="247" spans="3:6" ht="45" customHeight="1" x14ac:dyDescent="0.25">
      <c r="C247" s="56">
        <v>243</v>
      </c>
      <c r="D247" s="30"/>
      <c r="E247" s="62"/>
      <c r="F247" s="29"/>
    </row>
    <row r="248" spans="3:6" ht="45" customHeight="1" x14ac:dyDescent="0.25">
      <c r="C248" s="56">
        <v>244</v>
      </c>
      <c r="D248" s="30"/>
      <c r="E248" s="62"/>
      <c r="F248" s="29"/>
    </row>
    <row r="249" spans="3:6" ht="45" customHeight="1" x14ac:dyDescent="0.25">
      <c r="C249" s="56">
        <v>245</v>
      </c>
      <c r="D249" s="30"/>
      <c r="E249" s="62"/>
      <c r="F249" s="29"/>
    </row>
    <row r="250" spans="3:6" ht="45" customHeight="1" x14ac:dyDescent="0.25">
      <c r="C250" s="56">
        <v>246</v>
      </c>
      <c r="D250" s="30"/>
      <c r="E250" s="62"/>
      <c r="F250" s="29"/>
    </row>
    <row r="251" spans="3:6" ht="45" customHeight="1" x14ac:dyDescent="0.25">
      <c r="C251" s="56">
        <v>247</v>
      </c>
      <c r="D251" s="30"/>
      <c r="E251" s="62"/>
      <c r="F251" s="29"/>
    </row>
    <row r="252" spans="3:6" ht="45" customHeight="1" x14ac:dyDescent="0.25">
      <c r="C252" s="56">
        <v>248</v>
      </c>
      <c r="D252" s="30"/>
      <c r="E252" s="62"/>
      <c r="F252" s="29"/>
    </row>
    <row r="253" spans="3:6" ht="45" customHeight="1" x14ac:dyDescent="0.25">
      <c r="C253" s="56">
        <v>249</v>
      </c>
      <c r="D253" s="30"/>
      <c r="E253" s="62"/>
      <c r="F253" s="29"/>
    </row>
    <row r="254" spans="3:6" ht="45" customHeight="1" x14ac:dyDescent="0.25">
      <c r="C254" s="56">
        <v>250</v>
      </c>
      <c r="D254" s="30"/>
      <c r="E254" s="62"/>
      <c r="F254" s="29"/>
    </row>
    <row r="255" spans="3:6" ht="45" customHeight="1" x14ac:dyDescent="0.25">
      <c r="C255" s="56">
        <v>251</v>
      </c>
      <c r="D255" s="30"/>
      <c r="E255" s="62"/>
      <c r="F255" s="29"/>
    </row>
    <row r="256" spans="3:6" ht="45" customHeight="1" x14ac:dyDescent="0.25">
      <c r="C256" s="56">
        <v>252</v>
      </c>
      <c r="D256" s="30"/>
      <c r="E256" s="62"/>
      <c r="F256" s="29"/>
    </row>
    <row r="257" spans="3:6" ht="45" customHeight="1" x14ac:dyDescent="0.25">
      <c r="C257" s="56">
        <v>253</v>
      </c>
      <c r="D257" s="30"/>
      <c r="E257" s="62"/>
      <c r="F257" s="29"/>
    </row>
    <row r="258" spans="3:6" ht="45" customHeight="1" x14ac:dyDescent="0.25">
      <c r="C258" s="56">
        <v>254</v>
      </c>
      <c r="D258" s="30"/>
      <c r="E258" s="62"/>
      <c r="F258" s="29"/>
    </row>
    <row r="259" spans="3:6" ht="45" customHeight="1" x14ac:dyDescent="0.25">
      <c r="C259" s="56">
        <v>255</v>
      </c>
      <c r="D259" s="30"/>
      <c r="E259" s="62"/>
      <c r="F259" s="29"/>
    </row>
    <row r="260" spans="3:6" ht="45" customHeight="1" x14ac:dyDescent="0.25">
      <c r="C260" s="56">
        <v>256</v>
      </c>
      <c r="D260" s="30"/>
      <c r="E260" s="62"/>
      <c r="F260" s="29"/>
    </row>
    <row r="261" spans="3:6" ht="45" customHeight="1" x14ac:dyDescent="0.25">
      <c r="C261" s="56">
        <v>257</v>
      </c>
      <c r="D261" s="30"/>
      <c r="E261" s="62"/>
      <c r="F261" s="29"/>
    </row>
    <row r="262" spans="3:6" ht="45" customHeight="1" x14ac:dyDescent="0.25">
      <c r="C262" s="56">
        <v>258</v>
      </c>
      <c r="D262" s="30"/>
      <c r="E262" s="62"/>
      <c r="F262" s="29"/>
    </row>
    <row r="263" spans="3:6" ht="45" customHeight="1" x14ac:dyDescent="0.25">
      <c r="C263" s="56">
        <v>259</v>
      </c>
      <c r="D263" s="30"/>
      <c r="E263" s="62"/>
      <c r="F263" s="29"/>
    </row>
    <row r="264" spans="3:6" ht="45" customHeight="1" x14ac:dyDescent="0.25">
      <c r="C264" s="56">
        <v>260</v>
      </c>
      <c r="D264" s="30"/>
      <c r="E264" s="62"/>
      <c r="F264" s="29"/>
    </row>
    <row r="265" spans="3:6" ht="45" customHeight="1" x14ac:dyDescent="0.25">
      <c r="C265" s="56">
        <v>261</v>
      </c>
      <c r="D265" s="30"/>
      <c r="E265" s="62"/>
      <c r="F265" s="29"/>
    </row>
    <row r="266" spans="3:6" ht="45" customHeight="1" x14ac:dyDescent="0.25">
      <c r="C266" s="56">
        <v>262</v>
      </c>
      <c r="D266" s="30"/>
      <c r="E266" s="62"/>
      <c r="F266" s="29"/>
    </row>
    <row r="267" spans="3:6" ht="45" customHeight="1" x14ac:dyDescent="0.25">
      <c r="C267" s="56">
        <v>263</v>
      </c>
      <c r="D267" s="30"/>
      <c r="E267" s="62"/>
      <c r="F267" s="29"/>
    </row>
    <row r="268" spans="3:6" ht="45" customHeight="1" x14ac:dyDescent="0.25">
      <c r="C268" s="56">
        <v>264</v>
      </c>
      <c r="D268" s="30"/>
      <c r="E268" s="62"/>
      <c r="F268" s="29"/>
    </row>
    <row r="269" spans="3:6" ht="45" customHeight="1" x14ac:dyDescent="0.25">
      <c r="C269" s="56">
        <v>265</v>
      </c>
      <c r="D269" s="30"/>
      <c r="E269" s="62"/>
      <c r="F269" s="29"/>
    </row>
    <row r="270" spans="3:6" ht="45" customHeight="1" x14ac:dyDescent="0.25">
      <c r="C270" s="56">
        <v>266</v>
      </c>
      <c r="D270" s="30"/>
      <c r="E270" s="62"/>
      <c r="F270" s="29"/>
    </row>
    <row r="271" spans="3:6" ht="45" customHeight="1" x14ac:dyDescent="0.25">
      <c r="C271" s="56">
        <v>267</v>
      </c>
      <c r="D271" s="30"/>
      <c r="E271" s="62"/>
      <c r="F271" s="29"/>
    </row>
    <row r="272" spans="3:6" ht="45" customHeight="1" x14ac:dyDescent="0.25">
      <c r="C272" s="56">
        <v>268</v>
      </c>
      <c r="D272" s="30"/>
      <c r="E272" s="62"/>
      <c r="F272" s="29"/>
    </row>
    <row r="273" spans="3:6" ht="45" customHeight="1" x14ac:dyDescent="0.25">
      <c r="C273" s="56">
        <v>269</v>
      </c>
      <c r="D273" s="30"/>
      <c r="E273" s="62"/>
      <c r="F273" s="29"/>
    </row>
    <row r="274" spans="3:6" ht="45" customHeight="1" x14ac:dyDescent="0.25">
      <c r="C274" s="56">
        <v>270</v>
      </c>
      <c r="D274" s="30"/>
      <c r="E274" s="62"/>
      <c r="F274" s="29"/>
    </row>
    <row r="275" spans="3:6" ht="45" customHeight="1" x14ac:dyDescent="0.25">
      <c r="C275" s="56">
        <v>271</v>
      </c>
      <c r="D275" s="30"/>
      <c r="E275" s="62"/>
      <c r="F275" s="29"/>
    </row>
    <row r="276" spans="3:6" ht="45" customHeight="1" x14ac:dyDescent="0.25">
      <c r="C276" s="56">
        <v>272</v>
      </c>
      <c r="D276" s="30"/>
      <c r="E276" s="62"/>
      <c r="F276" s="29"/>
    </row>
    <row r="277" spans="3:6" ht="45" customHeight="1" x14ac:dyDescent="0.25">
      <c r="C277" s="56">
        <v>273</v>
      </c>
      <c r="D277" s="30"/>
      <c r="E277" s="62"/>
      <c r="F277" s="29"/>
    </row>
    <row r="278" spans="3:6" ht="45" customHeight="1" x14ac:dyDescent="0.25">
      <c r="C278" s="56">
        <v>274</v>
      </c>
      <c r="D278" s="30"/>
      <c r="E278" s="62"/>
      <c r="F278" s="29"/>
    </row>
    <row r="279" spans="3:6" ht="45" customHeight="1" x14ac:dyDescent="0.25">
      <c r="C279" s="56">
        <v>275</v>
      </c>
      <c r="D279" s="30"/>
      <c r="E279" s="62"/>
      <c r="F279" s="29"/>
    </row>
    <row r="280" spans="3:6" ht="45" customHeight="1" x14ac:dyDescent="0.25">
      <c r="C280" s="56">
        <v>276</v>
      </c>
      <c r="D280" s="30"/>
      <c r="E280" s="62"/>
      <c r="F280" s="29"/>
    </row>
    <row r="281" spans="3:6" ht="45" customHeight="1" x14ac:dyDescent="0.25">
      <c r="C281" s="56">
        <v>277</v>
      </c>
      <c r="D281" s="30"/>
      <c r="E281" s="62"/>
      <c r="F281" s="29"/>
    </row>
    <row r="282" spans="3:6" ht="45" customHeight="1" x14ac:dyDescent="0.25">
      <c r="C282" s="56">
        <v>278</v>
      </c>
      <c r="D282" s="30"/>
      <c r="E282" s="62"/>
      <c r="F282" s="29"/>
    </row>
    <row r="283" spans="3:6" ht="45" customHeight="1" x14ac:dyDescent="0.25">
      <c r="C283" s="56">
        <v>279</v>
      </c>
      <c r="D283" s="30"/>
      <c r="E283" s="62"/>
      <c r="F283" s="29"/>
    </row>
    <row r="284" spans="3:6" ht="45" customHeight="1" x14ac:dyDescent="0.25">
      <c r="C284" s="56">
        <v>280</v>
      </c>
      <c r="D284" s="30"/>
      <c r="E284" s="62"/>
      <c r="F284" s="29"/>
    </row>
    <row r="285" spans="3:6" ht="45" customHeight="1" x14ac:dyDescent="0.25">
      <c r="C285" s="56">
        <v>281</v>
      </c>
      <c r="D285" s="30"/>
      <c r="E285" s="62"/>
      <c r="F285" s="29"/>
    </row>
    <row r="286" spans="3:6" ht="45" customHeight="1" x14ac:dyDescent="0.25">
      <c r="C286" s="56">
        <v>282</v>
      </c>
      <c r="D286" s="30"/>
      <c r="E286" s="62"/>
      <c r="F286" s="29"/>
    </row>
    <row r="287" spans="3:6" ht="45" customHeight="1" x14ac:dyDescent="0.25">
      <c r="C287" s="56">
        <v>283</v>
      </c>
      <c r="D287" s="30"/>
      <c r="E287" s="62"/>
      <c r="F287" s="29"/>
    </row>
    <row r="288" spans="3:6" ht="45" customHeight="1" x14ac:dyDescent="0.25">
      <c r="C288" s="56">
        <v>284</v>
      </c>
      <c r="D288" s="30"/>
      <c r="E288" s="62"/>
      <c r="F288" s="29"/>
    </row>
    <row r="289" spans="3:6" ht="45" customHeight="1" x14ac:dyDescent="0.25">
      <c r="C289" s="56">
        <v>285</v>
      </c>
      <c r="D289" s="30"/>
      <c r="E289" s="62"/>
      <c r="F289" s="29"/>
    </row>
    <row r="290" spans="3:6" ht="45" customHeight="1" x14ac:dyDescent="0.25">
      <c r="C290" s="56">
        <v>286</v>
      </c>
      <c r="D290" s="30"/>
      <c r="E290" s="62"/>
      <c r="F290" s="29"/>
    </row>
    <row r="291" spans="3:6" ht="45" customHeight="1" x14ac:dyDescent="0.25">
      <c r="C291" s="56">
        <v>287</v>
      </c>
      <c r="D291" s="30"/>
      <c r="E291" s="62"/>
      <c r="F291" s="29"/>
    </row>
    <row r="292" spans="3:6" ht="45" customHeight="1" x14ac:dyDescent="0.25">
      <c r="C292" s="56">
        <v>288</v>
      </c>
      <c r="D292" s="30"/>
      <c r="E292" s="62"/>
      <c r="F292" s="29"/>
    </row>
    <row r="293" spans="3:6" ht="45" customHeight="1" x14ac:dyDescent="0.25">
      <c r="C293" s="56">
        <v>289</v>
      </c>
      <c r="D293" s="30"/>
      <c r="E293" s="62"/>
      <c r="F293" s="29"/>
    </row>
    <row r="294" spans="3:6" ht="45" customHeight="1" x14ac:dyDescent="0.25">
      <c r="C294" s="56">
        <v>290</v>
      </c>
      <c r="D294" s="30"/>
      <c r="E294" s="62"/>
      <c r="F294" s="29"/>
    </row>
    <row r="295" spans="3:6" ht="45" customHeight="1" x14ac:dyDescent="0.25">
      <c r="C295" s="56">
        <v>291</v>
      </c>
      <c r="D295" s="30"/>
      <c r="E295" s="62"/>
      <c r="F295" s="29"/>
    </row>
    <row r="296" spans="3:6" ht="45" customHeight="1" x14ac:dyDescent="0.25">
      <c r="C296" s="56">
        <v>292</v>
      </c>
      <c r="D296" s="30"/>
      <c r="E296" s="62"/>
      <c r="F296" s="29"/>
    </row>
    <row r="297" spans="3:6" ht="45" customHeight="1" x14ac:dyDescent="0.25">
      <c r="C297" s="56">
        <v>293</v>
      </c>
      <c r="D297" s="30"/>
      <c r="E297" s="62"/>
      <c r="F297" s="29"/>
    </row>
    <row r="298" spans="3:6" ht="45" customHeight="1" x14ac:dyDescent="0.25">
      <c r="C298" s="56">
        <v>294</v>
      </c>
      <c r="D298" s="30"/>
      <c r="E298" s="62"/>
      <c r="F298" s="29"/>
    </row>
    <row r="299" spans="3:6" ht="45" customHeight="1" x14ac:dyDescent="0.25">
      <c r="C299" s="56">
        <v>295</v>
      </c>
      <c r="D299" s="30"/>
      <c r="E299" s="62"/>
      <c r="F299" s="29"/>
    </row>
    <row r="300" spans="3:6" ht="45" customHeight="1" x14ac:dyDescent="0.25">
      <c r="C300" s="56">
        <v>296</v>
      </c>
      <c r="D300" s="30"/>
      <c r="E300" s="62"/>
      <c r="F300" s="29"/>
    </row>
    <row r="301" spans="3:6" ht="45" customHeight="1" x14ac:dyDescent="0.25">
      <c r="C301" s="56">
        <v>297</v>
      </c>
      <c r="D301" s="30"/>
      <c r="E301" s="62"/>
      <c r="F301" s="29"/>
    </row>
    <row r="302" spans="3:6" ht="45" customHeight="1" x14ac:dyDescent="0.25">
      <c r="C302" s="56">
        <v>298</v>
      </c>
      <c r="D302" s="30"/>
      <c r="E302" s="62"/>
      <c r="F302" s="29"/>
    </row>
    <row r="303" spans="3:6" ht="45" customHeight="1" x14ac:dyDescent="0.25">
      <c r="C303" s="56">
        <v>299</v>
      </c>
      <c r="D303" s="30"/>
      <c r="E303" s="62"/>
      <c r="F303" s="29"/>
    </row>
    <row r="304" spans="3:6" ht="45" customHeight="1" x14ac:dyDescent="0.25">
      <c r="C304" s="56">
        <v>300</v>
      </c>
      <c r="D304" s="30"/>
      <c r="E304" s="62"/>
      <c r="F304" s="29"/>
    </row>
    <row r="305" spans="3:6" ht="45" customHeight="1" x14ac:dyDescent="0.25">
      <c r="C305" s="56">
        <v>301</v>
      </c>
      <c r="D305" s="30"/>
      <c r="E305" s="62"/>
      <c r="F305" s="29"/>
    </row>
    <row r="306" spans="3:6" ht="45" customHeight="1" x14ac:dyDescent="0.25">
      <c r="C306" s="56">
        <v>302</v>
      </c>
      <c r="D306" s="30"/>
      <c r="E306" s="62"/>
      <c r="F306" s="29"/>
    </row>
    <row r="307" spans="3:6" ht="45" customHeight="1" x14ac:dyDescent="0.25">
      <c r="C307" s="56">
        <v>303</v>
      </c>
      <c r="D307" s="30"/>
      <c r="E307" s="62"/>
      <c r="F307" s="29"/>
    </row>
    <row r="308" spans="3:6" ht="45" customHeight="1" x14ac:dyDescent="0.25">
      <c r="C308" s="56">
        <v>304</v>
      </c>
      <c r="D308" s="30"/>
      <c r="E308" s="62"/>
      <c r="F308" s="29"/>
    </row>
    <row r="309" spans="3:6" ht="45" customHeight="1" x14ac:dyDescent="0.25">
      <c r="C309" s="56">
        <v>305</v>
      </c>
      <c r="D309" s="30"/>
      <c r="E309" s="62"/>
      <c r="F309" s="29"/>
    </row>
    <row r="310" spans="3:6" ht="45" customHeight="1" x14ac:dyDescent="0.25">
      <c r="C310" s="56">
        <v>306</v>
      </c>
      <c r="D310" s="30"/>
      <c r="E310" s="62"/>
      <c r="F310" s="29"/>
    </row>
    <row r="311" spans="3:6" ht="45" customHeight="1" x14ac:dyDescent="0.25">
      <c r="C311" s="56">
        <v>307</v>
      </c>
      <c r="D311" s="30"/>
      <c r="E311" s="62"/>
      <c r="F311" s="29"/>
    </row>
    <row r="312" spans="3:6" ht="45" customHeight="1" x14ac:dyDescent="0.25">
      <c r="C312" s="56">
        <v>308</v>
      </c>
      <c r="D312" s="30"/>
      <c r="E312" s="62"/>
      <c r="F312" s="29"/>
    </row>
    <row r="313" spans="3:6" ht="45" customHeight="1" x14ac:dyDescent="0.25">
      <c r="C313" s="56">
        <v>309</v>
      </c>
      <c r="D313" s="30"/>
      <c r="E313" s="62"/>
      <c r="F313" s="29"/>
    </row>
    <row r="314" spans="3:6" ht="45" customHeight="1" x14ac:dyDescent="0.25">
      <c r="C314" s="56">
        <v>310</v>
      </c>
      <c r="D314" s="30"/>
      <c r="E314" s="62"/>
      <c r="F314" s="29"/>
    </row>
    <row r="315" spans="3:6" ht="45" customHeight="1" x14ac:dyDescent="0.25">
      <c r="C315" s="56">
        <v>311</v>
      </c>
      <c r="D315" s="30"/>
      <c r="E315" s="62"/>
      <c r="F315" s="29"/>
    </row>
    <row r="316" spans="3:6" ht="45" customHeight="1" x14ac:dyDescent="0.25">
      <c r="C316" s="56">
        <v>312</v>
      </c>
      <c r="D316" s="30"/>
      <c r="E316" s="62"/>
      <c r="F316" s="29"/>
    </row>
    <row r="317" spans="3:6" ht="45" customHeight="1" x14ac:dyDescent="0.25">
      <c r="C317" s="56">
        <v>313</v>
      </c>
      <c r="D317" s="30"/>
      <c r="E317" s="62"/>
      <c r="F317" s="29"/>
    </row>
    <row r="318" spans="3:6" ht="45" customHeight="1" x14ac:dyDescent="0.25">
      <c r="C318" s="56">
        <v>314</v>
      </c>
      <c r="D318" s="30"/>
      <c r="E318" s="62"/>
      <c r="F318" s="29"/>
    </row>
    <row r="319" spans="3:6" ht="45" customHeight="1" x14ac:dyDescent="0.25">
      <c r="C319" s="56">
        <v>315</v>
      </c>
      <c r="D319" s="30"/>
      <c r="E319" s="62"/>
      <c r="F319" s="29"/>
    </row>
    <row r="320" spans="3:6" ht="45" customHeight="1" x14ac:dyDescent="0.25">
      <c r="C320" s="56">
        <v>316</v>
      </c>
      <c r="D320" s="30"/>
      <c r="E320" s="62"/>
      <c r="F320" s="29"/>
    </row>
    <row r="321" spans="3:6" ht="45" customHeight="1" x14ac:dyDescent="0.25">
      <c r="C321" s="56">
        <v>317</v>
      </c>
      <c r="D321" s="30"/>
      <c r="E321" s="62"/>
      <c r="F321" s="29"/>
    </row>
    <row r="322" spans="3:6" ht="45" customHeight="1" x14ac:dyDescent="0.25">
      <c r="C322" s="56">
        <v>318</v>
      </c>
      <c r="D322" s="30"/>
      <c r="E322" s="62"/>
      <c r="F322" s="29"/>
    </row>
    <row r="323" spans="3:6" ht="45" customHeight="1" x14ac:dyDescent="0.25">
      <c r="C323" s="56">
        <v>319</v>
      </c>
      <c r="D323" s="30"/>
      <c r="E323" s="62"/>
      <c r="F323" s="29"/>
    </row>
    <row r="324" spans="3:6" ht="45" customHeight="1" x14ac:dyDescent="0.25">
      <c r="C324" s="56">
        <v>320</v>
      </c>
      <c r="D324" s="30"/>
      <c r="E324" s="62"/>
      <c r="F324" s="29"/>
    </row>
    <row r="325" spans="3:6" ht="45" customHeight="1" x14ac:dyDescent="0.25">
      <c r="C325" s="56">
        <v>321</v>
      </c>
      <c r="D325" s="30"/>
      <c r="E325" s="62"/>
      <c r="F325" s="29"/>
    </row>
    <row r="326" spans="3:6" ht="45" customHeight="1" x14ac:dyDescent="0.25">
      <c r="C326" s="56">
        <v>322</v>
      </c>
      <c r="D326" s="30"/>
      <c r="E326" s="62"/>
      <c r="F326" s="29"/>
    </row>
    <row r="327" spans="3:6" ht="45" customHeight="1" x14ac:dyDescent="0.25">
      <c r="C327" s="56">
        <v>323</v>
      </c>
      <c r="D327" s="30"/>
      <c r="E327" s="62"/>
      <c r="F327" s="29"/>
    </row>
    <row r="328" spans="3:6" ht="45" customHeight="1" x14ac:dyDescent="0.25">
      <c r="C328" s="56">
        <v>324</v>
      </c>
      <c r="D328" s="30"/>
      <c r="E328" s="62"/>
      <c r="F328" s="29"/>
    </row>
    <row r="329" spans="3:6" ht="45" customHeight="1" x14ac:dyDescent="0.25">
      <c r="C329" s="56">
        <v>325</v>
      </c>
      <c r="D329" s="30"/>
      <c r="E329" s="62"/>
      <c r="F329" s="29"/>
    </row>
    <row r="330" spans="3:6" ht="45" customHeight="1" x14ac:dyDescent="0.25">
      <c r="C330" s="56">
        <v>326</v>
      </c>
      <c r="D330" s="30"/>
      <c r="E330" s="62"/>
      <c r="F330" s="29"/>
    </row>
    <row r="331" spans="3:6" ht="45" customHeight="1" x14ac:dyDescent="0.25">
      <c r="C331" s="56">
        <v>327</v>
      </c>
      <c r="D331" s="30"/>
      <c r="E331" s="62"/>
      <c r="F331" s="29"/>
    </row>
    <row r="332" spans="3:6" ht="45" customHeight="1" x14ac:dyDescent="0.25">
      <c r="C332" s="56">
        <v>328</v>
      </c>
      <c r="D332" s="30"/>
      <c r="E332" s="62"/>
      <c r="F332" s="29"/>
    </row>
    <row r="333" spans="3:6" ht="45" customHeight="1" x14ac:dyDescent="0.25">
      <c r="C333" s="56">
        <v>329</v>
      </c>
      <c r="D333" s="30"/>
      <c r="E333" s="62"/>
      <c r="F333" s="29"/>
    </row>
    <row r="334" spans="3:6" ht="45" customHeight="1" x14ac:dyDescent="0.25">
      <c r="C334" s="56">
        <v>330</v>
      </c>
      <c r="D334" s="30"/>
      <c r="E334" s="62"/>
      <c r="F334" s="29"/>
    </row>
    <row r="335" spans="3:6" ht="45" customHeight="1" x14ac:dyDescent="0.25">
      <c r="C335" s="56">
        <v>331</v>
      </c>
      <c r="D335" s="30"/>
      <c r="E335" s="62"/>
      <c r="F335" s="29"/>
    </row>
    <row r="336" spans="3:6" ht="45" customHeight="1" x14ac:dyDescent="0.25">
      <c r="C336" s="56">
        <v>332</v>
      </c>
      <c r="D336" s="30"/>
      <c r="E336" s="62"/>
      <c r="F336" s="29"/>
    </row>
    <row r="337" spans="3:6" ht="45" customHeight="1" x14ac:dyDescent="0.25">
      <c r="C337" s="56">
        <v>333</v>
      </c>
      <c r="D337" s="30"/>
      <c r="E337" s="62"/>
      <c r="F337" s="29"/>
    </row>
    <row r="338" spans="3:6" ht="45" customHeight="1" x14ac:dyDescent="0.25">
      <c r="C338" s="56">
        <v>334</v>
      </c>
      <c r="D338" s="30"/>
      <c r="E338" s="62"/>
      <c r="F338" s="29"/>
    </row>
    <row r="339" spans="3:6" ht="45" customHeight="1" x14ac:dyDescent="0.25">
      <c r="C339" s="56">
        <v>335</v>
      </c>
      <c r="D339" s="30"/>
      <c r="E339" s="62"/>
      <c r="F339" s="29"/>
    </row>
    <row r="340" spans="3:6" ht="45" customHeight="1" x14ac:dyDescent="0.25">
      <c r="C340" s="56">
        <v>336</v>
      </c>
      <c r="D340" s="30"/>
      <c r="E340" s="62"/>
      <c r="F340" s="29"/>
    </row>
    <row r="341" spans="3:6" ht="45" customHeight="1" x14ac:dyDescent="0.25">
      <c r="C341" s="56">
        <v>337</v>
      </c>
      <c r="D341" s="30"/>
      <c r="E341" s="62"/>
      <c r="F341" s="29"/>
    </row>
    <row r="342" spans="3:6" ht="45" customHeight="1" x14ac:dyDescent="0.25">
      <c r="C342" s="56">
        <v>338</v>
      </c>
      <c r="D342" s="30"/>
      <c r="E342" s="62"/>
      <c r="F342" s="29"/>
    </row>
    <row r="343" spans="3:6" ht="45" customHeight="1" x14ac:dyDescent="0.25">
      <c r="C343" s="56">
        <v>339</v>
      </c>
      <c r="D343" s="30"/>
      <c r="E343" s="62"/>
      <c r="F343" s="29"/>
    </row>
    <row r="344" spans="3:6" ht="45" customHeight="1" x14ac:dyDescent="0.25">
      <c r="C344" s="56">
        <v>340</v>
      </c>
      <c r="D344" s="30"/>
      <c r="E344" s="62"/>
      <c r="F344" s="29"/>
    </row>
    <row r="345" spans="3:6" ht="45" customHeight="1" x14ac:dyDescent="0.25">
      <c r="C345" s="56">
        <v>341</v>
      </c>
      <c r="D345" s="30"/>
      <c r="E345" s="62"/>
      <c r="F345" s="29"/>
    </row>
    <row r="346" spans="3:6" ht="45" customHeight="1" x14ac:dyDescent="0.25">
      <c r="C346" s="56">
        <v>342</v>
      </c>
      <c r="D346" s="30"/>
      <c r="E346" s="62"/>
      <c r="F346" s="29"/>
    </row>
    <row r="347" spans="3:6" ht="45" customHeight="1" x14ac:dyDescent="0.25">
      <c r="C347" s="56">
        <v>343</v>
      </c>
      <c r="D347" s="30"/>
      <c r="E347" s="62"/>
      <c r="F347" s="29"/>
    </row>
    <row r="348" spans="3:6" ht="45" customHeight="1" x14ac:dyDescent="0.25">
      <c r="C348" s="56">
        <v>344</v>
      </c>
      <c r="D348" s="30"/>
      <c r="E348" s="62"/>
      <c r="F348" s="29"/>
    </row>
    <row r="349" spans="3:6" ht="45" customHeight="1" x14ac:dyDescent="0.25">
      <c r="C349" s="56">
        <v>345</v>
      </c>
      <c r="D349" s="30"/>
      <c r="E349" s="62"/>
      <c r="F349" s="29"/>
    </row>
    <row r="350" spans="3:6" ht="45" customHeight="1" x14ac:dyDescent="0.25">
      <c r="C350" s="56">
        <v>346</v>
      </c>
      <c r="D350" s="30"/>
      <c r="E350" s="62"/>
      <c r="F350" s="29"/>
    </row>
    <row r="351" spans="3:6" ht="45" customHeight="1" x14ac:dyDescent="0.25">
      <c r="C351" s="56">
        <v>347</v>
      </c>
      <c r="D351" s="30"/>
      <c r="E351" s="62"/>
      <c r="F351" s="29"/>
    </row>
    <row r="352" spans="3:6" ht="45" customHeight="1" x14ac:dyDescent="0.25">
      <c r="C352" s="56">
        <v>348</v>
      </c>
      <c r="D352" s="30"/>
      <c r="E352" s="62"/>
      <c r="F352" s="29"/>
    </row>
    <row r="353" spans="3:6" ht="45" customHeight="1" x14ac:dyDescent="0.25">
      <c r="C353" s="56">
        <v>349</v>
      </c>
      <c r="D353" s="30"/>
      <c r="E353" s="62"/>
      <c r="F353" s="29"/>
    </row>
    <row r="354" spans="3:6" ht="45" customHeight="1" x14ac:dyDescent="0.25">
      <c r="C354" s="56">
        <v>350</v>
      </c>
      <c r="D354" s="30"/>
      <c r="E354" s="62"/>
      <c r="F354" s="29"/>
    </row>
    <row r="355" spans="3:6" ht="45" customHeight="1" x14ac:dyDescent="0.25">
      <c r="C355" s="56">
        <v>351</v>
      </c>
      <c r="D355" s="30"/>
      <c r="E355" s="62"/>
      <c r="F355" s="29"/>
    </row>
    <row r="356" spans="3:6" ht="45" customHeight="1" x14ac:dyDescent="0.25">
      <c r="C356" s="56">
        <v>352</v>
      </c>
      <c r="D356" s="30"/>
      <c r="E356" s="62"/>
      <c r="F356" s="29"/>
    </row>
    <row r="357" spans="3:6" ht="45" customHeight="1" x14ac:dyDescent="0.25">
      <c r="C357" s="56">
        <v>353</v>
      </c>
      <c r="D357" s="30"/>
      <c r="E357" s="62"/>
      <c r="F357" s="29"/>
    </row>
    <row r="358" spans="3:6" ht="45" customHeight="1" x14ac:dyDescent="0.25">
      <c r="C358" s="56">
        <v>354</v>
      </c>
      <c r="D358" s="30"/>
      <c r="E358" s="62"/>
      <c r="F358" s="29"/>
    </row>
    <row r="359" spans="3:6" ht="45" customHeight="1" x14ac:dyDescent="0.25">
      <c r="C359" s="56">
        <v>355</v>
      </c>
      <c r="D359" s="30"/>
      <c r="E359" s="62"/>
      <c r="F359" s="29"/>
    </row>
    <row r="360" spans="3:6" ht="45" customHeight="1" x14ac:dyDescent="0.25">
      <c r="C360" s="56">
        <v>356</v>
      </c>
      <c r="D360" s="30"/>
      <c r="E360" s="62"/>
      <c r="F360" s="29"/>
    </row>
    <row r="361" spans="3:6" ht="45" customHeight="1" x14ac:dyDescent="0.25">
      <c r="C361" s="56">
        <v>357</v>
      </c>
      <c r="D361" s="30"/>
      <c r="E361" s="62"/>
      <c r="F361" s="29"/>
    </row>
    <row r="362" spans="3:6" ht="45" customHeight="1" x14ac:dyDescent="0.25">
      <c r="C362" s="56">
        <v>358</v>
      </c>
      <c r="D362" s="30"/>
      <c r="E362" s="62"/>
      <c r="F362" s="29"/>
    </row>
    <row r="363" spans="3:6" ht="45" customHeight="1" x14ac:dyDescent="0.25">
      <c r="C363" s="56">
        <v>359</v>
      </c>
      <c r="D363" s="30"/>
      <c r="E363" s="62"/>
      <c r="F363" s="29"/>
    </row>
    <row r="364" spans="3:6" ht="45" customHeight="1" x14ac:dyDescent="0.25">
      <c r="C364" s="56">
        <v>360</v>
      </c>
      <c r="D364" s="30"/>
      <c r="E364" s="62"/>
      <c r="F364" s="29"/>
    </row>
    <row r="365" spans="3:6" ht="45" customHeight="1" x14ac:dyDescent="0.25">
      <c r="C365" s="56">
        <v>361</v>
      </c>
      <c r="D365" s="30"/>
      <c r="E365" s="62"/>
      <c r="F365" s="29"/>
    </row>
    <row r="366" spans="3:6" ht="45" customHeight="1" x14ac:dyDescent="0.25">
      <c r="C366" s="56">
        <v>362</v>
      </c>
      <c r="D366" s="30"/>
      <c r="E366" s="62"/>
      <c r="F366" s="29"/>
    </row>
    <row r="367" spans="3:6" ht="45" customHeight="1" x14ac:dyDescent="0.25">
      <c r="C367" s="56">
        <v>363</v>
      </c>
      <c r="D367" s="30"/>
      <c r="E367" s="62"/>
      <c r="F367" s="29"/>
    </row>
    <row r="368" spans="3:6" ht="45" customHeight="1" x14ac:dyDescent="0.25">
      <c r="C368" s="56">
        <v>364</v>
      </c>
      <c r="D368" s="30"/>
      <c r="E368" s="62"/>
      <c r="F368" s="29"/>
    </row>
    <row r="369" spans="3:6" ht="45" customHeight="1" x14ac:dyDescent="0.25">
      <c r="C369" s="56">
        <v>365</v>
      </c>
      <c r="D369" s="30"/>
      <c r="E369" s="62"/>
      <c r="F369" s="29"/>
    </row>
    <row r="370" spans="3:6" ht="45" customHeight="1" x14ac:dyDescent="0.25">
      <c r="C370" s="56">
        <v>366</v>
      </c>
      <c r="D370" s="30"/>
      <c r="E370" s="62"/>
      <c r="F370" s="29"/>
    </row>
    <row r="371" spans="3:6" ht="45" customHeight="1" x14ac:dyDescent="0.25">
      <c r="C371" s="56">
        <v>367</v>
      </c>
      <c r="D371" s="30"/>
      <c r="E371" s="62"/>
      <c r="F371" s="29"/>
    </row>
    <row r="372" spans="3:6" ht="45" customHeight="1" x14ac:dyDescent="0.25">
      <c r="C372" s="56">
        <v>368</v>
      </c>
      <c r="D372" s="30"/>
      <c r="E372" s="62"/>
      <c r="F372" s="29"/>
    </row>
    <row r="373" spans="3:6" ht="45" customHeight="1" x14ac:dyDescent="0.25">
      <c r="C373" s="56">
        <v>369</v>
      </c>
      <c r="D373" s="30"/>
      <c r="E373" s="62"/>
      <c r="F373" s="29"/>
    </row>
    <row r="374" spans="3:6" ht="45" customHeight="1" x14ac:dyDescent="0.25">
      <c r="C374" s="56">
        <v>370</v>
      </c>
      <c r="D374" s="30"/>
      <c r="E374" s="62"/>
      <c r="F374" s="29"/>
    </row>
    <row r="375" spans="3:6" ht="45" customHeight="1" x14ac:dyDescent="0.25">
      <c r="C375" s="56">
        <v>371</v>
      </c>
      <c r="D375" s="30"/>
      <c r="E375" s="62"/>
      <c r="F375" s="29"/>
    </row>
    <row r="376" spans="3:6" ht="45" customHeight="1" x14ac:dyDescent="0.25">
      <c r="C376" s="56">
        <v>372</v>
      </c>
      <c r="D376" s="30"/>
      <c r="E376" s="62"/>
      <c r="F376" s="29"/>
    </row>
    <row r="377" spans="3:6" ht="45" customHeight="1" x14ac:dyDescent="0.25">
      <c r="C377" s="56">
        <v>373</v>
      </c>
      <c r="D377" s="30"/>
      <c r="E377" s="62"/>
      <c r="F377" s="29"/>
    </row>
    <row r="378" spans="3:6" ht="45" customHeight="1" x14ac:dyDescent="0.25">
      <c r="C378" s="56">
        <v>374</v>
      </c>
      <c r="D378" s="30"/>
      <c r="E378" s="62"/>
      <c r="F378" s="29"/>
    </row>
    <row r="379" spans="3:6" ht="45" customHeight="1" x14ac:dyDescent="0.25">
      <c r="C379" s="56">
        <v>375</v>
      </c>
      <c r="D379" s="30"/>
      <c r="E379" s="62"/>
      <c r="F379" s="29"/>
    </row>
    <row r="380" spans="3:6" ht="45" customHeight="1" x14ac:dyDescent="0.25">
      <c r="C380" s="56">
        <v>376</v>
      </c>
      <c r="D380" s="30"/>
      <c r="E380" s="62"/>
      <c r="F380" s="29"/>
    </row>
    <row r="381" spans="3:6" ht="45" customHeight="1" x14ac:dyDescent="0.25">
      <c r="C381" s="56">
        <v>377</v>
      </c>
      <c r="D381" s="30"/>
      <c r="E381" s="62"/>
      <c r="F381" s="29"/>
    </row>
    <row r="382" spans="3:6" ht="45" customHeight="1" x14ac:dyDescent="0.25">
      <c r="C382" s="56">
        <v>378</v>
      </c>
      <c r="D382" s="30"/>
      <c r="E382" s="62"/>
      <c r="F382" s="29"/>
    </row>
    <row r="383" spans="3:6" ht="45" customHeight="1" x14ac:dyDescent="0.25">
      <c r="C383" s="56">
        <v>379</v>
      </c>
      <c r="D383" s="30"/>
      <c r="E383" s="62"/>
      <c r="F383" s="29"/>
    </row>
    <row r="384" spans="3:6" ht="45" customHeight="1" x14ac:dyDescent="0.25">
      <c r="C384" s="56">
        <v>380</v>
      </c>
      <c r="D384" s="30"/>
      <c r="E384" s="62"/>
      <c r="F384" s="29"/>
    </row>
    <row r="385" spans="3:6" ht="45" customHeight="1" x14ac:dyDescent="0.25">
      <c r="C385" s="56">
        <v>381</v>
      </c>
      <c r="D385" s="30"/>
      <c r="E385" s="62"/>
      <c r="F385" s="29"/>
    </row>
    <row r="386" spans="3:6" ht="45" customHeight="1" x14ac:dyDescent="0.25">
      <c r="C386" s="56">
        <v>382</v>
      </c>
      <c r="D386" s="30"/>
      <c r="E386" s="62"/>
      <c r="F386" s="29"/>
    </row>
    <row r="387" spans="3:6" ht="45" customHeight="1" x14ac:dyDescent="0.25">
      <c r="C387" s="56">
        <v>383</v>
      </c>
      <c r="D387" s="30"/>
      <c r="E387" s="62"/>
      <c r="F387" s="29"/>
    </row>
    <row r="388" spans="3:6" ht="45" customHeight="1" x14ac:dyDescent="0.25">
      <c r="C388" s="56">
        <v>384</v>
      </c>
      <c r="D388" s="30"/>
      <c r="E388" s="62"/>
      <c r="F388" s="29"/>
    </row>
    <row r="389" spans="3:6" ht="45" customHeight="1" x14ac:dyDescent="0.25">
      <c r="C389" s="56">
        <v>385</v>
      </c>
      <c r="D389" s="30"/>
      <c r="E389" s="62"/>
      <c r="F389" s="29"/>
    </row>
    <row r="390" spans="3:6" ht="45" customHeight="1" x14ac:dyDescent="0.25">
      <c r="C390" s="56">
        <v>386</v>
      </c>
      <c r="D390" s="30"/>
      <c r="E390" s="62"/>
      <c r="F390" s="29"/>
    </row>
    <row r="391" spans="3:6" ht="45" customHeight="1" x14ac:dyDescent="0.25">
      <c r="C391" s="56">
        <v>387</v>
      </c>
      <c r="D391" s="30"/>
      <c r="E391" s="62"/>
      <c r="F391" s="29"/>
    </row>
    <row r="392" spans="3:6" ht="45" customHeight="1" x14ac:dyDescent="0.25">
      <c r="C392" s="56">
        <v>388</v>
      </c>
      <c r="D392" s="30"/>
      <c r="E392" s="62"/>
      <c r="F392" s="29"/>
    </row>
    <row r="393" spans="3:6" ht="45" customHeight="1" x14ac:dyDescent="0.25">
      <c r="C393" s="56">
        <v>389</v>
      </c>
      <c r="D393" s="30"/>
      <c r="E393" s="62"/>
      <c r="F393" s="29"/>
    </row>
    <row r="394" spans="3:6" ht="45" customHeight="1" x14ac:dyDescent="0.25">
      <c r="C394" s="56">
        <v>390</v>
      </c>
      <c r="D394" s="30"/>
      <c r="E394" s="62"/>
      <c r="F394" s="29"/>
    </row>
    <row r="395" spans="3:6" ht="45" customHeight="1" x14ac:dyDescent="0.25">
      <c r="C395" s="56">
        <v>391</v>
      </c>
      <c r="D395" s="30"/>
      <c r="E395" s="62"/>
      <c r="F395" s="29"/>
    </row>
    <row r="396" spans="3:6" ht="45" customHeight="1" x14ac:dyDescent="0.25">
      <c r="C396" s="56">
        <v>392</v>
      </c>
      <c r="D396" s="30"/>
      <c r="E396" s="62"/>
      <c r="F396" s="29"/>
    </row>
    <row r="397" spans="3:6" ht="45" customHeight="1" x14ac:dyDescent="0.25">
      <c r="C397" s="56">
        <v>393</v>
      </c>
      <c r="D397" s="30"/>
      <c r="E397" s="62"/>
      <c r="F397" s="29"/>
    </row>
    <row r="398" spans="3:6" ht="45" customHeight="1" x14ac:dyDescent="0.25">
      <c r="C398" s="56">
        <v>394</v>
      </c>
      <c r="D398" s="30"/>
      <c r="E398" s="62"/>
      <c r="F398" s="29"/>
    </row>
    <row r="399" spans="3:6" ht="45" customHeight="1" x14ac:dyDescent="0.25">
      <c r="C399" s="56">
        <v>395</v>
      </c>
      <c r="D399" s="30"/>
      <c r="E399" s="62"/>
      <c r="F399" s="29"/>
    </row>
    <row r="400" spans="3:6" ht="45" customHeight="1" x14ac:dyDescent="0.25">
      <c r="C400" s="56">
        <v>396</v>
      </c>
      <c r="D400" s="30"/>
      <c r="E400" s="62"/>
      <c r="F400" s="29"/>
    </row>
    <row r="401" spans="3:6" ht="45" customHeight="1" x14ac:dyDescent="0.25">
      <c r="C401" s="56">
        <v>397</v>
      </c>
      <c r="D401" s="30"/>
      <c r="E401" s="62"/>
      <c r="F401" s="29"/>
    </row>
    <row r="402" spans="3:6" ht="45" customHeight="1" x14ac:dyDescent="0.25">
      <c r="C402" s="56">
        <v>398</v>
      </c>
      <c r="D402" s="30"/>
      <c r="E402" s="62"/>
      <c r="F402" s="29"/>
    </row>
    <row r="403" spans="3:6" ht="45" customHeight="1" x14ac:dyDescent="0.25">
      <c r="C403" s="56">
        <v>399</v>
      </c>
      <c r="D403" s="30"/>
      <c r="E403" s="62"/>
      <c r="F403" s="29"/>
    </row>
    <row r="404" spans="3:6" ht="45" customHeight="1" x14ac:dyDescent="0.25">
      <c r="C404" s="56">
        <v>400</v>
      </c>
      <c r="D404" s="30"/>
      <c r="E404" s="62"/>
      <c r="F404" s="29"/>
    </row>
    <row r="405" spans="3:6" ht="45" customHeight="1" x14ac:dyDescent="0.25">
      <c r="C405" s="56">
        <v>401</v>
      </c>
      <c r="D405" s="30"/>
      <c r="E405" s="62"/>
      <c r="F405" s="29"/>
    </row>
    <row r="406" spans="3:6" ht="45" customHeight="1" x14ac:dyDescent="0.25">
      <c r="C406" s="56">
        <v>402</v>
      </c>
      <c r="D406" s="30"/>
      <c r="E406" s="62"/>
      <c r="F406" s="29"/>
    </row>
    <row r="407" spans="3:6" ht="45" customHeight="1" x14ac:dyDescent="0.25">
      <c r="C407" s="56">
        <v>403</v>
      </c>
      <c r="D407" s="30"/>
      <c r="E407" s="62"/>
      <c r="F407" s="29"/>
    </row>
    <row r="408" spans="3:6" ht="45" customHeight="1" x14ac:dyDescent="0.25">
      <c r="C408" s="56">
        <v>404</v>
      </c>
      <c r="D408" s="30"/>
      <c r="E408" s="62"/>
      <c r="F408" s="29"/>
    </row>
    <row r="409" spans="3:6" ht="45" customHeight="1" x14ac:dyDescent="0.25">
      <c r="C409" s="56">
        <v>405</v>
      </c>
      <c r="D409" s="30"/>
      <c r="E409" s="62"/>
      <c r="F409" s="29"/>
    </row>
    <row r="410" spans="3:6" ht="45" customHeight="1" x14ac:dyDescent="0.25">
      <c r="C410" s="56">
        <v>406</v>
      </c>
      <c r="D410" s="30"/>
      <c r="E410" s="62"/>
      <c r="F410" s="29"/>
    </row>
    <row r="411" spans="3:6" ht="45" customHeight="1" x14ac:dyDescent="0.25">
      <c r="C411" s="56">
        <v>407</v>
      </c>
      <c r="D411" s="30"/>
      <c r="E411" s="62"/>
      <c r="F411" s="29"/>
    </row>
    <row r="412" spans="3:6" ht="45" customHeight="1" x14ac:dyDescent="0.25">
      <c r="C412" s="56">
        <v>408</v>
      </c>
      <c r="D412" s="30"/>
      <c r="E412" s="62"/>
      <c r="F412" s="29"/>
    </row>
    <row r="413" spans="3:6" ht="45" customHeight="1" x14ac:dyDescent="0.25">
      <c r="C413" s="56">
        <v>409</v>
      </c>
      <c r="D413" s="30"/>
      <c r="E413" s="62"/>
      <c r="F413" s="29"/>
    </row>
    <row r="414" spans="3:6" ht="45" customHeight="1" x14ac:dyDescent="0.25">
      <c r="C414" s="56">
        <v>410</v>
      </c>
      <c r="D414" s="30"/>
      <c r="E414" s="62"/>
      <c r="F414" s="29"/>
    </row>
    <row r="415" spans="3:6" ht="45" customHeight="1" x14ac:dyDescent="0.25">
      <c r="C415" s="56">
        <v>411</v>
      </c>
      <c r="D415" s="30"/>
      <c r="E415" s="62"/>
      <c r="F415" s="29"/>
    </row>
    <row r="416" spans="3:6" ht="45" customHeight="1" x14ac:dyDescent="0.25">
      <c r="C416" s="56">
        <v>412</v>
      </c>
      <c r="D416" s="30"/>
      <c r="E416" s="62"/>
      <c r="F416" s="29"/>
    </row>
    <row r="417" spans="3:6" ht="45" customHeight="1" x14ac:dyDescent="0.25">
      <c r="C417" s="56">
        <v>413</v>
      </c>
      <c r="D417" s="30"/>
      <c r="E417" s="62"/>
      <c r="F417" s="29"/>
    </row>
    <row r="418" spans="3:6" ht="45" customHeight="1" x14ac:dyDescent="0.25">
      <c r="C418" s="56">
        <v>414</v>
      </c>
      <c r="D418" s="30"/>
      <c r="E418" s="62"/>
      <c r="F418" s="29"/>
    </row>
    <row r="419" spans="3:6" ht="45" customHeight="1" x14ac:dyDescent="0.25">
      <c r="C419" s="56">
        <v>415</v>
      </c>
      <c r="D419" s="30"/>
      <c r="E419" s="62"/>
      <c r="F419" s="29"/>
    </row>
    <row r="420" spans="3:6" ht="45" customHeight="1" x14ac:dyDescent="0.25">
      <c r="C420" s="56">
        <v>416</v>
      </c>
      <c r="D420" s="30"/>
      <c r="E420" s="62"/>
      <c r="F420" s="29"/>
    </row>
    <row r="421" spans="3:6" ht="45" customHeight="1" x14ac:dyDescent="0.25">
      <c r="C421" s="56">
        <v>417</v>
      </c>
      <c r="D421" s="30"/>
      <c r="E421" s="62"/>
      <c r="F421" s="29"/>
    </row>
    <row r="422" spans="3:6" ht="45" customHeight="1" x14ac:dyDescent="0.25">
      <c r="C422" s="56">
        <v>418</v>
      </c>
      <c r="D422" s="30"/>
      <c r="E422" s="62"/>
      <c r="F422" s="29"/>
    </row>
    <row r="423" spans="3:6" ht="45" customHeight="1" x14ac:dyDescent="0.25">
      <c r="C423" s="56">
        <v>419</v>
      </c>
      <c r="D423" s="30"/>
      <c r="E423" s="62"/>
      <c r="F423" s="29"/>
    </row>
    <row r="424" spans="3:6" ht="45" customHeight="1" x14ac:dyDescent="0.25">
      <c r="C424" s="56">
        <v>420</v>
      </c>
      <c r="D424" s="30"/>
      <c r="E424" s="62"/>
      <c r="F424" s="29"/>
    </row>
    <row r="425" spans="3:6" ht="45" customHeight="1" x14ac:dyDescent="0.25">
      <c r="C425" s="56">
        <v>421</v>
      </c>
      <c r="D425" s="30"/>
      <c r="E425" s="62"/>
      <c r="F425" s="29"/>
    </row>
    <row r="426" spans="3:6" ht="45" customHeight="1" x14ac:dyDescent="0.25">
      <c r="C426" s="56">
        <v>422</v>
      </c>
      <c r="D426" s="30"/>
      <c r="E426" s="62"/>
      <c r="F426" s="29"/>
    </row>
    <row r="427" spans="3:6" ht="45" customHeight="1" x14ac:dyDescent="0.25">
      <c r="C427" s="56">
        <v>423</v>
      </c>
      <c r="D427" s="30"/>
      <c r="E427" s="62"/>
      <c r="F427" s="29"/>
    </row>
    <row r="428" spans="3:6" ht="45" customHeight="1" x14ac:dyDescent="0.25">
      <c r="C428" s="56">
        <v>424</v>
      </c>
      <c r="D428" s="30"/>
      <c r="E428" s="62"/>
      <c r="F428" s="29"/>
    </row>
    <row r="429" spans="3:6" ht="45" customHeight="1" x14ac:dyDescent="0.25">
      <c r="C429" s="56">
        <v>425</v>
      </c>
      <c r="D429" s="30"/>
      <c r="E429" s="62"/>
      <c r="F429" s="29"/>
    </row>
    <row r="430" spans="3:6" ht="45" customHeight="1" x14ac:dyDescent="0.25">
      <c r="C430" s="56">
        <v>426</v>
      </c>
      <c r="D430" s="30"/>
      <c r="E430" s="62"/>
      <c r="F430" s="29"/>
    </row>
    <row r="431" spans="3:6" ht="45" customHeight="1" x14ac:dyDescent="0.25">
      <c r="C431" s="56">
        <v>427</v>
      </c>
      <c r="D431" s="30"/>
      <c r="E431" s="62"/>
      <c r="F431" s="29"/>
    </row>
    <row r="432" spans="3:6" ht="45" customHeight="1" x14ac:dyDescent="0.25">
      <c r="C432" s="56">
        <v>428</v>
      </c>
      <c r="D432" s="30"/>
      <c r="E432" s="62"/>
      <c r="F432" s="29"/>
    </row>
    <row r="433" spans="3:6" ht="45" customHeight="1" x14ac:dyDescent="0.25">
      <c r="C433" s="56">
        <v>429</v>
      </c>
      <c r="D433" s="30"/>
      <c r="E433" s="62"/>
      <c r="F433" s="29"/>
    </row>
    <row r="434" spans="3:6" ht="45" customHeight="1" x14ac:dyDescent="0.25">
      <c r="C434" s="56">
        <v>430</v>
      </c>
      <c r="D434" s="30"/>
      <c r="E434" s="62"/>
      <c r="F434" s="29"/>
    </row>
    <row r="435" spans="3:6" ht="45" customHeight="1" x14ac:dyDescent="0.25">
      <c r="C435" s="56">
        <v>431</v>
      </c>
      <c r="D435" s="30"/>
      <c r="E435" s="62"/>
      <c r="F435" s="29"/>
    </row>
    <row r="436" spans="3:6" ht="45" customHeight="1" x14ac:dyDescent="0.25">
      <c r="C436" s="56">
        <v>432</v>
      </c>
      <c r="D436" s="30"/>
      <c r="E436" s="62"/>
      <c r="F436" s="29"/>
    </row>
    <row r="437" spans="3:6" ht="45" customHeight="1" x14ac:dyDescent="0.25">
      <c r="C437" s="56">
        <v>433</v>
      </c>
      <c r="D437" s="30"/>
      <c r="E437" s="62"/>
      <c r="F437" s="29"/>
    </row>
    <row r="438" spans="3:6" ht="45" customHeight="1" x14ac:dyDescent="0.25">
      <c r="C438" s="56">
        <v>434</v>
      </c>
      <c r="D438" s="30"/>
      <c r="E438" s="62"/>
      <c r="F438" s="29"/>
    </row>
    <row r="439" spans="3:6" ht="45" customHeight="1" x14ac:dyDescent="0.25">
      <c r="C439" s="56">
        <v>435</v>
      </c>
      <c r="D439" s="30"/>
      <c r="E439" s="62"/>
      <c r="F439" s="29"/>
    </row>
    <row r="440" spans="3:6" ht="45" customHeight="1" x14ac:dyDescent="0.25">
      <c r="C440" s="56">
        <v>436</v>
      </c>
      <c r="D440" s="30"/>
      <c r="E440" s="62"/>
      <c r="F440" s="29"/>
    </row>
    <row r="441" spans="3:6" ht="45" customHeight="1" x14ac:dyDescent="0.25">
      <c r="C441" s="56">
        <v>437</v>
      </c>
      <c r="D441" s="30"/>
      <c r="E441" s="62"/>
      <c r="F441" s="29"/>
    </row>
    <row r="442" spans="3:6" ht="45" customHeight="1" x14ac:dyDescent="0.25">
      <c r="C442" s="56">
        <v>438</v>
      </c>
      <c r="D442" s="30"/>
      <c r="E442" s="62"/>
      <c r="F442" s="29"/>
    </row>
    <row r="443" spans="3:6" ht="45" customHeight="1" x14ac:dyDescent="0.25">
      <c r="C443" s="56">
        <v>439</v>
      </c>
      <c r="D443" s="30"/>
      <c r="E443" s="62"/>
      <c r="F443" s="29"/>
    </row>
    <row r="444" spans="3:6" ht="45" customHeight="1" x14ac:dyDescent="0.25">
      <c r="C444" s="56">
        <v>440</v>
      </c>
      <c r="D444" s="30"/>
      <c r="E444" s="62"/>
      <c r="F444" s="29"/>
    </row>
    <row r="445" spans="3:6" ht="45" customHeight="1" x14ac:dyDescent="0.25">
      <c r="C445" s="56">
        <v>441</v>
      </c>
      <c r="D445" s="30"/>
      <c r="E445" s="62"/>
      <c r="F445" s="29"/>
    </row>
    <row r="446" spans="3:6" ht="45" customHeight="1" x14ac:dyDescent="0.25">
      <c r="C446" s="56">
        <v>442</v>
      </c>
      <c r="D446" s="30"/>
      <c r="E446" s="62"/>
      <c r="F446" s="29"/>
    </row>
    <row r="447" spans="3:6" ht="45" customHeight="1" x14ac:dyDescent="0.25">
      <c r="C447" s="56">
        <v>443</v>
      </c>
      <c r="D447" s="30"/>
      <c r="E447" s="62"/>
      <c r="F447" s="29"/>
    </row>
    <row r="448" spans="3:6" ht="45" customHeight="1" x14ac:dyDescent="0.25">
      <c r="C448" s="56">
        <v>444</v>
      </c>
      <c r="D448" s="30"/>
      <c r="E448" s="62"/>
      <c r="F448" s="29"/>
    </row>
    <row r="449" spans="3:6" ht="45" customHeight="1" x14ac:dyDescent="0.25">
      <c r="C449" s="56">
        <v>445</v>
      </c>
      <c r="D449" s="30"/>
      <c r="E449" s="62"/>
      <c r="F449" s="29"/>
    </row>
    <row r="450" spans="3:6" ht="45" customHeight="1" x14ac:dyDescent="0.25">
      <c r="C450" s="56">
        <v>446</v>
      </c>
      <c r="D450" s="30"/>
      <c r="E450" s="62"/>
      <c r="F450" s="29"/>
    </row>
    <row r="451" spans="3:6" ht="45" customHeight="1" x14ac:dyDescent="0.25">
      <c r="C451" s="56">
        <v>447</v>
      </c>
      <c r="D451" s="30"/>
      <c r="E451" s="62"/>
      <c r="F451" s="29"/>
    </row>
    <row r="452" spans="3:6" ht="45" customHeight="1" x14ac:dyDescent="0.25">
      <c r="C452" s="56">
        <v>448</v>
      </c>
      <c r="D452" s="30"/>
      <c r="E452" s="62"/>
      <c r="F452" s="29"/>
    </row>
    <row r="453" spans="3:6" ht="45" customHeight="1" x14ac:dyDescent="0.25">
      <c r="C453" s="56">
        <v>449</v>
      </c>
      <c r="D453" s="30"/>
      <c r="E453" s="62"/>
      <c r="F453" s="29"/>
    </row>
    <row r="454" spans="3:6" ht="45" customHeight="1" x14ac:dyDescent="0.25">
      <c r="C454" s="56">
        <v>450</v>
      </c>
      <c r="D454" s="30"/>
      <c r="E454" s="62"/>
      <c r="F454" s="29"/>
    </row>
    <row r="455" spans="3:6" ht="45" customHeight="1" x14ac:dyDescent="0.25">
      <c r="C455" s="56">
        <v>451</v>
      </c>
      <c r="D455" s="30"/>
      <c r="E455" s="62"/>
      <c r="F455" s="29"/>
    </row>
    <row r="456" spans="3:6" ht="45" customHeight="1" x14ac:dyDescent="0.25">
      <c r="C456" s="56">
        <v>452</v>
      </c>
      <c r="D456" s="30"/>
      <c r="E456" s="62"/>
      <c r="F456" s="29"/>
    </row>
    <row r="457" spans="3:6" ht="45" customHeight="1" x14ac:dyDescent="0.25">
      <c r="C457" s="56">
        <v>453</v>
      </c>
      <c r="D457" s="30"/>
      <c r="E457" s="62"/>
      <c r="F457" s="29"/>
    </row>
    <row r="458" spans="3:6" ht="45" customHeight="1" x14ac:dyDescent="0.25">
      <c r="C458" s="56">
        <v>454</v>
      </c>
      <c r="D458" s="30"/>
      <c r="E458" s="62"/>
      <c r="F458" s="29"/>
    </row>
    <row r="459" spans="3:6" ht="45" customHeight="1" x14ac:dyDescent="0.25">
      <c r="C459" s="56">
        <v>455</v>
      </c>
      <c r="D459" s="30"/>
      <c r="E459" s="62"/>
      <c r="F459" s="29"/>
    </row>
    <row r="460" spans="3:6" ht="45" customHeight="1" x14ac:dyDescent="0.25">
      <c r="C460" s="56">
        <v>456</v>
      </c>
      <c r="D460" s="30"/>
      <c r="E460" s="62"/>
      <c r="F460" s="29"/>
    </row>
    <row r="461" spans="3:6" ht="45" customHeight="1" x14ac:dyDescent="0.25">
      <c r="C461" s="56">
        <v>457</v>
      </c>
      <c r="D461" s="30"/>
      <c r="E461" s="62"/>
      <c r="F461" s="29"/>
    </row>
    <row r="462" spans="3:6" ht="45" customHeight="1" x14ac:dyDescent="0.25">
      <c r="C462" s="56">
        <v>458</v>
      </c>
      <c r="D462" s="30"/>
      <c r="E462" s="62"/>
      <c r="F462" s="29"/>
    </row>
    <row r="463" spans="3:6" ht="45" customHeight="1" x14ac:dyDescent="0.25">
      <c r="C463" s="56">
        <v>459</v>
      </c>
      <c r="D463" s="30"/>
      <c r="E463" s="62"/>
      <c r="F463" s="29"/>
    </row>
    <row r="464" spans="3:6" ht="45" customHeight="1" x14ac:dyDescent="0.25">
      <c r="C464" s="56">
        <v>460</v>
      </c>
      <c r="D464" s="30"/>
      <c r="E464" s="62"/>
      <c r="F464" s="29"/>
    </row>
    <row r="465" spans="3:6" ht="45" customHeight="1" x14ac:dyDescent="0.25">
      <c r="C465" s="56">
        <v>461</v>
      </c>
      <c r="D465" s="30"/>
      <c r="E465" s="62"/>
      <c r="F465" s="29"/>
    </row>
    <row r="466" spans="3:6" ht="45" customHeight="1" x14ac:dyDescent="0.25">
      <c r="C466" s="56">
        <v>462</v>
      </c>
      <c r="D466" s="30"/>
      <c r="E466" s="62"/>
      <c r="F466" s="29"/>
    </row>
    <row r="467" spans="3:6" ht="45" customHeight="1" x14ac:dyDescent="0.25">
      <c r="C467" s="56">
        <v>463</v>
      </c>
      <c r="D467" s="30"/>
      <c r="E467" s="62"/>
      <c r="F467" s="29"/>
    </row>
    <row r="468" spans="3:6" ht="45" customHeight="1" x14ac:dyDescent="0.25">
      <c r="C468" s="56">
        <v>464</v>
      </c>
      <c r="D468" s="30"/>
      <c r="E468" s="62"/>
      <c r="F468" s="29"/>
    </row>
    <row r="469" spans="3:6" ht="45" customHeight="1" x14ac:dyDescent="0.25">
      <c r="C469" s="56">
        <v>465</v>
      </c>
      <c r="D469" s="30"/>
      <c r="E469" s="62"/>
      <c r="F469" s="29"/>
    </row>
    <row r="470" spans="3:6" ht="45" customHeight="1" x14ac:dyDescent="0.25">
      <c r="C470" s="56">
        <v>466</v>
      </c>
      <c r="D470" s="30"/>
      <c r="E470" s="62"/>
      <c r="F470" s="29"/>
    </row>
    <row r="471" spans="3:6" ht="45" customHeight="1" x14ac:dyDescent="0.25">
      <c r="C471" s="56">
        <v>467</v>
      </c>
      <c r="D471" s="30"/>
      <c r="E471" s="62"/>
      <c r="F471" s="29"/>
    </row>
    <row r="472" spans="3:6" ht="45" customHeight="1" x14ac:dyDescent="0.25">
      <c r="C472" s="56">
        <v>468</v>
      </c>
      <c r="D472" s="30"/>
      <c r="E472" s="62"/>
      <c r="F472" s="29"/>
    </row>
    <row r="473" spans="3:6" ht="45" customHeight="1" x14ac:dyDescent="0.25">
      <c r="C473" s="56">
        <v>469</v>
      </c>
      <c r="D473" s="30"/>
      <c r="E473" s="62"/>
      <c r="F473" s="29"/>
    </row>
    <row r="474" spans="3:6" ht="45" customHeight="1" x14ac:dyDescent="0.25">
      <c r="C474" s="56">
        <v>470</v>
      </c>
      <c r="D474" s="30"/>
      <c r="E474" s="62"/>
      <c r="F474" s="29"/>
    </row>
    <row r="475" spans="3:6" ht="45" customHeight="1" x14ac:dyDescent="0.25">
      <c r="C475" s="56">
        <v>471</v>
      </c>
      <c r="D475" s="30"/>
      <c r="E475" s="62"/>
      <c r="F475" s="29"/>
    </row>
    <row r="476" spans="3:6" ht="45" customHeight="1" x14ac:dyDescent="0.25">
      <c r="C476" s="56">
        <v>472</v>
      </c>
      <c r="D476" s="30"/>
      <c r="E476" s="62"/>
      <c r="F476" s="29"/>
    </row>
    <row r="477" spans="3:6" ht="45" customHeight="1" x14ac:dyDescent="0.25">
      <c r="C477" s="56">
        <v>473</v>
      </c>
      <c r="D477" s="30"/>
      <c r="E477" s="62"/>
      <c r="F477" s="29"/>
    </row>
    <row r="478" spans="3:6" ht="45" customHeight="1" x14ac:dyDescent="0.25">
      <c r="C478" s="56">
        <v>474</v>
      </c>
      <c r="D478" s="30"/>
      <c r="E478" s="62"/>
      <c r="F478" s="29"/>
    </row>
    <row r="479" spans="3:6" ht="45" customHeight="1" x14ac:dyDescent="0.25">
      <c r="C479" s="56">
        <v>475</v>
      </c>
      <c r="D479" s="30"/>
      <c r="E479" s="62"/>
      <c r="F479" s="29"/>
    </row>
    <row r="480" spans="3:6" ht="45" customHeight="1" x14ac:dyDescent="0.25">
      <c r="C480" s="56">
        <v>476</v>
      </c>
      <c r="D480" s="30"/>
      <c r="E480" s="62"/>
      <c r="F480" s="29"/>
    </row>
    <row r="481" spans="3:6" ht="45" customHeight="1" x14ac:dyDescent="0.25">
      <c r="C481" s="56">
        <v>477</v>
      </c>
      <c r="D481" s="30"/>
      <c r="E481" s="62"/>
      <c r="F481" s="29"/>
    </row>
    <row r="482" spans="3:6" ht="45" customHeight="1" x14ac:dyDescent="0.25">
      <c r="C482" s="56">
        <v>478</v>
      </c>
      <c r="D482" s="30"/>
      <c r="E482" s="62"/>
      <c r="F482" s="29"/>
    </row>
    <row r="483" spans="3:6" ht="45" customHeight="1" x14ac:dyDescent="0.25">
      <c r="C483" s="56">
        <v>479</v>
      </c>
      <c r="D483" s="30"/>
      <c r="E483" s="62"/>
      <c r="F483" s="29"/>
    </row>
    <row r="484" spans="3:6" ht="45" customHeight="1" x14ac:dyDescent="0.25">
      <c r="C484" s="56">
        <v>480</v>
      </c>
      <c r="D484" s="30"/>
      <c r="E484" s="62"/>
      <c r="F484" s="29"/>
    </row>
    <row r="485" spans="3:6" ht="45" customHeight="1" x14ac:dyDescent="0.25">
      <c r="C485" s="56">
        <v>481</v>
      </c>
      <c r="D485" s="30"/>
      <c r="E485" s="62"/>
      <c r="F485" s="29"/>
    </row>
    <row r="486" spans="3:6" ht="45" customHeight="1" x14ac:dyDescent="0.25">
      <c r="C486" s="56">
        <v>482</v>
      </c>
      <c r="D486" s="30"/>
      <c r="E486" s="62"/>
      <c r="F486" s="29"/>
    </row>
    <row r="487" spans="3:6" ht="45" customHeight="1" x14ac:dyDescent="0.25">
      <c r="C487" s="56">
        <v>483</v>
      </c>
      <c r="D487" s="30"/>
      <c r="E487" s="62"/>
      <c r="F487" s="29"/>
    </row>
    <row r="488" spans="3:6" ht="45" customHeight="1" x14ac:dyDescent="0.25">
      <c r="C488" s="56">
        <v>484</v>
      </c>
      <c r="D488" s="30"/>
      <c r="E488" s="62"/>
      <c r="F488" s="29"/>
    </row>
    <row r="489" spans="3:6" ht="45" customHeight="1" x14ac:dyDescent="0.25">
      <c r="C489" s="56">
        <v>485</v>
      </c>
      <c r="D489" s="30"/>
      <c r="E489" s="62"/>
      <c r="F489" s="29"/>
    </row>
    <row r="490" spans="3:6" ht="45" customHeight="1" x14ac:dyDescent="0.25">
      <c r="C490" s="56">
        <v>486</v>
      </c>
      <c r="D490" s="30"/>
      <c r="E490" s="62"/>
      <c r="F490" s="29"/>
    </row>
    <row r="491" spans="3:6" ht="45" customHeight="1" x14ac:dyDescent="0.25">
      <c r="C491" s="56">
        <v>487</v>
      </c>
      <c r="D491" s="30"/>
      <c r="E491" s="62"/>
      <c r="F491" s="29"/>
    </row>
    <row r="492" spans="3:6" ht="45" customHeight="1" x14ac:dyDescent="0.25">
      <c r="C492" s="56">
        <v>488</v>
      </c>
      <c r="D492" s="30"/>
      <c r="E492" s="62"/>
      <c r="F492" s="29"/>
    </row>
    <row r="493" spans="3:6" ht="45" customHeight="1" x14ac:dyDescent="0.25">
      <c r="C493" s="56">
        <v>489</v>
      </c>
      <c r="D493" s="30"/>
      <c r="E493" s="62"/>
      <c r="F493" s="29"/>
    </row>
    <row r="494" spans="3:6" ht="45" customHeight="1" x14ac:dyDescent="0.25">
      <c r="C494" s="56">
        <v>490</v>
      </c>
      <c r="D494" s="30"/>
      <c r="E494" s="62"/>
      <c r="F494" s="29"/>
    </row>
    <row r="495" spans="3:6" ht="45" customHeight="1" x14ac:dyDescent="0.25">
      <c r="C495" s="56">
        <v>491</v>
      </c>
      <c r="D495" s="30"/>
      <c r="E495" s="62"/>
      <c r="F495" s="29"/>
    </row>
    <row r="496" spans="3:6" ht="45" customHeight="1" x14ac:dyDescent="0.25">
      <c r="C496" s="56">
        <v>492</v>
      </c>
      <c r="D496" s="30"/>
      <c r="E496" s="62"/>
      <c r="F496" s="29"/>
    </row>
    <row r="497" spans="3:6" ht="45" customHeight="1" x14ac:dyDescent="0.25">
      <c r="C497" s="56">
        <v>493</v>
      </c>
      <c r="D497" s="30"/>
      <c r="E497" s="62"/>
      <c r="F497" s="29"/>
    </row>
    <row r="498" spans="3:6" ht="45" customHeight="1" x14ac:dyDescent="0.25">
      <c r="C498" s="56">
        <v>494</v>
      </c>
      <c r="D498" s="30"/>
      <c r="E498" s="62"/>
      <c r="F498" s="29"/>
    </row>
    <row r="499" spans="3:6" ht="45" customHeight="1" x14ac:dyDescent="0.25">
      <c r="C499" s="56">
        <v>495</v>
      </c>
      <c r="D499" s="30"/>
      <c r="E499" s="62"/>
      <c r="F499" s="29"/>
    </row>
    <row r="500" spans="3:6" ht="45" customHeight="1" x14ac:dyDescent="0.25">
      <c r="C500" s="56">
        <v>496</v>
      </c>
      <c r="D500" s="30"/>
      <c r="E500" s="62"/>
      <c r="F500" s="29"/>
    </row>
    <row r="501" spans="3:6" ht="45" customHeight="1" x14ac:dyDescent="0.25">
      <c r="C501" s="56">
        <v>497</v>
      </c>
      <c r="D501" s="30"/>
      <c r="E501" s="62"/>
      <c r="F501" s="29"/>
    </row>
    <row r="502" spans="3:6" ht="45" customHeight="1" x14ac:dyDescent="0.25">
      <c r="C502" s="56">
        <v>498</v>
      </c>
      <c r="D502" s="30"/>
      <c r="E502" s="62"/>
      <c r="F502" s="29"/>
    </row>
    <row r="503" spans="3:6" ht="45" customHeight="1" x14ac:dyDescent="0.25">
      <c r="C503" s="56">
        <v>499</v>
      </c>
      <c r="D503" s="30"/>
      <c r="E503" s="62"/>
      <c r="F503" s="29"/>
    </row>
    <row r="504" spans="3:6" ht="45" customHeight="1" x14ac:dyDescent="0.25">
      <c r="C504" s="56">
        <v>500</v>
      </c>
      <c r="D504" s="30"/>
      <c r="E504" s="62"/>
      <c r="F504" s="29"/>
    </row>
  </sheetData>
  <sheetProtection sheet="1" objects="1" scenarios="1" selectLockedCells="1" sort="0" autoFilter="0"/>
  <autoFilter ref="C4:F4" xr:uid="{E15478CA-04F1-4807-9682-8BF36C2B652E}"/>
  <dataValidations count="1">
    <dataValidation type="list" allowBlank="1" showInputMessage="1" showErrorMessage="1" sqref="E5:E504" xr:uid="{A694ADF9-10A4-49A6-8048-B066A5974117}">
      <formula1>Áreas</formula1>
    </dataValidation>
  </dataValidation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9B68A-CF42-4A0B-9300-3279C8572440}">
  <sheetPr codeName="Planilha21"/>
  <dimension ref="B1:H1504"/>
  <sheetViews>
    <sheetView showGridLines="0" showRowColHeaders="0" workbookViewId="0">
      <pane ySplit="4" topLeftCell="A5" activePane="bottomLeft" state="frozen"/>
      <selection activeCell="D5" sqref="D5"/>
      <selection pane="bottomLeft" activeCell="D8" sqref="D8"/>
    </sheetView>
  </sheetViews>
  <sheetFormatPr defaultRowHeight="45" customHeight="1" x14ac:dyDescent="0.25"/>
  <cols>
    <col min="1" max="2" width="1.7109375" style="26" customWidth="1"/>
    <col min="3" max="3" width="6.7109375" style="26" customWidth="1"/>
    <col min="4" max="4" width="35.7109375" style="26" customWidth="1"/>
    <col min="5" max="6" width="20.7109375" style="26" customWidth="1"/>
    <col min="7" max="8" width="35.7109375" style="26" customWidth="1"/>
    <col min="9" max="16384" width="9.140625" style="26"/>
  </cols>
  <sheetData>
    <row r="1" spans="2:8" s="1" customFormat="1" ht="35.1" customHeight="1" x14ac:dyDescent="0.25"/>
    <row r="2" spans="2:8" s="3" customFormat="1" ht="30" customHeight="1" x14ac:dyDescent="0.25"/>
    <row r="3" spans="2:8" ht="30" customHeight="1" thickBot="1" x14ac:dyDescent="0.3">
      <c r="C3" s="50"/>
      <c r="D3" s="50"/>
      <c r="E3" s="50"/>
      <c r="F3" s="50"/>
      <c r="G3" s="50"/>
      <c r="H3" s="50"/>
    </row>
    <row r="4" spans="2:8" ht="21.95" customHeight="1" x14ac:dyDescent="0.25">
      <c r="B4" s="51"/>
      <c r="C4" s="52" t="s">
        <v>36</v>
      </c>
      <c r="D4" s="53" t="s">
        <v>47</v>
      </c>
      <c r="E4" s="63" t="s">
        <v>61</v>
      </c>
      <c r="F4" s="61" t="s">
        <v>62</v>
      </c>
      <c r="G4" s="61" t="s">
        <v>63</v>
      </c>
      <c r="H4" s="54" t="s">
        <v>37</v>
      </c>
    </row>
    <row r="5" spans="2:8" ht="45" customHeight="1" x14ac:dyDescent="0.25">
      <c r="C5" s="55">
        <v>1</v>
      </c>
      <c r="D5" s="28" t="s">
        <v>64</v>
      </c>
      <c r="E5" s="64" t="s">
        <v>69</v>
      </c>
      <c r="F5" s="66" t="s">
        <v>74</v>
      </c>
      <c r="G5" s="67" t="s">
        <v>79</v>
      </c>
      <c r="H5" s="27"/>
    </row>
    <row r="6" spans="2:8" ht="45" customHeight="1" x14ac:dyDescent="0.25">
      <c r="C6" s="56">
        <v>2</v>
      </c>
      <c r="D6" s="30" t="s">
        <v>65</v>
      </c>
      <c r="E6" s="65" t="s">
        <v>70</v>
      </c>
      <c r="F6" s="66" t="s">
        <v>75</v>
      </c>
      <c r="G6" s="67" t="s">
        <v>79</v>
      </c>
      <c r="H6" s="29"/>
    </row>
    <row r="7" spans="2:8" ht="45" customHeight="1" x14ac:dyDescent="0.25">
      <c r="C7" s="56">
        <v>3</v>
      </c>
      <c r="D7" s="30" t="s">
        <v>66</v>
      </c>
      <c r="E7" s="65" t="s">
        <v>71</v>
      </c>
      <c r="F7" s="66" t="s">
        <v>76</v>
      </c>
      <c r="G7" s="67" t="s">
        <v>79</v>
      </c>
      <c r="H7" s="29"/>
    </row>
    <row r="8" spans="2:8" ht="45" customHeight="1" x14ac:dyDescent="0.25">
      <c r="C8" s="56">
        <v>4</v>
      </c>
      <c r="D8" s="30" t="s">
        <v>67</v>
      </c>
      <c r="E8" s="65" t="s">
        <v>72</v>
      </c>
      <c r="F8" s="66" t="s">
        <v>77</v>
      </c>
      <c r="G8" s="67" t="s">
        <v>79</v>
      </c>
      <c r="H8" s="29"/>
    </row>
    <row r="9" spans="2:8" ht="45" customHeight="1" x14ac:dyDescent="0.25">
      <c r="C9" s="56">
        <v>5</v>
      </c>
      <c r="D9" s="30" t="s">
        <v>68</v>
      </c>
      <c r="E9" s="65" t="s">
        <v>73</v>
      </c>
      <c r="F9" s="66" t="s">
        <v>78</v>
      </c>
      <c r="G9" s="67" t="s">
        <v>79</v>
      </c>
      <c r="H9" s="29"/>
    </row>
    <row r="10" spans="2:8" ht="45" customHeight="1" x14ac:dyDescent="0.25">
      <c r="C10" s="56">
        <v>6</v>
      </c>
      <c r="D10" s="30"/>
      <c r="E10" s="65"/>
      <c r="F10" s="66"/>
      <c r="G10" s="67"/>
      <c r="H10" s="29"/>
    </row>
    <row r="11" spans="2:8" ht="45" customHeight="1" x14ac:dyDescent="0.25">
      <c r="C11" s="56">
        <v>7</v>
      </c>
      <c r="D11" s="30"/>
      <c r="E11" s="65"/>
      <c r="F11" s="66"/>
      <c r="G11" s="67"/>
      <c r="H11" s="29"/>
    </row>
    <row r="12" spans="2:8" ht="45" customHeight="1" x14ac:dyDescent="0.25">
      <c r="C12" s="56">
        <v>8</v>
      </c>
      <c r="D12" s="30"/>
      <c r="E12" s="65"/>
      <c r="F12" s="66"/>
      <c r="G12" s="67"/>
      <c r="H12" s="29"/>
    </row>
    <row r="13" spans="2:8" ht="45" customHeight="1" x14ac:dyDescent="0.25">
      <c r="C13" s="56">
        <v>9</v>
      </c>
      <c r="D13" s="30"/>
      <c r="E13" s="65"/>
      <c r="F13" s="66"/>
      <c r="G13" s="67"/>
      <c r="H13" s="29"/>
    </row>
    <row r="14" spans="2:8" ht="45" customHeight="1" x14ac:dyDescent="0.25">
      <c r="C14" s="56">
        <v>10</v>
      </c>
      <c r="D14" s="30"/>
      <c r="E14" s="65"/>
      <c r="F14" s="66"/>
      <c r="G14" s="67"/>
      <c r="H14" s="29"/>
    </row>
    <row r="15" spans="2:8" ht="45" customHeight="1" x14ac:dyDescent="0.25">
      <c r="C15" s="56">
        <v>11</v>
      </c>
      <c r="D15" s="30"/>
      <c r="E15" s="65"/>
      <c r="F15" s="66"/>
      <c r="G15" s="67"/>
      <c r="H15" s="29"/>
    </row>
    <row r="16" spans="2:8" ht="45" customHeight="1" x14ac:dyDescent="0.25">
      <c r="C16" s="56">
        <v>12</v>
      </c>
      <c r="D16" s="30"/>
      <c r="E16" s="65"/>
      <c r="F16" s="66"/>
      <c r="G16" s="67"/>
      <c r="H16" s="29"/>
    </row>
    <row r="17" spans="3:8" ht="45" customHeight="1" x14ac:dyDescent="0.25">
      <c r="C17" s="56">
        <v>13</v>
      </c>
      <c r="D17" s="30"/>
      <c r="E17" s="65"/>
      <c r="F17" s="66"/>
      <c r="G17" s="67"/>
      <c r="H17" s="29"/>
    </row>
    <row r="18" spans="3:8" ht="45" customHeight="1" x14ac:dyDescent="0.25">
      <c r="C18" s="56">
        <v>14</v>
      </c>
      <c r="D18" s="30"/>
      <c r="E18" s="65"/>
      <c r="F18" s="66"/>
      <c r="G18" s="67"/>
      <c r="H18" s="29"/>
    </row>
    <row r="19" spans="3:8" ht="45" customHeight="1" x14ac:dyDescent="0.25">
      <c r="C19" s="56">
        <v>15</v>
      </c>
      <c r="D19" s="30"/>
      <c r="E19" s="65"/>
      <c r="F19" s="66"/>
      <c r="G19" s="67"/>
      <c r="H19" s="29"/>
    </row>
    <row r="20" spans="3:8" ht="45" customHeight="1" x14ac:dyDescent="0.25">
      <c r="C20" s="56">
        <v>16</v>
      </c>
      <c r="D20" s="30"/>
      <c r="E20" s="65"/>
      <c r="F20" s="66"/>
      <c r="G20" s="67"/>
      <c r="H20" s="29"/>
    </row>
    <row r="21" spans="3:8" ht="45" customHeight="1" x14ac:dyDescent="0.25">
      <c r="C21" s="56">
        <v>17</v>
      </c>
      <c r="D21" s="30"/>
      <c r="E21" s="65"/>
      <c r="F21" s="66"/>
      <c r="G21" s="67"/>
      <c r="H21" s="29"/>
    </row>
    <row r="22" spans="3:8" ht="45" customHeight="1" x14ac:dyDescent="0.25">
      <c r="C22" s="56">
        <v>18</v>
      </c>
      <c r="D22" s="30"/>
      <c r="E22" s="65"/>
      <c r="F22" s="66"/>
      <c r="G22" s="67"/>
      <c r="H22" s="29"/>
    </row>
    <row r="23" spans="3:8" ht="45" customHeight="1" x14ac:dyDescent="0.25">
      <c r="C23" s="56">
        <v>19</v>
      </c>
      <c r="D23" s="30"/>
      <c r="E23" s="65"/>
      <c r="F23" s="66"/>
      <c r="G23" s="67"/>
      <c r="H23" s="29"/>
    </row>
    <row r="24" spans="3:8" ht="45" customHeight="1" x14ac:dyDescent="0.25">
      <c r="C24" s="56">
        <v>20</v>
      </c>
      <c r="D24" s="30"/>
      <c r="E24" s="65"/>
      <c r="F24" s="66"/>
      <c r="G24" s="67"/>
      <c r="H24" s="29"/>
    </row>
    <row r="25" spans="3:8" ht="45" customHeight="1" x14ac:dyDescent="0.25">
      <c r="C25" s="56">
        <v>21</v>
      </c>
      <c r="D25" s="30"/>
      <c r="E25" s="65"/>
      <c r="F25" s="66"/>
      <c r="G25" s="67"/>
      <c r="H25" s="29"/>
    </row>
    <row r="26" spans="3:8" ht="45" customHeight="1" x14ac:dyDescent="0.25">
      <c r="C26" s="56">
        <v>22</v>
      </c>
      <c r="D26" s="30"/>
      <c r="E26" s="65"/>
      <c r="F26" s="66"/>
      <c r="G26" s="67"/>
      <c r="H26" s="29"/>
    </row>
    <row r="27" spans="3:8" ht="45" customHeight="1" x14ac:dyDescent="0.25">
      <c r="C27" s="56">
        <v>23</v>
      </c>
      <c r="D27" s="30"/>
      <c r="E27" s="65"/>
      <c r="F27" s="66"/>
      <c r="G27" s="67"/>
      <c r="H27" s="29"/>
    </row>
    <row r="28" spans="3:8" ht="45" customHeight="1" x14ac:dyDescent="0.25">
      <c r="C28" s="56">
        <v>24</v>
      </c>
      <c r="D28" s="30"/>
      <c r="E28" s="65"/>
      <c r="F28" s="66"/>
      <c r="G28" s="67"/>
      <c r="H28" s="29"/>
    </row>
    <row r="29" spans="3:8" ht="45" customHeight="1" x14ac:dyDescent="0.25">
      <c r="C29" s="56">
        <v>25</v>
      </c>
      <c r="D29" s="30"/>
      <c r="E29" s="65"/>
      <c r="F29" s="66"/>
      <c r="G29" s="67"/>
      <c r="H29" s="29"/>
    </row>
    <row r="30" spans="3:8" ht="45" customHeight="1" x14ac:dyDescent="0.25">
      <c r="C30" s="56">
        <v>26</v>
      </c>
      <c r="D30" s="30"/>
      <c r="E30" s="65"/>
      <c r="F30" s="66"/>
      <c r="G30" s="67"/>
      <c r="H30" s="29"/>
    </row>
    <row r="31" spans="3:8" ht="45" customHeight="1" x14ac:dyDescent="0.25">
      <c r="C31" s="56">
        <v>27</v>
      </c>
      <c r="D31" s="30"/>
      <c r="E31" s="65"/>
      <c r="F31" s="66"/>
      <c r="G31" s="67"/>
      <c r="H31" s="29"/>
    </row>
    <row r="32" spans="3:8" ht="45" customHeight="1" x14ac:dyDescent="0.25">
      <c r="C32" s="56">
        <v>28</v>
      </c>
      <c r="D32" s="30"/>
      <c r="E32" s="65"/>
      <c r="F32" s="66"/>
      <c r="G32" s="67"/>
      <c r="H32" s="29"/>
    </row>
    <row r="33" spans="3:8" ht="45" customHeight="1" x14ac:dyDescent="0.25">
      <c r="C33" s="56">
        <v>29</v>
      </c>
      <c r="D33" s="30"/>
      <c r="E33" s="65"/>
      <c r="F33" s="66"/>
      <c r="G33" s="67"/>
      <c r="H33" s="29"/>
    </row>
    <row r="34" spans="3:8" ht="45" customHeight="1" x14ac:dyDescent="0.25">
      <c r="C34" s="56">
        <v>30</v>
      </c>
      <c r="D34" s="30"/>
      <c r="E34" s="65"/>
      <c r="F34" s="66"/>
      <c r="G34" s="67"/>
      <c r="H34" s="29"/>
    </row>
    <row r="35" spans="3:8" ht="45" customHeight="1" x14ac:dyDescent="0.25">
      <c r="C35" s="56">
        <v>31</v>
      </c>
      <c r="D35" s="30"/>
      <c r="E35" s="65"/>
      <c r="F35" s="66"/>
      <c r="G35" s="67"/>
      <c r="H35" s="29"/>
    </row>
    <row r="36" spans="3:8" ht="45" customHeight="1" x14ac:dyDescent="0.25">
      <c r="C36" s="56">
        <v>32</v>
      </c>
      <c r="D36" s="30"/>
      <c r="E36" s="65"/>
      <c r="F36" s="66"/>
      <c r="G36" s="67"/>
      <c r="H36" s="29"/>
    </row>
    <row r="37" spans="3:8" ht="45" customHeight="1" x14ac:dyDescent="0.25">
      <c r="C37" s="56">
        <v>33</v>
      </c>
      <c r="D37" s="30"/>
      <c r="E37" s="65"/>
      <c r="F37" s="66"/>
      <c r="G37" s="67"/>
      <c r="H37" s="29"/>
    </row>
    <row r="38" spans="3:8" ht="45" customHeight="1" x14ac:dyDescent="0.25">
      <c r="C38" s="56">
        <v>34</v>
      </c>
      <c r="D38" s="30"/>
      <c r="E38" s="65"/>
      <c r="F38" s="66"/>
      <c r="G38" s="67"/>
      <c r="H38" s="29"/>
    </row>
    <row r="39" spans="3:8" ht="45" customHeight="1" x14ac:dyDescent="0.25">
      <c r="C39" s="56">
        <v>35</v>
      </c>
      <c r="D39" s="30"/>
      <c r="E39" s="65"/>
      <c r="F39" s="66"/>
      <c r="G39" s="67"/>
      <c r="H39" s="29"/>
    </row>
    <row r="40" spans="3:8" ht="45" customHeight="1" x14ac:dyDescent="0.25">
      <c r="C40" s="56">
        <v>36</v>
      </c>
      <c r="D40" s="30"/>
      <c r="E40" s="65"/>
      <c r="F40" s="66"/>
      <c r="G40" s="67"/>
      <c r="H40" s="29"/>
    </row>
    <row r="41" spans="3:8" ht="45" customHeight="1" x14ac:dyDescent="0.25">
      <c r="C41" s="56">
        <v>37</v>
      </c>
      <c r="D41" s="30"/>
      <c r="E41" s="65"/>
      <c r="F41" s="66"/>
      <c r="G41" s="67"/>
      <c r="H41" s="29"/>
    </row>
    <row r="42" spans="3:8" ht="45" customHeight="1" x14ac:dyDescent="0.25">
      <c r="C42" s="56">
        <v>38</v>
      </c>
      <c r="D42" s="30"/>
      <c r="E42" s="65"/>
      <c r="F42" s="66"/>
      <c r="G42" s="67"/>
      <c r="H42" s="29"/>
    </row>
    <row r="43" spans="3:8" ht="45" customHeight="1" x14ac:dyDescent="0.25">
      <c r="C43" s="56">
        <v>39</v>
      </c>
      <c r="D43" s="30"/>
      <c r="E43" s="65"/>
      <c r="F43" s="66"/>
      <c r="G43" s="67"/>
      <c r="H43" s="29"/>
    </row>
    <row r="44" spans="3:8" ht="45" customHeight="1" x14ac:dyDescent="0.25">
      <c r="C44" s="56">
        <v>40</v>
      </c>
      <c r="D44" s="30"/>
      <c r="E44" s="65"/>
      <c r="F44" s="66"/>
      <c r="G44" s="67"/>
      <c r="H44" s="29"/>
    </row>
    <row r="45" spans="3:8" ht="45" customHeight="1" x14ac:dyDescent="0.25">
      <c r="C45" s="56">
        <v>41</v>
      </c>
      <c r="D45" s="30"/>
      <c r="E45" s="65"/>
      <c r="F45" s="66"/>
      <c r="G45" s="67"/>
      <c r="H45" s="29"/>
    </row>
    <row r="46" spans="3:8" ht="45" customHeight="1" x14ac:dyDescent="0.25">
      <c r="C46" s="56">
        <v>42</v>
      </c>
      <c r="D46" s="30"/>
      <c r="E46" s="65"/>
      <c r="F46" s="66"/>
      <c r="G46" s="67"/>
      <c r="H46" s="29"/>
    </row>
    <row r="47" spans="3:8" ht="45" customHeight="1" x14ac:dyDescent="0.25">
      <c r="C47" s="56">
        <v>43</v>
      </c>
      <c r="D47" s="30"/>
      <c r="E47" s="65"/>
      <c r="F47" s="66"/>
      <c r="G47" s="67"/>
      <c r="H47" s="29"/>
    </row>
    <row r="48" spans="3:8" ht="45" customHeight="1" x14ac:dyDescent="0.25">
      <c r="C48" s="56">
        <v>44</v>
      </c>
      <c r="D48" s="30"/>
      <c r="E48" s="65"/>
      <c r="F48" s="66"/>
      <c r="G48" s="67"/>
      <c r="H48" s="29"/>
    </row>
    <row r="49" spans="3:8" ht="45" customHeight="1" x14ac:dyDescent="0.25">
      <c r="C49" s="56">
        <v>45</v>
      </c>
      <c r="D49" s="30"/>
      <c r="E49" s="65"/>
      <c r="F49" s="66"/>
      <c r="G49" s="67"/>
      <c r="H49" s="29"/>
    </row>
    <row r="50" spans="3:8" ht="45" customHeight="1" x14ac:dyDescent="0.25">
      <c r="C50" s="56">
        <v>46</v>
      </c>
      <c r="D50" s="30"/>
      <c r="E50" s="65"/>
      <c r="F50" s="66"/>
      <c r="G50" s="67"/>
      <c r="H50" s="29"/>
    </row>
    <row r="51" spans="3:8" ht="45" customHeight="1" x14ac:dyDescent="0.25">
      <c r="C51" s="56">
        <v>47</v>
      </c>
      <c r="D51" s="30"/>
      <c r="E51" s="65"/>
      <c r="F51" s="66"/>
      <c r="G51" s="67"/>
      <c r="H51" s="29"/>
    </row>
    <row r="52" spans="3:8" ht="45" customHeight="1" x14ac:dyDescent="0.25">
      <c r="C52" s="56">
        <v>48</v>
      </c>
      <c r="D52" s="30"/>
      <c r="E52" s="65"/>
      <c r="F52" s="66"/>
      <c r="G52" s="67"/>
      <c r="H52" s="29"/>
    </row>
    <row r="53" spans="3:8" ht="45" customHeight="1" x14ac:dyDescent="0.25">
      <c r="C53" s="56">
        <v>49</v>
      </c>
      <c r="D53" s="30"/>
      <c r="E53" s="65"/>
      <c r="F53" s="66"/>
      <c r="G53" s="67"/>
      <c r="H53" s="29"/>
    </row>
    <row r="54" spans="3:8" ht="45" customHeight="1" x14ac:dyDescent="0.25">
      <c r="C54" s="56">
        <v>50</v>
      </c>
      <c r="D54" s="30"/>
      <c r="E54" s="65"/>
      <c r="F54" s="66"/>
      <c r="G54" s="67"/>
      <c r="H54" s="29"/>
    </row>
    <row r="55" spans="3:8" ht="45" customHeight="1" x14ac:dyDescent="0.25">
      <c r="C55" s="56">
        <v>51</v>
      </c>
      <c r="D55" s="30"/>
      <c r="E55" s="65"/>
      <c r="F55" s="66"/>
      <c r="G55" s="67"/>
      <c r="H55" s="29"/>
    </row>
    <row r="56" spans="3:8" ht="45" customHeight="1" x14ac:dyDescent="0.25">
      <c r="C56" s="56">
        <v>52</v>
      </c>
      <c r="D56" s="30"/>
      <c r="E56" s="65"/>
      <c r="F56" s="66"/>
      <c r="G56" s="67"/>
      <c r="H56" s="29"/>
    </row>
    <row r="57" spans="3:8" ht="45" customHeight="1" x14ac:dyDescent="0.25">
      <c r="C57" s="56">
        <v>53</v>
      </c>
      <c r="D57" s="30"/>
      <c r="E57" s="65"/>
      <c r="F57" s="66"/>
      <c r="G57" s="67"/>
      <c r="H57" s="29"/>
    </row>
    <row r="58" spans="3:8" ht="45" customHeight="1" x14ac:dyDescent="0.25">
      <c r="C58" s="56">
        <v>54</v>
      </c>
      <c r="D58" s="30"/>
      <c r="E58" s="65"/>
      <c r="F58" s="66"/>
      <c r="G58" s="67"/>
      <c r="H58" s="29"/>
    </row>
    <row r="59" spans="3:8" ht="45" customHeight="1" x14ac:dyDescent="0.25">
      <c r="C59" s="56">
        <v>55</v>
      </c>
      <c r="D59" s="30"/>
      <c r="E59" s="65"/>
      <c r="F59" s="66"/>
      <c r="G59" s="67"/>
      <c r="H59" s="29"/>
    </row>
    <row r="60" spans="3:8" ht="45" customHeight="1" x14ac:dyDescent="0.25">
      <c r="C60" s="56">
        <v>56</v>
      </c>
      <c r="D60" s="30"/>
      <c r="E60" s="65"/>
      <c r="F60" s="66"/>
      <c r="G60" s="67"/>
      <c r="H60" s="29"/>
    </row>
    <row r="61" spans="3:8" ht="45" customHeight="1" x14ac:dyDescent="0.25">
      <c r="C61" s="56">
        <v>57</v>
      </c>
      <c r="D61" s="30"/>
      <c r="E61" s="65"/>
      <c r="F61" s="66"/>
      <c r="G61" s="67"/>
      <c r="H61" s="29"/>
    </row>
    <row r="62" spans="3:8" ht="45" customHeight="1" x14ac:dyDescent="0.25">
      <c r="C62" s="56">
        <v>58</v>
      </c>
      <c r="D62" s="30"/>
      <c r="E62" s="65"/>
      <c r="F62" s="66"/>
      <c r="G62" s="67"/>
      <c r="H62" s="29"/>
    </row>
    <row r="63" spans="3:8" ht="45" customHeight="1" x14ac:dyDescent="0.25">
      <c r="C63" s="56">
        <v>59</v>
      </c>
      <c r="D63" s="30"/>
      <c r="E63" s="65"/>
      <c r="F63" s="66"/>
      <c r="G63" s="67"/>
      <c r="H63" s="29"/>
    </row>
    <row r="64" spans="3:8" ht="45" customHeight="1" x14ac:dyDescent="0.25">
      <c r="C64" s="56">
        <v>60</v>
      </c>
      <c r="D64" s="30"/>
      <c r="E64" s="65"/>
      <c r="F64" s="66"/>
      <c r="G64" s="67"/>
      <c r="H64" s="29"/>
    </row>
    <row r="65" spans="3:8" ht="45" customHeight="1" x14ac:dyDescent="0.25">
      <c r="C65" s="56">
        <v>61</v>
      </c>
      <c r="D65" s="30"/>
      <c r="E65" s="65"/>
      <c r="F65" s="66"/>
      <c r="G65" s="67"/>
      <c r="H65" s="29"/>
    </row>
    <row r="66" spans="3:8" ht="45" customHeight="1" x14ac:dyDescent="0.25">
      <c r="C66" s="56">
        <v>62</v>
      </c>
      <c r="D66" s="30"/>
      <c r="E66" s="65"/>
      <c r="F66" s="66"/>
      <c r="G66" s="67"/>
      <c r="H66" s="29"/>
    </row>
    <row r="67" spans="3:8" ht="45" customHeight="1" x14ac:dyDescent="0.25">
      <c r="C67" s="56">
        <v>63</v>
      </c>
      <c r="D67" s="30"/>
      <c r="E67" s="65"/>
      <c r="F67" s="66"/>
      <c r="G67" s="67"/>
      <c r="H67" s="29"/>
    </row>
    <row r="68" spans="3:8" ht="45" customHeight="1" x14ac:dyDescent="0.25">
      <c r="C68" s="56">
        <v>64</v>
      </c>
      <c r="D68" s="30"/>
      <c r="E68" s="65"/>
      <c r="F68" s="66"/>
      <c r="G68" s="67"/>
      <c r="H68" s="29"/>
    </row>
    <row r="69" spans="3:8" ht="45" customHeight="1" x14ac:dyDescent="0.25">
      <c r="C69" s="56">
        <v>65</v>
      </c>
      <c r="D69" s="30"/>
      <c r="E69" s="65"/>
      <c r="F69" s="66"/>
      <c r="G69" s="67"/>
      <c r="H69" s="29"/>
    </row>
    <row r="70" spans="3:8" ht="45" customHeight="1" x14ac:dyDescent="0.25">
      <c r="C70" s="56">
        <v>66</v>
      </c>
      <c r="D70" s="30"/>
      <c r="E70" s="65"/>
      <c r="F70" s="66"/>
      <c r="G70" s="67"/>
      <c r="H70" s="29"/>
    </row>
    <row r="71" spans="3:8" ht="45" customHeight="1" x14ac:dyDescent="0.25">
      <c r="C71" s="56">
        <v>67</v>
      </c>
      <c r="D71" s="30"/>
      <c r="E71" s="65"/>
      <c r="F71" s="66"/>
      <c r="G71" s="67"/>
      <c r="H71" s="29"/>
    </row>
    <row r="72" spans="3:8" ht="45" customHeight="1" x14ac:dyDescent="0.25">
      <c r="C72" s="56">
        <v>68</v>
      </c>
      <c r="D72" s="30"/>
      <c r="E72" s="65"/>
      <c r="F72" s="66"/>
      <c r="G72" s="67"/>
      <c r="H72" s="29"/>
    </row>
    <row r="73" spans="3:8" ht="45" customHeight="1" x14ac:dyDescent="0.25">
      <c r="C73" s="56">
        <v>69</v>
      </c>
      <c r="D73" s="30"/>
      <c r="E73" s="65"/>
      <c r="F73" s="66"/>
      <c r="G73" s="67"/>
      <c r="H73" s="29"/>
    </row>
    <row r="74" spans="3:8" ht="45" customHeight="1" x14ac:dyDescent="0.25">
      <c r="C74" s="56">
        <v>70</v>
      </c>
      <c r="D74" s="30"/>
      <c r="E74" s="65"/>
      <c r="F74" s="66"/>
      <c r="G74" s="67"/>
      <c r="H74" s="29"/>
    </row>
    <row r="75" spans="3:8" ht="45" customHeight="1" x14ac:dyDescent="0.25">
      <c r="C75" s="56">
        <v>71</v>
      </c>
      <c r="D75" s="30"/>
      <c r="E75" s="65"/>
      <c r="F75" s="66"/>
      <c r="G75" s="67"/>
      <c r="H75" s="29"/>
    </row>
    <row r="76" spans="3:8" ht="45" customHeight="1" x14ac:dyDescent="0.25">
      <c r="C76" s="56">
        <v>72</v>
      </c>
      <c r="D76" s="30"/>
      <c r="E76" s="65"/>
      <c r="F76" s="66"/>
      <c r="G76" s="67"/>
      <c r="H76" s="29"/>
    </row>
    <row r="77" spans="3:8" ht="45" customHeight="1" x14ac:dyDescent="0.25">
      <c r="C77" s="56">
        <v>73</v>
      </c>
      <c r="D77" s="30"/>
      <c r="E77" s="65"/>
      <c r="F77" s="66"/>
      <c r="G77" s="67"/>
      <c r="H77" s="29"/>
    </row>
    <row r="78" spans="3:8" ht="45" customHeight="1" x14ac:dyDescent="0.25">
      <c r="C78" s="56">
        <v>74</v>
      </c>
      <c r="D78" s="30"/>
      <c r="E78" s="65"/>
      <c r="F78" s="66"/>
      <c r="G78" s="67"/>
      <c r="H78" s="29"/>
    </row>
    <row r="79" spans="3:8" ht="45" customHeight="1" x14ac:dyDescent="0.25">
      <c r="C79" s="56">
        <v>75</v>
      </c>
      <c r="D79" s="30"/>
      <c r="E79" s="65"/>
      <c r="F79" s="66"/>
      <c r="G79" s="67"/>
      <c r="H79" s="29"/>
    </row>
    <row r="80" spans="3:8" ht="45" customHeight="1" x14ac:dyDescent="0.25">
      <c r="C80" s="56">
        <v>76</v>
      </c>
      <c r="D80" s="30"/>
      <c r="E80" s="65"/>
      <c r="F80" s="66"/>
      <c r="G80" s="67"/>
      <c r="H80" s="29"/>
    </row>
    <row r="81" spans="3:8" ht="45" customHeight="1" x14ac:dyDescent="0.25">
      <c r="C81" s="56">
        <v>77</v>
      </c>
      <c r="D81" s="30"/>
      <c r="E81" s="65"/>
      <c r="F81" s="66"/>
      <c r="G81" s="67"/>
      <c r="H81" s="29"/>
    </row>
    <row r="82" spans="3:8" ht="45" customHeight="1" x14ac:dyDescent="0.25">
      <c r="C82" s="56">
        <v>78</v>
      </c>
      <c r="D82" s="30"/>
      <c r="E82" s="65"/>
      <c r="F82" s="66"/>
      <c r="G82" s="67"/>
      <c r="H82" s="29"/>
    </row>
    <row r="83" spans="3:8" ht="45" customHeight="1" x14ac:dyDescent="0.25">
      <c r="C83" s="56">
        <v>79</v>
      </c>
      <c r="D83" s="30"/>
      <c r="E83" s="65"/>
      <c r="F83" s="66"/>
      <c r="G83" s="67"/>
      <c r="H83" s="29"/>
    </row>
    <row r="84" spans="3:8" ht="45" customHeight="1" x14ac:dyDescent="0.25">
      <c r="C84" s="56">
        <v>80</v>
      </c>
      <c r="D84" s="30"/>
      <c r="E84" s="65"/>
      <c r="F84" s="66"/>
      <c r="G84" s="67"/>
      <c r="H84" s="29"/>
    </row>
    <row r="85" spans="3:8" ht="45" customHeight="1" x14ac:dyDescent="0.25">
      <c r="C85" s="56">
        <v>81</v>
      </c>
      <c r="D85" s="30"/>
      <c r="E85" s="65"/>
      <c r="F85" s="66"/>
      <c r="G85" s="67"/>
      <c r="H85" s="29"/>
    </row>
    <row r="86" spans="3:8" ht="45" customHeight="1" x14ac:dyDescent="0.25">
      <c r="C86" s="56">
        <v>82</v>
      </c>
      <c r="D86" s="30"/>
      <c r="E86" s="65"/>
      <c r="F86" s="66"/>
      <c r="G86" s="67"/>
      <c r="H86" s="29"/>
    </row>
    <row r="87" spans="3:8" ht="45" customHeight="1" x14ac:dyDescent="0.25">
      <c r="C87" s="56">
        <v>83</v>
      </c>
      <c r="D87" s="30"/>
      <c r="E87" s="65"/>
      <c r="F87" s="66"/>
      <c r="G87" s="67"/>
      <c r="H87" s="29"/>
    </row>
    <row r="88" spans="3:8" ht="45" customHeight="1" x14ac:dyDescent="0.25">
      <c r="C88" s="56">
        <v>84</v>
      </c>
      <c r="D88" s="30"/>
      <c r="E88" s="65"/>
      <c r="F88" s="66"/>
      <c r="G88" s="67"/>
      <c r="H88" s="29"/>
    </row>
    <row r="89" spans="3:8" ht="45" customHeight="1" x14ac:dyDescent="0.25">
      <c r="C89" s="56">
        <v>85</v>
      </c>
      <c r="D89" s="30"/>
      <c r="E89" s="65"/>
      <c r="F89" s="66"/>
      <c r="G89" s="67"/>
      <c r="H89" s="29"/>
    </row>
    <row r="90" spans="3:8" ht="45" customHeight="1" x14ac:dyDescent="0.25">
      <c r="C90" s="56">
        <v>86</v>
      </c>
      <c r="D90" s="30"/>
      <c r="E90" s="65"/>
      <c r="F90" s="66"/>
      <c r="G90" s="67"/>
      <c r="H90" s="29"/>
    </row>
    <row r="91" spans="3:8" ht="45" customHeight="1" x14ac:dyDescent="0.25">
      <c r="C91" s="56">
        <v>87</v>
      </c>
      <c r="D91" s="30"/>
      <c r="E91" s="65"/>
      <c r="F91" s="66"/>
      <c r="G91" s="67"/>
      <c r="H91" s="29"/>
    </row>
    <row r="92" spans="3:8" ht="45" customHeight="1" x14ac:dyDescent="0.25">
      <c r="C92" s="56">
        <v>88</v>
      </c>
      <c r="D92" s="30"/>
      <c r="E92" s="65"/>
      <c r="F92" s="66"/>
      <c r="G92" s="67"/>
      <c r="H92" s="29"/>
    </row>
    <row r="93" spans="3:8" ht="45" customHeight="1" x14ac:dyDescent="0.25">
      <c r="C93" s="56">
        <v>89</v>
      </c>
      <c r="D93" s="30"/>
      <c r="E93" s="65"/>
      <c r="F93" s="66"/>
      <c r="G93" s="67"/>
      <c r="H93" s="29"/>
    </row>
    <row r="94" spans="3:8" ht="45" customHeight="1" x14ac:dyDescent="0.25">
      <c r="C94" s="56">
        <v>90</v>
      </c>
      <c r="D94" s="30"/>
      <c r="E94" s="65"/>
      <c r="F94" s="66"/>
      <c r="G94" s="67"/>
      <c r="H94" s="29"/>
    </row>
    <row r="95" spans="3:8" ht="45" customHeight="1" x14ac:dyDescent="0.25">
      <c r="C95" s="56">
        <v>91</v>
      </c>
      <c r="D95" s="30"/>
      <c r="E95" s="65"/>
      <c r="F95" s="66"/>
      <c r="G95" s="67"/>
      <c r="H95" s="29"/>
    </row>
    <row r="96" spans="3:8" ht="45" customHeight="1" x14ac:dyDescent="0.25">
      <c r="C96" s="56">
        <v>92</v>
      </c>
      <c r="D96" s="30"/>
      <c r="E96" s="65"/>
      <c r="F96" s="66"/>
      <c r="G96" s="67"/>
      <c r="H96" s="29"/>
    </row>
    <row r="97" spans="3:8" ht="45" customHeight="1" x14ac:dyDescent="0.25">
      <c r="C97" s="56">
        <v>93</v>
      </c>
      <c r="D97" s="30"/>
      <c r="E97" s="65"/>
      <c r="F97" s="66"/>
      <c r="G97" s="67"/>
      <c r="H97" s="29"/>
    </row>
    <row r="98" spans="3:8" ht="45" customHeight="1" x14ac:dyDescent="0.25">
      <c r="C98" s="56">
        <v>94</v>
      </c>
      <c r="D98" s="30"/>
      <c r="E98" s="65"/>
      <c r="F98" s="66"/>
      <c r="G98" s="67"/>
      <c r="H98" s="29"/>
    </row>
    <row r="99" spans="3:8" ht="45" customHeight="1" x14ac:dyDescent="0.25">
      <c r="C99" s="56">
        <v>95</v>
      </c>
      <c r="D99" s="30"/>
      <c r="E99" s="65"/>
      <c r="F99" s="66"/>
      <c r="G99" s="67"/>
      <c r="H99" s="29"/>
    </row>
    <row r="100" spans="3:8" ht="45" customHeight="1" x14ac:dyDescent="0.25">
      <c r="C100" s="56">
        <v>96</v>
      </c>
      <c r="D100" s="30"/>
      <c r="E100" s="65"/>
      <c r="F100" s="66"/>
      <c r="G100" s="67"/>
      <c r="H100" s="29"/>
    </row>
    <row r="101" spans="3:8" ht="45" customHeight="1" x14ac:dyDescent="0.25">
      <c r="C101" s="56">
        <v>97</v>
      </c>
      <c r="D101" s="30"/>
      <c r="E101" s="65"/>
      <c r="F101" s="66"/>
      <c r="G101" s="67"/>
      <c r="H101" s="29"/>
    </row>
    <row r="102" spans="3:8" ht="45" customHeight="1" x14ac:dyDescent="0.25">
      <c r="C102" s="56">
        <v>98</v>
      </c>
      <c r="D102" s="30"/>
      <c r="E102" s="65"/>
      <c r="F102" s="66"/>
      <c r="G102" s="67"/>
      <c r="H102" s="29"/>
    </row>
    <row r="103" spans="3:8" ht="45" customHeight="1" x14ac:dyDescent="0.25">
      <c r="C103" s="56">
        <v>99</v>
      </c>
      <c r="D103" s="30"/>
      <c r="E103" s="65"/>
      <c r="F103" s="66"/>
      <c r="G103" s="67"/>
      <c r="H103" s="29"/>
    </row>
    <row r="104" spans="3:8" ht="45" customHeight="1" x14ac:dyDescent="0.25">
      <c r="C104" s="56">
        <v>100</v>
      </c>
      <c r="D104" s="30"/>
      <c r="E104" s="65"/>
      <c r="F104" s="66"/>
      <c r="G104" s="67"/>
      <c r="H104" s="29"/>
    </row>
    <row r="105" spans="3:8" ht="45" customHeight="1" x14ac:dyDescent="0.25">
      <c r="C105" s="56">
        <v>101</v>
      </c>
      <c r="D105" s="30"/>
      <c r="E105" s="65"/>
      <c r="F105" s="66"/>
      <c r="G105" s="67"/>
      <c r="H105" s="29"/>
    </row>
    <row r="106" spans="3:8" ht="45" customHeight="1" x14ac:dyDescent="0.25">
      <c r="C106" s="56">
        <v>102</v>
      </c>
      <c r="D106" s="30"/>
      <c r="E106" s="65"/>
      <c r="F106" s="66"/>
      <c r="G106" s="67"/>
      <c r="H106" s="29"/>
    </row>
    <row r="107" spans="3:8" ht="45" customHeight="1" x14ac:dyDescent="0.25">
      <c r="C107" s="56">
        <v>103</v>
      </c>
      <c r="D107" s="30"/>
      <c r="E107" s="65"/>
      <c r="F107" s="66"/>
      <c r="G107" s="67"/>
      <c r="H107" s="29"/>
    </row>
    <row r="108" spans="3:8" ht="45" customHeight="1" x14ac:dyDescent="0.25">
      <c r="C108" s="56">
        <v>104</v>
      </c>
      <c r="D108" s="30"/>
      <c r="E108" s="65"/>
      <c r="F108" s="66"/>
      <c r="G108" s="67"/>
      <c r="H108" s="29"/>
    </row>
    <row r="109" spans="3:8" ht="45" customHeight="1" x14ac:dyDescent="0.25">
      <c r="C109" s="56">
        <v>105</v>
      </c>
      <c r="D109" s="30"/>
      <c r="E109" s="65"/>
      <c r="F109" s="66"/>
      <c r="G109" s="67"/>
      <c r="H109" s="29"/>
    </row>
    <row r="110" spans="3:8" ht="45" customHeight="1" x14ac:dyDescent="0.25">
      <c r="C110" s="56">
        <v>106</v>
      </c>
      <c r="D110" s="30"/>
      <c r="E110" s="65"/>
      <c r="F110" s="66"/>
      <c r="G110" s="67"/>
      <c r="H110" s="29"/>
    </row>
    <row r="111" spans="3:8" ht="45" customHeight="1" x14ac:dyDescent="0.25">
      <c r="C111" s="56">
        <v>107</v>
      </c>
      <c r="D111" s="30"/>
      <c r="E111" s="65"/>
      <c r="F111" s="66"/>
      <c r="G111" s="67"/>
      <c r="H111" s="29"/>
    </row>
    <row r="112" spans="3:8" ht="45" customHeight="1" x14ac:dyDescent="0.25">
      <c r="C112" s="56">
        <v>108</v>
      </c>
      <c r="D112" s="30"/>
      <c r="E112" s="65"/>
      <c r="F112" s="66"/>
      <c r="G112" s="67"/>
      <c r="H112" s="29"/>
    </row>
    <row r="113" spans="3:8" ht="45" customHeight="1" x14ac:dyDescent="0.25">
      <c r="C113" s="56">
        <v>109</v>
      </c>
      <c r="D113" s="30"/>
      <c r="E113" s="65"/>
      <c r="F113" s="66"/>
      <c r="G113" s="67"/>
      <c r="H113" s="29"/>
    </row>
    <row r="114" spans="3:8" ht="45" customHeight="1" x14ac:dyDescent="0.25">
      <c r="C114" s="56">
        <v>110</v>
      </c>
      <c r="D114" s="30"/>
      <c r="E114" s="65"/>
      <c r="F114" s="66"/>
      <c r="G114" s="67"/>
      <c r="H114" s="29"/>
    </row>
    <row r="115" spans="3:8" ht="45" customHeight="1" x14ac:dyDescent="0.25">
      <c r="C115" s="56">
        <v>111</v>
      </c>
      <c r="D115" s="30"/>
      <c r="E115" s="65"/>
      <c r="F115" s="66"/>
      <c r="G115" s="67"/>
      <c r="H115" s="29"/>
    </row>
    <row r="116" spans="3:8" ht="45" customHeight="1" x14ac:dyDescent="0.25">
      <c r="C116" s="56">
        <v>112</v>
      </c>
      <c r="D116" s="30"/>
      <c r="E116" s="65"/>
      <c r="F116" s="66"/>
      <c r="G116" s="67"/>
      <c r="H116" s="29"/>
    </row>
    <row r="117" spans="3:8" ht="45" customHeight="1" x14ac:dyDescent="0.25">
      <c r="C117" s="56">
        <v>113</v>
      </c>
      <c r="D117" s="30"/>
      <c r="E117" s="65"/>
      <c r="F117" s="66"/>
      <c r="G117" s="67"/>
      <c r="H117" s="29"/>
    </row>
    <row r="118" spans="3:8" ht="45" customHeight="1" x14ac:dyDescent="0.25">
      <c r="C118" s="56">
        <v>114</v>
      </c>
      <c r="D118" s="30"/>
      <c r="E118" s="65"/>
      <c r="F118" s="66"/>
      <c r="G118" s="67"/>
      <c r="H118" s="29"/>
    </row>
    <row r="119" spans="3:8" ht="45" customHeight="1" x14ac:dyDescent="0.25">
      <c r="C119" s="56">
        <v>115</v>
      </c>
      <c r="D119" s="30"/>
      <c r="E119" s="65"/>
      <c r="F119" s="66"/>
      <c r="G119" s="67"/>
      <c r="H119" s="29"/>
    </row>
    <row r="120" spans="3:8" ht="45" customHeight="1" x14ac:dyDescent="0.25">
      <c r="C120" s="56">
        <v>116</v>
      </c>
      <c r="D120" s="30"/>
      <c r="E120" s="65"/>
      <c r="F120" s="66"/>
      <c r="G120" s="67"/>
      <c r="H120" s="29"/>
    </row>
    <row r="121" spans="3:8" ht="45" customHeight="1" x14ac:dyDescent="0.25">
      <c r="C121" s="56">
        <v>117</v>
      </c>
      <c r="D121" s="30"/>
      <c r="E121" s="65"/>
      <c r="F121" s="66"/>
      <c r="G121" s="67"/>
      <c r="H121" s="29"/>
    </row>
    <row r="122" spans="3:8" ht="45" customHeight="1" x14ac:dyDescent="0.25">
      <c r="C122" s="56">
        <v>118</v>
      </c>
      <c r="D122" s="30"/>
      <c r="E122" s="65"/>
      <c r="F122" s="66"/>
      <c r="G122" s="67"/>
      <c r="H122" s="29"/>
    </row>
    <row r="123" spans="3:8" ht="45" customHeight="1" x14ac:dyDescent="0.25">
      <c r="C123" s="56">
        <v>119</v>
      </c>
      <c r="D123" s="30"/>
      <c r="E123" s="65"/>
      <c r="F123" s="66"/>
      <c r="G123" s="67"/>
      <c r="H123" s="29"/>
    </row>
    <row r="124" spans="3:8" ht="45" customHeight="1" x14ac:dyDescent="0.25">
      <c r="C124" s="56">
        <v>120</v>
      </c>
      <c r="D124" s="30"/>
      <c r="E124" s="65"/>
      <c r="F124" s="66"/>
      <c r="G124" s="67"/>
      <c r="H124" s="29"/>
    </row>
    <row r="125" spans="3:8" ht="45" customHeight="1" x14ac:dyDescent="0.25">
      <c r="C125" s="56">
        <v>121</v>
      </c>
      <c r="D125" s="30"/>
      <c r="E125" s="65"/>
      <c r="F125" s="66"/>
      <c r="G125" s="67"/>
      <c r="H125" s="29"/>
    </row>
    <row r="126" spans="3:8" ht="45" customHeight="1" x14ac:dyDescent="0.25">
      <c r="C126" s="56">
        <v>122</v>
      </c>
      <c r="D126" s="30"/>
      <c r="E126" s="65"/>
      <c r="F126" s="66"/>
      <c r="G126" s="67"/>
      <c r="H126" s="29"/>
    </row>
    <row r="127" spans="3:8" ht="45" customHeight="1" x14ac:dyDescent="0.25">
      <c r="C127" s="56">
        <v>123</v>
      </c>
      <c r="D127" s="30"/>
      <c r="E127" s="65"/>
      <c r="F127" s="66"/>
      <c r="G127" s="67"/>
      <c r="H127" s="29"/>
    </row>
    <row r="128" spans="3:8" ht="45" customHeight="1" x14ac:dyDescent="0.25">
      <c r="C128" s="56">
        <v>124</v>
      </c>
      <c r="D128" s="30"/>
      <c r="E128" s="65"/>
      <c r="F128" s="66"/>
      <c r="G128" s="67"/>
      <c r="H128" s="29"/>
    </row>
    <row r="129" spans="3:8" ht="45" customHeight="1" x14ac:dyDescent="0.25">
      <c r="C129" s="56">
        <v>125</v>
      </c>
      <c r="D129" s="30"/>
      <c r="E129" s="65"/>
      <c r="F129" s="66"/>
      <c r="G129" s="67"/>
      <c r="H129" s="29"/>
    </row>
    <row r="130" spans="3:8" ht="45" customHeight="1" x14ac:dyDescent="0.25">
      <c r="C130" s="56">
        <v>126</v>
      </c>
      <c r="D130" s="30"/>
      <c r="E130" s="65"/>
      <c r="F130" s="66"/>
      <c r="G130" s="67"/>
      <c r="H130" s="29"/>
    </row>
    <row r="131" spans="3:8" ht="45" customHeight="1" x14ac:dyDescent="0.25">
      <c r="C131" s="56">
        <v>127</v>
      </c>
      <c r="D131" s="30"/>
      <c r="E131" s="65"/>
      <c r="F131" s="66"/>
      <c r="G131" s="67"/>
      <c r="H131" s="29"/>
    </row>
    <row r="132" spans="3:8" ht="45" customHeight="1" x14ac:dyDescent="0.25">
      <c r="C132" s="56">
        <v>128</v>
      </c>
      <c r="D132" s="30"/>
      <c r="E132" s="65"/>
      <c r="F132" s="66"/>
      <c r="G132" s="67"/>
      <c r="H132" s="29"/>
    </row>
    <row r="133" spans="3:8" ht="45" customHeight="1" x14ac:dyDescent="0.25">
      <c r="C133" s="56">
        <v>129</v>
      </c>
      <c r="D133" s="30"/>
      <c r="E133" s="65"/>
      <c r="F133" s="66"/>
      <c r="G133" s="67"/>
      <c r="H133" s="29"/>
    </row>
    <row r="134" spans="3:8" ht="45" customHeight="1" x14ac:dyDescent="0.25">
      <c r="C134" s="56">
        <v>130</v>
      </c>
      <c r="D134" s="30"/>
      <c r="E134" s="65"/>
      <c r="F134" s="66"/>
      <c r="G134" s="67"/>
      <c r="H134" s="29"/>
    </row>
    <row r="135" spans="3:8" ht="45" customHeight="1" x14ac:dyDescent="0.25">
      <c r="C135" s="56">
        <v>131</v>
      </c>
      <c r="D135" s="30"/>
      <c r="E135" s="65"/>
      <c r="F135" s="66"/>
      <c r="G135" s="67"/>
      <c r="H135" s="29"/>
    </row>
    <row r="136" spans="3:8" ht="45" customHeight="1" x14ac:dyDescent="0.25">
      <c r="C136" s="56">
        <v>132</v>
      </c>
      <c r="D136" s="30"/>
      <c r="E136" s="65"/>
      <c r="F136" s="66"/>
      <c r="G136" s="67"/>
      <c r="H136" s="29"/>
    </row>
    <row r="137" spans="3:8" ht="45" customHeight="1" x14ac:dyDescent="0.25">
      <c r="C137" s="56">
        <v>133</v>
      </c>
      <c r="D137" s="30"/>
      <c r="E137" s="65"/>
      <c r="F137" s="66"/>
      <c r="G137" s="67"/>
      <c r="H137" s="29"/>
    </row>
    <row r="138" spans="3:8" ht="45" customHeight="1" x14ac:dyDescent="0.25">
      <c r="C138" s="56">
        <v>134</v>
      </c>
      <c r="D138" s="30"/>
      <c r="E138" s="65"/>
      <c r="F138" s="66"/>
      <c r="G138" s="67"/>
      <c r="H138" s="29"/>
    </row>
    <row r="139" spans="3:8" ht="45" customHeight="1" x14ac:dyDescent="0.25">
      <c r="C139" s="56">
        <v>135</v>
      </c>
      <c r="D139" s="30"/>
      <c r="E139" s="65"/>
      <c r="F139" s="66"/>
      <c r="G139" s="67"/>
      <c r="H139" s="29"/>
    </row>
    <row r="140" spans="3:8" ht="45" customHeight="1" x14ac:dyDescent="0.25">
      <c r="C140" s="56">
        <v>136</v>
      </c>
      <c r="D140" s="30"/>
      <c r="E140" s="65"/>
      <c r="F140" s="66"/>
      <c r="G140" s="67"/>
      <c r="H140" s="29"/>
    </row>
    <row r="141" spans="3:8" ht="45" customHeight="1" x14ac:dyDescent="0.25">
      <c r="C141" s="56">
        <v>137</v>
      </c>
      <c r="D141" s="30"/>
      <c r="E141" s="65"/>
      <c r="F141" s="66"/>
      <c r="G141" s="67"/>
      <c r="H141" s="29"/>
    </row>
    <row r="142" spans="3:8" ht="45" customHeight="1" x14ac:dyDescent="0.25">
      <c r="C142" s="56">
        <v>138</v>
      </c>
      <c r="D142" s="30"/>
      <c r="E142" s="65"/>
      <c r="F142" s="66"/>
      <c r="G142" s="67"/>
      <c r="H142" s="29"/>
    </row>
    <row r="143" spans="3:8" ht="45" customHeight="1" x14ac:dyDescent="0.25">
      <c r="C143" s="56">
        <v>139</v>
      </c>
      <c r="D143" s="30"/>
      <c r="E143" s="65"/>
      <c r="F143" s="66"/>
      <c r="G143" s="67"/>
      <c r="H143" s="29"/>
    </row>
    <row r="144" spans="3:8" ht="45" customHeight="1" x14ac:dyDescent="0.25">
      <c r="C144" s="56">
        <v>140</v>
      </c>
      <c r="D144" s="30"/>
      <c r="E144" s="65"/>
      <c r="F144" s="66"/>
      <c r="G144" s="67"/>
      <c r="H144" s="29"/>
    </row>
    <row r="145" spans="3:8" ht="45" customHeight="1" x14ac:dyDescent="0.25">
      <c r="C145" s="56">
        <v>141</v>
      </c>
      <c r="D145" s="30"/>
      <c r="E145" s="65"/>
      <c r="F145" s="66"/>
      <c r="G145" s="67"/>
      <c r="H145" s="29"/>
    </row>
    <row r="146" spans="3:8" ht="45" customHeight="1" x14ac:dyDescent="0.25">
      <c r="C146" s="56">
        <v>142</v>
      </c>
      <c r="D146" s="30"/>
      <c r="E146" s="65"/>
      <c r="F146" s="66"/>
      <c r="G146" s="67"/>
      <c r="H146" s="29"/>
    </row>
    <row r="147" spans="3:8" ht="45" customHeight="1" x14ac:dyDescent="0.25">
      <c r="C147" s="56">
        <v>143</v>
      </c>
      <c r="D147" s="30"/>
      <c r="E147" s="65"/>
      <c r="F147" s="66"/>
      <c r="G147" s="67"/>
      <c r="H147" s="29"/>
    </row>
    <row r="148" spans="3:8" ht="45" customHeight="1" x14ac:dyDescent="0.25">
      <c r="C148" s="56">
        <v>144</v>
      </c>
      <c r="D148" s="30"/>
      <c r="E148" s="65"/>
      <c r="F148" s="66"/>
      <c r="G148" s="67"/>
      <c r="H148" s="29"/>
    </row>
    <row r="149" spans="3:8" ht="45" customHeight="1" x14ac:dyDescent="0.25">
      <c r="C149" s="56">
        <v>145</v>
      </c>
      <c r="D149" s="30"/>
      <c r="E149" s="65"/>
      <c r="F149" s="66"/>
      <c r="G149" s="67"/>
      <c r="H149" s="29"/>
    </row>
    <row r="150" spans="3:8" ht="45" customHeight="1" x14ac:dyDescent="0.25">
      <c r="C150" s="56">
        <v>146</v>
      </c>
      <c r="D150" s="30"/>
      <c r="E150" s="65"/>
      <c r="F150" s="66"/>
      <c r="G150" s="67"/>
      <c r="H150" s="29"/>
    </row>
    <row r="151" spans="3:8" ht="45" customHeight="1" x14ac:dyDescent="0.25">
      <c r="C151" s="56">
        <v>147</v>
      </c>
      <c r="D151" s="30"/>
      <c r="E151" s="65"/>
      <c r="F151" s="66"/>
      <c r="G151" s="67"/>
      <c r="H151" s="29"/>
    </row>
    <row r="152" spans="3:8" ht="45" customHeight="1" x14ac:dyDescent="0.25">
      <c r="C152" s="56">
        <v>148</v>
      </c>
      <c r="D152" s="30"/>
      <c r="E152" s="65"/>
      <c r="F152" s="66"/>
      <c r="G152" s="67"/>
      <c r="H152" s="29"/>
    </row>
    <row r="153" spans="3:8" ht="45" customHeight="1" x14ac:dyDescent="0.25">
      <c r="C153" s="56">
        <v>149</v>
      </c>
      <c r="D153" s="30"/>
      <c r="E153" s="65"/>
      <c r="F153" s="66"/>
      <c r="G153" s="67"/>
      <c r="H153" s="29"/>
    </row>
    <row r="154" spans="3:8" ht="45" customHeight="1" x14ac:dyDescent="0.25">
      <c r="C154" s="56">
        <v>150</v>
      </c>
      <c r="D154" s="30"/>
      <c r="E154" s="65"/>
      <c r="F154" s="66"/>
      <c r="G154" s="67"/>
      <c r="H154" s="29"/>
    </row>
    <row r="155" spans="3:8" ht="45" customHeight="1" x14ac:dyDescent="0.25">
      <c r="C155" s="56">
        <v>151</v>
      </c>
      <c r="D155" s="30"/>
      <c r="E155" s="65"/>
      <c r="F155" s="66"/>
      <c r="G155" s="67"/>
      <c r="H155" s="29"/>
    </row>
    <row r="156" spans="3:8" ht="45" customHeight="1" x14ac:dyDescent="0.25">
      <c r="C156" s="56">
        <v>152</v>
      </c>
      <c r="D156" s="30"/>
      <c r="E156" s="65"/>
      <c r="F156" s="66"/>
      <c r="G156" s="67"/>
      <c r="H156" s="29"/>
    </row>
    <row r="157" spans="3:8" ht="45" customHeight="1" x14ac:dyDescent="0.25">
      <c r="C157" s="56">
        <v>153</v>
      </c>
      <c r="D157" s="30"/>
      <c r="E157" s="65"/>
      <c r="F157" s="66"/>
      <c r="G157" s="67"/>
      <c r="H157" s="29"/>
    </row>
    <row r="158" spans="3:8" ht="45" customHeight="1" x14ac:dyDescent="0.25">
      <c r="C158" s="56">
        <v>154</v>
      </c>
      <c r="D158" s="30"/>
      <c r="E158" s="65"/>
      <c r="F158" s="66"/>
      <c r="G158" s="67"/>
      <c r="H158" s="29"/>
    </row>
    <row r="159" spans="3:8" ht="45" customHeight="1" x14ac:dyDescent="0.25">
      <c r="C159" s="56">
        <v>155</v>
      </c>
      <c r="D159" s="30"/>
      <c r="E159" s="65"/>
      <c r="F159" s="66"/>
      <c r="G159" s="67"/>
      <c r="H159" s="29"/>
    </row>
    <row r="160" spans="3:8" ht="45" customHeight="1" x14ac:dyDescent="0.25">
      <c r="C160" s="56">
        <v>156</v>
      </c>
      <c r="D160" s="30"/>
      <c r="E160" s="65"/>
      <c r="F160" s="66"/>
      <c r="G160" s="67"/>
      <c r="H160" s="29"/>
    </row>
    <row r="161" spans="3:8" ht="45" customHeight="1" x14ac:dyDescent="0.25">
      <c r="C161" s="56">
        <v>157</v>
      </c>
      <c r="D161" s="30"/>
      <c r="E161" s="65"/>
      <c r="F161" s="66"/>
      <c r="G161" s="67"/>
      <c r="H161" s="29"/>
    </row>
    <row r="162" spans="3:8" ht="45" customHeight="1" x14ac:dyDescent="0.25">
      <c r="C162" s="56">
        <v>158</v>
      </c>
      <c r="D162" s="30"/>
      <c r="E162" s="65"/>
      <c r="F162" s="66"/>
      <c r="G162" s="67"/>
      <c r="H162" s="29"/>
    </row>
    <row r="163" spans="3:8" ht="45" customHeight="1" x14ac:dyDescent="0.25">
      <c r="C163" s="56">
        <v>159</v>
      </c>
      <c r="D163" s="30"/>
      <c r="E163" s="65"/>
      <c r="F163" s="66"/>
      <c r="G163" s="67"/>
      <c r="H163" s="29"/>
    </row>
    <row r="164" spans="3:8" ht="45" customHeight="1" x14ac:dyDescent="0.25">
      <c r="C164" s="56">
        <v>160</v>
      </c>
      <c r="D164" s="30"/>
      <c r="E164" s="65"/>
      <c r="F164" s="66"/>
      <c r="G164" s="67"/>
      <c r="H164" s="29"/>
    </row>
    <row r="165" spans="3:8" ht="45" customHeight="1" x14ac:dyDescent="0.25">
      <c r="C165" s="56">
        <v>161</v>
      </c>
      <c r="D165" s="30"/>
      <c r="E165" s="65"/>
      <c r="F165" s="66"/>
      <c r="G165" s="67"/>
      <c r="H165" s="29"/>
    </row>
    <row r="166" spans="3:8" ht="45" customHeight="1" x14ac:dyDescent="0.25">
      <c r="C166" s="56">
        <v>162</v>
      </c>
      <c r="D166" s="30"/>
      <c r="E166" s="65"/>
      <c r="F166" s="66"/>
      <c r="G166" s="67"/>
      <c r="H166" s="29"/>
    </row>
    <row r="167" spans="3:8" ht="45" customHeight="1" x14ac:dyDescent="0.25">
      <c r="C167" s="56">
        <v>163</v>
      </c>
      <c r="D167" s="30"/>
      <c r="E167" s="65"/>
      <c r="F167" s="66"/>
      <c r="G167" s="67"/>
      <c r="H167" s="29"/>
    </row>
    <row r="168" spans="3:8" ht="45" customHeight="1" x14ac:dyDescent="0.25">
      <c r="C168" s="56">
        <v>164</v>
      </c>
      <c r="D168" s="30"/>
      <c r="E168" s="65"/>
      <c r="F168" s="66"/>
      <c r="G168" s="67"/>
      <c r="H168" s="29"/>
    </row>
    <row r="169" spans="3:8" ht="45" customHeight="1" x14ac:dyDescent="0.25">
      <c r="C169" s="56">
        <v>165</v>
      </c>
      <c r="D169" s="30"/>
      <c r="E169" s="65"/>
      <c r="F169" s="66"/>
      <c r="G169" s="67"/>
      <c r="H169" s="29"/>
    </row>
    <row r="170" spans="3:8" ht="45" customHeight="1" x14ac:dyDescent="0.25">
      <c r="C170" s="56">
        <v>166</v>
      </c>
      <c r="D170" s="30"/>
      <c r="E170" s="65"/>
      <c r="F170" s="66"/>
      <c r="G170" s="67"/>
      <c r="H170" s="29"/>
    </row>
    <row r="171" spans="3:8" ht="45" customHeight="1" x14ac:dyDescent="0.25">
      <c r="C171" s="56">
        <v>167</v>
      </c>
      <c r="D171" s="30"/>
      <c r="E171" s="65"/>
      <c r="F171" s="66"/>
      <c r="G171" s="67"/>
      <c r="H171" s="29"/>
    </row>
    <row r="172" spans="3:8" ht="45" customHeight="1" x14ac:dyDescent="0.25">
      <c r="C172" s="56">
        <v>168</v>
      </c>
      <c r="D172" s="30"/>
      <c r="E172" s="65"/>
      <c r="F172" s="66"/>
      <c r="G172" s="67"/>
      <c r="H172" s="29"/>
    </row>
    <row r="173" spans="3:8" ht="45" customHeight="1" x14ac:dyDescent="0.25">
      <c r="C173" s="56">
        <v>169</v>
      </c>
      <c r="D173" s="30"/>
      <c r="E173" s="65"/>
      <c r="F173" s="66"/>
      <c r="G173" s="67"/>
      <c r="H173" s="29"/>
    </row>
    <row r="174" spans="3:8" ht="45" customHeight="1" x14ac:dyDescent="0.25">
      <c r="C174" s="56">
        <v>170</v>
      </c>
      <c r="D174" s="30"/>
      <c r="E174" s="65"/>
      <c r="F174" s="66"/>
      <c r="G174" s="67"/>
      <c r="H174" s="29"/>
    </row>
    <row r="175" spans="3:8" ht="45" customHeight="1" x14ac:dyDescent="0.25">
      <c r="C175" s="56">
        <v>171</v>
      </c>
      <c r="D175" s="30"/>
      <c r="E175" s="65"/>
      <c r="F175" s="66"/>
      <c r="G175" s="67"/>
      <c r="H175" s="29"/>
    </row>
    <row r="176" spans="3:8" ht="45" customHeight="1" x14ac:dyDescent="0.25">
      <c r="C176" s="56">
        <v>172</v>
      </c>
      <c r="D176" s="30"/>
      <c r="E176" s="65"/>
      <c r="F176" s="66"/>
      <c r="G176" s="67"/>
      <c r="H176" s="29"/>
    </row>
    <row r="177" spans="3:8" ht="45" customHeight="1" x14ac:dyDescent="0.25">
      <c r="C177" s="56">
        <v>173</v>
      </c>
      <c r="D177" s="30"/>
      <c r="E177" s="65"/>
      <c r="F177" s="66"/>
      <c r="G177" s="67"/>
      <c r="H177" s="29"/>
    </row>
    <row r="178" spans="3:8" ht="45" customHeight="1" x14ac:dyDescent="0.25">
      <c r="C178" s="56">
        <v>174</v>
      </c>
      <c r="D178" s="30"/>
      <c r="E178" s="65"/>
      <c r="F178" s="66"/>
      <c r="G178" s="67"/>
      <c r="H178" s="29"/>
    </row>
    <row r="179" spans="3:8" ht="45" customHeight="1" x14ac:dyDescent="0.25">
      <c r="C179" s="56">
        <v>175</v>
      </c>
      <c r="D179" s="30"/>
      <c r="E179" s="65"/>
      <c r="F179" s="66"/>
      <c r="G179" s="67"/>
      <c r="H179" s="29"/>
    </row>
    <row r="180" spans="3:8" ht="45" customHeight="1" x14ac:dyDescent="0.25">
      <c r="C180" s="56">
        <v>176</v>
      </c>
      <c r="D180" s="30"/>
      <c r="E180" s="65"/>
      <c r="F180" s="66"/>
      <c r="G180" s="67"/>
      <c r="H180" s="29"/>
    </row>
    <row r="181" spans="3:8" ht="45" customHeight="1" x14ac:dyDescent="0.25">
      <c r="C181" s="56">
        <v>177</v>
      </c>
      <c r="D181" s="30"/>
      <c r="E181" s="65"/>
      <c r="F181" s="66"/>
      <c r="G181" s="67"/>
      <c r="H181" s="29"/>
    </row>
    <row r="182" spans="3:8" ht="45" customHeight="1" x14ac:dyDescent="0.25">
      <c r="C182" s="56">
        <v>178</v>
      </c>
      <c r="D182" s="30"/>
      <c r="E182" s="65"/>
      <c r="F182" s="66"/>
      <c r="G182" s="67"/>
      <c r="H182" s="29"/>
    </row>
    <row r="183" spans="3:8" ht="45" customHeight="1" x14ac:dyDescent="0.25">
      <c r="C183" s="56">
        <v>179</v>
      </c>
      <c r="D183" s="30"/>
      <c r="E183" s="65"/>
      <c r="F183" s="66"/>
      <c r="G183" s="67"/>
      <c r="H183" s="29"/>
    </row>
    <row r="184" spans="3:8" ht="45" customHeight="1" x14ac:dyDescent="0.25">
      <c r="C184" s="56">
        <v>180</v>
      </c>
      <c r="D184" s="30"/>
      <c r="E184" s="65"/>
      <c r="F184" s="66"/>
      <c r="G184" s="67"/>
      <c r="H184" s="29"/>
    </row>
    <row r="185" spans="3:8" ht="45" customHeight="1" x14ac:dyDescent="0.25">
      <c r="C185" s="56">
        <v>181</v>
      </c>
      <c r="D185" s="30"/>
      <c r="E185" s="65"/>
      <c r="F185" s="66"/>
      <c r="G185" s="67"/>
      <c r="H185" s="29"/>
    </row>
    <row r="186" spans="3:8" ht="45" customHeight="1" x14ac:dyDescent="0.25">
      <c r="C186" s="56">
        <v>182</v>
      </c>
      <c r="D186" s="30"/>
      <c r="E186" s="65"/>
      <c r="F186" s="66"/>
      <c r="G186" s="67"/>
      <c r="H186" s="29"/>
    </row>
    <row r="187" spans="3:8" ht="45" customHeight="1" x14ac:dyDescent="0.25">
      <c r="C187" s="56">
        <v>183</v>
      </c>
      <c r="D187" s="30"/>
      <c r="E187" s="65"/>
      <c r="F187" s="66"/>
      <c r="G187" s="67"/>
      <c r="H187" s="29"/>
    </row>
    <row r="188" spans="3:8" ht="45" customHeight="1" x14ac:dyDescent="0.25">
      <c r="C188" s="56">
        <v>184</v>
      </c>
      <c r="D188" s="30"/>
      <c r="E188" s="65"/>
      <c r="F188" s="66"/>
      <c r="G188" s="67"/>
      <c r="H188" s="29"/>
    </row>
    <row r="189" spans="3:8" ht="45" customHeight="1" x14ac:dyDescent="0.25">
      <c r="C189" s="56">
        <v>185</v>
      </c>
      <c r="D189" s="30"/>
      <c r="E189" s="65"/>
      <c r="F189" s="66"/>
      <c r="G189" s="67"/>
      <c r="H189" s="29"/>
    </row>
    <row r="190" spans="3:8" ht="45" customHeight="1" x14ac:dyDescent="0.25">
      <c r="C190" s="56">
        <v>186</v>
      </c>
      <c r="D190" s="30"/>
      <c r="E190" s="65"/>
      <c r="F190" s="66"/>
      <c r="G190" s="67"/>
      <c r="H190" s="29"/>
    </row>
    <row r="191" spans="3:8" ht="45" customHeight="1" x14ac:dyDescent="0.25">
      <c r="C191" s="56">
        <v>187</v>
      </c>
      <c r="D191" s="30"/>
      <c r="E191" s="65"/>
      <c r="F191" s="66"/>
      <c r="G191" s="67"/>
      <c r="H191" s="29"/>
    </row>
    <row r="192" spans="3:8" ht="45" customHeight="1" x14ac:dyDescent="0.25">
      <c r="C192" s="56">
        <v>188</v>
      </c>
      <c r="D192" s="30"/>
      <c r="E192" s="65"/>
      <c r="F192" s="66"/>
      <c r="G192" s="67"/>
      <c r="H192" s="29"/>
    </row>
    <row r="193" spans="3:8" ht="45" customHeight="1" x14ac:dyDescent="0.25">
      <c r="C193" s="56">
        <v>189</v>
      </c>
      <c r="D193" s="30"/>
      <c r="E193" s="65"/>
      <c r="F193" s="66"/>
      <c r="G193" s="67"/>
      <c r="H193" s="29"/>
    </row>
    <row r="194" spans="3:8" ht="45" customHeight="1" x14ac:dyDescent="0.25">
      <c r="C194" s="56">
        <v>190</v>
      </c>
      <c r="D194" s="30"/>
      <c r="E194" s="65"/>
      <c r="F194" s="66"/>
      <c r="G194" s="67"/>
      <c r="H194" s="29"/>
    </row>
    <row r="195" spans="3:8" ht="45" customHeight="1" x14ac:dyDescent="0.25">
      <c r="C195" s="56">
        <v>191</v>
      </c>
      <c r="D195" s="30"/>
      <c r="E195" s="65"/>
      <c r="F195" s="66"/>
      <c r="G195" s="67"/>
      <c r="H195" s="29"/>
    </row>
    <row r="196" spans="3:8" ht="45" customHeight="1" x14ac:dyDescent="0.25">
      <c r="C196" s="56">
        <v>192</v>
      </c>
      <c r="D196" s="30"/>
      <c r="E196" s="65"/>
      <c r="F196" s="66"/>
      <c r="G196" s="67"/>
      <c r="H196" s="29"/>
    </row>
    <row r="197" spans="3:8" ht="45" customHeight="1" x14ac:dyDescent="0.25">
      <c r="C197" s="56">
        <v>193</v>
      </c>
      <c r="D197" s="30"/>
      <c r="E197" s="65"/>
      <c r="F197" s="66"/>
      <c r="G197" s="67"/>
      <c r="H197" s="29"/>
    </row>
    <row r="198" spans="3:8" ht="45" customHeight="1" x14ac:dyDescent="0.25">
      <c r="C198" s="56">
        <v>194</v>
      </c>
      <c r="D198" s="30"/>
      <c r="E198" s="65"/>
      <c r="F198" s="66"/>
      <c r="G198" s="67"/>
      <c r="H198" s="29"/>
    </row>
    <row r="199" spans="3:8" ht="45" customHeight="1" x14ac:dyDescent="0.25">
      <c r="C199" s="56">
        <v>195</v>
      </c>
      <c r="D199" s="30"/>
      <c r="E199" s="65"/>
      <c r="F199" s="66"/>
      <c r="G199" s="67"/>
      <c r="H199" s="29"/>
    </row>
    <row r="200" spans="3:8" ht="45" customHeight="1" x14ac:dyDescent="0.25">
      <c r="C200" s="56">
        <v>196</v>
      </c>
      <c r="D200" s="30"/>
      <c r="E200" s="65"/>
      <c r="F200" s="66"/>
      <c r="G200" s="67"/>
      <c r="H200" s="29"/>
    </row>
    <row r="201" spans="3:8" ht="45" customHeight="1" x14ac:dyDescent="0.25">
      <c r="C201" s="56">
        <v>197</v>
      </c>
      <c r="D201" s="30"/>
      <c r="E201" s="65"/>
      <c r="F201" s="66"/>
      <c r="G201" s="67"/>
      <c r="H201" s="29"/>
    </row>
    <row r="202" spans="3:8" ht="45" customHeight="1" x14ac:dyDescent="0.25">
      <c r="C202" s="56">
        <v>198</v>
      </c>
      <c r="D202" s="30"/>
      <c r="E202" s="65"/>
      <c r="F202" s="66"/>
      <c r="G202" s="67"/>
      <c r="H202" s="29"/>
    </row>
    <row r="203" spans="3:8" ht="45" customHeight="1" x14ac:dyDescent="0.25">
      <c r="C203" s="56">
        <v>199</v>
      </c>
      <c r="D203" s="30"/>
      <c r="E203" s="65"/>
      <c r="F203" s="66"/>
      <c r="G203" s="67"/>
      <c r="H203" s="29"/>
    </row>
    <row r="204" spans="3:8" ht="45" customHeight="1" x14ac:dyDescent="0.25">
      <c r="C204" s="56">
        <v>200</v>
      </c>
      <c r="D204" s="30"/>
      <c r="E204" s="65"/>
      <c r="F204" s="66"/>
      <c r="G204" s="67"/>
      <c r="H204" s="29"/>
    </row>
    <row r="205" spans="3:8" ht="45" customHeight="1" x14ac:dyDescent="0.25">
      <c r="C205" s="56">
        <v>201</v>
      </c>
      <c r="D205" s="30"/>
      <c r="E205" s="65"/>
      <c r="F205" s="66"/>
      <c r="G205" s="67"/>
      <c r="H205" s="29"/>
    </row>
    <row r="206" spans="3:8" ht="45" customHeight="1" x14ac:dyDescent="0.25">
      <c r="C206" s="56">
        <v>202</v>
      </c>
      <c r="D206" s="30"/>
      <c r="E206" s="65"/>
      <c r="F206" s="66"/>
      <c r="G206" s="67"/>
      <c r="H206" s="29"/>
    </row>
    <row r="207" spans="3:8" ht="45" customHeight="1" x14ac:dyDescent="0.25">
      <c r="C207" s="56">
        <v>203</v>
      </c>
      <c r="D207" s="30"/>
      <c r="E207" s="65"/>
      <c r="F207" s="66"/>
      <c r="G207" s="67"/>
      <c r="H207" s="29"/>
    </row>
    <row r="208" spans="3:8" ht="45" customHeight="1" x14ac:dyDescent="0.25">
      <c r="C208" s="56">
        <v>204</v>
      </c>
      <c r="D208" s="30"/>
      <c r="E208" s="65"/>
      <c r="F208" s="66"/>
      <c r="G208" s="67"/>
      <c r="H208" s="29"/>
    </row>
    <row r="209" spans="3:8" ht="45" customHeight="1" x14ac:dyDescent="0.25">
      <c r="C209" s="56">
        <v>205</v>
      </c>
      <c r="D209" s="30"/>
      <c r="E209" s="65"/>
      <c r="F209" s="66"/>
      <c r="G209" s="67"/>
      <c r="H209" s="29"/>
    </row>
    <row r="210" spans="3:8" ht="45" customHeight="1" x14ac:dyDescent="0.25">
      <c r="C210" s="56">
        <v>206</v>
      </c>
      <c r="D210" s="30"/>
      <c r="E210" s="65"/>
      <c r="F210" s="66"/>
      <c r="G210" s="67"/>
      <c r="H210" s="29"/>
    </row>
    <row r="211" spans="3:8" ht="45" customHeight="1" x14ac:dyDescent="0.25">
      <c r="C211" s="56">
        <v>207</v>
      </c>
      <c r="D211" s="30"/>
      <c r="E211" s="65"/>
      <c r="F211" s="66"/>
      <c r="G211" s="67"/>
      <c r="H211" s="29"/>
    </row>
    <row r="212" spans="3:8" ht="45" customHeight="1" x14ac:dyDescent="0.25">
      <c r="C212" s="56">
        <v>208</v>
      </c>
      <c r="D212" s="30"/>
      <c r="E212" s="65"/>
      <c r="F212" s="66"/>
      <c r="G212" s="67"/>
      <c r="H212" s="29"/>
    </row>
    <row r="213" spans="3:8" ht="45" customHeight="1" x14ac:dyDescent="0.25">
      <c r="C213" s="56">
        <v>209</v>
      </c>
      <c r="D213" s="30"/>
      <c r="E213" s="65"/>
      <c r="F213" s="66"/>
      <c r="G213" s="67"/>
      <c r="H213" s="29"/>
    </row>
    <row r="214" spans="3:8" ht="45" customHeight="1" x14ac:dyDescent="0.25">
      <c r="C214" s="56">
        <v>210</v>
      </c>
      <c r="D214" s="30"/>
      <c r="E214" s="65"/>
      <c r="F214" s="66"/>
      <c r="G214" s="67"/>
      <c r="H214" s="29"/>
    </row>
    <row r="215" spans="3:8" ht="45" customHeight="1" x14ac:dyDescent="0.25">
      <c r="C215" s="56">
        <v>211</v>
      </c>
      <c r="D215" s="30"/>
      <c r="E215" s="65"/>
      <c r="F215" s="66"/>
      <c r="G215" s="67"/>
      <c r="H215" s="29"/>
    </row>
    <row r="216" spans="3:8" ht="45" customHeight="1" x14ac:dyDescent="0.25">
      <c r="C216" s="56">
        <v>212</v>
      </c>
      <c r="D216" s="30"/>
      <c r="E216" s="65"/>
      <c r="F216" s="66"/>
      <c r="G216" s="67"/>
      <c r="H216" s="29"/>
    </row>
    <row r="217" spans="3:8" ht="45" customHeight="1" x14ac:dyDescent="0.25">
      <c r="C217" s="56">
        <v>213</v>
      </c>
      <c r="D217" s="30"/>
      <c r="E217" s="65"/>
      <c r="F217" s="66"/>
      <c r="G217" s="67"/>
      <c r="H217" s="29"/>
    </row>
    <row r="218" spans="3:8" ht="45" customHeight="1" x14ac:dyDescent="0.25">
      <c r="C218" s="56">
        <v>214</v>
      </c>
      <c r="D218" s="30"/>
      <c r="E218" s="65"/>
      <c r="F218" s="66"/>
      <c r="G218" s="67"/>
      <c r="H218" s="29"/>
    </row>
    <row r="219" spans="3:8" ht="45" customHeight="1" x14ac:dyDescent="0.25">
      <c r="C219" s="56">
        <v>215</v>
      </c>
      <c r="D219" s="30"/>
      <c r="E219" s="65"/>
      <c r="F219" s="66"/>
      <c r="G219" s="67"/>
      <c r="H219" s="29"/>
    </row>
    <row r="220" spans="3:8" ht="45" customHeight="1" x14ac:dyDescent="0.25">
      <c r="C220" s="56">
        <v>216</v>
      </c>
      <c r="D220" s="30"/>
      <c r="E220" s="65"/>
      <c r="F220" s="66"/>
      <c r="G220" s="67"/>
      <c r="H220" s="29"/>
    </row>
    <row r="221" spans="3:8" ht="45" customHeight="1" x14ac:dyDescent="0.25">
      <c r="C221" s="56">
        <v>217</v>
      </c>
      <c r="D221" s="30"/>
      <c r="E221" s="65"/>
      <c r="F221" s="66"/>
      <c r="G221" s="67"/>
      <c r="H221" s="29"/>
    </row>
    <row r="222" spans="3:8" ht="45" customHeight="1" x14ac:dyDescent="0.25">
      <c r="C222" s="56">
        <v>218</v>
      </c>
      <c r="D222" s="30"/>
      <c r="E222" s="65"/>
      <c r="F222" s="66"/>
      <c r="G222" s="67"/>
      <c r="H222" s="29"/>
    </row>
    <row r="223" spans="3:8" ht="45" customHeight="1" x14ac:dyDescent="0.25">
      <c r="C223" s="56">
        <v>219</v>
      </c>
      <c r="D223" s="30"/>
      <c r="E223" s="65"/>
      <c r="F223" s="66"/>
      <c r="G223" s="67"/>
      <c r="H223" s="29"/>
    </row>
    <row r="224" spans="3:8" ht="45" customHeight="1" x14ac:dyDescent="0.25">
      <c r="C224" s="56">
        <v>220</v>
      </c>
      <c r="D224" s="30"/>
      <c r="E224" s="65"/>
      <c r="F224" s="66"/>
      <c r="G224" s="67"/>
      <c r="H224" s="29"/>
    </row>
    <row r="225" spans="3:8" ht="45" customHeight="1" x14ac:dyDescent="0.25">
      <c r="C225" s="56">
        <v>221</v>
      </c>
      <c r="D225" s="30"/>
      <c r="E225" s="65"/>
      <c r="F225" s="66"/>
      <c r="G225" s="67"/>
      <c r="H225" s="29"/>
    </row>
    <row r="226" spans="3:8" ht="45" customHeight="1" x14ac:dyDescent="0.25">
      <c r="C226" s="56">
        <v>222</v>
      </c>
      <c r="D226" s="30"/>
      <c r="E226" s="65"/>
      <c r="F226" s="66"/>
      <c r="G226" s="67"/>
      <c r="H226" s="29"/>
    </row>
    <row r="227" spans="3:8" ht="45" customHeight="1" x14ac:dyDescent="0.25">
      <c r="C227" s="56">
        <v>223</v>
      </c>
      <c r="D227" s="30"/>
      <c r="E227" s="65"/>
      <c r="F227" s="66"/>
      <c r="G227" s="67"/>
      <c r="H227" s="29"/>
    </row>
    <row r="228" spans="3:8" ht="45" customHeight="1" x14ac:dyDescent="0.25">
      <c r="C228" s="56">
        <v>224</v>
      </c>
      <c r="D228" s="30"/>
      <c r="E228" s="65"/>
      <c r="F228" s="66"/>
      <c r="G228" s="67"/>
      <c r="H228" s="29"/>
    </row>
    <row r="229" spans="3:8" ht="45" customHeight="1" x14ac:dyDescent="0.25">
      <c r="C229" s="56">
        <v>225</v>
      </c>
      <c r="D229" s="30"/>
      <c r="E229" s="65"/>
      <c r="F229" s="66"/>
      <c r="G229" s="67"/>
      <c r="H229" s="29"/>
    </row>
    <row r="230" spans="3:8" ht="45" customHeight="1" x14ac:dyDescent="0.25">
      <c r="C230" s="56">
        <v>226</v>
      </c>
      <c r="D230" s="30"/>
      <c r="E230" s="65"/>
      <c r="F230" s="66"/>
      <c r="G230" s="67"/>
      <c r="H230" s="29"/>
    </row>
    <row r="231" spans="3:8" ht="45" customHeight="1" x14ac:dyDescent="0.25">
      <c r="C231" s="56">
        <v>227</v>
      </c>
      <c r="D231" s="30"/>
      <c r="E231" s="65"/>
      <c r="F231" s="66"/>
      <c r="G231" s="67"/>
      <c r="H231" s="29"/>
    </row>
    <row r="232" spans="3:8" ht="45" customHeight="1" x14ac:dyDescent="0.25">
      <c r="C232" s="56">
        <v>228</v>
      </c>
      <c r="D232" s="30"/>
      <c r="E232" s="65"/>
      <c r="F232" s="66"/>
      <c r="G232" s="67"/>
      <c r="H232" s="29"/>
    </row>
    <row r="233" spans="3:8" ht="45" customHeight="1" x14ac:dyDescent="0.25">
      <c r="C233" s="56">
        <v>229</v>
      </c>
      <c r="D233" s="30"/>
      <c r="E233" s="65"/>
      <c r="F233" s="66"/>
      <c r="G233" s="67"/>
      <c r="H233" s="29"/>
    </row>
    <row r="234" spans="3:8" ht="45" customHeight="1" x14ac:dyDescent="0.25">
      <c r="C234" s="56">
        <v>230</v>
      </c>
      <c r="D234" s="30"/>
      <c r="E234" s="65"/>
      <c r="F234" s="66"/>
      <c r="G234" s="67"/>
      <c r="H234" s="29"/>
    </row>
    <row r="235" spans="3:8" ht="45" customHeight="1" x14ac:dyDescent="0.25">
      <c r="C235" s="56">
        <v>231</v>
      </c>
      <c r="D235" s="30"/>
      <c r="E235" s="65"/>
      <c r="F235" s="66"/>
      <c r="G235" s="67"/>
      <c r="H235" s="29"/>
    </row>
    <row r="236" spans="3:8" ht="45" customHeight="1" x14ac:dyDescent="0.25">
      <c r="C236" s="56">
        <v>232</v>
      </c>
      <c r="D236" s="30"/>
      <c r="E236" s="65"/>
      <c r="F236" s="66"/>
      <c r="G236" s="67"/>
      <c r="H236" s="29"/>
    </row>
    <row r="237" spans="3:8" ht="45" customHeight="1" x14ac:dyDescent="0.25">
      <c r="C237" s="56">
        <v>233</v>
      </c>
      <c r="D237" s="30"/>
      <c r="E237" s="65"/>
      <c r="F237" s="66"/>
      <c r="G237" s="67"/>
      <c r="H237" s="29"/>
    </row>
    <row r="238" spans="3:8" ht="45" customHeight="1" x14ac:dyDescent="0.25">
      <c r="C238" s="56">
        <v>234</v>
      </c>
      <c r="D238" s="30"/>
      <c r="E238" s="65"/>
      <c r="F238" s="66"/>
      <c r="G238" s="67"/>
      <c r="H238" s="29"/>
    </row>
    <row r="239" spans="3:8" ht="45" customHeight="1" x14ac:dyDescent="0.25">
      <c r="C239" s="56">
        <v>235</v>
      </c>
      <c r="D239" s="30"/>
      <c r="E239" s="65"/>
      <c r="F239" s="66"/>
      <c r="G239" s="67"/>
      <c r="H239" s="29"/>
    </row>
    <row r="240" spans="3:8" ht="45" customHeight="1" x14ac:dyDescent="0.25">
      <c r="C240" s="56">
        <v>236</v>
      </c>
      <c r="D240" s="30"/>
      <c r="E240" s="65"/>
      <c r="F240" s="66"/>
      <c r="G240" s="67"/>
      <c r="H240" s="29"/>
    </row>
    <row r="241" spans="3:8" ht="45" customHeight="1" x14ac:dyDescent="0.25">
      <c r="C241" s="56">
        <v>237</v>
      </c>
      <c r="D241" s="30"/>
      <c r="E241" s="65"/>
      <c r="F241" s="66"/>
      <c r="G241" s="67"/>
      <c r="H241" s="29"/>
    </row>
    <row r="242" spans="3:8" ht="45" customHeight="1" x14ac:dyDescent="0.25">
      <c r="C242" s="56">
        <v>238</v>
      </c>
      <c r="D242" s="30"/>
      <c r="E242" s="65"/>
      <c r="F242" s="66"/>
      <c r="G242" s="67"/>
      <c r="H242" s="29"/>
    </row>
    <row r="243" spans="3:8" ht="45" customHeight="1" x14ac:dyDescent="0.25">
      <c r="C243" s="56">
        <v>239</v>
      </c>
      <c r="D243" s="30"/>
      <c r="E243" s="65"/>
      <c r="F243" s="66"/>
      <c r="G243" s="67"/>
      <c r="H243" s="29"/>
    </row>
    <row r="244" spans="3:8" ht="45" customHeight="1" x14ac:dyDescent="0.25">
      <c r="C244" s="56">
        <v>240</v>
      </c>
      <c r="D244" s="30"/>
      <c r="E244" s="65"/>
      <c r="F244" s="66"/>
      <c r="G244" s="67"/>
      <c r="H244" s="29"/>
    </row>
    <row r="245" spans="3:8" ht="45" customHeight="1" x14ac:dyDescent="0.25">
      <c r="C245" s="56">
        <v>241</v>
      </c>
      <c r="D245" s="30"/>
      <c r="E245" s="65"/>
      <c r="F245" s="66"/>
      <c r="G245" s="67"/>
      <c r="H245" s="29"/>
    </row>
    <row r="246" spans="3:8" ht="45" customHeight="1" x14ac:dyDescent="0.25">
      <c r="C246" s="56">
        <v>242</v>
      </c>
      <c r="D246" s="30"/>
      <c r="E246" s="65"/>
      <c r="F246" s="66"/>
      <c r="G246" s="67"/>
      <c r="H246" s="29"/>
    </row>
    <row r="247" spans="3:8" ht="45" customHeight="1" x14ac:dyDescent="0.25">
      <c r="C247" s="56">
        <v>243</v>
      </c>
      <c r="D247" s="30"/>
      <c r="E247" s="65"/>
      <c r="F247" s="66"/>
      <c r="G247" s="67"/>
      <c r="H247" s="29"/>
    </row>
    <row r="248" spans="3:8" ht="45" customHeight="1" x14ac:dyDescent="0.25">
      <c r="C248" s="56">
        <v>244</v>
      </c>
      <c r="D248" s="30"/>
      <c r="E248" s="65"/>
      <c r="F248" s="66"/>
      <c r="G248" s="67"/>
      <c r="H248" s="29"/>
    </row>
    <row r="249" spans="3:8" ht="45" customHeight="1" x14ac:dyDescent="0.25">
      <c r="C249" s="56">
        <v>245</v>
      </c>
      <c r="D249" s="30"/>
      <c r="E249" s="65"/>
      <c r="F249" s="66"/>
      <c r="G249" s="67"/>
      <c r="H249" s="29"/>
    </row>
    <row r="250" spans="3:8" ht="45" customHeight="1" x14ac:dyDescent="0.25">
      <c r="C250" s="56">
        <v>246</v>
      </c>
      <c r="D250" s="30"/>
      <c r="E250" s="65"/>
      <c r="F250" s="66"/>
      <c r="G250" s="67"/>
      <c r="H250" s="29"/>
    </row>
    <row r="251" spans="3:8" ht="45" customHeight="1" x14ac:dyDescent="0.25">
      <c r="C251" s="56">
        <v>247</v>
      </c>
      <c r="D251" s="30"/>
      <c r="E251" s="65"/>
      <c r="F251" s="66"/>
      <c r="G251" s="67"/>
      <c r="H251" s="29"/>
    </row>
    <row r="252" spans="3:8" ht="45" customHeight="1" x14ac:dyDescent="0.25">
      <c r="C252" s="56">
        <v>248</v>
      </c>
      <c r="D252" s="30"/>
      <c r="E252" s="65"/>
      <c r="F252" s="66"/>
      <c r="G252" s="67"/>
      <c r="H252" s="29"/>
    </row>
    <row r="253" spans="3:8" ht="45" customHeight="1" x14ac:dyDescent="0.25">
      <c r="C253" s="56">
        <v>249</v>
      </c>
      <c r="D253" s="30"/>
      <c r="E253" s="65"/>
      <c r="F253" s="66"/>
      <c r="G253" s="67"/>
      <c r="H253" s="29"/>
    </row>
    <row r="254" spans="3:8" ht="45" customHeight="1" x14ac:dyDescent="0.25">
      <c r="C254" s="56">
        <v>250</v>
      </c>
      <c r="D254" s="30"/>
      <c r="E254" s="65"/>
      <c r="F254" s="66"/>
      <c r="G254" s="67"/>
      <c r="H254" s="29"/>
    </row>
    <row r="255" spans="3:8" ht="45" customHeight="1" x14ac:dyDescent="0.25">
      <c r="C255" s="56">
        <v>251</v>
      </c>
      <c r="D255" s="30"/>
      <c r="E255" s="65"/>
      <c r="F255" s="66"/>
      <c r="G255" s="67"/>
      <c r="H255" s="29"/>
    </row>
    <row r="256" spans="3:8" ht="45" customHeight="1" x14ac:dyDescent="0.25">
      <c r="C256" s="56">
        <v>252</v>
      </c>
      <c r="D256" s="30"/>
      <c r="E256" s="65"/>
      <c r="F256" s="66"/>
      <c r="G256" s="67"/>
      <c r="H256" s="29"/>
    </row>
    <row r="257" spans="3:8" ht="45" customHeight="1" x14ac:dyDescent="0.25">
      <c r="C257" s="56">
        <v>253</v>
      </c>
      <c r="D257" s="30"/>
      <c r="E257" s="65"/>
      <c r="F257" s="66"/>
      <c r="G257" s="67"/>
      <c r="H257" s="29"/>
    </row>
    <row r="258" spans="3:8" ht="45" customHeight="1" x14ac:dyDescent="0.25">
      <c r="C258" s="56">
        <v>254</v>
      </c>
      <c r="D258" s="30"/>
      <c r="E258" s="65"/>
      <c r="F258" s="66"/>
      <c r="G258" s="67"/>
      <c r="H258" s="29"/>
    </row>
    <row r="259" spans="3:8" ht="45" customHeight="1" x14ac:dyDescent="0.25">
      <c r="C259" s="56">
        <v>255</v>
      </c>
      <c r="D259" s="30"/>
      <c r="E259" s="65"/>
      <c r="F259" s="66"/>
      <c r="G259" s="67"/>
      <c r="H259" s="29"/>
    </row>
    <row r="260" spans="3:8" ht="45" customHeight="1" x14ac:dyDescent="0.25">
      <c r="C260" s="56">
        <v>256</v>
      </c>
      <c r="D260" s="30"/>
      <c r="E260" s="65"/>
      <c r="F260" s="66"/>
      <c r="G260" s="67"/>
      <c r="H260" s="29"/>
    </row>
    <row r="261" spans="3:8" ht="45" customHeight="1" x14ac:dyDescent="0.25">
      <c r="C261" s="56">
        <v>257</v>
      </c>
      <c r="D261" s="30"/>
      <c r="E261" s="65"/>
      <c r="F261" s="66"/>
      <c r="G261" s="67"/>
      <c r="H261" s="29"/>
    </row>
    <row r="262" spans="3:8" ht="45" customHeight="1" x14ac:dyDescent="0.25">
      <c r="C262" s="56">
        <v>258</v>
      </c>
      <c r="D262" s="30"/>
      <c r="E262" s="65"/>
      <c r="F262" s="66"/>
      <c r="G262" s="67"/>
      <c r="H262" s="29"/>
    </row>
    <row r="263" spans="3:8" ht="45" customHeight="1" x14ac:dyDescent="0.25">
      <c r="C263" s="56">
        <v>259</v>
      </c>
      <c r="D263" s="30"/>
      <c r="E263" s="65"/>
      <c r="F263" s="66"/>
      <c r="G263" s="67"/>
      <c r="H263" s="29"/>
    </row>
    <row r="264" spans="3:8" ht="45" customHeight="1" x14ac:dyDescent="0.25">
      <c r="C264" s="56">
        <v>260</v>
      </c>
      <c r="D264" s="30"/>
      <c r="E264" s="65"/>
      <c r="F264" s="66"/>
      <c r="G264" s="67"/>
      <c r="H264" s="29"/>
    </row>
    <row r="265" spans="3:8" ht="45" customHeight="1" x14ac:dyDescent="0.25">
      <c r="C265" s="56">
        <v>261</v>
      </c>
      <c r="D265" s="30"/>
      <c r="E265" s="65"/>
      <c r="F265" s="66"/>
      <c r="G265" s="67"/>
      <c r="H265" s="29"/>
    </row>
    <row r="266" spans="3:8" ht="45" customHeight="1" x14ac:dyDescent="0.25">
      <c r="C266" s="56">
        <v>262</v>
      </c>
      <c r="D266" s="30"/>
      <c r="E266" s="65"/>
      <c r="F266" s="66"/>
      <c r="G266" s="67"/>
      <c r="H266" s="29"/>
    </row>
    <row r="267" spans="3:8" ht="45" customHeight="1" x14ac:dyDescent="0.25">
      <c r="C267" s="56">
        <v>263</v>
      </c>
      <c r="D267" s="30"/>
      <c r="E267" s="65"/>
      <c r="F267" s="66"/>
      <c r="G267" s="67"/>
      <c r="H267" s="29"/>
    </row>
    <row r="268" spans="3:8" ht="45" customHeight="1" x14ac:dyDescent="0.25">
      <c r="C268" s="56">
        <v>264</v>
      </c>
      <c r="D268" s="30"/>
      <c r="E268" s="65"/>
      <c r="F268" s="66"/>
      <c r="G268" s="67"/>
      <c r="H268" s="29"/>
    </row>
    <row r="269" spans="3:8" ht="45" customHeight="1" x14ac:dyDescent="0.25">
      <c r="C269" s="56">
        <v>265</v>
      </c>
      <c r="D269" s="30"/>
      <c r="E269" s="65"/>
      <c r="F269" s="66"/>
      <c r="G269" s="67"/>
      <c r="H269" s="29"/>
    </row>
    <row r="270" spans="3:8" ht="45" customHeight="1" x14ac:dyDescent="0.25">
      <c r="C270" s="56">
        <v>266</v>
      </c>
      <c r="D270" s="30"/>
      <c r="E270" s="65"/>
      <c r="F270" s="66"/>
      <c r="G270" s="67"/>
      <c r="H270" s="29"/>
    </row>
    <row r="271" spans="3:8" ht="45" customHeight="1" x14ac:dyDescent="0.25">
      <c r="C271" s="56">
        <v>267</v>
      </c>
      <c r="D271" s="30"/>
      <c r="E271" s="65"/>
      <c r="F271" s="66"/>
      <c r="G271" s="67"/>
      <c r="H271" s="29"/>
    </row>
    <row r="272" spans="3:8" ht="45" customHeight="1" x14ac:dyDescent="0.25">
      <c r="C272" s="56">
        <v>268</v>
      </c>
      <c r="D272" s="30"/>
      <c r="E272" s="65"/>
      <c r="F272" s="66"/>
      <c r="G272" s="67"/>
      <c r="H272" s="29"/>
    </row>
    <row r="273" spans="3:8" ht="45" customHeight="1" x14ac:dyDescent="0.25">
      <c r="C273" s="56">
        <v>269</v>
      </c>
      <c r="D273" s="30"/>
      <c r="E273" s="65"/>
      <c r="F273" s="66"/>
      <c r="G273" s="67"/>
      <c r="H273" s="29"/>
    </row>
    <row r="274" spans="3:8" ht="45" customHeight="1" x14ac:dyDescent="0.25">
      <c r="C274" s="56">
        <v>270</v>
      </c>
      <c r="D274" s="30"/>
      <c r="E274" s="65"/>
      <c r="F274" s="66"/>
      <c r="G274" s="67"/>
      <c r="H274" s="29"/>
    </row>
    <row r="275" spans="3:8" ht="45" customHeight="1" x14ac:dyDescent="0.25">
      <c r="C275" s="56">
        <v>271</v>
      </c>
      <c r="D275" s="30"/>
      <c r="E275" s="65"/>
      <c r="F275" s="66"/>
      <c r="G275" s="67"/>
      <c r="H275" s="29"/>
    </row>
    <row r="276" spans="3:8" ht="45" customHeight="1" x14ac:dyDescent="0.25">
      <c r="C276" s="56">
        <v>272</v>
      </c>
      <c r="D276" s="30"/>
      <c r="E276" s="65"/>
      <c r="F276" s="66"/>
      <c r="G276" s="67"/>
      <c r="H276" s="29"/>
    </row>
    <row r="277" spans="3:8" ht="45" customHeight="1" x14ac:dyDescent="0.25">
      <c r="C277" s="56">
        <v>273</v>
      </c>
      <c r="D277" s="30"/>
      <c r="E277" s="65"/>
      <c r="F277" s="66"/>
      <c r="G277" s="67"/>
      <c r="H277" s="29"/>
    </row>
    <row r="278" spans="3:8" ht="45" customHeight="1" x14ac:dyDescent="0.25">
      <c r="C278" s="56">
        <v>274</v>
      </c>
      <c r="D278" s="30"/>
      <c r="E278" s="65"/>
      <c r="F278" s="66"/>
      <c r="G278" s="67"/>
      <c r="H278" s="29"/>
    </row>
    <row r="279" spans="3:8" ht="45" customHeight="1" x14ac:dyDescent="0.25">
      <c r="C279" s="56">
        <v>275</v>
      </c>
      <c r="D279" s="30"/>
      <c r="E279" s="65"/>
      <c r="F279" s="66"/>
      <c r="G279" s="67"/>
      <c r="H279" s="29"/>
    </row>
    <row r="280" spans="3:8" ht="45" customHeight="1" x14ac:dyDescent="0.25">
      <c r="C280" s="56">
        <v>276</v>
      </c>
      <c r="D280" s="30"/>
      <c r="E280" s="65"/>
      <c r="F280" s="66"/>
      <c r="G280" s="67"/>
      <c r="H280" s="29"/>
    </row>
    <row r="281" spans="3:8" ht="45" customHeight="1" x14ac:dyDescent="0.25">
      <c r="C281" s="56">
        <v>277</v>
      </c>
      <c r="D281" s="30"/>
      <c r="E281" s="65"/>
      <c r="F281" s="66"/>
      <c r="G281" s="67"/>
      <c r="H281" s="29"/>
    </row>
    <row r="282" spans="3:8" ht="45" customHeight="1" x14ac:dyDescent="0.25">
      <c r="C282" s="56">
        <v>278</v>
      </c>
      <c r="D282" s="30"/>
      <c r="E282" s="65"/>
      <c r="F282" s="66"/>
      <c r="G282" s="67"/>
      <c r="H282" s="29"/>
    </row>
    <row r="283" spans="3:8" ht="45" customHeight="1" x14ac:dyDescent="0.25">
      <c r="C283" s="56">
        <v>279</v>
      </c>
      <c r="D283" s="30"/>
      <c r="E283" s="65"/>
      <c r="F283" s="66"/>
      <c r="G283" s="67"/>
      <c r="H283" s="29"/>
    </row>
    <row r="284" spans="3:8" ht="45" customHeight="1" x14ac:dyDescent="0.25">
      <c r="C284" s="56">
        <v>280</v>
      </c>
      <c r="D284" s="30"/>
      <c r="E284" s="65"/>
      <c r="F284" s="66"/>
      <c r="G284" s="67"/>
      <c r="H284" s="29"/>
    </row>
    <row r="285" spans="3:8" ht="45" customHeight="1" x14ac:dyDescent="0.25">
      <c r="C285" s="56">
        <v>281</v>
      </c>
      <c r="D285" s="30"/>
      <c r="E285" s="65"/>
      <c r="F285" s="66"/>
      <c r="G285" s="67"/>
      <c r="H285" s="29"/>
    </row>
    <row r="286" spans="3:8" ht="45" customHeight="1" x14ac:dyDescent="0.25">
      <c r="C286" s="56">
        <v>282</v>
      </c>
      <c r="D286" s="30"/>
      <c r="E286" s="65"/>
      <c r="F286" s="66"/>
      <c r="G286" s="67"/>
      <c r="H286" s="29"/>
    </row>
    <row r="287" spans="3:8" ht="45" customHeight="1" x14ac:dyDescent="0.25">
      <c r="C287" s="56">
        <v>283</v>
      </c>
      <c r="D287" s="30"/>
      <c r="E287" s="65"/>
      <c r="F287" s="66"/>
      <c r="G287" s="67"/>
      <c r="H287" s="29"/>
    </row>
    <row r="288" spans="3:8" ht="45" customHeight="1" x14ac:dyDescent="0.25">
      <c r="C288" s="56">
        <v>284</v>
      </c>
      <c r="D288" s="30"/>
      <c r="E288" s="65"/>
      <c r="F288" s="66"/>
      <c r="G288" s="67"/>
      <c r="H288" s="29"/>
    </row>
    <row r="289" spans="3:8" ht="45" customHeight="1" x14ac:dyDescent="0.25">
      <c r="C289" s="56">
        <v>285</v>
      </c>
      <c r="D289" s="30"/>
      <c r="E289" s="65"/>
      <c r="F289" s="66"/>
      <c r="G289" s="67"/>
      <c r="H289" s="29"/>
    </row>
    <row r="290" spans="3:8" ht="45" customHeight="1" x14ac:dyDescent="0.25">
      <c r="C290" s="56">
        <v>286</v>
      </c>
      <c r="D290" s="30"/>
      <c r="E290" s="65"/>
      <c r="F290" s="66"/>
      <c r="G290" s="67"/>
      <c r="H290" s="29"/>
    </row>
    <row r="291" spans="3:8" ht="45" customHeight="1" x14ac:dyDescent="0.25">
      <c r="C291" s="56">
        <v>287</v>
      </c>
      <c r="D291" s="30"/>
      <c r="E291" s="65"/>
      <c r="F291" s="66"/>
      <c r="G291" s="67"/>
      <c r="H291" s="29"/>
    </row>
    <row r="292" spans="3:8" ht="45" customHeight="1" x14ac:dyDescent="0.25">
      <c r="C292" s="56">
        <v>288</v>
      </c>
      <c r="D292" s="30"/>
      <c r="E292" s="65"/>
      <c r="F292" s="66"/>
      <c r="G292" s="67"/>
      <c r="H292" s="29"/>
    </row>
    <row r="293" spans="3:8" ht="45" customHeight="1" x14ac:dyDescent="0.25">
      <c r="C293" s="56">
        <v>289</v>
      </c>
      <c r="D293" s="30"/>
      <c r="E293" s="65"/>
      <c r="F293" s="66"/>
      <c r="G293" s="67"/>
      <c r="H293" s="29"/>
    </row>
    <row r="294" spans="3:8" ht="45" customHeight="1" x14ac:dyDescent="0.25">
      <c r="C294" s="56">
        <v>290</v>
      </c>
      <c r="D294" s="30"/>
      <c r="E294" s="65"/>
      <c r="F294" s="66"/>
      <c r="G294" s="67"/>
      <c r="H294" s="29"/>
    </row>
    <row r="295" spans="3:8" ht="45" customHeight="1" x14ac:dyDescent="0.25">
      <c r="C295" s="56">
        <v>291</v>
      </c>
      <c r="D295" s="30"/>
      <c r="E295" s="65"/>
      <c r="F295" s="66"/>
      <c r="G295" s="67"/>
      <c r="H295" s="29"/>
    </row>
    <row r="296" spans="3:8" ht="45" customHeight="1" x14ac:dyDescent="0.25">
      <c r="C296" s="56">
        <v>292</v>
      </c>
      <c r="D296" s="30"/>
      <c r="E296" s="65"/>
      <c r="F296" s="66"/>
      <c r="G296" s="67"/>
      <c r="H296" s="29"/>
    </row>
    <row r="297" spans="3:8" ht="45" customHeight="1" x14ac:dyDescent="0.25">
      <c r="C297" s="56">
        <v>293</v>
      </c>
      <c r="D297" s="30"/>
      <c r="E297" s="65"/>
      <c r="F297" s="66"/>
      <c r="G297" s="67"/>
      <c r="H297" s="29"/>
    </row>
    <row r="298" spans="3:8" ht="45" customHeight="1" x14ac:dyDescent="0.25">
      <c r="C298" s="56">
        <v>294</v>
      </c>
      <c r="D298" s="30"/>
      <c r="E298" s="65"/>
      <c r="F298" s="66"/>
      <c r="G298" s="67"/>
      <c r="H298" s="29"/>
    </row>
    <row r="299" spans="3:8" ht="45" customHeight="1" x14ac:dyDescent="0.25">
      <c r="C299" s="56">
        <v>295</v>
      </c>
      <c r="D299" s="30"/>
      <c r="E299" s="65"/>
      <c r="F299" s="66"/>
      <c r="G299" s="67"/>
      <c r="H299" s="29"/>
    </row>
    <row r="300" spans="3:8" ht="45" customHeight="1" x14ac:dyDescent="0.25">
      <c r="C300" s="56">
        <v>296</v>
      </c>
      <c r="D300" s="30"/>
      <c r="E300" s="65"/>
      <c r="F300" s="66"/>
      <c r="G300" s="67"/>
      <c r="H300" s="29"/>
    </row>
    <row r="301" spans="3:8" ht="45" customHeight="1" x14ac:dyDescent="0.25">
      <c r="C301" s="56">
        <v>297</v>
      </c>
      <c r="D301" s="30"/>
      <c r="E301" s="65"/>
      <c r="F301" s="66"/>
      <c r="G301" s="67"/>
      <c r="H301" s="29"/>
    </row>
    <row r="302" spans="3:8" ht="45" customHeight="1" x14ac:dyDescent="0.25">
      <c r="C302" s="56">
        <v>298</v>
      </c>
      <c r="D302" s="30"/>
      <c r="E302" s="65"/>
      <c r="F302" s="66"/>
      <c r="G302" s="67"/>
      <c r="H302" s="29"/>
    </row>
    <row r="303" spans="3:8" ht="45" customHeight="1" x14ac:dyDescent="0.25">
      <c r="C303" s="56">
        <v>299</v>
      </c>
      <c r="D303" s="30"/>
      <c r="E303" s="65"/>
      <c r="F303" s="66"/>
      <c r="G303" s="67"/>
      <c r="H303" s="29"/>
    </row>
    <row r="304" spans="3:8" ht="45" customHeight="1" x14ac:dyDescent="0.25">
      <c r="C304" s="56">
        <v>300</v>
      </c>
      <c r="D304" s="30"/>
      <c r="E304" s="65"/>
      <c r="F304" s="66"/>
      <c r="G304" s="67"/>
      <c r="H304" s="29"/>
    </row>
    <row r="305" spans="3:8" ht="45" customHeight="1" x14ac:dyDescent="0.25">
      <c r="C305" s="56">
        <v>301</v>
      </c>
      <c r="D305" s="30"/>
      <c r="E305" s="65"/>
      <c r="F305" s="66"/>
      <c r="G305" s="67"/>
      <c r="H305" s="29"/>
    </row>
    <row r="306" spans="3:8" ht="45" customHeight="1" x14ac:dyDescent="0.25">
      <c r="C306" s="56">
        <v>302</v>
      </c>
      <c r="D306" s="30"/>
      <c r="E306" s="65"/>
      <c r="F306" s="66"/>
      <c r="G306" s="67"/>
      <c r="H306" s="29"/>
    </row>
    <row r="307" spans="3:8" ht="45" customHeight="1" x14ac:dyDescent="0.25">
      <c r="C307" s="56">
        <v>303</v>
      </c>
      <c r="D307" s="30"/>
      <c r="E307" s="65"/>
      <c r="F307" s="66"/>
      <c r="G307" s="67"/>
      <c r="H307" s="29"/>
    </row>
    <row r="308" spans="3:8" ht="45" customHeight="1" x14ac:dyDescent="0.25">
      <c r="C308" s="56">
        <v>304</v>
      </c>
      <c r="D308" s="30"/>
      <c r="E308" s="65"/>
      <c r="F308" s="66"/>
      <c r="G308" s="67"/>
      <c r="H308" s="29"/>
    </row>
    <row r="309" spans="3:8" ht="45" customHeight="1" x14ac:dyDescent="0.25">
      <c r="C309" s="56">
        <v>305</v>
      </c>
      <c r="D309" s="30"/>
      <c r="E309" s="65"/>
      <c r="F309" s="66"/>
      <c r="G309" s="67"/>
      <c r="H309" s="29"/>
    </row>
    <row r="310" spans="3:8" ht="45" customHeight="1" x14ac:dyDescent="0.25">
      <c r="C310" s="56">
        <v>306</v>
      </c>
      <c r="D310" s="30"/>
      <c r="E310" s="65"/>
      <c r="F310" s="66"/>
      <c r="G310" s="67"/>
      <c r="H310" s="29"/>
    </row>
    <row r="311" spans="3:8" ht="45" customHeight="1" x14ac:dyDescent="0.25">
      <c r="C311" s="56">
        <v>307</v>
      </c>
      <c r="D311" s="30"/>
      <c r="E311" s="65"/>
      <c r="F311" s="66"/>
      <c r="G311" s="67"/>
      <c r="H311" s="29"/>
    </row>
    <row r="312" spans="3:8" ht="45" customHeight="1" x14ac:dyDescent="0.25">
      <c r="C312" s="56">
        <v>308</v>
      </c>
      <c r="D312" s="30"/>
      <c r="E312" s="65"/>
      <c r="F312" s="66"/>
      <c r="G312" s="67"/>
      <c r="H312" s="29"/>
    </row>
    <row r="313" spans="3:8" ht="45" customHeight="1" x14ac:dyDescent="0.25">
      <c r="C313" s="56">
        <v>309</v>
      </c>
      <c r="D313" s="30"/>
      <c r="E313" s="65"/>
      <c r="F313" s="66"/>
      <c r="G313" s="67"/>
      <c r="H313" s="29"/>
    </row>
    <row r="314" spans="3:8" ht="45" customHeight="1" x14ac:dyDescent="0.25">
      <c r="C314" s="56">
        <v>310</v>
      </c>
      <c r="D314" s="30"/>
      <c r="E314" s="65"/>
      <c r="F314" s="66"/>
      <c r="G314" s="67"/>
      <c r="H314" s="29"/>
    </row>
    <row r="315" spans="3:8" ht="45" customHeight="1" x14ac:dyDescent="0.25">
      <c r="C315" s="56">
        <v>311</v>
      </c>
      <c r="D315" s="30"/>
      <c r="E315" s="65"/>
      <c r="F315" s="66"/>
      <c r="G315" s="67"/>
      <c r="H315" s="29"/>
    </row>
    <row r="316" spans="3:8" ht="45" customHeight="1" x14ac:dyDescent="0.25">
      <c r="C316" s="56">
        <v>312</v>
      </c>
      <c r="D316" s="30"/>
      <c r="E316" s="65"/>
      <c r="F316" s="66"/>
      <c r="G316" s="67"/>
      <c r="H316" s="29"/>
    </row>
    <row r="317" spans="3:8" ht="45" customHeight="1" x14ac:dyDescent="0.25">
      <c r="C317" s="56">
        <v>313</v>
      </c>
      <c r="D317" s="30"/>
      <c r="E317" s="65"/>
      <c r="F317" s="66"/>
      <c r="G317" s="67"/>
      <c r="H317" s="29"/>
    </row>
    <row r="318" spans="3:8" ht="45" customHeight="1" x14ac:dyDescent="0.25">
      <c r="C318" s="56">
        <v>314</v>
      </c>
      <c r="D318" s="30"/>
      <c r="E318" s="65"/>
      <c r="F318" s="66"/>
      <c r="G318" s="67"/>
      <c r="H318" s="29"/>
    </row>
    <row r="319" spans="3:8" ht="45" customHeight="1" x14ac:dyDescent="0.25">
      <c r="C319" s="56">
        <v>315</v>
      </c>
      <c r="D319" s="30"/>
      <c r="E319" s="65"/>
      <c r="F319" s="66"/>
      <c r="G319" s="67"/>
      <c r="H319" s="29"/>
    </row>
    <row r="320" spans="3:8" ht="45" customHeight="1" x14ac:dyDescent="0.25">
      <c r="C320" s="56">
        <v>316</v>
      </c>
      <c r="D320" s="30"/>
      <c r="E320" s="65"/>
      <c r="F320" s="66"/>
      <c r="G320" s="67"/>
      <c r="H320" s="29"/>
    </row>
    <row r="321" spans="3:8" ht="45" customHeight="1" x14ac:dyDescent="0.25">
      <c r="C321" s="56">
        <v>317</v>
      </c>
      <c r="D321" s="30"/>
      <c r="E321" s="65"/>
      <c r="F321" s="66"/>
      <c r="G321" s="67"/>
      <c r="H321" s="29"/>
    </row>
    <row r="322" spans="3:8" ht="45" customHeight="1" x14ac:dyDescent="0.25">
      <c r="C322" s="56">
        <v>318</v>
      </c>
      <c r="D322" s="30"/>
      <c r="E322" s="65"/>
      <c r="F322" s="66"/>
      <c r="G322" s="67"/>
      <c r="H322" s="29"/>
    </row>
    <row r="323" spans="3:8" ht="45" customHeight="1" x14ac:dyDescent="0.25">
      <c r="C323" s="56">
        <v>319</v>
      </c>
      <c r="D323" s="30"/>
      <c r="E323" s="65"/>
      <c r="F323" s="66"/>
      <c r="G323" s="67"/>
      <c r="H323" s="29"/>
    </row>
    <row r="324" spans="3:8" ht="45" customHeight="1" x14ac:dyDescent="0.25">
      <c r="C324" s="56">
        <v>320</v>
      </c>
      <c r="D324" s="30"/>
      <c r="E324" s="65"/>
      <c r="F324" s="66"/>
      <c r="G324" s="67"/>
      <c r="H324" s="29"/>
    </row>
    <row r="325" spans="3:8" ht="45" customHeight="1" x14ac:dyDescent="0.25">
      <c r="C325" s="56">
        <v>321</v>
      </c>
      <c r="D325" s="30"/>
      <c r="E325" s="65"/>
      <c r="F325" s="66"/>
      <c r="G325" s="67"/>
      <c r="H325" s="29"/>
    </row>
    <row r="326" spans="3:8" ht="45" customHeight="1" x14ac:dyDescent="0.25">
      <c r="C326" s="56">
        <v>322</v>
      </c>
      <c r="D326" s="30"/>
      <c r="E326" s="65"/>
      <c r="F326" s="66"/>
      <c r="G326" s="67"/>
      <c r="H326" s="29"/>
    </row>
    <row r="327" spans="3:8" ht="45" customHeight="1" x14ac:dyDescent="0.25">
      <c r="C327" s="56">
        <v>323</v>
      </c>
      <c r="D327" s="30"/>
      <c r="E327" s="65"/>
      <c r="F327" s="66"/>
      <c r="G327" s="67"/>
      <c r="H327" s="29"/>
    </row>
    <row r="328" spans="3:8" ht="45" customHeight="1" x14ac:dyDescent="0.25">
      <c r="C328" s="56">
        <v>324</v>
      </c>
      <c r="D328" s="30"/>
      <c r="E328" s="65"/>
      <c r="F328" s="66"/>
      <c r="G328" s="67"/>
      <c r="H328" s="29"/>
    </row>
    <row r="329" spans="3:8" ht="45" customHeight="1" x14ac:dyDescent="0.25">
      <c r="C329" s="56">
        <v>325</v>
      </c>
      <c r="D329" s="30"/>
      <c r="E329" s="65"/>
      <c r="F329" s="66"/>
      <c r="G329" s="67"/>
      <c r="H329" s="29"/>
    </row>
    <row r="330" spans="3:8" ht="45" customHeight="1" x14ac:dyDescent="0.25">
      <c r="C330" s="56">
        <v>326</v>
      </c>
      <c r="D330" s="30"/>
      <c r="E330" s="65"/>
      <c r="F330" s="66"/>
      <c r="G330" s="67"/>
      <c r="H330" s="29"/>
    </row>
    <row r="331" spans="3:8" ht="45" customHeight="1" x14ac:dyDescent="0.25">
      <c r="C331" s="56">
        <v>327</v>
      </c>
      <c r="D331" s="30"/>
      <c r="E331" s="65"/>
      <c r="F331" s="66"/>
      <c r="G331" s="67"/>
      <c r="H331" s="29"/>
    </row>
    <row r="332" spans="3:8" ht="45" customHeight="1" x14ac:dyDescent="0.25">
      <c r="C332" s="56">
        <v>328</v>
      </c>
      <c r="D332" s="30"/>
      <c r="E332" s="65"/>
      <c r="F332" s="66"/>
      <c r="G332" s="67"/>
      <c r="H332" s="29"/>
    </row>
    <row r="333" spans="3:8" ht="45" customHeight="1" x14ac:dyDescent="0.25">
      <c r="C333" s="56">
        <v>329</v>
      </c>
      <c r="D333" s="30"/>
      <c r="E333" s="65"/>
      <c r="F333" s="66"/>
      <c r="G333" s="67"/>
      <c r="H333" s="29"/>
    </row>
    <row r="334" spans="3:8" ht="45" customHeight="1" x14ac:dyDescent="0.25">
      <c r="C334" s="56">
        <v>330</v>
      </c>
      <c r="D334" s="30"/>
      <c r="E334" s="65"/>
      <c r="F334" s="66"/>
      <c r="G334" s="67"/>
      <c r="H334" s="29"/>
    </row>
    <row r="335" spans="3:8" ht="45" customHeight="1" x14ac:dyDescent="0.25">
      <c r="C335" s="56">
        <v>331</v>
      </c>
      <c r="D335" s="30"/>
      <c r="E335" s="65"/>
      <c r="F335" s="66"/>
      <c r="G335" s="67"/>
      <c r="H335" s="29"/>
    </row>
    <row r="336" spans="3:8" ht="45" customHeight="1" x14ac:dyDescent="0.25">
      <c r="C336" s="56">
        <v>332</v>
      </c>
      <c r="D336" s="30"/>
      <c r="E336" s="65"/>
      <c r="F336" s="66"/>
      <c r="G336" s="67"/>
      <c r="H336" s="29"/>
    </row>
    <row r="337" spans="3:8" ht="45" customHeight="1" x14ac:dyDescent="0.25">
      <c r="C337" s="56">
        <v>333</v>
      </c>
      <c r="D337" s="30"/>
      <c r="E337" s="65"/>
      <c r="F337" s="66"/>
      <c r="G337" s="67"/>
      <c r="H337" s="29"/>
    </row>
    <row r="338" spans="3:8" ht="45" customHeight="1" x14ac:dyDescent="0.25">
      <c r="C338" s="56">
        <v>334</v>
      </c>
      <c r="D338" s="30"/>
      <c r="E338" s="65"/>
      <c r="F338" s="66"/>
      <c r="G338" s="67"/>
      <c r="H338" s="29"/>
    </row>
    <row r="339" spans="3:8" ht="45" customHeight="1" x14ac:dyDescent="0.25">
      <c r="C339" s="56">
        <v>335</v>
      </c>
      <c r="D339" s="30"/>
      <c r="E339" s="65"/>
      <c r="F339" s="66"/>
      <c r="G339" s="67"/>
      <c r="H339" s="29"/>
    </row>
    <row r="340" spans="3:8" ht="45" customHeight="1" x14ac:dyDescent="0.25">
      <c r="C340" s="56">
        <v>336</v>
      </c>
      <c r="D340" s="30"/>
      <c r="E340" s="65"/>
      <c r="F340" s="66"/>
      <c r="G340" s="67"/>
      <c r="H340" s="29"/>
    </row>
    <row r="341" spans="3:8" ht="45" customHeight="1" x14ac:dyDescent="0.25">
      <c r="C341" s="56">
        <v>337</v>
      </c>
      <c r="D341" s="30"/>
      <c r="E341" s="65"/>
      <c r="F341" s="66"/>
      <c r="G341" s="67"/>
      <c r="H341" s="29"/>
    </row>
    <row r="342" spans="3:8" ht="45" customHeight="1" x14ac:dyDescent="0.25">
      <c r="C342" s="56">
        <v>338</v>
      </c>
      <c r="D342" s="30"/>
      <c r="E342" s="65"/>
      <c r="F342" s="66"/>
      <c r="G342" s="67"/>
      <c r="H342" s="29"/>
    </row>
    <row r="343" spans="3:8" ht="45" customHeight="1" x14ac:dyDescent="0.25">
      <c r="C343" s="56">
        <v>339</v>
      </c>
      <c r="D343" s="30"/>
      <c r="E343" s="65"/>
      <c r="F343" s="66"/>
      <c r="G343" s="67"/>
      <c r="H343" s="29"/>
    </row>
    <row r="344" spans="3:8" ht="45" customHeight="1" x14ac:dyDescent="0.25">
      <c r="C344" s="56">
        <v>340</v>
      </c>
      <c r="D344" s="30"/>
      <c r="E344" s="65"/>
      <c r="F344" s="66"/>
      <c r="G344" s="67"/>
      <c r="H344" s="29"/>
    </row>
    <row r="345" spans="3:8" ht="45" customHeight="1" x14ac:dyDescent="0.25">
      <c r="C345" s="56">
        <v>341</v>
      </c>
      <c r="D345" s="30"/>
      <c r="E345" s="65"/>
      <c r="F345" s="66"/>
      <c r="G345" s="67"/>
      <c r="H345" s="29"/>
    </row>
    <row r="346" spans="3:8" ht="45" customHeight="1" x14ac:dyDescent="0.25">
      <c r="C346" s="56">
        <v>342</v>
      </c>
      <c r="D346" s="30"/>
      <c r="E346" s="65"/>
      <c r="F346" s="66"/>
      <c r="G346" s="67"/>
      <c r="H346" s="29"/>
    </row>
    <row r="347" spans="3:8" ht="45" customHeight="1" x14ac:dyDescent="0.25">
      <c r="C347" s="56">
        <v>343</v>
      </c>
      <c r="D347" s="30"/>
      <c r="E347" s="65"/>
      <c r="F347" s="66"/>
      <c r="G347" s="67"/>
      <c r="H347" s="29"/>
    </row>
    <row r="348" spans="3:8" ht="45" customHeight="1" x14ac:dyDescent="0.25">
      <c r="C348" s="56">
        <v>344</v>
      </c>
      <c r="D348" s="30"/>
      <c r="E348" s="65"/>
      <c r="F348" s="66"/>
      <c r="G348" s="67"/>
      <c r="H348" s="29"/>
    </row>
    <row r="349" spans="3:8" ht="45" customHeight="1" x14ac:dyDescent="0.25">
      <c r="C349" s="56">
        <v>345</v>
      </c>
      <c r="D349" s="30"/>
      <c r="E349" s="65"/>
      <c r="F349" s="66"/>
      <c r="G349" s="67"/>
      <c r="H349" s="29"/>
    </row>
    <row r="350" spans="3:8" ht="45" customHeight="1" x14ac:dyDescent="0.25">
      <c r="C350" s="56">
        <v>346</v>
      </c>
      <c r="D350" s="30"/>
      <c r="E350" s="65"/>
      <c r="F350" s="66"/>
      <c r="G350" s="67"/>
      <c r="H350" s="29"/>
    </row>
    <row r="351" spans="3:8" ht="45" customHeight="1" x14ac:dyDescent="0.25">
      <c r="C351" s="56">
        <v>347</v>
      </c>
      <c r="D351" s="30"/>
      <c r="E351" s="65"/>
      <c r="F351" s="66"/>
      <c r="G351" s="67"/>
      <c r="H351" s="29"/>
    </row>
    <row r="352" spans="3:8" ht="45" customHeight="1" x14ac:dyDescent="0.25">
      <c r="C352" s="56">
        <v>348</v>
      </c>
      <c r="D352" s="30"/>
      <c r="E352" s="65"/>
      <c r="F352" s="66"/>
      <c r="G352" s="67"/>
      <c r="H352" s="29"/>
    </row>
    <row r="353" spans="3:8" ht="45" customHeight="1" x14ac:dyDescent="0.25">
      <c r="C353" s="56">
        <v>349</v>
      </c>
      <c r="D353" s="30"/>
      <c r="E353" s="65"/>
      <c r="F353" s="66"/>
      <c r="G353" s="67"/>
      <c r="H353" s="29"/>
    </row>
    <row r="354" spans="3:8" ht="45" customHeight="1" x14ac:dyDescent="0.25">
      <c r="C354" s="56">
        <v>350</v>
      </c>
      <c r="D354" s="30"/>
      <c r="E354" s="65"/>
      <c r="F354" s="66"/>
      <c r="G354" s="67"/>
      <c r="H354" s="29"/>
    </row>
    <row r="355" spans="3:8" ht="45" customHeight="1" x14ac:dyDescent="0.25">
      <c r="C355" s="56">
        <v>351</v>
      </c>
      <c r="D355" s="30"/>
      <c r="E355" s="65"/>
      <c r="F355" s="66"/>
      <c r="G355" s="67"/>
      <c r="H355" s="29"/>
    </row>
    <row r="356" spans="3:8" ht="45" customHeight="1" x14ac:dyDescent="0.25">
      <c r="C356" s="56">
        <v>352</v>
      </c>
      <c r="D356" s="30"/>
      <c r="E356" s="65"/>
      <c r="F356" s="66"/>
      <c r="G356" s="67"/>
      <c r="H356" s="29"/>
    </row>
    <row r="357" spans="3:8" ht="45" customHeight="1" x14ac:dyDescent="0.25">
      <c r="C357" s="56">
        <v>353</v>
      </c>
      <c r="D357" s="30"/>
      <c r="E357" s="65"/>
      <c r="F357" s="66"/>
      <c r="G357" s="67"/>
      <c r="H357" s="29"/>
    </row>
    <row r="358" spans="3:8" ht="45" customHeight="1" x14ac:dyDescent="0.25">
      <c r="C358" s="56">
        <v>354</v>
      </c>
      <c r="D358" s="30"/>
      <c r="E358" s="65"/>
      <c r="F358" s="66"/>
      <c r="G358" s="67"/>
      <c r="H358" s="29"/>
    </row>
    <row r="359" spans="3:8" ht="45" customHeight="1" x14ac:dyDescent="0.25">
      <c r="C359" s="56">
        <v>355</v>
      </c>
      <c r="D359" s="30"/>
      <c r="E359" s="65"/>
      <c r="F359" s="66"/>
      <c r="G359" s="67"/>
      <c r="H359" s="29"/>
    </row>
    <row r="360" spans="3:8" ht="45" customHeight="1" x14ac:dyDescent="0.25">
      <c r="C360" s="56">
        <v>356</v>
      </c>
      <c r="D360" s="30"/>
      <c r="E360" s="65"/>
      <c r="F360" s="66"/>
      <c r="G360" s="67"/>
      <c r="H360" s="29"/>
    </row>
    <row r="361" spans="3:8" ht="45" customHeight="1" x14ac:dyDescent="0.25">
      <c r="C361" s="56">
        <v>357</v>
      </c>
      <c r="D361" s="30"/>
      <c r="E361" s="65"/>
      <c r="F361" s="66"/>
      <c r="G361" s="67"/>
      <c r="H361" s="29"/>
    </row>
    <row r="362" spans="3:8" ht="45" customHeight="1" x14ac:dyDescent="0.25">
      <c r="C362" s="56">
        <v>358</v>
      </c>
      <c r="D362" s="30"/>
      <c r="E362" s="65"/>
      <c r="F362" s="66"/>
      <c r="G362" s="67"/>
      <c r="H362" s="29"/>
    </row>
    <row r="363" spans="3:8" ht="45" customHeight="1" x14ac:dyDescent="0.25">
      <c r="C363" s="56">
        <v>359</v>
      </c>
      <c r="D363" s="30"/>
      <c r="E363" s="65"/>
      <c r="F363" s="66"/>
      <c r="G363" s="67"/>
      <c r="H363" s="29"/>
    </row>
    <row r="364" spans="3:8" ht="45" customHeight="1" x14ac:dyDescent="0.25">
      <c r="C364" s="56">
        <v>360</v>
      </c>
      <c r="D364" s="30"/>
      <c r="E364" s="65"/>
      <c r="F364" s="66"/>
      <c r="G364" s="67"/>
      <c r="H364" s="29"/>
    </row>
    <row r="365" spans="3:8" ht="45" customHeight="1" x14ac:dyDescent="0.25">
      <c r="C365" s="56">
        <v>361</v>
      </c>
      <c r="D365" s="30"/>
      <c r="E365" s="65"/>
      <c r="F365" s="66"/>
      <c r="G365" s="67"/>
      <c r="H365" s="29"/>
    </row>
    <row r="366" spans="3:8" ht="45" customHeight="1" x14ac:dyDescent="0.25">
      <c r="C366" s="56">
        <v>362</v>
      </c>
      <c r="D366" s="30"/>
      <c r="E366" s="65"/>
      <c r="F366" s="66"/>
      <c r="G366" s="67"/>
      <c r="H366" s="29"/>
    </row>
    <row r="367" spans="3:8" ht="45" customHeight="1" x14ac:dyDescent="0.25">
      <c r="C367" s="56">
        <v>363</v>
      </c>
      <c r="D367" s="30"/>
      <c r="E367" s="65"/>
      <c r="F367" s="66"/>
      <c r="G367" s="67"/>
      <c r="H367" s="29"/>
    </row>
    <row r="368" spans="3:8" ht="45" customHeight="1" x14ac:dyDescent="0.25">
      <c r="C368" s="56">
        <v>364</v>
      </c>
      <c r="D368" s="30"/>
      <c r="E368" s="65"/>
      <c r="F368" s="66"/>
      <c r="G368" s="67"/>
      <c r="H368" s="29"/>
    </row>
    <row r="369" spans="3:8" ht="45" customHeight="1" x14ac:dyDescent="0.25">
      <c r="C369" s="56">
        <v>365</v>
      </c>
      <c r="D369" s="30"/>
      <c r="E369" s="65"/>
      <c r="F369" s="66"/>
      <c r="G369" s="67"/>
      <c r="H369" s="29"/>
    </row>
    <row r="370" spans="3:8" ht="45" customHeight="1" x14ac:dyDescent="0.25">
      <c r="C370" s="56">
        <v>366</v>
      </c>
      <c r="D370" s="30"/>
      <c r="E370" s="65"/>
      <c r="F370" s="66"/>
      <c r="G370" s="67"/>
      <c r="H370" s="29"/>
    </row>
    <row r="371" spans="3:8" ht="45" customHeight="1" x14ac:dyDescent="0.25">
      <c r="C371" s="56">
        <v>367</v>
      </c>
      <c r="D371" s="30"/>
      <c r="E371" s="65"/>
      <c r="F371" s="66"/>
      <c r="G371" s="67"/>
      <c r="H371" s="29"/>
    </row>
    <row r="372" spans="3:8" ht="45" customHeight="1" x14ac:dyDescent="0.25">
      <c r="C372" s="56">
        <v>368</v>
      </c>
      <c r="D372" s="30"/>
      <c r="E372" s="65"/>
      <c r="F372" s="66"/>
      <c r="G372" s="67"/>
      <c r="H372" s="29"/>
    </row>
    <row r="373" spans="3:8" ht="45" customHeight="1" x14ac:dyDescent="0.25">
      <c r="C373" s="56">
        <v>369</v>
      </c>
      <c r="D373" s="30"/>
      <c r="E373" s="65"/>
      <c r="F373" s="66"/>
      <c r="G373" s="67"/>
      <c r="H373" s="29"/>
    </row>
    <row r="374" spans="3:8" ht="45" customHeight="1" x14ac:dyDescent="0.25">
      <c r="C374" s="56">
        <v>370</v>
      </c>
      <c r="D374" s="30"/>
      <c r="E374" s="65"/>
      <c r="F374" s="66"/>
      <c r="G374" s="67"/>
      <c r="H374" s="29"/>
    </row>
    <row r="375" spans="3:8" ht="45" customHeight="1" x14ac:dyDescent="0.25">
      <c r="C375" s="56">
        <v>371</v>
      </c>
      <c r="D375" s="30"/>
      <c r="E375" s="65"/>
      <c r="F375" s="66"/>
      <c r="G375" s="67"/>
      <c r="H375" s="29"/>
    </row>
    <row r="376" spans="3:8" ht="45" customHeight="1" x14ac:dyDescent="0.25">
      <c r="C376" s="56">
        <v>372</v>
      </c>
      <c r="D376" s="30"/>
      <c r="E376" s="65"/>
      <c r="F376" s="66"/>
      <c r="G376" s="67"/>
      <c r="H376" s="29"/>
    </row>
    <row r="377" spans="3:8" ht="45" customHeight="1" x14ac:dyDescent="0.25">
      <c r="C377" s="56">
        <v>373</v>
      </c>
      <c r="D377" s="30"/>
      <c r="E377" s="65"/>
      <c r="F377" s="66"/>
      <c r="G377" s="67"/>
      <c r="H377" s="29"/>
    </row>
    <row r="378" spans="3:8" ht="45" customHeight="1" x14ac:dyDescent="0.25">
      <c r="C378" s="56">
        <v>374</v>
      </c>
      <c r="D378" s="30"/>
      <c r="E378" s="65"/>
      <c r="F378" s="66"/>
      <c r="G378" s="67"/>
      <c r="H378" s="29"/>
    </row>
    <row r="379" spans="3:8" ht="45" customHeight="1" x14ac:dyDescent="0.25">
      <c r="C379" s="56">
        <v>375</v>
      </c>
      <c r="D379" s="30"/>
      <c r="E379" s="65"/>
      <c r="F379" s="66"/>
      <c r="G379" s="67"/>
      <c r="H379" s="29"/>
    </row>
    <row r="380" spans="3:8" ht="45" customHeight="1" x14ac:dyDescent="0.25">
      <c r="C380" s="56">
        <v>376</v>
      </c>
      <c r="D380" s="30"/>
      <c r="E380" s="65"/>
      <c r="F380" s="66"/>
      <c r="G380" s="67"/>
      <c r="H380" s="29"/>
    </row>
    <row r="381" spans="3:8" ht="45" customHeight="1" x14ac:dyDescent="0.25">
      <c r="C381" s="56">
        <v>377</v>
      </c>
      <c r="D381" s="30"/>
      <c r="E381" s="65"/>
      <c r="F381" s="66"/>
      <c r="G381" s="67"/>
      <c r="H381" s="29"/>
    </row>
    <row r="382" spans="3:8" ht="45" customHeight="1" x14ac:dyDescent="0.25">
      <c r="C382" s="56">
        <v>378</v>
      </c>
      <c r="D382" s="30"/>
      <c r="E382" s="65"/>
      <c r="F382" s="66"/>
      <c r="G382" s="67"/>
      <c r="H382" s="29"/>
    </row>
    <row r="383" spans="3:8" ht="45" customHeight="1" x14ac:dyDescent="0.25">
      <c r="C383" s="56">
        <v>379</v>
      </c>
      <c r="D383" s="30"/>
      <c r="E383" s="65"/>
      <c r="F383" s="66"/>
      <c r="G383" s="67"/>
      <c r="H383" s="29"/>
    </row>
    <row r="384" spans="3:8" ht="45" customHeight="1" x14ac:dyDescent="0.25">
      <c r="C384" s="56">
        <v>380</v>
      </c>
      <c r="D384" s="30"/>
      <c r="E384" s="65"/>
      <c r="F384" s="66"/>
      <c r="G384" s="67"/>
      <c r="H384" s="29"/>
    </row>
    <row r="385" spans="3:8" ht="45" customHeight="1" x14ac:dyDescent="0.25">
      <c r="C385" s="56">
        <v>381</v>
      </c>
      <c r="D385" s="30"/>
      <c r="E385" s="65"/>
      <c r="F385" s="66"/>
      <c r="G385" s="67"/>
      <c r="H385" s="29"/>
    </row>
    <row r="386" spans="3:8" ht="45" customHeight="1" x14ac:dyDescent="0.25">
      <c r="C386" s="56">
        <v>382</v>
      </c>
      <c r="D386" s="30"/>
      <c r="E386" s="65"/>
      <c r="F386" s="66"/>
      <c r="G386" s="67"/>
      <c r="H386" s="29"/>
    </row>
    <row r="387" spans="3:8" ht="45" customHeight="1" x14ac:dyDescent="0.25">
      <c r="C387" s="56">
        <v>383</v>
      </c>
      <c r="D387" s="30"/>
      <c r="E387" s="65"/>
      <c r="F387" s="66"/>
      <c r="G387" s="67"/>
      <c r="H387" s="29"/>
    </row>
    <row r="388" spans="3:8" ht="45" customHeight="1" x14ac:dyDescent="0.25">
      <c r="C388" s="56">
        <v>384</v>
      </c>
      <c r="D388" s="30"/>
      <c r="E388" s="65"/>
      <c r="F388" s="66"/>
      <c r="G388" s="67"/>
      <c r="H388" s="29"/>
    </row>
    <row r="389" spans="3:8" ht="45" customHeight="1" x14ac:dyDescent="0.25">
      <c r="C389" s="56">
        <v>385</v>
      </c>
      <c r="D389" s="30"/>
      <c r="E389" s="65"/>
      <c r="F389" s="66"/>
      <c r="G389" s="67"/>
      <c r="H389" s="29"/>
    </row>
    <row r="390" spans="3:8" ht="45" customHeight="1" x14ac:dyDescent="0.25">
      <c r="C390" s="56">
        <v>386</v>
      </c>
      <c r="D390" s="30"/>
      <c r="E390" s="65"/>
      <c r="F390" s="66"/>
      <c r="G390" s="67"/>
      <c r="H390" s="29"/>
    </row>
    <row r="391" spans="3:8" ht="45" customHeight="1" x14ac:dyDescent="0.25">
      <c r="C391" s="56">
        <v>387</v>
      </c>
      <c r="D391" s="30"/>
      <c r="E391" s="65"/>
      <c r="F391" s="66"/>
      <c r="G391" s="67"/>
      <c r="H391" s="29"/>
    </row>
    <row r="392" spans="3:8" ht="45" customHeight="1" x14ac:dyDescent="0.25">
      <c r="C392" s="56">
        <v>388</v>
      </c>
      <c r="D392" s="30"/>
      <c r="E392" s="65"/>
      <c r="F392" s="66"/>
      <c r="G392" s="67"/>
      <c r="H392" s="29"/>
    </row>
    <row r="393" spans="3:8" ht="45" customHeight="1" x14ac:dyDescent="0.25">
      <c r="C393" s="56">
        <v>389</v>
      </c>
      <c r="D393" s="30"/>
      <c r="E393" s="65"/>
      <c r="F393" s="66"/>
      <c r="G393" s="67"/>
      <c r="H393" s="29"/>
    </row>
    <row r="394" spans="3:8" ht="45" customHeight="1" x14ac:dyDescent="0.25">
      <c r="C394" s="56">
        <v>390</v>
      </c>
      <c r="D394" s="30"/>
      <c r="E394" s="65"/>
      <c r="F394" s="66"/>
      <c r="G394" s="67"/>
      <c r="H394" s="29"/>
    </row>
    <row r="395" spans="3:8" ht="45" customHeight="1" x14ac:dyDescent="0.25">
      <c r="C395" s="56">
        <v>391</v>
      </c>
      <c r="D395" s="30"/>
      <c r="E395" s="65"/>
      <c r="F395" s="66"/>
      <c r="G395" s="67"/>
      <c r="H395" s="29"/>
    </row>
    <row r="396" spans="3:8" ht="45" customHeight="1" x14ac:dyDescent="0.25">
      <c r="C396" s="56">
        <v>392</v>
      </c>
      <c r="D396" s="30"/>
      <c r="E396" s="65"/>
      <c r="F396" s="66"/>
      <c r="G396" s="67"/>
      <c r="H396" s="29"/>
    </row>
    <row r="397" spans="3:8" ht="45" customHeight="1" x14ac:dyDescent="0.25">
      <c r="C397" s="56">
        <v>393</v>
      </c>
      <c r="D397" s="30"/>
      <c r="E397" s="65"/>
      <c r="F397" s="66"/>
      <c r="G397" s="67"/>
      <c r="H397" s="29"/>
    </row>
    <row r="398" spans="3:8" ht="45" customHeight="1" x14ac:dyDescent="0.25">
      <c r="C398" s="56">
        <v>394</v>
      </c>
      <c r="D398" s="30"/>
      <c r="E398" s="65"/>
      <c r="F398" s="66"/>
      <c r="G398" s="67"/>
      <c r="H398" s="29"/>
    </row>
    <row r="399" spans="3:8" ht="45" customHeight="1" x14ac:dyDescent="0.25">
      <c r="C399" s="56">
        <v>395</v>
      </c>
      <c r="D399" s="30"/>
      <c r="E399" s="65"/>
      <c r="F399" s="66"/>
      <c r="G399" s="67"/>
      <c r="H399" s="29"/>
    </row>
    <row r="400" spans="3:8" ht="45" customHeight="1" x14ac:dyDescent="0.25">
      <c r="C400" s="56">
        <v>396</v>
      </c>
      <c r="D400" s="30"/>
      <c r="E400" s="65"/>
      <c r="F400" s="66"/>
      <c r="G400" s="67"/>
      <c r="H400" s="29"/>
    </row>
    <row r="401" spans="3:8" ht="45" customHeight="1" x14ac:dyDescent="0.25">
      <c r="C401" s="56">
        <v>397</v>
      </c>
      <c r="D401" s="30"/>
      <c r="E401" s="65"/>
      <c r="F401" s="66"/>
      <c r="G401" s="67"/>
      <c r="H401" s="29"/>
    </row>
    <row r="402" spans="3:8" ht="45" customHeight="1" x14ac:dyDescent="0.25">
      <c r="C402" s="56">
        <v>398</v>
      </c>
      <c r="D402" s="30"/>
      <c r="E402" s="65"/>
      <c r="F402" s="66"/>
      <c r="G402" s="67"/>
      <c r="H402" s="29"/>
    </row>
    <row r="403" spans="3:8" ht="45" customHeight="1" x14ac:dyDescent="0.25">
      <c r="C403" s="56">
        <v>399</v>
      </c>
      <c r="D403" s="30"/>
      <c r="E403" s="65"/>
      <c r="F403" s="66"/>
      <c r="G403" s="67"/>
      <c r="H403" s="29"/>
    </row>
    <row r="404" spans="3:8" ht="45" customHeight="1" x14ac:dyDescent="0.25">
      <c r="C404" s="56">
        <v>400</v>
      </c>
      <c r="D404" s="30"/>
      <c r="E404" s="65"/>
      <c r="F404" s="66"/>
      <c r="G404" s="67"/>
      <c r="H404" s="29"/>
    </row>
    <row r="405" spans="3:8" ht="45" customHeight="1" x14ac:dyDescent="0.25">
      <c r="C405" s="56">
        <v>401</v>
      </c>
      <c r="D405" s="30"/>
      <c r="E405" s="65"/>
      <c r="F405" s="66"/>
      <c r="G405" s="67"/>
      <c r="H405" s="29"/>
    </row>
    <row r="406" spans="3:8" ht="45" customHeight="1" x14ac:dyDescent="0.25">
      <c r="C406" s="56">
        <v>402</v>
      </c>
      <c r="D406" s="30"/>
      <c r="E406" s="65"/>
      <c r="F406" s="66"/>
      <c r="G406" s="67"/>
      <c r="H406" s="29"/>
    </row>
    <row r="407" spans="3:8" ht="45" customHeight="1" x14ac:dyDescent="0.25">
      <c r="C407" s="56">
        <v>403</v>
      </c>
      <c r="D407" s="30"/>
      <c r="E407" s="65"/>
      <c r="F407" s="66"/>
      <c r="G407" s="67"/>
      <c r="H407" s="29"/>
    </row>
    <row r="408" spans="3:8" ht="45" customHeight="1" x14ac:dyDescent="0.25">
      <c r="C408" s="56">
        <v>404</v>
      </c>
      <c r="D408" s="30"/>
      <c r="E408" s="65"/>
      <c r="F408" s="66"/>
      <c r="G408" s="67"/>
      <c r="H408" s="29"/>
    </row>
    <row r="409" spans="3:8" ht="45" customHeight="1" x14ac:dyDescent="0.25">
      <c r="C409" s="56">
        <v>405</v>
      </c>
      <c r="D409" s="30"/>
      <c r="E409" s="65"/>
      <c r="F409" s="66"/>
      <c r="G409" s="67"/>
      <c r="H409" s="29"/>
    </row>
    <row r="410" spans="3:8" ht="45" customHeight="1" x14ac:dyDescent="0.25">
      <c r="C410" s="56">
        <v>406</v>
      </c>
      <c r="D410" s="30"/>
      <c r="E410" s="65"/>
      <c r="F410" s="66"/>
      <c r="G410" s="67"/>
      <c r="H410" s="29"/>
    </row>
    <row r="411" spans="3:8" ht="45" customHeight="1" x14ac:dyDescent="0.25">
      <c r="C411" s="56">
        <v>407</v>
      </c>
      <c r="D411" s="30"/>
      <c r="E411" s="65"/>
      <c r="F411" s="66"/>
      <c r="G411" s="67"/>
      <c r="H411" s="29"/>
    </row>
    <row r="412" spans="3:8" ht="45" customHeight="1" x14ac:dyDescent="0.25">
      <c r="C412" s="56">
        <v>408</v>
      </c>
      <c r="D412" s="30"/>
      <c r="E412" s="65"/>
      <c r="F412" s="66"/>
      <c r="G412" s="67"/>
      <c r="H412" s="29"/>
    </row>
    <row r="413" spans="3:8" ht="45" customHeight="1" x14ac:dyDescent="0.25">
      <c r="C413" s="56">
        <v>409</v>
      </c>
      <c r="D413" s="30"/>
      <c r="E413" s="65"/>
      <c r="F413" s="66"/>
      <c r="G413" s="67"/>
      <c r="H413" s="29"/>
    </row>
    <row r="414" spans="3:8" ht="45" customHeight="1" x14ac:dyDescent="0.25">
      <c r="C414" s="56">
        <v>410</v>
      </c>
      <c r="D414" s="30"/>
      <c r="E414" s="65"/>
      <c r="F414" s="66"/>
      <c r="G414" s="67"/>
      <c r="H414" s="29"/>
    </row>
    <row r="415" spans="3:8" ht="45" customHeight="1" x14ac:dyDescent="0.25">
      <c r="C415" s="56">
        <v>411</v>
      </c>
      <c r="D415" s="30"/>
      <c r="E415" s="65"/>
      <c r="F415" s="66"/>
      <c r="G415" s="67"/>
      <c r="H415" s="29"/>
    </row>
    <row r="416" spans="3:8" ht="45" customHeight="1" x14ac:dyDescent="0.25">
      <c r="C416" s="56">
        <v>412</v>
      </c>
      <c r="D416" s="30"/>
      <c r="E416" s="65"/>
      <c r="F416" s="66"/>
      <c r="G416" s="67"/>
      <c r="H416" s="29"/>
    </row>
    <row r="417" spans="3:8" ht="45" customHeight="1" x14ac:dyDescent="0.25">
      <c r="C417" s="56">
        <v>413</v>
      </c>
      <c r="D417" s="30"/>
      <c r="E417" s="65"/>
      <c r="F417" s="66"/>
      <c r="G417" s="67"/>
      <c r="H417" s="29"/>
    </row>
    <row r="418" spans="3:8" ht="45" customHeight="1" x14ac:dyDescent="0.25">
      <c r="C418" s="56">
        <v>414</v>
      </c>
      <c r="D418" s="30"/>
      <c r="E418" s="65"/>
      <c r="F418" s="66"/>
      <c r="G418" s="67"/>
      <c r="H418" s="29"/>
    </row>
    <row r="419" spans="3:8" ht="45" customHeight="1" x14ac:dyDescent="0.25">
      <c r="C419" s="56">
        <v>415</v>
      </c>
      <c r="D419" s="30"/>
      <c r="E419" s="65"/>
      <c r="F419" s="66"/>
      <c r="G419" s="67"/>
      <c r="H419" s="29"/>
    </row>
    <row r="420" spans="3:8" ht="45" customHeight="1" x14ac:dyDescent="0.25">
      <c r="C420" s="56">
        <v>416</v>
      </c>
      <c r="D420" s="30"/>
      <c r="E420" s="65"/>
      <c r="F420" s="66"/>
      <c r="G420" s="67"/>
      <c r="H420" s="29"/>
    </row>
    <row r="421" spans="3:8" ht="45" customHeight="1" x14ac:dyDescent="0.25">
      <c r="C421" s="56">
        <v>417</v>
      </c>
      <c r="D421" s="30"/>
      <c r="E421" s="65"/>
      <c r="F421" s="66"/>
      <c r="G421" s="67"/>
      <c r="H421" s="29"/>
    </row>
    <row r="422" spans="3:8" ht="45" customHeight="1" x14ac:dyDescent="0.25">
      <c r="C422" s="56">
        <v>418</v>
      </c>
      <c r="D422" s="30"/>
      <c r="E422" s="65"/>
      <c r="F422" s="66"/>
      <c r="G422" s="67"/>
      <c r="H422" s="29"/>
    </row>
    <row r="423" spans="3:8" ht="45" customHeight="1" x14ac:dyDescent="0.25">
      <c r="C423" s="56">
        <v>419</v>
      </c>
      <c r="D423" s="30"/>
      <c r="E423" s="65"/>
      <c r="F423" s="66"/>
      <c r="G423" s="67"/>
      <c r="H423" s="29"/>
    </row>
    <row r="424" spans="3:8" ht="45" customHeight="1" x14ac:dyDescent="0.25">
      <c r="C424" s="56">
        <v>420</v>
      </c>
      <c r="D424" s="30"/>
      <c r="E424" s="65"/>
      <c r="F424" s="66"/>
      <c r="G424" s="67"/>
      <c r="H424" s="29"/>
    </row>
    <row r="425" spans="3:8" ht="45" customHeight="1" x14ac:dyDescent="0.25">
      <c r="C425" s="56">
        <v>421</v>
      </c>
      <c r="D425" s="30"/>
      <c r="E425" s="65"/>
      <c r="F425" s="66"/>
      <c r="G425" s="67"/>
      <c r="H425" s="29"/>
    </row>
    <row r="426" spans="3:8" ht="45" customHeight="1" x14ac:dyDescent="0.25">
      <c r="C426" s="56">
        <v>422</v>
      </c>
      <c r="D426" s="30"/>
      <c r="E426" s="65"/>
      <c r="F426" s="66"/>
      <c r="G426" s="67"/>
      <c r="H426" s="29"/>
    </row>
    <row r="427" spans="3:8" ht="45" customHeight="1" x14ac:dyDescent="0.25">
      <c r="C427" s="56">
        <v>423</v>
      </c>
      <c r="D427" s="30"/>
      <c r="E427" s="65"/>
      <c r="F427" s="66"/>
      <c r="G427" s="67"/>
      <c r="H427" s="29"/>
    </row>
    <row r="428" spans="3:8" ht="45" customHeight="1" x14ac:dyDescent="0.25">
      <c r="C428" s="56">
        <v>424</v>
      </c>
      <c r="D428" s="30"/>
      <c r="E428" s="65"/>
      <c r="F428" s="66"/>
      <c r="G428" s="67"/>
      <c r="H428" s="29"/>
    </row>
    <row r="429" spans="3:8" ht="45" customHeight="1" x14ac:dyDescent="0.25">
      <c r="C429" s="56">
        <v>425</v>
      </c>
      <c r="D429" s="30"/>
      <c r="E429" s="65"/>
      <c r="F429" s="66"/>
      <c r="G429" s="67"/>
      <c r="H429" s="29"/>
    </row>
    <row r="430" spans="3:8" ht="45" customHeight="1" x14ac:dyDescent="0.25">
      <c r="C430" s="56">
        <v>426</v>
      </c>
      <c r="D430" s="30"/>
      <c r="E430" s="65"/>
      <c r="F430" s="66"/>
      <c r="G430" s="67"/>
      <c r="H430" s="29"/>
    </row>
    <row r="431" spans="3:8" ht="45" customHeight="1" x14ac:dyDescent="0.25">
      <c r="C431" s="56">
        <v>427</v>
      </c>
      <c r="D431" s="30"/>
      <c r="E431" s="65"/>
      <c r="F431" s="66"/>
      <c r="G431" s="67"/>
      <c r="H431" s="29"/>
    </row>
    <row r="432" spans="3:8" ht="45" customHeight="1" x14ac:dyDescent="0.25">
      <c r="C432" s="56">
        <v>428</v>
      </c>
      <c r="D432" s="30"/>
      <c r="E432" s="65"/>
      <c r="F432" s="66"/>
      <c r="G432" s="67"/>
      <c r="H432" s="29"/>
    </row>
    <row r="433" spans="3:8" ht="45" customHeight="1" x14ac:dyDescent="0.25">
      <c r="C433" s="56">
        <v>429</v>
      </c>
      <c r="D433" s="30"/>
      <c r="E433" s="65"/>
      <c r="F433" s="66"/>
      <c r="G433" s="67"/>
      <c r="H433" s="29"/>
    </row>
    <row r="434" spans="3:8" ht="45" customHeight="1" x14ac:dyDescent="0.25">
      <c r="C434" s="56">
        <v>430</v>
      </c>
      <c r="D434" s="30"/>
      <c r="E434" s="65"/>
      <c r="F434" s="66"/>
      <c r="G434" s="67"/>
      <c r="H434" s="29"/>
    </row>
    <row r="435" spans="3:8" ht="45" customHeight="1" x14ac:dyDescent="0.25">
      <c r="C435" s="56">
        <v>431</v>
      </c>
      <c r="D435" s="30"/>
      <c r="E435" s="65"/>
      <c r="F435" s="66"/>
      <c r="G435" s="67"/>
      <c r="H435" s="29"/>
    </row>
    <row r="436" spans="3:8" ht="45" customHeight="1" x14ac:dyDescent="0.25">
      <c r="C436" s="56">
        <v>432</v>
      </c>
      <c r="D436" s="30"/>
      <c r="E436" s="65"/>
      <c r="F436" s="66"/>
      <c r="G436" s="67"/>
      <c r="H436" s="29"/>
    </row>
    <row r="437" spans="3:8" ht="45" customHeight="1" x14ac:dyDescent="0.25">
      <c r="C437" s="56">
        <v>433</v>
      </c>
      <c r="D437" s="30"/>
      <c r="E437" s="65"/>
      <c r="F437" s="66"/>
      <c r="G437" s="67"/>
      <c r="H437" s="29"/>
    </row>
    <row r="438" spans="3:8" ht="45" customHeight="1" x14ac:dyDescent="0.25">
      <c r="C438" s="56">
        <v>434</v>
      </c>
      <c r="D438" s="30"/>
      <c r="E438" s="65"/>
      <c r="F438" s="66"/>
      <c r="G438" s="67"/>
      <c r="H438" s="29"/>
    </row>
    <row r="439" spans="3:8" ht="45" customHeight="1" x14ac:dyDescent="0.25">
      <c r="C439" s="56">
        <v>435</v>
      </c>
      <c r="D439" s="30"/>
      <c r="E439" s="65"/>
      <c r="F439" s="66"/>
      <c r="G439" s="67"/>
      <c r="H439" s="29"/>
    </row>
    <row r="440" spans="3:8" ht="45" customHeight="1" x14ac:dyDescent="0.25">
      <c r="C440" s="56">
        <v>436</v>
      </c>
      <c r="D440" s="30"/>
      <c r="E440" s="65"/>
      <c r="F440" s="66"/>
      <c r="G440" s="67"/>
      <c r="H440" s="29"/>
    </row>
    <row r="441" spans="3:8" ht="45" customHeight="1" x14ac:dyDescent="0.25">
      <c r="C441" s="56">
        <v>437</v>
      </c>
      <c r="D441" s="30"/>
      <c r="E441" s="65"/>
      <c r="F441" s="66"/>
      <c r="G441" s="67"/>
      <c r="H441" s="29"/>
    </row>
    <row r="442" spans="3:8" ht="45" customHeight="1" x14ac:dyDescent="0.25">
      <c r="C442" s="56">
        <v>438</v>
      </c>
      <c r="D442" s="30"/>
      <c r="E442" s="65"/>
      <c r="F442" s="66"/>
      <c r="G442" s="67"/>
      <c r="H442" s="29"/>
    </row>
    <row r="443" spans="3:8" ht="45" customHeight="1" x14ac:dyDescent="0.25">
      <c r="C443" s="56">
        <v>439</v>
      </c>
      <c r="D443" s="30"/>
      <c r="E443" s="65"/>
      <c r="F443" s="66"/>
      <c r="G443" s="67"/>
      <c r="H443" s="29"/>
    </row>
    <row r="444" spans="3:8" ht="45" customHeight="1" x14ac:dyDescent="0.25">
      <c r="C444" s="56">
        <v>440</v>
      </c>
      <c r="D444" s="30"/>
      <c r="E444" s="65"/>
      <c r="F444" s="66"/>
      <c r="G444" s="67"/>
      <c r="H444" s="29"/>
    </row>
    <row r="445" spans="3:8" ht="45" customHeight="1" x14ac:dyDescent="0.25">
      <c r="C445" s="56">
        <v>441</v>
      </c>
      <c r="D445" s="30"/>
      <c r="E445" s="65"/>
      <c r="F445" s="66"/>
      <c r="G445" s="67"/>
      <c r="H445" s="29"/>
    </row>
    <row r="446" spans="3:8" ht="45" customHeight="1" x14ac:dyDescent="0.25">
      <c r="C446" s="56">
        <v>442</v>
      </c>
      <c r="D446" s="30"/>
      <c r="E446" s="65"/>
      <c r="F446" s="66"/>
      <c r="G446" s="67"/>
      <c r="H446" s="29"/>
    </row>
    <row r="447" spans="3:8" ht="45" customHeight="1" x14ac:dyDescent="0.25">
      <c r="C447" s="56">
        <v>443</v>
      </c>
      <c r="D447" s="30"/>
      <c r="E447" s="65"/>
      <c r="F447" s="66"/>
      <c r="G447" s="67"/>
      <c r="H447" s="29"/>
    </row>
    <row r="448" spans="3:8" ht="45" customHeight="1" x14ac:dyDescent="0.25">
      <c r="C448" s="56">
        <v>444</v>
      </c>
      <c r="D448" s="30"/>
      <c r="E448" s="65"/>
      <c r="F448" s="66"/>
      <c r="G448" s="67"/>
      <c r="H448" s="29"/>
    </row>
    <row r="449" spans="3:8" ht="45" customHeight="1" x14ac:dyDescent="0.25">
      <c r="C449" s="56">
        <v>445</v>
      </c>
      <c r="D449" s="30"/>
      <c r="E449" s="65"/>
      <c r="F449" s="66"/>
      <c r="G449" s="67"/>
      <c r="H449" s="29"/>
    </row>
    <row r="450" spans="3:8" ht="45" customHeight="1" x14ac:dyDescent="0.25">
      <c r="C450" s="56">
        <v>446</v>
      </c>
      <c r="D450" s="30"/>
      <c r="E450" s="65"/>
      <c r="F450" s="66"/>
      <c r="G450" s="67"/>
      <c r="H450" s="29"/>
    </row>
    <row r="451" spans="3:8" ht="45" customHeight="1" x14ac:dyDescent="0.25">
      <c r="C451" s="56">
        <v>447</v>
      </c>
      <c r="D451" s="30"/>
      <c r="E451" s="65"/>
      <c r="F451" s="66"/>
      <c r="G451" s="67"/>
      <c r="H451" s="29"/>
    </row>
    <row r="452" spans="3:8" ht="45" customHeight="1" x14ac:dyDescent="0.25">
      <c r="C452" s="56">
        <v>448</v>
      </c>
      <c r="D452" s="30"/>
      <c r="E452" s="65"/>
      <c r="F452" s="66"/>
      <c r="G452" s="67"/>
      <c r="H452" s="29"/>
    </row>
    <row r="453" spans="3:8" ht="45" customHeight="1" x14ac:dyDescent="0.25">
      <c r="C453" s="56">
        <v>449</v>
      </c>
      <c r="D453" s="30"/>
      <c r="E453" s="65"/>
      <c r="F453" s="66"/>
      <c r="G453" s="67"/>
      <c r="H453" s="29"/>
    </row>
    <row r="454" spans="3:8" ht="45" customHeight="1" x14ac:dyDescent="0.25">
      <c r="C454" s="56">
        <v>450</v>
      </c>
      <c r="D454" s="30"/>
      <c r="E454" s="65"/>
      <c r="F454" s="66"/>
      <c r="G454" s="67"/>
      <c r="H454" s="29"/>
    </row>
    <row r="455" spans="3:8" ht="45" customHeight="1" x14ac:dyDescent="0.25">
      <c r="C455" s="56">
        <v>451</v>
      </c>
      <c r="D455" s="30"/>
      <c r="E455" s="65"/>
      <c r="F455" s="66"/>
      <c r="G455" s="67"/>
      <c r="H455" s="29"/>
    </row>
    <row r="456" spans="3:8" ht="45" customHeight="1" x14ac:dyDescent="0.25">
      <c r="C456" s="56">
        <v>452</v>
      </c>
      <c r="D456" s="30"/>
      <c r="E456" s="65"/>
      <c r="F456" s="66"/>
      <c r="G456" s="67"/>
      <c r="H456" s="29"/>
    </row>
    <row r="457" spans="3:8" ht="45" customHeight="1" x14ac:dyDescent="0.25">
      <c r="C457" s="56">
        <v>453</v>
      </c>
      <c r="D457" s="30"/>
      <c r="E457" s="65"/>
      <c r="F457" s="66"/>
      <c r="G457" s="67"/>
      <c r="H457" s="29"/>
    </row>
    <row r="458" spans="3:8" ht="45" customHeight="1" x14ac:dyDescent="0.25">
      <c r="C458" s="56">
        <v>454</v>
      </c>
      <c r="D458" s="30"/>
      <c r="E458" s="65"/>
      <c r="F458" s="66"/>
      <c r="G458" s="67"/>
      <c r="H458" s="29"/>
    </row>
    <row r="459" spans="3:8" ht="45" customHeight="1" x14ac:dyDescent="0.25">
      <c r="C459" s="56">
        <v>455</v>
      </c>
      <c r="D459" s="30"/>
      <c r="E459" s="65"/>
      <c r="F459" s="66"/>
      <c r="G459" s="67"/>
      <c r="H459" s="29"/>
    </row>
    <row r="460" spans="3:8" ht="45" customHeight="1" x14ac:dyDescent="0.25">
      <c r="C460" s="56">
        <v>456</v>
      </c>
      <c r="D460" s="30"/>
      <c r="E460" s="65"/>
      <c r="F460" s="66"/>
      <c r="G460" s="67"/>
      <c r="H460" s="29"/>
    </row>
    <row r="461" spans="3:8" ht="45" customHeight="1" x14ac:dyDescent="0.25">
      <c r="C461" s="56">
        <v>457</v>
      </c>
      <c r="D461" s="30"/>
      <c r="E461" s="65"/>
      <c r="F461" s="66"/>
      <c r="G461" s="67"/>
      <c r="H461" s="29"/>
    </row>
    <row r="462" spans="3:8" ht="45" customHeight="1" x14ac:dyDescent="0.25">
      <c r="C462" s="56">
        <v>458</v>
      </c>
      <c r="D462" s="30"/>
      <c r="E462" s="65"/>
      <c r="F462" s="66"/>
      <c r="G462" s="67"/>
      <c r="H462" s="29"/>
    </row>
    <row r="463" spans="3:8" ht="45" customHeight="1" x14ac:dyDescent="0.25">
      <c r="C463" s="56">
        <v>459</v>
      </c>
      <c r="D463" s="30"/>
      <c r="E463" s="65"/>
      <c r="F463" s="66"/>
      <c r="G463" s="67"/>
      <c r="H463" s="29"/>
    </row>
    <row r="464" spans="3:8" ht="45" customHeight="1" x14ac:dyDescent="0.25">
      <c r="C464" s="56">
        <v>460</v>
      </c>
      <c r="D464" s="30"/>
      <c r="E464" s="65"/>
      <c r="F464" s="66"/>
      <c r="G464" s="67"/>
      <c r="H464" s="29"/>
    </row>
    <row r="465" spans="3:8" ht="45" customHeight="1" x14ac:dyDescent="0.25">
      <c r="C465" s="56">
        <v>461</v>
      </c>
      <c r="D465" s="30"/>
      <c r="E465" s="65"/>
      <c r="F465" s="66"/>
      <c r="G465" s="67"/>
      <c r="H465" s="29"/>
    </row>
    <row r="466" spans="3:8" ht="45" customHeight="1" x14ac:dyDescent="0.25">
      <c r="C466" s="56">
        <v>462</v>
      </c>
      <c r="D466" s="30"/>
      <c r="E466" s="65"/>
      <c r="F466" s="66"/>
      <c r="G466" s="67"/>
      <c r="H466" s="29"/>
    </row>
    <row r="467" spans="3:8" ht="45" customHeight="1" x14ac:dyDescent="0.25">
      <c r="C467" s="56">
        <v>463</v>
      </c>
      <c r="D467" s="30"/>
      <c r="E467" s="65"/>
      <c r="F467" s="66"/>
      <c r="G467" s="67"/>
      <c r="H467" s="29"/>
    </row>
    <row r="468" spans="3:8" ht="45" customHeight="1" x14ac:dyDescent="0.25">
      <c r="C468" s="56">
        <v>464</v>
      </c>
      <c r="D468" s="30"/>
      <c r="E468" s="65"/>
      <c r="F468" s="66"/>
      <c r="G468" s="67"/>
      <c r="H468" s="29"/>
    </row>
    <row r="469" spans="3:8" ht="45" customHeight="1" x14ac:dyDescent="0.25">
      <c r="C469" s="56">
        <v>465</v>
      </c>
      <c r="D469" s="30"/>
      <c r="E469" s="65"/>
      <c r="F469" s="66"/>
      <c r="G469" s="67"/>
      <c r="H469" s="29"/>
    </row>
    <row r="470" spans="3:8" ht="45" customHeight="1" x14ac:dyDescent="0.25">
      <c r="C470" s="56">
        <v>466</v>
      </c>
      <c r="D470" s="30"/>
      <c r="E470" s="65"/>
      <c r="F470" s="66"/>
      <c r="G470" s="67"/>
      <c r="H470" s="29"/>
    </row>
    <row r="471" spans="3:8" ht="45" customHeight="1" x14ac:dyDescent="0.25">
      <c r="C471" s="56">
        <v>467</v>
      </c>
      <c r="D471" s="30"/>
      <c r="E471" s="65"/>
      <c r="F471" s="66"/>
      <c r="G471" s="67"/>
      <c r="H471" s="29"/>
    </row>
    <row r="472" spans="3:8" ht="45" customHeight="1" x14ac:dyDescent="0.25">
      <c r="C472" s="56">
        <v>468</v>
      </c>
      <c r="D472" s="30"/>
      <c r="E472" s="65"/>
      <c r="F472" s="66"/>
      <c r="G472" s="67"/>
      <c r="H472" s="29"/>
    </row>
    <row r="473" spans="3:8" ht="45" customHeight="1" x14ac:dyDescent="0.25">
      <c r="C473" s="56">
        <v>469</v>
      </c>
      <c r="D473" s="30"/>
      <c r="E473" s="65"/>
      <c r="F473" s="66"/>
      <c r="G473" s="67"/>
      <c r="H473" s="29"/>
    </row>
    <row r="474" spans="3:8" ht="45" customHeight="1" x14ac:dyDescent="0.25">
      <c r="C474" s="56">
        <v>470</v>
      </c>
      <c r="D474" s="30"/>
      <c r="E474" s="65"/>
      <c r="F474" s="66"/>
      <c r="G474" s="67"/>
      <c r="H474" s="29"/>
    </row>
    <row r="475" spans="3:8" ht="45" customHeight="1" x14ac:dyDescent="0.25">
      <c r="C475" s="56">
        <v>471</v>
      </c>
      <c r="D475" s="30"/>
      <c r="E475" s="65"/>
      <c r="F475" s="66"/>
      <c r="G475" s="67"/>
      <c r="H475" s="29"/>
    </row>
    <row r="476" spans="3:8" ht="45" customHeight="1" x14ac:dyDescent="0.25">
      <c r="C476" s="56">
        <v>472</v>
      </c>
      <c r="D476" s="30"/>
      <c r="E476" s="65"/>
      <c r="F476" s="66"/>
      <c r="G476" s="67"/>
      <c r="H476" s="29"/>
    </row>
    <row r="477" spans="3:8" ht="45" customHeight="1" x14ac:dyDescent="0.25">
      <c r="C477" s="56">
        <v>473</v>
      </c>
      <c r="D477" s="30"/>
      <c r="E477" s="65"/>
      <c r="F477" s="66"/>
      <c r="G477" s="67"/>
      <c r="H477" s="29"/>
    </row>
    <row r="478" spans="3:8" ht="45" customHeight="1" x14ac:dyDescent="0.25">
      <c r="C478" s="56">
        <v>474</v>
      </c>
      <c r="D478" s="30"/>
      <c r="E478" s="65"/>
      <c r="F478" s="66"/>
      <c r="G478" s="67"/>
      <c r="H478" s="29"/>
    </row>
    <row r="479" spans="3:8" ht="45" customHeight="1" x14ac:dyDescent="0.25">
      <c r="C479" s="56">
        <v>475</v>
      </c>
      <c r="D479" s="30"/>
      <c r="E479" s="65"/>
      <c r="F479" s="66"/>
      <c r="G479" s="67"/>
      <c r="H479" s="29"/>
    </row>
    <row r="480" spans="3:8" ht="45" customHeight="1" x14ac:dyDescent="0.25">
      <c r="C480" s="56">
        <v>476</v>
      </c>
      <c r="D480" s="30"/>
      <c r="E480" s="65"/>
      <c r="F480" s="66"/>
      <c r="G480" s="67"/>
      <c r="H480" s="29"/>
    </row>
    <row r="481" spans="3:8" ht="45" customHeight="1" x14ac:dyDescent="0.25">
      <c r="C481" s="56">
        <v>477</v>
      </c>
      <c r="D481" s="30"/>
      <c r="E481" s="65"/>
      <c r="F481" s="66"/>
      <c r="G481" s="67"/>
      <c r="H481" s="29"/>
    </row>
    <row r="482" spans="3:8" ht="45" customHeight="1" x14ac:dyDescent="0.25">
      <c r="C482" s="56">
        <v>478</v>
      </c>
      <c r="D482" s="30"/>
      <c r="E482" s="65"/>
      <c r="F482" s="66"/>
      <c r="G482" s="67"/>
      <c r="H482" s="29"/>
    </row>
    <row r="483" spans="3:8" ht="45" customHeight="1" x14ac:dyDescent="0.25">
      <c r="C483" s="56">
        <v>479</v>
      </c>
      <c r="D483" s="30"/>
      <c r="E483" s="65"/>
      <c r="F483" s="66"/>
      <c r="G483" s="67"/>
      <c r="H483" s="29"/>
    </row>
    <row r="484" spans="3:8" ht="45" customHeight="1" x14ac:dyDescent="0.25">
      <c r="C484" s="56">
        <v>480</v>
      </c>
      <c r="D484" s="30"/>
      <c r="E484" s="65"/>
      <c r="F484" s="66"/>
      <c r="G484" s="67"/>
      <c r="H484" s="29"/>
    </row>
    <row r="485" spans="3:8" ht="45" customHeight="1" x14ac:dyDescent="0.25">
      <c r="C485" s="56">
        <v>481</v>
      </c>
      <c r="D485" s="30"/>
      <c r="E485" s="65"/>
      <c r="F485" s="66"/>
      <c r="G485" s="67"/>
      <c r="H485" s="29"/>
    </row>
    <row r="486" spans="3:8" ht="45" customHeight="1" x14ac:dyDescent="0.25">
      <c r="C486" s="56">
        <v>482</v>
      </c>
      <c r="D486" s="30"/>
      <c r="E486" s="65"/>
      <c r="F486" s="66"/>
      <c r="G486" s="67"/>
      <c r="H486" s="29"/>
    </row>
    <row r="487" spans="3:8" ht="45" customHeight="1" x14ac:dyDescent="0.25">
      <c r="C487" s="56">
        <v>483</v>
      </c>
      <c r="D487" s="30"/>
      <c r="E487" s="65"/>
      <c r="F487" s="66"/>
      <c r="G487" s="67"/>
      <c r="H487" s="29"/>
    </row>
    <row r="488" spans="3:8" ht="45" customHeight="1" x14ac:dyDescent="0.25">
      <c r="C488" s="56">
        <v>484</v>
      </c>
      <c r="D488" s="30"/>
      <c r="E488" s="65"/>
      <c r="F488" s="66"/>
      <c r="G488" s="67"/>
      <c r="H488" s="29"/>
    </row>
    <row r="489" spans="3:8" ht="45" customHeight="1" x14ac:dyDescent="0.25">
      <c r="C489" s="56">
        <v>485</v>
      </c>
      <c r="D489" s="30"/>
      <c r="E489" s="65"/>
      <c r="F489" s="66"/>
      <c r="G489" s="67"/>
      <c r="H489" s="29"/>
    </row>
    <row r="490" spans="3:8" ht="45" customHeight="1" x14ac:dyDescent="0.25">
      <c r="C490" s="56">
        <v>486</v>
      </c>
      <c r="D490" s="30"/>
      <c r="E490" s="65"/>
      <c r="F490" s="66"/>
      <c r="G490" s="67"/>
      <c r="H490" s="29"/>
    </row>
    <row r="491" spans="3:8" ht="45" customHeight="1" x14ac:dyDescent="0.25">
      <c r="C491" s="56">
        <v>487</v>
      </c>
      <c r="D491" s="30"/>
      <c r="E491" s="65"/>
      <c r="F491" s="66"/>
      <c r="G491" s="67"/>
      <c r="H491" s="29"/>
    </row>
    <row r="492" spans="3:8" ht="45" customHeight="1" x14ac:dyDescent="0.25">
      <c r="C492" s="56">
        <v>488</v>
      </c>
      <c r="D492" s="30"/>
      <c r="E492" s="65"/>
      <c r="F492" s="66"/>
      <c r="G492" s="67"/>
      <c r="H492" s="29"/>
    </row>
    <row r="493" spans="3:8" ht="45" customHeight="1" x14ac:dyDescent="0.25">
      <c r="C493" s="56">
        <v>489</v>
      </c>
      <c r="D493" s="30"/>
      <c r="E493" s="65"/>
      <c r="F493" s="66"/>
      <c r="G493" s="67"/>
      <c r="H493" s="29"/>
    </row>
    <row r="494" spans="3:8" ht="45" customHeight="1" x14ac:dyDescent="0.25">
      <c r="C494" s="56">
        <v>490</v>
      </c>
      <c r="D494" s="30"/>
      <c r="E494" s="65"/>
      <c r="F494" s="66"/>
      <c r="G494" s="67"/>
      <c r="H494" s="29"/>
    </row>
    <row r="495" spans="3:8" ht="45" customHeight="1" x14ac:dyDescent="0.25">
      <c r="C495" s="56">
        <v>491</v>
      </c>
      <c r="D495" s="30"/>
      <c r="E495" s="65"/>
      <c r="F495" s="66"/>
      <c r="G495" s="67"/>
      <c r="H495" s="29"/>
    </row>
    <row r="496" spans="3:8" ht="45" customHeight="1" x14ac:dyDescent="0.25">
      <c r="C496" s="56">
        <v>492</v>
      </c>
      <c r="D496" s="30"/>
      <c r="E496" s="65"/>
      <c r="F496" s="66"/>
      <c r="G496" s="67"/>
      <c r="H496" s="29"/>
    </row>
    <row r="497" spans="3:8" ht="45" customHeight="1" x14ac:dyDescent="0.25">
      <c r="C497" s="56">
        <v>493</v>
      </c>
      <c r="D497" s="30"/>
      <c r="E497" s="65"/>
      <c r="F497" s="66"/>
      <c r="G497" s="67"/>
      <c r="H497" s="29"/>
    </row>
    <row r="498" spans="3:8" ht="45" customHeight="1" x14ac:dyDescent="0.25">
      <c r="C498" s="56">
        <v>494</v>
      </c>
      <c r="D498" s="30"/>
      <c r="E498" s="65"/>
      <c r="F498" s="66"/>
      <c r="G498" s="67"/>
      <c r="H498" s="29"/>
    </row>
    <row r="499" spans="3:8" ht="45" customHeight="1" x14ac:dyDescent="0.25">
      <c r="C499" s="56">
        <v>495</v>
      </c>
      <c r="D499" s="30"/>
      <c r="E499" s="65"/>
      <c r="F499" s="66"/>
      <c r="G499" s="67"/>
      <c r="H499" s="29"/>
    </row>
    <row r="500" spans="3:8" ht="45" customHeight="1" x14ac:dyDescent="0.25">
      <c r="C500" s="56">
        <v>496</v>
      </c>
      <c r="D500" s="30"/>
      <c r="E500" s="65"/>
      <c r="F500" s="66"/>
      <c r="G500" s="67"/>
      <c r="H500" s="29"/>
    </row>
    <row r="501" spans="3:8" ht="45" customHeight="1" x14ac:dyDescent="0.25">
      <c r="C501" s="56">
        <v>497</v>
      </c>
      <c r="D501" s="30"/>
      <c r="E501" s="65"/>
      <c r="F501" s="66"/>
      <c r="G501" s="67"/>
      <c r="H501" s="29"/>
    </row>
    <row r="502" spans="3:8" ht="45" customHeight="1" x14ac:dyDescent="0.25">
      <c r="C502" s="56">
        <v>498</v>
      </c>
      <c r="D502" s="30"/>
      <c r="E502" s="65"/>
      <c r="F502" s="66"/>
      <c r="G502" s="67"/>
      <c r="H502" s="29"/>
    </row>
    <row r="503" spans="3:8" ht="45" customHeight="1" x14ac:dyDescent="0.25">
      <c r="C503" s="56">
        <v>499</v>
      </c>
      <c r="D503" s="30"/>
      <c r="E503" s="65"/>
      <c r="F503" s="66"/>
      <c r="G503" s="67"/>
      <c r="H503" s="29"/>
    </row>
    <row r="504" spans="3:8" ht="45" customHeight="1" x14ac:dyDescent="0.25">
      <c r="C504" s="56">
        <v>500</v>
      </c>
      <c r="D504" s="30"/>
      <c r="E504" s="65"/>
      <c r="F504" s="66"/>
      <c r="G504" s="67"/>
      <c r="H504" s="29"/>
    </row>
    <row r="505" spans="3:8" ht="45" customHeight="1" x14ac:dyDescent="0.25">
      <c r="C505" s="56">
        <v>501</v>
      </c>
      <c r="D505" s="30"/>
      <c r="E505" s="65"/>
      <c r="F505" s="66"/>
      <c r="G505" s="67"/>
      <c r="H505" s="29"/>
    </row>
    <row r="506" spans="3:8" ht="45" customHeight="1" x14ac:dyDescent="0.25">
      <c r="C506" s="56">
        <v>502</v>
      </c>
      <c r="D506" s="30"/>
      <c r="E506" s="65"/>
      <c r="F506" s="66"/>
      <c r="G506" s="67"/>
      <c r="H506" s="29"/>
    </row>
    <row r="507" spans="3:8" ht="45" customHeight="1" x14ac:dyDescent="0.25">
      <c r="C507" s="56">
        <v>503</v>
      </c>
      <c r="D507" s="30"/>
      <c r="E507" s="65"/>
      <c r="F507" s="66"/>
      <c r="G507" s="67"/>
      <c r="H507" s="29"/>
    </row>
    <row r="508" spans="3:8" ht="45" customHeight="1" x14ac:dyDescent="0.25">
      <c r="C508" s="56">
        <v>504</v>
      </c>
      <c r="D508" s="30"/>
      <c r="E508" s="65"/>
      <c r="F508" s="66"/>
      <c r="G508" s="67"/>
      <c r="H508" s="29"/>
    </row>
    <row r="509" spans="3:8" ht="45" customHeight="1" x14ac:dyDescent="0.25">
      <c r="C509" s="56">
        <v>505</v>
      </c>
      <c r="D509" s="30"/>
      <c r="E509" s="65"/>
      <c r="F509" s="66"/>
      <c r="G509" s="67"/>
      <c r="H509" s="29"/>
    </row>
    <row r="510" spans="3:8" ht="45" customHeight="1" x14ac:dyDescent="0.25">
      <c r="C510" s="56">
        <v>506</v>
      </c>
      <c r="D510" s="30"/>
      <c r="E510" s="65"/>
      <c r="F510" s="66"/>
      <c r="G510" s="67"/>
      <c r="H510" s="29"/>
    </row>
    <row r="511" spans="3:8" ht="45" customHeight="1" x14ac:dyDescent="0.25">
      <c r="C511" s="56">
        <v>507</v>
      </c>
      <c r="D511" s="30"/>
      <c r="E511" s="65"/>
      <c r="F511" s="66"/>
      <c r="G511" s="67"/>
      <c r="H511" s="29"/>
    </row>
    <row r="512" spans="3:8" ht="45" customHeight="1" x14ac:dyDescent="0.25">
      <c r="C512" s="56">
        <v>508</v>
      </c>
      <c r="D512" s="30"/>
      <c r="E512" s="65"/>
      <c r="F512" s="66"/>
      <c r="G512" s="67"/>
      <c r="H512" s="29"/>
    </row>
    <row r="513" spans="3:8" ht="45" customHeight="1" x14ac:dyDescent="0.25">
      <c r="C513" s="56">
        <v>509</v>
      </c>
      <c r="D513" s="30"/>
      <c r="E513" s="65"/>
      <c r="F513" s="66"/>
      <c r="G513" s="67"/>
      <c r="H513" s="29"/>
    </row>
    <row r="514" spans="3:8" ht="45" customHeight="1" x14ac:dyDescent="0.25">
      <c r="C514" s="56">
        <v>510</v>
      </c>
      <c r="D514" s="30"/>
      <c r="E514" s="65"/>
      <c r="F514" s="66"/>
      <c r="G514" s="67"/>
      <c r="H514" s="29"/>
    </row>
    <row r="515" spans="3:8" ht="45" customHeight="1" x14ac:dyDescent="0.25">
      <c r="C515" s="56">
        <v>511</v>
      </c>
      <c r="D515" s="30"/>
      <c r="E515" s="65"/>
      <c r="F515" s="66"/>
      <c r="G515" s="67"/>
      <c r="H515" s="29"/>
    </row>
    <row r="516" spans="3:8" ht="45" customHeight="1" x14ac:dyDescent="0.25">
      <c r="C516" s="56">
        <v>512</v>
      </c>
      <c r="D516" s="30"/>
      <c r="E516" s="65"/>
      <c r="F516" s="66"/>
      <c r="G516" s="67"/>
      <c r="H516" s="29"/>
    </row>
    <row r="517" spans="3:8" ht="45" customHeight="1" x14ac:dyDescent="0.25">
      <c r="C517" s="56">
        <v>513</v>
      </c>
      <c r="D517" s="30"/>
      <c r="E517" s="65"/>
      <c r="F517" s="66"/>
      <c r="G517" s="67"/>
      <c r="H517" s="29"/>
    </row>
    <row r="518" spans="3:8" ht="45" customHeight="1" x14ac:dyDescent="0.25">
      <c r="C518" s="56">
        <v>514</v>
      </c>
      <c r="D518" s="30"/>
      <c r="E518" s="65"/>
      <c r="F518" s="66"/>
      <c r="G518" s="67"/>
      <c r="H518" s="29"/>
    </row>
    <row r="519" spans="3:8" ht="45" customHeight="1" x14ac:dyDescent="0.25">
      <c r="C519" s="56">
        <v>515</v>
      </c>
      <c r="D519" s="30"/>
      <c r="E519" s="65"/>
      <c r="F519" s="66"/>
      <c r="G519" s="67"/>
      <c r="H519" s="29"/>
    </row>
    <row r="520" spans="3:8" ht="45" customHeight="1" x14ac:dyDescent="0.25">
      <c r="C520" s="56">
        <v>516</v>
      </c>
      <c r="D520" s="30"/>
      <c r="E520" s="65"/>
      <c r="F520" s="66"/>
      <c r="G520" s="67"/>
      <c r="H520" s="29"/>
    </row>
    <row r="521" spans="3:8" ht="45" customHeight="1" x14ac:dyDescent="0.25">
      <c r="C521" s="56">
        <v>517</v>
      </c>
      <c r="D521" s="30"/>
      <c r="E521" s="65"/>
      <c r="F521" s="66"/>
      <c r="G521" s="67"/>
      <c r="H521" s="29"/>
    </row>
    <row r="522" spans="3:8" ht="45" customHeight="1" x14ac:dyDescent="0.25">
      <c r="C522" s="56">
        <v>518</v>
      </c>
      <c r="D522" s="30"/>
      <c r="E522" s="65"/>
      <c r="F522" s="66"/>
      <c r="G522" s="67"/>
      <c r="H522" s="29"/>
    </row>
    <row r="523" spans="3:8" ht="45" customHeight="1" x14ac:dyDescent="0.25">
      <c r="C523" s="56">
        <v>519</v>
      </c>
      <c r="D523" s="30"/>
      <c r="E523" s="65"/>
      <c r="F523" s="66"/>
      <c r="G523" s="67"/>
      <c r="H523" s="29"/>
    </row>
    <row r="524" spans="3:8" ht="45" customHeight="1" x14ac:dyDescent="0.25">
      <c r="C524" s="56">
        <v>520</v>
      </c>
      <c r="D524" s="30"/>
      <c r="E524" s="65"/>
      <c r="F524" s="66"/>
      <c r="G524" s="67"/>
      <c r="H524" s="29"/>
    </row>
    <row r="525" spans="3:8" ht="45" customHeight="1" x14ac:dyDescent="0.25">
      <c r="C525" s="56">
        <v>521</v>
      </c>
      <c r="D525" s="30"/>
      <c r="E525" s="65"/>
      <c r="F525" s="66"/>
      <c r="G525" s="67"/>
      <c r="H525" s="29"/>
    </row>
    <row r="526" spans="3:8" ht="45" customHeight="1" x14ac:dyDescent="0.25">
      <c r="C526" s="56">
        <v>522</v>
      </c>
      <c r="D526" s="30"/>
      <c r="E526" s="65"/>
      <c r="F526" s="66"/>
      <c r="G526" s="67"/>
      <c r="H526" s="29"/>
    </row>
    <row r="527" spans="3:8" ht="45" customHeight="1" x14ac:dyDescent="0.25">
      <c r="C527" s="56">
        <v>523</v>
      </c>
      <c r="D527" s="30"/>
      <c r="E527" s="65"/>
      <c r="F527" s="66"/>
      <c r="G527" s="67"/>
      <c r="H527" s="29"/>
    </row>
    <row r="528" spans="3:8" ht="45" customHeight="1" x14ac:dyDescent="0.25">
      <c r="C528" s="56">
        <v>524</v>
      </c>
      <c r="D528" s="30"/>
      <c r="E528" s="65"/>
      <c r="F528" s="66"/>
      <c r="G528" s="67"/>
      <c r="H528" s="29"/>
    </row>
    <row r="529" spans="3:8" ht="45" customHeight="1" x14ac:dyDescent="0.25">
      <c r="C529" s="56">
        <v>525</v>
      </c>
      <c r="D529" s="30"/>
      <c r="E529" s="65"/>
      <c r="F529" s="66"/>
      <c r="G529" s="67"/>
      <c r="H529" s="29"/>
    </row>
    <row r="530" spans="3:8" ht="45" customHeight="1" x14ac:dyDescent="0.25">
      <c r="C530" s="56">
        <v>526</v>
      </c>
      <c r="D530" s="30"/>
      <c r="E530" s="65"/>
      <c r="F530" s="66"/>
      <c r="G530" s="67"/>
      <c r="H530" s="29"/>
    </row>
    <row r="531" spans="3:8" ht="45" customHeight="1" x14ac:dyDescent="0.25">
      <c r="C531" s="56">
        <v>527</v>
      </c>
      <c r="D531" s="30"/>
      <c r="E531" s="65"/>
      <c r="F531" s="66"/>
      <c r="G531" s="67"/>
      <c r="H531" s="29"/>
    </row>
    <row r="532" spans="3:8" ht="45" customHeight="1" x14ac:dyDescent="0.25">
      <c r="C532" s="56">
        <v>528</v>
      </c>
      <c r="D532" s="30"/>
      <c r="E532" s="65"/>
      <c r="F532" s="66"/>
      <c r="G532" s="67"/>
      <c r="H532" s="29"/>
    </row>
    <row r="533" spans="3:8" ht="45" customHeight="1" x14ac:dyDescent="0.25">
      <c r="C533" s="56">
        <v>529</v>
      </c>
      <c r="D533" s="30"/>
      <c r="E533" s="65"/>
      <c r="F533" s="66"/>
      <c r="G533" s="67"/>
      <c r="H533" s="29"/>
    </row>
    <row r="534" spans="3:8" ht="45" customHeight="1" x14ac:dyDescent="0.25">
      <c r="C534" s="56">
        <v>530</v>
      </c>
      <c r="D534" s="30"/>
      <c r="E534" s="65"/>
      <c r="F534" s="66"/>
      <c r="G534" s="67"/>
      <c r="H534" s="29"/>
    </row>
    <row r="535" spans="3:8" ht="45" customHeight="1" x14ac:dyDescent="0.25">
      <c r="C535" s="56">
        <v>531</v>
      </c>
      <c r="D535" s="30"/>
      <c r="E535" s="65"/>
      <c r="F535" s="66"/>
      <c r="G535" s="67"/>
      <c r="H535" s="29"/>
    </row>
    <row r="536" spans="3:8" ht="45" customHeight="1" x14ac:dyDescent="0.25">
      <c r="C536" s="56">
        <v>532</v>
      </c>
      <c r="D536" s="30"/>
      <c r="E536" s="65"/>
      <c r="F536" s="66"/>
      <c r="G536" s="67"/>
      <c r="H536" s="29"/>
    </row>
    <row r="537" spans="3:8" ht="45" customHeight="1" x14ac:dyDescent="0.25">
      <c r="C537" s="56">
        <v>533</v>
      </c>
      <c r="D537" s="30"/>
      <c r="E537" s="65"/>
      <c r="F537" s="66"/>
      <c r="G537" s="67"/>
      <c r="H537" s="29"/>
    </row>
    <row r="538" spans="3:8" ht="45" customHeight="1" x14ac:dyDescent="0.25">
      <c r="C538" s="56">
        <v>534</v>
      </c>
      <c r="D538" s="30"/>
      <c r="E538" s="65"/>
      <c r="F538" s="66"/>
      <c r="G538" s="67"/>
      <c r="H538" s="29"/>
    </row>
    <row r="539" spans="3:8" ht="45" customHeight="1" x14ac:dyDescent="0.25">
      <c r="C539" s="56">
        <v>535</v>
      </c>
      <c r="D539" s="30"/>
      <c r="E539" s="65"/>
      <c r="F539" s="66"/>
      <c r="G539" s="67"/>
      <c r="H539" s="29"/>
    </row>
    <row r="540" spans="3:8" ht="45" customHeight="1" x14ac:dyDescent="0.25">
      <c r="C540" s="56">
        <v>536</v>
      </c>
      <c r="D540" s="30"/>
      <c r="E540" s="65"/>
      <c r="F540" s="66"/>
      <c r="G540" s="67"/>
      <c r="H540" s="29"/>
    </row>
    <row r="541" spans="3:8" ht="45" customHeight="1" x14ac:dyDescent="0.25">
      <c r="C541" s="56">
        <v>537</v>
      </c>
      <c r="D541" s="30"/>
      <c r="E541" s="65"/>
      <c r="F541" s="66"/>
      <c r="G541" s="67"/>
      <c r="H541" s="29"/>
    </row>
    <row r="542" spans="3:8" ht="45" customHeight="1" x14ac:dyDescent="0.25">
      <c r="C542" s="56">
        <v>538</v>
      </c>
      <c r="D542" s="30"/>
      <c r="E542" s="65"/>
      <c r="F542" s="66"/>
      <c r="G542" s="67"/>
      <c r="H542" s="29"/>
    </row>
    <row r="543" spans="3:8" ht="45" customHeight="1" x14ac:dyDescent="0.25">
      <c r="C543" s="56">
        <v>539</v>
      </c>
      <c r="D543" s="30"/>
      <c r="E543" s="65"/>
      <c r="F543" s="66"/>
      <c r="G543" s="67"/>
      <c r="H543" s="29"/>
    </row>
    <row r="544" spans="3:8" ht="45" customHeight="1" x14ac:dyDescent="0.25">
      <c r="C544" s="56">
        <v>540</v>
      </c>
      <c r="D544" s="30"/>
      <c r="E544" s="65"/>
      <c r="F544" s="66"/>
      <c r="G544" s="67"/>
      <c r="H544" s="29"/>
    </row>
    <row r="545" spans="3:8" ht="45" customHeight="1" x14ac:dyDescent="0.25">
      <c r="C545" s="56">
        <v>541</v>
      </c>
      <c r="D545" s="30"/>
      <c r="E545" s="65"/>
      <c r="F545" s="66"/>
      <c r="G545" s="67"/>
      <c r="H545" s="29"/>
    </row>
    <row r="546" spans="3:8" ht="45" customHeight="1" x14ac:dyDescent="0.25">
      <c r="C546" s="56">
        <v>542</v>
      </c>
      <c r="D546" s="30"/>
      <c r="E546" s="65"/>
      <c r="F546" s="66"/>
      <c r="G546" s="67"/>
      <c r="H546" s="29"/>
    </row>
    <row r="547" spans="3:8" ht="45" customHeight="1" x14ac:dyDescent="0.25">
      <c r="C547" s="56">
        <v>543</v>
      </c>
      <c r="D547" s="30"/>
      <c r="E547" s="65"/>
      <c r="F547" s="66"/>
      <c r="G547" s="67"/>
      <c r="H547" s="29"/>
    </row>
    <row r="548" spans="3:8" ht="45" customHeight="1" x14ac:dyDescent="0.25">
      <c r="C548" s="56">
        <v>544</v>
      </c>
      <c r="D548" s="30"/>
      <c r="E548" s="65"/>
      <c r="F548" s="66"/>
      <c r="G548" s="67"/>
      <c r="H548" s="29"/>
    </row>
    <row r="549" spans="3:8" ht="45" customHeight="1" x14ac:dyDescent="0.25">
      <c r="C549" s="56">
        <v>545</v>
      </c>
      <c r="D549" s="30"/>
      <c r="E549" s="65"/>
      <c r="F549" s="66"/>
      <c r="G549" s="67"/>
      <c r="H549" s="29"/>
    </row>
    <row r="550" spans="3:8" ht="45" customHeight="1" x14ac:dyDescent="0.25">
      <c r="C550" s="56">
        <v>546</v>
      </c>
      <c r="D550" s="30"/>
      <c r="E550" s="65"/>
      <c r="F550" s="66"/>
      <c r="G550" s="67"/>
      <c r="H550" s="29"/>
    </row>
    <row r="551" spans="3:8" ht="45" customHeight="1" x14ac:dyDescent="0.25">
      <c r="C551" s="56">
        <v>547</v>
      </c>
      <c r="D551" s="30"/>
      <c r="E551" s="65"/>
      <c r="F551" s="66"/>
      <c r="G551" s="67"/>
      <c r="H551" s="29"/>
    </row>
    <row r="552" spans="3:8" ht="45" customHeight="1" x14ac:dyDescent="0.25">
      <c r="C552" s="56">
        <v>548</v>
      </c>
      <c r="D552" s="30"/>
      <c r="E552" s="65"/>
      <c r="F552" s="66"/>
      <c r="G552" s="67"/>
      <c r="H552" s="29"/>
    </row>
    <row r="553" spans="3:8" ht="45" customHeight="1" x14ac:dyDescent="0.25">
      <c r="C553" s="56">
        <v>549</v>
      </c>
      <c r="D553" s="30"/>
      <c r="E553" s="65"/>
      <c r="F553" s="66"/>
      <c r="G553" s="67"/>
      <c r="H553" s="29"/>
    </row>
    <row r="554" spans="3:8" ht="45" customHeight="1" x14ac:dyDescent="0.25">
      <c r="C554" s="56">
        <v>550</v>
      </c>
      <c r="D554" s="30"/>
      <c r="E554" s="65"/>
      <c r="F554" s="66"/>
      <c r="G554" s="67"/>
      <c r="H554" s="29"/>
    </row>
    <row r="555" spans="3:8" ht="45" customHeight="1" x14ac:dyDescent="0.25">
      <c r="C555" s="56">
        <v>551</v>
      </c>
      <c r="D555" s="30"/>
      <c r="E555" s="65"/>
      <c r="F555" s="66"/>
      <c r="G555" s="67"/>
      <c r="H555" s="29"/>
    </row>
    <row r="556" spans="3:8" ht="45" customHeight="1" x14ac:dyDescent="0.25">
      <c r="C556" s="56">
        <v>552</v>
      </c>
      <c r="D556" s="30"/>
      <c r="E556" s="65"/>
      <c r="F556" s="66"/>
      <c r="G556" s="67"/>
      <c r="H556" s="29"/>
    </row>
    <row r="557" spans="3:8" ht="45" customHeight="1" x14ac:dyDescent="0.25">
      <c r="C557" s="56">
        <v>553</v>
      </c>
      <c r="D557" s="30"/>
      <c r="E557" s="65"/>
      <c r="F557" s="66"/>
      <c r="G557" s="67"/>
      <c r="H557" s="29"/>
    </row>
    <row r="558" spans="3:8" ht="45" customHeight="1" x14ac:dyDescent="0.25">
      <c r="C558" s="56">
        <v>554</v>
      </c>
      <c r="D558" s="30"/>
      <c r="E558" s="65"/>
      <c r="F558" s="66"/>
      <c r="G558" s="67"/>
      <c r="H558" s="29"/>
    </row>
    <row r="559" spans="3:8" ht="45" customHeight="1" x14ac:dyDescent="0.25">
      <c r="C559" s="56">
        <v>555</v>
      </c>
      <c r="D559" s="30"/>
      <c r="E559" s="65"/>
      <c r="F559" s="66"/>
      <c r="G559" s="67"/>
      <c r="H559" s="29"/>
    </row>
    <row r="560" spans="3:8" ht="45" customHeight="1" x14ac:dyDescent="0.25">
      <c r="C560" s="56">
        <v>556</v>
      </c>
      <c r="D560" s="30"/>
      <c r="E560" s="65"/>
      <c r="F560" s="66"/>
      <c r="G560" s="67"/>
      <c r="H560" s="29"/>
    </row>
    <row r="561" spans="3:8" ht="45" customHeight="1" x14ac:dyDescent="0.25">
      <c r="C561" s="56">
        <v>557</v>
      </c>
      <c r="D561" s="30"/>
      <c r="E561" s="65"/>
      <c r="F561" s="66"/>
      <c r="G561" s="67"/>
      <c r="H561" s="29"/>
    </row>
    <row r="562" spans="3:8" ht="45" customHeight="1" x14ac:dyDescent="0.25">
      <c r="C562" s="56">
        <v>558</v>
      </c>
      <c r="D562" s="30"/>
      <c r="E562" s="65"/>
      <c r="F562" s="66"/>
      <c r="G562" s="67"/>
      <c r="H562" s="29"/>
    </row>
    <row r="563" spans="3:8" ht="45" customHeight="1" x14ac:dyDescent="0.25">
      <c r="C563" s="56">
        <v>559</v>
      </c>
      <c r="D563" s="30"/>
      <c r="E563" s="65"/>
      <c r="F563" s="66"/>
      <c r="G563" s="67"/>
      <c r="H563" s="29"/>
    </row>
    <row r="564" spans="3:8" ht="45" customHeight="1" x14ac:dyDescent="0.25">
      <c r="C564" s="56">
        <v>560</v>
      </c>
      <c r="D564" s="30"/>
      <c r="E564" s="65"/>
      <c r="F564" s="66"/>
      <c r="G564" s="67"/>
      <c r="H564" s="29"/>
    </row>
    <row r="565" spans="3:8" ht="45" customHeight="1" x14ac:dyDescent="0.25">
      <c r="C565" s="56">
        <v>561</v>
      </c>
      <c r="D565" s="30"/>
      <c r="E565" s="65"/>
      <c r="F565" s="66"/>
      <c r="G565" s="67"/>
      <c r="H565" s="29"/>
    </row>
    <row r="566" spans="3:8" ht="45" customHeight="1" x14ac:dyDescent="0.25">
      <c r="C566" s="56">
        <v>562</v>
      </c>
      <c r="D566" s="30"/>
      <c r="E566" s="65"/>
      <c r="F566" s="66"/>
      <c r="G566" s="67"/>
      <c r="H566" s="29"/>
    </row>
    <row r="567" spans="3:8" ht="45" customHeight="1" x14ac:dyDescent="0.25">
      <c r="C567" s="56">
        <v>563</v>
      </c>
      <c r="D567" s="30"/>
      <c r="E567" s="65"/>
      <c r="F567" s="66"/>
      <c r="G567" s="67"/>
      <c r="H567" s="29"/>
    </row>
    <row r="568" spans="3:8" ht="45" customHeight="1" x14ac:dyDescent="0.25">
      <c r="C568" s="56">
        <v>564</v>
      </c>
      <c r="D568" s="30"/>
      <c r="E568" s="65"/>
      <c r="F568" s="66"/>
      <c r="G568" s="67"/>
      <c r="H568" s="29"/>
    </row>
    <row r="569" spans="3:8" ht="45" customHeight="1" x14ac:dyDescent="0.25">
      <c r="C569" s="56">
        <v>565</v>
      </c>
      <c r="D569" s="30"/>
      <c r="E569" s="65"/>
      <c r="F569" s="66"/>
      <c r="G569" s="67"/>
      <c r="H569" s="29"/>
    </row>
    <row r="570" spans="3:8" ht="45" customHeight="1" x14ac:dyDescent="0.25">
      <c r="C570" s="56">
        <v>566</v>
      </c>
      <c r="D570" s="30"/>
      <c r="E570" s="65"/>
      <c r="F570" s="66"/>
      <c r="G570" s="67"/>
      <c r="H570" s="29"/>
    </row>
    <row r="571" spans="3:8" ht="45" customHeight="1" x14ac:dyDescent="0.25">
      <c r="C571" s="56">
        <v>567</v>
      </c>
      <c r="D571" s="30"/>
      <c r="E571" s="65"/>
      <c r="F571" s="66"/>
      <c r="G571" s="67"/>
      <c r="H571" s="29"/>
    </row>
    <row r="572" spans="3:8" ht="45" customHeight="1" x14ac:dyDescent="0.25">
      <c r="C572" s="56">
        <v>568</v>
      </c>
      <c r="D572" s="30"/>
      <c r="E572" s="65"/>
      <c r="F572" s="66"/>
      <c r="G572" s="67"/>
      <c r="H572" s="29"/>
    </row>
    <row r="573" spans="3:8" ht="45" customHeight="1" x14ac:dyDescent="0.25">
      <c r="C573" s="56">
        <v>569</v>
      </c>
      <c r="D573" s="30"/>
      <c r="E573" s="65"/>
      <c r="F573" s="66"/>
      <c r="G573" s="67"/>
      <c r="H573" s="29"/>
    </row>
    <row r="574" spans="3:8" ht="45" customHeight="1" x14ac:dyDescent="0.25">
      <c r="C574" s="56">
        <v>570</v>
      </c>
      <c r="D574" s="30"/>
      <c r="E574" s="65"/>
      <c r="F574" s="66"/>
      <c r="G574" s="67"/>
      <c r="H574" s="29"/>
    </row>
    <row r="575" spans="3:8" ht="45" customHeight="1" x14ac:dyDescent="0.25">
      <c r="C575" s="56">
        <v>571</v>
      </c>
      <c r="D575" s="30"/>
      <c r="E575" s="65"/>
      <c r="F575" s="66"/>
      <c r="G575" s="67"/>
      <c r="H575" s="29"/>
    </row>
    <row r="576" spans="3:8" ht="45" customHeight="1" x14ac:dyDescent="0.25">
      <c r="C576" s="56">
        <v>572</v>
      </c>
      <c r="D576" s="30"/>
      <c r="E576" s="65"/>
      <c r="F576" s="66"/>
      <c r="G576" s="67"/>
      <c r="H576" s="29"/>
    </row>
    <row r="577" spans="3:8" ht="45" customHeight="1" x14ac:dyDescent="0.25">
      <c r="C577" s="56">
        <v>573</v>
      </c>
      <c r="D577" s="30"/>
      <c r="E577" s="65"/>
      <c r="F577" s="66"/>
      <c r="G577" s="67"/>
      <c r="H577" s="29"/>
    </row>
    <row r="578" spans="3:8" ht="45" customHeight="1" x14ac:dyDescent="0.25">
      <c r="C578" s="56">
        <v>574</v>
      </c>
      <c r="D578" s="30"/>
      <c r="E578" s="65"/>
      <c r="F578" s="66"/>
      <c r="G578" s="67"/>
      <c r="H578" s="29"/>
    </row>
    <row r="579" spans="3:8" ht="45" customHeight="1" x14ac:dyDescent="0.25">
      <c r="C579" s="56">
        <v>575</v>
      </c>
      <c r="D579" s="30"/>
      <c r="E579" s="65"/>
      <c r="F579" s="66"/>
      <c r="G579" s="67"/>
      <c r="H579" s="29"/>
    </row>
    <row r="580" spans="3:8" ht="45" customHeight="1" x14ac:dyDescent="0.25">
      <c r="C580" s="56">
        <v>576</v>
      </c>
      <c r="D580" s="30"/>
      <c r="E580" s="65"/>
      <c r="F580" s="66"/>
      <c r="G580" s="67"/>
      <c r="H580" s="29"/>
    </row>
    <row r="581" spans="3:8" ht="45" customHeight="1" x14ac:dyDescent="0.25">
      <c r="C581" s="56">
        <v>577</v>
      </c>
      <c r="D581" s="30"/>
      <c r="E581" s="65"/>
      <c r="F581" s="66"/>
      <c r="G581" s="67"/>
      <c r="H581" s="29"/>
    </row>
    <row r="582" spans="3:8" ht="45" customHeight="1" x14ac:dyDescent="0.25">
      <c r="C582" s="56">
        <v>578</v>
      </c>
      <c r="D582" s="30"/>
      <c r="E582" s="65"/>
      <c r="F582" s="66"/>
      <c r="G582" s="67"/>
      <c r="H582" s="29"/>
    </row>
    <row r="583" spans="3:8" ht="45" customHeight="1" x14ac:dyDescent="0.25">
      <c r="C583" s="56">
        <v>579</v>
      </c>
      <c r="D583" s="30"/>
      <c r="E583" s="65"/>
      <c r="F583" s="66"/>
      <c r="G583" s="67"/>
      <c r="H583" s="29"/>
    </row>
    <row r="584" spans="3:8" ht="45" customHeight="1" x14ac:dyDescent="0.25">
      <c r="C584" s="56">
        <v>580</v>
      </c>
      <c r="D584" s="30"/>
      <c r="E584" s="65"/>
      <c r="F584" s="66"/>
      <c r="G584" s="67"/>
      <c r="H584" s="29"/>
    </row>
    <row r="585" spans="3:8" ht="45" customHeight="1" x14ac:dyDescent="0.25">
      <c r="C585" s="56">
        <v>581</v>
      </c>
      <c r="D585" s="30"/>
      <c r="E585" s="65"/>
      <c r="F585" s="66"/>
      <c r="G585" s="67"/>
      <c r="H585" s="29"/>
    </row>
    <row r="586" spans="3:8" ht="45" customHeight="1" x14ac:dyDescent="0.25">
      <c r="C586" s="56">
        <v>582</v>
      </c>
      <c r="D586" s="30"/>
      <c r="E586" s="65"/>
      <c r="F586" s="66"/>
      <c r="G586" s="67"/>
      <c r="H586" s="29"/>
    </row>
    <row r="587" spans="3:8" ht="45" customHeight="1" x14ac:dyDescent="0.25">
      <c r="C587" s="56">
        <v>583</v>
      </c>
      <c r="D587" s="30"/>
      <c r="E587" s="65"/>
      <c r="F587" s="66"/>
      <c r="G587" s="67"/>
      <c r="H587" s="29"/>
    </row>
    <row r="588" spans="3:8" ht="45" customHeight="1" x14ac:dyDescent="0.25">
      <c r="C588" s="56">
        <v>584</v>
      </c>
      <c r="D588" s="30"/>
      <c r="E588" s="65"/>
      <c r="F588" s="66"/>
      <c r="G588" s="67"/>
      <c r="H588" s="29"/>
    </row>
    <row r="589" spans="3:8" ht="45" customHeight="1" x14ac:dyDescent="0.25">
      <c r="C589" s="56">
        <v>585</v>
      </c>
      <c r="D589" s="30"/>
      <c r="E589" s="65"/>
      <c r="F589" s="66"/>
      <c r="G589" s="67"/>
      <c r="H589" s="29"/>
    </row>
    <row r="590" spans="3:8" ht="45" customHeight="1" x14ac:dyDescent="0.25">
      <c r="C590" s="56">
        <v>586</v>
      </c>
      <c r="D590" s="30"/>
      <c r="E590" s="65"/>
      <c r="F590" s="66"/>
      <c r="G590" s="67"/>
      <c r="H590" s="29"/>
    </row>
    <row r="591" spans="3:8" ht="45" customHeight="1" x14ac:dyDescent="0.25">
      <c r="C591" s="56">
        <v>587</v>
      </c>
      <c r="D591" s="30"/>
      <c r="E591" s="65"/>
      <c r="F591" s="66"/>
      <c r="G591" s="67"/>
      <c r="H591" s="29"/>
    </row>
    <row r="592" spans="3:8" ht="45" customHeight="1" x14ac:dyDescent="0.25">
      <c r="C592" s="56">
        <v>588</v>
      </c>
      <c r="D592" s="30"/>
      <c r="E592" s="65"/>
      <c r="F592" s="66"/>
      <c r="G592" s="67"/>
      <c r="H592" s="29"/>
    </row>
    <row r="593" spans="3:8" ht="45" customHeight="1" x14ac:dyDescent="0.25">
      <c r="C593" s="56">
        <v>589</v>
      </c>
      <c r="D593" s="30"/>
      <c r="E593" s="65"/>
      <c r="F593" s="66"/>
      <c r="G593" s="67"/>
      <c r="H593" s="29"/>
    </row>
    <row r="594" spans="3:8" ht="45" customHeight="1" x14ac:dyDescent="0.25">
      <c r="C594" s="56">
        <v>590</v>
      </c>
      <c r="D594" s="30"/>
      <c r="E594" s="65"/>
      <c r="F594" s="66"/>
      <c r="G594" s="67"/>
      <c r="H594" s="29"/>
    </row>
    <row r="595" spans="3:8" ht="45" customHeight="1" x14ac:dyDescent="0.25">
      <c r="C595" s="56">
        <v>591</v>
      </c>
      <c r="D595" s="30"/>
      <c r="E595" s="65"/>
      <c r="F595" s="66"/>
      <c r="G595" s="67"/>
      <c r="H595" s="29"/>
    </row>
    <row r="596" spans="3:8" ht="45" customHeight="1" x14ac:dyDescent="0.25">
      <c r="C596" s="56">
        <v>592</v>
      </c>
      <c r="D596" s="30"/>
      <c r="E596" s="65"/>
      <c r="F596" s="66"/>
      <c r="G596" s="67"/>
      <c r="H596" s="29"/>
    </row>
    <row r="597" spans="3:8" ht="45" customHeight="1" x14ac:dyDescent="0.25">
      <c r="C597" s="56">
        <v>593</v>
      </c>
      <c r="D597" s="30"/>
      <c r="E597" s="65"/>
      <c r="F597" s="66"/>
      <c r="G597" s="67"/>
      <c r="H597" s="29"/>
    </row>
    <row r="598" spans="3:8" ht="45" customHeight="1" x14ac:dyDescent="0.25">
      <c r="C598" s="56">
        <v>594</v>
      </c>
      <c r="D598" s="30"/>
      <c r="E598" s="65"/>
      <c r="F598" s="66"/>
      <c r="G598" s="67"/>
      <c r="H598" s="29"/>
    </row>
    <row r="599" spans="3:8" ht="45" customHeight="1" x14ac:dyDescent="0.25">
      <c r="C599" s="56">
        <v>595</v>
      </c>
      <c r="D599" s="30"/>
      <c r="E599" s="65"/>
      <c r="F599" s="66"/>
      <c r="G599" s="67"/>
      <c r="H599" s="29"/>
    </row>
    <row r="600" spans="3:8" ht="45" customHeight="1" x14ac:dyDescent="0.25">
      <c r="C600" s="56">
        <v>596</v>
      </c>
      <c r="D600" s="30"/>
      <c r="E600" s="65"/>
      <c r="F600" s="66"/>
      <c r="G600" s="67"/>
      <c r="H600" s="29"/>
    </row>
    <row r="601" spans="3:8" ht="45" customHeight="1" x14ac:dyDescent="0.25">
      <c r="C601" s="56">
        <v>597</v>
      </c>
      <c r="D601" s="30"/>
      <c r="E601" s="65"/>
      <c r="F601" s="66"/>
      <c r="G601" s="67"/>
      <c r="H601" s="29"/>
    </row>
    <row r="602" spans="3:8" ht="45" customHeight="1" x14ac:dyDescent="0.25">
      <c r="C602" s="56">
        <v>598</v>
      </c>
      <c r="D602" s="30"/>
      <c r="E602" s="65"/>
      <c r="F602" s="66"/>
      <c r="G602" s="67"/>
      <c r="H602" s="29"/>
    </row>
    <row r="603" spans="3:8" ht="45" customHeight="1" x14ac:dyDescent="0.25">
      <c r="C603" s="56">
        <v>599</v>
      </c>
      <c r="D603" s="30"/>
      <c r="E603" s="65"/>
      <c r="F603" s="66"/>
      <c r="G603" s="67"/>
      <c r="H603" s="29"/>
    </row>
    <row r="604" spans="3:8" ht="45" customHeight="1" x14ac:dyDescent="0.25">
      <c r="C604" s="56">
        <v>600</v>
      </c>
      <c r="D604" s="30"/>
      <c r="E604" s="65"/>
      <c r="F604" s="66"/>
      <c r="G604" s="67"/>
      <c r="H604" s="29"/>
    </row>
    <row r="605" spans="3:8" ht="45" customHeight="1" x14ac:dyDescent="0.25">
      <c r="C605" s="56">
        <v>601</v>
      </c>
      <c r="D605" s="30"/>
      <c r="E605" s="65"/>
      <c r="F605" s="66"/>
      <c r="G605" s="67"/>
      <c r="H605" s="29"/>
    </row>
    <row r="606" spans="3:8" ht="45" customHeight="1" x14ac:dyDescent="0.25">
      <c r="C606" s="56">
        <v>602</v>
      </c>
      <c r="D606" s="30"/>
      <c r="E606" s="65"/>
      <c r="F606" s="66"/>
      <c r="G606" s="67"/>
      <c r="H606" s="29"/>
    </row>
    <row r="607" spans="3:8" ht="45" customHeight="1" x14ac:dyDescent="0.25">
      <c r="C607" s="56">
        <v>603</v>
      </c>
      <c r="D607" s="30"/>
      <c r="E607" s="65"/>
      <c r="F607" s="66"/>
      <c r="G607" s="67"/>
      <c r="H607" s="29"/>
    </row>
    <row r="608" spans="3:8" ht="45" customHeight="1" x14ac:dyDescent="0.25">
      <c r="C608" s="56">
        <v>604</v>
      </c>
      <c r="D608" s="30"/>
      <c r="E608" s="65"/>
      <c r="F608" s="66"/>
      <c r="G608" s="67"/>
      <c r="H608" s="29"/>
    </row>
    <row r="609" spans="3:8" ht="45" customHeight="1" x14ac:dyDescent="0.25">
      <c r="C609" s="56">
        <v>605</v>
      </c>
      <c r="D609" s="30"/>
      <c r="E609" s="65"/>
      <c r="F609" s="66"/>
      <c r="G609" s="67"/>
      <c r="H609" s="29"/>
    </row>
    <row r="610" spans="3:8" ht="45" customHeight="1" x14ac:dyDescent="0.25">
      <c r="C610" s="56">
        <v>606</v>
      </c>
      <c r="D610" s="30"/>
      <c r="E610" s="65"/>
      <c r="F610" s="66"/>
      <c r="G610" s="67"/>
      <c r="H610" s="29"/>
    </row>
    <row r="611" spans="3:8" ht="45" customHeight="1" x14ac:dyDescent="0.25">
      <c r="C611" s="56">
        <v>607</v>
      </c>
      <c r="D611" s="30"/>
      <c r="E611" s="65"/>
      <c r="F611" s="66"/>
      <c r="G611" s="67"/>
      <c r="H611" s="29"/>
    </row>
    <row r="612" spans="3:8" ht="45" customHeight="1" x14ac:dyDescent="0.25">
      <c r="C612" s="56">
        <v>608</v>
      </c>
      <c r="D612" s="30"/>
      <c r="E612" s="65"/>
      <c r="F612" s="66"/>
      <c r="G612" s="67"/>
      <c r="H612" s="29"/>
    </row>
    <row r="613" spans="3:8" ht="45" customHeight="1" x14ac:dyDescent="0.25">
      <c r="C613" s="56">
        <v>609</v>
      </c>
      <c r="D613" s="30"/>
      <c r="E613" s="65"/>
      <c r="F613" s="66"/>
      <c r="G613" s="67"/>
      <c r="H613" s="29"/>
    </row>
    <row r="614" spans="3:8" ht="45" customHeight="1" x14ac:dyDescent="0.25">
      <c r="C614" s="56">
        <v>610</v>
      </c>
      <c r="D614" s="30"/>
      <c r="E614" s="65"/>
      <c r="F614" s="66"/>
      <c r="G614" s="67"/>
      <c r="H614" s="29"/>
    </row>
    <row r="615" spans="3:8" ht="45" customHeight="1" x14ac:dyDescent="0.25">
      <c r="C615" s="56">
        <v>611</v>
      </c>
      <c r="D615" s="30"/>
      <c r="E615" s="65"/>
      <c r="F615" s="66"/>
      <c r="G615" s="67"/>
      <c r="H615" s="29"/>
    </row>
    <row r="616" spans="3:8" ht="45" customHeight="1" x14ac:dyDescent="0.25">
      <c r="C616" s="56">
        <v>612</v>
      </c>
      <c r="D616" s="30"/>
      <c r="E616" s="65"/>
      <c r="F616" s="66"/>
      <c r="G616" s="67"/>
      <c r="H616" s="29"/>
    </row>
    <row r="617" spans="3:8" ht="45" customHeight="1" x14ac:dyDescent="0.25">
      <c r="C617" s="56">
        <v>613</v>
      </c>
      <c r="D617" s="30"/>
      <c r="E617" s="65"/>
      <c r="F617" s="66"/>
      <c r="G617" s="67"/>
      <c r="H617" s="29"/>
    </row>
    <row r="618" spans="3:8" ht="45" customHeight="1" x14ac:dyDescent="0.25">
      <c r="C618" s="56">
        <v>614</v>
      </c>
      <c r="D618" s="30"/>
      <c r="E618" s="65"/>
      <c r="F618" s="66"/>
      <c r="G618" s="67"/>
      <c r="H618" s="29"/>
    </row>
    <row r="619" spans="3:8" ht="45" customHeight="1" x14ac:dyDescent="0.25">
      <c r="C619" s="56">
        <v>615</v>
      </c>
      <c r="D619" s="30"/>
      <c r="E619" s="65"/>
      <c r="F619" s="66"/>
      <c r="G619" s="67"/>
      <c r="H619" s="29"/>
    </row>
    <row r="620" spans="3:8" ht="45" customHeight="1" x14ac:dyDescent="0.25">
      <c r="C620" s="56">
        <v>616</v>
      </c>
      <c r="D620" s="30"/>
      <c r="E620" s="65"/>
      <c r="F620" s="66"/>
      <c r="G620" s="67"/>
      <c r="H620" s="29"/>
    </row>
    <row r="621" spans="3:8" ht="45" customHeight="1" x14ac:dyDescent="0.25">
      <c r="C621" s="56">
        <v>617</v>
      </c>
      <c r="D621" s="30"/>
      <c r="E621" s="65"/>
      <c r="F621" s="66"/>
      <c r="G621" s="67"/>
      <c r="H621" s="29"/>
    </row>
    <row r="622" spans="3:8" ht="45" customHeight="1" x14ac:dyDescent="0.25">
      <c r="C622" s="56">
        <v>618</v>
      </c>
      <c r="D622" s="30"/>
      <c r="E622" s="65"/>
      <c r="F622" s="66"/>
      <c r="G622" s="67"/>
      <c r="H622" s="29"/>
    </row>
    <row r="623" spans="3:8" ht="45" customHeight="1" x14ac:dyDescent="0.25">
      <c r="C623" s="56">
        <v>619</v>
      </c>
      <c r="D623" s="30"/>
      <c r="E623" s="65"/>
      <c r="F623" s="66"/>
      <c r="G623" s="67"/>
      <c r="H623" s="29"/>
    </row>
    <row r="624" spans="3:8" ht="45" customHeight="1" x14ac:dyDescent="0.25">
      <c r="C624" s="56">
        <v>620</v>
      </c>
      <c r="D624" s="30"/>
      <c r="E624" s="65"/>
      <c r="F624" s="66"/>
      <c r="G624" s="67"/>
      <c r="H624" s="29"/>
    </row>
    <row r="625" spans="3:8" ht="45" customHeight="1" x14ac:dyDescent="0.25">
      <c r="C625" s="56">
        <v>621</v>
      </c>
      <c r="D625" s="30"/>
      <c r="E625" s="65"/>
      <c r="F625" s="66"/>
      <c r="G625" s="67"/>
      <c r="H625" s="29"/>
    </row>
    <row r="626" spans="3:8" ht="45" customHeight="1" x14ac:dyDescent="0.25">
      <c r="C626" s="56">
        <v>622</v>
      </c>
      <c r="D626" s="30"/>
      <c r="E626" s="65"/>
      <c r="F626" s="66"/>
      <c r="G626" s="67"/>
      <c r="H626" s="29"/>
    </row>
    <row r="627" spans="3:8" ht="45" customHeight="1" x14ac:dyDescent="0.25">
      <c r="C627" s="56">
        <v>623</v>
      </c>
      <c r="D627" s="30"/>
      <c r="E627" s="65"/>
      <c r="F627" s="66"/>
      <c r="G627" s="67"/>
      <c r="H627" s="29"/>
    </row>
    <row r="628" spans="3:8" ht="45" customHeight="1" x14ac:dyDescent="0.25">
      <c r="C628" s="56">
        <v>624</v>
      </c>
      <c r="D628" s="30"/>
      <c r="E628" s="65"/>
      <c r="F628" s="66"/>
      <c r="G628" s="67"/>
      <c r="H628" s="29"/>
    </row>
    <row r="629" spans="3:8" ht="45" customHeight="1" x14ac:dyDescent="0.25">
      <c r="C629" s="56">
        <v>625</v>
      </c>
      <c r="D629" s="30"/>
      <c r="E629" s="65"/>
      <c r="F629" s="66"/>
      <c r="G629" s="67"/>
      <c r="H629" s="29"/>
    </row>
    <row r="630" spans="3:8" ht="45" customHeight="1" x14ac:dyDescent="0.25">
      <c r="C630" s="56">
        <v>626</v>
      </c>
      <c r="D630" s="30"/>
      <c r="E630" s="65"/>
      <c r="F630" s="66"/>
      <c r="G630" s="67"/>
      <c r="H630" s="29"/>
    </row>
    <row r="631" spans="3:8" ht="45" customHeight="1" x14ac:dyDescent="0.25">
      <c r="C631" s="56">
        <v>627</v>
      </c>
      <c r="D631" s="30"/>
      <c r="E631" s="65"/>
      <c r="F631" s="66"/>
      <c r="G631" s="67"/>
      <c r="H631" s="29"/>
    </row>
    <row r="632" spans="3:8" ht="45" customHeight="1" x14ac:dyDescent="0.25">
      <c r="C632" s="56">
        <v>628</v>
      </c>
      <c r="D632" s="30"/>
      <c r="E632" s="65"/>
      <c r="F632" s="66"/>
      <c r="G632" s="67"/>
      <c r="H632" s="29"/>
    </row>
    <row r="633" spans="3:8" ht="45" customHeight="1" x14ac:dyDescent="0.25">
      <c r="C633" s="56">
        <v>629</v>
      </c>
      <c r="D633" s="30"/>
      <c r="E633" s="65"/>
      <c r="F633" s="66"/>
      <c r="G633" s="67"/>
      <c r="H633" s="29"/>
    </row>
    <row r="634" spans="3:8" ht="45" customHeight="1" x14ac:dyDescent="0.25">
      <c r="C634" s="56">
        <v>630</v>
      </c>
      <c r="D634" s="30"/>
      <c r="E634" s="65"/>
      <c r="F634" s="66"/>
      <c r="G634" s="67"/>
      <c r="H634" s="29"/>
    </row>
    <row r="635" spans="3:8" ht="45" customHeight="1" x14ac:dyDescent="0.25">
      <c r="C635" s="56">
        <v>631</v>
      </c>
      <c r="D635" s="30"/>
      <c r="E635" s="65"/>
      <c r="F635" s="66"/>
      <c r="G635" s="67"/>
      <c r="H635" s="29"/>
    </row>
    <row r="636" spans="3:8" ht="45" customHeight="1" x14ac:dyDescent="0.25">
      <c r="C636" s="56">
        <v>632</v>
      </c>
      <c r="D636" s="30"/>
      <c r="E636" s="65"/>
      <c r="F636" s="66"/>
      <c r="G636" s="67"/>
      <c r="H636" s="29"/>
    </row>
    <row r="637" spans="3:8" ht="45" customHeight="1" x14ac:dyDescent="0.25">
      <c r="C637" s="56">
        <v>633</v>
      </c>
      <c r="D637" s="30"/>
      <c r="E637" s="65"/>
      <c r="F637" s="66"/>
      <c r="G637" s="67"/>
      <c r="H637" s="29"/>
    </row>
    <row r="638" spans="3:8" ht="45" customHeight="1" x14ac:dyDescent="0.25">
      <c r="C638" s="56">
        <v>634</v>
      </c>
      <c r="D638" s="30"/>
      <c r="E638" s="65"/>
      <c r="F638" s="66"/>
      <c r="G638" s="67"/>
      <c r="H638" s="29"/>
    </row>
    <row r="639" spans="3:8" ht="45" customHeight="1" x14ac:dyDescent="0.25">
      <c r="C639" s="56">
        <v>635</v>
      </c>
      <c r="D639" s="30"/>
      <c r="E639" s="65"/>
      <c r="F639" s="66"/>
      <c r="G639" s="67"/>
      <c r="H639" s="29"/>
    </row>
    <row r="640" spans="3:8" ht="45" customHeight="1" x14ac:dyDescent="0.25">
      <c r="C640" s="56">
        <v>636</v>
      </c>
      <c r="D640" s="30"/>
      <c r="E640" s="65"/>
      <c r="F640" s="66"/>
      <c r="G640" s="67"/>
      <c r="H640" s="29"/>
    </row>
    <row r="641" spans="3:8" ht="45" customHeight="1" x14ac:dyDescent="0.25">
      <c r="C641" s="56">
        <v>637</v>
      </c>
      <c r="D641" s="30"/>
      <c r="E641" s="65"/>
      <c r="F641" s="66"/>
      <c r="G641" s="67"/>
      <c r="H641" s="29"/>
    </row>
    <row r="642" spans="3:8" ht="45" customHeight="1" x14ac:dyDescent="0.25">
      <c r="C642" s="56">
        <v>638</v>
      </c>
      <c r="D642" s="30"/>
      <c r="E642" s="65"/>
      <c r="F642" s="66"/>
      <c r="G642" s="67"/>
      <c r="H642" s="29"/>
    </row>
    <row r="643" spans="3:8" ht="45" customHeight="1" x14ac:dyDescent="0.25">
      <c r="C643" s="56">
        <v>639</v>
      </c>
      <c r="D643" s="30"/>
      <c r="E643" s="65"/>
      <c r="F643" s="66"/>
      <c r="G643" s="67"/>
      <c r="H643" s="29"/>
    </row>
    <row r="644" spans="3:8" ht="45" customHeight="1" x14ac:dyDescent="0.25">
      <c r="C644" s="56">
        <v>640</v>
      </c>
      <c r="D644" s="30"/>
      <c r="E644" s="65"/>
      <c r="F644" s="66"/>
      <c r="G644" s="67"/>
      <c r="H644" s="29"/>
    </row>
    <row r="645" spans="3:8" ht="45" customHeight="1" x14ac:dyDescent="0.25">
      <c r="C645" s="56">
        <v>641</v>
      </c>
      <c r="D645" s="30"/>
      <c r="E645" s="65"/>
      <c r="F645" s="66"/>
      <c r="G645" s="67"/>
      <c r="H645" s="29"/>
    </row>
    <row r="646" spans="3:8" ht="45" customHeight="1" x14ac:dyDescent="0.25">
      <c r="C646" s="56">
        <v>642</v>
      </c>
      <c r="D646" s="30"/>
      <c r="E646" s="65"/>
      <c r="F646" s="66"/>
      <c r="G646" s="67"/>
      <c r="H646" s="29"/>
    </row>
    <row r="647" spans="3:8" ht="45" customHeight="1" x14ac:dyDescent="0.25">
      <c r="C647" s="56">
        <v>643</v>
      </c>
      <c r="D647" s="30"/>
      <c r="E647" s="65"/>
      <c r="F647" s="66"/>
      <c r="G647" s="67"/>
      <c r="H647" s="29"/>
    </row>
    <row r="648" spans="3:8" ht="45" customHeight="1" x14ac:dyDescent="0.25">
      <c r="C648" s="56">
        <v>644</v>
      </c>
      <c r="D648" s="30"/>
      <c r="E648" s="65"/>
      <c r="F648" s="66"/>
      <c r="G648" s="67"/>
      <c r="H648" s="29"/>
    </row>
    <row r="649" spans="3:8" ht="45" customHeight="1" x14ac:dyDescent="0.25">
      <c r="C649" s="56">
        <v>645</v>
      </c>
      <c r="D649" s="30"/>
      <c r="E649" s="65"/>
      <c r="F649" s="66"/>
      <c r="G649" s="67"/>
      <c r="H649" s="29"/>
    </row>
    <row r="650" spans="3:8" ht="45" customHeight="1" x14ac:dyDescent="0.25">
      <c r="C650" s="56">
        <v>646</v>
      </c>
      <c r="D650" s="30"/>
      <c r="E650" s="65"/>
      <c r="F650" s="66"/>
      <c r="G650" s="67"/>
      <c r="H650" s="29"/>
    </row>
    <row r="651" spans="3:8" ht="45" customHeight="1" x14ac:dyDescent="0.25">
      <c r="C651" s="56">
        <v>647</v>
      </c>
      <c r="D651" s="30"/>
      <c r="E651" s="65"/>
      <c r="F651" s="66"/>
      <c r="G651" s="67"/>
      <c r="H651" s="29"/>
    </row>
    <row r="652" spans="3:8" ht="45" customHeight="1" x14ac:dyDescent="0.25">
      <c r="C652" s="56">
        <v>648</v>
      </c>
      <c r="D652" s="30"/>
      <c r="E652" s="65"/>
      <c r="F652" s="66"/>
      <c r="G652" s="67"/>
      <c r="H652" s="29"/>
    </row>
    <row r="653" spans="3:8" ht="45" customHeight="1" x14ac:dyDescent="0.25">
      <c r="C653" s="56">
        <v>649</v>
      </c>
      <c r="D653" s="30"/>
      <c r="E653" s="65"/>
      <c r="F653" s="66"/>
      <c r="G653" s="67"/>
      <c r="H653" s="29"/>
    </row>
    <row r="654" spans="3:8" ht="45" customHeight="1" x14ac:dyDescent="0.25">
      <c r="C654" s="56">
        <v>650</v>
      </c>
      <c r="D654" s="30"/>
      <c r="E654" s="65"/>
      <c r="F654" s="66"/>
      <c r="G654" s="67"/>
      <c r="H654" s="29"/>
    </row>
    <row r="655" spans="3:8" ht="45" customHeight="1" x14ac:dyDescent="0.25">
      <c r="C655" s="56">
        <v>651</v>
      </c>
      <c r="D655" s="30"/>
      <c r="E655" s="65"/>
      <c r="F655" s="66"/>
      <c r="G655" s="67"/>
      <c r="H655" s="29"/>
    </row>
    <row r="656" spans="3:8" ht="45" customHeight="1" x14ac:dyDescent="0.25">
      <c r="C656" s="56">
        <v>652</v>
      </c>
      <c r="D656" s="30"/>
      <c r="E656" s="65"/>
      <c r="F656" s="66"/>
      <c r="G656" s="67"/>
      <c r="H656" s="29"/>
    </row>
    <row r="657" spans="3:8" ht="45" customHeight="1" x14ac:dyDescent="0.25">
      <c r="C657" s="56">
        <v>653</v>
      </c>
      <c r="D657" s="30"/>
      <c r="E657" s="65"/>
      <c r="F657" s="66"/>
      <c r="G657" s="67"/>
      <c r="H657" s="29"/>
    </row>
    <row r="658" spans="3:8" ht="45" customHeight="1" x14ac:dyDescent="0.25">
      <c r="C658" s="56">
        <v>654</v>
      </c>
      <c r="D658" s="30"/>
      <c r="E658" s="65"/>
      <c r="F658" s="66"/>
      <c r="G658" s="67"/>
      <c r="H658" s="29"/>
    </row>
    <row r="659" spans="3:8" ht="45" customHeight="1" x14ac:dyDescent="0.25">
      <c r="C659" s="56">
        <v>655</v>
      </c>
      <c r="D659" s="30"/>
      <c r="E659" s="65"/>
      <c r="F659" s="66"/>
      <c r="G659" s="67"/>
      <c r="H659" s="29"/>
    </row>
    <row r="660" spans="3:8" ht="45" customHeight="1" x14ac:dyDescent="0.25">
      <c r="C660" s="56">
        <v>656</v>
      </c>
      <c r="D660" s="30"/>
      <c r="E660" s="65"/>
      <c r="F660" s="66"/>
      <c r="G660" s="67"/>
      <c r="H660" s="29"/>
    </row>
    <row r="661" spans="3:8" ht="45" customHeight="1" x14ac:dyDescent="0.25">
      <c r="C661" s="56">
        <v>657</v>
      </c>
      <c r="D661" s="30"/>
      <c r="E661" s="65"/>
      <c r="F661" s="66"/>
      <c r="G661" s="67"/>
      <c r="H661" s="29"/>
    </row>
    <row r="662" spans="3:8" ht="45" customHeight="1" x14ac:dyDescent="0.25">
      <c r="C662" s="56">
        <v>658</v>
      </c>
      <c r="D662" s="30"/>
      <c r="E662" s="65"/>
      <c r="F662" s="66"/>
      <c r="G662" s="67"/>
      <c r="H662" s="29"/>
    </row>
    <row r="663" spans="3:8" ht="45" customHeight="1" x14ac:dyDescent="0.25">
      <c r="C663" s="56">
        <v>659</v>
      </c>
      <c r="D663" s="30"/>
      <c r="E663" s="65"/>
      <c r="F663" s="66"/>
      <c r="G663" s="67"/>
      <c r="H663" s="29"/>
    </row>
    <row r="664" spans="3:8" ht="45" customHeight="1" x14ac:dyDescent="0.25">
      <c r="C664" s="56">
        <v>660</v>
      </c>
      <c r="D664" s="30"/>
      <c r="E664" s="65"/>
      <c r="F664" s="66"/>
      <c r="G664" s="67"/>
      <c r="H664" s="29"/>
    </row>
    <row r="665" spans="3:8" ht="45" customHeight="1" x14ac:dyDescent="0.25">
      <c r="C665" s="56">
        <v>661</v>
      </c>
      <c r="D665" s="30"/>
      <c r="E665" s="65"/>
      <c r="F665" s="66"/>
      <c r="G665" s="67"/>
      <c r="H665" s="29"/>
    </row>
    <row r="666" spans="3:8" ht="45" customHeight="1" x14ac:dyDescent="0.25">
      <c r="C666" s="56">
        <v>662</v>
      </c>
      <c r="D666" s="30"/>
      <c r="E666" s="65"/>
      <c r="F666" s="66"/>
      <c r="G666" s="67"/>
      <c r="H666" s="29"/>
    </row>
    <row r="667" spans="3:8" ht="45" customHeight="1" x14ac:dyDescent="0.25">
      <c r="C667" s="56">
        <v>663</v>
      </c>
      <c r="D667" s="30"/>
      <c r="E667" s="65"/>
      <c r="F667" s="66"/>
      <c r="G667" s="67"/>
      <c r="H667" s="29"/>
    </row>
    <row r="668" spans="3:8" ht="45" customHeight="1" x14ac:dyDescent="0.25">
      <c r="C668" s="56">
        <v>664</v>
      </c>
      <c r="D668" s="30"/>
      <c r="E668" s="65"/>
      <c r="F668" s="66"/>
      <c r="G668" s="67"/>
      <c r="H668" s="29"/>
    </row>
    <row r="669" spans="3:8" ht="45" customHeight="1" x14ac:dyDescent="0.25">
      <c r="C669" s="56">
        <v>665</v>
      </c>
      <c r="D669" s="30"/>
      <c r="E669" s="65"/>
      <c r="F669" s="66"/>
      <c r="G669" s="67"/>
      <c r="H669" s="29"/>
    </row>
    <row r="670" spans="3:8" ht="45" customHeight="1" x14ac:dyDescent="0.25">
      <c r="C670" s="56">
        <v>666</v>
      </c>
      <c r="D670" s="30"/>
      <c r="E670" s="65"/>
      <c r="F670" s="66"/>
      <c r="G670" s="67"/>
      <c r="H670" s="29"/>
    </row>
    <row r="671" spans="3:8" ht="45" customHeight="1" x14ac:dyDescent="0.25">
      <c r="C671" s="56">
        <v>667</v>
      </c>
      <c r="D671" s="30"/>
      <c r="E671" s="65"/>
      <c r="F671" s="66"/>
      <c r="G671" s="67"/>
      <c r="H671" s="29"/>
    </row>
    <row r="672" spans="3:8" ht="45" customHeight="1" x14ac:dyDescent="0.25">
      <c r="C672" s="56">
        <v>668</v>
      </c>
      <c r="D672" s="30"/>
      <c r="E672" s="65"/>
      <c r="F672" s="66"/>
      <c r="G672" s="67"/>
      <c r="H672" s="29"/>
    </row>
    <row r="673" spans="3:8" ht="45" customHeight="1" x14ac:dyDescent="0.25">
      <c r="C673" s="56">
        <v>669</v>
      </c>
      <c r="D673" s="30"/>
      <c r="E673" s="65"/>
      <c r="F673" s="66"/>
      <c r="G673" s="67"/>
      <c r="H673" s="29"/>
    </row>
    <row r="674" spans="3:8" ht="45" customHeight="1" x14ac:dyDescent="0.25">
      <c r="C674" s="56">
        <v>670</v>
      </c>
      <c r="D674" s="30"/>
      <c r="E674" s="65"/>
      <c r="F674" s="66"/>
      <c r="G674" s="67"/>
      <c r="H674" s="29"/>
    </row>
    <row r="675" spans="3:8" ht="45" customHeight="1" x14ac:dyDescent="0.25">
      <c r="C675" s="56">
        <v>671</v>
      </c>
      <c r="D675" s="30"/>
      <c r="E675" s="65"/>
      <c r="F675" s="66"/>
      <c r="G675" s="67"/>
      <c r="H675" s="29"/>
    </row>
    <row r="676" spans="3:8" ht="45" customHeight="1" x14ac:dyDescent="0.25">
      <c r="C676" s="56">
        <v>672</v>
      </c>
      <c r="D676" s="30"/>
      <c r="E676" s="65"/>
      <c r="F676" s="66"/>
      <c r="G676" s="67"/>
      <c r="H676" s="29"/>
    </row>
    <row r="677" spans="3:8" ht="45" customHeight="1" x14ac:dyDescent="0.25">
      <c r="C677" s="56">
        <v>673</v>
      </c>
      <c r="D677" s="30"/>
      <c r="E677" s="65"/>
      <c r="F677" s="66"/>
      <c r="G677" s="67"/>
      <c r="H677" s="29"/>
    </row>
    <row r="678" spans="3:8" ht="45" customHeight="1" x14ac:dyDescent="0.25">
      <c r="C678" s="56">
        <v>674</v>
      </c>
      <c r="D678" s="30"/>
      <c r="E678" s="65"/>
      <c r="F678" s="66"/>
      <c r="G678" s="67"/>
      <c r="H678" s="29"/>
    </row>
    <row r="679" spans="3:8" ht="45" customHeight="1" x14ac:dyDescent="0.25">
      <c r="C679" s="56">
        <v>675</v>
      </c>
      <c r="D679" s="30"/>
      <c r="E679" s="65"/>
      <c r="F679" s="66"/>
      <c r="G679" s="67"/>
      <c r="H679" s="29"/>
    </row>
    <row r="680" spans="3:8" ht="45" customHeight="1" x14ac:dyDescent="0.25">
      <c r="C680" s="56">
        <v>676</v>
      </c>
      <c r="D680" s="30"/>
      <c r="E680" s="65"/>
      <c r="F680" s="66"/>
      <c r="G680" s="67"/>
      <c r="H680" s="29"/>
    </row>
    <row r="681" spans="3:8" ht="45" customHeight="1" x14ac:dyDescent="0.25">
      <c r="C681" s="56">
        <v>677</v>
      </c>
      <c r="D681" s="30"/>
      <c r="E681" s="65"/>
      <c r="F681" s="66"/>
      <c r="G681" s="67"/>
      <c r="H681" s="29"/>
    </row>
    <row r="682" spans="3:8" ht="45" customHeight="1" x14ac:dyDescent="0.25">
      <c r="C682" s="56">
        <v>678</v>
      </c>
      <c r="D682" s="30"/>
      <c r="E682" s="65"/>
      <c r="F682" s="66"/>
      <c r="G682" s="67"/>
      <c r="H682" s="29"/>
    </row>
    <row r="683" spans="3:8" ht="45" customHeight="1" x14ac:dyDescent="0.25">
      <c r="C683" s="56">
        <v>679</v>
      </c>
      <c r="D683" s="30"/>
      <c r="E683" s="65"/>
      <c r="F683" s="66"/>
      <c r="G683" s="67"/>
      <c r="H683" s="29"/>
    </row>
    <row r="684" spans="3:8" ht="45" customHeight="1" x14ac:dyDescent="0.25">
      <c r="C684" s="56">
        <v>680</v>
      </c>
      <c r="D684" s="30"/>
      <c r="E684" s="65"/>
      <c r="F684" s="66"/>
      <c r="G684" s="67"/>
      <c r="H684" s="29"/>
    </row>
    <row r="685" spans="3:8" ht="45" customHeight="1" x14ac:dyDescent="0.25">
      <c r="C685" s="56">
        <v>681</v>
      </c>
      <c r="D685" s="30"/>
      <c r="E685" s="65"/>
      <c r="F685" s="66"/>
      <c r="G685" s="67"/>
      <c r="H685" s="29"/>
    </row>
    <row r="686" spans="3:8" ht="45" customHeight="1" x14ac:dyDescent="0.25">
      <c r="C686" s="56">
        <v>682</v>
      </c>
      <c r="D686" s="30"/>
      <c r="E686" s="65"/>
      <c r="F686" s="66"/>
      <c r="G686" s="67"/>
      <c r="H686" s="29"/>
    </row>
    <row r="687" spans="3:8" ht="45" customHeight="1" x14ac:dyDescent="0.25">
      <c r="C687" s="56">
        <v>683</v>
      </c>
      <c r="D687" s="30"/>
      <c r="E687" s="65"/>
      <c r="F687" s="66"/>
      <c r="G687" s="67"/>
      <c r="H687" s="29"/>
    </row>
    <row r="688" spans="3:8" ht="45" customHeight="1" x14ac:dyDescent="0.25">
      <c r="C688" s="56">
        <v>684</v>
      </c>
      <c r="D688" s="30"/>
      <c r="E688" s="65"/>
      <c r="F688" s="66"/>
      <c r="G688" s="67"/>
      <c r="H688" s="29"/>
    </row>
    <row r="689" spans="3:8" ht="45" customHeight="1" x14ac:dyDescent="0.25">
      <c r="C689" s="56">
        <v>685</v>
      </c>
      <c r="D689" s="30"/>
      <c r="E689" s="65"/>
      <c r="F689" s="66"/>
      <c r="G689" s="67"/>
      <c r="H689" s="29"/>
    </row>
    <row r="690" spans="3:8" ht="45" customHeight="1" x14ac:dyDescent="0.25">
      <c r="C690" s="56">
        <v>686</v>
      </c>
      <c r="D690" s="30"/>
      <c r="E690" s="65"/>
      <c r="F690" s="66"/>
      <c r="G690" s="67"/>
      <c r="H690" s="29"/>
    </row>
    <row r="691" spans="3:8" ht="45" customHeight="1" x14ac:dyDescent="0.25">
      <c r="C691" s="56">
        <v>687</v>
      </c>
      <c r="D691" s="30"/>
      <c r="E691" s="65"/>
      <c r="F691" s="66"/>
      <c r="G691" s="67"/>
      <c r="H691" s="29"/>
    </row>
    <row r="692" spans="3:8" ht="45" customHeight="1" x14ac:dyDescent="0.25">
      <c r="C692" s="56">
        <v>688</v>
      </c>
      <c r="D692" s="30"/>
      <c r="E692" s="65"/>
      <c r="F692" s="66"/>
      <c r="G692" s="67"/>
      <c r="H692" s="29"/>
    </row>
    <row r="693" spans="3:8" ht="45" customHeight="1" x14ac:dyDescent="0.25">
      <c r="C693" s="56">
        <v>689</v>
      </c>
      <c r="D693" s="30"/>
      <c r="E693" s="65"/>
      <c r="F693" s="66"/>
      <c r="G693" s="67"/>
      <c r="H693" s="29"/>
    </row>
    <row r="694" spans="3:8" ht="45" customHeight="1" x14ac:dyDescent="0.25">
      <c r="C694" s="56">
        <v>690</v>
      </c>
      <c r="D694" s="30"/>
      <c r="E694" s="65"/>
      <c r="F694" s="66"/>
      <c r="G694" s="67"/>
      <c r="H694" s="29"/>
    </row>
    <row r="695" spans="3:8" ht="45" customHeight="1" x14ac:dyDescent="0.25">
      <c r="C695" s="56">
        <v>691</v>
      </c>
      <c r="D695" s="30"/>
      <c r="E695" s="65"/>
      <c r="F695" s="66"/>
      <c r="G695" s="67"/>
      <c r="H695" s="29"/>
    </row>
    <row r="696" spans="3:8" ht="45" customHeight="1" x14ac:dyDescent="0.25">
      <c r="C696" s="56">
        <v>692</v>
      </c>
      <c r="D696" s="30"/>
      <c r="E696" s="65"/>
      <c r="F696" s="66"/>
      <c r="G696" s="67"/>
      <c r="H696" s="29"/>
    </row>
    <row r="697" spans="3:8" ht="45" customHeight="1" x14ac:dyDescent="0.25">
      <c r="C697" s="56">
        <v>693</v>
      </c>
      <c r="D697" s="30"/>
      <c r="E697" s="65"/>
      <c r="F697" s="66"/>
      <c r="G697" s="67"/>
      <c r="H697" s="29"/>
    </row>
    <row r="698" spans="3:8" ht="45" customHeight="1" x14ac:dyDescent="0.25">
      <c r="C698" s="56">
        <v>694</v>
      </c>
      <c r="D698" s="30"/>
      <c r="E698" s="65"/>
      <c r="F698" s="66"/>
      <c r="G698" s="67"/>
      <c r="H698" s="29"/>
    </row>
    <row r="699" spans="3:8" ht="45" customHeight="1" x14ac:dyDescent="0.25">
      <c r="C699" s="56">
        <v>695</v>
      </c>
      <c r="D699" s="30"/>
      <c r="E699" s="65"/>
      <c r="F699" s="66"/>
      <c r="G699" s="67"/>
      <c r="H699" s="29"/>
    </row>
    <row r="700" spans="3:8" ht="45" customHeight="1" x14ac:dyDescent="0.25">
      <c r="C700" s="56">
        <v>696</v>
      </c>
      <c r="D700" s="30"/>
      <c r="E700" s="65"/>
      <c r="F700" s="66"/>
      <c r="G700" s="67"/>
      <c r="H700" s="29"/>
    </row>
    <row r="701" spans="3:8" ht="45" customHeight="1" x14ac:dyDescent="0.25">
      <c r="C701" s="56">
        <v>697</v>
      </c>
      <c r="D701" s="30"/>
      <c r="E701" s="65"/>
      <c r="F701" s="66"/>
      <c r="G701" s="67"/>
      <c r="H701" s="29"/>
    </row>
    <row r="702" spans="3:8" ht="45" customHeight="1" x14ac:dyDescent="0.25">
      <c r="C702" s="56">
        <v>698</v>
      </c>
      <c r="D702" s="30"/>
      <c r="E702" s="65"/>
      <c r="F702" s="66"/>
      <c r="G702" s="67"/>
      <c r="H702" s="29"/>
    </row>
    <row r="703" spans="3:8" ht="45" customHeight="1" x14ac:dyDescent="0.25">
      <c r="C703" s="56">
        <v>699</v>
      </c>
      <c r="D703" s="30"/>
      <c r="E703" s="65"/>
      <c r="F703" s="66"/>
      <c r="G703" s="67"/>
      <c r="H703" s="29"/>
    </row>
    <row r="704" spans="3:8" ht="45" customHeight="1" x14ac:dyDescent="0.25">
      <c r="C704" s="56">
        <v>700</v>
      </c>
      <c r="D704" s="30"/>
      <c r="E704" s="65"/>
      <c r="F704" s="66"/>
      <c r="G704" s="67"/>
      <c r="H704" s="29"/>
    </row>
    <row r="705" spans="3:8" ht="45" customHeight="1" x14ac:dyDescent="0.25">
      <c r="C705" s="56">
        <v>701</v>
      </c>
      <c r="D705" s="30"/>
      <c r="E705" s="65"/>
      <c r="F705" s="66"/>
      <c r="G705" s="67"/>
      <c r="H705" s="29"/>
    </row>
    <row r="706" spans="3:8" ht="45" customHeight="1" x14ac:dyDescent="0.25">
      <c r="C706" s="56">
        <v>702</v>
      </c>
      <c r="D706" s="30"/>
      <c r="E706" s="65"/>
      <c r="F706" s="66"/>
      <c r="G706" s="67"/>
      <c r="H706" s="29"/>
    </row>
    <row r="707" spans="3:8" ht="45" customHeight="1" x14ac:dyDescent="0.25">
      <c r="C707" s="56">
        <v>703</v>
      </c>
      <c r="D707" s="30"/>
      <c r="E707" s="65"/>
      <c r="F707" s="66"/>
      <c r="G707" s="67"/>
      <c r="H707" s="29"/>
    </row>
    <row r="708" spans="3:8" ht="45" customHeight="1" x14ac:dyDescent="0.25">
      <c r="C708" s="56">
        <v>704</v>
      </c>
      <c r="D708" s="30"/>
      <c r="E708" s="65"/>
      <c r="F708" s="66"/>
      <c r="G708" s="67"/>
      <c r="H708" s="29"/>
    </row>
    <row r="709" spans="3:8" ht="45" customHeight="1" x14ac:dyDescent="0.25">
      <c r="C709" s="56">
        <v>705</v>
      </c>
      <c r="D709" s="30"/>
      <c r="E709" s="65"/>
      <c r="F709" s="66"/>
      <c r="G709" s="67"/>
      <c r="H709" s="29"/>
    </row>
    <row r="710" spans="3:8" ht="45" customHeight="1" x14ac:dyDescent="0.25">
      <c r="C710" s="56">
        <v>706</v>
      </c>
      <c r="D710" s="30"/>
      <c r="E710" s="65"/>
      <c r="F710" s="66"/>
      <c r="G710" s="67"/>
      <c r="H710" s="29"/>
    </row>
    <row r="711" spans="3:8" ht="45" customHeight="1" x14ac:dyDescent="0.25">
      <c r="C711" s="56">
        <v>707</v>
      </c>
      <c r="D711" s="30"/>
      <c r="E711" s="65"/>
      <c r="F711" s="66"/>
      <c r="G711" s="67"/>
      <c r="H711" s="29"/>
    </row>
    <row r="712" spans="3:8" ht="45" customHeight="1" x14ac:dyDescent="0.25">
      <c r="C712" s="56">
        <v>708</v>
      </c>
      <c r="D712" s="30"/>
      <c r="E712" s="65"/>
      <c r="F712" s="66"/>
      <c r="G712" s="67"/>
      <c r="H712" s="29"/>
    </row>
    <row r="713" spans="3:8" ht="45" customHeight="1" x14ac:dyDescent="0.25">
      <c r="C713" s="56">
        <v>709</v>
      </c>
      <c r="D713" s="30"/>
      <c r="E713" s="65"/>
      <c r="F713" s="66"/>
      <c r="G713" s="67"/>
      <c r="H713" s="29"/>
    </row>
    <row r="714" spans="3:8" ht="45" customHeight="1" x14ac:dyDescent="0.25">
      <c r="C714" s="56">
        <v>710</v>
      </c>
      <c r="D714" s="30"/>
      <c r="E714" s="65"/>
      <c r="F714" s="66"/>
      <c r="G714" s="67"/>
      <c r="H714" s="29"/>
    </row>
    <row r="715" spans="3:8" ht="45" customHeight="1" x14ac:dyDescent="0.25">
      <c r="C715" s="56">
        <v>711</v>
      </c>
      <c r="D715" s="30"/>
      <c r="E715" s="65"/>
      <c r="F715" s="66"/>
      <c r="G715" s="67"/>
      <c r="H715" s="29"/>
    </row>
    <row r="716" spans="3:8" ht="45" customHeight="1" x14ac:dyDescent="0.25">
      <c r="C716" s="56">
        <v>712</v>
      </c>
      <c r="D716" s="30"/>
      <c r="E716" s="65"/>
      <c r="F716" s="66"/>
      <c r="G716" s="67"/>
      <c r="H716" s="29"/>
    </row>
    <row r="717" spans="3:8" ht="45" customHeight="1" x14ac:dyDescent="0.25">
      <c r="C717" s="56">
        <v>713</v>
      </c>
      <c r="D717" s="30"/>
      <c r="E717" s="65"/>
      <c r="F717" s="66"/>
      <c r="G717" s="67"/>
      <c r="H717" s="29"/>
    </row>
    <row r="718" spans="3:8" ht="45" customHeight="1" x14ac:dyDescent="0.25">
      <c r="C718" s="56">
        <v>714</v>
      </c>
      <c r="D718" s="30"/>
      <c r="E718" s="65"/>
      <c r="F718" s="66"/>
      <c r="G718" s="67"/>
      <c r="H718" s="29"/>
    </row>
    <row r="719" spans="3:8" ht="45" customHeight="1" x14ac:dyDescent="0.25">
      <c r="C719" s="56">
        <v>715</v>
      </c>
      <c r="D719" s="30"/>
      <c r="E719" s="65"/>
      <c r="F719" s="66"/>
      <c r="G719" s="67"/>
      <c r="H719" s="29"/>
    </row>
    <row r="720" spans="3:8" ht="45" customHeight="1" x14ac:dyDescent="0.25">
      <c r="C720" s="56">
        <v>716</v>
      </c>
      <c r="D720" s="30"/>
      <c r="E720" s="65"/>
      <c r="F720" s="66"/>
      <c r="G720" s="67"/>
      <c r="H720" s="29"/>
    </row>
    <row r="721" spans="3:8" ht="45" customHeight="1" x14ac:dyDescent="0.25">
      <c r="C721" s="56">
        <v>717</v>
      </c>
      <c r="D721" s="30"/>
      <c r="E721" s="65"/>
      <c r="F721" s="66"/>
      <c r="G721" s="67"/>
      <c r="H721" s="29"/>
    </row>
    <row r="722" spans="3:8" ht="45" customHeight="1" x14ac:dyDescent="0.25">
      <c r="C722" s="56">
        <v>718</v>
      </c>
      <c r="D722" s="30"/>
      <c r="E722" s="65"/>
      <c r="F722" s="66"/>
      <c r="G722" s="67"/>
      <c r="H722" s="29"/>
    </row>
    <row r="723" spans="3:8" ht="45" customHeight="1" x14ac:dyDescent="0.25">
      <c r="C723" s="56">
        <v>719</v>
      </c>
      <c r="D723" s="30"/>
      <c r="E723" s="65"/>
      <c r="F723" s="66"/>
      <c r="G723" s="67"/>
      <c r="H723" s="29"/>
    </row>
    <row r="724" spans="3:8" ht="45" customHeight="1" x14ac:dyDescent="0.25">
      <c r="C724" s="56">
        <v>720</v>
      </c>
      <c r="D724" s="30"/>
      <c r="E724" s="65"/>
      <c r="F724" s="66"/>
      <c r="G724" s="67"/>
      <c r="H724" s="29"/>
    </row>
    <row r="725" spans="3:8" ht="45" customHeight="1" x14ac:dyDescent="0.25">
      <c r="C725" s="56">
        <v>721</v>
      </c>
      <c r="D725" s="30"/>
      <c r="E725" s="65"/>
      <c r="F725" s="66"/>
      <c r="G725" s="67"/>
      <c r="H725" s="29"/>
    </row>
    <row r="726" spans="3:8" ht="45" customHeight="1" x14ac:dyDescent="0.25">
      <c r="C726" s="56">
        <v>722</v>
      </c>
      <c r="D726" s="30"/>
      <c r="E726" s="65"/>
      <c r="F726" s="66"/>
      <c r="G726" s="67"/>
      <c r="H726" s="29"/>
    </row>
    <row r="727" spans="3:8" ht="45" customHeight="1" x14ac:dyDescent="0.25">
      <c r="C727" s="56">
        <v>723</v>
      </c>
      <c r="D727" s="30"/>
      <c r="E727" s="65"/>
      <c r="F727" s="66"/>
      <c r="G727" s="67"/>
      <c r="H727" s="29"/>
    </row>
    <row r="728" spans="3:8" ht="45" customHeight="1" x14ac:dyDescent="0.25">
      <c r="C728" s="56">
        <v>724</v>
      </c>
      <c r="D728" s="30"/>
      <c r="E728" s="65"/>
      <c r="F728" s="66"/>
      <c r="G728" s="67"/>
      <c r="H728" s="29"/>
    </row>
    <row r="729" spans="3:8" ht="45" customHeight="1" x14ac:dyDescent="0.25">
      <c r="C729" s="56">
        <v>725</v>
      </c>
      <c r="D729" s="30"/>
      <c r="E729" s="65"/>
      <c r="F729" s="66"/>
      <c r="G729" s="67"/>
      <c r="H729" s="29"/>
    </row>
    <row r="730" spans="3:8" ht="45" customHeight="1" x14ac:dyDescent="0.25">
      <c r="C730" s="56">
        <v>726</v>
      </c>
      <c r="D730" s="30"/>
      <c r="E730" s="65"/>
      <c r="F730" s="66"/>
      <c r="G730" s="67"/>
      <c r="H730" s="29"/>
    </row>
    <row r="731" spans="3:8" ht="45" customHeight="1" x14ac:dyDescent="0.25">
      <c r="C731" s="56">
        <v>727</v>
      </c>
      <c r="D731" s="30"/>
      <c r="E731" s="65"/>
      <c r="F731" s="66"/>
      <c r="G731" s="67"/>
      <c r="H731" s="29"/>
    </row>
    <row r="732" spans="3:8" ht="45" customHeight="1" x14ac:dyDescent="0.25">
      <c r="C732" s="56">
        <v>728</v>
      </c>
      <c r="D732" s="30"/>
      <c r="E732" s="65"/>
      <c r="F732" s="66"/>
      <c r="G732" s="67"/>
      <c r="H732" s="29"/>
    </row>
    <row r="733" spans="3:8" ht="45" customHeight="1" x14ac:dyDescent="0.25">
      <c r="C733" s="56">
        <v>729</v>
      </c>
      <c r="D733" s="30"/>
      <c r="E733" s="65"/>
      <c r="F733" s="66"/>
      <c r="G733" s="67"/>
      <c r="H733" s="29"/>
    </row>
    <row r="734" spans="3:8" ht="45" customHeight="1" x14ac:dyDescent="0.25">
      <c r="C734" s="56">
        <v>730</v>
      </c>
      <c r="D734" s="30"/>
      <c r="E734" s="65"/>
      <c r="F734" s="66"/>
      <c r="G734" s="67"/>
      <c r="H734" s="29"/>
    </row>
    <row r="735" spans="3:8" ht="45" customHeight="1" x14ac:dyDescent="0.25">
      <c r="C735" s="56">
        <v>731</v>
      </c>
      <c r="D735" s="30"/>
      <c r="E735" s="65"/>
      <c r="F735" s="66"/>
      <c r="G735" s="67"/>
      <c r="H735" s="29"/>
    </row>
    <row r="736" spans="3:8" ht="45" customHeight="1" x14ac:dyDescent="0.25">
      <c r="C736" s="56">
        <v>732</v>
      </c>
      <c r="D736" s="30"/>
      <c r="E736" s="65"/>
      <c r="F736" s="66"/>
      <c r="G736" s="67"/>
      <c r="H736" s="29"/>
    </row>
    <row r="737" spans="3:8" ht="45" customHeight="1" x14ac:dyDescent="0.25">
      <c r="C737" s="56">
        <v>733</v>
      </c>
      <c r="D737" s="30"/>
      <c r="E737" s="65"/>
      <c r="F737" s="66"/>
      <c r="G737" s="67"/>
      <c r="H737" s="29"/>
    </row>
    <row r="738" spans="3:8" ht="45" customHeight="1" x14ac:dyDescent="0.25">
      <c r="C738" s="56">
        <v>734</v>
      </c>
      <c r="D738" s="30"/>
      <c r="E738" s="65"/>
      <c r="F738" s="66"/>
      <c r="G738" s="67"/>
      <c r="H738" s="29"/>
    </row>
    <row r="739" spans="3:8" ht="45" customHeight="1" x14ac:dyDescent="0.25">
      <c r="C739" s="56">
        <v>735</v>
      </c>
      <c r="D739" s="30"/>
      <c r="E739" s="65"/>
      <c r="F739" s="66"/>
      <c r="G739" s="67"/>
      <c r="H739" s="29"/>
    </row>
    <row r="740" spans="3:8" ht="45" customHeight="1" x14ac:dyDescent="0.25">
      <c r="C740" s="56">
        <v>736</v>
      </c>
      <c r="D740" s="30"/>
      <c r="E740" s="65"/>
      <c r="F740" s="66"/>
      <c r="G740" s="67"/>
      <c r="H740" s="29"/>
    </row>
    <row r="741" spans="3:8" ht="45" customHeight="1" x14ac:dyDescent="0.25">
      <c r="C741" s="56">
        <v>737</v>
      </c>
      <c r="D741" s="30"/>
      <c r="E741" s="65"/>
      <c r="F741" s="66"/>
      <c r="G741" s="67"/>
      <c r="H741" s="29"/>
    </row>
    <row r="742" spans="3:8" ht="45" customHeight="1" x14ac:dyDescent="0.25">
      <c r="C742" s="56">
        <v>738</v>
      </c>
      <c r="D742" s="30"/>
      <c r="E742" s="65"/>
      <c r="F742" s="66"/>
      <c r="G742" s="67"/>
      <c r="H742" s="29"/>
    </row>
    <row r="743" spans="3:8" ht="45" customHeight="1" x14ac:dyDescent="0.25">
      <c r="C743" s="56">
        <v>739</v>
      </c>
      <c r="D743" s="30"/>
      <c r="E743" s="65"/>
      <c r="F743" s="66"/>
      <c r="G743" s="67"/>
      <c r="H743" s="29"/>
    </row>
    <row r="744" spans="3:8" ht="45" customHeight="1" x14ac:dyDescent="0.25">
      <c r="C744" s="56">
        <v>740</v>
      </c>
      <c r="D744" s="30"/>
      <c r="E744" s="65"/>
      <c r="F744" s="66"/>
      <c r="G744" s="67"/>
      <c r="H744" s="29"/>
    </row>
    <row r="745" spans="3:8" ht="45" customHeight="1" x14ac:dyDescent="0.25">
      <c r="C745" s="56">
        <v>741</v>
      </c>
      <c r="D745" s="30"/>
      <c r="E745" s="65"/>
      <c r="F745" s="66"/>
      <c r="G745" s="67"/>
      <c r="H745" s="29"/>
    </row>
    <row r="746" spans="3:8" ht="45" customHeight="1" x14ac:dyDescent="0.25">
      <c r="C746" s="56">
        <v>742</v>
      </c>
      <c r="D746" s="30"/>
      <c r="E746" s="65"/>
      <c r="F746" s="66"/>
      <c r="G746" s="67"/>
      <c r="H746" s="29"/>
    </row>
    <row r="747" spans="3:8" ht="45" customHeight="1" x14ac:dyDescent="0.25">
      <c r="C747" s="56">
        <v>743</v>
      </c>
      <c r="D747" s="30"/>
      <c r="E747" s="65"/>
      <c r="F747" s="66"/>
      <c r="G747" s="67"/>
      <c r="H747" s="29"/>
    </row>
    <row r="748" spans="3:8" ht="45" customHeight="1" x14ac:dyDescent="0.25">
      <c r="C748" s="56">
        <v>744</v>
      </c>
      <c r="D748" s="30"/>
      <c r="E748" s="65"/>
      <c r="F748" s="66"/>
      <c r="G748" s="67"/>
      <c r="H748" s="29"/>
    </row>
    <row r="749" spans="3:8" ht="45" customHeight="1" x14ac:dyDescent="0.25">
      <c r="C749" s="56">
        <v>745</v>
      </c>
      <c r="D749" s="30"/>
      <c r="E749" s="65"/>
      <c r="F749" s="66"/>
      <c r="G749" s="67"/>
      <c r="H749" s="29"/>
    </row>
    <row r="750" spans="3:8" ht="45" customHeight="1" x14ac:dyDescent="0.25">
      <c r="C750" s="56">
        <v>746</v>
      </c>
      <c r="D750" s="30"/>
      <c r="E750" s="65"/>
      <c r="F750" s="66"/>
      <c r="G750" s="67"/>
      <c r="H750" s="29"/>
    </row>
    <row r="751" spans="3:8" ht="45" customHeight="1" x14ac:dyDescent="0.25">
      <c r="C751" s="56">
        <v>747</v>
      </c>
      <c r="D751" s="30"/>
      <c r="E751" s="65"/>
      <c r="F751" s="66"/>
      <c r="G751" s="67"/>
      <c r="H751" s="29"/>
    </row>
    <row r="752" spans="3:8" ht="45" customHeight="1" x14ac:dyDescent="0.25">
      <c r="C752" s="56">
        <v>748</v>
      </c>
      <c r="D752" s="30"/>
      <c r="E752" s="65"/>
      <c r="F752" s="66"/>
      <c r="G752" s="67"/>
      <c r="H752" s="29"/>
    </row>
    <row r="753" spans="3:8" ht="45" customHeight="1" x14ac:dyDescent="0.25">
      <c r="C753" s="56">
        <v>749</v>
      </c>
      <c r="D753" s="30"/>
      <c r="E753" s="65"/>
      <c r="F753" s="66"/>
      <c r="G753" s="67"/>
      <c r="H753" s="29"/>
    </row>
    <row r="754" spans="3:8" ht="45" customHeight="1" x14ac:dyDescent="0.25">
      <c r="C754" s="56">
        <v>750</v>
      </c>
      <c r="D754" s="30"/>
      <c r="E754" s="65"/>
      <c r="F754" s="66"/>
      <c r="G754" s="67"/>
      <c r="H754" s="29"/>
    </row>
    <row r="755" spans="3:8" ht="45" customHeight="1" x14ac:dyDescent="0.25">
      <c r="C755" s="56">
        <v>751</v>
      </c>
      <c r="D755" s="30"/>
      <c r="E755" s="65"/>
      <c r="F755" s="66"/>
      <c r="G755" s="67"/>
      <c r="H755" s="29"/>
    </row>
    <row r="756" spans="3:8" ht="45" customHeight="1" x14ac:dyDescent="0.25">
      <c r="C756" s="56">
        <v>752</v>
      </c>
      <c r="D756" s="30"/>
      <c r="E756" s="65"/>
      <c r="F756" s="66"/>
      <c r="G756" s="67"/>
      <c r="H756" s="29"/>
    </row>
    <row r="757" spans="3:8" ht="45" customHeight="1" x14ac:dyDescent="0.25">
      <c r="C757" s="56">
        <v>753</v>
      </c>
      <c r="D757" s="30"/>
      <c r="E757" s="65"/>
      <c r="F757" s="66"/>
      <c r="G757" s="67"/>
      <c r="H757" s="29"/>
    </row>
    <row r="758" spans="3:8" ht="45" customHeight="1" x14ac:dyDescent="0.25">
      <c r="C758" s="56">
        <v>754</v>
      </c>
      <c r="D758" s="30"/>
      <c r="E758" s="65"/>
      <c r="F758" s="66"/>
      <c r="G758" s="67"/>
      <c r="H758" s="29"/>
    </row>
    <row r="759" spans="3:8" ht="45" customHeight="1" x14ac:dyDescent="0.25">
      <c r="C759" s="56">
        <v>755</v>
      </c>
      <c r="D759" s="30"/>
      <c r="E759" s="65"/>
      <c r="F759" s="66"/>
      <c r="G759" s="67"/>
      <c r="H759" s="29"/>
    </row>
    <row r="760" spans="3:8" ht="45" customHeight="1" x14ac:dyDescent="0.25">
      <c r="C760" s="56">
        <v>756</v>
      </c>
      <c r="D760" s="30"/>
      <c r="E760" s="65"/>
      <c r="F760" s="66"/>
      <c r="G760" s="67"/>
      <c r="H760" s="29"/>
    </row>
    <row r="761" spans="3:8" ht="45" customHeight="1" x14ac:dyDescent="0.25">
      <c r="C761" s="56">
        <v>757</v>
      </c>
      <c r="D761" s="30"/>
      <c r="E761" s="65"/>
      <c r="F761" s="66"/>
      <c r="G761" s="67"/>
      <c r="H761" s="29"/>
    </row>
    <row r="762" spans="3:8" ht="45" customHeight="1" x14ac:dyDescent="0.25">
      <c r="C762" s="56">
        <v>758</v>
      </c>
      <c r="D762" s="30"/>
      <c r="E762" s="65"/>
      <c r="F762" s="66"/>
      <c r="G762" s="67"/>
      <c r="H762" s="29"/>
    </row>
    <row r="763" spans="3:8" ht="45" customHeight="1" x14ac:dyDescent="0.25">
      <c r="C763" s="56">
        <v>759</v>
      </c>
      <c r="D763" s="30"/>
      <c r="E763" s="65"/>
      <c r="F763" s="66"/>
      <c r="G763" s="67"/>
      <c r="H763" s="29"/>
    </row>
    <row r="764" spans="3:8" ht="45" customHeight="1" x14ac:dyDescent="0.25">
      <c r="C764" s="56">
        <v>760</v>
      </c>
      <c r="D764" s="30"/>
      <c r="E764" s="65"/>
      <c r="F764" s="66"/>
      <c r="G764" s="67"/>
      <c r="H764" s="29"/>
    </row>
    <row r="765" spans="3:8" ht="45" customHeight="1" x14ac:dyDescent="0.25">
      <c r="C765" s="56">
        <v>761</v>
      </c>
      <c r="D765" s="30"/>
      <c r="E765" s="65"/>
      <c r="F765" s="66"/>
      <c r="G765" s="67"/>
      <c r="H765" s="29"/>
    </row>
    <row r="766" spans="3:8" ht="45" customHeight="1" x14ac:dyDescent="0.25">
      <c r="C766" s="56">
        <v>762</v>
      </c>
      <c r="D766" s="30"/>
      <c r="E766" s="65"/>
      <c r="F766" s="66"/>
      <c r="G766" s="67"/>
      <c r="H766" s="29"/>
    </row>
    <row r="767" spans="3:8" ht="45" customHeight="1" x14ac:dyDescent="0.25">
      <c r="C767" s="56">
        <v>763</v>
      </c>
      <c r="D767" s="30"/>
      <c r="E767" s="65"/>
      <c r="F767" s="66"/>
      <c r="G767" s="67"/>
      <c r="H767" s="29"/>
    </row>
    <row r="768" spans="3:8" ht="45" customHeight="1" x14ac:dyDescent="0.25">
      <c r="C768" s="56">
        <v>764</v>
      </c>
      <c r="D768" s="30"/>
      <c r="E768" s="65"/>
      <c r="F768" s="66"/>
      <c r="G768" s="67"/>
      <c r="H768" s="29"/>
    </row>
    <row r="769" spans="3:8" ht="45" customHeight="1" x14ac:dyDescent="0.25">
      <c r="C769" s="56">
        <v>765</v>
      </c>
      <c r="D769" s="30"/>
      <c r="E769" s="65"/>
      <c r="F769" s="66"/>
      <c r="G769" s="67"/>
      <c r="H769" s="29"/>
    </row>
    <row r="770" spans="3:8" ht="45" customHeight="1" x14ac:dyDescent="0.25">
      <c r="C770" s="56">
        <v>766</v>
      </c>
      <c r="D770" s="30"/>
      <c r="E770" s="65"/>
      <c r="F770" s="66"/>
      <c r="G770" s="67"/>
      <c r="H770" s="29"/>
    </row>
    <row r="771" spans="3:8" ht="45" customHeight="1" x14ac:dyDescent="0.25">
      <c r="C771" s="56">
        <v>767</v>
      </c>
      <c r="D771" s="30"/>
      <c r="E771" s="65"/>
      <c r="F771" s="66"/>
      <c r="G771" s="67"/>
      <c r="H771" s="29"/>
    </row>
    <row r="772" spans="3:8" ht="45" customHeight="1" x14ac:dyDescent="0.25">
      <c r="C772" s="56">
        <v>768</v>
      </c>
      <c r="D772" s="30"/>
      <c r="E772" s="65"/>
      <c r="F772" s="66"/>
      <c r="G772" s="67"/>
      <c r="H772" s="29"/>
    </row>
    <row r="773" spans="3:8" ht="45" customHeight="1" x14ac:dyDescent="0.25">
      <c r="C773" s="56">
        <v>769</v>
      </c>
      <c r="D773" s="30"/>
      <c r="E773" s="65"/>
      <c r="F773" s="66"/>
      <c r="G773" s="67"/>
      <c r="H773" s="29"/>
    </row>
    <row r="774" spans="3:8" ht="45" customHeight="1" x14ac:dyDescent="0.25">
      <c r="C774" s="56">
        <v>770</v>
      </c>
      <c r="D774" s="30"/>
      <c r="E774" s="65"/>
      <c r="F774" s="66"/>
      <c r="G774" s="67"/>
      <c r="H774" s="29"/>
    </row>
    <row r="775" spans="3:8" ht="45" customHeight="1" x14ac:dyDescent="0.25">
      <c r="C775" s="56">
        <v>771</v>
      </c>
      <c r="D775" s="30"/>
      <c r="E775" s="65"/>
      <c r="F775" s="66"/>
      <c r="G775" s="67"/>
      <c r="H775" s="29"/>
    </row>
    <row r="776" spans="3:8" ht="45" customHeight="1" x14ac:dyDescent="0.25">
      <c r="C776" s="56">
        <v>772</v>
      </c>
      <c r="D776" s="30"/>
      <c r="E776" s="65"/>
      <c r="F776" s="66"/>
      <c r="G776" s="67"/>
      <c r="H776" s="29"/>
    </row>
    <row r="777" spans="3:8" ht="45" customHeight="1" x14ac:dyDescent="0.25">
      <c r="C777" s="56">
        <v>773</v>
      </c>
      <c r="D777" s="30"/>
      <c r="E777" s="65"/>
      <c r="F777" s="66"/>
      <c r="G777" s="67"/>
      <c r="H777" s="29"/>
    </row>
    <row r="778" spans="3:8" ht="45" customHeight="1" x14ac:dyDescent="0.25">
      <c r="C778" s="56">
        <v>774</v>
      </c>
      <c r="D778" s="30"/>
      <c r="E778" s="65"/>
      <c r="F778" s="66"/>
      <c r="G778" s="67"/>
      <c r="H778" s="29"/>
    </row>
    <row r="779" spans="3:8" ht="45" customHeight="1" x14ac:dyDescent="0.25">
      <c r="C779" s="56">
        <v>775</v>
      </c>
      <c r="D779" s="30"/>
      <c r="E779" s="65"/>
      <c r="F779" s="66"/>
      <c r="G779" s="67"/>
      <c r="H779" s="29"/>
    </row>
    <row r="780" spans="3:8" ht="45" customHeight="1" x14ac:dyDescent="0.25">
      <c r="C780" s="56">
        <v>776</v>
      </c>
      <c r="D780" s="30"/>
      <c r="E780" s="65"/>
      <c r="F780" s="66"/>
      <c r="G780" s="67"/>
      <c r="H780" s="29"/>
    </row>
    <row r="781" spans="3:8" ht="45" customHeight="1" x14ac:dyDescent="0.25">
      <c r="C781" s="56">
        <v>777</v>
      </c>
      <c r="D781" s="30"/>
      <c r="E781" s="65"/>
      <c r="F781" s="66"/>
      <c r="G781" s="67"/>
      <c r="H781" s="29"/>
    </row>
    <row r="782" spans="3:8" ht="45" customHeight="1" x14ac:dyDescent="0.25">
      <c r="C782" s="56">
        <v>778</v>
      </c>
      <c r="D782" s="30"/>
      <c r="E782" s="65"/>
      <c r="F782" s="66"/>
      <c r="G782" s="67"/>
      <c r="H782" s="29"/>
    </row>
    <row r="783" spans="3:8" ht="45" customHeight="1" x14ac:dyDescent="0.25">
      <c r="C783" s="56">
        <v>779</v>
      </c>
      <c r="D783" s="30"/>
      <c r="E783" s="65"/>
      <c r="F783" s="66"/>
      <c r="G783" s="67"/>
      <c r="H783" s="29"/>
    </row>
    <row r="784" spans="3:8" ht="45" customHeight="1" x14ac:dyDescent="0.25">
      <c r="C784" s="56">
        <v>780</v>
      </c>
      <c r="D784" s="30"/>
      <c r="E784" s="65"/>
      <c r="F784" s="66"/>
      <c r="G784" s="67"/>
      <c r="H784" s="29"/>
    </row>
    <row r="785" spans="3:8" ht="45" customHeight="1" x14ac:dyDescent="0.25">
      <c r="C785" s="56">
        <v>781</v>
      </c>
      <c r="D785" s="30"/>
      <c r="E785" s="65"/>
      <c r="F785" s="66"/>
      <c r="G785" s="67"/>
      <c r="H785" s="29"/>
    </row>
    <row r="786" spans="3:8" ht="45" customHeight="1" x14ac:dyDescent="0.25">
      <c r="C786" s="56">
        <v>782</v>
      </c>
      <c r="D786" s="30"/>
      <c r="E786" s="65"/>
      <c r="F786" s="66"/>
      <c r="G786" s="67"/>
      <c r="H786" s="29"/>
    </row>
    <row r="787" spans="3:8" ht="45" customHeight="1" x14ac:dyDescent="0.25">
      <c r="C787" s="56">
        <v>783</v>
      </c>
      <c r="D787" s="30"/>
      <c r="E787" s="65"/>
      <c r="F787" s="66"/>
      <c r="G787" s="67"/>
      <c r="H787" s="29"/>
    </row>
    <row r="788" spans="3:8" ht="45" customHeight="1" x14ac:dyDescent="0.25">
      <c r="C788" s="56">
        <v>784</v>
      </c>
      <c r="D788" s="30"/>
      <c r="E788" s="65"/>
      <c r="F788" s="66"/>
      <c r="G788" s="67"/>
      <c r="H788" s="29"/>
    </row>
    <row r="789" spans="3:8" ht="45" customHeight="1" x14ac:dyDescent="0.25">
      <c r="C789" s="56">
        <v>785</v>
      </c>
      <c r="D789" s="30"/>
      <c r="E789" s="65"/>
      <c r="F789" s="66"/>
      <c r="G789" s="67"/>
      <c r="H789" s="29"/>
    </row>
    <row r="790" spans="3:8" ht="45" customHeight="1" x14ac:dyDescent="0.25">
      <c r="C790" s="56">
        <v>786</v>
      </c>
      <c r="D790" s="30"/>
      <c r="E790" s="65"/>
      <c r="F790" s="66"/>
      <c r="G790" s="67"/>
      <c r="H790" s="29"/>
    </row>
    <row r="791" spans="3:8" ht="45" customHeight="1" x14ac:dyDescent="0.25">
      <c r="C791" s="56">
        <v>787</v>
      </c>
      <c r="D791" s="30"/>
      <c r="E791" s="65"/>
      <c r="F791" s="66"/>
      <c r="G791" s="67"/>
      <c r="H791" s="29"/>
    </row>
    <row r="792" spans="3:8" ht="45" customHeight="1" x14ac:dyDescent="0.25">
      <c r="C792" s="56">
        <v>788</v>
      </c>
      <c r="D792" s="30"/>
      <c r="E792" s="65"/>
      <c r="F792" s="66"/>
      <c r="G792" s="67"/>
      <c r="H792" s="29"/>
    </row>
    <row r="793" spans="3:8" ht="45" customHeight="1" x14ac:dyDescent="0.25">
      <c r="C793" s="56">
        <v>789</v>
      </c>
      <c r="D793" s="30"/>
      <c r="E793" s="65"/>
      <c r="F793" s="66"/>
      <c r="G793" s="67"/>
      <c r="H793" s="29"/>
    </row>
    <row r="794" spans="3:8" ht="45" customHeight="1" x14ac:dyDescent="0.25">
      <c r="C794" s="56">
        <v>790</v>
      </c>
      <c r="D794" s="30"/>
      <c r="E794" s="65"/>
      <c r="F794" s="66"/>
      <c r="G794" s="67"/>
      <c r="H794" s="29"/>
    </row>
    <row r="795" spans="3:8" ht="45" customHeight="1" x14ac:dyDescent="0.25">
      <c r="C795" s="56">
        <v>791</v>
      </c>
      <c r="D795" s="30"/>
      <c r="E795" s="65"/>
      <c r="F795" s="66"/>
      <c r="G795" s="67"/>
      <c r="H795" s="29"/>
    </row>
    <row r="796" spans="3:8" ht="45" customHeight="1" x14ac:dyDescent="0.25">
      <c r="C796" s="56">
        <v>792</v>
      </c>
      <c r="D796" s="30"/>
      <c r="E796" s="65"/>
      <c r="F796" s="66"/>
      <c r="G796" s="67"/>
      <c r="H796" s="29"/>
    </row>
    <row r="797" spans="3:8" ht="45" customHeight="1" x14ac:dyDescent="0.25">
      <c r="C797" s="56">
        <v>793</v>
      </c>
      <c r="D797" s="30"/>
      <c r="E797" s="65"/>
      <c r="F797" s="66"/>
      <c r="G797" s="67"/>
      <c r="H797" s="29"/>
    </row>
    <row r="798" spans="3:8" ht="45" customHeight="1" x14ac:dyDescent="0.25">
      <c r="C798" s="56">
        <v>794</v>
      </c>
      <c r="D798" s="30"/>
      <c r="E798" s="65"/>
      <c r="F798" s="66"/>
      <c r="G798" s="67"/>
      <c r="H798" s="29"/>
    </row>
    <row r="799" spans="3:8" ht="45" customHeight="1" x14ac:dyDescent="0.25">
      <c r="C799" s="56">
        <v>795</v>
      </c>
      <c r="D799" s="30"/>
      <c r="E799" s="65"/>
      <c r="F799" s="66"/>
      <c r="G799" s="67"/>
      <c r="H799" s="29"/>
    </row>
    <row r="800" spans="3:8" ht="45" customHeight="1" x14ac:dyDescent="0.25">
      <c r="C800" s="56">
        <v>796</v>
      </c>
      <c r="D800" s="30"/>
      <c r="E800" s="65"/>
      <c r="F800" s="66"/>
      <c r="G800" s="67"/>
      <c r="H800" s="29"/>
    </row>
    <row r="801" spans="3:8" ht="45" customHeight="1" x14ac:dyDescent="0.25">
      <c r="C801" s="56">
        <v>797</v>
      </c>
      <c r="D801" s="30"/>
      <c r="E801" s="65"/>
      <c r="F801" s="66"/>
      <c r="G801" s="67"/>
      <c r="H801" s="29"/>
    </row>
    <row r="802" spans="3:8" ht="45" customHeight="1" x14ac:dyDescent="0.25">
      <c r="C802" s="56">
        <v>798</v>
      </c>
      <c r="D802" s="30"/>
      <c r="E802" s="65"/>
      <c r="F802" s="66"/>
      <c r="G802" s="67"/>
      <c r="H802" s="29"/>
    </row>
    <row r="803" spans="3:8" ht="45" customHeight="1" x14ac:dyDescent="0.25">
      <c r="C803" s="56">
        <v>799</v>
      </c>
      <c r="D803" s="30"/>
      <c r="E803" s="65"/>
      <c r="F803" s="66"/>
      <c r="G803" s="67"/>
      <c r="H803" s="29"/>
    </row>
    <row r="804" spans="3:8" ht="45" customHeight="1" x14ac:dyDescent="0.25">
      <c r="C804" s="56">
        <v>800</v>
      </c>
      <c r="D804" s="30"/>
      <c r="E804" s="65"/>
      <c r="F804" s="66"/>
      <c r="G804" s="67"/>
      <c r="H804" s="29"/>
    </row>
    <row r="805" spans="3:8" ht="45" customHeight="1" x14ac:dyDescent="0.25">
      <c r="C805" s="56">
        <v>801</v>
      </c>
      <c r="D805" s="30"/>
      <c r="E805" s="65"/>
      <c r="F805" s="66"/>
      <c r="G805" s="67"/>
      <c r="H805" s="29"/>
    </row>
    <row r="806" spans="3:8" ht="45" customHeight="1" x14ac:dyDescent="0.25">
      <c r="C806" s="56">
        <v>802</v>
      </c>
      <c r="D806" s="30"/>
      <c r="E806" s="65"/>
      <c r="F806" s="66"/>
      <c r="G806" s="67"/>
      <c r="H806" s="29"/>
    </row>
    <row r="807" spans="3:8" ht="45" customHeight="1" x14ac:dyDescent="0.25">
      <c r="C807" s="56">
        <v>803</v>
      </c>
      <c r="D807" s="30"/>
      <c r="E807" s="65"/>
      <c r="F807" s="66"/>
      <c r="G807" s="67"/>
      <c r="H807" s="29"/>
    </row>
    <row r="808" spans="3:8" ht="45" customHeight="1" x14ac:dyDescent="0.25">
      <c r="C808" s="56">
        <v>804</v>
      </c>
      <c r="D808" s="30"/>
      <c r="E808" s="65"/>
      <c r="F808" s="66"/>
      <c r="G808" s="67"/>
      <c r="H808" s="29"/>
    </row>
    <row r="809" spans="3:8" ht="45" customHeight="1" x14ac:dyDescent="0.25">
      <c r="C809" s="56">
        <v>805</v>
      </c>
      <c r="D809" s="30"/>
      <c r="E809" s="65"/>
      <c r="F809" s="66"/>
      <c r="G809" s="67"/>
      <c r="H809" s="29"/>
    </row>
    <row r="810" spans="3:8" ht="45" customHeight="1" x14ac:dyDescent="0.25">
      <c r="C810" s="56">
        <v>806</v>
      </c>
      <c r="D810" s="30"/>
      <c r="E810" s="65"/>
      <c r="F810" s="66"/>
      <c r="G810" s="67"/>
      <c r="H810" s="29"/>
    </row>
    <row r="811" spans="3:8" ht="45" customHeight="1" x14ac:dyDescent="0.25">
      <c r="C811" s="56">
        <v>807</v>
      </c>
      <c r="D811" s="30"/>
      <c r="E811" s="65"/>
      <c r="F811" s="66"/>
      <c r="G811" s="67"/>
      <c r="H811" s="29"/>
    </row>
    <row r="812" spans="3:8" ht="45" customHeight="1" x14ac:dyDescent="0.25">
      <c r="C812" s="56">
        <v>808</v>
      </c>
      <c r="D812" s="30"/>
      <c r="E812" s="65"/>
      <c r="F812" s="66"/>
      <c r="G812" s="67"/>
      <c r="H812" s="29"/>
    </row>
    <row r="813" spans="3:8" ht="45" customHeight="1" x14ac:dyDescent="0.25">
      <c r="C813" s="56">
        <v>809</v>
      </c>
      <c r="D813" s="30"/>
      <c r="E813" s="65"/>
      <c r="F813" s="66"/>
      <c r="G813" s="67"/>
      <c r="H813" s="29"/>
    </row>
    <row r="814" spans="3:8" ht="45" customHeight="1" x14ac:dyDescent="0.25">
      <c r="C814" s="56">
        <v>810</v>
      </c>
      <c r="D814" s="30"/>
      <c r="E814" s="65"/>
      <c r="F814" s="66"/>
      <c r="G814" s="67"/>
      <c r="H814" s="29"/>
    </row>
    <row r="815" spans="3:8" ht="45" customHeight="1" x14ac:dyDescent="0.25">
      <c r="C815" s="56">
        <v>811</v>
      </c>
      <c r="D815" s="30"/>
      <c r="E815" s="65"/>
      <c r="F815" s="66"/>
      <c r="G815" s="67"/>
      <c r="H815" s="29"/>
    </row>
    <row r="816" spans="3:8" ht="45" customHeight="1" x14ac:dyDescent="0.25">
      <c r="C816" s="56">
        <v>812</v>
      </c>
      <c r="D816" s="30"/>
      <c r="E816" s="65"/>
      <c r="F816" s="66"/>
      <c r="G816" s="67"/>
      <c r="H816" s="29"/>
    </row>
    <row r="817" spans="3:8" ht="45" customHeight="1" x14ac:dyDescent="0.25">
      <c r="C817" s="56">
        <v>813</v>
      </c>
      <c r="D817" s="30"/>
      <c r="E817" s="65"/>
      <c r="F817" s="66"/>
      <c r="G817" s="67"/>
      <c r="H817" s="29"/>
    </row>
    <row r="818" spans="3:8" ht="45" customHeight="1" x14ac:dyDescent="0.25">
      <c r="C818" s="56">
        <v>814</v>
      </c>
      <c r="D818" s="30"/>
      <c r="E818" s="65"/>
      <c r="F818" s="66"/>
      <c r="G818" s="67"/>
      <c r="H818" s="29"/>
    </row>
    <row r="819" spans="3:8" ht="45" customHeight="1" x14ac:dyDescent="0.25">
      <c r="C819" s="56">
        <v>815</v>
      </c>
      <c r="D819" s="30"/>
      <c r="E819" s="65"/>
      <c r="F819" s="66"/>
      <c r="G819" s="67"/>
      <c r="H819" s="29"/>
    </row>
    <row r="820" spans="3:8" ht="45" customHeight="1" x14ac:dyDescent="0.25">
      <c r="C820" s="56">
        <v>816</v>
      </c>
      <c r="D820" s="30"/>
      <c r="E820" s="65"/>
      <c r="F820" s="66"/>
      <c r="G820" s="67"/>
      <c r="H820" s="29"/>
    </row>
    <row r="821" spans="3:8" ht="45" customHeight="1" x14ac:dyDescent="0.25">
      <c r="C821" s="56">
        <v>817</v>
      </c>
      <c r="D821" s="30"/>
      <c r="E821" s="65"/>
      <c r="F821" s="66"/>
      <c r="G821" s="67"/>
      <c r="H821" s="29"/>
    </row>
    <row r="822" spans="3:8" ht="45" customHeight="1" x14ac:dyDescent="0.25">
      <c r="C822" s="56">
        <v>818</v>
      </c>
      <c r="D822" s="30"/>
      <c r="E822" s="65"/>
      <c r="F822" s="66"/>
      <c r="G822" s="67"/>
      <c r="H822" s="29"/>
    </row>
    <row r="823" spans="3:8" ht="45" customHeight="1" x14ac:dyDescent="0.25">
      <c r="C823" s="56">
        <v>819</v>
      </c>
      <c r="D823" s="30"/>
      <c r="E823" s="65"/>
      <c r="F823" s="66"/>
      <c r="G823" s="67"/>
      <c r="H823" s="29"/>
    </row>
    <row r="824" spans="3:8" ht="45" customHeight="1" x14ac:dyDescent="0.25">
      <c r="C824" s="56">
        <v>820</v>
      </c>
      <c r="D824" s="30"/>
      <c r="E824" s="65"/>
      <c r="F824" s="66"/>
      <c r="G824" s="67"/>
      <c r="H824" s="29"/>
    </row>
    <row r="825" spans="3:8" ht="45" customHeight="1" x14ac:dyDescent="0.25">
      <c r="C825" s="56">
        <v>821</v>
      </c>
      <c r="D825" s="30"/>
      <c r="E825" s="65"/>
      <c r="F825" s="66"/>
      <c r="G825" s="67"/>
      <c r="H825" s="29"/>
    </row>
    <row r="826" spans="3:8" ht="45" customHeight="1" x14ac:dyDescent="0.25">
      <c r="C826" s="56">
        <v>822</v>
      </c>
      <c r="D826" s="30"/>
      <c r="E826" s="65"/>
      <c r="F826" s="66"/>
      <c r="G826" s="67"/>
      <c r="H826" s="29"/>
    </row>
    <row r="827" spans="3:8" ht="45" customHeight="1" x14ac:dyDescent="0.25">
      <c r="C827" s="56">
        <v>823</v>
      </c>
      <c r="D827" s="30"/>
      <c r="E827" s="65"/>
      <c r="F827" s="66"/>
      <c r="G827" s="67"/>
      <c r="H827" s="29"/>
    </row>
    <row r="828" spans="3:8" ht="45" customHeight="1" x14ac:dyDescent="0.25">
      <c r="C828" s="56">
        <v>824</v>
      </c>
      <c r="D828" s="30"/>
      <c r="E828" s="65"/>
      <c r="F828" s="66"/>
      <c r="G828" s="67"/>
      <c r="H828" s="29"/>
    </row>
    <row r="829" spans="3:8" ht="45" customHeight="1" x14ac:dyDescent="0.25">
      <c r="C829" s="56">
        <v>825</v>
      </c>
      <c r="D829" s="30"/>
      <c r="E829" s="65"/>
      <c r="F829" s="66"/>
      <c r="G829" s="67"/>
      <c r="H829" s="29"/>
    </row>
    <row r="830" spans="3:8" ht="45" customHeight="1" x14ac:dyDescent="0.25">
      <c r="C830" s="56">
        <v>826</v>
      </c>
      <c r="D830" s="30"/>
      <c r="E830" s="65"/>
      <c r="F830" s="66"/>
      <c r="G830" s="67"/>
      <c r="H830" s="29"/>
    </row>
    <row r="831" spans="3:8" ht="45" customHeight="1" x14ac:dyDescent="0.25">
      <c r="C831" s="56">
        <v>827</v>
      </c>
      <c r="D831" s="30"/>
      <c r="E831" s="65"/>
      <c r="F831" s="66"/>
      <c r="G831" s="67"/>
      <c r="H831" s="29"/>
    </row>
    <row r="832" spans="3:8" ht="45" customHeight="1" x14ac:dyDescent="0.25">
      <c r="C832" s="56">
        <v>828</v>
      </c>
      <c r="D832" s="30"/>
      <c r="E832" s="65"/>
      <c r="F832" s="66"/>
      <c r="G832" s="67"/>
      <c r="H832" s="29"/>
    </row>
    <row r="833" spans="3:8" ht="45" customHeight="1" x14ac:dyDescent="0.25">
      <c r="C833" s="56">
        <v>829</v>
      </c>
      <c r="D833" s="30"/>
      <c r="E833" s="65"/>
      <c r="F833" s="66"/>
      <c r="G833" s="67"/>
      <c r="H833" s="29"/>
    </row>
    <row r="834" spans="3:8" ht="45" customHeight="1" x14ac:dyDescent="0.25">
      <c r="C834" s="56">
        <v>830</v>
      </c>
      <c r="D834" s="30"/>
      <c r="E834" s="65"/>
      <c r="F834" s="66"/>
      <c r="G834" s="67"/>
      <c r="H834" s="29"/>
    </row>
    <row r="835" spans="3:8" ht="45" customHeight="1" x14ac:dyDescent="0.25">
      <c r="C835" s="56">
        <v>831</v>
      </c>
      <c r="D835" s="30"/>
      <c r="E835" s="65"/>
      <c r="F835" s="66"/>
      <c r="G835" s="67"/>
      <c r="H835" s="29"/>
    </row>
    <row r="836" spans="3:8" ht="45" customHeight="1" x14ac:dyDescent="0.25">
      <c r="C836" s="56">
        <v>832</v>
      </c>
      <c r="D836" s="30"/>
      <c r="E836" s="65"/>
      <c r="F836" s="66"/>
      <c r="G836" s="67"/>
      <c r="H836" s="29"/>
    </row>
    <row r="837" spans="3:8" ht="45" customHeight="1" x14ac:dyDescent="0.25">
      <c r="C837" s="56">
        <v>833</v>
      </c>
      <c r="D837" s="30"/>
      <c r="E837" s="65"/>
      <c r="F837" s="66"/>
      <c r="G837" s="67"/>
      <c r="H837" s="29"/>
    </row>
    <row r="838" spans="3:8" ht="45" customHeight="1" x14ac:dyDescent="0.25">
      <c r="C838" s="56">
        <v>834</v>
      </c>
      <c r="D838" s="30"/>
      <c r="E838" s="65"/>
      <c r="F838" s="66"/>
      <c r="G838" s="67"/>
      <c r="H838" s="29"/>
    </row>
    <row r="839" spans="3:8" ht="45" customHeight="1" x14ac:dyDescent="0.25">
      <c r="C839" s="56">
        <v>835</v>
      </c>
      <c r="D839" s="30"/>
      <c r="E839" s="65"/>
      <c r="F839" s="66"/>
      <c r="G839" s="67"/>
      <c r="H839" s="29"/>
    </row>
    <row r="840" spans="3:8" ht="45" customHeight="1" x14ac:dyDescent="0.25">
      <c r="C840" s="56">
        <v>836</v>
      </c>
      <c r="D840" s="30"/>
      <c r="E840" s="65"/>
      <c r="F840" s="66"/>
      <c r="G840" s="67"/>
      <c r="H840" s="29"/>
    </row>
    <row r="841" spans="3:8" ht="45" customHeight="1" x14ac:dyDescent="0.25">
      <c r="C841" s="56">
        <v>837</v>
      </c>
      <c r="D841" s="30"/>
      <c r="E841" s="65"/>
      <c r="F841" s="66"/>
      <c r="G841" s="67"/>
      <c r="H841" s="29"/>
    </row>
    <row r="842" spans="3:8" ht="45" customHeight="1" x14ac:dyDescent="0.25">
      <c r="C842" s="56">
        <v>838</v>
      </c>
      <c r="D842" s="30"/>
      <c r="E842" s="65"/>
      <c r="F842" s="66"/>
      <c r="G842" s="67"/>
      <c r="H842" s="29"/>
    </row>
    <row r="843" spans="3:8" ht="45" customHeight="1" x14ac:dyDescent="0.25">
      <c r="C843" s="56">
        <v>839</v>
      </c>
      <c r="D843" s="30"/>
      <c r="E843" s="65"/>
      <c r="F843" s="66"/>
      <c r="G843" s="67"/>
      <c r="H843" s="29"/>
    </row>
    <row r="844" spans="3:8" ht="45" customHeight="1" x14ac:dyDescent="0.25">
      <c r="C844" s="56">
        <v>840</v>
      </c>
      <c r="D844" s="30"/>
      <c r="E844" s="65"/>
      <c r="F844" s="66"/>
      <c r="G844" s="67"/>
      <c r="H844" s="29"/>
    </row>
    <row r="845" spans="3:8" ht="45" customHeight="1" x14ac:dyDescent="0.25">
      <c r="C845" s="56">
        <v>841</v>
      </c>
      <c r="D845" s="30"/>
      <c r="E845" s="65"/>
      <c r="F845" s="66"/>
      <c r="G845" s="67"/>
      <c r="H845" s="29"/>
    </row>
    <row r="846" spans="3:8" ht="45" customHeight="1" x14ac:dyDescent="0.25">
      <c r="C846" s="56">
        <v>842</v>
      </c>
      <c r="D846" s="30"/>
      <c r="E846" s="65"/>
      <c r="F846" s="66"/>
      <c r="G846" s="67"/>
      <c r="H846" s="29"/>
    </row>
    <row r="847" spans="3:8" ht="45" customHeight="1" x14ac:dyDescent="0.25">
      <c r="C847" s="56">
        <v>843</v>
      </c>
      <c r="D847" s="30"/>
      <c r="E847" s="65"/>
      <c r="F847" s="66"/>
      <c r="G847" s="67"/>
      <c r="H847" s="29"/>
    </row>
    <row r="848" spans="3:8" ht="45" customHeight="1" x14ac:dyDescent="0.25">
      <c r="C848" s="56">
        <v>844</v>
      </c>
      <c r="D848" s="30"/>
      <c r="E848" s="65"/>
      <c r="F848" s="66"/>
      <c r="G848" s="67"/>
      <c r="H848" s="29"/>
    </row>
    <row r="849" spans="3:8" ht="45" customHeight="1" x14ac:dyDescent="0.25">
      <c r="C849" s="56">
        <v>845</v>
      </c>
      <c r="D849" s="30"/>
      <c r="E849" s="65"/>
      <c r="F849" s="66"/>
      <c r="G849" s="67"/>
      <c r="H849" s="29"/>
    </row>
    <row r="850" spans="3:8" ht="45" customHeight="1" x14ac:dyDescent="0.25">
      <c r="C850" s="56">
        <v>846</v>
      </c>
      <c r="D850" s="30"/>
      <c r="E850" s="65"/>
      <c r="F850" s="66"/>
      <c r="G850" s="67"/>
      <c r="H850" s="29"/>
    </row>
    <row r="851" spans="3:8" ht="45" customHeight="1" x14ac:dyDescent="0.25">
      <c r="C851" s="56">
        <v>847</v>
      </c>
      <c r="D851" s="30"/>
      <c r="E851" s="65"/>
      <c r="F851" s="66"/>
      <c r="G851" s="67"/>
      <c r="H851" s="29"/>
    </row>
    <row r="852" spans="3:8" ht="45" customHeight="1" x14ac:dyDescent="0.25">
      <c r="C852" s="56">
        <v>848</v>
      </c>
      <c r="D852" s="30"/>
      <c r="E852" s="65"/>
      <c r="F852" s="66"/>
      <c r="G852" s="67"/>
      <c r="H852" s="29"/>
    </row>
    <row r="853" spans="3:8" ht="45" customHeight="1" x14ac:dyDescent="0.25">
      <c r="C853" s="56">
        <v>849</v>
      </c>
      <c r="D853" s="30"/>
      <c r="E853" s="65"/>
      <c r="F853" s="66"/>
      <c r="G853" s="67"/>
      <c r="H853" s="29"/>
    </row>
    <row r="854" spans="3:8" ht="45" customHeight="1" x14ac:dyDescent="0.25">
      <c r="C854" s="56">
        <v>850</v>
      </c>
      <c r="D854" s="30"/>
      <c r="E854" s="65"/>
      <c r="F854" s="66"/>
      <c r="G854" s="67"/>
      <c r="H854" s="29"/>
    </row>
    <row r="855" spans="3:8" ht="45" customHeight="1" x14ac:dyDescent="0.25">
      <c r="C855" s="56">
        <v>851</v>
      </c>
      <c r="D855" s="30"/>
      <c r="E855" s="65"/>
      <c r="F855" s="66"/>
      <c r="G855" s="67"/>
      <c r="H855" s="29"/>
    </row>
    <row r="856" spans="3:8" ht="45" customHeight="1" x14ac:dyDescent="0.25">
      <c r="C856" s="56">
        <v>852</v>
      </c>
      <c r="D856" s="30"/>
      <c r="E856" s="65"/>
      <c r="F856" s="66"/>
      <c r="G856" s="67"/>
      <c r="H856" s="29"/>
    </row>
    <row r="857" spans="3:8" ht="45" customHeight="1" x14ac:dyDescent="0.25">
      <c r="C857" s="56">
        <v>853</v>
      </c>
      <c r="D857" s="30"/>
      <c r="E857" s="65"/>
      <c r="F857" s="66"/>
      <c r="G857" s="67"/>
      <c r="H857" s="29"/>
    </row>
    <row r="858" spans="3:8" ht="45" customHeight="1" x14ac:dyDescent="0.25">
      <c r="C858" s="56">
        <v>854</v>
      </c>
      <c r="D858" s="30"/>
      <c r="E858" s="65"/>
      <c r="F858" s="66"/>
      <c r="G858" s="67"/>
      <c r="H858" s="29"/>
    </row>
    <row r="859" spans="3:8" ht="45" customHeight="1" x14ac:dyDescent="0.25">
      <c r="C859" s="56">
        <v>855</v>
      </c>
      <c r="D859" s="30"/>
      <c r="E859" s="65"/>
      <c r="F859" s="66"/>
      <c r="G859" s="67"/>
      <c r="H859" s="29"/>
    </row>
    <row r="860" spans="3:8" ht="45" customHeight="1" x14ac:dyDescent="0.25">
      <c r="C860" s="56">
        <v>856</v>
      </c>
      <c r="D860" s="30"/>
      <c r="E860" s="65"/>
      <c r="F860" s="66"/>
      <c r="G860" s="67"/>
      <c r="H860" s="29"/>
    </row>
    <row r="861" spans="3:8" ht="45" customHeight="1" x14ac:dyDescent="0.25">
      <c r="C861" s="56">
        <v>857</v>
      </c>
      <c r="D861" s="30"/>
      <c r="E861" s="65"/>
      <c r="F861" s="66"/>
      <c r="G861" s="67"/>
      <c r="H861" s="29"/>
    </row>
    <row r="862" spans="3:8" ht="45" customHeight="1" x14ac:dyDescent="0.25">
      <c r="C862" s="56">
        <v>858</v>
      </c>
      <c r="D862" s="30"/>
      <c r="E862" s="65"/>
      <c r="F862" s="66"/>
      <c r="G862" s="67"/>
      <c r="H862" s="29"/>
    </row>
    <row r="863" spans="3:8" ht="45" customHeight="1" x14ac:dyDescent="0.25">
      <c r="C863" s="56">
        <v>859</v>
      </c>
      <c r="D863" s="30"/>
      <c r="E863" s="65"/>
      <c r="F863" s="66"/>
      <c r="G863" s="67"/>
      <c r="H863" s="29"/>
    </row>
    <row r="864" spans="3:8" ht="45" customHeight="1" x14ac:dyDescent="0.25">
      <c r="C864" s="56">
        <v>860</v>
      </c>
      <c r="D864" s="30"/>
      <c r="E864" s="65"/>
      <c r="F864" s="66"/>
      <c r="G864" s="67"/>
      <c r="H864" s="29"/>
    </row>
    <row r="865" spans="3:8" ht="45" customHeight="1" x14ac:dyDescent="0.25">
      <c r="C865" s="56">
        <v>861</v>
      </c>
      <c r="D865" s="30"/>
      <c r="E865" s="65"/>
      <c r="F865" s="66"/>
      <c r="G865" s="67"/>
      <c r="H865" s="29"/>
    </row>
    <row r="866" spans="3:8" ht="45" customHeight="1" x14ac:dyDescent="0.25">
      <c r="C866" s="56">
        <v>862</v>
      </c>
      <c r="D866" s="30"/>
      <c r="E866" s="65"/>
      <c r="F866" s="66"/>
      <c r="G866" s="67"/>
      <c r="H866" s="29"/>
    </row>
    <row r="867" spans="3:8" ht="45" customHeight="1" x14ac:dyDescent="0.25">
      <c r="C867" s="56">
        <v>863</v>
      </c>
      <c r="D867" s="30"/>
      <c r="E867" s="65"/>
      <c r="F867" s="66"/>
      <c r="G867" s="67"/>
      <c r="H867" s="29"/>
    </row>
    <row r="868" spans="3:8" ht="45" customHeight="1" x14ac:dyDescent="0.25">
      <c r="C868" s="56">
        <v>864</v>
      </c>
      <c r="D868" s="30"/>
      <c r="E868" s="65"/>
      <c r="F868" s="66"/>
      <c r="G868" s="67"/>
      <c r="H868" s="29"/>
    </row>
    <row r="869" spans="3:8" ht="45" customHeight="1" x14ac:dyDescent="0.25">
      <c r="C869" s="56">
        <v>865</v>
      </c>
      <c r="D869" s="30"/>
      <c r="E869" s="65"/>
      <c r="F869" s="66"/>
      <c r="G869" s="67"/>
      <c r="H869" s="29"/>
    </row>
    <row r="870" spans="3:8" ht="45" customHeight="1" x14ac:dyDescent="0.25">
      <c r="C870" s="56">
        <v>866</v>
      </c>
      <c r="D870" s="30"/>
      <c r="E870" s="65"/>
      <c r="F870" s="66"/>
      <c r="G870" s="67"/>
      <c r="H870" s="29"/>
    </row>
    <row r="871" spans="3:8" ht="45" customHeight="1" x14ac:dyDescent="0.25">
      <c r="C871" s="56">
        <v>867</v>
      </c>
      <c r="D871" s="30"/>
      <c r="E871" s="65"/>
      <c r="F871" s="66"/>
      <c r="G871" s="67"/>
      <c r="H871" s="29"/>
    </row>
    <row r="872" spans="3:8" ht="45" customHeight="1" x14ac:dyDescent="0.25">
      <c r="C872" s="56">
        <v>868</v>
      </c>
      <c r="D872" s="30"/>
      <c r="E872" s="65"/>
      <c r="F872" s="66"/>
      <c r="G872" s="67"/>
      <c r="H872" s="29"/>
    </row>
    <row r="873" spans="3:8" ht="45" customHeight="1" x14ac:dyDescent="0.25">
      <c r="C873" s="56">
        <v>869</v>
      </c>
      <c r="D873" s="30"/>
      <c r="E873" s="65"/>
      <c r="F873" s="66"/>
      <c r="G873" s="67"/>
      <c r="H873" s="29"/>
    </row>
    <row r="874" spans="3:8" ht="45" customHeight="1" x14ac:dyDescent="0.25">
      <c r="C874" s="56">
        <v>870</v>
      </c>
      <c r="D874" s="30"/>
      <c r="E874" s="65"/>
      <c r="F874" s="66"/>
      <c r="G874" s="67"/>
      <c r="H874" s="29"/>
    </row>
    <row r="875" spans="3:8" ht="45" customHeight="1" x14ac:dyDescent="0.25">
      <c r="C875" s="56">
        <v>871</v>
      </c>
      <c r="D875" s="30"/>
      <c r="E875" s="65"/>
      <c r="F875" s="66"/>
      <c r="G875" s="67"/>
      <c r="H875" s="29"/>
    </row>
    <row r="876" spans="3:8" ht="45" customHeight="1" x14ac:dyDescent="0.25">
      <c r="C876" s="56">
        <v>872</v>
      </c>
      <c r="D876" s="30"/>
      <c r="E876" s="65"/>
      <c r="F876" s="66"/>
      <c r="G876" s="67"/>
      <c r="H876" s="29"/>
    </row>
    <row r="877" spans="3:8" ht="45" customHeight="1" x14ac:dyDescent="0.25">
      <c r="C877" s="56">
        <v>873</v>
      </c>
      <c r="D877" s="30"/>
      <c r="E877" s="65"/>
      <c r="F877" s="66"/>
      <c r="G877" s="67"/>
      <c r="H877" s="29"/>
    </row>
    <row r="878" spans="3:8" ht="45" customHeight="1" x14ac:dyDescent="0.25">
      <c r="C878" s="56">
        <v>874</v>
      </c>
      <c r="D878" s="30"/>
      <c r="E878" s="65"/>
      <c r="F878" s="66"/>
      <c r="G878" s="67"/>
      <c r="H878" s="29"/>
    </row>
    <row r="879" spans="3:8" ht="45" customHeight="1" x14ac:dyDescent="0.25">
      <c r="C879" s="56">
        <v>875</v>
      </c>
      <c r="D879" s="30"/>
      <c r="E879" s="65"/>
      <c r="F879" s="66"/>
      <c r="G879" s="67"/>
      <c r="H879" s="29"/>
    </row>
    <row r="880" spans="3:8" ht="45" customHeight="1" x14ac:dyDescent="0.25">
      <c r="C880" s="56">
        <v>876</v>
      </c>
      <c r="D880" s="30"/>
      <c r="E880" s="65"/>
      <c r="F880" s="66"/>
      <c r="G880" s="67"/>
      <c r="H880" s="29"/>
    </row>
    <row r="881" spans="3:8" ht="45" customHeight="1" x14ac:dyDescent="0.25">
      <c r="C881" s="56">
        <v>877</v>
      </c>
      <c r="D881" s="30"/>
      <c r="E881" s="65"/>
      <c r="F881" s="66"/>
      <c r="G881" s="67"/>
      <c r="H881" s="29"/>
    </row>
    <row r="882" spans="3:8" ht="45" customHeight="1" x14ac:dyDescent="0.25">
      <c r="C882" s="56">
        <v>878</v>
      </c>
      <c r="D882" s="30"/>
      <c r="E882" s="65"/>
      <c r="F882" s="66"/>
      <c r="G882" s="67"/>
      <c r="H882" s="29"/>
    </row>
    <row r="883" spans="3:8" ht="45" customHeight="1" x14ac:dyDescent="0.25">
      <c r="C883" s="56">
        <v>879</v>
      </c>
      <c r="D883" s="30"/>
      <c r="E883" s="65"/>
      <c r="F883" s="66"/>
      <c r="G883" s="67"/>
      <c r="H883" s="29"/>
    </row>
    <row r="884" spans="3:8" ht="45" customHeight="1" x14ac:dyDescent="0.25">
      <c r="C884" s="56">
        <v>880</v>
      </c>
      <c r="D884" s="30"/>
      <c r="E884" s="65"/>
      <c r="F884" s="66"/>
      <c r="G884" s="67"/>
      <c r="H884" s="29"/>
    </row>
    <row r="885" spans="3:8" ht="45" customHeight="1" x14ac:dyDescent="0.25">
      <c r="C885" s="56">
        <v>881</v>
      </c>
      <c r="D885" s="30"/>
      <c r="E885" s="65"/>
      <c r="F885" s="66"/>
      <c r="G885" s="67"/>
      <c r="H885" s="29"/>
    </row>
    <row r="886" spans="3:8" ht="45" customHeight="1" x14ac:dyDescent="0.25">
      <c r="C886" s="56">
        <v>882</v>
      </c>
      <c r="D886" s="30"/>
      <c r="E886" s="65"/>
      <c r="F886" s="66"/>
      <c r="G886" s="67"/>
      <c r="H886" s="29"/>
    </row>
    <row r="887" spans="3:8" ht="45" customHeight="1" x14ac:dyDescent="0.25">
      <c r="C887" s="56">
        <v>883</v>
      </c>
      <c r="D887" s="30"/>
      <c r="E887" s="65"/>
      <c r="F887" s="66"/>
      <c r="G887" s="67"/>
      <c r="H887" s="29"/>
    </row>
    <row r="888" spans="3:8" ht="45" customHeight="1" x14ac:dyDescent="0.25">
      <c r="C888" s="56">
        <v>884</v>
      </c>
      <c r="D888" s="30"/>
      <c r="E888" s="65"/>
      <c r="F888" s="66"/>
      <c r="G888" s="67"/>
      <c r="H888" s="29"/>
    </row>
    <row r="889" spans="3:8" ht="45" customHeight="1" x14ac:dyDescent="0.25">
      <c r="C889" s="56">
        <v>885</v>
      </c>
      <c r="D889" s="30"/>
      <c r="E889" s="65"/>
      <c r="F889" s="66"/>
      <c r="G889" s="67"/>
      <c r="H889" s="29"/>
    </row>
    <row r="890" spans="3:8" ht="45" customHeight="1" x14ac:dyDescent="0.25">
      <c r="C890" s="56">
        <v>886</v>
      </c>
      <c r="D890" s="30"/>
      <c r="E890" s="65"/>
      <c r="F890" s="66"/>
      <c r="G890" s="67"/>
      <c r="H890" s="29"/>
    </row>
    <row r="891" spans="3:8" ht="45" customHeight="1" x14ac:dyDescent="0.25">
      <c r="C891" s="56">
        <v>887</v>
      </c>
      <c r="D891" s="30"/>
      <c r="E891" s="65"/>
      <c r="F891" s="66"/>
      <c r="G891" s="67"/>
      <c r="H891" s="29"/>
    </row>
    <row r="892" spans="3:8" ht="45" customHeight="1" x14ac:dyDescent="0.25">
      <c r="C892" s="56">
        <v>888</v>
      </c>
      <c r="D892" s="30"/>
      <c r="E892" s="65"/>
      <c r="F892" s="66"/>
      <c r="G892" s="67"/>
      <c r="H892" s="29"/>
    </row>
    <row r="893" spans="3:8" ht="45" customHeight="1" x14ac:dyDescent="0.25">
      <c r="C893" s="56">
        <v>889</v>
      </c>
      <c r="D893" s="30"/>
      <c r="E893" s="65"/>
      <c r="F893" s="66"/>
      <c r="G893" s="67"/>
      <c r="H893" s="29"/>
    </row>
    <row r="894" spans="3:8" ht="45" customHeight="1" x14ac:dyDescent="0.25">
      <c r="C894" s="56">
        <v>890</v>
      </c>
      <c r="D894" s="30"/>
      <c r="E894" s="65"/>
      <c r="F894" s="66"/>
      <c r="G894" s="67"/>
      <c r="H894" s="29"/>
    </row>
    <row r="895" spans="3:8" ht="45" customHeight="1" x14ac:dyDescent="0.25">
      <c r="C895" s="56">
        <v>891</v>
      </c>
      <c r="D895" s="30"/>
      <c r="E895" s="65"/>
      <c r="F895" s="66"/>
      <c r="G895" s="67"/>
      <c r="H895" s="29"/>
    </row>
    <row r="896" spans="3:8" ht="45" customHeight="1" x14ac:dyDescent="0.25">
      <c r="C896" s="56">
        <v>892</v>
      </c>
      <c r="D896" s="30"/>
      <c r="E896" s="65"/>
      <c r="F896" s="66"/>
      <c r="G896" s="67"/>
      <c r="H896" s="29"/>
    </row>
    <row r="897" spans="3:8" ht="45" customHeight="1" x14ac:dyDescent="0.25">
      <c r="C897" s="56">
        <v>893</v>
      </c>
      <c r="D897" s="30"/>
      <c r="E897" s="65"/>
      <c r="F897" s="66"/>
      <c r="G897" s="67"/>
      <c r="H897" s="29"/>
    </row>
    <row r="898" spans="3:8" ht="45" customHeight="1" x14ac:dyDescent="0.25">
      <c r="C898" s="56">
        <v>894</v>
      </c>
      <c r="D898" s="30"/>
      <c r="E898" s="65"/>
      <c r="F898" s="66"/>
      <c r="G898" s="67"/>
      <c r="H898" s="29"/>
    </row>
    <row r="899" spans="3:8" ht="45" customHeight="1" x14ac:dyDescent="0.25">
      <c r="C899" s="56">
        <v>895</v>
      </c>
      <c r="D899" s="30"/>
      <c r="E899" s="65"/>
      <c r="F899" s="66"/>
      <c r="G899" s="67"/>
      <c r="H899" s="29"/>
    </row>
    <row r="900" spans="3:8" ht="45" customHeight="1" x14ac:dyDescent="0.25">
      <c r="C900" s="56">
        <v>896</v>
      </c>
      <c r="D900" s="30"/>
      <c r="E900" s="65"/>
      <c r="F900" s="66"/>
      <c r="G900" s="67"/>
      <c r="H900" s="29"/>
    </row>
    <row r="901" spans="3:8" ht="45" customHeight="1" x14ac:dyDescent="0.25">
      <c r="C901" s="56">
        <v>897</v>
      </c>
      <c r="D901" s="30"/>
      <c r="E901" s="65"/>
      <c r="F901" s="66"/>
      <c r="G901" s="67"/>
      <c r="H901" s="29"/>
    </row>
    <row r="902" spans="3:8" ht="45" customHeight="1" x14ac:dyDescent="0.25">
      <c r="C902" s="56">
        <v>898</v>
      </c>
      <c r="D902" s="30"/>
      <c r="E902" s="65"/>
      <c r="F902" s="66"/>
      <c r="G902" s="67"/>
      <c r="H902" s="29"/>
    </row>
    <row r="903" spans="3:8" ht="45" customHeight="1" x14ac:dyDescent="0.25">
      <c r="C903" s="56">
        <v>899</v>
      </c>
      <c r="D903" s="30"/>
      <c r="E903" s="65"/>
      <c r="F903" s="66"/>
      <c r="G903" s="67"/>
      <c r="H903" s="29"/>
    </row>
    <row r="904" spans="3:8" ht="45" customHeight="1" x14ac:dyDescent="0.25">
      <c r="C904" s="56">
        <v>900</v>
      </c>
      <c r="D904" s="30"/>
      <c r="E904" s="65"/>
      <c r="F904" s="66"/>
      <c r="G904" s="67"/>
      <c r="H904" s="29"/>
    </row>
    <row r="905" spans="3:8" ht="45" customHeight="1" x14ac:dyDescent="0.25">
      <c r="C905" s="56">
        <v>901</v>
      </c>
      <c r="D905" s="30"/>
      <c r="E905" s="65"/>
      <c r="F905" s="66"/>
      <c r="G905" s="67"/>
      <c r="H905" s="29"/>
    </row>
    <row r="906" spans="3:8" ht="45" customHeight="1" x14ac:dyDescent="0.25">
      <c r="C906" s="56">
        <v>902</v>
      </c>
      <c r="D906" s="30"/>
      <c r="E906" s="65"/>
      <c r="F906" s="66"/>
      <c r="G906" s="67"/>
      <c r="H906" s="29"/>
    </row>
    <row r="907" spans="3:8" ht="45" customHeight="1" x14ac:dyDescent="0.25">
      <c r="C907" s="56">
        <v>903</v>
      </c>
      <c r="D907" s="30"/>
      <c r="E907" s="65"/>
      <c r="F907" s="66"/>
      <c r="G907" s="67"/>
      <c r="H907" s="29"/>
    </row>
    <row r="908" spans="3:8" ht="45" customHeight="1" x14ac:dyDescent="0.25">
      <c r="C908" s="56">
        <v>904</v>
      </c>
      <c r="D908" s="30"/>
      <c r="E908" s="65"/>
      <c r="F908" s="66"/>
      <c r="G908" s="67"/>
      <c r="H908" s="29"/>
    </row>
    <row r="909" spans="3:8" ht="45" customHeight="1" x14ac:dyDescent="0.25">
      <c r="C909" s="56">
        <v>905</v>
      </c>
      <c r="D909" s="30"/>
      <c r="E909" s="65"/>
      <c r="F909" s="66"/>
      <c r="G909" s="67"/>
      <c r="H909" s="29"/>
    </row>
    <row r="910" spans="3:8" ht="45" customHeight="1" x14ac:dyDescent="0.25">
      <c r="C910" s="56">
        <v>906</v>
      </c>
      <c r="D910" s="30"/>
      <c r="E910" s="65"/>
      <c r="F910" s="66"/>
      <c r="G910" s="67"/>
      <c r="H910" s="29"/>
    </row>
    <row r="911" spans="3:8" ht="45" customHeight="1" x14ac:dyDescent="0.25">
      <c r="C911" s="56">
        <v>907</v>
      </c>
      <c r="D911" s="30"/>
      <c r="E911" s="65"/>
      <c r="F911" s="66"/>
      <c r="G911" s="67"/>
      <c r="H911" s="29"/>
    </row>
    <row r="912" spans="3:8" ht="45" customHeight="1" x14ac:dyDescent="0.25">
      <c r="C912" s="56">
        <v>908</v>
      </c>
      <c r="D912" s="30"/>
      <c r="E912" s="65"/>
      <c r="F912" s="66"/>
      <c r="G912" s="67"/>
      <c r="H912" s="29"/>
    </row>
    <row r="913" spans="3:8" ht="45" customHeight="1" x14ac:dyDescent="0.25">
      <c r="C913" s="56">
        <v>909</v>
      </c>
      <c r="D913" s="30"/>
      <c r="E913" s="65"/>
      <c r="F913" s="66"/>
      <c r="G913" s="67"/>
      <c r="H913" s="29"/>
    </row>
    <row r="914" spans="3:8" ht="45" customHeight="1" x14ac:dyDescent="0.25">
      <c r="C914" s="56">
        <v>910</v>
      </c>
      <c r="D914" s="30"/>
      <c r="E914" s="65"/>
      <c r="F914" s="66"/>
      <c r="G914" s="67"/>
      <c r="H914" s="29"/>
    </row>
    <row r="915" spans="3:8" ht="45" customHeight="1" x14ac:dyDescent="0.25">
      <c r="C915" s="56">
        <v>911</v>
      </c>
      <c r="D915" s="30"/>
      <c r="E915" s="65"/>
      <c r="F915" s="66"/>
      <c r="G915" s="67"/>
      <c r="H915" s="29"/>
    </row>
    <row r="916" spans="3:8" ht="45" customHeight="1" x14ac:dyDescent="0.25">
      <c r="C916" s="56">
        <v>912</v>
      </c>
      <c r="D916" s="30"/>
      <c r="E916" s="65"/>
      <c r="F916" s="66"/>
      <c r="G916" s="67"/>
      <c r="H916" s="29"/>
    </row>
    <row r="917" spans="3:8" ht="45" customHeight="1" x14ac:dyDescent="0.25">
      <c r="C917" s="56">
        <v>913</v>
      </c>
      <c r="D917" s="30"/>
      <c r="E917" s="65"/>
      <c r="F917" s="66"/>
      <c r="G917" s="67"/>
      <c r="H917" s="29"/>
    </row>
    <row r="918" spans="3:8" ht="45" customHeight="1" x14ac:dyDescent="0.25">
      <c r="C918" s="56">
        <v>914</v>
      </c>
      <c r="D918" s="30"/>
      <c r="E918" s="65"/>
      <c r="F918" s="66"/>
      <c r="G918" s="67"/>
      <c r="H918" s="29"/>
    </row>
    <row r="919" spans="3:8" ht="45" customHeight="1" x14ac:dyDescent="0.25">
      <c r="C919" s="56">
        <v>915</v>
      </c>
      <c r="D919" s="30"/>
      <c r="E919" s="65"/>
      <c r="F919" s="66"/>
      <c r="G919" s="67"/>
      <c r="H919" s="29"/>
    </row>
    <row r="920" spans="3:8" ht="45" customHeight="1" x14ac:dyDescent="0.25">
      <c r="C920" s="56">
        <v>916</v>
      </c>
      <c r="D920" s="30"/>
      <c r="E920" s="65"/>
      <c r="F920" s="66"/>
      <c r="G920" s="67"/>
      <c r="H920" s="29"/>
    </row>
    <row r="921" spans="3:8" ht="45" customHeight="1" x14ac:dyDescent="0.25">
      <c r="C921" s="56">
        <v>917</v>
      </c>
      <c r="D921" s="30"/>
      <c r="E921" s="65"/>
      <c r="F921" s="66"/>
      <c r="G921" s="67"/>
      <c r="H921" s="29"/>
    </row>
    <row r="922" spans="3:8" ht="45" customHeight="1" x14ac:dyDescent="0.25">
      <c r="C922" s="56">
        <v>918</v>
      </c>
      <c r="D922" s="30"/>
      <c r="E922" s="65"/>
      <c r="F922" s="66"/>
      <c r="G922" s="67"/>
      <c r="H922" s="29"/>
    </row>
    <row r="923" spans="3:8" ht="45" customHeight="1" x14ac:dyDescent="0.25">
      <c r="C923" s="56">
        <v>919</v>
      </c>
      <c r="D923" s="30"/>
      <c r="E923" s="65"/>
      <c r="F923" s="66"/>
      <c r="G923" s="67"/>
      <c r="H923" s="29"/>
    </row>
    <row r="924" spans="3:8" ht="45" customHeight="1" x14ac:dyDescent="0.25">
      <c r="C924" s="56">
        <v>920</v>
      </c>
      <c r="D924" s="30"/>
      <c r="E924" s="65"/>
      <c r="F924" s="66"/>
      <c r="G924" s="67"/>
      <c r="H924" s="29"/>
    </row>
    <row r="925" spans="3:8" ht="45" customHeight="1" x14ac:dyDescent="0.25">
      <c r="C925" s="56">
        <v>921</v>
      </c>
      <c r="D925" s="30"/>
      <c r="E925" s="65"/>
      <c r="F925" s="66"/>
      <c r="G925" s="67"/>
      <c r="H925" s="29"/>
    </row>
    <row r="926" spans="3:8" ht="45" customHeight="1" x14ac:dyDescent="0.25">
      <c r="C926" s="56">
        <v>922</v>
      </c>
      <c r="D926" s="30"/>
      <c r="E926" s="65"/>
      <c r="F926" s="66"/>
      <c r="G926" s="67"/>
      <c r="H926" s="29"/>
    </row>
    <row r="927" spans="3:8" ht="45" customHeight="1" x14ac:dyDescent="0.25">
      <c r="C927" s="56">
        <v>923</v>
      </c>
      <c r="D927" s="30"/>
      <c r="E927" s="65"/>
      <c r="F927" s="66"/>
      <c r="G927" s="67"/>
      <c r="H927" s="29"/>
    </row>
    <row r="928" spans="3:8" ht="45" customHeight="1" x14ac:dyDescent="0.25">
      <c r="C928" s="56">
        <v>924</v>
      </c>
      <c r="D928" s="30"/>
      <c r="E928" s="65"/>
      <c r="F928" s="66"/>
      <c r="G928" s="67"/>
      <c r="H928" s="29"/>
    </row>
    <row r="929" spans="3:8" ht="45" customHeight="1" x14ac:dyDescent="0.25">
      <c r="C929" s="56">
        <v>925</v>
      </c>
      <c r="D929" s="30"/>
      <c r="E929" s="65"/>
      <c r="F929" s="66"/>
      <c r="G929" s="67"/>
      <c r="H929" s="29"/>
    </row>
    <row r="930" spans="3:8" ht="45" customHeight="1" x14ac:dyDescent="0.25">
      <c r="C930" s="56">
        <v>926</v>
      </c>
      <c r="D930" s="30"/>
      <c r="E930" s="65"/>
      <c r="F930" s="66"/>
      <c r="G930" s="67"/>
      <c r="H930" s="29"/>
    </row>
    <row r="931" spans="3:8" ht="45" customHeight="1" x14ac:dyDescent="0.25">
      <c r="C931" s="56">
        <v>927</v>
      </c>
      <c r="D931" s="30"/>
      <c r="E931" s="65"/>
      <c r="F931" s="66"/>
      <c r="G931" s="67"/>
      <c r="H931" s="29"/>
    </row>
    <row r="932" spans="3:8" ht="45" customHeight="1" x14ac:dyDescent="0.25">
      <c r="C932" s="56">
        <v>928</v>
      </c>
      <c r="D932" s="30"/>
      <c r="E932" s="65"/>
      <c r="F932" s="66"/>
      <c r="G932" s="67"/>
      <c r="H932" s="29"/>
    </row>
    <row r="933" spans="3:8" ht="45" customHeight="1" x14ac:dyDescent="0.25">
      <c r="C933" s="56">
        <v>929</v>
      </c>
      <c r="D933" s="30"/>
      <c r="E933" s="65"/>
      <c r="F933" s="66"/>
      <c r="G933" s="67"/>
      <c r="H933" s="29"/>
    </row>
    <row r="934" spans="3:8" ht="45" customHeight="1" x14ac:dyDescent="0.25">
      <c r="C934" s="56">
        <v>930</v>
      </c>
      <c r="D934" s="30"/>
      <c r="E934" s="65"/>
      <c r="F934" s="66"/>
      <c r="G934" s="67"/>
      <c r="H934" s="29"/>
    </row>
    <row r="935" spans="3:8" ht="45" customHeight="1" x14ac:dyDescent="0.25">
      <c r="C935" s="56">
        <v>931</v>
      </c>
      <c r="D935" s="30"/>
      <c r="E935" s="65"/>
      <c r="F935" s="66"/>
      <c r="G935" s="67"/>
      <c r="H935" s="29"/>
    </row>
    <row r="936" spans="3:8" ht="45" customHeight="1" x14ac:dyDescent="0.25">
      <c r="C936" s="56">
        <v>932</v>
      </c>
      <c r="D936" s="30"/>
      <c r="E936" s="65"/>
      <c r="F936" s="66"/>
      <c r="G936" s="67"/>
      <c r="H936" s="29"/>
    </row>
    <row r="937" spans="3:8" ht="45" customHeight="1" x14ac:dyDescent="0.25">
      <c r="C937" s="56">
        <v>933</v>
      </c>
      <c r="D937" s="30"/>
      <c r="E937" s="65"/>
      <c r="F937" s="66"/>
      <c r="G937" s="67"/>
      <c r="H937" s="29"/>
    </row>
    <row r="938" spans="3:8" ht="45" customHeight="1" x14ac:dyDescent="0.25">
      <c r="C938" s="56">
        <v>934</v>
      </c>
      <c r="D938" s="30"/>
      <c r="E938" s="65"/>
      <c r="F938" s="66"/>
      <c r="G938" s="67"/>
      <c r="H938" s="29"/>
    </row>
    <row r="939" spans="3:8" ht="45" customHeight="1" x14ac:dyDescent="0.25">
      <c r="C939" s="56">
        <v>935</v>
      </c>
      <c r="D939" s="30"/>
      <c r="E939" s="65"/>
      <c r="F939" s="66"/>
      <c r="G939" s="67"/>
      <c r="H939" s="29"/>
    </row>
    <row r="940" spans="3:8" ht="45" customHeight="1" x14ac:dyDescent="0.25">
      <c r="C940" s="56">
        <v>936</v>
      </c>
      <c r="D940" s="30"/>
      <c r="E940" s="65"/>
      <c r="F940" s="66"/>
      <c r="G940" s="67"/>
      <c r="H940" s="29"/>
    </row>
    <row r="941" spans="3:8" ht="45" customHeight="1" x14ac:dyDescent="0.25">
      <c r="C941" s="56">
        <v>937</v>
      </c>
      <c r="D941" s="30"/>
      <c r="E941" s="65"/>
      <c r="F941" s="66"/>
      <c r="G941" s="67"/>
      <c r="H941" s="29"/>
    </row>
    <row r="942" spans="3:8" ht="45" customHeight="1" x14ac:dyDescent="0.25">
      <c r="C942" s="56">
        <v>938</v>
      </c>
      <c r="D942" s="30"/>
      <c r="E942" s="65"/>
      <c r="F942" s="66"/>
      <c r="G942" s="67"/>
      <c r="H942" s="29"/>
    </row>
    <row r="943" spans="3:8" ht="45" customHeight="1" x14ac:dyDescent="0.25">
      <c r="C943" s="56">
        <v>939</v>
      </c>
      <c r="D943" s="30"/>
      <c r="E943" s="65"/>
      <c r="F943" s="66"/>
      <c r="G943" s="67"/>
      <c r="H943" s="29"/>
    </row>
    <row r="944" spans="3:8" ht="45" customHeight="1" x14ac:dyDescent="0.25">
      <c r="C944" s="56">
        <v>940</v>
      </c>
      <c r="D944" s="30"/>
      <c r="E944" s="65"/>
      <c r="F944" s="66"/>
      <c r="G944" s="67"/>
      <c r="H944" s="29"/>
    </row>
    <row r="945" spans="3:8" ht="45" customHeight="1" x14ac:dyDescent="0.25">
      <c r="C945" s="56">
        <v>941</v>
      </c>
      <c r="D945" s="30"/>
      <c r="E945" s="65"/>
      <c r="F945" s="66"/>
      <c r="G945" s="67"/>
      <c r="H945" s="29"/>
    </row>
    <row r="946" spans="3:8" ht="45" customHeight="1" x14ac:dyDescent="0.25">
      <c r="C946" s="56">
        <v>942</v>
      </c>
      <c r="D946" s="30"/>
      <c r="E946" s="65"/>
      <c r="F946" s="66"/>
      <c r="G946" s="67"/>
      <c r="H946" s="29"/>
    </row>
    <row r="947" spans="3:8" ht="45" customHeight="1" x14ac:dyDescent="0.25">
      <c r="C947" s="56">
        <v>943</v>
      </c>
      <c r="D947" s="30"/>
      <c r="E947" s="65"/>
      <c r="F947" s="66"/>
      <c r="G947" s="67"/>
      <c r="H947" s="29"/>
    </row>
    <row r="948" spans="3:8" ht="45" customHeight="1" x14ac:dyDescent="0.25">
      <c r="C948" s="56">
        <v>944</v>
      </c>
      <c r="D948" s="30"/>
      <c r="E948" s="65"/>
      <c r="F948" s="66"/>
      <c r="G948" s="67"/>
      <c r="H948" s="29"/>
    </row>
    <row r="949" spans="3:8" ht="45" customHeight="1" x14ac:dyDescent="0.25">
      <c r="C949" s="56">
        <v>945</v>
      </c>
      <c r="D949" s="30"/>
      <c r="E949" s="65"/>
      <c r="F949" s="66"/>
      <c r="G949" s="67"/>
      <c r="H949" s="29"/>
    </row>
    <row r="950" spans="3:8" ht="45" customHeight="1" x14ac:dyDescent="0.25">
      <c r="C950" s="56">
        <v>946</v>
      </c>
      <c r="D950" s="30"/>
      <c r="E950" s="65"/>
      <c r="F950" s="66"/>
      <c r="G950" s="67"/>
      <c r="H950" s="29"/>
    </row>
    <row r="951" spans="3:8" ht="45" customHeight="1" x14ac:dyDescent="0.25">
      <c r="C951" s="56">
        <v>947</v>
      </c>
      <c r="D951" s="30"/>
      <c r="E951" s="65"/>
      <c r="F951" s="66"/>
      <c r="G951" s="67"/>
      <c r="H951" s="29"/>
    </row>
    <row r="952" spans="3:8" ht="45" customHeight="1" x14ac:dyDescent="0.25">
      <c r="C952" s="56">
        <v>948</v>
      </c>
      <c r="D952" s="30"/>
      <c r="E952" s="65"/>
      <c r="F952" s="66"/>
      <c r="G952" s="67"/>
      <c r="H952" s="29"/>
    </row>
    <row r="953" spans="3:8" ht="45" customHeight="1" x14ac:dyDescent="0.25">
      <c r="C953" s="56">
        <v>949</v>
      </c>
      <c r="D953" s="30"/>
      <c r="E953" s="65"/>
      <c r="F953" s="66"/>
      <c r="G953" s="67"/>
      <c r="H953" s="29"/>
    </row>
    <row r="954" spans="3:8" ht="45" customHeight="1" x14ac:dyDescent="0.25">
      <c r="C954" s="56">
        <v>950</v>
      </c>
      <c r="D954" s="30"/>
      <c r="E954" s="65"/>
      <c r="F954" s="66"/>
      <c r="G954" s="67"/>
      <c r="H954" s="29"/>
    </row>
    <row r="955" spans="3:8" ht="45" customHeight="1" x14ac:dyDescent="0.25">
      <c r="C955" s="56">
        <v>951</v>
      </c>
      <c r="D955" s="30"/>
      <c r="E955" s="65"/>
      <c r="F955" s="66"/>
      <c r="G955" s="67"/>
      <c r="H955" s="29"/>
    </row>
    <row r="956" spans="3:8" ht="45" customHeight="1" x14ac:dyDescent="0.25">
      <c r="C956" s="56">
        <v>952</v>
      </c>
      <c r="D956" s="30"/>
      <c r="E956" s="65"/>
      <c r="F956" s="66"/>
      <c r="G956" s="67"/>
      <c r="H956" s="29"/>
    </row>
    <row r="957" spans="3:8" ht="45" customHeight="1" x14ac:dyDescent="0.25">
      <c r="C957" s="56">
        <v>953</v>
      </c>
      <c r="D957" s="30"/>
      <c r="E957" s="65"/>
      <c r="F957" s="66"/>
      <c r="G957" s="67"/>
      <c r="H957" s="29"/>
    </row>
    <row r="958" spans="3:8" ht="45" customHeight="1" x14ac:dyDescent="0.25">
      <c r="C958" s="56">
        <v>954</v>
      </c>
      <c r="D958" s="30"/>
      <c r="E958" s="65"/>
      <c r="F958" s="66"/>
      <c r="G958" s="67"/>
      <c r="H958" s="29"/>
    </row>
    <row r="959" spans="3:8" ht="45" customHeight="1" x14ac:dyDescent="0.25">
      <c r="C959" s="56">
        <v>955</v>
      </c>
      <c r="D959" s="30"/>
      <c r="E959" s="65"/>
      <c r="F959" s="66"/>
      <c r="G959" s="67"/>
      <c r="H959" s="29"/>
    </row>
    <row r="960" spans="3:8" ht="45" customHeight="1" x14ac:dyDescent="0.25">
      <c r="C960" s="56">
        <v>956</v>
      </c>
      <c r="D960" s="30"/>
      <c r="E960" s="65"/>
      <c r="F960" s="66"/>
      <c r="G960" s="67"/>
      <c r="H960" s="29"/>
    </row>
    <row r="961" spans="3:8" ht="45" customHeight="1" x14ac:dyDescent="0.25">
      <c r="C961" s="56">
        <v>957</v>
      </c>
      <c r="D961" s="30"/>
      <c r="E961" s="65"/>
      <c r="F961" s="66"/>
      <c r="G961" s="67"/>
      <c r="H961" s="29"/>
    </row>
    <row r="962" spans="3:8" ht="45" customHeight="1" x14ac:dyDescent="0.25">
      <c r="C962" s="56">
        <v>958</v>
      </c>
      <c r="D962" s="30"/>
      <c r="E962" s="65"/>
      <c r="F962" s="66"/>
      <c r="G962" s="67"/>
      <c r="H962" s="29"/>
    </row>
    <row r="963" spans="3:8" ht="45" customHeight="1" x14ac:dyDescent="0.25">
      <c r="C963" s="56">
        <v>959</v>
      </c>
      <c r="D963" s="30"/>
      <c r="E963" s="65"/>
      <c r="F963" s="66"/>
      <c r="G963" s="67"/>
      <c r="H963" s="29"/>
    </row>
    <row r="964" spans="3:8" ht="45" customHeight="1" x14ac:dyDescent="0.25">
      <c r="C964" s="56">
        <v>960</v>
      </c>
      <c r="D964" s="30"/>
      <c r="E964" s="65"/>
      <c r="F964" s="66"/>
      <c r="G964" s="67"/>
      <c r="H964" s="29"/>
    </row>
    <row r="965" spans="3:8" ht="45" customHeight="1" x14ac:dyDescent="0.25">
      <c r="C965" s="56">
        <v>961</v>
      </c>
      <c r="D965" s="30"/>
      <c r="E965" s="65"/>
      <c r="F965" s="66"/>
      <c r="G965" s="67"/>
      <c r="H965" s="29"/>
    </row>
    <row r="966" spans="3:8" ht="45" customHeight="1" x14ac:dyDescent="0.25">
      <c r="C966" s="56">
        <v>962</v>
      </c>
      <c r="D966" s="30"/>
      <c r="E966" s="65"/>
      <c r="F966" s="66"/>
      <c r="G966" s="67"/>
      <c r="H966" s="29"/>
    </row>
    <row r="967" spans="3:8" ht="45" customHeight="1" x14ac:dyDescent="0.25">
      <c r="C967" s="56">
        <v>963</v>
      </c>
      <c r="D967" s="30"/>
      <c r="E967" s="65"/>
      <c r="F967" s="66"/>
      <c r="G967" s="67"/>
      <c r="H967" s="29"/>
    </row>
    <row r="968" spans="3:8" ht="45" customHeight="1" x14ac:dyDescent="0.25">
      <c r="C968" s="56">
        <v>964</v>
      </c>
      <c r="D968" s="30"/>
      <c r="E968" s="65"/>
      <c r="F968" s="66"/>
      <c r="G968" s="67"/>
      <c r="H968" s="29"/>
    </row>
    <row r="969" spans="3:8" ht="45" customHeight="1" x14ac:dyDescent="0.25">
      <c r="C969" s="56">
        <v>965</v>
      </c>
      <c r="D969" s="30"/>
      <c r="E969" s="65"/>
      <c r="F969" s="66"/>
      <c r="G969" s="67"/>
      <c r="H969" s="29"/>
    </row>
    <row r="970" spans="3:8" ht="45" customHeight="1" x14ac:dyDescent="0.25">
      <c r="C970" s="56">
        <v>966</v>
      </c>
      <c r="D970" s="30"/>
      <c r="E970" s="65"/>
      <c r="F970" s="66"/>
      <c r="G970" s="67"/>
      <c r="H970" s="29"/>
    </row>
    <row r="971" spans="3:8" ht="45" customHeight="1" x14ac:dyDescent="0.25">
      <c r="C971" s="56">
        <v>967</v>
      </c>
      <c r="D971" s="30"/>
      <c r="E971" s="65"/>
      <c r="F971" s="66"/>
      <c r="G971" s="67"/>
      <c r="H971" s="29"/>
    </row>
    <row r="972" spans="3:8" ht="45" customHeight="1" x14ac:dyDescent="0.25">
      <c r="C972" s="56">
        <v>968</v>
      </c>
      <c r="D972" s="30"/>
      <c r="E972" s="65"/>
      <c r="F972" s="66"/>
      <c r="G972" s="67"/>
      <c r="H972" s="29"/>
    </row>
    <row r="973" spans="3:8" ht="45" customHeight="1" x14ac:dyDescent="0.25">
      <c r="C973" s="56">
        <v>969</v>
      </c>
      <c r="D973" s="30"/>
      <c r="E973" s="65"/>
      <c r="F973" s="66"/>
      <c r="G973" s="67"/>
      <c r="H973" s="29"/>
    </row>
    <row r="974" spans="3:8" ht="45" customHeight="1" x14ac:dyDescent="0.25">
      <c r="C974" s="56">
        <v>970</v>
      </c>
      <c r="D974" s="30"/>
      <c r="E974" s="65"/>
      <c r="F974" s="66"/>
      <c r="G974" s="67"/>
      <c r="H974" s="29"/>
    </row>
    <row r="975" spans="3:8" ht="45" customHeight="1" x14ac:dyDescent="0.25">
      <c r="C975" s="56">
        <v>971</v>
      </c>
      <c r="D975" s="30"/>
      <c r="E975" s="65"/>
      <c r="F975" s="66"/>
      <c r="G975" s="67"/>
      <c r="H975" s="29"/>
    </row>
    <row r="976" spans="3:8" ht="45" customHeight="1" x14ac:dyDescent="0.25">
      <c r="C976" s="56">
        <v>972</v>
      </c>
      <c r="D976" s="30"/>
      <c r="E976" s="65"/>
      <c r="F976" s="66"/>
      <c r="G976" s="67"/>
      <c r="H976" s="29"/>
    </row>
    <row r="977" spans="3:8" ht="45" customHeight="1" x14ac:dyDescent="0.25">
      <c r="C977" s="56">
        <v>973</v>
      </c>
      <c r="D977" s="30"/>
      <c r="E977" s="65"/>
      <c r="F977" s="66"/>
      <c r="G977" s="67"/>
      <c r="H977" s="29"/>
    </row>
    <row r="978" spans="3:8" ht="45" customHeight="1" x14ac:dyDescent="0.25">
      <c r="C978" s="56">
        <v>974</v>
      </c>
      <c r="D978" s="30"/>
      <c r="E978" s="65"/>
      <c r="F978" s="66"/>
      <c r="G978" s="67"/>
      <c r="H978" s="29"/>
    </row>
    <row r="979" spans="3:8" ht="45" customHeight="1" x14ac:dyDescent="0.25">
      <c r="C979" s="56">
        <v>975</v>
      </c>
      <c r="D979" s="30"/>
      <c r="E979" s="65"/>
      <c r="F979" s="66"/>
      <c r="G979" s="67"/>
      <c r="H979" s="29"/>
    </row>
    <row r="980" spans="3:8" ht="45" customHeight="1" x14ac:dyDescent="0.25">
      <c r="C980" s="56">
        <v>976</v>
      </c>
      <c r="D980" s="30"/>
      <c r="E980" s="65"/>
      <c r="F980" s="66"/>
      <c r="G980" s="67"/>
      <c r="H980" s="29"/>
    </row>
    <row r="981" spans="3:8" ht="45" customHeight="1" x14ac:dyDescent="0.25">
      <c r="C981" s="56">
        <v>977</v>
      </c>
      <c r="D981" s="30"/>
      <c r="E981" s="65"/>
      <c r="F981" s="66"/>
      <c r="G981" s="67"/>
      <c r="H981" s="29"/>
    </row>
    <row r="982" spans="3:8" ht="45" customHeight="1" x14ac:dyDescent="0.25">
      <c r="C982" s="56">
        <v>978</v>
      </c>
      <c r="D982" s="30"/>
      <c r="E982" s="65"/>
      <c r="F982" s="66"/>
      <c r="G982" s="67"/>
      <c r="H982" s="29"/>
    </row>
    <row r="983" spans="3:8" ht="45" customHeight="1" x14ac:dyDescent="0.25">
      <c r="C983" s="56">
        <v>979</v>
      </c>
      <c r="D983" s="30"/>
      <c r="E983" s="65"/>
      <c r="F983" s="66"/>
      <c r="G983" s="67"/>
      <c r="H983" s="29"/>
    </row>
    <row r="984" spans="3:8" ht="45" customHeight="1" x14ac:dyDescent="0.25">
      <c r="C984" s="56">
        <v>980</v>
      </c>
      <c r="D984" s="30"/>
      <c r="E984" s="65"/>
      <c r="F984" s="66"/>
      <c r="G984" s="67"/>
      <c r="H984" s="29"/>
    </row>
    <row r="985" spans="3:8" ht="45" customHeight="1" x14ac:dyDescent="0.25">
      <c r="C985" s="56">
        <v>981</v>
      </c>
      <c r="D985" s="30"/>
      <c r="E985" s="65"/>
      <c r="F985" s="66"/>
      <c r="G985" s="67"/>
      <c r="H985" s="29"/>
    </row>
    <row r="986" spans="3:8" ht="45" customHeight="1" x14ac:dyDescent="0.25">
      <c r="C986" s="56">
        <v>982</v>
      </c>
      <c r="D986" s="30"/>
      <c r="E986" s="65"/>
      <c r="F986" s="66"/>
      <c r="G986" s="67"/>
      <c r="H986" s="29"/>
    </row>
    <row r="987" spans="3:8" ht="45" customHeight="1" x14ac:dyDescent="0.25">
      <c r="C987" s="56">
        <v>983</v>
      </c>
      <c r="D987" s="30"/>
      <c r="E987" s="65"/>
      <c r="F987" s="66"/>
      <c r="G987" s="67"/>
      <c r="H987" s="29"/>
    </row>
    <row r="988" spans="3:8" ht="45" customHeight="1" x14ac:dyDescent="0.25">
      <c r="C988" s="56">
        <v>984</v>
      </c>
      <c r="D988" s="30"/>
      <c r="E988" s="65"/>
      <c r="F988" s="66"/>
      <c r="G988" s="67"/>
      <c r="H988" s="29"/>
    </row>
    <row r="989" spans="3:8" ht="45" customHeight="1" x14ac:dyDescent="0.25">
      <c r="C989" s="56">
        <v>985</v>
      </c>
      <c r="D989" s="30"/>
      <c r="E989" s="65"/>
      <c r="F989" s="66"/>
      <c r="G989" s="67"/>
      <c r="H989" s="29"/>
    </row>
    <row r="990" spans="3:8" ht="45" customHeight="1" x14ac:dyDescent="0.25">
      <c r="C990" s="56">
        <v>986</v>
      </c>
      <c r="D990" s="30"/>
      <c r="E990" s="65"/>
      <c r="F990" s="66"/>
      <c r="G990" s="67"/>
      <c r="H990" s="29"/>
    </row>
    <row r="991" spans="3:8" ht="45" customHeight="1" x14ac:dyDescent="0.25">
      <c r="C991" s="56">
        <v>987</v>
      </c>
      <c r="D991" s="30"/>
      <c r="E991" s="65"/>
      <c r="F991" s="66"/>
      <c r="G991" s="67"/>
      <c r="H991" s="29"/>
    </row>
    <row r="992" spans="3:8" ht="45" customHeight="1" x14ac:dyDescent="0.25">
      <c r="C992" s="56">
        <v>988</v>
      </c>
      <c r="D992" s="30"/>
      <c r="E992" s="65"/>
      <c r="F992" s="66"/>
      <c r="G992" s="67"/>
      <c r="H992" s="29"/>
    </row>
    <row r="993" spans="3:8" ht="45" customHeight="1" x14ac:dyDescent="0.25">
      <c r="C993" s="56">
        <v>989</v>
      </c>
      <c r="D993" s="30"/>
      <c r="E993" s="65"/>
      <c r="F993" s="66"/>
      <c r="G993" s="67"/>
      <c r="H993" s="29"/>
    </row>
    <row r="994" spans="3:8" ht="45" customHeight="1" x14ac:dyDescent="0.25">
      <c r="C994" s="56">
        <v>990</v>
      </c>
      <c r="D994" s="30"/>
      <c r="E994" s="65"/>
      <c r="F994" s="66"/>
      <c r="G994" s="67"/>
      <c r="H994" s="29"/>
    </row>
    <row r="995" spans="3:8" ht="45" customHeight="1" x14ac:dyDescent="0.25">
      <c r="C995" s="56">
        <v>991</v>
      </c>
      <c r="D995" s="30"/>
      <c r="E995" s="65"/>
      <c r="F995" s="66"/>
      <c r="G995" s="67"/>
      <c r="H995" s="29"/>
    </row>
    <row r="996" spans="3:8" ht="45" customHeight="1" x14ac:dyDescent="0.25">
      <c r="C996" s="56">
        <v>992</v>
      </c>
      <c r="D996" s="30"/>
      <c r="E996" s="65"/>
      <c r="F996" s="66"/>
      <c r="G996" s="67"/>
      <c r="H996" s="29"/>
    </row>
    <row r="997" spans="3:8" ht="45" customHeight="1" x14ac:dyDescent="0.25">
      <c r="C997" s="56">
        <v>993</v>
      </c>
      <c r="D997" s="30"/>
      <c r="E997" s="65"/>
      <c r="F997" s="66"/>
      <c r="G997" s="67"/>
      <c r="H997" s="29"/>
    </row>
    <row r="998" spans="3:8" ht="45" customHeight="1" x14ac:dyDescent="0.25">
      <c r="C998" s="56">
        <v>994</v>
      </c>
      <c r="D998" s="30"/>
      <c r="E998" s="65"/>
      <c r="F998" s="66"/>
      <c r="G998" s="67"/>
      <c r="H998" s="29"/>
    </row>
    <row r="999" spans="3:8" ht="45" customHeight="1" x14ac:dyDescent="0.25">
      <c r="C999" s="56">
        <v>995</v>
      </c>
      <c r="D999" s="30"/>
      <c r="E999" s="65"/>
      <c r="F999" s="66"/>
      <c r="G999" s="67"/>
      <c r="H999" s="29"/>
    </row>
    <row r="1000" spans="3:8" ht="45" customHeight="1" x14ac:dyDescent="0.25">
      <c r="C1000" s="56">
        <v>996</v>
      </c>
      <c r="D1000" s="30"/>
      <c r="E1000" s="65"/>
      <c r="F1000" s="66"/>
      <c r="G1000" s="67"/>
      <c r="H1000" s="29"/>
    </row>
    <row r="1001" spans="3:8" ht="45" customHeight="1" x14ac:dyDescent="0.25">
      <c r="C1001" s="56">
        <v>997</v>
      </c>
      <c r="D1001" s="30"/>
      <c r="E1001" s="65"/>
      <c r="F1001" s="66"/>
      <c r="G1001" s="67"/>
      <c r="H1001" s="29"/>
    </row>
    <row r="1002" spans="3:8" ht="45" customHeight="1" x14ac:dyDescent="0.25">
      <c r="C1002" s="56">
        <v>998</v>
      </c>
      <c r="D1002" s="30"/>
      <c r="E1002" s="65"/>
      <c r="F1002" s="66"/>
      <c r="G1002" s="67"/>
      <c r="H1002" s="29"/>
    </row>
    <row r="1003" spans="3:8" ht="45" customHeight="1" x14ac:dyDescent="0.25">
      <c r="C1003" s="56">
        <v>999</v>
      </c>
      <c r="D1003" s="30"/>
      <c r="E1003" s="65"/>
      <c r="F1003" s="66"/>
      <c r="G1003" s="67"/>
      <c r="H1003" s="29"/>
    </row>
    <row r="1004" spans="3:8" ht="45" customHeight="1" x14ac:dyDescent="0.25">
      <c r="C1004" s="56">
        <v>1000</v>
      </c>
      <c r="D1004" s="30"/>
      <c r="E1004" s="65"/>
      <c r="F1004" s="66"/>
      <c r="G1004" s="67"/>
      <c r="H1004" s="29"/>
    </row>
    <row r="1005" spans="3:8" ht="45" customHeight="1" x14ac:dyDescent="0.25">
      <c r="C1005" s="56">
        <v>1001</v>
      </c>
      <c r="D1005" s="30"/>
      <c r="E1005" s="65"/>
      <c r="F1005" s="66"/>
      <c r="G1005" s="67"/>
      <c r="H1005" s="29"/>
    </row>
    <row r="1006" spans="3:8" ht="45" customHeight="1" x14ac:dyDescent="0.25">
      <c r="C1006" s="56">
        <v>1002</v>
      </c>
      <c r="D1006" s="30"/>
      <c r="E1006" s="65"/>
      <c r="F1006" s="66"/>
      <c r="G1006" s="67"/>
      <c r="H1006" s="29"/>
    </row>
    <row r="1007" spans="3:8" ht="45" customHeight="1" x14ac:dyDescent="0.25">
      <c r="C1007" s="56">
        <v>1003</v>
      </c>
      <c r="D1007" s="30"/>
      <c r="E1007" s="65"/>
      <c r="F1007" s="66"/>
      <c r="G1007" s="67"/>
      <c r="H1007" s="29"/>
    </row>
    <row r="1008" spans="3:8" ht="45" customHeight="1" x14ac:dyDescent="0.25">
      <c r="C1008" s="56">
        <v>1004</v>
      </c>
      <c r="D1008" s="30"/>
      <c r="E1008" s="65"/>
      <c r="F1008" s="66"/>
      <c r="G1008" s="67"/>
      <c r="H1008" s="29"/>
    </row>
    <row r="1009" spans="3:8" ht="45" customHeight="1" x14ac:dyDescent="0.25">
      <c r="C1009" s="56">
        <v>1005</v>
      </c>
      <c r="D1009" s="30"/>
      <c r="E1009" s="65"/>
      <c r="F1009" s="66"/>
      <c r="G1009" s="67"/>
      <c r="H1009" s="29"/>
    </row>
    <row r="1010" spans="3:8" ht="45" customHeight="1" x14ac:dyDescent="0.25">
      <c r="C1010" s="56">
        <v>1006</v>
      </c>
      <c r="D1010" s="30"/>
      <c r="E1010" s="65"/>
      <c r="F1010" s="66"/>
      <c r="G1010" s="67"/>
      <c r="H1010" s="29"/>
    </row>
    <row r="1011" spans="3:8" ht="45" customHeight="1" x14ac:dyDescent="0.25">
      <c r="C1011" s="56">
        <v>1007</v>
      </c>
      <c r="D1011" s="30"/>
      <c r="E1011" s="65"/>
      <c r="F1011" s="66"/>
      <c r="G1011" s="67"/>
      <c r="H1011" s="29"/>
    </row>
    <row r="1012" spans="3:8" ht="45" customHeight="1" x14ac:dyDescent="0.25">
      <c r="C1012" s="56">
        <v>1008</v>
      </c>
      <c r="D1012" s="30"/>
      <c r="E1012" s="65"/>
      <c r="F1012" s="66"/>
      <c r="G1012" s="67"/>
      <c r="H1012" s="29"/>
    </row>
    <row r="1013" spans="3:8" ht="45" customHeight="1" x14ac:dyDescent="0.25">
      <c r="C1013" s="56">
        <v>1009</v>
      </c>
      <c r="D1013" s="30"/>
      <c r="E1013" s="65"/>
      <c r="F1013" s="66"/>
      <c r="G1013" s="67"/>
      <c r="H1013" s="29"/>
    </row>
    <row r="1014" spans="3:8" ht="45" customHeight="1" x14ac:dyDescent="0.25">
      <c r="C1014" s="56">
        <v>1010</v>
      </c>
      <c r="D1014" s="30"/>
      <c r="E1014" s="65"/>
      <c r="F1014" s="66"/>
      <c r="G1014" s="67"/>
      <c r="H1014" s="29"/>
    </row>
    <row r="1015" spans="3:8" ht="45" customHeight="1" x14ac:dyDescent="0.25">
      <c r="C1015" s="56">
        <v>1011</v>
      </c>
      <c r="D1015" s="30"/>
      <c r="E1015" s="65"/>
      <c r="F1015" s="66"/>
      <c r="G1015" s="67"/>
      <c r="H1015" s="29"/>
    </row>
    <row r="1016" spans="3:8" ht="45" customHeight="1" x14ac:dyDescent="0.25">
      <c r="C1016" s="56">
        <v>1012</v>
      </c>
      <c r="D1016" s="30"/>
      <c r="E1016" s="65"/>
      <c r="F1016" s="66"/>
      <c r="G1016" s="67"/>
      <c r="H1016" s="29"/>
    </row>
    <row r="1017" spans="3:8" ht="45" customHeight="1" x14ac:dyDescent="0.25">
      <c r="C1017" s="56">
        <v>1013</v>
      </c>
      <c r="D1017" s="30"/>
      <c r="E1017" s="65"/>
      <c r="F1017" s="66"/>
      <c r="G1017" s="67"/>
      <c r="H1017" s="29"/>
    </row>
    <row r="1018" spans="3:8" ht="45" customHeight="1" x14ac:dyDescent="0.25">
      <c r="C1018" s="56">
        <v>1014</v>
      </c>
      <c r="D1018" s="30"/>
      <c r="E1018" s="65"/>
      <c r="F1018" s="66"/>
      <c r="G1018" s="67"/>
      <c r="H1018" s="29"/>
    </row>
    <row r="1019" spans="3:8" ht="45" customHeight="1" x14ac:dyDescent="0.25">
      <c r="C1019" s="56">
        <v>1015</v>
      </c>
      <c r="D1019" s="30"/>
      <c r="E1019" s="65"/>
      <c r="F1019" s="66"/>
      <c r="G1019" s="67"/>
      <c r="H1019" s="29"/>
    </row>
    <row r="1020" spans="3:8" ht="45" customHeight="1" x14ac:dyDescent="0.25">
      <c r="C1020" s="56">
        <v>1016</v>
      </c>
      <c r="D1020" s="30"/>
      <c r="E1020" s="65"/>
      <c r="F1020" s="66"/>
      <c r="G1020" s="67"/>
      <c r="H1020" s="29"/>
    </row>
    <row r="1021" spans="3:8" ht="45" customHeight="1" x14ac:dyDescent="0.25">
      <c r="C1021" s="56">
        <v>1017</v>
      </c>
      <c r="D1021" s="30"/>
      <c r="E1021" s="65"/>
      <c r="F1021" s="66"/>
      <c r="G1021" s="67"/>
      <c r="H1021" s="29"/>
    </row>
    <row r="1022" spans="3:8" ht="45" customHeight="1" x14ac:dyDescent="0.25">
      <c r="C1022" s="56">
        <v>1018</v>
      </c>
      <c r="D1022" s="30"/>
      <c r="E1022" s="65"/>
      <c r="F1022" s="66"/>
      <c r="G1022" s="67"/>
      <c r="H1022" s="29"/>
    </row>
    <row r="1023" spans="3:8" ht="45" customHeight="1" x14ac:dyDescent="0.25">
      <c r="C1023" s="56">
        <v>1019</v>
      </c>
      <c r="D1023" s="30"/>
      <c r="E1023" s="65"/>
      <c r="F1023" s="66"/>
      <c r="G1023" s="67"/>
      <c r="H1023" s="29"/>
    </row>
    <row r="1024" spans="3:8" ht="45" customHeight="1" x14ac:dyDescent="0.25">
      <c r="C1024" s="56">
        <v>1020</v>
      </c>
      <c r="D1024" s="30"/>
      <c r="E1024" s="65"/>
      <c r="F1024" s="66"/>
      <c r="G1024" s="67"/>
      <c r="H1024" s="29"/>
    </row>
    <row r="1025" spans="3:8" ht="45" customHeight="1" x14ac:dyDescent="0.25">
      <c r="C1025" s="56">
        <v>1021</v>
      </c>
      <c r="D1025" s="30"/>
      <c r="E1025" s="65"/>
      <c r="F1025" s="66"/>
      <c r="G1025" s="67"/>
      <c r="H1025" s="29"/>
    </row>
    <row r="1026" spans="3:8" ht="45" customHeight="1" x14ac:dyDescent="0.25">
      <c r="C1026" s="56">
        <v>1022</v>
      </c>
      <c r="D1026" s="30"/>
      <c r="E1026" s="65"/>
      <c r="F1026" s="66"/>
      <c r="G1026" s="67"/>
      <c r="H1026" s="29"/>
    </row>
    <row r="1027" spans="3:8" ht="45" customHeight="1" x14ac:dyDescent="0.25">
      <c r="C1027" s="56">
        <v>1023</v>
      </c>
      <c r="D1027" s="30"/>
      <c r="E1027" s="65"/>
      <c r="F1027" s="66"/>
      <c r="G1027" s="67"/>
      <c r="H1027" s="29"/>
    </row>
    <row r="1028" spans="3:8" ht="45" customHeight="1" x14ac:dyDescent="0.25">
      <c r="C1028" s="56">
        <v>1024</v>
      </c>
      <c r="D1028" s="30"/>
      <c r="E1028" s="65"/>
      <c r="F1028" s="66"/>
      <c r="G1028" s="67"/>
      <c r="H1028" s="29"/>
    </row>
    <row r="1029" spans="3:8" ht="45" customHeight="1" x14ac:dyDescent="0.25">
      <c r="C1029" s="56">
        <v>1025</v>
      </c>
      <c r="D1029" s="30"/>
      <c r="E1029" s="65"/>
      <c r="F1029" s="66"/>
      <c r="G1029" s="67"/>
      <c r="H1029" s="29"/>
    </row>
    <row r="1030" spans="3:8" ht="45" customHeight="1" x14ac:dyDescent="0.25">
      <c r="C1030" s="56">
        <v>1026</v>
      </c>
      <c r="D1030" s="30"/>
      <c r="E1030" s="65"/>
      <c r="F1030" s="66"/>
      <c r="G1030" s="67"/>
      <c r="H1030" s="29"/>
    </row>
    <row r="1031" spans="3:8" ht="45" customHeight="1" x14ac:dyDescent="0.25">
      <c r="C1031" s="56">
        <v>1027</v>
      </c>
      <c r="D1031" s="30"/>
      <c r="E1031" s="65"/>
      <c r="F1031" s="66"/>
      <c r="G1031" s="67"/>
      <c r="H1031" s="29"/>
    </row>
    <row r="1032" spans="3:8" ht="45" customHeight="1" x14ac:dyDescent="0.25">
      <c r="C1032" s="56">
        <v>1028</v>
      </c>
      <c r="D1032" s="30"/>
      <c r="E1032" s="65"/>
      <c r="F1032" s="66"/>
      <c r="G1032" s="67"/>
      <c r="H1032" s="29"/>
    </row>
    <row r="1033" spans="3:8" ht="45" customHeight="1" x14ac:dyDescent="0.25">
      <c r="C1033" s="56">
        <v>1029</v>
      </c>
      <c r="D1033" s="30"/>
      <c r="E1033" s="65"/>
      <c r="F1033" s="66"/>
      <c r="G1033" s="67"/>
      <c r="H1033" s="29"/>
    </row>
    <row r="1034" spans="3:8" ht="45" customHeight="1" x14ac:dyDescent="0.25">
      <c r="C1034" s="56">
        <v>1030</v>
      </c>
      <c r="D1034" s="30"/>
      <c r="E1034" s="65"/>
      <c r="F1034" s="66"/>
      <c r="G1034" s="67"/>
      <c r="H1034" s="29"/>
    </row>
    <row r="1035" spans="3:8" ht="45" customHeight="1" x14ac:dyDescent="0.25">
      <c r="C1035" s="56">
        <v>1031</v>
      </c>
      <c r="D1035" s="30"/>
      <c r="E1035" s="65"/>
      <c r="F1035" s="66"/>
      <c r="G1035" s="67"/>
      <c r="H1035" s="29"/>
    </row>
    <row r="1036" spans="3:8" ht="45" customHeight="1" x14ac:dyDescent="0.25">
      <c r="C1036" s="56">
        <v>1032</v>
      </c>
      <c r="D1036" s="30"/>
      <c r="E1036" s="65"/>
      <c r="F1036" s="66"/>
      <c r="G1036" s="67"/>
      <c r="H1036" s="29"/>
    </row>
    <row r="1037" spans="3:8" ht="45" customHeight="1" x14ac:dyDescent="0.25">
      <c r="C1037" s="56">
        <v>1033</v>
      </c>
      <c r="D1037" s="30"/>
      <c r="E1037" s="65"/>
      <c r="F1037" s="66"/>
      <c r="G1037" s="67"/>
      <c r="H1037" s="29"/>
    </row>
    <row r="1038" spans="3:8" ht="45" customHeight="1" x14ac:dyDescent="0.25">
      <c r="C1038" s="56">
        <v>1034</v>
      </c>
      <c r="D1038" s="30"/>
      <c r="E1038" s="65"/>
      <c r="F1038" s="66"/>
      <c r="G1038" s="67"/>
      <c r="H1038" s="29"/>
    </row>
    <row r="1039" spans="3:8" ht="45" customHeight="1" x14ac:dyDescent="0.25">
      <c r="C1039" s="56">
        <v>1035</v>
      </c>
      <c r="D1039" s="30"/>
      <c r="E1039" s="65"/>
      <c r="F1039" s="66"/>
      <c r="G1039" s="67"/>
      <c r="H1039" s="29"/>
    </row>
    <row r="1040" spans="3:8" ht="45" customHeight="1" x14ac:dyDescent="0.25">
      <c r="C1040" s="56">
        <v>1036</v>
      </c>
      <c r="D1040" s="30"/>
      <c r="E1040" s="65"/>
      <c r="F1040" s="66"/>
      <c r="G1040" s="67"/>
      <c r="H1040" s="29"/>
    </row>
    <row r="1041" spans="3:8" ht="45" customHeight="1" x14ac:dyDescent="0.25">
      <c r="C1041" s="56">
        <v>1037</v>
      </c>
      <c r="D1041" s="30"/>
      <c r="E1041" s="65"/>
      <c r="F1041" s="66"/>
      <c r="G1041" s="67"/>
      <c r="H1041" s="29"/>
    </row>
    <row r="1042" spans="3:8" ht="45" customHeight="1" x14ac:dyDescent="0.25">
      <c r="C1042" s="56">
        <v>1038</v>
      </c>
      <c r="D1042" s="30"/>
      <c r="E1042" s="65"/>
      <c r="F1042" s="66"/>
      <c r="G1042" s="67"/>
      <c r="H1042" s="29"/>
    </row>
    <row r="1043" spans="3:8" ht="45" customHeight="1" x14ac:dyDescent="0.25">
      <c r="C1043" s="56">
        <v>1039</v>
      </c>
      <c r="D1043" s="30"/>
      <c r="E1043" s="65"/>
      <c r="F1043" s="66"/>
      <c r="G1043" s="67"/>
      <c r="H1043" s="29"/>
    </row>
    <row r="1044" spans="3:8" ht="45" customHeight="1" x14ac:dyDescent="0.25">
      <c r="C1044" s="56">
        <v>1040</v>
      </c>
      <c r="D1044" s="30"/>
      <c r="E1044" s="65"/>
      <c r="F1044" s="66"/>
      <c r="G1044" s="67"/>
      <c r="H1044" s="29"/>
    </row>
    <row r="1045" spans="3:8" ht="45" customHeight="1" x14ac:dyDescent="0.25">
      <c r="C1045" s="56">
        <v>1041</v>
      </c>
      <c r="D1045" s="30"/>
      <c r="E1045" s="65"/>
      <c r="F1045" s="66"/>
      <c r="G1045" s="67"/>
      <c r="H1045" s="29"/>
    </row>
    <row r="1046" spans="3:8" ht="45" customHeight="1" x14ac:dyDescent="0.25">
      <c r="C1046" s="56">
        <v>1042</v>
      </c>
      <c r="D1046" s="30"/>
      <c r="E1046" s="65"/>
      <c r="F1046" s="66"/>
      <c r="G1046" s="67"/>
      <c r="H1046" s="29"/>
    </row>
    <row r="1047" spans="3:8" ht="45" customHeight="1" x14ac:dyDescent="0.25">
      <c r="C1047" s="56">
        <v>1043</v>
      </c>
      <c r="D1047" s="30"/>
      <c r="E1047" s="65"/>
      <c r="F1047" s="66"/>
      <c r="G1047" s="67"/>
      <c r="H1047" s="29"/>
    </row>
    <row r="1048" spans="3:8" ht="45" customHeight="1" x14ac:dyDescent="0.25">
      <c r="C1048" s="56">
        <v>1044</v>
      </c>
      <c r="D1048" s="30"/>
      <c r="E1048" s="65"/>
      <c r="F1048" s="66"/>
      <c r="G1048" s="67"/>
      <c r="H1048" s="29"/>
    </row>
    <row r="1049" spans="3:8" ht="45" customHeight="1" x14ac:dyDescent="0.25">
      <c r="C1049" s="56">
        <v>1045</v>
      </c>
      <c r="D1049" s="30"/>
      <c r="E1049" s="65"/>
      <c r="F1049" s="66"/>
      <c r="G1049" s="67"/>
      <c r="H1049" s="29"/>
    </row>
    <row r="1050" spans="3:8" ht="45" customHeight="1" x14ac:dyDescent="0.25">
      <c r="C1050" s="56">
        <v>1046</v>
      </c>
      <c r="D1050" s="30"/>
      <c r="E1050" s="65"/>
      <c r="F1050" s="66"/>
      <c r="G1050" s="67"/>
      <c r="H1050" s="29"/>
    </row>
    <row r="1051" spans="3:8" ht="45" customHeight="1" x14ac:dyDescent="0.25">
      <c r="C1051" s="56">
        <v>1047</v>
      </c>
      <c r="D1051" s="30"/>
      <c r="E1051" s="65"/>
      <c r="F1051" s="66"/>
      <c r="G1051" s="67"/>
      <c r="H1051" s="29"/>
    </row>
    <row r="1052" spans="3:8" ht="45" customHeight="1" x14ac:dyDescent="0.25">
      <c r="C1052" s="56">
        <v>1048</v>
      </c>
      <c r="D1052" s="30"/>
      <c r="E1052" s="65"/>
      <c r="F1052" s="66"/>
      <c r="G1052" s="67"/>
      <c r="H1052" s="29"/>
    </row>
    <row r="1053" spans="3:8" ht="45" customHeight="1" x14ac:dyDescent="0.25">
      <c r="C1053" s="56">
        <v>1049</v>
      </c>
      <c r="D1053" s="30"/>
      <c r="E1053" s="65"/>
      <c r="F1053" s="66"/>
      <c r="G1053" s="67"/>
      <c r="H1053" s="29"/>
    </row>
    <row r="1054" spans="3:8" ht="45" customHeight="1" x14ac:dyDescent="0.25">
      <c r="C1054" s="56">
        <v>1050</v>
      </c>
      <c r="D1054" s="30"/>
      <c r="E1054" s="65"/>
      <c r="F1054" s="66"/>
      <c r="G1054" s="67"/>
      <c r="H1054" s="29"/>
    </row>
    <row r="1055" spans="3:8" ht="45" customHeight="1" x14ac:dyDescent="0.25">
      <c r="C1055" s="56">
        <v>1051</v>
      </c>
      <c r="D1055" s="30"/>
      <c r="E1055" s="65"/>
      <c r="F1055" s="66"/>
      <c r="G1055" s="67"/>
      <c r="H1055" s="29"/>
    </row>
    <row r="1056" spans="3:8" ht="45" customHeight="1" x14ac:dyDescent="0.25">
      <c r="C1056" s="56">
        <v>1052</v>
      </c>
      <c r="D1056" s="30"/>
      <c r="E1056" s="65"/>
      <c r="F1056" s="66"/>
      <c r="G1056" s="67"/>
      <c r="H1056" s="29"/>
    </row>
    <row r="1057" spans="3:8" ht="45" customHeight="1" x14ac:dyDescent="0.25">
      <c r="C1057" s="56">
        <v>1053</v>
      </c>
      <c r="D1057" s="30"/>
      <c r="E1057" s="65"/>
      <c r="F1057" s="66"/>
      <c r="G1057" s="67"/>
      <c r="H1057" s="29"/>
    </row>
    <row r="1058" spans="3:8" ht="45" customHeight="1" x14ac:dyDescent="0.25">
      <c r="C1058" s="56">
        <v>1054</v>
      </c>
      <c r="D1058" s="30"/>
      <c r="E1058" s="65"/>
      <c r="F1058" s="66"/>
      <c r="G1058" s="67"/>
      <c r="H1058" s="29"/>
    </row>
    <row r="1059" spans="3:8" ht="45" customHeight="1" x14ac:dyDescent="0.25">
      <c r="C1059" s="56">
        <v>1055</v>
      </c>
      <c r="D1059" s="30"/>
      <c r="E1059" s="65"/>
      <c r="F1059" s="66"/>
      <c r="G1059" s="67"/>
      <c r="H1059" s="29"/>
    </row>
    <row r="1060" spans="3:8" ht="45" customHeight="1" x14ac:dyDescent="0.25">
      <c r="C1060" s="56">
        <v>1056</v>
      </c>
      <c r="D1060" s="30"/>
      <c r="E1060" s="65"/>
      <c r="F1060" s="66"/>
      <c r="G1060" s="67"/>
      <c r="H1060" s="29"/>
    </row>
    <row r="1061" spans="3:8" ht="45" customHeight="1" x14ac:dyDescent="0.25">
      <c r="C1061" s="56">
        <v>1057</v>
      </c>
      <c r="D1061" s="30"/>
      <c r="E1061" s="65"/>
      <c r="F1061" s="66"/>
      <c r="G1061" s="67"/>
      <c r="H1061" s="29"/>
    </row>
    <row r="1062" spans="3:8" ht="45" customHeight="1" x14ac:dyDescent="0.25">
      <c r="C1062" s="56">
        <v>1058</v>
      </c>
      <c r="D1062" s="30"/>
      <c r="E1062" s="65"/>
      <c r="F1062" s="66"/>
      <c r="G1062" s="67"/>
      <c r="H1062" s="29"/>
    </row>
    <row r="1063" spans="3:8" ht="45" customHeight="1" x14ac:dyDescent="0.25">
      <c r="C1063" s="56">
        <v>1059</v>
      </c>
      <c r="D1063" s="30"/>
      <c r="E1063" s="65"/>
      <c r="F1063" s="66"/>
      <c r="G1063" s="67"/>
      <c r="H1063" s="29"/>
    </row>
    <row r="1064" spans="3:8" ht="45" customHeight="1" x14ac:dyDescent="0.25">
      <c r="C1064" s="56">
        <v>1060</v>
      </c>
      <c r="D1064" s="30"/>
      <c r="E1064" s="65"/>
      <c r="F1064" s="66"/>
      <c r="G1064" s="67"/>
      <c r="H1064" s="29"/>
    </row>
    <row r="1065" spans="3:8" ht="45" customHeight="1" x14ac:dyDescent="0.25">
      <c r="C1065" s="56">
        <v>1061</v>
      </c>
      <c r="D1065" s="30"/>
      <c r="E1065" s="65"/>
      <c r="F1065" s="66"/>
      <c r="G1065" s="67"/>
      <c r="H1065" s="29"/>
    </row>
    <row r="1066" spans="3:8" ht="45" customHeight="1" x14ac:dyDescent="0.25">
      <c r="C1066" s="56">
        <v>1062</v>
      </c>
      <c r="D1066" s="30"/>
      <c r="E1066" s="65"/>
      <c r="F1066" s="66"/>
      <c r="G1066" s="67"/>
      <c r="H1066" s="29"/>
    </row>
    <row r="1067" spans="3:8" ht="45" customHeight="1" x14ac:dyDescent="0.25">
      <c r="C1067" s="56">
        <v>1063</v>
      </c>
      <c r="D1067" s="30"/>
      <c r="E1067" s="65"/>
      <c r="F1067" s="66"/>
      <c r="G1067" s="67"/>
      <c r="H1067" s="29"/>
    </row>
    <row r="1068" spans="3:8" ht="45" customHeight="1" x14ac:dyDescent="0.25">
      <c r="C1068" s="56">
        <v>1064</v>
      </c>
      <c r="D1068" s="30"/>
      <c r="E1068" s="65"/>
      <c r="F1068" s="66"/>
      <c r="G1068" s="67"/>
      <c r="H1068" s="29"/>
    </row>
    <row r="1069" spans="3:8" ht="45" customHeight="1" x14ac:dyDescent="0.25">
      <c r="C1069" s="56">
        <v>1065</v>
      </c>
      <c r="D1069" s="30"/>
      <c r="E1069" s="65"/>
      <c r="F1069" s="66"/>
      <c r="G1069" s="67"/>
      <c r="H1069" s="29"/>
    </row>
    <row r="1070" spans="3:8" ht="45" customHeight="1" x14ac:dyDescent="0.25">
      <c r="C1070" s="56">
        <v>1066</v>
      </c>
      <c r="D1070" s="30"/>
      <c r="E1070" s="65"/>
      <c r="F1070" s="66"/>
      <c r="G1070" s="67"/>
      <c r="H1070" s="29"/>
    </row>
    <row r="1071" spans="3:8" ht="45" customHeight="1" x14ac:dyDescent="0.25">
      <c r="C1071" s="56">
        <v>1067</v>
      </c>
      <c r="D1071" s="30"/>
      <c r="E1071" s="65"/>
      <c r="F1071" s="66"/>
      <c r="G1071" s="67"/>
      <c r="H1071" s="29"/>
    </row>
    <row r="1072" spans="3:8" ht="45" customHeight="1" x14ac:dyDescent="0.25">
      <c r="C1072" s="56">
        <v>1068</v>
      </c>
      <c r="D1072" s="30"/>
      <c r="E1072" s="65"/>
      <c r="F1072" s="66"/>
      <c r="G1072" s="67"/>
      <c r="H1072" s="29"/>
    </row>
    <row r="1073" spans="3:8" ht="45" customHeight="1" x14ac:dyDescent="0.25">
      <c r="C1073" s="56">
        <v>1069</v>
      </c>
      <c r="D1073" s="30"/>
      <c r="E1073" s="65"/>
      <c r="F1073" s="66"/>
      <c r="G1073" s="67"/>
      <c r="H1073" s="29"/>
    </row>
    <row r="1074" spans="3:8" ht="45" customHeight="1" x14ac:dyDescent="0.25">
      <c r="C1074" s="56">
        <v>1070</v>
      </c>
      <c r="D1074" s="30"/>
      <c r="E1074" s="65"/>
      <c r="F1074" s="66"/>
      <c r="G1074" s="67"/>
      <c r="H1074" s="29"/>
    </row>
    <row r="1075" spans="3:8" ht="45" customHeight="1" x14ac:dyDescent="0.25">
      <c r="C1075" s="56">
        <v>1071</v>
      </c>
      <c r="D1075" s="30"/>
      <c r="E1075" s="65"/>
      <c r="F1075" s="66"/>
      <c r="G1075" s="67"/>
      <c r="H1075" s="29"/>
    </row>
    <row r="1076" spans="3:8" ht="45" customHeight="1" x14ac:dyDescent="0.25">
      <c r="C1076" s="56">
        <v>1072</v>
      </c>
      <c r="D1076" s="30"/>
      <c r="E1076" s="65"/>
      <c r="F1076" s="66"/>
      <c r="G1076" s="67"/>
      <c r="H1076" s="29"/>
    </row>
    <row r="1077" spans="3:8" ht="45" customHeight="1" x14ac:dyDescent="0.25">
      <c r="C1077" s="56">
        <v>1073</v>
      </c>
      <c r="D1077" s="30"/>
      <c r="E1077" s="65"/>
      <c r="F1077" s="66"/>
      <c r="G1077" s="67"/>
      <c r="H1077" s="29"/>
    </row>
    <row r="1078" spans="3:8" ht="45" customHeight="1" x14ac:dyDescent="0.25">
      <c r="C1078" s="56">
        <v>1074</v>
      </c>
      <c r="D1078" s="30"/>
      <c r="E1078" s="65"/>
      <c r="F1078" s="66"/>
      <c r="G1078" s="67"/>
      <c r="H1078" s="29"/>
    </row>
    <row r="1079" spans="3:8" ht="45" customHeight="1" x14ac:dyDescent="0.25">
      <c r="C1079" s="56">
        <v>1075</v>
      </c>
      <c r="D1079" s="30"/>
      <c r="E1079" s="65"/>
      <c r="F1079" s="66"/>
      <c r="G1079" s="67"/>
      <c r="H1079" s="29"/>
    </row>
    <row r="1080" spans="3:8" ht="45" customHeight="1" x14ac:dyDescent="0.25">
      <c r="C1080" s="56">
        <v>1076</v>
      </c>
      <c r="D1080" s="30"/>
      <c r="E1080" s="65"/>
      <c r="F1080" s="66"/>
      <c r="G1080" s="67"/>
      <c r="H1080" s="29"/>
    </row>
    <row r="1081" spans="3:8" ht="45" customHeight="1" x14ac:dyDescent="0.25">
      <c r="C1081" s="56">
        <v>1077</v>
      </c>
      <c r="D1081" s="30"/>
      <c r="E1081" s="65"/>
      <c r="F1081" s="66"/>
      <c r="G1081" s="67"/>
      <c r="H1081" s="29"/>
    </row>
    <row r="1082" spans="3:8" ht="45" customHeight="1" x14ac:dyDescent="0.25">
      <c r="C1082" s="56">
        <v>1078</v>
      </c>
      <c r="D1082" s="30"/>
      <c r="E1082" s="65"/>
      <c r="F1082" s="66"/>
      <c r="G1082" s="67"/>
      <c r="H1082" s="29"/>
    </row>
    <row r="1083" spans="3:8" ht="45" customHeight="1" x14ac:dyDescent="0.25">
      <c r="C1083" s="56">
        <v>1079</v>
      </c>
      <c r="D1083" s="30"/>
      <c r="E1083" s="65"/>
      <c r="F1083" s="66"/>
      <c r="G1083" s="67"/>
      <c r="H1083" s="29"/>
    </row>
    <row r="1084" spans="3:8" ht="45" customHeight="1" x14ac:dyDescent="0.25">
      <c r="C1084" s="56">
        <v>1080</v>
      </c>
      <c r="D1084" s="30"/>
      <c r="E1084" s="65"/>
      <c r="F1084" s="66"/>
      <c r="G1084" s="67"/>
      <c r="H1084" s="29"/>
    </row>
    <row r="1085" spans="3:8" ht="45" customHeight="1" x14ac:dyDescent="0.25">
      <c r="C1085" s="56">
        <v>1081</v>
      </c>
      <c r="D1085" s="30"/>
      <c r="E1085" s="65"/>
      <c r="F1085" s="66"/>
      <c r="G1085" s="67"/>
      <c r="H1085" s="29"/>
    </row>
    <row r="1086" spans="3:8" ht="45" customHeight="1" x14ac:dyDescent="0.25">
      <c r="C1086" s="56">
        <v>1082</v>
      </c>
      <c r="D1086" s="30"/>
      <c r="E1086" s="65"/>
      <c r="F1086" s="66"/>
      <c r="G1086" s="67"/>
      <c r="H1086" s="29"/>
    </row>
    <row r="1087" spans="3:8" ht="45" customHeight="1" x14ac:dyDescent="0.25">
      <c r="C1087" s="56">
        <v>1083</v>
      </c>
      <c r="D1087" s="30"/>
      <c r="E1087" s="65"/>
      <c r="F1087" s="66"/>
      <c r="G1087" s="67"/>
      <c r="H1087" s="29"/>
    </row>
    <row r="1088" spans="3:8" ht="45" customHeight="1" x14ac:dyDescent="0.25">
      <c r="C1088" s="56">
        <v>1084</v>
      </c>
      <c r="D1088" s="30"/>
      <c r="E1088" s="65"/>
      <c r="F1088" s="66"/>
      <c r="G1088" s="67"/>
      <c r="H1088" s="29"/>
    </row>
    <row r="1089" spans="3:8" ht="45" customHeight="1" x14ac:dyDescent="0.25">
      <c r="C1089" s="56">
        <v>1085</v>
      </c>
      <c r="D1089" s="30"/>
      <c r="E1089" s="65"/>
      <c r="F1089" s="66"/>
      <c r="G1089" s="67"/>
      <c r="H1089" s="29"/>
    </row>
    <row r="1090" spans="3:8" ht="45" customHeight="1" x14ac:dyDescent="0.25">
      <c r="C1090" s="56">
        <v>1086</v>
      </c>
      <c r="D1090" s="30"/>
      <c r="E1090" s="65"/>
      <c r="F1090" s="66"/>
      <c r="G1090" s="67"/>
      <c r="H1090" s="29"/>
    </row>
    <row r="1091" spans="3:8" ht="45" customHeight="1" x14ac:dyDescent="0.25">
      <c r="C1091" s="56">
        <v>1087</v>
      </c>
      <c r="D1091" s="30"/>
      <c r="E1091" s="65"/>
      <c r="F1091" s="66"/>
      <c r="G1091" s="67"/>
      <c r="H1091" s="29"/>
    </row>
    <row r="1092" spans="3:8" ht="45" customHeight="1" x14ac:dyDescent="0.25">
      <c r="C1092" s="56">
        <v>1088</v>
      </c>
      <c r="D1092" s="30"/>
      <c r="E1092" s="65"/>
      <c r="F1092" s="66"/>
      <c r="G1092" s="67"/>
      <c r="H1092" s="29"/>
    </row>
    <row r="1093" spans="3:8" ht="45" customHeight="1" x14ac:dyDescent="0.25">
      <c r="C1093" s="56">
        <v>1089</v>
      </c>
      <c r="D1093" s="30"/>
      <c r="E1093" s="65"/>
      <c r="F1093" s="66"/>
      <c r="G1093" s="67"/>
      <c r="H1093" s="29"/>
    </row>
    <row r="1094" spans="3:8" ht="45" customHeight="1" x14ac:dyDescent="0.25">
      <c r="C1094" s="56">
        <v>1090</v>
      </c>
      <c r="D1094" s="30"/>
      <c r="E1094" s="65"/>
      <c r="F1094" s="66"/>
      <c r="G1094" s="67"/>
      <c r="H1094" s="29"/>
    </row>
    <row r="1095" spans="3:8" ht="45" customHeight="1" x14ac:dyDescent="0.25">
      <c r="C1095" s="56">
        <v>1091</v>
      </c>
      <c r="D1095" s="30"/>
      <c r="E1095" s="65"/>
      <c r="F1095" s="66"/>
      <c r="G1095" s="67"/>
      <c r="H1095" s="29"/>
    </row>
    <row r="1096" spans="3:8" ht="45" customHeight="1" x14ac:dyDescent="0.25">
      <c r="C1096" s="56">
        <v>1092</v>
      </c>
      <c r="D1096" s="30"/>
      <c r="E1096" s="65"/>
      <c r="F1096" s="66"/>
      <c r="G1096" s="67"/>
      <c r="H1096" s="29"/>
    </row>
    <row r="1097" spans="3:8" ht="45" customHeight="1" x14ac:dyDescent="0.25">
      <c r="C1097" s="56">
        <v>1093</v>
      </c>
      <c r="D1097" s="30"/>
      <c r="E1097" s="65"/>
      <c r="F1097" s="66"/>
      <c r="G1097" s="67"/>
      <c r="H1097" s="29"/>
    </row>
    <row r="1098" spans="3:8" ht="45" customHeight="1" x14ac:dyDescent="0.25">
      <c r="C1098" s="56">
        <v>1094</v>
      </c>
      <c r="D1098" s="30"/>
      <c r="E1098" s="65"/>
      <c r="F1098" s="66"/>
      <c r="G1098" s="67"/>
      <c r="H1098" s="29"/>
    </row>
    <row r="1099" spans="3:8" ht="45" customHeight="1" x14ac:dyDescent="0.25">
      <c r="C1099" s="56">
        <v>1095</v>
      </c>
      <c r="D1099" s="30"/>
      <c r="E1099" s="65"/>
      <c r="F1099" s="66"/>
      <c r="G1099" s="67"/>
      <c r="H1099" s="29"/>
    </row>
    <row r="1100" spans="3:8" ht="45" customHeight="1" x14ac:dyDescent="0.25">
      <c r="C1100" s="56">
        <v>1096</v>
      </c>
      <c r="D1100" s="30"/>
      <c r="E1100" s="65"/>
      <c r="F1100" s="66"/>
      <c r="G1100" s="67"/>
      <c r="H1100" s="29"/>
    </row>
    <row r="1101" spans="3:8" ht="45" customHeight="1" x14ac:dyDescent="0.25">
      <c r="C1101" s="56">
        <v>1097</v>
      </c>
      <c r="D1101" s="30"/>
      <c r="E1101" s="65"/>
      <c r="F1101" s="66"/>
      <c r="G1101" s="67"/>
      <c r="H1101" s="29"/>
    </row>
    <row r="1102" spans="3:8" ht="45" customHeight="1" x14ac:dyDescent="0.25">
      <c r="C1102" s="56">
        <v>1098</v>
      </c>
      <c r="D1102" s="30"/>
      <c r="E1102" s="65"/>
      <c r="F1102" s="66"/>
      <c r="G1102" s="67"/>
      <c r="H1102" s="29"/>
    </row>
    <row r="1103" spans="3:8" ht="45" customHeight="1" x14ac:dyDescent="0.25">
      <c r="C1103" s="56">
        <v>1099</v>
      </c>
      <c r="D1103" s="30"/>
      <c r="E1103" s="65"/>
      <c r="F1103" s="66"/>
      <c r="G1103" s="67"/>
      <c r="H1103" s="29"/>
    </row>
    <row r="1104" spans="3:8" ht="45" customHeight="1" x14ac:dyDescent="0.25">
      <c r="C1104" s="56">
        <v>1100</v>
      </c>
      <c r="D1104" s="30"/>
      <c r="E1104" s="65"/>
      <c r="F1104" s="66"/>
      <c r="G1104" s="67"/>
      <c r="H1104" s="29"/>
    </row>
    <row r="1105" spans="3:8" ht="45" customHeight="1" x14ac:dyDescent="0.25">
      <c r="C1105" s="56">
        <v>1101</v>
      </c>
      <c r="D1105" s="30"/>
      <c r="E1105" s="65"/>
      <c r="F1105" s="66"/>
      <c r="G1105" s="67"/>
      <c r="H1105" s="29"/>
    </row>
    <row r="1106" spans="3:8" ht="45" customHeight="1" x14ac:dyDescent="0.25">
      <c r="C1106" s="56">
        <v>1102</v>
      </c>
      <c r="D1106" s="30"/>
      <c r="E1106" s="65"/>
      <c r="F1106" s="66"/>
      <c r="G1106" s="67"/>
      <c r="H1106" s="29"/>
    </row>
    <row r="1107" spans="3:8" ht="45" customHeight="1" x14ac:dyDescent="0.25">
      <c r="C1107" s="56">
        <v>1103</v>
      </c>
      <c r="D1107" s="30"/>
      <c r="E1107" s="65"/>
      <c r="F1107" s="66"/>
      <c r="G1107" s="67"/>
      <c r="H1107" s="29"/>
    </row>
    <row r="1108" spans="3:8" ht="45" customHeight="1" x14ac:dyDescent="0.25">
      <c r="C1108" s="56">
        <v>1104</v>
      </c>
      <c r="D1108" s="30"/>
      <c r="E1108" s="65"/>
      <c r="F1108" s="66"/>
      <c r="G1108" s="67"/>
      <c r="H1108" s="29"/>
    </row>
    <row r="1109" spans="3:8" ht="45" customHeight="1" x14ac:dyDescent="0.25">
      <c r="C1109" s="56">
        <v>1105</v>
      </c>
      <c r="D1109" s="30"/>
      <c r="E1109" s="65"/>
      <c r="F1109" s="66"/>
      <c r="G1109" s="67"/>
      <c r="H1109" s="29"/>
    </row>
    <row r="1110" spans="3:8" ht="45" customHeight="1" x14ac:dyDescent="0.25">
      <c r="C1110" s="56">
        <v>1106</v>
      </c>
      <c r="D1110" s="30"/>
      <c r="E1110" s="65"/>
      <c r="F1110" s="66"/>
      <c r="G1110" s="67"/>
      <c r="H1110" s="29"/>
    </row>
    <row r="1111" spans="3:8" ht="45" customHeight="1" x14ac:dyDescent="0.25">
      <c r="C1111" s="56">
        <v>1107</v>
      </c>
      <c r="D1111" s="30"/>
      <c r="E1111" s="65"/>
      <c r="F1111" s="66"/>
      <c r="G1111" s="67"/>
      <c r="H1111" s="29"/>
    </row>
    <row r="1112" spans="3:8" ht="45" customHeight="1" x14ac:dyDescent="0.25">
      <c r="C1112" s="56">
        <v>1108</v>
      </c>
      <c r="D1112" s="30"/>
      <c r="E1112" s="65"/>
      <c r="F1112" s="66"/>
      <c r="G1112" s="67"/>
      <c r="H1112" s="29"/>
    </row>
    <row r="1113" spans="3:8" ht="45" customHeight="1" x14ac:dyDescent="0.25">
      <c r="C1113" s="56">
        <v>1109</v>
      </c>
      <c r="D1113" s="30"/>
      <c r="E1113" s="65"/>
      <c r="F1113" s="66"/>
      <c r="G1113" s="67"/>
      <c r="H1113" s="29"/>
    </row>
    <row r="1114" spans="3:8" ht="45" customHeight="1" x14ac:dyDescent="0.25">
      <c r="C1114" s="56">
        <v>1110</v>
      </c>
      <c r="D1114" s="30"/>
      <c r="E1114" s="65"/>
      <c r="F1114" s="66"/>
      <c r="G1114" s="67"/>
      <c r="H1114" s="29"/>
    </row>
    <row r="1115" spans="3:8" ht="45" customHeight="1" x14ac:dyDescent="0.25">
      <c r="C1115" s="56">
        <v>1111</v>
      </c>
      <c r="D1115" s="30"/>
      <c r="E1115" s="65"/>
      <c r="F1115" s="66"/>
      <c r="G1115" s="67"/>
      <c r="H1115" s="29"/>
    </row>
    <row r="1116" spans="3:8" ht="45" customHeight="1" x14ac:dyDescent="0.25">
      <c r="C1116" s="56">
        <v>1112</v>
      </c>
      <c r="D1116" s="30"/>
      <c r="E1116" s="65"/>
      <c r="F1116" s="66"/>
      <c r="G1116" s="67"/>
      <c r="H1116" s="29"/>
    </row>
    <row r="1117" spans="3:8" ht="45" customHeight="1" x14ac:dyDescent="0.25">
      <c r="C1117" s="56">
        <v>1113</v>
      </c>
      <c r="D1117" s="30"/>
      <c r="E1117" s="65"/>
      <c r="F1117" s="66"/>
      <c r="G1117" s="67"/>
      <c r="H1117" s="29"/>
    </row>
    <row r="1118" spans="3:8" ht="45" customHeight="1" x14ac:dyDescent="0.25">
      <c r="C1118" s="56">
        <v>1114</v>
      </c>
      <c r="D1118" s="30"/>
      <c r="E1118" s="65"/>
      <c r="F1118" s="66"/>
      <c r="G1118" s="67"/>
      <c r="H1118" s="29"/>
    </row>
    <row r="1119" spans="3:8" ht="45" customHeight="1" x14ac:dyDescent="0.25">
      <c r="C1119" s="56">
        <v>1115</v>
      </c>
      <c r="D1119" s="30"/>
      <c r="E1119" s="65"/>
      <c r="F1119" s="66"/>
      <c r="G1119" s="67"/>
      <c r="H1119" s="29"/>
    </row>
    <row r="1120" spans="3:8" ht="45" customHeight="1" x14ac:dyDescent="0.25">
      <c r="C1120" s="56">
        <v>1116</v>
      </c>
      <c r="D1120" s="30"/>
      <c r="E1120" s="65"/>
      <c r="F1120" s="66"/>
      <c r="G1120" s="67"/>
      <c r="H1120" s="29"/>
    </row>
    <row r="1121" spans="3:8" ht="45" customHeight="1" x14ac:dyDescent="0.25">
      <c r="C1121" s="56">
        <v>1117</v>
      </c>
      <c r="D1121" s="30"/>
      <c r="E1121" s="65"/>
      <c r="F1121" s="66"/>
      <c r="G1121" s="67"/>
      <c r="H1121" s="29"/>
    </row>
    <row r="1122" spans="3:8" ht="45" customHeight="1" x14ac:dyDescent="0.25">
      <c r="C1122" s="56">
        <v>1118</v>
      </c>
      <c r="D1122" s="30"/>
      <c r="E1122" s="65"/>
      <c r="F1122" s="66"/>
      <c r="G1122" s="67"/>
      <c r="H1122" s="29"/>
    </row>
    <row r="1123" spans="3:8" ht="45" customHeight="1" x14ac:dyDescent="0.25">
      <c r="C1123" s="56">
        <v>1119</v>
      </c>
      <c r="D1123" s="30"/>
      <c r="E1123" s="65"/>
      <c r="F1123" s="66"/>
      <c r="G1123" s="67"/>
      <c r="H1123" s="29"/>
    </row>
    <row r="1124" spans="3:8" ht="45" customHeight="1" x14ac:dyDescent="0.25">
      <c r="C1124" s="56">
        <v>1120</v>
      </c>
      <c r="D1124" s="30"/>
      <c r="E1124" s="65"/>
      <c r="F1124" s="66"/>
      <c r="G1124" s="67"/>
      <c r="H1124" s="29"/>
    </row>
    <row r="1125" spans="3:8" ht="45" customHeight="1" x14ac:dyDescent="0.25">
      <c r="C1125" s="56">
        <v>1121</v>
      </c>
      <c r="D1125" s="30"/>
      <c r="E1125" s="65"/>
      <c r="F1125" s="66"/>
      <c r="G1125" s="67"/>
      <c r="H1125" s="29"/>
    </row>
    <row r="1126" spans="3:8" ht="45" customHeight="1" x14ac:dyDescent="0.25">
      <c r="C1126" s="56">
        <v>1122</v>
      </c>
      <c r="D1126" s="30"/>
      <c r="E1126" s="65"/>
      <c r="F1126" s="66"/>
      <c r="G1126" s="67"/>
      <c r="H1126" s="29"/>
    </row>
    <row r="1127" spans="3:8" ht="45" customHeight="1" x14ac:dyDescent="0.25">
      <c r="C1127" s="56">
        <v>1123</v>
      </c>
      <c r="D1127" s="30"/>
      <c r="E1127" s="65"/>
      <c r="F1127" s="66"/>
      <c r="G1127" s="67"/>
      <c r="H1127" s="29"/>
    </row>
    <row r="1128" spans="3:8" ht="45" customHeight="1" x14ac:dyDescent="0.25">
      <c r="C1128" s="56">
        <v>1124</v>
      </c>
      <c r="D1128" s="30"/>
      <c r="E1128" s="65"/>
      <c r="F1128" s="66"/>
      <c r="G1128" s="67"/>
      <c r="H1128" s="29"/>
    </row>
    <row r="1129" spans="3:8" ht="45" customHeight="1" x14ac:dyDescent="0.25">
      <c r="C1129" s="56">
        <v>1125</v>
      </c>
      <c r="D1129" s="30"/>
      <c r="E1129" s="65"/>
      <c r="F1129" s="66"/>
      <c r="G1129" s="67"/>
      <c r="H1129" s="29"/>
    </row>
    <row r="1130" spans="3:8" ht="45" customHeight="1" x14ac:dyDescent="0.25">
      <c r="C1130" s="56">
        <v>1126</v>
      </c>
      <c r="D1130" s="30"/>
      <c r="E1130" s="65"/>
      <c r="F1130" s="66"/>
      <c r="G1130" s="67"/>
      <c r="H1130" s="29"/>
    </row>
    <row r="1131" spans="3:8" ht="45" customHeight="1" x14ac:dyDescent="0.25">
      <c r="C1131" s="56">
        <v>1127</v>
      </c>
      <c r="D1131" s="30"/>
      <c r="E1131" s="65"/>
      <c r="F1131" s="66"/>
      <c r="G1131" s="67"/>
      <c r="H1131" s="29"/>
    </row>
    <row r="1132" spans="3:8" ht="45" customHeight="1" x14ac:dyDescent="0.25">
      <c r="C1132" s="56">
        <v>1128</v>
      </c>
      <c r="D1132" s="30"/>
      <c r="E1132" s="65"/>
      <c r="F1132" s="66"/>
      <c r="G1132" s="67"/>
      <c r="H1132" s="29"/>
    </row>
    <row r="1133" spans="3:8" ht="45" customHeight="1" x14ac:dyDescent="0.25">
      <c r="C1133" s="56">
        <v>1129</v>
      </c>
      <c r="D1133" s="30"/>
      <c r="E1133" s="65"/>
      <c r="F1133" s="66"/>
      <c r="G1133" s="67"/>
      <c r="H1133" s="29"/>
    </row>
    <row r="1134" spans="3:8" ht="45" customHeight="1" x14ac:dyDescent="0.25">
      <c r="C1134" s="56">
        <v>1130</v>
      </c>
      <c r="D1134" s="30"/>
      <c r="E1134" s="65"/>
      <c r="F1134" s="66"/>
      <c r="G1134" s="67"/>
      <c r="H1134" s="29"/>
    </row>
    <row r="1135" spans="3:8" ht="45" customHeight="1" x14ac:dyDescent="0.25">
      <c r="C1135" s="56">
        <v>1131</v>
      </c>
      <c r="D1135" s="30"/>
      <c r="E1135" s="65"/>
      <c r="F1135" s="66"/>
      <c r="G1135" s="67"/>
      <c r="H1135" s="29"/>
    </row>
    <row r="1136" spans="3:8" ht="45" customHeight="1" x14ac:dyDescent="0.25">
      <c r="C1136" s="56">
        <v>1132</v>
      </c>
      <c r="D1136" s="30"/>
      <c r="E1136" s="65"/>
      <c r="F1136" s="66"/>
      <c r="G1136" s="67"/>
      <c r="H1136" s="29"/>
    </row>
    <row r="1137" spans="3:8" ht="45" customHeight="1" x14ac:dyDescent="0.25">
      <c r="C1137" s="56">
        <v>1133</v>
      </c>
      <c r="D1137" s="30"/>
      <c r="E1137" s="65"/>
      <c r="F1137" s="66"/>
      <c r="G1137" s="67"/>
      <c r="H1137" s="29"/>
    </row>
    <row r="1138" spans="3:8" ht="45" customHeight="1" x14ac:dyDescent="0.25">
      <c r="C1138" s="56">
        <v>1134</v>
      </c>
      <c r="D1138" s="30"/>
      <c r="E1138" s="65"/>
      <c r="F1138" s="66"/>
      <c r="G1138" s="67"/>
      <c r="H1138" s="29"/>
    </row>
    <row r="1139" spans="3:8" ht="45" customHeight="1" x14ac:dyDescent="0.25">
      <c r="C1139" s="56">
        <v>1135</v>
      </c>
      <c r="D1139" s="30"/>
      <c r="E1139" s="65"/>
      <c r="F1139" s="66"/>
      <c r="G1139" s="67"/>
      <c r="H1139" s="29"/>
    </row>
    <row r="1140" spans="3:8" ht="45" customHeight="1" x14ac:dyDescent="0.25">
      <c r="C1140" s="56">
        <v>1136</v>
      </c>
      <c r="D1140" s="30"/>
      <c r="E1140" s="65"/>
      <c r="F1140" s="66"/>
      <c r="G1140" s="67"/>
      <c r="H1140" s="29"/>
    </row>
    <row r="1141" spans="3:8" ht="45" customHeight="1" x14ac:dyDescent="0.25">
      <c r="C1141" s="56">
        <v>1137</v>
      </c>
      <c r="D1141" s="30"/>
      <c r="E1141" s="65"/>
      <c r="F1141" s="66"/>
      <c r="G1141" s="67"/>
      <c r="H1141" s="29"/>
    </row>
    <row r="1142" spans="3:8" ht="45" customHeight="1" x14ac:dyDescent="0.25">
      <c r="C1142" s="56">
        <v>1138</v>
      </c>
      <c r="D1142" s="30"/>
      <c r="E1142" s="65"/>
      <c r="F1142" s="66"/>
      <c r="G1142" s="67"/>
      <c r="H1142" s="29"/>
    </row>
    <row r="1143" spans="3:8" ht="45" customHeight="1" x14ac:dyDescent="0.25">
      <c r="C1143" s="56">
        <v>1139</v>
      </c>
      <c r="D1143" s="30"/>
      <c r="E1143" s="65"/>
      <c r="F1143" s="66"/>
      <c r="G1143" s="67"/>
      <c r="H1143" s="29"/>
    </row>
    <row r="1144" spans="3:8" ht="45" customHeight="1" x14ac:dyDescent="0.25">
      <c r="C1144" s="56">
        <v>1140</v>
      </c>
      <c r="D1144" s="30"/>
      <c r="E1144" s="65"/>
      <c r="F1144" s="66"/>
      <c r="G1144" s="67"/>
      <c r="H1144" s="29"/>
    </row>
    <row r="1145" spans="3:8" ht="45" customHeight="1" x14ac:dyDescent="0.25">
      <c r="C1145" s="56">
        <v>1141</v>
      </c>
      <c r="D1145" s="30"/>
      <c r="E1145" s="65"/>
      <c r="F1145" s="66"/>
      <c r="G1145" s="67"/>
      <c r="H1145" s="29"/>
    </row>
    <row r="1146" spans="3:8" ht="45" customHeight="1" x14ac:dyDescent="0.25">
      <c r="C1146" s="56">
        <v>1142</v>
      </c>
      <c r="D1146" s="30"/>
      <c r="E1146" s="65"/>
      <c r="F1146" s="66"/>
      <c r="G1146" s="67"/>
      <c r="H1146" s="29"/>
    </row>
    <row r="1147" spans="3:8" ht="45" customHeight="1" x14ac:dyDescent="0.25">
      <c r="C1147" s="56">
        <v>1143</v>
      </c>
      <c r="D1147" s="30"/>
      <c r="E1147" s="65"/>
      <c r="F1147" s="66"/>
      <c r="G1147" s="67"/>
      <c r="H1147" s="29"/>
    </row>
    <row r="1148" spans="3:8" ht="45" customHeight="1" x14ac:dyDescent="0.25">
      <c r="C1148" s="56">
        <v>1144</v>
      </c>
      <c r="D1148" s="30"/>
      <c r="E1148" s="65"/>
      <c r="F1148" s="66"/>
      <c r="G1148" s="67"/>
      <c r="H1148" s="29"/>
    </row>
    <row r="1149" spans="3:8" ht="45" customHeight="1" x14ac:dyDescent="0.25">
      <c r="C1149" s="56">
        <v>1145</v>
      </c>
      <c r="D1149" s="30"/>
      <c r="E1149" s="65"/>
      <c r="F1149" s="66"/>
      <c r="G1149" s="67"/>
      <c r="H1149" s="29"/>
    </row>
    <row r="1150" spans="3:8" ht="45" customHeight="1" x14ac:dyDescent="0.25">
      <c r="C1150" s="56">
        <v>1146</v>
      </c>
      <c r="D1150" s="30"/>
      <c r="E1150" s="65"/>
      <c r="F1150" s="66"/>
      <c r="G1150" s="67"/>
      <c r="H1150" s="29"/>
    </row>
    <row r="1151" spans="3:8" ht="45" customHeight="1" x14ac:dyDescent="0.25">
      <c r="C1151" s="56">
        <v>1147</v>
      </c>
      <c r="D1151" s="30"/>
      <c r="E1151" s="65"/>
      <c r="F1151" s="66"/>
      <c r="G1151" s="67"/>
      <c r="H1151" s="29"/>
    </row>
    <row r="1152" spans="3:8" ht="45" customHeight="1" x14ac:dyDescent="0.25">
      <c r="C1152" s="56">
        <v>1148</v>
      </c>
      <c r="D1152" s="30"/>
      <c r="E1152" s="65"/>
      <c r="F1152" s="66"/>
      <c r="G1152" s="67"/>
      <c r="H1152" s="29"/>
    </row>
    <row r="1153" spans="3:8" ht="45" customHeight="1" x14ac:dyDescent="0.25">
      <c r="C1153" s="56">
        <v>1149</v>
      </c>
      <c r="D1153" s="30"/>
      <c r="E1153" s="65"/>
      <c r="F1153" s="66"/>
      <c r="G1153" s="67"/>
      <c r="H1153" s="29"/>
    </row>
    <row r="1154" spans="3:8" ht="45" customHeight="1" x14ac:dyDescent="0.25">
      <c r="C1154" s="56">
        <v>1150</v>
      </c>
      <c r="D1154" s="30"/>
      <c r="E1154" s="65"/>
      <c r="F1154" s="66"/>
      <c r="G1154" s="67"/>
      <c r="H1154" s="29"/>
    </row>
    <row r="1155" spans="3:8" ht="45" customHeight="1" x14ac:dyDescent="0.25">
      <c r="C1155" s="56">
        <v>1151</v>
      </c>
      <c r="D1155" s="30"/>
      <c r="E1155" s="65"/>
      <c r="F1155" s="66"/>
      <c r="G1155" s="67"/>
      <c r="H1155" s="29"/>
    </row>
    <row r="1156" spans="3:8" ht="45" customHeight="1" x14ac:dyDescent="0.25">
      <c r="C1156" s="56">
        <v>1152</v>
      </c>
      <c r="D1156" s="30"/>
      <c r="E1156" s="65"/>
      <c r="F1156" s="66"/>
      <c r="G1156" s="67"/>
      <c r="H1156" s="29"/>
    </row>
    <row r="1157" spans="3:8" ht="45" customHeight="1" x14ac:dyDescent="0.25">
      <c r="C1157" s="56">
        <v>1153</v>
      </c>
      <c r="D1157" s="30"/>
      <c r="E1157" s="65"/>
      <c r="F1157" s="66"/>
      <c r="G1157" s="67"/>
      <c r="H1157" s="29"/>
    </row>
    <row r="1158" spans="3:8" ht="45" customHeight="1" x14ac:dyDescent="0.25">
      <c r="C1158" s="56">
        <v>1154</v>
      </c>
      <c r="D1158" s="30"/>
      <c r="E1158" s="65"/>
      <c r="F1158" s="66"/>
      <c r="G1158" s="67"/>
      <c r="H1158" s="29"/>
    </row>
    <row r="1159" spans="3:8" ht="45" customHeight="1" x14ac:dyDescent="0.25">
      <c r="C1159" s="56">
        <v>1155</v>
      </c>
      <c r="D1159" s="30"/>
      <c r="E1159" s="65"/>
      <c r="F1159" s="66"/>
      <c r="G1159" s="67"/>
      <c r="H1159" s="29"/>
    </row>
    <row r="1160" spans="3:8" ht="45" customHeight="1" x14ac:dyDescent="0.25">
      <c r="C1160" s="56">
        <v>1156</v>
      </c>
      <c r="D1160" s="30"/>
      <c r="E1160" s="65"/>
      <c r="F1160" s="66"/>
      <c r="G1160" s="67"/>
      <c r="H1160" s="29"/>
    </row>
    <row r="1161" spans="3:8" ht="45" customHeight="1" x14ac:dyDescent="0.25">
      <c r="C1161" s="56">
        <v>1157</v>
      </c>
      <c r="D1161" s="30"/>
      <c r="E1161" s="65"/>
      <c r="F1161" s="66"/>
      <c r="G1161" s="67"/>
      <c r="H1161" s="29"/>
    </row>
    <row r="1162" spans="3:8" ht="45" customHeight="1" x14ac:dyDescent="0.25">
      <c r="C1162" s="56">
        <v>1158</v>
      </c>
      <c r="D1162" s="30"/>
      <c r="E1162" s="65"/>
      <c r="F1162" s="66"/>
      <c r="G1162" s="67"/>
      <c r="H1162" s="29"/>
    </row>
    <row r="1163" spans="3:8" ht="45" customHeight="1" x14ac:dyDescent="0.25">
      <c r="C1163" s="56">
        <v>1159</v>
      </c>
      <c r="D1163" s="30"/>
      <c r="E1163" s="65"/>
      <c r="F1163" s="66"/>
      <c r="G1163" s="67"/>
      <c r="H1163" s="29"/>
    </row>
    <row r="1164" spans="3:8" ht="45" customHeight="1" x14ac:dyDescent="0.25">
      <c r="C1164" s="56">
        <v>1160</v>
      </c>
      <c r="D1164" s="30"/>
      <c r="E1164" s="65"/>
      <c r="F1164" s="66"/>
      <c r="G1164" s="67"/>
      <c r="H1164" s="29"/>
    </row>
    <row r="1165" spans="3:8" ht="45" customHeight="1" x14ac:dyDescent="0.25">
      <c r="C1165" s="56">
        <v>1161</v>
      </c>
      <c r="D1165" s="30"/>
      <c r="E1165" s="65"/>
      <c r="F1165" s="66"/>
      <c r="G1165" s="67"/>
      <c r="H1165" s="29"/>
    </row>
    <row r="1166" spans="3:8" ht="45" customHeight="1" x14ac:dyDescent="0.25">
      <c r="C1166" s="56">
        <v>1162</v>
      </c>
      <c r="D1166" s="30"/>
      <c r="E1166" s="65"/>
      <c r="F1166" s="66"/>
      <c r="G1166" s="67"/>
      <c r="H1166" s="29"/>
    </row>
    <row r="1167" spans="3:8" ht="45" customHeight="1" x14ac:dyDescent="0.25">
      <c r="C1167" s="56">
        <v>1163</v>
      </c>
      <c r="D1167" s="30"/>
      <c r="E1167" s="65"/>
      <c r="F1167" s="66"/>
      <c r="G1167" s="67"/>
      <c r="H1167" s="29"/>
    </row>
    <row r="1168" spans="3:8" ht="45" customHeight="1" x14ac:dyDescent="0.25">
      <c r="C1168" s="56">
        <v>1164</v>
      </c>
      <c r="D1168" s="30"/>
      <c r="E1168" s="65"/>
      <c r="F1168" s="66"/>
      <c r="G1168" s="67"/>
      <c r="H1168" s="29"/>
    </row>
    <row r="1169" spans="3:8" ht="45" customHeight="1" x14ac:dyDescent="0.25">
      <c r="C1169" s="56">
        <v>1165</v>
      </c>
      <c r="D1169" s="30"/>
      <c r="E1169" s="65"/>
      <c r="F1169" s="66"/>
      <c r="G1169" s="67"/>
      <c r="H1169" s="29"/>
    </row>
    <row r="1170" spans="3:8" ht="45" customHeight="1" x14ac:dyDescent="0.25">
      <c r="C1170" s="56">
        <v>1166</v>
      </c>
      <c r="D1170" s="30"/>
      <c r="E1170" s="65"/>
      <c r="F1170" s="66"/>
      <c r="G1170" s="67"/>
      <c r="H1170" s="29"/>
    </row>
    <row r="1171" spans="3:8" ht="45" customHeight="1" x14ac:dyDescent="0.25">
      <c r="C1171" s="56">
        <v>1167</v>
      </c>
      <c r="D1171" s="30"/>
      <c r="E1171" s="65"/>
      <c r="F1171" s="66"/>
      <c r="G1171" s="67"/>
      <c r="H1171" s="29"/>
    </row>
    <row r="1172" spans="3:8" ht="45" customHeight="1" x14ac:dyDescent="0.25">
      <c r="C1172" s="56">
        <v>1168</v>
      </c>
      <c r="D1172" s="30"/>
      <c r="E1172" s="65"/>
      <c r="F1172" s="66"/>
      <c r="G1172" s="67"/>
      <c r="H1172" s="29"/>
    </row>
    <row r="1173" spans="3:8" ht="45" customHeight="1" x14ac:dyDescent="0.25">
      <c r="C1173" s="56">
        <v>1169</v>
      </c>
      <c r="D1173" s="30"/>
      <c r="E1173" s="65"/>
      <c r="F1173" s="66"/>
      <c r="G1173" s="67"/>
      <c r="H1173" s="29"/>
    </row>
    <row r="1174" spans="3:8" ht="45" customHeight="1" x14ac:dyDescent="0.25">
      <c r="C1174" s="56">
        <v>1170</v>
      </c>
      <c r="D1174" s="30"/>
      <c r="E1174" s="65"/>
      <c r="F1174" s="66"/>
      <c r="G1174" s="67"/>
      <c r="H1174" s="29"/>
    </row>
    <row r="1175" spans="3:8" ht="45" customHeight="1" x14ac:dyDescent="0.25">
      <c r="C1175" s="56">
        <v>1171</v>
      </c>
      <c r="D1175" s="30"/>
      <c r="E1175" s="65"/>
      <c r="F1175" s="66"/>
      <c r="G1175" s="67"/>
      <c r="H1175" s="29"/>
    </row>
    <row r="1176" spans="3:8" ht="45" customHeight="1" x14ac:dyDescent="0.25">
      <c r="C1176" s="56">
        <v>1172</v>
      </c>
      <c r="D1176" s="30"/>
      <c r="E1176" s="65"/>
      <c r="F1176" s="66"/>
      <c r="G1176" s="67"/>
      <c r="H1176" s="29"/>
    </row>
    <row r="1177" spans="3:8" ht="45" customHeight="1" x14ac:dyDescent="0.25">
      <c r="C1177" s="56">
        <v>1173</v>
      </c>
      <c r="D1177" s="30"/>
      <c r="E1177" s="65"/>
      <c r="F1177" s="66"/>
      <c r="G1177" s="67"/>
      <c r="H1177" s="29"/>
    </row>
    <row r="1178" spans="3:8" ht="45" customHeight="1" x14ac:dyDescent="0.25">
      <c r="C1178" s="56">
        <v>1174</v>
      </c>
      <c r="D1178" s="30"/>
      <c r="E1178" s="65"/>
      <c r="F1178" s="66"/>
      <c r="G1178" s="67"/>
      <c r="H1178" s="29"/>
    </row>
    <row r="1179" spans="3:8" ht="45" customHeight="1" x14ac:dyDescent="0.25">
      <c r="C1179" s="56">
        <v>1175</v>
      </c>
      <c r="D1179" s="30"/>
      <c r="E1179" s="65"/>
      <c r="F1179" s="66"/>
      <c r="G1179" s="67"/>
      <c r="H1179" s="29"/>
    </row>
    <row r="1180" spans="3:8" ht="45" customHeight="1" x14ac:dyDescent="0.25">
      <c r="C1180" s="56">
        <v>1176</v>
      </c>
      <c r="D1180" s="30"/>
      <c r="E1180" s="65"/>
      <c r="F1180" s="66"/>
      <c r="G1180" s="67"/>
      <c r="H1180" s="29"/>
    </row>
    <row r="1181" spans="3:8" ht="45" customHeight="1" x14ac:dyDescent="0.25">
      <c r="C1181" s="56">
        <v>1177</v>
      </c>
      <c r="D1181" s="30"/>
      <c r="E1181" s="65"/>
      <c r="F1181" s="66"/>
      <c r="G1181" s="67"/>
      <c r="H1181" s="29"/>
    </row>
    <row r="1182" spans="3:8" ht="45" customHeight="1" x14ac:dyDescent="0.25">
      <c r="C1182" s="56">
        <v>1178</v>
      </c>
      <c r="D1182" s="30"/>
      <c r="E1182" s="65"/>
      <c r="F1182" s="66"/>
      <c r="G1182" s="67"/>
      <c r="H1182" s="29"/>
    </row>
    <row r="1183" spans="3:8" ht="45" customHeight="1" x14ac:dyDescent="0.25">
      <c r="C1183" s="56">
        <v>1179</v>
      </c>
      <c r="D1183" s="30"/>
      <c r="E1183" s="65"/>
      <c r="F1183" s="66"/>
      <c r="G1183" s="67"/>
      <c r="H1183" s="29"/>
    </row>
    <row r="1184" spans="3:8" ht="45" customHeight="1" x14ac:dyDescent="0.25">
      <c r="C1184" s="56">
        <v>1180</v>
      </c>
      <c r="D1184" s="30"/>
      <c r="E1184" s="65"/>
      <c r="F1184" s="66"/>
      <c r="G1184" s="67"/>
      <c r="H1184" s="29"/>
    </row>
    <row r="1185" spans="3:8" ht="45" customHeight="1" x14ac:dyDescent="0.25">
      <c r="C1185" s="56">
        <v>1181</v>
      </c>
      <c r="D1185" s="30"/>
      <c r="E1185" s="65"/>
      <c r="F1185" s="66"/>
      <c r="G1185" s="67"/>
      <c r="H1185" s="29"/>
    </row>
    <row r="1186" spans="3:8" ht="45" customHeight="1" x14ac:dyDescent="0.25">
      <c r="C1186" s="56">
        <v>1182</v>
      </c>
      <c r="D1186" s="30"/>
      <c r="E1186" s="65"/>
      <c r="F1186" s="66"/>
      <c r="G1186" s="67"/>
      <c r="H1186" s="29"/>
    </row>
    <row r="1187" spans="3:8" ht="45" customHeight="1" x14ac:dyDescent="0.25">
      <c r="C1187" s="56">
        <v>1183</v>
      </c>
      <c r="D1187" s="30"/>
      <c r="E1187" s="65"/>
      <c r="F1187" s="66"/>
      <c r="G1187" s="67"/>
      <c r="H1187" s="29"/>
    </row>
    <row r="1188" spans="3:8" ht="45" customHeight="1" x14ac:dyDescent="0.25">
      <c r="C1188" s="56">
        <v>1184</v>
      </c>
      <c r="D1188" s="30"/>
      <c r="E1188" s="65"/>
      <c r="F1188" s="66"/>
      <c r="G1188" s="67"/>
      <c r="H1188" s="29"/>
    </row>
    <row r="1189" spans="3:8" ht="45" customHeight="1" x14ac:dyDescent="0.25">
      <c r="C1189" s="56">
        <v>1185</v>
      </c>
      <c r="D1189" s="30"/>
      <c r="E1189" s="65"/>
      <c r="F1189" s="66"/>
      <c r="G1189" s="67"/>
      <c r="H1189" s="29"/>
    </row>
    <row r="1190" spans="3:8" ht="45" customHeight="1" x14ac:dyDescent="0.25">
      <c r="C1190" s="56">
        <v>1186</v>
      </c>
      <c r="D1190" s="30"/>
      <c r="E1190" s="65"/>
      <c r="F1190" s="66"/>
      <c r="G1190" s="67"/>
      <c r="H1190" s="29"/>
    </row>
    <row r="1191" spans="3:8" ht="45" customHeight="1" x14ac:dyDescent="0.25">
      <c r="C1191" s="56">
        <v>1187</v>
      </c>
      <c r="D1191" s="30"/>
      <c r="E1191" s="65"/>
      <c r="F1191" s="66"/>
      <c r="G1191" s="67"/>
      <c r="H1191" s="29"/>
    </row>
    <row r="1192" spans="3:8" ht="45" customHeight="1" x14ac:dyDescent="0.25">
      <c r="C1192" s="56">
        <v>1188</v>
      </c>
      <c r="D1192" s="30"/>
      <c r="E1192" s="65"/>
      <c r="F1192" s="66"/>
      <c r="G1192" s="67"/>
      <c r="H1192" s="29"/>
    </row>
    <row r="1193" spans="3:8" ht="45" customHeight="1" x14ac:dyDescent="0.25">
      <c r="C1193" s="56">
        <v>1189</v>
      </c>
      <c r="D1193" s="30"/>
      <c r="E1193" s="65"/>
      <c r="F1193" s="66"/>
      <c r="G1193" s="67"/>
      <c r="H1193" s="29"/>
    </row>
    <row r="1194" spans="3:8" ht="45" customHeight="1" x14ac:dyDescent="0.25">
      <c r="C1194" s="56">
        <v>1190</v>
      </c>
      <c r="D1194" s="30"/>
      <c r="E1194" s="65"/>
      <c r="F1194" s="66"/>
      <c r="G1194" s="67"/>
      <c r="H1194" s="29"/>
    </row>
    <row r="1195" spans="3:8" ht="45" customHeight="1" x14ac:dyDescent="0.25">
      <c r="C1195" s="56">
        <v>1191</v>
      </c>
      <c r="D1195" s="30"/>
      <c r="E1195" s="65"/>
      <c r="F1195" s="66"/>
      <c r="G1195" s="67"/>
      <c r="H1195" s="29"/>
    </row>
    <row r="1196" spans="3:8" ht="45" customHeight="1" x14ac:dyDescent="0.25">
      <c r="C1196" s="56">
        <v>1192</v>
      </c>
      <c r="D1196" s="30"/>
      <c r="E1196" s="65"/>
      <c r="F1196" s="66"/>
      <c r="G1196" s="67"/>
      <c r="H1196" s="29"/>
    </row>
    <row r="1197" spans="3:8" ht="45" customHeight="1" x14ac:dyDescent="0.25">
      <c r="C1197" s="56">
        <v>1193</v>
      </c>
      <c r="D1197" s="30"/>
      <c r="E1197" s="65"/>
      <c r="F1197" s="66"/>
      <c r="G1197" s="67"/>
      <c r="H1197" s="29"/>
    </row>
    <row r="1198" spans="3:8" ht="45" customHeight="1" x14ac:dyDescent="0.25">
      <c r="C1198" s="56">
        <v>1194</v>
      </c>
      <c r="D1198" s="30"/>
      <c r="E1198" s="65"/>
      <c r="F1198" s="66"/>
      <c r="G1198" s="67"/>
      <c r="H1198" s="29"/>
    </row>
    <row r="1199" spans="3:8" ht="45" customHeight="1" x14ac:dyDescent="0.25">
      <c r="C1199" s="56">
        <v>1195</v>
      </c>
      <c r="D1199" s="30"/>
      <c r="E1199" s="65"/>
      <c r="F1199" s="66"/>
      <c r="G1199" s="67"/>
      <c r="H1199" s="29"/>
    </row>
    <row r="1200" spans="3:8" ht="45" customHeight="1" x14ac:dyDescent="0.25">
      <c r="C1200" s="56">
        <v>1196</v>
      </c>
      <c r="D1200" s="30"/>
      <c r="E1200" s="65"/>
      <c r="F1200" s="66"/>
      <c r="G1200" s="67"/>
      <c r="H1200" s="29"/>
    </row>
    <row r="1201" spans="3:8" ht="45" customHeight="1" x14ac:dyDescent="0.25">
      <c r="C1201" s="56">
        <v>1197</v>
      </c>
      <c r="D1201" s="30"/>
      <c r="E1201" s="65"/>
      <c r="F1201" s="66"/>
      <c r="G1201" s="67"/>
      <c r="H1201" s="29"/>
    </row>
    <row r="1202" spans="3:8" ht="45" customHeight="1" x14ac:dyDescent="0.25">
      <c r="C1202" s="56">
        <v>1198</v>
      </c>
      <c r="D1202" s="30"/>
      <c r="E1202" s="65"/>
      <c r="F1202" s="66"/>
      <c r="G1202" s="67"/>
      <c r="H1202" s="29"/>
    </row>
    <row r="1203" spans="3:8" ht="45" customHeight="1" x14ac:dyDescent="0.25">
      <c r="C1203" s="56">
        <v>1199</v>
      </c>
      <c r="D1203" s="30"/>
      <c r="E1203" s="65"/>
      <c r="F1203" s="66"/>
      <c r="G1203" s="67"/>
      <c r="H1203" s="29"/>
    </row>
    <row r="1204" spans="3:8" ht="45" customHeight="1" x14ac:dyDescent="0.25">
      <c r="C1204" s="56">
        <v>1200</v>
      </c>
      <c r="D1204" s="30"/>
      <c r="E1204" s="65"/>
      <c r="F1204" s="66"/>
      <c r="G1204" s="67"/>
      <c r="H1204" s="29"/>
    </row>
    <row r="1205" spans="3:8" ht="45" customHeight="1" x14ac:dyDescent="0.25">
      <c r="C1205" s="56">
        <v>1201</v>
      </c>
      <c r="D1205" s="30"/>
      <c r="E1205" s="65"/>
      <c r="F1205" s="66"/>
      <c r="G1205" s="67"/>
      <c r="H1205" s="29"/>
    </row>
    <row r="1206" spans="3:8" ht="45" customHeight="1" x14ac:dyDescent="0.25">
      <c r="C1206" s="56">
        <v>1202</v>
      </c>
      <c r="D1206" s="30"/>
      <c r="E1206" s="65"/>
      <c r="F1206" s="66"/>
      <c r="G1206" s="67"/>
      <c r="H1206" s="29"/>
    </row>
    <row r="1207" spans="3:8" ht="45" customHeight="1" x14ac:dyDescent="0.25">
      <c r="C1207" s="56">
        <v>1203</v>
      </c>
      <c r="D1207" s="30"/>
      <c r="E1207" s="65"/>
      <c r="F1207" s="66"/>
      <c r="G1207" s="67"/>
      <c r="H1207" s="29"/>
    </row>
    <row r="1208" spans="3:8" ht="45" customHeight="1" x14ac:dyDescent="0.25">
      <c r="C1208" s="56">
        <v>1204</v>
      </c>
      <c r="D1208" s="30"/>
      <c r="E1208" s="65"/>
      <c r="F1208" s="66"/>
      <c r="G1208" s="67"/>
      <c r="H1208" s="29"/>
    </row>
    <row r="1209" spans="3:8" ht="45" customHeight="1" x14ac:dyDescent="0.25">
      <c r="C1209" s="56">
        <v>1205</v>
      </c>
      <c r="D1209" s="30"/>
      <c r="E1209" s="65"/>
      <c r="F1209" s="66"/>
      <c r="G1209" s="67"/>
      <c r="H1209" s="29"/>
    </row>
    <row r="1210" spans="3:8" ht="45" customHeight="1" x14ac:dyDescent="0.25">
      <c r="C1210" s="56">
        <v>1206</v>
      </c>
      <c r="D1210" s="30"/>
      <c r="E1210" s="65"/>
      <c r="F1210" s="66"/>
      <c r="G1210" s="67"/>
      <c r="H1210" s="29"/>
    </row>
    <row r="1211" spans="3:8" ht="45" customHeight="1" x14ac:dyDescent="0.25">
      <c r="C1211" s="56">
        <v>1207</v>
      </c>
      <c r="D1211" s="30"/>
      <c r="E1211" s="65"/>
      <c r="F1211" s="66"/>
      <c r="G1211" s="67"/>
      <c r="H1211" s="29"/>
    </row>
    <row r="1212" spans="3:8" ht="45" customHeight="1" x14ac:dyDescent="0.25">
      <c r="C1212" s="56">
        <v>1208</v>
      </c>
      <c r="D1212" s="30"/>
      <c r="E1212" s="65"/>
      <c r="F1212" s="66"/>
      <c r="G1212" s="67"/>
      <c r="H1212" s="29"/>
    </row>
    <row r="1213" spans="3:8" ht="45" customHeight="1" x14ac:dyDescent="0.25">
      <c r="C1213" s="56">
        <v>1209</v>
      </c>
      <c r="D1213" s="30"/>
      <c r="E1213" s="65"/>
      <c r="F1213" s="66"/>
      <c r="G1213" s="67"/>
      <c r="H1213" s="29"/>
    </row>
    <row r="1214" spans="3:8" ht="45" customHeight="1" x14ac:dyDescent="0.25">
      <c r="C1214" s="56">
        <v>1210</v>
      </c>
      <c r="D1214" s="30"/>
      <c r="E1214" s="65"/>
      <c r="F1214" s="66"/>
      <c r="G1214" s="67"/>
      <c r="H1214" s="29"/>
    </row>
    <row r="1215" spans="3:8" ht="45" customHeight="1" x14ac:dyDescent="0.25">
      <c r="C1215" s="56">
        <v>1211</v>
      </c>
      <c r="D1215" s="30"/>
      <c r="E1215" s="65"/>
      <c r="F1215" s="66"/>
      <c r="G1215" s="67"/>
      <c r="H1215" s="29"/>
    </row>
    <row r="1216" spans="3:8" ht="45" customHeight="1" x14ac:dyDescent="0.25">
      <c r="C1216" s="56">
        <v>1212</v>
      </c>
      <c r="D1216" s="30"/>
      <c r="E1216" s="65"/>
      <c r="F1216" s="66"/>
      <c r="G1216" s="67"/>
      <c r="H1216" s="29"/>
    </row>
    <row r="1217" spans="3:8" ht="45" customHeight="1" x14ac:dyDescent="0.25">
      <c r="C1217" s="56">
        <v>1213</v>
      </c>
      <c r="D1217" s="30"/>
      <c r="E1217" s="65"/>
      <c r="F1217" s="66"/>
      <c r="G1217" s="67"/>
      <c r="H1217" s="29"/>
    </row>
    <row r="1218" spans="3:8" ht="45" customHeight="1" x14ac:dyDescent="0.25">
      <c r="C1218" s="56">
        <v>1214</v>
      </c>
      <c r="D1218" s="30"/>
      <c r="E1218" s="65"/>
      <c r="F1218" s="66"/>
      <c r="G1218" s="67"/>
      <c r="H1218" s="29"/>
    </row>
    <row r="1219" spans="3:8" ht="45" customHeight="1" x14ac:dyDescent="0.25">
      <c r="C1219" s="56">
        <v>1215</v>
      </c>
      <c r="D1219" s="30"/>
      <c r="E1219" s="65"/>
      <c r="F1219" s="66"/>
      <c r="G1219" s="67"/>
      <c r="H1219" s="29"/>
    </row>
    <row r="1220" spans="3:8" ht="45" customHeight="1" x14ac:dyDescent="0.25">
      <c r="C1220" s="56">
        <v>1216</v>
      </c>
      <c r="D1220" s="30"/>
      <c r="E1220" s="65"/>
      <c r="F1220" s="66"/>
      <c r="G1220" s="67"/>
      <c r="H1220" s="29"/>
    </row>
    <row r="1221" spans="3:8" ht="45" customHeight="1" x14ac:dyDescent="0.25">
      <c r="C1221" s="56">
        <v>1217</v>
      </c>
      <c r="D1221" s="30"/>
      <c r="E1221" s="65"/>
      <c r="F1221" s="66"/>
      <c r="G1221" s="67"/>
      <c r="H1221" s="29"/>
    </row>
    <row r="1222" spans="3:8" ht="45" customHeight="1" x14ac:dyDescent="0.25">
      <c r="C1222" s="56">
        <v>1218</v>
      </c>
      <c r="D1222" s="30"/>
      <c r="E1222" s="65"/>
      <c r="F1222" s="66"/>
      <c r="G1222" s="67"/>
      <c r="H1222" s="29"/>
    </row>
    <row r="1223" spans="3:8" ht="45" customHeight="1" x14ac:dyDescent="0.25">
      <c r="C1223" s="56">
        <v>1219</v>
      </c>
      <c r="D1223" s="30"/>
      <c r="E1223" s="65"/>
      <c r="F1223" s="66"/>
      <c r="G1223" s="67"/>
      <c r="H1223" s="29"/>
    </row>
    <row r="1224" spans="3:8" ht="45" customHeight="1" x14ac:dyDescent="0.25">
      <c r="C1224" s="56">
        <v>1220</v>
      </c>
      <c r="D1224" s="30"/>
      <c r="E1224" s="65"/>
      <c r="F1224" s="66"/>
      <c r="G1224" s="67"/>
      <c r="H1224" s="29"/>
    </row>
    <row r="1225" spans="3:8" ht="45" customHeight="1" x14ac:dyDescent="0.25">
      <c r="C1225" s="56">
        <v>1221</v>
      </c>
      <c r="D1225" s="30"/>
      <c r="E1225" s="65"/>
      <c r="F1225" s="66"/>
      <c r="G1225" s="67"/>
      <c r="H1225" s="29"/>
    </row>
    <row r="1226" spans="3:8" ht="45" customHeight="1" x14ac:dyDescent="0.25">
      <c r="C1226" s="56">
        <v>1222</v>
      </c>
      <c r="D1226" s="30"/>
      <c r="E1226" s="65"/>
      <c r="F1226" s="66"/>
      <c r="G1226" s="67"/>
      <c r="H1226" s="29"/>
    </row>
    <row r="1227" spans="3:8" ht="45" customHeight="1" x14ac:dyDescent="0.25">
      <c r="C1227" s="56">
        <v>1223</v>
      </c>
      <c r="D1227" s="30"/>
      <c r="E1227" s="65"/>
      <c r="F1227" s="66"/>
      <c r="G1227" s="67"/>
      <c r="H1227" s="29"/>
    </row>
    <row r="1228" spans="3:8" ht="45" customHeight="1" x14ac:dyDescent="0.25">
      <c r="C1228" s="56">
        <v>1224</v>
      </c>
      <c r="D1228" s="30"/>
      <c r="E1228" s="65"/>
      <c r="F1228" s="66"/>
      <c r="G1228" s="67"/>
      <c r="H1228" s="29"/>
    </row>
    <row r="1229" spans="3:8" ht="45" customHeight="1" x14ac:dyDescent="0.25">
      <c r="C1229" s="56">
        <v>1225</v>
      </c>
      <c r="D1229" s="30"/>
      <c r="E1229" s="65"/>
      <c r="F1229" s="66"/>
      <c r="G1229" s="67"/>
      <c r="H1229" s="29"/>
    </row>
    <row r="1230" spans="3:8" ht="45" customHeight="1" x14ac:dyDescent="0.25">
      <c r="C1230" s="56">
        <v>1226</v>
      </c>
      <c r="D1230" s="30"/>
      <c r="E1230" s="65"/>
      <c r="F1230" s="66"/>
      <c r="G1230" s="67"/>
      <c r="H1230" s="29"/>
    </row>
    <row r="1231" spans="3:8" ht="45" customHeight="1" x14ac:dyDescent="0.25">
      <c r="C1231" s="56">
        <v>1227</v>
      </c>
      <c r="D1231" s="30"/>
      <c r="E1231" s="65"/>
      <c r="F1231" s="66"/>
      <c r="G1231" s="67"/>
      <c r="H1231" s="29"/>
    </row>
    <row r="1232" spans="3:8" ht="45" customHeight="1" x14ac:dyDescent="0.25">
      <c r="C1232" s="56">
        <v>1228</v>
      </c>
      <c r="D1232" s="30"/>
      <c r="E1232" s="65"/>
      <c r="F1232" s="66"/>
      <c r="G1232" s="67"/>
      <c r="H1232" s="29"/>
    </row>
    <row r="1233" spans="3:8" ht="45" customHeight="1" x14ac:dyDescent="0.25">
      <c r="C1233" s="56">
        <v>1229</v>
      </c>
      <c r="D1233" s="30"/>
      <c r="E1233" s="65"/>
      <c r="F1233" s="66"/>
      <c r="G1233" s="67"/>
      <c r="H1233" s="29"/>
    </row>
    <row r="1234" spans="3:8" ht="45" customHeight="1" x14ac:dyDescent="0.25">
      <c r="C1234" s="56">
        <v>1230</v>
      </c>
      <c r="D1234" s="30"/>
      <c r="E1234" s="65"/>
      <c r="F1234" s="66"/>
      <c r="G1234" s="67"/>
      <c r="H1234" s="29"/>
    </row>
    <row r="1235" spans="3:8" ht="45" customHeight="1" x14ac:dyDescent="0.25">
      <c r="C1235" s="56">
        <v>1231</v>
      </c>
      <c r="D1235" s="30"/>
      <c r="E1235" s="65"/>
      <c r="F1235" s="66"/>
      <c r="G1235" s="67"/>
      <c r="H1235" s="29"/>
    </row>
    <row r="1236" spans="3:8" ht="45" customHeight="1" x14ac:dyDescent="0.25">
      <c r="C1236" s="56">
        <v>1232</v>
      </c>
      <c r="D1236" s="30"/>
      <c r="E1236" s="65"/>
      <c r="F1236" s="66"/>
      <c r="G1236" s="67"/>
      <c r="H1236" s="29"/>
    </row>
    <row r="1237" spans="3:8" ht="45" customHeight="1" x14ac:dyDescent="0.25">
      <c r="C1237" s="56">
        <v>1233</v>
      </c>
      <c r="D1237" s="30"/>
      <c r="E1237" s="65"/>
      <c r="F1237" s="66"/>
      <c r="G1237" s="67"/>
      <c r="H1237" s="29"/>
    </row>
    <row r="1238" spans="3:8" ht="45" customHeight="1" x14ac:dyDescent="0.25">
      <c r="C1238" s="56">
        <v>1234</v>
      </c>
      <c r="D1238" s="30"/>
      <c r="E1238" s="65"/>
      <c r="F1238" s="66"/>
      <c r="G1238" s="67"/>
      <c r="H1238" s="29"/>
    </row>
    <row r="1239" spans="3:8" ht="45" customHeight="1" x14ac:dyDescent="0.25">
      <c r="C1239" s="56">
        <v>1235</v>
      </c>
      <c r="D1239" s="30"/>
      <c r="E1239" s="65"/>
      <c r="F1239" s="66"/>
      <c r="G1239" s="67"/>
      <c r="H1239" s="29"/>
    </row>
    <row r="1240" spans="3:8" ht="45" customHeight="1" x14ac:dyDescent="0.25">
      <c r="C1240" s="56">
        <v>1236</v>
      </c>
      <c r="D1240" s="30"/>
      <c r="E1240" s="65"/>
      <c r="F1240" s="66"/>
      <c r="G1240" s="67"/>
      <c r="H1240" s="29"/>
    </row>
    <row r="1241" spans="3:8" ht="45" customHeight="1" x14ac:dyDescent="0.25">
      <c r="C1241" s="56">
        <v>1237</v>
      </c>
      <c r="D1241" s="30"/>
      <c r="E1241" s="65"/>
      <c r="F1241" s="66"/>
      <c r="G1241" s="67"/>
      <c r="H1241" s="29"/>
    </row>
    <row r="1242" spans="3:8" ht="45" customHeight="1" x14ac:dyDescent="0.25">
      <c r="C1242" s="56">
        <v>1238</v>
      </c>
      <c r="D1242" s="30"/>
      <c r="E1242" s="65"/>
      <c r="F1242" s="66"/>
      <c r="G1242" s="67"/>
      <c r="H1242" s="29"/>
    </row>
    <row r="1243" spans="3:8" ht="45" customHeight="1" x14ac:dyDescent="0.25">
      <c r="C1243" s="56">
        <v>1239</v>
      </c>
      <c r="D1243" s="30"/>
      <c r="E1243" s="65"/>
      <c r="F1243" s="66"/>
      <c r="G1243" s="67"/>
      <c r="H1243" s="29"/>
    </row>
    <row r="1244" spans="3:8" ht="45" customHeight="1" x14ac:dyDescent="0.25">
      <c r="C1244" s="56">
        <v>1240</v>
      </c>
      <c r="D1244" s="30"/>
      <c r="E1244" s="65"/>
      <c r="F1244" s="66"/>
      <c r="G1244" s="67"/>
      <c r="H1244" s="29"/>
    </row>
    <row r="1245" spans="3:8" ht="45" customHeight="1" x14ac:dyDescent="0.25">
      <c r="C1245" s="56">
        <v>1241</v>
      </c>
      <c r="D1245" s="30"/>
      <c r="E1245" s="65"/>
      <c r="F1245" s="66"/>
      <c r="G1245" s="67"/>
      <c r="H1245" s="29"/>
    </row>
    <row r="1246" spans="3:8" ht="45" customHeight="1" x14ac:dyDescent="0.25">
      <c r="C1246" s="56">
        <v>1242</v>
      </c>
      <c r="D1246" s="30"/>
      <c r="E1246" s="65"/>
      <c r="F1246" s="66"/>
      <c r="G1246" s="67"/>
      <c r="H1246" s="29"/>
    </row>
    <row r="1247" spans="3:8" ht="45" customHeight="1" x14ac:dyDescent="0.25">
      <c r="C1247" s="56">
        <v>1243</v>
      </c>
      <c r="D1247" s="30"/>
      <c r="E1247" s="65"/>
      <c r="F1247" s="66"/>
      <c r="G1247" s="67"/>
      <c r="H1247" s="29"/>
    </row>
    <row r="1248" spans="3:8" ht="45" customHeight="1" x14ac:dyDescent="0.25">
      <c r="C1248" s="56">
        <v>1244</v>
      </c>
      <c r="D1248" s="30"/>
      <c r="E1248" s="65"/>
      <c r="F1248" s="66"/>
      <c r="G1248" s="67"/>
      <c r="H1248" s="29"/>
    </row>
    <row r="1249" spans="3:8" ht="45" customHeight="1" x14ac:dyDescent="0.25">
      <c r="C1249" s="56">
        <v>1245</v>
      </c>
      <c r="D1249" s="30"/>
      <c r="E1249" s="65"/>
      <c r="F1249" s="66"/>
      <c r="G1249" s="67"/>
      <c r="H1249" s="29"/>
    </row>
    <row r="1250" spans="3:8" ht="45" customHeight="1" x14ac:dyDescent="0.25">
      <c r="C1250" s="56">
        <v>1246</v>
      </c>
      <c r="D1250" s="30"/>
      <c r="E1250" s="65"/>
      <c r="F1250" s="66"/>
      <c r="G1250" s="67"/>
      <c r="H1250" s="29"/>
    </row>
    <row r="1251" spans="3:8" ht="45" customHeight="1" x14ac:dyDescent="0.25">
      <c r="C1251" s="56">
        <v>1247</v>
      </c>
      <c r="D1251" s="30"/>
      <c r="E1251" s="65"/>
      <c r="F1251" s="66"/>
      <c r="G1251" s="67"/>
      <c r="H1251" s="29"/>
    </row>
    <row r="1252" spans="3:8" ht="45" customHeight="1" x14ac:dyDescent="0.25">
      <c r="C1252" s="56">
        <v>1248</v>
      </c>
      <c r="D1252" s="30"/>
      <c r="E1252" s="65"/>
      <c r="F1252" s="66"/>
      <c r="G1252" s="67"/>
      <c r="H1252" s="29"/>
    </row>
    <row r="1253" spans="3:8" ht="45" customHeight="1" x14ac:dyDescent="0.25">
      <c r="C1253" s="56">
        <v>1249</v>
      </c>
      <c r="D1253" s="30"/>
      <c r="E1253" s="65"/>
      <c r="F1253" s="66"/>
      <c r="G1253" s="67"/>
      <c r="H1253" s="29"/>
    </row>
    <row r="1254" spans="3:8" ht="45" customHeight="1" x14ac:dyDescent="0.25">
      <c r="C1254" s="56">
        <v>1250</v>
      </c>
      <c r="D1254" s="30"/>
      <c r="E1254" s="65"/>
      <c r="F1254" s="66"/>
      <c r="G1254" s="67"/>
      <c r="H1254" s="29"/>
    </row>
    <row r="1255" spans="3:8" ht="45" customHeight="1" x14ac:dyDescent="0.25">
      <c r="C1255" s="56">
        <v>1251</v>
      </c>
      <c r="D1255" s="30"/>
      <c r="E1255" s="65"/>
      <c r="F1255" s="66"/>
      <c r="G1255" s="67"/>
      <c r="H1255" s="29"/>
    </row>
    <row r="1256" spans="3:8" ht="45" customHeight="1" x14ac:dyDescent="0.25">
      <c r="C1256" s="56">
        <v>1252</v>
      </c>
      <c r="D1256" s="30"/>
      <c r="E1256" s="65"/>
      <c r="F1256" s="66"/>
      <c r="G1256" s="67"/>
      <c r="H1256" s="29"/>
    </row>
    <row r="1257" spans="3:8" ht="45" customHeight="1" x14ac:dyDescent="0.25">
      <c r="C1257" s="56">
        <v>1253</v>
      </c>
      <c r="D1257" s="30"/>
      <c r="E1257" s="65"/>
      <c r="F1257" s="66"/>
      <c r="G1257" s="67"/>
      <c r="H1257" s="29"/>
    </row>
    <row r="1258" spans="3:8" ht="45" customHeight="1" x14ac:dyDescent="0.25">
      <c r="C1258" s="56">
        <v>1254</v>
      </c>
      <c r="D1258" s="30"/>
      <c r="E1258" s="65"/>
      <c r="F1258" s="66"/>
      <c r="G1258" s="67"/>
      <c r="H1258" s="29"/>
    </row>
    <row r="1259" spans="3:8" ht="45" customHeight="1" x14ac:dyDescent="0.25">
      <c r="C1259" s="56">
        <v>1255</v>
      </c>
      <c r="D1259" s="30"/>
      <c r="E1259" s="65"/>
      <c r="F1259" s="66"/>
      <c r="G1259" s="67"/>
      <c r="H1259" s="29"/>
    </row>
    <row r="1260" spans="3:8" ht="45" customHeight="1" x14ac:dyDescent="0.25">
      <c r="C1260" s="56">
        <v>1256</v>
      </c>
      <c r="D1260" s="30"/>
      <c r="E1260" s="65"/>
      <c r="F1260" s="66"/>
      <c r="G1260" s="67"/>
      <c r="H1260" s="29"/>
    </row>
    <row r="1261" spans="3:8" ht="45" customHeight="1" x14ac:dyDescent="0.25">
      <c r="C1261" s="56">
        <v>1257</v>
      </c>
      <c r="D1261" s="30"/>
      <c r="E1261" s="65"/>
      <c r="F1261" s="66"/>
      <c r="G1261" s="67"/>
      <c r="H1261" s="29"/>
    </row>
    <row r="1262" spans="3:8" ht="45" customHeight="1" x14ac:dyDescent="0.25">
      <c r="C1262" s="56">
        <v>1258</v>
      </c>
      <c r="D1262" s="30"/>
      <c r="E1262" s="65"/>
      <c r="F1262" s="66"/>
      <c r="G1262" s="67"/>
      <c r="H1262" s="29"/>
    </row>
    <row r="1263" spans="3:8" ht="45" customHeight="1" x14ac:dyDescent="0.25">
      <c r="C1263" s="56">
        <v>1259</v>
      </c>
      <c r="D1263" s="30"/>
      <c r="E1263" s="65"/>
      <c r="F1263" s="66"/>
      <c r="G1263" s="67"/>
      <c r="H1263" s="29"/>
    </row>
    <row r="1264" spans="3:8" ht="45" customHeight="1" x14ac:dyDescent="0.25">
      <c r="C1264" s="56">
        <v>1260</v>
      </c>
      <c r="D1264" s="30"/>
      <c r="E1264" s="65"/>
      <c r="F1264" s="66"/>
      <c r="G1264" s="67"/>
      <c r="H1264" s="29"/>
    </row>
    <row r="1265" spans="3:8" ht="45" customHeight="1" x14ac:dyDescent="0.25">
      <c r="C1265" s="56">
        <v>1261</v>
      </c>
      <c r="D1265" s="30"/>
      <c r="E1265" s="65"/>
      <c r="F1265" s="66"/>
      <c r="G1265" s="67"/>
      <c r="H1265" s="29"/>
    </row>
    <row r="1266" spans="3:8" ht="45" customHeight="1" x14ac:dyDescent="0.25">
      <c r="C1266" s="56">
        <v>1262</v>
      </c>
      <c r="D1266" s="30"/>
      <c r="E1266" s="65"/>
      <c r="F1266" s="66"/>
      <c r="G1266" s="67"/>
      <c r="H1266" s="29"/>
    </row>
    <row r="1267" spans="3:8" ht="45" customHeight="1" x14ac:dyDescent="0.25">
      <c r="C1267" s="56">
        <v>1263</v>
      </c>
      <c r="D1267" s="30"/>
      <c r="E1267" s="65"/>
      <c r="F1267" s="66"/>
      <c r="G1267" s="67"/>
      <c r="H1267" s="29"/>
    </row>
    <row r="1268" spans="3:8" ht="45" customHeight="1" x14ac:dyDescent="0.25">
      <c r="C1268" s="56">
        <v>1264</v>
      </c>
      <c r="D1268" s="30"/>
      <c r="E1268" s="65"/>
      <c r="F1268" s="66"/>
      <c r="G1268" s="67"/>
      <c r="H1268" s="29"/>
    </row>
    <row r="1269" spans="3:8" ht="45" customHeight="1" x14ac:dyDescent="0.25">
      <c r="C1269" s="56">
        <v>1265</v>
      </c>
      <c r="D1269" s="30"/>
      <c r="E1269" s="65"/>
      <c r="F1269" s="66"/>
      <c r="G1269" s="67"/>
      <c r="H1269" s="29"/>
    </row>
    <row r="1270" spans="3:8" ht="45" customHeight="1" x14ac:dyDescent="0.25">
      <c r="C1270" s="56">
        <v>1266</v>
      </c>
      <c r="D1270" s="30"/>
      <c r="E1270" s="65"/>
      <c r="F1270" s="66"/>
      <c r="G1270" s="67"/>
      <c r="H1270" s="29"/>
    </row>
    <row r="1271" spans="3:8" ht="45" customHeight="1" x14ac:dyDescent="0.25">
      <c r="C1271" s="56">
        <v>1267</v>
      </c>
      <c r="D1271" s="30"/>
      <c r="E1271" s="65"/>
      <c r="F1271" s="66"/>
      <c r="G1271" s="67"/>
      <c r="H1271" s="29"/>
    </row>
    <row r="1272" spans="3:8" ht="45" customHeight="1" x14ac:dyDescent="0.25">
      <c r="C1272" s="56">
        <v>1268</v>
      </c>
      <c r="D1272" s="30"/>
      <c r="E1272" s="65"/>
      <c r="F1272" s="66"/>
      <c r="G1272" s="67"/>
      <c r="H1272" s="29"/>
    </row>
    <row r="1273" spans="3:8" ht="45" customHeight="1" x14ac:dyDescent="0.25">
      <c r="C1273" s="56">
        <v>1269</v>
      </c>
      <c r="D1273" s="30"/>
      <c r="E1273" s="65"/>
      <c r="F1273" s="66"/>
      <c r="G1273" s="67"/>
      <c r="H1273" s="29"/>
    </row>
    <row r="1274" spans="3:8" ht="45" customHeight="1" x14ac:dyDescent="0.25">
      <c r="C1274" s="56">
        <v>1270</v>
      </c>
      <c r="D1274" s="30"/>
      <c r="E1274" s="65"/>
      <c r="F1274" s="66"/>
      <c r="G1274" s="67"/>
      <c r="H1274" s="29"/>
    </row>
    <row r="1275" spans="3:8" ht="45" customHeight="1" x14ac:dyDescent="0.25">
      <c r="C1275" s="56">
        <v>1271</v>
      </c>
      <c r="D1275" s="30"/>
      <c r="E1275" s="65"/>
      <c r="F1275" s="66"/>
      <c r="G1275" s="67"/>
      <c r="H1275" s="29"/>
    </row>
    <row r="1276" spans="3:8" ht="45" customHeight="1" x14ac:dyDescent="0.25">
      <c r="C1276" s="56">
        <v>1272</v>
      </c>
      <c r="D1276" s="30"/>
      <c r="E1276" s="65"/>
      <c r="F1276" s="66"/>
      <c r="G1276" s="67"/>
      <c r="H1276" s="29"/>
    </row>
    <row r="1277" spans="3:8" ht="45" customHeight="1" x14ac:dyDescent="0.25">
      <c r="C1277" s="56">
        <v>1273</v>
      </c>
      <c r="D1277" s="30"/>
      <c r="E1277" s="65"/>
      <c r="F1277" s="66"/>
      <c r="G1277" s="67"/>
      <c r="H1277" s="29"/>
    </row>
    <row r="1278" spans="3:8" ht="45" customHeight="1" x14ac:dyDescent="0.25">
      <c r="C1278" s="56">
        <v>1274</v>
      </c>
      <c r="D1278" s="30"/>
      <c r="E1278" s="65"/>
      <c r="F1278" s="66"/>
      <c r="G1278" s="67"/>
      <c r="H1278" s="29"/>
    </row>
    <row r="1279" spans="3:8" ht="45" customHeight="1" x14ac:dyDescent="0.25">
      <c r="C1279" s="56">
        <v>1275</v>
      </c>
      <c r="D1279" s="30"/>
      <c r="E1279" s="65"/>
      <c r="F1279" s="66"/>
      <c r="G1279" s="67"/>
      <c r="H1279" s="29"/>
    </row>
    <row r="1280" spans="3:8" ht="45" customHeight="1" x14ac:dyDescent="0.25">
      <c r="C1280" s="56">
        <v>1276</v>
      </c>
      <c r="D1280" s="30"/>
      <c r="E1280" s="65"/>
      <c r="F1280" s="66"/>
      <c r="G1280" s="67"/>
      <c r="H1280" s="29"/>
    </row>
    <row r="1281" spans="3:8" ht="45" customHeight="1" x14ac:dyDescent="0.25">
      <c r="C1281" s="56">
        <v>1277</v>
      </c>
      <c r="D1281" s="30"/>
      <c r="E1281" s="65"/>
      <c r="F1281" s="66"/>
      <c r="G1281" s="67"/>
      <c r="H1281" s="29"/>
    </row>
    <row r="1282" spans="3:8" ht="45" customHeight="1" x14ac:dyDescent="0.25">
      <c r="C1282" s="56">
        <v>1278</v>
      </c>
      <c r="D1282" s="30"/>
      <c r="E1282" s="65"/>
      <c r="F1282" s="66"/>
      <c r="G1282" s="67"/>
      <c r="H1282" s="29"/>
    </row>
    <row r="1283" spans="3:8" ht="45" customHeight="1" x14ac:dyDescent="0.25">
      <c r="C1283" s="56">
        <v>1279</v>
      </c>
      <c r="D1283" s="30"/>
      <c r="E1283" s="65"/>
      <c r="F1283" s="66"/>
      <c r="G1283" s="67"/>
      <c r="H1283" s="29"/>
    </row>
    <row r="1284" spans="3:8" ht="45" customHeight="1" x14ac:dyDescent="0.25">
      <c r="C1284" s="56">
        <v>1280</v>
      </c>
      <c r="D1284" s="30"/>
      <c r="E1284" s="65"/>
      <c r="F1284" s="66"/>
      <c r="G1284" s="67"/>
      <c r="H1284" s="29"/>
    </row>
    <row r="1285" spans="3:8" ht="45" customHeight="1" x14ac:dyDescent="0.25">
      <c r="C1285" s="56">
        <v>1281</v>
      </c>
      <c r="D1285" s="30"/>
      <c r="E1285" s="65"/>
      <c r="F1285" s="66"/>
      <c r="G1285" s="67"/>
      <c r="H1285" s="29"/>
    </row>
    <row r="1286" spans="3:8" ht="45" customHeight="1" x14ac:dyDescent="0.25">
      <c r="C1286" s="56">
        <v>1282</v>
      </c>
      <c r="D1286" s="30"/>
      <c r="E1286" s="65"/>
      <c r="F1286" s="66"/>
      <c r="G1286" s="67"/>
      <c r="H1286" s="29"/>
    </row>
    <row r="1287" spans="3:8" ht="45" customHeight="1" x14ac:dyDescent="0.25">
      <c r="C1287" s="56">
        <v>1283</v>
      </c>
      <c r="D1287" s="30"/>
      <c r="E1287" s="65"/>
      <c r="F1287" s="66"/>
      <c r="G1287" s="67"/>
      <c r="H1287" s="29"/>
    </row>
    <row r="1288" spans="3:8" ht="45" customHeight="1" x14ac:dyDescent="0.25">
      <c r="C1288" s="56">
        <v>1284</v>
      </c>
      <c r="D1288" s="30"/>
      <c r="E1288" s="65"/>
      <c r="F1288" s="66"/>
      <c r="G1288" s="67"/>
      <c r="H1288" s="29"/>
    </row>
    <row r="1289" spans="3:8" ht="45" customHeight="1" x14ac:dyDescent="0.25">
      <c r="C1289" s="56">
        <v>1285</v>
      </c>
      <c r="D1289" s="30"/>
      <c r="E1289" s="65"/>
      <c r="F1289" s="66"/>
      <c r="G1289" s="67"/>
      <c r="H1289" s="29"/>
    </row>
    <row r="1290" spans="3:8" ht="45" customHeight="1" x14ac:dyDescent="0.25">
      <c r="C1290" s="56">
        <v>1286</v>
      </c>
      <c r="D1290" s="30"/>
      <c r="E1290" s="65"/>
      <c r="F1290" s="66"/>
      <c r="G1290" s="67"/>
      <c r="H1290" s="29"/>
    </row>
    <row r="1291" spans="3:8" ht="45" customHeight="1" x14ac:dyDescent="0.25">
      <c r="C1291" s="56">
        <v>1287</v>
      </c>
      <c r="D1291" s="30"/>
      <c r="E1291" s="65"/>
      <c r="F1291" s="66"/>
      <c r="G1291" s="67"/>
      <c r="H1291" s="29"/>
    </row>
    <row r="1292" spans="3:8" ht="45" customHeight="1" x14ac:dyDescent="0.25">
      <c r="C1292" s="56">
        <v>1288</v>
      </c>
      <c r="D1292" s="30"/>
      <c r="E1292" s="65"/>
      <c r="F1292" s="66"/>
      <c r="G1292" s="67"/>
      <c r="H1292" s="29"/>
    </row>
    <row r="1293" spans="3:8" ht="45" customHeight="1" x14ac:dyDescent="0.25">
      <c r="C1293" s="56">
        <v>1289</v>
      </c>
      <c r="D1293" s="30"/>
      <c r="E1293" s="65"/>
      <c r="F1293" s="66"/>
      <c r="G1293" s="67"/>
      <c r="H1293" s="29"/>
    </row>
    <row r="1294" spans="3:8" ht="45" customHeight="1" x14ac:dyDescent="0.25">
      <c r="C1294" s="56">
        <v>1290</v>
      </c>
      <c r="D1294" s="30"/>
      <c r="E1294" s="65"/>
      <c r="F1294" s="66"/>
      <c r="G1294" s="67"/>
      <c r="H1294" s="29"/>
    </row>
    <row r="1295" spans="3:8" ht="45" customHeight="1" x14ac:dyDescent="0.25">
      <c r="C1295" s="56">
        <v>1291</v>
      </c>
      <c r="D1295" s="30"/>
      <c r="E1295" s="65"/>
      <c r="F1295" s="66"/>
      <c r="G1295" s="67"/>
      <c r="H1295" s="29"/>
    </row>
    <row r="1296" spans="3:8" ht="45" customHeight="1" x14ac:dyDescent="0.25">
      <c r="C1296" s="56">
        <v>1292</v>
      </c>
      <c r="D1296" s="30"/>
      <c r="E1296" s="65"/>
      <c r="F1296" s="66"/>
      <c r="G1296" s="67"/>
      <c r="H1296" s="29"/>
    </row>
    <row r="1297" spans="3:8" ht="45" customHeight="1" x14ac:dyDescent="0.25">
      <c r="C1297" s="56">
        <v>1293</v>
      </c>
      <c r="D1297" s="30"/>
      <c r="E1297" s="65"/>
      <c r="F1297" s="66"/>
      <c r="G1297" s="67"/>
      <c r="H1297" s="29"/>
    </row>
    <row r="1298" spans="3:8" ht="45" customHeight="1" x14ac:dyDescent="0.25">
      <c r="C1298" s="56">
        <v>1294</v>
      </c>
      <c r="D1298" s="30"/>
      <c r="E1298" s="65"/>
      <c r="F1298" s="66"/>
      <c r="G1298" s="67"/>
      <c r="H1298" s="29"/>
    </row>
    <row r="1299" spans="3:8" ht="45" customHeight="1" x14ac:dyDescent="0.25">
      <c r="C1299" s="56">
        <v>1295</v>
      </c>
      <c r="D1299" s="30"/>
      <c r="E1299" s="65"/>
      <c r="F1299" s="66"/>
      <c r="G1299" s="67"/>
      <c r="H1299" s="29"/>
    </row>
    <row r="1300" spans="3:8" ht="45" customHeight="1" x14ac:dyDescent="0.25">
      <c r="C1300" s="56">
        <v>1296</v>
      </c>
      <c r="D1300" s="30"/>
      <c r="E1300" s="65"/>
      <c r="F1300" s="66"/>
      <c r="G1300" s="67"/>
      <c r="H1300" s="29"/>
    </row>
    <row r="1301" spans="3:8" ht="45" customHeight="1" x14ac:dyDescent="0.25">
      <c r="C1301" s="56">
        <v>1297</v>
      </c>
      <c r="D1301" s="30"/>
      <c r="E1301" s="65"/>
      <c r="F1301" s="66"/>
      <c r="G1301" s="67"/>
      <c r="H1301" s="29"/>
    </row>
    <row r="1302" spans="3:8" ht="45" customHeight="1" x14ac:dyDescent="0.25">
      <c r="C1302" s="56">
        <v>1298</v>
      </c>
      <c r="D1302" s="30"/>
      <c r="E1302" s="65"/>
      <c r="F1302" s="66"/>
      <c r="G1302" s="67"/>
      <c r="H1302" s="29"/>
    </row>
    <row r="1303" spans="3:8" ht="45" customHeight="1" x14ac:dyDescent="0.25">
      <c r="C1303" s="56">
        <v>1299</v>
      </c>
      <c r="D1303" s="30"/>
      <c r="E1303" s="65"/>
      <c r="F1303" s="66"/>
      <c r="G1303" s="67"/>
      <c r="H1303" s="29"/>
    </row>
    <row r="1304" spans="3:8" ht="45" customHeight="1" x14ac:dyDescent="0.25">
      <c r="C1304" s="56">
        <v>1300</v>
      </c>
      <c r="D1304" s="30"/>
      <c r="E1304" s="65"/>
      <c r="F1304" s="66"/>
      <c r="G1304" s="67"/>
      <c r="H1304" s="29"/>
    </row>
    <row r="1305" spans="3:8" ht="45" customHeight="1" x14ac:dyDescent="0.25">
      <c r="C1305" s="56">
        <v>1301</v>
      </c>
      <c r="D1305" s="30"/>
      <c r="E1305" s="65"/>
      <c r="F1305" s="66"/>
      <c r="G1305" s="67"/>
      <c r="H1305" s="29"/>
    </row>
    <row r="1306" spans="3:8" ht="45" customHeight="1" x14ac:dyDescent="0.25">
      <c r="C1306" s="56">
        <v>1302</v>
      </c>
      <c r="D1306" s="30"/>
      <c r="E1306" s="65"/>
      <c r="F1306" s="66"/>
      <c r="G1306" s="67"/>
      <c r="H1306" s="29"/>
    </row>
    <row r="1307" spans="3:8" ht="45" customHeight="1" x14ac:dyDescent="0.25">
      <c r="C1307" s="56">
        <v>1303</v>
      </c>
      <c r="D1307" s="30"/>
      <c r="E1307" s="65"/>
      <c r="F1307" s="66"/>
      <c r="G1307" s="67"/>
      <c r="H1307" s="29"/>
    </row>
    <row r="1308" spans="3:8" ht="45" customHeight="1" x14ac:dyDescent="0.25">
      <c r="C1308" s="56">
        <v>1304</v>
      </c>
      <c r="D1308" s="30"/>
      <c r="E1308" s="65"/>
      <c r="F1308" s="66"/>
      <c r="G1308" s="67"/>
      <c r="H1308" s="29"/>
    </row>
    <row r="1309" spans="3:8" ht="45" customHeight="1" x14ac:dyDescent="0.25">
      <c r="C1309" s="56">
        <v>1305</v>
      </c>
      <c r="D1309" s="30"/>
      <c r="E1309" s="65"/>
      <c r="F1309" s="66"/>
      <c r="G1309" s="67"/>
      <c r="H1309" s="29"/>
    </row>
    <row r="1310" spans="3:8" ht="45" customHeight="1" x14ac:dyDescent="0.25">
      <c r="C1310" s="56">
        <v>1306</v>
      </c>
      <c r="D1310" s="30"/>
      <c r="E1310" s="65"/>
      <c r="F1310" s="66"/>
      <c r="G1310" s="67"/>
      <c r="H1310" s="29"/>
    </row>
    <row r="1311" spans="3:8" ht="45" customHeight="1" x14ac:dyDescent="0.25">
      <c r="C1311" s="56">
        <v>1307</v>
      </c>
      <c r="D1311" s="30"/>
      <c r="E1311" s="65"/>
      <c r="F1311" s="66"/>
      <c r="G1311" s="67"/>
      <c r="H1311" s="29"/>
    </row>
    <row r="1312" spans="3:8" ht="45" customHeight="1" x14ac:dyDescent="0.25">
      <c r="C1312" s="56">
        <v>1308</v>
      </c>
      <c r="D1312" s="30"/>
      <c r="E1312" s="65"/>
      <c r="F1312" s="66"/>
      <c r="G1312" s="67"/>
      <c r="H1312" s="29"/>
    </row>
    <row r="1313" spans="3:8" ht="45" customHeight="1" x14ac:dyDescent="0.25">
      <c r="C1313" s="56">
        <v>1309</v>
      </c>
      <c r="D1313" s="30"/>
      <c r="E1313" s="65"/>
      <c r="F1313" s="66"/>
      <c r="G1313" s="67"/>
      <c r="H1313" s="29"/>
    </row>
    <row r="1314" spans="3:8" ht="45" customHeight="1" x14ac:dyDescent="0.25">
      <c r="C1314" s="56">
        <v>1310</v>
      </c>
      <c r="D1314" s="30"/>
      <c r="E1314" s="65"/>
      <c r="F1314" s="66"/>
      <c r="G1314" s="67"/>
      <c r="H1314" s="29"/>
    </row>
    <row r="1315" spans="3:8" ht="45" customHeight="1" x14ac:dyDescent="0.25">
      <c r="C1315" s="56">
        <v>1311</v>
      </c>
      <c r="D1315" s="30"/>
      <c r="E1315" s="65"/>
      <c r="F1315" s="66"/>
      <c r="G1315" s="67"/>
      <c r="H1315" s="29"/>
    </row>
    <row r="1316" spans="3:8" ht="45" customHeight="1" x14ac:dyDescent="0.25">
      <c r="C1316" s="56">
        <v>1312</v>
      </c>
      <c r="D1316" s="30"/>
      <c r="E1316" s="65"/>
      <c r="F1316" s="66"/>
      <c r="G1316" s="67"/>
      <c r="H1316" s="29"/>
    </row>
    <row r="1317" spans="3:8" ht="45" customHeight="1" x14ac:dyDescent="0.25">
      <c r="C1317" s="56">
        <v>1313</v>
      </c>
      <c r="D1317" s="30"/>
      <c r="E1317" s="65"/>
      <c r="F1317" s="66"/>
      <c r="G1317" s="67"/>
      <c r="H1317" s="29"/>
    </row>
    <row r="1318" spans="3:8" ht="45" customHeight="1" x14ac:dyDescent="0.25">
      <c r="C1318" s="56">
        <v>1314</v>
      </c>
      <c r="D1318" s="30"/>
      <c r="E1318" s="65"/>
      <c r="F1318" s="66"/>
      <c r="G1318" s="67"/>
      <c r="H1318" s="29"/>
    </row>
    <row r="1319" spans="3:8" ht="45" customHeight="1" x14ac:dyDescent="0.25">
      <c r="C1319" s="56">
        <v>1315</v>
      </c>
      <c r="D1319" s="30"/>
      <c r="E1319" s="65"/>
      <c r="F1319" s="66"/>
      <c r="G1319" s="67"/>
      <c r="H1319" s="29"/>
    </row>
    <row r="1320" spans="3:8" ht="45" customHeight="1" x14ac:dyDescent="0.25">
      <c r="C1320" s="56">
        <v>1316</v>
      </c>
      <c r="D1320" s="30"/>
      <c r="E1320" s="65"/>
      <c r="F1320" s="66"/>
      <c r="G1320" s="67"/>
      <c r="H1320" s="29"/>
    </row>
    <row r="1321" spans="3:8" ht="45" customHeight="1" x14ac:dyDescent="0.25">
      <c r="C1321" s="56">
        <v>1317</v>
      </c>
      <c r="D1321" s="30"/>
      <c r="E1321" s="65"/>
      <c r="F1321" s="66"/>
      <c r="G1321" s="67"/>
      <c r="H1321" s="29"/>
    </row>
    <row r="1322" spans="3:8" ht="45" customHeight="1" x14ac:dyDescent="0.25">
      <c r="C1322" s="56">
        <v>1318</v>
      </c>
      <c r="D1322" s="30"/>
      <c r="E1322" s="65"/>
      <c r="F1322" s="66"/>
      <c r="G1322" s="67"/>
      <c r="H1322" s="29"/>
    </row>
    <row r="1323" spans="3:8" ht="45" customHeight="1" x14ac:dyDescent="0.25">
      <c r="C1323" s="56">
        <v>1319</v>
      </c>
      <c r="D1323" s="30"/>
      <c r="E1323" s="65"/>
      <c r="F1323" s="66"/>
      <c r="G1323" s="67"/>
      <c r="H1323" s="29"/>
    </row>
    <row r="1324" spans="3:8" ht="45" customHeight="1" x14ac:dyDescent="0.25">
      <c r="C1324" s="56">
        <v>1320</v>
      </c>
      <c r="D1324" s="30"/>
      <c r="E1324" s="65"/>
      <c r="F1324" s="66"/>
      <c r="G1324" s="67"/>
      <c r="H1324" s="29"/>
    </row>
    <row r="1325" spans="3:8" ht="45" customHeight="1" x14ac:dyDescent="0.25">
      <c r="C1325" s="56">
        <v>1321</v>
      </c>
      <c r="D1325" s="30"/>
      <c r="E1325" s="65"/>
      <c r="F1325" s="66"/>
      <c r="G1325" s="67"/>
      <c r="H1325" s="29"/>
    </row>
    <row r="1326" spans="3:8" ht="45" customHeight="1" x14ac:dyDescent="0.25">
      <c r="C1326" s="56">
        <v>1322</v>
      </c>
      <c r="D1326" s="30"/>
      <c r="E1326" s="65"/>
      <c r="F1326" s="66"/>
      <c r="G1326" s="67"/>
      <c r="H1326" s="29"/>
    </row>
    <row r="1327" spans="3:8" ht="45" customHeight="1" x14ac:dyDescent="0.25">
      <c r="C1327" s="56">
        <v>1323</v>
      </c>
      <c r="D1327" s="30"/>
      <c r="E1327" s="65"/>
      <c r="F1327" s="66"/>
      <c r="G1327" s="67"/>
      <c r="H1327" s="29"/>
    </row>
    <row r="1328" spans="3:8" ht="45" customHeight="1" x14ac:dyDescent="0.25">
      <c r="C1328" s="56">
        <v>1324</v>
      </c>
      <c r="D1328" s="30"/>
      <c r="E1328" s="65"/>
      <c r="F1328" s="66"/>
      <c r="G1328" s="67"/>
      <c r="H1328" s="29"/>
    </row>
    <row r="1329" spans="3:8" ht="45" customHeight="1" x14ac:dyDescent="0.25">
      <c r="C1329" s="56">
        <v>1325</v>
      </c>
      <c r="D1329" s="30"/>
      <c r="E1329" s="65"/>
      <c r="F1329" s="66"/>
      <c r="G1329" s="67"/>
      <c r="H1329" s="29"/>
    </row>
    <row r="1330" spans="3:8" ht="45" customHeight="1" x14ac:dyDescent="0.25">
      <c r="C1330" s="56">
        <v>1326</v>
      </c>
      <c r="D1330" s="30"/>
      <c r="E1330" s="65"/>
      <c r="F1330" s="66"/>
      <c r="G1330" s="67"/>
      <c r="H1330" s="29"/>
    </row>
    <row r="1331" spans="3:8" ht="45" customHeight="1" x14ac:dyDescent="0.25">
      <c r="C1331" s="56">
        <v>1327</v>
      </c>
      <c r="D1331" s="30"/>
      <c r="E1331" s="65"/>
      <c r="F1331" s="66"/>
      <c r="G1331" s="67"/>
      <c r="H1331" s="29"/>
    </row>
    <row r="1332" spans="3:8" ht="45" customHeight="1" x14ac:dyDescent="0.25">
      <c r="C1332" s="56">
        <v>1328</v>
      </c>
      <c r="D1332" s="30"/>
      <c r="E1332" s="65"/>
      <c r="F1332" s="66"/>
      <c r="G1332" s="67"/>
      <c r="H1332" s="29"/>
    </row>
    <row r="1333" spans="3:8" ht="45" customHeight="1" x14ac:dyDescent="0.25">
      <c r="C1333" s="56">
        <v>1329</v>
      </c>
      <c r="D1333" s="30"/>
      <c r="E1333" s="65"/>
      <c r="F1333" s="66"/>
      <c r="G1333" s="67"/>
      <c r="H1333" s="29"/>
    </row>
    <row r="1334" spans="3:8" ht="45" customHeight="1" x14ac:dyDescent="0.25">
      <c r="C1334" s="56">
        <v>1330</v>
      </c>
      <c r="D1334" s="30"/>
      <c r="E1334" s="65"/>
      <c r="F1334" s="66"/>
      <c r="G1334" s="67"/>
      <c r="H1334" s="29"/>
    </row>
    <row r="1335" spans="3:8" ht="45" customHeight="1" x14ac:dyDescent="0.25">
      <c r="C1335" s="56">
        <v>1331</v>
      </c>
      <c r="D1335" s="30"/>
      <c r="E1335" s="65"/>
      <c r="F1335" s="66"/>
      <c r="G1335" s="67"/>
      <c r="H1335" s="29"/>
    </row>
    <row r="1336" spans="3:8" ht="45" customHeight="1" x14ac:dyDescent="0.25">
      <c r="C1336" s="56">
        <v>1332</v>
      </c>
      <c r="D1336" s="30"/>
      <c r="E1336" s="65"/>
      <c r="F1336" s="66"/>
      <c r="G1336" s="67"/>
      <c r="H1336" s="29"/>
    </row>
    <row r="1337" spans="3:8" ht="45" customHeight="1" x14ac:dyDescent="0.25">
      <c r="C1337" s="56">
        <v>1333</v>
      </c>
      <c r="D1337" s="30"/>
      <c r="E1337" s="65"/>
      <c r="F1337" s="66"/>
      <c r="G1337" s="67"/>
      <c r="H1337" s="29"/>
    </row>
    <row r="1338" spans="3:8" ht="45" customHeight="1" x14ac:dyDescent="0.25">
      <c r="C1338" s="56">
        <v>1334</v>
      </c>
      <c r="D1338" s="30"/>
      <c r="E1338" s="65"/>
      <c r="F1338" s="66"/>
      <c r="G1338" s="67"/>
      <c r="H1338" s="29"/>
    </row>
    <row r="1339" spans="3:8" ht="45" customHeight="1" x14ac:dyDescent="0.25">
      <c r="C1339" s="56">
        <v>1335</v>
      </c>
      <c r="D1339" s="30"/>
      <c r="E1339" s="65"/>
      <c r="F1339" s="66"/>
      <c r="G1339" s="67"/>
      <c r="H1339" s="29"/>
    </row>
    <row r="1340" spans="3:8" ht="45" customHeight="1" x14ac:dyDescent="0.25">
      <c r="C1340" s="56">
        <v>1336</v>
      </c>
      <c r="D1340" s="30"/>
      <c r="E1340" s="65"/>
      <c r="F1340" s="66"/>
      <c r="G1340" s="67"/>
      <c r="H1340" s="29"/>
    </row>
    <row r="1341" spans="3:8" ht="45" customHeight="1" x14ac:dyDescent="0.25">
      <c r="C1341" s="56">
        <v>1337</v>
      </c>
      <c r="D1341" s="30"/>
      <c r="E1341" s="65"/>
      <c r="F1341" s="66"/>
      <c r="G1341" s="67"/>
      <c r="H1341" s="29"/>
    </row>
    <row r="1342" spans="3:8" ht="45" customHeight="1" x14ac:dyDescent="0.25">
      <c r="C1342" s="56">
        <v>1338</v>
      </c>
      <c r="D1342" s="30"/>
      <c r="E1342" s="65"/>
      <c r="F1342" s="66"/>
      <c r="G1342" s="67"/>
      <c r="H1342" s="29"/>
    </row>
    <row r="1343" spans="3:8" ht="45" customHeight="1" x14ac:dyDescent="0.25">
      <c r="C1343" s="56">
        <v>1339</v>
      </c>
      <c r="D1343" s="30"/>
      <c r="E1343" s="65"/>
      <c r="F1343" s="66"/>
      <c r="G1343" s="67"/>
      <c r="H1343" s="29"/>
    </row>
    <row r="1344" spans="3:8" ht="45" customHeight="1" x14ac:dyDescent="0.25">
      <c r="C1344" s="56">
        <v>1340</v>
      </c>
      <c r="D1344" s="30"/>
      <c r="E1344" s="65"/>
      <c r="F1344" s="66"/>
      <c r="G1344" s="67"/>
      <c r="H1344" s="29"/>
    </row>
    <row r="1345" spans="3:8" ht="45" customHeight="1" x14ac:dyDescent="0.25">
      <c r="C1345" s="56">
        <v>1341</v>
      </c>
      <c r="D1345" s="30"/>
      <c r="E1345" s="65"/>
      <c r="F1345" s="66"/>
      <c r="G1345" s="67"/>
      <c r="H1345" s="29"/>
    </row>
    <row r="1346" spans="3:8" ht="45" customHeight="1" x14ac:dyDescent="0.25">
      <c r="C1346" s="56">
        <v>1342</v>
      </c>
      <c r="D1346" s="30"/>
      <c r="E1346" s="65"/>
      <c r="F1346" s="66"/>
      <c r="G1346" s="67"/>
      <c r="H1346" s="29"/>
    </row>
    <row r="1347" spans="3:8" ht="45" customHeight="1" x14ac:dyDescent="0.25">
      <c r="C1347" s="56">
        <v>1343</v>
      </c>
      <c r="D1347" s="30"/>
      <c r="E1347" s="65"/>
      <c r="F1347" s="66"/>
      <c r="G1347" s="67"/>
      <c r="H1347" s="29"/>
    </row>
    <row r="1348" spans="3:8" ht="45" customHeight="1" x14ac:dyDescent="0.25">
      <c r="C1348" s="56">
        <v>1344</v>
      </c>
      <c r="D1348" s="30"/>
      <c r="E1348" s="65"/>
      <c r="F1348" s="66"/>
      <c r="G1348" s="67"/>
      <c r="H1348" s="29"/>
    </row>
    <row r="1349" spans="3:8" ht="45" customHeight="1" x14ac:dyDescent="0.25">
      <c r="C1349" s="56">
        <v>1345</v>
      </c>
      <c r="D1349" s="30"/>
      <c r="E1349" s="65"/>
      <c r="F1349" s="66"/>
      <c r="G1349" s="67"/>
      <c r="H1349" s="29"/>
    </row>
    <row r="1350" spans="3:8" ht="45" customHeight="1" x14ac:dyDescent="0.25">
      <c r="C1350" s="56">
        <v>1346</v>
      </c>
      <c r="D1350" s="30"/>
      <c r="E1350" s="65"/>
      <c r="F1350" s="66"/>
      <c r="G1350" s="67"/>
      <c r="H1350" s="29"/>
    </row>
    <row r="1351" spans="3:8" ht="45" customHeight="1" x14ac:dyDescent="0.25">
      <c r="C1351" s="56">
        <v>1347</v>
      </c>
      <c r="D1351" s="30"/>
      <c r="E1351" s="65"/>
      <c r="F1351" s="66"/>
      <c r="G1351" s="67"/>
      <c r="H1351" s="29"/>
    </row>
    <row r="1352" spans="3:8" ht="45" customHeight="1" x14ac:dyDescent="0.25">
      <c r="C1352" s="56">
        <v>1348</v>
      </c>
      <c r="D1352" s="30"/>
      <c r="E1352" s="65"/>
      <c r="F1352" s="66"/>
      <c r="G1352" s="67"/>
      <c r="H1352" s="29"/>
    </row>
    <row r="1353" spans="3:8" ht="45" customHeight="1" x14ac:dyDescent="0.25">
      <c r="C1353" s="56">
        <v>1349</v>
      </c>
      <c r="D1353" s="30"/>
      <c r="E1353" s="65"/>
      <c r="F1353" s="66"/>
      <c r="G1353" s="67"/>
      <c r="H1353" s="29"/>
    </row>
    <row r="1354" spans="3:8" ht="45" customHeight="1" x14ac:dyDescent="0.25">
      <c r="C1354" s="56">
        <v>1350</v>
      </c>
      <c r="D1354" s="30"/>
      <c r="E1354" s="65"/>
      <c r="F1354" s="66"/>
      <c r="G1354" s="67"/>
      <c r="H1354" s="29"/>
    </row>
    <row r="1355" spans="3:8" ht="45" customHeight="1" x14ac:dyDescent="0.25">
      <c r="C1355" s="56">
        <v>1351</v>
      </c>
      <c r="D1355" s="30"/>
      <c r="E1355" s="65"/>
      <c r="F1355" s="66"/>
      <c r="G1355" s="67"/>
      <c r="H1355" s="29"/>
    </row>
    <row r="1356" spans="3:8" ht="45" customHeight="1" x14ac:dyDescent="0.25">
      <c r="C1356" s="56">
        <v>1352</v>
      </c>
      <c r="D1356" s="30"/>
      <c r="E1356" s="65"/>
      <c r="F1356" s="66"/>
      <c r="G1356" s="67"/>
      <c r="H1356" s="29"/>
    </row>
    <row r="1357" spans="3:8" ht="45" customHeight="1" x14ac:dyDescent="0.25">
      <c r="C1357" s="56">
        <v>1353</v>
      </c>
      <c r="D1357" s="30"/>
      <c r="E1357" s="65"/>
      <c r="F1357" s="66"/>
      <c r="G1357" s="67"/>
      <c r="H1357" s="29"/>
    </row>
    <row r="1358" spans="3:8" ht="45" customHeight="1" x14ac:dyDescent="0.25">
      <c r="C1358" s="56">
        <v>1354</v>
      </c>
      <c r="D1358" s="30"/>
      <c r="E1358" s="65"/>
      <c r="F1358" s="66"/>
      <c r="G1358" s="67"/>
      <c r="H1358" s="29"/>
    </row>
    <row r="1359" spans="3:8" ht="45" customHeight="1" x14ac:dyDescent="0.25">
      <c r="C1359" s="56">
        <v>1355</v>
      </c>
      <c r="D1359" s="30"/>
      <c r="E1359" s="65"/>
      <c r="F1359" s="66"/>
      <c r="G1359" s="67"/>
      <c r="H1359" s="29"/>
    </row>
    <row r="1360" spans="3:8" ht="45" customHeight="1" x14ac:dyDescent="0.25">
      <c r="C1360" s="56">
        <v>1356</v>
      </c>
      <c r="D1360" s="30"/>
      <c r="E1360" s="65"/>
      <c r="F1360" s="66"/>
      <c r="G1360" s="67"/>
      <c r="H1360" s="29"/>
    </row>
    <row r="1361" spans="3:8" ht="45" customHeight="1" x14ac:dyDescent="0.25">
      <c r="C1361" s="56">
        <v>1357</v>
      </c>
      <c r="D1361" s="30"/>
      <c r="E1361" s="65"/>
      <c r="F1361" s="66"/>
      <c r="G1361" s="67"/>
      <c r="H1361" s="29"/>
    </row>
    <row r="1362" spans="3:8" ht="45" customHeight="1" x14ac:dyDescent="0.25">
      <c r="C1362" s="56">
        <v>1358</v>
      </c>
      <c r="D1362" s="30"/>
      <c r="E1362" s="65"/>
      <c r="F1362" s="66"/>
      <c r="G1362" s="67"/>
      <c r="H1362" s="29"/>
    </row>
    <row r="1363" spans="3:8" ht="45" customHeight="1" x14ac:dyDescent="0.25">
      <c r="C1363" s="56">
        <v>1359</v>
      </c>
      <c r="D1363" s="30"/>
      <c r="E1363" s="65"/>
      <c r="F1363" s="66"/>
      <c r="G1363" s="67"/>
      <c r="H1363" s="29"/>
    </row>
    <row r="1364" spans="3:8" ht="45" customHeight="1" x14ac:dyDescent="0.25">
      <c r="C1364" s="56">
        <v>1360</v>
      </c>
      <c r="D1364" s="30"/>
      <c r="E1364" s="65"/>
      <c r="F1364" s="66"/>
      <c r="G1364" s="67"/>
      <c r="H1364" s="29"/>
    </row>
    <row r="1365" spans="3:8" ht="45" customHeight="1" x14ac:dyDescent="0.25">
      <c r="C1365" s="56">
        <v>1361</v>
      </c>
      <c r="D1365" s="30"/>
      <c r="E1365" s="65"/>
      <c r="F1365" s="66"/>
      <c r="G1365" s="67"/>
      <c r="H1365" s="29"/>
    </row>
    <row r="1366" spans="3:8" ht="45" customHeight="1" x14ac:dyDescent="0.25">
      <c r="C1366" s="56">
        <v>1362</v>
      </c>
      <c r="D1366" s="30"/>
      <c r="E1366" s="65"/>
      <c r="F1366" s="66"/>
      <c r="G1366" s="67"/>
      <c r="H1366" s="29"/>
    </row>
    <row r="1367" spans="3:8" ht="45" customHeight="1" x14ac:dyDescent="0.25">
      <c r="C1367" s="56">
        <v>1363</v>
      </c>
      <c r="D1367" s="30"/>
      <c r="E1367" s="65"/>
      <c r="F1367" s="66"/>
      <c r="G1367" s="67"/>
      <c r="H1367" s="29"/>
    </row>
    <row r="1368" spans="3:8" ht="45" customHeight="1" x14ac:dyDescent="0.25">
      <c r="C1368" s="56">
        <v>1364</v>
      </c>
      <c r="D1368" s="30"/>
      <c r="E1368" s="65"/>
      <c r="F1368" s="66"/>
      <c r="G1368" s="67"/>
      <c r="H1368" s="29"/>
    </row>
    <row r="1369" spans="3:8" ht="45" customHeight="1" x14ac:dyDescent="0.25">
      <c r="C1369" s="56">
        <v>1365</v>
      </c>
      <c r="D1369" s="30"/>
      <c r="E1369" s="65"/>
      <c r="F1369" s="66"/>
      <c r="G1369" s="67"/>
      <c r="H1369" s="29"/>
    </row>
    <row r="1370" spans="3:8" ht="45" customHeight="1" x14ac:dyDescent="0.25">
      <c r="C1370" s="56">
        <v>1366</v>
      </c>
      <c r="D1370" s="30"/>
      <c r="E1370" s="65"/>
      <c r="F1370" s="66"/>
      <c r="G1370" s="67"/>
      <c r="H1370" s="29"/>
    </row>
    <row r="1371" spans="3:8" ht="45" customHeight="1" x14ac:dyDescent="0.25">
      <c r="C1371" s="56">
        <v>1367</v>
      </c>
      <c r="D1371" s="30"/>
      <c r="E1371" s="65"/>
      <c r="F1371" s="66"/>
      <c r="G1371" s="67"/>
      <c r="H1371" s="29"/>
    </row>
    <row r="1372" spans="3:8" ht="45" customHeight="1" x14ac:dyDescent="0.25">
      <c r="C1372" s="56">
        <v>1368</v>
      </c>
      <c r="D1372" s="30"/>
      <c r="E1372" s="65"/>
      <c r="F1372" s="66"/>
      <c r="G1372" s="67"/>
      <c r="H1372" s="29"/>
    </row>
    <row r="1373" spans="3:8" ht="45" customHeight="1" x14ac:dyDescent="0.25">
      <c r="C1373" s="56">
        <v>1369</v>
      </c>
      <c r="D1373" s="30"/>
      <c r="E1373" s="65"/>
      <c r="F1373" s="66"/>
      <c r="G1373" s="67"/>
      <c r="H1373" s="29"/>
    </row>
    <row r="1374" spans="3:8" ht="45" customHeight="1" x14ac:dyDescent="0.25">
      <c r="C1374" s="56">
        <v>1370</v>
      </c>
      <c r="D1374" s="30"/>
      <c r="E1374" s="65"/>
      <c r="F1374" s="66"/>
      <c r="G1374" s="67"/>
      <c r="H1374" s="29"/>
    </row>
    <row r="1375" spans="3:8" ht="45" customHeight="1" x14ac:dyDescent="0.25">
      <c r="C1375" s="56">
        <v>1371</v>
      </c>
      <c r="D1375" s="30"/>
      <c r="E1375" s="65"/>
      <c r="F1375" s="66"/>
      <c r="G1375" s="67"/>
      <c r="H1375" s="29"/>
    </row>
    <row r="1376" spans="3:8" ht="45" customHeight="1" x14ac:dyDescent="0.25">
      <c r="C1376" s="56">
        <v>1372</v>
      </c>
      <c r="D1376" s="30"/>
      <c r="E1376" s="65"/>
      <c r="F1376" s="66"/>
      <c r="G1376" s="67"/>
      <c r="H1376" s="29"/>
    </row>
    <row r="1377" spans="3:8" ht="45" customHeight="1" x14ac:dyDescent="0.25">
      <c r="C1377" s="56">
        <v>1373</v>
      </c>
      <c r="D1377" s="30"/>
      <c r="E1377" s="65"/>
      <c r="F1377" s="66"/>
      <c r="G1377" s="67"/>
      <c r="H1377" s="29"/>
    </row>
    <row r="1378" spans="3:8" ht="45" customHeight="1" x14ac:dyDescent="0.25">
      <c r="C1378" s="56">
        <v>1374</v>
      </c>
      <c r="D1378" s="30"/>
      <c r="E1378" s="65"/>
      <c r="F1378" s="66"/>
      <c r="G1378" s="67"/>
      <c r="H1378" s="29"/>
    </row>
    <row r="1379" spans="3:8" ht="45" customHeight="1" x14ac:dyDescent="0.25">
      <c r="C1379" s="56">
        <v>1375</v>
      </c>
      <c r="D1379" s="30"/>
      <c r="E1379" s="65"/>
      <c r="F1379" s="66"/>
      <c r="G1379" s="67"/>
      <c r="H1379" s="29"/>
    </row>
    <row r="1380" spans="3:8" ht="45" customHeight="1" x14ac:dyDescent="0.25">
      <c r="C1380" s="56">
        <v>1376</v>
      </c>
      <c r="D1380" s="30"/>
      <c r="E1380" s="65"/>
      <c r="F1380" s="66"/>
      <c r="G1380" s="67"/>
      <c r="H1380" s="29"/>
    </row>
    <row r="1381" spans="3:8" ht="45" customHeight="1" x14ac:dyDescent="0.25">
      <c r="C1381" s="56">
        <v>1377</v>
      </c>
      <c r="D1381" s="30"/>
      <c r="E1381" s="65"/>
      <c r="F1381" s="66"/>
      <c r="G1381" s="67"/>
      <c r="H1381" s="29"/>
    </row>
    <row r="1382" spans="3:8" ht="45" customHeight="1" x14ac:dyDescent="0.25">
      <c r="C1382" s="56">
        <v>1378</v>
      </c>
      <c r="D1382" s="30"/>
      <c r="E1382" s="65"/>
      <c r="F1382" s="66"/>
      <c r="G1382" s="67"/>
      <c r="H1382" s="29"/>
    </row>
    <row r="1383" spans="3:8" ht="45" customHeight="1" x14ac:dyDescent="0.25">
      <c r="C1383" s="56">
        <v>1379</v>
      </c>
      <c r="D1383" s="30"/>
      <c r="E1383" s="65"/>
      <c r="F1383" s="66"/>
      <c r="G1383" s="67"/>
      <c r="H1383" s="29"/>
    </row>
    <row r="1384" spans="3:8" ht="45" customHeight="1" x14ac:dyDescent="0.25">
      <c r="C1384" s="56">
        <v>1380</v>
      </c>
      <c r="D1384" s="30"/>
      <c r="E1384" s="65"/>
      <c r="F1384" s="66"/>
      <c r="G1384" s="67"/>
      <c r="H1384" s="29"/>
    </row>
    <row r="1385" spans="3:8" ht="45" customHeight="1" x14ac:dyDescent="0.25">
      <c r="C1385" s="56">
        <v>1381</v>
      </c>
      <c r="D1385" s="30"/>
      <c r="E1385" s="65"/>
      <c r="F1385" s="66"/>
      <c r="G1385" s="67"/>
      <c r="H1385" s="29"/>
    </row>
    <row r="1386" spans="3:8" ht="45" customHeight="1" x14ac:dyDescent="0.25">
      <c r="C1386" s="56">
        <v>1382</v>
      </c>
      <c r="D1386" s="30"/>
      <c r="E1386" s="65"/>
      <c r="F1386" s="66"/>
      <c r="G1386" s="67"/>
      <c r="H1386" s="29"/>
    </row>
    <row r="1387" spans="3:8" ht="45" customHeight="1" x14ac:dyDescent="0.25">
      <c r="C1387" s="56">
        <v>1383</v>
      </c>
      <c r="D1387" s="30"/>
      <c r="E1387" s="65"/>
      <c r="F1387" s="66"/>
      <c r="G1387" s="67"/>
      <c r="H1387" s="29"/>
    </row>
    <row r="1388" spans="3:8" ht="45" customHeight="1" x14ac:dyDescent="0.25">
      <c r="C1388" s="56">
        <v>1384</v>
      </c>
      <c r="D1388" s="30"/>
      <c r="E1388" s="65"/>
      <c r="F1388" s="66"/>
      <c r="G1388" s="67"/>
      <c r="H1388" s="29"/>
    </row>
    <row r="1389" spans="3:8" ht="45" customHeight="1" x14ac:dyDescent="0.25">
      <c r="C1389" s="56">
        <v>1385</v>
      </c>
      <c r="D1389" s="30"/>
      <c r="E1389" s="65"/>
      <c r="F1389" s="66"/>
      <c r="G1389" s="67"/>
      <c r="H1389" s="29"/>
    </row>
    <row r="1390" spans="3:8" ht="45" customHeight="1" x14ac:dyDescent="0.25">
      <c r="C1390" s="56">
        <v>1386</v>
      </c>
      <c r="D1390" s="30"/>
      <c r="E1390" s="65"/>
      <c r="F1390" s="66"/>
      <c r="G1390" s="67"/>
      <c r="H1390" s="29"/>
    </row>
    <row r="1391" spans="3:8" ht="45" customHeight="1" x14ac:dyDescent="0.25">
      <c r="C1391" s="56">
        <v>1387</v>
      </c>
      <c r="D1391" s="30"/>
      <c r="E1391" s="65"/>
      <c r="F1391" s="66"/>
      <c r="G1391" s="67"/>
      <c r="H1391" s="29"/>
    </row>
    <row r="1392" spans="3:8" ht="45" customHeight="1" x14ac:dyDescent="0.25">
      <c r="C1392" s="56">
        <v>1388</v>
      </c>
      <c r="D1392" s="30"/>
      <c r="E1392" s="65"/>
      <c r="F1392" s="66"/>
      <c r="G1392" s="67"/>
      <c r="H1392" s="29"/>
    </row>
    <row r="1393" spans="3:8" ht="45" customHeight="1" x14ac:dyDescent="0.25">
      <c r="C1393" s="56">
        <v>1389</v>
      </c>
      <c r="D1393" s="30"/>
      <c r="E1393" s="65"/>
      <c r="F1393" s="66"/>
      <c r="G1393" s="67"/>
      <c r="H1393" s="29"/>
    </row>
    <row r="1394" spans="3:8" ht="45" customHeight="1" x14ac:dyDescent="0.25">
      <c r="C1394" s="56">
        <v>1390</v>
      </c>
      <c r="D1394" s="30"/>
      <c r="E1394" s="65"/>
      <c r="F1394" s="66"/>
      <c r="G1394" s="67"/>
      <c r="H1394" s="29"/>
    </row>
    <row r="1395" spans="3:8" ht="45" customHeight="1" x14ac:dyDescent="0.25">
      <c r="C1395" s="56">
        <v>1391</v>
      </c>
      <c r="D1395" s="30"/>
      <c r="E1395" s="65"/>
      <c r="F1395" s="66"/>
      <c r="G1395" s="67"/>
      <c r="H1395" s="29"/>
    </row>
    <row r="1396" spans="3:8" ht="45" customHeight="1" x14ac:dyDescent="0.25">
      <c r="C1396" s="56">
        <v>1392</v>
      </c>
      <c r="D1396" s="30"/>
      <c r="E1396" s="65"/>
      <c r="F1396" s="66"/>
      <c r="G1396" s="67"/>
      <c r="H1396" s="29"/>
    </row>
    <row r="1397" spans="3:8" ht="45" customHeight="1" x14ac:dyDescent="0.25">
      <c r="C1397" s="56">
        <v>1393</v>
      </c>
      <c r="D1397" s="30"/>
      <c r="E1397" s="65"/>
      <c r="F1397" s="66"/>
      <c r="G1397" s="67"/>
      <c r="H1397" s="29"/>
    </row>
    <row r="1398" spans="3:8" ht="45" customHeight="1" x14ac:dyDescent="0.25">
      <c r="C1398" s="56">
        <v>1394</v>
      </c>
      <c r="D1398" s="30"/>
      <c r="E1398" s="65"/>
      <c r="F1398" s="66"/>
      <c r="G1398" s="67"/>
      <c r="H1398" s="29"/>
    </row>
    <row r="1399" spans="3:8" ht="45" customHeight="1" x14ac:dyDescent="0.25">
      <c r="C1399" s="56">
        <v>1395</v>
      </c>
      <c r="D1399" s="30"/>
      <c r="E1399" s="65"/>
      <c r="F1399" s="66"/>
      <c r="G1399" s="67"/>
      <c r="H1399" s="29"/>
    </row>
    <row r="1400" spans="3:8" ht="45" customHeight="1" x14ac:dyDescent="0.25">
      <c r="C1400" s="56">
        <v>1396</v>
      </c>
      <c r="D1400" s="30"/>
      <c r="E1400" s="65"/>
      <c r="F1400" s="66"/>
      <c r="G1400" s="67"/>
      <c r="H1400" s="29"/>
    </row>
    <row r="1401" spans="3:8" ht="45" customHeight="1" x14ac:dyDescent="0.25">
      <c r="C1401" s="56">
        <v>1397</v>
      </c>
      <c r="D1401" s="30"/>
      <c r="E1401" s="65"/>
      <c r="F1401" s="66"/>
      <c r="G1401" s="67"/>
      <c r="H1401" s="29"/>
    </row>
    <row r="1402" spans="3:8" ht="45" customHeight="1" x14ac:dyDescent="0.25">
      <c r="C1402" s="56">
        <v>1398</v>
      </c>
      <c r="D1402" s="30"/>
      <c r="E1402" s="65"/>
      <c r="F1402" s="66"/>
      <c r="G1402" s="67"/>
      <c r="H1402" s="29"/>
    </row>
    <row r="1403" spans="3:8" ht="45" customHeight="1" x14ac:dyDescent="0.25">
      <c r="C1403" s="56">
        <v>1399</v>
      </c>
      <c r="D1403" s="30"/>
      <c r="E1403" s="65"/>
      <c r="F1403" s="66"/>
      <c r="G1403" s="67"/>
      <c r="H1403" s="29"/>
    </row>
    <row r="1404" spans="3:8" ht="45" customHeight="1" x14ac:dyDescent="0.25">
      <c r="C1404" s="56">
        <v>1400</v>
      </c>
      <c r="D1404" s="30"/>
      <c r="E1404" s="65"/>
      <c r="F1404" s="66"/>
      <c r="G1404" s="67"/>
      <c r="H1404" s="29"/>
    </row>
    <row r="1405" spans="3:8" ht="45" customHeight="1" x14ac:dyDescent="0.25">
      <c r="C1405" s="56">
        <v>1401</v>
      </c>
      <c r="D1405" s="30"/>
      <c r="E1405" s="65"/>
      <c r="F1405" s="66"/>
      <c r="G1405" s="67"/>
      <c r="H1405" s="29"/>
    </row>
    <row r="1406" spans="3:8" ht="45" customHeight="1" x14ac:dyDescent="0.25">
      <c r="C1406" s="56">
        <v>1402</v>
      </c>
      <c r="D1406" s="30"/>
      <c r="E1406" s="65"/>
      <c r="F1406" s="66"/>
      <c r="G1406" s="67"/>
      <c r="H1406" s="29"/>
    </row>
    <row r="1407" spans="3:8" ht="45" customHeight="1" x14ac:dyDescent="0.25">
      <c r="C1407" s="56">
        <v>1403</v>
      </c>
      <c r="D1407" s="30"/>
      <c r="E1407" s="65"/>
      <c r="F1407" s="66"/>
      <c r="G1407" s="67"/>
      <c r="H1407" s="29"/>
    </row>
    <row r="1408" spans="3:8" ht="45" customHeight="1" x14ac:dyDescent="0.25">
      <c r="C1408" s="56">
        <v>1404</v>
      </c>
      <c r="D1408" s="30"/>
      <c r="E1408" s="65"/>
      <c r="F1408" s="66"/>
      <c r="G1408" s="67"/>
      <c r="H1408" s="29"/>
    </row>
    <row r="1409" spans="3:8" ht="45" customHeight="1" x14ac:dyDescent="0.25">
      <c r="C1409" s="56">
        <v>1405</v>
      </c>
      <c r="D1409" s="30"/>
      <c r="E1409" s="65"/>
      <c r="F1409" s="66"/>
      <c r="G1409" s="67"/>
      <c r="H1409" s="29"/>
    </row>
    <row r="1410" spans="3:8" ht="45" customHeight="1" x14ac:dyDescent="0.25">
      <c r="C1410" s="56">
        <v>1406</v>
      </c>
      <c r="D1410" s="30"/>
      <c r="E1410" s="65"/>
      <c r="F1410" s="66"/>
      <c r="G1410" s="67"/>
      <c r="H1410" s="29"/>
    </row>
    <row r="1411" spans="3:8" ht="45" customHeight="1" x14ac:dyDescent="0.25">
      <c r="C1411" s="56">
        <v>1407</v>
      </c>
      <c r="D1411" s="30"/>
      <c r="E1411" s="65"/>
      <c r="F1411" s="66"/>
      <c r="G1411" s="67"/>
      <c r="H1411" s="29"/>
    </row>
    <row r="1412" spans="3:8" ht="45" customHeight="1" x14ac:dyDescent="0.25">
      <c r="C1412" s="56">
        <v>1408</v>
      </c>
      <c r="D1412" s="30"/>
      <c r="E1412" s="65"/>
      <c r="F1412" s="66"/>
      <c r="G1412" s="67"/>
      <c r="H1412" s="29"/>
    </row>
    <row r="1413" spans="3:8" ht="45" customHeight="1" x14ac:dyDescent="0.25">
      <c r="C1413" s="56">
        <v>1409</v>
      </c>
      <c r="D1413" s="30"/>
      <c r="E1413" s="65"/>
      <c r="F1413" s="66"/>
      <c r="G1413" s="67"/>
      <c r="H1413" s="29"/>
    </row>
    <row r="1414" spans="3:8" ht="45" customHeight="1" x14ac:dyDescent="0.25">
      <c r="C1414" s="56">
        <v>1410</v>
      </c>
      <c r="D1414" s="30"/>
      <c r="E1414" s="65"/>
      <c r="F1414" s="66"/>
      <c r="G1414" s="67"/>
      <c r="H1414" s="29"/>
    </row>
    <row r="1415" spans="3:8" ht="45" customHeight="1" x14ac:dyDescent="0.25">
      <c r="C1415" s="56">
        <v>1411</v>
      </c>
      <c r="D1415" s="30"/>
      <c r="E1415" s="65"/>
      <c r="F1415" s="66"/>
      <c r="G1415" s="67"/>
      <c r="H1415" s="29"/>
    </row>
    <row r="1416" spans="3:8" ht="45" customHeight="1" x14ac:dyDescent="0.25">
      <c r="C1416" s="56">
        <v>1412</v>
      </c>
      <c r="D1416" s="30"/>
      <c r="E1416" s="65"/>
      <c r="F1416" s="66"/>
      <c r="G1416" s="67"/>
      <c r="H1416" s="29"/>
    </row>
    <row r="1417" spans="3:8" ht="45" customHeight="1" x14ac:dyDescent="0.25">
      <c r="C1417" s="56">
        <v>1413</v>
      </c>
      <c r="D1417" s="30"/>
      <c r="E1417" s="65"/>
      <c r="F1417" s="66"/>
      <c r="G1417" s="67"/>
      <c r="H1417" s="29"/>
    </row>
    <row r="1418" spans="3:8" ht="45" customHeight="1" x14ac:dyDescent="0.25">
      <c r="C1418" s="56">
        <v>1414</v>
      </c>
      <c r="D1418" s="30"/>
      <c r="E1418" s="65"/>
      <c r="F1418" s="66"/>
      <c r="G1418" s="67"/>
      <c r="H1418" s="29"/>
    </row>
    <row r="1419" spans="3:8" ht="45" customHeight="1" x14ac:dyDescent="0.25">
      <c r="C1419" s="56">
        <v>1415</v>
      </c>
      <c r="D1419" s="30"/>
      <c r="E1419" s="65"/>
      <c r="F1419" s="66"/>
      <c r="G1419" s="67"/>
      <c r="H1419" s="29"/>
    </row>
    <row r="1420" spans="3:8" ht="45" customHeight="1" x14ac:dyDescent="0.25">
      <c r="C1420" s="56">
        <v>1416</v>
      </c>
      <c r="D1420" s="30"/>
      <c r="E1420" s="65"/>
      <c r="F1420" s="66"/>
      <c r="G1420" s="67"/>
      <c r="H1420" s="29"/>
    </row>
    <row r="1421" spans="3:8" ht="45" customHeight="1" x14ac:dyDescent="0.25">
      <c r="C1421" s="56">
        <v>1417</v>
      </c>
      <c r="D1421" s="30"/>
      <c r="E1421" s="65"/>
      <c r="F1421" s="66"/>
      <c r="G1421" s="67"/>
      <c r="H1421" s="29"/>
    </row>
    <row r="1422" spans="3:8" ht="45" customHeight="1" x14ac:dyDescent="0.25">
      <c r="C1422" s="56">
        <v>1418</v>
      </c>
      <c r="D1422" s="30"/>
      <c r="E1422" s="65"/>
      <c r="F1422" s="66"/>
      <c r="G1422" s="67"/>
      <c r="H1422" s="29"/>
    </row>
    <row r="1423" spans="3:8" ht="45" customHeight="1" x14ac:dyDescent="0.25">
      <c r="C1423" s="56">
        <v>1419</v>
      </c>
      <c r="D1423" s="30"/>
      <c r="E1423" s="65"/>
      <c r="F1423" s="66"/>
      <c r="G1423" s="67"/>
      <c r="H1423" s="29"/>
    </row>
    <row r="1424" spans="3:8" ht="45" customHeight="1" x14ac:dyDescent="0.25">
      <c r="C1424" s="56">
        <v>1420</v>
      </c>
      <c r="D1424" s="30"/>
      <c r="E1424" s="65"/>
      <c r="F1424" s="66"/>
      <c r="G1424" s="67"/>
      <c r="H1424" s="29"/>
    </row>
    <row r="1425" spans="3:8" ht="45" customHeight="1" x14ac:dyDescent="0.25">
      <c r="C1425" s="56">
        <v>1421</v>
      </c>
      <c r="D1425" s="30"/>
      <c r="E1425" s="65"/>
      <c r="F1425" s="66"/>
      <c r="G1425" s="67"/>
      <c r="H1425" s="29"/>
    </row>
    <row r="1426" spans="3:8" ht="45" customHeight="1" x14ac:dyDescent="0.25">
      <c r="C1426" s="56">
        <v>1422</v>
      </c>
      <c r="D1426" s="30"/>
      <c r="E1426" s="65"/>
      <c r="F1426" s="66"/>
      <c r="G1426" s="67"/>
      <c r="H1426" s="29"/>
    </row>
    <row r="1427" spans="3:8" ht="45" customHeight="1" x14ac:dyDescent="0.25">
      <c r="C1427" s="56">
        <v>1423</v>
      </c>
      <c r="D1427" s="30"/>
      <c r="E1427" s="65"/>
      <c r="F1427" s="66"/>
      <c r="G1427" s="67"/>
      <c r="H1427" s="29"/>
    </row>
    <row r="1428" spans="3:8" ht="45" customHeight="1" x14ac:dyDescent="0.25">
      <c r="C1428" s="56">
        <v>1424</v>
      </c>
      <c r="D1428" s="30"/>
      <c r="E1428" s="65"/>
      <c r="F1428" s="66"/>
      <c r="G1428" s="67"/>
      <c r="H1428" s="29"/>
    </row>
    <row r="1429" spans="3:8" ht="45" customHeight="1" x14ac:dyDescent="0.25">
      <c r="C1429" s="56">
        <v>1425</v>
      </c>
      <c r="D1429" s="30"/>
      <c r="E1429" s="65"/>
      <c r="F1429" s="66"/>
      <c r="G1429" s="67"/>
      <c r="H1429" s="29"/>
    </row>
    <row r="1430" spans="3:8" ht="45" customHeight="1" x14ac:dyDescent="0.25">
      <c r="C1430" s="56">
        <v>1426</v>
      </c>
      <c r="D1430" s="30"/>
      <c r="E1430" s="65"/>
      <c r="F1430" s="66"/>
      <c r="G1430" s="67"/>
      <c r="H1430" s="29"/>
    </row>
    <row r="1431" spans="3:8" ht="45" customHeight="1" x14ac:dyDescent="0.25">
      <c r="C1431" s="56">
        <v>1427</v>
      </c>
      <c r="D1431" s="30"/>
      <c r="E1431" s="65"/>
      <c r="F1431" s="66"/>
      <c r="G1431" s="67"/>
      <c r="H1431" s="29"/>
    </row>
    <row r="1432" spans="3:8" ht="45" customHeight="1" x14ac:dyDescent="0.25">
      <c r="C1432" s="56">
        <v>1428</v>
      </c>
      <c r="D1432" s="30"/>
      <c r="E1432" s="65"/>
      <c r="F1432" s="66"/>
      <c r="G1432" s="67"/>
      <c r="H1432" s="29"/>
    </row>
    <row r="1433" spans="3:8" ht="45" customHeight="1" x14ac:dyDescent="0.25">
      <c r="C1433" s="56">
        <v>1429</v>
      </c>
      <c r="D1433" s="30"/>
      <c r="E1433" s="65"/>
      <c r="F1433" s="66"/>
      <c r="G1433" s="67"/>
      <c r="H1433" s="29"/>
    </row>
    <row r="1434" spans="3:8" ht="45" customHeight="1" x14ac:dyDescent="0.25">
      <c r="C1434" s="56">
        <v>1430</v>
      </c>
      <c r="D1434" s="30"/>
      <c r="E1434" s="65"/>
      <c r="F1434" s="66"/>
      <c r="G1434" s="67"/>
      <c r="H1434" s="29"/>
    </row>
    <row r="1435" spans="3:8" ht="45" customHeight="1" x14ac:dyDescent="0.25">
      <c r="C1435" s="56">
        <v>1431</v>
      </c>
      <c r="D1435" s="30"/>
      <c r="E1435" s="65"/>
      <c r="F1435" s="66"/>
      <c r="G1435" s="67"/>
      <c r="H1435" s="29"/>
    </row>
    <row r="1436" spans="3:8" ht="45" customHeight="1" x14ac:dyDescent="0.25">
      <c r="C1436" s="56">
        <v>1432</v>
      </c>
      <c r="D1436" s="30"/>
      <c r="E1436" s="65"/>
      <c r="F1436" s="66"/>
      <c r="G1436" s="67"/>
      <c r="H1436" s="29"/>
    </row>
    <row r="1437" spans="3:8" ht="45" customHeight="1" x14ac:dyDescent="0.25">
      <c r="C1437" s="56">
        <v>1433</v>
      </c>
      <c r="D1437" s="30"/>
      <c r="E1437" s="65"/>
      <c r="F1437" s="66"/>
      <c r="G1437" s="67"/>
      <c r="H1437" s="29"/>
    </row>
    <row r="1438" spans="3:8" ht="45" customHeight="1" x14ac:dyDescent="0.25">
      <c r="C1438" s="56">
        <v>1434</v>
      </c>
      <c r="D1438" s="30"/>
      <c r="E1438" s="65"/>
      <c r="F1438" s="66"/>
      <c r="G1438" s="67"/>
      <c r="H1438" s="29"/>
    </row>
    <row r="1439" spans="3:8" ht="45" customHeight="1" x14ac:dyDescent="0.25">
      <c r="C1439" s="56">
        <v>1435</v>
      </c>
      <c r="D1439" s="30"/>
      <c r="E1439" s="65"/>
      <c r="F1439" s="66"/>
      <c r="G1439" s="67"/>
      <c r="H1439" s="29"/>
    </row>
    <row r="1440" spans="3:8" ht="45" customHeight="1" x14ac:dyDescent="0.25">
      <c r="C1440" s="56">
        <v>1436</v>
      </c>
      <c r="D1440" s="30"/>
      <c r="E1440" s="65"/>
      <c r="F1440" s="66"/>
      <c r="G1440" s="67"/>
      <c r="H1440" s="29"/>
    </row>
    <row r="1441" spans="3:8" ht="45" customHeight="1" x14ac:dyDescent="0.25">
      <c r="C1441" s="56">
        <v>1437</v>
      </c>
      <c r="D1441" s="30"/>
      <c r="E1441" s="65"/>
      <c r="F1441" s="66"/>
      <c r="G1441" s="67"/>
      <c r="H1441" s="29"/>
    </row>
    <row r="1442" spans="3:8" ht="45" customHeight="1" x14ac:dyDescent="0.25">
      <c r="C1442" s="56">
        <v>1438</v>
      </c>
      <c r="D1442" s="30"/>
      <c r="E1442" s="65"/>
      <c r="F1442" s="66"/>
      <c r="G1442" s="67"/>
      <c r="H1442" s="29"/>
    </row>
    <row r="1443" spans="3:8" ht="45" customHeight="1" x14ac:dyDescent="0.25">
      <c r="C1443" s="56">
        <v>1439</v>
      </c>
      <c r="D1443" s="30"/>
      <c r="E1443" s="65"/>
      <c r="F1443" s="66"/>
      <c r="G1443" s="67"/>
      <c r="H1443" s="29"/>
    </row>
    <row r="1444" spans="3:8" ht="45" customHeight="1" x14ac:dyDescent="0.25">
      <c r="C1444" s="56">
        <v>1440</v>
      </c>
      <c r="D1444" s="30"/>
      <c r="E1444" s="65"/>
      <c r="F1444" s="66"/>
      <c r="G1444" s="67"/>
      <c r="H1444" s="29"/>
    </row>
    <row r="1445" spans="3:8" ht="45" customHeight="1" x14ac:dyDescent="0.25">
      <c r="C1445" s="56">
        <v>1441</v>
      </c>
      <c r="D1445" s="30"/>
      <c r="E1445" s="65"/>
      <c r="F1445" s="66"/>
      <c r="G1445" s="67"/>
      <c r="H1445" s="29"/>
    </row>
    <row r="1446" spans="3:8" ht="45" customHeight="1" x14ac:dyDescent="0.25">
      <c r="C1446" s="56">
        <v>1442</v>
      </c>
      <c r="D1446" s="30"/>
      <c r="E1446" s="65"/>
      <c r="F1446" s="66"/>
      <c r="G1446" s="67"/>
      <c r="H1446" s="29"/>
    </row>
    <row r="1447" spans="3:8" ht="45" customHeight="1" x14ac:dyDescent="0.25">
      <c r="C1447" s="56">
        <v>1443</v>
      </c>
      <c r="D1447" s="30"/>
      <c r="E1447" s="65"/>
      <c r="F1447" s="66"/>
      <c r="G1447" s="67"/>
      <c r="H1447" s="29"/>
    </row>
    <row r="1448" spans="3:8" ht="45" customHeight="1" x14ac:dyDescent="0.25">
      <c r="C1448" s="56">
        <v>1444</v>
      </c>
      <c r="D1448" s="30"/>
      <c r="E1448" s="65"/>
      <c r="F1448" s="66"/>
      <c r="G1448" s="67"/>
      <c r="H1448" s="29"/>
    </row>
    <row r="1449" spans="3:8" ht="45" customHeight="1" x14ac:dyDescent="0.25">
      <c r="C1449" s="56">
        <v>1445</v>
      </c>
      <c r="D1449" s="30"/>
      <c r="E1449" s="65"/>
      <c r="F1449" s="66"/>
      <c r="G1449" s="67"/>
      <c r="H1449" s="29"/>
    </row>
    <row r="1450" spans="3:8" ht="45" customHeight="1" x14ac:dyDescent="0.25">
      <c r="C1450" s="56">
        <v>1446</v>
      </c>
      <c r="D1450" s="30"/>
      <c r="E1450" s="65"/>
      <c r="F1450" s="66"/>
      <c r="G1450" s="67"/>
      <c r="H1450" s="29"/>
    </row>
    <row r="1451" spans="3:8" ht="45" customHeight="1" x14ac:dyDescent="0.25">
      <c r="C1451" s="56">
        <v>1447</v>
      </c>
      <c r="D1451" s="30"/>
      <c r="E1451" s="65"/>
      <c r="F1451" s="66"/>
      <c r="G1451" s="67"/>
      <c r="H1451" s="29"/>
    </row>
    <row r="1452" spans="3:8" ht="45" customHeight="1" x14ac:dyDescent="0.25">
      <c r="C1452" s="56">
        <v>1448</v>
      </c>
      <c r="D1452" s="30"/>
      <c r="E1452" s="65"/>
      <c r="F1452" s="66"/>
      <c r="G1452" s="67"/>
      <c r="H1452" s="29"/>
    </row>
    <row r="1453" spans="3:8" ht="45" customHeight="1" x14ac:dyDescent="0.25">
      <c r="C1453" s="56">
        <v>1449</v>
      </c>
      <c r="D1453" s="30"/>
      <c r="E1453" s="65"/>
      <c r="F1453" s="66"/>
      <c r="G1453" s="67"/>
      <c r="H1453" s="29"/>
    </row>
    <row r="1454" spans="3:8" ht="45" customHeight="1" x14ac:dyDescent="0.25">
      <c r="C1454" s="56">
        <v>1450</v>
      </c>
      <c r="D1454" s="30"/>
      <c r="E1454" s="65"/>
      <c r="F1454" s="66"/>
      <c r="G1454" s="67"/>
      <c r="H1454" s="29"/>
    </row>
    <row r="1455" spans="3:8" ht="45" customHeight="1" x14ac:dyDescent="0.25">
      <c r="C1455" s="56">
        <v>1451</v>
      </c>
      <c r="D1455" s="30"/>
      <c r="E1455" s="65"/>
      <c r="F1455" s="66"/>
      <c r="G1455" s="67"/>
      <c r="H1455" s="29"/>
    </row>
    <row r="1456" spans="3:8" ht="45" customHeight="1" x14ac:dyDescent="0.25">
      <c r="C1456" s="56">
        <v>1452</v>
      </c>
      <c r="D1456" s="30"/>
      <c r="E1456" s="65"/>
      <c r="F1456" s="66"/>
      <c r="G1456" s="67"/>
      <c r="H1456" s="29"/>
    </row>
    <row r="1457" spans="3:8" ht="45" customHeight="1" x14ac:dyDescent="0.25">
      <c r="C1457" s="56">
        <v>1453</v>
      </c>
      <c r="D1457" s="30"/>
      <c r="E1457" s="65"/>
      <c r="F1457" s="66"/>
      <c r="G1457" s="67"/>
      <c r="H1457" s="29"/>
    </row>
    <row r="1458" spans="3:8" ht="45" customHeight="1" x14ac:dyDescent="0.25">
      <c r="C1458" s="56">
        <v>1454</v>
      </c>
      <c r="D1458" s="30"/>
      <c r="E1458" s="65"/>
      <c r="F1458" s="66"/>
      <c r="G1458" s="67"/>
      <c r="H1458" s="29"/>
    </row>
    <row r="1459" spans="3:8" ht="45" customHeight="1" x14ac:dyDescent="0.25">
      <c r="C1459" s="56">
        <v>1455</v>
      </c>
      <c r="D1459" s="30"/>
      <c r="E1459" s="65"/>
      <c r="F1459" s="66"/>
      <c r="G1459" s="67"/>
      <c r="H1459" s="29"/>
    </row>
    <row r="1460" spans="3:8" ht="45" customHeight="1" x14ac:dyDescent="0.25">
      <c r="C1460" s="56">
        <v>1456</v>
      </c>
      <c r="D1460" s="30"/>
      <c r="E1460" s="65"/>
      <c r="F1460" s="66"/>
      <c r="G1460" s="67"/>
      <c r="H1460" s="29"/>
    </row>
    <row r="1461" spans="3:8" ht="45" customHeight="1" x14ac:dyDescent="0.25">
      <c r="C1461" s="56">
        <v>1457</v>
      </c>
      <c r="D1461" s="30"/>
      <c r="E1461" s="65"/>
      <c r="F1461" s="66"/>
      <c r="G1461" s="67"/>
      <c r="H1461" s="29"/>
    </row>
    <row r="1462" spans="3:8" ht="45" customHeight="1" x14ac:dyDescent="0.25">
      <c r="C1462" s="56">
        <v>1458</v>
      </c>
      <c r="D1462" s="30"/>
      <c r="E1462" s="65"/>
      <c r="F1462" s="66"/>
      <c r="G1462" s="67"/>
      <c r="H1462" s="29"/>
    </row>
    <row r="1463" spans="3:8" ht="45" customHeight="1" x14ac:dyDescent="0.25">
      <c r="C1463" s="56">
        <v>1459</v>
      </c>
      <c r="D1463" s="30"/>
      <c r="E1463" s="65"/>
      <c r="F1463" s="66"/>
      <c r="G1463" s="67"/>
      <c r="H1463" s="29"/>
    </row>
    <row r="1464" spans="3:8" ht="45" customHeight="1" x14ac:dyDescent="0.25">
      <c r="C1464" s="56">
        <v>1460</v>
      </c>
      <c r="D1464" s="30"/>
      <c r="E1464" s="65"/>
      <c r="F1464" s="66"/>
      <c r="G1464" s="67"/>
      <c r="H1464" s="29"/>
    </row>
    <row r="1465" spans="3:8" ht="45" customHeight="1" x14ac:dyDescent="0.25">
      <c r="C1465" s="56">
        <v>1461</v>
      </c>
      <c r="D1465" s="30"/>
      <c r="E1465" s="65"/>
      <c r="F1465" s="66"/>
      <c r="G1465" s="67"/>
      <c r="H1465" s="29"/>
    </row>
    <row r="1466" spans="3:8" ht="45" customHeight="1" x14ac:dyDescent="0.25">
      <c r="C1466" s="56">
        <v>1462</v>
      </c>
      <c r="D1466" s="30"/>
      <c r="E1466" s="65"/>
      <c r="F1466" s="66"/>
      <c r="G1466" s="67"/>
      <c r="H1466" s="29"/>
    </row>
    <row r="1467" spans="3:8" ht="45" customHeight="1" x14ac:dyDescent="0.25">
      <c r="C1467" s="56">
        <v>1463</v>
      </c>
      <c r="D1467" s="30"/>
      <c r="E1467" s="65"/>
      <c r="F1467" s="66"/>
      <c r="G1467" s="67"/>
      <c r="H1467" s="29"/>
    </row>
    <row r="1468" spans="3:8" ht="45" customHeight="1" x14ac:dyDescent="0.25">
      <c r="C1468" s="56">
        <v>1464</v>
      </c>
      <c r="D1468" s="30"/>
      <c r="E1468" s="65"/>
      <c r="F1468" s="66"/>
      <c r="G1468" s="67"/>
      <c r="H1468" s="29"/>
    </row>
    <row r="1469" spans="3:8" ht="45" customHeight="1" x14ac:dyDescent="0.25">
      <c r="C1469" s="56">
        <v>1465</v>
      </c>
      <c r="D1469" s="30"/>
      <c r="E1469" s="65"/>
      <c r="F1469" s="66"/>
      <c r="G1469" s="67"/>
      <c r="H1469" s="29"/>
    </row>
    <row r="1470" spans="3:8" ht="45" customHeight="1" x14ac:dyDescent="0.25">
      <c r="C1470" s="56">
        <v>1466</v>
      </c>
      <c r="D1470" s="30"/>
      <c r="E1470" s="65"/>
      <c r="F1470" s="66"/>
      <c r="G1470" s="67"/>
      <c r="H1470" s="29"/>
    </row>
    <row r="1471" spans="3:8" ht="45" customHeight="1" x14ac:dyDescent="0.25">
      <c r="C1471" s="56">
        <v>1467</v>
      </c>
      <c r="D1471" s="30"/>
      <c r="E1471" s="65"/>
      <c r="F1471" s="66"/>
      <c r="G1471" s="67"/>
      <c r="H1471" s="29"/>
    </row>
    <row r="1472" spans="3:8" ht="45" customHeight="1" x14ac:dyDescent="0.25">
      <c r="C1472" s="56">
        <v>1468</v>
      </c>
      <c r="D1472" s="30"/>
      <c r="E1472" s="65"/>
      <c r="F1472" s="66"/>
      <c r="G1472" s="67"/>
      <c r="H1472" s="29"/>
    </row>
    <row r="1473" spans="3:8" ht="45" customHeight="1" x14ac:dyDescent="0.25">
      <c r="C1473" s="56">
        <v>1469</v>
      </c>
      <c r="D1473" s="30"/>
      <c r="E1473" s="65"/>
      <c r="F1473" s="66"/>
      <c r="G1473" s="67"/>
      <c r="H1473" s="29"/>
    </row>
    <row r="1474" spans="3:8" ht="45" customHeight="1" x14ac:dyDescent="0.25">
      <c r="C1474" s="56">
        <v>1470</v>
      </c>
      <c r="D1474" s="30"/>
      <c r="E1474" s="65"/>
      <c r="F1474" s="66"/>
      <c r="G1474" s="67"/>
      <c r="H1474" s="29"/>
    </row>
    <row r="1475" spans="3:8" ht="45" customHeight="1" x14ac:dyDescent="0.25">
      <c r="C1475" s="56">
        <v>1471</v>
      </c>
      <c r="D1475" s="30"/>
      <c r="E1475" s="65"/>
      <c r="F1475" s="66"/>
      <c r="G1475" s="67"/>
      <c r="H1475" s="29"/>
    </row>
    <row r="1476" spans="3:8" ht="45" customHeight="1" x14ac:dyDescent="0.25">
      <c r="C1476" s="56">
        <v>1472</v>
      </c>
      <c r="D1476" s="30"/>
      <c r="E1476" s="65"/>
      <c r="F1476" s="66"/>
      <c r="G1476" s="67"/>
      <c r="H1476" s="29"/>
    </row>
    <row r="1477" spans="3:8" ht="45" customHeight="1" x14ac:dyDescent="0.25">
      <c r="C1477" s="56">
        <v>1473</v>
      </c>
      <c r="D1477" s="30"/>
      <c r="E1477" s="65"/>
      <c r="F1477" s="66"/>
      <c r="G1477" s="67"/>
      <c r="H1477" s="29"/>
    </row>
    <row r="1478" spans="3:8" ht="45" customHeight="1" x14ac:dyDescent="0.25">
      <c r="C1478" s="56">
        <v>1474</v>
      </c>
      <c r="D1478" s="30"/>
      <c r="E1478" s="65"/>
      <c r="F1478" s="66"/>
      <c r="G1478" s="67"/>
      <c r="H1478" s="29"/>
    </row>
    <row r="1479" spans="3:8" ht="45" customHeight="1" x14ac:dyDescent="0.25">
      <c r="C1479" s="56">
        <v>1475</v>
      </c>
      <c r="D1479" s="30"/>
      <c r="E1479" s="65"/>
      <c r="F1479" s="66"/>
      <c r="G1479" s="67"/>
      <c r="H1479" s="29"/>
    </row>
    <row r="1480" spans="3:8" ht="45" customHeight="1" x14ac:dyDescent="0.25">
      <c r="C1480" s="56">
        <v>1476</v>
      </c>
      <c r="D1480" s="30"/>
      <c r="E1480" s="65"/>
      <c r="F1480" s="66"/>
      <c r="G1480" s="67"/>
      <c r="H1480" s="29"/>
    </row>
    <row r="1481" spans="3:8" ht="45" customHeight="1" x14ac:dyDescent="0.25">
      <c r="C1481" s="56">
        <v>1477</v>
      </c>
      <c r="D1481" s="30"/>
      <c r="E1481" s="65"/>
      <c r="F1481" s="66"/>
      <c r="G1481" s="67"/>
      <c r="H1481" s="29"/>
    </row>
    <row r="1482" spans="3:8" ht="45" customHeight="1" x14ac:dyDescent="0.25">
      <c r="C1482" s="56">
        <v>1478</v>
      </c>
      <c r="D1482" s="30"/>
      <c r="E1482" s="65"/>
      <c r="F1482" s="66"/>
      <c r="G1482" s="67"/>
      <c r="H1482" s="29"/>
    </row>
    <row r="1483" spans="3:8" ht="45" customHeight="1" x14ac:dyDescent="0.25">
      <c r="C1483" s="56">
        <v>1479</v>
      </c>
      <c r="D1483" s="30"/>
      <c r="E1483" s="65"/>
      <c r="F1483" s="66"/>
      <c r="G1483" s="67"/>
      <c r="H1483" s="29"/>
    </row>
    <row r="1484" spans="3:8" ht="45" customHeight="1" x14ac:dyDescent="0.25">
      <c r="C1484" s="56">
        <v>1480</v>
      </c>
      <c r="D1484" s="30"/>
      <c r="E1484" s="65"/>
      <c r="F1484" s="66"/>
      <c r="G1484" s="67"/>
      <c r="H1484" s="29"/>
    </row>
    <row r="1485" spans="3:8" ht="45" customHeight="1" x14ac:dyDescent="0.25">
      <c r="C1485" s="56">
        <v>1481</v>
      </c>
      <c r="D1485" s="30"/>
      <c r="E1485" s="65"/>
      <c r="F1485" s="66"/>
      <c r="G1485" s="67"/>
      <c r="H1485" s="29"/>
    </row>
    <row r="1486" spans="3:8" ht="45" customHeight="1" x14ac:dyDescent="0.25">
      <c r="C1486" s="56">
        <v>1482</v>
      </c>
      <c r="D1486" s="30"/>
      <c r="E1486" s="65"/>
      <c r="F1486" s="66"/>
      <c r="G1486" s="67"/>
      <c r="H1486" s="29"/>
    </row>
    <row r="1487" spans="3:8" ht="45" customHeight="1" x14ac:dyDescent="0.25">
      <c r="C1487" s="56">
        <v>1483</v>
      </c>
      <c r="D1487" s="30"/>
      <c r="E1487" s="65"/>
      <c r="F1487" s="66"/>
      <c r="G1487" s="67"/>
      <c r="H1487" s="29"/>
    </row>
    <row r="1488" spans="3:8" ht="45" customHeight="1" x14ac:dyDescent="0.25">
      <c r="C1488" s="56">
        <v>1484</v>
      </c>
      <c r="D1488" s="30"/>
      <c r="E1488" s="65"/>
      <c r="F1488" s="66"/>
      <c r="G1488" s="67"/>
      <c r="H1488" s="29"/>
    </row>
    <row r="1489" spans="3:8" ht="45" customHeight="1" x14ac:dyDescent="0.25">
      <c r="C1489" s="56">
        <v>1485</v>
      </c>
      <c r="D1489" s="30"/>
      <c r="E1489" s="65"/>
      <c r="F1489" s="66"/>
      <c r="G1489" s="67"/>
      <c r="H1489" s="29"/>
    </row>
    <row r="1490" spans="3:8" ht="45" customHeight="1" x14ac:dyDescent="0.25">
      <c r="C1490" s="56">
        <v>1486</v>
      </c>
      <c r="D1490" s="30"/>
      <c r="E1490" s="65"/>
      <c r="F1490" s="66"/>
      <c r="G1490" s="67"/>
      <c r="H1490" s="29"/>
    </row>
    <row r="1491" spans="3:8" ht="45" customHeight="1" x14ac:dyDescent="0.25">
      <c r="C1491" s="56">
        <v>1487</v>
      </c>
      <c r="D1491" s="30"/>
      <c r="E1491" s="65"/>
      <c r="F1491" s="66"/>
      <c r="G1491" s="67"/>
      <c r="H1491" s="29"/>
    </row>
    <row r="1492" spans="3:8" ht="45" customHeight="1" x14ac:dyDescent="0.25">
      <c r="C1492" s="56">
        <v>1488</v>
      </c>
      <c r="D1492" s="30"/>
      <c r="E1492" s="65"/>
      <c r="F1492" s="66"/>
      <c r="G1492" s="67"/>
      <c r="H1492" s="29"/>
    </row>
    <row r="1493" spans="3:8" ht="45" customHeight="1" x14ac:dyDescent="0.25">
      <c r="C1493" s="56">
        <v>1489</v>
      </c>
      <c r="D1493" s="30"/>
      <c r="E1493" s="65"/>
      <c r="F1493" s="66"/>
      <c r="G1493" s="67"/>
      <c r="H1493" s="29"/>
    </row>
    <row r="1494" spans="3:8" ht="45" customHeight="1" x14ac:dyDescent="0.25">
      <c r="C1494" s="56">
        <v>1490</v>
      </c>
      <c r="D1494" s="30"/>
      <c r="E1494" s="65"/>
      <c r="F1494" s="66"/>
      <c r="G1494" s="67"/>
      <c r="H1494" s="29"/>
    </row>
    <row r="1495" spans="3:8" ht="45" customHeight="1" x14ac:dyDescent="0.25">
      <c r="C1495" s="56">
        <v>1491</v>
      </c>
      <c r="D1495" s="30"/>
      <c r="E1495" s="65"/>
      <c r="F1495" s="66"/>
      <c r="G1495" s="67"/>
      <c r="H1495" s="29"/>
    </row>
    <row r="1496" spans="3:8" ht="45" customHeight="1" x14ac:dyDescent="0.25">
      <c r="C1496" s="56">
        <v>1492</v>
      </c>
      <c r="D1496" s="30"/>
      <c r="E1496" s="65"/>
      <c r="F1496" s="66"/>
      <c r="G1496" s="67"/>
      <c r="H1496" s="29"/>
    </row>
    <row r="1497" spans="3:8" ht="45" customHeight="1" x14ac:dyDescent="0.25">
      <c r="C1497" s="56">
        <v>1493</v>
      </c>
      <c r="D1497" s="30"/>
      <c r="E1497" s="65"/>
      <c r="F1497" s="66"/>
      <c r="G1497" s="67"/>
      <c r="H1497" s="29"/>
    </row>
    <row r="1498" spans="3:8" ht="45" customHeight="1" x14ac:dyDescent="0.25">
      <c r="C1498" s="56">
        <v>1494</v>
      </c>
      <c r="D1498" s="30"/>
      <c r="E1498" s="65"/>
      <c r="F1498" s="66"/>
      <c r="G1498" s="67"/>
      <c r="H1498" s="29"/>
    </row>
    <row r="1499" spans="3:8" ht="45" customHeight="1" x14ac:dyDescent="0.25">
      <c r="C1499" s="56">
        <v>1495</v>
      </c>
      <c r="D1499" s="30"/>
      <c r="E1499" s="65"/>
      <c r="F1499" s="66"/>
      <c r="G1499" s="67"/>
      <c r="H1499" s="29"/>
    </row>
    <row r="1500" spans="3:8" ht="45" customHeight="1" x14ac:dyDescent="0.25">
      <c r="C1500" s="56">
        <v>1496</v>
      </c>
      <c r="D1500" s="30"/>
      <c r="E1500" s="65"/>
      <c r="F1500" s="66"/>
      <c r="G1500" s="67"/>
      <c r="H1500" s="29"/>
    </row>
    <row r="1501" spans="3:8" ht="45" customHeight="1" x14ac:dyDescent="0.25">
      <c r="C1501" s="56">
        <v>1497</v>
      </c>
      <c r="D1501" s="30"/>
      <c r="E1501" s="65"/>
      <c r="F1501" s="66"/>
      <c r="G1501" s="67"/>
      <c r="H1501" s="29"/>
    </row>
    <row r="1502" spans="3:8" ht="45" customHeight="1" x14ac:dyDescent="0.25">
      <c r="C1502" s="56">
        <v>1498</v>
      </c>
      <c r="D1502" s="30"/>
      <c r="E1502" s="65"/>
      <c r="F1502" s="66"/>
      <c r="G1502" s="67"/>
      <c r="H1502" s="29"/>
    </row>
    <row r="1503" spans="3:8" ht="45" customHeight="1" x14ac:dyDescent="0.25">
      <c r="C1503" s="56">
        <v>1499</v>
      </c>
      <c r="D1503" s="30"/>
      <c r="E1503" s="65"/>
      <c r="F1503" s="66"/>
      <c r="G1503" s="67"/>
      <c r="H1503" s="29"/>
    </row>
    <row r="1504" spans="3:8" ht="45" customHeight="1" x14ac:dyDescent="0.25">
      <c r="C1504" s="56">
        <v>1500</v>
      </c>
      <c r="D1504" s="30"/>
      <c r="E1504" s="65"/>
      <c r="F1504" s="66"/>
      <c r="G1504" s="67"/>
      <c r="H1504" s="29"/>
    </row>
  </sheetData>
  <sheetProtection sheet="1" objects="1" scenarios="1" selectLockedCells="1" sort="0" autoFilter="0"/>
  <autoFilter ref="C4:H4" xr:uid="{52C9B68A-CF42-4A0B-9300-3279C8572440}"/>
  <phoneticPr fontId="18" type="noConversion"/>
  <hyperlinks>
    <hyperlink ref="G5" r:id="rId1" xr:uid="{3E29DB30-F4D9-4349-B21E-D3EC5A2BEB8A}"/>
  </hyperlinks>
  <pageMargins left="0.511811024" right="0.511811024" top="0.78740157499999996" bottom="0.78740157499999996" header="0.31496062000000002" footer="0.31496062000000002"/>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E56F5-C31A-4C24-B6EA-B481B35564B2}">
  <sheetPr codeName="Planilha22"/>
  <dimension ref="B1:H14"/>
  <sheetViews>
    <sheetView showGridLines="0" showRowColHeaders="0" workbookViewId="0">
      <pane ySplit="4" topLeftCell="A5" activePane="bottomLeft" state="frozen"/>
      <selection activeCell="D5" sqref="D5"/>
      <selection pane="bottomLeft" activeCell="H5" sqref="H5"/>
    </sheetView>
  </sheetViews>
  <sheetFormatPr defaultRowHeight="45" customHeight="1" x14ac:dyDescent="0.25"/>
  <cols>
    <col min="1" max="2" width="1.7109375" style="26" customWidth="1"/>
    <col min="3" max="3" width="6.7109375" style="26" customWidth="1"/>
    <col min="4" max="4" width="35.7109375" style="26" customWidth="1"/>
    <col min="5" max="5" width="10.7109375" style="26" customWidth="1"/>
    <col min="6" max="6" width="5.7109375" style="26" customWidth="1"/>
    <col min="7" max="7" width="6.7109375" style="26" customWidth="1"/>
    <col min="8" max="8" width="15.7109375" style="26" customWidth="1"/>
    <col min="9" max="16384" width="9.140625" style="26"/>
  </cols>
  <sheetData>
    <row r="1" spans="2:8" s="1" customFormat="1" ht="35.1" customHeight="1" x14ac:dyDescent="0.25"/>
    <row r="2" spans="2:8" s="3" customFormat="1" ht="30" customHeight="1" x14ac:dyDescent="0.25"/>
    <row r="3" spans="2:8" ht="30" customHeight="1" thickBot="1" x14ac:dyDescent="0.3">
      <c r="C3" s="50"/>
      <c r="D3" s="50"/>
      <c r="E3" s="50"/>
      <c r="H3" s="50"/>
    </row>
    <row r="4" spans="2:8" ht="21.95" customHeight="1" x14ac:dyDescent="0.25">
      <c r="B4" s="51"/>
      <c r="C4" s="102" t="s">
        <v>36</v>
      </c>
      <c r="D4" s="103" t="s">
        <v>39</v>
      </c>
      <c r="E4" s="104" t="s">
        <v>38</v>
      </c>
      <c r="G4" s="52" t="s">
        <v>36</v>
      </c>
      <c r="H4" s="80" t="s">
        <v>127</v>
      </c>
    </row>
    <row r="5" spans="2:8" ht="45" customHeight="1" x14ac:dyDescent="0.25">
      <c r="C5" s="105">
        <v>1</v>
      </c>
      <c r="D5" s="106" t="s">
        <v>80</v>
      </c>
      <c r="E5" s="107"/>
      <c r="G5" s="55">
        <v>1</v>
      </c>
      <c r="H5" s="111">
        <v>2021</v>
      </c>
    </row>
    <row r="6" spans="2:8" ht="45" customHeight="1" x14ac:dyDescent="0.25">
      <c r="C6" s="108">
        <v>2</v>
      </c>
      <c r="D6" s="109" t="s">
        <v>82</v>
      </c>
      <c r="E6" s="107"/>
      <c r="G6" s="56">
        <v>2</v>
      </c>
      <c r="H6" s="82">
        <v>2022</v>
      </c>
    </row>
    <row r="7" spans="2:8" ht="45" customHeight="1" x14ac:dyDescent="0.25">
      <c r="C7" s="108">
        <v>3</v>
      </c>
      <c r="D7" s="110" t="s">
        <v>112</v>
      </c>
      <c r="E7" s="107"/>
      <c r="G7" s="56">
        <v>3</v>
      </c>
      <c r="H7" s="82">
        <v>2023</v>
      </c>
    </row>
    <row r="8" spans="2:8" ht="45" customHeight="1" x14ac:dyDescent="0.25">
      <c r="G8" s="56">
        <v>4</v>
      </c>
      <c r="H8" s="82">
        <v>2024</v>
      </c>
    </row>
    <row r="9" spans="2:8" ht="45" customHeight="1" x14ac:dyDescent="0.25">
      <c r="G9" s="56">
        <v>5</v>
      </c>
      <c r="H9" s="82">
        <v>2025</v>
      </c>
    </row>
    <row r="10" spans="2:8" ht="45" customHeight="1" x14ac:dyDescent="0.25">
      <c r="G10" s="56">
        <v>6</v>
      </c>
      <c r="H10" s="82">
        <v>2026</v>
      </c>
    </row>
    <row r="11" spans="2:8" ht="45" customHeight="1" x14ac:dyDescent="0.25">
      <c r="G11" s="56">
        <v>7</v>
      </c>
      <c r="H11" s="82">
        <v>2027</v>
      </c>
    </row>
    <row r="12" spans="2:8" ht="45" customHeight="1" x14ac:dyDescent="0.25">
      <c r="G12" s="56">
        <v>8</v>
      </c>
      <c r="H12" s="82">
        <v>2028</v>
      </c>
    </row>
    <row r="13" spans="2:8" ht="45" customHeight="1" x14ac:dyDescent="0.25">
      <c r="G13" s="56">
        <v>9</v>
      </c>
      <c r="H13" s="82">
        <v>2029</v>
      </c>
    </row>
    <row r="14" spans="2:8" ht="45" customHeight="1" x14ac:dyDescent="0.25">
      <c r="G14" s="56">
        <v>10</v>
      </c>
      <c r="H14" s="82">
        <v>2030</v>
      </c>
    </row>
  </sheetData>
  <sheetProtection sheet="1" objects="1" scenarios="1" selectLockedCells="1"/>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A119-8A22-4AB5-9815-7EE2A15BC2F9}">
  <sheetPr codeName="Planilha12">
    <tabColor rgb="FFFF9999"/>
  </sheetPr>
  <dimension ref="B1:AN1505"/>
  <sheetViews>
    <sheetView showGridLines="0" showRowColHeaders="0" workbookViewId="0">
      <pane xSplit="5" ySplit="4" topLeftCell="F5" activePane="bottomRight" state="frozen"/>
      <selection activeCell="D5" sqref="D5"/>
      <selection pane="topRight" activeCell="D5" sqref="D5"/>
      <selection pane="bottomLeft" activeCell="D5" sqref="D5"/>
      <selection pane="bottomRight" activeCell="L6" sqref="L6"/>
    </sheetView>
  </sheetViews>
  <sheetFormatPr defaultRowHeight="54.95" customHeight="1" x14ac:dyDescent="0.25"/>
  <cols>
    <col min="1" max="2" width="1.7109375" style="26" customWidth="1"/>
    <col min="3" max="3" width="6.7109375" style="26" customWidth="1"/>
    <col min="4" max="4" width="14.7109375" style="26" customWidth="1"/>
    <col min="5" max="7" width="30.7109375" style="26" customWidth="1"/>
    <col min="8" max="8" width="20.7109375" style="26" customWidth="1"/>
    <col min="9" max="9" width="16.7109375" style="26" customWidth="1"/>
    <col min="10" max="10" width="30.7109375" style="26" customWidth="1"/>
    <col min="11" max="37" width="15.7109375" style="26" customWidth="1"/>
    <col min="38" max="38" width="35.7109375" style="26" customWidth="1"/>
    <col min="39" max="16384" width="9.140625" style="26"/>
  </cols>
  <sheetData>
    <row r="1" spans="2:40" s="1" customFormat="1" ht="35.1" customHeight="1" x14ac:dyDescent="0.25"/>
    <row r="2" spans="2:40" s="3" customFormat="1" ht="30" customHeight="1" x14ac:dyDescent="0.25"/>
    <row r="3" spans="2:40" ht="30" customHeight="1" thickBot="1" x14ac:dyDescent="0.3">
      <c r="D3" s="68"/>
      <c r="E3" s="68"/>
      <c r="M3" s="83">
        <f ca="1">TODAY()</f>
        <v>44805</v>
      </c>
    </row>
    <row r="4" spans="2:40" ht="45" customHeight="1" x14ac:dyDescent="0.25">
      <c r="C4" s="52" t="s">
        <v>36</v>
      </c>
      <c r="D4" s="61" t="s">
        <v>83</v>
      </c>
      <c r="E4" s="69" t="s">
        <v>84</v>
      </c>
      <c r="F4" s="61" t="s">
        <v>85</v>
      </c>
      <c r="G4" s="61" t="s">
        <v>88</v>
      </c>
      <c r="H4" s="69" t="s">
        <v>61</v>
      </c>
      <c r="I4" s="61" t="s">
        <v>89</v>
      </c>
      <c r="J4" s="61" t="s">
        <v>90</v>
      </c>
      <c r="K4" s="61" t="s">
        <v>91</v>
      </c>
      <c r="L4" s="61" t="s">
        <v>92</v>
      </c>
      <c r="M4" s="61" t="s">
        <v>93</v>
      </c>
      <c r="N4" s="61" t="s">
        <v>94</v>
      </c>
      <c r="O4" s="61" t="s">
        <v>95</v>
      </c>
      <c r="P4" s="91" t="s">
        <v>115</v>
      </c>
      <c r="Q4" s="61" t="s">
        <v>96</v>
      </c>
      <c r="R4" s="91" t="s">
        <v>116</v>
      </c>
      <c r="S4" s="91" t="s">
        <v>128</v>
      </c>
      <c r="T4" s="91" t="s">
        <v>117</v>
      </c>
      <c r="U4" s="91" t="s">
        <v>130</v>
      </c>
      <c r="V4" s="91" t="s">
        <v>119</v>
      </c>
      <c r="W4" s="91" t="s">
        <v>129</v>
      </c>
      <c r="X4" s="91" t="s">
        <v>118</v>
      </c>
      <c r="Y4" s="91" t="s">
        <v>131</v>
      </c>
      <c r="Z4" s="91" t="s">
        <v>120</v>
      </c>
      <c r="AA4" s="91" t="s">
        <v>132</v>
      </c>
      <c r="AB4" s="91" t="s">
        <v>121</v>
      </c>
      <c r="AC4" s="91" t="s">
        <v>133</v>
      </c>
      <c r="AD4" s="91" t="s">
        <v>122</v>
      </c>
      <c r="AE4" s="91" t="s">
        <v>134</v>
      </c>
      <c r="AF4" s="91" t="s">
        <v>123</v>
      </c>
      <c r="AG4" s="91" t="s">
        <v>135</v>
      </c>
      <c r="AH4" s="91" t="s">
        <v>124</v>
      </c>
      <c r="AI4" s="91" t="s">
        <v>136</v>
      </c>
      <c r="AJ4" s="91" t="s">
        <v>125</v>
      </c>
      <c r="AK4" s="91" t="s">
        <v>137</v>
      </c>
      <c r="AL4" s="80" t="s">
        <v>37</v>
      </c>
    </row>
    <row r="5" spans="2:40" ht="54.95" customHeight="1" x14ac:dyDescent="0.25">
      <c r="B5" s="84"/>
      <c r="C5" s="55">
        <v>1</v>
      </c>
      <c r="D5" s="70">
        <v>44210</v>
      </c>
      <c r="E5" s="89" t="s">
        <v>87</v>
      </c>
      <c r="F5" s="62" t="s">
        <v>86</v>
      </c>
      <c r="G5" s="28" t="s">
        <v>64</v>
      </c>
      <c r="H5" s="76" t="str">
        <f>IFERROR(IF(G5="","",VLOOKUP(G5,Cli!$D$5:$E$1505,2,0)),"")</f>
        <v>00.000.000/0001-01</v>
      </c>
      <c r="I5" s="72">
        <v>10000</v>
      </c>
      <c r="J5" s="62" t="s">
        <v>56</v>
      </c>
      <c r="K5" s="75">
        <v>44228</v>
      </c>
      <c r="L5" s="75">
        <v>44593</v>
      </c>
      <c r="M5" s="77">
        <f>IF(L5="","",L5-K5)</f>
        <v>365</v>
      </c>
      <c r="N5" s="78">
        <f ca="1">IF(L5="","",IF($M$3&gt;=L5,0,L5-$M$3))</f>
        <v>0</v>
      </c>
      <c r="O5" s="85" t="str">
        <f ca="1">IF(N5="","",IF(P5="",IF(N5=0,"Vencido","Ativo"),IF(P5="Sim",IF(N5=0,"Renovado","Ativo"),IF(P5="Não",IF(N5=0,"Vencido","Ativo")))))</f>
        <v>Renovado</v>
      </c>
      <c r="P5" s="88" t="s">
        <v>113</v>
      </c>
      <c r="Q5" s="86" t="s">
        <v>98</v>
      </c>
      <c r="R5" s="92">
        <v>0.05</v>
      </c>
      <c r="S5" s="112">
        <f>IF(R5="","",I5+(I5*R5))</f>
        <v>10500</v>
      </c>
      <c r="T5" s="92">
        <v>0.06</v>
      </c>
      <c r="U5" s="112">
        <f>IF(T5="","",S5+(S5*T5))</f>
        <v>11130</v>
      </c>
      <c r="V5" s="92">
        <v>7.0000000000000007E-2</v>
      </c>
      <c r="W5" s="112">
        <f>IF(V5="","",U5+(U5*V5))</f>
        <v>11909.1</v>
      </c>
      <c r="X5" s="92">
        <v>0.08</v>
      </c>
      <c r="Y5" s="112">
        <f>IF(X5="","",W5+(W5*X5))</f>
        <v>12861.828000000001</v>
      </c>
      <c r="Z5" s="92">
        <v>0.09</v>
      </c>
      <c r="AA5" s="112">
        <f>IF(Z5="","",Y5+(Y5*Z5))</f>
        <v>14019.392520000001</v>
      </c>
      <c r="AB5" s="92">
        <v>0.1</v>
      </c>
      <c r="AC5" s="112">
        <f>IF(AB5="","",AA5+(AA5*AB5))</f>
        <v>15421.331772000001</v>
      </c>
      <c r="AD5" s="92"/>
      <c r="AE5" s="112" t="str">
        <f>IF(AD5="","",AC5+(AC5*AD5))</f>
        <v/>
      </c>
      <c r="AF5" s="92"/>
      <c r="AG5" s="112" t="str">
        <f>IF(AF5="","",AE5+(AE5*AF5))</f>
        <v/>
      </c>
      <c r="AH5" s="92"/>
      <c r="AI5" s="112" t="str">
        <f>IF(AH5="","",AG5+(AG5*AH5))</f>
        <v/>
      </c>
      <c r="AJ5" s="92"/>
      <c r="AK5" s="112" t="str">
        <f>IF(AJ5="","",AI5+(AI5*AJ5))</f>
        <v/>
      </c>
      <c r="AL5" s="81"/>
      <c r="AM5" s="119">
        <f>IFERROR(IF(D5="","",MONTH(D5)),0)</f>
        <v>1</v>
      </c>
      <c r="AN5" s="119">
        <f>IF(D5="","",YEAR(D5))</f>
        <v>2021</v>
      </c>
    </row>
    <row r="6" spans="2:40" ht="54.95" customHeight="1" x14ac:dyDescent="0.25">
      <c r="B6" s="84"/>
      <c r="C6" s="56">
        <v>2</v>
      </c>
      <c r="D6" s="71">
        <v>44211</v>
      </c>
      <c r="E6" s="90" t="s">
        <v>111</v>
      </c>
      <c r="F6" s="62" t="s">
        <v>53</v>
      </c>
      <c r="G6" s="30" t="s">
        <v>66</v>
      </c>
      <c r="H6" s="76" t="str">
        <f>IFERROR(IF(G6="","",VLOOKUP(G6,Cli!$D$5:$E$1505,2,0)),"")</f>
        <v>11.111.111/0000-00</v>
      </c>
      <c r="I6" s="73">
        <v>5000</v>
      </c>
      <c r="J6" s="62" t="s">
        <v>58</v>
      </c>
      <c r="K6" s="71">
        <v>44256</v>
      </c>
      <c r="L6" s="71">
        <v>44561</v>
      </c>
      <c r="M6" s="79">
        <f t="shared" ref="M6:M7" si="0">IF(L6="","",L6-K6)</f>
        <v>305</v>
      </c>
      <c r="N6" s="78">
        <f t="shared" ref="N6:N7" ca="1" si="1">IF(L6="","",IF($M$3&gt;=L6,0,L6-$M$3))</f>
        <v>0</v>
      </c>
      <c r="O6" s="85" t="str">
        <f t="shared" ref="O6:O69" ca="1" si="2">IF(N6="","",IF(P6="",IF(N6=0,"Vencido","Ativo"),IF(P6="Sim",IF(N6=0,"Renovado","Ativo"),IF(P6="Não",IF(N6=0,"Vencido","Ativo")))))</f>
        <v>Renovado</v>
      </c>
      <c r="P6" s="88" t="s">
        <v>113</v>
      </c>
      <c r="Q6" s="86" t="s">
        <v>99</v>
      </c>
      <c r="R6" s="92">
        <v>0.06</v>
      </c>
      <c r="S6" s="112">
        <f t="shared" ref="S6:S69" si="3">IF(R6="","",I6+(I6*R6))</f>
        <v>5300</v>
      </c>
      <c r="T6" s="92">
        <v>7.0000000000000007E-2</v>
      </c>
      <c r="U6" s="112">
        <f t="shared" ref="U6:AA69" si="4">IF(T6="","",S6+(S6*T6))</f>
        <v>5671</v>
      </c>
      <c r="V6" s="92">
        <v>0.08</v>
      </c>
      <c r="W6" s="112">
        <f t="shared" si="4"/>
        <v>6124.68</v>
      </c>
      <c r="X6" s="92">
        <v>0.09</v>
      </c>
      <c r="Y6" s="112">
        <f t="shared" si="4"/>
        <v>6675.9012000000002</v>
      </c>
      <c r="Z6" s="92">
        <v>0.1</v>
      </c>
      <c r="AA6" s="112">
        <f t="shared" si="4"/>
        <v>7343.4913200000001</v>
      </c>
      <c r="AB6" s="92">
        <v>0.11</v>
      </c>
      <c r="AC6" s="112">
        <f t="shared" ref="AC6:AC69" si="5">IF(AB6="","",AA6+(AA6*AB6))</f>
        <v>8151.2753652000001</v>
      </c>
      <c r="AD6" s="92"/>
      <c r="AE6" s="112" t="str">
        <f t="shared" ref="AE6:AE69" si="6">IF(AD6="","",AC6+(AC6*AD6))</f>
        <v/>
      </c>
      <c r="AF6" s="92"/>
      <c r="AG6" s="112" t="str">
        <f t="shared" ref="AG6:AG69" si="7">IF(AF6="","",AE6+(AE6*AF6))</f>
        <v/>
      </c>
      <c r="AH6" s="92"/>
      <c r="AI6" s="112" t="str">
        <f t="shared" ref="AI6:AI69" si="8">IF(AH6="","",AG6+(AG6*AH6))</f>
        <v/>
      </c>
      <c r="AJ6" s="92"/>
      <c r="AK6" s="112" t="str">
        <f t="shared" ref="AK6:AK69" si="9">IF(AJ6="","",AI6+(AI6*AJ6))</f>
        <v/>
      </c>
      <c r="AL6" s="82"/>
      <c r="AM6" s="119">
        <f t="shared" ref="AM6:AM69" si="10">IFERROR(IF(D6="","",MONTH(D6)),0)</f>
        <v>1</v>
      </c>
      <c r="AN6" s="119">
        <f t="shared" ref="AN6:AN69" si="11">IF(D6="","",YEAR(D6))</f>
        <v>2021</v>
      </c>
    </row>
    <row r="7" spans="2:40" ht="54.95" customHeight="1" x14ac:dyDescent="0.25">
      <c r="B7" s="84"/>
      <c r="C7" s="56">
        <v>3</v>
      </c>
      <c r="D7" s="71">
        <v>44231</v>
      </c>
      <c r="E7" s="90" t="s">
        <v>144</v>
      </c>
      <c r="F7" s="62" t="s">
        <v>86</v>
      </c>
      <c r="G7" s="30" t="s">
        <v>68</v>
      </c>
      <c r="H7" s="76" t="str">
        <f>IFERROR(IF(G7="","",VLOOKUP(G7,Cli!$D$5:$E$1505,2,0)),"")</f>
        <v>111.111.111-01</v>
      </c>
      <c r="I7" s="73">
        <v>8000</v>
      </c>
      <c r="J7" s="62" t="s">
        <v>56</v>
      </c>
      <c r="K7" s="71">
        <v>44256</v>
      </c>
      <c r="L7" s="71">
        <v>44561</v>
      </c>
      <c r="M7" s="79">
        <f t="shared" si="0"/>
        <v>305</v>
      </c>
      <c r="N7" s="78">
        <f t="shared" ca="1" si="1"/>
        <v>0</v>
      </c>
      <c r="O7" s="85" t="str">
        <f t="shared" ca="1" si="2"/>
        <v>Renovado</v>
      </c>
      <c r="P7" s="88" t="s">
        <v>113</v>
      </c>
      <c r="Q7" s="86" t="s">
        <v>99</v>
      </c>
      <c r="R7" s="92">
        <v>0.05</v>
      </c>
      <c r="S7" s="112">
        <f t="shared" si="3"/>
        <v>8400</v>
      </c>
      <c r="T7" s="92">
        <v>0.06</v>
      </c>
      <c r="U7" s="112">
        <f t="shared" si="4"/>
        <v>8904</v>
      </c>
      <c r="V7" s="92">
        <v>7.0000000000000007E-2</v>
      </c>
      <c r="W7" s="112">
        <f t="shared" si="4"/>
        <v>9527.2800000000007</v>
      </c>
      <c r="X7" s="92">
        <v>0.08</v>
      </c>
      <c r="Y7" s="112">
        <f t="shared" si="4"/>
        <v>10289.4624</v>
      </c>
      <c r="Z7" s="92">
        <v>9.5000000000000001E-2</v>
      </c>
      <c r="AA7" s="112">
        <f t="shared" si="4"/>
        <v>11266.961328000001</v>
      </c>
      <c r="AB7" s="92">
        <v>0.12</v>
      </c>
      <c r="AC7" s="112">
        <f t="shared" si="5"/>
        <v>12618.996687360001</v>
      </c>
      <c r="AD7" s="92"/>
      <c r="AE7" s="112" t="str">
        <f t="shared" si="6"/>
        <v/>
      </c>
      <c r="AF7" s="92"/>
      <c r="AG7" s="112" t="str">
        <f t="shared" si="7"/>
        <v/>
      </c>
      <c r="AH7" s="92"/>
      <c r="AI7" s="112" t="str">
        <f t="shared" si="8"/>
        <v/>
      </c>
      <c r="AJ7" s="92"/>
      <c r="AK7" s="112" t="str">
        <f t="shared" si="9"/>
        <v/>
      </c>
      <c r="AL7" s="82"/>
      <c r="AM7" s="119">
        <f t="shared" si="10"/>
        <v>2</v>
      </c>
      <c r="AN7" s="119">
        <f t="shared" si="11"/>
        <v>2021</v>
      </c>
    </row>
    <row r="8" spans="2:40" ht="54.95" customHeight="1" x14ac:dyDescent="0.25">
      <c r="B8" s="84"/>
      <c r="C8" s="56">
        <v>4</v>
      </c>
      <c r="D8" s="71">
        <v>44256</v>
      </c>
      <c r="E8" s="90" t="s">
        <v>111</v>
      </c>
      <c r="F8" s="62" t="s">
        <v>53</v>
      </c>
      <c r="G8" s="30" t="s">
        <v>68</v>
      </c>
      <c r="H8" s="76" t="str">
        <f>IFERROR(IF(G8="","",VLOOKUP(G8,Cli!$D$5:$E$1505,2,0)),"")</f>
        <v>111.111.111-01</v>
      </c>
      <c r="I8" s="73">
        <v>15000</v>
      </c>
      <c r="J8" s="62" t="s">
        <v>57</v>
      </c>
      <c r="K8" s="71">
        <v>44287</v>
      </c>
      <c r="L8" s="71">
        <v>44500</v>
      </c>
      <c r="M8" s="79">
        <f t="shared" ref="M8:M71" si="12">IF(L8="","",L8-K8)</f>
        <v>213</v>
      </c>
      <c r="N8" s="78">
        <f t="shared" ref="N8:N71" ca="1" si="13">IF(L8="","",IF($M$3&gt;=L8,0,L8-$M$3))</f>
        <v>0</v>
      </c>
      <c r="O8" s="85" t="str">
        <f t="shared" ca="1" si="2"/>
        <v>Renovado</v>
      </c>
      <c r="P8" s="88" t="s">
        <v>113</v>
      </c>
      <c r="Q8" s="86" t="s">
        <v>100</v>
      </c>
      <c r="R8" s="92">
        <v>7.4999999999999997E-2</v>
      </c>
      <c r="S8" s="112">
        <f t="shared" si="3"/>
        <v>16125</v>
      </c>
      <c r="T8" s="92">
        <v>0.08</v>
      </c>
      <c r="U8" s="112">
        <f t="shared" si="4"/>
        <v>17415</v>
      </c>
      <c r="V8" s="92">
        <v>0.09</v>
      </c>
      <c r="W8" s="112">
        <f t="shared" si="4"/>
        <v>18982.349999999999</v>
      </c>
      <c r="X8" s="92">
        <v>0.1</v>
      </c>
      <c r="Y8" s="112">
        <f t="shared" si="4"/>
        <v>20880.584999999999</v>
      </c>
      <c r="Z8" s="92">
        <v>0.12</v>
      </c>
      <c r="AA8" s="112">
        <f t="shared" si="4"/>
        <v>23386.2552</v>
      </c>
      <c r="AB8" s="92">
        <v>0.14000000000000001</v>
      </c>
      <c r="AC8" s="112">
        <f t="shared" si="5"/>
        <v>26660.330927999999</v>
      </c>
      <c r="AD8" s="92"/>
      <c r="AE8" s="112" t="str">
        <f t="shared" si="6"/>
        <v/>
      </c>
      <c r="AF8" s="92"/>
      <c r="AG8" s="112" t="str">
        <f t="shared" si="7"/>
        <v/>
      </c>
      <c r="AH8" s="92"/>
      <c r="AI8" s="112" t="str">
        <f t="shared" si="8"/>
        <v/>
      </c>
      <c r="AJ8" s="92"/>
      <c r="AK8" s="112" t="str">
        <f t="shared" si="9"/>
        <v/>
      </c>
      <c r="AL8" s="82"/>
      <c r="AM8" s="119">
        <f t="shared" si="10"/>
        <v>3</v>
      </c>
      <c r="AN8" s="119">
        <f t="shared" si="11"/>
        <v>2021</v>
      </c>
    </row>
    <row r="9" spans="2:40" ht="54.95" customHeight="1" x14ac:dyDescent="0.25">
      <c r="B9" s="84"/>
      <c r="C9" s="56">
        <v>5</v>
      </c>
      <c r="D9" s="71">
        <v>44311</v>
      </c>
      <c r="E9" s="89" t="s">
        <v>87</v>
      </c>
      <c r="F9" s="62" t="s">
        <v>86</v>
      </c>
      <c r="G9" s="30" t="s">
        <v>67</v>
      </c>
      <c r="H9" s="76" t="str">
        <f>IFERROR(IF(G9="","",VLOOKUP(G9,Cli!$D$5:$E$1505,2,0)),"")</f>
        <v>11.111.111/0000-01</v>
      </c>
      <c r="I9" s="73">
        <v>9000</v>
      </c>
      <c r="J9" s="62" t="s">
        <v>56</v>
      </c>
      <c r="K9" s="71">
        <v>44317</v>
      </c>
      <c r="L9" s="71">
        <v>44500</v>
      </c>
      <c r="M9" s="79">
        <f t="shared" si="12"/>
        <v>183</v>
      </c>
      <c r="N9" s="78">
        <f t="shared" ca="1" si="13"/>
        <v>0</v>
      </c>
      <c r="O9" s="85" t="str">
        <f t="shared" ca="1" si="2"/>
        <v>Vencido</v>
      </c>
      <c r="P9" s="88" t="s">
        <v>114</v>
      </c>
      <c r="Q9" s="86"/>
      <c r="R9" s="92"/>
      <c r="S9" s="112" t="str">
        <f t="shared" si="3"/>
        <v/>
      </c>
      <c r="T9" s="92"/>
      <c r="U9" s="112" t="str">
        <f t="shared" si="4"/>
        <v/>
      </c>
      <c r="V9" s="92"/>
      <c r="W9" s="112" t="str">
        <f t="shared" si="4"/>
        <v/>
      </c>
      <c r="X9" s="92"/>
      <c r="Y9" s="112" t="str">
        <f t="shared" si="4"/>
        <v/>
      </c>
      <c r="Z9" s="92"/>
      <c r="AA9" s="112" t="str">
        <f t="shared" si="4"/>
        <v/>
      </c>
      <c r="AB9" s="92"/>
      <c r="AC9" s="112" t="str">
        <f t="shared" si="5"/>
        <v/>
      </c>
      <c r="AD9" s="92"/>
      <c r="AE9" s="112" t="str">
        <f t="shared" si="6"/>
        <v/>
      </c>
      <c r="AF9" s="92"/>
      <c r="AG9" s="112" t="str">
        <f t="shared" si="7"/>
        <v/>
      </c>
      <c r="AH9" s="92"/>
      <c r="AI9" s="112" t="str">
        <f t="shared" si="8"/>
        <v/>
      </c>
      <c r="AJ9" s="92"/>
      <c r="AK9" s="112" t="str">
        <f t="shared" si="9"/>
        <v/>
      </c>
      <c r="AL9" s="82"/>
      <c r="AM9" s="119">
        <f t="shared" si="10"/>
        <v>4</v>
      </c>
      <c r="AN9" s="119">
        <f t="shared" si="11"/>
        <v>2021</v>
      </c>
    </row>
    <row r="10" spans="2:40" ht="54.95" customHeight="1" x14ac:dyDescent="0.25">
      <c r="B10" s="84"/>
      <c r="C10" s="56">
        <v>6</v>
      </c>
      <c r="D10" s="71"/>
      <c r="E10" s="90"/>
      <c r="F10" s="62"/>
      <c r="G10" s="30"/>
      <c r="H10" s="76" t="str">
        <f>IFERROR(IF(G10="","",VLOOKUP(G10,Cli!$D$5:$E$1505,2,0)),"")</f>
        <v/>
      </c>
      <c r="I10" s="73"/>
      <c r="J10" s="62"/>
      <c r="K10" s="74"/>
      <c r="L10" s="74"/>
      <c r="M10" s="79" t="str">
        <f t="shared" si="12"/>
        <v/>
      </c>
      <c r="N10" s="78" t="str">
        <f t="shared" si="13"/>
        <v/>
      </c>
      <c r="O10" s="85" t="str">
        <f t="shared" si="2"/>
        <v/>
      </c>
      <c r="P10" s="88"/>
      <c r="Q10" s="86"/>
      <c r="R10" s="92"/>
      <c r="S10" s="112" t="str">
        <f t="shared" si="3"/>
        <v/>
      </c>
      <c r="T10" s="92"/>
      <c r="U10" s="112" t="str">
        <f t="shared" si="4"/>
        <v/>
      </c>
      <c r="V10" s="92"/>
      <c r="W10" s="112" t="str">
        <f t="shared" si="4"/>
        <v/>
      </c>
      <c r="X10" s="92"/>
      <c r="Y10" s="112" t="str">
        <f t="shared" si="4"/>
        <v/>
      </c>
      <c r="Z10" s="92"/>
      <c r="AA10" s="112" t="str">
        <f t="shared" si="4"/>
        <v/>
      </c>
      <c r="AB10" s="92"/>
      <c r="AC10" s="112" t="str">
        <f t="shared" si="5"/>
        <v/>
      </c>
      <c r="AD10" s="92"/>
      <c r="AE10" s="112" t="str">
        <f t="shared" si="6"/>
        <v/>
      </c>
      <c r="AF10" s="92"/>
      <c r="AG10" s="112" t="str">
        <f t="shared" si="7"/>
        <v/>
      </c>
      <c r="AH10" s="92"/>
      <c r="AI10" s="112" t="str">
        <f t="shared" si="8"/>
        <v/>
      </c>
      <c r="AJ10" s="92"/>
      <c r="AK10" s="112" t="str">
        <f t="shared" si="9"/>
        <v/>
      </c>
      <c r="AL10" s="82"/>
      <c r="AM10" s="119" t="str">
        <f t="shared" si="10"/>
        <v/>
      </c>
      <c r="AN10" s="119" t="str">
        <f t="shared" si="11"/>
        <v/>
      </c>
    </row>
    <row r="11" spans="2:40" ht="54.95" customHeight="1" x14ac:dyDescent="0.25">
      <c r="B11" s="84"/>
      <c r="C11" s="56">
        <v>7</v>
      </c>
      <c r="D11" s="71"/>
      <c r="E11" s="90"/>
      <c r="F11" s="62"/>
      <c r="G11" s="30"/>
      <c r="H11" s="76" t="str">
        <f>IFERROR(IF(G11="","",VLOOKUP(G11,Cli!$D$5:$E$1505,2,0)),"")</f>
        <v/>
      </c>
      <c r="I11" s="73"/>
      <c r="J11" s="62"/>
      <c r="K11" s="74"/>
      <c r="L11" s="74"/>
      <c r="M11" s="79" t="str">
        <f t="shared" si="12"/>
        <v/>
      </c>
      <c r="N11" s="78" t="str">
        <f t="shared" si="13"/>
        <v/>
      </c>
      <c r="O11" s="85" t="str">
        <f t="shared" si="2"/>
        <v/>
      </c>
      <c r="P11" s="88"/>
      <c r="Q11" s="86"/>
      <c r="R11" s="92"/>
      <c r="S11" s="112" t="str">
        <f t="shared" si="3"/>
        <v/>
      </c>
      <c r="T11" s="92"/>
      <c r="U11" s="112" t="str">
        <f t="shared" si="4"/>
        <v/>
      </c>
      <c r="V11" s="92"/>
      <c r="W11" s="112" t="str">
        <f t="shared" si="4"/>
        <v/>
      </c>
      <c r="X11" s="92"/>
      <c r="Y11" s="112" t="str">
        <f t="shared" si="4"/>
        <v/>
      </c>
      <c r="Z11" s="92"/>
      <c r="AA11" s="112" t="str">
        <f t="shared" si="4"/>
        <v/>
      </c>
      <c r="AB11" s="92"/>
      <c r="AC11" s="112" t="str">
        <f t="shared" si="5"/>
        <v/>
      </c>
      <c r="AD11" s="92"/>
      <c r="AE11" s="112" t="str">
        <f t="shared" si="6"/>
        <v/>
      </c>
      <c r="AF11" s="92"/>
      <c r="AG11" s="112" t="str">
        <f t="shared" si="7"/>
        <v/>
      </c>
      <c r="AH11" s="92"/>
      <c r="AI11" s="112" t="str">
        <f t="shared" si="8"/>
        <v/>
      </c>
      <c r="AJ11" s="92"/>
      <c r="AK11" s="112" t="str">
        <f t="shared" si="9"/>
        <v/>
      </c>
      <c r="AL11" s="82"/>
      <c r="AM11" s="119" t="str">
        <f t="shared" si="10"/>
        <v/>
      </c>
      <c r="AN11" s="119" t="str">
        <f t="shared" si="11"/>
        <v/>
      </c>
    </row>
    <row r="12" spans="2:40" ht="54.95" customHeight="1" x14ac:dyDescent="0.25">
      <c r="B12" s="84"/>
      <c r="C12" s="56">
        <v>8</v>
      </c>
      <c r="D12" s="71"/>
      <c r="E12" s="90"/>
      <c r="F12" s="62"/>
      <c r="G12" s="30"/>
      <c r="H12" s="76" t="str">
        <f>IFERROR(IF(G12="","",VLOOKUP(G12,Cli!$D$5:$E$1505,2,0)),"")</f>
        <v/>
      </c>
      <c r="I12" s="73"/>
      <c r="J12" s="62"/>
      <c r="K12" s="74"/>
      <c r="L12" s="74"/>
      <c r="M12" s="79" t="str">
        <f t="shared" si="12"/>
        <v/>
      </c>
      <c r="N12" s="78" t="str">
        <f t="shared" si="13"/>
        <v/>
      </c>
      <c r="O12" s="85" t="str">
        <f t="shared" si="2"/>
        <v/>
      </c>
      <c r="P12" s="88"/>
      <c r="Q12" s="86"/>
      <c r="R12" s="92"/>
      <c r="S12" s="112" t="str">
        <f t="shared" si="3"/>
        <v/>
      </c>
      <c r="T12" s="92"/>
      <c r="U12" s="112" t="str">
        <f t="shared" si="4"/>
        <v/>
      </c>
      <c r="V12" s="92"/>
      <c r="W12" s="112" t="str">
        <f t="shared" si="4"/>
        <v/>
      </c>
      <c r="X12" s="92"/>
      <c r="Y12" s="112" t="str">
        <f t="shared" si="4"/>
        <v/>
      </c>
      <c r="Z12" s="92"/>
      <c r="AA12" s="112" t="str">
        <f t="shared" si="4"/>
        <v/>
      </c>
      <c r="AB12" s="92"/>
      <c r="AC12" s="112" t="str">
        <f t="shared" si="5"/>
        <v/>
      </c>
      <c r="AD12" s="92"/>
      <c r="AE12" s="112" t="str">
        <f t="shared" si="6"/>
        <v/>
      </c>
      <c r="AF12" s="92"/>
      <c r="AG12" s="112" t="str">
        <f t="shared" si="7"/>
        <v/>
      </c>
      <c r="AH12" s="92"/>
      <c r="AI12" s="112" t="str">
        <f t="shared" si="8"/>
        <v/>
      </c>
      <c r="AJ12" s="92"/>
      <c r="AK12" s="112" t="str">
        <f t="shared" si="9"/>
        <v/>
      </c>
      <c r="AL12" s="82"/>
      <c r="AM12" s="119" t="str">
        <f t="shared" si="10"/>
        <v/>
      </c>
      <c r="AN12" s="119" t="str">
        <f t="shared" si="11"/>
        <v/>
      </c>
    </row>
    <row r="13" spans="2:40" ht="54.95" customHeight="1" x14ac:dyDescent="0.25">
      <c r="B13" s="84"/>
      <c r="C13" s="56">
        <v>9</v>
      </c>
      <c r="D13" s="71"/>
      <c r="E13" s="90"/>
      <c r="F13" s="62"/>
      <c r="G13" s="30"/>
      <c r="H13" s="76" t="str">
        <f>IFERROR(IF(G13="","",VLOOKUP(G13,Cli!$D$5:$E$1505,2,0)),"")</f>
        <v/>
      </c>
      <c r="I13" s="73"/>
      <c r="J13" s="62"/>
      <c r="K13" s="74"/>
      <c r="L13" s="74"/>
      <c r="M13" s="79" t="str">
        <f t="shared" si="12"/>
        <v/>
      </c>
      <c r="N13" s="78" t="str">
        <f t="shared" si="13"/>
        <v/>
      </c>
      <c r="O13" s="85" t="str">
        <f t="shared" si="2"/>
        <v/>
      </c>
      <c r="P13" s="88"/>
      <c r="Q13" s="86"/>
      <c r="R13" s="92"/>
      <c r="S13" s="112" t="str">
        <f t="shared" si="3"/>
        <v/>
      </c>
      <c r="T13" s="92"/>
      <c r="U13" s="112" t="str">
        <f t="shared" si="4"/>
        <v/>
      </c>
      <c r="V13" s="92"/>
      <c r="W13" s="112" t="str">
        <f t="shared" si="4"/>
        <v/>
      </c>
      <c r="X13" s="92"/>
      <c r="Y13" s="112" t="str">
        <f t="shared" si="4"/>
        <v/>
      </c>
      <c r="Z13" s="92"/>
      <c r="AA13" s="112" t="str">
        <f t="shared" si="4"/>
        <v/>
      </c>
      <c r="AB13" s="92"/>
      <c r="AC13" s="112" t="str">
        <f t="shared" si="5"/>
        <v/>
      </c>
      <c r="AD13" s="92"/>
      <c r="AE13" s="112" t="str">
        <f t="shared" si="6"/>
        <v/>
      </c>
      <c r="AF13" s="92"/>
      <c r="AG13" s="112" t="str">
        <f t="shared" si="7"/>
        <v/>
      </c>
      <c r="AH13" s="92"/>
      <c r="AI13" s="112" t="str">
        <f t="shared" si="8"/>
        <v/>
      </c>
      <c r="AJ13" s="92"/>
      <c r="AK13" s="112" t="str">
        <f t="shared" si="9"/>
        <v/>
      </c>
      <c r="AL13" s="82"/>
      <c r="AM13" s="119" t="str">
        <f t="shared" si="10"/>
        <v/>
      </c>
      <c r="AN13" s="119" t="str">
        <f t="shared" si="11"/>
        <v/>
      </c>
    </row>
    <row r="14" spans="2:40" ht="54.95" customHeight="1" x14ac:dyDescent="0.25">
      <c r="B14" s="84"/>
      <c r="C14" s="56">
        <v>10</v>
      </c>
      <c r="D14" s="71"/>
      <c r="E14" s="90"/>
      <c r="F14" s="62"/>
      <c r="G14" s="30"/>
      <c r="H14" s="76" t="str">
        <f>IFERROR(IF(G14="","",VLOOKUP(G14,Cli!$D$5:$E$1505,2,0)),"")</f>
        <v/>
      </c>
      <c r="I14" s="73"/>
      <c r="J14" s="62"/>
      <c r="K14" s="74"/>
      <c r="L14" s="74"/>
      <c r="M14" s="79" t="str">
        <f t="shared" si="12"/>
        <v/>
      </c>
      <c r="N14" s="78" t="str">
        <f t="shared" si="13"/>
        <v/>
      </c>
      <c r="O14" s="85" t="str">
        <f t="shared" si="2"/>
        <v/>
      </c>
      <c r="P14" s="88"/>
      <c r="Q14" s="86"/>
      <c r="R14" s="92"/>
      <c r="S14" s="112" t="str">
        <f t="shared" si="3"/>
        <v/>
      </c>
      <c r="T14" s="92"/>
      <c r="U14" s="112" t="str">
        <f t="shared" si="4"/>
        <v/>
      </c>
      <c r="V14" s="92"/>
      <c r="W14" s="112" t="str">
        <f t="shared" si="4"/>
        <v/>
      </c>
      <c r="X14" s="92"/>
      <c r="Y14" s="112" t="str">
        <f t="shared" si="4"/>
        <v/>
      </c>
      <c r="Z14" s="92"/>
      <c r="AA14" s="112" t="str">
        <f t="shared" si="4"/>
        <v/>
      </c>
      <c r="AB14" s="92"/>
      <c r="AC14" s="112" t="str">
        <f t="shared" si="5"/>
        <v/>
      </c>
      <c r="AD14" s="92"/>
      <c r="AE14" s="112" t="str">
        <f t="shared" si="6"/>
        <v/>
      </c>
      <c r="AF14" s="92"/>
      <c r="AG14" s="112" t="str">
        <f t="shared" si="7"/>
        <v/>
      </c>
      <c r="AH14" s="92"/>
      <c r="AI14" s="112" t="str">
        <f t="shared" si="8"/>
        <v/>
      </c>
      <c r="AJ14" s="92"/>
      <c r="AK14" s="112" t="str">
        <f t="shared" si="9"/>
        <v/>
      </c>
      <c r="AL14" s="82"/>
      <c r="AM14" s="119" t="str">
        <f t="shared" si="10"/>
        <v/>
      </c>
      <c r="AN14" s="119" t="str">
        <f t="shared" si="11"/>
        <v/>
      </c>
    </row>
    <row r="15" spans="2:40" ht="54.95" customHeight="1" x14ac:dyDescent="0.25">
      <c r="B15" s="84"/>
      <c r="C15" s="56">
        <v>11</v>
      </c>
      <c r="D15" s="71"/>
      <c r="E15" s="90"/>
      <c r="F15" s="62"/>
      <c r="G15" s="30"/>
      <c r="H15" s="76" t="str">
        <f>IFERROR(IF(G15="","",VLOOKUP(G15,Cli!$D$5:$E$1505,2,0)),"")</f>
        <v/>
      </c>
      <c r="I15" s="73"/>
      <c r="J15" s="62"/>
      <c r="K15" s="74"/>
      <c r="L15" s="74"/>
      <c r="M15" s="79" t="str">
        <f t="shared" si="12"/>
        <v/>
      </c>
      <c r="N15" s="78" t="str">
        <f t="shared" si="13"/>
        <v/>
      </c>
      <c r="O15" s="85" t="str">
        <f t="shared" si="2"/>
        <v/>
      </c>
      <c r="P15" s="88"/>
      <c r="Q15" s="86"/>
      <c r="R15" s="92"/>
      <c r="S15" s="112" t="str">
        <f t="shared" si="3"/>
        <v/>
      </c>
      <c r="T15" s="92"/>
      <c r="U15" s="112" t="str">
        <f t="shared" si="4"/>
        <v/>
      </c>
      <c r="V15" s="92"/>
      <c r="W15" s="112" t="str">
        <f t="shared" si="4"/>
        <v/>
      </c>
      <c r="X15" s="92"/>
      <c r="Y15" s="112" t="str">
        <f t="shared" si="4"/>
        <v/>
      </c>
      <c r="Z15" s="92"/>
      <c r="AA15" s="112" t="str">
        <f t="shared" si="4"/>
        <v/>
      </c>
      <c r="AB15" s="92"/>
      <c r="AC15" s="112" t="str">
        <f t="shared" si="5"/>
        <v/>
      </c>
      <c r="AD15" s="92"/>
      <c r="AE15" s="112" t="str">
        <f t="shared" si="6"/>
        <v/>
      </c>
      <c r="AF15" s="92"/>
      <c r="AG15" s="112" t="str">
        <f t="shared" si="7"/>
        <v/>
      </c>
      <c r="AH15" s="92"/>
      <c r="AI15" s="112" t="str">
        <f t="shared" si="8"/>
        <v/>
      </c>
      <c r="AJ15" s="92"/>
      <c r="AK15" s="112" t="str">
        <f t="shared" si="9"/>
        <v/>
      </c>
      <c r="AL15" s="82"/>
      <c r="AM15" s="119" t="str">
        <f t="shared" si="10"/>
        <v/>
      </c>
      <c r="AN15" s="119" t="str">
        <f t="shared" si="11"/>
        <v/>
      </c>
    </row>
    <row r="16" spans="2:40" ht="54.95" customHeight="1" x14ac:dyDescent="0.25">
      <c r="B16" s="84"/>
      <c r="C16" s="56">
        <v>12</v>
      </c>
      <c r="D16" s="71"/>
      <c r="E16" s="90"/>
      <c r="F16" s="62"/>
      <c r="G16" s="30"/>
      <c r="H16" s="76" t="str">
        <f>IFERROR(IF(G16="","",VLOOKUP(G16,Cli!$D$5:$E$1505,2,0)),"")</f>
        <v/>
      </c>
      <c r="I16" s="73"/>
      <c r="J16" s="62"/>
      <c r="K16" s="74"/>
      <c r="L16" s="74"/>
      <c r="M16" s="79" t="str">
        <f t="shared" si="12"/>
        <v/>
      </c>
      <c r="N16" s="78" t="str">
        <f t="shared" si="13"/>
        <v/>
      </c>
      <c r="O16" s="85" t="str">
        <f t="shared" si="2"/>
        <v/>
      </c>
      <c r="P16" s="88"/>
      <c r="Q16" s="86"/>
      <c r="R16" s="92"/>
      <c r="S16" s="112" t="str">
        <f t="shared" si="3"/>
        <v/>
      </c>
      <c r="T16" s="92"/>
      <c r="U16" s="112" t="str">
        <f t="shared" si="4"/>
        <v/>
      </c>
      <c r="V16" s="92"/>
      <c r="W16" s="112" t="str">
        <f t="shared" si="4"/>
        <v/>
      </c>
      <c r="X16" s="92"/>
      <c r="Y16" s="112" t="str">
        <f t="shared" si="4"/>
        <v/>
      </c>
      <c r="Z16" s="92"/>
      <c r="AA16" s="112" t="str">
        <f t="shared" si="4"/>
        <v/>
      </c>
      <c r="AB16" s="92"/>
      <c r="AC16" s="112" t="str">
        <f t="shared" si="5"/>
        <v/>
      </c>
      <c r="AD16" s="92"/>
      <c r="AE16" s="112" t="str">
        <f t="shared" si="6"/>
        <v/>
      </c>
      <c r="AF16" s="92"/>
      <c r="AG16" s="112" t="str">
        <f t="shared" si="7"/>
        <v/>
      </c>
      <c r="AH16" s="92"/>
      <c r="AI16" s="112" t="str">
        <f t="shared" si="8"/>
        <v/>
      </c>
      <c r="AJ16" s="92"/>
      <c r="AK16" s="112" t="str">
        <f t="shared" si="9"/>
        <v/>
      </c>
      <c r="AL16" s="82"/>
      <c r="AM16" s="119" t="str">
        <f t="shared" si="10"/>
        <v/>
      </c>
      <c r="AN16" s="119" t="str">
        <f t="shared" si="11"/>
        <v/>
      </c>
    </row>
    <row r="17" spans="2:40" ht="54.95" customHeight="1" x14ac:dyDescent="0.25">
      <c r="B17" s="84"/>
      <c r="C17" s="56">
        <v>13</v>
      </c>
      <c r="D17" s="71"/>
      <c r="E17" s="90"/>
      <c r="F17" s="62"/>
      <c r="G17" s="30"/>
      <c r="H17" s="76" t="str">
        <f>IFERROR(IF(G17="","",VLOOKUP(G17,Cli!$D$5:$E$1505,2,0)),"")</f>
        <v/>
      </c>
      <c r="I17" s="73"/>
      <c r="J17" s="62"/>
      <c r="K17" s="74"/>
      <c r="L17" s="74"/>
      <c r="M17" s="79" t="str">
        <f t="shared" si="12"/>
        <v/>
      </c>
      <c r="N17" s="78" t="str">
        <f t="shared" si="13"/>
        <v/>
      </c>
      <c r="O17" s="85" t="str">
        <f t="shared" si="2"/>
        <v/>
      </c>
      <c r="P17" s="88"/>
      <c r="Q17" s="86"/>
      <c r="R17" s="92"/>
      <c r="S17" s="112" t="str">
        <f t="shared" si="3"/>
        <v/>
      </c>
      <c r="T17" s="92"/>
      <c r="U17" s="112" t="str">
        <f t="shared" si="4"/>
        <v/>
      </c>
      <c r="V17" s="92"/>
      <c r="W17" s="112" t="str">
        <f t="shared" si="4"/>
        <v/>
      </c>
      <c r="X17" s="92"/>
      <c r="Y17" s="112" t="str">
        <f t="shared" si="4"/>
        <v/>
      </c>
      <c r="Z17" s="92"/>
      <c r="AA17" s="112" t="str">
        <f t="shared" si="4"/>
        <v/>
      </c>
      <c r="AB17" s="92"/>
      <c r="AC17" s="112" t="str">
        <f t="shared" si="5"/>
        <v/>
      </c>
      <c r="AD17" s="92"/>
      <c r="AE17" s="112" t="str">
        <f t="shared" si="6"/>
        <v/>
      </c>
      <c r="AF17" s="92"/>
      <c r="AG17" s="112" t="str">
        <f t="shared" si="7"/>
        <v/>
      </c>
      <c r="AH17" s="92"/>
      <c r="AI17" s="112" t="str">
        <f t="shared" si="8"/>
        <v/>
      </c>
      <c r="AJ17" s="92"/>
      <c r="AK17" s="112" t="str">
        <f t="shared" si="9"/>
        <v/>
      </c>
      <c r="AL17" s="82"/>
      <c r="AM17" s="119" t="str">
        <f t="shared" si="10"/>
        <v/>
      </c>
      <c r="AN17" s="119" t="str">
        <f t="shared" si="11"/>
        <v/>
      </c>
    </row>
    <row r="18" spans="2:40" ht="54.95" customHeight="1" x14ac:dyDescent="0.25">
      <c r="B18" s="84"/>
      <c r="C18" s="56">
        <v>14</v>
      </c>
      <c r="D18" s="71"/>
      <c r="E18" s="90"/>
      <c r="F18" s="62"/>
      <c r="G18" s="30"/>
      <c r="H18" s="76" t="str">
        <f>IFERROR(IF(G18="","",VLOOKUP(G18,Cli!$D$5:$E$1505,2,0)),"")</f>
        <v/>
      </c>
      <c r="I18" s="73"/>
      <c r="J18" s="62"/>
      <c r="K18" s="74"/>
      <c r="L18" s="74"/>
      <c r="M18" s="79" t="str">
        <f t="shared" si="12"/>
        <v/>
      </c>
      <c r="N18" s="78" t="str">
        <f t="shared" si="13"/>
        <v/>
      </c>
      <c r="O18" s="85" t="str">
        <f t="shared" si="2"/>
        <v/>
      </c>
      <c r="P18" s="88"/>
      <c r="Q18" s="86"/>
      <c r="R18" s="92"/>
      <c r="S18" s="112" t="str">
        <f t="shared" si="3"/>
        <v/>
      </c>
      <c r="T18" s="92"/>
      <c r="U18" s="112" t="str">
        <f t="shared" si="4"/>
        <v/>
      </c>
      <c r="V18" s="92"/>
      <c r="W18" s="112" t="str">
        <f t="shared" si="4"/>
        <v/>
      </c>
      <c r="X18" s="92"/>
      <c r="Y18" s="112" t="str">
        <f t="shared" si="4"/>
        <v/>
      </c>
      <c r="Z18" s="92"/>
      <c r="AA18" s="112" t="str">
        <f t="shared" si="4"/>
        <v/>
      </c>
      <c r="AB18" s="92"/>
      <c r="AC18" s="112" t="str">
        <f t="shared" si="5"/>
        <v/>
      </c>
      <c r="AD18" s="92"/>
      <c r="AE18" s="112" t="str">
        <f t="shared" si="6"/>
        <v/>
      </c>
      <c r="AF18" s="92"/>
      <c r="AG18" s="112" t="str">
        <f t="shared" si="7"/>
        <v/>
      </c>
      <c r="AH18" s="92"/>
      <c r="AI18" s="112" t="str">
        <f t="shared" si="8"/>
        <v/>
      </c>
      <c r="AJ18" s="92"/>
      <c r="AK18" s="112" t="str">
        <f t="shared" si="9"/>
        <v/>
      </c>
      <c r="AL18" s="82"/>
      <c r="AM18" s="119" t="str">
        <f t="shared" si="10"/>
        <v/>
      </c>
      <c r="AN18" s="119" t="str">
        <f t="shared" si="11"/>
        <v/>
      </c>
    </row>
    <row r="19" spans="2:40" ht="54.95" customHeight="1" x14ac:dyDescent="0.25">
      <c r="B19" s="84"/>
      <c r="C19" s="56">
        <v>15</v>
      </c>
      <c r="D19" s="71"/>
      <c r="E19" s="90"/>
      <c r="F19" s="62"/>
      <c r="G19" s="30"/>
      <c r="H19" s="76" t="str">
        <f>IFERROR(IF(G19="","",VLOOKUP(G19,Cli!$D$5:$E$1505,2,0)),"")</f>
        <v/>
      </c>
      <c r="I19" s="73"/>
      <c r="J19" s="62"/>
      <c r="K19" s="74"/>
      <c r="L19" s="74"/>
      <c r="M19" s="79" t="str">
        <f t="shared" si="12"/>
        <v/>
      </c>
      <c r="N19" s="78" t="str">
        <f t="shared" si="13"/>
        <v/>
      </c>
      <c r="O19" s="85" t="str">
        <f t="shared" si="2"/>
        <v/>
      </c>
      <c r="P19" s="88"/>
      <c r="Q19" s="86"/>
      <c r="R19" s="92"/>
      <c r="S19" s="112" t="str">
        <f t="shared" si="3"/>
        <v/>
      </c>
      <c r="T19" s="92"/>
      <c r="U19" s="112" t="str">
        <f t="shared" si="4"/>
        <v/>
      </c>
      <c r="V19" s="92"/>
      <c r="W19" s="112" t="str">
        <f t="shared" si="4"/>
        <v/>
      </c>
      <c r="X19" s="92"/>
      <c r="Y19" s="112" t="str">
        <f t="shared" si="4"/>
        <v/>
      </c>
      <c r="Z19" s="92"/>
      <c r="AA19" s="112" t="str">
        <f t="shared" si="4"/>
        <v/>
      </c>
      <c r="AB19" s="92"/>
      <c r="AC19" s="112" t="str">
        <f t="shared" si="5"/>
        <v/>
      </c>
      <c r="AD19" s="92"/>
      <c r="AE19" s="112" t="str">
        <f t="shared" si="6"/>
        <v/>
      </c>
      <c r="AF19" s="92"/>
      <c r="AG19" s="112" t="str">
        <f t="shared" si="7"/>
        <v/>
      </c>
      <c r="AH19" s="92"/>
      <c r="AI19" s="112" t="str">
        <f t="shared" si="8"/>
        <v/>
      </c>
      <c r="AJ19" s="92"/>
      <c r="AK19" s="112" t="str">
        <f t="shared" si="9"/>
        <v/>
      </c>
      <c r="AL19" s="82"/>
      <c r="AM19" s="119" t="str">
        <f t="shared" si="10"/>
        <v/>
      </c>
      <c r="AN19" s="119" t="str">
        <f t="shared" si="11"/>
        <v/>
      </c>
    </row>
    <row r="20" spans="2:40" ht="54.95" customHeight="1" x14ac:dyDescent="0.25">
      <c r="B20" s="84"/>
      <c r="C20" s="56">
        <v>16</v>
      </c>
      <c r="D20" s="71"/>
      <c r="E20" s="90"/>
      <c r="F20" s="62"/>
      <c r="G20" s="30"/>
      <c r="H20" s="76" t="str">
        <f>IFERROR(IF(G20="","",VLOOKUP(G20,Cli!$D$5:$E$1505,2,0)),"")</f>
        <v/>
      </c>
      <c r="I20" s="73"/>
      <c r="J20" s="62"/>
      <c r="K20" s="74"/>
      <c r="L20" s="74"/>
      <c r="M20" s="79" t="str">
        <f t="shared" si="12"/>
        <v/>
      </c>
      <c r="N20" s="78" t="str">
        <f t="shared" si="13"/>
        <v/>
      </c>
      <c r="O20" s="85" t="str">
        <f t="shared" si="2"/>
        <v/>
      </c>
      <c r="P20" s="88"/>
      <c r="Q20" s="86"/>
      <c r="R20" s="92"/>
      <c r="S20" s="112" t="str">
        <f t="shared" si="3"/>
        <v/>
      </c>
      <c r="T20" s="92"/>
      <c r="U20" s="112" t="str">
        <f t="shared" si="4"/>
        <v/>
      </c>
      <c r="V20" s="92"/>
      <c r="W20" s="112" t="str">
        <f t="shared" si="4"/>
        <v/>
      </c>
      <c r="X20" s="92"/>
      <c r="Y20" s="112" t="str">
        <f t="shared" si="4"/>
        <v/>
      </c>
      <c r="Z20" s="92"/>
      <c r="AA20" s="112" t="str">
        <f t="shared" si="4"/>
        <v/>
      </c>
      <c r="AB20" s="92"/>
      <c r="AC20" s="112" t="str">
        <f t="shared" si="5"/>
        <v/>
      </c>
      <c r="AD20" s="92"/>
      <c r="AE20" s="112" t="str">
        <f t="shared" si="6"/>
        <v/>
      </c>
      <c r="AF20" s="92"/>
      <c r="AG20" s="112" t="str">
        <f t="shared" si="7"/>
        <v/>
      </c>
      <c r="AH20" s="92"/>
      <c r="AI20" s="112" t="str">
        <f t="shared" si="8"/>
        <v/>
      </c>
      <c r="AJ20" s="92"/>
      <c r="AK20" s="112" t="str">
        <f t="shared" si="9"/>
        <v/>
      </c>
      <c r="AL20" s="82"/>
      <c r="AM20" s="119" t="str">
        <f t="shared" si="10"/>
        <v/>
      </c>
      <c r="AN20" s="119" t="str">
        <f t="shared" si="11"/>
        <v/>
      </c>
    </row>
    <row r="21" spans="2:40" ht="54.95" customHeight="1" x14ac:dyDescent="0.25">
      <c r="B21" s="84"/>
      <c r="C21" s="56">
        <v>17</v>
      </c>
      <c r="D21" s="71"/>
      <c r="E21" s="90"/>
      <c r="F21" s="62"/>
      <c r="G21" s="30"/>
      <c r="H21" s="76" t="str">
        <f>IFERROR(IF(G21="","",VLOOKUP(G21,Cli!$D$5:$E$1505,2,0)),"")</f>
        <v/>
      </c>
      <c r="I21" s="73"/>
      <c r="J21" s="62"/>
      <c r="K21" s="74"/>
      <c r="L21" s="74"/>
      <c r="M21" s="79" t="str">
        <f t="shared" si="12"/>
        <v/>
      </c>
      <c r="N21" s="78" t="str">
        <f t="shared" si="13"/>
        <v/>
      </c>
      <c r="O21" s="85" t="str">
        <f t="shared" si="2"/>
        <v/>
      </c>
      <c r="P21" s="88"/>
      <c r="Q21" s="86"/>
      <c r="R21" s="92"/>
      <c r="S21" s="112" t="str">
        <f t="shared" si="3"/>
        <v/>
      </c>
      <c r="T21" s="92"/>
      <c r="U21" s="112" t="str">
        <f t="shared" si="4"/>
        <v/>
      </c>
      <c r="V21" s="92"/>
      <c r="W21" s="112" t="str">
        <f t="shared" si="4"/>
        <v/>
      </c>
      <c r="X21" s="92"/>
      <c r="Y21" s="112" t="str">
        <f t="shared" si="4"/>
        <v/>
      </c>
      <c r="Z21" s="92"/>
      <c r="AA21" s="112" t="str">
        <f t="shared" si="4"/>
        <v/>
      </c>
      <c r="AB21" s="92"/>
      <c r="AC21" s="112" t="str">
        <f t="shared" si="5"/>
        <v/>
      </c>
      <c r="AD21" s="92"/>
      <c r="AE21" s="112" t="str">
        <f t="shared" si="6"/>
        <v/>
      </c>
      <c r="AF21" s="92"/>
      <c r="AG21" s="112" t="str">
        <f t="shared" si="7"/>
        <v/>
      </c>
      <c r="AH21" s="92"/>
      <c r="AI21" s="112" t="str">
        <f t="shared" si="8"/>
        <v/>
      </c>
      <c r="AJ21" s="92"/>
      <c r="AK21" s="112" t="str">
        <f t="shared" si="9"/>
        <v/>
      </c>
      <c r="AL21" s="82"/>
      <c r="AM21" s="119" t="str">
        <f t="shared" si="10"/>
        <v/>
      </c>
      <c r="AN21" s="119" t="str">
        <f t="shared" si="11"/>
        <v/>
      </c>
    </row>
    <row r="22" spans="2:40" ht="54.95" customHeight="1" x14ac:dyDescent="0.25">
      <c r="B22" s="84"/>
      <c r="C22" s="56">
        <v>18</v>
      </c>
      <c r="D22" s="71"/>
      <c r="E22" s="90"/>
      <c r="F22" s="62"/>
      <c r="G22" s="30"/>
      <c r="H22" s="76" t="str">
        <f>IFERROR(IF(G22="","",VLOOKUP(G22,Cli!$D$5:$E$1505,2,0)),"")</f>
        <v/>
      </c>
      <c r="I22" s="73"/>
      <c r="J22" s="62"/>
      <c r="K22" s="74"/>
      <c r="L22" s="74"/>
      <c r="M22" s="79" t="str">
        <f t="shared" si="12"/>
        <v/>
      </c>
      <c r="N22" s="78" t="str">
        <f t="shared" si="13"/>
        <v/>
      </c>
      <c r="O22" s="85" t="str">
        <f t="shared" si="2"/>
        <v/>
      </c>
      <c r="P22" s="88"/>
      <c r="Q22" s="86"/>
      <c r="R22" s="92"/>
      <c r="S22" s="112" t="str">
        <f t="shared" si="3"/>
        <v/>
      </c>
      <c r="T22" s="92"/>
      <c r="U22" s="112" t="str">
        <f t="shared" si="4"/>
        <v/>
      </c>
      <c r="V22" s="92"/>
      <c r="W22" s="112" t="str">
        <f t="shared" si="4"/>
        <v/>
      </c>
      <c r="X22" s="92"/>
      <c r="Y22" s="112" t="str">
        <f t="shared" si="4"/>
        <v/>
      </c>
      <c r="Z22" s="92"/>
      <c r="AA22" s="112" t="str">
        <f t="shared" si="4"/>
        <v/>
      </c>
      <c r="AB22" s="92"/>
      <c r="AC22" s="112" t="str">
        <f t="shared" si="5"/>
        <v/>
      </c>
      <c r="AD22" s="92"/>
      <c r="AE22" s="112" t="str">
        <f t="shared" si="6"/>
        <v/>
      </c>
      <c r="AF22" s="92"/>
      <c r="AG22" s="112" t="str">
        <f t="shared" si="7"/>
        <v/>
      </c>
      <c r="AH22" s="92"/>
      <c r="AI22" s="112" t="str">
        <f t="shared" si="8"/>
        <v/>
      </c>
      <c r="AJ22" s="92"/>
      <c r="AK22" s="112" t="str">
        <f t="shared" si="9"/>
        <v/>
      </c>
      <c r="AL22" s="82"/>
      <c r="AM22" s="119" t="str">
        <f t="shared" si="10"/>
        <v/>
      </c>
      <c r="AN22" s="119" t="str">
        <f t="shared" si="11"/>
        <v/>
      </c>
    </row>
    <row r="23" spans="2:40" ht="54.95" customHeight="1" x14ac:dyDescent="0.25">
      <c r="B23" s="84"/>
      <c r="C23" s="56">
        <v>19</v>
      </c>
      <c r="D23" s="71"/>
      <c r="E23" s="90"/>
      <c r="F23" s="62"/>
      <c r="G23" s="30"/>
      <c r="H23" s="76" t="str">
        <f>IFERROR(IF(G23="","",VLOOKUP(G23,Cli!$D$5:$E$1505,2,0)),"")</f>
        <v/>
      </c>
      <c r="I23" s="73"/>
      <c r="J23" s="62"/>
      <c r="K23" s="74"/>
      <c r="L23" s="74"/>
      <c r="M23" s="79" t="str">
        <f t="shared" si="12"/>
        <v/>
      </c>
      <c r="N23" s="78" t="str">
        <f t="shared" si="13"/>
        <v/>
      </c>
      <c r="O23" s="85" t="str">
        <f t="shared" si="2"/>
        <v/>
      </c>
      <c r="P23" s="88"/>
      <c r="Q23" s="86"/>
      <c r="R23" s="92"/>
      <c r="S23" s="112" t="str">
        <f t="shared" si="3"/>
        <v/>
      </c>
      <c r="T23" s="92"/>
      <c r="U23" s="112" t="str">
        <f t="shared" si="4"/>
        <v/>
      </c>
      <c r="V23" s="92"/>
      <c r="W23" s="112" t="str">
        <f t="shared" si="4"/>
        <v/>
      </c>
      <c r="X23" s="92"/>
      <c r="Y23" s="112" t="str">
        <f t="shared" si="4"/>
        <v/>
      </c>
      <c r="Z23" s="92"/>
      <c r="AA23" s="112" t="str">
        <f t="shared" si="4"/>
        <v/>
      </c>
      <c r="AB23" s="92"/>
      <c r="AC23" s="112" t="str">
        <f t="shared" si="5"/>
        <v/>
      </c>
      <c r="AD23" s="92"/>
      <c r="AE23" s="112" t="str">
        <f t="shared" si="6"/>
        <v/>
      </c>
      <c r="AF23" s="92"/>
      <c r="AG23" s="112" t="str">
        <f t="shared" si="7"/>
        <v/>
      </c>
      <c r="AH23" s="92"/>
      <c r="AI23" s="112" t="str">
        <f t="shared" si="8"/>
        <v/>
      </c>
      <c r="AJ23" s="92"/>
      <c r="AK23" s="112" t="str">
        <f t="shared" si="9"/>
        <v/>
      </c>
      <c r="AL23" s="82"/>
      <c r="AM23" s="119" t="str">
        <f t="shared" si="10"/>
        <v/>
      </c>
      <c r="AN23" s="119" t="str">
        <f t="shared" si="11"/>
        <v/>
      </c>
    </row>
    <row r="24" spans="2:40" ht="54.95" customHeight="1" x14ac:dyDescent="0.25">
      <c r="B24" s="84"/>
      <c r="C24" s="56">
        <v>20</v>
      </c>
      <c r="D24" s="71"/>
      <c r="E24" s="90"/>
      <c r="F24" s="62"/>
      <c r="G24" s="30"/>
      <c r="H24" s="76" t="str">
        <f>IFERROR(IF(G24="","",VLOOKUP(G24,Cli!$D$5:$E$1505,2,0)),"")</f>
        <v/>
      </c>
      <c r="I24" s="73"/>
      <c r="J24" s="62"/>
      <c r="K24" s="74"/>
      <c r="L24" s="74"/>
      <c r="M24" s="79" t="str">
        <f t="shared" si="12"/>
        <v/>
      </c>
      <c r="N24" s="78" t="str">
        <f t="shared" si="13"/>
        <v/>
      </c>
      <c r="O24" s="85" t="str">
        <f t="shared" si="2"/>
        <v/>
      </c>
      <c r="P24" s="88"/>
      <c r="Q24" s="86"/>
      <c r="R24" s="92"/>
      <c r="S24" s="112" t="str">
        <f t="shared" si="3"/>
        <v/>
      </c>
      <c r="T24" s="92"/>
      <c r="U24" s="112" t="str">
        <f t="shared" si="4"/>
        <v/>
      </c>
      <c r="V24" s="92"/>
      <c r="W24" s="112" t="str">
        <f t="shared" si="4"/>
        <v/>
      </c>
      <c r="X24" s="92"/>
      <c r="Y24" s="112" t="str">
        <f t="shared" si="4"/>
        <v/>
      </c>
      <c r="Z24" s="92"/>
      <c r="AA24" s="112" t="str">
        <f t="shared" si="4"/>
        <v/>
      </c>
      <c r="AB24" s="92"/>
      <c r="AC24" s="112" t="str">
        <f t="shared" si="5"/>
        <v/>
      </c>
      <c r="AD24" s="92"/>
      <c r="AE24" s="112" t="str">
        <f t="shared" si="6"/>
        <v/>
      </c>
      <c r="AF24" s="92"/>
      <c r="AG24" s="112" t="str">
        <f t="shared" si="7"/>
        <v/>
      </c>
      <c r="AH24" s="92"/>
      <c r="AI24" s="112" t="str">
        <f t="shared" si="8"/>
        <v/>
      </c>
      <c r="AJ24" s="92"/>
      <c r="AK24" s="112" t="str">
        <f t="shared" si="9"/>
        <v/>
      </c>
      <c r="AL24" s="82"/>
      <c r="AM24" s="119" t="str">
        <f t="shared" si="10"/>
        <v/>
      </c>
      <c r="AN24" s="119" t="str">
        <f t="shared" si="11"/>
        <v/>
      </c>
    </row>
    <row r="25" spans="2:40" ht="54.95" customHeight="1" x14ac:dyDescent="0.25">
      <c r="B25" s="84"/>
      <c r="C25" s="56">
        <v>21</v>
      </c>
      <c r="D25" s="71"/>
      <c r="E25" s="90"/>
      <c r="F25" s="62"/>
      <c r="G25" s="30"/>
      <c r="H25" s="76" t="str">
        <f>IFERROR(IF(G25="","",VLOOKUP(G25,Cli!$D$5:$E$1505,2,0)),"")</f>
        <v/>
      </c>
      <c r="I25" s="73"/>
      <c r="J25" s="62"/>
      <c r="K25" s="74"/>
      <c r="L25" s="74"/>
      <c r="M25" s="79" t="str">
        <f t="shared" si="12"/>
        <v/>
      </c>
      <c r="N25" s="78" t="str">
        <f t="shared" si="13"/>
        <v/>
      </c>
      <c r="O25" s="85" t="str">
        <f t="shared" si="2"/>
        <v/>
      </c>
      <c r="P25" s="88"/>
      <c r="Q25" s="86"/>
      <c r="R25" s="92"/>
      <c r="S25" s="112" t="str">
        <f t="shared" si="3"/>
        <v/>
      </c>
      <c r="T25" s="92"/>
      <c r="U25" s="112" t="str">
        <f t="shared" si="4"/>
        <v/>
      </c>
      <c r="V25" s="92"/>
      <c r="W25" s="112" t="str">
        <f t="shared" si="4"/>
        <v/>
      </c>
      <c r="X25" s="92"/>
      <c r="Y25" s="112" t="str">
        <f t="shared" si="4"/>
        <v/>
      </c>
      <c r="Z25" s="92"/>
      <c r="AA25" s="112" t="str">
        <f t="shared" si="4"/>
        <v/>
      </c>
      <c r="AB25" s="92"/>
      <c r="AC25" s="112" t="str">
        <f t="shared" si="5"/>
        <v/>
      </c>
      <c r="AD25" s="92"/>
      <c r="AE25" s="112" t="str">
        <f t="shared" si="6"/>
        <v/>
      </c>
      <c r="AF25" s="92"/>
      <c r="AG25" s="112" t="str">
        <f t="shared" si="7"/>
        <v/>
      </c>
      <c r="AH25" s="92"/>
      <c r="AI25" s="112" t="str">
        <f t="shared" si="8"/>
        <v/>
      </c>
      <c r="AJ25" s="92"/>
      <c r="AK25" s="112" t="str">
        <f t="shared" si="9"/>
        <v/>
      </c>
      <c r="AL25" s="82"/>
      <c r="AM25" s="119" t="str">
        <f t="shared" si="10"/>
        <v/>
      </c>
      <c r="AN25" s="119" t="str">
        <f t="shared" si="11"/>
        <v/>
      </c>
    </row>
    <row r="26" spans="2:40" ht="54.95" customHeight="1" x14ac:dyDescent="0.25">
      <c r="B26" s="84"/>
      <c r="C26" s="56">
        <v>22</v>
      </c>
      <c r="D26" s="71"/>
      <c r="E26" s="90"/>
      <c r="F26" s="62"/>
      <c r="G26" s="30"/>
      <c r="H26" s="76" t="str">
        <f>IFERROR(IF(G26="","",VLOOKUP(G26,Cli!$D$5:$E$1505,2,0)),"")</f>
        <v/>
      </c>
      <c r="I26" s="73"/>
      <c r="J26" s="62"/>
      <c r="K26" s="74"/>
      <c r="L26" s="74"/>
      <c r="M26" s="79" t="str">
        <f t="shared" si="12"/>
        <v/>
      </c>
      <c r="N26" s="78" t="str">
        <f t="shared" si="13"/>
        <v/>
      </c>
      <c r="O26" s="85" t="str">
        <f t="shared" si="2"/>
        <v/>
      </c>
      <c r="P26" s="88"/>
      <c r="Q26" s="86"/>
      <c r="R26" s="92"/>
      <c r="S26" s="112" t="str">
        <f t="shared" si="3"/>
        <v/>
      </c>
      <c r="T26" s="92"/>
      <c r="U26" s="112" t="str">
        <f t="shared" si="4"/>
        <v/>
      </c>
      <c r="V26" s="92"/>
      <c r="W26" s="112" t="str">
        <f t="shared" si="4"/>
        <v/>
      </c>
      <c r="X26" s="92"/>
      <c r="Y26" s="112" t="str">
        <f t="shared" si="4"/>
        <v/>
      </c>
      <c r="Z26" s="92"/>
      <c r="AA26" s="112" t="str">
        <f t="shared" si="4"/>
        <v/>
      </c>
      <c r="AB26" s="92"/>
      <c r="AC26" s="112" t="str">
        <f t="shared" si="5"/>
        <v/>
      </c>
      <c r="AD26" s="92"/>
      <c r="AE26" s="112" t="str">
        <f t="shared" si="6"/>
        <v/>
      </c>
      <c r="AF26" s="92"/>
      <c r="AG26" s="112" t="str">
        <f t="shared" si="7"/>
        <v/>
      </c>
      <c r="AH26" s="92"/>
      <c r="AI26" s="112" t="str">
        <f t="shared" si="8"/>
        <v/>
      </c>
      <c r="AJ26" s="92"/>
      <c r="AK26" s="112" t="str">
        <f t="shared" si="9"/>
        <v/>
      </c>
      <c r="AL26" s="82"/>
      <c r="AM26" s="119" t="str">
        <f t="shared" si="10"/>
        <v/>
      </c>
      <c r="AN26" s="119" t="str">
        <f t="shared" si="11"/>
        <v/>
      </c>
    </row>
    <row r="27" spans="2:40" ht="54.95" customHeight="1" x14ac:dyDescent="0.25">
      <c r="B27" s="84"/>
      <c r="C27" s="56">
        <v>23</v>
      </c>
      <c r="D27" s="71"/>
      <c r="E27" s="90"/>
      <c r="F27" s="62"/>
      <c r="G27" s="30"/>
      <c r="H27" s="76" t="str">
        <f>IFERROR(IF(G27="","",VLOOKUP(G27,Cli!$D$5:$E$1505,2,0)),"")</f>
        <v/>
      </c>
      <c r="I27" s="73"/>
      <c r="J27" s="62"/>
      <c r="K27" s="74"/>
      <c r="L27" s="74"/>
      <c r="M27" s="79" t="str">
        <f t="shared" si="12"/>
        <v/>
      </c>
      <c r="N27" s="78" t="str">
        <f t="shared" si="13"/>
        <v/>
      </c>
      <c r="O27" s="85" t="str">
        <f t="shared" si="2"/>
        <v/>
      </c>
      <c r="P27" s="88"/>
      <c r="Q27" s="86"/>
      <c r="R27" s="92"/>
      <c r="S27" s="112" t="str">
        <f t="shared" si="3"/>
        <v/>
      </c>
      <c r="T27" s="92"/>
      <c r="U27" s="112" t="str">
        <f t="shared" si="4"/>
        <v/>
      </c>
      <c r="V27" s="92"/>
      <c r="W27" s="112" t="str">
        <f t="shared" si="4"/>
        <v/>
      </c>
      <c r="X27" s="92"/>
      <c r="Y27" s="112" t="str">
        <f t="shared" si="4"/>
        <v/>
      </c>
      <c r="Z27" s="92"/>
      <c r="AA27" s="112" t="str">
        <f t="shared" si="4"/>
        <v/>
      </c>
      <c r="AB27" s="92"/>
      <c r="AC27" s="112" t="str">
        <f t="shared" si="5"/>
        <v/>
      </c>
      <c r="AD27" s="92"/>
      <c r="AE27" s="112" t="str">
        <f t="shared" si="6"/>
        <v/>
      </c>
      <c r="AF27" s="92"/>
      <c r="AG27" s="112" t="str">
        <f t="shared" si="7"/>
        <v/>
      </c>
      <c r="AH27" s="92"/>
      <c r="AI27" s="112" t="str">
        <f t="shared" si="8"/>
        <v/>
      </c>
      <c r="AJ27" s="92"/>
      <c r="AK27" s="112" t="str">
        <f t="shared" si="9"/>
        <v/>
      </c>
      <c r="AL27" s="82"/>
      <c r="AM27" s="119" t="str">
        <f t="shared" si="10"/>
        <v/>
      </c>
      <c r="AN27" s="119" t="str">
        <f t="shared" si="11"/>
        <v/>
      </c>
    </row>
    <row r="28" spans="2:40" ht="54.95" customHeight="1" x14ac:dyDescent="0.25">
      <c r="B28" s="84"/>
      <c r="C28" s="56">
        <v>24</v>
      </c>
      <c r="D28" s="71"/>
      <c r="E28" s="90"/>
      <c r="F28" s="62"/>
      <c r="G28" s="30"/>
      <c r="H28" s="76" t="str">
        <f>IFERROR(IF(G28="","",VLOOKUP(G28,Cli!$D$5:$E$1505,2,0)),"")</f>
        <v/>
      </c>
      <c r="I28" s="73"/>
      <c r="J28" s="62"/>
      <c r="K28" s="74"/>
      <c r="L28" s="74"/>
      <c r="M28" s="79" t="str">
        <f t="shared" si="12"/>
        <v/>
      </c>
      <c r="N28" s="78" t="str">
        <f t="shared" si="13"/>
        <v/>
      </c>
      <c r="O28" s="85" t="str">
        <f t="shared" si="2"/>
        <v/>
      </c>
      <c r="P28" s="88"/>
      <c r="Q28" s="86"/>
      <c r="R28" s="92"/>
      <c r="S28" s="112" t="str">
        <f t="shared" si="3"/>
        <v/>
      </c>
      <c r="T28" s="92"/>
      <c r="U28" s="112" t="str">
        <f t="shared" si="4"/>
        <v/>
      </c>
      <c r="V28" s="92"/>
      <c r="W28" s="112" t="str">
        <f t="shared" si="4"/>
        <v/>
      </c>
      <c r="X28" s="92"/>
      <c r="Y28" s="112" t="str">
        <f t="shared" si="4"/>
        <v/>
      </c>
      <c r="Z28" s="92"/>
      <c r="AA28" s="112" t="str">
        <f t="shared" si="4"/>
        <v/>
      </c>
      <c r="AB28" s="92"/>
      <c r="AC28" s="112" t="str">
        <f t="shared" si="5"/>
        <v/>
      </c>
      <c r="AD28" s="92"/>
      <c r="AE28" s="112" t="str">
        <f t="shared" si="6"/>
        <v/>
      </c>
      <c r="AF28" s="92"/>
      <c r="AG28" s="112" t="str">
        <f t="shared" si="7"/>
        <v/>
      </c>
      <c r="AH28" s="92"/>
      <c r="AI28" s="112" t="str">
        <f t="shared" si="8"/>
        <v/>
      </c>
      <c r="AJ28" s="92"/>
      <c r="AK28" s="112" t="str">
        <f t="shared" si="9"/>
        <v/>
      </c>
      <c r="AL28" s="82"/>
      <c r="AM28" s="119" t="str">
        <f t="shared" si="10"/>
        <v/>
      </c>
      <c r="AN28" s="119" t="str">
        <f t="shared" si="11"/>
        <v/>
      </c>
    </row>
    <row r="29" spans="2:40" ht="54.95" customHeight="1" x14ac:dyDescent="0.25">
      <c r="B29" s="84"/>
      <c r="C29" s="56">
        <v>25</v>
      </c>
      <c r="D29" s="71"/>
      <c r="E29" s="90"/>
      <c r="F29" s="62"/>
      <c r="G29" s="30"/>
      <c r="H29" s="76" t="str">
        <f>IFERROR(IF(G29="","",VLOOKUP(G29,Cli!$D$5:$E$1505,2,0)),"")</f>
        <v/>
      </c>
      <c r="I29" s="73"/>
      <c r="J29" s="62"/>
      <c r="K29" s="74"/>
      <c r="L29" s="74"/>
      <c r="M29" s="79" t="str">
        <f t="shared" si="12"/>
        <v/>
      </c>
      <c r="N29" s="78" t="str">
        <f t="shared" si="13"/>
        <v/>
      </c>
      <c r="O29" s="85" t="str">
        <f t="shared" si="2"/>
        <v/>
      </c>
      <c r="P29" s="88"/>
      <c r="Q29" s="86"/>
      <c r="R29" s="92"/>
      <c r="S29" s="112" t="str">
        <f t="shared" si="3"/>
        <v/>
      </c>
      <c r="T29" s="92"/>
      <c r="U29" s="112" t="str">
        <f t="shared" si="4"/>
        <v/>
      </c>
      <c r="V29" s="92"/>
      <c r="W29" s="112" t="str">
        <f t="shared" si="4"/>
        <v/>
      </c>
      <c r="X29" s="92"/>
      <c r="Y29" s="112" t="str">
        <f t="shared" si="4"/>
        <v/>
      </c>
      <c r="Z29" s="92"/>
      <c r="AA29" s="112" t="str">
        <f t="shared" si="4"/>
        <v/>
      </c>
      <c r="AB29" s="92"/>
      <c r="AC29" s="112" t="str">
        <f t="shared" si="5"/>
        <v/>
      </c>
      <c r="AD29" s="92"/>
      <c r="AE29" s="112" t="str">
        <f t="shared" si="6"/>
        <v/>
      </c>
      <c r="AF29" s="92"/>
      <c r="AG29" s="112" t="str">
        <f t="shared" si="7"/>
        <v/>
      </c>
      <c r="AH29" s="92"/>
      <c r="AI29" s="112" t="str">
        <f t="shared" si="8"/>
        <v/>
      </c>
      <c r="AJ29" s="92"/>
      <c r="AK29" s="112" t="str">
        <f t="shared" si="9"/>
        <v/>
      </c>
      <c r="AL29" s="82"/>
      <c r="AM29" s="119" t="str">
        <f t="shared" si="10"/>
        <v/>
      </c>
      <c r="AN29" s="119" t="str">
        <f t="shared" si="11"/>
        <v/>
      </c>
    </row>
    <row r="30" spans="2:40" ht="54.95" customHeight="1" x14ac:dyDescent="0.25">
      <c r="B30" s="84"/>
      <c r="C30" s="56">
        <v>26</v>
      </c>
      <c r="D30" s="71"/>
      <c r="E30" s="90"/>
      <c r="F30" s="62"/>
      <c r="G30" s="30"/>
      <c r="H30" s="76" t="str">
        <f>IFERROR(IF(G30="","",VLOOKUP(G30,Cli!$D$5:$E$1505,2,0)),"")</f>
        <v/>
      </c>
      <c r="I30" s="73"/>
      <c r="J30" s="62"/>
      <c r="K30" s="74"/>
      <c r="L30" s="74"/>
      <c r="M30" s="79" t="str">
        <f t="shared" si="12"/>
        <v/>
      </c>
      <c r="N30" s="78" t="str">
        <f t="shared" si="13"/>
        <v/>
      </c>
      <c r="O30" s="85" t="str">
        <f t="shared" si="2"/>
        <v/>
      </c>
      <c r="P30" s="88"/>
      <c r="Q30" s="86"/>
      <c r="R30" s="92"/>
      <c r="S30" s="112" t="str">
        <f t="shared" si="3"/>
        <v/>
      </c>
      <c r="T30" s="92"/>
      <c r="U30" s="112" t="str">
        <f t="shared" si="4"/>
        <v/>
      </c>
      <c r="V30" s="92"/>
      <c r="W30" s="112" t="str">
        <f t="shared" si="4"/>
        <v/>
      </c>
      <c r="X30" s="92"/>
      <c r="Y30" s="112" t="str">
        <f t="shared" si="4"/>
        <v/>
      </c>
      <c r="Z30" s="92"/>
      <c r="AA30" s="112" t="str">
        <f t="shared" si="4"/>
        <v/>
      </c>
      <c r="AB30" s="92"/>
      <c r="AC30" s="112" t="str">
        <f t="shared" si="5"/>
        <v/>
      </c>
      <c r="AD30" s="92"/>
      <c r="AE30" s="112" t="str">
        <f t="shared" si="6"/>
        <v/>
      </c>
      <c r="AF30" s="92"/>
      <c r="AG30" s="112" t="str">
        <f t="shared" si="7"/>
        <v/>
      </c>
      <c r="AH30" s="92"/>
      <c r="AI30" s="112" t="str">
        <f t="shared" si="8"/>
        <v/>
      </c>
      <c r="AJ30" s="92"/>
      <c r="AK30" s="112" t="str">
        <f t="shared" si="9"/>
        <v/>
      </c>
      <c r="AL30" s="82"/>
      <c r="AM30" s="119" t="str">
        <f t="shared" si="10"/>
        <v/>
      </c>
      <c r="AN30" s="119" t="str">
        <f t="shared" si="11"/>
        <v/>
      </c>
    </row>
    <row r="31" spans="2:40" ht="54.95" customHeight="1" x14ac:dyDescent="0.25">
      <c r="B31" s="84"/>
      <c r="C31" s="56">
        <v>27</v>
      </c>
      <c r="D31" s="71"/>
      <c r="E31" s="90"/>
      <c r="F31" s="62"/>
      <c r="G31" s="30"/>
      <c r="H31" s="76" t="str">
        <f>IFERROR(IF(G31="","",VLOOKUP(G31,Cli!$D$5:$E$1505,2,0)),"")</f>
        <v/>
      </c>
      <c r="I31" s="73"/>
      <c r="J31" s="62"/>
      <c r="K31" s="74"/>
      <c r="L31" s="74"/>
      <c r="M31" s="79" t="str">
        <f t="shared" si="12"/>
        <v/>
      </c>
      <c r="N31" s="78" t="str">
        <f t="shared" si="13"/>
        <v/>
      </c>
      <c r="O31" s="85" t="str">
        <f t="shared" si="2"/>
        <v/>
      </c>
      <c r="P31" s="88"/>
      <c r="Q31" s="86"/>
      <c r="R31" s="92"/>
      <c r="S31" s="112" t="str">
        <f t="shared" si="3"/>
        <v/>
      </c>
      <c r="T31" s="92"/>
      <c r="U31" s="112" t="str">
        <f t="shared" si="4"/>
        <v/>
      </c>
      <c r="V31" s="92"/>
      <c r="W31" s="112" t="str">
        <f t="shared" si="4"/>
        <v/>
      </c>
      <c r="X31" s="92"/>
      <c r="Y31" s="112" t="str">
        <f t="shared" si="4"/>
        <v/>
      </c>
      <c r="Z31" s="92"/>
      <c r="AA31" s="112" t="str">
        <f t="shared" si="4"/>
        <v/>
      </c>
      <c r="AB31" s="92"/>
      <c r="AC31" s="112" t="str">
        <f t="shared" si="5"/>
        <v/>
      </c>
      <c r="AD31" s="92"/>
      <c r="AE31" s="112" t="str">
        <f t="shared" si="6"/>
        <v/>
      </c>
      <c r="AF31" s="92"/>
      <c r="AG31" s="112" t="str">
        <f t="shared" si="7"/>
        <v/>
      </c>
      <c r="AH31" s="92"/>
      <c r="AI31" s="112" t="str">
        <f t="shared" si="8"/>
        <v/>
      </c>
      <c r="AJ31" s="92"/>
      <c r="AK31" s="112" t="str">
        <f t="shared" si="9"/>
        <v/>
      </c>
      <c r="AL31" s="82"/>
      <c r="AM31" s="119" t="str">
        <f t="shared" si="10"/>
        <v/>
      </c>
      <c r="AN31" s="119" t="str">
        <f t="shared" si="11"/>
        <v/>
      </c>
    </row>
    <row r="32" spans="2:40" ht="54.95" customHeight="1" x14ac:dyDescent="0.25">
      <c r="B32" s="84"/>
      <c r="C32" s="56">
        <v>28</v>
      </c>
      <c r="D32" s="71"/>
      <c r="E32" s="90"/>
      <c r="F32" s="62"/>
      <c r="G32" s="30"/>
      <c r="H32" s="76" t="str">
        <f>IFERROR(IF(G32="","",VLOOKUP(G32,Cli!$D$5:$E$1505,2,0)),"")</f>
        <v/>
      </c>
      <c r="I32" s="73"/>
      <c r="J32" s="62"/>
      <c r="K32" s="74"/>
      <c r="L32" s="74"/>
      <c r="M32" s="79" t="str">
        <f t="shared" si="12"/>
        <v/>
      </c>
      <c r="N32" s="78" t="str">
        <f t="shared" si="13"/>
        <v/>
      </c>
      <c r="O32" s="85" t="str">
        <f t="shared" si="2"/>
        <v/>
      </c>
      <c r="P32" s="88"/>
      <c r="Q32" s="86"/>
      <c r="R32" s="92"/>
      <c r="S32" s="112" t="str">
        <f t="shared" si="3"/>
        <v/>
      </c>
      <c r="T32" s="92"/>
      <c r="U32" s="112" t="str">
        <f t="shared" si="4"/>
        <v/>
      </c>
      <c r="V32" s="92"/>
      <c r="W32" s="112" t="str">
        <f t="shared" si="4"/>
        <v/>
      </c>
      <c r="X32" s="92"/>
      <c r="Y32" s="112" t="str">
        <f t="shared" si="4"/>
        <v/>
      </c>
      <c r="Z32" s="92"/>
      <c r="AA32" s="112" t="str">
        <f t="shared" si="4"/>
        <v/>
      </c>
      <c r="AB32" s="92"/>
      <c r="AC32" s="112" t="str">
        <f t="shared" si="5"/>
        <v/>
      </c>
      <c r="AD32" s="92"/>
      <c r="AE32" s="112" t="str">
        <f t="shared" si="6"/>
        <v/>
      </c>
      <c r="AF32" s="92"/>
      <c r="AG32" s="112" t="str">
        <f t="shared" si="7"/>
        <v/>
      </c>
      <c r="AH32" s="92"/>
      <c r="AI32" s="112" t="str">
        <f t="shared" si="8"/>
        <v/>
      </c>
      <c r="AJ32" s="92"/>
      <c r="AK32" s="112" t="str">
        <f t="shared" si="9"/>
        <v/>
      </c>
      <c r="AL32" s="82"/>
      <c r="AM32" s="119" t="str">
        <f t="shared" si="10"/>
        <v/>
      </c>
      <c r="AN32" s="119" t="str">
        <f t="shared" si="11"/>
        <v/>
      </c>
    </row>
    <row r="33" spans="2:40" ht="54.95" customHeight="1" x14ac:dyDescent="0.25">
      <c r="B33" s="84"/>
      <c r="C33" s="56">
        <v>29</v>
      </c>
      <c r="D33" s="71"/>
      <c r="E33" s="90"/>
      <c r="F33" s="62"/>
      <c r="G33" s="30"/>
      <c r="H33" s="76" t="str">
        <f>IFERROR(IF(G33="","",VLOOKUP(G33,Cli!$D$5:$E$1505,2,0)),"")</f>
        <v/>
      </c>
      <c r="I33" s="73"/>
      <c r="J33" s="62"/>
      <c r="K33" s="74"/>
      <c r="L33" s="74"/>
      <c r="M33" s="79" t="str">
        <f t="shared" si="12"/>
        <v/>
      </c>
      <c r="N33" s="78" t="str">
        <f t="shared" si="13"/>
        <v/>
      </c>
      <c r="O33" s="85" t="str">
        <f t="shared" si="2"/>
        <v/>
      </c>
      <c r="P33" s="88"/>
      <c r="Q33" s="86"/>
      <c r="R33" s="92"/>
      <c r="S33" s="112" t="str">
        <f t="shared" si="3"/>
        <v/>
      </c>
      <c r="T33" s="92"/>
      <c r="U33" s="112" t="str">
        <f t="shared" si="4"/>
        <v/>
      </c>
      <c r="V33" s="92"/>
      <c r="W33" s="112" t="str">
        <f t="shared" si="4"/>
        <v/>
      </c>
      <c r="X33" s="92"/>
      <c r="Y33" s="112" t="str">
        <f t="shared" si="4"/>
        <v/>
      </c>
      <c r="Z33" s="92"/>
      <c r="AA33" s="112" t="str">
        <f t="shared" si="4"/>
        <v/>
      </c>
      <c r="AB33" s="92"/>
      <c r="AC33" s="112" t="str">
        <f t="shared" si="5"/>
        <v/>
      </c>
      <c r="AD33" s="92"/>
      <c r="AE33" s="112" t="str">
        <f t="shared" si="6"/>
        <v/>
      </c>
      <c r="AF33" s="92"/>
      <c r="AG33" s="112" t="str">
        <f t="shared" si="7"/>
        <v/>
      </c>
      <c r="AH33" s="92"/>
      <c r="AI33" s="112" t="str">
        <f t="shared" si="8"/>
        <v/>
      </c>
      <c r="AJ33" s="92"/>
      <c r="AK33" s="112" t="str">
        <f t="shared" si="9"/>
        <v/>
      </c>
      <c r="AL33" s="82"/>
      <c r="AM33" s="119" t="str">
        <f t="shared" si="10"/>
        <v/>
      </c>
      <c r="AN33" s="119" t="str">
        <f t="shared" si="11"/>
        <v/>
      </c>
    </row>
    <row r="34" spans="2:40" ht="54.95" customHeight="1" x14ac:dyDescent="0.25">
      <c r="B34" s="84"/>
      <c r="C34" s="56">
        <v>30</v>
      </c>
      <c r="D34" s="71"/>
      <c r="E34" s="90"/>
      <c r="F34" s="62"/>
      <c r="G34" s="30"/>
      <c r="H34" s="76" t="str">
        <f>IFERROR(IF(G34="","",VLOOKUP(G34,Cli!$D$5:$E$1505,2,0)),"")</f>
        <v/>
      </c>
      <c r="I34" s="73"/>
      <c r="J34" s="62"/>
      <c r="K34" s="74"/>
      <c r="L34" s="74"/>
      <c r="M34" s="79" t="str">
        <f t="shared" si="12"/>
        <v/>
      </c>
      <c r="N34" s="78" t="str">
        <f t="shared" si="13"/>
        <v/>
      </c>
      <c r="O34" s="85" t="str">
        <f t="shared" si="2"/>
        <v/>
      </c>
      <c r="P34" s="88"/>
      <c r="Q34" s="86"/>
      <c r="R34" s="92"/>
      <c r="S34" s="112" t="str">
        <f t="shared" si="3"/>
        <v/>
      </c>
      <c r="T34" s="92"/>
      <c r="U34" s="112" t="str">
        <f t="shared" si="4"/>
        <v/>
      </c>
      <c r="V34" s="92"/>
      <c r="W34" s="112" t="str">
        <f t="shared" si="4"/>
        <v/>
      </c>
      <c r="X34" s="92"/>
      <c r="Y34" s="112" t="str">
        <f t="shared" si="4"/>
        <v/>
      </c>
      <c r="Z34" s="92"/>
      <c r="AA34" s="112" t="str">
        <f t="shared" si="4"/>
        <v/>
      </c>
      <c r="AB34" s="92"/>
      <c r="AC34" s="112" t="str">
        <f t="shared" si="5"/>
        <v/>
      </c>
      <c r="AD34" s="92"/>
      <c r="AE34" s="112" t="str">
        <f t="shared" si="6"/>
        <v/>
      </c>
      <c r="AF34" s="92"/>
      <c r="AG34" s="112" t="str">
        <f t="shared" si="7"/>
        <v/>
      </c>
      <c r="AH34" s="92"/>
      <c r="AI34" s="112" t="str">
        <f t="shared" si="8"/>
        <v/>
      </c>
      <c r="AJ34" s="92"/>
      <c r="AK34" s="112" t="str">
        <f t="shared" si="9"/>
        <v/>
      </c>
      <c r="AL34" s="82"/>
      <c r="AM34" s="119" t="str">
        <f t="shared" si="10"/>
        <v/>
      </c>
      <c r="AN34" s="119" t="str">
        <f t="shared" si="11"/>
        <v/>
      </c>
    </row>
    <row r="35" spans="2:40" ht="54.95" customHeight="1" x14ac:dyDescent="0.25">
      <c r="B35" s="84"/>
      <c r="C35" s="56">
        <v>31</v>
      </c>
      <c r="D35" s="71"/>
      <c r="E35" s="90"/>
      <c r="F35" s="62"/>
      <c r="G35" s="30"/>
      <c r="H35" s="76" t="str">
        <f>IFERROR(IF(G35="","",VLOOKUP(G35,Cli!$D$5:$E$1505,2,0)),"")</f>
        <v/>
      </c>
      <c r="I35" s="73"/>
      <c r="J35" s="62"/>
      <c r="K35" s="74"/>
      <c r="L35" s="74"/>
      <c r="M35" s="79" t="str">
        <f t="shared" si="12"/>
        <v/>
      </c>
      <c r="N35" s="78" t="str">
        <f t="shared" si="13"/>
        <v/>
      </c>
      <c r="O35" s="85" t="str">
        <f t="shared" si="2"/>
        <v/>
      </c>
      <c r="P35" s="88"/>
      <c r="Q35" s="86"/>
      <c r="R35" s="92"/>
      <c r="S35" s="112" t="str">
        <f t="shared" si="3"/>
        <v/>
      </c>
      <c r="T35" s="92"/>
      <c r="U35" s="112" t="str">
        <f t="shared" si="4"/>
        <v/>
      </c>
      <c r="V35" s="92"/>
      <c r="W35" s="112" t="str">
        <f t="shared" si="4"/>
        <v/>
      </c>
      <c r="X35" s="92"/>
      <c r="Y35" s="112" t="str">
        <f t="shared" si="4"/>
        <v/>
      </c>
      <c r="Z35" s="92"/>
      <c r="AA35" s="112" t="str">
        <f t="shared" si="4"/>
        <v/>
      </c>
      <c r="AB35" s="92"/>
      <c r="AC35" s="112" t="str">
        <f t="shared" si="5"/>
        <v/>
      </c>
      <c r="AD35" s="92"/>
      <c r="AE35" s="112" t="str">
        <f t="shared" si="6"/>
        <v/>
      </c>
      <c r="AF35" s="92"/>
      <c r="AG35" s="112" t="str">
        <f t="shared" si="7"/>
        <v/>
      </c>
      <c r="AH35" s="92"/>
      <c r="AI35" s="112" t="str">
        <f t="shared" si="8"/>
        <v/>
      </c>
      <c r="AJ35" s="92"/>
      <c r="AK35" s="112" t="str">
        <f t="shared" si="9"/>
        <v/>
      </c>
      <c r="AL35" s="82"/>
      <c r="AM35" s="119" t="str">
        <f t="shared" si="10"/>
        <v/>
      </c>
      <c r="AN35" s="119" t="str">
        <f t="shared" si="11"/>
        <v/>
      </c>
    </row>
    <row r="36" spans="2:40" ht="54.95" customHeight="1" x14ac:dyDescent="0.25">
      <c r="B36" s="84"/>
      <c r="C36" s="56">
        <v>32</v>
      </c>
      <c r="D36" s="71"/>
      <c r="E36" s="90"/>
      <c r="F36" s="62"/>
      <c r="G36" s="30"/>
      <c r="H36" s="76" t="str">
        <f>IFERROR(IF(G36="","",VLOOKUP(G36,Cli!$D$5:$E$1505,2,0)),"")</f>
        <v/>
      </c>
      <c r="I36" s="73"/>
      <c r="J36" s="62"/>
      <c r="K36" s="74"/>
      <c r="L36" s="74"/>
      <c r="M36" s="79" t="str">
        <f t="shared" si="12"/>
        <v/>
      </c>
      <c r="N36" s="78" t="str">
        <f t="shared" si="13"/>
        <v/>
      </c>
      <c r="O36" s="85" t="str">
        <f t="shared" si="2"/>
        <v/>
      </c>
      <c r="P36" s="88"/>
      <c r="Q36" s="86"/>
      <c r="R36" s="92"/>
      <c r="S36" s="112" t="str">
        <f t="shared" si="3"/>
        <v/>
      </c>
      <c r="T36" s="92"/>
      <c r="U36" s="112" t="str">
        <f t="shared" si="4"/>
        <v/>
      </c>
      <c r="V36" s="92"/>
      <c r="W36" s="112" t="str">
        <f t="shared" si="4"/>
        <v/>
      </c>
      <c r="X36" s="92"/>
      <c r="Y36" s="112" t="str">
        <f t="shared" si="4"/>
        <v/>
      </c>
      <c r="Z36" s="92"/>
      <c r="AA36" s="112" t="str">
        <f t="shared" si="4"/>
        <v/>
      </c>
      <c r="AB36" s="92"/>
      <c r="AC36" s="112" t="str">
        <f t="shared" si="5"/>
        <v/>
      </c>
      <c r="AD36" s="92"/>
      <c r="AE36" s="112" t="str">
        <f t="shared" si="6"/>
        <v/>
      </c>
      <c r="AF36" s="92"/>
      <c r="AG36" s="112" t="str">
        <f t="shared" si="7"/>
        <v/>
      </c>
      <c r="AH36" s="92"/>
      <c r="AI36" s="112" t="str">
        <f t="shared" si="8"/>
        <v/>
      </c>
      <c r="AJ36" s="92"/>
      <c r="AK36" s="112" t="str">
        <f t="shared" si="9"/>
        <v/>
      </c>
      <c r="AL36" s="82"/>
      <c r="AM36" s="119" t="str">
        <f t="shared" si="10"/>
        <v/>
      </c>
      <c r="AN36" s="119" t="str">
        <f t="shared" si="11"/>
        <v/>
      </c>
    </row>
    <row r="37" spans="2:40" ht="54.95" customHeight="1" x14ac:dyDescent="0.25">
      <c r="B37" s="84"/>
      <c r="C37" s="56">
        <v>33</v>
      </c>
      <c r="D37" s="71"/>
      <c r="E37" s="90"/>
      <c r="F37" s="62"/>
      <c r="G37" s="30"/>
      <c r="H37" s="76" t="str">
        <f>IFERROR(IF(G37="","",VLOOKUP(G37,Cli!$D$5:$E$1505,2,0)),"")</f>
        <v/>
      </c>
      <c r="I37" s="73"/>
      <c r="J37" s="62"/>
      <c r="K37" s="74"/>
      <c r="L37" s="74"/>
      <c r="M37" s="79" t="str">
        <f t="shared" si="12"/>
        <v/>
      </c>
      <c r="N37" s="78" t="str">
        <f t="shared" si="13"/>
        <v/>
      </c>
      <c r="O37" s="85" t="str">
        <f t="shared" si="2"/>
        <v/>
      </c>
      <c r="P37" s="88"/>
      <c r="Q37" s="86"/>
      <c r="R37" s="92"/>
      <c r="S37" s="112" t="str">
        <f t="shared" si="3"/>
        <v/>
      </c>
      <c r="T37" s="92"/>
      <c r="U37" s="112" t="str">
        <f t="shared" si="4"/>
        <v/>
      </c>
      <c r="V37" s="92"/>
      <c r="W37" s="112" t="str">
        <f t="shared" si="4"/>
        <v/>
      </c>
      <c r="X37" s="92"/>
      <c r="Y37" s="112" t="str">
        <f t="shared" si="4"/>
        <v/>
      </c>
      <c r="Z37" s="92"/>
      <c r="AA37" s="112" t="str">
        <f t="shared" si="4"/>
        <v/>
      </c>
      <c r="AB37" s="92"/>
      <c r="AC37" s="112" t="str">
        <f t="shared" si="5"/>
        <v/>
      </c>
      <c r="AD37" s="92"/>
      <c r="AE37" s="112" t="str">
        <f t="shared" si="6"/>
        <v/>
      </c>
      <c r="AF37" s="92"/>
      <c r="AG37" s="112" t="str">
        <f t="shared" si="7"/>
        <v/>
      </c>
      <c r="AH37" s="92"/>
      <c r="AI37" s="112" t="str">
        <f t="shared" si="8"/>
        <v/>
      </c>
      <c r="AJ37" s="92"/>
      <c r="AK37" s="112" t="str">
        <f t="shared" si="9"/>
        <v/>
      </c>
      <c r="AL37" s="82"/>
      <c r="AM37" s="119" t="str">
        <f t="shared" si="10"/>
        <v/>
      </c>
      <c r="AN37" s="119" t="str">
        <f t="shared" si="11"/>
        <v/>
      </c>
    </row>
    <row r="38" spans="2:40" ht="54.95" customHeight="1" x14ac:dyDescent="0.25">
      <c r="B38" s="84"/>
      <c r="C38" s="56">
        <v>34</v>
      </c>
      <c r="D38" s="71"/>
      <c r="E38" s="90"/>
      <c r="F38" s="62"/>
      <c r="G38" s="30"/>
      <c r="H38" s="76" t="str">
        <f>IFERROR(IF(G38="","",VLOOKUP(G38,Cli!$D$5:$E$1505,2,0)),"")</f>
        <v/>
      </c>
      <c r="I38" s="73"/>
      <c r="J38" s="62"/>
      <c r="K38" s="74"/>
      <c r="L38" s="74"/>
      <c r="M38" s="79" t="str">
        <f t="shared" si="12"/>
        <v/>
      </c>
      <c r="N38" s="78" t="str">
        <f t="shared" si="13"/>
        <v/>
      </c>
      <c r="O38" s="85" t="str">
        <f t="shared" si="2"/>
        <v/>
      </c>
      <c r="P38" s="88"/>
      <c r="Q38" s="86"/>
      <c r="R38" s="92"/>
      <c r="S38" s="112" t="str">
        <f t="shared" si="3"/>
        <v/>
      </c>
      <c r="T38" s="92"/>
      <c r="U38" s="112" t="str">
        <f t="shared" si="4"/>
        <v/>
      </c>
      <c r="V38" s="92"/>
      <c r="W38" s="112" t="str">
        <f t="shared" si="4"/>
        <v/>
      </c>
      <c r="X38" s="92"/>
      <c r="Y38" s="112" t="str">
        <f t="shared" si="4"/>
        <v/>
      </c>
      <c r="Z38" s="92"/>
      <c r="AA38" s="112" t="str">
        <f t="shared" si="4"/>
        <v/>
      </c>
      <c r="AB38" s="92"/>
      <c r="AC38" s="112" t="str">
        <f t="shared" si="5"/>
        <v/>
      </c>
      <c r="AD38" s="92"/>
      <c r="AE38" s="112" t="str">
        <f t="shared" si="6"/>
        <v/>
      </c>
      <c r="AF38" s="92"/>
      <c r="AG38" s="112" t="str">
        <f t="shared" si="7"/>
        <v/>
      </c>
      <c r="AH38" s="92"/>
      <c r="AI38" s="112" t="str">
        <f t="shared" si="8"/>
        <v/>
      </c>
      <c r="AJ38" s="92"/>
      <c r="AK38" s="112" t="str">
        <f t="shared" si="9"/>
        <v/>
      </c>
      <c r="AL38" s="82"/>
      <c r="AM38" s="119" t="str">
        <f t="shared" si="10"/>
        <v/>
      </c>
      <c r="AN38" s="119" t="str">
        <f t="shared" si="11"/>
        <v/>
      </c>
    </row>
    <row r="39" spans="2:40" ht="54.95" customHeight="1" x14ac:dyDescent="0.25">
      <c r="B39" s="84"/>
      <c r="C39" s="56">
        <v>35</v>
      </c>
      <c r="D39" s="71"/>
      <c r="E39" s="90"/>
      <c r="F39" s="62"/>
      <c r="G39" s="30"/>
      <c r="H39" s="76" t="str">
        <f>IFERROR(IF(G39="","",VLOOKUP(G39,Cli!$D$5:$E$1505,2,0)),"")</f>
        <v/>
      </c>
      <c r="I39" s="73"/>
      <c r="J39" s="62"/>
      <c r="K39" s="74"/>
      <c r="L39" s="74"/>
      <c r="M39" s="79" t="str">
        <f t="shared" si="12"/>
        <v/>
      </c>
      <c r="N39" s="78" t="str">
        <f t="shared" si="13"/>
        <v/>
      </c>
      <c r="O39" s="85" t="str">
        <f t="shared" si="2"/>
        <v/>
      </c>
      <c r="P39" s="88"/>
      <c r="Q39" s="86"/>
      <c r="R39" s="92"/>
      <c r="S39" s="112" t="str">
        <f t="shared" si="3"/>
        <v/>
      </c>
      <c r="T39" s="92"/>
      <c r="U39" s="112" t="str">
        <f t="shared" si="4"/>
        <v/>
      </c>
      <c r="V39" s="92"/>
      <c r="W39" s="112" t="str">
        <f t="shared" si="4"/>
        <v/>
      </c>
      <c r="X39" s="92"/>
      <c r="Y39" s="112" t="str">
        <f t="shared" si="4"/>
        <v/>
      </c>
      <c r="Z39" s="92"/>
      <c r="AA39" s="112" t="str">
        <f t="shared" si="4"/>
        <v/>
      </c>
      <c r="AB39" s="92"/>
      <c r="AC39" s="112" t="str">
        <f t="shared" si="5"/>
        <v/>
      </c>
      <c r="AD39" s="92"/>
      <c r="AE39" s="112" t="str">
        <f t="shared" si="6"/>
        <v/>
      </c>
      <c r="AF39" s="92"/>
      <c r="AG39" s="112" t="str">
        <f t="shared" si="7"/>
        <v/>
      </c>
      <c r="AH39" s="92"/>
      <c r="AI39" s="112" t="str">
        <f t="shared" si="8"/>
        <v/>
      </c>
      <c r="AJ39" s="92"/>
      <c r="AK39" s="112" t="str">
        <f t="shared" si="9"/>
        <v/>
      </c>
      <c r="AL39" s="82"/>
      <c r="AM39" s="119" t="str">
        <f t="shared" si="10"/>
        <v/>
      </c>
      <c r="AN39" s="119" t="str">
        <f t="shared" si="11"/>
        <v/>
      </c>
    </row>
    <row r="40" spans="2:40" ht="54.95" customHeight="1" x14ac:dyDescent="0.25">
      <c r="B40" s="84"/>
      <c r="C40" s="56">
        <v>36</v>
      </c>
      <c r="D40" s="71"/>
      <c r="E40" s="90"/>
      <c r="F40" s="62"/>
      <c r="G40" s="30"/>
      <c r="H40" s="76" t="str">
        <f>IFERROR(IF(G40="","",VLOOKUP(G40,Cli!$D$5:$E$1505,2,0)),"")</f>
        <v/>
      </c>
      <c r="I40" s="73"/>
      <c r="J40" s="62"/>
      <c r="K40" s="74"/>
      <c r="L40" s="74"/>
      <c r="M40" s="79" t="str">
        <f t="shared" si="12"/>
        <v/>
      </c>
      <c r="N40" s="78" t="str">
        <f t="shared" si="13"/>
        <v/>
      </c>
      <c r="O40" s="85" t="str">
        <f t="shared" si="2"/>
        <v/>
      </c>
      <c r="P40" s="88"/>
      <c r="Q40" s="86"/>
      <c r="R40" s="92"/>
      <c r="S40" s="112" t="str">
        <f t="shared" si="3"/>
        <v/>
      </c>
      <c r="T40" s="92"/>
      <c r="U40" s="112" t="str">
        <f t="shared" si="4"/>
        <v/>
      </c>
      <c r="V40" s="92"/>
      <c r="W40" s="112" t="str">
        <f t="shared" si="4"/>
        <v/>
      </c>
      <c r="X40" s="92"/>
      <c r="Y40" s="112" t="str">
        <f t="shared" si="4"/>
        <v/>
      </c>
      <c r="Z40" s="92"/>
      <c r="AA40" s="112" t="str">
        <f t="shared" si="4"/>
        <v/>
      </c>
      <c r="AB40" s="92"/>
      <c r="AC40" s="112" t="str">
        <f t="shared" si="5"/>
        <v/>
      </c>
      <c r="AD40" s="92"/>
      <c r="AE40" s="112" t="str">
        <f t="shared" si="6"/>
        <v/>
      </c>
      <c r="AF40" s="92"/>
      <c r="AG40" s="112" t="str">
        <f t="shared" si="7"/>
        <v/>
      </c>
      <c r="AH40" s="92"/>
      <c r="AI40" s="112" t="str">
        <f t="shared" si="8"/>
        <v/>
      </c>
      <c r="AJ40" s="92"/>
      <c r="AK40" s="112" t="str">
        <f t="shared" si="9"/>
        <v/>
      </c>
      <c r="AL40" s="82"/>
      <c r="AM40" s="119" t="str">
        <f t="shared" si="10"/>
        <v/>
      </c>
      <c r="AN40" s="119" t="str">
        <f t="shared" si="11"/>
        <v/>
      </c>
    </row>
    <row r="41" spans="2:40" ht="54.95" customHeight="1" x14ac:dyDescent="0.25">
      <c r="B41" s="84"/>
      <c r="C41" s="56">
        <v>37</v>
      </c>
      <c r="D41" s="71"/>
      <c r="E41" s="90"/>
      <c r="F41" s="62"/>
      <c r="G41" s="30"/>
      <c r="H41" s="76" t="str">
        <f>IFERROR(IF(G41="","",VLOOKUP(G41,Cli!$D$5:$E$1505,2,0)),"")</f>
        <v/>
      </c>
      <c r="I41" s="73"/>
      <c r="J41" s="62"/>
      <c r="K41" s="74"/>
      <c r="L41" s="74"/>
      <c r="M41" s="79" t="str">
        <f t="shared" si="12"/>
        <v/>
      </c>
      <c r="N41" s="78" t="str">
        <f t="shared" si="13"/>
        <v/>
      </c>
      <c r="O41" s="85" t="str">
        <f t="shared" si="2"/>
        <v/>
      </c>
      <c r="P41" s="88"/>
      <c r="Q41" s="86"/>
      <c r="R41" s="92"/>
      <c r="S41" s="112" t="str">
        <f t="shared" si="3"/>
        <v/>
      </c>
      <c r="T41" s="92"/>
      <c r="U41" s="112" t="str">
        <f t="shared" si="4"/>
        <v/>
      </c>
      <c r="V41" s="92"/>
      <c r="W41" s="112" t="str">
        <f t="shared" si="4"/>
        <v/>
      </c>
      <c r="X41" s="92"/>
      <c r="Y41" s="112" t="str">
        <f t="shared" si="4"/>
        <v/>
      </c>
      <c r="Z41" s="92"/>
      <c r="AA41" s="112" t="str">
        <f t="shared" si="4"/>
        <v/>
      </c>
      <c r="AB41" s="92"/>
      <c r="AC41" s="112" t="str">
        <f t="shared" si="5"/>
        <v/>
      </c>
      <c r="AD41" s="92"/>
      <c r="AE41" s="112" t="str">
        <f t="shared" si="6"/>
        <v/>
      </c>
      <c r="AF41" s="92"/>
      <c r="AG41" s="112" t="str">
        <f t="shared" si="7"/>
        <v/>
      </c>
      <c r="AH41" s="92"/>
      <c r="AI41" s="112" t="str">
        <f t="shared" si="8"/>
        <v/>
      </c>
      <c r="AJ41" s="92"/>
      <c r="AK41" s="112" t="str">
        <f t="shared" si="9"/>
        <v/>
      </c>
      <c r="AL41" s="82"/>
      <c r="AM41" s="119" t="str">
        <f t="shared" si="10"/>
        <v/>
      </c>
      <c r="AN41" s="119" t="str">
        <f t="shared" si="11"/>
        <v/>
      </c>
    </row>
    <row r="42" spans="2:40" ht="54.95" customHeight="1" x14ac:dyDescent="0.25">
      <c r="B42" s="84"/>
      <c r="C42" s="56">
        <v>38</v>
      </c>
      <c r="D42" s="71"/>
      <c r="E42" s="90"/>
      <c r="F42" s="62"/>
      <c r="G42" s="30"/>
      <c r="H42" s="76" t="str">
        <f>IFERROR(IF(G42="","",VLOOKUP(G42,Cli!$D$5:$E$1505,2,0)),"")</f>
        <v/>
      </c>
      <c r="I42" s="73"/>
      <c r="J42" s="62"/>
      <c r="K42" s="74"/>
      <c r="L42" s="74"/>
      <c r="M42" s="79" t="str">
        <f t="shared" si="12"/>
        <v/>
      </c>
      <c r="N42" s="78" t="str">
        <f t="shared" si="13"/>
        <v/>
      </c>
      <c r="O42" s="85" t="str">
        <f t="shared" si="2"/>
        <v/>
      </c>
      <c r="P42" s="88"/>
      <c r="Q42" s="86"/>
      <c r="R42" s="92"/>
      <c r="S42" s="112" t="str">
        <f t="shared" si="3"/>
        <v/>
      </c>
      <c r="T42" s="92"/>
      <c r="U42" s="112" t="str">
        <f t="shared" si="4"/>
        <v/>
      </c>
      <c r="V42" s="92"/>
      <c r="W42" s="112" t="str">
        <f t="shared" si="4"/>
        <v/>
      </c>
      <c r="X42" s="92"/>
      <c r="Y42" s="112" t="str">
        <f t="shared" si="4"/>
        <v/>
      </c>
      <c r="Z42" s="92"/>
      <c r="AA42" s="112" t="str">
        <f t="shared" si="4"/>
        <v/>
      </c>
      <c r="AB42" s="92"/>
      <c r="AC42" s="112" t="str">
        <f t="shared" si="5"/>
        <v/>
      </c>
      <c r="AD42" s="92"/>
      <c r="AE42" s="112" t="str">
        <f t="shared" si="6"/>
        <v/>
      </c>
      <c r="AF42" s="92"/>
      <c r="AG42" s="112" t="str">
        <f t="shared" si="7"/>
        <v/>
      </c>
      <c r="AH42" s="92"/>
      <c r="AI42" s="112" t="str">
        <f t="shared" si="8"/>
        <v/>
      </c>
      <c r="AJ42" s="92"/>
      <c r="AK42" s="112" t="str">
        <f t="shared" si="9"/>
        <v/>
      </c>
      <c r="AL42" s="82"/>
      <c r="AM42" s="119" t="str">
        <f t="shared" si="10"/>
        <v/>
      </c>
      <c r="AN42" s="119" t="str">
        <f t="shared" si="11"/>
        <v/>
      </c>
    </row>
    <row r="43" spans="2:40" ht="54.95" customHeight="1" x14ac:dyDescent="0.25">
      <c r="B43" s="84"/>
      <c r="C43" s="56">
        <v>39</v>
      </c>
      <c r="D43" s="71"/>
      <c r="E43" s="90"/>
      <c r="F43" s="62"/>
      <c r="G43" s="30"/>
      <c r="H43" s="76" t="str">
        <f>IFERROR(IF(G43="","",VLOOKUP(G43,Cli!$D$5:$E$1505,2,0)),"")</f>
        <v/>
      </c>
      <c r="I43" s="73"/>
      <c r="J43" s="62"/>
      <c r="K43" s="74"/>
      <c r="L43" s="74"/>
      <c r="M43" s="79" t="str">
        <f t="shared" si="12"/>
        <v/>
      </c>
      <c r="N43" s="78" t="str">
        <f t="shared" si="13"/>
        <v/>
      </c>
      <c r="O43" s="85" t="str">
        <f t="shared" si="2"/>
        <v/>
      </c>
      <c r="P43" s="88"/>
      <c r="Q43" s="86"/>
      <c r="R43" s="92"/>
      <c r="S43" s="112" t="str">
        <f t="shared" si="3"/>
        <v/>
      </c>
      <c r="T43" s="92"/>
      <c r="U43" s="112" t="str">
        <f t="shared" si="4"/>
        <v/>
      </c>
      <c r="V43" s="92"/>
      <c r="W43" s="112" t="str">
        <f t="shared" si="4"/>
        <v/>
      </c>
      <c r="X43" s="92"/>
      <c r="Y43" s="112" t="str">
        <f t="shared" si="4"/>
        <v/>
      </c>
      <c r="Z43" s="92"/>
      <c r="AA43" s="112" t="str">
        <f t="shared" si="4"/>
        <v/>
      </c>
      <c r="AB43" s="92"/>
      <c r="AC43" s="112" t="str">
        <f t="shared" si="5"/>
        <v/>
      </c>
      <c r="AD43" s="92"/>
      <c r="AE43" s="112" t="str">
        <f t="shared" si="6"/>
        <v/>
      </c>
      <c r="AF43" s="92"/>
      <c r="AG43" s="112" t="str">
        <f t="shared" si="7"/>
        <v/>
      </c>
      <c r="AH43" s="92"/>
      <c r="AI43" s="112" t="str">
        <f t="shared" si="8"/>
        <v/>
      </c>
      <c r="AJ43" s="92"/>
      <c r="AK43" s="112" t="str">
        <f t="shared" si="9"/>
        <v/>
      </c>
      <c r="AL43" s="82"/>
      <c r="AM43" s="119" t="str">
        <f t="shared" si="10"/>
        <v/>
      </c>
      <c r="AN43" s="119" t="str">
        <f t="shared" si="11"/>
        <v/>
      </c>
    </row>
    <row r="44" spans="2:40" ht="54.95" customHeight="1" x14ac:dyDescent="0.25">
      <c r="B44" s="84"/>
      <c r="C44" s="56">
        <v>40</v>
      </c>
      <c r="D44" s="71"/>
      <c r="E44" s="90"/>
      <c r="F44" s="62"/>
      <c r="G44" s="30"/>
      <c r="H44" s="76" t="str">
        <f>IFERROR(IF(G44="","",VLOOKUP(G44,Cli!$D$5:$E$1505,2,0)),"")</f>
        <v/>
      </c>
      <c r="I44" s="73"/>
      <c r="J44" s="62"/>
      <c r="K44" s="74"/>
      <c r="L44" s="74"/>
      <c r="M44" s="79" t="str">
        <f t="shared" si="12"/>
        <v/>
      </c>
      <c r="N44" s="78" t="str">
        <f t="shared" si="13"/>
        <v/>
      </c>
      <c r="O44" s="85" t="str">
        <f t="shared" si="2"/>
        <v/>
      </c>
      <c r="P44" s="88"/>
      <c r="Q44" s="86"/>
      <c r="R44" s="92"/>
      <c r="S44" s="112" t="str">
        <f t="shared" si="3"/>
        <v/>
      </c>
      <c r="T44" s="92"/>
      <c r="U44" s="112" t="str">
        <f t="shared" si="4"/>
        <v/>
      </c>
      <c r="V44" s="92"/>
      <c r="W44" s="112" t="str">
        <f t="shared" si="4"/>
        <v/>
      </c>
      <c r="X44" s="92"/>
      <c r="Y44" s="112" t="str">
        <f t="shared" si="4"/>
        <v/>
      </c>
      <c r="Z44" s="92"/>
      <c r="AA44" s="112" t="str">
        <f t="shared" si="4"/>
        <v/>
      </c>
      <c r="AB44" s="92"/>
      <c r="AC44" s="112" t="str">
        <f t="shared" si="5"/>
        <v/>
      </c>
      <c r="AD44" s="92"/>
      <c r="AE44" s="112" t="str">
        <f t="shared" si="6"/>
        <v/>
      </c>
      <c r="AF44" s="92"/>
      <c r="AG44" s="112" t="str">
        <f t="shared" si="7"/>
        <v/>
      </c>
      <c r="AH44" s="92"/>
      <c r="AI44" s="112" t="str">
        <f t="shared" si="8"/>
        <v/>
      </c>
      <c r="AJ44" s="92"/>
      <c r="AK44" s="112" t="str">
        <f t="shared" si="9"/>
        <v/>
      </c>
      <c r="AL44" s="82"/>
      <c r="AM44" s="119" t="str">
        <f t="shared" si="10"/>
        <v/>
      </c>
      <c r="AN44" s="119" t="str">
        <f t="shared" si="11"/>
        <v/>
      </c>
    </row>
    <row r="45" spans="2:40" ht="54.95" customHeight="1" x14ac:dyDescent="0.25">
      <c r="B45" s="84"/>
      <c r="C45" s="56">
        <v>41</v>
      </c>
      <c r="D45" s="71"/>
      <c r="E45" s="90"/>
      <c r="F45" s="62"/>
      <c r="G45" s="30"/>
      <c r="H45" s="76" t="str">
        <f>IFERROR(IF(G45="","",VLOOKUP(G45,Cli!$D$5:$E$1505,2,0)),"")</f>
        <v/>
      </c>
      <c r="I45" s="73"/>
      <c r="J45" s="62"/>
      <c r="K45" s="74"/>
      <c r="L45" s="74"/>
      <c r="M45" s="79" t="str">
        <f t="shared" si="12"/>
        <v/>
      </c>
      <c r="N45" s="78" t="str">
        <f t="shared" si="13"/>
        <v/>
      </c>
      <c r="O45" s="85" t="str">
        <f t="shared" si="2"/>
        <v/>
      </c>
      <c r="P45" s="88"/>
      <c r="Q45" s="86"/>
      <c r="R45" s="92"/>
      <c r="S45" s="112" t="str">
        <f t="shared" si="3"/>
        <v/>
      </c>
      <c r="T45" s="92"/>
      <c r="U45" s="112" t="str">
        <f t="shared" si="4"/>
        <v/>
      </c>
      <c r="V45" s="92"/>
      <c r="W45" s="112" t="str">
        <f t="shared" si="4"/>
        <v/>
      </c>
      <c r="X45" s="92"/>
      <c r="Y45" s="112" t="str">
        <f t="shared" si="4"/>
        <v/>
      </c>
      <c r="Z45" s="92"/>
      <c r="AA45" s="112" t="str">
        <f t="shared" si="4"/>
        <v/>
      </c>
      <c r="AB45" s="92"/>
      <c r="AC45" s="112" t="str">
        <f t="shared" si="5"/>
        <v/>
      </c>
      <c r="AD45" s="92"/>
      <c r="AE45" s="112" t="str">
        <f t="shared" si="6"/>
        <v/>
      </c>
      <c r="AF45" s="92"/>
      <c r="AG45" s="112" t="str">
        <f t="shared" si="7"/>
        <v/>
      </c>
      <c r="AH45" s="92"/>
      <c r="AI45" s="112" t="str">
        <f t="shared" si="8"/>
        <v/>
      </c>
      <c r="AJ45" s="92"/>
      <c r="AK45" s="112" t="str">
        <f t="shared" si="9"/>
        <v/>
      </c>
      <c r="AL45" s="82"/>
      <c r="AM45" s="119" t="str">
        <f t="shared" si="10"/>
        <v/>
      </c>
      <c r="AN45" s="119" t="str">
        <f t="shared" si="11"/>
        <v/>
      </c>
    </row>
    <row r="46" spans="2:40" ht="54.95" customHeight="1" x14ac:dyDescent="0.25">
      <c r="B46" s="84"/>
      <c r="C46" s="56">
        <v>42</v>
      </c>
      <c r="D46" s="71"/>
      <c r="E46" s="90"/>
      <c r="F46" s="62"/>
      <c r="G46" s="30"/>
      <c r="H46" s="76" t="str">
        <f>IFERROR(IF(G46="","",VLOOKUP(G46,Cli!$D$5:$E$1505,2,0)),"")</f>
        <v/>
      </c>
      <c r="I46" s="73"/>
      <c r="J46" s="62"/>
      <c r="K46" s="74"/>
      <c r="L46" s="74"/>
      <c r="M46" s="79" t="str">
        <f t="shared" si="12"/>
        <v/>
      </c>
      <c r="N46" s="78" t="str">
        <f t="shared" si="13"/>
        <v/>
      </c>
      <c r="O46" s="85" t="str">
        <f t="shared" si="2"/>
        <v/>
      </c>
      <c r="P46" s="88"/>
      <c r="Q46" s="86"/>
      <c r="R46" s="92"/>
      <c r="S46" s="112" t="str">
        <f t="shared" si="3"/>
        <v/>
      </c>
      <c r="T46" s="92"/>
      <c r="U46" s="112" t="str">
        <f t="shared" si="4"/>
        <v/>
      </c>
      <c r="V46" s="92"/>
      <c r="W46" s="112" t="str">
        <f t="shared" si="4"/>
        <v/>
      </c>
      <c r="X46" s="92"/>
      <c r="Y46" s="112" t="str">
        <f t="shared" si="4"/>
        <v/>
      </c>
      <c r="Z46" s="92"/>
      <c r="AA46" s="112" t="str">
        <f t="shared" si="4"/>
        <v/>
      </c>
      <c r="AB46" s="92"/>
      <c r="AC46" s="112" t="str">
        <f t="shared" si="5"/>
        <v/>
      </c>
      <c r="AD46" s="92"/>
      <c r="AE46" s="112" t="str">
        <f t="shared" si="6"/>
        <v/>
      </c>
      <c r="AF46" s="92"/>
      <c r="AG46" s="112" t="str">
        <f t="shared" si="7"/>
        <v/>
      </c>
      <c r="AH46" s="92"/>
      <c r="AI46" s="112" t="str">
        <f t="shared" si="8"/>
        <v/>
      </c>
      <c r="AJ46" s="92"/>
      <c r="AK46" s="112" t="str">
        <f t="shared" si="9"/>
        <v/>
      </c>
      <c r="AL46" s="82"/>
      <c r="AM46" s="119" t="str">
        <f t="shared" si="10"/>
        <v/>
      </c>
      <c r="AN46" s="119" t="str">
        <f t="shared" si="11"/>
        <v/>
      </c>
    </row>
    <row r="47" spans="2:40" ht="54.95" customHeight="1" x14ac:dyDescent="0.25">
      <c r="B47" s="84"/>
      <c r="C47" s="56">
        <v>43</v>
      </c>
      <c r="D47" s="71"/>
      <c r="E47" s="90"/>
      <c r="F47" s="62"/>
      <c r="G47" s="30"/>
      <c r="H47" s="76" t="str">
        <f>IFERROR(IF(G47="","",VLOOKUP(G47,Cli!$D$5:$E$1505,2,0)),"")</f>
        <v/>
      </c>
      <c r="I47" s="73"/>
      <c r="J47" s="62"/>
      <c r="K47" s="74"/>
      <c r="L47" s="74"/>
      <c r="M47" s="79" t="str">
        <f t="shared" si="12"/>
        <v/>
      </c>
      <c r="N47" s="78" t="str">
        <f t="shared" si="13"/>
        <v/>
      </c>
      <c r="O47" s="85" t="str">
        <f t="shared" si="2"/>
        <v/>
      </c>
      <c r="P47" s="88"/>
      <c r="Q47" s="86"/>
      <c r="R47" s="92"/>
      <c r="S47" s="112" t="str">
        <f t="shared" si="3"/>
        <v/>
      </c>
      <c r="T47" s="92"/>
      <c r="U47" s="112" t="str">
        <f t="shared" si="4"/>
        <v/>
      </c>
      <c r="V47" s="92"/>
      <c r="W47" s="112" t="str">
        <f t="shared" si="4"/>
        <v/>
      </c>
      <c r="X47" s="92"/>
      <c r="Y47" s="112" t="str">
        <f t="shared" si="4"/>
        <v/>
      </c>
      <c r="Z47" s="92"/>
      <c r="AA47" s="112" t="str">
        <f t="shared" si="4"/>
        <v/>
      </c>
      <c r="AB47" s="92"/>
      <c r="AC47" s="112" t="str">
        <f t="shared" si="5"/>
        <v/>
      </c>
      <c r="AD47" s="92"/>
      <c r="AE47" s="112" t="str">
        <f t="shared" si="6"/>
        <v/>
      </c>
      <c r="AF47" s="92"/>
      <c r="AG47" s="112" t="str">
        <f t="shared" si="7"/>
        <v/>
      </c>
      <c r="AH47" s="92"/>
      <c r="AI47" s="112" t="str">
        <f t="shared" si="8"/>
        <v/>
      </c>
      <c r="AJ47" s="92"/>
      <c r="AK47" s="112" t="str">
        <f t="shared" si="9"/>
        <v/>
      </c>
      <c r="AL47" s="82"/>
      <c r="AM47" s="119" t="str">
        <f t="shared" si="10"/>
        <v/>
      </c>
      <c r="AN47" s="119" t="str">
        <f t="shared" si="11"/>
        <v/>
      </c>
    </row>
    <row r="48" spans="2:40" ht="54.95" customHeight="1" x14ac:dyDescent="0.25">
      <c r="B48" s="84"/>
      <c r="C48" s="56">
        <v>44</v>
      </c>
      <c r="D48" s="71"/>
      <c r="E48" s="90"/>
      <c r="F48" s="62"/>
      <c r="G48" s="30"/>
      <c r="H48" s="76" t="str">
        <f>IFERROR(IF(G48="","",VLOOKUP(G48,Cli!$D$5:$E$1505,2,0)),"")</f>
        <v/>
      </c>
      <c r="I48" s="73"/>
      <c r="J48" s="62"/>
      <c r="K48" s="74"/>
      <c r="L48" s="74"/>
      <c r="M48" s="79" t="str">
        <f t="shared" si="12"/>
        <v/>
      </c>
      <c r="N48" s="78" t="str">
        <f t="shared" si="13"/>
        <v/>
      </c>
      <c r="O48" s="85" t="str">
        <f t="shared" si="2"/>
        <v/>
      </c>
      <c r="P48" s="88"/>
      <c r="Q48" s="86"/>
      <c r="R48" s="92"/>
      <c r="S48" s="112" t="str">
        <f t="shared" si="3"/>
        <v/>
      </c>
      <c r="T48" s="92"/>
      <c r="U48" s="112" t="str">
        <f t="shared" si="4"/>
        <v/>
      </c>
      <c r="V48" s="92"/>
      <c r="W48" s="112" t="str">
        <f t="shared" si="4"/>
        <v/>
      </c>
      <c r="X48" s="92"/>
      <c r="Y48" s="112" t="str">
        <f t="shared" si="4"/>
        <v/>
      </c>
      <c r="Z48" s="92"/>
      <c r="AA48" s="112" t="str">
        <f t="shared" si="4"/>
        <v/>
      </c>
      <c r="AB48" s="92"/>
      <c r="AC48" s="112" t="str">
        <f t="shared" si="5"/>
        <v/>
      </c>
      <c r="AD48" s="92"/>
      <c r="AE48" s="112" t="str">
        <f t="shared" si="6"/>
        <v/>
      </c>
      <c r="AF48" s="92"/>
      <c r="AG48" s="112" t="str">
        <f t="shared" si="7"/>
        <v/>
      </c>
      <c r="AH48" s="92"/>
      <c r="AI48" s="112" t="str">
        <f t="shared" si="8"/>
        <v/>
      </c>
      <c r="AJ48" s="92"/>
      <c r="AK48" s="112" t="str">
        <f t="shared" si="9"/>
        <v/>
      </c>
      <c r="AL48" s="82"/>
      <c r="AM48" s="119" t="str">
        <f t="shared" si="10"/>
        <v/>
      </c>
      <c r="AN48" s="119" t="str">
        <f t="shared" si="11"/>
        <v/>
      </c>
    </row>
    <row r="49" spans="2:40" ht="54.95" customHeight="1" x14ac:dyDescent="0.25">
      <c r="B49" s="84"/>
      <c r="C49" s="56">
        <v>45</v>
      </c>
      <c r="D49" s="71"/>
      <c r="E49" s="90"/>
      <c r="F49" s="62"/>
      <c r="G49" s="30"/>
      <c r="H49" s="76" t="str">
        <f>IFERROR(IF(G49="","",VLOOKUP(G49,Cli!$D$5:$E$1505,2,0)),"")</f>
        <v/>
      </c>
      <c r="I49" s="73"/>
      <c r="J49" s="62"/>
      <c r="K49" s="74"/>
      <c r="L49" s="74"/>
      <c r="M49" s="79" t="str">
        <f t="shared" si="12"/>
        <v/>
      </c>
      <c r="N49" s="78" t="str">
        <f t="shared" si="13"/>
        <v/>
      </c>
      <c r="O49" s="85" t="str">
        <f t="shared" si="2"/>
        <v/>
      </c>
      <c r="P49" s="88"/>
      <c r="Q49" s="86"/>
      <c r="R49" s="92"/>
      <c r="S49" s="112" t="str">
        <f t="shared" si="3"/>
        <v/>
      </c>
      <c r="T49" s="92"/>
      <c r="U49" s="112" t="str">
        <f t="shared" si="4"/>
        <v/>
      </c>
      <c r="V49" s="92"/>
      <c r="W49" s="112" t="str">
        <f t="shared" si="4"/>
        <v/>
      </c>
      <c r="X49" s="92"/>
      <c r="Y49" s="112" t="str">
        <f t="shared" si="4"/>
        <v/>
      </c>
      <c r="Z49" s="92"/>
      <c r="AA49" s="112" t="str">
        <f t="shared" si="4"/>
        <v/>
      </c>
      <c r="AB49" s="92"/>
      <c r="AC49" s="112" t="str">
        <f t="shared" si="5"/>
        <v/>
      </c>
      <c r="AD49" s="92"/>
      <c r="AE49" s="112" t="str">
        <f t="shared" si="6"/>
        <v/>
      </c>
      <c r="AF49" s="92"/>
      <c r="AG49" s="112" t="str">
        <f t="shared" si="7"/>
        <v/>
      </c>
      <c r="AH49" s="92"/>
      <c r="AI49" s="112" t="str">
        <f t="shared" si="8"/>
        <v/>
      </c>
      <c r="AJ49" s="92"/>
      <c r="AK49" s="112" t="str">
        <f t="shared" si="9"/>
        <v/>
      </c>
      <c r="AL49" s="82"/>
      <c r="AM49" s="119" t="str">
        <f t="shared" si="10"/>
        <v/>
      </c>
      <c r="AN49" s="119" t="str">
        <f t="shared" si="11"/>
        <v/>
      </c>
    </row>
    <row r="50" spans="2:40" ht="54.95" customHeight="1" x14ac:dyDescent="0.25">
      <c r="B50" s="84"/>
      <c r="C50" s="56">
        <v>46</v>
      </c>
      <c r="D50" s="71"/>
      <c r="E50" s="90"/>
      <c r="F50" s="62"/>
      <c r="G50" s="30"/>
      <c r="H50" s="76" t="str">
        <f>IFERROR(IF(G50="","",VLOOKUP(G50,Cli!$D$5:$E$1505,2,0)),"")</f>
        <v/>
      </c>
      <c r="I50" s="73"/>
      <c r="J50" s="62"/>
      <c r="K50" s="74"/>
      <c r="L50" s="74"/>
      <c r="M50" s="79" t="str">
        <f t="shared" si="12"/>
        <v/>
      </c>
      <c r="N50" s="78" t="str">
        <f t="shared" si="13"/>
        <v/>
      </c>
      <c r="O50" s="85" t="str">
        <f t="shared" si="2"/>
        <v/>
      </c>
      <c r="P50" s="88"/>
      <c r="Q50" s="86"/>
      <c r="R50" s="92"/>
      <c r="S50" s="112" t="str">
        <f t="shared" si="3"/>
        <v/>
      </c>
      <c r="T50" s="92"/>
      <c r="U50" s="112" t="str">
        <f t="shared" si="4"/>
        <v/>
      </c>
      <c r="V50" s="92"/>
      <c r="W50" s="112" t="str">
        <f t="shared" si="4"/>
        <v/>
      </c>
      <c r="X50" s="92"/>
      <c r="Y50" s="112" t="str">
        <f t="shared" si="4"/>
        <v/>
      </c>
      <c r="Z50" s="92"/>
      <c r="AA50" s="112" t="str">
        <f t="shared" si="4"/>
        <v/>
      </c>
      <c r="AB50" s="92"/>
      <c r="AC50" s="112" t="str">
        <f t="shared" si="5"/>
        <v/>
      </c>
      <c r="AD50" s="92"/>
      <c r="AE50" s="112" t="str">
        <f t="shared" si="6"/>
        <v/>
      </c>
      <c r="AF50" s="92"/>
      <c r="AG50" s="112" t="str">
        <f t="shared" si="7"/>
        <v/>
      </c>
      <c r="AH50" s="92"/>
      <c r="AI50" s="112" t="str">
        <f t="shared" si="8"/>
        <v/>
      </c>
      <c r="AJ50" s="92"/>
      <c r="AK50" s="112" t="str">
        <f t="shared" si="9"/>
        <v/>
      </c>
      <c r="AL50" s="82"/>
      <c r="AM50" s="119" t="str">
        <f t="shared" si="10"/>
        <v/>
      </c>
      <c r="AN50" s="119" t="str">
        <f t="shared" si="11"/>
        <v/>
      </c>
    </row>
    <row r="51" spans="2:40" ht="54.95" customHeight="1" x14ac:dyDescent="0.25">
      <c r="B51" s="84"/>
      <c r="C51" s="56">
        <v>47</v>
      </c>
      <c r="D51" s="71"/>
      <c r="E51" s="90"/>
      <c r="F51" s="62"/>
      <c r="G51" s="30"/>
      <c r="H51" s="76" t="str">
        <f>IFERROR(IF(G51="","",VLOOKUP(G51,Cli!$D$5:$E$1505,2,0)),"")</f>
        <v/>
      </c>
      <c r="I51" s="73"/>
      <c r="J51" s="62"/>
      <c r="K51" s="74"/>
      <c r="L51" s="74"/>
      <c r="M51" s="79" t="str">
        <f t="shared" si="12"/>
        <v/>
      </c>
      <c r="N51" s="78" t="str">
        <f t="shared" si="13"/>
        <v/>
      </c>
      <c r="O51" s="85" t="str">
        <f t="shared" si="2"/>
        <v/>
      </c>
      <c r="P51" s="88"/>
      <c r="Q51" s="86"/>
      <c r="R51" s="92"/>
      <c r="S51" s="112" t="str">
        <f t="shared" si="3"/>
        <v/>
      </c>
      <c r="T51" s="92"/>
      <c r="U51" s="112" t="str">
        <f t="shared" si="4"/>
        <v/>
      </c>
      <c r="V51" s="92"/>
      <c r="W51" s="112" t="str">
        <f t="shared" si="4"/>
        <v/>
      </c>
      <c r="X51" s="92"/>
      <c r="Y51" s="112" t="str">
        <f t="shared" si="4"/>
        <v/>
      </c>
      <c r="Z51" s="92"/>
      <c r="AA51" s="112" t="str">
        <f t="shared" si="4"/>
        <v/>
      </c>
      <c r="AB51" s="92"/>
      <c r="AC51" s="112" t="str">
        <f t="shared" si="5"/>
        <v/>
      </c>
      <c r="AD51" s="92"/>
      <c r="AE51" s="112" t="str">
        <f t="shared" si="6"/>
        <v/>
      </c>
      <c r="AF51" s="92"/>
      <c r="AG51" s="112" t="str">
        <f t="shared" si="7"/>
        <v/>
      </c>
      <c r="AH51" s="92"/>
      <c r="AI51" s="112" t="str">
        <f t="shared" si="8"/>
        <v/>
      </c>
      <c r="AJ51" s="92"/>
      <c r="AK51" s="112" t="str">
        <f t="shared" si="9"/>
        <v/>
      </c>
      <c r="AL51" s="82"/>
      <c r="AM51" s="119" t="str">
        <f t="shared" si="10"/>
        <v/>
      </c>
      <c r="AN51" s="119" t="str">
        <f t="shared" si="11"/>
        <v/>
      </c>
    </row>
    <row r="52" spans="2:40" ht="54.95" customHeight="1" x14ac:dyDescent="0.25">
      <c r="B52" s="84"/>
      <c r="C52" s="56">
        <v>48</v>
      </c>
      <c r="D52" s="71"/>
      <c r="E52" s="90"/>
      <c r="F52" s="62"/>
      <c r="G52" s="30"/>
      <c r="H52" s="76" t="str">
        <f>IFERROR(IF(G52="","",VLOOKUP(G52,Cli!$D$5:$E$1505,2,0)),"")</f>
        <v/>
      </c>
      <c r="I52" s="73"/>
      <c r="J52" s="62"/>
      <c r="K52" s="74"/>
      <c r="L52" s="74"/>
      <c r="M52" s="79" t="str">
        <f t="shared" si="12"/>
        <v/>
      </c>
      <c r="N52" s="78" t="str">
        <f t="shared" si="13"/>
        <v/>
      </c>
      <c r="O52" s="85" t="str">
        <f t="shared" si="2"/>
        <v/>
      </c>
      <c r="P52" s="88"/>
      <c r="Q52" s="86"/>
      <c r="R52" s="92"/>
      <c r="S52" s="112" t="str">
        <f t="shared" si="3"/>
        <v/>
      </c>
      <c r="T52" s="92"/>
      <c r="U52" s="112" t="str">
        <f t="shared" si="4"/>
        <v/>
      </c>
      <c r="V52" s="92"/>
      <c r="W52" s="112" t="str">
        <f t="shared" si="4"/>
        <v/>
      </c>
      <c r="X52" s="92"/>
      <c r="Y52" s="112" t="str">
        <f t="shared" si="4"/>
        <v/>
      </c>
      <c r="Z52" s="92"/>
      <c r="AA52" s="112" t="str">
        <f t="shared" si="4"/>
        <v/>
      </c>
      <c r="AB52" s="92"/>
      <c r="AC52" s="112" t="str">
        <f t="shared" si="5"/>
        <v/>
      </c>
      <c r="AD52" s="92"/>
      <c r="AE52" s="112" t="str">
        <f t="shared" si="6"/>
        <v/>
      </c>
      <c r="AF52" s="92"/>
      <c r="AG52" s="112" t="str">
        <f t="shared" si="7"/>
        <v/>
      </c>
      <c r="AH52" s="92"/>
      <c r="AI52" s="112" t="str">
        <f t="shared" si="8"/>
        <v/>
      </c>
      <c r="AJ52" s="92"/>
      <c r="AK52" s="112" t="str">
        <f t="shared" si="9"/>
        <v/>
      </c>
      <c r="AL52" s="82"/>
      <c r="AM52" s="119" t="str">
        <f t="shared" si="10"/>
        <v/>
      </c>
      <c r="AN52" s="119" t="str">
        <f t="shared" si="11"/>
        <v/>
      </c>
    </row>
    <row r="53" spans="2:40" ht="54.95" customHeight="1" x14ac:dyDescent="0.25">
      <c r="B53" s="84"/>
      <c r="C53" s="56">
        <v>49</v>
      </c>
      <c r="D53" s="71"/>
      <c r="E53" s="90"/>
      <c r="F53" s="62"/>
      <c r="G53" s="30"/>
      <c r="H53" s="76" t="str">
        <f>IFERROR(IF(G53="","",VLOOKUP(G53,Cli!$D$5:$E$1505,2,0)),"")</f>
        <v/>
      </c>
      <c r="I53" s="73"/>
      <c r="J53" s="62"/>
      <c r="K53" s="74"/>
      <c r="L53" s="74"/>
      <c r="M53" s="79" t="str">
        <f t="shared" si="12"/>
        <v/>
      </c>
      <c r="N53" s="78" t="str">
        <f t="shared" si="13"/>
        <v/>
      </c>
      <c r="O53" s="85" t="str">
        <f t="shared" si="2"/>
        <v/>
      </c>
      <c r="P53" s="88"/>
      <c r="Q53" s="86"/>
      <c r="R53" s="92"/>
      <c r="S53" s="112" t="str">
        <f t="shared" si="3"/>
        <v/>
      </c>
      <c r="T53" s="92"/>
      <c r="U53" s="112" t="str">
        <f t="shared" si="4"/>
        <v/>
      </c>
      <c r="V53" s="92"/>
      <c r="W53" s="112" t="str">
        <f t="shared" si="4"/>
        <v/>
      </c>
      <c r="X53" s="92"/>
      <c r="Y53" s="112" t="str">
        <f t="shared" si="4"/>
        <v/>
      </c>
      <c r="Z53" s="92"/>
      <c r="AA53" s="112" t="str">
        <f t="shared" si="4"/>
        <v/>
      </c>
      <c r="AB53" s="92"/>
      <c r="AC53" s="112" t="str">
        <f t="shared" si="5"/>
        <v/>
      </c>
      <c r="AD53" s="92"/>
      <c r="AE53" s="112" t="str">
        <f t="shared" si="6"/>
        <v/>
      </c>
      <c r="AF53" s="92"/>
      <c r="AG53" s="112" t="str">
        <f t="shared" si="7"/>
        <v/>
      </c>
      <c r="AH53" s="92"/>
      <c r="AI53" s="112" t="str">
        <f t="shared" si="8"/>
        <v/>
      </c>
      <c r="AJ53" s="92"/>
      <c r="AK53" s="112" t="str">
        <f t="shared" si="9"/>
        <v/>
      </c>
      <c r="AL53" s="82"/>
      <c r="AM53" s="119" t="str">
        <f t="shared" si="10"/>
        <v/>
      </c>
      <c r="AN53" s="119" t="str">
        <f t="shared" si="11"/>
        <v/>
      </c>
    </row>
    <row r="54" spans="2:40" ht="54.95" customHeight="1" x14ac:dyDescent="0.25">
      <c r="B54" s="84"/>
      <c r="C54" s="56">
        <v>50</v>
      </c>
      <c r="D54" s="71"/>
      <c r="E54" s="90"/>
      <c r="F54" s="62"/>
      <c r="G54" s="30"/>
      <c r="H54" s="76" t="str">
        <f>IFERROR(IF(G54="","",VLOOKUP(G54,Cli!$D$5:$E$1505,2,0)),"")</f>
        <v/>
      </c>
      <c r="I54" s="73"/>
      <c r="J54" s="62"/>
      <c r="K54" s="74"/>
      <c r="L54" s="74"/>
      <c r="M54" s="79" t="str">
        <f t="shared" si="12"/>
        <v/>
      </c>
      <c r="N54" s="78" t="str">
        <f t="shared" si="13"/>
        <v/>
      </c>
      <c r="O54" s="85" t="str">
        <f t="shared" si="2"/>
        <v/>
      </c>
      <c r="P54" s="88"/>
      <c r="Q54" s="86"/>
      <c r="R54" s="92"/>
      <c r="S54" s="112" t="str">
        <f t="shared" si="3"/>
        <v/>
      </c>
      <c r="T54" s="92"/>
      <c r="U54" s="112" t="str">
        <f t="shared" si="4"/>
        <v/>
      </c>
      <c r="V54" s="92"/>
      <c r="W54" s="112" t="str">
        <f t="shared" si="4"/>
        <v/>
      </c>
      <c r="X54" s="92"/>
      <c r="Y54" s="112" t="str">
        <f t="shared" si="4"/>
        <v/>
      </c>
      <c r="Z54" s="92"/>
      <c r="AA54" s="112" t="str">
        <f t="shared" si="4"/>
        <v/>
      </c>
      <c r="AB54" s="92"/>
      <c r="AC54" s="112" t="str">
        <f t="shared" si="5"/>
        <v/>
      </c>
      <c r="AD54" s="92"/>
      <c r="AE54" s="112" t="str">
        <f t="shared" si="6"/>
        <v/>
      </c>
      <c r="AF54" s="92"/>
      <c r="AG54" s="112" t="str">
        <f t="shared" si="7"/>
        <v/>
      </c>
      <c r="AH54" s="92"/>
      <c r="AI54" s="112" t="str">
        <f t="shared" si="8"/>
        <v/>
      </c>
      <c r="AJ54" s="92"/>
      <c r="AK54" s="112" t="str">
        <f t="shared" si="9"/>
        <v/>
      </c>
      <c r="AL54" s="82"/>
      <c r="AM54" s="119" t="str">
        <f t="shared" si="10"/>
        <v/>
      </c>
      <c r="AN54" s="119" t="str">
        <f t="shared" si="11"/>
        <v/>
      </c>
    </row>
    <row r="55" spans="2:40" ht="54.95" customHeight="1" x14ac:dyDescent="0.25">
      <c r="B55" s="84"/>
      <c r="C55" s="56">
        <v>51</v>
      </c>
      <c r="D55" s="71"/>
      <c r="E55" s="90"/>
      <c r="F55" s="62"/>
      <c r="G55" s="30"/>
      <c r="H55" s="76" t="str">
        <f>IFERROR(IF(G55="","",VLOOKUP(G55,Cli!$D$5:$E$1505,2,0)),"")</f>
        <v/>
      </c>
      <c r="I55" s="73"/>
      <c r="J55" s="62"/>
      <c r="K55" s="74"/>
      <c r="L55" s="74"/>
      <c r="M55" s="79" t="str">
        <f t="shared" si="12"/>
        <v/>
      </c>
      <c r="N55" s="78" t="str">
        <f t="shared" si="13"/>
        <v/>
      </c>
      <c r="O55" s="85" t="str">
        <f t="shared" si="2"/>
        <v/>
      </c>
      <c r="P55" s="88"/>
      <c r="Q55" s="86"/>
      <c r="R55" s="92"/>
      <c r="S55" s="112" t="str">
        <f t="shared" si="3"/>
        <v/>
      </c>
      <c r="T55" s="92"/>
      <c r="U55" s="112" t="str">
        <f t="shared" si="4"/>
        <v/>
      </c>
      <c r="V55" s="92"/>
      <c r="W55" s="112" t="str">
        <f t="shared" si="4"/>
        <v/>
      </c>
      <c r="X55" s="92"/>
      <c r="Y55" s="112" t="str">
        <f t="shared" si="4"/>
        <v/>
      </c>
      <c r="Z55" s="92"/>
      <c r="AA55" s="112" t="str">
        <f t="shared" si="4"/>
        <v/>
      </c>
      <c r="AB55" s="92"/>
      <c r="AC55" s="112" t="str">
        <f t="shared" si="5"/>
        <v/>
      </c>
      <c r="AD55" s="92"/>
      <c r="AE55" s="112" t="str">
        <f t="shared" si="6"/>
        <v/>
      </c>
      <c r="AF55" s="92"/>
      <c r="AG55" s="112" t="str">
        <f t="shared" si="7"/>
        <v/>
      </c>
      <c r="AH55" s="92"/>
      <c r="AI55" s="112" t="str">
        <f t="shared" si="8"/>
        <v/>
      </c>
      <c r="AJ55" s="92"/>
      <c r="AK55" s="112" t="str">
        <f t="shared" si="9"/>
        <v/>
      </c>
      <c r="AL55" s="82"/>
      <c r="AM55" s="119" t="str">
        <f t="shared" si="10"/>
        <v/>
      </c>
      <c r="AN55" s="119" t="str">
        <f t="shared" si="11"/>
        <v/>
      </c>
    </row>
    <row r="56" spans="2:40" ht="54.95" customHeight="1" x14ac:dyDescent="0.25">
      <c r="B56" s="84"/>
      <c r="C56" s="56">
        <v>52</v>
      </c>
      <c r="D56" s="71"/>
      <c r="E56" s="90"/>
      <c r="F56" s="62"/>
      <c r="G56" s="30"/>
      <c r="H56" s="76" t="str">
        <f>IFERROR(IF(G56="","",VLOOKUP(G56,Cli!$D$5:$E$1505,2,0)),"")</f>
        <v/>
      </c>
      <c r="I56" s="73"/>
      <c r="J56" s="62"/>
      <c r="K56" s="74"/>
      <c r="L56" s="74"/>
      <c r="M56" s="79" t="str">
        <f t="shared" si="12"/>
        <v/>
      </c>
      <c r="N56" s="78" t="str">
        <f t="shared" si="13"/>
        <v/>
      </c>
      <c r="O56" s="85" t="str">
        <f t="shared" si="2"/>
        <v/>
      </c>
      <c r="P56" s="88"/>
      <c r="Q56" s="86"/>
      <c r="R56" s="92"/>
      <c r="S56" s="112" t="str">
        <f t="shared" si="3"/>
        <v/>
      </c>
      <c r="T56" s="92"/>
      <c r="U56" s="112" t="str">
        <f t="shared" si="4"/>
        <v/>
      </c>
      <c r="V56" s="92"/>
      <c r="W56" s="112" t="str">
        <f t="shared" si="4"/>
        <v/>
      </c>
      <c r="X56" s="92"/>
      <c r="Y56" s="112" t="str">
        <f t="shared" si="4"/>
        <v/>
      </c>
      <c r="Z56" s="92"/>
      <c r="AA56" s="112" t="str">
        <f t="shared" si="4"/>
        <v/>
      </c>
      <c r="AB56" s="92"/>
      <c r="AC56" s="112" t="str">
        <f t="shared" si="5"/>
        <v/>
      </c>
      <c r="AD56" s="92"/>
      <c r="AE56" s="112" t="str">
        <f t="shared" si="6"/>
        <v/>
      </c>
      <c r="AF56" s="92"/>
      <c r="AG56" s="112" t="str">
        <f t="shared" si="7"/>
        <v/>
      </c>
      <c r="AH56" s="92"/>
      <c r="AI56" s="112" t="str">
        <f t="shared" si="8"/>
        <v/>
      </c>
      <c r="AJ56" s="92"/>
      <c r="AK56" s="112" t="str">
        <f t="shared" si="9"/>
        <v/>
      </c>
      <c r="AL56" s="82"/>
      <c r="AM56" s="119" t="str">
        <f t="shared" si="10"/>
        <v/>
      </c>
      <c r="AN56" s="119" t="str">
        <f t="shared" si="11"/>
        <v/>
      </c>
    </row>
    <row r="57" spans="2:40" ht="54.95" customHeight="1" x14ac:dyDescent="0.25">
      <c r="B57" s="84"/>
      <c r="C57" s="56">
        <v>53</v>
      </c>
      <c r="D57" s="71"/>
      <c r="E57" s="90"/>
      <c r="F57" s="62"/>
      <c r="G57" s="30"/>
      <c r="H57" s="76" t="str">
        <f>IFERROR(IF(G57="","",VLOOKUP(G57,Cli!$D$5:$E$1505,2,0)),"")</f>
        <v/>
      </c>
      <c r="I57" s="73"/>
      <c r="J57" s="62"/>
      <c r="K57" s="74"/>
      <c r="L57" s="74"/>
      <c r="M57" s="79" t="str">
        <f t="shared" si="12"/>
        <v/>
      </c>
      <c r="N57" s="78" t="str">
        <f t="shared" si="13"/>
        <v/>
      </c>
      <c r="O57" s="85" t="str">
        <f t="shared" si="2"/>
        <v/>
      </c>
      <c r="P57" s="88"/>
      <c r="Q57" s="86"/>
      <c r="R57" s="92"/>
      <c r="S57" s="112" t="str">
        <f t="shared" si="3"/>
        <v/>
      </c>
      <c r="T57" s="92"/>
      <c r="U57" s="112" t="str">
        <f t="shared" si="4"/>
        <v/>
      </c>
      <c r="V57" s="92"/>
      <c r="W57" s="112" t="str">
        <f t="shared" si="4"/>
        <v/>
      </c>
      <c r="X57" s="92"/>
      <c r="Y57" s="112" t="str">
        <f t="shared" si="4"/>
        <v/>
      </c>
      <c r="Z57" s="92"/>
      <c r="AA57" s="112" t="str">
        <f t="shared" si="4"/>
        <v/>
      </c>
      <c r="AB57" s="92"/>
      <c r="AC57" s="112" t="str">
        <f t="shared" si="5"/>
        <v/>
      </c>
      <c r="AD57" s="92"/>
      <c r="AE57" s="112" t="str">
        <f t="shared" si="6"/>
        <v/>
      </c>
      <c r="AF57" s="92"/>
      <c r="AG57" s="112" t="str">
        <f t="shared" si="7"/>
        <v/>
      </c>
      <c r="AH57" s="92"/>
      <c r="AI57" s="112" t="str">
        <f t="shared" si="8"/>
        <v/>
      </c>
      <c r="AJ57" s="92"/>
      <c r="AK57" s="112" t="str">
        <f t="shared" si="9"/>
        <v/>
      </c>
      <c r="AL57" s="82"/>
      <c r="AM57" s="119" t="str">
        <f t="shared" si="10"/>
        <v/>
      </c>
      <c r="AN57" s="119" t="str">
        <f t="shared" si="11"/>
        <v/>
      </c>
    </row>
    <row r="58" spans="2:40" ht="54.95" customHeight="1" x14ac:dyDescent="0.25">
      <c r="B58" s="84"/>
      <c r="C58" s="56">
        <v>54</v>
      </c>
      <c r="D58" s="71"/>
      <c r="E58" s="90"/>
      <c r="F58" s="62"/>
      <c r="G58" s="30"/>
      <c r="H58" s="76" t="str">
        <f>IFERROR(IF(G58="","",VLOOKUP(G58,Cli!$D$5:$E$1505,2,0)),"")</f>
        <v/>
      </c>
      <c r="I58" s="73"/>
      <c r="J58" s="62"/>
      <c r="K58" s="74"/>
      <c r="L58" s="74"/>
      <c r="M58" s="79" t="str">
        <f t="shared" si="12"/>
        <v/>
      </c>
      <c r="N58" s="78" t="str">
        <f t="shared" si="13"/>
        <v/>
      </c>
      <c r="O58" s="85" t="str">
        <f t="shared" si="2"/>
        <v/>
      </c>
      <c r="P58" s="88"/>
      <c r="Q58" s="86"/>
      <c r="R58" s="92"/>
      <c r="S58" s="112" t="str">
        <f t="shared" si="3"/>
        <v/>
      </c>
      <c r="T58" s="92"/>
      <c r="U58" s="112" t="str">
        <f t="shared" si="4"/>
        <v/>
      </c>
      <c r="V58" s="92"/>
      <c r="W58" s="112" t="str">
        <f t="shared" si="4"/>
        <v/>
      </c>
      <c r="X58" s="92"/>
      <c r="Y58" s="112" t="str">
        <f t="shared" si="4"/>
        <v/>
      </c>
      <c r="Z58" s="92"/>
      <c r="AA58" s="112" t="str">
        <f t="shared" si="4"/>
        <v/>
      </c>
      <c r="AB58" s="92"/>
      <c r="AC58" s="112" t="str">
        <f t="shared" si="5"/>
        <v/>
      </c>
      <c r="AD58" s="92"/>
      <c r="AE58" s="112" t="str">
        <f t="shared" si="6"/>
        <v/>
      </c>
      <c r="AF58" s="92"/>
      <c r="AG58" s="112" t="str">
        <f t="shared" si="7"/>
        <v/>
      </c>
      <c r="AH58" s="92"/>
      <c r="AI58" s="112" t="str">
        <f t="shared" si="8"/>
        <v/>
      </c>
      <c r="AJ58" s="92"/>
      <c r="AK58" s="112" t="str">
        <f t="shared" si="9"/>
        <v/>
      </c>
      <c r="AL58" s="82"/>
      <c r="AM58" s="119" t="str">
        <f t="shared" si="10"/>
        <v/>
      </c>
      <c r="AN58" s="119" t="str">
        <f t="shared" si="11"/>
        <v/>
      </c>
    </row>
    <row r="59" spans="2:40" ht="54.95" customHeight="1" x14ac:dyDescent="0.25">
      <c r="B59" s="84"/>
      <c r="C59" s="56">
        <v>55</v>
      </c>
      <c r="D59" s="71"/>
      <c r="E59" s="90"/>
      <c r="F59" s="62"/>
      <c r="G59" s="30"/>
      <c r="H59" s="76" t="str">
        <f>IFERROR(IF(G59="","",VLOOKUP(G59,Cli!$D$5:$E$1505,2,0)),"")</f>
        <v/>
      </c>
      <c r="I59" s="73"/>
      <c r="J59" s="62"/>
      <c r="K59" s="74"/>
      <c r="L59" s="74"/>
      <c r="M59" s="79" t="str">
        <f t="shared" si="12"/>
        <v/>
      </c>
      <c r="N59" s="78" t="str">
        <f t="shared" si="13"/>
        <v/>
      </c>
      <c r="O59" s="85" t="str">
        <f t="shared" si="2"/>
        <v/>
      </c>
      <c r="P59" s="88"/>
      <c r="Q59" s="86"/>
      <c r="R59" s="92"/>
      <c r="S59" s="112" t="str">
        <f t="shared" si="3"/>
        <v/>
      </c>
      <c r="T59" s="92"/>
      <c r="U59" s="112" t="str">
        <f t="shared" si="4"/>
        <v/>
      </c>
      <c r="V59" s="92"/>
      <c r="W59" s="112" t="str">
        <f t="shared" si="4"/>
        <v/>
      </c>
      <c r="X59" s="92"/>
      <c r="Y59" s="112" t="str">
        <f t="shared" si="4"/>
        <v/>
      </c>
      <c r="Z59" s="92"/>
      <c r="AA59" s="112" t="str">
        <f t="shared" si="4"/>
        <v/>
      </c>
      <c r="AB59" s="92"/>
      <c r="AC59" s="112" t="str">
        <f t="shared" si="5"/>
        <v/>
      </c>
      <c r="AD59" s="92"/>
      <c r="AE59" s="112" t="str">
        <f t="shared" si="6"/>
        <v/>
      </c>
      <c r="AF59" s="92"/>
      <c r="AG59" s="112" t="str">
        <f t="shared" si="7"/>
        <v/>
      </c>
      <c r="AH59" s="92"/>
      <c r="AI59" s="112" t="str">
        <f t="shared" si="8"/>
        <v/>
      </c>
      <c r="AJ59" s="92"/>
      <c r="AK59" s="112" t="str">
        <f t="shared" si="9"/>
        <v/>
      </c>
      <c r="AL59" s="82"/>
      <c r="AM59" s="119" t="str">
        <f t="shared" si="10"/>
        <v/>
      </c>
      <c r="AN59" s="119" t="str">
        <f t="shared" si="11"/>
        <v/>
      </c>
    </row>
    <row r="60" spans="2:40" ht="54.95" customHeight="1" x14ac:dyDescent="0.25">
      <c r="B60" s="84"/>
      <c r="C60" s="56">
        <v>56</v>
      </c>
      <c r="D60" s="71"/>
      <c r="E60" s="90"/>
      <c r="F60" s="62"/>
      <c r="G60" s="30"/>
      <c r="H60" s="76" t="str">
        <f>IFERROR(IF(G60="","",VLOOKUP(G60,Cli!$D$5:$E$1505,2,0)),"")</f>
        <v/>
      </c>
      <c r="I60" s="73"/>
      <c r="J60" s="62"/>
      <c r="K60" s="74"/>
      <c r="L60" s="74"/>
      <c r="M60" s="79" t="str">
        <f t="shared" si="12"/>
        <v/>
      </c>
      <c r="N60" s="78" t="str">
        <f t="shared" si="13"/>
        <v/>
      </c>
      <c r="O60" s="85" t="str">
        <f t="shared" si="2"/>
        <v/>
      </c>
      <c r="P60" s="88"/>
      <c r="Q60" s="86"/>
      <c r="R60" s="92"/>
      <c r="S60" s="112" t="str">
        <f t="shared" si="3"/>
        <v/>
      </c>
      <c r="T60" s="92"/>
      <c r="U60" s="112" t="str">
        <f t="shared" si="4"/>
        <v/>
      </c>
      <c r="V60" s="92"/>
      <c r="W60" s="112" t="str">
        <f t="shared" si="4"/>
        <v/>
      </c>
      <c r="X60" s="92"/>
      <c r="Y60" s="112" t="str">
        <f t="shared" si="4"/>
        <v/>
      </c>
      <c r="Z60" s="92"/>
      <c r="AA60" s="112" t="str">
        <f t="shared" si="4"/>
        <v/>
      </c>
      <c r="AB60" s="92"/>
      <c r="AC60" s="112" t="str">
        <f t="shared" si="5"/>
        <v/>
      </c>
      <c r="AD60" s="92"/>
      <c r="AE60" s="112" t="str">
        <f t="shared" si="6"/>
        <v/>
      </c>
      <c r="AF60" s="92"/>
      <c r="AG60" s="112" t="str">
        <f t="shared" si="7"/>
        <v/>
      </c>
      <c r="AH60" s="92"/>
      <c r="AI60" s="112" t="str">
        <f t="shared" si="8"/>
        <v/>
      </c>
      <c r="AJ60" s="92"/>
      <c r="AK60" s="112" t="str">
        <f t="shared" si="9"/>
        <v/>
      </c>
      <c r="AL60" s="82"/>
      <c r="AM60" s="119" t="str">
        <f t="shared" si="10"/>
        <v/>
      </c>
      <c r="AN60" s="119" t="str">
        <f t="shared" si="11"/>
        <v/>
      </c>
    </row>
    <row r="61" spans="2:40" ht="54.95" customHeight="1" x14ac:dyDescent="0.25">
      <c r="B61" s="84"/>
      <c r="C61" s="56">
        <v>57</v>
      </c>
      <c r="D61" s="71"/>
      <c r="E61" s="90"/>
      <c r="F61" s="62"/>
      <c r="G61" s="30"/>
      <c r="H61" s="76" t="str">
        <f>IFERROR(IF(G61="","",VLOOKUP(G61,Cli!$D$5:$E$1505,2,0)),"")</f>
        <v/>
      </c>
      <c r="I61" s="73"/>
      <c r="J61" s="62"/>
      <c r="K61" s="74"/>
      <c r="L61" s="74"/>
      <c r="M61" s="79" t="str">
        <f t="shared" si="12"/>
        <v/>
      </c>
      <c r="N61" s="78" t="str">
        <f t="shared" si="13"/>
        <v/>
      </c>
      <c r="O61" s="85" t="str">
        <f t="shared" si="2"/>
        <v/>
      </c>
      <c r="P61" s="88"/>
      <c r="Q61" s="86"/>
      <c r="R61" s="92"/>
      <c r="S61" s="112" t="str">
        <f t="shared" si="3"/>
        <v/>
      </c>
      <c r="T61" s="92"/>
      <c r="U61" s="112" t="str">
        <f t="shared" si="4"/>
        <v/>
      </c>
      <c r="V61" s="92"/>
      <c r="W61" s="112" t="str">
        <f t="shared" si="4"/>
        <v/>
      </c>
      <c r="X61" s="92"/>
      <c r="Y61" s="112" t="str">
        <f t="shared" si="4"/>
        <v/>
      </c>
      <c r="Z61" s="92"/>
      <c r="AA61" s="112" t="str">
        <f t="shared" si="4"/>
        <v/>
      </c>
      <c r="AB61" s="92"/>
      <c r="AC61" s="112" t="str">
        <f t="shared" si="5"/>
        <v/>
      </c>
      <c r="AD61" s="92"/>
      <c r="AE61" s="112" t="str">
        <f t="shared" si="6"/>
        <v/>
      </c>
      <c r="AF61" s="92"/>
      <c r="AG61" s="112" t="str">
        <f t="shared" si="7"/>
        <v/>
      </c>
      <c r="AH61" s="92"/>
      <c r="AI61" s="112" t="str">
        <f t="shared" si="8"/>
        <v/>
      </c>
      <c r="AJ61" s="92"/>
      <c r="AK61" s="112" t="str">
        <f t="shared" si="9"/>
        <v/>
      </c>
      <c r="AL61" s="82"/>
      <c r="AM61" s="119" t="str">
        <f t="shared" si="10"/>
        <v/>
      </c>
      <c r="AN61" s="119" t="str">
        <f t="shared" si="11"/>
        <v/>
      </c>
    </row>
    <row r="62" spans="2:40" ht="54.95" customHeight="1" x14ac:dyDescent="0.25">
      <c r="B62" s="84"/>
      <c r="C62" s="56">
        <v>58</v>
      </c>
      <c r="D62" s="71"/>
      <c r="E62" s="90"/>
      <c r="F62" s="62"/>
      <c r="G62" s="30"/>
      <c r="H62" s="76" t="str">
        <f>IFERROR(IF(G62="","",VLOOKUP(G62,Cli!$D$5:$E$1505,2,0)),"")</f>
        <v/>
      </c>
      <c r="I62" s="73"/>
      <c r="J62" s="62"/>
      <c r="K62" s="74"/>
      <c r="L62" s="74"/>
      <c r="M62" s="79" t="str">
        <f t="shared" si="12"/>
        <v/>
      </c>
      <c r="N62" s="78" t="str">
        <f t="shared" si="13"/>
        <v/>
      </c>
      <c r="O62" s="85" t="str">
        <f t="shared" si="2"/>
        <v/>
      </c>
      <c r="P62" s="88"/>
      <c r="Q62" s="86"/>
      <c r="R62" s="92"/>
      <c r="S62" s="112" t="str">
        <f t="shared" si="3"/>
        <v/>
      </c>
      <c r="T62" s="92"/>
      <c r="U62" s="112" t="str">
        <f t="shared" si="4"/>
        <v/>
      </c>
      <c r="V62" s="92"/>
      <c r="W62" s="112" t="str">
        <f t="shared" si="4"/>
        <v/>
      </c>
      <c r="X62" s="92"/>
      <c r="Y62" s="112" t="str">
        <f t="shared" si="4"/>
        <v/>
      </c>
      <c r="Z62" s="92"/>
      <c r="AA62" s="112" t="str">
        <f t="shared" si="4"/>
        <v/>
      </c>
      <c r="AB62" s="92"/>
      <c r="AC62" s="112" t="str">
        <f t="shared" si="5"/>
        <v/>
      </c>
      <c r="AD62" s="92"/>
      <c r="AE62" s="112" t="str">
        <f t="shared" si="6"/>
        <v/>
      </c>
      <c r="AF62" s="92"/>
      <c r="AG62" s="112" t="str">
        <f t="shared" si="7"/>
        <v/>
      </c>
      <c r="AH62" s="92"/>
      <c r="AI62" s="112" t="str">
        <f t="shared" si="8"/>
        <v/>
      </c>
      <c r="AJ62" s="92"/>
      <c r="AK62" s="112" t="str">
        <f t="shared" si="9"/>
        <v/>
      </c>
      <c r="AL62" s="82"/>
      <c r="AM62" s="119" t="str">
        <f t="shared" si="10"/>
        <v/>
      </c>
      <c r="AN62" s="119" t="str">
        <f t="shared" si="11"/>
        <v/>
      </c>
    </row>
    <row r="63" spans="2:40" ht="54.95" customHeight="1" x14ac:dyDescent="0.25">
      <c r="B63" s="84"/>
      <c r="C63" s="56">
        <v>59</v>
      </c>
      <c r="D63" s="71"/>
      <c r="E63" s="90"/>
      <c r="F63" s="62"/>
      <c r="G63" s="30"/>
      <c r="H63" s="76" t="str">
        <f>IFERROR(IF(G63="","",VLOOKUP(G63,Cli!$D$5:$E$1505,2,0)),"")</f>
        <v/>
      </c>
      <c r="I63" s="73"/>
      <c r="J63" s="62"/>
      <c r="K63" s="74"/>
      <c r="L63" s="74"/>
      <c r="M63" s="79" t="str">
        <f t="shared" si="12"/>
        <v/>
      </c>
      <c r="N63" s="78" t="str">
        <f t="shared" si="13"/>
        <v/>
      </c>
      <c r="O63" s="85" t="str">
        <f t="shared" si="2"/>
        <v/>
      </c>
      <c r="P63" s="88"/>
      <c r="Q63" s="86"/>
      <c r="R63" s="92"/>
      <c r="S63" s="112" t="str">
        <f t="shared" si="3"/>
        <v/>
      </c>
      <c r="T63" s="92"/>
      <c r="U63" s="112" t="str">
        <f t="shared" si="4"/>
        <v/>
      </c>
      <c r="V63" s="92"/>
      <c r="W63" s="112" t="str">
        <f t="shared" si="4"/>
        <v/>
      </c>
      <c r="X63" s="92"/>
      <c r="Y63" s="112" t="str">
        <f t="shared" si="4"/>
        <v/>
      </c>
      <c r="Z63" s="92"/>
      <c r="AA63" s="112" t="str">
        <f t="shared" si="4"/>
        <v/>
      </c>
      <c r="AB63" s="92"/>
      <c r="AC63" s="112" t="str">
        <f t="shared" si="5"/>
        <v/>
      </c>
      <c r="AD63" s="92"/>
      <c r="AE63" s="112" t="str">
        <f t="shared" si="6"/>
        <v/>
      </c>
      <c r="AF63" s="92"/>
      <c r="AG63" s="112" t="str">
        <f t="shared" si="7"/>
        <v/>
      </c>
      <c r="AH63" s="92"/>
      <c r="AI63" s="112" t="str">
        <f t="shared" si="8"/>
        <v/>
      </c>
      <c r="AJ63" s="92"/>
      <c r="AK63" s="112" t="str">
        <f t="shared" si="9"/>
        <v/>
      </c>
      <c r="AL63" s="82"/>
      <c r="AM63" s="119" t="str">
        <f t="shared" si="10"/>
        <v/>
      </c>
      <c r="AN63" s="119" t="str">
        <f t="shared" si="11"/>
        <v/>
      </c>
    </row>
    <row r="64" spans="2:40" ht="54.95" customHeight="1" x14ac:dyDescent="0.25">
      <c r="B64" s="84"/>
      <c r="C64" s="56">
        <v>60</v>
      </c>
      <c r="D64" s="71"/>
      <c r="E64" s="90"/>
      <c r="F64" s="62"/>
      <c r="G64" s="30"/>
      <c r="H64" s="76" t="str">
        <f>IFERROR(IF(G64="","",VLOOKUP(G64,Cli!$D$5:$E$1505,2,0)),"")</f>
        <v/>
      </c>
      <c r="I64" s="73"/>
      <c r="J64" s="62"/>
      <c r="K64" s="74"/>
      <c r="L64" s="74"/>
      <c r="M64" s="79" t="str">
        <f t="shared" si="12"/>
        <v/>
      </c>
      <c r="N64" s="78" t="str">
        <f t="shared" si="13"/>
        <v/>
      </c>
      <c r="O64" s="85" t="str">
        <f t="shared" si="2"/>
        <v/>
      </c>
      <c r="P64" s="88"/>
      <c r="Q64" s="86"/>
      <c r="R64" s="92"/>
      <c r="S64" s="112" t="str">
        <f t="shared" si="3"/>
        <v/>
      </c>
      <c r="T64" s="92"/>
      <c r="U64" s="112" t="str">
        <f t="shared" si="4"/>
        <v/>
      </c>
      <c r="V64" s="92"/>
      <c r="W64" s="112" t="str">
        <f t="shared" si="4"/>
        <v/>
      </c>
      <c r="X64" s="92"/>
      <c r="Y64" s="112" t="str">
        <f t="shared" si="4"/>
        <v/>
      </c>
      <c r="Z64" s="92"/>
      <c r="AA64" s="112" t="str">
        <f t="shared" si="4"/>
        <v/>
      </c>
      <c r="AB64" s="92"/>
      <c r="AC64" s="112" t="str">
        <f t="shared" si="5"/>
        <v/>
      </c>
      <c r="AD64" s="92"/>
      <c r="AE64" s="112" t="str">
        <f t="shared" si="6"/>
        <v/>
      </c>
      <c r="AF64" s="92"/>
      <c r="AG64" s="112" t="str">
        <f t="shared" si="7"/>
        <v/>
      </c>
      <c r="AH64" s="92"/>
      <c r="AI64" s="112" t="str">
        <f t="shared" si="8"/>
        <v/>
      </c>
      <c r="AJ64" s="92"/>
      <c r="AK64" s="112" t="str">
        <f t="shared" si="9"/>
        <v/>
      </c>
      <c r="AL64" s="82"/>
      <c r="AM64" s="119" t="str">
        <f t="shared" si="10"/>
        <v/>
      </c>
      <c r="AN64" s="119" t="str">
        <f t="shared" si="11"/>
        <v/>
      </c>
    </row>
    <row r="65" spans="2:40" ht="54.95" customHeight="1" x14ac:dyDescent="0.25">
      <c r="B65" s="84"/>
      <c r="C65" s="56">
        <v>61</v>
      </c>
      <c r="D65" s="71"/>
      <c r="E65" s="90"/>
      <c r="F65" s="62"/>
      <c r="G65" s="30"/>
      <c r="H65" s="76" t="str">
        <f>IFERROR(IF(G65="","",VLOOKUP(G65,Cli!$D$5:$E$1505,2,0)),"")</f>
        <v/>
      </c>
      <c r="I65" s="73"/>
      <c r="J65" s="62"/>
      <c r="K65" s="74"/>
      <c r="L65" s="74"/>
      <c r="M65" s="79" t="str">
        <f t="shared" si="12"/>
        <v/>
      </c>
      <c r="N65" s="78" t="str">
        <f t="shared" si="13"/>
        <v/>
      </c>
      <c r="O65" s="85" t="str">
        <f t="shared" si="2"/>
        <v/>
      </c>
      <c r="P65" s="88"/>
      <c r="Q65" s="86"/>
      <c r="R65" s="92"/>
      <c r="S65" s="112" t="str">
        <f t="shared" si="3"/>
        <v/>
      </c>
      <c r="T65" s="92"/>
      <c r="U65" s="112" t="str">
        <f t="shared" si="4"/>
        <v/>
      </c>
      <c r="V65" s="92"/>
      <c r="W65" s="112" t="str">
        <f t="shared" si="4"/>
        <v/>
      </c>
      <c r="X65" s="92"/>
      <c r="Y65" s="112" t="str">
        <f t="shared" si="4"/>
        <v/>
      </c>
      <c r="Z65" s="92"/>
      <c r="AA65" s="112" t="str">
        <f t="shared" si="4"/>
        <v/>
      </c>
      <c r="AB65" s="92"/>
      <c r="AC65" s="112" t="str">
        <f t="shared" si="5"/>
        <v/>
      </c>
      <c r="AD65" s="92"/>
      <c r="AE65" s="112" t="str">
        <f t="shared" si="6"/>
        <v/>
      </c>
      <c r="AF65" s="92"/>
      <c r="AG65" s="112" t="str">
        <f t="shared" si="7"/>
        <v/>
      </c>
      <c r="AH65" s="92"/>
      <c r="AI65" s="112" t="str">
        <f t="shared" si="8"/>
        <v/>
      </c>
      <c r="AJ65" s="92"/>
      <c r="AK65" s="112" t="str">
        <f t="shared" si="9"/>
        <v/>
      </c>
      <c r="AL65" s="82"/>
      <c r="AM65" s="119" t="str">
        <f t="shared" si="10"/>
        <v/>
      </c>
      <c r="AN65" s="119" t="str">
        <f t="shared" si="11"/>
        <v/>
      </c>
    </row>
    <row r="66" spans="2:40" ht="54.95" customHeight="1" x14ac:dyDescent="0.25">
      <c r="B66" s="84"/>
      <c r="C66" s="56">
        <v>62</v>
      </c>
      <c r="D66" s="71"/>
      <c r="E66" s="90"/>
      <c r="F66" s="62"/>
      <c r="G66" s="30"/>
      <c r="H66" s="76" t="str">
        <f>IFERROR(IF(G66="","",VLOOKUP(G66,Cli!$D$5:$E$1505,2,0)),"")</f>
        <v/>
      </c>
      <c r="I66" s="73"/>
      <c r="J66" s="62"/>
      <c r="K66" s="74"/>
      <c r="L66" s="74"/>
      <c r="M66" s="79" t="str">
        <f t="shared" si="12"/>
        <v/>
      </c>
      <c r="N66" s="78" t="str">
        <f t="shared" si="13"/>
        <v/>
      </c>
      <c r="O66" s="85" t="str">
        <f t="shared" si="2"/>
        <v/>
      </c>
      <c r="P66" s="88"/>
      <c r="Q66" s="86"/>
      <c r="R66" s="92"/>
      <c r="S66" s="112" t="str">
        <f t="shared" si="3"/>
        <v/>
      </c>
      <c r="T66" s="92"/>
      <c r="U66" s="112" t="str">
        <f t="shared" si="4"/>
        <v/>
      </c>
      <c r="V66" s="92"/>
      <c r="W66" s="112" t="str">
        <f t="shared" si="4"/>
        <v/>
      </c>
      <c r="X66" s="92"/>
      <c r="Y66" s="112" t="str">
        <f t="shared" si="4"/>
        <v/>
      </c>
      <c r="Z66" s="92"/>
      <c r="AA66" s="112" t="str">
        <f t="shared" si="4"/>
        <v/>
      </c>
      <c r="AB66" s="92"/>
      <c r="AC66" s="112" t="str">
        <f t="shared" si="5"/>
        <v/>
      </c>
      <c r="AD66" s="92"/>
      <c r="AE66" s="112" t="str">
        <f t="shared" si="6"/>
        <v/>
      </c>
      <c r="AF66" s="92"/>
      <c r="AG66" s="112" t="str">
        <f t="shared" si="7"/>
        <v/>
      </c>
      <c r="AH66" s="92"/>
      <c r="AI66" s="112" t="str">
        <f t="shared" si="8"/>
        <v/>
      </c>
      <c r="AJ66" s="92"/>
      <c r="AK66" s="112" t="str">
        <f t="shared" si="9"/>
        <v/>
      </c>
      <c r="AL66" s="82"/>
      <c r="AM66" s="119" t="str">
        <f t="shared" si="10"/>
        <v/>
      </c>
      <c r="AN66" s="119" t="str">
        <f t="shared" si="11"/>
        <v/>
      </c>
    </row>
    <row r="67" spans="2:40" ht="54.95" customHeight="1" x14ac:dyDescent="0.25">
      <c r="B67" s="84"/>
      <c r="C67" s="56">
        <v>63</v>
      </c>
      <c r="D67" s="71"/>
      <c r="E67" s="90"/>
      <c r="F67" s="62"/>
      <c r="G67" s="30"/>
      <c r="H67" s="76" t="str">
        <f>IFERROR(IF(G67="","",VLOOKUP(G67,Cli!$D$5:$E$1505,2,0)),"")</f>
        <v/>
      </c>
      <c r="I67" s="73"/>
      <c r="J67" s="62"/>
      <c r="K67" s="74"/>
      <c r="L67" s="74"/>
      <c r="M67" s="79" t="str">
        <f t="shared" si="12"/>
        <v/>
      </c>
      <c r="N67" s="78" t="str">
        <f t="shared" si="13"/>
        <v/>
      </c>
      <c r="O67" s="85" t="str">
        <f t="shared" si="2"/>
        <v/>
      </c>
      <c r="P67" s="88"/>
      <c r="Q67" s="86"/>
      <c r="R67" s="92"/>
      <c r="S67" s="112" t="str">
        <f t="shared" si="3"/>
        <v/>
      </c>
      <c r="T67" s="92"/>
      <c r="U67" s="112" t="str">
        <f t="shared" si="4"/>
        <v/>
      </c>
      <c r="V67" s="92"/>
      <c r="W67" s="112" t="str">
        <f t="shared" si="4"/>
        <v/>
      </c>
      <c r="X67" s="92"/>
      <c r="Y67" s="112" t="str">
        <f t="shared" si="4"/>
        <v/>
      </c>
      <c r="Z67" s="92"/>
      <c r="AA67" s="112" t="str">
        <f t="shared" si="4"/>
        <v/>
      </c>
      <c r="AB67" s="92"/>
      <c r="AC67" s="112" t="str">
        <f t="shared" si="5"/>
        <v/>
      </c>
      <c r="AD67" s="92"/>
      <c r="AE67" s="112" t="str">
        <f t="shared" si="6"/>
        <v/>
      </c>
      <c r="AF67" s="92"/>
      <c r="AG67" s="112" t="str">
        <f t="shared" si="7"/>
        <v/>
      </c>
      <c r="AH67" s="92"/>
      <c r="AI67" s="112" t="str">
        <f t="shared" si="8"/>
        <v/>
      </c>
      <c r="AJ67" s="92"/>
      <c r="AK67" s="112" t="str">
        <f t="shared" si="9"/>
        <v/>
      </c>
      <c r="AL67" s="82"/>
      <c r="AM67" s="119" t="str">
        <f t="shared" si="10"/>
        <v/>
      </c>
      <c r="AN67" s="119" t="str">
        <f t="shared" si="11"/>
        <v/>
      </c>
    </row>
    <row r="68" spans="2:40" ht="54.95" customHeight="1" x14ac:dyDescent="0.25">
      <c r="B68" s="84"/>
      <c r="C68" s="56">
        <v>64</v>
      </c>
      <c r="D68" s="71"/>
      <c r="E68" s="90"/>
      <c r="F68" s="62"/>
      <c r="G68" s="30"/>
      <c r="H68" s="76" t="str">
        <f>IFERROR(IF(G68="","",VLOOKUP(G68,Cli!$D$5:$E$1505,2,0)),"")</f>
        <v/>
      </c>
      <c r="I68" s="73"/>
      <c r="J68" s="62"/>
      <c r="K68" s="74"/>
      <c r="L68" s="74"/>
      <c r="M68" s="79" t="str">
        <f t="shared" si="12"/>
        <v/>
      </c>
      <c r="N68" s="78" t="str">
        <f t="shared" si="13"/>
        <v/>
      </c>
      <c r="O68" s="85" t="str">
        <f t="shared" si="2"/>
        <v/>
      </c>
      <c r="P68" s="88"/>
      <c r="Q68" s="86"/>
      <c r="R68" s="92"/>
      <c r="S68" s="112" t="str">
        <f t="shared" si="3"/>
        <v/>
      </c>
      <c r="T68" s="92"/>
      <c r="U68" s="112" t="str">
        <f t="shared" si="4"/>
        <v/>
      </c>
      <c r="V68" s="92"/>
      <c r="W68" s="112" t="str">
        <f t="shared" si="4"/>
        <v/>
      </c>
      <c r="X68" s="92"/>
      <c r="Y68" s="112" t="str">
        <f t="shared" si="4"/>
        <v/>
      </c>
      <c r="Z68" s="92"/>
      <c r="AA68" s="112" t="str">
        <f t="shared" si="4"/>
        <v/>
      </c>
      <c r="AB68" s="92"/>
      <c r="AC68" s="112" t="str">
        <f t="shared" si="5"/>
        <v/>
      </c>
      <c r="AD68" s="92"/>
      <c r="AE68" s="112" t="str">
        <f t="shared" si="6"/>
        <v/>
      </c>
      <c r="AF68" s="92"/>
      <c r="AG68" s="112" t="str">
        <f t="shared" si="7"/>
        <v/>
      </c>
      <c r="AH68" s="92"/>
      <c r="AI68" s="112" t="str">
        <f t="shared" si="8"/>
        <v/>
      </c>
      <c r="AJ68" s="92"/>
      <c r="AK68" s="112" t="str">
        <f t="shared" si="9"/>
        <v/>
      </c>
      <c r="AL68" s="82"/>
      <c r="AM68" s="119" t="str">
        <f t="shared" si="10"/>
        <v/>
      </c>
      <c r="AN68" s="119" t="str">
        <f t="shared" si="11"/>
        <v/>
      </c>
    </row>
    <row r="69" spans="2:40" ht="54.95" customHeight="1" x14ac:dyDescent="0.25">
      <c r="B69" s="84"/>
      <c r="C69" s="56">
        <v>65</v>
      </c>
      <c r="D69" s="71"/>
      <c r="E69" s="90"/>
      <c r="F69" s="62"/>
      <c r="G69" s="30"/>
      <c r="H69" s="76" t="str">
        <f>IFERROR(IF(G69="","",VLOOKUP(G69,Cli!$D$5:$E$1505,2,0)),"")</f>
        <v/>
      </c>
      <c r="I69" s="73"/>
      <c r="J69" s="62"/>
      <c r="K69" s="74"/>
      <c r="L69" s="74"/>
      <c r="M69" s="79" t="str">
        <f t="shared" si="12"/>
        <v/>
      </c>
      <c r="N69" s="78" t="str">
        <f t="shared" si="13"/>
        <v/>
      </c>
      <c r="O69" s="85" t="str">
        <f t="shared" si="2"/>
        <v/>
      </c>
      <c r="P69" s="88"/>
      <c r="Q69" s="86"/>
      <c r="R69" s="92"/>
      <c r="S69" s="112" t="str">
        <f t="shared" si="3"/>
        <v/>
      </c>
      <c r="T69" s="92"/>
      <c r="U69" s="112" t="str">
        <f t="shared" si="4"/>
        <v/>
      </c>
      <c r="V69" s="92"/>
      <c r="W69" s="112" t="str">
        <f t="shared" si="4"/>
        <v/>
      </c>
      <c r="X69" s="92"/>
      <c r="Y69" s="112" t="str">
        <f t="shared" si="4"/>
        <v/>
      </c>
      <c r="Z69" s="92"/>
      <c r="AA69" s="112" t="str">
        <f t="shared" ref="AA69" si="14">IF(Z69="","",Y69+(Y69*Z69))</f>
        <v/>
      </c>
      <c r="AB69" s="92"/>
      <c r="AC69" s="112" t="str">
        <f t="shared" si="5"/>
        <v/>
      </c>
      <c r="AD69" s="92"/>
      <c r="AE69" s="112" t="str">
        <f t="shared" si="6"/>
        <v/>
      </c>
      <c r="AF69" s="92"/>
      <c r="AG69" s="112" t="str">
        <f t="shared" si="7"/>
        <v/>
      </c>
      <c r="AH69" s="92"/>
      <c r="AI69" s="112" t="str">
        <f t="shared" si="8"/>
        <v/>
      </c>
      <c r="AJ69" s="92"/>
      <c r="AK69" s="112" t="str">
        <f t="shared" si="9"/>
        <v/>
      </c>
      <c r="AL69" s="82"/>
      <c r="AM69" s="119" t="str">
        <f t="shared" si="10"/>
        <v/>
      </c>
      <c r="AN69" s="119" t="str">
        <f t="shared" si="11"/>
        <v/>
      </c>
    </row>
    <row r="70" spans="2:40" ht="54.95" customHeight="1" x14ac:dyDescent="0.25">
      <c r="B70" s="84"/>
      <c r="C70" s="56">
        <v>66</v>
      </c>
      <c r="D70" s="71"/>
      <c r="E70" s="90"/>
      <c r="F70" s="62"/>
      <c r="G70" s="30"/>
      <c r="H70" s="76" t="str">
        <f>IFERROR(IF(G70="","",VLOOKUP(G70,Cli!$D$5:$E$1505,2,0)),"")</f>
        <v/>
      </c>
      <c r="I70" s="73"/>
      <c r="J70" s="62"/>
      <c r="K70" s="74"/>
      <c r="L70" s="74"/>
      <c r="M70" s="79" t="str">
        <f t="shared" si="12"/>
        <v/>
      </c>
      <c r="N70" s="78" t="str">
        <f t="shared" si="13"/>
        <v/>
      </c>
      <c r="O70" s="85" t="str">
        <f t="shared" ref="O70:O133" si="15">IF(N70="","",IF(P70="",IF(N70=0,"Vencido","Ativo"),IF(P70="Sim",IF(N70=0,"Renovado","Ativo"),IF(P70="Não",IF(N70=0,"Vencido","Ativo")))))</f>
        <v/>
      </c>
      <c r="P70" s="88"/>
      <c r="Q70" s="86"/>
      <c r="R70" s="92"/>
      <c r="S70" s="112" t="str">
        <f t="shared" ref="S70:S133" si="16">IF(R70="","",I70+(I70*R70))</f>
        <v/>
      </c>
      <c r="T70" s="92"/>
      <c r="U70" s="112" t="str">
        <f t="shared" ref="U70:AA133" si="17">IF(T70="","",S70+(S70*T70))</f>
        <v/>
      </c>
      <c r="V70" s="92"/>
      <c r="W70" s="112" t="str">
        <f t="shared" si="17"/>
        <v/>
      </c>
      <c r="X70" s="92"/>
      <c r="Y70" s="112" t="str">
        <f t="shared" si="17"/>
        <v/>
      </c>
      <c r="Z70" s="92"/>
      <c r="AA70" s="112" t="str">
        <f t="shared" si="17"/>
        <v/>
      </c>
      <c r="AB70" s="92"/>
      <c r="AC70" s="112" t="str">
        <f t="shared" ref="AC70:AC133" si="18">IF(AB70="","",AA70+(AA70*AB70))</f>
        <v/>
      </c>
      <c r="AD70" s="92"/>
      <c r="AE70" s="112" t="str">
        <f t="shared" ref="AE70:AE133" si="19">IF(AD70="","",AC70+(AC70*AD70))</f>
        <v/>
      </c>
      <c r="AF70" s="92"/>
      <c r="AG70" s="112" t="str">
        <f t="shared" ref="AG70:AG133" si="20">IF(AF70="","",AE70+(AE70*AF70))</f>
        <v/>
      </c>
      <c r="AH70" s="92"/>
      <c r="AI70" s="112" t="str">
        <f t="shared" ref="AI70:AI133" si="21">IF(AH70="","",AG70+(AG70*AH70))</f>
        <v/>
      </c>
      <c r="AJ70" s="92"/>
      <c r="AK70" s="112" t="str">
        <f t="shared" ref="AK70:AK133" si="22">IF(AJ70="","",AI70+(AI70*AJ70))</f>
        <v/>
      </c>
      <c r="AL70" s="82"/>
      <c r="AM70" s="119" t="str">
        <f t="shared" ref="AM70:AM133" si="23">IFERROR(IF(D70="","",MONTH(D70)),0)</f>
        <v/>
      </c>
      <c r="AN70" s="119" t="str">
        <f t="shared" ref="AN70:AN133" si="24">IF(D70="","",YEAR(D70))</f>
        <v/>
      </c>
    </row>
    <row r="71" spans="2:40" ht="54.95" customHeight="1" x14ac:dyDescent="0.25">
      <c r="B71" s="84"/>
      <c r="C71" s="56">
        <v>67</v>
      </c>
      <c r="D71" s="71"/>
      <c r="E71" s="90"/>
      <c r="F71" s="62"/>
      <c r="G71" s="30"/>
      <c r="H71" s="76" t="str">
        <f>IFERROR(IF(G71="","",VLOOKUP(G71,Cli!$D$5:$E$1505,2,0)),"")</f>
        <v/>
      </c>
      <c r="I71" s="73"/>
      <c r="J71" s="62"/>
      <c r="K71" s="74"/>
      <c r="L71" s="74"/>
      <c r="M71" s="79" t="str">
        <f t="shared" si="12"/>
        <v/>
      </c>
      <c r="N71" s="78" t="str">
        <f t="shared" si="13"/>
        <v/>
      </c>
      <c r="O71" s="85" t="str">
        <f t="shared" si="15"/>
        <v/>
      </c>
      <c r="P71" s="88"/>
      <c r="Q71" s="86"/>
      <c r="R71" s="92"/>
      <c r="S71" s="112" t="str">
        <f t="shared" si="16"/>
        <v/>
      </c>
      <c r="T71" s="92"/>
      <c r="U71" s="112" t="str">
        <f t="shared" si="17"/>
        <v/>
      </c>
      <c r="V71" s="92"/>
      <c r="W71" s="112" t="str">
        <f t="shared" si="17"/>
        <v/>
      </c>
      <c r="X71" s="92"/>
      <c r="Y71" s="112" t="str">
        <f t="shared" si="17"/>
        <v/>
      </c>
      <c r="Z71" s="92"/>
      <c r="AA71" s="112" t="str">
        <f t="shared" si="17"/>
        <v/>
      </c>
      <c r="AB71" s="92"/>
      <c r="AC71" s="112" t="str">
        <f t="shared" si="18"/>
        <v/>
      </c>
      <c r="AD71" s="92"/>
      <c r="AE71" s="112" t="str">
        <f t="shared" si="19"/>
        <v/>
      </c>
      <c r="AF71" s="92"/>
      <c r="AG71" s="112" t="str">
        <f t="shared" si="20"/>
        <v/>
      </c>
      <c r="AH71" s="92"/>
      <c r="AI71" s="112" t="str">
        <f t="shared" si="21"/>
        <v/>
      </c>
      <c r="AJ71" s="92"/>
      <c r="AK71" s="112" t="str">
        <f t="shared" si="22"/>
        <v/>
      </c>
      <c r="AL71" s="82"/>
      <c r="AM71" s="119" t="str">
        <f t="shared" si="23"/>
        <v/>
      </c>
      <c r="AN71" s="119" t="str">
        <f t="shared" si="24"/>
        <v/>
      </c>
    </row>
    <row r="72" spans="2:40" ht="54.95" customHeight="1" x14ac:dyDescent="0.25">
      <c r="B72" s="84"/>
      <c r="C72" s="56">
        <v>68</v>
      </c>
      <c r="D72" s="71"/>
      <c r="E72" s="90"/>
      <c r="F72" s="62"/>
      <c r="G72" s="30"/>
      <c r="H72" s="76" t="str">
        <f>IFERROR(IF(G72="","",VLOOKUP(G72,Cli!$D$5:$E$1505,2,0)),"")</f>
        <v/>
      </c>
      <c r="I72" s="73"/>
      <c r="J72" s="62"/>
      <c r="K72" s="74"/>
      <c r="L72" s="74"/>
      <c r="M72" s="79" t="str">
        <f t="shared" ref="M72:M135" si="25">IF(L72="","",L72-K72)</f>
        <v/>
      </c>
      <c r="N72" s="78" t="str">
        <f t="shared" ref="N72:N135" si="26">IF(L72="","",IF($M$3&gt;=L72,0,L72-$M$3))</f>
        <v/>
      </c>
      <c r="O72" s="85" t="str">
        <f t="shared" si="15"/>
        <v/>
      </c>
      <c r="P72" s="88"/>
      <c r="Q72" s="86"/>
      <c r="R72" s="92"/>
      <c r="S72" s="112" t="str">
        <f t="shared" si="16"/>
        <v/>
      </c>
      <c r="T72" s="92"/>
      <c r="U72" s="112" t="str">
        <f t="shared" si="17"/>
        <v/>
      </c>
      <c r="V72" s="92"/>
      <c r="W72" s="112" t="str">
        <f t="shared" si="17"/>
        <v/>
      </c>
      <c r="X72" s="92"/>
      <c r="Y72" s="112" t="str">
        <f t="shared" si="17"/>
        <v/>
      </c>
      <c r="Z72" s="92"/>
      <c r="AA72" s="112" t="str">
        <f t="shared" si="17"/>
        <v/>
      </c>
      <c r="AB72" s="92"/>
      <c r="AC72" s="112" t="str">
        <f t="shared" si="18"/>
        <v/>
      </c>
      <c r="AD72" s="92"/>
      <c r="AE72" s="112" t="str">
        <f t="shared" si="19"/>
        <v/>
      </c>
      <c r="AF72" s="92"/>
      <c r="AG72" s="112" t="str">
        <f t="shared" si="20"/>
        <v/>
      </c>
      <c r="AH72" s="92"/>
      <c r="AI72" s="112" t="str">
        <f t="shared" si="21"/>
        <v/>
      </c>
      <c r="AJ72" s="92"/>
      <c r="AK72" s="112" t="str">
        <f t="shared" si="22"/>
        <v/>
      </c>
      <c r="AL72" s="82"/>
      <c r="AM72" s="119" t="str">
        <f t="shared" si="23"/>
        <v/>
      </c>
      <c r="AN72" s="119" t="str">
        <f t="shared" si="24"/>
        <v/>
      </c>
    </row>
    <row r="73" spans="2:40" ht="54.95" customHeight="1" x14ac:dyDescent="0.25">
      <c r="B73" s="84"/>
      <c r="C73" s="56">
        <v>69</v>
      </c>
      <c r="D73" s="71"/>
      <c r="E73" s="90"/>
      <c r="F73" s="62"/>
      <c r="G73" s="30"/>
      <c r="H73" s="76" t="str">
        <f>IFERROR(IF(G73="","",VLOOKUP(G73,Cli!$D$5:$E$1505,2,0)),"")</f>
        <v/>
      </c>
      <c r="I73" s="73"/>
      <c r="J73" s="62"/>
      <c r="K73" s="74"/>
      <c r="L73" s="74"/>
      <c r="M73" s="79" t="str">
        <f t="shared" si="25"/>
        <v/>
      </c>
      <c r="N73" s="78" t="str">
        <f t="shared" si="26"/>
        <v/>
      </c>
      <c r="O73" s="85" t="str">
        <f t="shared" si="15"/>
        <v/>
      </c>
      <c r="P73" s="88"/>
      <c r="Q73" s="86"/>
      <c r="R73" s="92"/>
      <c r="S73" s="112" t="str">
        <f t="shared" si="16"/>
        <v/>
      </c>
      <c r="T73" s="92"/>
      <c r="U73" s="112" t="str">
        <f t="shared" si="17"/>
        <v/>
      </c>
      <c r="V73" s="92"/>
      <c r="W73" s="112" t="str">
        <f t="shared" si="17"/>
        <v/>
      </c>
      <c r="X73" s="92"/>
      <c r="Y73" s="112" t="str">
        <f t="shared" si="17"/>
        <v/>
      </c>
      <c r="Z73" s="92"/>
      <c r="AA73" s="112" t="str">
        <f t="shared" si="17"/>
        <v/>
      </c>
      <c r="AB73" s="92"/>
      <c r="AC73" s="112" t="str">
        <f t="shared" si="18"/>
        <v/>
      </c>
      <c r="AD73" s="92"/>
      <c r="AE73" s="112" t="str">
        <f t="shared" si="19"/>
        <v/>
      </c>
      <c r="AF73" s="92"/>
      <c r="AG73" s="112" t="str">
        <f t="shared" si="20"/>
        <v/>
      </c>
      <c r="AH73" s="92"/>
      <c r="AI73" s="112" t="str">
        <f t="shared" si="21"/>
        <v/>
      </c>
      <c r="AJ73" s="92"/>
      <c r="AK73" s="112" t="str">
        <f t="shared" si="22"/>
        <v/>
      </c>
      <c r="AL73" s="82"/>
      <c r="AM73" s="119" t="str">
        <f t="shared" si="23"/>
        <v/>
      </c>
      <c r="AN73" s="119" t="str">
        <f t="shared" si="24"/>
        <v/>
      </c>
    </row>
    <row r="74" spans="2:40" ht="54.95" customHeight="1" x14ac:dyDescent="0.25">
      <c r="B74" s="84"/>
      <c r="C74" s="56">
        <v>70</v>
      </c>
      <c r="D74" s="71"/>
      <c r="E74" s="90"/>
      <c r="F74" s="62"/>
      <c r="G74" s="30"/>
      <c r="H74" s="76" t="str">
        <f>IFERROR(IF(G74="","",VLOOKUP(G74,Cli!$D$5:$E$1505,2,0)),"")</f>
        <v/>
      </c>
      <c r="I74" s="73"/>
      <c r="J74" s="62"/>
      <c r="K74" s="74"/>
      <c r="L74" s="74"/>
      <c r="M74" s="79" t="str">
        <f t="shared" si="25"/>
        <v/>
      </c>
      <c r="N74" s="78" t="str">
        <f t="shared" si="26"/>
        <v/>
      </c>
      <c r="O74" s="85" t="str">
        <f t="shared" si="15"/>
        <v/>
      </c>
      <c r="P74" s="88"/>
      <c r="Q74" s="86"/>
      <c r="R74" s="92"/>
      <c r="S74" s="112" t="str">
        <f t="shared" si="16"/>
        <v/>
      </c>
      <c r="T74" s="92"/>
      <c r="U74" s="112" t="str">
        <f t="shared" si="17"/>
        <v/>
      </c>
      <c r="V74" s="92"/>
      <c r="W74" s="112" t="str">
        <f t="shared" si="17"/>
        <v/>
      </c>
      <c r="X74" s="92"/>
      <c r="Y74" s="112" t="str">
        <f t="shared" si="17"/>
        <v/>
      </c>
      <c r="Z74" s="92"/>
      <c r="AA74" s="112" t="str">
        <f t="shared" si="17"/>
        <v/>
      </c>
      <c r="AB74" s="92"/>
      <c r="AC74" s="112" t="str">
        <f t="shared" si="18"/>
        <v/>
      </c>
      <c r="AD74" s="92"/>
      <c r="AE74" s="112" t="str">
        <f t="shared" si="19"/>
        <v/>
      </c>
      <c r="AF74" s="92"/>
      <c r="AG74" s="112" t="str">
        <f t="shared" si="20"/>
        <v/>
      </c>
      <c r="AH74" s="92"/>
      <c r="AI74" s="112" t="str">
        <f t="shared" si="21"/>
        <v/>
      </c>
      <c r="AJ74" s="92"/>
      <c r="AK74" s="112" t="str">
        <f t="shared" si="22"/>
        <v/>
      </c>
      <c r="AL74" s="82"/>
      <c r="AM74" s="119" t="str">
        <f t="shared" si="23"/>
        <v/>
      </c>
      <c r="AN74" s="119" t="str">
        <f t="shared" si="24"/>
        <v/>
      </c>
    </row>
    <row r="75" spans="2:40" ht="54.95" customHeight="1" x14ac:dyDescent="0.25">
      <c r="B75" s="84"/>
      <c r="C75" s="56">
        <v>71</v>
      </c>
      <c r="D75" s="71"/>
      <c r="E75" s="90"/>
      <c r="F75" s="62"/>
      <c r="G75" s="30"/>
      <c r="H75" s="76" t="str">
        <f>IFERROR(IF(G75="","",VLOOKUP(G75,Cli!$D$5:$E$1505,2,0)),"")</f>
        <v/>
      </c>
      <c r="I75" s="73"/>
      <c r="J75" s="62"/>
      <c r="K75" s="74"/>
      <c r="L75" s="74"/>
      <c r="M75" s="79" t="str">
        <f t="shared" si="25"/>
        <v/>
      </c>
      <c r="N75" s="78" t="str">
        <f t="shared" si="26"/>
        <v/>
      </c>
      <c r="O75" s="85" t="str">
        <f t="shared" si="15"/>
        <v/>
      </c>
      <c r="P75" s="88"/>
      <c r="Q75" s="86"/>
      <c r="R75" s="92"/>
      <c r="S75" s="112" t="str">
        <f t="shared" si="16"/>
        <v/>
      </c>
      <c r="T75" s="92"/>
      <c r="U75" s="112" t="str">
        <f t="shared" si="17"/>
        <v/>
      </c>
      <c r="V75" s="92"/>
      <c r="W75" s="112" t="str">
        <f t="shared" si="17"/>
        <v/>
      </c>
      <c r="X75" s="92"/>
      <c r="Y75" s="112" t="str">
        <f t="shared" si="17"/>
        <v/>
      </c>
      <c r="Z75" s="92"/>
      <c r="AA75" s="112" t="str">
        <f t="shared" si="17"/>
        <v/>
      </c>
      <c r="AB75" s="92"/>
      <c r="AC75" s="112" t="str">
        <f t="shared" si="18"/>
        <v/>
      </c>
      <c r="AD75" s="92"/>
      <c r="AE75" s="112" t="str">
        <f t="shared" si="19"/>
        <v/>
      </c>
      <c r="AF75" s="92"/>
      <c r="AG75" s="112" t="str">
        <f t="shared" si="20"/>
        <v/>
      </c>
      <c r="AH75" s="92"/>
      <c r="AI75" s="112" t="str">
        <f t="shared" si="21"/>
        <v/>
      </c>
      <c r="AJ75" s="92"/>
      <c r="AK75" s="112" t="str">
        <f t="shared" si="22"/>
        <v/>
      </c>
      <c r="AL75" s="82"/>
      <c r="AM75" s="119" t="str">
        <f t="shared" si="23"/>
        <v/>
      </c>
      <c r="AN75" s="119" t="str">
        <f t="shared" si="24"/>
        <v/>
      </c>
    </row>
    <row r="76" spans="2:40" ht="54.95" customHeight="1" x14ac:dyDescent="0.25">
      <c r="B76" s="84"/>
      <c r="C76" s="56">
        <v>72</v>
      </c>
      <c r="D76" s="71"/>
      <c r="E76" s="90"/>
      <c r="F76" s="62"/>
      <c r="G76" s="30"/>
      <c r="H76" s="76" t="str">
        <f>IFERROR(IF(G76="","",VLOOKUP(G76,Cli!$D$5:$E$1505,2,0)),"")</f>
        <v/>
      </c>
      <c r="I76" s="73"/>
      <c r="J76" s="62"/>
      <c r="K76" s="74"/>
      <c r="L76" s="74"/>
      <c r="M76" s="79" t="str">
        <f t="shared" si="25"/>
        <v/>
      </c>
      <c r="N76" s="78" t="str">
        <f t="shared" si="26"/>
        <v/>
      </c>
      <c r="O76" s="85" t="str">
        <f t="shared" si="15"/>
        <v/>
      </c>
      <c r="P76" s="88"/>
      <c r="Q76" s="86"/>
      <c r="R76" s="92"/>
      <c r="S76" s="112" t="str">
        <f t="shared" si="16"/>
        <v/>
      </c>
      <c r="T76" s="92"/>
      <c r="U76" s="112" t="str">
        <f t="shared" si="17"/>
        <v/>
      </c>
      <c r="V76" s="92"/>
      <c r="W76" s="112" t="str">
        <f t="shared" si="17"/>
        <v/>
      </c>
      <c r="X76" s="92"/>
      <c r="Y76" s="112" t="str">
        <f t="shared" si="17"/>
        <v/>
      </c>
      <c r="Z76" s="92"/>
      <c r="AA76" s="112" t="str">
        <f t="shared" si="17"/>
        <v/>
      </c>
      <c r="AB76" s="92"/>
      <c r="AC76" s="112" t="str">
        <f t="shared" si="18"/>
        <v/>
      </c>
      <c r="AD76" s="92"/>
      <c r="AE76" s="112" t="str">
        <f t="shared" si="19"/>
        <v/>
      </c>
      <c r="AF76" s="92"/>
      <c r="AG76" s="112" t="str">
        <f t="shared" si="20"/>
        <v/>
      </c>
      <c r="AH76" s="92"/>
      <c r="AI76" s="112" t="str">
        <f t="shared" si="21"/>
        <v/>
      </c>
      <c r="AJ76" s="92"/>
      <c r="AK76" s="112" t="str">
        <f t="shared" si="22"/>
        <v/>
      </c>
      <c r="AL76" s="82"/>
      <c r="AM76" s="119" t="str">
        <f t="shared" si="23"/>
        <v/>
      </c>
      <c r="AN76" s="119" t="str">
        <f t="shared" si="24"/>
        <v/>
      </c>
    </row>
    <row r="77" spans="2:40" ht="54.95" customHeight="1" x14ac:dyDescent="0.25">
      <c r="B77" s="84"/>
      <c r="C77" s="56">
        <v>73</v>
      </c>
      <c r="D77" s="71"/>
      <c r="E77" s="90"/>
      <c r="F77" s="62"/>
      <c r="G77" s="30"/>
      <c r="H77" s="76" t="str">
        <f>IFERROR(IF(G77="","",VLOOKUP(G77,Cli!$D$5:$E$1505,2,0)),"")</f>
        <v/>
      </c>
      <c r="I77" s="73"/>
      <c r="J77" s="62"/>
      <c r="K77" s="74"/>
      <c r="L77" s="74"/>
      <c r="M77" s="79" t="str">
        <f t="shared" si="25"/>
        <v/>
      </c>
      <c r="N77" s="78" t="str">
        <f t="shared" si="26"/>
        <v/>
      </c>
      <c r="O77" s="85" t="str">
        <f t="shared" si="15"/>
        <v/>
      </c>
      <c r="P77" s="88"/>
      <c r="Q77" s="86"/>
      <c r="R77" s="92"/>
      <c r="S77" s="112" t="str">
        <f t="shared" si="16"/>
        <v/>
      </c>
      <c r="T77" s="92"/>
      <c r="U77" s="112" t="str">
        <f t="shared" si="17"/>
        <v/>
      </c>
      <c r="V77" s="92"/>
      <c r="W77" s="112" t="str">
        <f t="shared" si="17"/>
        <v/>
      </c>
      <c r="X77" s="92"/>
      <c r="Y77" s="112" t="str">
        <f t="shared" si="17"/>
        <v/>
      </c>
      <c r="Z77" s="92"/>
      <c r="AA77" s="112" t="str">
        <f t="shared" si="17"/>
        <v/>
      </c>
      <c r="AB77" s="92"/>
      <c r="AC77" s="112" t="str">
        <f t="shared" si="18"/>
        <v/>
      </c>
      <c r="AD77" s="92"/>
      <c r="AE77" s="112" t="str">
        <f t="shared" si="19"/>
        <v/>
      </c>
      <c r="AF77" s="92"/>
      <c r="AG77" s="112" t="str">
        <f t="shared" si="20"/>
        <v/>
      </c>
      <c r="AH77" s="92"/>
      <c r="AI77" s="112" t="str">
        <f t="shared" si="21"/>
        <v/>
      </c>
      <c r="AJ77" s="92"/>
      <c r="AK77" s="112" t="str">
        <f t="shared" si="22"/>
        <v/>
      </c>
      <c r="AL77" s="82"/>
      <c r="AM77" s="119" t="str">
        <f t="shared" si="23"/>
        <v/>
      </c>
      <c r="AN77" s="119" t="str">
        <f t="shared" si="24"/>
        <v/>
      </c>
    </row>
    <row r="78" spans="2:40" ht="54.95" customHeight="1" x14ac:dyDescent="0.25">
      <c r="B78" s="84"/>
      <c r="C78" s="56">
        <v>74</v>
      </c>
      <c r="D78" s="71"/>
      <c r="E78" s="90"/>
      <c r="F78" s="62"/>
      <c r="G78" s="30"/>
      <c r="H78" s="76" t="str">
        <f>IFERROR(IF(G78="","",VLOOKUP(G78,Cli!$D$5:$E$1505,2,0)),"")</f>
        <v/>
      </c>
      <c r="I78" s="73"/>
      <c r="J78" s="62"/>
      <c r="K78" s="74"/>
      <c r="L78" s="74"/>
      <c r="M78" s="79" t="str">
        <f t="shared" si="25"/>
        <v/>
      </c>
      <c r="N78" s="78" t="str">
        <f t="shared" si="26"/>
        <v/>
      </c>
      <c r="O78" s="85" t="str">
        <f t="shared" si="15"/>
        <v/>
      </c>
      <c r="P78" s="88"/>
      <c r="Q78" s="86"/>
      <c r="R78" s="92"/>
      <c r="S78" s="112" t="str">
        <f t="shared" si="16"/>
        <v/>
      </c>
      <c r="T78" s="92"/>
      <c r="U78" s="112" t="str">
        <f t="shared" si="17"/>
        <v/>
      </c>
      <c r="V78" s="92"/>
      <c r="W78" s="112" t="str">
        <f t="shared" si="17"/>
        <v/>
      </c>
      <c r="X78" s="92"/>
      <c r="Y78" s="112" t="str">
        <f t="shared" si="17"/>
        <v/>
      </c>
      <c r="Z78" s="92"/>
      <c r="AA78" s="112" t="str">
        <f t="shared" si="17"/>
        <v/>
      </c>
      <c r="AB78" s="92"/>
      <c r="AC78" s="112" t="str">
        <f t="shared" si="18"/>
        <v/>
      </c>
      <c r="AD78" s="92"/>
      <c r="AE78" s="112" t="str">
        <f t="shared" si="19"/>
        <v/>
      </c>
      <c r="AF78" s="92"/>
      <c r="AG78" s="112" t="str">
        <f t="shared" si="20"/>
        <v/>
      </c>
      <c r="AH78" s="92"/>
      <c r="AI78" s="112" t="str">
        <f t="shared" si="21"/>
        <v/>
      </c>
      <c r="AJ78" s="92"/>
      <c r="AK78" s="112" t="str">
        <f t="shared" si="22"/>
        <v/>
      </c>
      <c r="AL78" s="82"/>
      <c r="AM78" s="119" t="str">
        <f t="shared" si="23"/>
        <v/>
      </c>
      <c r="AN78" s="119" t="str">
        <f t="shared" si="24"/>
        <v/>
      </c>
    </row>
    <row r="79" spans="2:40" ht="54.95" customHeight="1" x14ac:dyDescent="0.25">
      <c r="B79" s="84"/>
      <c r="C79" s="56">
        <v>75</v>
      </c>
      <c r="D79" s="71"/>
      <c r="E79" s="90"/>
      <c r="F79" s="62"/>
      <c r="G79" s="30"/>
      <c r="H79" s="76" t="str">
        <f>IFERROR(IF(G79="","",VLOOKUP(G79,Cli!$D$5:$E$1505,2,0)),"")</f>
        <v/>
      </c>
      <c r="I79" s="73"/>
      <c r="J79" s="62"/>
      <c r="K79" s="74"/>
      <c r="L79" s="74"/>
      <c r="M79" s="79" t="str">
        <f t="shared" si="25"/>
        <v/>
      </c>
      <c r="N79" s="78" t="str">
        <f t="shared" si="26"/>
        <v/>
      </c>
      <c r="O79" s="85" t="str">
        <f t="shared" si="15"/>
        <v/>
      </c>
      <c r="P79" s="88"/>
      <c r="Q79" s="86"/>
      <c r="R79" s="92"/>
      <c r="S79" s="112" t="str">
        <f t="shared" si="16"/>
        <v/>
      </c>
      <c r="T79" s="92"/>
      <c r="U79" s="112" t="str">
        <f t="shared" si="17"/>
        <v/>
      </c>
      <c r="V79" s="92"/>
      <c r="W79" s="112" t="str">
        <f t="shared" si="17"/>
        <v/>
      </c>
      <c r="X79" s="92"/>
      <c r="Y79" s="112" t="str">
        <f t="shared" si="17"/>
        <v/>
      </c>
      <c r="Z79" s="92"/>
      <c r="AA79" s="112" t="str">
        <f t="shared" si="17"/>
        <v/>
      </c>
      <c r="AB79" s="92"/>
      <c r="AC79" s="112" t="str">
        <f t="shared" si="18"/>
        <v/>
      </c>
      <c r="AD79" s="92"/>
      <c r="AE79" s="112" t="str">
        <f t="shared" si="19"/>
        <v/>
      </c>
      <c r="AF79" s="92"/>
      <c r="AG79" s="112" t="str">
        <f t="shared" si="20"/>
        <v/>
      </c>
      <c r="AH79" s="92"/>
      <c r="AI79" s="112" t="str">
        <f t="shared" si="21"/>
        <v/>
      </c>
      <c r="AJ79" s="92"/>
      <c r="AK79" s="112" t="str">
        <f t="shared" si="22"/>
        <v/>
      </c>
      <c r="AL79" s="82"/>
      <c r="AM79" s="119" t="str">
        <f t="shared" si="23"/>
        <v/>
      </c>
      <c r="AN79" s="119" t="str">
        <f t="shared" si="24"/>
        <v/>
      </c>
    </row>
    <row r="80" spans="2:40" ht="54.95" customHeight="1" x14ac:dyDescent="0.25">
      <c r="B80" s="84"/>
      <c r="C80" s="56">
        <v>76</v>
      </c>
      <c r="D80" s="71"/>
      <c r="E80" s="90"/>
      <c r="F80" s="62"/>
      <c r="G80" s="30"/>
      <c r="H80" s="76" t="str">
        <f>IFERROR(IF(G80="","",VLOOKUP(G80,Cli!$D$5:$E$1505,2,0)),"")</f>
        <v/>
      </c>
      <c r="I80" s="73"/>
      <c r="J80" s="62"/>
      <c r="K80" s="74"/>
      <c r="L80" s="74"/>
      <c r="M80" s="79" t="str">
        <f t="shared" si="25"/>
        <v/>
      </c>
      <c r="N80" s="78" t="str">
        <f t="shared" si="26"/>
        <v/>
      </c>
      <c r="O80" s="85" t="str">
        <f t="shared" si="15"/>
        <v/>
      </c>
      <c r="P80" s="88"/>
      <c r="Q80" s="86"/>
      <c r="R80" s="92"/>
      <c r="S80" s="112" t="str">
        <f t="shared" si="16"/>
        <v/>
      </c>
      <c r="T80" s="92"/>
      <c r="U80" s="112" t="str">
        <f t="shared" si="17"/>
        <v/>
      </c>
      <c r="V80" s="92"/>
      <c r="W80" s="112" t="str">
        <f t="shared" si="17"/>
        <v/>
      </c>
      <c r="X80" s="92"/>
      <c r="Y80" s="112" t="str">
        <f t="shared" si="17"/>
        <v/>
      </c>
      <c r="Z80" s="92"/>
      <c r="AA80" s="112" t="str">
        <f t="shared" si="17"/>
        <v/>
      </c>
      <c r="AB80" s="92"/>
      <c r="AC80" s="112" t="str">
        <f t="shared" si="18"/>
        <v/>
      </c>
      <c r="AD80" s="92"/>
      <c r="AE80" s="112" t="str">
        <f t="shared" si="19"/>
        <v/>
      </c>
      <c r="AF80" s="92"/>
      <c r="AG80" s="112" t="str">
        <f t="shared" si="20"/>
        <v/>
      </c>
      <c r="AH80" s="92"/>
      <c r="AI80" s="112" t="str">
        <f t="shared" si="21"/>
        <v/>
      </c>
      <c r="AJ80" s="92"/>
      <c r="AK80" s="112" t="str">
        <f t="shared" si="22"/>
        <v/>
      </c>
      <c r="AL80" s="82"/>
      <c r="AM80" s="119" t="str">
        <f t="shared" si="23"/>
        <v/>
      </c>
      <c r="AN80" s="119" t="str">
        <f t="shared" si="24"/>
        <v/>
      </c>
    </row>
    <row r="81" spans="2:40" ht="54.95" customHeight="1" x14ac:dyDescent="0.25">
      <c r="B81" s="84"/>
      <c r="C81" s="56">
        <v>77</v>
      </c>
      <c r="D81" s="71"/>
      <c r="E81" s="90"/>
      <c r="F81" s="62"/>
      <c r="G81" s="30"/>
      <c r="H81" s="76" t="str">
        <f>IFERROR(IF(G81="","",VLOOKUP(G81,Cli!$D$5:$E$1505,2,0)),"")</f>
        <v/>
      </c>
      <c r="I81" s="73"/>
      <c r="J81" s="62"/>
      <c r="K81" s="74"/>
      <c r="L81" s="74"/>
      <c r="M81" s="79" t="str">
        <f t="shared" si="25"/>
        <v/>
      </c>
      <c r="N81" s="78" t="str">
        <f t="shared" si="26"/>
        <v/>
      </c>
      <c r="O81" s="85" t="str">
        <f t="shared" si="15"/>
        <v/>
      </c>
      <c r="P81" s="88"/>
      <c r="Q81" s="86"/>
      <c r="R81" s="92"/>
      <c r="S81" s="112" t="str">
        <f t="shared" si="16"/>
        <v/>
      </c>
      <c r="T81" s="92"/>
      <c r="U81" s="112" t="str">
        <f t="shared" si="17"/>
        <v/>
      </c>
      <c r="V81" s="92"/>
      <c r="W81" s="112" t="str">
        <f t="shared" si="17"/>
        <v/>
      </c>
      <c r="X81" s="92"/>
      <c r="Y81" s="112" t="str">
        <f t="shared" si="17"/>
        <v/>
      </c>
      <c r="Z81" s="92"/>
      <c r="AA81" s="112" t="str">
        <f t="shared" si="17"/>
        <v/>
      </c>
      <c r="AB81" s="92"/>
      <c r="AC81" s="112" t="str">
        <f t="shared" si="18"/>
        <v/>
      </c>
      <c r="AD81" s="92"/>
      <c r="AE81" s="112" t="str">
        <f t="shared" si="19"/>
        <v/>
      </c>
      <c r="AF81" s="92"/>
      <c r="AG81" s="112" t="str">
        <f t="shared" si="20"/>
        <v/>
      </c>
      <c r="AH81" s="92"/>
      <c r="AI81" s="112" t="str">
        <f t="shared" si="21"/>
        <v/>
      </c>
      <c r="AJ81" s="92"/>
      <c r="AK81" s="112" t="str">
        <f t="shared" si="22"/>
        <v/>
      </c>
      <c r="AL81" s="82"/>
      <c r="AM81" s="119" t="str">
        <f t="shared" si="23"/>
        <v/>
      </c>
      <c r="AN81" s="119" t="str">
        <f t="shared" si="24"/>
        <v/>
      </c>
    </row>
    <row r="82" spans="2:40" ht="54.95" customHeight="1" x14ac:dyDescent="0.25">
      <c r="B82" s="84"/>
      <c r="C82" s="56">
        <v>78</v>
      </c>
      <c r="D82" s="71"/>
      <c r="E82" s="90"/>
      <c r="F82" s="62"/>
      <c r="G82" s="30"/>
      <c r="H82" s="76" t="str">
        <f>IFERROR(IF(G82="","",VLOOKUP(G82,Cli!$D$5:$E$1505,2,0)),"")</f>
        <v/>
      </c>
      <c r="I82" s="73"/>
      <c r="J82" s="62"/>
      <c r="K82" s="74"/>
      <c r="L82" s="74"/>
      <c r="M82" s="79" t="str">
        <f t="shared" si="25"/>
        <v/>
      </c>
      <c r="N82" s="78" t="str">
        <f t="shared" si="26"/>
        <v/>
      </c>
      <c r="O82" s="85" t="str">
        <f t="shared" si="15"/>
        <v/>
      </c>
      <c r="P82" s="88"/>
      <c r="Q82" s="86"/>
      <c r="R82" s="92"/>
      <c r="S82" s="112" t="str">
        <f t="shared" si="16"/>
        <v/>
      </c>
      <c r="T82" s="92"/>
      <c r="U82" s="112" t="str">
        <f t="shared" si="17"/>
        <v/>
      </c>
      <c r="V82" s="92"/>
      <c r="W82" s="112" t="str">
        <f t="shared" si="17"/>
        <v/>
      </c>
      <c r="X82" s="92"/>
      <c r="Y82" s="112" t="str">
        <f t="shared" si="17"/>
        <v/>
      </c>
      <c r="Z82" s="92"/>
      <c r="AA82" s="112" t="str">
        <f t="shared" si="17"/>
        <v/>
      </c>
      <c r="AB82" s="92"/>
      <c r="AC82" s="112" t="str">
        <f t="shared" si="18"/>
        <v/>
      </c>
      <c r="AD82" s="92"/>
      <c r="AE82" s="112" t="str">
        <f t="shared" si="19"/>
        <v/>
      </c>
      <c r="AF82" s="92"/>
      <c r="AG82" s="112" t="str">
        <f t="shared" si="20"/>
        <v/>
      </c>
      <c r="AH82" s="92"/>
      <c r="AI82" s="112" t="str">
        <f t="shared" si="21"/>
        <v/>
      </c>
      <c r="AJ82" s="92"/>
      <c r="AK82" s="112" t="str">
        <f t="shared" si="22"/>
        <v/>
      </c>
      <c r="AL82" s="82"/>
      <c r="AM82" s="119" t="str">
        <f t="shared" si="23"/>
        <v/>
      </c>
      <c r="AN82" s="119" t="str">
        <f t="shared" si="24"/>
        <v/>
      </c>
    </row>
    <row r="83" spans="2:40" ht="54.95" customHeight="1" x14ac:dyDescent="0.25">
      <c r="B83" s="84"/>
      <c r="C83" s="56">
        <v>79</v>
      </c>
      <c r="D83" s="71"/>
      <c r="E83" s="90"/>
      <c r="F83" s="62"/>
      <c r="G83" s="30"/>
      <c r="H83" s="76" t="str">
        <f>IFERROR(IF(G83="","",VLOOKUP(G83,Cli!$D$5:$E$1505,2,0)),"")</f>
        <v/>
      </c>
      <c r="I83" s="73"/>
      <c r="J83" s="62"/>
      <c r="K83" s="74"/>
      <c r="L83" s="74"/>
      <c r="M83" s="79" t="str">
        <f t="shared" si="25"/>
        <v/>
      </c>
      <c r="N83" s="78" t="str">
        <f t="shared" si="26"/>
        <v/>
      </c>
      <c r="O83" s="85" t="str">
        <f t="shared" si="15"/>
        <v/>
      </c>
      <c r="P83" s="88"/>
      <c r="Q83" s="86"/>
      <c r="R83" s="92"/>
      <c r="S83" s="112" t="str">
        <f t="shared" si="16"/>
        <v/>
      </c>
      <c r="T83" s="92"/>
      <c r="U83" s="112" t="str">
        <f t="shared" si="17"/>
        <v/>
      </c>
      <c r="V83" s="92"/>
      <c r="W83" s="112" t="str">
        <f t="shared" si="17"/>
        <v/>
      </c>
      <c r="X83" s="92"/>
      <c r="Y83" s="112" t="str">
        <f t="shared" si="17"/>
        <v/>
      </c>
      <c r="Z83" s="92"/>
      <c r="AA83" s="112" t="str">
        <f t="shared" si="17"/>
        <v/>
      </c>
      <c r="AB83" s="92"/>
      <c r="AC83" s="112" t="str">
        <f t="shared" si="18"/>
        <v/>
      </c>
      <c r="AD83" s="92"/>
      <c r="AE83" s="112" t="str">
        <f t="shared" si="19"/>
        <v/>
      </c>
      <c r="AF83" s="92"/>
      <c r="AG83" s="112" t="str">
        <f t="shared" si="20"/>
        <v/>
      </c>
      <c r="AH83" s="92"/>
      <c r="AI83" s="112" t="str">
        <f t="shared" si="21"/>
        <v/>
      </c>
      <c r="AJ83" s="92"/>
      <c r="AK83" s="112" t="str">
        <f t="shared" si="22"/>
        <v/>
      </c>
      <c r="AL83" s="82"/>
      <c r="AM83" s="119" t="str">
        <f t="shared" si="23"/>
        <v/>
      </c>
      <c r="AN83" s="119" t="str">
        <f t="shared" si="24"/>
        <v/>
      </c>
    </row>
    <row r="84" spans="2:40" ht="54.95" customHeight="1" x14ac:dyDescent="0.25">
      <c r="B84" s="84"/>
      <c r="C84" s="56">
        <v>80</v>
      </c>
      <c r="D84" s="71"/>
      <c r="E84" s="90"/>
      <c r="F84" s="62"/>
      <c r="G84" s="30"/>
      <c r="H84" s="76" t="str">
        <f>IFERROR(IF(G84="","",VLOOKUP(G84,Cli!$D$5:$E$1505,2,0)),"")</f>
        <v/>
      </c>
      <c r="I84" s="73"/>
      <c r="J84" s="62"/>
      <c r="K84" s="74"/>
      <c r="L84" s="74"/>
      <c r="M84" s="79" t="str">
        <f t="shared" si="25"/>
        <v/>
      </c>
      <c r="N84" s="78" t="str">
        <f t="shared" si="26"/>
        <v/>
      </c>
      <c r="O84" s="85" t="str">
        <f t="shared" si="15"/>
        <v/>
      </c>
      <c r="P84" s="88"/>
      <c r="Q84" s="86"/>
      <c r="R84" s="92"/>
      <c r="S84" s="112" t="str">
        <f t="shared" si="16"/>
        <v/>
      </c>
      <c r="T84" s="92"/>
      <c r="U84" s="112" t="str">
        <f t="shared" si="17"/>
        <v/>
      </c>
      <c r="V84" s="92"/>
      <c r="W84" s="112" t="str">
        <f t="shared" si="17"/>
        <v/>
      </c>
      <c r="X84" s="92"/>
      <c r="Y84" s="112" t="str">
        <f t="shared" si="17"/>
        <v/>
      </c>
      <c r="Z84" s="92"/>
      <c r="AA84" s="112" t="str">
        <f t="shared" si="17"/>
        <v/>
      </c>
      <c r="AB84" s="92"/>
      <c r="AC84" s="112" t="str">
        <f t="shared" si="18"/>
        <v/>
      </c>
      <c r="AD84" s="92"/>
      <c r="AE84" s="112" t="str">
        <f t="shared" si="19"/>
        <v/>
      </c>
      <c r="AF84" s="92"/>
      <c r="AG84" s="112" t="str">
        <f t="shared" si="20"/>
        <v/>
      </c>
      <c r="AH84" s="92"/>
      <c r="AI84" s="112" t="str">
        <f t="shared" si="21"/>
        <v/>
      </c>
      <c r="AJ84" s="92"/>
      <c r="AK84" s="112" t="str">
        <f t="shared" si="22"/>
        <v/>
      </c>
      <c r="AL84" s="82"/>
      <c r="AM84" s="119" t="str">
        <f t="shared" si="23"/>
        <v/>
      </c>
      <c r="AN84" s="119" t="str">
        <f t="shared" si="24"/>
        <v/>
      </c>
    </row>
    <row r="85" spans="2:40" ht="54.95" customHeight="1" x14ac:dyDescent="0.25">
      <c r="B85" s="84"/>
      <c r="C85" s="56">
        <v>81</v>
      </c>
      <c r="D85" s="71"/>
      <c r="E85" s="90"/>
      <c r="F85" s="62"/>
      <c r="G85" s="30"/>
      <c r="H85" s="76" t="str">
        <f>IFERROR(IF(G85="","",VLOOKUP(G85,Cli!$D$5:$E$1505,2,0)),"")</f>
        <v/>
      </c>
      <c r="I85" s="73"/>
      <c r="J85" s="62"/>
      <c r="K85" s="74"/>
      <c r="L85" s="74"/>
      <c r="M85" s="79" t="str">
        <f t="shared" si="25"/>
        <v/>
      </c>
      <c r="N85" s="78" t="str">
        <f t="shared" si="26"/>
        <v/>
      </c>
      <c r="O85" s="85" t="str">
        <f t="shared" si="15"/>
        <v/>
      </c>
      <c r="P85" s="88"/>
      <c r="Q85" s="86"/>
      <c r="R85" s="92"/>
      <c r="S85" s="112" t="str">
        <f t="shared" si="16"/>
        <v/>
      </c>
      <c r="T85" s="92"/>
      <c r="U85" s="112" t="str">
        <f t="shared" si="17"/>
        <v/>
      </c>
      <c r="V85" s="92"/>
      <c r="W85" s="112" t="str">
        <f t="shared" si="17"/>
        <v/>
      </c>
      <c r="X85" s="92"/>
      <c r="Y85" s="112" t="str">
        <f t="shared" si="17"/>
        <v/>
      </c>
      <c r="Z85" s="92"/>
      <c r="AA85" s="112" t="str">
        <f t="shared" si="17"/>
        <v/>
      </c>
      <c r="AB85" s="92"/>
      <c r="AC85" s="112" t="str">
        <f t="shared" si="18"/>
        <v/>
      </c>
      <c r="AD85" s="92"/>
      <c r="AE85" s="112" t="str">
        <f t="shared" si="19"/>
        <v/>
      </c>
      <c r="AF85" s="92"/>
      <c r="AG85" s="112" t="str">
        <f t="shared" si="20"/>
        <v/>
      </c>
      <c r="AH85" s="92"/>
      <c r="AI85" s="112" t="str">
        <f t="shared" si="21"/>
        <v/>
      </c>
      <c r="AJ85" s="92"/>
      <c r="AK85" s="112" t="str">
        <f t="shared" si="22"/>
        <v/>
      </c>
      <c r="AL85" s="82"/>
      <c r="AM85" s="119" t="str">
        <f t="shared" si="23"/>
        <v/>
      </c>
      <c r="AN85" s="119" t="str">
        <f t="shared" si="24"/>
        <v/>
      </c>
    </row>
    <row r="86" spans="2:40" ht="54.95" customHeight="1" x14ac:dyDescent="0.25">
      <c r="B86" s="84"/>
      <c r="C86" s="56">
        <v>82</v>
      </c>
      <c r="D86" s="71"/>
      <c r="E86" s="90"/>
      <c r="F86" s="62"/>
      <c r="G86" s="30"/>
      <c r="H86" s="76" t="str">
        <f>IFERROR(IF(G86="","",VLOOKUP(G86,Cli!$D$5:$E$1505,2,0)),"")</f>
        <v/>
      </c>
      <c r="I86" s="73"/>
      <c r="J86" s="62"/>
      <c r="K86" s="74"/>
      <c r="L86" s="74"/>
      <c r="M86" s="79" t="str">
        <f t="shared" si="25"/>
        <v/>
      </c>
      <c r="N86" s="78" t="str">
        <f t="shared" si="26"/>
        <v/>
      </c>
      <c r="O86" s="85" t="str">
        <f t="shared" si="15"/>
        <v/>
      </c>
      <c r="P86" s="88"/>
      <c r="Q86" s="86"/>
      <c r="R86" s="92"/>
      <c r="S86" s="112" t="str">
        <f t="shared" si="16"/>
        <v/>
      </c>
      <c r="T86" s="92"/>
      <c r="U86" s="112" t="str">
        <f t="shared" si="17"/>
        <v/>
      </c>
      <c r="V86" s="92"/>
      <c r="W86" s="112" t="str">
        <f t="shared" si="17"/>
        <v/>
      </c>
      <c r="X86" s="92"/>
      <c r="Y86" s="112" t="str">
        <f t="shared" si="17"/>
        <v/>
      </c>
      <c r="Z86" s="92"/>
      <c r="AA86" s="112" t="str">
        <f t="shared" si="17"/>
        <v/>
      </c>
      <c r="AB86" s="92"/>
      <c r="AC86" s="112" t="str">
        <f t="shared" si="18"/>
        <v/>
      </c>
      <c r="AD86" s="92"/>
      <c r="AE86" s="112" t="str">
        <f t="shared" si="19"/>
        <v/>
      </c>
      <c r="AF86" s="92"/>
      <c r="AG86" s="112" t="str">
        <f t="shared" si="20"/>
        <v/>
      </c>
      <c r="AH86" s="92"/>
      <c r="AI86" s="112" t="str">
        <f t="shared" si="21"/>
        <v/>
      </c>
      <c r="AJ86" s="92"/>
      <c r="AK86" s="112" t="str">
        <f t="shared" si="22"/>
        <v/>
      </c>
      <c r="AL86" s="82"/>
      <c r="AM86" s="119" t="str">
        <f t="shared" si="23"/>
        <v/>
      </c>
      <c r="AN86" s="119" t="str">
        <f t="shared" si="24"/>
        <v/>
      </c>
    </row>
    <row r="87" spans="2:40" ht="54.95" customHeight="1" x14ac:dyDescent="0.25">
      <c r="B87" s="84"/>
      <c r="C87" s="56">
        <v>83</v>
      </c>
      <c r="D87" s="71"/>
      <c r="E87" s="90"/>
      <c r="F87" s="62"/>
      <c r="G87" s="30"/>
      <c r="H87" s="76" t="str">
        <f>IFERROR(IF(G87="","",VLOOKUP(G87,Cli!$D$5:$E$1505,2,0)),"")</f>
        <v/>
      </c>
      <c r="I87" s="73"/>
      <c r="J87" s="62"/>
      <c r="K87" s="74"/>
      <c r="L87" s="74"/>
      <c r="M87" s="79" t="str">
        <f t="shared" si="25"/>
        <v/>
      </c>
      <c r="N87" s="78" t="str">
        <f t="shared" si="26"/>
        <v/>
      </c>
      <c r="O87" s="85" t="str">
        <f t="shared" si="15"/>
        <v/>
      </c>
      <c r="P87" s="88"/>
      <c r="Q87" s="86"/>
      <c r="R87" s="92"/>
      <c r="S87" s="112" t="str">
        <f t="shared" si="16"/>
        <v/>
      </c>
      <c r="T87" s="92"/>
      <c r="U87" s="112" t="str">
        <f t="shared" si="17"/>
        <v/>
      </c>
      <c r="V87" s="92"/>
      <c r="W87" s="112" t="str">
        <f t="shared" si="17"/>
        <v/>
      </c>
      <c r="X87" s="92"/>
      <c r="Y87" s="112" t="str">
        <f t="shared" si="17"/>
        <v/>
      </c>
      <c r="Z87" s="92"/>
      <c r="AA87" s="112" t="str">
        <f t="shared" si="17"/>
        <v/>
      </c>
      <c r="AB87" s="92"/>
      <c r="AC87" s="112" t="str">
        <f t="shared" si="18"/>
        <v/>
      </c>
      <c r="AD87" s="92"/>
      <c r="AE87" s="112" t="str">
        <f t="shared" si="19"/>
        <v/>
      </c>
      <c r="AF87" s="92"/>
      <c r="AG87" s="112" t="str">
        <f t="shared" si="20"/>
        <v/>
      </c>
      <c r="AH87" s="92"/>
      <c r="AI87" s="112" t="str">
        <f t="shared" si="21"/>
        <v/>
      </c>
      <c r="AJ87" s="92"/>
      <c r="AK87" s="112" t="str">
        <f t="shared" si="22"/>
        <v/>
      </c>
      <c r="AL87" s="82"/>
      <c r="AM87" s="119" t="str">
        <f t="shared" si="23"/>
        <v/>
      </c>
      <c r="AN87" s="119" t="str">
        <f t="shared" si="24"/>
        <v/>
      </c>
    </row>
    <row r="88" spans="2:40" ht="54.95" customHeight="1" x14ac:dyDescent="0.25">
      <c r="B88" s="84"/>
      <c r="C88" s="56">
        <v>84</v>
      </c>
      <c r="D88" s="71"/>
      <c r="E88" s="90"/>
      <c r="F88" s="62"/>
      <c r="G88" s="30"/>
      <c r="H88" s="76" t="str">
        <f>IFERROR(IF(G88="","",VLOOKUP(G88,Cli!$D$5:$E$1505,2,0)),"")</f>
        <v/>
      </c>
      <c r="I88" s="73"/>
      <c r="J88" s="62"/>
      <c r="K88" s="74"/>
      <c r="L88" s="74"/>
      <c r="M88" s="79" t="str">
        <f t="shared" si="25"/>
        <v/>
      </c>
      <c r="N88" s="78" t="str">
        <f t="shared" si="26"/>
        <v/>
      </c>
      <c r="O88" s="85" t="str">
        <f t="shared" si="15"/>
        <v/>
      </c>
      <c r="P88" s="88"/>
      <c r="Q88" s="86"/>
      <c r="R88" s="92"/>
      <c r="S88" s="112" t="str">
        <f t="shared" si="16"/>
        <v/>
      </c>
      <c r="T88" s="92"/>
      <c r="U88" s="112" t="str">
        <f t="shared" si="17"/>
        <v/>
      </c>
      <c r="V88" s="92"/>
      <c r="W88" s="112" t="str">
        <f t="shared" si="17"/>
        <v/>
      </c>
      <c r="X88" s="92"/>
      <c r="Y88" s="112" t="str">
        <f t="shared" si="17"/>
        <v/>
      </c>
      <c r="Z88" s="92"/>
      <c r="AA88" s="112" t="str">
        <f t="shared" si="17"/>
        <v/>
      </c>
      <c r="AB88" s="92"/>
      <c r="AC88" s="112" t="str">
        <f t="shared" si="18"/>
        <v/>
      </c>
      <c r="AD88" s="92"/>
      <c r="AE88" s="112" t="str">
        <f t="shared" si="19"/>
        <v/>
      </c>
      <c r="AF88" s="92"/>
      <c r="AG88" s="112" t="str">
        <f t="shared" si="20"/>
        <v/>
      </c>
      <c r="AH88" s="92"/>
      <c r="AI88" s="112" t="str">
        <f t="shared" si="21"/>
        <v/>
      </c>
      <c r="AJ88" s="92"/>
      <c r="AK88" s="112" t="str">
        <f t="shared" si="22"/>
        <v/>
      </c>
      <c r="AL88" s="82"/>
      <c r="AM88" s="119" t="str">
        <f t="shared" si="23"/>
        <v/>
      </c>
      <c r="AN88" s="119" t="str">
        <f t="shared" si="24"/>
        <v/>
      </c>
    </row>
    <row r="89" spans="2:40" ht="54.95" customHeight="1" x14ac:dyDescent="0.25">
      <c r="B89" s="84"/>
      <c r="C89" s="56">
        <v>85</v>
      </c>
      <c r="D89" s="71"/>
      <c r="E89" s="90"/>
      <c r="F89" s="62"/>
      <c r="G89" s="30"/>
      <c r="H89" s="76" t="str">
        <f>IFERROR(IF(G89="","",VLOOKUP(G89,Cli!$D$5:$E$1505,2,0)),"")</f>
        <v/>
      </c>
      <c r="I89" s="73"/>
      <c r="J89" s="62"/>
      <c r="K89" s="74"/>
      <c r="L89" s="74"/>
      <c r="M89" s="79" t="str">
        <f t="shared" si="25"/>
        <v/>
      </c>
      <c r="N89" s="78" t="str">
        <f t="shared" si="26"/>
        <v/>
      </c>
      <c r="O89" s="85" t="str">
        <f t="shared" si="15"/>
        <v/>
      </c>
      <c r="P89" s="88"/>
      <c r="Q89" s="86"/>
      <c r="R89" s="92"/>
      <c r="S89" s="112" t="str">
        <f t="shared" si="16"/>
        <v/>
      </c>
      <c r="T89" s="92"/>
      <c r="U89" s="112" t="str">
        <f t="shared" si="17"/>
        <v/>
      </c>
      <c r="V89" s="92"/>
      <c r="W89" s="112" t="str">
        <f t="shared" si="17"/>
        <v/>
      </c>
      <c r="X89" s="92"/>
      <c r="Y89" s="112" t="str">
        <f t="shared" si="17"/>
        <v/>
      </c>
      <c r="Z89" s="92"/>
      <c r="AA89" s="112" t="str">
        <f t="shared" si="17"/>
        <v/>
      </c>
      <c r="AB89" s="92"/>
      <c r="AC89" s="112" t="str">
        <f t="shared" si="18"/>
        <v/>
      </c>
      <c r="AD89" s="92"/>
      <c r="AE89" s="112" t="str">
        <f t="shared" si="19"/>
        <v/>
      </c>
      <c r="AF89" s="92"/>
      <c r="AG89" s="112" t="str">
        <f t="shared" si="20"/>
        <v/>
      </c>
      <c r="AH89" s="92"/>
      <c r="AI89" s="112" t="str">
        <f t="shared" si="21"/>
        <v/>
      </c>
      <c r="AJ89" s="92"/>
      <c r="AK89" s="112" t="str">
        <f t="shared" si="22"/>
        <v/>
      </c>
      <c r="AL89" s="82"/>
      <c r="AM89" s="119" t="str">
        <f t="shared" si="23"/>
        <v/>
      </c>
      <c r="AN89" s="119" t="str">
        <f t="shared" si="24"/>
        <v/>
      </c>
    </row>
    <row r="90" spans="2:40" ht="54.95" customHeight="1" x14ac:dyDescent="0.25">
      <c r="B90" s="84"/>
      <c r="C90" s="56">
        <v>86</v>
      </c>
      <c r="D90" s="71"/>
      <c r="E90" s="90"/>
      <c r="F90" s="62"/>
      <c r="G90" s="30"/>
      <c r="H90" s="76" t="str">
        <f>IFERROR(IF(G90="","",VLOOKUP(G90,Cli!$D$5:$E$1505,2,0)),"")</f>
        <v/>
      </c>
      <c r="I90" s="73"/>
      <c r="J90" s="62"/>
      <c r="K90" s="74"/>
      <c r="L90" s="74"/>
      <c r="M90" s="79" t="str">
        <f t="shared" si="25"/>
        <v/>
      </c>
      <c r="N90" s="78" t="str">
        <f t="shared" si="26"/>
        <v/>
      </c>
      <c r="O90" s="85" t="str">
        <f t="shared" si="15"/>
        <v/>
      </c>
      <c r="P90" s="88"/>
      <c r="Q90" s="86"/>
      <c r="R90" s="92"/>
      <c r="S90" s="112" t="str">
        <f t="shared" si="16"/>
        <v/>
      </c>
      <c r="T90" s="92"/>
      <c r="U90" s="112" t="str">
        <f t="shared" si="17"/>
        <v/>
      </c>
      <c r="V90" s="92"/>
      <c r="W90" s="112" t="str">
        <f t="shared" si="17"/>
        <v/>
      </c>
      <c r="X90" s="92"/>
      <c r="Y90" s="112" t="str">
        <f t="shared" si="17"/>
        <v/>
      </c>
      <c r="Z90" s="92"/>
      <c r="AA90" s="112" t="str">
        <f t="shared" si="17"/>
        <v/>
      </c>
      <c r="AB90" s="92"/>
      <c r="AC90" s="112" t="str">
        <f t="shared" si="18"/>
        <v/>
      </c>
      <c r="AD90" s="92"/>
      <c r="AE90" s="112" t="str">
        <f t="shared" si="19"/>
        <v/>
      </c>
      <c r="AF90" s="92"/>
      <c r="AG90" s="112" t="str">
        <f t="shared" si="20"/>
        <v/>
      </c>
      <c r="AH90" s="92"/>
      <c r="AI90" s="112" t="str">
        <f t="shared" si="21"/>
        <v/>
      </c>
      <c r="AJ90" s="92"/>
      <c r="AK90" s="112" t="str">
        <f t="shared" si="22"/>
        <v/>
      </c>
      <c r="AL90" s="82"/>
      <c r="AM90" s="119" t="str">
        <f t="shared" si="23"/>
        <v/>
      </c>
      <c r="AN90" s="119" t="str">
        <f t="shared" si="24"/>
        <v/>
      </c>
    </row>
    <row r="91" spans="2:40" ht="54.95" customHeight="1" x14ac:dyDescent="0.25">
      <c r="B91" s="84"/>
      <c r="C91" s="56">
        <v>87</v>
      </c>
      <c r="D91" s="71"/>
      <c r="E91" s="90"/>
      <c r="F91" s="62"/>
      <c r="G91" s="30"/>
      <c r="H91" s="76" t="str">
        <f>IFERROR(IF(G91="","",VLOOKUP(G91,Cli!$D$5:$E$1505,2,0)),"")</f>
        <v/>
      </c>
      <c r="I91" s="73"/>
      <c r="J91" s="62"/>
      <c r="K91" s="74"/>
      <c r="L91" s="74"/>
      <c r="M91" s="79" t="str">
        <f t="shared" si="25"/>
        <v/>
      </c>
      <c r="N91" s="78" t="str">
        <f t="shared" si="26"/>
        <v/>
      </c>
      <c r="O91" s="85" t="str">
        <f t="shared" si="15"/>
        <v/>
      </c>
      <c r="P91" s="88"/>
      <c r="Q91" s="86"/>
      <c r="R91" s="92"/>
      <c r="S91" s="112" t="str">
        <f t="shared" si="16"/>
        <v/>
      </c>
      <c r="T91" s="92"/>
      <c r="U91" s="112" t="str">
        <f t="shared" si="17"/>
        <v/>
      </c>
      <c r="V91" s="92"/>
      <c r="W91" s="112" t="str">
        <f t="shared" si="17"/>
        <v/>
      </c>
      <c r="X91" s="92"/>
      <c r="Y91" s="112" t="str">
        <f t="shared" si="17"/>
        <v/>
      </c>
      <c r="Z91" s="92"/>
      <c r="AA91" s="112" t="str">
        <f t="shared" si="17"/>
        <v/>
      </c>
      <c r="AB91" s="92"/>
      <c r="AC91" s="112" t="str">
        <f t="shared" si="18"/>
        <v/>
      </c>
      <c r="AD91" s="92"/>
      <c r="AE91" s="112" t="str">
        <f t="shared" si="19"/>
        <v/>
      </c>
      <c r="AF91" s="92"/>
      <c r="AG91" s="112" t="str">
        <f t="shared" si="20"/>
        <v/>
      </c>
      <c r="AH91" s="92"/>
      <c r="AI91" s="112" t="str">
        <f t="shared" si="21"/>
        <v/>
      </c>
      <c r="AJ91" s="92"/>
      <c r="AK91" s="112" t="str">
        <f t="shared" si="22"/>
        <v/>
      </c>
      <c r="AL91" s="82"/>
      <c r="AM91" s="119" t="str">
        <f t="shared" si="23"/>
        <v/>
      </c>
      <c r="AN91" s="119" t="str">
        <f t="shared" si="24"/>
        <v/>
      </c>
    </row>
    <row r="92" spans="2:40" ht="54.95" customHeight="1" x14ac:dyDescent="0.25">
      <c r="B92" s="84"/>
      <c r="C92" s="56">
        <v>88</v>
      </c>
      <c r="D92" s="71"/>
      <c r="E92" s="90"/>
      <c r="F92" s="62"/>
      <c r="G92" s="30"/>
      <c r="H92" s="76" t="str">
        <f>IFERROR(IF(G92="","",VLOOKUP(G92,Cli!$D$5:$E$1505,2,0)),"")</f>
        <v/>
      </c>
      <c r="I92" s="73"/>
      <c r="J92" s="62"/>
      <c r="K92" s="74"/>
      <c r="L92" s="74"/>
      <c r="M92" s="79" t="str">
        <f t="shared" si="25"/>
        <v/>
      </c>
      <c r="N92" s="78" t="str">
        <f t="shared" si="26"/>
        <v/>
      </c>
      <c r="O92" s="85" t="str">
        <f t="shared" si="15"/>
        <v/>
      </c>
      <c r="P92" s="88"/>
      <c r="Q92" s="86"/>
      <c r="R92" s="92"/>
      <c r="S92" s="112" t="str">
        <f t="shared" si="16"/>
        <v/>
      </c>
      <c r="T92" s="92"/>
      <c r="U92" s="112" t="str">
        <f t="shared" si="17"/>
        <v/>
      </c>
      <c r="V92" s="92"/>
      <c r="W92" s="112" t="str">
        <f t="shared" si="17"/>
        <v/>
      </c>
      <c r="X92" s="92"/>
      <c r="Y92" s="112" t="str">
        <f t="shared" si="17"/>
        <v/>
      </c>
      <c r="Z92" s="92"/>
      <c r="AA92" s="112" t="str">
        <f t="shared" si="17"/>
        <v/>
      </c>
      <c r="AB92" s="92"/>
      <c r="AC92" s="112" t="str">
        <f t="shared" si="18"/>
        <v/>
      </c>
      <c r="AD92" s="92"/>
      <c r="AE92" s="112" t="str">
        <f t="shared" si="19"/>
        <v/>
      </c>
      <c r="AF92" s="92"/>
      <c r="AG92" s="112" t="str">
        <f t="shared" si="20"/>
        <v/>
      </c>
      <c r="AH92" s="92"/>
      <c r="AI92" s="112" t="str">
        <f t="shared" si="21"/>
        <v/>
      </c>
      <c r="AJ92" s="92"/>
      <c r="AK92" s="112" t="str">
        <f t="shared" si="22"/>
        <v/>
      </c>
      <c r="AL92" s="82"/>
      <c r="AM92" s="119" t="str">
        <f t="shared" si="23"/>
        <v/>
      </c>
      <c r="AN92" s="119" t="str">
        <f t="shared" si="24"/>
        <v/>
      </c>
    </row>
    <row r="93" spans="2:40" ht="54.95" customHeight="1" x14ac:dyDescent="0.25">
      <c r="B93" s="84"/>
      <c r="C93" s="56">
        <v>89</v>
      </c>
      <c r="D93" s="71"/>
      <c r="E93" s="90"/>
      <c r="F93" s="62"/>
      <c r="G93" s="30"/>
      <c r="H93" s="76" t="str">
        <f>IFERROR(IF(G93="","",VLOOKUP(G93,Cli!$D$5:$E$1505,2,0)),"")</f>
        <v/>
      </c>
      <c r="I93" s="73"/>
      <c r="J93" s="62"/>
      <c r="K93" s="74"/>
      <c r="L93" s="74"/>
      <c r="M93" s="79" t="str">
        <f t="shared" si="25"/>
        <v/>
      </c>
      <c r="N93" s="78" t="str">
        <f t="shared" si="26"/>
        <v/>
      </c>
      <c r="O93" s="85" t="str">
        <f t="shared" si="15"/>
        <v/>
      </c>
      <c r="P93" s="88"/>
      <c r="Q93" s="86"/>
      <c r="R93" s="92"/>
      <c r="S93" s="112" t="str">
        <f t="shared" si="16"/>
        <v/>
      </c>
      <c r="T93" s="92"/>
      <c r="U93" s="112" t="str">
        <f t="shared" si="17"/>
        <v/>
      </c>
      <c r="V93" s="92"/>
      <c r="W93" s="112" t="str">
        <f t="shared" si="17"/>
        <v/>
      </c>
      <c r="X93" s="92"/>
      <c r="Y93" s="112" t="str">
        <f t="shared" si="17"/>
        <v/>
      </c>
      <c r="Z93" s="92"/>
      <c r="AA93" s="112" t="str">
        <f t="shared" si="17"/>
        <v/>
      </c>
      <c r="AB93" s="92"/>
      <c r="AC93" s="112" t="str">
        <f t="shared" si="18"/>
        <v/>
      </c>
      <c r="AD93" s="92"/>
      <c r="AE93" s="112" t="str">
        <f t="shared" si="19"/>
        <v/>
      </c>
      <c r="AF93" s="92"/>
      <c r="AG93" s="112" t="str">
        <f t="shared" si="20"/>
        <v/>
      </c>
      <c r="AH93" s="92"/>
      <c r="AI93" s="112" t="str">
        <f t="shared" si="21"/>
        <v/>
      </c>
      <c r="AJ93" s="92"/>
      <c r="AK93" s="112" t="str">
        <f t="shared" si="22"/>
        <v/>
      </c>
      <c r="AL93" s="82"/>
      <c r="AM93" s="119" t="str">
        <f t="shared" si="23"/>
        <v/>
      </c>
      <c r="AN93" s="119" t="str">
        <f t="shared" si="24"/>
        <v/>
      </c>
    </row>
    <row r="94" spans="2:40" ht="54.95" customHeight="1" x14ac:dyDescent="0.25">
      <c r="B94" s="84"/>
      <c r="C94" s="56">
        <v>90</v>
      </c>
      <c r="D94" s="71"/>
      <c r="E94" s="90"/>
      <c r="F94" s="62"/>
      <c r="G94" s="30"/>
      <c r="H94" s="76" t="str">
        <f>IFERROR(IF(G94="","",VLOOKUP(G94,Cli!$D$5:$E$1505,2,0)),"")</f>
        <v/>
      </c>
      <c r="I94" s="73"/>
      <c r="J94" s="62"/>
      <c r="K94" s="74"/>
      <c r="L94" s="74"/>
      <c r="M94" s="79" t="str">
        <f t="shared" si="25"/>
        <v/>
      </c>
      <c r="N94" s="78" t="str">
        <f t="shared" si="26"/>
        <v/>
      </c>
      <c r="O94" s="85" t="str">
        <f t="shared" si="15"/>
        <v/>
      </c>
      <c r="P94" s="88"/>
      <c r="Q94" s="86"/>
      <c r="R94" s="92"/>
      <c r="S94" s="112" t="str">
        <f t="shared" si="16"/>
        <v/>
      </c>
      <c r="T94" s="92"/>
      <c r="U94" s="112" t="str">
        <f t="shared" si="17"/>
        <v/>
      </c>
      <c r="V94" s="92"/>
      <c r="W94" s="112" t="str">
        <f t="shared" si="17"/>
        <v/>
      </c>
      <c r="X94" s="92"/>
      <c r="Y94" s="112" t="str">
        <f t="shared" si="17"/>
        <v/>
      </c>
      <c r="Z94" s="92"/>
      <c r="AA94" s="112" t="str">
        <f t="shared" si="17"/>
        <v/>
      </c>
      <c r="AB94" s="92"/>
      <c r="AC94" s="112" t="str">
        <f t="shared" si="18"/>
        <v/>
      </c>
      <c r="AD94" s="92"/>
      <c r="AE94" s="112" t="str">
        <f t="shared" si="19"/>
        <v/>
      </c>
      <c r="AF94" s="92"/>
      <c r="AG94" s="112" t="str">
        <f t="shared" si="20"/>
        <v/>
      </c>
      <c r="AH94" s="92"/>
      <c r="AI94" s="112" t="str">
        <f t="shared" si="21"/>
        <v/>
      </c>
      <c r="AJ94" s="92"/>
      <c r="AK94" s="112" t="str">
        <f t="shared" si="22"/>
        <v/>
      </c>
      <c r="AL94" s="82"/>
      <c r="AM94" s="119" t="str">
        <f t="shared" si="23"/>
        <v/>
      </c>
      <c r="AN94" s="119" t="str">
        <f t="shared" si="24"/>
        <v/>
      </c>
    </row>
    <row r="95" spans="2:40" ht="54.95" customHeight="1" x14ac:dyDescent="0.25">
      <c r="B95" s="84"/>
      <c r="C95" s="56">
        <v>91</v>
      </c>
      <c r="D95" s="71"/>
      <c r="E95" s="90"/>
      <c r="F95" s="62"/>
      <c r="G95" s="30"/>
      <c r="H95" s="76" t="str">
        <f>IFERROR(IF(G95="","",VLOOKUP(G95,Cli!$D$5:$E$1505,2,0)),"")</f>
        <v/>
      </c>
      <c r="I95" s="73"/>
      <c r="J95" s="62"/>
      <c r="K95" s="74"/>
      <c r="L95" s="74"/>
      <c r="M95" s="79" t="str">
        <f t="shared" si="25"/>
        <v/>
      </c>
      <c r="N95" s="78" t="str">
        <f t="shared" si="26"/>
        <v/>
      </c>
      <c r="O95" s="85" t="str">
        <f t="shared" si="15"/>
        <v/>
      </c>
      <c r="P95" s="88"/>
      <c r="Q95" s="86"/>
      <c r="R95" s="92"/>
      <c r="S95" s="112" t="str">
        <f t="shared" si="16"/>
        <v/>
      </c>
      <c r="T95" s="92"/>
      <c r="U95" s="112" t="str">
        <f t="shared" si="17"/>
        <v/>
      </c>
      <c r="V95" s="92"/>
      <c r="W95" s="112" t="str">
        <f t="shared" si="17"/>
        <v/>
      </c>
      <c r="X95" s="92"/>
      <c r="Y95" s="112" t="str">
        <f t="shared" si="17"/>
        <v/>
      </c>
      <c r="Z95" s="92"/>
      <c r="AA95" s="112" t="str">
        <f t="shared" si="17"/>
        <v/>
      </c>
      <c r="AB95" s="92"/>
      <c r="AC95" s="112" t="str">
        <f t="shared" si="18"/>
        <v/>
      </c>
      <c r="AD95" s="92"/>
      <c r="AE95" s="112" t="str">
        <f t="shared" si="19"/>
        <v/>
      </c>
      <c r="AF95" s="92"/>
      <c r="AG95" s="112" t="str">
        <f t="shared" si="20"/>
        <v/>
      </c>
      <c r="AH95" s="92"/>
      <c r="AI95" s="112" t="str">
        <f t="shared" si="21"/>
        <v/>
      </c>
      <c r="AJ95" s="92"/>
      <c r="AK95" s="112" t="str">
        <f t="shared" si="22"/>
        <v/>
      </c>
      <c r="AL95" s="82"/>
      <c r="AM95" s="119" t="str">
        <f t="shared" si="23"/>
        <v/>
      </c>
      <c r="AN95" s="119" t="str">
        <f t="shared" si="24"/>
        <v/>
      </c>
    </row>
    <row r="96" spans="2:40" ht="54.95" customHeight="1" x14ac:dyDescent="0.25">
      <c r="B96" s="84"/>
      <c r="C96" s="56">
        <v>92</v>
      </c>
      <c r="D96" s="71"/>
      <c r="E96" s="90"/>
      <c r="F96" s="62"/>
      <c r="G96" s="30"/>
      <c r="H96" s="76" t="str">
        <f>IFERROR(IF(G96="","",VLOOKUP(G96,Cli!$D$5:$E$1505,2,0)),"")</f>
        <v/>
      </c>
      <c r="I96" s="73"/>
      <c r="J96" s="62"/>
      <c r="K96" s="74"/>
      <c r="L96" s="74"/>
      <c r="M96" s="79" t="str">
        <f t="shared" si="25"/>
        <v/>
      </c>
      <c r="N96" s="78" t="str">
        <f t="shared" si="26"/>
        <v/>
      </c>
      <c r="O96" s="85" t="str">
        <f t="shared" si="15"/>
        <v/>
      </c>
      <c r="P96" s="88"/>
      <c r="Q96" s="86"/>
      <c r="R96" s="92"/>
      <c r="S96" s="112" t="str">
        <f t="shared" si="16"/>
        <v/>
      </c>
      <c r="T96" s="92"/>
      <c r="U96" s="112" t="str">
        <f t="shared" si="17"/>
        <v/>
      </c>
      <c r="V96" s="92"/>
      <c r="W96" s="112" t="str">
        <f t="shared" si="17"/>
        <v/>
      </c>
      <c r="X96" s="92"/>
      <c r="Y96" s="112" t="str">
        <f t="shared" si="17"/>
        <v/>
      </c>
      <c r="Z96" s="92"/>
      <c r="AA96" s="112" t="str">
        <f t="shared" si="17"/>
        <v/>
      </c>
      <c r="AB96" s="92"/>
      <c r="AC96" s="112" t="str">
        <f t="shared" si="18"/>
        <v/>
      </c>
      <c r="AD96" s="92"/>
      <c r="AE96" s="112" t="str">
        <f t="shared" si="19"/>
        <v/>
      </c>
      <c r="AF96" s="92"/>
      <c r="AG96" s="112" t="str">
        <f t="shared" si="20"/>
        <v/>
      </c>
      <c r="AH96" s="92"/>
      <c r="AI96" s="112" t="str">
        <f t="shared" si="21"/>
        <v/>
      </c>
      <c r="AJ96" s="92"/>
      <c r="AK96" s="112" t="str">
        <f t="shared" si="22"/>
        <v/>
      </c>
      <c r="AL96" s="82"/>
      <c r="AM96" s="119" t="str">
        <f t="shared" si="23"/>
        <v/>
      </c>
      <c r="AN96" s="119" t="str">
        <f t="shared" si="24"/>
        <v/>
      </c>
    </row>
    <row r="97" spans="2:40" ht="54.95" customHeight="1" x14ac:dyDescent="0.25">
      <c r="B97" s="84"/>
      <c r="C97" s="56">
        <v>93</v>
      </c>
      <c r="D97" s="71"/>
      <c r="E97" s="90"/>
      <c r="F97" s="62"/>
      <c r="G97" s="30"/>
      <c r="H97" s="76" t="str">
        <f>IFERROR(IF(G97="","",VLOOKUP(G97,Cli!$D$5:$E$1505,2,0)),"")</f>
        <v/>
      </c>
      <c r="I97" s="73"/>
      <c r="J97" s="62"/>
      <c r="K97" s="74"/>
      <c r="L97" s="74"/>
      <c r="M97" s="79" t="str">
        <f t="shared" si="25"/>
        <v/>
      </c>
      <c r="N97" s="78" t="str">
        <f t="shared" si="26"/>
        <v/>
      </c>
      <c r="O97" s="85" t="str">
        <f t="shared" si="15"/>
        <v/>
      </c>
      <c r="P97" s="88"/>
      <c r="Q97" s="86"/>
      <c r="R97" s="92"/>
      <c r="S97" s="112" t="str">
        <f t="shared" si="16"/>
        <v/>
      </c>
      <c r="T97" s="92"/>
      <c r="U97" s="112" t="str">
        <f t="shared" si="17"/>
        <v/>
      </c>
      <c r="V97" s="92"/>
      <c r="W97" s="112" t="str">
        <f t="shared" si="17"/>
        <v/>
      </c>
      <c r="X97" s="92"/>
      <c r="Y97" s="112" t="str">
        <f t="shared" si="17"/>
        <v/>
      </c>
      <c r="Z97" s="92"/>
      <c r="AA97" s="112" t="str">
        <f t="shared" si="17"/>
        <v/>
      </c>
      <c r="AB97" s="92"/>
      <c r="AC97" s="112" t="str">
        <f t="shared" si="18"/>
        <v/>
      </c>
      <c r="AD97" s="92"/>
      <c r="AE97" s="112" t="str">
        <f t="shared" si="19"/>
        <v/>
      </c>
      <c r="AF97" s="92"/>
      <c r="AG97" s="112" t="str">
        <f t="shared" si="20"/>
        <v/>
      </c>
      <c r="AH97" s="92"/>
      <c r="AI97" s="112" t="str">
        <f t="shared" si="21"/>
        <v/>
      </c>
      <c r="AJ97" s="92"/>
      <c r="AK97" s="112" t="str">
        <f t="shared" si="22"/>
        <v/>
      </c>
      <c r="AL97" s="82"/>
      <c r="AM97" s="119" t="str">
        <f t="shared" si="23"/>
        <v/>
      </c>
      <c r="AN97" s="119" t="str">
        <f t="shared" si="24"/>
        <v/>
      </c>
    </row>
    <row r="98" spans="2:40" ht="54.95" customHeight="1" x14ac:dyDescent="0.25">
      <c r="B98" s="84"/>
      <c r="C98" s="56">
        <v>94</v>
      </c>
      <c r="D98" s="71"/>
      <c r="E98" s="90"/>
      <c r="F98" s="62"/>
      <c r="G98" s="30"/>
      <c r="H98" s="76" t="str">
        <f>IFERROR(IF(G98="","",VLOOKUP(G98,Cli!$D$5:$E$1505,2,0)),"")</f>
        <v/>
      </c>
      <c r="I98" s="73"/>
      <c r="J98" s="62"/>
      <c r="K98" s="74"/>
      <c r="L98" s="74"/>
      <c r="M98" s="79" t="str">
        <f t="shared" si="25"/>
        <v/>
      </c>
      <c r="N98" s="78" t="str">
        <f t="shared" si="26"/>
        <v/>
      </c>
      <c r="O98" s="85" t="str">
        <f t="shared" si="15"/>
        <v/>
      </c>
      <c r="P98" s="88"/>
      <c r="Q98" s="86"/>
      <c r="R98" s="92"/>
      <c r="S98" s="112" t="str">
        <f t="shared" si="16"/>
        <v/>
      </c>
      <c r="T98" s="92"/>
      <c r="U98" s="112" t="str">
        <f t="shared" si="17"/>
        <v/>
      </c>
      <c r="V98" s="92"/>
      <c r="W98" s="112" t="str">
        <f t="shared" si="17"/>
        <v/>
      </c>
      <c r="X98" s="92"/>
      <c r="Y98" s="112" t="str">
        <f t="shared" si="17"/>
        <v/>
      </c>
      <c r="Z98" s="92"/>
      <c r="AA98" s="112" t="str">
        <f t="shared" si="17"/>
        <v/>
      </c>
      <c r="AB98" s="92"/>
      <c r="AC98" s="112" t="str">
        <f t="shared" si="18"/>
        <v/>
      </c>
      <c r="AD98" s="92"/>
      <c r="AE98" s="112" t="str">
        <f t="shared" si="19"/>
        <v/>
      </c>
      <c r="AF98" s="92"/>
      <c r="AG98" s="112" t="str">
        <f t="shared" si="20"/>
        <v/>
      </c>
      <c r="AH98" s="92"/>
      <c r="AI98" s="112" t="str">
        <f t="shared" si="21"/>
        <v/>
      </c>
      <c r="AJ98" s="92"/>
      <c r="AK98" s="112" t="str">
        <f t="shared" si="22"/>
        <v/>
      </c>
      <c r="AL98" s="82"/>
      <c r="AM98" s="119" t="str">
        <f t="shared" si="23"/>
        <v/>
      </c>
      <c r="AN98" s="119" t="str">
        <f t="shared" si="24"/>
        <v/>
      </c>
    </row>
    <row r="99" spans="2:40" ht="54.95" customHeight="1" x14ac:dyDescent="0.25">
      <c r="B99" s="84"/>
      <c r="C99" s="56">
        <v>95</v>
      </c>
      <c r="D99" s="71"/>
      <c r="E99" s="90"/>
      <c r="F99" s="62"/>
      <c r="G99" s="30"/>
      <c r="H99" s="76" t="str">
        <f>IFERROR(IF(G99="","",VLOOKUP(G99,Cli!$D$5:$E$1505,2,0)),"")</f>
        <v/>
      </c>
      <c r="I99" s="73"/>
      <c r="J99" s="62"/>
      <c r="K99" s="74"/>
      <c r="L99" s="74"/>
      <c r="M99" s="79" t="str">
        <f t="shared" si="25"/>
        <v/>
      </c>
      <c r="N99" s="78" t="str">
        <f t="shared" si="26"/>
        <v/>
      </c>
      <c r="O99" s="85" t="str">
        <f t="shared" si="15"/>
        <v/>
      </c>
      <c r="P99" s="88"/>
      <c r="Q99" s="86"/>
      <c r="R99" s="92"/>
      <c r="S99" s="112" t="str">
        <f t="shared" si="16"/>
        <v/>
      </c>
      <c r="T99" s="92"/>
      <c r="U99" s="112" t="str">
        <f t="shared" si="17"/>
        <v/>
      </c>
      <c r="V99" s="92"/>
      <c r="W99" s="112" t="str">
        <f t="shared" si="17"/>
        <v/>
      </c>
      <c r="X99" s="92"/>
      <c r="Y99" s="112" t="str">
        <f t="shared" si="17"/>
        <v/>
      </c>
      <c r="Z99" s="92"/>
      <c r="AA99" s="112" t="str">
        <f t="shared" si="17"/>
        <v/>
      </c>
      <c r="AB99" s="92"/>
      <c r="AC99" s="112" t="str">
        <f t="shared" si="18"/>
        <v/>
      </c>
      <c r="AD99" s="92"/>
      <c r="AE99" s="112" t="str">
        <f t="shared" si="19"/>
        <v/>
      </c>
      <c r="AF99" s="92"/>
      <c r="AG99" s="112" t="str">
        <f t="shared" si="20"/>
        <v/>
      </c>
      <c r="AH99" s="92"/>
      <c r="AI99" s="112" t="str">
        <f t="shared" si="21"/>
        <v/>
      </c>
      <c r="AJ99" s="92"/>
      <c r="AK99" s="112" t="str">
        <f t="shared" si="22"/>
        <v/>
      </c>
      <c r="AL99" s="82"/>
      <c r="AM99" s="119" t="str">
        <f t="shared" si="23"/>
        <v/>
      </c>
      <c r="AN99" s="119" t="str">
        <f t="shared" si="24"/>
        <v/>
      </c>
    </row>
    <row r="100" spans="2:40" ht="54.95" customHeight="1" x14ac:dyDescent="0.25">
      <c r="B100" s="84"/>
      <c r="C100" s="56">
        <v>96</v>
      </c>
      <c r="D100" s="71"/>
      <c r="E100" s="90"/>
      <c r="F100" s="62"/>
      <c r="G100" s="30"/>
      <c r="H100" s="76" t="str">
        <f>IFERROR(IF(G100="","",VLOOKUP(G100,Cli!$D$5:$E$1505,2,0)),"")</f>
        <v/>
      </c>
      <c r="I100" s="73"/>
      <c r="J100" s="62"/>
      <c r="K100" s="74"/>
      <c r="L100" s="74"/>
      <c r="M100" s="79" t="str">
        <f t="shared" si="25"/>
        <v/>
      </c>
      <c r="N100" s="78" t="str">
        <f t="shared" si="26"/>
        <v/>
      </c>
      <c r="O100" s="85" t="str">
        <f t="shared" si="15"/>
        <v/>
      </c>
      <c r="P100" s="88"/>
      <c r="Q100" s="86"/>
      <c r="R100" s="92"/>
      <c r="S100" s="112" t="str">
        <f t="shared" si="16"/>
        <v/>
      </c>
      <c r="T100" s="92"/>
      <c r="U100" s="112" t="str">
        <f t="shared" si="17"/>
        <v/>
      </c>
      <c r="V100" s="92"/>
      <c r="W100" s="112" t="str">
        <f t="shared" si="17"/>
        <v/>
      </c>
      <c r="X100" s="92"/>
      <c r="Y100" s="112" t="str">
        <f t="shared" si="17"/>
        <v/>
      </c>
      <c r="Z100" s="92"/>
      <c r="AA100" s="112" t="str">
        <f t="shared" si="17"/>
        <v/>
      </c>
      <c r="AB100" s="92"/>
      <c r="AC100" s="112" t="str">
        <f t="shared" si="18"/>
        <v/>
      </c>
      <c r="AD100" s="92"/>
      <c r="AE100" s="112" t="str">
        <f t="shared" si="19"/>
        <v/>
      </c>
      <c r="AF100" s="92"/>
      <c r="AG100" s="112" t="str">
        <f t="shared" si="20"/>
        <v/>
      </c>
      <c r="AH100" s="92"/>
      <c r="AI100" s="112" t="str">
        <f t="shared" si="21"/>
        <v/>
      </c>
      <c r="AJ100" s="92"/>
      <c r="AK100" s="112" t="str">
        <f t="shared" si="22"/>
        <v/>
      </c>
      <c r="AL100" s="82"/>
      <c r="AM100" s="119" t="str">
        <f t="shared" si="23"/>
        <v/>
      </c>
      <c r="AN100" s="119" t="str">
        <f t="shared" si="24"/>
        <v/>
      </c>
    </row>
    <row r="101" spans="2:40" ht="54.95" customHeight="1" x14ac:dyDescent="0.25">
      <c r="B101" s="84"/>
      <c r="C101" s="56">
        <v>97</v>
      </c>
      <c r="D101" s="71"/>
      <c r="E101" s="90"/>
      <c r="F101" s="62"/>
      <c r="G101" s="30"/>
      <c r="H101" s="76" t="str">
        <f>IFERROR(IF(G101="","",VLOOKUP(G101,Cli!$D$5:$E$1505,2,0)),"")</f>
        <v/>
      </c>
      <c r="I101" s="73"/>
      <c r="J101" s="62"/>
      <c r="K101" s="74"/>
      <c r="L101" s="74"/>
      <c r="M101" s="79" t="str">
        <f t="shared" si="25"/>
        <v/>
      </c>
      <c r="N101" s="78" t="str">
        <f t="shared" si="26"/>
        <v/>
      </c>
      <c r="O101" s="85" t="str">
        <f t="shared" si="15"/>
        <v/>
      </c>
      <c r="P101" s="88"/>
      <c r="Q101" s="86"/>
      <c r="R101" s="92"/>
      <c r="S101" s="112" t="str">
        <f t="shared" si="16"/>
        <v/>
      </c>
      <c r="T101" s="92"/>
      <c r="U101" s="112" t="str">
        <f t="shared" si="17"/>
        <v/>
      </c>
      <c r="V101" s="92"/>
      <c r="W101" s="112" t="str">
        <f t="shared" si="17"/>
        <v/>
      </c>
      <c r="X101" s="92"/>
      <c r="Y101" s="112" t="str">
        <f t="shared" si="17"/>
        <v/>
      </c>
      <c r="Z101" s="92"/>
      <c r="AA101" s="112" t="str">
        <f t="shared" si="17"/>
        <v/>
      </c>
      <c r="AB101" s="92"/>
      <c r="AC101" s="112" t="str">
        <f t="shared" si="18"/>
        <v/>
      </c>
      <c r="AD101" s="92"/>
      <c r="AE101" s="112" t="str">
        <f t="shared" si="19"/>
        <v/>
      </c>
      <c r="AF101" s="92"/>
      <c r="AG101" s="112" t="str">
        <f t="shared" si="20"/>
        <v/>
      </c>
      <c r="AH101" s="92"/>
      <c r="AI101" s="112" t="str">
        <f t="shared" si="21"/>
        <v/>
      </c>
      <c r="AJ101" s="92"/>
      <c r="AK101" s="112" t="str">
        <f t="shared" si="22"/>
        <v/>
      </c>
      <c r="AL101" s="82"/>
      <c r="AM101" s="119" t="str">
        <f t="shared" si="23"/>
        <v/>
      </c>
      <c r="AN101" s="119" t="str">
        <f t="shared" si="24"/>
        <v/>
      </c>
    </row>
    <row r="102" spans="2:40" ht="54.95" customHeight="1" x14ac:dyDescent="0.25">
      <c r="B102" s="84"/>
      <c r="C102" s="56">
        <v>98</v>
      </c>
      <c r="D102" s="71"/>
      <c r="E102" s="90"/>
      <c r="F102" s="62"/>
      <c r="G102" s="30"/>
      <c r="H102" s="76" t="str">
        <f>IFERROR(IF(G102="","",VLOOKUP(G102,Cli!$D$5:$E$1505,2,0)),"")</f>
        <v/>
      </c>
      <c r="I102" s="73"/>
      <c r="J102" s="62"/>
      <c r="K102" s="74"/>
      <c r="L102" s="74"/>
      <c r="M102" s="79" t="str">
        <f t="shared" si="25"/>
        <v/>
      </c>
      <c r="N102" s="78" t="str">
        <f t="shared" si="26"/>
        <v/>
      </c>
      <c r="O102" s="85" t="str">
        <f t="shared" si="15"/>
        <v/>
      </c>
      <c r="P102" s="88"/>
      <c r="Q102" s="86"/>
      <c r="R102" s="92"/>
      <c r="S102" s="112" t="str">
        <f t="shared" si="16"/>
        <v/>
      </c>
      <c r="T102" s="92"/>
      <c r="U102" s="112" t="str">
        <f t="shared" si="17"/>
        <v/>
      </c>
      <c r="V102" s="92"/>
      <c r="W102" s="112" t="str">
        <f t="shared" si="17"/>
        <v/>
      </c>
      <c r="X102" s="92"/>
      <c r="Y102" s="112" t="str">
        <f t="shared" si="17"/>
        <v/>
      </c>
      <c r="Z102" s="92"/>
      <c r="AA102" s="112" t="str">
        <f t="shared" si="17"/>
        <v/>
      </c>
      <c r="AB102" s="92"/>
      <c r="AC102" s="112" t="str">
        <f t="shared" si="18"/>
        <v/>
      </c>
      <c r="AD102" s="92"/>
      <c r="AE102" s="112" t="str">
        <f t="shared" si="19"/>
        <v/>
      </c>
      <c r="AF102" s="92"/>
      <c r="AG102" s="112" t="str">
        <f t="shared" si="20"/>
        <v/>
      </c>
      <c r="AH102" s="92"/>
      <c r="AI102" s="112" t="str">
        <f t="shared" si="21"/>
        <v/>
      </c>
      <c r="AJ102" s="92"/>
      <c r="AK102" s="112" t="str">
        <f t="shared" si="22"/>
        <v/>
      </c>
      <c r="AL102" s="82"/>
      <c r="AM102" s="119" t="str">
        <f t="shared" si="23"/>
        <v/>
      </c>
      <c r="AN102" s="119" t="str">
        <f t="shared" si="24"/>
        <v/>
      </c>
    </row>
    <row r="103" spans="2:40" ht="54.95" customHeight="1" x14ac:dyDescent="0.25">
      <c r="B103" s="84"/>
      <c r="C103" s="56">
        <v>99</v>
      </c>
      <c r="D103" s="71"/>
      <c r="E103" s="90"/>
      <c r="F103" s="62"/>
      <c r="G103" s="30"/>
      <c r="H103" s="76" t="str">
        <f>IFERROR(IF(G103="","",VLOOKUP(G103,Cli!$D$5:$E$1505,2,0)),"")</f>
        <v/>
      </c>
      <c r="I103" s="73"/>
      <c r="J103" s="62"/>
      <c r="K103" s="74"/>
      <c r="L103" s="74"/>
      <c r="M103" s="79" t="str">
        <f t="shared" si="25"/>
        <v/>
      </c>
      <c r="N103" s="78" t="str">
        <f t="shared" si="26"/>
        <v/>
      </c>
      <c r="O103" s="85" t="str">
        <f t="shared" si="15"/>
        <v/>
      </c>
      <c r="P103" s="88"/>
      <c r="Q103" s="86"/>
      <c r="R103" s="92"/>
      <c r="S103" s="112" t="str">
        <f t="shared" si="16"/>
        <v/>
      </c>
      <c r="T103" s="92"/>
      <c r="U103" s="112" t="str">
        <f t="shared" si="17"/>
        <v/>
      </c>
      <c r="V103" s="92"/>
      <c r="W103" s="112" t="str">
        <f t="shared" si="17"/>
        <v/>
      </c>
      <c r="X103" s="92"/>
      <c r="Y103" s="112" t="str">
        <f t="shared" si="17"/>
        <v/>
      </c>
      <c r="Z103" s="92"/>
      <c r="AA103" s="112" t="str">
        <f t="shared" si="17"/>
        <v/>
      </c>
      <c r="AB103" s="92"/>
      <c r="AC103" s="112" t="str">
        <f t="shared" si="18"/>
        <v/>
      </c>
      <c r="AD103" s="92"/>
      <c r="AE103" s="112" t="str">
        <f t="shared" si="19"/>
        <v/>
      </c>
      <c r="AF103" s="92"/>
      <c r="AG103" s="112" t="str">
        <f t="shared" si="20"/>
        <v/>
      </c>
      <c r="AH103" s="92"/>
      <c r="AI103" s="112" t="str">
        <f t="shared" si="21"/>
        <v/>
      </c>
      <c r="AJ103" s="92"/>
      <c r="AK103" s="112" t="str">
        <f t="shared" si="22"/>
        <v/>
      </c>
      <c r="AL103" s="82"/>
      <c r="AM103" s="119" t="str">
        <f t="shared" si="23"/>
        <v/>
      </c>
      <c r="AN103" s="119" t="str">
        <f t="shared" si="24"/>
        <v/>
      </c>
    </row>
    <row r="104" spans="2:40" ht="54.95" customHeight="1" x14ac:dyDescent="0.25">
      <c r="B104" s="84"/>
      <c r="C104" s="56">
        <v>100</v>
      </c>
      <c r="D104" s="71"/>
      <c r="E104" s="90"/>
      <c r="F104" s="62"/>
      <c r="G104" s="30"/>
      <c r="H104" s="76" t="str">
        <f>IFERROR(IF(G104="","",VLOOKUP(G104,Cli!$D$5:$E$1505,2,0)),"")</f>
        <v/>
      </c>
      <c r="I104" s="73"/>
      <c r="J104" s="62"/>
      <c r="K104" s="74"/>
      <c r="L104" s="74"/>
      <c r="M104" s="79" t="str">
        <f t="shared" si="25"/>
        <v/>
      </c>
      <c r="N104" s="78" t="str">
        <f t="shared" si="26"/>
        <v/>
      </c>
      <c r="O104" s="85" t="str">
        <f t="shared" si="15"/>
        <v/>
      </c>
      <c r="P104" s="88"/>
      <c r="Q104" s="86"/>
      <c r="R104" s="92"/>
      <c r="S104" s="112" t="str">
        <f t="shared" si="16"/>
        <v/>
      </c>
      <c r="T104" s="92"/>
      <c r="U104" s="112" t="str">
        <f t="shared" si="17"/>
        <v/>
      </c>
      <c r="V104" s="92"/>
      <c r="W104" s="112" t="str">
        <f t="shared" si="17"/>
        <v/>
      </c>
      <c r="X104" s="92"/>
      <c r="Y104" s="112" t="str">
        <f t="shared" si="17"/>
        <v/>
      </c>
      <c r="Z104" s="92"/>
      <c r="AA104" s="112" t="str">
        <f t="shared" si="17"/>
        <v/>
      </c>
      <c r="AB104" s="92"/>
      <c r="AC104" s="112" t="str">
        <f t="shared" si="18"/>
        <v/>
      </c>
      <c r="AD104" s="92"/>
      <c r="AE104" s="112" t="str">
        <f t="shared" si="19"/>
        <v/>
      </c>
      <c r="AF104" s="92"/>
      <c r="AG104" s="112" t="str">
        <f t="shared" si="20"/>
        <v/>
      </c>
      <c r="AH104" s="92"/>
      <c r="AI104" s="112" t="str">
        <f t="shared" si="21"/>
        <v/>
      </c>
      <c r="AJ104" s="92"/>
      <c r="AK104" s="112" t="str">
        <f t="shared" si="22"/>
        <v/>
      </c>
      <c r="AL104" s="82"/>
      <c r="AM104" s="119" t="str">
        <f t="shared" si="23"/>
        <v/>
      </c>
      <c r="AN104" s="119" t="str">
        <f t="shared" si="24"/>
        <v/>
      </c>
    </row>
    <row r="105" spans="2:40" ht="54.95" customHeight="1" x14ac:dyDescent="0.25">
      <c r="B105" s="84"/>
      <c r="C105" s="56">
        <v>101</v>
      </c>
      <c r="D105" s="71"/>
      <c r="E105" s="90"/>
      <c r="F105" s="62"/>
      <c r="G105" s="30"/>
      <c r="H105" s="76" t="str">
        <f>IFERROR(IF(G105="","",VLOOKUP(G105,Cli!$D$5:$E$1505,2,0)),"")</f>
        <v/>
      </c>
      <c r="I105" s="73"/>
      <c r="J105" s="62"/>
      <c r="K105" s="74"/>
      <c r="L105" s="74"/>
      <c r="M105" s="79" t="str">
        <f t="shared" si="25"/>
        <v/>
      </c>
      <c r="N105" s="78" t="str">
        <f t="shared" si="26"/>
        <v/>
      </c>
      <c r="O105" s="85" t="str">
        <f t="shared" si="15"/>
        <v/>
      </c>
      <c r="P105" s="88"/>
      <c r="Q105" s="86"/>
      <c r="R105" s="92"/>
      <c r="S105" s="112" t="str">
        <f t="shared" si="16"/>
        <v/>
      </c>
      <c r="T105" s="92"/>
      <c r="U105" s="112" t="str">
        <f t="shared" si="17"/>
        <v/>
      </c>
      <c r="V105" s="92"/>
      <c r="W105" s="112" t="str">
        <f t="shared" si="17"/>
        <v/>
      </c>
      <c r="X105" s="92"/>
      <c r="Y105" s="112" t="str">
        <f t="shared" si="17"/>
        <v/>
      </c>
      <c r="Z105" s="92"/>
      <c r="AA105" s="112" t="str">
        <f t="shared" si="17"/>
        <v/>
      </c>
      <c r="AB105" s="92"/>
      <c r="AC105" s="112" t="str">
        <f t="shared" si="18"/>
        <v/>
      </c>
      <c r="AD105" s="92"/>
      <c r="AE105" s="112" t="str">
        <f t="shared" si="19"/>
        <v/>
      </c>
      <c r="AF105" s="92"/>
      <c r="AG105" s="112" t="str">
        <f t="shared" si="20"/>
        <v/>
      </c>
      <c r="AH105" s="92"/>
      <c r="AI105" s="112" t="str">
        <f t="shared" si="21"/>
        <v/>
      </c>
      <c r="AJ105" s="92"/>
      <c r="AK105" s="112" t="str">
        <f t="shared" si="22"/>
        <v/>
      </c>
      <c r="AL105" s="82"/>
      <c r="AM105" s="119" t="str">
        <f t="shared" si="23"/>
        <v/>
      </c>
      <c r="AN105" s="119" t="str">
        <f t="shared" si="24"/>
        <v/>
      </c>
    </row>
    <row r="106" spans="2:40" ht="54.95" customHeight="1" x14ac:dyDescent="0.25">
      <c r="B106" s="84"/>
      <c r="C106" s="56">
        <v>102</v>
      </c>
      <c r="D106" s="71"/>
      <c r="E106" s="90"/>
      <c r="F106" s="62"/>
      <c r="G106" s="30"/>
      <c r="H106" s="76" t="str">
        <f>IFERROR(IF(G106="","",VLOOKUP(G106,Cli!$D$5:$E$1505,2,0)),"")</f>
        <v/>
      </c>
      <c r="I106" s="73"/>
      <c r="J106" s="62"/>
      <c r="K106" s="74"/>
      <c r="L106" s="74"/>
      <c r="M106" s="79" t="str">
        <f t="shared" si="25"/>
        <v/>
      </c>
      <c r="N106" s="78" t="str">
        <f t="shared" si="26"/>
        <v/>
      </c>
      <c r="O106" s="85" t="str">
        <f t="shared" si="15"/>
        <v/>
      </c>
      <c r="P106" s="88"/>
      <c r="Q106" s="86"/>
      <c r="R106" s="92"/>
      <c r="S106" s="112" t="str">
        <f t="shared" si="16"/>
        <v/>
      </c>
      <c r="T106" s="92"/>
      <c r="U106" s="112" t="str">
        <f t="shared" si="17"/>
        <v/>
      </c>
      <c r="V106" s="92"/>
      <c r="W106" s="112" t="str">
        <f t="shared" si="17"/>
        <v/>
      </c>
      <c r="X106" s="92"/>
      <c r="Y106" s="112" t="str">
        <f t="shared" si="17"/>
        <v/>
      </c>
      <c r="Z106" s="92"/>
      <c r="AA106" s="112" t="str">
        <f t="shared" si="17"/>
        <v/>
      </c>
      <c r="AB106" s="92"/>
      <c r="AC106" s="112" t="str">
        <f t="shared" si="18"/>
        <v/>
      </c>
      <c r="AD106" s="92"/>
      <c r="AE106" s="112" t="str">
        <f t="shared" si="19"/>
        <v/>
      </c>
      <c r="AF106" s="92"/>
      <c r="AG106" s="112" t="str">
        <f t="shared" si="20"/>
        <v/>
      </c>
      <c r="AH106" s="92"/>
      <c r="AI106" s="112" t="str">
        <f t="shared" si="21"/>
        <v/>
      </c>
      <c r="AJ106" s="92"/>
      <c r="AK106" s="112" t="str">
        <f t="shared" si="22"/>
        <v/>
      </c>
      <c r="AL106" s="82"/>
      <c r="AM106" s="119" t="str">
        <f t="shared" si="23"/>
        <v/>
      </c>
      <c r="AN106" s="119" t="str">
        <f t="shared" si="24"/>
        <v/>
      </c>
    </row>
    <row r="107" spans="2:40" ht="54.95" customHeight="1" x14ac:dyDescent="0.25">
      <c r="B107" s="84"/>
      <c r="C107" s="56">
        <v>103</v>
      </c>
      <c r="D107" s="71"/>
      <c r="E107" s="90"/>
      <c r="F107" s="62"/>
      <c r="G107" s="30"/>
      <c r="H107" s="76" t="str">
        <f>IFERROR(IF(G107="","",VLOOKUP(G107,Cli!$D$5:$E$1505,2,0)),"")</f>
        <v/>
      </c>
      <c r="I107" s="73"/>
      <c r="J107" s="62"/>
      <c r="K107" s="74"/>
      <c r="L107" s="74"/>
      <c r="M107" s="79" t="str">
        <f t="shared" si="25"/>
        <v/>
      </c>
      <c r="N107" s="78" t="str">
        <f t="shared" si="26"/>
        <v/>
      </c>
      <c r="O107" s="85" t="str">
        <f t="shared" si="15"/>
        <v/>
      </c>
      <c r="P107" s="88"/>
      <c r="Q107" s="86"/>
      <c r="R107" s="92"/>
      <c r="S107" s="112" t="str">
        <f t="shared" si="16"/>
        <v/>
      </c>
      <c r="T107" s="92"/>
      <c r="U107" s="112" t="str">
        <f t="shared" si="17"/>
        <v/>
      </c>
      <c r="V107" s="92"/>
      <c r="W107" s="112" t="str">
        <f t="shared" si="17"/>
        <v/>
      </c>
      <c r="X107" s="92"/>
      <c r="Y107" s="112" t="str">
        <f t="shared" si="17"/>
        <v/>
      </c>
      <c r="Z107" s="92"/>
      <c r="AA107" s="112" t="str">
        <f t="shared" si="17"/>
        <v/>
      </c>
      <c r="AB107" s="92"/>
      <c r="AC107" s="112" t="str">
        <f t="shared" si="18"/>
        <v/>
      </c>
      <c r="AD107" s="92"/>
      <c r="AE107" s="112" t="str">
        <f t="shared" si="19"/>
        <v/>
      </c>
      <c r="AF107" s="92"/>
      <c r="AG107" s="112" t="str">
        <f t="shared" si="20"/>
        <v/>
      </c>
      <c r="AH107" s="92"/>
      <c r="AI107" s="112" t="str">
        <f t="shared" si="21"/>
        <v/>
      </c>
      <c r="AJ107" s="92"/>
      <c r="AK107" s="112" t="str">
        <f t="shared" si="22"/>
        <v/>
      </c>
      <c r="AL107" s="82"/>
      <c r="AM107" s="119" t="str">
        <f t="shared" si="23"/>
        <v/>
      </c>
      <c r="AN107" s="119" t="str">
        <f t="shared" si="24"/>
        <v/>
      </c>
    </row>
    <row r="108" spans="2:40" ht="54.95" customHeight="1" x14ac:dyDescent="0.25">
      <c r="B108" s="84"/>
      <c r="C108" s="56">
        <v>104</v>
      </c>
      <c r="D108" s="71"/>
      <c r="E108" s="90"/>
      <c r="F108" s="62"/>
      <c r="G108" s="30"/>
      <c r="H108" s="76" t="str">
        <f>IFERROR(IF(G108="","",VLOOKUP(G108,Cli!$D$5:$E$1505,2,0)),"")</f>
        <v/>
      </c>
      <c r="I108" s="73"/>
      <c r="J108" s="62"/>
      <c r="K108" s="74"/>
      <c r="L108" s="74"/>
      <c r="M108" s="79" t="str">
        <f t="shared" si="25"/>
        <v/>
      </c>
      <c r="N108" s="78" t="str">
        <f t="shared" si="26"/>
        <v/>
      </c>
      <c r="O108" s="85" t="str">
        <f t="shared" si="15"/>
        <v/>
      </c>
      <c r="P108" s="88"/>
      <c r="Q108" s="86"/>
      <c r="R108" s="92"/>
      <c r="S108" s="112" t="str">
        <f t="shared" si="16"/>
        <v/>
      </c>
      <c r="T108" s="92"/>
      <c r="U108" s="112" t="str">
        <f t="shared" si="17"/>
        <v/>
      </c>
      <c r="V108" s="92"/>
      <c r="W108" s="112" t="str">
        <f t="shared" si="17"/>
        <v/>
      </c>
      <c r="X108" s="92"/>
      <c r="Y108" s="112" t="str">
        <f t="shared" si="17"/>
        <v/>
      </c>
      <c r="Z108" s="92"/>
      <c r="AA108" s="112" t="str">
        <f t="shared" si="17"/>
        <v/>
      </c>
      <c r="AB108" s="92"/>
      <c r="AC108" s="112" t="str">
        <f t="shared" si="18"/>
        <v/>
      </c>
      <c r="AD108" s="92"/>
      <c r="AE108" s="112" t="str">
        <f t="shared" si="19"/>
        <v/>
      </c>
      <c r="AF108" s="92"/>
      <c r="AG108" s="112" t="str">
        <f t="shared" si="20"/>
        <v/>
      </c>
      <c r="AH108" s="92"/>
      <c r="AI108" s="112" t="str">
        <f t="shared" si="21"/>
        <v/>
      </c>
      <c r="AJ108" s="92"/>
      <c r="AK108" s="112" t="str">
        <f t="shared" si="22"/>
        <v/>
      </c>
      <c r="AL108" s="82"/>
      <c r="AM108" s="119" t="str">
        <f t="shared" si="23"/>
        <v/>
      </c>
      <c r="AN108" s="119" t="str">
        <f t="shared" si="24"/>
        <v/>
      </c>
    </row>
    <row r="109" spans="2:40" ht="54.95" customHeight="1" x14ac:dyDescent="0.25">
      <c r="B109" s="84"/>
      <c r="C109" s="56">
        <v>105</v>
      </c>
      <c r="D109" s="71"/>
      <c r="E109" s="90"/>
      <c r="F109" s="62"/>
      <c r="G109" s="30"/>
      <c r="H109" s="76" t="str">
        <f>IFERROR(IF(G109="","",VLOOKUP(G109,Cli!$D$5:$E$1505,2,0)),"")</f>
        <v/>
      </c>
      <c r="I109" s="73"/>
      <c r="J109" s="62"/>
      <c r="K109" s="74"/>
      <c r="L109" s="74"/>
      <c r="M109" s="79" t="str">
        <f t="shared" si="25"/>
        <v/>
      </c>
      <c r="N109" s="78" t="str">
        <f t="shared" si="26"/>
        <v/>
      </c>
      <c r="O109" s="85" t="str">
        <f t="shared" si="15"/>
        <v/>
      </c>
      <c r="P109" s="88"/>
      <c r="Q109" s="86"/>
      <c r="R109" s="92"/>
      <c r="S109" s="112" t="str">
        <f t="shared" si="16"/>
        <v/>
      </c>
      <c r="T109" s="92"/>
      <c r="U109" s="112" t="str">
        <f t="shared" si="17"/>
        <v/>
      </c>
      <c r="V109" s="92"/>
      <c r="W109" s="112" t="str">
        <f t="shared" si="17"/>
        <v/>
      </c>
      <c r="X109" s="92"/>
      <c r="Y109" s="112" t="str">
        <f t="shared" si="17"/>
        <v/>
      </c>
      <c r="Z109" s="92"/>
      <c r="AA109" s="112" t="str">
        <f t="shared" si="17"/>
        <v/>
      </c>
      <c r="AB109" s="92"/>
      <c r="AC109" s="112" t="str">
        <f t="shared" si="18"/>
        <v/>
      </c>
      <c r="AD109" s="92"/>
      <c r="AE109" s="112" t="str">
        <f t="shared" si="19"/>
        <v/>
      </c>
      <c r="AF109" s="92"/>
      <c r="AG109" s="112" t="str">
        <f t="shared" si="20"/>
        <v/>
      </c>
      <c r="AH109" s="92"/>
      <c r="AI109" s="112" t="str">
        <f t="shared" si="21"/>
        <v/>
      </c>
      <c r="AJ109" s="92"/>
      <c r="AK109" s="112" t="str">
        <f t="shared" si="22"/>
        <v/>
      </c>
      <c r="AL109" s="82"/>
      <c r="AM109" s="119" t="str">
        <f t="shared" si="23"/>
        <v/>
      </c>
      <c r="AN109" s="119" t="str">
        <f t="shared" si="24"/>
        <v/>
      </c>
    </row>
    <row r="110" spans="2:40" ht="54.95" customHeight="1" x14ac:dyDescent="0.25">
      <c r="B110" s="84"/>
      <c r="C110" s="56">
        <v>106</v>
      </c>
      <c r="D110" s="71"/>
      <c r="E110" s="90"/>
      <c r="F110" s="62"/>
      <c r="G110" s="30"/>
      <c r="H110" s="76" t="str">
        <f>IFERROR(IF(G110="","",VLOOKUP(G110,Cli!$D$5:$E$1505,2,0)),"")</f>
        <v/>
      </c>
      <c r="I110" s="73"/>
      <c r="J110" s="62"/>
      <c r="K110" s="74"/>
      <c r="L110" s="74"/>
      <c r="M110" s="79" t="str">
        <f t="shared" si="25"/>
        <v/>
      </c>
      <c r="N110" s="78" t="str">
        <f t="shared" si="26"/>
        <v/>
      </c>
      <c r="O110" s="85" t="str">
        <f t="shared" si="15"/>
        <v/>
      </c>
      <c r="P110" s="88"/>
      <c r="Q110" s="86"/>
      <c r="R110" s="92"/>
      <c r="S110" s="112" t="str">
        <f t="shared" si="16"/>
        <v/>
      </c>
      <c r="T110" s="92"/>
      <c r="U110" s="112" t="str">
        <f t="shared" si="17"/>
        <v/>
      </c>
      <c r="V110" s="92"/>
      <c r="W110" s="112" t="str">
        <f t="shared" si="17"/>
        <v/>
      </c>
      <c r="X110" s="92"/>
      <c r="Y110" s="112" t="str">
        <f t="shared" si="17"/>
        <v/>
      </c>
      <c r="Z110" s="92"/>
      <c r="AA110" s="112" t="str">
        <f t="shared" si="17"/>
        <v/>
      </c>
      <c r="AB110" s="92"/>
      <c r="AC110" s="112" t="str">
        <f t="shared" si="18"/>
        <v/>
      </c>
      <c r="AD110" s="92"/>
      <c r="AE110" s="112" t="str">
        <f t="shared" si="19"/>
        <v/>
      </c>
      <c r="AF110" s="92"/>
      <c r="AG110" s="112" t="str">
        <f t="shared" si="20"/>
        <v/>
      </c>
      <c r="AH110" s="92"/>
      <c r="AI110" s="112" t="str">
        <f t="shared" si="21"/>
        <v/>
      </c>
      <c r="AJ110" s="92"/>
      <c r="AK110" s="112" t="str">
        <f t="shared" si="22"/>
        <v/>
      </c>
      <c r="AL110" s="82"/>
      <c r="AM110" s="119" t="str">
        <f t="shared" si="23"/>
        <v/>
      </c>
      <c r="AN110" s="119" t="str">
        <f t="shared" si="24"/>
        <v/>
      </c>
    </row>
    <row r="111" spans="2:40" ht="54.95" customHeight="1" x14ac:dyDescent="0.25">
      <c r="B111" s="84"/>
      <c r="C111" s="56">
        <v>107</v>
      </c>
      <c r="D111" s="71"/>
      <c r="E111" s="90"/>
      <c r="F111" s="62"/>
      <c r="G111" s="30"/>
      <c r="H111" s="76" t="str">
        <f>IFERROR(IF(G111="","",VLOOKUP(G111,Cli!$D$5:$E$1505,2,0)),"")</f>
        <v/>
      </c>
      <c r="I111" s="73"/>
      <c r="J111" s="62"/>
      <c r="K111" s="74"/>
      <c r="L111" s="74"/>
      <c r="M111" s="79" t="str">
        <f t="shared" si="25"/>
        <v/>
      </c>
      <c r="N111" s="78" t="str">
        <f t="shared" si="26"/>
        <v/>
      </c>
      <c r="O111" s="85" t="str">
        <f t="shared" si="15"/>
        <v/>
      </c>
      <c r="P111" s="88"/>
      <c r="Q111" s="86"/>
      <c r="R111" s="92"/>
      <c r="S111" s="112" t="str">
        <f t="shared" si="16"/>
        <v/>
      </c>
      <c r="T111" s="92"/>
      <c r="U111" s="112" t="str">
        <f t="shared" si="17"/>
        <v/>
      </c>
      <c r="V111" s="92"/>
      <c r="W111" s="112" t="str">
        <f t="shared" si="17"/>
        <v/>
      </c>
      <c r="X111" s="92"/>
      <c r="Y111" s="112" t="str">
        <f t="shared" si="17"/>
        <v/>
      </c>
      <c r="Z111" s="92"/>
      <c r="AA111" s="112" t="str">
        <f t="shared" si="17"/>
        <v/>
      </c>
      <c r="AB111" s="92"/>
      <c r="AC111" s="112" t="str">
        <f t="shared" si="18"/>
        <v/>
      </c>
      <c r="AD111" s="92"/>
      <c r="AE111" s="112" t="str">
        <f t="shared" si="19"/>
        <v/>
      </c>
      <c r="AF111" s="92"/>
      <c r="AG111" s="112" t="str">
        <f t="shared" si="20"/>
        <v/>
      </c>
      <c r="AH111" s="92"/>
      <c r="AI111" s="112" t="str">
        <f t="shared" si="21"/>
        <v/>
      </c>
      <c r="AJ111" s="92"/>
      <c r="AK111" s="112" t="str">
        <f t="shared" si="22"/>
        <v/>
      </c>
      <c r="AL111" s="82"/>
      <c r="AM111" s="119" t="str">
        <f t="shared" si="23"/>
        <v/>
      </c>
      <c r="AN111" s="119" t="str">
        <f t="shared" si="24"/>
        <v/>
      </c>
    </row>
    <row r="112" spans="2:40" ht="54.95" customHeight="1" x14ac:dyDescent="0.25">
      <c r="B112" s="84"/>
      <c r="C112" s="56">
        <v>108</v>
      </c>
      <c r="D112" s="71"/>
      <c r="E112" s="90"/>
      <c r="F112" s="62"/>
      <c r="G112" s="30"/>
      <c r="H112" s="76" t="str">
        <f>IFERROR(IF(G112="","",VLOOKUP(G112,Cli!$D$5:$E$1505,2,0)),"")</f>
        <v/>
      </c>
      <c r="I112" s="73"/>
      <c r="J112" s="62"/>
      <c r="K112" s="74"/>
      <c r="L112" s="74"/>
      <c r="M112" s="79" t="str">
        <f t="shared" si="25"/>
        <v/>
      </c>
      <c r="N112" s="78" t="str">
        <f t="shared" si="26"/>
        <v/>
      </c>
      <c r="O112" s="85" t="str">
        <f t="shared" si="15"/>
        <v/>
      </c>
      <c r="P112" s="88"/>
      <c r="Q112" s="86"/>
      <c r="R112" s="92"/>
      <c r="S112" s="112" t="str">
        <f t="shared" si="16"/>
        <v/>
      </c>
      <c r="T112" s="92"/>
      <c r="U112" s="112" t="str">
        <f t="shared" si="17"/>
        <v/>
      </c>
      <c r="V112" s="92"/>
      <c r="W112" s="112" t="str">
        <f t="shared" si="17"/>
        <v/>
      </c>
      <c r="X112" s="92"/>
      <c r="Y112" s="112" t="str">
        <f t="shared" si="17"/>
        <v/>
      </c>
      <c r="Z112" s="92"/>
      <c r="AA112" s="112" t="str">
        <f t="shared" si="17"/>
        <v/>
      </c>
      <c r="AB112" s="92"/>
      <c r="AC112" s="112" t="str">
        <f t="shared" si="18"/>
        <v/>
      </c>
      <c r="AD112" s="92"/>
      <c r="AE112" s="112" t="str">
        <f t="shared" si="19"/>
        <v/>
      </c>
      <c r="AF112" s="92"/>
      <c r="AG112" s="112" t="str">
        <f t="shared" si="20"/>
        <v/>
      </c>
      <c r="AH112" s="92"/>
      <c r="AI112" s="112" t="str">
        <f t="shared" si="21"/>
        <v/>
      </c>
      <c r="AJ112" s="92"/>
      <c r="AK112" s="112" t="str">
        <f t="shared" si="22"/>
        <v/>
      </c>
      <c r="AL112" s="82"/>
      <c r="AM112" s="119" t="str">
        <f t="shared" si="23"/>
        <v/>
      </c>
      <c r="AN112" s="119" t="str">
        <f t="shared" si="24"/>
        <v/>
      </c>
    </row>
    <row r="113" spans="2:40" ht="54.95" customHeight="1" x14ac:dyDescent="0.25">
      <c r="B113" s="84"/>
      <c r="C113" s="56">
        <v>109</v>
      </c>
      <c r="D113" s="71"/>
      <c r="E113" s="90"/>
      <c r="F113" s="62"/>
      <c r="G113" s="30"/>
      <c r="H113" s="76" t="str">
        <f>IFERROR(IF(G113="","",VLOOKUP(G113,Cli!$D$5:$E$1505,2,0)),"")</f>
        <v/>
      </c>
      <c r="I113" s="73"/>
      <c r="J113" s="62"/>
      <c r="K113" s="74"/>
      <c r="L113" s="74"/>
      <c r="M113" s="79" t="str">
        <f t="shared" si="25"/>
        <v/>
      </c>
      <c r="N113" s="78" t="str">
        <f t="shared" si="26"/>
        <v/>
      </c>
      <c r="O113" s="85" t="str">
        <f t="shared" si="15"/>
        <v/>
      </c>
      <c r="P113" s="88"/>
      <c r="Q113" s="86"/>
      <c r="R113" s="92"/>
      <c r="S113" s="112" t="str">
        <f t="shared" si="16"/>
        <v/>
      </c>
      <c r="T113" s="92"/>
      <c r="U113" s="112" t="str">
        <f t="shared" si="17"/>
        <v/>
      </c>
      <c r="V113" s="92"/>
      <c r="W113" s="112" t="str">
        <f t="shared" si="17"/>
        <v/>
      </c>
      <c r="X113" s="92"/>
      <c r="Y113" s="112" t="str">
        <f t="shared" si="17"/>
        <v/>
      </c>
      <c r="Z113" s="92"/>
      <c r="AA113" s="112" t="str">
        <f t="shared" si="17"/>
        <v/>
      </c>
      <c r="AB113" s="92"/>
      <c r="AC113" s="112" t="str">
        <f t="shared" si="18"/>
        <v/>
      </c>
      <c r="AD113" s="92"/>
      <c r="AE113" s="112" t="str">
        <f t="shared" si="19"/>
        <v/>
      </c>
      <c r="AF113" s="92"/>
      <c r="AG113" s="112" t="str">
        <f t="shared" si="20"/>
        <v/>
      </c>
      <c r="AH113" s="92"/>
      <c r="AI113" s="112" t="str">
        <f t="shared" si="21"/>
        <v/>
      </c>
      <c r="AJ113" s="92"/>
      <c r="AK113" s="112" t="str">
        <f t="shared" si="22"/>
        <v/>
      </c>
      <c r="AL113" s="82"/>
      <c r="AM113" s="119" t="str">
        <f t="shared" si="23"/>
        <v/>
      </c>
      <c r="AN113" s="119" t="str">
        <f t="shared" si="24"/>
        <v/>
      </c>
    </row>
    <row r="114" spans="2:40" ht="54.95" customHeight="1" x14ac:dyDescent="0.25">
      <c r="B114" s="84"/>
      <c r="C114" s="56">
        <v>110</v>
      </c>
      <c r="D114" s="71"/>
      <c r="E114" s="90"/>
      <c r="F114" s="62"/>
      <c r="G114" s="30"/>
      <c r="H114" s="76" t="str">
        <f>IFERROR(IF(G114="","",VLOOKUP(G114,Cli!$D$5:$E$1505,2,0)),"")</f>
        <v/>
      </c>
      <c r="I114" s="73"/>
      <c r="J114" s="62"/>
      <c r="K114" s="74"/>
      <c r="L114" s="74"/>
      <c r="M114" s="79" t="str">
        <f t="shared" si="25"/>
        <v/>
      </c>
      <c r="N114" s="78" t="str">
        <f t="shared" si="26"/>
        <v/>
      </c>
      <c r="O114" s="85" t="str">
        <f t="shared" si="15"/>
        <v/>
      </c>
      <c r="P114" s="88"/>
      <c r="Q114" s="86"/>
      <c r="R114" s="92"/>
      <c r="S114" s="112" t="str">
        <f t="shared" si="16"/>
        <v/>
      </c>
      <c r="T114" s="92"/>
      <c r="U114" s="112" t="str">
        <f t="shared" si="17"/>
        <v/>
      </c>
      <c r="V114" s="92"/>
      <c r="W114" s="112" t="str">
        <f t="shared" si="17"/>
        <v/>
      </c>
      <c r="X114" s="92"/>
      <c r="Y114" s="112" t="str">
        <f t="shared" si="17"/>
        <v/>
      </c>
      <c r="Z114" s="92"/>
      <c r="AA114" s="112" t="str">
        <f t="shared" si="17"/>
        <v/>
      </c>
      <c r="AB114" s="92"/>
      <c r="AC114" s="112" t="str">
        <f t="shared" si="18"/>
        <v/>
      </c>
      <c r="AD114" s="92"/>
      <c r="AE114" s="112" t="str">
        <f t="shared" si="19"/>
        <v/>
      </c>
      <c r="AF114" s="92"/>
      <c r="AG114" s="112" t="str">
        <f t="shared" si="20"/>
        <v/>
      </c>
      <c r="AH114" s="92"/>
      <c r="AI114" s="112" t="str">
        <f t="shared" si="21"/>
        <v/>
      </c>
      <c r="AJ114" s="92"/>
      <c r="AK114" s="112" t="str">
        <f t="shared" si="22"/>
        <v/>
      </c>
      <c r="AL114" s="82"/>
      <c r="AM114" s="119" t="str">
        <f t="shared" si="23"/>
        <v/>
      </c>
      <c r="AN114" s="119" t="str">
        <f t="shared" si="24"/>
        <v/>
      </c>
    </row>
    <row r="115" spans="2:40" ht="54.95" customHeight="1" x14ac:dyDescent="0.25">
      <c r="B115" s="84"/>
      <c r="C115" s="56">
        <v>111</v>
      </c>
      <c r="D115" s="71"/>
      <c r="E115" s="90"/>
      <c r="F115" s="62"/>
      <c r="G115" s="30"/>
      <c r="H115" s="76" t="str">
        <f>IFERROR(IF(G115="","",VLOOKUP(G115,Cli!$D$5:$E$1505,2,0)),"")</f>
        <v/>
      </c>
      <c r="I115" s="73"/>
      <c r="J115" s="62"/>
      <c r="K115" s="74"/>
      <c r="L115" s="74"/>
      <c r="M115" s="79" t="str">
        <f t="shared" si="25"/>
        <v/>
      </c>
      <c r="N115" s="78" t="str">
        <f t="shared" si="26"/>
        <v/>
      </c>
      <c r="O115" s="85" t="str">
        <f t="shared" si="15"/>
        <v/>
      </c>
      <c r="P115" s="88"/>
      <c r="Q115" s="86"/>
      <c r="R115" s="92"/>
      <c r="S115" s="112" t="str">
        <f t="shared" si="16"/>
        <v/>
      </c>
      <c r="T115" s="92"/>
      <c r="U115" s="112" t="str">
        <f t="shared" si="17"/>
        <v/>
      </c>
      <c r="V115" s="92"/>
      <c r="W115" s="112" t="str">
        <f t="shared" si="17"/>
        <v/>
      </c>
      <c r="X115" s="92"/>
      <c r="Y115" s="112" t="str">
        <f t="shared" si="17"/>
        <v/>
      </c>
      <c r="Z115" s="92"/>
      <c r="AA115" s="112" t="str">
        <f t="shared" si="17"/>
        <v/>
      </c>
      <c r="AB115" s="92"/>
      <c r="AC115" s="112" t="str">
        <f t="shared" si="18"/>
        <v/>
      </c>
      <c r="AD115" s="92"/>
      <c r="AE115" s="112" t="str">
        <f t="shared" si="19"/>
        <v/>
      </c>
      <c r="AF115" s="92"/>
      <c r="AG115" s="112" t="str">
        <f t="shared" si="20"/>
        <v/>
      </c>
      <c r="AH115" s="92"/>
      <c r="AI115" s="112" t="str">
        <f t="shared" si="21"/>
        <v/>
      </c>
      <c r="AJ115" s="92"/>
      <c r="AK115" s="112" t="str">
        <f t="shared" si="22"/>
        <v/>
      </c>
      <c r="AL115" s="82"/>
      <c r="AM115" s="119" t="str">
        <f t="shared" si="23"/>
        <v/>
      </c>
      <c r="AN115" s="119" t="str">
        <f t="shared" si="24"/>
        <v/>
      </c>
    </row>
    <row r="116" spans="2:40" ht="54.95" customHeight="1" x14ac:dyDescent="0.25">
      <c r="B116" s="84"/>
      <c r="C116" s="56">
        <v>112</v>
      </c>
      <c r="D116" s="71"/>
      <c r="E116" s="90"/>
      <c r="F116" s="62"/>
      <c r="G116" s="30"/>
      <c r="H116" s="76" t="str">
        <f>IFERROR(IF(G116="","",VLOOKUP(G116,Cli!$D$5:$E$1505,2,0)),"")</f>
        <v/>
      </c>
      <c r="I116" s="73"/>
      <c r="J116" s="62"/>
      <c r="K116" s="74"/>
      <c r="L116" s="74"/>
      <c r="M116" s="79" t="str">
        <f t="shared" si="25"/>
        <v/>
      </c>
      <c r="N116" s="78" t="str">
        <f t="shared" si="26"/>
        <v/>
      </c>
      <c r="O116" s="85" t="str">
        <f t="shared" si="15"/>
        <v/>
      </c>
      <c r="P116" s="88"/>
      <c r="Q116" s="86"/>
      <c r="R116" s="92"/>
      <c r="S116" s="112" t="str">
        <f t="shared" si="16"/>
        <v/>
      </c>
      <c r="T116" s="92"/>
      <c r="U116" s="112" t="str">
        <f t="shared" si="17"/>
        <v/>
      </c>
      <c r="V116" s="92"/>
      <c r="W116" s="112" t="str">
        <f t="shared" si="17"/>
        <v/>
      </c>
      <c r="X116" s="92"/>
      <c r="Y116" s="112" t="str">
        <f t="shared" si="17"/>
        <v/>
      </c>
      <c r="Z116" s="92"/>
      <c r="AA116" s="112" t="str">
        <f t="shared" si="17"/>
        <v/>
      </c>
      <c r="AB116" s="92"/>
      <c r="AC116" s="112" t="str">
        <f t="shared" si="18"/>
        <v/>
      </c>
      <c r="AD116" s="92"/>
      <c r="AE116" s="112" t="str">
        <f t="shared" si="19"/>
        <v/>
      </c>
      <c r="AF116" s="92"/>
      <c r="AG116" s="112" t="str">
        <f t="shared" si="20"/>
        <v/>
      </c>
      <c r="AH116" s="92"/>
      <c r="AI116" s="112" t="str">
        <f t="shared" si="21"/>
        <v/>
      </c>
      <c r="AJ116" s="92"/>
      <c r="AK116" s="112" t="str">
        <f t="shared" si="22"/>
        <v/>
      </c>
      <c r="AL116" s="82"/>
      <c r="AM116" s="119" t="str">
        <f t="shared" si="23"/>
        <v/>
      </c>
      <c r="AN116" s="119" t="str">
        <f t="shared" si="24"/>
        <v/>
      </c>
    </row>
    <row r="117" spans="2:40" ht="54.95" customHeight="1" x14ac:dyDescent="0.25">
      <c r="B117" s="84"/>
      <c r="C117" s="56">
        <v>113</v>
      </c>
      <c r="D117" s="71"/>
      <c r="E117" s="90"/>
      <c r="F117" s="62"/>
      <c r="G117" s="30"/>
      <c r="H117" s="76" t="str">
        <f>IFERROR(IF(G117="","",VLOOKUP(G117,Cli!$D$5:$E$1505,2,0)),"")</f>
        <v/>
      </c>
      <c r="I117" s="73"/>
      <c r="J117" s="62"/>
      <c r="K117" s="74"/>
      <c r="L117" s="74"/>
      <c r="M117" s="79" t="str">
        <f t="shared" si="25"/>
        <v/>
      </c>
      <c r="N117" s="78" t="str">
        <f t="shared" si="26"/>
        <v/>
      </c>
      <c r="O117" s="85" t="str">
        <f t="shared" si="15"/>
        <v/>
      </c>
      <c r="P117" s="88"/>
      <c r="Q117" s="86"/>
      <c r="R117" s="92"/>
      <c r="S117" s="112" t="str">
        <f t="shared" si="16"/>
        <v/>
      </c>
      <c r="T117" s="92"/>
      <c r="U117" s="112" t="str">
        <f t="shared" si="17"/>
        <v/>
      </c>
      <c r="V117" s="92"/>
      <c r="W117" s="112" t="str">
        <f t="shared" si="17"/>
        <v/>
      </c>
      <c r="X117" s="92"/>
      <c r="Y117" s="112" t="str">
        <f t="shared" si="17"/>
        <v/>
      </c>
      <c r="Z117" s="92"/>
      <c r="AA117" s="112" t="str">
        <f t="shared" si="17"/>
        <v/>
      </c>
      <c r="AB117" s="92"/>
      <c r="AC117" s="112" t="str">
        <f t="shared" si="18"/>
        <v/>
      </c>
      <c r="AD117" s="92"/>
      <c r="AE117" s="112" t="str">
        <f t="shared" si="19"/>
        <v/>
      </c>
      <c r="AF117" s="92"/>
      <c r="AG117" s="112" t="str">
        <f t="shared" si="20"/>
        <v/>
      </c>
      <c r="AH117" s="92"/>
      <c r="AI117" s="112" t="str">
        <f t="shared" si="21"/>
        <v/>
      </c>
      <c r="AJ117" s="92"/>
      <c r="AK117" s="112" t="str">
        <f t="shared" si="22"/>
        <v/>
      </c>
      <c r="AL117" s="82"/>
      <c r="AM117" s="119" t="str">
        <f t="shared" si="23"/>
        <v/>
      </c>
      <c r="AN117" s="119" t="str">
        <f t="shared" si="24"/>
        <v/>
      </c>
    </row>
    <row r="118" spans="2:40" ht="54.95" customHeight="1" x14ac:dyDescent="0.25">
      <c r="B118" s="84"/>
      <c r="C118" s="56">
        <v>114</v>
      </c>
      <c r="D118" s="71"/>
      <c r="E118" s="90"/>
      <c r="F118" s="62"/>
      <c r="G118" s="30"/>
      <c r="H118" s="76" t="str">
        <f>IFERROR(IF(G118="","",VLOOKUP(G118,Cli!$D$5:$E$1505,2,0)),"")</f>
        <v/>
      </c>
      <c r="I118" s="73"/>
      <c r="J118" s="62"/>
      <c r="K118" s="74"/>
      <c r="L118" s="74"/>
      <c r="M118" s="79" t="str">
        <f t="shared" si="25"/>
        <v/>
      </c>
      <c r="N118" s="78" t="str">
        <f t="shared" si="26"/>
        <v/>
      </c>
      <c r="O118" s="85" t="str">
        <f t="shared" si="15"/>
        <v/>
      </c>
      <c r="P118" s="88"/>
      <c r="Q118" s="86"/>
      <c r="R118" s="92"/>
      <c r="S118" s="112" t="str">
        <f t="shared" si="16"/>
        <v/>
      </c>
      <c r="T118" s="92"/>
      <c r="U118" s="112" t="str">
        <f t="shared" si="17"/>
        <v/>
      </c>
      <c r="V118" s="92"/>
      <c r="W118" s="112" t="str">
        <f t="shared" si="17"/>
        <v/>
      </c>
      <c r="X118" s="92"/>
      <c r="Y118" s="112" t="str">
        <f t="shared" si="17"/>
        <v/>
      </c>
      <c r="Z118" s="92"/>
      <c r="AA118" s="112" t="str">
        <f t="shared" si="17"/>
        <v/>
      </c>
      <c r="AB118" s="92"/>
      <c r="AC118" s="112" t="str">
        <f t="shared" si="18"/>
        <v/>
      </c>
      <c r="AD118" s="92"/>
      <c r="AE118" s="112" t="str">
        <f t="shared" si="19"/>
        <v/>
      </c>
      <c r="AF118" s="92"/>
      <c r="AG118" s="112" t="str">
        <f t="shared" si="20"/>
        <v/>
      </c>
      <c r="AH118" s="92"/>
      <c r="AI118" s="112" t="str">
        <f t="shared" si="21"/>
        <v/>
      </c>
      <c r="AJ118" s="92"/>
      <c r="AK118" s="112" t="str">
        <f t="shared" si="22"/>
        <v/>
      </c>
      <c r="AL118" s="82"/>
      <c r="AM118" s="119" t="str">
        <f t="shared" si="23"/>
        <v/>
      </c>
      <c r="AN118" s="119" t="str">
        <f t="shared" si="24"/>
        <v/>
      </c>
    </row>
    <row r="119" spans="2:40" ht="54.95" customHeight="1" x14ac:dyDescent="0.25">
      <c r="B119" s="84"/>
      <c r="C119" s="56">
        <v>115</v>
      </c>
      <c r="D119" s="71"/>
      <c r="E119" s="90"/>
      <c r="F119" s="62"/>
      <c r="G119" s="30"/>
      <c r="H119" s="76" t="str">
        <f>IFERROR(IF(G119="","",VLOOKUP(G119,Cli!$D$5:$E$1505,2,0)),"")</f>
        <v/>
      </c>
      <c r="I119" s="73"/>
      <c r="J119" s="62"/>
      <c r="K119" s="74"/>
      <c r="L119" s="74"/>
      <c r="M119" s="79" t="str">
        <f t="shared" si="25"/>
        <v/>
      </c>
      <c r="N119" s="78" t="str">
        <f t="shared" si="26"/>
        <v/>
      </c>
      <c r="O119" s="85" t="str">
        <f t="shared" si="15"/>
        <v/>
      </c>
      <c r="P119" s="88"/>
      <c r="Q119" s="86"/>
      <c r="R119" s="92"/>
      <c r="S119" s="112" t="str">
        <f t="shared" si="16"/>
        <v/>
      </c>
      <c r="T119" s="92"/>
      <c r="U119" s="112" t="str">
        <f t="shared" si="17"/>
        <v/>
      </c>
      <c r="V119" s="92"/>
      <c r="W119" s="112" t="str">
        <f t="shared" si="17"/>
        <v/>
      </c>
      <c r="X119" s="92"/>
      <c r="Y119" s="112" t="str">
        <f t="shared" si="17"/>
        <v/>
      </c>
      <c r="Z119" s="92"/>
      <c r="AA119" s="112" t="str">
        <f t="shared" si="17"/>
        <v/>
      </c>
      <c r="AB119" s="92"/>
      <c r="AC119" s="112" t="str">
        <f t="shared" si="18"/>
        <v/>
      </c>
      <c r="AD119" s="92"/>
      <c r="AE119" s="112" t="str">
        <f t="shared" si="19"/>
        <v/>
      </c>
      <c r="AF119" s="92"/>
      <c r="AG119" s="112" t="str">
        <f t="shared" si="20"/>
        <v/>
      </c>
      <c r="AH119" s="92"/>
      <c r="AI119" s="112" t="str">
        <f t="shared" si="21"/>
        <v/>
      </c>
      <c r="AJ119" s="92"/>
      <c r="AK119" s="112" t="str">
        <f t="shared" si="22"/>
        <v/>
      </c>
      <c r="AL119" s="82"/>
      <c r="AM119" s="119" t="str">
        <f t="shared" si="23"/>
        <v/>
      </c>
      <c r="AN119" s="119" t="str">
        <f t="shared" si="24"/>
        <v/>
      </c>
    </row>
    <row r="120" spans="2:40" ht="54.95" customHeight="1" x14ac:dyDescent="0.25">
      <c r="B120" s="84"/>
      <c r="C120" s="56">
        <v>116</v>
      </c>
      <c r="D120" s="71"/>
      <c r="E120" s="90"/>
      <c r="F120" s="62"/>
      <c r="G120" s="30"/>
      <c r="H120" s="76" t="str">
        <f>IFERROR(IF(G120="","",VLOOKUP(G120,Cli!$D$5:$E$1505,2,0)),"")</f>
        <v/>
      </c>
      <c r="I120" s="73"/>
      <c r="J120" s="62"/>
      <c r="K120" s="74"/>
      <c r="L120" s="74"/>
      <c r="M120" s="79" t="str">
        <f t="shared" si="25"/>
        <v/>
      </c>
      <c r="N120" s="78" t="str">
        <f t="shared" si="26"/>
        <v/>
      </c>
      <c r="O120" s="85" t="str">
        <f t="shared" si="15"/>
        <v/>
      </c>
      <c r="P120" s="88"/>
      <c r="Q120" s="86"/>
      <c r="R120" s="92"/>
      <c r="S120" s="112" t="str">
        <f t="shared" si="16"/>
        <v/>
      </c>
      <c r="T120" s="92"/>
      <c r="U120" s="112" t="str">
        <f t="shared" si="17"/>
        <v/>
      </c>
      <c r="V120" s="92"/>
      <c r="W120" s="112" t="str">
        <f t="shared" si="17"/>
        <v/>
      </c>
      <c r="X120" s="92"/>
      <c r="Y120" s="112" t="str">
        <f t="shared" si="17"/>
        <v/>
      </c>
      <c r="Z120" s="92"/>
      <c r="AA120" s="112" t="str">
        <f t="shared" si="17"/>
        <v/>
      </c>
      <c r="AB120" s="92"/>
      <c r="AC120" s="112" t="str">
        <f t="shared" si="18"/>
        <v/>
      </c>
      <c r="AD120" s="92"/>
      <c r="AE120" s="112" t="str">
        <f t="shared" si="19"/>
        <v/>
      </c>
      <c r="AF120" s="92"/>
      <c r="AG120" s="112" t="str">
        <f t="shared" si="20"/>
        <v/>
      </c>
      <c r="AH120" s="92"/>
      <c r="AI120" s="112" t="str">
        <f t="shared" si="21"/>
        <v/>
      </c>
      <c r="AJ120" s="92"/>
      <c r="AK120" s="112" t="str">
        <f t="shared" si="22"/>
        <v/>
      </c>
      <c r="AL120" s="82"/>
      <c r="AM120" s="119" t="str">
        <f t="shared" si="23"/>
        <v/>
      </c>
      <c r="AN120" s="119" t="str">
        <f t="shared" si="24"/>
        <v/>
      </c>
    </row>
    <row r="121" spans="2:40" ht="54.95" customHeight="1" x14ac:dyDescent="0.25">
      <c r="B121" s="84"/>
      <c r="C121" s="56">
        <v>117</v>
      </c>
      <c r="D121" s="71"/>
      <c r="E121" s="90"/>
      <c r="F121" s="62"/>
      <c r="G121" s="30"/>
      <c r="H121" s="76" t="str">
        <f>IFERROR(IF(G121="","",VLOOKUP(G121,Cli!$D$5:$E$1505,2,0)),"")</f>
        <v/>
      </c>
      <c r="I121" s="73"/>
      <c r="J121" s="62"/>
      <c r="K121" s="74"/>
      <c r="L121" s="74"/>
      <c r="M121" s="79" t="str">
        <f t="shared" si="25"/>
        <v/>
      </c>
      <c r="N121" s="78" t="str">
        <f t="shared" si="26"/>
        <v/>
      </c>
      <c r="O121" s="85" t="str">
        <f t="shared" si="15"/>
        <v/>
      </c>
      <c r="P121" s="88"/>
      <c r="Q121" s="86"/>
      <c r="R121" s="92"/>
      <c r="S121" s="112" t="str">
        <f t="shared" si="16"/>
        <v/>
      </c>
      <c r="T121" s="92"/>
      <c r="U121" s="112" t="str">
        <f t="shared" si="17"/>
        <v/>
      </c>
      <c r="V121" s="92"/>
      <c r="W121" s="112" t="str">
        <f t="shared" si="17"/>
        <v/>
      </c>
      <c r="X121" s="92"/>
      <c r="Y121" s="112" t="str">
        <f t="shared" si="17"/>
        <v/>
      </c>
      <c r="Z121" s="92"/>
      <c r="AA121" s="112" t="str">
        <f t="shared" si="17"/>
        <v/>
      </c>
      <c r="AB121" s="92"/>
      <c r="AC121" s="112" t="str">
        <f t="shared" si="18"/>
        <v/>
      </c>
      <c r="AD121" s="92"/>
      <c r="AE121" s="112" t="str">
        <f t="shared" si="19"/>
        <v/>
      </c>
      <c r="AF121" s="92"/>
      <c r="AG121" s="112" t="str">
        <f t="shared" si="20"/>
        <v/>
      </c>
      <c r="AH121" s="92"/>
      <c r="AI121" s="112" t="str">
        <f t="shared" si="21"/>
        <v/>
      </c>
      <c r="AJ121" s="92"/>
      <c r="AK121" s="112" t="str">
        <f t="shared" si="22"/>
        <v/>
      </c>
      <c r="AL121" s="82"/>
      <c r="AM121" s="119" t="str">
        <f t="shared" si="23"/>
        <v/>
      </c>
      <c r="AN121" s="119" t="str">
        <f t="shared" si="24"/>
        <v/>
      </c>
    </row>
    <row r="122" spans="2:40" ht="54.95" customHeight="1" x14ac:dyDescent="0.25">
      <c r="B122" s="84"/>
      <c r="C122" s="56">
        <v>118</v>
      </c>
      <c r="D122" s="71"/>
      <c r="E122" s="90"/>
      <c r="F122" s="62"/>
      <c r="G122" s="30"/>
      <c r="H122" s="76" t="str">
        <f>IFERROR(IF(G122="","",VLOOKUP(G122,Cli!$D$5:$E$1505,2,0)),"")</f>
        <v/>
      </c>
      <c r="I122" s="73"/>
      <c r="J122" s="62"/>
      <c r="K122" s="74"/>
      <c r="L122" s="74"/>
      <c r="M122" s="79" t="str">
        <f t="shared" si="25"/>
        <v/>
      </c>
      <c r="N122" s="78" t="str">
        <f t="shared" si="26"/>
        <v/>
      </c>
      <c r="O122" s="85" t="str">
        <f t="shared" si="15"/>
        <v/>
      </c>
      <c r="P122" s="88"/>
      <c r="Q122" s="86"/>
      <c r="R122" s="92"/>
      <c r="S122" s="112" t="str">
        <f t="shared" si="16"/>
        <v/>
      </c>
      <c r="T122" s="92"/>
      <c r="U122" s="112" t="str">
        <f t="shared" si="17"/>
        <v/>
      </c>
      <c r="V122" s="92"/>
      <c r="W122" s="112" t="str">
        <f t="shared" si="17"/>
        <v/>
      </c>
      <c r="X122" s="92"/>
      <c r="Y122" s="112" t="str">
        <f t="shared" si="17"/>
        <v/>
      </c>
      <c r="Z122" s="92"/>
      <c r="AA122" s="112" t="str">
        <f t="shared" si="17"/>
        <v/>
      </c>
      <c r="AB122" s="92"/>
      <c r="AC122" s="112" t="str">
        <f t="shared" si="18"/>
        <v/>
      </c>
      <c r="AD122" s="92"/>
      <c r="AE122" s="112" t="str">
        <f t="shared" si="19"/>
        <v/>
      </c>
      <c r="AF122" s="92"/>
      <c r="AG122" s="112" t="str">
        <f t="shared" si="20"/>
        <v/>
      </c>
      <c r="AH122" s="92"/>
      <c r="AI122" s="112" t="str">
        <f t="shared" si="21"/>
        <v/>
      </c>
      <c r="AJ122" s="92"/>
      <c r="AK122" s="112" t="str">
        <f t="shared" si="22"/>
        <v/>
      </c>
      <c r="AL122" s="82"/>
      <c r="AM122" s="119" t="str">
        <f t="shared" si="23"/>
        <v/>
      </c>
      <c r="AN122" s="119" t="str">
        <f t="shared" si="24"/>
        <v/>
      </c>
    </row>
    <row r="123" spans="2:40" ht="54.95" customHeight="1" x14ac:dyDescent="0.25">
      <c r="B123" s="84"/>
      <c r="C123" s="56">
        <v>119</v>
      </c>
      <c r="D123" s="71"/>
      <c r="E123" s="90"/>
      <c r="F123" s="62"/>
      <c r="G123" s="30"/>
      <c r="H123" s="76" t="str">
        <f>IFERROR(IF(G123="","",VLOOKUP(G123,Cli!$D$5:$E$1505,2,0)),"")</f>
        <v/>
      </c>
      <c r="I123" s="73"/>
      <c r="J123" s="62"/>
      <c r="K123" s="74"/>
      <c r="L123" s="74"/>
      <c r="M123" s="79" t="str">
        <f t="shared" si="25"/>
        <v/>
      </c>
      <c r="N123" s="78" t="str">
        <f t="shared" si="26"/>
        <v/>
      </c>
      <c r="O123" s="85" t="str">
        <f t="shared" si="15"/>
        <v/>
      </c>
      <c r="P123" s="88"/>
      <c r="Q123" s="86"/>
      <c r="R123" s="92"/>
      <c r="S123" s="112" t="str">
        <f t="shared" si="16"/>
        <v/>
      </c>
      <c r="T123" s="92"/>
      <c r="U123" s="112" t="str">
        <f t="shared" si="17"/>
        <v/>
      </c>
      <c r="V123" s="92"/>
      <c r="W123" s="112" t="str">
        <f t="shared" si="17"/>
        <v/>
      </c>
      <c r="X123" s="92"/>
      <c r="Y123" s="112" t="str">
        <f t="shared" si="17"/>
        <v/>
      </c>
      <c r="Z123" s="92"/>
      <c r="AA123" s="112" t="str">
        <f t="shared" si="17"/>
        <v/>
      </c>
      <c r="AB123" s="92"/>
      <c r="AC123" s="112" t="str">
        <f t="shared" si="18"/>
        <v/>
      </c>
      <c r="AD123" s="92"/>
      <c r="AE123" s="112" t="str">
        <f t="shared" si="19"/>
        <v/>
      </c>
      <c r="AF123" s="92"/>
      <c r="AG123" s="112" t="str">
        <f t="shared" si="20"/>
        <v/>
      </c>
      <c r="AH123" s="92"/>
      <c r="AI123" s="112" t="str">
        <f t="shared" si="21"/>
        <v/>
      </c>
      <c r="AJ123" s="92"/>
      <c r="AK123" s="112" t="str">
        <f t="shared" si="22"/>
        <v/>
      </c>
      <c r="AL123" s="82"/>
      <c r="AM123" s="119" t="str">
        <f t="shared" si="23"/>
        <v/>
      </c>
      <c r="AN123" s="119" t="str">
        <f t="shared" si="24"/>
        <v/>
      </c>
    </row>
    <row r="124" spans="2:40" ht="54.95" customHeight="1" x14ac:dyDescent="0.25">
      <c r="B124" s="84"/>
      <c r="C124" s="56">
        <v>120</v>
      </c>
      <c r="D124" s="71"/>
      <c r="E124" s="90"/>
      <c r="F124" s="62"/>
      <c r="G124" s="30"/>
      <c r="H124" s="76" t="str">
        <f>IFERROR(IF(G124="","",VLOOKUP(G124,Cli!$D$5:$E$1505,2,0)),"")</f>
        <v/>
      </c>
      <c r="I124" s="73"/>
      <c r="J124" s="62"/>
      <c r="K124" s="74"/>
      <c r="L124" s="74"/>
      <c r="M124" s="79" t="str">
        <f t="shared" si="25"/>
        <v/>
      </c>
      <c r="N124" s="78" t="str">
        <f t="shared" si="26"/>
        <v/>
      </c>
      <c r="O124" s="85" t="str">
        <f t="shared" si="15"/>
        <v/>
      </c>
      <c r="P124" s="88"/>
      <c r="Q124" s="86"/>
      <c r="R124" s="92"/>
      <c r="S124" s="112" t="str">
        <f t="shared" si="16"/>
        <v/>
      </c>
      <c r="T124" s="92"/>
      <c r="U124" s="112" t="str">
        <f t="shared" si="17"/>
        <v/>
      </c>
      <c r="V124" s="92"/>
      <c r="W124" s="112" t="str">
        <f t="shared" si="17"/>
        <v/>
      </c>
      <c r="X124" s="92"/>
      <c r="Y124" s="112" t="str">
        <f t="shared" si="17"/>
        <v/>
      </c>
      <c r="Z124" s="92"/>
      <c r="AA124" s="112" t="str">
        <f t="shared" si="17"/>
        <v/>
      </c>
      <c r="AB124" s="92"/>
      <c r="AC124" s="112" t="str">
        <f t="shared" si="18"/>
        <v/>
      </c>
      <c r="AD124" s="92"/>
      <c r="AE124" s="112" t="str">
        <f t="shared" si="19"/>
        <v/>
      </c>
      <c r="AF124" s="92"/>
      <c r="AG124" s="112" t="str">
        <f t="shared" si="20"/>
        <v/>
      </c>
      <c r="AH124" s="92"/>
      <c r="AI124" s="112" t="str">
        <f t="shared" si="21"/>
        <v/>
      </c>
      <c r="AJ124" s="92"/>
      <c r="AK124" s="112" t="str">
        <f t="shared" si="22"/>
        <v/>
      </c>
      <c r="AL124" s="82"/>
      <c r="AM124" s="119" t="str">
        <f t="shared" si="23"/>
        <v/>
      </c>
      <c r="AN124" s="119" t="str">
        <f t="shared" si="24"/>
        <v/>
      </c>
    </row>
    <row r="125" spans="2:40" ht="54.95" customHeight="1" x14ac:dyDescent="0.25">
      <c r="B125" s="84"/>
      <c r="C125" s="56">
        <v>121</v>
      </c>
      <c r="D125" s="71"/>
      <c r="E125" s="90"/>
      <c r="F125" s="62"/>
      <c r="G125" s="30"/>
      <c r="H125" s="76" t="str">
        <f>IFERROR(IF(G125="","",VLOOKUP(G125,Cli!$D$5:$E$1505,2,0)),"")</f>
        <v/>
      </c>
      <c r="I125" s="73"/>
      <c r="J125" s="62"/>
      <c r="K125" s="74"/>
      <c r="L125" s="74"/>
      <c r="M125" s="79" t="str">
        <f t="shared" si="25"/>
        <v/>
      </c>
      <c r="N125" s="78" t="str">
        <f t="shared" si="26"/>
        <v/>
      </c>
      <c r="O125" s="85" t="str">
        <f t="shared" si="15"/>
        <v/>
      </c>
      <c r="P125" s="88"/>
      <c r="Q125" s="86"/>
      <c r="R125" s="92"/>
      <c r="S125" s="112" t="str">
        <f t="shared" si="16"/>
        <v/>
      </c>
      <c r="T125" s="92"/>
      <c r="U125" s="112" t="str">
        <f t="shared" si="17"/>
        <v/>
      </c>
      <c r="V125" s="92"/>
      <c r="W125" s="112" t="str">
        <f t="shared" si="17"/>
        <v/>
      </c>
      <c r="X125" s="92"/>
      <c r="Y125" s="112" t="str">
        <f t="shared" si="17"/>
        <v/>
      </c>
      <c r="Z125" s="92"/>
      <c r="AA125" s="112" t="str">
        <f t="shared" si="17"/>
        <v/>
      </c>
      <c r="AB125" s="92"/>
      <c r="AC125" s="112" t="str">
        <f t="shared" si="18"/>
        <v/>
      </c>
      <c r="AD125" s="92"/>
      <c r="AE125" s="112" t="str">
        <f t="shared" si="19"/>
        <v/>
      </c>
      <c r="AF125" s="92"/>
      <c r="AG125" s="112" t="str">
        <f t="shared" si="20"/>
        <v/>
      </c>
      <c r="AH125" s="92"/>
      <c r="AI125" s="112" t="str">
        <f t="shared" si="21"/>
        <v/>
      </c>
      <c r="AJ125" s="92"/>
      <c r="AK125" s="112" t="str">
        <f t="shared" si="22"/>
        <v/>
      </c>
      <c r="AL125" s="82"/>
      <c r="AM125" s="119" t="str">
        <f t="shared" si="23"/>
        <v/>
      </c>
      <c r="AN125" s="119" t="str">
        <f t="shared" si="24"/>
        <v/>
      </c>
    </row>
    <row r="126" spans="2:40" ht="54.95" customHeight="1" x14ac:dyDescent="0.25">
      <c r="B126" s="84"/>
      <c r="C126" s="56">
        <v>122</v>
      </c>
      <c r="D126" s="71"/>
      <c r="E126" s="90"/>
      <c r="F126" s="62"/>
      <c r="G126" s="30"/>
      <c r="H126" s="76" t="str">
        <f>IFERROR(IF(G126="","",VLOOKUP(G126,Cli!$D$5:$E$1505,2,0)),"")</f>
        <v/>
      </c>
      <c r="I126" s="73"/>
      <c r="J126" s="62"/>
      <c r="K126" s="74"/>
      <c r="L126" s="74"/>
      <c r="M126" s="79" t="str">
        <f t="shared" si="25"/>
        <v/>
      </c>
      <c r="N126" s="78" t="str">
        <f t="shared" si="26"/>
        <v/>
      </c>
      <c r="O126" s="85" t="str">
        <f t="shared" si="15"/>
        <v/>
      </c>
      <c r="P126" s="88"/>
      <c r="Q126" s="86"/>
      <c r="R126" s="92"/>
      <c r="S126" s="112" t="str">
        <f t="shared" si="16"/>
        <v/>
      </c>
      <c r="T126" s="92"/>
      <c r="U126" s="112" t="str">
        <f t="shared" si="17"/>
        <v/>
      </c>
      <c r="V126" s="92"/>
      <c r="W126" s="112" t="str">
        <f t="shared" si="17"/>
        <v/>
      </c>
      <c r="X126" s="92"/>
      <c r="Y126" s="112" t="str">
        <f t="shared" si="17"/>
        <v/>
      </c>
      <c r="Z126" s="92"/>
      <c r="AA126" s="112" t="str">
        <f t="shared" si="17"/>
        <v/>
      </c>
      <c r="AB126" s="92"/>
      <c r="AC126" s="112" t="str">
        <f t="shared" si="18"/>
        <v/>
      </c>
      <c r="AD126" s="92"/>
      <c r="AE126" s="112" t="str">
        <f t="shared" si="19"/>
        <v/>
      </c>
      <c r="AF126" s="92"/>
      <c r="AG126" s="112" t="str">
        <f t="shared" si="20"/>
        <v/>
      </c>
      <c r="AH126" s="92"/>
      <c r="AI126" s="112" t="str">
        <f t="shared" si="21"/>
        <v/>
      </c>
      <c r="AJ126" s="92"/>
      <c r="AK126" s="112" t="str">
        <f t="shared" si="22"/>
        <v/>
      </c>
      <c r="AL126" s="82"/>
      <c r="AM126" s="119" t="str">
        <f t="shared" si="23"/>
        <v/>
      </c>
      <c r="AN126" s="119" t="str">
        <f t="shared" si="24"/>
        <v/>
      </c>
    </row>
    <row r="127" spans="2:40" ht="54.95" customHeight="1" x14ac:dyDescent="0.25">
      <c r="B127" s="84"/>
      <c r="C127" s="56">
        <v>123</v>
      </c>
      <c r="D127" s="71"/>
      <c r="E127" s="90"/>
      <c r="F127" s="62"/>
      <c r="G127" s="30"/>
      <c r="H127" s="76" t="str">
        <f>IFERROR(IF(G127="","",VLOOKUP(G127,Cli!$D$5:$E$1505,2,0)),"")</f>
        <v/>
      </c>
      <c r="I127" s="73"/>
      <c r="J127" s="62"/>
      <c r="K127" s="74"/>
      <c r="L127" s="74"/>
      <c r="M127" s="79" t="str">
        <f t="shared" si="25"/>
        <v/>
      </c>
      <c r="N127" s="78" t="str">
        <f t="shared" si="26"/>
        <v/>
      </c>
      <c r="O127" s="85" t="str">
        <f t="shared" si="15"/>
        <v/>
      </c>
      <c r="P127" s="88"/>
      <c r="Q127" s="86"/>
      <c r="R127" s="92"/>
      <c r="S127" s="112" t="str">
        <f t="shared" si="16"/>
        <v/>
      </c>
      <c r="T127" s="92"/>
      <c r="U127" s="112" t="str">
        <f t="shared" si="17"/>
        <v/>
      </c>
      <c r="V127" s="92"/>
      <c r="W127" s="112" t="str">
        <f t="shared" si="17"/>
        <v/>
      </c>
      <c r="X127" s="92"/>
      <c r="Y127" s="112" t="str">
        <f t="shared" si="17"/>
        <v/>
      </c>
      <c r="Z127" s="92"/>
      <c r="AA127" s="112" t="str">
        <f t="shared" si="17"/>
        <v/>
      </c>
      <c r="AB127" s="92"/>
      <c r="AC127" s="112" t="str">
        <f t="shared" si="18"/>
        <v/>
      </c>
      <c r="AD127" s="92"/>
      <c r="AE127" s="112" t="str">
        <f t="shared" si="19"/>
        <v/>
      </c>
      <c r="AF127" s="92"/>
      <c r="AG127" s="112" t="str">
        <f t="shared" si="20"/>
        <v/>
      </c>
      <c r="AH127" s="92"/>
      <c r="AI127" s="112" t="str">
        <f t="shared" si="21"/>
        <v/>
      </c>
      <c r="AJ127" s="92"/>
      <c r="AK127" s="112" t="str">
        <f t="shared" si="22"/>
        <v/>
      </c>
      <c r="AL127" s="82"/>
      <c r="AM127" s="119" t="str">
        <f t="shared" si="23"/>
        <v/>
      </c>
      <c r="AN127" s="119" t="str">
        <f t="shared" si="24"/>
        <v/>
      </c>
    </row>
    <row r="128" spans="2:40" ht="54.95" customHeight="1" x14ac:dyDescent="0.25">
      <c r="B128" s="84"/>
      <c r="C128" s="56">
        <v>124</v>
      </c>
      <c r="D128" s="71"/>
      <c r="E128" s="90"/>
      <c r="F128" s="62"/>
      <c r="G128" s="30"/>
      <c r="H128" s="76" t="str">
        <f>IFERROR(IF(G128="","",VLOOKUP(G128,Cli!$D$5:$E$1505,2,0)),"")</f>
        <v/>
      </c>
      <c r="I128" s="73"/>
      <c r="J128" s="62"/>
      <c r="K128" s="74"/>
      <c r="L128" s="74"/>
      <c r="M128" s="79" t="str">
        <f t="shared" si="25"/>
        <v/>
      </c>
      <c r="N128" s="78" t="str">
        <f t="shared" si="26"/>
        <v/>
      </c>
      <c r="O128" s="85" t="str">
        <f t="shared" si="15"/>
        <v/>
      </c>
      <c r="P128" s="88"/>
      <c r="Q128" s="86"/>
      <c r="R128" s="92"/>
      <c r="S128" s="112" t="str">
        <f t="shared" si="16"/>
        <v/>
      </c>
      <c r="T128" s="92"/>
      <c r="U128" s="112" t="str">
        <f t="shared" si="17"/>
        <v/>
      </c>
      <c r="V128" s="92"/>
      <c r="W128" s="112" t="str">
        <f t="shared" si="17"/>
        <v/>
      </c>
      <c r="X128" s="92"/>
      <c r="Y128" s="112" t="str">
        <f t="shared" si="17"/>
        <v/>
      </c>
      <c r="Z128" s="92"/>
      <c r="AA128" s="112" t="str">
        <f t="shared" si="17"/>
        <v/>
      </c>
      <c r="AB128" s="92"/>
      <c r="AC128" s="112" t="str">
        <f t="shared" si="18"/>
        <v/>
      </c>
      <c r="AD128" s="92"/>
      <c r="AE128" s="112" t="str">
        <f t="shared" si="19"/>
        <v/>
      </c>
      <c r="AF128" s="92"/>
      <c r="AG128" s="112" t="str">
        <f t="shared" si="20"/>
        <v/>
      </c>
      <c r="AH128" s="92"/>
      <c r="AI128" s="112" t="str">
        <f t="shared" si="21"/>
        <v/>
      </c>
      <c r="AJ128" s="92"/>
      <c r="AK128" s="112" t="str">
        <f t="shared" si="22"/>
        <v/>
      </c>
      <c r="AL128" s="82"/>
      <c r="AM128" s="119" t="str">
        <f t="shared" si="23"/>
        <v/>
      </c>
      <c r="AN128" s="119" t="str">
        <f t="shared" si="24"/>
        <v/>
      </c>
    </row>
    <row r="129" spans="2:40" ht="54.95" customHeight="1" x14ac:dyDescent="0.25">
      <c r="B129" s="84"/>
      <c r="C129" s="56">
        <v>125</v>
      </c>
      <c r="D129" s="71"/>
      <c r="E129" s="90"/>
      <c r="F129" s="62"/>
      <c r="G129" s="30"/>
      <c r="H129" s="76" t="str">
        <f>IFERROR(IF(G129="","",VLOOKUP(G129,Cli!$D$5:$E$1505,2,0)),"")</f>
        <v/>
      </c>
      <c r="I129" s="73"/>
      <c r="J129" s="62"/>
      <c r="K129" s="74"/>
      <c r="L129" s="74"/>
      <c r="M129" s="79" t="str">
        <f t="shared" si="25"/>
        <v/>
      </c>
      <c r="N129" s="78" t="str">
        <f t="shared" si="26"/>
        <v/>
      </c>
      <c r="O129" s="85" t="str">
        <f t="shared" si="15"/>
        <v/>
      </c>
      <c r="P129" s="88"/>
      <c r="Q129" s="86"/>
      <c r="R129" s="92"/>
      <c r="S129" s="112" t="str">
        <f t="shared" si="16"/>
        <v/>
      </c>
      <c r="T129" s="92"/>
      <c r="U129" s="112" t="str">
        <f t="shared" si="17"/>
        <v/>
      </c>
      <c r="V129" s="92"/>
      <c r="W129" s="112" t="str">
        <f t="shared" si="17"/>
        <v/>
      </c>
      <c r="X129" s="92"/>
      <c r="Y129" s="112" t="str">
        <f t="shared" si="17"/>
        <v/>
      </c>
      <c r="Z129" s="92"/>
      <c r="AA129" s="112" t="str">
        <f t="shared" si="17"/>
        <v/>
      </c>
      <c r="AB129" s="92"/>
      <c r="AC129" s="112" t="str">
        <f t="shared" si="18"/>
        <v/>
      </c>
      <c r="AD129" s="92"/>
      <c r="AE129" s="112" t="str">
        <f t="shared" si="19"/>
        <v/>
      </c>
      <c r="AF129" s="92"/>
      <c r="AG129" s="112" t="str">
        <f t="shared" si="20"/>
        <v/>
      </c>
      <c r="AH129" s="92"/>
      <c r="AI129" s="112" t="str">
        <f t="shared" si="21"/>
        <v/>
      </c>
      <c r="AJ129" s="92"/>
      <c r="AK129" s="112" t="str">
        <f t="shared" si="22"/>
        <v/>
      </c>
      <c r="AL129" s="82"/>
      <c r="AM129" s="119" t="str">
        <f t="shared" si="23"/>
        <v/>
      </c>
      <c r="AN129" s="119" t="str">
        <f t="shared" si="24"/>
        <v/>
      </c>
    </row>
    <row r="130" spans="2:40" ht="54.95" customHeight="1" x14ac:dyDescent="0.25">
      <c r="B130" s="84"/>
      <c r="C130" s="56">
        <v>126</v>
      </c>
      <c r="D130" s="71"/>
      <c r="E130" s="90"/>
      <c r="F130" s="62"/>
      <c r="G130" s="30"/>
      <c r="H130" s="76" t="str">
        <f>IFERROR(IF(G130="","",VLOOKUP(G130,Cli!$D$5:$E$1505,2,0)),"")</f>
        <v/>
      </c>
      <c r="I130" s="73"/>
      <c r="J130" s="62"/>
      <c r="K130" s="74"/>
      <c r="L130" s="74"/>
      <c r="M130" s="79" t="str">
        <f t="shared" si="25"/>
        <v/>
      </c>
      <c r="N130" s="78" t="str">
        <f t="shared" si="26"/>
        <v/>
      </c>
      <c r="O130" s="85" t="str">
        <f t="shared" si="15"/>
        <v/>
      </c>
      <c r="P130" s="88"/>
      <c r="Q130" s="86"/>
      <c r="R130" s="92"/>
      <c r="S130" s="112" t="str">
        <f t="shared" si="16"/>
        <v/>
      </c>
      <c r="T130" s="92"/>
      <c r="U130" s="112" t="str">
        <f t="shared" si="17"/>
        <v/>
      </c>
      <c r="V130" s="92"/>
      <c r="W130" s="112" t="str">
        <f t="shared" si="17"/>
        <v/>
      </c>
      <c r="X130" s="92"/>
      <c r="Y130" s="112" t="str">
        <f t="shared" si="17"/>
        <v/>
      </c>
      <c r="Z130" s="92"/>
      <c r="AA130" s="112" t="str">
        <f t="shared" si="17"/>
        <v/>
      </c>
      <c r="AB130" s="92"/>
      <c r="AC130" s="112" t="str">
        <f t="shared" si="18"/>
        <v/>
      </c>
      <c r="AD130" s="92"/>
      <c r="AE130" s="112" t="str">
        <f t="shared" si="19"/>
        <v/>
      </c>
      <c r="AF130" s="92"/>
      <c r="AG130" s="112" t="str">
        <f t="shared" si="20"/>
        <v/>
      </c>
      <c r="AH130" s="92"/>
      <c r="AI130" s="112" t="str">
        <f t="shared" si="21"/>
        <v/>
      </c>
      <c r="AJ130" s="92"/>
      <c r="AK130" s="112" t="str">
        <f t="shared" si="22"/>
        <v/>
      </c>
      <c r="AL130" s="82"/>
      <c r="AM130" s="119" t="str">
        <f t="shared" si="23"/>
        <v/>
      </c>
      <c r="AN130" s="119" t="str">
        <f t="shared" si="24"/>
        <v/>
      </c>
    </row>
    <row r="131" spans="2:40" ht="54.95" customHeight="1" x14ac:dyDescent="0.25">
      <c r="B131" s="84"/>
      <c r="C131" s="56">
        <v>127</v>
      </c>
      <c r="D131" s="71"/>
      <c r="E131" s="90"/>
      <c r="F131" s="62"/>
      <c r="G131" s="30"/>
      <c r="H131" s="76" t="str">
        <f>IFERROR(IF(G131="","",VLOOKUP(G131,Cli!$D$5:$E$1505,2,0)),"")</f>
        <v/>
      </c>
      <c r="I131" s="73"/>
      <c r="J131" s="62"/>
      <c r="K131" s="74"/>
      <c r="L131" s="74"/>
      <c r="M131" s="79" t="str">
        <f t="shared" si="25"/>
        <v/>
      </c>
      <c r="N131" s="78" t="str">
        <f t="shared" si="26"/>
        <v/>
      </c>
      <c r="O131" s="85" t="str">
        <f t="shared" si="15"/>
        <v/>
      </c>
      <c r="P131" s="88"/>
      <c r="Q131" s="86"/>
      <c r="R131" s="92"/>
      <c r="S131" s="112" t="str">
        <f t="shared" si="16"/>
        <v/>
      </c>
      <c r="T131" s="92"/>
      <c r="U131" s="112" t="str">
        <f t="shared" si="17"/>
        <v/>
      </c>
      <c r="V131" s="92"/>
      <c r="W131" s="112" t="str">
        <f t="shared" si="17"/>
        <v/>
      </c>
      <c r="X131" s="92"/>
      <c r="Y131" s="112" t="str">
        <f t="shared" si="17"/>
        <v/>
      </c>
      <c r="Z131" s="92"/>
      <c r="AA131" s="112" t="str">
        <f t="shared" si="17"/>
        <v/>
      </c>
      <c r="AB131" s="92"/>
      <c r="AC131" s="112" t="str">
        <f t="shared" si="18"/>
        <v/>
      </c>
      <c r="AD131" s="92"/>
      <c r="AE131" s="112" t="str">
        <f t="shared" si="19"/>
        <v/>
      </c>
      <c r="AF131" s="92"/>
      <c r="AG131" s="112" t="str">
        <f t="shared" si="20"/>
        <v/>
      </c>
      <c r="AH131" s="92"/>
      <c r="AI131" s="112" t="str">
        <f t="shared" si="21"/>
        <v/>
      </c>
      <c r="AJ131" s="92"/>
      <c r="AK131" s="112" t="str">
        <f t="shared" si="22"/>
        <v/>
      </c>
      <c r="AL131" s="82"/>
      <c r="AM131" s="119" t="str">
        <f t="shared" si="23"/>
        <v/>
      </c>
      <c r="AN131" s="119" t="str">
        <f t="shared" si="24"/>
        <v/>
      </c>
    </row>
    <row r="132" spans="2:40" ht="54.95" customHeight="1" x14ac:dyDescent="0.25">
      <c r="B132" s="84"/>
      <c r="C132" s="56">
        <v>128</v>
      </c>
      <c r="D132" s="71"/>
      <c r="E132" s="90"/>
      <c r="F132" s="62"/>
      <c r="G132" s="30"/>
      <c r="H132" s="76" t="str">
        <f>IFERROR(IF(G132="","",VLOOKUP(G132,Cli!$D$5:$E$1505,2,0)),"")</f>
        <v/>
      </c>
      <c r="I132" s="73"/>
      <c r="J132" s="62"/>
      <c r="K132" s="74"/>
      <c r="L132" s="74"/>
      <c r="M132" s="79" t="str">
        <f t="shared" si="25"/>
        <v/>
      </c>
      <c r="N132" s="78" t="str">
        <f t="shared" si="26"/>
        <v/>
      </c>
      <c r="O132" s="85" t="str">
        <f t="shared" si="15"/>
        <v/>
      </c>
      <c r="P132" s="88"/>
      <c r="Q132" s="86"/>
      <c r="R132" s="92"/>
      <c r="S132" s="112" t="str">
        <f t="shared" si="16"/>
        <v/>
      </c>
      <c r="T132" s="92"/>
      <c r="U132" s="112" t="str">
        <f t="shared" si="17"/>
        <v/>
      </c>
      <c r="V132" s="92"/>
      <c r="W132" s="112" t="str">
        <f t="shared" si="17"/>
        <v/>
      </c>
      <c r="X132" s="92"/>
      <c r="Y132" s="112" t="str">
        <f t="shared" si="17"/>
        <v/>
      </c>
      <c r="Z132" s="92"/>
      <c r="AA132" s="112" t="str">
        <f t="shared" si="17"/>
        <v/>
      </c>
      <c r="AB132" s="92"/>
      <c r="AC132" s="112" t="str">
        <f t="shared" si="18"/>
        <v/>
      </c>
      <c r="AD132" s="92"/>
      <c r="AE132" s="112" t="str">
        <f t="shared" si="19"/>
        <v/>
      </c>
      <c r="AF132" s="92"/>
      <c r="AG132" s="112" t="str">
        <f t="shared" si="20"/>
        <v/>
      </c>
      <c r="AH132" s="92"/>
      <c r="AI132" s="112" t="str">
        <f t="shared" si="21"/>
        <v/>
      </c>
      <c r="AJ132" s="92"/>
      <c r="AK132" s="112" t="str">
        <f t="shared" si="22"/>
        <v/>
      </c>
      <c r="AL132" s="82"/>
      <c r="AM132" s="119" t="str">
        <f t="shared" si="23"/>
        <v/>
      </c>
      <c r="AN132" s="119" t="str">
        <f t="shared" si="24"/>
        <v/>
      </c>
    </row>
    <row r="133" spans="2:40" ht="54.95" customHeight="1" x14ac:dyDescent="0.25">
      <c r="B133" s="84"/>
      <c r="C133" s="56">
        <v>129</v>
      </c>
      <c r="D133" s="71"/>
      <c r="E133" s="90"/>
      <c r="F133" s="62"/>
      <c r="G133" s="30"/>
      <c r="H133" s="76" t="str">
        <f>IFERROR(IF(G133="","",VLOOKUP(G133,Cli!$D$5:$E$1505,2,0)),"")</f>
        <v/>
      </c>
      <c r="I133" s="73"/>
      <c r="J133" s="62"/>
      <c r="K133" s="74"/>
      <c r="L133" s="74"/>
      <c r="M133" s="79" t="str">
        <f t="shared" si="25"/>
        <v/>
      </c>
      <c r="N133" s="78" t="str">
        <f t="shared" si="26"/>
        <v/>
      </c>
      <c r="O133" s="85" t="str">
        <f t="shared" si="15"/>
        <v/>
      </c>
      <c r="P133" s="88"/>
      <c r="Q133" s="86"/>
      <c r="R133" s="92"/>
      <c r="S133" s="112" t="str">
        <f t="shared" si="16"/>
        <v/>
      </c>
      <c r="T133" s="92"/>
      <c r="U133" s="112" t="str">
        <f t="shared" si="17"/>
        <v/>
      </c>
      <c r="V133" s="92"/>
      <c r="W133" s="112" t="str">
        <f t="shared" si="17"/>
        <v/>
      </c>
      <c r="X133" s="92"/>
      <c r="Y133" s="112" t="str">
        <f t="shared" si="17"/>
        <v/>
      </c>
      <c r="Z133" s="92"/>
      <c r="AA133" s="112" t="str">
        <f t="shared" ref="AA133" si="27">IF(Z133="","",Y133+(Y133*Z133))</f>
        <v/>
      </c>
      <c r="AB133" s="92"/>
      <c r="AC133" s="112" t="str">
        <f t="shared" si="18"/>
        <v/>
      </c>
      <c r="AD133" s="92"/>
      <c r="AE133" s="112" t="str">
        <f t="shared" si="19"/>
        <v/>
      </c>
      <c r="AF133" s="92"/>
      <c r="AG133" s="112" t="str">
        <f t="shared" si="20"/>
        <v/>
      </c>
      <c r="AH133" s="92"/>
      <c r="AI133" s="112" t="str">
        <f t="shared" si="21"/>
        <v/>
      </c>
      <c r="AJ133" s="92"/>
      <c r="AK133" s="112" t="str">
        <f t="shared" si="22"/>
        <v/>
      </c>
      <c r="AL133" s="82"/>
      <c r="AM133" s="119" t="str">
        <f t="shared" si="23"/>
        <v/>
      </c>
      <c r="AN133" s="119" t="str">
        <f t="shared" si="24"/>
        <v/>
      </c>
    </row>
    <row r="134" spans="2:40" ht="54.95" customHeight="1" x14ac:dyDescent="0.25">
      <c r="B134" s="84"/>
      <c r="C134" s="56">
        <v>130</v>
      </c>
      <c r="D134" s="71"/>
      <c r="E134" s="90"/>
      <c r="F134" s="62"/>
      <c r="G134" s="30"/>
      <c r="H134" s="76" t="str">
        <f>IFERROR(IF(G134="","",VLOOKUP(G134,Cli!$D$5:$E$1505,2,0)),"")</f>
        <v/>
      </c>
      <c r="I134" s="73"/>
      <c r="J134" s="62"/>
      <c r="K134" s="74"/>
      <c r="L134" s="74"/>
      <c r="M134" s="79" t="str">
        <f t="shared" si="25"/>
        <v/>
      </c>
      <c r="N134" s="78" t="str">
        <f t="shared" si="26"/>
        <v/>
      </c>
      <c r="O134" s="85" t="str">
        <f t="shared" ref="O134:O197" si="28">IF(N134="","",IF(P134="",IF(N134=0,"Vencido","Ativo"),IF(P134="Sim",IF(N134=0,"Renovado","Ativo"),IF(P134="Não",IF(N134=0,"Vencido","Ativo")))))</f>
        <v/>
      </c>
      <c r="P134" s="88"/>
      <c r="Q134" s="86"/>
      <c r="R134" s="92"/>
      <c r="S134" s="112" t="str">
        <f t="shared" ref="S134:S197" si="29">IF(R134="","",I134+(I134*R134))</f>
        <v/>
      </c>
      <c r="T134" s="92"/>
      <c r="U134" s="112" t="str">
        <f t="shared" ref="U134:AA197" si="30">IF(T134="","",S134+(S134*T134))</f>
        <v/>
      </c>
      <c r="V134" s="92"/>
      <c r="W134" s="112" t="str">
        <f t="shared" si="30"/>
        <v/>
      </c>
      <c r="X134" s="92"/>
      <c r="Y134" s="112" t="str">
        <f t="shared" si="30"/>
        <v/>
      </c>
      <c r="Z134" s="92"/>
      <c r="AA134" s="112" t="str">
        <f t="shared" si="30"/>
        <v/>
      </c>
      <c r="AB134" s="92"/>
      <c r="AC134" s="112" t="str">
        <f t="shared" ref="AC134:AC197" si="31">IF(AB134="","",AA134+(AA134*AB134))</f>
        <v/>
      </c>
      <c r="AD134" s="92"/>
      <c r="AE134" s="112" t="str">
        <f t="shared" ref="AE134:AE197" si="32">IF(AD134="","",AC134+(AC134*AD134))</f>
        <v/>
      </c>
      <c r="AF134" s="92"/>
      <c r="AG134" s="112" t="str">
        <f t="shared" ref="AG134:AG197" si="33">IF(AF134="","",AE134+(AE134*AF134))</f>
        <v/>
      </c>
      <c r="AH134" s="92"/>
      <c r="AI134" s="112" t="str">
        <f t="shared" ref="AI134:AI197" si="34">IF(AH134="","",AG134+(AG134*AH134))</f>
        <v/>
      </c>
      <c r="AJ134" s="92"/>
      <c r="AK134" s="112" t="str">
        <f t="shared" ref="AK134:AK197" si="35">IF(AJ134="","",AI134+(AI134*AJ134))</f>
        <v/>
      </c>
      <c r="AL134" s="82"/>
      <c r="AM134" s="119" t="str">
        <f t="shared" ref="AM134:AM197" si="36">IFERROR(IF(D134="","",MONTH(D134)),0)</f>
        <v/>
      </c>
      <c r="AN134" s="119" t="str">
        <f t="shared" ref="AN134:AN197" si="37">IF(D134="","",YEAR(D134))</f>
        <v/>
      </c>
    </row>
    <row r="135" spans="2:40" ht="54.95" customHeight="1" x14ac:dyDescent="0.25">
      <c r="B135" s="84"/>
      <c r="C135" s="56">
        <v>131</v>
      </c>
      <c r="D135" s="71"/>
      <c r="E135" s="90"/>
      <c r="F135" s="62"/>
      <c r="G135" s="30"/>
      <c r="H135" s="76" t="str">
        <f>IFERROR(IF(G135="","",VLOOKUP(G135,Cli!$D$5:$E$1505,2,0)),"")</f>
        <v/>
      </c>
      <c r="I135" s="73"/>
      <c r="J135" s="62"/>
      <c r="K135" s="74"/>
      <c r="L135" s="74"/>
      <c r="M135" s="79" t="str">
        <f t="shared" si="25"/>
        <v/>
      </c>
      <c r="N135" s="78" t="str">
        <f t="shared" si="26"/>
        <v/>
      </c>
      <c r="O135" s="85" t="str">
        <f t="shared" si="28"/>
        <v/>
      </c>
      <c r="P135" s="88"/>
      <c r="Q135" s="86"/>
      <c r="R135" s="92"/>
      <c r="S135" s="112" t="str">
        <f t="shared" si="29"/>
        <v/>
      </c>
      <c r="T135" s="92"/>
      <c r="U135" s="112" t="str">
        <f t="shared" si="30"/>
        <v/>
      </c>
      <c r="V135" s="92"/>
      <c r="W135" s="112" t="str">
        <f t="shared" si="30"/>
        <v/>
      </c>
      <c r="X135" s="92"/>
      <c r="Y135" s="112" t="str">
        <f t="shared" si="30"/>
        <v/>
      </c>
      <c r="Z135" s="92"/>
      <c r="AA135" s="112" t="str">
        <f t="shared" si="30"/>
        <v/>
      </c>
      <c r="AB135" s="92"/>
      <c r="AC135" s="112" t="str">
        <f t="shared" si="31"/>
        <v/>
      </c>
      <c r="AD135" s="92"/>
      <c r="AE135" s="112" t="str">
        <f t="shared" si="32"/>
        <v/>
      </c>
      <c r="AF135" s="92"/>
      <c r="AG135" s="112" t="str">
        <f t="shared" si="33"/>
        <v/>
      </c>
      <c r="AH135" s="92"/>
      <c r="AI135" s="112" t="str">
        <f t="shared" si="34"/>
        <v/>
      </c>
      <c r="AJ135" s="92"/>
      <c r="AK135" s="112" t="str">
        <f t="shared" si="35"/>
        <v/>
      </c>
      <c r="AL135" s="82"/>
      <c r="AM135" s="119" t="str">
        <f t="shared" si="36"/>
        <v/>
      </c>
      <c r="AN135" s="119" t="str">
        <f t="shared" si="37"/>
        <v/>
      </c>
    </row>
    <row r="136" spans="2:40" ht="54.95" customHeight="1" x14ac:dyDescent="0.25">
      <c r="B136" s="84"/>
      <c r="C136" s="56">
        <v>132</v>
      </c>
      <c r="D136" s="71"/>
      <c r="E136" s="90"/>
      <c r="F136" s="62"/>
      <c r="G136" s="30"/>
      <c r="H136" s="76" t="str">
        <f>IFERROR(IF(G136="","",VLOOKUP(G136,Cli!$D$5:$E$1505,2,0)),"")</f>
        <v/>
      </c>
      <c r="I136" s="73"/>
      <c r="J136" s="62"/>
      <c r="K136" s="74"/>
      <c r="L136" s="74"/>
      <c r="M136" s="79" t="str">
        <f t="shared" ref="M136:M199" si="38">IF(L136="","",L136-K136)</f>
        <v/>
      </c>
      <c r="N136" s="78" t="str">
        <f t="shared" ref="N136:N199" si="39">IF(L136="","",IF($M$3&gt;=L136,0,L136-$M$3))</f>
        <v/>
      </c>
      <c r="O136" s="85" t="str">
        <f t="shared" si="28"/>
        <v/>
      </c>
      <c r="P136" s="88"/>
      <c r="Q136" s="86"/>
      <c r="R136" s="92"/>
      <c r="S136" s="112" t="str">
        <f t="shared" si="29"/>
        <v/>
      </c>
      <c r="T136" s="92"/>
      <c r="U136" s="112" t="str">
        <f t="shared" si="30"/>
        <v/>
      </c>
      <c r="V136" s="92"/>
      <c r="W136" s="112" t="str">
        <f t="shared" si="30"/>
        <v/>
      </c>
      <c r="X136" s="92"/>
      <c r="Y136" s="112" t="str">
        <f t="shared" si="30"/>
        <v/>
      </c>
      <c r="Z136" s="92"/>
      <c r="AA136" s="112" t="str">
        <f t="shared" si="30"/>
        <v/>
      </c>
      <c r="AB136" s="92"/>
      <c r="AC136" s="112" t="str">
        <f t="shared" si="31"/>
        <v/>
      </c>
      <c r="AD136" s="92"/>
      <c r="AE136" s="112" t="str">
        <f t="shared" si="32"/>
        <v/>
      </c>
      <c r="AF136" s="92"/>
      <c r="AG136" s="112" t="str">
        <f t="shared" si="33"/>
        <v/>
      </c>
      <c r="AH136" s="92"/>
      <c r="AI136" s="112" t="str">
        <f t="shared" si="34"/>
        <v/>
      </c>
      <c r="AJ136" s="92"/>
      <c r="AK136" s="112" t="str">
        <f t="shared" si="35"/>
        <v/>
      </c>
      <c r="AL136" s="82"/>
      <c r="AM136" s="119" t="str">
        <f t="shared" si="36"/>
        <v/>
      </c>
      <c r="AN136" s="119" t="str">
        <f t="shared" si="37"/>
        <v/>
      </c>
    </row>
    <row r="137" spans="2:40" ht="54.95" customHeight="1" x14ac:dyDescent="0.25">
      <c r="B137" s="84"/>
      <c r="C137" s="56">
        <v>133</v>
      </c>
      <c r="D137" s="71"/>
      <c r="E137" s="90"/>
      <c r="F137" s="62"/>
      <c r="G137" s="30"/>
      <c r="H137" s="76" t="str">
        <f>IFERROR(IF(G137="","",VLOOKUP(G137,Cli!$D$5:$E$1505,2,0)),"")</f>
        <v/>
      </c>
      <c r="I137" s="73"/>
      <c r="J137" s="62"/>
      <c r="K137" s="74"/>
      <c r="L137" s="74"/>
      <c r="M137" s="79" t="str">
        <f t="shared" si="38"/>
        <v/>
      </c>
      <c r="N137" s="78" t="str">
        <f t="shared" si="39"/>
        <v/>
      </c>
      <c r="O137" s="85" t="str">
        <f t="shared" si="28"/>
        <v/>
      </c>
      <c r="P137" s="88"/>
      <c r="Q137" s="86"/>
      <c r="R137" s="92"/>
      <c r="S137" s="112" t="str">
        <f t="shared" si="29"/>
        <v/>
      </c>
      <c r="T137" s="92"/>
      <c r="U137" s="112" t="str">
        <f t="shared" si="30"/>
        <v/>
      </c>
      <c r="V137" s="92"/>
      <c r="W137" s="112" t="str">
        <f t="shared" si="30"/>
        <v/>
      </c>
      <c r="X137" s="92"/>
      <c r="Y137" s="112" t="str">
        <f t="shared" si="30"/>
        <v/>
      </c>
      <c r="Z137" s="92"/>
      <c r="AA137" s="112" t="str">
        <f t="shared" si="30"/>
        <v/>
      </c>
      <c r="AB137" s="92"/>
      <c r="AC137" s="112" t="str">
        <f t="shared" si="31"/>
        <v/>
      </c>
      <c r="AD137" s="92"/>
      <c r="AE137" s="112" t="str">
        <f t="shared" si="32"/>
        <v/>
      </c>
      <c r="AF137" s="92"/>
      <c r="AG137" s="112" t="str">
        <f t="shared" si="33"/>
        <v/>
      </c>
      <c r="AH137" s="92"/>
      <c r="AI137" s="112" t="str">
        <f t="shared" si="34"/>
        <v/>
      </c>
      <c r="AJ137" s="92"/>
      <c r="AK137" s="112" t="str">
        <f t="shared" si="35"/>
        <v/>
      </c>
      <c r="AL137" s="82"/>
      <c r="AM137" s="119" t="str">
        <f t="shared" si="36"/>
        <v/>
      </c>
      <c r="AN137" s="119" t="str">
        <f t="shared" si="37"/>
        <v/>
      </c>
    </row>
    <row r="138" spans="2:40" ht="54.95" customHeight="1" x14ac:dyDescent="0.25">
      <c r="B138" s="84"/>
      <c r="C138" s="56">
        <v>134</v>
      </c>
      <c r="D138" s="71"/>
      <c r="E138" s="90"/>
      <c r="F138" s="62"/>
      <c r="G138" s="30"/>
      <c r="H138" s="76" t="str">
        <f>IFERROR(IF(G138="","",VLOOKUP(G138,Cli!$D$5:$E$1505,2,0)),"")</f>
        <v/>
      </c>
      <c r="I138" s="73"/>
      <c r="J138" s="62"/>
      <c r="K138" s="74"/>
      <c r="L138" s="74"/>
      <c r="M138" s="79" t="str">
        <f t="shared" si="38"/>
        <v/>
      </c>
      <c r="N138" s="78" t="str">
        <f t="shared" si="39"/>
        <v/>
      </c>
      <c r="O138" s="85" t="str">
        <f t="shared" si="28"/>
        <v/>
      </c>
      <c r="P138" s="88"/>
      <c r="Q138" s="86"/>
      <c r="R138" s="92"/>
      <c r="S138" s="112" t="str">
        <f t="shared" si="29"/>
        <v/>
      </c>
      <c r="T138" s="92"/>
      <c r="U138" s="112" t="str">
        <f t="shared" si="30"/>
        <v/>
      </c>
      <c r="V138" s="92"/>
      <c r="W138" s="112" t="str">
        <f t="shared" si="30"/>
        <v/>
      </c>
      <c r="X138" s="92"/>
      <c r="Y138" s="112" t="str">
        <f t="shared" si="30"/>
        <v/>
      </c>
      <c r="Z138" s="92"/>
      <c r="AA138" s="112" t="str">
        <f t="shared" si="30"/>
        <v/>
      </c>
      <c r="AB138" s="92"/>
      <c r="AC138" s="112" t="str">
        <f t="shared" si="31"/>
        <v/>
      </c>
      <c r="AD138" s="92"/>
      <c r="AE138" s="112" t="str">
        <f t="shared" si="32"/>
        <v/>
      </c>
      <c r="AF138" s="92"/>
      <c r="AG138" s="112" t="str">
        <f t="shared" si="33"/>
        <v/>
      </c>
      <c r="AH138" s="92"/>
      <c r="AI138" s="112" t="str">
        <f t="shared" si="34"/>
        <v/>
      </c>
      <c r="AJ138" s="92"/>
      <c r="AK138" s="112" t="str">
        <f t="shared" si="35"/>
        <v/>
      </c>
      <c r="AL138" s="82"/>
      <c r="AM138" s="119" t="str">
        <f t="shared" si="36"/>
        <v/>
      </c>
      <c r="AN138" s="119" t="str">
        <f t="shared" si="37"/>
        <v/>
      </c>
    </row>
    <row r="139" spans="2:40" ht="54.95" customHeight="1" x14ac:dyDescent="0.25">
      <c r="B139" s="84"/>
      <c r="C139" s="56">
        <v>135</v>
      </c>
      <c r="D139" s="71"/>
      <c r="E139" s="90"/>
      <c r="F139" s="62"/>
      <c r="G139" s="30"/>
      <c r="H139" s="76" t="str">
        <f>IFERROR(IF(G139="","",VLOOKUP(G139,Cli!$D$5:$E$1505,2,0)),"")</f>
        <v/>
      </c>
      <c r="I139" s="73"/>
      <c r="J139" s="62"/>
      <c r="K139" s="74"/>
      <c r="L139" s="74"/>
      <c r="M139" s="79" t="str">
        <f t="shared" si="38"/>
        <v/>
      </c>
      <c r="N139" s="78" t="str">
        <f t="shared" si="39"/>
        <v/>
      </c>
      <c r="O139" s="85" t="str">
        <f t="shared" si="28"/>
        <v/>
      </c>
      <c r="P139" s="88"/>
      <c r="Q139" s="86"/>
      <c r="R139" s="92"/>
      <c r="S139" s="112" t="str">
        <f t="shared" si="29"/>
        <v/>
      </c>
      <c r="T139" s="92"/>
      <c r="U139" s="112" t="str">
        <f t="shared" si="30"/>
        <v/>
      </c>
      <c r="V139" s="92"/>
      <c r="W139" s="112" t="str">
        <f t="shared" si="30"/>
        <v/>
      </c>
      <c r="X139" s="92"/>
      <c r="Y139" s="112" t="str">
        <f t="shared" si="30"/>
        <v/>
      </c>
      <c r="Z139" s="92"/>
      <c r="AA139" s="112" t="str">
        <f t="shared" si="30"/>
        <v/>
      </c>
      <c r="AB139" s="92"/>
      <c r="AC139" s="112" t="str">
        <f t="shared" si="31"/>
        <v/>
      </c>
      <c r="AD139" s="92"/>
      <c r="AE139" s="112" t="str">
        <f t="shared" si="32"/>
        <v/>
      </c>
      <c r="AF139" s="92"/>
      <c r="AG139" s="112" t="str">
        <f t="shared" si="33"/>
        <v/>
      </c>
      <c r="AH139" s="92"/>
      <c r="AI139" s="112" t="str">
        <f t="shared" si="34"/>
        <v/>
      </c>
      <c r="AJ139" s="92"/>
      <c r="AK139" s="112" t="str">
        <f t="shared" si="35"/>
        <v/>
      </c>
      <c r="AL139" s="82"/>
      <c r="AM139" s="119" t="str">
        <f t="shared" si="36"/>
        <v/>
      </c>
      <c r="AN139" s="119" t="str">
        <f t="shared" si="37"/>
        <v/>
      </c>
    </row>
    <row r="140" spans="2:40" ht="54.95" customHeight="1" x14ac:dyDescent="0.25">
      <c r="B140" s="84"/>
      <c r="C140" s="56">
        <v>136</v>
      </c>
      <c r="D140" s="71"/>
      <c r="E140" s="90"/>
      <c r="F140" s="62"/>
      <c r="G140" s="30"/>
      <c r="H140" s="76" t="str">
        <f>IFERROR(IF(G140="","",VLOOKUP(G140,Cli!$D$5:$E$1505,2,0)),"")</f>
        <v/>
      </c>
      <c r="I140" s="73"/>
      <c r="J140" s="62"/>
      <c r="K140" s="74"/>
      <c r="L140" s="74"/>
      <c r="M140" s="79" t="str">
        <f t="shared" si="38"/>
        <v/>
      </c>
      <c r="N140" s="78" t="str">
        <f t="shared" si="39"/>
        <v/>
      </c>
      <c r="O140" s="85" t="str">
        <f t="shared" si="28"/>
        <v/>
      </c>
      <c r="P140" s="88"/>
      <c r="Q140" s="86"/>
      <c r="R140" s="92"/>
      <c r="S140" s="112" t="str">
        <f t="shared" si="29"/>
        <v/>
      </c>
      <c r="T140" s="92"/>
      <c r="U140" s="112" t="str">
        <f t="shared" si="30"/>
        <v/>
      </c>
      <c r="V140" s="92"/>
      <c r="W140" s="112" t="str">
        <f t="shared" si="30"/>
        <v/>
      </c>
      <c r="X140" s="92"/>
      <c r="Y140" s="112" t="str">
        <f t="shared" si="30"/>
        <v/>
      </c>
      <c r="Z140" s="92"/>
      <c r="AA140" s="112" t="str">
        <f t="shared" si="30"/>
        <v/>
      </c>
      <c r="AB140" s="92"/>
      <c r="AC140" s="112" t="str">
        <f t="shared" si="31"/>
        <v/>
      </c>
      <c r="AD140" s="92"/>
      <c r="AE140" s="112" t="str">
        <f t="shared" si="32"/>
        <v/>
      </c>
      <c r="AF140" s="92"/>
      <c r="AG140" s="112" t="str">
        <f t="shared" si="33"/>
        <v/>
      </c>
      <c r="AH140" s="92"/>
      <c r="AI140" s="112" t="str">
        <f t="shared" si="34"/>
        <v/>
      </c>
      <c r="AJ140" s="92"/>
      <c r="AK140" s="112" t="str">
        <f t="shared" si="35"/>
        <v/>
      </c>
      <c r="AL140" s="82"/>
      <c r="AM140" s="119" t="str">
        <f t="shared" si="36"/>
        <v/>
      </c>
      <c r="AN140" s="119" t="str">
        <f t="shared" si="37"/>
        <v/>
      </c>
    </row>
    <row r="141" spans="2:40" ht="54.95" customHeight="1" x14ac:dyDescent="0.25">
      <c r="B141" s="84"/>
      <c r="C141" s="56">
        <v>137</v>
      </c>
      <c r="D141" s="71"/>
      <c r="E141" s="90"/>
      <c r="F141" s="62"/>
      <c r="G141" s="30"/>
      <c r="H141" s="76" t="str">
        <f>IFERROR(IF(G141="","",VLOOKUP(G141,Cli!$D$5:$E$1505,2,0)),"")</f>
        <v/>
      </c>
      <c r="I141" s="73"/>
      <c r="J141" s="62"/>
      <c r="K141" s="74"/>
      <c r="L141" s="74"/>
      <c r="M141" s="79" t="str">
        <f t="shared" si="38"/>
        <v/>
      </c>
      <c r="N141" s="78" t="str">
        <f t="shared" si="39"/>
        <v/>
      </c>
      <c r="O141" s="85" t="str">
        <f t="shared" si="28"/>
        <v/>
      </c>
      <c r="P141" s="88"/>
      <c r="Q141" s="86"/>
      <c r="R141" s="92"/>
      <c r="S141" s="112" t="str">
        <f t="shared" si="29"/>
        <v/>
      </c>
      <c r="T141" s="92"/>
      <c r="U141" s="112" t="str">
        <f t="shared" si="30"/>
        <v/>
      </c>
      <c r="V141" s="92"/>
      <c r="W141" s="112" t="str">
        <f t="shared" si="30"/>
        <v/>
      </c>
      <c r="X141" s="92"/>
      <c r="Y141" s="112" t="str">
        <f t="shared" si="30"/>
        <v/>
      </c>
      <c r="Z141" s="92"/>
      <c r="AA141" s="112" t="str">
        <f t="shared" si="30"/>
        <v/>
      </c>
      <c r="AB141" s="92"/>
      <c r="AC141" s="112" t="str">
        <f t="shared" si="31"/>
        <v/>
      </c>
      <c r="AD141" s="92"/>
      <c r="AE141" s="112" t="str">
        <f t="shared" si="32"/>
        <v/>
      </c>
      <c r="AF141" s="92"/>
      <c r="AG141" s="112" t="str">
        <f t="shared" si="33"/>
        <v/>
      </c>
      <c r="AH141" s="92"/>
      <c r="AI141" s="112" t="str">
        <f t="shared" si="34"/>
        <v/>
      </c>
      <c r="AJ141" s="92"/>
      <c r="AK141" s="112" t="str">
        <f t="shared" si="35"/>
        <v/>
      </c>
      <c r="AL141" s="82"/>
      <c r="AM141" s="119" t="str">
        <f t="shared" si="36"/>
        <v/>
      </c>
      <c r="AN141" s="119" t="str">
        <f t="shared" si="37"/>
        <v/>
      </c>
    </row>
    <row r="142" spans="2:40" ht="54.95" customHeight="1" x14ac:dyDescent="0.25">
      <c r="B142" s="84"/>
      <c r="C142" s="56">
        <v>138</v>
      </c>
      <c r="D142" s="71"/>
      <c r="E142" s="90"/>
      <c r="F142" s="62"/>
      <c r="G142" s="30"/>
      <c r="H142" s="76" t="str">
        <f>IFERROR(IF(G142="","",VLOOKUP(G142,Cli!$D$5:$E$1505,2,0)),"")</f>
        <v/>
      </c>
      <c r="I142" s="73"/>
      <c r="J142" s="62"/>
      <c r="K142" s="74"/>
      <c r="L142" s="74"/>
      <c r="M142" s="79" t="str">
        <f t="shared" si="38"/>
        <v/>
      </c>
      <c r="N142" s="78" t="str">
        <f t="shared" si="39"/>
        <v/>
      </c>
      <c r="O142" s="85" t="str">
        <f t="shared" si="28"/>
        <v/>
      </c>
      <c r="P142" s="88"/>
      <c r="Q142" s="86"/>
      <c r="R142" s="92"/>
      <c r="S142" s="112" t="str">
        <f t="shared" si="29"/>
        <v/>
      </c>
      <c r="T142" s="92"/>
      <c r="U142" s="112" t="str">
        <f t="shared" si="30"/>
        <v/>
      </c>
      <c r="V142" s="92"/>
      <c r="W142" s="112" t="str">
        <f t="shared" si="30"/>
        <v/>
      </c>
      <c r="X142" s="92"/>
      <c r="Y142" s="112" t="str">
        <f t="shared" si="30"/>
        <v/>
      </c>
      <c r="Z142" s="92"/>
      <c r="AA142" s="112" t="str">
        <f t="shared" si="30"/>
        <v/>
      </c>
      <c r="AB142" s="92"/>
      <c r="AC142" s="112" t="str">
        <f t="shared" si="31"/>
        <v/>
      </c>
      <c r="AD142" s="92"/>
      <c r="AE142" s="112" t="str">
        <f t="shared" si="32"/>
        <v/>
      </c>
      <c r="AF142" s="92"/>
      <c r="AG142" s="112" t="str">
        <f t="shared" si="33"/>
        <v/>
      </c>
      <c r="AH142" s="92"/>
      <c r="AI142" s="112" t="str">
        <f t="shared" si="34"/>
        <v/>
      </c>
      <c r="AJ142" s="92"/>
      <c r="AK142" s="112" t="str">
        <f t="shared" si="35"/>
        <v/>
      </c>
      <c r="AL142" s="82"/>
      <c r="AM142" s="119" t="str">
        <f t="shared" si="36"/>
        <v/>
      </c>
      <c r="AN142" s="119" t="str">
        <f t="shared" si="37"/>
        <v/>
      </c>
    </row>
    <row r="143" spans="2:40" ht="54.95" customHeight="1" x14ac:dyDescent="0.25">
      <c r="B143" s="84"/>
      <c r="C143" s="56">
        <v>139</v>
      </c>
      <c r="D143" s="71"/>
      <c r="E143" s="90"/>
      <c r="F143" s="62"/>
      <c r="G143" s="30"/>
      <c r="H143" s="76" t="str">
        <f>IFERROR(IF(G143="","",VLOOKUP(G143,Cli!$D$5:$E$1505,2,0)),"")</f>
        <v/>
      </c>
      <c r="I143" s="73"/>
      <c r="J143" s="62"/>
      <c r="K143" s="74"/>
      <c r="L143" s="74"/>
      <c r="M143" s="79" t="str">
        <f t="shared" si="38"/>
        <v/>
      </c>
      <c r="N143" s="78" t="str">
        <f t="shared" si="39"/>
        <v/>
      </c>
      <c r="O143" s="85" t="str">
        <f t="shared" si="28"/>
        <v/>
      </c>
      <c r="P143" s="88"/>
      <c r="Q143" s="86"/>
      <c r="R143" s="92"/>
      <c r="S143" s="112" t="str">
        <f t="shared" si="29"/>
        <v/>
      </c>
      <c r="T143" s="92"/>
      <c r="U143" s="112" t="str">
        <f t="shared" si="30"/>
        <v/>
      </c>
      <c r="V143" s="92"/>
      <c r="W143" s="112" t="str">
        <f t="shared" si="30"/>
        <v/>
      </c>
      <c r="X143" s="92"/>
      <c r="Y143" s="112" t="str">
        <f t="shared" si="30"/>
        <v/>
      </c>
      <c r="Z143" s="92"/>
      <c r="AA143" s="112" t="str">
        <f t="shared" si="30"/>
        <v/>
      </c>
      <c r="AB143" s="92"/>
      <c r="AC143" s="112" t="str">
        <f t="shared" si="31"/>
        <v/>
      </c>
      <c r="AD143" s="92"/>
      <c r="AE143" s="112" t="str">
        <f t="shared" si="32"/>
        <v/>
      </c>
      <c r="AF143" s="92"/>
      <c r="AG143" s="112" t="str">
        <f t="shared" si="33"/>
        <v/>
      </c>
      <c r="AH143" s="92"/>
      <c r="AI143" s="112" t="str">
        <f t="shared" si="34"/>
        <v/>
      </c>
      <c r="AJ143" s="92"/>
      <c r="AK143" s="112" t="str">
        <f t="shared" si="35"/>
        <v/>
      </c>
      <c r="AL143" s="82"/>
      <c r="AM143" s="119" t="str">
        <f t="shared" si="36"/>
        <v/>
      </c>
      <c r="AN143" s="119" t="str">
        <f t="shared" si="37"/>
        <v/>
      </c>
    </row>
    <row r="144" spans="2:40" ht="54.95" customHeight="1" x14ac:dyDescent="0.25">
      <c r="B144" s="84"/>
      <c r="C144" s="56">
        <v>140</v>
      </c>
      <c r="D144" s="71"/>
      <c r="E144" s="90"/>
      <c r="F144" s="62"/>
      <c r="G144" s="30"/>
      <c r="H144" s="76" t="str">
        <f>IFERROR(IF(G144="","",VLOOKUP(G144,Cli!$D$5:$E$1505,2,0)),"")</f>
        <v/>
      </c>
      <c r="I144" s="73"/>
      <c r="J144" s="62"/>
      <c r="K144" s="74"/>
      <c r="L144" s="74"/>
      <c r="M144" s="79" t="str">
        <f t="shared" si="38"/>
        <v/>
      </c>
      <c r="N144" s="78" t="str">
        <f t="shared" si="39"/>
        <v/>
      </c>
      <c r="O144" s="85" t="str">
        <f t="shared" si="28"/>
        <v/>
      </c>
      <c r="P144" s="88"/>
      <c r="Q144" s="86"/>
      <c r="R144" s="92"/>
      <c r="S144" s="112" t="str">
        <f t="shared" si="29"/>
        <v/>
      </c>
      <c r="T144" s="92"/>
      <c r="U144" s="112" t="str">
        <f t="shared" si="30"/>
        <v/>
      </c>
      <c r="V144" s="92"/>
      <c r="W144" s="112" t="str">
        <f t="shared" si="30"/>
        <v/>
      </c>
      <c r="X144" s="92"/>
      <c r="Y144" s="112" t="str">
        <f t="shared" si="30"/>
        <v/>
      </c>
      <c r="Z144" s="92"/>
      <c r="AA144" s="112" t="str">
        <f t="shared" si="30"/>
        <v/>
      </c>
      <c r="AB144" s="92"/>
      <c r="AC144" s="112" t="str">
        <f t="shared" si="31"/>
        <v/>
      </c>
      <c r="AD144" s="92"/>
      <c r="AE144" s="112" t="str">
        <f t="shared" si="32"/>
        <v/>
      </c>
      <c r="AF144" s="92"/>
      <c r="AG144" s="112" t="str">
        <f t="shared" si="33"/>
        <v/>
      </c>
      <c r="AH144" s="92"/>
      <c r="AI144" s="112" t="str">
        <f t="shared" si="34"/>
        <v/>
      </c>
      <c r="AJ144" s="92"/>
      <c r="AK144" s="112" t="str">
        <f t="shared" si="35"/>
        <v/>
      </c>
      <c r="AL144" s="82"/>
      <c r="AM144" s="119" t="str">
        <f t="shared" si="36"/>
        <v/>
      </c>
      <c r="AN144" s="119" t="str">
        <f t="shared" si="37"/>
        <v/>
      </c>
    </row>
    <row r="145" spans="2:40" ht="54.95" customHeight="1" x14ac:dyDescent="0.25">
      <c r="B145" s="84"/>
      <c r="C145" s="56">
        <v>141</v>
      </c>
      <c r="D145" s="71"/>
      <c r="E145" s="90"/>
      <c r="F145" s="62"/>
      <c r="G145" s="30"/>
      <c r="H145" s="76" t="str">
        <f>IFERROR(IF(G145="","",VLOOKUP(G145,Cli!$D$5:$E$1505,2,0)),"")</f>
        <v/>
      </c>
      <c r="I145" s="73"/>
      <c r="J145" s="62"/>
      <c r="K145" s="74"/>
      <c r="L145" s="74"/>
      <c r="M145" s="79" t="str">
        <f t="shared" si="38"/>
        <v/>
      </c>
      <c r="N145" s="78" t="str">
        <f t="shared" si="39"/>
        <v/>
      </c>
      <c r="O145" s="85" t="str">
        <f t="shared" si="28"/>
        <v/>
      </c>
      <c r="P145" s="88"/>
      <c r="Q145" s="86"/>
      <c r="R145" s="92"/>
      <c r="S145" s="112" t="str">
        <f t="shared" si="29"/>
        <v/>
      </c>
      <c r="T145" s="92"/>
      <c r="U145" s="112" t="str">
        <f t="shared" si="30"/>
        <v/>
      </c>
      <c r="V145" s="92"/>
      <c r="W145" s="112" t="str">
        <f t="shared" si="30"/>
        <v/>
      </c>
      <c r="X145" s="92"/>
      <c r="Y145" s="112" t="str">
        <f t="shared" si="30"/>
        <v/>
      </c>
      <c r="Z145" s="92"/>
      <c r="AA145" s="112" t="str">
        <f t="shared" si="30"/>
        <v/>
      </c>
      <c r="AB145" s="92"/>
      <c r="AC145" s="112" t="str">
        <f t="shared" si="31"/>
        <v/>
      </c>
      <c r="AD145" s="92"/>
      <c r="AE145" s="112" t="str">
        <f t="shared" si="32"/>
        <v/>
      </c>
      <c r="AF145" s="92"/>
      <c r="AG145" s="112" t="str">
        <f t="shared" si="33"/>
        <v/>
      </c>
      <c r="AH145" s="92"/>
      <c r="AI145" s="112" t="str">
        <f t="shared" si="34"/>
        <v/>
      </c>
      <c r="AJ145" s="92"/>
      <c r="AK145" s="112" t="str">
        <f t="shared" si="35"/>
        <v/>
      </c>
      <c r="AL145" s="82"/>
      <c r="AM145" s="119" t="str">
        <f t="shared" si="36"/>
        <v/>
      </c>
      <c r="AN145" s="119" t="str">
        <f t="shared" si="37"/>
        <v/>
      </c>
    </row>
    <row r="146" spans="2:40" ht="54.95" customHeight="1" x14ac:dyDescent="0.25">
      <c r="B146" s="84"/>
      <c r="C146" s="56">
        <v>142</v>
      </c>
      <c r="D146" s="71"/>
      <c r="E146" s="90"/>
      <c r="F146" s="62"/>
      <c r="G146" s="30"/>
      <c r="H146" s="76" t="str">
        <f>IFERROR(IF(G146="","",VLOOKUP(G146,Cli!$D$5:$E$1505,2,0)),"")</f>
        <v/>
      </c>
      <c r="I146" s="73"/>
      <c r="J146" s="62"/>
      <c r="K146" s="74"/>
      <c r="L146" s="74"/>
      <c r="M146" s="79" t="str">
        <f t="shared" si="38"/>
        <v/>
      </c>
      <c r="N146" s="78" t="str">
        <f t="shared" si="39"/>
        <v/>
      </c>
      <c r="O146" s="85" t="str">
        <f t="shared" si="28"/>
        <v/>
      </c>
      <c r="P146" s="88"/>
      <c r="Q146" s="86"/>
      <c r="R146" s="92"/>
      <c r="S146" s="112" t="str">
        <f t="shared" si="29"/>
        <v/>
      </c>
      <c r="T146" s="92"/>
      <c r="U146" s="112" t="str">
        <f t="shared" si="30"/>
        <v/>
      </c>
      <c r="V146" s="92"/>
      <c r="W146" s="112" t="str">
        <f t="shared" si="30"/>
        <v/>
      </c>
      <c r="X146" s="92"/>
      <c r="Y146" s="112" t="str">
        <f t="shared" si="30"/>
        <v/>
      </c>
      <c r="Z146" s="92"/>
      <c r="AA146" s="112" t="str">
        <f t="shared" si="30"/>
        <v/>
      </c>
      <c r="AB146" s="92"/>
      <c r="AC146" s="112" t="str">
        <f t="shared" si="31"/>
        <v/>
      </c>
      <c r="AD146" s="92"/>
      <c r="AE146" s="112" t="str">
        <f t="shared" si="32"/>
        <v/>
      </c>
      <c r="AF146" s="92"/>
      <c r="AG146" s="112" t="str">
        <f t="shared" si="33"/>
        <v/>
      </c>
      <c r="AH146" s="92"/>
      <c r="AI146" s="112" t="str">
        <f t="shared" si="34"/>
        <v/>
      </c>
      <c r="AJ146" s="92"/>
      <c r="AK146" s="112" t="str">
        <f t="shared" si="35"/>
        <v/>
      </c>
      <c r="AL146" s="82"/>
      <c r="AM146" s="119" t="str">
        <f t="shared" si="36"/>
        <v/>
      </c>
      <c r="AN146" s="119" t="str">
        <f t="shared" si="37"/>
        <v/>
      </c>
    </row>
    <row r="147" spans="2:40" ht="54.95" customHeight="1" x14ac:dyDescent="0.25">
      <c r="B147" s="84"/>
      <c r="C147" s="56">
        <v>143</v>
      </c>
      <c r="D147" s="71"/>
      <c r="E147" s="90"/>
      <c r="F147" s="62"/>
      <c r="G147" s="30"/>
      <c r="H147" s="76" t="str">
        <f>IFERROR(IF(G147="","",VLOOKUP(G147,Cli!$D$5:$E$1505,2,0)),"")</f>
        <v/>
      </c>
      <c r="I147" s="73"/>
      <c r="J147" s="62"/>
      <c r="K147" s="74"/>
      <c r="L147" s="74"/>
      <c r="M147" s="79" t="str">
        <f t="shared" si="38"/>
        <v/>
      </c>
      <c r="N147" s="78" t="str">
        <f t="shared" si="39"/>
        <v/>
      </c>
      <c r="O147" s="85" t="str">
        <f t="shared" si="28"/>
        <v/>
      </c>
      <c r="P147" s="88"/>
      <c r="Q147" s="86"/>
      <c r="R147" s="92"/>
      <c r="S147" s="112" t="str">
        <f t="shared" si="29"/>
        <v/>
      </c>
      <c r="T147" s="92"/>
      <c r="U147" s="112" t="str">
        <f t="shared" si="30"/>
        <v/>
      </c>
      <c r="V147" s="92"/>
      <c r="W147" s="112" t="str">
        <f t="shared" si="30"/>
        <v/>
      </c>
      <c r="X147" s="92"/>
      <c r="Y147" s="112" t="str">
        <f t="shared" si="30"/>
        <v/>
      </c>
      <c r="Z147" s="92"/>
      <c r="AA147" s="112" t="str">
        <f t="shared" si="30"/>
        <v/>
      </c>
      <c r="AB147" s="92"/>
      <c r="AC147" s="112" t="str">
        <f t="shared" si="31"/>
        <v/>
      </c>
      <c r="AD147" s="92"/>
      <c r="AE147" s="112" t="str">
        <f t="shared" si="32"/>
        <v/>
      </c>
      <c r="AF147" s="92"/>
      <c r="AG147" s="112" t="str">
        <f t="shared" si="33"/>
        <v/>
      </c>
      <c r="AH147" s="92"/>
      <c r="AI147" s="112" t="str">
        <f t="shared" si="34"/>
        <v/>
      </c>
      <c r="AJ147" s="92"/>
      <c r="AK147" s="112" t="str">
        <f t="shared" si="35"/>
        <v/>
      </c>
      <c r="AL147" s="82"/>
      <c r="AM147" s="119" t="str">
        <f t="shared" si="36"/>
        <v/>
      </c>
      <c r="AN147" s="119" t="str">
        <f t="shared" si="37"/>
        <v/>
      </c>
    </row>
    <row r="148" spans="2:40" ht="54.95" customHeight="1" x14ac:dyDescent="0.25">
      <c r="B148" s="84"/>
      <c r="C148" s="56">
        <v>144</v>
      </c>
      <c r="D148" s="71"/>
      <c r="E148" s="90"/>
      <c r="F148" s="62"/>
      <c r="G148" s="30"/>
      <c r="H148" s="76" t="str">
        <f>IFERROR(IF(G148="","",VLOOKUP(G148,Cli!$D$5:$E$1505,2,0)),"")</f>
        <v/>
      </c>
      <c r="I148" s="73"/>
      <c r="J148" s="62"/>
      <c r="K148" s="74"/>
      <c r="L148" s="74"/>
      <c r="M148" s="79" t="str">
        <f t="shared" si="38"/>
        <v/>
      </c>
      <c r="N148" s="78" t="str">
        <f t="shared" si="39"/>
        <v/>
      </c>
      <c r="O148" s="85" t="str">
        <f t="shared" si="28"/>
        <v/>
      </c>
      <c r="P148" s="88"/>
      <c r="Q148" s="86"/>
      <c r="R148" s="92"/>
      <c r="S148" s="112" t="str">
        <f t="shared" si="29"/>
        <v/>
      </c>
      <c r="T148" s="92"/>
      <c r="U148" s="112" t="str">
        <f t="shared" si="30"/>
        <v/>
      </c>
      <c r="V148" s="92"/>
      <c r="W148" s="112" t="str">
        <f t="shared" si="30"/>
        <v/>
      </c>
      <c r="X148" s="92"/>
      <c r="Y148" s="112" t="str">
        <f t="shared" si="30"/>
        <v/>
      </c>
      <c r="Z148" s="92"/>
      <c r="AA148" s="112" t="str">
        <f t="shared" si="30"/>
        <v/>
      </c>
      <c r="AB148" s="92"/>
      <c r="AC148" s="112" t="str">
        <f t="shared" si="31"/>
        <v/>
      </c>
      <c r="AD148" s="92"/>
      <c r="AE148" s="112" t="str">
        <f t="shared" si="32"/>
        <v/>
      </c>
      <c r="AF148" s="92"/>
      <c r="AG148" s="112" t="str">
        <f t="shared" si="33"/>
        <v/>
      </c>
      <c r="AH148" s="92"/>
      <c r="AI148" s="112" t="str">
        <f t="shared" si="34"/>
        <v/>
      </c>
      <c r="AJ148" s="92"/>
      <c r="AK148" s="112" t="str">
        <f t="shared" si="35"/>
        <v/>
      </c>
      <c r="AL148" s="82"/>
      <c r="AM148" s="119" t="str">
        <f t="shared" si="36"/>
        <v/>
      </c>
      <c r="AN148" s="119" t="str">
        <f t="shared" si="37"/>
        <v/>
      </c>
    </row>
    <row r="149" spans="2:40" ht="54.95" customHeight="1" x14ac:dyDescent="0.25">
      <c r="B149" s="84"/>
      <c r="C149" s="56">
        <v>145</v>
      </c>
      <c r="D149" s="71"/>
      <c r="E149" s="90"/>
      <c r="F149" s="62"/>
      <c r="G149" s="30"/>
      <c r="H149" s="76" t="str">
        <f>IFERROR(IF(G149="","",VLOOKUP(G149,Cli!$D$5:$E$1505,2,0)),"")</f>
        <v/>
      </c>
      <c r="I149" s="73"/>
      <c r="J149" s="62"/>
      <c r="K149" s="74"/>
      <c r="L149" s="74"/>
      <c r="M149" s="79" t="str">
        <f t="shared" si="38"/>
        <v/>
      </c>
      <c r="N149" s="78" t="str">
        <f t="shared" si="39"/>
        <v/>
      </c>
      <c r="O149" s="85" t="str">
        <f t="shared" si="28"/>
        <v/>
      </c>
      <c r="P149" s="88"/>
      <c r="Q149" s="86"/>
      <c r="R149" s="92"/>
      <c r="S149" s="112" t="str">
        <f t="shared" si="29"/>
        <v/>
      </c>
      <c r="T149" s="92"/>
      <c r="U149" s="112" t="str">
        <f t="shared" si="30"/>
        <v/>
      </c>
      <c r="V149" s="92"/>
      <c r="W149" s="112" t="str">
        <f t="shared" si="30"/>
        <v/>
      </c>
      <c r="X149" s="92"/>
      <c r="Y149" s="112" t="str">
        <f t="shared" si="30"/>
        <v/>
      </c>
      <c r="Z149" s="92"/>
      <c r="AA149" s="112" t="str">
        <f t="shared" si="30"/>
        <v/>
      </c>
      <c r="AB149" s="92"/>
      <c r="AC149" s="112" t="str">
        <f t="shared" si="31"/>
        <v/>
      </c>
      <c r="AD149" s="92"/>
      <c r="AE149" s="112" t="str">
        <f t="shared" si="32"/>
        <v/>
      </c>
      <c r="AF149" s="92"/>
      <c r="AG149" s="112" t="str">
        <f t="shared" si="33"/>
        <v/>
      </c>
      <c r="AH149" s="92"/>
      <c r="AI149" s="112" t="str">
        <f t="shared" si="34"/>
        <v/>
      </c>
      <c r="AJ149" s="92"/>
      <c r="AK149" s="112" t="str">
        <f t="shared" si="35"/>
        <v/>
      </c>
      <c r="AL149" s="82"/>
      <c r="AM149" s="119" t="str">
        <f t="shared" si="36"/>
        <v/>
      </c>
      <c r="AN149" s="119" t="str">
        <f t="shared" si="37"/>
        <v/>
      </c>
    </row>
    <row r="150" spans="2:40" ht="54.95" customHeight="1" x14ac:dyDescent="0.25">
      <c r="B150" s="84"/>
      <c r="C150" s="56">
        <v>146</v>
      </c>
      <c r="D150" s="71"/>
      <c r="E150" s="90"/>
      <c r="F150" s="62"/>
      <c r="G150" s="30"/>
      <c r="H150" s="76" t="str">
        <f>IFERROR(IF(G150="","",VLOOKUP(G150,Cli!$D$5:$E$1505,2,0)),"")</f>
        <v/>
      </c>
      <c r="I150" s="73"/>
      <c r="J150" s="62"/>
      <c r="K150" s="74"/>
      <c r="L150" s="74"/>
      <c r="M150" s="79" t="str">
        <f t="shared" si="38"/>
        <v/>
      </c>
      <c r="N150" s="78" t="str">
        <f t="shared" si="39"/>
        <v/>
      </c>
      <c r="O150" s="85" t="str">
        <f t="shared" si="28"/>
        <v/>
      </c>
      <c r="P150" s="88"/>
      <c r="Q150" s="86"/>
      <c r="R150" s="92"/>
      <c r="S150" s="112" t="str">
        <f t="shared" si="29"/>
        <v/>
      </c>
      <c r="T150" s="92"/>
      <c r="U150" s="112" t="str">
        <f t="shared" si="30"/>
        <v/>
      </c>
      <c r="V150" s="92"/>
      <c r="W150" s="112" t="str">
        <f t="shared" si="30"/>
        <v/>
      </c>
      <c r="X150" s="92"/>
      <c r="Y150" s="112" t="str">
        <f t="shared" si="30"/>
        <v/>
      </c>
      <c r="Z150" s="92"/>
      <c r="AA150" s="112" t="str">
        <f t="shared" si="30"/>
        <v/>
      </c>
      <c r="AB150" s="92"/>
      <c r="AC150" s="112" t="str">
        <f t="shared" si="31"/>
        <v/>
      </c>
      <c r="AD150" s="92"/>
      <c r="AE150" s="112" t="str">
        <f t="shared" si="32"/>
        <v/>
      </c>
      <c r="AF150" s="92"/>
      <c r="AG150" s="112" t="str">
        <f t="shared" si="33"/>
        <v/>
      </c>
      <c r="AH150" s="92"/>
      <c r="AI150" s="112" t="str">
        <f t="shared" si="34"/>
        <v/>
      </c>
      <c r="AJ150" s="92"/>
      <c r="AK150" s="112" t="str">
        <f t="shared" si="35"/>
        <v/>
      </c>
      <c r="AL150" s="82"/>
      <c r="AM150" s="119" t="str">
        <f t="shared" si="36"/>
        <v/>
      </c>
      <c r="AN150" s="119" t="str">
        <f t="shared" si="37"/>
        <v/>
      </c>
    </row>
    <row r="151" spans="2:40" ht="54.95" customHeight="1" x14ac:dyDescent="0.25">
      <c r="B151" s="84"/>
      <c r="C151" s="56">
        <v>147</v>
      </c>
      <c r="D151" s="71"/>
      <c r="E151" s="90"/>
      <c r="F151" s="62"/>
      <c r="G151" s="30"/>
      <c r="H151" s="76" t="str">
        <f>IFERROR(IF(G151="","",VLOOKUP(G151,Cli!$D$5:$E$1505,2,0)),"")</f>
        <v/>
      </c>
      <c r="I151" s="73"/>
      <c r="J151" s="62"/>
      <c r="K151" s="74"/>
      <c r="L151" s="74"/>
      <c r="M151" s="79" t="str">
        <f t="shared" si="38"/>
        <v/>
      </c>
      <c r="N151" s="78" t="str">
        <f t="shared" si="39"/>
        <v/>
      </c>
      <c r="O151" s="85" t="str">
        <f t="shared" si="28"/>
        <v/>
      </c>
      <c r="P151" s="88"/>
      <c r="Q151" s="86"/>
      <c r="R151" s="92"/>
      <c r="S151" s="112" t="str">
        <f t="shared" si="29"/>
        <v/>
      </c>
      <c r="T151" s="92"/>
      <c r="U151" s="112" t="str">
        <f t="shared" si="30"/>
        <v/>
      </c>
      <c r="V151" s="92"/>
      <c r="W151" s="112" t="str">
        <f t="shared" si="30"/>
        <v/>
      </c>
      <c r="X151" s="92"/>
      <c r="Y151" s="112" t="str">
        <f t="shared" si="30"/>
        <v/>
      </c>
      <c r="Z151" s="92"/>
      <c r="AA151" s="112" t="str">
        <f t="shared" si="30"/>
        <v/>
      </c>
      <c r="AB151" s="92"/>
      <c r="AC151" s="112" t="str">
        <f t="shared" si="31"/>
        <v/>
      </c>
      <c r="AD151" s="92"/>
      <c r="AE151" s="112" t="str">
        <f t="shared" si="32"/>
        <v/>
      </c>
      <c r="AF151" s="92"/>
      <c r="AG151" s="112" t="str">
        <f t="shared" si="33"/>
        <v/>
      </c>
      <c r="AH151" s="92"/>
      <c r="AI151" s="112" t="str">
        <f t="shared" si="34"/>
        <v/>
      </c>
      <c r="AJ151" s="92"/>
      <c r="AK151" s="112" t="str">
        <f t="shared" si="35"/>
        <v/>
      </c>
      <c r="AL151" s="82"/>
      <c r="AM151" s="119" t="str">
        <f t="shared" si="36"/>
        <v/>
      </c>
      <c r="AN151" s="119" t="str">
        <f t="shared" si="37"/>
        <v/>
      </c>
    </row>
    <row r="152" spans="2:40" ht="54.95" customHeight="1" x14ac:dyDescent="0.25">
      <c r="B152" s="84"/>
      <c r="C152" s="56">
        <v>148</v>
      </c>
      <c r="D152" s="71"/>
      <c r="E152" s="90"/>
      <c r="F152" s="62"/>
      <c r="G152" s="30"/>
      <c r="H152" s="76" t="str">
        <f>IFERROR(IF(G152="","",VLOOKUP(G152,Cli!$D$5:$E$1505,2,0)),"")</f>
        <v/>
      </c>
      <c r="I152" s="73"/>
      <c r="J152" s="62"/>
      <c r="K152" s="74"/>
      <c r="L152" s="74"/>
      <c r="M152" s="79" t="str">
        <f t="shared" si="38"/>
        <v/>
      </c>
      <c r="N152" s="78" t="str">
        <f t="shared" si="39"/>
        <v/>
      </c>
      <c r="O152" s="85" t="str">
        <f t="shared" si="28"/>
        <v/>
      </c>
      <c r="P152" s="88"/>
      <c r="Q152" s="86"/>
      <c r="R152" s="92"/>
      <c r="S152" s="112" t="str">
        <f t="shared" si="29"/>
        <v/>
      </c>
      <c r="T152" s="92"/>
      <c r="U152" s="112" t="str">
        <f t="shared" si="30"/>
        <v/>
      </c>
      <c r="V152" s="92"/>
      <c r="W152" s="112" t="str">
        <f t="shared" si="30"/>
        <v/>
      </c>
      <c r="X152" s="92"/>
      <c r="Y152" s="112" t="str">
        <f t="shared" si="30"/>
        <v/>
      </c>
      <c r="Z152" s="92"/>
      <c r="AA152" s="112" t="str">
        <f t="shared" si="30"/>
        <v/>
      </c>
      <c r="AB152" s="92"/>
      <c r="AC152" s="112" t="str">
        <f t="shared" si="31"/>
        <v/>
      </c>
      <c r="AD152" s="92"/>
      <c r="AE152" s="112" t="str">
        <f t="shared" si="32"/>
        <v/>
      </c>
      <c r="AF152" s="92"/>
      <c r="AG152" s="112" t="str">
        <f t="shared" si="33"/>
        <v/>
      </c>
      <c r="AH152" s="92"/>
      <c r="AI152" s="112" t="str">
        <f t="shared" si="34"/>
        <v/>
      </c>
      <c r="AJ152" s="92"/>
      <c r="AK152" s="112" t="str">
        <f t="shared" si="35"/>
        <v/>
      </c>
      <c r="AL152" s="82"/>
      <c r="AM152" s="119" t="str">
        <f t="shared" si="36"/>
        <v/>
      </c>
      <c r="AN152" s="119" t="str">
        <f t="shared" si="37"/>
        <v/>
      </c>
    </row>
    <row r="153" spans="2:40" ht="54.95" customHeight="1" x14ac:dyDescent="0.25">
      <c r="B153" s="84"/>
      <c r="C153" s="56">
        <v>149</v>
      </c>
      <c r="D153" s="71"/>
      <c r="E153" s="90"/>
      <c r="F153" s="62"/>
      <c r="G153" s="30"/>
      <c r="H153" s="76" t="str">
        <f>IFERROR(IF(G153="","",VLOOKUP(G153,Cli!$D$5:$E$1505,2,0)),"")</f>
        <v/>
      </c>
      <c r="I153" s="73"/>
      <c r="J153" s="62"/>
      <c r="K153" s="74"/>
      <c r="L153" s="74"/>
      <c r="M153" s="79" t="str">
        <f t="shared" si="38"/>
        <v/>
      </c>
      <c r="N153" s="78" t="str">
        <f t="shared" si="39"/>
        <v/>
      </c>
      <c r="O153" s="85" t="str">
        <f t="shared" si="28"/>
        <v/>
      </c>
      <c r="P153" s="88"/>
      <c r="Q153" s="86"/>
      <c r="R153" s="92"/>
      <c r="S153" s="112" t="str">
        <f t="shared" si="29"/>
        <v/>
      </c>
      <c r="T153" s="92"/>
      <c r="U153" s="112" t="str">
        <f t="shared" si="30"/>
        <v/>
      </c>
      <c r="V153" s="92"/>
      <c r="W153" s="112" t="str">
        <f t="shared" si="30"/>
        <v/>
      </c>
      <c r="X153" s="92"/>
      <c r="Y153" s="112" t="str">
        <f t="shared" si="30"/>
        <v/>
      </c>
      <c r="Z153" s="92"/>
      <c r="AA153" s="112" t="str">
        <f t="shared" si="30"/>
        <v/>
      </c>
      <c r="AB153" s="92"/>
      <c r="AC153" s="112" t="str">
        <f t="shared" si="31"/>
        <v/>
      </c>
      <c r="AD153" s="92"/>
      <c r="AE153" s="112" t="str">
        <f t="shared" si="32"/>
        <v/>
      </c>
      <c r="AF153" s="92"/>
      <c r="AG153" s="112" t="str">
        <f t="shared" si="33"/>
        <v/>
      </c>
      <c r="AH153" s="92"/>
      <c r="AI153" s="112" t="str">
        <f t="shared" si="34"/>
        <v/>
      </c>
      <c r="AJ153" s="92"/>
      <c r="AK153" s="112" t="str">
        <f t="shared" si="35"/>
        <v/>
      </c>
      <c r="AL153" s="82"/>
      <c r="AM153" s="119" t="str">
        <f t="shared" si="36"/>
        <v/>
      </c>
      <c r="AN153" s="119" t="str">
        <f t="shared" si="37"/>
        <v/>
      </c>
    </row>
    <row r="154" spans="2:40" ht="54.95" customHeight="1" x14ac:dyDescent="0.25">
      <c r="B154" s="84"/>
      <c r="C154" s="56">
        <v>150</v>
      </c>
      <c r="D154" s="71"/>
      <c r="E154" s="90"/>
      <c r="F154" s="62"/>
      <c r="G154" s="30"/>
      <c r="H154" s="76" t="str">
        <f>IFERROR(IF(G154="","",VLOOKUP(G154,Cli!$D$5:$E$1505,2,0)),"")</f>
        <v/>
      </c>
      <c r="I154" s="73"/>
      <c r="J154" s="62"/>
      <c r="K154" s="74"/>
      <c r="L154" s="74"/>
      <c r="M154" s="79" t="str">
        <f t="shared" si="38"/>
        <v/>
      </c>
      <c r="N154" s="78" t="str">
        <f t="shared" si="39"/>
        <v/>
      </c>
      <c r="O154" s="85" t="str">
        <f t="shared" si="28"/>
        <v/>
      </c>
      <c r="P154" s="88"/>
      <c r="Q154" s="86"/>
      <c r="R154" s="92"/>
      <c r="S154" s="112" t="str">
        <f t="shared" si="29"/>
        <v/>
      </c>
      <c r="T154" s="92"/>
      <c r="U154" s="112" t="str">
        <f t="shared" si="30"/>
        <v/>
      </c>
      <c r="V154" s="92"/>
      <c r="W154" s="112" t="str">
        <f t="shared" si="30"/>
        <v/>
      </c>
      <c r="X154" s="92"/>
      <c r="Y154" s="112" t="str">
        <f t="shared" si="30"/>
        <v/>
      </c>
      <c r="Z154" s="92"/>
      <c r="AA154" s="112" t="str">
        <f t="shared" si="30"/>
        <v/>
      </c>
      <c r="AB154" s="92"/>
      <c r="AC154" s="112" t="str">
        <f t="shared" si="31"/>
        <v/>
      </c>
      <c r="AD154" s="92"/>
      <c r="AE154" s="112" t="str">
        <f t="shared" si="32"/>
        <v/>
      </c>
      <c r="AF154" s="92"/>
      <c r="AG154" s="112" t="str">
        <f t="shared" si="33"/>
        <v/>
      </c>
      <c r="AH154" s="92"/>
      <c r="AI154" s="112" t="str">
        <f t="shared" si="34"/>
        <v/>
      </c>
      <c r="AJ154" s="92"/>
      <c r="AK154" s="112" t="str">
        <f t="shared" si="35"/>
        <v/>
      </c>
      <c r="AL154" s="82"/>
      <c r="AM154" s="119" t="str">
        <f t="shared" si="36"/>
        <v/>
      </c>
      <c r="AN154" s="119" t="str">
        <f t="shared" si="37"/>
        <v/>
      </c>
    </row>
    <row r="155" spans="2:40" ht="54.95" customHeight="1" x14ac:dyDescent="0.25">
      <c r="B155" s="84"/>
      <c r="C155" s="56">
        <v>151</v>
      </c>
      <c r="D155" s="71"/>
      <c r="E155" s="90"/>
      <c r="F155" s="62"/>
      <c r="G155" s="30"/>
      <c r="H155" s="76" t="str">
        <f>IFERROR(IF(G155="","",VLOOKUP(G155,Cli!$D$5:$E$1505,2,0)),"")</f>
        <v/>
      </c>
      <c r="I155" s="73"/>
      <c r="J155" s="62"/>
      <c r="K155" s="74"/>
      <c r="L155" s="74"/>
      <c r="M155" s="79" t="str">
        <f t="shared" si="38"/>
        <v/>
      </c>
      <c r="N155" s="78" t="str">
        <f t="shared" si="39"/>
        <v/>
      </c>
      <c r="O155" s="85" t="str">
        <f t="shared" si="28"/>
        <v/>
      </c>
      <c r="P155" s="88"/>
      <c r="Q155" s="86"/>
      <c r="R155" s="92"/>
      <c r="S155" s="112" t="str">
        <f t="shared" si="29"/>
        <v/>
      </c>
      <c r="T155" s="92"/>
      <c r="U155" s="112" t="str">
        <f t="shared" si="30"/>
        <v/>
      </c>
      <c r="V155" s="92"/>
      <c r="W155" s="112" t="str">
        <f t="shared" si="30"/>
        <v/>
      </c>
      <c r="X155" s="92"/>
      <c r="Y155" s="112" t="str">
        <f t="shared" si="30"/>
        <v/>
      </c>
      <c r="Z155" s="92"/>
      <c r="AA155" s="112" t="str">
        <f t="shared" si="30"/>
        <v/>
      </c>
      <c r="AB155" s="92"/>
      <c r="AC155" s="112" t="str">
        <f t="shared" si="31"/>
        <v/>
      </c>
      <c r="AD155" s="92"/>
      <c r="AE155" s="112" t="str">
        <f t="shared" si="32"/>
        <v/>
      </c>
      <c r="AF155" s="92"/>
      <c r="AG155" s="112" t="str">
        <f t="shared" si="33"/>
        <v/>
      </c>
      <c r="AH155" s="92"/>
      <c r="AI155" s="112" t="str">
        <f t="shared" si="34"/>
        <v/>
      </c>
      <c r="AJ155" s="92"/>
      <c r="AK155" s="112" t="str">
        <f t="shared" si="35"/>
        <v/>
      </c>
      <c r="AL155" s="82"/>
      <c r="AM155" s="119" t="str">
        <f t="shared" si="36"/>
        <v/>
      </c>
      <c r="AN155" s="119" t="str">
        <f t="shared" si="37"/>
        <v/>
      </c>
    </row>
    <row r="156" spans="2:40" ht="54.95" customHeight="1" x14ac:dyDescent="0.25">
      <c r="B156" s="84"/>
      <c r="C156" s="56">
        <v>152</v>
      </c>
      <c r="D156" s="71"/>
      <c r="E156" s="90"/>
      <c r="F156" s="62"/>
      <c r="G156" s="30"/>
      <c r="H156" s="76" t="str">
        <f>IFERROR(IF(G156="","",VLOOKUP(G156,Cli!$D$5:$E$1505,2,0)),"")</f>
        <v/>
      </c>
      <c r="I156" s="73"/>
      <c r="J156" s="62"/>
      <c r="K156" s="74"/>
      <c r="L156" s="74"/>
      <c r="M156" s="79" t="str">
        <f t="shared" si="38"/>
        <v/>
      </c>
      <c r="N156" s="78" t="str">
        <f t="shared" si="39"/>
        <v/>
      </c>
      <c r="O156" s="85" t="str">
        <f t="shared" si="28"/>
        <v/>
      </c>
      <c r="P156" s="88"/>
      <c r="Q156" s="86"/>
      <c r="R156" s="92"/>
      <c r="S156" s="112" t="str">
        <f t="shared" si="29"/>
        <v/>
      </c>
      <c r="T156" s="92"/>
      <c r="U156" s="112" t="str">
        <f t="shared" si="30"/>
        <v/>
      </c>
      <c r="V156" s="92"/>
      <c r="W156" s="112" t="str">
        <f t="shared" si="30"/>
        <v/>
      </c>
      <c r="X156" s="92"/>
      <c r="Y156" s="112" t="str">
        <f t="shared" si="30"/>
        <v/>
      </c>
      <c r="Z156" s="92"/>
      <c r="AA156" s="112" t="str">
        <f t="shared" si="30"/>
        <v/>
      </c>
      <c r="AB156" s="92"/>
      <c r="AC156" s="112" t="str">
        <f t="shared" si="31"/>
        <v/>
      </c>
      <c r="AD156" s="92"/>
      <c r="AE156" s="112" t="str">
        <f t="shared" si="32"/>
        <v/>
      </c>
      <c r="AF156" s="92"/>
      <c r="AG156" s="112" t="str">
        <f t="shared" si="33"/>
        <v/>
      </c>
      <c r="AH156" s="92"/>
      <c r="AI156" s="112" t="str">
        <f t="shared" si="34"/>
        <v/>
      </c>
      <c r="AJ156" s="92"/>
      <c r="AK156" s="112" t="str">
        <f t="shared" si="35"/>
        <v/>
      </c>
      <c r="AL156" s="82"/>
      <c r="AM156" s="119" t="str">
        <f t="shared" si="36"/>
        <v/>
      </c>
      <c r="AN156" s="119" t="str">
        <f t="shared" si="37"/>
        <v/>
      </c>
    </row>
    <row r="157" spans="2:40" ht="54.95" customHeight="1" x14ac:dyDescent="0.25">
      <c r="B157" s="84"/>
      <c r="C157" s="56">
        <v>153</v>
      </c>
      <c r="D157" s="71"/>
      <c r="E157" s="90"/>
      <c r="F157" s="62"/>
      <c r="G157" s="30"/>
      <c r="H157" s="76" t="str">
        <f>IFERROR(IF(G157="","",VLOOKUP(G157,Cli!$D$5:$E$1505,2,0)),"")</f>
        <v/>
      </c>
      <c r="I157" s="73"/>
      <c r="J157" s="62"/>
      <c r="K157" s="74"/>
      <c r="L157" s="74"/>
      <c r="M157" s="79" t="str">
        <f t="shared" si="38"/>
        <v/>
      </c>
      <c r="N157" s="78" t="str">
        <f t="shared" si="39"/>
        <v/>
      </c>
      <c r="O157" s="85" t="str">
        <f t="shared" si="28"/>
        <v/>
      </c>
      <c r="P157" s="88"/>
      <c r="Q157" s="86"/>
      <c r="R157" s="92"/>
      <c r="S157" s="112" t="str">
        <f t="shared" si="29"/>
        <v/>
      </c>
      <c r="T157" s="92"/>
      <c r="U157" s="112" t="str">
        <f t="shared" si="30"/>
        <v/>
      </c>
      <c r="V157" s="92"/>
      <c r="W157" s="112" t="str">
        <f t="shared" si="30"/>
        <v/>
      </c>
      <c r="X157" s="92"/>
      <c r="Y157" s="112" t="str">
        <f t="shared" si="30"/>
        <v/>
      </c>
      <c r="Z157" s="92"/>
      <c r="AA157" s="112" t="str">
        <f t="shared" si="30"/>
        <v/>
      </c>
      <c r="AB157" s="92"/>
      <c r="AC157" s="112" t="str">
        <f t="shared" si="31"/>
        <v/>
      </c>
      <c r="AD157" s="92"/>
      <c r="AE157" s="112" t="str">
        <f t="shared" si="32"/>
        <v/>
      </c>
      <c r="AF157" s="92"/>
      <c r="AG157" s="112" t="str">
        <f t="shared" si="33"/>
        <v/>
      </c>
      <c r="AH157" s="92"/>
      <c r="AI157" s="112" t="str">
        <f t="shared" si="34"/>
        <v/>
      </c>
      <c r="AJ157" s="92"/>
      <c r="AK157" s="112" t="str">
        <f t="shared" si="35"/>
        <v/>
      </c>
      <c r="AL157" s="82"/>
      <c r="AM157" s="119" t="str">
        <f t="shared" si="36"/>
        <v/>
      </c>
      <c r="AN157" s="119" t="str">
        <f t="shared" si="37"/>
        <v/>
      </c>
    </row>
    <row r="158" spans="2:40" ht="54.95" customHeight="1" x14ac:dyDescent="0.25">
      <c r="B158" s="84"/>
      <c r="C158" s="56">
        <v>154</v>
      </c>
      <c r="D158" s="71"/>
      <c r="E158" s="90"/>
      <c r="F158" s="62"/>
      <c r="G158" s="30"/>
      <c r="H158" s="76" t="str">
        <f>IFERROR(IF(G158="","",VLOOKUP(G158,Cli!$D$5:$E$1505,2,0)),"")</f>
        <v/>
      </c>
      <c r="I158" s="73"/>
      <c r="J158" s="62"/>
      <c r="K158" s="74"/>
      <c r="L158" s="74"/>
      <c r="M158" s="79" t="str">
        <f t="shared" si="38"/>
        <v/>
      </c>
      <c r="N158" s="78" t="str">
        <f t="shared" si="39"/>
        <v/>
      </c>
      <c r="O158" s="85" t="str">
        <f t="shared" si="28"/>
        <v/>
      </c>
      <c r="P158" s="88"/>
      <c r="Q158" s="86"/>
      <c r="R158" s="92"/>
      <c r="S158" s="112" t="str">
        <f t="shared" si="29"/>
        <v/>
      </c>
      <c r="T158" s="92"/>
      <c r="U158" s="112" t="str">
        <f t="shared" si="30"/>
        <v/>
      </c>
      <c r="V158" s="92"/>
      <c r="W158" s="112" t="str">
        <f t="shared" si="30"/>
        <v/>
      </c>
      <c r="X158" s="92"/>
      <c r="Y158" s="112" t="str">
        <f t="shared" si="30"/>
        <v/>
      </c>
      <c r="Z158" s="92"/>
      <c r="AA158" s="112" t="str">
        <f t="shared" si="30"/>
        <v/>
      </c>
      <c r="AB158" s="92"/>
      <c r="AC158" s="112" t="str">
        <f t="shared" si="31"/>
        <v/>
      </c>
      <c r="AD158" s="92"/>
      <c r="AE158" s="112" t="str">
        <f t="shared" si="32"/>
        <v/>
      </c>
      <c r="AF158" s="92"/>
      <c r="AG158" s="112" t="str">
        <f t="shared" si="33"/>
        <v/>
      </c>
      <c r="AH158" s="92"/>
      <c r="AI158" s="112" t="str">
        <f t="shared" si="34"/>
        <v/>
      </c>
      <c r="AJ158" s="92"/>
      <c r="AK158" s="112" t="str">
        <f t="shared" si="35"/>
        <v/>
      </c>
      <c r="AL158" s="82"/>
      <c r="AM158" s="119" t="str">
        <f t="shared" si="36"/>
        <v/>
      </c>
      <c r="AN158" s="119" t="str">
        <f t="shared" si="37"/>
        <v/>
      </c>
    </row>
    <row r="159" spans="2:40" ht="54.95" customHeight="1" x14ac:dyDescent="0.25">
      <c r="B159" s="84"/>
      <c r="C159" s="56">
        <v>155</v>
      </c>
      <c r="D159" s="71"/>
      <c r="E159" s="90"/>
      <c r="F159" s="62"/>
      <c r="G159" s="30"/>
      <c r="H159" s="76" t="str">
        <f>IFERROR(IF(G159="","",VLOOKUP(G159,Cli!$D$5:$E$1505,2,0)),"")</f>
        <v/>
      </c>
      <c r="I159" s="73"/>
      <c r="J159" s="62"/>
      <c r="K159" s="74"/>
      <c r="L159" s="74"/>
      <c r="M159" s="79" t="str">
        <f t="shared" si="38"/>
        <v/>
      </c>
      <c r="N159" s="78" t="str">
        <f t="shared" si="39"/>
        <v/>
      </c>
      <c r="O159" s="85" t="str">
        <f t="shared" si="28"/>
        <v/>
      </c>
      <c r="P159" s="88"/>
      <c r="Q159" s="86"/>
      <c r="R159" s="92"/>
      <c r="S159" s="112" t="str">
        <f t="shared" si="29"/>
        <v/>
      </c>
      <c r="T159" s="92"/>
      <c r="U159" s="112" t="str">
        <f t="shared" si="30"/>
        <v/>
      </c>
      <c r="V159" s="92"/>
      <c r="W159" s="112" t="str">
        <f t="shared" si="30"/>
        <v/>
      </c>
      <c r="X159" s="92"/>
      <c r="Y159" s="112" t="str">
        <f t="shared" si="30"/>
        <v/>
      </c>
      <c r="Z159" s="92"/>
      <c r="AA159" s="112" t="str">
        <f t="shared" si="30"/>
        <v/>
      </c>
      <c r="AB159" s="92"/>
      <c r="AC159" s="112" t="str">
        <f t="shared" si="31"/>
        <v/>
      </c>
      <c r="AD159" s="92"/>
      <c r="AE159" s="112" t="str">
        <f t="shared" si="32"/>
        <v/>
      </c>
      <c r="AF159" s="92"/>
      <c r="AG159" s="112" t="str">
        <f t="shared" si="33"/>
        <v/>
      </c>
      <c r="AH159" s="92"/>
      <c r="AI159" s="112" t="str">
        <f t="shared" si="34"/>
        <v/>
      </c>
      <c r="AJ159" s="92"/>
      <c r="AK159" s="112" t="str">
        <f t="shared" si="35"/>
        <v/>
      </c>
      <c r="AL159" s="82"/>
      <c r="AM159" s="119" t="str">
        <f t="shared" si="36"/>
        <v/>
      </c>
      <c r="AN159" s="119" t="str">
        <f t="shared" si="37"/>
        <v/>
      </c>
    </row>
    <row r="160" spans="2:40" ht="54.95" customHeight="1" x14ac:dyDescent="0.25">
      <c r="B160" s="84"/>
      <c r="C160" s="56">
        <v>156</v>
      </c>
      <c r="D160" s="71"/>
      <c r="E160" s="90"/>
      <c r="F160" s="62"/>
      <c r="G160" s="30"/>
      <c r="H160" s="76" t="str">
        <f>IFERROR(IF(G160="","",VLOOKUP(G160,Cli!$D$5:$E$1505,2,0)),"")</f>
        <v/>
      </c>
      <c r="I160" s="73"/>
      <c r="J160" s="62"/>
      <c r="K160" s="74"/>
      <c r="L160" s="74"/>
      <c r="M160" s="79" t="str">
        <f t="shared" si="38"/>
        <v/>
      </c>
      <c r="N160" s="78" t="str">
        <f t="shared" si="39"/>
        <v/>
      </c>
      <c r="O160" s="85" t="str">
        <f t="shared" si="28"/>
        <v/>
      </c>
      <c r="P160" s="88"/>
      <c r="Q160" s="86"/>
      <c r="R160" s="92"/>
      <c r="S160" s="112" t="str">
        <f t="shared" si="29"/>
        <v/>
      </c>
      <c r="T160" s="92"/>
      <c r="U160" s="112" t="str">
        <f t="shared" si="30"/>
        <v/>
      </c>
      <c r="V160" s="92"/>
      <c r="W160" s="112" t="str">
        <f t="shared" si="30"/>
        <v/>
      </c>
      <c r="X160" s="92"/>
      <c r="Y160" s="112" t="str">
        <f t="shared" si="30"/>
        <v/>
      </c>
      <c r="Z160" s="92"/>
      <c r="AA160" s="112" t="str">
        <f t="shared" si="30"/>
        <v/>
      </c>
      <c r="AB160" s="92"/>
      <c r="AC160" s="112" t="str">
        <f t="shared" si="31"/>
        <v/>
      </c>
      <c r="AD160" s="92"/>
      <c r="AE160" s="112" t="str">
        <f t="shared" si="32"/>
        <v/>
      </c>
      <c r="AF160" s="92"/>
      <c r="AG160" s="112" t="str">
        <f t="shared" si="33"/>
        <v/>
      </c>
      <c r="AH160" s="92"/>
      <c r="AI160" s="112" t="str">
        <f t="shared" si="34"/>
        <v/>
      </c>
      <c r="AJ160" s="92"/>
      <c r="AK160" s="112" t="str">
        <f t="shared" si="35"/>
        <v/>
      </c>
      <c r="AL160" s="82"/>
      <c r="AM160" s="119" t="str">
        <f t="shared" si="36"/>
        <v/>
      </c>
      <c r="AN160" s="119" t="str">
        <f t="shared" si="37"/>
        <v/>
      </c>
    </row>
    <row r="161" spans="2:40" ht="54.95" customHeight="1" x14ac:dyDescent="0.25">
      <c r="B161" s="84"/>
      <c r="C161" s="56">
        <v>157</v>
      </c>
      <c r="D161" s="71"/>
      <c r="E161" s="90"/>
      <c r="F161" s="62"/>
      <c r="G161" s="30"/>
      <c r="H161" s="76" t="str">
        <f>IFERROR(IF(G161="","",VLOOKUP(G161,Cli!$D$5:$E$1505,2,0)),"")</f>
        <v/>
      </c>
      <c r="I161" s="73"/>
      <c r="J161" s="62"/>
      <c r="K161" s="74"/>
      <c r="L161" s="74"/>
      <c r="M161" s="79" t="str">
        <f t="shared" si="38"/>
        <v/>
      </c>
      <c r="N161" s="78" t="str">
        <f t="shared" si="39"/>
        <v/>
      </c>
      <c r="O161" s="85" t="str">
        <f t="shared" si="28"/>
        <v/>
      </c>
      <c r="P161" s="88"/>
      <c r="Q161" s="86"/>
      <c r="R161" s="92"/>
      <c r="S161" s="112" t="str">
        <f t="shared" si="29"/>
        <v/>
      </c>
      <c r="T161" s="92"/>
      <c r="U161" s="112" t="str">
        <f t="shared" si="30"/>
        <v/>
      </c>
      <c r="V161" s="92"/>
      <c r="W161" s="112" t="str">
        <f t="shared" si="30"/>
        <v/>
      </c>
      <c r="X161" s="92"/>
      <c r="Y161" s="112" t="str">
        <f t="shared" si="30"/>
        <v/>
      </c>
      <c r="Z161" s="92"/>
      <c r="AA161" s="112" t="str">
        <f t="shared" si="30"/>
        <v/>
      </c>
      <c r="AB161" s="92"/>
      <c r="AC161" s="112" t="str">
        <f t="shared" si="31"/>
        <v/>
      </c>
      <c r="AD161" s="92"/>
      <c r="AE161" s="112" t="str">
        <f t="shared" si="32"/>
        <v/>
      </c>
      <c r="AF161" s="92"/>
      <c r="AG161" s="112" t="str">
        <f t="shared" si="33"/>
        <v/>
      </c>
      <c r="AH161" s="92"/>
      <c r="AI161" s="112" t="str">
        <f t="shared" si="34"/>
        <v/>
      </c>
      <c r="AJ161" s="92"/>
      <c r="AK161" s="112" t="str">
        <f t="shared" si="35"/>
        <v/>
      </c>
      <c r="AL161" s="82"/>
      <c r="AM161" s="119" t="str">
        <f t="shared" si="36"/>
        <v/>
      </c>
      <c r="AN161" s="119" t="str">
        <f t="shared" si="37"/>
        <v/>
      </c>
    </row>
    <row r="162" spans="2:40" ht="54.95" customHeight="1" x14ac:dyDescent="0.25">
      <c r="B162" s="84"/>
      <c r="C162" s="56">
        <v>158</v>
      </c>
      <c r="D162" s="71"/>
      <c r="E162" s="90"/>
      <c r="F162" s="62"/>
      <c r="G162" s="30"/>
      <c r="H162" s="76" t="str">
        <f>IFERROR(IF(G162="","",VLOOKUP(G162,Cli!$D$5:$E$1505,2,0)),"")</f>
        <v/>
      </c>
      <c r="I162" s="73"/>
      <c r="J162" s="62"/>
      <c r="K162" s="74"/>
      <c r="L162" s="74"/>
      <c r="M162" s="79" t="str">
        <f t="shared" si="38"/>
        <v/>
      </c>
      <c r="N162" s="78" t="str">
        <f t="shared" si="39"/>
        <v/>
      </c>
      <c r="O162" s="85" t="str">
        <f t="shared" si="28"/>
        <v/>
      </c>
      <c r="P162" s="88"/>
      <c r="Q162" s="86"/>
      <c r="R162" s="92"/>
      <c r="S162" s="112" t="str">
        <f t="shared" si="29"/>
        <v/>
      </c>
      <c r="T162" s="92"/>
      <c r="U162" s="112" t="str">
        <f t="shared" si="30"/>
        <v/>
      </c>
      <c r="V162" s="92"/>
      <c r="W162" s="112" t="str">
        <f t="shared" si="30"/>
        <v/>
      </c>
      <c r="X162" s="92"/>
      <c r="Y162" s="112" t="str">
        <f t="shared" si="30"/>
        <v/>
      </c>
      <c r="Z162" s="92"/>
      <c r="AA162" s="112" t="str">
        <f t="shared" si="30"/>
        <v/>
      </c>
      <c r="AB162" s="92"/>
      <c r="AC162" s="112" t="str">
        <f t="shared" si="31"/>
        <v/>
      </c>
      <c r="AD162" s="92"/>
      <c r="AE162" s="112" t="str">
        <f t="shared" si="32"/>
        <v/>
      </c>
      <c r="AF162" s="92"/>
      <c r="AG162" s="112" t="str">
        <f t="shared" si="33"/>
        <v/>
      </c>
      <c r="AH162" s="92"/>
      <c r="AI162" s="112" t="str">
        <f t="shared" si="34"/>
        <v/>
      </c>
      <c r="AJ162" s="92"/>
      <c r="AK162" s="112" t="str">
        <f t="shared" si="35"/>
        <v/>
      </c>
      <c r="AL162" s="82"/>
      <c r="AM162" s="119" t="str">
        <f t="shared" si="36"/>
        <v/>
      </c>
      <c r="AN162" s="119" t="str">
        <f t="shared" si="37"/>
        <v/>
      </c>
    </row>
    <row r="163" spans="2:40" ht="54.95" customHeight="1" x14ac:dyDescent="0.25">
      <c r="B163" s="84"/>
      <c r="C163" s="56">
        <v>159</v>
      </c>
      <c r="D163" s="71"/>
      <c r="E163" s="90"/>
      <c r="F163" s="62"/>
      <c r="G163" s="30"/>
      <c r="H163" s="76" t="str">
        <f>IFERROR(IF(G163="","",VLOOKUP(G163,Cli!$D$5:$E$1505,2,0)),"")</f>
        <v/>
      </c>
      <c r="I163" s="73"/>
      <c r="J163" s="62"/>
      <c r="K163" s="74"/>
      <c r="L163" s="74"/>
      <c r="M163" s="79" t="str">
        <f t="shared" si="38"/>
        <v/>
      </c>
      <c r="N163" s="78" t="str">
        <f t="shared" si="39"/>
        <v/>
      </c>
      <c r="O163" s="85" t="str">
        <f t="shared" si="28"/>
        <v/>
      </c>
      <c r="P163" s="88"/>
      <c r="Q163" s="86"/>
      <c r="R163" s="92"/>
      <c r="S163" s="112" t="str">
        <f t="shared" si="29"/>
        <v/>
      </c>
      <c r="T163" s="92"/>
      <c r="U163" s="112" t="str">
        <f t="shared" si="30"/>
        <v/>
      </c>
      <c r="V163" s="92"/>
      <c r="W163" s="112" t="str">
        <f t="shared" si="30"/>
        <v/>
      </c>
      <c r="X163" s="92"/>
      <c r="Y163" s="112" t="str">
        <f t="shared" si="30"/>
        <v/>
      </c>
      <c r="Z163" s="92"/>
      <c r="AA163" s="112" t="str">
        <f t="shared" si="30"/>
        <v/>
      </c>
      <c r="AB163" s="92"/>
      <c r="AC163" s="112" t="str">
        <f t="shared" si="31"/>
        <v/>
      </c>
      <c r="AD163" s="92"/>
      <c r="AE163" s="112" t="str">
        <f t="shared" si="32"/>
        <v/>
      </c>
      <c r="AF163" s="92"/>
      <c r="AG163" s="112" t="str">
        <f t="shared" si="33"/>
        <v/>
      </c>
      <c r="AH163" s="92"/>
      <c r="AI163" s="112" t="str">
        <f t="shared" si="34"/>
        <v/>
      </c>
      <c r="AJ163" s="92"/>
      <c r="AK163" s="112" t="str">
        <f t="shared" si="35"/>
        <v/>
      </c>
      <c r="AL163" s="82"/>
      <c r="AM163" s="119" t="str">
        <f t="shared" si="36"/>
        <v/>
      </c>
      <c r="AN163" s="119" t="str">
        <f t="shared" si="37"/>
        <v/>
      </c>
    </row>
    <row r="164" spans="2:40" ht="54.95" customHeight="1" x14ac:dyDescent="0.25">
      <c r="B164" s="84"/>
      <c r="C164" s="56">
        <v>160</v>
      </c>
      <c r="D164" s="71"/>
      <c r="E164" s="90"/>
      <c r="F164" s="62"/>
      <c r="G164" s="30"/>
      <c r="H164" s="76" t="str">
        <f>IFERROR(IF(G164="","",VLOOKUP(G164,Cli!$D$5:$E$1505,2,0)),"")</f>
        <v/>
      </c>
      <c r="I164" s="73"/>
      <c r="J164" s="62"/>
      <c r="K164" s="74"/>
      <c r="L164" s="74"/>
      <c r="M164" s="79" t="str">
        <f t="shared" si="38"/>
        <v/>
      </c>
      <c r="N164" s="78" t="str">
        <f t="shared" si="39"/>
        <v/>
      </c>
      <c r="O164" s="85" t="str">
        <f t="shared" si="28"/>
        <v/>
      </c>
      <c r="P164" s="88"/>
      <c r="Q164" s="86"/>
      <c r="R164" s="92"/>
      <c r="S164" s="112" t="str">
        <f t="shared" si="29"/>
        <v/>
      </c>
      <c r="T164" s="92"/>
      <c r="U164" s="112" t="str">
        <f t="shared" si="30"/>
        <v/>
      </c>
      <c r="V164" s="92"/>
      <c r="W164" s="112" t="str">
        <f t="shared" si="30"/>
        <v/>
      </c>
      <c r="X164" s="92"/>
      <c r="Y164" s="112" t="str">
        <f t="shared" si="30"/>
        <v/>
      </c>
      <c r="Z164" s="92"/>
      <c r="AA164" s="112" t="str">
        <f t="shared" si="30"/>
        <v/>
      </c>
      <c r="AB164" s="92"/>
      <c r="AC164" s="112" t="str">
        <f t="shared" si="31"/>
        <v/>
      </c>
      <c r="AD164" s="92"/>
      <c r="AE164" s="112" t="str">
        <f t="shared" si="32"/>
        <v/>
      </c>
      <c r="AF164" s="92"/>
      <c r="AG164" s="112" t="str">
        <f t="shared" si="33"/>
        <v/>
      </c>
      <c r="AH164" s="92"/>
      <c r="AI164" s="112" t="str">
        <f t="shared" si="34"/>
        <v/>
      </c>
      <c r="AJ164" s="92"/>
      <c r="AK164" s="112" t="str">
        <f t="shared" si="35"/>
        <v/>
      </c>
      <c r="AL164" s="82"/>
      <c r="AM164" s="119" t="str">
        <f t="shared" si="36"/>
        <v/>
      </c>
      <c r="AN164" s="119" t="str">
        <f t="shared" si="37"/>
        <v/>
      </c>
    </row>
    <row r="165" spans="2:40" ht="54.95" customHeight="1" x14ac:dyDescent="0.25">
      <c r="B165" s="84"/>
      <c r="C165" s="56">
        <v>161</v>
      </c>
      <c r="D165" s="71"/>
      <c r="E165" s="90"/>
      <c r="F165" s="62"/>
      <c r="G165" s="30"/>
      <c r="H165" s="76" t="str">
        <f>IFERROR(IF(G165="","",VLOOKUP(G165,Cli!$D$5:$E$1505,2,0)),"")</f>
        <v/>
      </c>
      <c r="I165" s="73"/>
      <c r="J165" s="62"/>
      <c r="K165" s="74"/>
      <c r="L165" s="74"/>
      <c r="M165" s="79" t="str">
        <f t="shared" si="38"/>
        <v/>
      </c>
      <c r="N165" s="78" t="str">
        <f t="shared" si="39"/>
        <v/>
      </c>
      <c r="O165" s="85" t="str">
        <f t="shared" si="28"/>
        <v/>
      </c>
      <c r="P165" s="88"/>
      <c r="Q165" s="86"/>
      <c r="R165" s="92"/>
      <c r="S165" s="112" t="str">
        <f t="shared" si="29"/>
        <v/>
      </c>
      <c r="T165" s="92"/>
      <c r="U165" s="112" t="str">
        <f t="shared" si="30"/>
        <v/>
      </c>
      <c r="V165" s="92"/>
      <c r="W165" s="112" t="str">
        <f t="shared" si="30"/>
        <v/>
      </c>
      <c r="X165" s="92"/>
      <c r="Y165" s="112" t="str">
        <f t="shared" si="30"/>
        <v/>
      </c>
      <c r="Z165" s="92"/>
      <c r="AA165" s="112" t="str">
        <f t="shared" si="30"/>
        <v/>
      </c>
      <c r="AB165" s="92"/>
      <c r="AC165" s="112" t="str">
        <f t="shared" si="31"/>
        <v/>
      </c>
      <c r="AD165" s="92"/>
      <c r="AE165" s="112" t="str">
        <f t="shared" si="32"/>
        <v/>
      </c>
      <c r="AF165" s="92"/>
      <c r="AG165" s="112" t="str">
        <f t="shared" si="33"/>
        <v/>
      </c>
      <c r="AH165" s="92"/>
      <c r="AI165" s="112" t="str">
        <f t="shared" si="34"/>
        <v/>
      </c>
      <c r="AJ165" s="92"/>
      <c r="AK165" s="112" t="str">
        <f t="shared" si="35"/>
        <v/>
      </c>
      <c r="AL165" s="82"/>
      <c r="AM165" s="119" t="str">
        <f t="shared" si="36"/>
        <v/>
      </c>
      <c r="AN165" s="119" t="str">
        <f t="shared" si="37"/>
        <v/>
      </c>
    </row>
    <row r="166" spans="2:40" ht="54.95" customHeight="1" x14ac:dyDescent="0.25">
      <c r="B166" s="84"/>
      <c r="C166" s="56">
        <v>162</v>
      </c>
      <c r="D166" s="71"/>
      <c r="E166" s="90"/>
      <c r="F166" s="62"/>
      <c r="G166" s="30"/>
      <c r="H166" s="76" t="str">
        <f>IFERROR(IF(G166="","",VLOOKUP(G166,Cli!$D$5:$E$1505,2,0)),"")</f>
        <v/>
      </c>
      <c r="I166" s="73"/>
      <c r="J166" s="62"/>
      <c r="K166" s="74"/>
      <c r="L166" s="74"/>
      <c r="M166" s="79" t="str">
        <f t="shared" si="38"/>
        <v/>
      </c>
      <c r="N166" s="78" t="str">
        <f t="shared" si="39"/>
        <v/>
      </c>
      <c r="O166" s="85" t="str">
        <f t="shared" si="28"/>
        <v/>
      </c>
      <c r="P166" s="88"/>
      <c r="Q166" s="86"/>
      <c r="R166" s="92"/>
      <c r="S166" s="112" t="str">
        <f t="shared" si="29"/>
        <v/>
      </c>
      <c r="T166" s="92"/>
      <c r="U166" s="112" t="str">
        <f t="shared" si="30"/>
        <v/>
      </c>
      <c r="V166" s="92"/>
      <c r="W166" s="112" t="str">
        <f t="shared" si="30"/>
        <v/>
      </c>
      <c r="X166" s="92"/>
      <c r="Y166" s="112" t="str">
        <f t="shared" si="30"/>
        <v/>
      </c>
      <c r="Z166" s="92"/>
      <c r="AA166" s="112" t="str">
        <f t="shared" si="30"/>
        <v/>
      </c>
      <c r="AB166" s="92"/>
      <c r="AC166" s="112" t="str">
        <f t="shared" si="31"/>
        <v/>
      </c>
      <c r="AD166" s="92"/>
      <c r="AE166" s="112" t="str">
        <f t="shared" si="32"/>
        <v/>
      </c>
      <c r="AF166" s="92"/>
      <c r="AG166" s="112" t="str">
        <f t="shared" si="33"/>
        <v/>
      </c>
      <c r="AH166" s="92"/>
      <c r="AI166" s="112" t="str">
        <f t="shared" si="34"/>
        <v/>
      </c>
      <c r="AJ166" s="92"/>
      <c r="AK166" s="112" t="str">
        <f t="shared" si="35"/>
        <v/>
      </c>
      <c r="AL166" s="82"/>
      <c r="AM166" s="119" t="str">
        <f t="shared" si="36"/>
        <v/>
      </c>
      <c r="AN166" s="119" t="str">
        <f t="shared" si="37"/>
        <v/>
      </c>
    </row>
    <row r="167" spans="2:40" ht="54.95" customHeight="1" x14ac:dyDescent="0.25">
      <c r="B167" s="84"/>
      <c r="C167" s="56">
        <v>163</v>
      </c>
      <c r="D167" s="71"/>
      <c r="E167" s="90"/>
      <c r="F167" s="62"/>
      <c r="G167" s="30"/>
      <c r="H167" s="76" t="str">
        <f>IFERROR(IF(G167="","",VLOOKUP(G167,Cli!$D$5:$E$1505,2,0)),"")</f>
        <v/>
      </c>
      <c r="I167" s="73"/>
      <c r="J167" s="62"/>
      <c r="K167" s="74"/>
      <c r="L167" s="74"/>
      <c r="M167" s="79" t="str">
        <f t="shared" si="38"/>
        <v/>
      </c>
      <c r="N167" s="78" t="str">
        <f t="shared" si="39"/>
        <v/>
      </c>
      <c r="O167" s="85" t="str">
        <f t="shared" si="28"/>
        <v/>
      </c>
      <c r="P167" s="88"/>
      <c r="Q167" s="86"/>
      <c r="R167" s="92"/>
      <c r="S167" s="112" t="str">
        <f t="shared" si="29"/>
        <v/>
      </c>
      <c r="T167" s="92"/>
      <c r="U167" s="112" t="str">
        <f t="shared" si="30"/>
        <v/>
      </c>
      <c r="V167" s="92"/>
      <c r="W167" s="112" t="str">
        <f t="shared" si="30"/>
        <v/>
      </c>
      <c r="X167" s="92"/>
      <c r="Y167" s="112" t="str">
        <f t="shared" si="30"/>
        <v/>
      </c>
      <c r="Z167" s="92"/>
      <c r="AA167" s="112" t="str">
        <f t="shared" si="30"/>
        <v/>
      </c>
      <c r="AB167" s="92"/>
      <c r="AC167" s="112" t="str">
        <f t="shared" si="31"/>
        <v/>
      </c>
      <c r="AD167" s="92"/>
      <c r="AE167" s="112" t="str">
        <f t="shared" si="32"/>
        <v/>
      </c>
      <c r="AF167" s="92"/>
      <c r="AG167" s="112" t="str">
        <f t="shared" si="33"/>
        <v/>
      </c>
      <c r="AH167" s="92"/>
      <c r="AI167" s="112" t="str">
        <f t="shared" si="34"/>
        <v/>
      </c>
      <c r="AJ167" s="92"/>
      <c r="AK167" s="112" t="str">
        <f t="shared" si="35"/>
        <v/>
      </c>
      <c r="AL167" s="82"/>
      <c r="AM167" s="119" t="str">
        <f t="shared" si="36"/>
        <v/>
      </c>
      <c r="AN167" s="119" t="str">
        <f t="shared" si="37"/>
        <v/>
      </c>
    </row>
    <row r="168" spans="2:40" ht="54.95" customHeight="1" x14ac:dyDescent="0.25">
      <c r="B168" s="84"/>
      <c r="C168" s="56">
        <v>164</v>
      </c>
      <c r="D168" s="71"/>
      <c r="E168" s="90"/>
      <c r="F168" s="62"/>
      <c r="G168" s="30"/>
      <c r="H168" s="76" t="str">
        <f>IFERROR(IF(G168="","",VLOOKUP(G168,Cli!$D$5:$E$1505,2,0)),"")</f>
        <v/>
      </c>
      <c r="I168" s="73"/>
      <c r="J168" s="62"/>
      <c r="K168" s="74"/>
      <c r="L168" s="74"/>
      <c r="M168" s="79" t="str">
        <f t="shared" si="38"/>
        <v/>
      </c>
      <c r="N168" s="78" t="str">
        <f t="shared" si="39"/>
        <v/>
      </c>
      <c r="O168" s="85" t="str">
        <f t="shared" si="28"/>
        <v/>
      </c>
      <c r="P168" s="88"/>
      <c r="Q168" s="86"/>
      <c r="R168" s="92"/>
      <c r="S168" s="112" t="str">
        <f t="shared" si="29"/>
        <v/>
      </c>
      <c r="T168" s="92"/>
      <c r="U168" s="112" t="str">
        <f t="shared" si="30"/>
        <v/>
      </c>
      <c r="V168" s="92"/>
      <c r="W168" s="112" t="str">
        <f t="shared" si="30"/>
        <v/>
      </c>
      <c r="X168" s="92"/>
      <c r="Y168" s="112" t="str">
        <f t="shared" si="30"/>
        <v/>
      </c>
      <c r="Z168" s="92"/>
      <c r="AA168" s="112" t="str">
        <f t="shared" si="30"/>
        <v/>
      </c>
      <c r="AB168" s="92"/>
      <c r="AC168" s="112" t="str">
        <f t="shared" si="31"/>
        <v/>
      </c>
      <c r="AD168" s="92"/>
      <c r="AE168" s="112" t="str">
        <f t="shared" si="32"/>
        <v/>
      </c>
      <c r="AF168" s="92"/>
      <c r="AG168" s="112" t="str">
        <f t="shared" si="33"/>
        <v/>
      </c>
      <c r="AH168" s="92"/>
      <c r="AI168" s="112" t="str">
        <f t="shared" si="34"/>
        <v/>
      </c>
      <c r="AJ168" s="92"/>
      <c r="AK168" s="112" t="str">
        <f t="shared" si="35"/>
        <v/>
      </c>
      <c r="AL168" s="82"/>
      <c r="AM168" s="119" t="str">
        <f t="shared" si="36"/>
        <v/>
      </c>
      <c r="AN168" s="119" t="str">
        <f t="shared" si="37"/>
        <v/>
      </c>
    </row>
    <row r="169" spans="2:40" ht="54.95" customHeight="1" x14ac:dyDescent="0.25">
      <c r="B169" s="84"/>
      <c r="C169" s="56">
        <v>165</v>
      </c>
      <c r="D169" s="71"/>
      <c r="E169" s="90"/>
      <c r="F169" s="62"/>
      <c r="G169" s="30"/>
      <c r="H169" s="76" t="str">
        <f>IFERROR(IF(G169="","",VLOOKUP(G169,Cli!$D$5:$E$1505,2,0)),"")</f>
        <v/>
      </c>
      <c r="I169" s="73"/>
      <c r="J169" s="62"/>
      <c r="K169" s="74"/>
      <c r="L169" s="74"/>
      <c r="M169" s="79" t="str">
        <f t="shared" si="38"/>
        <v/>
      </c>
      <c r="N169" s="78" t="str">
        <f t="shared" si="39"/>
        <v/>
      </c>
      <c r="O169" s="85" t="str">
        <f t="shared" si="28"/>
        <v/>
      </c>
      <c r="P169" s="88"/>
      <c r="Q169" s="86"/>
      <c r="R169" s="92"/>
      <c r="S169" s="112" t="str">
        <f t="shared" si="29"/>
        <v/>
      </c>
      <c r="T169" s="92"/>
      <c r="U169" s="112" t="str">
        <f t="shared" si="30"/>
        <v/>
      </c>
      <c r="V169" s="92"/>
      <c r="W169" s="112" t="str">
        <f t="shared" si="30"/>
        <v/>
      </c>
      <c r="X169" s="92"/>
      <c r="Y169" s="112" t="str">
        <f t="shared" si="30"/>
        <v/>
      </c>
      <c r="Z169" s="92"/>
      <c r="AA169" s="112" t="str">
        <f t="shared" si="30"/>
        <v/>
      </c>
      <c r="AB169" s="92"/>
      <c r="AC169" s="112" t="str">
        <f t="shared" si="31"/>
        <v/>
      </c>
      <c r="AD169" s="92"/>
      <c r="AE169" s="112" t="str">
        <f t="shared" si="32"/>
        <v/>
      </c>
      <c r="AF169" s="92"/>
      <c r="AG169" s="112" t="str">
        <f t="shared" si="33"/>
        <v/>
      </c>
      <c r="AH169" s="92"/>
      <c r="AI169" s="112" t="str">
        <f t="shared" si="34"/>
        <v/>
      </c>
      <c r="AJ169" s="92"/>
      <c r="AK169" s="112" t="str">
        <f t="shared" si="35"/>
        <v/>
      </c>
      <c r="AL169" s="82"/>
      <c r="AM169" s="119" t="str">
        <f t="shared" si="36"/>
        <v/>
      </c>
      <c r="AN169" s="119" t="str">
        <f t="shared" si="37"/>
        <v/>
      </c>
    </row>
    <row r="170" spans="2:40" ht="54.95" customHeight="1" x14ac:dyDescent="0.25">
      <c r="B170" s="84"/>
      <c r="C170" s="56">
        <v>166</v>
      </c>
      <c r="D170" s="71"/>
      <c r="E170" s="90"/>
      <c r="F170" s="62"/>
      <c r="G170" s="30"/>
      <c r="H170" s="76" t="str">
        <f>IFERROR(IF(G170="","",VLOOKUP(G170,Cli!$D$5:$E$1505,2,0)),"")</f>
        <v/>
      </c>
      <c r="I170" s="73"/>
      <c r="J170" s="62"/>
      <c r="K170" s="74"/>
      <c r="L170" s="74"/>
      <c r="M170" s="79" t="str">
        <f t="shared" si="38"/>
        <v/>
      </c>
      <c r="N170" s="78" t="str">
        <f t="shared" si="39"/>
        <v/>
      </c>
      <c r="O170" s="85" t="str">
        <f t="shared" si="28"/>
        <v/>
      </c>
      <c r="P170" s="88"/>
      <c r="Q170" s="86"/>
      <c r="R170" s="92"/>
      <c r="S170" s="112" t="str">
        <f t="shared" si="29"/>
        <v/>
      </c>
      <c r="T170" s="92"/>
      <c r="U170" s="112" t="str">
        <f t="shared" si="30"/>
        <v/>
      </c>
      <c r="V170" s="92"/>
      <c r="W170" s="112" t="str">
        <f t="shared" si="30"/>
        <v/>
      </c>
      <c r="X170" s="92"/>
      <c r="Y170" s="112" t="str">
        <f t="shared" si="30"/>
        <v/>
      </c>
      <c r="Z170" s="92"/>
      <c r="AA170" s="112" t="str">
        <f t="shared" si="30"/>
        <v/>
      </c>
      <c r="AB170" s="92"/>
      <c r="AC170" s="112" t="str">
        <f t="shared" si="31"/>
        <v/>
      </c>
      <c r="AD170" s="92"/>
      <c r="AE170" s="112" t="str">
        <f t="shared" si="32"/>
        <v/>
      </c>
      <c r="AF170" s="92"/>
      <c r="AG170" s="112" t="str">
        <f t="shared" si="33"/>
        <v/>
      </c>
      <c r="AH170" s="92"/>
      <c r="AI170" s="112" t="str">
        <f t="shared" si="34"/>
        <v/>
      </c>
      <c r="AJ170" s="92"/>
      <c r="AK170" s="112" t="str">
        <f t="shared" si="35"/>
        <v/>
      </c>
      <c r="AL170" s="82"/>
      <c r="AM170" s="119" t="str">
        <f t="shared" si="36"/>
        <v/>
      </c>
      <c r="AN170" s="119" t="str">
        <f t="shared" si="37"/>
        <v/>
      </c>
    </row>
    <row r="171" spans="2:40" ht="54.95" customHeight="1" x14ac:dyDescent="0.25">
      <c r="B171" s="84"/>
      <c r="C171" s="56">
        <v>167</v>
      </c>
      <c r="D171" s="71"/>
      <c r="E171" s="90"/>
      <c r="F171" s="62"/>
      <c r="G171" s="30"/>
      <c r="H171" s="76" t="str">
        <f>IFERROR(IF(G171="","",VLOOKUP(G171,Cli!$D$5:$E$1505,2,0)),"")</f>
        <v/>
      </c>
      <c r="I171" s="73"/>
      <c r="J171" s="62"/>
      <c r="K171" s="74"/>
      <c r="L171" s="74"/>
      <c r="M171" s="79" t="str">
        <f t="shared" si="38"/>
        <v/>
      </c>
      <c r="N171" s="78" t="str">
        <f t="shared" si="39"/>
        <v/>
      </c>
      <c r="O171" s="85" t="str">
        <f t="shared" si="28"/>
        <v/>
      </c>
      <c r="P171" s="88"/>
      <c r="Q171" s="86"/>
      <c r="R171" s="92"/>
      <c r="S171" s="112" t="str">
        <f t="shared" si="29"/>
        <v/>
      </c>
      <c r="T171" s="92"/>
      <c r="U171" s="112" t="str">
        <f t="shared" si="30"/>
        <v/>
      </c>
      <c r="V171" s="92"/>
      <c r="W171" s="112" t="str">
        <f t="shared" si="30"/>
        <v/>
      </c>
      <c r="X171" s="92"/>
      <c r="Y171" s="112" t="str">
        <f t="shared" si="30"/>
        <v/>
      </c>
      <c r="Z171" s="92"/>
      <c r="AA171" s="112" t="str">
        <f t="shared" si="30"/>
        <v/>
      </c>
      <c r="AB171" s="92"/>
      <c r="AC171" s="112" t="str">
        <f t="shared" si="31"/>
        <v/>
      </c>
      <c r="AD171" s="92"/>
      <c r="AE171" s="112" t="str">
        <f t="shared" si="32"/>
        <v/>
      </c>
      <c r="AF171" s="92"/>
      <c r="AG171" s="112" t="str">
        <f t="shared" si="33"/>
        <v/>
      </c>
      <c r="AH171" s="92"/>
      <c r="AI171" s="112" t="str">
        <f t="shared" si="34"/>
        <v/>
      </c>
      <c r="AJ171" s="92"/>
      <c r="AK171" s="112" t="str">
        <f t="shared" si="35"/>
        <v/>
      </c>
      <c r="AL171" s="82"/>
      <c r="AM171" s="119" t="str">
        <f t="shared" si="36"/>
        <v/>
      </c>
      <c r="AN171" s="119" t="str">
        <f t="shared" si="37"/>
        <v/>
      </c>
    </row>
    <row r="172" spans="2:40" ht="54.95" customHeight="1" x14ac:dyDescent="0.25">
      <c r="B172" s="84"/>
      <c r="C172" s="56">
        <v>168</v>
      </c>
      <c r="D172" s="71"/>
      <c r="E172" s="90"/>
      <c r="F172" s="62"/>
      <c r="G172" s="30"/>
      <c r="H172" s="76" t="str">
        <f>IFERROR(IF(G172="","",VLOOKUP(G172,Cli!$D$5:$E$1505,2,0)),"")</f>
        <v/>
      </c>
      <c r="I172" s="73"/>
      <c r="J172" s="62"/>
      <c r="K172" s="74"/>
      <c r="L172" s="74"/>
      <c r="M172" s="79" t="str">
        <f t="shared" si="38"/>
        <v/>
      </c>
      <c r="N172" s="78" t="str">
        <f t="shared" si="39"/>
        <v/>
      </c>
      <c r="O172" s="85" t="str">
        <f t="shared" si="28"/>
        <v/>
      </c>
      <c r="P172" s="88"/>
      <c r="Q172" s="86"/>
      <c r="R172" s="92"/>
      <c r="S172" s="112" t="str">
        <f t="shared" si="29"/>
        <v/>
      </c>
      <c r="T172" s="92"/>
      <c r="U172" s="112" t="str">
        <f t="shared" si="30"/>
        <v/>
      </c>
      <c r="V172" s="92"/>
      <c r="W172" s="112" t="str">
        <f t="shared" si="30"/>
        <v/>
      </c>
      <c r="X172" s="92"/>
      <c r="Y172" s="112" t="str">
        <f t="shared" si="30"/>
        <v/>
      </c>
      <c r="Z172" s="92"/>
      <c r="AA172" s="112" t="str">
        <f t="shared" si="30"/>
        <v/>
      </c>
      <c r="AB172" s="92"/>
      <c r="AC172" s="112" t="str">
        <f t="shared" si="31"/>
        <v/>
      </c>
      <c r="AD172" s="92"/>
      <c r="AE172" s="112" t="str">
        <f t="shared" si="32"/>
        <v/>
      </c>
      <c r="AF172" s="92"/>
      <c r="AG172" s="112" t="str">
        <f t="shared" si="33"/>
        <v/>
      </c>
      <c r="AH172" s="92"/>
      <c r="AI172" s="112" t="str">
        <f t="shared" si="34"/>
        <v/>
      </c>
      <c r="AJ172" s="92"/>
      <c r="AK172" s="112" t="str">
        <f t="shared" si="35"/>
        <v/>
      </c>
      <c r="AL172" s="82"/>
      <c r="AM172" s="119" t="str">
        <f t="shared" si="36"/>
        <v/>
      </c>
      <c r="AN172" s="119" t="str">
        <f t="shared" si="37"/>
        <v/>
      </c>
    </row>
    <row r="173" spans="2:40" ht="54.95" customHeight="1" x14ac:dyDescent="0.25">
      <c r="B173" s="84"/>
      <c r="C173" s="56">
        <v>169</v>
      </c>
      <c r="D173" s="71"/>
      <c r="E173" s="90"/>
      <c r="F173" s="62"/>
      <c r="G173" s="30"/>
      <c r="H173" s="76" t="str">
        <f>IFERROR(IF(G173="","",VLOOKUP(G173,Cli!$D$5:$E$1505,2,0)),"")</f>
        <v/>
      </c>
      <c r="I173" s="73"/>
      <c r="J173" s="62"/>
      <c r="K173" s="74"/>
      <c r="L173" s="74"/>
      <c r="M173" s="79" t="str">
        <f t="shared" si="38"/>
        <v/>
      </c>
      <c r="N173" s="78" t="str">
        <f t="shared" si="39"/>
        <v/>
      </c>
      <c r="O173" s="85" t="str">
        <f t="shared" si="28"/>
        <v/>
      </c>
      <c r="P173" s="88"/>
      <c r="Q173" s="86"/>
      <c r="R173" s="92"/>
      <c r="S173" s="112" t="str">
        <f t="shared" si="29"/>
        <v/>
      </c>
      <c r="T173" s="92"/>
      <c r="U173" s="112" t="str">
        <f t="shared" si="30"/>
        <v/>
      </c>
      <c r="V173" s="92"/>
      <c r="W173" s="112" t="str">
        <f t="shared" si="30"/>
        <v/>
      </c>
      <c r="X173" s="92"/>
      <c r="Y173" s="112" t="str">
        <f t="shared" si="30"/>
        <v/>
      </c>
      <c r="Z173" s="92"/>
      <c r="AA173" s="112" t="str">
        <f t="shared" si="30"/>
        <v/>
      </c>
      <c r="AB173" s="92"/>
      <c r="AC173" s="112" t="str">
        <f t="shared" si="31"/>
        <v/>
      </c>
      <c r="AD173" s="92"/>
      <c r="AE173" s="112" t="str">
        <f t="shared" si="32"/>
        <v/>
      </c>
      <c r="AF173" s="92"/>
      <c r="AG173" s="112" t="str">
        <f t="shared" si="33"/>
        <v/>
      </c>
      <c r="AH173" s="92"/>
      <c r="AI173" s="112" t="str">
        <f t="shared" si="34"/>
        <v/>
      </c>
      <c r="AJ173" s="92"/>
      <c r="AK173" s="112" t="str">
        <f t="shared" si="35"/>
        <v/>
      </c>
      <c r="AL173" s="82"/>
      <c r="AM173" s="119" t="str">
        <f t="shared" si="36"/>
        <v/>
      </c>
      <c r="AN173" s="119" t="str">
        <f t="shared" si="37"/>
        <v/>
      </c>
    </row>
    <row r="174" spans="2:40" ht="54.95" customHeight="1" x14ac:dyDescent="0.25">
      <c r="B174" s="84"/>
      <c r="C174" s="56">
        <v>170</v>
      </c>
      <c r="D174" s="71"/>
      <c r="E174" s="90"/>
      <c r="F174" s="62"/>
      <c r="G174" s="30"/>
      <c r="H174" s="76" t="str">
        <f>IFERROR(IF(G174="","",VLOOKUP(G174,Cli!$D$5:$E$1505,2,0)),"")</f>
        <v/>
      </c>
      <c r="I174" s="73"/>
      <c r="J174" s="62"/>
      <c r="K174" s="74"/>
      <c r="L174" s="74"/>
      <c r="M174" s="79" t="str">
        <f t="shared" si="38"/>
        <v/>
      </c>
      <c r="N174" s="78" t="str">
        <f t="shared" si="39"/>
        <v/>
      </c>
      <c r="O174" s="85" t="str">
        <f t="shared" si="28"/>
        <v/>
      </c>
      <c r="P174" s="88"/>
      <c r="Q174" s="86"/>
      <c r="R174" s="92"/>
      <c r="S174" s="112" t="str">
        <f t="shared" si="29"/>
        <v/>
      </c>
      <c r="T174" s="92"/>
      <c r="U174" s="112" t="str">
        <f t="shared" si="30"/>
        <v/>
      </c>
      <c r="V174" s="92"/>
      <c r="W174" s="112" t="str">
        <f t="shared" si="30"/>
        <v/>
      </c>
      <c r="X174" s="92"/>
      <c r="Y174" s="112" t="str">
        <f t="shared" si="30"/>
        <v/>
      </c>
      <c r="Z174" s="92"/>
      <c r="AA174" s="112" t="str">
        <f t="shared" si="30"/>
        <v/>
      </c>
      <c r="AB174" s="92"/>
      <c r="AC174" s="112" t="str">
        <f t="shared" si="31"/>
        <v/>
      </c>
      <c r="AD174" s="92"/>
      <c r="AE174" s="112" t="str">
        <f t="shared" si="32"/>
        <v/>
      </c>
      <c r="AF174" s="92"/>
      <c r="AG174" s="112" t="str">
        <f t="shared" si="33"/>
        <v/>
      </c>
      <c r="AH174" s="92"/>
      <c r="AI174" s="112" t="str">
        <f t="shared" si="34"/>
        <v/>
      </c>
      <c r="AJ174" s="92"/>
      <c r="AK174" s="112" t="str">
        <f t="shared" si="35"/>
        <v/>
      </c>
      <c r="AL174" s="82"/>
      <c r="AM174" s="119" t="str">
        <f t="shared" si="36"/>
        <v/>
      </c>
      <c r="AN174" s="119" t="str">
        <f t="shared" si="37"/>
        <v/>
      </c>
    </row>
    <row r="175" spans="2:40" ht="54.95" customHeight="1" x14ac:dyDescent="0.25">
      <c r="B175" s="84"/>
      <c r="C175" s="56">
        <v>171</v>
      </c>
      <c r="D175" s="71"/>
      <c r="E175" s="90"/>
      <c r="F175" s="62"/>
      <c r="G175" s="30"/>
      <c r="H175" s="76" t="str">
        <f>IFERROR(IF(G175="","",VLOOKUP(G175,Cli!$D$5:$E$1505,2,0)),"")</f>
        <v/>
      </c>
      <c r="I175" s="73"/>
      <c r="J175" s="62"/>
      <c r="K175" s="74"/>
      <c r="L175" s="74"/>
      <c r="M175" s="79" t="str">
        <f t="shared" si="38"/>
        <v/>
      </c>
      <c r="N175" s="78" t="str">
        <f t="shared" si="39"/>
        <v/>
      </c>
      <c r="O175" s="85" t="str">
        <f t="shared" si="28"/>
        <v/>
      </c>
      <c r="P175" s="88"/>
      <c r="Q175" s="86"/>
      <c r="R175" s="92"/>
      <c r="S175" s="112" t="str">
        <f t="shared" si="29"/>
        <v/>
      </c>
      <c r="T175" s="92"/>
      <c r="U175" s="112" t="str">
        <f t="shared" si="30"/>
        <v/>
      </c>
      <c r="V175" s="92"/>
      <c r="W175" s="112" t="str">
        <f t="shared" si="30"/>
        <v/>
      </c>
      <c r="X175" s="92"/>
      <c r="Y175" s="112" t="str">
        <f t="shared" si="30"/>
        <v/>
      </c>
      <c r="Z175" s="92"/>
      <c r="AA175" s="112" t="str">
        <f t="shared" si="30"/>
        <v/>
      </c>
      <c r="AB175" s="92"/>
      <c r="AC175" s="112" t="str">
        <f t="shared" si="31"/>
        <v/>
      </c>
      <c r="AD175" s="92"/>
      <c r="AE175" s="112" t="str">
        <f t="shared" si="32"/>
        <v/>
      </c>
      <c r="AF175" s="92"/>
      <c r="AG175" s="112" t="str">
        <f t="shared" si="33"/>
        <v/>
      </c>
      <c r="AH175" s="92"/>
      <c r="AI175" s="112" t="str">
        <f t="shared" si="34"/>
        <v/>
      </c>
      <c r="AJ175" s="92"/>
      <c r="AK175" s="112" t="str">
        <f t="shared" si="35"/>
        <v/>
      </c>
      <c r="AL175" s="82"/>
      <c r="AM175" s="119" t="str">
        <f t="shared" si="36"/>
        <v/>
      </c>
      <c r="AN175" s="119" t="str">
        <f t="shared" si="37"/>
        <v/>
      </c>
    </row>
    <row r="176" spans="2:40" ht="54.95" customHeight="1" x14ac:dyDescent="0.25">
      <c r="B176" s="84"/>
      <c r="C176" s="56">
        <v>172</v>
      </c>
      <c r="D176" s="71"/>
      <c r="E176" s="90"/>
      <c r="F176" s="62"/>
      <c r="G176" s="30"/>
      <c r="H176" s="76" t="str">
        <f>IFERROR(IF(G176="","",VLOOKUP(G176,Cli!$D$5:$E$1505,2,0)),"")</f>
        <v/>
      </c>
      <c r="I176" s="73"/>
      <c r="J176" s="62"/>
      <c r="K176" s="74"/>
      <c r="L176" s="74"/>
      <c r="M176" s="79" t="str">
        <f t="shared" si="38"/>
        <v/>
      </c>
      <c r="N176" s="78" t="str">
        <f t="shared" si="39"/>
        <v/>
      </c>
      <c r="O176" s="85" t="str">
        <f t="shared" si="28"/>
        <v/>
      </c>
      <c r="P176" s="88"/>
      <c r="Q176" s="86"/>
      <c r="R176" s="92"/>
      <c r="S176" s="112" t="str">
        <f t="shared" si="29"/>
        <v/>
      </c>
      <c r="T176" s="92"/>
      <c r="U176" s="112" t="str">
        <f t="shared" si="30"/>
        <v/>
      </c>
      <c r="V176" s="92"/>
      <c r="W176" s="112" t="str">
        <f t="shared" si="30"/>
        <v/>
      </c>
      <c r="X176" s="92"/>
      <c r="Y176" s="112" t="str">
        <f t="shared" si="30"/>
        <v/>
      </c>
      <c r="Z176" s="92"/>
      <c r="AA176" s="112" t="str">
        <f t="shared" si="30"/>
        <v/>
      </c>
      <c r="AB176" s="92"/>
      <c r="AC176" s="112" t="str">
        <f t="shared" si="31"/>
        <v/>
      </c>
      <c r="AD176" s="92"/>
      <c r="AE176" s="112" t="str">
        <f t="shared" si="32"/>
        <v/>
      </c>
      <c r="AF176" s="92"/>
      <c r="AG176" s="112" t="str">
        <f t="shared" si="33"/>
        <v/>
      </c>
      <c r="AH176" s="92"/>
      <c r="AI176" s="112" t="str">
        <f t="shared" si="34"/>
        <v/>
      </c>
      <c r="AJ176" s="92"/>
      <c r="AK176" s="112" t="str">
        <f t="shared" si="35"/>
        <v/>
      </c>
      <c r="AL176" s="82"/>
      <c r="AM176" s="119" t="str">
        <f t="shared" si="36"/>
        <v/>
      </c>
      <c r="AN176" s="119" t="str">
        <f t="shared" si="37"/>
        <v/>
      </c>
    </row>
    <row r="177" spans="2:40" ht="54.95" customHeight="1" x14ac:dyDescent="0.25">
      <c r="B177" s="84"/>
      <c r="C177" s="56">
        <v>173</v>
      </c>
      <c r="D177" s="71"/>
      <c r="E177" s="90"/>
      <c r="F177" s="62"/>
      <c r="G177" s="30"/>
      <c r="H177" s="76" t="str">
        <f>IFERROR(IF(G177="","",VLOOKUP(G177,Cli!$D$5:$E$1505,2,0)),"")</f>
        <v/>
      </c>
      <c r="I177" s="73"/>
      <c r="J177" s="62"/>
      <c r="K177" s="74"/>
      <c r="L177" s="74"/>
      <c r="M177" s="79" t="str">
        <f t="shared" si="38"/>
        <v/>
      </c>
      <c r="N177" s="78" t="str">
        <f t="shared" si="39"/>
        <v/>
      </c>
      <c r="O177" s="85" t="str">
        <f t="shared" si="28"/>
        <v/>
      </c>
      <c r="P177" s="88"/>
      <c r="Q177" s="86"/>
      <c r="R177" s="92"/>
      <c r="S177" s="112" t="str">
        <f t="shared" si="29"/>
        <v/>
      </c>
      <c r="T177" s="92"/>
      <c r="U177" s="112" t="str">
        <f t="shared" si="30"/>
        <v/>
      </c>
      <c r="V177" s="92"/>
      <c r="W177" s="112" t="str">
        <f t="shared" si="30"/>
        <v/>
      </c>
      <c r="X177" s="92"/>
      <c r="Y177" s="112" t="str">
        <f t="shared" si="30"/>
        <v/>
      </c>
      <c r="Z177" s="92"/>
      <c r="AA177" s="112" t="str">
        <f t="shared" si="30"/>
        <v/>
      </c>
      <c r="AB177" s="92"/>
      <c r="AC177" s="112" t="str">
        <f t="shared" si="31"/>
        <v/>
      </c>
      <c r="AD177" s="92"/>
      <c r="AE177" s="112" t="str">
        <f t="shared" si="32"/>
        <v/>
      </c>
      <c r="AF177" s="92"/>
      <c r="AG177" s="112" t="str">
        <f t="shared" si="33"/>
        <v/>
      </c>
      <c r="AH177" s="92"/>
      <c r="AI177" s="112" t="str">
        <f t="shared" si="34"/>
        <v/>
      </c>
      <c r="AJ177" s="92"/>
      <c r="AK177" s="112" t="str">
        <f t="shared" si="35"/>
        <v/>
      </c>
      <c r="AL177" s="82"/>
      <c r="AM177" s="119" t="str">
        <f t="shared" si="36"/>
        <v/>
      </c>
      <c r="AN177" s="119" t="str">
        <f t="shared" si="37"/>
        <v/>
      </c>
    </row>
    <row r="178" spans="2:40" ht="54.95" customHeight="1" x14ac:dyDescent="0.25">
      <c r="B178" s="84"/>
      <c r="C178" s="56">
        <v>174</v>
      </c>
      <c r="D178" s="71"/>
      <c r="E178" s="90"/>
      <c r="F178" s="62"/>
      <c r="G178" s="30"/>
      <c r="H178" s="76" t="str">
        <f>IFERROR(IF(G178="","",VLOOKUP(G178,Cli!$D$5:$E$1505,2,0)),"")</f>
        <v/>
      </c>
      <c r="I178" s="73"/>
      <c r="J178" s="62"/>
      <c r="K178" s="74"/>
      <c r="L178" s="74"/>
      <c r="M178" s="79" t="str">
        <f t="shared" si="38"/>
        <v/>
      </c>
      <c r="N178" s="78" t="str">
        <f t="shared" si="39"/>
        <v/>
      </c>
      <c r="O178" s="85" t="str">
        <f t="shared" si="28"/>
        <v/>
      </c>
      <c r="P178" s="88"/>
      <c r="Q178" s="86"/>
      <c r="R178" s="92"/>
      <c r="S178" s="112" t="str">
        <f t="shared" si="29"/>
        <v/>
      </c>
      <c r="T178" s="92"/>
      <c r="U178" s="112" t="str">
        <f t="shared" si="30"/>
        <v/>
      </c>
      <c r="V178" s="92"/>
      <c r="W178" s="112" t="str">
        <f t="shared" si="30"/>
        <v/>
      </c>
      <c r="X178" s="92"/>
      <c r="Y178" s="112" t="str">
        <f t="shared" si="30"/>
        <v/>
      </c>
      <c r="Z178" s="92"/>
      <c r="AA178" s="112" t="str">
        <f t="shared" si="30"/>
        <v/>
      </c>
      <c r="AB178" s="92"/>
      <c r="AC178" s="112" t="str">
        <f t="shared" si="31"/>
        <v/>
      </c>
      <c r="AD178" s="92"/>
      <c r="AE178" s="112" t="str">
        <f t="shared" si="32"/>
        <v/>
      </c>
      <c r="AF178" s="92"/>
      <c r="AG178" s="112" t="str">
        <f t="shared" si="33"/>
        <v/>
      </c>
      <c r="AH178" s="92"/>
      <c r="AI178" s="112" t="str">
        <f t="shared" si="34"/>
        <v/>
      </c>
      <c r="AJ178" s="92"/>
      <c r="AK178" s="112" t="str">
        <f t="shared" si="35"/>
        <v/>
      </c>
      <c r="AL178" s="82"/>
      <c r="AM178" s="119" t="str">
        <f t="shared" si="36"/>
        <v/>
      </c>
      <c r="AN178" s="119" t="str">
        <f t="shared" si="37"/>
        <v/>
      </c>
    </row>
    <row r="179" spans="2:40" ht="54.95" customHeight="1" x14ac:dyDescent="0.25">
      <c r="B179" s="84"/>
      <c r="C179" s="56">
        <v>175</v>
      </c>
      <c r="D179" s="71"/>
      <c r="E179" s="90"/>
      <c r="F179" s="62"/>
      <c r="G179" s="30"/>
      <c r="H179" s="76" t="str">
        <f>IFERROR(IF(G179="","",VLOOKUP(G179,Cli!$D$5:$E$1505,2,0)),"")</f>
        <v/>
      </c>
      <c r="I179" s="73"/>
      <c r="J179" s="62"/>
      <c r="K179" s="74"/>
      <c r="L179" s="74"/>
      <c r="M179" s="79" t="str">
        <f t="shared" si="38"/>
        <v/>
      </c>
      <c r="N179" s="78" t="str">
        <f t="shared" si="39"/>
        <v/>
      </c>
      <c r="O179" s="85" t="str">
        <f t="shared" si="28"/>
        <v/>
      </c>
      <c r="P179" s="88"/>
      <c r="Q179" s="86"/>
      <c r="R179" s="92"/>
      <c r="S179" s="112" t="str">
        <f t="shared" si="29"/>
        <v/>
      </c>
      <c r="T179" s="92"/>
      <c r="U179" s="112" t="str">
        <f t="shared" si="30"/>
        <v/>
      </c>
      <c r="V179" s="92"/>
      <c r="W179" s="112" t="str">
        <f t="shared" si="30"/>
        <v/>
      </c>
      <c r="X179" s="92"/>
      <c r="Y179" s="112" t="str">
        <f t="shared" si="30"/>
        <v/>
      </c>
      <c r="Z179" s="92"/>
      <c r="AA179" s="112" t="str">
        <f t="shared" si="30"/>
        <v/>
      </c>
      <c r="AB179" s="92"/>
      <c r="AC179" s="112" t="str">
        <f t="shared" si="31"/>
        <v/>
      </c>
      <c r="AD179" s="92"/>
      <c r="AE179" s="112" t="str">
        <f t="shared" si="32"/>
        <v/>
      </c>
      <c r="AF179" s="92"/>
      <c r="AG179" s="112" t="str">
        <f t="shared" si="33"/>
        <v/>
      </c>
      <c r="AH179" s="92"/>
      <c r="AI179" s="112" t="str">
        <f t="shared" si="34"/>
        <v/>
      </c>
      <c r="AJ179" s="92"/>
      <c r="AK179" s="112" t="str">
        <f t="shared" si="35"/>
        <v/>
      </c>
      <c r="AL179" s="82"/>
      <c r="AM179" s="119" t="str">
        <f t="shared" si="36"/>
        <v/>
      </c>
      <c r="AN179" s="119" t="str">
        <f t="shared" si="37"/>
        <v/>
      </c>
    </row>
    <row r="180" spans="2:40" ht="54.95" customHeight="1" x14ac:dyDescent="0.25">
      <c r="B180" s="84"/>
      <c r="C180" s="56">
        <v>176</v>
      </c>
      <c r="D180" s="71"/>
      <c r="E180" s="90"/>
      <c r="F180" s="62"/>
      <c r="G180" s="30"/>
      <c r="H180" s="76" t="str">
        <f>IFERROR(IF(G180="","",VLOOKUP(G180,Cli!$D$5:$E$1505,2,0)),"")</f>
        <v/>
      </c>
      <c r="I180" s="73"/>
      <c r="J180" s="62"/>
      <c r="K180" s="74"/>
      <c r="L180" s="74"/>
      <c r="M180" s="79" t="str">
        <f t="shared" si="38"/>
        <v/>
      </c>
      <c r="N180" s="78" t="str">
        <f t="shared" si="39"/>
        <v/>
      </c>
      <c r="O180" s="85" t="str">
        <f t="shared" si="28"/>
        <v/>
      </c>
      <c r="P180" s="88"/>
      <c r="Q180" s="86"/>
      <c r="R180" s="92"/>
      <c r="S180" s="112" t="str">
        <f t="shared" si="29"/>
        <v/>
      </c>
      <c r="T180" s="92"/>
      <c r="U180" s="112" t="str">
        <f t="shared" si="30"/>
        <v/>
      </c>
      <c r="V180" s="92"/>
      <c r="W180" s="112" t="str">
        <f t="shared" si="30"/>
        <v/>
      </c>
      <c r="X180" s="92"/>
      <c r="Y180" s="112" t="str">
        <f t="shared" si="30"/>
        <v/>
      </c>
      <c r="Z180" s="92"/>
      <c r="AA180" s="112" t="str">
        <f t="shared" si="30"/>
        <v/>
      </c>
      <c r="AB180" s="92"/>
      <c r="AC180" s="112" t="str">
        <f t="shared" si="31"/>
        <v/>
      </c>
      <c r="AD180" s="92"/>
      <c r="AE180" s="112" t="str">
        <f t="shared" si="32"/>
        <v/>
      </c>
      <c r="AF180" s="92"/>
      <c r="AG180" s="112" t="str">
        <f t="shared" si="33"/>
        <v/>
      </c>
      <c r="AH180" s="92"/>
      <c r="AI180" s="112" t="str">
        <f t="shared" si="34"/>
        <v/>
      </c>
      <c r="AJ180" s="92"/>
      <c r="AK180" s="112" t="str">
        <f t="shared" si="35"/>
        <v/>
      </c>
      <c r="AL180" s="82"/>
      <c r="AM180" s="119" t="str">
        <f t="shared" si="36"/>
        <v/>
      </c>
      <c r="AN180" s="119" t="str">
        <f t="shared" si="37"/>
        <v/>
      </c>
    </row>
    <row r="181" spans="2:40" ht="54.95" customHeight="1" x14ac:dyDescent="0.25">
      <c r="B181" s="84"/>
      <c r="C181" s="56">
        <v>177</v>
      </c>
      <c r="D181" s="71"/>
      <c r="E181" s="90"/>
      <c r="F181" s="62"/>
      <c r="G181" s="30"/>
      <c r="H181" s="76" t="str">
        <f>IFERROR(IF(G181="","",VLOOKUP(G181,Cli!$D$5:$E$1505,2,0)),"")</f>
        <v/>
      </c>
      <c r="I181" s="73"/>
      <c r="J181" s="62"/>
      <c r="K181" s="74"/>
      <c r="L181" s="74"/>
      <c r="M181" s="79" t="str">
        <f t="shared" si="38"/>
        <v/>
      </c>
      <c r="N181" s="78" t="str">
        <f t="shared" si="39"/>
        <v/>
      </c>
      <c r="O181" s="85" t="str">
        <f t="shared" si="28"/>
        <v/>
      </c>
      <c r="P181" s="88"/>
      <c r="Q181" s="86"/>
      <c r="R181" s="92"/>
      <c r="S181" s="112" t="str">
        <f t="shared" si="29"/>
        <v/>
      </c>
      <c r="T181" s="92"/>
      <c r="U181" s="112" t="str">
        <f t="shared" si="30"/>
        <v/>
      </c>
      <c r="V181" s="92"/>
      <c r="W181" s="112" t="str">
        <f t="shared" si="30"/>
        <v/>
      </c>
      <c r="X181" s="92"/>
      <c r="Y181" s="112" t="str">
        <f t="shared" si="30"/>
        <v/>
      </c>
      <c r="Z181" s="92"/>
      <c r="AA181" s="112" t="str">
        <f t="shared" si="30"/>
        <v/>
      </c>
      <c r="AB181" s="92"/>
      <c r="AC181" s="112" t="str">
        <f t="shared" si="31"/>
        <v/>
      </c>
      <c r="AD181" s="92"/>
      <c r="AE181" s="112" t="str">
        <f t="shared" si="32"/>
        <v/>
      </c>
      <c r="AF181" s="92"/>
      <c r="AG181" s="112" t="str">
        <f t="shared" si="33"/>
        <v/>
      </c>
      <c r="AH181" s="92"/>
      <c r="AI181" s="112" t="str">
        <f t="shared" si="34"/>
        <v/>
      </c>
      <c r="AJ181" s="92"/>
      <c r="AK181" s="112" t="str">
        <f t="shared" si="35"/>
        <v/>
      </c>
      <c r="AL181" s="82"/>
      <c r="AM181" s="119" t="str">
        <f t="shared" si="36"/>
        <v/>
      </c>
      <c r="AN181" s="119" t="str">
        <f t="shared" si="37"/>
        <v/>
      </c>
    </row>
    <row r="182" spans="2:40" ht="54.95" customHeight="1" x14ac:dyDescent="0.25">
      <c r="B182" s="84"/>
      <c r="C182" s="56">
        <v>178</v>
      </c>
      <c r="D182" s="71"/>
      <c r="E182" s="90"/>
      <c r="F182" s="62"/>
      <c r="G182" s="30"/>
      <c r="H182" s="76" t="str">
        <f>IFERROR(IF(G182="","",VLOOKUP(G182,Cli!$D$5:$E$1505,2,0)),"")</f>
        <v/>
      </c>
      <c r="I182" s="73"/>
      <c r="J182" s="62"/>
      <c r="K182" s="74"/>
      <c r="L182" s="74"/>
      <c r="M182" s="79" t="str">
        <f t="shared" si="38"/>
        <v/>
      </c>
      <c r="N182" s="78" t="str">
        <f t="shared" si="39"/>
        <v/>
      </c>
      <c r="O182" s="85" t="str">
        <f t="shared" si="28"/>
        <v/>
      </c>
      <c r="P182" s="88"/>
      <c r="Q182" s="86"/>
      <c r="R182" s="92"/>
      <c r="S182" s="112" t="str">
        <f t="shared" si="29"/>
        <v/>
      </c>
      <c r="T182" s="92"/>
      <c r="U182" s="112" t="str">
        <f t="shared" si="30"/>
        <v/>
      </c>
      <c r="V182" s="92"/>
      <c r="W182" s="112" t="str">
        <f t="shared" si="30"/>
        <v/>
      </c>
      <c r="X182" s="92"/>
      <c r="Y182" s="112" t="str">
        <f t="shared" si="30"/>
        <v/>
      </c>
      <c r="Z182" s="92"/>
      <c r="AA182" s="112" t="str">
        <f t="shared" si="30"/>
        <v/>
      </c>
      <c r="AB182" s="92"/>
      <c r="AC182" s="112" t="str">
        <f t="shared" si="31"/>
        <v/>
      </c>
      <c r="AD182" s="92"/>
      <c r="AE182" s="112" t="str">
        <f t="shared" si="32"/>
        <v/>
      </c>
      <c r="AF182" s="92"/>
      <c r="AG182" s="112" t="str">
        <f t="shared" si="33"/>
        <v/>
      </c>
      <c r="AH182" s="92"/>
      <c r="AI182" s="112" t="str">
        <f t="shared" si="34"/>
        <v/>
      </c>
      <c r="AJ182" s="92"/>
      <c r="AK182" s="112" t="str">
        <f t="shared" si="35"/>
        <v/>
      </c>
      <c r="AL182" s="82"/>
      <c r="AM182" s="119" t="str">
        <f t="shared" si="36"/>
        <v/>
      </c>
      <c r="AN182" s="119" t="str">
        <f t="shared" si="37"/>
        <v/>
      </c>
    </row>
    <row r="183" spans="2:40" ht="54.95" customHeight="1" x14ac:dyDescent="0.25">
      <c r="B183" s="84"/>
      <c r="C183" s="56">
        <v>179</v>
      </c>
      <c r="D183" s="71"/>
      <c r="E183" s="90"/>
      <c r="F183" s="62"/>
      <c r="G183" s="30"/>
      <c r="H183" s="76" t="str">
        <f>IFERROR(IF(G183="","",VLOOKUP(G183,Cli!$D$5:$E$1505,2,0)),"")</f>
        <v/>
      </c>
      <c r="I183" s="73"/>
      <c r="J183" s="62"/>
      <c r="K183" s="74"/>
      <c r="L183" s="74"/>
      <c r="M183" s="79" t="str">
        <f t="shared" si="38"/>
        <v/>
      </c>
      <c r="N183" s="78" t="str">
        <f t="shared" si="39"/>
        <v/>
      </c>
      <c r="O183" s="85" t="str">
        <f t="shared" si="28"/>
        <v/>
      </c>
      <c r="P183" s="88"/>
      <c r="Q183" s="86"/>
      <c r="R183" s="92"/>
      <c r="S183" s="112" t="str">
        <f t="shared" si="29"/>
        <v/>
      </c>
      <c r="T183" s="92"/>
      <c r="U183" s="112" t="str">
        <f t="shared" si="30"/>
        <v/>
      </c>
      <c r="V183" s="92"/>
      <c r="W183" s="112" t="str">
        <f t="shared" si="30"/>
        <v/>
      </c>
      <c r="X183" s="92"/>
      <c r="Y183" s="112" t="str">
        <f t="shared" si="30"/>
        <v/>
      </c>
      <c r="Z183" s="92"/>
      <c r="AA183" s="112" t="str">
        <f t="shared" si="30"/>
        <v/>
      </c>
      <c r="AB183" s="92"/>
      <c r="AC183" s="112" t="str">
        <f t="shared" si="31"/>
        <v/>
      </c>
      <c r="AD183" s="92"/>
      <c r="AE183" s="112" t="str">
        <f t="shared" si="32"/>
        <v/>
      </c>
      <c r="AF183" s="92"/>
      <c r="AG183" s="112" t="str">
        <f t="shared" si="33"/>
        <v/>
      </c>
      <c r="AH183" s="92"/>
      <c r="AI183" s="112" t="str">
        <f t="shared" si="34"/>
        <v/>
      </c>
      <c r="AJ183" s="92"/>
      <c r="AK183" s="112" t="str">
        <f t="shared" si="35"/>
        <v/>
      </c>
      <c r="AL183" s="82"/>
      <c r="AM183" s="119" t="str">
        <f t="shared" si="36"/>
        <v/>
      </c>
      <c r="AN183" s="119" t="str">
        <f t="shared" si="37"/>
        <v/>
      </c>
    </row>
    <row r="184" spans="2:40" ht="54.95" customHeight="1" x14ac:dyDescent="0.25">
      <c r="B184" s="84"/>
      <c r="C184" s="56">
        <v>180</v>
      </c>
      <c r="D184" s="71"/>
      <c r="E184" s="90"/>
      <c r="F184" s="62"/>
      <c r="G184" s="30"/>
      <c r="H184" s="76" t="str">
        <f>IFERROR(IF(G184="","",VLOOKUP(G184,Cli!$D$5:$E$1505,2,0)),"")</f>
        <v/>
      </c>
      <c r="I184" s="73"/>
      <c r="J184" s="62"/>
      <c r="K184" s="74"/>
      <c r="L184" s="74"/>
      <c r="M184" s="79" t="str">
        <f t="shared" si="38"/>
        <v/>
      </c>
      <c r="N184" s="78" t="str">
        <f t="shared" si="39"/>
        <v/>
      </c>
      <c r="O184" s="85" t="str">
        <f t="shared" si="28"/>
        <v/>
      </c>
      <c r="P184" s="88"/>
      <c r="Q184" s="86"/>
      <c r="R184" s="92"/>
      <c r="S184" s="112" t="str">
        <f t="shared" si="29"/>
        <v/>
      </c>
      <c r="T184" s="92"/>
      <c r="U184" s="112" t="str">
        <f t="shared" si="30"/>
        <v/>
      </c>
      <c r="V184" s="92"/>
      <c r="W184" s="112" t="str">
        <f t="shared" si="30"/>
        <v/>
      </c>
      <c r="X184" s="92"/>
      <c r="Y184" s="112" t="str">
        <f t="shared" si="30"/>
        <v/>
      </c>
      <c r="Z184" s="92"/>
      <c r="AA184" s="112" t="str">
        <f t="shared" si="30"/>
        <v/>
      </c>
      <c r="AB184" s="92"/>
      <c r="AC184" s="112" t="str">
        <f t="shared" si="31"/>
        <v/>
      </c>
      <c r="AD184" s="92"/>
      <c r="AE184" s="112" t="str">
        <f t="shared" si="32"/>
        <v/>
      </c>
      <c r="AF184" s="92"/>
      <c r="AG184" s="112" t="str">
        <f t="shared" si="33"/>
        <v/>
      </c>
      <c r="AH184" s="92"/>
      <c r="AI184" s="112" t="str">
        <f t="shared" si="34"/>
        <v/>
      </c>
      <c r="AJ184" s="92"/>
      <c r="AK184" s="112" t="str">
        <f t="shared" si="35"/>
        <v/>
      </c>
      <c r="AL184" s="82"/>
      <c r="AM184" s="119" t="str">
        <f t="shared" si="36"/>
        <v/>
      </c>
      <c r="AN184" s="119" t="str">
        <f t="shared" si="37"/>
        <v/>
      </c>
    </row>
    <row r="185" spans="2:40" ht="54.95" customHeight="1" x14ac:dyDescent="0.25">
      <c r="B185" s="84"/>
      <c r="C185" s="56">
        <v>181</v>
      </c>
      <c r="D185" s="71"/>
      <c r="E185" s="90"/>
      <c r="F185" s="62"/>
      <c r="G185" s="30"/>
      <c r="H185" s="76" t="str">
        <f>IFERROR(IF(G185="","",VLOOKUP(G185,Cli!$D$5:$E$1505,2,0)),"")</f>
        <v/>
      </c>
      <c r="I185" s="73"/>
      <c r="J185" s="62"/>
      <c r="K185" s="74"/>
      <c r="L185" s="74"/>
      <c r="M185" s="79" t="str">
        <f t="shared" si="38"/>
        <v/>
      </c>
      <c r="N185" s="78" t="str">
        <f t="shared" si="39"/>
        <v/>
      </c>
      <c r="O185" s="85" t="str">
        <f t="shared" si="28"/>
        <v/>
      </c>
      <c r="P185" s="88"/>
      <c r="Q185" s="86"/>
      <c r="R185" s="92"/>
      <c r="S185" s="112" t="str">
        <f t="shared" si="29"/>
        <v/>
      </c>
      <c r="T185" s="92"/>
      <c r="U185" s="112" t="str">
        <f t="shared" si="30"/>
        <v/>
      </c>
      <c r="V185" s="92"/>
      <c r="W185" s="112" t="str">
        <f t="shared" si="30"/>
        <v/>
      </c>
      <c r="X185" s="92"/>
      <c r="Y185" s="112" t="str">
        <f t="shared" si="30"/>
        <v/>
      </c>
      <c r="Z185" s="92"/>
      <c r="AA185" s="112" t="str">
        <f t="shared" si="30"/>
        <v/>
      </c>
      <c r="AB185" s="92"/>
      <c r="AC185" s="112" t="str">
        <f t="shared" si="31"/>
        <v/>
      </c>
      <c r="AD185" s="92"/>
      <c r="AE185" s="112" t="str">
        <f t="shared" si="32"/>
        <v/>
      </c>
      <c r="AF185" s="92"/>
      <c r="AG185" s="112" t="str">
        <f t="shared" si="33"/>
        <v/>
      </c>
      <c r="AH185" s="92"/>
      <c r="AI185" s="112" t="str">
        <f t="shared" si="34"/>
        <v/>
      </c>
      <c r="AJ185" s="92"/>
      <c r="AK185" s="112" t="str">
        <f t="shared" si="35"/>
        <v/>
      </c>
      <c r="AL185" s="82"/>
      <c r="AM185" s="119" t="str">
        <f t="shared" si="36"/>
        <v/>
      </c>
      <c r="AN185" s="119" t="str">
        <f t="shared" si="37"/>
        <v/>
      </c>
    </row>
    <row r="186" spans="2:40" ht="54.95" customHeight="1" x14ac:dyDescent="0.25">
      <c r="B186" s="84"/>
      <c r="C186" s="56">
        <v>182</v>
      </c>
      <c r="D186" s="71"/>
      <c r="E186" s="90"/>
      <c r="F186" s="62"/>
      <c r="G186" s="30"/>
      <c r="H186" s="76" t="str">
        <f>IFERROR(IF(G186="","",VLOOKUP(G186,Cli!$D$5:$E$1505,2,0)),"")</f>
        <v/>
      </c>
      <c r="I186" s="73"/>
      <c r="J186" s="62"/>
      <c r="K186" s="74"/>
      <c r="L186" s="74"/>
      <c r="M186" s="79" t="str">
        <f t="shared" si="38"/>
        <v/>
      </c>
      <c r="N186" s="78" t="str">
        <f t="shared" si="39"/>
        <v/>
      </c>
      <c r="O186" s="85" t="str">
        <f t="shared" si="28"/>
        <v/>
      </c>
      <c r="P186" s="88"/>
      <c r="Q186" s="86"/>
      <c r="R186" s="92"/>
      <c r="S186" s="112" t="str">
        <f t="shared" si="29"/>
        <v/>
      </c>
      <c r="T186" s="92"/>
      <c r="U186" s="112" t="str">
        <f t="shared" si="30"/>
        <v/>
      </c>
      <c r="V186" s="92"/>
      <c r="W186" s="112" t="str">
        <f t="shared" si="30"/>
        <v/>
      </c>
      <c r="X186" s="92"/>
      <c r="Y186" s="112" t="str">
        <f t="shared" si="30"/>
        <v/>
      </c>
      <c r="Z186" s="92"/>
      <c r="AA186" s="112" t="str">
        <f t="shared" si="30"/>
        <v/>
      </c>
      <c r="AB186" s="92"/>
      <c r="AC186" s="112" t="str">
        <f t="shared" si="31"/>
        <v/>
      </c>
      <c r="AD186" s="92"/>
      <c r="AE186" s="112" t="str">
        <f t="shared" si="32"/>
        <v/>
      </c>
      <c r="AF186" s="92"/>
      <c r="AG186" s="112" t="str">
        <f t="shared" si="33"/>
        <v/>
      </c>
      <c r="AH186" s="92"/>
      <c r="AI186" s="112" t="str">
        <f t="shared" si="34"/>
        <v/>
      </c>
      <c r="AJ186" s="92"/>
      <c r="AK186" s="112" t="str">
        <f t="shared" si="35"/>
        <v/>
      </c>
      <c r="AL186" s="82"/>
      <c r="AM186" s="119" t="str">
        <f t="shared" si="36"/>
        <v/>
      </c>
      <c r="AN186" s="119" t="str">
        <f t="shared" si="37"/>
        <v/>
      </c>
    </row>
    <row r="187" spans="2:40" ht="54.95" customHeight="1" x14ac:dyDescent="0.25">
      <c r="B187" s="84"/>
      <c r="C187" s="56">
        <v>183</v>
      </c>
      <c r="D187" s="71"/>
      <c r="E187" s="90"/>
      <c r="F187" s="62"/>
      <c r="G187" s="30"/>
      <c r="H187" s="76" t="str">
        <f>IFERROR(IF(G187="","",VLOOKUP(G187,Cli!$D$5:$E$1505,2,0)),"")</f>
        <v/>
      </c>
      <c r="I187" s="73"/>
      <c r="J187" s="62"/>
      <c r="K187" s="74"/>
      <c r="L187" s="74"/>
      <c r="M187" s="79" t="str">
        <f t="shared" si="38"/>
        <v/>
      </c>
      <c r="N187" s="78" t="str">
        <f t="shared" si="39"/>
        <v/>
      </c>
      <c r="O187" s="85" t="str">
        <f t="shared" si="28"/>
        <v/>
      </c>
      <c r="P187" s="88"/>
      <c r="Q187" s="86"/>
      <c r="R187" s="92"/>
      <c r="S187" s="112" t="str">
        <f t="shared" si="29"/>
        <v/>
      </c>
      <c r="T187" s="92"/>
      <c r="U187" s="112" t="str">
        <f t="shared" si="30"/>
        <v/>
      </c>
      <c r="V187" s="92"/>
      <c r="W187" s="112" t="str">
        <f t="shared" si="30"/>
        <v/>
      </c>
      <c r="X187" s="92"/>
      <c r="Y187" s="112" t="str">
        <f t="shared" si="30"/>
        <v/>
      </c>
      <c r="Z187" s="92"/>
      <c r="AA187" s="112" t="str">
        <f t="shared" si="30"/>
        <v/>
      </c>
      <c r="AB187" s="92"/>
      <c r="AC187" s="112" t="str">
        <f t="shared" si="31"/>
        <v/>
      </c>
      <c r="AD187" s="92"/>
      <c r="AE187" s="112" t="str">
        <f t="shared" si="32"/>
        <v/>
      </c>
      <c r="AF187" s="92"/>
      <c r="AG187" s="112" t="str">
        <f t="shared" si="33"/>
        <v/>
      </c>
      <c r="AH187" s="92"/>
      <c r="AI187" s="112" t="str">
        <f t="shared" si="34"/>
        <v/>
      </c>
      <c r="AJ187" s="92"/>
      <c r="AK187" s="112" t="str">
        <f t="shared" si="35"/>
        <v/>
      </c>
      <c r="AL187" s="82"/>
      <c r="AM187" s="119" t="str">
        <f t="shared" si="36"/>
        <v/>
      </c>
      <c r="AN187" s="119" t="str">
        <f t="shared" si="37"/>
        <v/>
      </c>
    </row>
    <row r="188" spans="2:40" ht="54.95" customHeight="1" x14ac:dyDescent="0.25">
      <c r="B188" s="84"/>
      <c r="C188" s="56">
        <v>184</v>
      </c>
      <c r="D188" s="71"/>
      <c r="E188" s="90"/>
      <c r="F188" s="62"/>
      <c r="G188" s="30"/>
      <c r="H188" s="76" t="str">
        <f>IFERROR(IF(G188="","",VLOOKUP(G188,Cli!$D$5:$E$1505,2,0)),"")</f>
        <v/>
      </c>
      <c r="I188" s="73"/>
      <c r="J188" s="62"/>
      <c r="K188" s="74"/>
      <c r="L188" s="74"/>
      <c r="M188" s="79" t="str">
        <f t="shared" si="38"/>
        <v/>
      </c>
      <c r="N188" s="78" t="str">
        <f t="shared" si="39"/>
        <v/>
      </c>
      <c r="O188" s="85" t="str">
        <f t="shared" si="28"/>
        <v/>
      </c>
      <c r="P188" s="88"/>
      <c r="Q188" s="86"/>
      <c r="R188" s="92"/>
      <c r="S188" s="112" t="str">
        <f t="shared" si="29"/>
        <v/>
      </c>
      <c r="T188" s="92"/>
      <c r="U188" s="112" t="str">
        <f t="shared" si="30"/>
        <v/>
      </c>
      <c r="V188" s="92"/>
      <c r="W188" s="112" t="str">
        <f t="shared" si="30"/>
        <v/>
      </c>
      <c r="X188" s="92"/>
      <c r="Y188" s="112" t="str">
        <f t="shared" si="30"/>
        <v/>
      </c>
      <c r="Z188" s="92"/>
      <c r="AA188" s="112" t="str">
        <f t="shared" si="30"/>
        <v/>
      </c>
      <c r="AB188" s="92"/>
      <c r="AC188" s="112" t="str">
        <f t="shared" si="31"/>
        <v/>
      </c>
      <c r="AD188" s="92"/>
      <c r="AE188" s="112" t="str">
        <f t="shared" si="32"/>
        <v/>
      </c>
      <c r="AF188" s="92"/>
      <c r="AG188" s="112" t="str">
        <f t="shared" si="33"/>
        <v/>
      </c>
      <c r="AH188" s="92"/>
      <c r="AI188" s="112" t="str">
        <f t="shared" si="34"/>
        <v/>
      </c>
      <c r="AJ188" s="92"/>
      <c r="AK188" s="112" t="str">
        <f t="shared" si="35"/>
        <v/>
      </c>
      <c r="AL188" s="82"/>
      <c r="AM188" s="119" t="str">
        <f t="shared" si="36"/>
        <v/>
      </c>
      <c r="AN188" s="119" t="str">
        <f t="shared" si="37"/>
        <v/>
      </c>
    </row>
    <row r="189" spans="2:40" ht="54.95" customHeight="1" x14ac:dyDescent="0.25">
      <c r="B189" s="84"/>
      <c r="C189" s="56">
        <v>185</v>
      </c>
      <c r="D189" s="71"/>
      <c r="E189" s="90"/>
      <c r="F189" s="62"/>
      <c r="G189" s="30"/>
      <c r="H189" s="76" t="str">
        <f>IFERROR(IF(G189="","",VLOOKUP(G189,Cli!$D$5:$E$1505,2,0)),"")</f>
        <v/>
      </c>
      <c r="I189" s="73"/>
      <c r="J189" s="62"/>
      <c r="K189" s="74"/>
      <c r="L189" s="74"/>
      <c r="M189" s="79" t="str">
        <f t="shared" si="38"/>
        <v/>
      </c>
      <c r="N189" s="78" t="str">
        <f t="shared" si="39"/>
        <v/>
      </c>
      <c r="O189" s="85" t="str">
        <f t="shared" si="28"/>
        <v/>
      </c>
      <c r="P189" s="88"/>
      <c r="Q189" s="86"/>
      <c r="R189" s="92"/>
      <c r="S189" s="112" t="str">
        <f t="shared" si="29"/>
        <v/>
      </c>
      <c r="T189" s="92"/>
      <c r="U189" s="112" t="str">
        <f t="shared" si="30"/>
        <v/>
      </c>
      <c r="V189" s="92"/>
      <c r="W189" s="112" t="str">
        <f t="shared" si="30"/>
        <v/>
      </c>
      <c r="X189" s="92"/>
      <c r="Y189" s="112" t="str">
        <f t="shared" si="30"/>
        <v/>
      </c>
      <c r="Z189" s="92"/>
      <c r="AA189" s="112" t="str">
        <f t="shared" si="30"/>
        <v/>
      </c>
      <c r="AB189" s="92"/>
      <c r="AC189" s="112" t="str">
        <f t="shared" si="31"/>
        <v/>
      </c>
      <c r="AD189" s="92"/>
      <c r="AE189" s="112" t="str">
        <f t="shared" si="32"/>
        <v/>
      </c>
      <c r="AF189" s="92"/>
      <c r="AG189" s="112" t="str">
        <f t="shared" si="33"/>
        <v/>
      </c>
      <c r="AH189" s="92"/>
      <c r="AI189" s="112" t="str">
        <f t="shared" si="34"/>
        <v/>
      </c>
      <c r="AJ189" s="92"/>
      <c r="AK189" s="112" t="str">
        <f t="shared" si="35"/>
        <v/>
      </c>
      <c r="AL189" s="82"/>
      <c r="AM189" s="119" t="str">
        <f t="shared" si="36"/>
        <v/>
      </c>
      <c r="AN189" s="119" t="str">
        <f t="shared" si="37"/>
        <v/>
      </c>
    </row>
    <row r="190" spans="2:40" ht="54.95" customHeight="1" x14ac:dyDescent="0.25">
      <c r="B190" s="84"/>
      <c r="C190" s="56">
        <v>186</v>
      </c>
      <c r="D190" s="71"/>
      <c r="E190" s="90"/>
      <c r="F190" s="62"/>
      <c r="G190" s="30"/>
      <c r="H190" s="76" t="str">
        <f>IFERROR(IF(G190="","",VLOOKUP(G190,Cli!$D$5:$E$1505,2,0)),"")</f>
        <v/>
      </c>
      <c r="I190" s="73"/>
      <c r="J190" s="62"/>
      <c r="K190" s="74"/>
      <c r="L190" s="74"/>
      <c r="M190" s="79" t="str">
        <f t="shared" si="38"/>
        <v/>
      </c>
      <c r="N190" s="78" t="str">
        <f t="shared" si="39"/>
        <v/>
      </c>
      <c r="O190" s="85" t="str">
        <f t="shared" si="28"/>
        <v/>
      </c>
      <c r="P190" s="88"/>
      <c r="Q190" s="86"/>
      <c r="R190" s="92"/>
      <c r="S190" s="112" t="str">
        <f t="shared" si="29"/>
        <v/>
      </c>
      <c r="T190" s="92"/>
      <c r="U190" s="112" t="str">
        <f t="shared" si="30"/>
        <v/>
      </c>
      <c r="V190" s="92"/>
      <c r="W190" s="112" t="str">
        <f t="shared" si="30"/>
        <v/>
      </c>
      <c r="X190" s="92"/>
      <c r="Y190" s="112" t="str">
        <f t="shared" si="30"/>
        <v/>
      </c>
      <c r="Z190" s="92"/>
      <c r="AA190" s="112" t="str">
        <f t="shared" si="30"/>
        <v/>
      </c>
      <c r="AB190" s="92"/>
      <c r="AC190" s="112" t="str">
        <f t="shared" si="31"/>
        <v/>
      </c>
      <c r="AD190" s="92"/>
      <c r="AE190" s="112" t="str">
        <f t="shared" si="32"/>
        <v/>
      </c>
      <c r="AF190" s="92"/>
      <c r="AG190" s="112" t="str">
        <f t="shared" si="33"/>
        <v/>
      </c>
      <c r="AH190" s="92"/>
      <c r="AI190" s="112" t="str">
        <f t="shared" si="34"/>
        <v/>
      </c>
      <c r="AJ190" s="92"/>
      <c r="AK190" s="112" t="str">
        <f t="shared" si="35"/>
        <v/>
      </c>
      <c r="AL190" s="82"/>
      <c r="AM190" s="119" t="str">
        <f t="shared" si="36"/>
        <v/>
      </c>
      <c r="AN190" s="119" t="str">
        <f t="shared" si="37"/>
        <v/>
      </c>
    </row>
    <row r="191" spans="2:40" ht="54.95" customHeight="1" x14ac:dyDescent="0.25">
      <c r="B191" s="84"/>
      <c r="C191" s="56">
        <v>187</v>
      </c>
      <c r="D191" s="71"/>
      <c r="E191" s="90"/>
      <c r="F191" s="62"/>
      <c r="G191" s="30"/>
      <c r="H191" s="76" t="str">
        <f>IFERROR(IF(G191="","",VLOOKUP(G191,Cli!$D$5:$E$1505,2,0)),"")</f>
        <v/>
      </c>
      <c r="I191" s="73"/>
      <c r="J191" s="62"/>
      <c r="K191" s="74"/>
      <c r="L191" s="74"/>
      <c r="M191" s="79" t="str">
        <f t="shared" si="38"/>
        <v/>
      </c>
      <c r="N191" s="78" t="str">
        <f t="shared" si="39"/>
        <v/>
      </c>
      <c r="O191" s="85" t="str">
        <f t="shared" si="28"/>
        <v/>
      </c>
      <c r="P191" s="88"/>
      <c r="Q191" s="86"/>
      <c r="R191" s="92"/>
      <c r="S191" s="112" t="str">
        <f t="shared" si="29"/>
        <v/>
      </c>
      <c r="T191" s="92"/>
      <c r="U191" s="112" t="str">
        <f t="shared" si="30"/>
        <v/>
      </c>
      <c r="V191" s="92"/>
      <c r="W191" s="112" t="str">
        <f t="shared" si="30"/>
        <v/>
      </c>
      <c r="X191" s="92"/>
      <c r="Y191" s="112" t="str">
        <f t="shared" si="30"/>
        <v/>
      </c>
      <c r="Z191" s="92"/>
      <c r="AA191" s="112" t="str">
        <f t="shared" si="30"/>
        <v/>
      </c>
      <c r="AB191" s="92"/>
      <c r="AC191" s="112" t="str">
        <f t="shared" si="31"/>
        <v/>
      </c>
      <c r="AD191" s="92"/>
      <c r="AE191" s="112" t="str">
        <f t="shared" si="32"/>
        <v/>
      </c>
      <c r="AF191" s="92"/>
      <c r="AG191" s="112" t="str">
        <f t="shared" si="33"/>
        <v/>
      </c>
      <c r="AH191" s="92"/>
      <c r="AI191" s="112" t="str">
        <f t="shared" si="34"/>
        <v/>
      </c>
      <c r="AJ191" s="92"/>
      <c r="AK191" s="112" t="str">
        <f t="shared" si="35"/>
        <v/>
      </c>
      <c r="AL191" s="82"/>
      <c r="AM191" s="119" t="str">
        <f t="shared" si="36"/>
        <v/>
      </c>
      <c r="AN191" s="119" t="str">
        <f t="shared" si="37"/>
        <v/>
      </c>
    </row>
    <row r="192" spans="2:40" ht="54.95" customHeight="1" x14ac:dyDescent="0.25">
      <c r="B192" s="84"/>
      <c r="C192" s="56">
        <v>188</v>
      </c>
      <c r="D192" s="71"/>
      <c r="E192" s="90"/>
      <c r="F192" s="62"/>
      <c r="G192" s="30"/>
      <c r="H192" s="76" t="str">
        <f>IFERROR(IF(G192="","",VLOOKUP(G192,Cli!$D$5:$E$1505,2,0)),"")</f>
        <v/>
      </c>
      <c r="I192" s="73"/>
      <c r="J192" s="62"/>
      <c r="K192" s="74"/>
      <c r="L192" s="74"/>
      <c r="M192" s="79" t="str">
        <f t="shared" si="38"/>
        <v/>
      </c>
      <c r="N192" s="78" t="str">
        <f t="shared" si="39"/>
        <v/>
      </c>
      <c r="O192" s="85" t="str">
        <f t="shared" si="28"/>
        <v/>
      </c>
      <c r="P192" s="88"/>
      <c r="Q192" s="86"/>
      <c r="R192" s="92"/>
      <c r="S192" s="112" t="str">
        <f t="shared" si="29"/>
        <v/>
      </c>
      <c r="T192" s="92"/>
      <c r="U192" s="112" t="str">
        <f t="shared" si="30"/>
        <v/>
      </c>
      <c r="V192" s="92"/>
      <c r="W192" s="112" t="str">
        <f t="shared" si="30"/>
        <v/>
      </c>
      <c r="X192" s="92"/>
      <c r="Y192" s="112" t="str">
        <f t="shared" si="30"/>
        <v/>
      </c>
      <c r="Z192" s="92"/>
      <c r="AA192" s="112" t="str">
        <f t="shared" si="30"/>
        <v/>
      </c>
      <c r="AB192" s="92"/>
      <c r="AC192" s="112" t="str">
        <f t="shared" si="31"/>
        <v/>
      </c>
      <c r="AD192" s="92"/>
      <c r="AE192" s="112" t="str">
        <f t="shared" si="32"/>
        <v/>
      </c>
      <c r="AF192" s="92"/>
      <c r="AG192" s="112" t="str">
        <f t="shared" si="33"/>
        <v/>
      </c>
      <c r="AH192" s="92"/>
      <c r="AI192" s="112" t="str">
        <f t="shared" si="34"/>
        <v/>
      </c>
      <c r="AJ192" s="92"/>
      <c r="AK192" s="112" t="str">
        <f t="shared" si="35"/>
        <v/>
      </c>
      <c r="AL192" s="82"/>
      <c r="AM192" s="119" t="str">
        <f t="shared" si="36"/>
        <v/>
      </c>
      <c r="AN192" s="119" t="str">
        <f t="shared" si="37"/>
        <v/>
      </c>
    </row>
    <row r="193" spans="2:40" ht="54.95" customHeight="1" x14ac:dyDescent="0.25">
      <c r="B193" s="84"/>
      <c r="C193" s="56">
        <v>189</v>
      </c>
      <c r="D193" s="71"/>
      <c r="E193" s="90"/>
      <c r="F193" s="62"/>
      <c r="G193" s="30"/>
      <c r="H193" s="76" t="str">
        <f>IFERROR(IF(G193="","",VLOOKUP(G193,Cli!$D$5:$E$1505,2,0)),"")</f>
        <v/>
      </c>
      <c r="I193" s="73"/>
      <c r="J193" s="62"/>
      <c r="K193" s="74"/>
      <c r="L193" s="74"/>
      <c r="M193" s="79" t="str">
        <f t="shared" si="38"/>
        <v/>
      </c>
      <c r="N193" s="78" t="str">
        <f t="shared" si="39"/>
        <v/>
      </c>
      <c r="O193" s="85" t="str">
        <f t="shared" si="28"/>
        <v/>
      </c>
      <c r="P193" s="88"/>
      <c r="Q193" s="86"/>
      <c r="R193" s="92"/>
      <c r="S193" s="112" t="str">
        <f t="shared" si="29"/>
        <v/>
      </c>
      <c r="T193" s="92"/>
      <c r="U193" s="112" t="str">
        <f t="shared" si="30"/>
        <v/>
      </c>
      <c r="V193" s="92"/>
      <c r="W193" s="112" t="str">
        <f t="shared" si="30"/>
        <v/>
      </c>
      <c r="X193" s="92"/>
      <c r="Y193" s="112" t="str">
        <f t="shared" si="30"/>
        <v/>
      </c>
      <c r="Z193" s="92"/>
      <c r="AA193" s="112" t="str">
        <f t="shared" si="30"/>
        <v/>
      </c>
      <c r="AB193" s="92"/>
      <c r="AC193" s="112" t="str">
        <f t="shared" si="31"/>
        <v/>
      </c>
      <c r="AD193" s="92"/>
      <c r="AE193" s="112" t="str">
        <f t="shared" si="32"/>
        <v/>
      </c>
      <c r="AF193" s="92"/>
      <c r="AG193" s="112" t="str">
        <f t="shared" si="33"/>
        <v/>
      </c>
      <c r="AH193" s="92"/>
      <c r="AI193" s="112" t="str">
        <f t="shared" si="34"/>
        <v/>
      </c>
      <c r="AJ193" s="92"/>
      <c r="AK193" s="112" t="str">
        <f t="shared" si="35"/>
        <v/>
      </c>
      <c r="AL193" s="82"/>
      <c r="AM193" s="119" t="str">
        <f t="shared" si="36"/>
        <v/>
      </c>
      <c r="AN193" s="119" t="str">
        <f t="shared" si="37"/>
        <v/>
      </c>
    </row>
    <row r="194" spans="2:40" ht="54.95" customHeight="1" x14ac:dyDescent="0.25">
      <c r="B194" s="84"/>
      <c r="C194" s="56">
        <v>190</v>
      </c>
      <c r="D194" s="71"/>
      <c r="E194" s="90"/>
      <c r="F194" s="62"/>
      <c r="G194" s="30"/>
      <c r="H194" s="76" t="str">
        <f>IFERROR(IF(G194="","",VLOOKUP(G194,Cli!$D$5:$E$1505,2,0)),"")</f>
        <v/>
      </c>
      <c r="I194" s="73"/>
      <c r="J194" s="62"/>
      <c r="K194" s="74"/>
      <c r="L194" s="74"/>
      <c r="M194" s="79" t="str">
        <f t="shared" si="38"/>
        <v/>
      </c>
      <c r="N194" s="78" t="str">
        <f t="shared" si="39"/>
        <v/>
      </c>
      <c r="O194" s="85" t="str">
        <f t="shared" si="28"/>
        <v/>
      </c>
      <c r="P194" s="88"/>
      <c r="Q194" s="86"/>
      <c r="R194" s="92"/>
      <c r="S194" s="112" t="str">
        <f t="shared" si="29"/>
        <v/>
      </c>
      <c r="T194" s="92"/>
      <c r="U194" s="112" t="str">
        <f t="shared" si="30"/>
        <v/>
      </c>
      <c r="V194" s="92"/>
      <c r="W194" s="112" t="str">
        <f t="shared" si="30"/>
        <v/>
      </c>
      <c r="X194" s="92"/>
      <c r="Y194" s="112" t="str">
        <f t="shared" si="30"/>
        <v/>
      </c>
      <c r="Z194" s="92"/>
      <c r="AA194" s="112" t="str">
        <f t="shared" si="30"/>
        <v/>
      </c>
      <c r="AB194" s="92"/>
      <c r="AC194" s="112" t="str">
        <f t="shared" si="31"/>
        <v/>
      </c>
      <c r="AD194" s="92"/>
      <c r="AE194" s="112" t="str">
        <f t="shared" si="32"/>
        <v/>
      </c>
      <c r="AF194" s="92"/>
      <c r="AG194" s="112" t="str">
        <f t="shared" si="33"/>
        <v/>
      </c>
      <c r="AH194" s="92"/>
      <c r="AI194" s="112" t="str">
        <f t="shared" si="34"/>
        <v/>
      </c>
      <c r="AJ194" s="92"/>
      <c r="AK194" s="112" t="str">
        <f t="shared" si="35"/>
        <v/>
      </c>
      <c r="AL194" s="82"/>
      <c r="AM194" s="119" t="str">
        <f t="shared" si="36"/>
        <v/>
      </c>
      <c r="AN194" s="119" t="str">
        <f t="shared" si="37"/>
        <v/>
      </c>
    </row>
    <row r="195" spans="2:40" ht="54.95" customHeight="1" x14ac:dyDescent="0.25">
      <c r="B195" s="84"/>
      <c r="C195" s="56">
        <v>191</v>
      </c>
      <c r="D195" s="71"/>
      <c r="E195" s="90"/>
      <c r="F195" s="62"/>
      <c r="G195" s="30"/>
      <c r="H195" s="76" t="str">
        <f>IFERROR(IF(G195="","",VLOOKUP(G195,Cli!$D$5:$E$1505,2,0)),"")</f>
        <v/>
      </c>
      <c r="I195" s="73"/>
      <c r="J195" s="62"/>
      <c r="K195" s="74"/>
      <c r="L195" s="74"/>
      <c r="M195" s="79" t="str">
        <f t="shared" si="38"/>
        <v/>
      </c>
      <c r="N195" s="78" t="str">
        <f t="shared" si="39"/>
        <v/>
      </c>
      <c r="O195" s="85" t="str">
        <f t="shared" si="28"/>
        <v/>
      </c>
      <c r="P195" s="88"/>
      <c r="Q195" s="86"/>
      <c r="R195" s="92"/>
      <c r="S195" s="112" t="str">
        <f t="shared" si="29"/>
        <v/>
      </c>
      <c r="T195" s="92"/>
      <c r="U195" s="112" t="str">
        <f t="shared" si="30"/>
        <v/>
      </c>
      <c r="V195" s="92"/>
      <c r="W195" s="112" t="str">
        <f t="shared" si="30"/>
        <v/>
      </c>
      <c r="X195" s="92"/>
      <c r="Y195" s="112" t="str">
        <f t="shared" si="30"/>
        <v/>
      </c>
      <c r="Z195" s="92"/>
      <c r="AA195" s="112" t="str">
        <f t="shared" si="30"/>
        <v/>
      </c>
      <c r="AB195" s="92"/>
      <c r="AC195" s="112" t="str">
        <f t="shared" si="31"/>
        <v/>
      </c>
      <c r="AD195" s="92"/>
      <c r="AE195" s="112" t="str">
        <f t="shared" si="32"/>
        <v/>
      </c>
      <c r="AF195" s="92"/>
      <c r="AG195" s="112" t="str">
        <f t="shared" si="33"/>
        <v/>
      </c>
      <c r="AH195" s="92"/>
      <c r="AI195" s="112" t="str">
        <f t="shared" si="34"/>
        <v/>
      </c>
      <c r="AJ195" s="92"/>
      <c r="AK195" s="112" t="str">
        <f t="shared" si="35"/>
        <v/>
      </c>
      <c r="AL195" s="82"/>
      <c r="AM195" s="119" t="str">
        <f t="shared" si="36"/>
        <v/>
      </c>
      <c r="AN195" s="119" t="str">
        <f t="shared" si="37"/>
        <v/>
      </c>
    </row>
    <row r="196" spans="2:40" ht="54.95" customHeight="1" x14ac:dyDescent="0.25">
      <c r="B196" s="84"/>
      <c r="C196" s="56">
        <v>192</v>
      </c>
      <c r="D196" s="71"/>
      <c r="E196" s="90"/>
      <c r="F196" s="62"/>
      <c r="G196" s="30"/>
      <c r="H196" s="76" t="str">
        <f>IFERROR(IF(G196="","",VLOOKUP(G196,Cli!$D$5:$E$1505,2,0)),"")</f>
        <v/>
      </c>
      <c r="I196" s="73"/>
      <c r="J196" s="62"/>
      <c r="K196" s="74"/>
      <c r="L196" s="74"/>
      <c r="M196" s="79" t="str">
        <f t="shared" si="38"/>
        <v/>
      </c>
      <c r="N196" s="78" t="str">
        <f t="shared" si="39"/>
        <v/>
      </c>
      <c r="O196" s="85" t="str">
        <f t="shared" si="28"/>
        <v/>
      </c>
      <c r="P196" s="88"/>
      <c r="Q196" s="86"/>
      <c r="R196" s="92"/>
      <c r="S196" s="112" t="str">
        <f t="shared" si="29"/>
        <v/>
      </c>
      <c r="T196" s="92"/>
      <c r="U196" s="112" t="str">
        <f t="shared" si="30"/>
        <v/>
      </c>
      <c r="V196" s="92"/>
      <c r="W196" s="112" t="str">
        <f t="shared" si="30"/>
        <v/>
      </c>
      <c r="X196" s="92"/>
      <c r="Y196" s="112" t="str">
        <f t="shared" si="30"/>
        <v/>
      </c>
      <c r="Z196" s="92"/>
      <c r="AA196" s="112" t="str">
        <f t="shared" si="30"/>
        <v/>
      </c>
      <c r="AB196" s="92"/>
      <c r="AC196" s="112" t="str">
        <f t="shared" si="31"/>
        <v/>
      </c>
      <c r="AD196" s="92"/>
      <c r="AE196" s="112" t="str">
        <f t="shared" si="32"/>
        <v/>
      </c>
      <c r="AF196" s="92"/>
      <c r="AG196" s="112" t="str">
        <f t="shared" si="33"/>
        <v/>
      </c>
      <c r="AH196" s="92"/>
      <c r="AI196" s="112" t="str">
        <f t="shared" si="34"/>
        <v/>
      </c>
      <c r="AJ196" s="92"/>
      <c r="AK196" s="112" t="str">
        <f t="shared" si="35"/>
        <v/>
      </c>
      <c r="AL196" s="82"/>
      <c r="AM196" s="119" t="str">
        <f t="shared" si="36"/>
        <v/>
      </c>
      <c r="AN196" s="119" t="str">
        <f t="shared" si="37"/>
        <v/>
      </c>
    </row>
    <row r="197" spans="2:40" ht="54.95" customHeight="1" x14ac:dyDescent="0.25">
      <c r="B197" s="84"/>
      <c r="C197" s="56">
        <v>193</v>
      </c>
      <c r="D197" s="71"/>
      <c r="E197" s="90"/>
      <c r="F197" s="62"/>
      <c r="G197" s="30"/>
      <c r="H197" s="76" t="str">
        <f>IFERROR(IF(G197="","",VLOOKUP(G197,Cli!$D$5:$E$1505,2,0)),"")</f>
        <v/>
      </c>
      <c r="I197" s="73"/>
      <c r="J197" s="62"/>
      <c r="K197" s="74"/>
      <c r="L197" s="74"/>
      <c r="M197" s="79" t="str">
        <f t="shared" si="38"/>
        <v/>
      </c>
      <c r="N197" s="78" t="str">
        <f t="shared" si="39"/>
        <v/>
      </c>
      <c r="O197" s="85" t="str">
        <f t="shared" si="28"/>
        <v/>
      </c>
      <c r="P197" s="88"/>
      <c r="Q197" s="86"/>
      <c r="R197" s="92"/>
      <c r="S197" s="112" t="str">
        <f t="shared" si="29"/>
        <v/>
      </c>
      <c r="T197" s="92"/>
      <c r="U197" s="112" t="str">
        <f t="shared" si="30"/>
        <v/>
      </c>
      <c r="V197" s="92"/>
      <c r="W197" s="112" t="str">
        <f t="shared" si="30"/>
        <v/>
      </c>
      <c r="X197" s="92"/>
      <c r="Y197" s="112" t="str">
        <f t="shared" si="30"/>
        <v/>
      </c>
      <c r="Z197" s="92"/>
      <c r="AA197" s="112" t="str">
        <f t="shared" ref="AA197" si="40">IF(Z197="","",Y197+(Y197*Z197))</f>
        <v/>
      </c>
      <c r="AB197" s="92"/>
      <c r="AC197" s="112" t="str">
        <f t="shared" si="31"/>
        <v/>
      </c>
      <c r="AD197" s="92"/>
      <c r="AE197" s="112" t="str">
        <f t="shared" si="32"/>
        <v/>
      </c>
      <c r="AF197" s="92"/>
      <c r="AG197" s="112" t="str">
        <f t="shared" si="33"/>
        <v/>
      </c>
      <c r="AH197" s="92"/>
      <c r="AI197" s="112" t="str">
        <f t="shared" si="34"/>
        <v/>
      </c>
      <c r="AJ197" s="92"/>
      <c r="AK197" s="112" t="str">
        <f t="shared" si="35"/>
        <v/>
      </c>
      <c r="AL197" s="82"/>
      <c r="AM197" s="119" t="str">
        <f t="shared" si="36"/>
        <v/>
      </c>
      <c r="AN197" s="119" t="str">
        <f t="shared" si="37"/>
        <v/>
      </c>
    </row>
    <row r="198" spans="2:40" ht="54.95" customHeight="1" x14ac:dyDescent="0.25">
      <c r="B198" s="84"/>
      <c r="C198" s="56">
        <v>194</v>
      </c>
      <c r="D198" s="71"/>
      <c r="E198" s="90"/>
      <c r="F198" s="62"/>
      <c r="G198" s="30"/>
      <c r="H198" s="76" t="str">
        <f>IFERROR(IF(G198="","",VLOOKUP(G198,Cli!$D$5:$E$1505,2,0)),"")</f>
        <v/>
      </c>
      <c r="I198" s="73"/>
      <c r="J198" s="62"/>
      <c r="K198" s="74"/>
      <c r="L198" s="74"/>
      <c r="M198" s="79" t="str">
        <f t="shared" si="38"/>
        <v/>
      </c>
      <c r="N198" s="78" t="str">
        <f t="shared" si="39"/>
        <v/>
      </c>
      <c r="O198" s="85" t="str">
        <f t="shared" ref="O198:O261" si="41">IF(N198="","",IF(P198="",IF(N198=0,"Vencido","Ativo"),IF(P198="Sim",IF(N198=0,"Renovado","Ativo"),IF(P198="Não",IF(N198=0,"Vencido","Ativo")))))</f>
        <v/>
      </c>
      <c r="P198" s="88"/>
      <c r="Q198" s="86"/>
      <c r="R198" s="92"/>
      <c r="S198" s="112" t="str">
        <f t="shared" ref="S198:S261" si="42">IF(R198="","",I198+(I198*R198))</f>
        <v/>
      </c>
      <c r="T198" s="92"/>
      <c r="U198" s="112" t="str">
        <f t="shared" ref="U198:AA261" si="43">IF(T198="","",S198+(S198*T198))</f>
        <v/>
      </c>
      <c r="V198" s="92"/>
      <c r="W198" s="112" t="str">
        <f t="shared" si="43"/>
        <v/>
      </c>
      <c r="X198" s="92"/>
      <c r="Y198" s="112" t="str">
        <f t="shared" si="43"/>
        <v/>
      </c>
      <c r="Z198" s="92"/>
      <c r="AA198" s="112" t="str">
        <f t="shared" si="43"/>
        <v/>
      </c>
      <c r="AB198" s="92"/>
      <c r="AC198" s="112" t="str">
        <f t="shared" ref="AC198:AC261" si="44">IF(AB198="","",AA198+(AA198*AB198))</f>
        <v/>
      </c>
      <c r="AD198" s="92"/>
      <c r="AE198" s="112" t="str">
        <f t="shared" ref="AE198:AE261" si="45">IF(AD198="","",AC198+(AC198*AD198))</f>
        <v/>
      </c>
      <c r="AF198" s="92"/>
      <c r="AG198" s="112" t="str">
        <f t="shared" ref="AG198:AG261" si="46">IF(AF198="","",AE198+(AE198*AF198))</f>
        <v/>
      </c>
      <c r="AH198" s="92"/>
      <c r="AI198" s="112" t="str">
        <f t="shared" ref="AI198:AI261" si="47">IF(AH198="","",AG198+(AG198*AH198))</f>
        <v/>
      </c>
      <c r="AJ198" s="92"/>
      <c r="AK198" s="112" t="str">
        <f t="shared" ref="AK198:AK261" si="48">IF(AJ198="","",AI198+(AI198*AJ198))</f>
        <v/>
      </c>
      <c r="AL198" s="82"/>
      <c r="AM198" s="119" t="str">
        <f t="shared" ref="AM198:AM261" si="49">IFERROR(IF(D198="","",MONTH(D198)),0)</f>
        <v/>
      </c>
      <c r="AN198" s="119" t="str">
        <f t="shared" ref="AN198:AN261" si="50">IF(D198="","",YEAR(D198))</f>
        <v/>
      </c>
    </row>
    <row r="199" spans="2:40" ht="54.95" customHeight="1" x14ac:dyDescent="0.25">
      <c r="B199" s="84"/>
      <c r="C199" s="56">
        <v>195</v>
      </c>
      <c r="D199" s="71"/>
      <c r="E199" s="90"/>
      <c r="F199" s="62"/>
      <c r="G199" s="30"/>
      <c r="H199" s="76" t="str">
        <f>IFERROR(IF(G199="","",VLOOKUP(G199,Cli!$D$5:$E$1505,2,0)),"")</f>
        <v/>
      </c>
      <c r="I199" s="73"/>
      <c r="J199" s="62"/>
      <c r="K199" s="74"/>
      <c r="L199" s="74"/>
      <c r="M199" s="79" t="str">
        <f t="shared" si="38"/>
        <v/>
      </c>
      <c r="N199" s="78" t="str">
        <f t="shared" si="39"/>
        <v/>
      </c>
      <c r="O199" s="85" t="str">
        <f t="shared" si="41"/>
        <v/>
      </c>
      <c r="P199" s="88"/>
      <c r="Q199" s="86"/>
      <c r="R199" s="92"/>
      <c r="S199" s="112" t="str">
        <f t="shared" si="42"/>
        <v/>
      </c>
      <c r="T199" s="92"/>
      <c r="U199" s="112" t="str">
        <f t="shared" si="43"/>
        <v/>
      </c>
      <c r="V199" s="92"/>
      <c r="W199" s="112" t="str">
        <f t="shared" si="43"/>
        <v/>
      </c>
      <c r="X199" s="92"/>
      <c r="Y199" s="112" t="str">
        <f t="shared" si="43"/>
        <v/>
      </c>
      <c r="Z199" s="92"/>
      <c r="AA199" s="112" t="str">
        <f t="shared" si="43"/>
        <v/>
      </c>
      <c r="AB199" s="92"/>
      <c r="AC199" s="112" t="str">
        <f t="shared" si="44"/>
        <v/>
      </c>
      <c r="AD199" s="92"/>
      <c r="AE199" s="112" t="str">
        <f t="shared" si="45"/>
        <v/>
      </c>
      <c r="AF199" s="92"/>
      <c r="AG199" s="112" t="str">
        <f t="shared" si="46"/>
        <v/>
      </c>
      <c r="AH199" s="92"/>
      <c r="AI199" s="112" t="str">
        <f t="shared" si="47"/>
        <v/>
      </c>
      <c r="AJ199" s="92"/>
      <c r="AK199" s="112" t="str">
        <f t="shared" si="48"/>
        <v/>
      </c>
      <c r="AL199" s="82"/>
      <c r="AM199" s="119" t="str">
        <f t="shared" si="49"/>
        <v/>
      </c>
      <c r="AN199" s="119" t="str">
        <f t="shared" si="50"/>
        <v/>
      </c>
    </row>
    <row r="200" spans="2:40" ht="54.95" customHeight="1" x14ac:dyDescent="0.25">
      <c r="B200" s="84"/>
      <c r="C200" s="56">
        <v>196</v>
      </c>
      <c r="D200" s="71"/>
      <c r="E200" s="90"/>
      <c r="F200" s="62"/>
      <c r="G200" s="30"/>
      <c r="H200" s="76" t="str">
        <f>IFERROR(IF(G200="","",VLOOKUP(G200,Cli!$D$5:$E$1505,2,0)),"")</f>
        <v/>
      </c>
      <c r="I200" s="73"/>
      <c r="J200" s="62"/>
      <c r="K200" s="74"/>
      <c r="L200" s="74"/>
      <c r="M200" s="79" t="str">
        <f t="shared" ref="M200:M263" si="51">IF(L200="","",L200-K200)</f>
        <v/>
      </c>
      <c r="N200" s="78" t="str">
        <f t="shared" ref="N200:N263" si="52">IF(L200="","",IF($M$3&gt;=L200,0,L200-$M$3))</f>
        <v/>
      </c>
      <c r="O200" s="85" t="str">
        <f t="shared" si="41"/>
        <v/>
      </c>
      <c r="P200" s="88"/>
      <c r="Q200" s="86"/>
      <c r="R200" s="92"/>
      <c r="S200" s="112" t="str">
        <f t="shared" si="42"/>
        <v/>
      </c>
      <c r="T200" s="92"/>
      <c r="U200" s="112" t="str">
        <f t="shared" si="43"/>
        <v/>
      </c>
      <c r="V200" s="92"/>
      <c r="W200" s="112" t="str">
        <f t="shared" si="43"/>
        <v/>
      </c>
      <c r="X200" s="92"/>
      <c r="Y200" s="112" t="str">
        <f t="shared" si="43"/>
        <v/>
      </c>
      <c r="Z200" s="92"/>
      <c r="AA200" s="112" t="str">
        <f t="shared" si="43"/>
        <v/>
      </c>
      <c r="AB200" s="92"/>
      <c r="AC200" s="112" t="str">
        <f t="shared" si="44"/>
        <v/>
      </c>
      <c r="AD200" s="92"/>
      <c r="AE200" s="112" t="str">
        <f t="shared" si="45"/>
        <v/>
      </c>
      <c r="AF200" s="92"/>
      <c r="AG200" s="112" t="str">
        <f t="shared" si="46"/>
        <v/>
      </c>
      <c r="AH200" s="92"/>
      <c r="AI200" s="112" t="str">
        <f t="shared" si="47"/>
        <v/>
      </c>
      <c r="AJ200" s="92"/>
      <c r="AK200" s="112" t="str">
        <f t="shared" si="48"/>
        <v/>
      </c>
      <c r="AL200" s="82"/>
      <c r="AM200" s="119" t="str">
        <f t="shared" si="49"/>
        <v/>
      </c>
      <c r="AN200" s="119" t="str">
        <f t="shared" si="50"/>
        <v/>
      </c>
    </row>
    <row r="201" spans="2:40" ht="54.95" customHeight="1" x14ac:dyDescent="0.25">
      <c r="B201" s="84"/>
      <c r="C201" s="56">
        <v>197</v>
      </c>
      <c r="D201" s="71"/>
      <c r="E201" s="90"/>
      <c r="F201" s="62"/>
      <c r="G201" s="30"/>
      <c r="H201" s="76" t="str">
        <f>IFERROR(IF(G201="","",VLOOKUP(G201,Cli!$D$5:$E$1505,2,0)),"")</f>
        <v/>
      </c>
      <c r="I201" s="73"/>
      <c r="J201" s="62"/>
      <c r="K201" s="74"/>
      <c r="L201" s="74"/>
      <c r="M201" s="79" t="str">
        <f t="shared" si="51"/>
        <v/>
      </c>
      <c r="N201" s="78" t="str">
        <f t="shared" si="52"/>
        <v/>
      </c>
      <c r="O201" s="85" t="str">
        <f t="shared" si="41"/>
        <v/>
      </c>
      <c r="P201" s="88"/>
      <c r="Q201" s="86"/>
      <c r="R201" s="92"/>
      <c r="S201" s="112" t="str">
        <f t="shared" si="42"/>
        <v/>
      </c>
      <c r="T201" s="92"/>
      <c r="U201" s="112" t="str">
        <f t="shared" si="43"/>
        <v/>
      </c>
      <c r="V201" s="92"/>
      <c r="W201" s="112" t="str">
        <f t="shared" si="43"/>
        <v/>
      </c>
      <c r="X201" s="92"/>
      <c r="Y201" s="112" t="str">
        <f t="shared" si="43"/>
        <v/>
      </c>
      <c r="Z201" s="92"/>
      <c r="AA201" s="112" t="str">
        <f t="shared" si="43"/>
        <v/>
      </c>
      <c r="AB201" s="92"/>
      <c r="AC201" s="112" t="str">
        <f t="shared" si="44"/>
        <v/>
      </c>
      <c r="AD201" s="92"/>
      <c r="AE201" s="112" t="str">
        <f t="shared" si="45"/>
        <v/>
      </c>
      <c r="AF201" s="92"/>
      <c r="AG201" s="112" t="str">
        <f t="shared" si="46"/>
        <v/>
      </c>
      <c r="AH201" s="92"/>
      <c r="AI201" s="112" t="str">
        <f t="shared" si="47"/>
        <v/>
      </c>
      <c r="AJ201" s="92"/>
      <c r="AK201" s="112" t="str">
        <f t="shared" si="48"/>
        <v/>
      </c>
      <c r="AL201" s="82"/>
      <c r="AM201" s="119" t="str">
        <f t="shared" si="49"/>
        <v/>
      </c>
      <c r="AN201" s="119" t="str">
        <f t="shared" si="50"/>
        <v/>
      </c>
    </row>
    <row r="202" spans="2:40" ht="54.95" customHeight="1" x14ac:dyDescent="0.25">
      <c r="B202" s="84"/>
      <c r="C202" s="56">
        <v>198</v>
      </c>
      <c r="D202" s="71"/>
      <c r="E202" s="90"/>
      <c r="F202" s="62"/>
      <c r="G202" s="30"/>
      <c r="H202" s="76" t="str">
        <f>IFERROR(IF(G202="","",VLOOKUP(G202,Cli!$D$5:$E$1505,2,0)),"")</f>
        <v/>
      </c>
      <c r="I202" s="73"/>
      <c r="J202" s="62"/>
      <c r="K202" s="74"/>
      <c r="L202" s="74"/>
      <c r="M202" s="79" t="str">
        <f t="shared" si="51"/>
        <v/>
      </c>
      <c r="N202" s="78" t="str">
        <f t="shared" si="52"/>
        <v/>
      </c>
      <c r="O202" s="85" t="str">
        <f t="shared" si="41"/>
        <v/>
      </c>
      <c r="P202" s="88"/>
      <c r="Q202" s="86"/>
      <c r="R202" s="92"/>
      <c r="S202" s="112" t="str">
        <f t="shared" si="42"/>
        <v/>
      </c>
      <c r="T202" s="92"/>
      <c r="U202" s="112" t="str">
        <f t="shared" si="43"/>
        <v/>
      </c>
      <c r="V202" s="92"/>
      <c r="W202" s="112" t="str">
        <f t="shared" si="43"/>
        <v/>
      </c>
      <c r="X202" s="92"/>
      <c r="Y202" s="112" t="str">
        <f t="shared" si="43"/>
        <v/>
      </c>
      <c r="Z202" s="92"/>
      <c r="AA202" s="112" t="str">
        <f t="shared" si="43"/>
        <v/>
      </c>
      <c r="AB202" s="92"/>
      <c r="AC202" s="112" t="str">
        <f t="shared" si="44"/>
        <v/>
      </c>
      <c r="AD202" s="92"/>
      <c r="AE202" s="112" t="str">
        <f t="shared" si="45"/>
        <v/>
      </c>
      <c r="AF202" s="92"/>
      <c r="AG202" s="112" t="str">
        <f t="shared" si="46"/>
        <v/>
      </c>
      <c r="AH202" s="92"/>
      <c r="AI202" s="112" t="str">
        <f t="shared" si="47"/>
        <v/>
      </c>
      <c r="AJ202" s="92"/>
      <c r="AK202" s="112" t="str">
        <f t="shared" si="48"/>
        <v/>
      </c>
      <c r="AL202" s="82"/>
      <c r="AM202" s="119" t="str">
        <f t="shared" si="49"/>
        <v/>
      </c>
      <c r="AN202" s="119" t="str">
        <f t="shared" si="50"/>
        <v/>
      </c>
    </row>
    <row r="203" spans="2:40" ht="54.95" customHeight="1" x14ac:dyDescent="0.25">
      <c r="B203" s="84"/>
      <c r="C203" s="56">
        <v>199</v>
      </c>
      <c r="D203" s="71"/>
      <c r="E203" s="90"/>
      <c r="F203" s="62"/>
      <c r="G203" s="30"/>
      <c r="H203" s="76" t="str">
        <f>IFERROR(IF(G203="","",VLOOKUP(G203,Cli!$D$5:$E$1505,2,0)),"")</f>
        <v/>
      </c>
      <c r="I203" s="73"/>
      <c r="J203" s="62"/>
      <c r="K203" s="74"/>
      <c r="L203" s="74"/>
      <c r="M203" s="79" t="str">
        <f t="shared" si="51"/>
        <v/>
      </c>
      <c r="N203" s="78" t="str">
        <f t="shared" si="52"/>
        <v/>
      </c>
      <c r="O203" s="85" t="str">
        <f t="shared" si="41"/>
        <v/>
      </c>
      <c r="P203" s="88"/>
      <c r="Q203" s="86"/>
      <c r="R203" s="92"/>
      <c r="S203" s="112" t="str">
        <f t="shared" si="42"/>
        <v/>
      </c>
      <c r="T203" s="92"/>
      <c r="U203" s="112" t="str">
        <f t="shared" si="43"/>
        <v/>
      </c>
      <c r="V203" s="92"/>
      <c r="W203" s="112" t="str">
        <f t="shared" si="43"/>
        <v/>
      </c>
      <c r="X203" s="92"/>
      <c r="Y203" s="112" t="str">
        <f t="shared" si="43"/>
        <v/>
      </c>
      <c r="Z203" s="92"/>
      <c r="AA203" s="112" t="str">
        <f t="shared" si="43"/>
        <v/>
      </c>
      <c r="AB203" s="92"/>
      <c r="AC203" s="112" t="str">
        <f t="shared" si="44"/>
        <v/>
      </c>
      <c r="AD203" s="92"/>
      <c r="AE203" s="112" t="str">
        <f t="shared" si="45"/>
        <v/>
      </c>
      <c r="AF203" s="92"/>
      <c r="AG203" s="112" t="str">
        <f t="shared" si="46"/>
        <v/>
      </c>
      <c r="AH203" s="92"/>
      <c r="AI203" s="112" t="str">
        <f t="shared" si="47"/>
        <v/>
      </c>
      <c r="AJ203" s="92"/>
      <c r="AK203" s="112" t="str">
        <f t="shared" si="48"/>
        <v/>
      </c>
      <c r="AL203" s="82"/>
      <c r="AM203" s="119" t="str">
        <f t="shared" si="49"/>
        <v/>
      </c>
      <c r="AN203" s="119" t="str">
        <f t="shared" si="50"/>
        <v/>
      </c>
    </row>
    <row r="204" spans="2:40" ht="54.95" customHeight="1" x14ac:dyDescent="0.25">
      <c r="B204" s="84"/>
      <c r="C204" s="56">
        <v>200</v>
      </c>
      <c r="D204" s="71"/>
      <c r="E204" s="90"/>
      <c r="F204" s="62"/>
      <c r="G204" s="30"/>
      <c r="H204" s="76" t="str">
        <f>IFERROR(IF(G204="","",VLOOKUP(G204,Cli!$D$5:$E$1505,2,0)),"")</f>
        <v/>
      </c>
      <c r="I204" s="73"/>
      <c r="J204" s="62"/>
      <c r="K204" s="74"/>
      <c r="L204" s="74"/>
      <c r="M204" s="79" t="str">
        <f t="shared" si="51"/>
        <v/>
      </c>
      <c r="N204" s="78" t="str">
        <f t="shared" si="52"/>
        <v/>
      </c>
      <c r="O204" s="85" t="str">
        <f t="shared" si="41"/>
        <v/>
      </c>
      <c r="P204" s="88"/>
      <c r="Q204" s="86"/>
      <c r="R204" s="92"/>
      <c r="S204" s="112" t="str">
        <f t="shared" si="42"/>
        <v/>
      </c>
      <c r="T204" s="92"/>
      <c r="U204" s="112" t="str">
        <f t="shared" si="43"/>
        <v/>
      </c>
      <c r="V204" s="92"/>
      <c r="W204" s="112" t="str">
        <f t="shared" si="43"/>
        <v/>
      </c>
      <c r="X204" s="92"/>
      <c r="Y204" s="112" t="str">
        <f t="shared" si="43"/>
        <v/>
      </c>
      <c r="Z204" s="92"/>
      <c r="AA204" s="112" t="str">
        <f t="shared" si="43"/>
        <v/>
      </c>
      <c r="AB204" s="92"/>
      <c r="AC204" s="112" t="str">
        <f t="shared" si="44"/>
        <v/>
      </c>
      <c r="AD204" s="92"/>
      <c r="AE204" s="112" t="str">
        <f t="shared" si="45"/>
        <v/>
      </c>
      <c r="AF204" s="92"/>
      <c r="AG204" s="112" t="str">
        <f t="shared" si="46"/>
        <v/>
      </c>
      <c r="AH204" s="92"/>
      <c r="AI204" s="112" t="str">
        <f t="shared" si="47"/>
        <v/>
      </c>
      <c r="AJ204" s="92"/>
      <c r="AK204" s="112" t="str">
        <f t="shared" si="48"/>
        <v/>
      </c>
      <c r="AL204" s="82"/>
      <c r="AM204" s="119" t="str">
        <f t="shared" si="49"/>
        <v/>
      </c>
      <c r="AN204" s="119" t="str">
        <f t="shared" si="50"/>
        <v/>
      </c>
    </row>
    <row r="205" spans="2:40" ht="54.95" customHeight="1" x14ac:dyDescent="0.25">
      <c r="B205" s="84"/>
      <c r="C205" s="56">
        <v>201</v>
      </c>
      <c r="D205" s="71"/>
      <c r="E205" s="90"/>
      <c r="F205" s="62"/>
      <c r="G205" s="30"/>
      <c r="H205" s="76" t="str">
        <f>IFERROR(IF(G205="","",VLOOKUP(G205,Cli!$D$5:$E$1505,2,0)),"")</f>
        <v/>
      </c>
      <c r="I205" s="73"/>
      <c r="J205" s="62"/>
      <c r="K205" s="74"/>
      <c r="L205" s="74"/>
      <c r="M205" s="79" t="str">
        <f t="shared" si="51"/>
        <v/>
      </c>
      <c r="N205" s="78" t="str">
        <f t="shared" si="52"/>
        <v/>
      </c>
      <c r="O205" s="85" t="str">
        <f t="shared" si="41"/>
        <v/>
      </c>
      <c r="P205" s="88"/>
      <c r="Q205" s="86"/>
      <c r="R205" s="92"/>
      <c r="S205" s="112" t="str">
        <f t="shared" si="42"/>
        <v/>
      </c>
      <c r="T205" s="92"/>
      <c r="U205" s="112" t="str">
        <f t="shared" si="43"/>
        <v/>
      </c>
      <c r="V205" s="92"/>
      <c r="W205" s="112" t="str">
        <f t="shared" si="43"/>
        <v/>
      </c>
      <c r="X205" s="92"/>
      <c r="Y205" s="112" t="str">
        <f t="shared" si="43"/>
        <v/>
      </c>
      <c r="Z205" s="92"/>
      <c r="AA205" s="112" t="str">
        <f t="shared" si="43"/>
        <v/>
      </c>
      <c r="AB205" s="92"/>
      <c r="AC205" s="112" t="str">
        <f t="shared" si="44"/>
        <v/>
      </c>
      <c r="AD205" s="92"/>
      <c r="AE205" s="112" t="str">
        <f t="shared" si="45"/>
        <v/>
      </c>
      <c r="AF205" s="92"/>
      <c r="AG205" s="112" t="str">
        <f t="shared" si="46"/>
        <v/>
      </c>
      <c r="AH205" s="92"/>
      <c r="AI205" s="112" t="str">
        <f t="shared" si="47"/>
        <v/>
      </c>
      <c r="AJ205" s="92"/>
      <c r="AK205" s="112" t="str">
        <f t="shared" si="48"/>
        <v/>
      </c>
      <c r="AL205" s="82"/>
      <c r="AM205" s="119" t="str">
        <f t="shared" si="49"/>
        <v/>
      </c>
      <c r="AN205" s="119" t="str">
        <f t="shared" si="50"/>
        <v/>
      </c>
    </row>
    <row r="206" spans="2:40" ht="54.95" customHeight="1" x14ac:dyDescent="0.25">
      <c r="B206" s="84"/>
      <c r="C206" s="56">
        <v>202</v>
      </c>
      <c r="D206" s="71"/>
      <c r="E206" s="90"/>
      <c r="F206" s="62"/>
      <c r="G206" s="30"/>
      <c r="H206" s="76" t="str">
        <f>IFERROR(IF(G206="","",VLOOKUP(G206,Cli!$D$5:$E$1505,2,0)),"")</f>
        <v/>
      </c>
      <c r="I206" s="73"/>
      <c r="J206" s="62"/>
      <c r="K206" s="74"/>
      <c r="L206" s="74"/>
      <c r="M206" s="79" t="str">
        <f t="shared" si="51"/>
        <v/>
      </c>
      <c r="N206" s="78" t="str">
        <f t="shared" si="52"/>
        <v/>
      </c>
      <c r="O206" s="85" t="str">
        <f t="shared" si="41"/>
        <v/>
      </c>
      <c r="P206" s="88"/>
      <c r="Q206" s="86"/>
      <c r="R206" s="92"/>
      <c r="S206" s="112" t="str">
        <f t="shared" si="42"/>
        <v/>
      </c>
      <c r="T206" s="92"/>
      <c r="U206" s="112" t="str">
        <f t="shared" si="43"/>
        <v/>
      </c>
      <c r="V206" s="92"/>
      <c r="W206" s="112" t="str">
        <f t="shared" si="43"/>
        <v/>
      </c>
      <c r="X206" s="92"/>
      <c r="Y206" s="112" t="str">
        <f t="shared" si="43"/>
        <v/>
      </c>
      <c r="Z206" s="92"/>
      <c r="AA206" s="112" t="str">
        <f t="shared" si="43"/>
        <v/>
      </c>
      <c r="AB206" s="92"/>
      <c r="AC206" s="112" t="str">
        <f t="shared" si="44"/>
        <v/>
      </c>
      <c r="AD206" s="92"/>
      <c r="AE206" s="112" t="str">
        <f t="shared" si="45"/>
        <v/>
      </c>
      <c r="AF206" s="92"/>
      <c r="AG206" s="112" t="str">
        <f t="shared" si="46"/>
        <v/>
      </c>
      <c r="AH206" s="92"/>
      <c r="AI206" s="112" t="str">
        <f t="shared" si="47"/>
        <v/>
      </c>
      <c r="AJ206" s="92"/>
      <c r="AK206" s="112" t="str">
        <f t="shared" si="48"/>
        <v/>
      </c>
      <c r="AL206" s="82"/>
      <c r="AM206" s="119" t="str">
        <f t="shared" si="49"/>
        <v/>
      </c>
      <c r="AN206" s="119" t="str">
        <f t="shared" si="50"/>
        <v/>
      </c>
    </row>
    <row r="207" spans="2:40" ht="54.95" customHeight="1" x14ac:dyDescent="0.25">
      <c r="B207" s="84"/>
      <c r="C207" s="56">
        <v>203</v>
      </c>
      <c r="D207" s="71"/>
      <c r="E207" s="90"/>
      <c r="F207" s="62"/>
      <c r="G207" s="30"/>
      <c r="H207" s="76" t="str">
        <f>IFERROR(IF(G207="","",VLOOKUP(G207,Cli!$D$5:$E$1505,2,0)),"")</f>
        <v/>
      </c>
      <c r="I207" s="73"/>
      <c r="J207" s="62"/>
      <c r="K207" s="74"/>
      <c r="L207" s="74"/>
      <c r="M207" s="79" t="str">
        <f t="shared" si="51"/>
        <v/>
      </c>
      <c r="N207" s="78" t="str">
        <f t="shared" si="52"/>
        <v/>
      </c>
      <c r="O207" s="85" t="str">
        <f t="shared" si="41"/>
        <v/>
      </c>
      <c r="P207" s="88"/>
      <c r="Q207" s="86"/>
      <c r="R207" s="92"/>
      <c r="S207" s="112" t="str">
        <f t="shared" si="42"/>
        <v/>
      </c>
      <c r="T207" s="92"/>
      <c r="U207" s="112" t="str">
        <f t="shared" si="43"/>
        <v/>
      </c>
      <c r="V207" s="92"/>
      <c r="W207" s="112" t="str">
        <f t="shared" si="43"/>
        <v/>
      </c>
      <c r="X207" s="92"/>
      <c r="Y207" s="112" t="str">
        <f t="shared" si="43"/>
        <v/>
      </c>
      <c r="Z207" s="92"/>
      <c r="AA207" s="112" t="str">
        <f t="shared" si="43"/>
        <v/>
      </c>
      <c r="AB207" s="92"/>
      <c r="AC207" s="112" t="str">
        <f t="shared" si="44"/>
        <v/>
      </c>
      <c r="AD207" s="92"/>
      <c r="AE207" s="112" t="str">
        <f t="shared" si="45"/>
        <v/>
      </c>
      <c r="AF207" s="92"/>
      <c r="AG207" s="112" t="str">
        <f t="shared" si="46"/>
        <v/>
      </c>
      <c r="AH207" s="92"/>
      <c r="AI207" s="112" t="str">
        <f t="shared" si="47"/>
        <v/>
      </c>
      <c r="AJ207" s="92"/>
      <c r="AK207" s="112" t="str">
        <f t="shared" si="48"/>
        <v/>
      </c>
      <c r="AL207" s="82"/>
      <c r="AM207" s="119" t="str">
        <f t="shared" si="49"/>
        <v/>
      </c>
      <c r="AN207" s="119" t="str">
        <f t="shared" si="50"/>
        <v/>
      </c>
    </row>
    <row r="208" spans="2:40" ht="54.95" customHeight="1" x14ac:dyDescent="0.25">
      <c r="B208" s="84"/>
      <c r="C208" s="56">
        <v>204</v>
      </c>
      <c r="D208" s="71"/>
      <c r="E208" s="90"/>
      <c r="F208" s="62"/>
      <c r="G208" s="30"/>
      <c r="H208" s="76" t="str">
        <f>IFERROR(IF(G208="","",VLOOKUP(G208,Cli!$D$5:$E$1505,2,0)),"")</f>
        <v/>
      </c>
      <c r="I208" s="73"/>
      <c r="J208" s="62"/>
      <c r="K208" s="74"/>
      <c r="L208" s="74"/>
      <c r="M208" s="79" t="str">
        <f t="shared" si="51"/>
        <v/>
      </c>
      <c r="N208" s="78" t="str">
        <f t="shared" si="52"/>
        <v/>
      </c>
      <c r="O208" s="85" t="str">
        <f t="shared" si="41"/>
        <v/>
      </c>
      <c r="P208" s="88"/>
      <c r="Q208" s="86"/>
      <c r="R208" s="92"/>
      <c r="S208" s="112" t="str">
        <f t="shared" si="42"/>
        <v/>
      </c>
      <c r="T208" s="92"/>
      <c r="U208" s="112" t="str">
        <f t="shared" si="43"/>
        <v/>
      </c>
      <c r="V208" s="92"/>
      <c r="W208" s="112" t="str">
        <f t="shared" si="43"/>
        <v/>
      </c>
      <c r="X208" s="92"/>
      <c r="Y208" s="112" t="str">
        <f t="shared" si="43"/>
        <v/>
      </c>
      <c r="Z208" s="92"/>
      <c r="AA208" s="112" t="str">
        <f t="shared" si="43"/>
        <v/>
      </c>
      <c r="AB208" s="92"/>
      <c r="AC208" s="112" t="str">
        <f t="shared" si="44"/>
        <v/>
      </c>
      <c r="AD208" s="92"/>
      <c r="AE208" s="112" t="str">
        <f t="shared" si="45"/>
        <v/>
      </c>
      <c r="AF208" s="92"/>
      <c r="AG208" s="112" t="str">
        <f t="shared" si="46"/>
        <v/>
      </c>
      <c r="AH208" s="92"/>
      <c r="AI208" s="112" t="str">
        <f t="shared" si="47"/>
        <v/>
      </c>
      <c r="AJ208" s="92"/>
      <c r="AK208" s="112" t="str">
        <f t="shared" si="48"/>
        <v/>
      </c>
      <c r="AL208" s="82"/>
      <c r="AM208" s="119" t="str">
        <f t="shared" si="49"/>
        <v/>
      </c>
      <c r="AN208" s="119" t="str">
        <f t="shared" si="50"/>
        <v/>
      </c>
    </row>
    <row r="209" spans="2:40" ht="54.95" customHeight="1" x14ac:dyDescent="0.25">
      <c r="B209" s="84"/>
      <c r="C209" s="56">
        <v>205</v>
      </c>
      <c r="D209" s="71"/>
      <c r="E209" s="90"/>
      <c r="F209" s="62"/>
      <c r="G209" s="30"/>
      <c r="H209" s="76" t="str">
        <f>IFERROR(IF(G209="","",VLOOKUP(G209,Cli!$D$5:$E$1505,2,0)),"")</f>
        <v/>
      </c>
      <c r="I209" s="73"/>
      <c r="J209" s="62"/>
      <c r="K209" s="74"/>
      <c r="L209" s="74"/>
      <c r="M209" s="79" t="str">
        <f t="shared" si="51"/>
        <v/>
      </c>
      <c r="N209" s="78" t="str">
        <f t="shared" si="52"/>
        <v/>
      </c>
      <c r="O209" s="85" t="str">
        <f t="shared" si="41"/>
        <v/>
      </c>
      <c r="P209" s="88"/>
      <c r="Q209" s="86"/>
      <c r="R209" s="92"/>
      <c r="S209" s="112" t="str">
        <f t="shared" si="42"/>
        <v/>
      </c>
      <c r="T209" s="92"/>
      <c r="U209" s="112" t="str">
        <f t="shared" si="43"/>
        <v/>
      </c>
      <c r="V209" s="92"/>
      <c r="W209" s="112" t="str">
        <f t="shared" si="43"/>
        <v/>
      </c>
      <c r="X209" s="92"/>
      <c r="Y209" s="112" t="str">
        <f t="shared" si="43"/>
        <v/>
      </c>
      <c r="Z209" s="92"/>
      <c r="AA209" s="112" t="str">
        <f t="shared" si="43"/>
        <v/>
      </c>
      <c r="AB209" s="92"/>
      <c r="AC209" s="112" t="str">
        <f t="shared" si="44"/>
        <v/>
      </c>
      <c r="AD209" s="92"/>
      <c r="AE209" s="112" t="str">
        <f t="shared" si="45"/>
        <v/>
      </c>
      <c r="AF209" s="92"/>
      <c r="AG209" s="112" t="str">
        <f t="shared" si="46"/>
        <v/>
      </c>
      <c r="AH209" s="92"/>
      <c r="AI209" s="112" t="str">
        <f t="shared" si="47"/>
        <v/>
      </c>
      <c r="AJ209" s="92"/>
      <c r="AK209" s="112" t="str">
        <f t="shared" si="48"/>
        <v/>
      </c>
      <c r="AL209" s="82"/>
      <c r="AM209" s="119" t="str">
        <f t="shared" si="49"/>
        <v/>
      </c>
      <c r="AN209" s="119" t="str">
        <f t="shared" si="50"/>
        <v/>
      </c>
    </row>
    <row r="210" spans="2:40" ht="54.95" customHeight="1" x14ac:dyDescent="0.25">
      <c r="B210" s="84"/>
      <c r="C210" s="56">
        <v>206</v>
      </c>
      <c r="D210" s="71"/>
      <c r="E210" s="90"/>
      <c r="F210" s="62"/>
      <c r="G210" s="30"/>
      <c r="H210" s="76" t="str">
        <f>IFERROR(IF(G210="","",VLOOKUP(G210,Cli!$D$5:$E$1505,2,0)),"")</f>
        <v/>
      </c>
      <c r="I210" s="73"/>
      <c r="J210" s="62"/>
      <c r="K210" s="74"/>
      <c r="L210" s="74"/>
      <c r="M210" s="79" t="str">
        <f t="shared" si="51"/>
        <v/>
      </c>
      <c r="N210" s="78" t="str">
        <f t="shared" si="52"/>
        <v/>
      </c>
      <c r="O210" s="85" t="str">
        <f t="shared" si="41"/>
        <v/>
      </c>
      <c r="P210" s="88"/>
      <c r="Q210" s="86"/>
      <c r="R210" s="92"/>
      <c r="S210" s="112" t="str">
        <f t="shared" si="42"/>
        <v/>
      </c>
      <c r="T210" s="92"/>
      <c r="U210" s="112" t="str">
        <f t="shared" si="43"/>
        <v/>
      </c>
      <c r="V210" s="92"/>
      <c r="W210" s="112" t="str">
        <f t="shared" si="43"/>
        <v/>
      </c>
      <c r="X210" s="92"/>
      <c r="Y210" s="112" t="str">
        <f t="shared" si="43"/>
        <v/>
      </c>
      <c r="Z210" s="92"/>
      <c r="AA210" s="112" t="str">
        <f t="shared" si="43"/>
        <v/>
      </c>
      <c r="AB210" s="92"/>
      <c r="AC210" s="112" t="str">
        <f t="shared" si="44"/>
        <v/>
      </c>
      <c r="AD210" s="92"/>
      <c r="AE210" s="112" t="str">
        <f t="shared" si="45"/>
        <v/>
      </c>
      <c r="AF210" s="92"/>
      <c r="AG210" s="112" t="str">
        <f t="shared" si="46"/>
        <v/>
      </c>
      <c r="AH210" s="92"/>
      <c r="AI210" s="112" t="str">
        <f t="shared" si="47"/>
        <v/>
      </c>
      <c r="AJ210" s="92"/>
      <c r="AK210" s="112" t="str">
        <f t="shared" si="48"/>
        <v/>
      </c>
      <c r="AL210" s="82"/>
      <c r="AM210" s="119" t="str">
        <f t="shared" si="49"/>
        <v/>
      </c>
      <c r="AN210" s="119" t="str">
        <f t="shared" si="50"/>
        <v/>
      </c>
    </row>
    <row r="211" spans="2:40" ht="54.95" customHeight="1" x14ac:dyDescent="0.25">
      <c r="B211" s="84"/>
      <c r="C211" s="56">
        <v>207</v>
      </c>
      <c r="D211" s="71"/>
      <c r="E211" s="90"/>
      <c r="F211" s="62"/>
      <c r="G211" s="30"/>
      <c r="H211" s="76" t="str">
        <f>IFERROR(IF(G211="","",VLOOKUP(G211,Cli!$D$5:$E$1505,2,0)),"")</f>
        <v/>
      </c>
      <c r="I211" s="73"/>
      <c r="J211" s="62"/>
      <c r="K211" s="74"/>
      <c r="L211" s="74"/>
      <c r="M211" s="79" t="str">
        <f t="shared" si="51"/>
        <v/>
      </c>
      <c r="N211" s="78" t="str">
        <f t="shared" si="52"/>
        <v/>
      </c>
      <c r="O211" s="85" t="str">
        <f t="shared" si="41"/>
        <v/>
      </c>
      <c r="P211" s="88"/>
      <c r="Q211" s="86"/>
      <c r="R211" s="92"/>
      <c r="S211" s="112" t="str">
        <f t="shared" si="42"/>
        <v/>
      </c>
      <c r="T211" s="92"/>
      <c r="U211" s="112" t="str">
        <f t="shared" si="43"/>
        <v/>
      </c>
      <c r="V211" s="92"/>
      <c r="W211" s="112" t="str">
        <f t="shared" si="43"/>
        <v/>
      </c>
      <c r="X211" s="92"/>
      <c r="Y211" s="112" t="str">
        <f t="shared" si="43"/>
        <v/>
      </c>
      <c r="Z211" s="92"/>
      <c r="AA211" s="112" t="str">
        <f t="shared" si="43"/>
        <v/>
      </c>
      <c r="AB211" s="92"/>
      <c r="AC211" s="112" t="str">
        <f t="shared" si="44"/>
        <v/>
      </c>
      <c r="AD211" s="92"/>
      <c r="AE211" s="112" t="str">
        <f t="shared" si="45"/>
        <v/>
      </c>
      <c r="AF211" s="92"/>
      <c r="AG211" s="112" t="str">
        <f t="shared" si="46"/>
        <v/>
      </c>
      <c r="AH211" s="92"/>
      <c r="AI211" s="112" t="str">
        <f t="shared" si="47"/>
        <v/>
      </c>
      <c r="AJ211" s="92"/>
      <c r="AK211" s="112" t="str">
        <f t="shared" si="48"/>
        <v/>
      </c>
      <c r="AL211" s="82"/>
      <c r="AM211" s="119" t="str">
        <f t="shared" si="49"/>
        <v/>
      </c>
      <c r="AN211" s="119" t="str">
        <f t="shared" si="50"/>
        <v/>
      </c>
    </row>
    <row r="212" spans="2:40" ht="54.95" customHeight="1" x14ac:dyDescent="0.25">
      <c r="B212" s="84"/>
      <c r="C212" s="56">
        <v>208</v>
      </c>
      <c r="D212" s="71"/>
      <c r="E212" s="90"/>
      <c r="F212" s="62"/>
      <c r="G212" s="30"/>
      <c r="H212" s="76" t="str">
        <f>IFERROR(IF(G212="","",VLOOKUP(G212,Cli!$D$5:$E$1505,2,0)),"")</f>
        <v/>
      </c>
      <c r="I212" s="73"/>
      <c r="J212" s="62"/>
      <c r="K212" s="74"/>
      <c r="L212" s="74"/>
      <c r="M212" s="79" t="str">
        <f t="shared" si="51"/>
        <v/>
      </c>
      <c r="N212" s="78" t="str">
        <f t="shared" si="52"/>
        <v/>
      </c>
      <c r="O212" s="85" t="str">
        <f t="shared" si="41"/>
        <v/>
      </c>
      <c r="P212" s="88"/>
      <c r="Q212" s="86"/>
      <c r="R212" s="92"/>
      <c r="S212" s="112" t="str">
        <f t="shared" si="42"/>
        <v/>
      </c>
      <c r="T212" s="92"/>
      <c r="U212" s="112" t="str">
        <f t="shared" si="43"/>
        <v/>
      </c>
      <c r="V212" s="92"/>
      <c r="W212" s="112" t="str">
        <f t="shared" si="43"/>
        <v/>
      </c>
      <c r="X212" s="92"/>
      <c r="Y212" s="112" t="str">
        <f t="shared" si="43"/>
        <v/>
      </c>
      <c r="Z212" s="92"/>
      <c r="AA212" s="112" t="str">
        <f t="shared" si="43"/>
        <v/>
      </c>
      <c r="AB212" s="92"/>
      <c r="AC212" s="112" t="str">
        <f t="shared" si="44"/>
        <v/>
      </c>
      <c r="AD212" s="92"/>
      <c r="AE212" s="112" t="str">
        <f t="shared" si="45"/>
        <v/>
      </c>
      <c r="AF212" s="92"/>
      <c r="AG212" s="112" t="str">
        <f t="shared" si="46"/>
        <v/>
      </c>
      <c r="AH212" s="92"/>
      <c r="AI212" s="112" t="str">
        <f t="shared" si="47"/>
        <v/>
      </c>
      <c r="AJ212" s="92"/>
      <c r="AK212" s="112" t="str">
        <f t="shared" si="48"/>
        <v/>
      </c>
      <c r="AL212" s="82"/>
      <c r="AM212" s="119" t="str">
        <f t="shared" si="49"/>
        <v/>
      </c>
      <c r="AN212" s="119" t="str">
        <f t="shared" si="50"/>
        <v/>
      </c>
    </row>
    <row r="213" spans="2:40" ht="54.95" customHeight="1" x14ac:dyDescent="0.25">
      <c r="B213" s="84"/>
      <c r="C213" s="56">
        <v>209</v>
      </c>
      <c r="D213" s="71"/>
      <c r="E213" s="90"/>
      <c r="F213" s="62"/>
      <c r="G213" s="30"/>
      <c r="H213" s="76" t="str">
        <f>IFERROR(IF(G213="","",VLOOKUP(G213,Cli!$D$5:$E$1505,2,0)),"")</f>
        <v/>
      </c>
      <c r="I213" s="73"/>
      <c r="J213" s="62"/>
      <c r="K213" s="74"/>
      <c r="L213" s="74"/>
      <c r="M213" s="79" t="str">
        <f t="shared" si="51"/>
        <v/>
      </c>
      <c r="N213" s="78" t="str">
        <f t="shared" si="52"/>
        <v/>
      </c>
      <c r="O213" s="85" t="str">
        <f t="shared" si="41"/>
        <v/>
      </c>
      <c r="P213" s="88"/>
      <c r="Q213" s="86"/>
      <c r="R213" s="92"/>
      <c r="S213" s="112" t="str">
        <f t="shared" si="42"/>
        <v/>
      </c>
      <c r="T213" s="92"/>
      <c r="U213" s="112" t="str">
        <f t="shared" si="43"/>
        <v/>
      </c>
      <c r="V213" s="92"/>
      <c r="W213" s="112" t="str">
        <f t="shared" si="43"/>
        <v/>
      </c>
      <c r="X213" s="92"/>
      <c r="Y213" s="112" t="str">
        <f t="shared" si="43"/>
        <v/>
      </c>
      <c r="Z213" s="92"/>
      <c r="AA213" s="112" t="str">
        <f t="shared" si="43"/>
        <v/>
      </c>
      <c r="AB213" s="92"/>
      <c r="AC213" s="112" t="str">
        <f t="shared" si="44"/>
        <v/>
      </c>
      <c r="AD213" s="92"/>
      <c r="AE213" s="112" t="str">
        <f t="shared" si="45"/>
        <v/>
      </c>
      <c r="AF213" s="92"/>
      <c r="AG213" s="112" t="str">
        <f t="shared" si="46"/>
        <v/>
      </c>
      <c r="AH213" s="92"/>
      <c r="AI213" s="112" t="str">
        <f t="shared" si="47"/>
        <v/>
      </c>
      <c r="AJ213" s="92"/>
      <c r="AK213" s="112" t="str">
        <f t="shared" si="48"/>
        <v/>
      </c>
      <c r="AL213" s="82"/>
      <c r="AM213" s="119" t="str">
        <f t="shared" si="49"/>
        <v/>
      </c>
      <c r="AN213" s="119" t="str">
        <f t="shared" si="50"/>
        <v/>
      </c>
    </row>
    <row r="214" spans="2:40" ht="54.95" customHeight="1" x14ac:dyDescent="0.25">
      <c r="B214" s="84"/>
      <c r="C214" s="56">
        <v>210</v>
      </c>
      <c r="D214" s="71"/>
      <c r="E214" s="90"/>
      <c r="F214" s="62"/>
      <c r="G214" s="30"/>
      <c r="H214" s="76" t="str">
        <f>IFERROR(IF(G214="","",VLOOKUP(G214,Cli!$D$5:$E$1505,2,0)),"")</f>
        <v/>
      </c>
      <c r="I214" s="73"/>
      <c r="J214" s="62"/>
      <c r="K214" s="74"/>
      <c r="L214" s="74"/>
      <c r="M214" s="79" t="str">
        <f t="shared" si="51"/>
        <v/>
      </c>
      <c r="N214" s="78" t="str">
        <f t="shared" si="52"/>
        <v/>
      </c>
      <c r="O214" s="85" t="str">
        <f t="shared" si="41"/>
        <v/>
      </c>
      <c r="P214" s="88"/>
      <c r="Q214" s="86"/>
      <c r="R214" s="92"/>
      <c r="S214" s="112" t="str">
        <f t="shared" si="42"/>
        <v/>
      </c>
      <c r="T214" s="92"/>
      <c r="U214" s="112" t="str">
        <f t="shared" si="43"/>
        <v/>
      </c>
      <c r="V214" s="92"/>
      <c r="W214" s="112" t="str">
        <f t="shared" si="43"/>
        <v/>
      </c>
      <c r="X214" s="92"/>
      <c r="Y214" s="112" t="str">
        <f t="shared" si="43"/>
        <v/>
      </c>
      <c r="Z214" s="92"/>
      <c r="AA214" s="112" t="str">
        <f t="shared" si="43"/>
        <v/>
      </c>
      <c r="AB214" s="92"/>
      <c r="AC214" s="112" t="str">
        <f t="shared" si="44"/>
        <v/>
      </c>
      <c r="AD214" s="92"/>
      <c r="AE214" s="112" t="str">
        <f t="shared" si="45"/>
        <v/>
      </c>
      <c r="AF214" s="92"/>
      <c r="AG214" s="112" t="str">
        <f t="shared" si="46"/>
        <v/>
      </c>
      <c r="AH214" s="92"/>
      <c r="AI214" s="112" t="str">
        <f t="shared" si="47"/>
        <v/>
      </c>
      <c r="AJ214" s="92"/>
      <c r="AK214" s="112" t="str">
        <f t="shared" si="48"/>
        <v/>
      </c>
      <c r="AL214" s="82"/>
      <c r="AM214" s="119" t="str">
        <f t="shared" si="49"/>
        <v/>
      </c>
      <c r="AN214" s="119" t="str">
        <f t="shared" si="50"/>
        <v/>
      </c>
    </row>
    <row r="215" spans="2:40" ht="54.95" customHeight="1" x14ac:dyDescent="0.25">
      <c r="B215" s="84"/>
      <c r="C215" s="56">
        <v>211</v>
      </c>
      <c r="D215" s="71"/>
      <c r="E215" s="90"/>
      <c r="F215" s="62"/>
      <c r="G215" s="30"/>
      <c r="H215" s="76" t="str">
        <f>IFERROR(IF(G215="","",VLOOKUP(G215,Cli!$D$5:$E$1505,2,0)),"")</f>
        <v/>
      </c>
      <c r="I215" s="73"/>
      <c r="J215" s="62"/>
      <c r="K215" s="74"/>
      <c r="L215" s="74"/>
      <c r="M215" s="79" t="str">
        <f t="shared" si="51"/>
        <v/>
      </c>
      <c r="N215" s="78" t="str">
        <f t="shared" si="52"/>
        <v/>
      </c>
      <c r="O215" s="85" t="str">
        <f t="shared" si="41"/>
        <v/>
      </c>
      <c r="P215" s="88"/>
      <c r="Q215" s="86"/>
      <c r="R215" s="92"/>
      <c r="S215" s="112" t="str">
        <f t="shared" si="42"/>
        <v/>
      </c>
      <c r="T215" s="92"/>
      <c r="U215" s="112" t="str">
        <f t="shared" si="43"/>
        <v/>
      </c>
      <c r="V215" s="92"/>
      <c r="W215" s="112" t="str">
        <f t="shared" si="43"/>
        <v/>
      </c>
      <c r="X215" s="92"/>
      <c r="Y215" s="112" t="str">
        <f t="shared" si="43"/>
        <v/>
      </c>
      <c r="Z215" s="92"/>
      <c r="AA215" s="112" t="str">
        <f t="shared" si="43"/>
        <v/>
      </c>
      <c r="AB215" s="92"/>
      <c r="AC215" s="112" t="str">
        <f t="shared" si="44"/>
        <v/>
      </c>
      <c r="AD215" s="92"/>
      <c r="AE215" s="112" t="str">
        <f t="shared" si="45"/>
        <v/>
      </c>
      <c r="AF215" s="92"/>
      <c r="AG215" s="112" t="str">
        <f t="shared" si="46"/>
        <v/>
      </c>
      <c r="AH215" s="92"/>
      <c r="AI215" s="112" t="str">
        <f t="shared" si="47"/>
        <v/>
      </c>
      <c r="AJ215" s="92"/>
      <c r="AK215" s="112" t="str">
        <f t="shared" si="48"/>
        <v/>
      </c>
      <c r="AL215" s="82"/>
      <c r="AM215" s="119" t="str">
        <f t="shared" si="49"/>
        <v/>
      </c>
      <c r="AN215" s="119" t="str">
        <f t="shared" si="50"/>
        <v/>
      </c>
    </row>
    <row r="216" spans="2:40" ht="54.95" customHeight="1" x14ac:dyDescent="0.25">
      <c r="B216" s="84"/>
      <c r="C216" s="56">
        <v>212</v>
      </c>
      <c r="D216" s="71"/>
      <c r="E216" s="90"/>
      <c r="F216" s="62"/>
      <c r="G216" s="30"/>
      <c r="H216" s="76" t="str">
        <f>IFERROR(IF(G216="","",VLOOKUP(G216,Cli!$D$5:$E$1505,2,0)),"")</f>
        <v/>
      </c>
      <c r="I216" s="73"/>
      <c r="J216" s="62"/>
      <c r="K216" s="74"/>
      <c r="L216" s="74"/>
      <c r="M216" s="79" t="str">
        <f t="shared" si="51"/>
        <v/>
      </c>
      <c r="N216" s="78" t="str">
        <f t="shared" si="52"/>
        <v/>
      </c>
      <c r="O216" s="85" t="str">
        <f t="shared" si="41"/>
        <v/>
      </c>
      <c r="P216" s="88"/>
      <c r="Q216" s="86"/>
      <c r="R216" s="92"/>
      <c r="S216" s="112" t="str">
        <f t="shared" si="42"/>
        <v/>
      </c>
      <c r="T216" s="92"/>
      <c r="U216" s="112" t="str">
        <f t="shared" si="43"/>
        <v/>
      </c>
      <c r="V216" s="92"/>
      <c r="W216" s="112" t="str">
        <f t="shared" si="43"/>
        <v/>
      </c>
      <c r="X216" s="92"/>
      <c r="Y216" s="112" t="str">
        <f t="shared" si="43"/>
        <v/>
      </c>
      <c r="Z216" s="92"/>
      <c r="AA216" s="112" t="str">
        <f t="shared" si="43"/>
        <v/>
      </c>
      <c r="AB216" s="92"/>
      <c r="AC216" s="112" t="str">
        <f t="shared" si="44"/>
        <v/>
      </c>
      <c r="AD216" s="92"/>
      <c r="AE216" s="112" t="str">
        <f t="shared" si="45"/>
        <v/>
      </c>
      <c r="AF216" s="92"/>
      <c r="AG216" s="112" t="str">
        <f t="shared" si="46"/>
        <v/>
      </c>
      <c r="AH216" s="92"/>
      <c r="AI216" s="112" t="str">
        <f t="shared" si="47"/>
        <v/>
      </c>
      <c r="AJ216" s="92"/>
      <c r="AK216" s="112" t="str">
        <f t="shared" si="48"/>
        <v/>
      </c>
      <c r="AL216" s="82"/>
      <c r="AM216" s="119" t="str">
        <f t="shared" si="49"/>
        <v/>
      </c>
      <c r="AN216" s="119" t="str">
        <f t="shared" si="50"/>
        <v/>
      </c>
    </row>
    <row r="217" spans="2:40" ht="54.95" customHeight="1" x14ac:dyDescent="0.25">
      <c r="B217" s="84"/>
      <c r="C217" s="56">
        <v>213</v>
      </c>
      <c r="D217" s="71"/>
      <c r="E217" s="90"/>
      <c r="F217" s="62"/>
      <c r="G217" s="30"/>
      <c r="H217" s="76" t="str">
        <f>IFERROR(IF(G217="","",VLOOKUP(G217,Cli!$D$5:$E$1505,2,0)),"")</f>
        <v/>
      </c>
      <c r="I217" s="73"/>
      <c r="J217" s="62"/>
      <c r="K217" s="74"/>
      <c r="L217" s="74"/>
      <c r="M217" s="79" t="str">
        <f t="shared" si="51"/>
        <v/>
      </c>
      <c r="N217" s="78" t="str">
        <f t="shared" si="52"/>
        <v/>
      </c>
      <c r="O217" s="85" t="str">
        <f t="shared" si="41"/>
        <v/>
      </c>
      <c r="P217" s="88"/>
      <c r="Q217" s="86"/>
      <c r="R217" s="92"/>
      <c r="S217" s="112" t="str">
        <f t="shared" si="42"/>
        <v/>
      </c>
      <c r="T217" s="92"/>
      <c r="U217" s="112" t="str">
        <f t="shared" si="43"/>
        <v/>
      </c>
      <c r="V217" s="92"/>
      <c r="W217" s="112" t="str">
        <f t="shared" si="43"/>
        <v/>
      </c>
      <c r="X217" s="92"/>
      <c r="Y217" s="112" t="str">
        <f t="shared" si="43"/>
        <v/>
      </c>
      <c r="Z217" s="92"/>
      <c r="AA217" s="112" t="str">
        <f t="shared" si="43"/>
        <v/>
      </c>
      <c r="AB217" s="92"/>
      <c r="AC217" s="112" t="str">
        <f t="shared" si="44"/>
        <v/>
      </c>
      <c r="AD217" s="92"/>
      <c r="AE217" s="112" t="str">
        <f t="shared" si="45"/>
        <v/>
      </c>
      <c r="AF217" s="92"/>
      <c r="AG217" s="112" t="str">
        <f t="shared" si="46"/>
        <v/>
      </c>
      <c r="AH217" s="92"/>
      <c r="AI217" s="112" t="str">
        <f t="shared" si="47"/>
        <v/>
      </c>
      <c r="AJ217" s="92"/>
      <c r="AK217" s="112" t="str">
        <f t="shared" si="48"/>
        <v/>
      </c>
      <c r="AL217" s="82"/>
      <c r="AM217" s="119" t="str">
        <f t="shared" si="49"/>
        <v/>
      </c>
      <c r="AN217" s="119" t="str">
        <f t="shared" si="50"/>
        <v/>
      </c>
    </row>
    <row r="218" spans="2:40" ht="54.95" customHeight="1" x14ac:dyDescent="0.25">
      <c r="B218" s="84"/>
      <c r="C218" s="56">
        <v>214</v>
      </c>
      <c r="D218" s="71"/>
      <c r="E218" s="90"/>
      <c r="F218" s="62"/>
      <c r="G218" s="30"/>
      <c r="H218" s="76" t="str">
        <f>IFERROR(IF(G218="","",VLOOKUP(G218,Cli!$D$5:$E$1505,2,0)),"")</f>
        <v/>
      </c>
      <c r="I218" s="73"/>
      <c r="J218" s="62"/>
      <c r="K218" s="74"/>
      <c r="L218" s="74"/>
      <c r="M218" s="79" t="str">
        <f t="shared" si="51"/>
        <v/>
      </c>
      <c r="N218" s="78" t="str">
        <f t="shared" si="52"/>
        <v/>
      </c>
      <c r="O218" s="85" t="str">
        <f t="shared" si="41"/>
        <v/>
      </c>
      <c r="P218" s="88"/>
      <c r="Q218" s="86"/>
      <c r="R218" s="92"/>
      <c r="S218" s="112" t="str">
        <f t="shared" si="42"/>
        <v/>
      </c>
      <c r="T218" s="92"/>
      <c r="U218" s="112" t="str">
        <f t="shared" si="43"/>
        <v/>
      </c>
      <c r="V218" s="92"/>
      <c r="W218" s="112" t="str">
        <f t="shared" si="43"/>
        <v/>
      </c>
      <c r="X218" s="92"/>
      <c r="Y218" s="112" t="str">
        <f t="shared" si="43"/>
        <v/>
      </c>
      <c r="Z218" s="92"/>
      <c r="AA218" s="112" t="str">
        <f t="shared" si="43"/>
        <v/>
      </c>
      <c r="AB218" s="92"/>
      <c r="AC218" s="112" t="str">
        <f t="shared" si="44"/>
        <v/>
      </c>
      <c r="AD218" s="92"/>
      <c r="AE218" s="112" t="str">
        <f t="shared" si="45"/>
        <v/>
      </c>
      <c r="AF218" s="92"/>
      <c r="AG218" s="112" t="str">
        <f t="shared" si="46"/>
        <v/>
      </c>
      <c r="AH218" s="92"/>
      <c r="AI218" s="112" t="str">
        <f t="shared" si="47"/>
        <v/>
      </c>
      <c r="AJ218" s="92"/>
      <c r="AK218" s="112" t="str">
        <f t="shared" si="48"/>
        <v/>
      </c>
      <c r="AL218" s="82"/>
      <c r="AM218" s="119" t="str">
        <f t="shared" si="49"/>
        <v/>
      </c>
      <c r="AN218" s="119" t="str">
        <f t="shared" si="50"/>
        <v/>
      </c>
    </row>
    <row r="219" spans="2:40" ht="54.95" customHeight="1" x14ac:dyDescent="0.25">
      <c r="B219" s="84"/>
      <c r="C219" s="56">
        <v>215</v>
      </c>
      <c r="D219" s="71"/>
      <c r="E219" s="90"/>
      <c r="F219" s="62"/>
      <c r="G219" s="30"/>
      <c r="H219" s="76" t="str">
        <f>IFERROR(IF(G219="","",VLOOKUP(G219,Cli!$D$5:$E$1505,2,0)),"")</f>
        <v/>
      </c>
      <c r="I219" s="73"/>
      <c r="J219" s="62"/>
      <c r="K219" s="74"/>
      <c r="L219" s="74"/>
      <c r="M219" s="79" t="str">
        <f t="shared" si="51"/>
        <v/>
      </c>
      <c r="N219" s="78" t="str">
        <f t="shared" si="52"/>
        <v/>
      </c>
      <c r="O219" s="85" t="str">
        <f t="shared" si="41"/>
        <v/>
      </c>
      <c r="P219" s="88"/>
      <c r="Q219" s="86"/>
      <c r="R219" s="92"/>
      <c r="S219" s="112" t="str">
        <f t="shared" si="42"/>
        <v/>
      </c>
      <c r="T219" s="92"/>
      <c r="U219" s="112" t="str">
        <f t="shared" si="43"/>
        <v/>
      </c>
      <c r="V219" s="92"/>
      <c r="W219" s="112" t="str">
        <f t="shared" si="43"/>
        <v/>
      </c>
      <c r="X219" s="92"/>
      <c r="Y219" s="112" t="str">
        <f t="shared" si="43"/>
        <v/>
      </c>
      <c r="Z219" s="92"/>
      <c r="AA219" s="112" t="str">
        <f t="shared" si="43"/>
        <v/>
      </c>
      <c r="AB219" s="92"/>
      <c r="AC219" s="112" t="str">
        <f t="shared" si="44"/>
        <v/>
      </c>
      <c r="AD219" s="92"/>
      <c r="AE219" s="112" t="str">
        <f t="shared" si="45"/>
        <v/>
      </c>
      <c r="AF219" s="92"/>
      <c r="AG219" s="112" t="str">
        <f t="shared" si="46"/>
        <v/>
      </c>
      <c r="AH219" s="92"/>
      <c r="AI219" s="112" t="str">
        <f t="shared" si="47"/>
        <v/>
      </c>
      <c r="AJ219" s="92"/>
      <c r="AK219" s="112" t="str">
        <f t="shared" si="48"/>
        <v/>
      </c>
      <c r="AL219" s="82"/>
      <c r="AM219" s="119" t="str">
        <f t="shared" si="49"/>
        <v/>
      </c>
      <c r="AN219" s="119" t="str">
        <f t="shared" si="50"/>
        <v/>
      </c>
    </row>
    <row r="220" spans="2:40" ht="54.95" customHeight="1" x14ac:dyDescent="0.25">
      <c r="B220" s="84"/>
      <c r="C220" s="56">
        <v>216</v>
      </c>
      <c r="D220" s="71"/>
      <c r="E220" s="90"/>
      <c r="F220" s="62"/>
      <c r="G220" s="30"/>
      <c r="H220" s="76" t="str">
        <f>IFERROR(IF(G220="","",VLOOKUP(G220,Cli!$D$5:$E$1505,2,0)),"")</f>
        <v/>
      </c>
      <c r="I220" s="73"/>
      <c r="J220" s="62"/>
      <c r="K220" s="74"/>
      <c r="L220" s="74"/>
      <c r="M220" s="79" t="str">
        <f t="shared" si="51"/>
        <v/>
      </c>
      <c r="N220" s="78" t="str">
        <f t="shared" si="52"/>
        <v/>
      </c>
      <c r="O220" s="85" t="str">
        <f t="shared" si="41"/>
        <v/>
      </c>
      <c r="P220" s="88"/>
      <c r="Q220" s="86"/>
      <c r="R220" s="92"/>
      <c r="S220" s="112" t="str">
        <f t="shared" si="42"/>
        <v/>
      </c>
      <c r="T220" s="92"/>
      <c r="U220" s="112" t="str">
        <f t="shared" si="43"/>
        <v/>
      </c>
      <c r="V220" s="92"/>
      <c r="W220" s="112" t="str">
        <f t="shared" si="43"/>
        <v/>
      </c>
      <c r="X220" s="92"/>
      <c r="Y220" s="112" t="str">
        <f t="shared" si="43"/>
        <v/>
      </c>
      <c r="Z220" s="92"/>
      <c r="AA220" s="112" t="str">
        <f t="shared" si="43"/>
        <v/>
      </c>
      <c r="AB220" s="92"/>
      <c r="AC220" s="112" t="str">
        <f t="shared" si="44"/>
        <v/>
      </c>
      <c r="AD220" s="92"/>
      <c r="AE220" s="112" t="str">
        <f t="shared" si="45"/>
        <v/>
      </c>
      <c r="AF220" s="92"/>
      <c r="AG220" s="112" t="str">
        <f t="shared" si="46"/>
        <v/>
      </c>
      <c r="AH220" s="92"/>
      <c r="AI220" s="112" t="str">
        <f t="shared" si="47"/>
        <v/>
      </c>
      <c r="AJ220" s="92"/>
      <c r="AK220" s="112" t="str">
        <f t="shared" si="48"/>
        <v/>
      </c>
      <c r="AL220" s="82"/>
      <c r="AM220" s="119" t="str">
        <f t="shared" si="49"/>
        <v/>
      </c>
      <c r="AN220" s="119" t="str">
        <f t="shared" si="50"/>
        <v/>
      </c>
    </row>
    <row r="221" spans="2:40" ht="54.95" customHeight="1" x14ac:dyDescent="0.25">
      <c r="B221" s="84"/>
      <c r="C221" s="56">
        <v>217</v>
      </c>
      <c r="D221" s="71"/>
      <c r="E221" s="90"/>
      <c r="F221" s="62"/>
      <c r="G221" s="30"/>
      <c r="H221" s="76" t="str">
        <f>IFERROR(IF(G221="","",VLOOKUP(G221,Cli!$D$5:$E$1505,2,0)),"")</f>
        <v/>
      </c>
      <c r="I221" s="73"/>
      <c r="J221" s="62"/>
      <c r="K221" s="74"/>
      <c r="L221" s="74"/>
      <c r="M221" s="79" t="str">
        <f t="shared" si="51"/>
        <v/>
      </c>
      <c r="N221" s="78" t="str">
        <f t="shared" si="52"/>
        <v/>
      </c>
      <c r="O221" s="85" t="str">
        <f t="shared" si="41"/>
        <v/>
      </c>
      <c r="P221" s="88"/>
      <c r="Q221" s="86"/>
      <c r="R221" s="92"/>
      <c r="S221" s="112" t="str">
        <f t="shared" si="42"/>
        <v/>
      </c>
      <c r="T221" s="92"/>
      <c r="U221" s="112" t="str">
        <f t="shared" si="43"/>
        <v/>
      </c>
      <c r="V221" s="92"/>
      <c r="W221" s="112" t="str">
        <f t="shared" si="43"/>
        <v/>
      </c>
      <c r="X221" s="92"/>
      <c r="Y221" s="112" t="str">
        <f t="shared" si="43"/>
        <v/>
      </c>
      <c r="Z221" s="92"/>
      <c r="AA221" s="112" t="str">
        <f t="shared" si="43"/>
        <v/>
      </c>
      <c r="AB221" s="92"/>
      <c r="AC221" s="112" t="str">
        <f t="shared" si="44"/>
        <v/>
      </c>
      <c r="AD221" s="92"/>
      <c r="AE221" s="112" t="str">
        <f t="shared" si="45"/>
        <v/>
      </c>
      <c r="AF221" s="92"/>
      <c r="AG221" s="112" t="str">
        <f t="shared" si="46"/>
        <v/>
      </c>
      <c r="AH221" s="92"/>
      <c r="AI221" s="112" t="str">
        <f t="shared" si="47"/>
        <v/>
      </c>
      <c r="AJ221" s="92"/>
      <c r="AK221" s="112" t="str">
        <f t="shared" si="48"/>
        <v/>
      </c>
      <c r="AL221" s="82"/>
      <c r="AM221" s="119" t="str">
        <f t="shared" si="49"/>
        <v/>
      </c>
      <c r="AN221" s="119" t="str">
        <f t="shared" si="50"/>
        <v/>
      </c>
    </row>
    <row r="222" spans="2:40" ht="54.95" customHeight="1" x14ac:dyDescent="0.25">
      <c r="B222" s="84"/>
      <c r="C222" s="56">
        <v>218</v>
      </c>
      <c r="D222" s="71"/>
      <c r="E222" s="90"/>
      <c r="F222" s="62"/>
      <c r="G222" s="30"/>
      <c r="H222" s="76" t="str">
        <f>IFERROR(IF(G222="","",VLOOKUP(G222,Cli!$D$5:$E$1505,2,0)),"")</f>
        <v/>
      </c>
      <c r="I222" s="73"/>
      <c r="J222" s="62"/>
      <c r="K222" s="74"/>
      <c r="L222" s="74"/>
      <c r="M222" s="79" t="str">
        <f t="shared" si="51"/>
        <v/>
      </c>
      <c r="N222" s="78" t="str">
        <f t="shared" si="52"/>
        <v/>
      </c>
      <c r="O222" s="85" t="str">
        <f t="shared" si="41"/>
        <v/>
      </c>
      <c r="P222" s="88"/>
      <c r="Q222" s="86"/>
      <c r="R222" s="92"/>
      <c r="S222" s="112" t="str">
        <f t="shared" si="42"/>
        <v/>
      </c>
      <c r="T222" s="92"/>
      <c r="U222" s="112" t="str">
        <f t="shared" si="43"/>
        <v/>
      </c>
      <c r="V222" s="92"/>
      <c r="W222" s="112" t="str">
        <f t="shared" si="43"/>
        <v/>
      </c>
      <c r="X222" s="92"/>
      <c r="Y222" s="112" t="str">
        <f t="shared" si="43"/>
        <v/>
      </c>
      <c r="Z222" s="92"/>
      <c r="AA222" s="112" t="str">
        <f t="shared" si="43"/>
        <v/>
      </c>
      <c r="AB222" s="92"/>
      <c r="AC222" s="112" t="str">
        <f t="shared" si="44"/>
        <v/>
      </c>
      <c r="AD222" s="92"/>
      <c r="AE222" s="112" t="str">
        <f t="shared" si="45"/>
        <v/>
      </c>
      <c r="AF222" s="92"/>
      <c r="AG222" s="112" t="str">
        <f t="shared" si="46"/>
        <v/>
      </c>
      <c r="AH222" s="92"/>
      <c r="AI222" s="112" t="str">
        <f t="shared" si="47"/>
        <v/>
      </c>
      <c r="AJ222" s="92"/>
      <c r="AK222" s="112" t="str">
        <f t="shared" si="48"/>
        <v/>
      </c>
      <c r="AL222" s="82"/>
      <c r="AM222" s="119" t="str">
        <f t="shared" si="49"/>
        <v/>
      </c>
      <c r="AN222" s="119" t="str">
        <f t="shared" si="50"/>
        <v/>
      </c>
    </row>
    <row r="223" spans="2:40" ht="54.95" customHeight="1" x14ac:dyDescent="0.25">
      <c r="B223" s="84"/>
      <c r="C223" s="56">
        <v>219</v>
      </c>
      <c r="D223" s="71"/>
      <c r="E223" s="90"/>
      <c r="F223" s="62"/>
      <c r="G223" s="30"/>
      <c r="H223" s="76" t="str">
        <f>IFERROR(IF(G223="","",VLOOKUP(G223,Cli!$D$5:$E$1505,2,0)),"")</f>
        <v/>
      </c>
      <c r="I223" s="73"/>
      <c r="J223" s="62"/>
      <c r="K223" s="74"/>
      <c r="L223" s="74"/>
      <c r="M223" s="79" t="str">
        <f t="shared" si="51"/>
        <v/>
      </c>
      <c r="N223" s="78" t="str">
        <f t="shared" si="52"/>
        <v/>
      </c>
      <c r="O223" s="85" t="str">
        <f t="shared" si="41"/>
        <v/>
      </c>
      <c r="P223" s="88"/>
      <c r="Q223" s="86"/>
      <c r="R223" s="92"/>
      <c r="S223" s="112" t="str">
        <f t="shared" si="42"/>
        <v/>
      </c>
      <c r="T223" s="92"/>
      <c r="U223" s="112" t="str">
        <f t="shared" si="43"/>
        <v/>
      </c>
      <c r="V223" s="92"/>
      <c r="W223" s="112" t="str">
        <f t="shared" si="43"/>
        <v/>
      </c>
      <c r="X223" s="92"/>
      <c r="Y223" s="112" t="str">
        <f t="shared" si="43"/>
        <v/>
      </c>
      <c r="Z223" s="92"/>
      <c r="AA223" s="112" t="str">
        <f t="shared" si="43"/>
        <v/>
      </c>
      <c r="AB223" s="92"/>
      <c r="AC223" s="112" t="str">
        <f t="shared" si="44"/>
        <v/>
      </c>
      <c r="AD223" s="92"/>
      <c r="AE223" s="112" t="str">
        <f t="shared" si="45"/>
        <v/>
      </c>
      <c r="AF223" s="92"/>
      <c r="AG223" s="112" t="str">
        <f t="shared" si="46"/>
        <v/>
      </c>
      <c r="AH223" s="92"/>
      <c r="AI223" s="112" t="str">
        <f t="shared" si="47"/>
        <v/>
      </c>
      <c r="AJ223" s="92"/>
      <c r="AK223" s="112" t="str">
        <f t="shared" si="48"/>
        <v/>
      </c>
      <c r="AL223" s="82"/>
      <c r="AM223" s="119" t="str">
        <f t="shared" si="49"/>
        <v/>
      </c>
      <c r="AN223" s="119" t="str">
        <f t="shared" si="50"/>
        <v/>
      </c>
    </row>
    <row r="224" spans="2:40" ht="54.95" customHeight="1" x14ac:dyDescent="0.25">
      <c r="B224" s="84"/>
      <c r="C224" s="56">
        <v>220</v>
      </c>
      <c r="D224" s="71"/>
      <c r="E224" s="90"/>
      <c r="F224" s="62"/>
      <c r="G224" s="30"/>
      <c r="H224" s="76" t="str">
        <f>IFERROR(IF(G224="","",VLOOKUP(G224,Cli!$D$5:$E$1505,2,0)),"")</f>
        <v/>
      </c>
      <c r="I224" s="73"/>
      <c r="J224" s="62"/>
      <c r="K224" s="74"/>
      <c r="L224" s="74"/>
      <c r="M224" s="79" t="str">
        <f t="shared" si="51"/>
        <v/>
      </c>
      <c r="N224" s="78" t="str">
        <f t="shared" si="52"/>
        <v/>
      </c>
      <c r="O224" s="85" t="str">
        <f t="shared" si="41"/>
        <v/>
      </c>
      <c r="P224" s="88"/>
      <c r="Q224" s="86"/>
      <c r="R224" s="92"/>
      <c r="S224" s="112" t="str">
        <f t="shared" si="42"/>
        <v/>
      </c>
      <c r="T224" s="92"/>
      <c r="U224" s="112" t="str">
        <f t="shared" si="43"/>
        <v/>
      </c>
      <c r="V224" s="92"/>
      <c r="W224" s="112" t="str">
        <f t="shared" si="43"/>
        <v/>
      </c>
      <c r="X224" s="92"/>
      <c r="Y224" s="112" t="str">
        <f t="shared" si="43"/>
        <v/>
      </c>
      <c r="Z224" s="92"/>
      <c r="AA224" s="112" t="str">
        <f t="shared" si="43"/>
        <v/>
      </c>
      <c r="AB224" s="92"/>
      <c r="AC224" s="112" t="str">
        <f t="shared" si="44"/>
        <v/>
      </c>
      <c r="AD224" s="92"/>
      <c r="AE224" s="112" t="str">
        <f t="shared" si="45"/>
        <v/>
      </c>
      <c r="AF224" s="92"/>
      <c r="AG224" s="112" t="str">
        <f t="shared" si="46"/>
        <v/>
      </c>
      <c r="AH224" s="92"/>
      <c r="AI224" s="112" t="str">
        <f t="shared" si="47"/>
        <v/>
      </c>
      <c r="AJ224" s="92"/>
      <c r="AK224" s="112" t="str">
        <f t="shared" si="48"/>
        <v/>
      </c>
      <c r="AL224" s="82"/>
      <c r="AM224" s="119" t="str">
        <f t="shared" si="49"/>
        <v/>
      </c>
      <c r="AN224" s="119" t="str">
        <f t="shared" si="50"/>
        <v/>
      </c>
    </row>
    <row r="225" spans="2:40" ht="54.95" customHeight="1" x14ac:dyDescent="0.25">
      <c r="B225" s="84"/>
      <c r="C225" s="56">
        <v>221</v>
      </c>
      <c r="D225" s="71"/>
      <c r="E225" s="90"/>
      <c r="F225" s="62"/>
      <c r="G225" s="30"/>
      <c r="H225" s="76" t="str">
        <f>IFERROR(IF(G225="","",VLOOKUP(G225,Cli!$D$5:$E$1505,2,0)),"")</f>
        <v/>
      </c>
      <c r="I225" s="73"/>
      <c r="J225" s="62"/>
      <c r="K225" s="74"/>
      <c r="L225" s="74"/>
      <c r="M225" s="79" t="str">
        <f t="shared" si="51"/>
        <v/>
      </c>
      <c r="N225" s="78" t="str">
        <f t="shared" si="52"/>
        <v/>
      </c>
      <c r="O225" s="85" t="str">
        <f t="shared" si="41"/>
        <v/>
      </c>
      <c r="P225" s="88"/>
      <c r="Q225" s="86"/>
      <c r="R225" s="92"/>
      <c r="S225" s="112" t="str">
        <f t="shared" si="42"/>
        <v/>
      </c>
      <c r="T225" s="92"/>
      <c r="U225" s="112" t="str">
        <f t="shared" si="43"/>
        <v/>
      </c>
      <c r="V225" s="92"/>
      <c r="W225" s="112" t="str">
        <f t="shared" si="43"/>
        <v/>
      </c>
      <c r="X225" s="92"/>
      <c r="Y225" s="112" t="str">
        <f t="shared" si="43"/>
        <v/>
      </c>
      <c r="Z225" s="92"/>
      <c r="AA225" s="112" t="str">
        <f t="shared" si="43"/>
        <v/>
      </c>
      <c r="AB225" s="92"/>
      <c r="AC225" s="112" t="str">
        <f t="shared" si="44"/>
        <v/>
      </c>
      <c r="AD225" s="92"/>
      <c r="AE225" s="112" t="str">
        <f t="shared" si="45"/>
        <v/>
      </c>
      <c r="AF225" s="92"/>
      <c r="AG225" s="112" t="str">
        <f t="shared" si="46"/>
        <v/>
      </c>
      <c r="AH225" s="92"/>
      <c r="AI225" s="112" t="str">
        <f t="shared" si="47"/>
        <v/>
      </c>
      <c r="AJ225" s="92"/>
      <c r="AK225" s="112" t="str">
        <f t="shared" si="48"/>
        <v/>
      </c>
      <c r="AL225" s="82"/>
      <c r="AM225" s="119" t="str">
        <f t="shared" si="49"/>
        <v/>
      </c>
      <c r="AN225" s="119" t="str">
        <f t="shared" si="50"/>
        <v/>
      </c>
    </row>
    <row r="226" spans="2:40" ht="54.95" customHeight="1" x14ac:dyDescent="0.25">
      <c r="B226" s="84"/>
      <c r="C226" s="56">
        <v>222</v>
      </c>
      <c r="D226" s="71"/>
      <c r="E226" s="90"/>
      <c r="F226" s="62"/>
      <c r="G226" s="30"/>
      <c r="H226" s="76" t="str">
        <f>IFERROR(IF(G226="","",VLOOKUP(G226,Cli!$D$5:$E$1505,2,0)),"")</f>
        <v/>
      </c>
      <c r="I226" s="73"/>
      <c r="J226" s="62"/>
      <c r="K226" s="74"/>
      <c r="L226" s="74"/>
      <c r="M226" s="79" t="str">
        <f t="shared" si="51"/>
        <v/>
      </c>
      <c r="N226" s="78" t="str">
        <f t="shared" si="52"/>
        <v/>
      </c>
      <c r="O226" s="85" t="str">
        <f t="shared" si="41"/>
        <v/>
      </c>
      <c r="P226" s="88"/>
      <c r="Q226" s="86"/>
      <c r="R226" s="92"/>
      <c r="S226" s="112" t="str">
        <f t="shared" si="42"/>
        <v/>
      </c>
      <c r="T226" s="92"/>
      <c r="U226" s="112" t="str">
        <f t="shared" si="43"/>
        <v/>
      </c>
      <c r="V226" s="92"/>
      <c r="W226" s="112" t="str">
        <f t="shared" si="43"/>
        <v/>
      </c>
      <c r="X226" s="92"/>
      <c r="Y226" s="112" t="str">
        <f t="shared" si="43"/>
        <v/>
      </c>
      <c r="Z226" s="92"/>
      <c r="AA226" s="112" t="str">
        <f t="shared" si="43"/>
        <v/>
      </c>
      <c r="AB226" s="92"/>
      <c r="AC226" s="112" t="str">
        <f t="shared" si="44"/>
        <v/>
      </c>
      <c r="AD226" s="92"/>
      <c r="AE226" s="112" t="str">
        <f t="shared" si="45"/>
        <v/>
      </c>
      <c r="AF226" s="92"/>
      <c r="AG226" s="112" t="str">
        <f t="shared" si="46"/>
        <v/>
      </c>
      <c r="AH226" s="92"/>
      <c r="AI226" s="112" t="str">
        <f t="shared" si="47"/>
        <v/>
      </c>
      <c r="AJ226" s="92"/>
      <c r="AK226" s="112" t="str">
        <f t="shared" si="48"/>
        <v/>
      </c>
      <c r="AL226" s="82"/>
      <c r="AM226" s="119" t="str">
        <f t="shared" si="49"/>
        <v/>
      </c>
      <c r="AN226" s="119" t="str">
        <f t="shared" si="50"/>
        <v/>
      </c>
    </row>
    <row r="227" spans="2:40" ht="54.95" customHeight="1" x14ac:dyDescent="0.25">
      <c r="B227" s="84"/>
      <c r="C227" s="56">
        <v>223</v>
      </c>
      <c r="D227" s="71"/>
      <c r="E227" s="90"/>
      <c r="F227" s="62"/>
      <c r="G227" s="30"/>
      <c r="H227" s="76" t="str">
        <f>IFERROR(IF(G227="","",VLOOKUP(G227,Cli!$D$5:$E$1505,2,0)),"")</f>
        <v/>
      </c>
      <c r="I227" s="73"/>
      <c r="J227" s="62"/>
      <c r="K227" s="74"/>
      <c r="L227" s="74"/>
      <c r="M227" s="79" t="str">
        <f t="shared" si="51"/>
        <v/>
      </c>
      <c r="N227" s="78" t="str">
        <f t="shared" si="52"/>
        <v/>
      </c>
      <c r="O227" s="85" t="str">
        <f t="shared" si="41"/>
        <v/>
      </c>
      <c r="P227" s="88"/>
      <c r="Q227" s="86"/>
      <c r="R227" s="92"/>
      <c r="S227" s="112" t="str">
        <f t="shared" si="42"/>
        <v/>
      </c>
      <c r="T227" s="92"/>
      <c r="U227" s="112" t="str">
        <f t="shared" si="43"/>
        <v/>
      </c>
      <c r="V227" s="92"/>
      <c r="W227" s="112" t="str">
        <f t="shared" si="43"/>
        <v/>
      </c>
      <c r="X227" s="92"/>
      <c r="Y227" s="112" t="str">
        <f t="shared" si="43"/>
        <v/>
      </c>
      <c r="Z227" s="92"/>
      <c r="AA227" s="112" t="str">
        <f t="shared" si="43"/>
        <v/>
      </c>
      <c r="AB227" s="92"/>
      <c r="AC227" s="112" t="str">
        <f t="shared" si="44"/>
        <v/>
      </c>
      <c r="AD227" s="92"/>
      <c r="AE227" s="112" t="str">
        <f t="shared" si="45"/>
        <v/>
      </c>
      <c r="AF227" s="92"/>
      <c r="AG227" s="112" t="str">
        <f t="shared" si="46"/>
        <v/>
      </c>
      <c r="AH227" s="92"/>
      <c r="AI227" s="112" t="str">
        <f t="shared" si="47"/>
        <v/>
      </c>
      <c r="AJ227" s="92"/>
      <c r="AK227" s="112" t="str">
        <f t="shared" si="48"/>
        <v/>
      </c>
      <c r="AL227" s="82"/>
      <c r="AM227" s="119" t="str">
        <f t="shared" si="49"/>
        <v/>
      </c>
      <c r="AN227" s="119" t="str">
        <f t="shared" si="50"/>
        <v/>
      </c>
    </row>
    <row r="228" spans="2:40" ht="54.95" customHeight="1" x14ac:dyDescent="0.25">
      <c r="B228" s="84"/>
      <c r="C228" s="56">
        <v>224</v>
      </c>
      <c r="D228" s="71"/>
      <c r="E228" s="90"/>
      <c r="F228" s="62"/>
      <c r="G228" s="30"/>
      <c r="H228" s="76" t="str">
        <f>IFERROR(IF(G228="","",VLOOKUP(G228,Cli!$D$5:$E$1505,2,0)),"")</f>
        <v/>
      </c>
      <c r="I228" s="73"/>
      <c r="J228" s="62"/>
      <c r="K228" s="74"/>
      <c r="L228" s="74"/>
      <c r="M228" s="79" t="str">
        <f t="shared" si="51"/>
        <v/>
      </c>
      <c r="N228" s="78" t="str">
        <f t="shared" si="52"/>
        <v/>
      </c>
      <c r="O228" s="85" t="str">
        <f t="shared" si="41"/>
        <v/>
      </c>
      <c r="P228" s="88"/>
      <c r="Q228" s="86"/>
      <c r="R228" s="92"/>
      <c r="S228" s="112" t="str">
        <f t="shared" si="42"/>
        <v/>
      </c>
      <c r="T228" s="92"/>
      <c r="U228" s="112" t="str">
        <f t="shared" si="43"/>
        <v/>
      </c>
      <c r="V228" s="92"/>
      <c r="W228" s="112" t="str">
        <f t="shared" si="43"/>
        <v/>
      </c>
      <c r="X228" s="92"/>
      <c r="Y228" s="112" t="str">
        <f t="shared" si="43"/>
        <v/>
      </c>
      <c r="Z228" s="92"/>
      <c r="AA228" s="112" t="str">
        <f t="shared" si="43"/>
        <v/>
      </c>
      <c r="AB228" s="92"/>
      <c r="AC228" s="112" t="str">
        <f t="shared" si="44"/>
        <v/>
      </c>
      <c r="AD228" s="92"/>
      <c r="AE228" s="112" t="str">
        <f t="shared" si="45"/>
        <v/>
      </c>
      <c r="AF228" s="92"/>
      <c r="AG228" s="112" t="str">
        <f t="shared" si="46"/>
        <v/>
      </c>
      <c r="AH228" s="92"/>
      <c r="AI228" s="112" t="str">
        <f t="shared" si="47"/>
        <v/>
      </c>
      <c r="AJ228" s="92"/>
      <c r="AK228" s="112" t="str">
        <f t="shared" si="48"/>
        <v/>
      </c>
      <c r="AL228" s="82"/>
      <c r="AM228" s="119" t="str">
        <f t="shared" si="49"/>
        <v/>
      </c>
      <c r="AN228" s="119" t="str">
        <f t="shared" si="50"/>
        <v/>
      </c>
    </row>
    <row r="229" spans="2:40" ht="54.95" customHeight="1" x14ac:dyDescent="0.25">
      <c r="B229" s="84"/>
      <c r="C229" s="56">
        <v>225</v>
      </c>
      <c r="D229" s="71"/>
      <c r="E229" s="90"/>
      <c r="F229" s="62"/>
      <c r="G229" s="30"/>
      <c r="H229" s="76" t="str">
        <f>IFERROR(IF(G229="","",VLOOKUP(G229,Cli!$D$5:$E$1505,2,0)),"")</f>
        <v/>
      </c>
      <c r="I229" s="73"/>
      <c r="J229" s="62"/>
      <c r="K229" s="74"/>
      <c r="L229" s="74"/>
      <c r="M229" s="79" t="str">
        <f t="shared" si="51"/>
        <v/>
      </c>
      <c r="N229" s="78" t="str">
        <f t="shared" si="52"/>
        <v/>
      </c>
      <c r="O229" s="85" t="str">
        <f t="shared" si="41"/>
        <v/>
      </c>
      <c r="P229" s="88"/>
      <c r="Q229" s="86"/>
      <c r="R229" s="92"/>
      <c r="S229" s="112" t="str">
        <f t="shared" si="42"/>
        <v/>
      </c>
      <c r="T229" s="92"/>
      <c r="U229" s="112" t="str">
        <f t="shared" si="43"/>
        <v/>
      </c>
      <c r="V229" s="92"/>
      <c r="W229" s="112" t="str">
        <f t="shared" si="43"/>
        <v/>
      </c>
      <c r="X229" s="92"/>
      <c r="Y229" s="112" t="str">
        <f t="shared" si="43"/>
        <v/>
      </c>
      <c r="Z229" s="92"/>
      <c r="AA229" s="112" t="str">
        <f t="shared" si="43"/>
        <v/>
      </c>
      <c r="AB229" s="92"/>
      <c r="AC229" s="112" t="str">
        <f t="shared" si="44"/>
        <v/>
      </c>
      <c r="AD229" s="92"/>
      <c r="AE229" s="112" t="str">
        <f t="shared" si="45"/>
        <v/>
      </c>
      <c r="AF229" s="92"/>
      <c r="AG229" s="112" t="str">
        <f t="shared" si="46"/>
        <v/>
      </c>
      <c r="AH229" s="92"/>
      <c r="AI229" s="112" t="str">
        <f t="shared" si="47"/>
        <v/>
      </c>
      <c r="AJ229" s="92"/>
      <c r="AK229" s="112" t="str">
        <f t="shared" si="48"/>
        <v/>
      </c>
      <c r="AL229" s="82"/>
      <c r="AM229" s="119" t="str">
        <f t="shared" si="49"/>
        <v/>
      </c>
      <c r="AN229" s="119" t="str">
        <f t="shared" si="50"/>
        <v/>
      </c>
    </row>
    <row r="230" spans="2:40" ht="54.95" customHeight="1" x14ac:dyDescent="0.25">
      <c r="B230" s="84"/>
      <c r="C230" s="56">
        <v>226</v>
      </c>
      <c r="D230" s="71"/>
      <c r="E230" s="90"/>
      <c r="F230" s="62"/>
      <c r="G230" s="30"/>
      <c r="H230" s="76" t="str">
        <f>IFERROR(IF(G230="","",VLOOKUP(G230,Cli!$D$5:$E$1505,2,0)),"")</f>
        <v/>
      </c>
      <c r="I230" s="73"/>
      <c r="J230" s="62"/>
      <c r="K230" s="74"/>
      <c r="L230" s="74"/>
      <c r="M230" s="79" t="str">
        <f t="shared" si="51"/>
        <v/>
      </c>
      <c r="N230" s="78" t="str">
        <f t="shared" si="52"/>
        <v/>
      </c>
      <c r="O230" s="85" t="str">
        <f t="shared" si="41"/>
        <v/>
      </c>
      <c r="P230" s="88"/>
      <c r="Q230" s="86"/>
      <c r="R230" s="92"/>
      <c r="S230" s="112" t="str">
        <f t="shared" si="42"/>
        <v/>
      </c>
      <c r="T230" s="92"/>
      <c r="U230" s="112" t="str">
        <f t="shared" si="43"/>
        <v/>
      </c>
      <c r="V230" s="92"/>
      <c r="W230" s="112" t="str">
        <f t="shared" si="43"/>
        <v/>
      </c>
      <c r="X230" s="92"/>
      <c r="Y230" s="112" t="str">
        <f t="shared" si="43"/>
        <v/>
      </c>
      <c r="Z230" s="92"/>
      <c r="AA230" s="112" t="str">
        <f t="shared" si="43"/>
        <v/>
      </c>
      <c r="AB230" s="92"/>
      <c r="AC230" s="112" t="str">
        <f t="shared" si="44"/>
        <v/>
      </c>
      <c r="AD230" s="92"/>
      <c r="AE230" s="112" t="str">
        <f t="shared" si="45"/>
        <v/>
      </c>
      <c r="AF230" s="92"/>
      <c r="AG230" s="112" t="str">
        <f t="shared" si="46"/>
        <v/>
      </c>
      <c r="AH230" s="92"/>
      <c r="AI230" s="112" t="str">
        <f t="shared" si="47"/>
        <v/>
      </c>
      <c r="AJ230" s="92"/>
      <c r="AK230" s="112" t="str">
        <f t="shared" si="48"/>
        <v/>
      </c>
      <c r="AL230" s="82"/>
      <c r="AM230" s="119" t="str">
        <f t="shared" si="49"/>
        <v/>
      </c>
      <c r="AN230" s="119" t="str">
        <f t="shared" si="50"/>
        <v/>
      </c>
    </row>
    <row r="231" spans="2:40" ht="54.95" customHeight="1" x14ac:dyDescent="0.25">
      <c r="B231" s="84"/>
      <c r="C231" s="56">
        <v>227</v>
      </c>
      <c r="D231" s="71"/>
      <c r="E231" s="90"/>
      <c r="F231" s="62"/>
      <c r="G231" s="30"/>
      <c r="H231" s="76" t="str">
        <f>IFERROR(IF(G231="","",VLOOKUP(G231,Cli!$D$5:$E$1505,2,0)),"")</f>
        <v/>
      </c>
      <c r="I231" s="73"/>
      <c r="J231" s="62"/>
      <c r="K231" s="74"/>
      <c r="L231" s="74"/>
      <c r="M231" s="79" t="str">
        <f t="shared" si="51"/>
        <v/>
      </c>
      <c r="N231" s="78" t="str">
        <f t="shared" si="52"/>
        <v/>
      </c>
      <c r="O231" s="85" t="str">
        <f t="shared" si="41"/>
        <v/>
      </c>
      <c r="P231" s="88"/>
      <c r="Q231" s="86"/>
      <c r="R231" s="92"/>
      <c r="S231" s="112" t="str">
        <f t="shared" si="42"/>
        <v/>
      </c>
      <c r="T231" s="92"/>
      <c r="U231" s="112" t="str">
        <f t="shared" si="43"/>
        <v/>
      </c>
      <c r="V231" s="92"/>
      <c r="W231" s="112" t="str">
        <f t="shared" si="43"/>
        <v/>
      </c>
      <c r="X231" s="92"/>
      <c r="Y231" s="112" t="str">
        <f t="shared" si="43"/>
        <v/>
      </c>
      <c r="Z231" s="92"/>
      <c r="AA231" s="112" t="str">
        <f t="shared" si="43"/>
        <v/>
      </c>
      <c r="AB231" s="92"/>
      <c r="AC231" s="112" t="str">
        <f t="shared" si="44"/>
        <v/>
      </c>
      <c r="AD231" s="92"/>
      <c r="AE231" s="112" t="str">
        <f t="shared" si="45"/>
        <v/>
      </c>
      <c r="AF231" s="92"/>
      <c r="AG231" s="112" t="str">
        <f t="shared" si="46"/>
        <v/>
      </c>
      <c r="AH231" s="92"/>
      <c r="AI231" s="112" t="str">
        <f t="shared" si="47"/>
        <v/>
      </c>
      <c r="AJ231" s="92"/>
      <c r="AK231" s="112" t="str">
        <f t="shared" si="48"/>
        <v/>
      </c>
      <c r="AL231" s="82"/>
      <c r="AM231" s="119" t="str">
        <f t="shared" si="49"/>
        <v/>
      </c>
      <c r="AN231" s="119" t="str">
        <f t="shared" si="50"/>
        <v/>
      </c>
    </row>
    <row r="232" spans="2:40" ht="54.95" customHeight="1" x14ac:dyDescent="0.25">
      <c r="B232" s="84"/>
      <c r="C232" s="56">
        <v>228</v>
      </c>
      <c r="D232" s="71"/>
      <c r="E232" s="90"/>
      <c r="F232" s="62"/>
      <c r="G232" s="30"/>
      <c r="H232" s="76" t="str">
        <f>IFERROR(IF(G232="","",VLOOKUP(G232,Cli!$D$5:$E$1505,2,0)),"")</f>
        <v/>
      </c>
      <c r="I232" s="73"/>
      <c r="J232" s="62"/>
      <c r="K232" s="74"/>
      <c r="L232" s="74"/>
      <c r="M232" s="79" t="str">
        <f t="shared" si="51"/>
        <v/>
      </c>
      <c r="N232" s="78" t="str">
        <f t="shared" si="52"/>
        <v/>
      </c>
      <c r="O232" s="85" t="str">
        <f t="shared" si="41"/>
        <v/>
      </c>
      <c r="P232" s="88"/>
      <c r="Q232" s="86"/>
      <c r="R232" s="92"/>
      <c r="S232" s="112" t="str">
        <f t="shared" si="42"/>
        <v/>
      </c>
      <c r="T232" s="92"/>
      <c r="U232" s="112" t="str">
        <f t="shared" si="43"/>
        <v/>
      </c>
      <c r="V232" s="92"/>
      <c r="W232" s="112" t="str">
        <f t="shared" si="43"/>
        <v/>
      </c>
      <c r="X232" s="92"/>
      <c r="Y232" s="112" t="str">
        <f t="shared" si="43"/>
        <v/>
      </c>
      <c r="Z232" s="92"/>
      <c r="AA232" s="112" t="str">
        <f t="shared" si="43"/>
        <v/>
      </c>
      <c r="AB232" s="92"/>
      <c r="AC232" s="112" t="str">
        <f t="shared" si="44"/>
        <v/>
      </c>
      <c r="AD232" s="92"/>
      <c r="AE232" s="112" t="str">
        <f t="shared" si="45"/>
        <v/>
      </c>
      <c r="AF232" s="92"/>
      <c r="AG232" s="112" t="str">
        <f t="shared" si="46"/>
        <v/>
      </c>
      <c r="AH232" s="92"/>
      <c r="AI232" s="112" t="str">
        <f t="shared" si="47"/>
        <v/>
      </c>
      <c r="AJ232" s="92"/>
      <c r="AK232" s="112" t="str">
        <f t="shared" si="48"/>
        <v/>
      </c>
      <c r="AL232" s="82"/>
      <c r="AM232" s="119" t="str">
        <f t="shared" si="49"/>
        <v/>
      </c>
      <c r="AN232" s="119" t="str">
        <f t="shared" si="50"/>
        <v/>
      </c>
    </row>
    <row r="233" spans="2:40" ht="54.95" customHeight="1" x14ac:dyDescent="0.25">
      <c r="B233" s="84"/>
      <c r="C233" s="56">
        <v>229</v>
      </c>
      <c r="D233" s="71"/>
      <c r="E233" s="90"/>
      <c r="F233" s="62"/>
      <c r="G233" s="30"/>
      <c r="H233" s="76" t="str">
        <f>IFERROR(IF(G233="","",VLOOKUP(G233,Cli!$D$5:$E$1505,2,0)),"")</f>
        <v/>
      </c>
      <c r="I233" s="73"/>
      <c r="J233" s="62"/>
      <c r="K233" s="74"/>
      <c r="L233" s="74"/>
      <c r="M233" s="79" t="str">
        <f t="shared" si="51"/>
        <v/>
      </c>
      <c r="N233" s="78" t="str">
        <f t="shared" si="52"/>
        <v/>
      </c>
      <c r="O233" s="85" t="str">
        <f t="shared" si="41"/>
        <v/>
      </c>
      <c r="P233" s="88"/>
      <c r="Q233" s="86"/>
      <c r="R233" s="92"/>
      <c r="S233" s="112" t="str">
        <f t="shared" si="42"/>
        <v/>
      </c>
      <c r="T233" s="92"/>
      <c r="U233" s="112" t="str">
        <f t="shared" si="43"/>
        <v/>
      </c>
      <c r="V233" s="92"/>
      <c r="W233" s="112" t="str">
        <f t="shared" si="43"/>
        <v/>
      </c>
      <c r="X233" s="92"/>
      <c r="Y233" s="112" t="str">
        <f t="shared" si="43"/>
        <v/>
      </c>
      <c r="Z233" s="92"/>
      <c r="AA233" s="112" t="str">
        <f t="shared" si="43"/>
        <v/>
      </c>
      <c r="AB233" s="92"/>
      <c r="AC233" s="112" t="str">
        <f t="shared" si="44"/>
        <v/>
      </c>
      <c r="AD233" s="92"/>
      <c r="AE233" s="112" t="str">
        <f t="shared" si="45"/>
        <v/>
      </c>
      <c r="AF233" s="92"/>
      <c r="AG233" s="112" t="str">
        <f t="shared" si="46"/>
        <v/>
      </c>
      <c r="AH233" s="92"/>
      <c r="AI233" s="112" t="str">
        <f t="shared" si="47"/>
        <v/>
      </c>
      <c r="AJ233" s="92"/>
      <c r="AK233" s="112" t="str">
        <f t="shared" si="48"/>
        <v/>
      </c>
      <c r="AL233" s="82"/>
      <c r="AM233" s="119" t="str">
        <f t="shared" si="49"/>
        <v/>
      </c>
      <c r="AN233" s="119" t="str">
        <f t="shared" si="50"/>
        <v/>
      </c>
    </row>
    <row r="234" spans="2:40" ht="54.95" customHeight="1" x14ac:dyDescent="0.25">
      <c r="B234" s="84"/>
      <c r="C234" s="56">
        <v>230</v>
      </c>
      <c r="D234" s="71"/>
      <c r="E234" s="90"/>
      <c r="F234" s="62"/>
      <c r="G234" s="30"/>
      <c r="H234" s="76" t="str">
        <f>IFERROR(IF(G234="","",VLOOKUP(G234,Cli!$D$5:$E$1505,2,0)),"")</f>
        <v/>
      </c>
      <c r="I234" s="73"/>
      <c r="J234" s="62"/>
      <c r="K234" s="74"/>
      <c r="L234" s="74"/>
      <c r="M234" s="79" t="str">
        <f t="shared" si="51"/>
        <v/>
      </c>
      <c r="N234" s="78" t="str">
        <f t="shared" si="52"/>
        <v/>
      </c>
      <c r="O234" s="85" t="str">
        <f t="shared" si="41"/>
        <v/>
      </c>
      <c r="P234" s="88"/>
      <c r="Q234" s="86"/>
      <c r="R234" s="92"/>
      <c r="S234" s="112" t="str">
        <f t="shared" si="42"/>
        <v/>
      </c>
      <c r="T234" s="92"/>
      <c r="U234" s="112" t="str">
        <f t="shared" si="43"/>
        <v/>
      </c>
      <c r="V234" s="92"/>
      <c r="W234" s="112" t="str">
        <f t="shared" si="43"/>
        <v/>
      </c>
      <c r="X234" s="92"/>
      <c r="Y234" s="112" t="str">
        <f t="shared" si="43"/>
        <v/>
      </c>
      <c r="Z234" s="92"/>
      <c r="AA234" s="112" t="str">
        <f t="shared" si="43"/>
        <v/>
      </c>
      <c r="AB234" s="92"/>
      <c r="AC234" s="112" t="str">
        <f t="shared" si="44"/>
        <v/>
      </c>
      <c r="AD234" s="92"/>
      <c r="AE234" s="112" t="str">
        <f t="shared" si="45"/>
        <v/>
      </c>
      <c r="AF234" s="92"/>
      <c r="AG234" s="112" t="str">
        <f t="shared" si="46"/>
        <v/>
      </c>
      <c r="AH234" s="92"/>
      <c r="AI234" s="112" t="str">
        <f t="shared" si="47"/>
        <v/>
      </c>
      <c r="AJ234" s="92"/>
      <c r="AK234" s="112" t="str">
        <f t="shared" si="48"/>
        <v/>
      </c>
      <c r="AL234" s="82"/>
      <c r="AM234" s="119" t="str">
        <f t="shared" si="49"/>
        <v/>
      </c>
      <c r="AN234" s="119" t="str">
        <f t="shared" si="50"/>
        <v/>
      </c>
    </row>
    <row r="235" spans="2:40" ht="54.95" customHeight="1" x14ac:dyDescent="0.25">
      <c r="B235" s="84"/>
      <c r="C235" s="56">
        <v>231</v>
      </c>
      <c r="D235" s="71"/>
      <c r="E235" s="90"/>
      <c r="F235" s="62"/>
      <c r="G235" s="30"/>
      <c r="H235" s="76" t="str">
        <f>IFERROR(IF(G235="","",VLOOKUP(G235,Cli!$D$5:$E$1505,2,0)),"")</f>
        <v/>
      </c>
      <c r="I235" s="73"/>
      <c r="J235" s="62"/>
      <c r="K235" s="74"/>
      <c r="L235" s="74"/>
      <c r="M235" s="79" t="str">
        <f t="shared" si="51"/>
        <v/>
      </c>
      <c r="N235" s="78" t="str">
        <f t="shared" si="52"/>
        <v/>
      </c>
      <c r="O235" s="85" t="str">
        <f t="shared" si="41"/>
        <v/>
      </c>
      <c r="P235" s="88"/>
      <c r="Q235" s="86"/>
      <c r="R235" s="92"/>
      <c r="S235" s="112" t="str">
        <f t="shared" si="42"/>
        <v/>
      </c>
      <c r="T235" s="92"/>
      <c r="U235" s="112" t="str">
        <f t="shared" si="43"/>
        <v/>
      </c>
      <c r="V235" s="92"/>
      <c r="W235" s="112" t="str">
        <f t="shared" si="43"/>
        <v/>
      </c>
      <c r="X235" s="92"/>
      <c r="Y235" s="112" t="str">
        <f t="shared" si="43"/>
        <v/>
      </c>
      <c r="Z235" s="92"/>
      <c r="AA235" s="112" t="str">
        <f t="shared" si="43"/>
        <v/>
      </c>
      <c r="AB235" s="92"/>
      <c r="AC235" s="112" t="str">
        <f t="shared" si="44"/>
        <v/>
      </c>
      <c r="AD235" s="92"/>
      <c r="AE235" s="112" t="str">
        <f t="shared" si="45"/>
        <v/>
      </c>
      <c r="AF235" s="92"/>
      <c r="AG235" s="112" t="str">
        <f t="shared" si="46"/>
        <v/>
      </c>
      <c r="AH235" s="92"/>
      <c r="AI235" s="112" t="str">
        <f t="shared" si="47"/>
        <v/>
      </c>
      <c r="AJ235" s="92"/>
      <c r="AK235" s="112" t="str">
        <f t="shared" si="48"/>
        <v/>
      </c>
      <c r="AL235" s="82"/>
      <c r="AM235" s="119" t="str">
        <f t="shared" si="49"/>
        <v/>
      </c>
      <c r="AN235" s="119" t="str">
        <f t="shared" si="50"/>
        <v/>
      </c>
    </row>
    <row r="236" spans="2:40" ht="54.95" customHeight="1" x14ac:dyDescent="0.25">
      <c r="B236" s="84"/>
      <c r="C236" s="56">
        <v>232</v>
      </c>
      <c r="D236" s="71"/>
      <c r="E236" s="90"/>
      <c r="F236" s="62"/>
      <c r="G236" s="30"/>
      <c r="H236" s="76" t="str">
        <f>IFERROR(IF(G236="","",VLOOKUP(G236,Cli!$D$5:$E$1505,2,0)),"")</f>
        <v/>
      </c>
      <c r="I236" s="73"/>
      <c r="J236" s="62"/>
      <c r="K236" s="74"/>
      <c r="L236" s="74"/>
      <c r="M236" s="79" t="str">
        <f t="shared" si="51"/>
        <v/>
      </c>
      <c r="N236" s="78" t="str">
        <f t="shared" si="52"/>
        <v/>
      </c>
      <c r="O236" s="85" t="str">
        <f t="shared" si="41"/>
        <v/>
      </c>
      <c r="P236" s="88"/>
      <c r="Q236" s="86"/>
      <c r="R236" s="92"/>
      <c r="S236" s="112" t="str">
        <f t="shared" si="42"/>
        <v/>
      </c>
      <c r="T236" s="92"/>
      <c r="U236" s="112" t="str">
        <f t="shared" si="43"/>
        <v/>
      </c>
      <c r="V236" s="92"/>
      <c r="W236" s="112" t="str">
        <f t="shared" si="43"/>
        <v/>
      </c>
      <c r="X236" s="92"/>
      <c r="Y236" s="112" t="str">
        <f t="shared" si="43"/>
        <v/>
      </c>
      <c r="Z236" s="92"/>
      <c r="AA236" s="112" t="str">
        <f t="shared" si="43"/>
        <v/>
      </c>
      <c r="AB236" s="92"/>
      <c r="AC236" s="112" t="str">
        <f t="shared" si="44"/>
        <v/>
      </c>
      <c r="AD236" s="92"/>
      <c r="AE236" s="112" t="str">
        <f t="shared" si="45"/>
        <v/>
      </c>
      <c r="AF236" s="92"/>
      <c r="AG236" s="112" t="str">
        <f t="shared" si="46"/>
        <v/>
      </c>
      <c r="AH236" s="92"/>
      <c r="AI236" s="112" t="str">
        <f t="shared" si="47"/>
        <v/>
      </c>
      <c r="AJ236" s="92"/>
      <c r="AK236" s="112" t="str">
        <f t="shared" si="48"/>
        <v/>
      </c>
      <c r="AL236" s="82"/>
      <c r="AM236" s="119" t="str">
        <f t="shared" si="49"/>
        <v/>
      </c>
      <c r="AN236" s="119" t="str">
        <f t="shared" si="50"/>
        <v/>
      </c>
    </row>
    <row r="237" spans="2:40" ht="54.95" customHeight="1" x14ac:dyDescent="0.25">
      <c r="B237" s="84"/>
      <c r="C237" s="56">
        <v>233</v>
      </c>
      <c r="D237" s="71"/>
      <c r="E237" s="90"/>
      <c r="F237" s="62"/>
      <c r="G237" s="30"/>
      <c r="H237" s="76" t="str">
        <f>IFERROR(IF(G237="","",VLOOKUP(G237,Cli!$D$5:$E$1505,2,0)),"")</f>
        <v/>
      </c>
      <c r="I237" s="73"/>
      <c r="J237" s="62"/>
      <c r="K237" s="74"/>
      <c r="L237" s="74"/>
      <c r="M237" s="79" t="str">
        <f t="shared" si="51"/>
        <v/>
      </c>
      <c r="N237" s="78" t="str">
        <f t="shared" si="52"/>
        <v/>
      </c>
      <c r="O237" s="85" t="str">
        <f t="shared" si="41"/>
        <v/>
      </c>
      <c r="P237" s="88"/>
      <c r="Q237" s="86"/>
      <c r="R237" s="92"/>
      <c r="S237" s="112" t="str">
        <f t="shared" si="42"/>
        <v/>
      </c>
      <c r="T237" s="92"/>
      <c r="U237" s="112" t="str">
        <f t="shared" si="43"/>
        <v/>
      </c>
      <c r="V237" s="92"/>
      <c r="W237" s="112" t="str">
        <f t="shared" si="43"/>
        <v/>
      </c>
      <c r="X237" s="92"/>
      <c r="Y237" s="112" t="str">
        <f t="shared" si="43"/>
        <v/>
      </c>
      <c r="Z237" s="92"/>
      <c r="AA237" s="112" t="str">
        <f t="shared" si="43"/>
        <v/>
      </c>
      <c r="AB237" s="92"/>
      <c r="AC237" s="112" t="str">
        <f t="shared" si="44"/>
        <v/>
      </c>
      <c r="AD237" s="92"/>
      <c r="AE237" s="112" t="str">
        <f t="shared" si="45"/>
        <v/>
      </c>
      <c r="AF237" s="92"/>
      <c r="AG237" s="112" t="str">
        <f t="shared" si="46"/>
        <v/>
      </c>
      <c r="AH237" s="92"/>
      <c r="AI237" s="112" t="str">
        <f t="shared" si="47"/>
        <v/>
      </c>
      <c r="AJ237" s="92"/>
      <c r="AK237" s="112" t="str">
        <f t="shared" si="48"/>
        <v/>
      </c>
      <c r="AL237" s="82"/>
      <c r="AM237" s="119" t="str">
        <f t="shared" si="49"/>
        <v/>
      </c>
      <c r="AN237" s="119" t="str">
        <f t="shared" si="50"/>
        <v/>
      </c>
    </row>
    <row r="238" spans="2:40" ht="54.95" customHeight="1" x14ac:dyDescent="0.25">
      <c r="B238" s="84"/>
      <c r="C238" s="56">
        <v>234</v>
      </c>
      <c r="D238" s="71"/>
      <c r="E238" s="90"/>
      <c r="F238" s="62"/>
      <c r="G238" s="30"/>
      <c r="H238" s="76" t="str">
        <f>IFERROR(IF(G238="","",VLOOKUP(G238,Cli!$D$5:$E$1505,2,0)),"")</f>
        <v/>
      </c>
      <c r="I238" s="73"/>
      <c r="J238" s="62"/>
      <c r="K238" s="74"/>
      <c r="L238" s="74"/>
      <c r="M238" s="79" t="str">
        <f t="shared" si="51"/>
        <v/>
      </c>
      <c r="N238" s="78" t="str">
        <f t="shared" si="52"/>
        <v/>
      </c>
      <c r="O238" s="85" t="str">
        <f t="shared" si="41"/>
        <v/>
      </c>
      <c r="P238" s="88"/>
      <c r="Q238" s="86"/>
      <c r="R238" s="92"/>
      <c r="S238" s="112" t="str">
        <f t="shared" si="42"/>
        <v/>
      </c>
      <c r="T238" s="92"/>
      <c r="U238" s="112" t="str">
        <f t="shared" si="43"/>
        <v/>
      </c>
      <c r="V238" s="92"/>
      <c r="W238" s="112" t="str">
        <f t="shared" si="43"/>
        <v/>
      </c>
      <c r="X238" s="92"/>
      <c r="Y238" s="112" t="str">
        <f t="shared" si="43"/>
        <v/>
      </c>
      <c r="Z238" s="92"/>
      <c r="AA238" s="112" t="str">
        <f t="shared" si="43"/>
        <v/>
      </c>
      <c r="AB238" s="92"/>
      <c r="AC238" s="112" t="str">
        <f t="shared" si="44"/>
        <v/>
      </c>
      <c r="AD238" s="92"/>
      <c r="AE238" s="112" t="str">
        <f t="shared" si="45"/>
        <v/>
      </c>
      <c r="AF238" s="92"/>
      <c r="AG238" s="112" t="str">
        <f t="shared" si="46"/>
        <v/>
      </c>
      <c r="AH238" s="92"/>
      <c r="AI238" s="112" t="str">
        <f t="shared" si="47"/>
        <v/>
      </c>
      <c r="AJ238" s="92"/>
      <c r="AK238" s="112" t="str">
        <f t="shared" si="48"/>
        <v/>
      </c>
      <c r="AL238" s="82"/>
      <c r="AM238" s="119" t="str">
        <f t="shared" si="49"/>
        <v/>
      </c>
      <c r="AN238" s="119" t="str">
        <f t="shared" si="50"/>
        <v/>
      </c>
    </row>
    <row r="239" spans="2:40" ht="54.95" customHeight="1" x14ac:dyDescent="0.25">
      <c r="B239" s="84"/>
      <c r="C239" s="56">
        <v>235</v>
      </c>
      <c r="D239" s="71"/>
      <c r="E239" s="90"/>
      <c r="F239" s="62"/>
      <c r="G239" s="30"/>
      <c r="H239" s="76" t="str">
        <f>IFERROR(IF(G239="","",VLOOKUP(G239,Cli!$D$5:$E$1505,2,0)),"")</f>
        <v/>
      </c>
      <c r="I239" s="73"/>
      <c r="J239" s="62"/>
      <c r="K239" s="74"/>
      <c r="L239" s="74"/>
      <c r="M239" s="79" t="str">
        <f t="shared" si="51"/>
        <v/>
      </c>
      <c r="N239" s="78" t="str">
        <f t="shared" si="52"/>
        <v/>
      </c>
      <c r="O239" s="85" t="str">
        <f t="shared" si="41"/>
        <v/>
      </c>
      <c r="P239" s="88"/>
      <c r="Q239" s="86"/>
      <c r="R239" s="92"/>
      <c r="S239" s="112" t="str">
        <f t="shared" si="42"/>
        <v/>
      </c>
      <c r="T239" s="92"/>
      <c r="U239" s="112" t="str">
        <f t="shared" si="43"/>
        <v/>
      </c>
      <c r="V239" s="92"/>
      <c r="W239" s="112" t="str">
        <f t="shared" si="43"/>
        <v/>
      </c>
      <c r="X239" s="92"/>
      <c r="Y239" s="112" t="str">
        <f t="shared" si="43"/>
        <v/>
      </c>
      <c r="Z239" s="92"/>
      <c r="AA239" s="112" t="str">
        <f t="shared" si="43"/>
        <v/>
      </c>
      <c r="AB239" s="92"/>
      <c r="AC239" s="112" t="str">
        <f t="shared" si="44"/>
        <v/>
      </c>
      <c r="AD239" s="92"/>
      <c r="AE239" s="112" t="str">
        <f t="shared" si="45"/>
        <v/>
      </c>
      <c r="AF239" s="92"/>
      <c r="AG239" s="112" t="str">
        <f t="shared" si="46"/>
        <v/>
      </c>
      <c r="AH239" s="92"/>
      <c r="AI239" s="112" t="str">
        <f t="shared" si="47"/>
        <v/>
      </c>
      <c r="AJ239" s="92"/>
      <c r="AK239" s="112" t="str">
        <f t="shared" si="48"/>
        <v/>
      </c>
      <c r="AL239" s="82"/>
      <c r="AM239" s="119" t="str">
        <f t="shared" si="49"/>
        <v/>
      </c>
      <c r="AN239" s="119" t="str">
        <f t="shared" si="50"/>
        <v/>
      </c>
    </row>
    <row r="240" spans="2:40" ht="54.95" customHeight="1" x14ac:dyDescent="0.25">
      <c r="B240" s="84"/>
      <c r="C240" s="56">
        <v>236</v>
      </c>
      <c r="D240" s="71"/>
      <c r="E240" s="90"/>
      <c r="F240" s="62"/>
      <c r="G240" s="30"/>
      <c r="H240" s="76" t="str">
        <f>IFERROR(IF(G240="","",VLOOKUP(G240,Cli!$D$5:$E$1505,2,0)),"")</f>
        <v/>
      </c>
      <c r="I240" s="73"/>
      <c r="J240" s="62"/>
      <c r="K240" s="74"/>
      <c r="L240" s="74"/>
      <c r="M240" s="79" t="str">
        <f t="shared" si="51"/>
        <v/>
      </c>
      <c r="N240" s="78" t="str">
        <f t="shared" si="52"/>
        <v/>
      </c>
      <c r="O240" s="85" t="str">
        <f t="shared" si="41"/>
        <v/>
      </c>
      <c r="P240" s="88"/>
      <c r="Q240" s="86"/>
      <c r="R240" s="92"/>
      <c r="S240" s="112" t="str">
        <f t="shared" si="42"/>
        <v/>
      </c>
      <c r="T240" s="92"/>
      <c r="U240" s="112" t="str">
        <f t="shared" si="43"/>
        <v/>
      </c>
      <c r="V240" s="92"/>
      <c r="W240" s="112" t="str">
        <f t="shared" si="43"/>
        <v/>
      </c>
      <c r="X240" s="92"/>
      <c r="Y240" s="112" t="str">
        <f t="shared" si="43"/>
        <v/>
      </c>
      <c r="Z240" s="92"/>
      <c r="AA240" s="112" t="str">
        <f t="shared" si="43"/>
        <v/>
      </c>
      <c r="AB240" s="92"/>
      <c r="AC240" s="112" t="str">
        <f t="shared" si="44"/>
        <v/>
      </c>
      <c r="AD240" s="92"/>
      <c r="AE240" s="112" t="str">
        <f t="shared" si="45"/>
        <v/>
      </c>
      <c r="AF240" s="92"/>
      <c r="AG240" s="112" t="str">
        <f t="shared" si="46"/>
        <v/>
      </c>
      <c r="AH240" s="92"/>
      <c r="AI240" s="112" t="str">
        <f t="shared" si="47"/>
        <v/>
      </c>
      <c r="AJ240" s="92"/>
      <c r="AK240" s="112" t="str">
        <f t="shared" si="48"/>
        <v/>
      </c>
      <c r="AL240" s="82"/>
      <c r="AM240" s="119" t="str">
        <f t="shared" si="49"/>
        <v/>
      </c>
      <c r="AN240" s="119" t="str">
        <f t="shared" si="50"/>
        <v/>
      </c>
    </row>
    <row r="241" spans="2:40" ht="54.95" customHeight="1" x14ac:dyDescent="0.25">
      <c r="B241" s="84"/>
      <c r="C241" s="56">
        <v>237</v>
      </c>
      <c r="D241" s="71"/>
      <c r="E241" s="90"/>
      <c r="F241" s="62"/>
      <c r="G241" s="30"/>
      <c r="H241" s="76" t="str">
        <f>IFERROR(IF(G241="","",VLOOKUP(G241,Cli!$D$5:$E$1505,2,0)),"")</f>
        <v/>
      </c>
      <c r="I241" s="73"/>
      <c r="J241" s="62"/>
      <c r="K241" s="74"/>
      <c r="L241" s="74"/>
      <c r="M241" s="79" t="str">
        <f t="shared" si="51"/>
        <v/>
      </c>
      <c r="N241" s="78" t="str">
        <f t="shared" si="52"/>
        <v/>
      </c>
      <c r="O241" s="85" t="str">
        <f t="shared" si="41"/>
        <v/>
      </c>
      <c r="P241" s="88"/>
      <c r="Q241" s="86"/>
      <c r="R241" s="92"/>
      <c r="S241" s="112" t="str">
        <f t="shared" si="42"/>
        <v/>
      </c>
      <c r="T241" s="92"/>
      <c r="U241" s="112" t="str">
        <f t="shared" si="43"/>
        <v/>
      </c>
      <c r="V241" s="92"/>
      <c r="W241" s="112" t="str">
        <f t="shared" si="43"/>
        <v/>
      </c>
      <c r="X241" s="92"/>
      <c r="Y241" s="112" t="str">
        <f t="shared" si="43"/>
        <v/>
      </c>
      <c r="Z241" s="92"/>
      <c r="AA241" s="112" t="str">
        <f t="shared" si="43"/>
        <v/>
      </c>
      <c r="AB241" s="92"/>
      <c r="AC241" s="112" t="str">
        <f t="shared" si="44"/>
        <v/>
      </c>
      <c r="AD241" s="92"/>
      <c r="AE241" s="112" t="str">
        <f t="shared" si="45"/>
        <v/>
      </c>
      <c r="AF241" s="92"/>
      <c r="AG241" s="112" t="str">
        <f t="shared" si="46"/>
        <v/>
      </c>
      <c r="AH241" s="92"/>
      <c r="AI241" s="112" t="str">
        <f t="shared" si="47"/>
        <v/>
      </c>
      <c r="AJ241" s="92"/>
      <c r="AK241" s="112" t="str">
        <f t="shared" si="48"/>
        <v/>
      </c>
      <c r="AL241" s="82"/>
      <c r="AM241" s="119" t="str">
        <f t="shared" si="49"/>
        <v/>
      </c>
      <c r="AN241" s="119" t="str">
        <f t="shared" si="50"/>
        <v/>
      </c>
    </row>
    <row r="242" spans="2:40" ht="54.95" customHeight="1" x14ac:dyDescent="0.25">
      <c r="B242" s="84"/>
      <c r="C242" s="56">
        <v>238</v>
      </c>
      <c r="D242" s="71"/>
      <c r="E242" s="90"/>
      <c r="F242" s="62"/>
      <c r="G242" s="30"/>
      <c r="H242" s="76" t="str">
        <f>IFERROR(IF(G242="","",VLOOKUP(G242,Cli!$D$5:$E$1505,2,0)),"")</f>
        <v/>
      </c>
      <c r="I242" s="73"/>
      <c r="J242" s="62"/>
      <c r="K242" s="74"/>
      <c r="L242" s="74"/>
      <c r="M242" s="79" t="str">
        <f t="shared" si="51"/>
        <v/>
      </c>
      <c r="N242" s="78" t="str">
        <f t="shared" si="52"/>
        <v/>
      </c>
      <c r="O242" s="85" t="str">
        <f t="shared" si="41"/>
        <v/>
      </c>
      <c r="P242" s="88"/>
      <c r="Q242" s="86"/>
      <c r="R242" s="92"/>
      <c r="S242" s="112" t="str">
        <f t="shared" si="42"/>
        <v/>
      </c>
      <c r="T242" s="92"/>
      <c r="U242" s="112" t="str">
        <f t="shared" si="43"/>
        <v/>
      </c>
      <c r="V242" s="92"/>
      <c r="W242" s="112" t="str">
        <f t="shared" si="43"/>
        <v/>
      </c>
      <c r="X242" s="92"/>
      <c r="Y242" s="112" t="str">
        <f t="shared" si="43"/>
        <v/>
      </c>
      <c r="Z242" s="92"/>
      <c r="AA242" s="112" t="str">
        <f t="shared" si="43"/>
        <v/>
      </c>
      <c r="AB242" s="92"/>
      <c r="AC242" s="112" t="str">
        <f t="shared" si="44"/>
        <v/>
      </c>
      <c r="AD242" s="92"/>
      <c r="AE242" s="112" t="str">
        <f t="shared" si="45"/>
        <v/>
      </c>
      <c r="AF242" s="92"/>
      <c r="AG242" s="112" t="str">
        <f t="shared" si="46"/>
        <v/>
      </c>
      <c r="AH242" s="92"/>
      <c r="AI242" s="112" t="str">
        <f t="shared" si="47"/>
        <v/>
      </c>
      <c r="AJ242" s="92"/>
      <c r="AK242" s="112" t="str">
        <f t="shared" si="48"/>
        <v/>
      </c>
      <c r="AL242" s="82"/>
      <c r="AM242" s="119" t="str">
        <f t="shared" si="49"/>
        <v/>
      </c>
      <c r="AN242" s="119" t="str">
        <f t="shared" si="50"/>
        <v/>
      </c>
    </row>
    <row r="243" spans="2:40" ht="54.95" customHeight="1" x14ac:dyDescent="0.25">
      <c r="B243" s="84"/>
      <c r="C243" s="56">
        <v>239</v>
      </c>
      <c r="D243" s="71"/>
      <c r="E243" s="90"/>
      <c r="F243" s="62"/>
      <c r="G243" s="30"/>
      <c r="H243" s="76" t="str">
        <f>IFERROR(IF(G243="","",VLOOKUP(G243,Cli!$D$5:$E$1505,2,0)),"")</f>
        <v/>
      </c>
      <c r="I243" s="73"/>
      <c r="J243" s="62"/>
      <c r="K243" s="74"/>
      <c r="L243" s="74"/>
      <c r="M243" s="79" t="str">
        <f t="shared" si="51"/>
        <v/>
      </c>
      <c r="N243" s="78" t="str">
        <f t="shared" si="52"/>
        <v/>
      </c>
      <c r="O243" s="85" t="str">
        <f t="shared" si="41"/>
        <v/>
      </c>
      <c r="P243" s="88"/>
      <c r="Q243" s="86"/>
      <c r="R243" s="92"/>
      <c r="S243" s="112" t="str">
        <f t="shared" si="42"/>
        <v/>
      </c>
      <c r="T243" s="92"/>
      <c r="U243" s="112" t="str">
        <f t="shared" si="43"/>
        <v/>
      </c>
      <c r="V243" s="92"/>
      <c r="W243" s="112" t="str">
        <f t="shared" si="43"/>
        <v/>
      </c>
      <c r="X243" s="92"/>
      <c r="Y243" s="112" t="str">
        <f t="shared" si="43"/>
        <v/>
      </c>
      <c r="Z243" s="92"/>
      <c r="AA243" s="112" t="str">
        <f t="shared" si="43"/>
        <v/>
      </c>
      <c r="AB243" s="92"/>
      <c r="AC243" s="112" t="str">
        <f t="shared" si="44"/>
        <v/>
      </c>
      <c r="AD243" s="92"/>
      <c r="AE243" s="112" t="str">
        <f t="shared" si="45"/>
        <v/>
      </c>
      <c r="AF243" s="92"/>
      <c r="AG243" s="112" t="str">
        <f t="shared" si="46"/>
        <v/>
      </c>
      <c r="AH243" s="92"/>
      <c r="AI243" s="112" t="str">
        <f t="shared" si="47"/>
        <v/>
      </c>
      <c r="AJ243" s="92"/>
      <c r="AK243" s="112" t="str">
        <f t="shared" si="48"/>
        <v/>
      </c>
      <c r="AL243" s="82"/>
      <c r="AM243" s="119" t="str">
        <f t="shared" si="49"/>
        <v/>
      </c>
      <c r="AN243" s="119" t="str">
        <f t="shared" si="50"/>
        <v/>
      </c>
    </row>
    <row r="244" spans="2:40" ht="54.95" customHeight="1" x14ac:dyDescent="0.25">
      <c r="B244" s="84"/>
      <c r="C244" s="56">
        <v>240</v>
      </c>
      <c r="D244" s="71"/>
      <c r="E244" s="90"/>
      <c r="F244" s="62"/>
      <c r="G244" s="30"/>
      <c r="H244" s="76" t="str">
        <f>IFERROR(IF(G244="","",VLOOKUP(G244,Cli!$D$5:$E$1505,2,0)),"")</f>
        <v/>
      </c>
      <c r="I244" s="73"/>
      <c r="J244" s="62"/>
      <c r="K244" s="74"/>
      <c r="L244" s="74"/>
      <c r="M244" s="79" t="str">
        <f t="shared" si="51"/>
        <v/>
      </c>
      <c r="N244" s="78" t="str">
        <f t="shared" si="52"/>
        <v/>
      </c>
      <c r="O244" s="85" t="str">
        <f t="shared" si="41"/>
        <v/>
      </c>
      <c r="P244" s="88"/>
      <c r="Q244" s="86"/>
      <c r="R244" s="92"/>
      <c r="S244" s="112" t="str">
        <f t="shared" si="42"/>
        <v/>
      </c>
      <c r="T244" s="92"/>
      <c r="U244" s="112" t="str">
        <f t="shared" si="43"/>
        <v/>
      </c>
      <c r="V244" s="92"/>
      <c r="W244" s="112" t="str">
        <f t="shared" si="43"/>
        <v/>
      </c>
      <c r="X244" s="92"/>
      <c r="Y244" s="112" t="str">
        <f t="shared" si="43"/>
        <v/>
      </c>
      <c r="Z244" s="92"/>
      <c r="AA244" s="112" t="str">
        <f t="shared" si="43"/>
        <v/>
      </c>
      <c r="AB244" s="92"/>
      <c r="AC244" s="112" t="str">
        <f t="shared" si="44"/>
        <v/>
      </c>
      <c r="AD244" s="92"/>
      <c r="AE244" s="112" t="str">
        <f t="shared" si="45"/>
        <v/>
      </c>
      <c r="AF244" s="92"/>
      <c r="AG244" s="112" t="str">
        <f t="shared" si="46"/>
        <v/>
      </c>
      <c r="AH244" s="92"/>
      <c r="AI244" s="112" t="str">
        <f t="shared" si="47"/>
        <v/>
      </c>
      <c r="AJ244" s="92"/>
      <c r="AK244" s="112" t="str">
        <f t="shared" si="48"/>
        <v/>
      </c>
      <c r="AL244" s="82"/>
      <c r="AM244" s="119" t="str">
        <f t="shared" si="49"/>
        <v/>
      </c>
      <c r="AN244" s="119" t="str">
        <f t="shared" si="50"/>
        <v/>
      </c>
    </row>
    <row r="245" spans="2:40" ht="54.95" customHeight="1" x14ac:dyDescent="0.25">
      <c r="B245" s="84"/>
      <c r="C245" s="56">
        <v>241</v>
      </c>
      <c r="D245" s="71"/>
      <c r="E245" s="90"/>
      <c r="F245" s="62"/>
      <c r="G245" s="30"/>
      <c r="H245" s="76" t="str">
        <f>IFERROR(IF(G245="","",VLOOKUP(G245,Cli!$D$5:$E$1505,2,0)),"")</f>
        <v/>
      </c>
      <c r="I245" s="73"/>
      <c r="J245" s="62"/>
      <c r="K245" s="74"/>
      <c r="L245" s="74"/>
      <c r="M245" s="79" t="str">
        <f t="shared" si="51"/>
        <v/>
      </c>
      <c r="N245" s="78" t="str">
        <f t="shared" si="52"/>
        <v/>
      </c>
      <c r="O245" s="85" t="str">
        <f t="shared" si="41"/>
        <v/>
      </c>
      <c r="P245" s="88"/>
      <c r="Q245" s="86"/>
      <c r="R245" s="92"/>
      <c r="S245" s="112" t="str">
        <f t="shared" si="42"/>
        <v/>
      </c>
      <c r="T245" s="92"/>
      <c r="U245" s="112" t="str">
        <f t="shared" si="43"/>
        <v/>
      </c>
      <c r="V245" s="92"/>
      <c r="W245" s="112" t="str">
        <f t="shared" si="43"/>
        <v/>
      </c>
      <c r="X245" s="92"/>
      <c r="Y245" s="112" t="str">
        <f t="shared" si="43"/>
        <v/>
      </c>
      <c r="Z245" s="92"/>
      <c r="AA245" s="112" t="str">
        <f t="shared" si="43"/>
        <v/>
      </c>
      <c r="AB245" s="92"/>
      <c r="AC245" s="112" t="str">
        <f t="shared" si="44"/>
        <v/>
      </c>
      <c r="AD245" s="92"/>
      <c r="AE245" s="112" t="str">
        <f t="shared" si="45"/>
        <v/>
      </c>
      <c r="AF245" s="92"/>
      <c r="AG245" s="112" t="str">
        <f t="shared" si="46"/>
        <v/>
      </c>
      <c r="AH245" s="92"/>
      <c r="AI245" s="112" t="str">
        <f t="shared" si="47"/>
        <v/>
      </c>
      <c r="AJ245" s="92"/>
      <c r="AK245" s="112" t="str">
        <f t="shared" si="48"/>
        <v/>
      </c>
      <c r="AL245" s="82"/>
      <c r="AM245" s="119" t="str">
        <f t="shared" si="49"/>
        <v/>
      </c>
      <c r="AN245" s="119" t="str">
        <f t="shared" si="50"/>
        <v/>
      </c>
    </row>
    <row r="246" spans="2:40" ht="54.95" customHeight="1" x14ac:dyDescent="0.25">
      <c r="B246" s="84"/>
      <c r="C246" s="56">
        <v>242</v>
      </c>
      <c r="D246" s="71"/>
      <c r="E246" s="90"/>
      <c r="F246" s="62"/>
      <c r="G246" s="30"/>
      <c r="H246" s="76" t="str">
        <f>IFERROR(IF(G246="","",VLOOKUP(G246,Cli!$D$5:$E$1505,2,0)),"")</f>
        <v/>
      </c>
      <c r="I246" s="73"/>
      <c r="J246" s="62"/>
      <c r="K246" s="74"/>
      <c r="L246" s="74"/>
      <c r="M246" s="79" t="str">
        <f t="shared" si="51"/>
        <v/>
      </c>
      <c r="N246" s="78" t="str">
        <f t="shared" si="52"/>
        <v/>
      </c>
      <c r="O246" s="85" t="str">
        <f t="shared" si="41"/>
        <v/>
      </c>
      <c r="P246" s="88"/>
      <c r="Q246" s="86"/>
      <c r="R246" s="92"/>
      <c r="S246" s="112" t="str">
        <f t="shared" si="42"/>
        <v/>
      </c>
      <c r="T246" s="92"/>
      <c r="U246" s="112" t="str">
        <f t="shared" si="43"/>
        <v/>
      </c>
      <c r="V246" s="92"/>
      <c r="W246" s="112" t="str">
        <f t="shared" si="43"/>
        <v/>
      </c>
      <c r="X246" s="92"/>
      <c r="Y246" s="112" t="str">
        <f t="shared" si="43"/>
        <v/>
      </c>
      <c r="Z246" s="92"/>
      <c r="AA246" s="112" t="str">
        <f t="shared" si="43"/>
        <v/>
      </c>
      <c r="AB246" s="92"/>
      <c r="AC246" s="112" t="str">
        <f t="shared" si="44"/>
        <v/>
      </c>
      <c r="AD246" s="92"/>
      <c r="AE246" s="112" t="str">
        <f t="shared" si="45"/>
        <v/>
      </c>
      <c r="AF246" s="92"/>
      <c r="AG246" s="112" t="str">
        <f t="shared" si="46"/>
        <v/>
      </c>
      <c r="AH246" s="92"/>
      <c r="AI246" s="112" t="str">
        <f t="shared" si="47"/>
        <v/>
      </c>
      <c r="AJ246" s="92"/>
      <c r="AK246" s="112" t="str">
        <f t="shared" si="48"/>
        <v/>
      </c>
      <c r="AL246" s="82"/>
      <c r="AM246" s="119" t="str">
        <f t="shared" si="49"/>
        <v/>
      </c>
      <c r="AN246" s="119" t="str">
        <f t="shared" si="50"/>
        <v/>
      </c>
    </row>
    <row r="247" spans="2:40" ht="54.95" customHeight="1" x14ac:dyDescent="0.25">
      <c r="B247" s="84"/>
      <c r="C247" s="56">
        <v>243</v>
      </c>
      <c r="D247" s="71"/>
      <c r="E247" s="90"/>
      <c r="F247" s="62"/>
      <c r="G247" s="30"/>
      <c r="H247" s="76" t="str">
        <f>IFERROR(IF(G247="","",VLOOKUP(G247,Cli!$D$5:$E$1505,2,0)),"")</f>
        <v/>
      </c>
      <c r="I247" s="73"/>
      <c r="J247" s="62"/>
      <c r="K247" s="74"/>
      <c r="L247" s="74"/>
      <c r="M247" s="79" t="str">
        <f t="shared" si="51"/>
        <v/>
      </c>
      <c r="N247" s="78" t="str">
        <f t="shared" si="52"/>
        <v/>
      </c>
      <c r="O247" s="85" t="str">
        <f t="shared" si="41"/>
        <v/>
      </c>
      <c r="P247" s="88"/>
      <c r="Q247" s="86"/>
      <c r="R247" s="92"/>
      <c r="S247" s="112" t="str">
        <f t="shared" si="42"/>
        <v/>
      </c>
      <c r="T247" s="92"/>
      <c r="U247" s="112" t="str">
        <f t="shared" si="43"/>
        <v/>
      </c>
      <c r="V247" s="92"/>
      <c r="W247" s="112" t="str">
        <f t="shared" si="43"/>
        <v/>
      </c>
      <c r="X247" s="92"/>
      <c r="Y247" s="112" t="str">
        <f t="shared" si="43"/>
        <v/>
      </c>
      <c r="Z247" s="92"/>
      <c r="AA247" s="112" t="str">
        <f t="shared" si="43"/>
        <v/>
      </c>
      <c r="AB247" s="92"/>
      <c r="AC247" s="112" t="str">
        <f t="shared" si="44"/>
        <v/>
      </c>
      <c r="AD247" s="92"/>
      <c r="AE247" s="112" t="str">
        <f t="shared" si="45"/>
        <v/>
      </c>
      <c r="AF247" s="92"/>
      <c r="AG247" s="112" t="str">
        <f t="shared" si="46"/>
        <v/>
      </c>
      <c r="AH247" s="92"/>
      <c r="AI247" s="112" t="str">
        <f t="shared" si="47"/>
        <v/>
      </c>
      <c r="AJ247" s="92"/>
      <c r="AK247" s="112" t="str">
        <f t="shared" si="48"/>
        <v/>
      </c>
      <c r="AL247" s="82"/>
      <c r="AM247" s="119" t="str">
        <f t="shared" si="49"/>
        <v/>
      </c>
      <c r="AN247" s="119" t="str">
        <f t="shared" si="50"/>
        <v/>
      </c>
    </row>
    <row r="248" spans="2:40" ht="54.95" customHeight="1" x14ac:dyDescent="0.25">
      <c r="B248" s="84"/>
      <c r="C248" s="56">
        <v>244</v>
      </c>
      <c r="D248" s="71"/>
      <c r="E248" s="90"/>
      <c r="F248" s="62"/>
      <c r="G248" s="30"/>
      <c r="H248" s="76" t="str">
        <f>IFERROR(IF(G248="","",VLOOKUP(G248,Cli!$D$5:$E$1505,2,0)),"")</f>
        <v/>
      </c>
      <c r="I248" s="73"/>
      <c r="J248" s="62"/>
      <c r="K248" s="74"/>
      <c r="L248" s="74"/>
      <c r="M248" s="79" t="str">
        <f t="shared" si="51"/>
        <v/>
      </c>
      <c r="N248" s="78" t="str">
        <f t="shared" si="52"/>
        <v/>
      </c>
      <c r="O248" s="85" t="str">
        <f t="shared" si="41"/>
        <v/>
      </c>
      <c r="P248" s="88"/>
      <c r="Q248" s="86"/>
      <c r="R248" s="92"/>
      <c r="S248" s="112" t="str">
        <f t="shared" si="42"/>
        <v/>
      </c>
      <c r="T248" s="92"/>
      <c r="U248" s="112" t="str">
        <f t="shared" si="43"/>
        <v/>
      </c>
      <c r="V248" s="92"/>
      <c r="W248" s="112" t="str">
        <f t="shared" si="43"/>
        <v/>
      </c>
      <c r="X248" s="92"/>
      <c r="Y248" s="112" t="str">
        <f t="shared" si="43"/>
        <v/>
      </c>
      <c r="Z248" s="92"/>
      <c r="AA248" s="112" t="str">
        <f t="shared" si="43"/>
        <v/>
      </c>
      <c r="AB248" s="92"/>
      <c r="AC248" s="112" t="str">
        <f t="shared" si="44"/>
        <v/>
      </c>
      <c r="AD248" s="92"/>
      <c r="AE248" s="112" t="str">
        <f t="shared" si="45"/>
        <v/>
      </c>
      <c r="AF248" s="92"/>
      <c r="AG248" s="112" t="str">
        <f t="shared" si="46"/>
        <v/>
      </c>
      <c r="AH248" s="92"/>
      <c r="AI248" s="112" t="str">
        <f t="shared" si="47"/>
        <v/>
      </c>
      <c r="AJ248" s="92"/>
      <c r="AK248" s="112" t="str">
        <f t="shared" si="48"/>
        <v/>
      </c>
      <c r="AL248" s="82"/>
      <c r="AM248" s="119" t="str">
        <f t="shared" si="49"/>
        <v/>
      </c>
      <c r="AN248" s="119" t="str">
        <f t="shared" si="50"/>
        <v/>
      </c>
    </row>
    <row r="249" spans="2:40" ht="54.95" customHeight="1" x14ac:dyDescent="0.25">
      <c r="B249" s="84"/>
      <c r="C249" s="56">
        <v>245</v>
      </c>
      <c r="D249" s="71"/>
      <c r="E249" s="90"/>
      <c r="F249" s="62"/>
      <c r="G249" s="30"/>
      <c r="H249" s="76" t="str">
        <f>IFERROR(IF(G249="","",VLOOKUP(G249,Cli!$D$5:$E$1505,2,0)),"")</f>
        <v/>
      </c>
      <c r="I249" s="73"/>
      <c r="J249" s="62"/>
      <c r="K249" s="74"/>
      <c r="L249" s="74"/>
      <c r="M249" s="79" t="str">
        <f t="shared" si="51"/>
        <v/>
      </c>
      <c r="N249" s="78" t="str">
        <f t="shared" si="52"/>
        <v/>
      </c>
      <c r="O249" s="85" t="str">
        <f t="shared" si="41"/>
        <v/>
      </c>
      <c r="P249" s="88"/>
      <c r="Q249" s="86"/>
      <c r="R249" s="92"/>
      <c r="S249" s="112" t="str">
        <f t="shared" si="42"/>
        <v/>
      </c>
      <c r="T249" s="92"/>
      <c r="U249" s="112" t="str">
        <f t="shared" si="43"/>
        <v/>
      </c>
      <c r="V249" s="92"/>
      <c r="W249" s="112" t="str">
        <f t="shared" si="43"/>
        <v/>
      </c>
      <c r="X249" s="92"/>
      <c r="Y249" s="112" t="str">
        <f t="shared" si="43"/>
        <v/>
      </c>
      <c r="Z249" s="92"/>
      <c r="AA249" s="112" t="str">
        <f t="shared" si="43"/>
        <v/>
      </c>
      <c r="AB249" s="92"/>
      <c r="AC249" s="112" t="str">
        <f t="shared" si="44"/>
        <v/>
      </c>
      <c r="AD249" s="92"/>
      <c r="AE249" s="112" t="str">
        <f t="shared" si="45"/>
        <v/>
      </c>
      <c r="AF249" s="92"/>
      <c r="AG249" s="112" t="str">
        <f t="shared" si="46"/>
        <v/>
      </c>
      <c r="AH249" s="92"/>
      <c r="AI249" s="112" t="str">
        <f t="shared" si="47"/>
        <v/>
      </c>
      <c r="AJ249" s="92"/>
      <c r="AK249" s="112" t="str">
        <f t="shared" si="48"/>
        <v/>
      </c>
      <c r="AL249" s="82"/>
      <c r="AM249" s="119" t="str">
        <f t="shared" si="49"/>
        <v/>
      </c>
      <c r="AN249" s="119" t="str">
        <f t="shared" si="50"/>
        <v/>
      </c>
    </row>
    <row r="250" spans="2:40" ht="54.95" customHeight="1" x14ac:dyDescent="0.25">
      <c r="B250" s="84"/>
      <c r="C250" s="56">
        <v>246</v>
      </c>
      <c r="D250" s="71"/>
      <c r="E250" s="90"/>
      <c r="F250" s="62"/>
      <c r="G250" s="30"/>
      <c r="H250" s="76" t="str">
        <f>IFERROR(IF(G250="","",VLOOKUP(G250,Cli!$D$5:$E$1505,2,0)),"")</f>
        <v/>
      </c>
      <c r="I250" s="73"/>
      <c r="J250" s="62"/>
      <c r="K250" s="74"/>
      <c r="L250" s="74"/>
      <c r="M250" s="79" t="str">
        <f t="shared" si="51"/>
        <v/>
      </c>
      <c r="N250" s="78" t="str">
        <f t="shared" si="52"/>
        <v/>
      </c>
      <c r="O250" s="85" t="str">
        <f t="shared" si="41"/>
        <v/>
      </c>
      <c r="P250" s="88"/>
      <c r="Q250" s="86"/>
      <c r="R250" s="92"/>
      <c r="S250" s="112" t="str">
        <f t="shared" si="42"/>
        <v/>
      </c>
      <c r="T250" s="92"/>
      <c r="U250" s="112" t="str">
        <f t="shared" si="43"/>
        <v/>
      </c>
      <c r="V250" s="92"/>
      <c r="W250" s="112" t="str">
        <f t="shared" si="43"/>
        <v/>
      </c>
      <c r="X250" s="92"/>
      <c r="Y250" s="112" t="str">
        <f t="shared" si="43"/>
        <v/>
      </c>
      <c r="Z250" s="92"/>
      <c r="AA250" s="112" t="str">
        <f t="shared" si="43"/>
        <v/>
      </c>
      <c r="AB250" s="92"/>
      <c r="AC250" s="112" t="str">
        <f t="shared" si="44"/>
        <v/>
      </c>
      <c r="AD250" s="92"/>
      <c r="AE250" s="112" t="str">
        <f t="shared" si="45"/>
        <v/>
      </c>
      <c r="AF250" s="92"/>
      <c r="AG250" s="112" t="str">
        <f t="shared" si="46"/>
        <v/>
      </c>
      <c r="AH250" s="92"/>
      <c r="AI250" s="112" t="str">
        <f t="shared" si="47"/>
        <v/>
      </c>
      <c r="AJ250" s="92"/>
      <c r="AK250" s="112" t="str">
        <f t="shared" si="48"/>
        <v/>
      </c>
      <c r="AL250" s="82"/>
      <c r="AM250" s="119" t="str">
        <f t="shared" si="49"/>
        <v/>
      </c>
      <c r="AN250" s="119" t="str">
        <f t="shared" si="50"/>
        <v/>
      </c>
    </row>
    <row r="251" spans="2:40" ht="54.95" customHeight="1" x14ac:dyDescent="0.25">
      <c r="B251" s="84"/>
      <c r="C251" s="56">
        <v>247</v>
      </c>
      <c r="D251" s="71"/>
      <c r="E251" s="90"/>
      <c r="F251" s="62"/>
      <c r="G251" s="30"/>
      <c r="H251" s="76" t="str">
        <f>IFERROR(IF(G251="","",VLOOKUP(G251,Cli!$D$5:$E$1505,2,0)),"")</f>
        <v/>
      </c>
      <c r="I251" s="73"/>
      <c r="J251" s="62"/>
      <c r="K251" s="74"/>
      <c r="L251" s="74"/>
      <c r="M251" s="79" t="str">
        <f t="shared" si="51"/>
        <v/>
      </c>
      <c r="N251" s="78" t="str">
        <f t="shared" si="52"/>
        <v/>
      </c>
      <c r="O251" s="85" t="str">
        <f t="shared" si="41"/>
        <v/>
      </c>
      <c r="P251" s="88"/>
      <c r="Q251" s="86"/>
      <c r="R251" s="92"/>
      <c r="S251" s="112" t="str">
        <f t="shared" si="42"/>
        <v/>
      </c>
      <c r="T251" s="92"/>
      <c r="U251" s="112" t="str">
        <f t="shared" si="43"/>
        <v/>
      </c>
      <c r="V251" s="92"/>
      <c r="W251" s="112" t="str">
        <f t="shared" si="43"/>
        <v/>
      </c>
      <c r="X251" s="92"/>
      <c r="Y251" s="112" t="str">
        <f t="shared" si="43"/>
        <v/>
      </c>
      <c r="Z251" s="92"/>
      <c r="AA251" s="112" t="str">
        <f t="shared" si="43"/>
        <v/>
      </c>
      <c r="AB251" s="92"/>
      <c r="AC251" s="112" t="str">
        <f t="shared" si="44"/>
        <v/>
      </c>
      <c r="AD251" s="92"/>
      <c r="AE251" s="112" t="str">
        <f t="shared" si="45"/>
        <v/>
      </c>
      <c r="AF251" s="92"/>
      <c r="AG251" s="112" t="str">
        <f t="shared" si="46"/>
        <v/>
      </c>
      <c r="AH251" s="92"/>
      <c r="AI251" s="112" t="str">
        <f t="shared" si="47"/>
        <v/>
      </c>
      <c r="AJ251" s="92"/>
      <c r="AK251" s="112" t="str">
        <f t="shared" si="48"/>
        <v/>
      </c>
      <c r="AL251" s="82"/>
      <c r="AM251" s="119" t="str">
        <f t="shared" si="49"/>
        <v/>
      </c>
      <c r="AN251" s="119" t="str">
        <f t="shared" si="50"/>
        <v/>
      </c>
    </row>
    <row r="252" spans="2:40" ht="54.95" customHeight="1" x14ac:dyDescent="0.25">
      <c r="B252" s="84"/>
      <c r="C252" s="56">
        <v>248</v>
      </c>
      <c r="D252" s="71"/>
      <c r="E252" s="90"/>
      <c r="F252" s="62"/>
      <c r="G252" s="30"/>
      <c r="H252" s="76" t="str">
        <f>IFERROR(IF(G252="","",VLOOKUP(G252,Cli!$D$5:$E$1505,2,0)),"")</f>
        <v/>
      </c>
      <c r="I252" s="73"/>
      <c r="J252" s="62"/>
      <c r="K252" s="74"/>
      <c r="L252" s="74"/>
      <c r="M252" s="79" t="str">
        <f t="shared" si="51"/>
        <v/>
      </c>
      <c r="N252" s="78" t="str">
        <f t="shared" si="52"/>
        <v/>
      </c>
      <c r="O252" s="85" t="str">
        <f t="shared" si="41"/>
        <v/>
      </c>
      <c r="P252" s="88"/>
      <c r="Q252" s="86"/>
      <c r="R252" s="92"/>
      <c r="S252" s="112" t="str">
        <f t="shared" si="42"/>
        <v/>
      </c>
      <c r="T252" s="92"/>
      <c r="U252" s="112" t="str">
        <f t="shared" si="43"/>
        <v/>
      </c>
      <c r="V252" s="92"/>
      <c r="W252" s="112" t="str">
        <f t="shared" si="43"/>
        <v/>
      </c>
      <c r="X252" s="92"/>
      <c r="Y252" s="112" t="str">
        <f t="shared" si="43"/>
        <v/>
      </c>
      <c r="Z252" s="92"/>
      <c r="AA252" s="112" t="str">
        <f t="shared" si="43"/>
        <v/>
      </c>
      <c r="AB252" s="92"/>
      <c r="AC252" s="112" t="str">
        <f t="shared" si="44"/>
        <v/>
      </c>
      <c r="AD252" s="92"/>
      <c r="AE252" s="112" t="str">
        <f t="shared" si="45"/>
        <v/>
      </c>
      <c r="AF252" s="92"/>
      <c r="AG252" s="112" t="str">
        <f t="shared" si="46"/>
        <v/>
      </c>
      <c r="AH252" s="92"/>
      <c r="AI252" s="112" t="str">
        <f t="shared" si="47"/>
        <v/>
      </c>
      <c r="AJ252" s="92"/>
      <c r="AK252" s="112" t="str">
        <f t="shared" si="48"/>
        <v/>
      </c>
      <c r="AL252" s="82"/>
      <c r="AM252" s="119" t="str">
        <f t="shared" si="49"/>
        <v/>
      </c>
      <c r="AN252" s="119" t="str">
        <f t="shared" si="50"/>
        <v/>
      </c>
    </row>
    <row r="253" spans="2:40" ht="54.95" customHeight="1" x14ac:dyDescent="0.25">
      <c r="B253" s="84"/>
      <c r="C253" s="56">
        <v>249</v>
      </c>
      <c r="D253" s="71"/>
      <c r="E253" s="90"/>
      <c r="F253" s="62"/>
      <c r="G253" s="30"/>
      <c r="H253" s="76" t="str">
        <f>IFERROR(IF(G253="","",VLOOKUP(G253,Cli!$D$5:$E$1505,2,0)),"")</f>
        <v/>
      </c>
      <c r="I253" s="73"/>
      <c r="J253" s="62"/>
      <c r="K253" s="74"/>
      <c r="L253" s="74"/>
      <c r="M253" s="79" t="str">
        <f t="shared" si="51"/>
        <v/>
      </c>
      <c r="N253" s="78" t="str">
        <f t="shared" si="52"/>
        <v/>
      </c>
      <c r="O253" s="85" t="str">
        <f t="shared" si="41"/>
        <v/>
      </c>
      <c r="P253" s="88"/>
      <c r="Q253" s="86"/>
      <c r="R253" s="92"/>
      <c r="S253" s="112" t="str">
        <f t="shared" si="42"/>
        <v/>
      </c>
      <c r="T253" s="92"/>
      <c r="U253" s="112" t="str">
        <f t="shared" si="43"/>
        <v/>
      </c>
      <c r="V253" s="92"/>
      <c r="W253" s="112" t="str">
        <f t="shared" si="43"/>
        <v/>
      </c>
      <c r="X253" s="92"/>
      <c r="Y253" s="112" t="str">
        <f t="shared" si="43"/>
        <v/>
      </c>
      <c r="Z253" s="92"/>
      <c r="AA253" s="112" t="str">
        <f t="shared" si="43"/>
        <v/>
      </c>
      <c r="AB253" s="92"/>
      <c r="AC253" s="112" t="str">
        <f t="shared" si="44"/>
        <v/>
      </c>
      <c r="AD253" s="92"/>
      <c r="AE253" s="112" t="str">
        <f t="shared" si="45"/>
        <v/>
      </c>
      <c r="AF253" s="92"/>
      <c r="AG253" s="112" t="str">
        <f t="shared" si="46"/>
        <v/>
      </c>
      <c r="AH253" s="92"/>
      <c r="AI253" s="112" t="str">
        <f t="shared" si="47"/>
        <v/>
      </c>
      <c r="AJ253" s="92"/>
      <c r="AK253" s="112" t="str">
        <f t="shared" si="48"/>
        <v/>
      </c>
      <c r="AL253" s="82"/>
      <c r="AM253" s="119" t="str">
        <f t="shared" si="49"/>
        <v/>
      </c>
      <c r="AN253" s="119" t="str">
        <f t="shared" si="50"/>
        <v/>
      </c>
    </row>
    <row r="254" spans="2:40" ht="54.95" customHeight="1" x14ac:dyDescent="0.25">
      <c r="B254" s="84"/>
      <c r="C254" s="56">
        <v>250</v>
      </c>
      <c r="D254" s="71"/>
      <c r="E254" s="90"/>
      <c r="F254" s="62"/>
      <c r="G254" s="30"/>
      <c r="H254" s="76" t="str">
        <f>IFERROR(IF(G254="","",VLOOKUP(G254,Cli!$D$5:$E$1505,2,0)),"")</f>
        <v/>
      </c>
      <c r="I254" s="73"/>
      <c r="J254" s="62"/>
      <c r="K254" s="74"/>
      <c r="L254" s="74"/>
      <c r="M254" s="79" t="str">
        <f t="shared" si="51"/>
        <v/>
      </c>
      <c r="N254" s="78" t="str">
        <f t="shared" si="52"/>
        <v/>
      </c>
      <c r="O254" s="85" t="str">
        <f t="shared" si="41"/>
        <v/>
      </c>
      <c r="P254" s="88"/>
      <c r="Q254" s="86"/>
      <c r="R254" s="92"/>
      <c r="S254" s="112" t="str">
        <f t="shared" si="42"/>
        <v/>
      </c>
      <c r="T254" s="92"/>
      <c r="U254" s="112" t="str">
        <f t="shared" si="43"/>
        <v/>
      </c>
      <c r="V254" s="92"/>
      <c r="W254" s="112" t="str">
        <f t="shared" si="43"/>
        <v/>
      </c>
      <c r="X254" s="92"/>
      <c r="Y254" s="112" t="str">
        <f t="shared" si="43"/>
        <v/>
      </c>
      <c r="Z254" s="92"/>
      <c r="AA254" s="112" t="str">
        <f t="shared" si="43"/>
        <v/>
      </c>
      <c r="AB254" s="92"/>
      <c r="AC254" s="112" t="str">
        <f t="shared" si="44"/>
        <v/>
      </c>
      <c r="AD254" s="92"/>
      <c r="AE254" s="112" t="str">
        <f t="shared" si="45"/>
        <v/>
      </c>
      <c r="AF254" s="92"/>
      <c r="AG254" s="112" t="str">
        <f t="shared" si="46"/>
        <v/>
      </c>
      <c r="AH254" s="92"/>
      <c r="AI254" s="112" t="str">
        <f t="shared" si="47"/>
        <v/>
      </c>
      <c r="AJ254" s="92"/>
      <c r="AK254" s="112" t="str">
        <f t="shared" si="48"/>
        <v/>
      </c>
      <c r="AL254" s="82"/>
      <c r="AM254" s="119" t="str">
        <f t="shared" si="49"/>
        <v/>
      </c>
      <c r="AN254" s="119" t="str">
        <f t="shared" si="50"/>
        <v/>
      </c>
    </row>
    <row r="255" spans="2:40" ht="54.95" customHeight="1" x14ac:dyDescent="0.25">
      <c r="B255" s="84"/>
      <c r="C255" s="56">
        <v>251</v>
      </c>
      <c r="D255" s="71"/>
      <c r="E255" s="90"/>
      <c r="F255" s="62"/>
      <c r="G255" s="30"/>
      <c r="H255" s="76" t="str">
        <f>IFERROR(IF(G255="","",VLOOKUP(G255,Cli!$D$5:$E$1505,2,0)),"")</f>
        <v/>
      </c>
      <c r="I255" s="73"/>
      <c r="J255" s="62"/>
      <c r="K255" s="74"/>
      <c r="L255" s="74"/>
      <c r="M255" s="79" t="str">
        <f t="shared" si="51"/>
        <v/>
      </c>
      <c r="N255" s="78" t="str">
        <f t="shared" si="52"/>
        <v/>
      </c>
      <c r="O255" s="85" t="str">
        <f t="shared" si="41"/>
        <v/>
      </c>
      <c r="P255" s="88"/>
      <c r="Q255" s="86"/>
      <c r="R255" s="92"/>
      <c r="S255" s="112" t="str">
        <f t="shared" si="42"/>
        <v/>
      </c>
      <c r="T255" s="92"/>
      <c r="U255" s="112" t="str">
        <f t="shared" si="43"/>
        <v/>
      </c>
      <c r="V255" s="92"/>
      <c r="W255" s="112" t="str">
        <f t="shared" si="43"/>
        <v/>
      </c>
      <c r="X255" s="92"/>
      <c r="Y255" s="112" t="str">
        <f t="shared" si="43"/>
        <v/>
      </c>
      <c r="Z255" s="92"/>
      <c r="AA255" s="112" t="str">
        <f t="shared" si="43"/>
        <v/>
      </c>
      <c r="AB255" s="92"/>
      <c r="AC255" s="112" t="str">
        <f t="shared" si="44"/>
        <v/>
      </c>
      <c r="AD255" s="92"/>
      <c r="AE255" s="112" t="str">
        <f t="shared" si="45"/>
        <v/>
      </c>
      <c r="AF255" s="92"/>
      <c r="AG255" s="112" t="str">
        <f t="shared" si="46"/>
        <v/>
      </c>
      <c r="AH255" s="92"/>
      <c r="AI255" s="112" t="str">
        <f t="shared" si="47"/>
        <v/>
      </c>
      <c r="AJ255" s="92"/>
      <c r="AK255" s="112" t="str">
        <f t="shared" si="48"/>
        <v/>
      </c>
      <c r="AL255" s="82"/>
      <c r="AM255" s="119" t="str">
        <f t="shared" si="49"/>
        <v/>
      </c>
      <c r="AN255" s="119" t="str">
        <f t="shared" si="50"/>
        <v/>
      </c>
    </row>
    <row r="256" spans="2:40" ht="54.95" customHeight="1" x14ac:dyDescent="0.25">
      <c r="B256" s="84"/>
      <c r="C256" s="56">
        <v>252</v>
      </c>
      <c r="D256" s="71"/>
      <c r="E256" s="90"/>
      <c r="F256" s="62"/>
      <c r="G256" s="30"/>
      <c r="H256" s="76" t="str">
        <f>IFERROR(IF(G256="","",VLOOKUP(G256,Cli!$D$5:$E$1505,2,0)),"")</f>
        <v/>
      </c>
      <c r="I256" s="73"/>
      <c r="J256" s="62"/>
      <c r="K256" s="74"/>
      <c r="L256" s="74"/>
      <c r="M256" s="79" t="str">
        <f t="shared" si="51"/>
        <v/>
      </c>
      <c r="N256" s="78" t="str">
        <f t="shared" si="52"/>
        <v/>
      </c>
      <c r="O256" s="85" t="str">
        <f t="shared" si="41"/>
        <v/>
      </c>
      <c r="P256" s="88"/>
      <c r="Q256" s="86"/>
      <c r="R256" s="92"/>
      <c r="S256" s="112" t="str">
        <f t="shared" si="42"/>
        <v/>
      </c>
      <c r="T256" s="92"/>
      <c r="U256" s="112" t="str">
        <f t="shared" si="43"/>
        <v/>
      </c>
      <c r="V256" s="92"/>
      <c r="W256" s="112" t="str">
        <f t="shared" si="43"/>
        <v/>
      </c>
      <c r="X256" s="92"/>
      <c r="Y256" s="112" t="str">
        <f t="shared" si="43"/>
        <v/>
      </c>
      <c r="Z256" s="92"/>
      <c r="AA256" s="112" t="str">
        <f t="shared" si="43"/>
        <v/>
      </c>
      <c r="AB256" s="92"/>
      <c r="AC256" s="112" t="str">
        <f t="shared" si="44"/>
        <v/>
      </c>
      <c r="AD256" s="92"/>
      <c r="AE256" s="112" t="str">
        <f t="shared" si="45"/>
        <v/>
      </c>
      <c r="AF256" s="92"/>
      <c r="AG256" s="112" t="str">
        <f t="shared" si="46"/>
        <v/>
      </c>
      <c r="AH256" s="92"/>
      <c r="AI256" s="112" t="str">
        <f t="shared" si="47"/>
        <v/>
      </c>
      <c r="AJ256" s="92"/>
      <c r="AK256" s="112" t="str">
        <f t="shared" si="48"/>
        <v/>
      </c>
      <c r="AL256" s="82"/>
      <c r="AM256" s="119" t="str">
        <f t="shared" si="49"/>
        <v/>
      </c>
      <c r="AN256" s="119" t="str">
        <f t="shared" si="50"/>
        <v/>
      </c>
    </row>
    <row r="257" spans="2:40" ht="54.95" customHeight="1" x14ac:dyDescent="0.25">
      <c r="B257" s="84"/>
      <c r="C257" s="56">
        <v>253</v>
      </c>
      <c r="D257" s="71"/>
      <c r="E257" s="90"/>
      <c r="F257" s="62"/>
      <c r="G257" s="30"/>
      <c r="H257" s="76" t="str">
        <f>IFERROR(IF(G257="","",VLOOKUP(G257,Cli!$D$5:$E$1505,2,0)),"")</f>
        <v/>
      </c>
      <c r="I257" s="73"/>
      <c r="J257" s="62"/>
      <c r="K257" s="74"/>
      <c r="L257" s="74"/>
      <c r="M257" s="79" t="str">
        <f t="shared" si="51"/>
        <v/>
      </c>
      <c r="N257" s="78" t="str">
        <f t="shared" si="52"/>
        <v/>
      </c>
      <c r="O257" s="85" t="str">
        <f t="shared" si="41"/>
        <v/>
      </c>
      <c r="P257" s="88"/>
      <c r="Q257" s="86"/>
      <c r="R257" s="92"/>
      <c r="S257" s="112" t="str">
        <f t="shared" si="42"/>
        <v/>
      </c>
      <c r="T257" s="92"/>
      <c r="U257" s="112" t="str">
        <f t="shared" si="43"/>
        <v/>
      </c>
      <c r="V257" s="92"/>
      <c r="W257" s="112" t="str">
        <f t="shared" si="43"/>
        <v/>
      </c>
      <c r="X257" s="92"/>
      <c r="Y257" s="112" t="str">
        <f t="shared" si="43"/>
        <v/>
      </c>
      <c r="Z257" s="92"/>
      <c r="AA257" s="112" t="str">
        <f t="shared" si="43"/>
        <v/>
      </c>
      <c r="AB257" s="92"/>
      <c r="AC257" s="112" t="str">
        <f t="shared" si="44"/>
        <v/>
      </c>
      <c r="AD257" s="92"/>
      <c r="AE257" s="112" t="str">
        <f t="shared" si="45"/>
        <v/>
      </c>
      <c r="AF257" s="92"/>
      <c r="AG257" s="112" t="str">
        <f t="shared" si="46"/>
        <v/>
      </c>
      <c r="AH257" s="92"/>
      <c r="AI257" s="112" t="str">
        <f t="shared" si="47"/>
        <v/>
      </c>
      <c r="AJ257" s="92"/>
      <c r="AK257" s="112" t="str">
        <f t="shared" si="48"/>
        <v/>
      </c>
      <c r="AL257" s="82"/>
      <c r="AM257" s="119" t="str">
        <f t="shared" si="49"/>
        <v/>
      </c>
      <c r="AN257" s="119" t="str">
        <f t="shared" si="50"/>
        <v/>
      </c>
    </row>
    <row r="258" spans="2:40" ht="54.95" customHeight="1" x14ac:dyDescent="0.25">
      <c r="B258" s="84"/>
      <c r="C258" s="56">
        <v>254</v>
      </c>
      <c r="D258" s="71"/>
      <c r="E258" s="90"/>
      <c r="F258" s="62"/>
      <c r="G258" s="30"/>
      <c r="H258" s="76" t="str">
        <f>IFERROR(IF(G258="","",VLOOKUP(G258,Cli!$D$5:$E$1505,2,0)),"")</f>
        <v/>
      </c>
      <c r="I258" s="73"/>
      <c r="J258" s="62"/>
      <c r="K258" s="74"/>
      <c r="L258" s="74"/>
      <c r="M258" s="79" t="str">
        <f t="shared" si="51"/>
        <v/>
      </c>
      <c r="N258" s="78" t="str">
        <f t="shared" si="52"/>
        <v/>
      </c>
      <c r="O258" s="85" t="str">
        <f t="shared" si="41"/>
        <v/>
      </c>
      <c r="P258" s="88"/>
      <c r="Q258" s="86"/>
      <c r="R258" s="92"/>
      <c r="S258" s="112" t="str">
        <f t="shared" si="42"/>
        <v/>
      </c>
      <c r="T258" s="92"/>
      <c r="U258" s="112" t="str">
        <f t="shared" si="43"/>
        <v/>
      </c>
      <c r="V258" s="92"/>
      <c r="W258" s="112" t="str">
        <f t="shared" si="43"/>
        <v/>
      </c>
      <c r="X258" s="92"/>
      <c r="Y258" s="112" t="str">
        <f t="shared" si="43"/>
        <v/>
      </c>
      <c r="Z258" s="92"/>
      <c r="AA258" s="112" t="str">
        <f t="shared" si="43"/>
        <v/>
      </c>
      <c r="AB258" s="92"/>
      <c r="AC258" s="112" t="str">
        <f t="shared" si="44"/>
        <v/>
      </c>
      <c r="AD258" s="92"/>
      <c r="AE258" s="112" t="str">
        <f t="shared" si="45"/>
        <v/>
      </c>
      <c r="AF258" s="92"/>
      <c r="AG258" s="112" t="str">
        <f t="shared" si="46"/>
        <v/>
      </c>
      <c r="AH258" s="92"/>
      <c r="AI258" s="112" t="str">
        <f t="shared" si="47"/>
        <v/>
      </c>
      <c r="AJ258" s="92"/>
      <c r="AK258" s="112" t="str">
        <f t="shared" si="48"/>
        <v/>
      </c>
      <c r="AL258" s="82"/>
      <c r="AM258" s="119" t="str">
        <f t="shared" si="49"/>
        <v/>
      </c>
      <c r="AN258" s="119" t="str">
        <f t="shared" si="50"/>
        <v/>
      </c>
    </row>
    <row r="259" spans="2:40" ht="54.95" customHeight="1" x14ac:dyDescent="0.25">
      <c r="B259" s="84"/>
      <c r="C259" s="56">
        <v>255</v>
      </c>
      <c r="D259" s="71"/>
      <c r="E259" s="90"/>
      <c r="F259" s="62"/>
      <c r="G259" s="30"/>
      <c r="H259" s="76" t="str">
        <f>IFERROR(IF(G259="","",VLOOKUP(G259,Cli!$D$5:$E$1505,2,0)),"")</f>
        <v/>
      </c>
      <c r="I259" s="73"/>
      <c r="J259" s="62"/>
      <c r="K259" s="74"/>
      <c r="L259" s="74"/>
      <c r="M259" s="79" t="str">
        <f t="shared" si="51"/>
        <v/>
      </c>
      <c r="N259" s="78" t="str">
        <f t="shared" si="52"/>
        <v/>
      </c>
      <c r="O259" s="85" t="str">
        <f t="shared" si="41"/>
        <v/>
      </c>
      <c r="P259" s="88"/>
      <c r="Q259" s="86"/>
      <c r="R259" s="92"/>
      <c r="S259" s="112" t="str">
        <f t="shared" si="42"/>
        <v/>
      </c>
      <c r="T259" s="92"/>
      <c r="U259" s="112" t="str">
        <f t="shared" si="43"/>
        <v/>
      </c>
      <c r="V259" s="92"/>
      <c r="W259" s="112" t="str">
        <f t="shared" si="43"/>
        <v/>
      </c>
      <c r="X259" s="92"/>
      <c r="Y259" s="112" t="str">
        <f t="shared" si="43"/>
        <v/>
      </c>
      <c r="Z259" s="92"/>
      <c r="AA259" s="112" t="str">
        <f t="shared" si="43"/>
        <v/>
      </c>
      <c r="AB259" s="92"/>
      <c r="AC259" s="112" t="str">
        <f t="shared" si="44"/>
        <v/>
      </c>
      <c r="AD259" s="92"/>
      <c r="AE259" s="112" t="str">
        <f t="shared" si="45"/>
        <v/>
      </c>
      <c r="AF259" s="92"/>
      <c r="AG259" s="112" t="str">
        <f t="shared" si="46"/>
        <v/>
      </c>
      <c r="AH259" s="92"/>
      <c r="AI259" s="112" t="str">
        <f t="shared" si="47"/>
        <v/>
      </c>
      <c r="AJ259" s="92"/>
      <c r="AK259" s="112" t="str">
        <f t="shared" si="48"/>
        <v/>
      </c>
      <c r="AL259" s="82"/>
      <c r="AM259" s="119" t="str">
        <f t="shared" si="49"/>
        <v/>
      </c>
      <c r="AN259" s="119" t="str">
        <f t="shared" si="50"/>
        <v/>
      </c>
    </row>
    <row r="260" spans="2:40" ht="54.95" customHeight="1" x14ac:dyDescent="0.25">
      <c r="B260" s="84"/>
      <c r="C260" s="56">
        <v>256</v>
      </c>
      <c r="D260" s="71"/>
      <c r="E260" s="90"/>
      <c r="F260" s="62"/>
      <c r="G260" s="30"/>
      <c r="H260" s="76" t="str">
        <f>IFERROR(IF(G260="","",VLOOKUP(G260,Cli!$D$5:$E$1505,2,0)),"")</f>
        <v/>
      </c>
      <c r="I260" s="73"/>
      <c r="J260" s="62"/>
      <c r="K260" s="74"/>
      <c r="L260" s="74"/>
      <c r="M260" s="79" t="str">
        <f t="shared" si="51"/>
        <v/>
      </c>
      <c r="N260" s="78" t="str">
        <f t="shared" si="52"/>
        <v/>
      </c>
      <c r="O260" s="85" t="str">
        <f t="shared" si="41"/>
        <v/>
      </c>
      <c r="P260" s="88"/>
      <c r="Q260" s="86"/>
      <c r="R260" s="92"/>
      <c r="S260" s="112" t="str">
        <f t="shared" si="42"/>
        <v/>
      </c>
      <c r="T260" s="92"/>
      <c r="U260" s="112" t="str">
        <f t="shared" si="43"/>
        <v/>
      </c>
      <c r="V260" s="92"/>
      <c r="W260" s="112" t="str">
        <f t="shared" si="43"/>
        <v/>
      </c>
      <c r="X260" s="92"/>
      <c r="Y260" s="112" t="str">
        <f t="shared" si="43"/>
        <v/>
      </c>
      <c r="Z260" s="92"/>
      <c r="AA260" s="112" t="str">
        <f t="shared" si="43"/>
        <v/>
      </c>
      <c r="AB260" s="92"/>
      <c r="AC260" s="112" t="str">
        <f t="shared" si="44"/>
        <v/>
      </c>
      <c r="AD260" s="92"/>
      <c r="AE260" s="112" t="str">
        <f t="shared" si="45"/>
        <v/>
      </c>
      <c r="AF260" s="92"/>
      <c r="AG260" s="112" t="str">
        <f t="shared" si="46"/>
        <v/>
      </c>
      <c r="AH260" s="92"/>
      <c r="AI260" s="112" t="str">
        <f t="shared" si="47"/>
        <v/>
      </c>
      <c r="AJ260" s="92"/>
      <c r="AK260" s="112" t="str">
        <f t="shared" si="48"/>
        <v/>
      </c>
      <c r="AL260" s="82"/>
      <c r="AM260" s="119" t="str">
        <f t="shared" si="49"/>
        <v/>
      </c>
      <c r="AN260" s="119" t="str">
        <f t="shared" si="50"/>
        <v/>
      </c>
    </row>
    <row r="261" spans="2:40" ht="54.95" customHeight="1" x14ac:dyDescent="0.25">
      <c r="B261" s="84"/>
      <c r="C261" s="56">
        <v>257</v>
      </c>
      <c r="D261" s="71"/>
      <c r="E261" s="90"/>
      <c r="F261" s="62"/>
      <c r="G261" s="30"/>
      <c r="H261" s="76" t="str">
        <f>IFERROR(IF(G261="","",VLOOKUP(G261,Cli!$D$5:$E$1505,2,0)),"")</f>
        <v/>
      </c>
      <c r="I261" s="73"/>
      <c r="J261" s="62"/>
      <c r="K261" s="74"/>
      <c r="L261" s="74"/>
      <c r="M261" s="79" t="str">
        <f t="shared" si="51"/>
        <v/>
      </c>
      <c r="N261" s="78" t="str">
        <f t="shared" si="52"/>
        <v/>
      </c>
      <c r="O261" s="85" t="str">
        <f t="shared" si="41"/>
        <v/>
      </c>
      <c r="P261" s="88"/>
      <c r="Q261" s="86"/>
      <c r="R261" s="92"/>
      <c r="S261" s="112" t="str">
        <f t="shared" si="42"/>
        <v/>
      </c>
      <c r="T261" s="92"/>
      <c r="U261" s="112" t="str">
        <f t="shared" si="43"/>
        <v/>
      </c>
      <c r="V261" s="92"/>
      <c r="W261" s="112" t="str">
        <f t="shared" si="43"/>
        <v/>
      </c>
      <c r="X261" s="92"/>
      <c r="Y261" s="112" t="str">
        <f t="shared" si="43"/>
        <v/>
      </c>
      <c r="Z261" s="92"/>
      <c r="AA261" s="112" t="str">
        <f t="shared" ref="AA261" si="53">IF(Z261="","",Y261+(Y261*Z261))</f>
        <v/>
      </c>
      <c r="AB261" s="92"/>
      <c r="AC261" s="112" t="str">
        <f t="shared" si="44"/>
        <v/>
      </c>
      <c r="AD261" s="92"/>
      <c r="AE261" s="112" t="str">
        <f t="shared" si="45"/>
        <v/>
      </c>
      <c r="AF261" s="92"/>
      <c r="AG261" s="112" t="str">
        <f t="shared" si="46"/>
        <v/>
      </c>
      <c r="AH261" s="92"/>
      <c r="AI261" s="112" t="str">
        <f t="shared" si="47"/>
        <v/>
      </c>
      <c r="AJ261" s="92"/>
      <c r="AK261" s="112" t="str">
        <f t="shared" si="48"/>
        <v/>
      </c>
      <c r="AL261" s="82"/>
      <c r="AM261" s="119" t="str">
        <f t="shared" si="49"/>
        <v/>
      </c>
      <c r="AN261" s="119" t="str">
        <f t="shared" si="50"/>
        <v/>
      </c>
    </row>
    <row r="262" spans="2:40" ht="54.95" customHeight="1" x14ac:dyDescent="0.25">
      <c r="B262" s="84"/>
      <c r="C262" s="56">
        <v>258</v>
      </c>
      <c r="D262" s="71"/>
      <c r="E262" s="90"/>
      <c r="F262" s="62"/>
      <c r="G262" s="30"/>
      <c r="H262" s="76" t="str">
        <f>IFERROR(IF(G262="","",VLOOKUP(G262,Cli!$D$5:$E$1505,2,0)),"")</f>
        <v/>
      </c>
      <c r="I262" s="73"/>
      <c r="J262" s="62"/>
      <c r="K262" s="74"/>
      <c r="L262" s="74"/>
      <c r="M262" s="79" t="str">
        <f t="shared" si="51"/>
        <v/>
      </c>
      <c r="N262" s="78" t="str">
        <f t="shared" si="52"/>
        <v/>
      </c>
      <c r="O262" s="85" t="str">
        <f t="shared" ref="O262:O325" si="54">IF(N262="","",IF(P262="",IF(N262=0,"Vencido","Ativo"),IF(P262="Sim",IF(N262=0,"Renovado","Ativo"),IF(P262="Não",IF(N262=0,"Vencido","Ativo")))))</f>
        <v/>
      </c>
      <c r="P262" s="88"/>
      <c r="Q262" s="86"/>
      <c r="R262" s="92"/>
      <c r="S262" s="112" t="str">
        <f t="shared" ref="S262:S325" si="55">IF(R262="","",I262+(I262*R262))</f>
        <v/>
      </c>
      <c r="T262" s="92"/>
      <c r="U262" s="112" t="str">
        <f t="shared" ref="U262:AA325" si="56">IF(T262="","",S262+(S262*T262))</f>
        <v/>
      </c>
      <c r="V262" s="92"/>
      <c r="W262" s="112" t="str">
        <f t="shared" si="56"/>
        <v/>
      </c>
      <c r="X262" s="92"/>
      <c r="Y262" s="112" t="str">
        <f t="shared" si="56"/>
        <v/>
      </c>
      <c r="Z262" s="92"/>
      <c r="AA262" s="112" t="str">
        <f t="shared" si="56"/>
        <v/>
      </c>
      <c r="AB262" s="92"/>
      <c r="AC262" s="112" t="str">
        <f t="shared" ref="AC262:AC325" si="57">IF(AB262="","",AA262+(AA262*AB262))</f>
        <v/>
      </c>
      <c r="AD262" s="92"/>
      <c r="AE262" s="112" t="str">
        <f t="shared" ref="AE262:AE325" si="58">IF(AD262="","",AC262+(AC262*AD262))</f>
        <v/>
      </c>
      <c r="AF262" s="92"/>
      <c r="AG262" s="112" t="str">
        <f t="shared" ref="AG262:AG325" si="59">IF(AF262="","",AE262+(AE262*AF262))</f>
        <v/>
      </c>
      <c r="AH262" s="92"/>
      <c r="AI262" s="112" t="str">
        <f t="shared" ref="AI262:AI325" si="60">IF(AH262="","",AG262+(AG262*AH262))</f>
        <v/>
      </c>
      <c r="AJ262" s="92"/>
      <c r="AK262" s="112" t="str">
        <f t="shared" ref="AK262:AK325" si="61">IF(AJ262="","",AI262+(AI262*AJ262))</f>
        <v/>
      </c>
      <c r="AL262" s="82"/>
      <c r="AM262" s="119" t="str">
        <f t="shared" ref="AM262:AM325" si="62">IFERROR(IF(D262="","",MONTH(D262)),0)</f>
        <v/>
      </c>
      <c r="AN262" s="119" t="str">
        <f t="shared" ref="AN262:AN325" si="63">IF(D262="","",YEAR(D262))</f>
        <v/>
      </c>
    </row>
    <row r="263" spans="2:40" ht="54.95" customHeight="1" x14ac:dyDescent="0.25">
      <c r="B263" s="84"/>
      <c r="C263" s="56">
        <v>259</v>
      </c>
      <c r="D263" s="71"/>
      <c r="E263" s="90"/>
      <c r="F263" s="62"/>
      <c r="G263" s="30"/>
      <c r="H263" s="76" t="str">
        <f>IFERROR(IF(G263="","",VLOOKUP(G263,Cli!$D$5:$E$1505,2,0)),"")</f>
        <v/>
      </c>
      <c r="I263" s="73"/>
      <c r="J263" s="62"/>
      <c r="K263" s="74"/>
      <c r="L263" s="74"/>
      <c r="M263" s="79" t="str">
        <f t="shared" si="51"/>
        <v/>
      </c>
      <c r="N263" s="78" t="str">
        <f t="shared" si="52"/>
        <v/>
      </c>
      <c r="O263" s="85" t="str">
        <f t="shared" si="54"/>
        <v/>
      </c>
      <c r="P263" s="88"/>
      <c r="Q263" s="86"/>
      <c r="R263" s="92"/>
      <c r="S263" s="112" t="str">
        <f t="shared" si="55"/>
        <v/>
      </c>
      <c r="T263" s="92"/>
      <c r="U263" s="112" t="str">
        <f t="shared" si="56"/>
        <v/>
      </c>
      <c r="V263" s="92"/>
      <c r="W263" s="112" t="str">
        <f t="shared" si="56"/>
        <v/>
      </c>
      <c r="X263" s="92"/>
      <c r="Y263" s="112" t="str">
        <f t="shared" si="56"/>
        <v/>
      </c>
      <c r="Z263" s="92"/>
      <c r="AA263" s="112" t="str">
        <f t="shared" si="56"/>
        <v/>
      </c>
      <c r="AB263" s="92"/>
      <c r="AC263" s="112" t="str">
        <f t="shared" si="57"/>
        <v/>
      </c>
      <c r="AD263" s="92"/>
      <c r="AE263" s="112" t="str">
        <f t="shared" si="58"/>
        <v/>
      </c>
      <c r="AF263" s="92"/>
      <c r="AG263" s="112" t="str">
        <f t="shared" si="59"/>
        <v/>
      </c>
      <c r="AH263" s="92"/>
      <c r="AI263" s="112" t="str">
        <f t="shared" si="60"/>
        <v/>
      </c>
      <c r="AJ263" s="92"/>
      <c r="AK263" s="112" t="str">
        <f t="shared" si="61"/>
        <v/>
      </c>
      <c r="AL263" s="82"/>
      <c r="AM263" s="119" t="str">
        <f t="shared" si="62"/>
        <v/>
      </c>
      <c r="AN263" s="119" t="str">
        <f t="shared" si="63"/>
        <v/>
      </c>
    </row>
    <row r="264" spans="2:40" ht="54.95" customHeight="1" x14ac:dyDescent="0.25">
      <c r="B264" s="84"/>
      <c r="C264" s="56">
        <v>260</v>
      </c>
      <c r="D264" s="71"/>
      <c r="E264" s="90"/>
      <c r="F264" s="62"/>
      <c r="G264" s="30"/>
      <c r="H264" s="76" t="str">
        <f>IFERROR(IF(G264="","",VLOOKUP(G264,Cli!$D$5:$E$1505,2,0)),"")</f>
        <v/>
      </c>
      <c r="I264" s="73"/>
      <c r="J264" s="62"/>
      <c r="K264" s="74"/>
      <c r="L264" s="74"/>
      <c r="M264" s="79" t="str">
        <f t="shared" ref="M264:M327" si="64">IF(L264="","",L264-K264)</f>
        <v/>
      </c>
      <c r="N264" s="78" t="str">
        <f t="shared" ref="N264:N327" si="65">IF(L264="","",IF($M$3&gt;=L264,0,L264-$M$3))</f>
        <v/>
      </c>
      <c r="O264" s="85" t="str">
        <f t="shared" si="54"/>
        <v/>
      </c>
      <c r="P264" s="88"/>
      <c r="Q264" s="86"/>
      <c r="R264" s="92"/>
      <c r="S264" s="112" t="str">
        <f t="shared" si="55"/>
        <v/>
      </c>
      <c r="T264" s="92"/>
      <c r="U264" s="112" t="str">
        <f t="shared" si="56"/>
        <v/>
      </c>
      <c r="V264" s="92"/>
      <c r="W264" s="112" t="str">
        <f t="shared" si="56"/>
        <v/>
      </c>
      <c r="X264" s="92"/>
      <c r="Y264" s="112" t="str">
        <f t="shared" si="56"/>
        <v/>
      </c>
      <c r="Z264" s="92"/>
      <c r="AA264" s="112" t="str">
        <f t="shared" si="56"/>
        <v/>
      </c>
      <c r="AB264" s="92"/>
      <c r="AC264" s="112" t="str">
        <f t="shared" si="57"/>
        <v/>
      </c>
      <c r="AD264" s="92"/>
      <c r="AE264" s="112" t="str">
        <f t="shared" si="58"/>
        <v/>
      </c>
      <c r="AF264" s="92"/>
      <c r="AG264" s="112" t="str">
        <f t="shared" si="59"/>
        <v/>
      </c>
      <c r="AH264" s="92"/>
      <c r="AI264" s="112" t="str">
        <f t="shared" si="60"/>
        <v/>
      </c>
      <c r="AJ264" s="92"/>
      <c r="AK264" s="112" t="str">
        <f t="shared" si="61"/>
        <v/>
      </c>
      <c r="AL264" s="82"/>
      <c r="AM264" s="119" t="str">
        <f t="shared" si="62"/>
        <v/>
      </c>
      <c r="AN264" s="119" t="str">
        <f t="shared" si="63"/>
        <v/>
      </c>
    </row>
    <row r="265" spans="2:40" ht="54.95" customHeight="1" x14ac:dyDescent="0.25">
      <c r="B265" s="84"/>
      <c r="C265" s="56">
        <v>261</v>
      </c>
      <c r="D265" s="71"/>
      <c r="E265" s="90"/>
      <c r="F265" s="62"/>
      <c r="G265" s="30"/>
      <c r="H265" s="76" t="str">
        <f>IFERROR(IF(G265="","",VLOOKUP(G265,Cli!$D$5:$E$1505,2,0)),"")</f>
        <v/>
      </c>
      <c r="I265" s="73"/>
      <c r="J265" s="62"/>
      <c r="K265" s="74"/>
      <c r="L265" s="74"/>
      <c r="M265" s="79" t="str">
        <f t="shared" si="64"/>
        <v/>
      </c>
      <c r="N265" s="78" t="str">
        <f t="shared" si="65"/>
        <v/>
      </c>
      <c r="O265" s="85" t="str">
        <f t="shared" si="54"/>
        <v/>
      </c>
      <c r="P265" s="88"/>
      <c r="Q265" s="86"/>
      <c r="R265" s="92"/>
      <c r="S265" s="112" t="str">
        <f t="shared" si="55"/>
        <v/>
      </c>
      <c r="T265" s="92"/>
      <c r="U265" s="112" t="str">
        <f t="shared" si="56"/>
        <v/>
      </c>
      <c r="V265" s="92"/>
      <c r="W265" s="112" t="str">
        <f t="shared" si="56"/>
        <v/>
      </c>
      <c r="X265" s="92"/>
      <c r="Y265" s="112" t="str">
        <f t="shared" si="56"/>
        <v/>
      </c>
      <c r="Z265" s="92"/>
      <c r="AA265" s="112" t="str">
        <f t="shared" si="56"/>
        <v/>
      </c>
      <c r="AB265" s="92"/>
      <c r="AC265" s="112" t="str">
        <f t="shared" si="57"/>
        <v/>
      </c>
      <c r="AD265" s="92"/>
      <c r="AE265" s="112" t="str">
        <f t="shared" si="58"/>
        <v/>
      </c>
      <c r="AF265" s="92"/>
      <c r="AG265" s="112" t="str">
        <f t="shared" si="59"/>
        <v/>
      </c>
      <c r="AH265" s="92"/>
      <c r="AI265" s="112" t="str">
        <f t="shared" si="60"/>
        <v/>
      </c>
      <c r="AJ265" s="92"/>
      <c r="AK265" s="112" t="str">
        <f t="shared" si="61"/>
        <v/>
      </c>
      <c r="AL265" s="82"/>
      <c r="AM265" s="119" t="str">
        <f t="shared" si="62"/>
        <v/>
      </c>
      <c r="AN265" s="119" t="str">
        <f t="shared" si="63"/>
        <v/>
      </c>
    </row>
    <row r="266" spans="2:40" ht="54.95" customHeight="1" x14ac:dyDescent="0.25">
      <c r="B266" s="84"/>
      <c r="C266" s="56">
        <v>262</v>
      </c>
      <c r="D266" s="71"/>
      <c r="E266" s="90"/>
      <c r="F266" s="62"/>
      <c r="G266" s="30"/>
      <c r="H266" s="76" t="str">
        <f>IFERROR(IF(G266="","",VLOOKUP(G266,Cli!$D$5:$E$1505,2,0)),"")</f>
        <v/>
      </c>
      <c r="I266" s="73"/>
      <c r="J266" s="62"/>
      <c r="K266" s="74"/>
      <c r="L266" s="74"/>
      <c r="M266" s="79" t="str">
        <f t="shared" si="64"/>
        <v/>
      </c>
      <c r="N266" s="78" t="str">
        <f t="shared" si="65"/>
        <v/>
      </c>
      <c r="O266" s="85" t="str">
        <f t="shared" si="54"/>
        <v/>
      </c>
      <c r="P266" s="88"/>
      <c r="Q266" s="86"/>
      <c r="R266" s="92"/>
      <c r="S266" s="112" t="str">
        <f t="shared" si="55"/>
        <v/>
      </c>
      <c r="T266" s="92"/>
      <c r="U266" s="112" t="str">
        <f t="shared" si="56"/>
        <v/>
      </c>
      <c r="V266" s="92"/>
      <c r="W266" s="112" t="str">
        <f t="shared" si="56"/>
        <v/>
      </c>
      <c r="X266" s="92"/>
      <c r="Y266" s="112" t="str">
        <f t="shared" si="56"/>
        <v/>
      </c>
      <c r="Z266" s="92"/>
      <c r="AA266" s="112" t="str">
        <f t="shared" si="56"/>
        <v/>
      </c>
      <c r="AB266" s="92"/>
      <c r="AC266" s="112" t="str">
        <f t="shared" si="57"/>
        <v/>
      </c>
      <c r="AD266" s="92"/>
      <c r="AE266" s="112" t="str">
        <f t="shared" si="58"/>
        <v/>
      </c>
      <c r="AF266" s="92"/>
      <c r="AG266" s="112" t="str">
        <f t="shared" si="59"/>
        <v/>
      </c>
      <c r="AH266" s="92"/>
      <c r="AI266" s="112" t="str">
        <f t="shared" si="60"/>
        <v/>
      </c>
      <c r="AJ266" s="92"/>
      <c r="AK266" s="112" t="str">
        <f t="shared" si="61"/>
        <v/>
      </c>
      <c r="AL266" s="82"/>
      <c r="AM266" s="119" t="str">
        <f t="shared" si="62"/>
        <v/>
      </c>
      <c r="AN266" s="119" t="str">
        <f t="shared" si="63"/>
        <v/>
      </c>
    </row>
    <row r="267" spans="2:40" ht="54.95" customHeight="1" x14ac:dyDescent="0.25">
      <c r="B267" s="84"/>
      <c r="C267" s="56">
        <v>263</v>
      </c>
      <c r="D267" s="71"/>
      <c r="E267" s="90"/>
      <c r="F267" s="62"/>
      <c r="G267" s="30"/>
      <c r="H267" s="76" t="str">
        <f>IFERROR(IF(G267="","",VLOOKUP(G267,Cli!$D$5:$E$1505,2,0)),"")</f>
        <v/>
      </c>
      <c r="I267" s="73"/>
      <c r="J267" s="62"/>
      <c r="K267" s="74"/>
      <c r="L267" s="74"/>
      <c r="M267" s="79" t="str">
        <f t="shared" si="64"/>
        <v/>
      </c>
      <c r="N267" s="78" t="str">
        <f t="shared" si="65"/>
        <v/>
      </c>
      <c r="O267" s="85" t="str">
        <f t="shared" si="54"/>
        <v/>
      </c>
      <c r="P267" s="88"/>
      <c r="Q267" s="86"/>
      <c r="R267" s="92"/>
      <c r="S267" s="112" t="str">
        <f t="shared" si="55"/>
        <v/>
      </c>
      <c r="T267" s="92"/>
      <c r="U267" s="112" t="str">
        <f t="shared" si="56"/>
        <v/>
      </c>
      <c r="V267" s="92"/>
      <c r="W267" s="112" t="str">
        <f t="shared" si="56"/>
        <v/>
      </c>
      <c r="X267" s="92"/>
      <c r="Y267" s="112" t="str">
        <f t="shared" si="56"/>
        <v/>
      </c>
      <c r="Z267" s="92"/>
      <c r="AA267" s="112" t="str">
        <f t="shared" si="56"/>
        <v/>
      </c>
      <c r="AB267" s="92"/>
      <c r="AC267" s="112" t="str">
        <f t="shared" si="57"/>
        <v/>
      </c>
      <c r="AD267" s="92"/>
      <c r="AE267" s="112" t="str">
        <f t="shared" si="58"/>
        <v/>
      </c>
      <c r="AF267" s="92"/>
      <c r="AG267" s="112" t="str">
        <f t="shared" si="59"/>
        <v/>
      </c>
      <c r="AH267" s="92"/>
      <c r="AI267" s="112" t="str">
        <f t="shared" si="60"/>
        <v/>
      </c>
      <c r="AJ267" s="92"/>
      <c r="AK267" s="112" t="str">
        <f t="shared" si="61"/>
        <v/>
      </c>
      <c r="AL267" s="82"/>
      <c r="AM267" s="119" t="str">
        <f t="shared" si="62"/>
        <v/>
      </c>
      <c r="AN267" s="119" t="str">
        <f t="shared" si="63"/>
        <v/>
      </c>
    </row>
    <row r="268" spans="2:40" ht="54.95" customHeight="1" x14ac:dyDescent="0.25">
      <c r="B268" s="84"/>
      <c r="C268" s="56">
        <v>264</v>
      </c>
      <c r="D268" s="71"/>
      <c r="E268" s="90"/>
      <c r="F268" s="62"/>
      <c r="G268" s="30"/>
      <c r="H268" s="76" t="str">
        <f>IFERROR(IF(G268="","",VLOOKUP(G268,Cli!$D$5:$E$1505,2,0)),"")</f>
        <v/>
      </c>
      <c r="I268" s="73"/>
      <c r="J268" s="62"/>
      <c r="K268" s="74"/>
      <c r="L268" s="74"/>
      <c r="M268" s="79" t="str">
        <f t="shared" si="64"/>
        <v/>
      </c>
      <c r="N268" s="78" t="str">
        <f t="shared" si="65"/>
        <v/>
      </c>
      <c r="O268" s="85" t="str">
        <f t="shared" si="54"/>
        <v/>
      </c>
      <c r="P268" s="88"/>
      <c r="Q268" s="86"/>
      <c r="R268" s="92"/>
      <c r="S268" s="112" t="str">
        <f t="shared" si="55"/>
        <v/>
      </c>
      <c r="T268" s="92"/>
      <c r="U268" s="112" t="str">
        <f t="shared" si="56"/>
        <v/>
      </c>
      <c r="V268" s="92"/>
      <c r="W268" s="112" t="str">
        <f t="shared" si="56"/>
        <v/>
      </c>
      <c r="X268" s="92"/>
      <c r="Y268" s="112" t="str">
        <f t="shared" si="56"/>
        <v/>
      </c>
      <c r="Z268" s="92"/>
      <c r="AA268" s="112" t="str">
        <f t="shared" si="56"/>
        <v/>
      </c>
      <c r="AB268" s="92"/>
      <c r="AC268" s="112" t="str">
        <f t="shared" si="57"/>
        <v/>
      </c>
      <c r="AD268" s="92"/>
      <c r="AE268" s="112" t="str">
        <f t="shared" si="58"/>
        <v/>
      </c>
      <c r="AF268" s="92"/>
      <c r="AG268" s="112" t="str">
        <f t="shared" si="59"/>
        <v/>
      </c>
      <c r="AH268" s="92"/>
      <c r="AI268" s="112" t="str">
        <f t="shared" si="60"/>
        <v/>
      </c>
      <c r="AJ268" s="92"/>
      <c r="AK268" s="112" t="str">
        <f t="shared" si="61"/>
        <v/>
      </c>
      <c r="AL268" s="82"/>
      <c r="AM268" s="119" t="str">
        <f t="shared" si="62"/>
        <v/>
      </c>
      <c r="AN268" s="119" t="str">
        <f t="shared" si="63"/>
        <v/>
      </c>
    </row>
    <row r="269" spans="2:40" ht="54.95" customHeight="1" x14ac:dyDescent="0.25">
      <c r="B269" s="84"/>
      <c r="C269" s="56">
        <v>265</v>
      </c>
      <c r="D269" s="71"/>
      <c r="E269" s="90"/>
      <c r="F269" s="62"/>
      <c r="G269" s="30"/>
      <c r="H269" s="76" t="str">
        <f>IFERROR(IF(G269="","",VLOOKUP(G269,Cli!$D$5:$E$1505,2,0)),"")</f>
        <v/>
      </c>
      <c r="I269" s="73"/>
      <c r="J269" s="62"/>
      <c r="K269" s="74"/>
      <c r="L269" s="74"/>
      <c r="M269" s="79" t="str">
        <f t="shared" si="64"/>
        <v/>
      </c>
      <c r="N269" s="78" t="str">
        <f t="shared" si="65"/>
        <v/>
      </c>
      <c r="O269" s="85" t="str">
        <f t="shared" si="54"/>
        <v/>
      </c>
      <c r="P269" s="88"/>
      <c r="Q269" s="86"/>
      <c r="R269" s="92"/>
      <c r="S269" s="112" t="str">
        <f t="shared" si="55"/>
        <v/>
      </c>
      <c r="T269" s="92"/>
      <c r="U269" s="112" t="str">
        <f t="shared" si="56"/>
        <v/>
      </c>
      <c r="V269" s="92"/>
      <c r="W269" s="112" t="str">
        <f t="shared" si="56"/>
        <v/>
      </c>
      <c r="X269" s="92"/>
      <c r="Y269" s="112" t="str">
        <f t="shared" si="56"/>
        <v/>
      </c>
      <c r="Z269" s="92"/>
      <c r="AA269" s="112" t="str">
        <f t="shared" si="56"/>
        <v/>
      </c>
      <c r="AB269" s="92"/>
      <c r="AC269" s="112" t="str">
        <f t="shared" si="57"/>
        <v/>
      </c>
      <c r="AD269" s="92"/>
      <c r="AE269" s="112" t="str">
        <f t="shared" si="58"/>
        <v/>
      </c>
      <c r="AF269" s="92"/>
      <c r="AG269" s="112" t="str">
        <f t="shared" si="59"/>
        <v/>
      </c>
      <c r="AH269" s="92"/>
      <c r="AI269" s="112" t="str">
        <f t="shared" si="60"/>
        <v/>
      </c>
      <c r="AJ269" s="92"/>
      <c r="AK269" s="112" t="str">
        <f t="shared" si="61"/>
        <v/>
      </c>
      <c r="AL269" s="82"/>
      <c r="AM269" s="119" t="str">
        <f t="shared" si="62"/>
        <v/>
      </c>
      <c r="AN269" s="119" t="str">
        <f t="shared" si="63"/>
        <v/>
      </c>
    </row>
    <row r="270" spans="2:40" ht="54.95" customHeight="1" x14ac:dyDescent="0.25">
      <c r="B270" s="84"/>
      <c r="C270" s="56">
        <v>266</v>
      </c>
      <c r="D270" s="71"/>
      <c r="E270" s="90"/>
      <c r="F270" s="62"/>
      <c r="G270" s="30"/>
      <c r="H270" s="76" t="str">
        <f>IFERROR(IF(G270="","",VLOOKUP(G270,Cli!$D$5:$E$1505,2,0)),"")</f>
        <v/>
      </c>
      <c r="I270" s="73"/>
      <c r="J270" s="62"/>
      <c r="K270" s="74"/>
      <c r="L270" s="74"/>
      <c r="M270" s="79" t="str">
        <f t="shared" si="64"/>
        <v/>
      </c>
      <c r="N270" s="78" t="str">
        <f t="shared" si="65"/>
        <v/>
      </c>
      <c r="O270" s="85" t="str">
        <f t="shared" si="54"/>
        <v/>
      </c>
      <c r="P270" s="88"/>
      <c r="Q270" s="86"/>
      <c r="R270" s="92"/>
      <c r="S270" s="112" t="str">
        <f t="shared" si="55"/>
        <v/>
      </c>
      <c r="T270" s="92"/>
      <c r="U270" s="112" t="str">
        <f t="shared" si="56"/>
        <v/>
      </c>
      <c r="V270" s="92"/>
      <c r="W270" s="112" t="str">
        <f t="shared" si="56"/>
        <v/>
      </c>
      <c r="X270" s="92"/>
      <c r="Y270" s="112" t="str">
        <f t="shared" si="56"/>
        <v/>
      </c>
      <c r="Z270" s="92"/>
      <c r="AA270" s="112" t="str">
        <f t="shared" si="56"/>
        <v/>
      </c>
      <c r="AB270" s="92"/>
      <c r="AC270" s="112" t="str">
        <f t="shared" si="57"/>
        <v/>
      </c>
      <c r="AD270" s="92"/>
      <c r="AE270" s="112" t="str">
        <f t="shared" si="58"/>
        <v/>
      </c>
      <c r="AF270" s="92"/>
      <c r="AG270" s="112" t="str">
        <f t="shared" si="59"/>
        <v/>
      </c>
      <c r="AH270" s="92"/>
      <c r="AI270" s="112" t="str">
        <f t="shared" si="60"/>
        <v/>
      </c>
      <c r="AJ270" s="92"/>
      <c r="AK270" s="112" t="str">
        <f t="shared" si="61"/>
        <v/>
      </c>
      <c r="AL270" s="82"/>
      <c r="AM270" s="119" t="str">
        <f t="shared" si="62"/>
        <v/>
      </c>
      <c r="AN270" s="119" t="str">
        <f t="shared" si="63"/>
        <v/>
      </c>
    </row>
    <row r="271" spans="2:40" ht="54.95" customHeight="1" x14ac:dyDescent="0.25">
      <c r="B271" s="84"/>
      <c r="C271" s="56">
        <v>267</v>
      </c>
      <c r="D271" s="71"/>
      <c r="E271" s="90"/>
      <c r="F271" s="62"/>
      <c r="G271" s="30"/>
      <c r="H271" s="76" t="str">
        <f>IFERROR(IF(G271="","",VLOOKUP(G271,Cli!$D$5:$E$1505,2,0)),"")</f>
        <v/>
      </c>
      <c r="I271" s="73"/>
      <c r="J271" s="62"/>
      <c r="K271" s="74"/>
      <c r="L271" s="74"/>
      <c r="M271" s="79" t="str">
        <f t="shared" si="64"/>
        <v/>
      </c>
      <c r="N271" s="78" t="str">
        <f t="shared" si="65"/>
        <v/>
      </c>
      <c r="O271" s="85" t="str">
        <f t="shared" si="54"/>
        <v/>
      </c>
      <c r="P271" s="88"/>
      <c r="Q271" s="86"/>
      <c r="R271" s="92"/>
      <c r="S271" s="112" t="str">
        <f t="shared" si="55"/>
        <v/>
      </c>
      <c r="T271" s="92"/>
      <c r="U271" s="112" t="str">
        <f t="shared" si="56"/>
        <v/>
      </c>
      <c r="V271" s="92"/>
      <c r="W271" s="112" t="str">
        <f t="shared" si="56"/>
        <v/>
      </c>
      <c r="X271" s="92"/>
      <c r="Y271" s="112" t="str">
        <f t="shared" si="56"/>
        <v/>
      </c>
      <c r="Z271" s="92"/>
      <c r="AA271" s="112" t="str">
        <f t="shared" si="56"/>
        <v/>
      </c>
      <c r="AB271" s="92"/>
      <c r="AC271" s="112" t="str">
        <f t="shared" si="57"/>
        <v/>
      </c>
      <c r="AD271" s="92"/>
      <c r="AE271" s="112" t="str">
        <f t="shared" si="58"/>
        <v/>
      </c>
      <c r="AF271" s="92"/>
      <c r="AG271" s="112" t="str">
        <f t="shared" si="59"/>
        <v/>
      </c>
      <c r="AH271" s="92"/>
      <c r="AI271" s="112" t="str">
        <f t="shared" si="60"/>
        <v/>
      </c>
      <c r="AJ271" s="92"/>
      <c r="AK271" s="112" t="str">
        <f t="shared" si="61"/>
        <v/>
      </c>
      <c r="AL271" s="82"/>
      <c r="AM271" s="119" t="str">
        <f t="shared" si="62"/>
        <v/>
      </c>
      <c r="AN271" s="119" t="str">
        <f t="shared" si="63"/>
        <v/>
      </c>
    </row>
    <row r="272" spans="2:40" ht="54.95" customHeight="1" x14ac:dyDescent="0.25">
      <c r="B272" s="84"/>
      <c r="C272" s="56">
        <v>268</v>
      </c>
      <c r="D272" s="71"/>
      <c r="E272" s="90"/>
      <c r="F272" s="62"/>
      <c r="G272" s="30"/>
      <c r="H272" s="76" t="str">
        <f>IFERROR(IF(G272="","",VLOOKUP(G272,Cli!$D$5:$E$1505,2,0)),"")</f>
        <v/>
      </c>
      <c r="I272" s="73"/>
      <c r="J272" s="62"/>
      <c r="K272" s="74"/>
      <c r="L272" s="74"/>
      <c r="M272" s="79" t="str">
        <f t="shared" si="64"/>
        <v/>
      </c>
      <c r="N272" s="78" t="str">
        <f t="shared" si="65"/>
        <v/>
      </c>
      <c r="O272" s="85" t="str">
        <f t="shared" si="54"/>
        <v/>
      </c>
      <c r="P272" s="88"/>
      <c r="Q272" s="86"/>
      <c r="R272" s="92"/>
      <c r="S272" s="112" t="str">
        <f t="shared" si="55"/>
        <v/>
      </c>
      <c r="T272" s="92"/>
      <c r="U272" s="112" t="str">
        <f t="shared" si="56"/>
        <v/>
      </c>
      <c r="V272" s="92"/>
      <c r="W272" s="112" t="str">
        <f t="shared" si="56"/>
        <v/>
      </c>
      <c r="X272" s="92"/>
      <c r="Y272" s="112" t="str">
        <f t="shared" si="56"/>
        <v/>
      </c>
      <c r="Z272" s="92"/>
      <c r="AA272" s="112" t="str">
        <f t="shared" si="56"/>
        <v/>
      </c>
      <c r="AB272" s="92"/>
      <c r="AC272" s="112" t="str">
        <f t="shared" si="57"/>
        <v/>
      </c>
      <c r="AD272" s="92"/>
      <c r="AE272" s="112" t="str">
        <f t="shared" si="58"/>
        <v/>
      </c>
      <c r="AF272" s="92"/>
      <c r="AG272" s="112" t="str">
        <f t="shared" si="59"/>
        <v/>
      </c>
      <c r="AH272" s="92"/>
      <c r="AI272" s="112" t="str">
        <f t="shared" si="60"/>
        <v/>
      </c>
      <c r="AJ272" s="92"/>
      <c r="AK272" s="112" t="str">
        <f t="shared" si="61"/>
        <v/>
      </c>
      <c r="AL272" s="82"/>
      <c r="AM272" s="119" t="str">
        <f t="shared" si="62"/>
        <v/>
      </c>
      <c r="AN272" s="119" t="str">
        <f t="shared" si="63"/>
        <v/>
      </c>
    </row>
    <row r="273" spans="2:40" ht="54.95" customHeight="1" x14ac:dyDescent="0.25">
      <c r="B273" s="84"/>
      <c r="C273" s="56">
        <v>269</v>
      </c>
      <c r="D273" s="71"/>
      <c r="E273" s="90"/>
      <c r="F273" s="62"/>
      <c r="G273" s="30"/>
      <c r="H273" s="76" t="str">
        <f>IFERROR(IF(G273="","",VLOOKUP(G273,Cli!$D$5:$E$1505,2,0)),"")</f>
        <v/>
      </c>
      <c r="I273" s="73"/>
      <c r="J273" s="62"/>
      <c r="K273" s="74"/>
      <c r="L273" s="74"/>
      <c r="M273" s="79" t="str">
        <f t="shared" si="64"/>
        <v/>
      </c>
      <c r="N273" s="78" t="str">
        <f t="shared" si="65"/>
        <v/>
      </c>
      <c r="O273" s="85" t="str">
        <f t="shared" si="54"/>
        <v/>
      </c>
      <c r="P273" s="88"/>
      <c r="Q273" s="86"/>
      <c r="R273" s="92"/>
      <c r="S273" s="112" t="str">
        <f t="shared" si="55"/>
        <v/>
      </c>
      <c r="T273" s="92"/>
      <c r="U273" s="112" t="str">
        <f t="shared" si="56"/>
        <v/>
      </c>
      <c r="V273" s="92"/>
      <c r="W273" s="112" t="str">
        <f t="shared" si="56"/>
        <v/>
      </c>
      <c r="X273" s="92"/>
      <c r="Y273" s="112" t="str">
        <f t="shared" si="56"/>
        <v/>
      </c>
      <c r="Z273" s="92"/>
      <c r="AA273" s="112" t="str">
        <f t="shared" si="56"/>
        <v/>
      </c>
      <c r="AB273" s="92"/>
      <c r="AC273" s="112" t="str">
        <f t="shared" si="57"/>
        <v/>
      </c>
      <c r="AD273" s="92"/>
      <c r="AE273" s="112" t="str">
        <f t="shared" si="58"/>
        <v/>
      </c>
      <c r="AF273" s="92"/>
      <c r="AG273" s="112" t="str">
        <f t="shared" si="59"/>
        <v/>
      </c>
      <c r="AH273" s="92"/>
      <c r="AI273" s="112" t="str">
        <f t="shared" si="60"/>
        <v/>
      </c>
      <c r="AJ273" s="92"/>
      <c r="AK273" s="112" t="str">
        <f t="shared" si="61"/>
        <v/>
      </c>
      <c r="AL273" s="82"/>
      <c r="AM273" s="119" t="str">
        <f t="shared" si="62"/>
        <v/>
      </c>
      <c r="AN273" s="119" t="str">
        <f t="shared" si="63"/>
        <v/>
      </c>
    </row>
    <row r="274" spans="2:40" ht="54.95" customHeight="1" x14ac:dyDescent="0.25">
      <c r="B274" s="84"/>
      <c r="C274" s="56">
        <v>270</v>
      </c>
      <c r="D274" s="71"/>
      <c r="E274" s="90"/>
      <c r="F274" s="62"/>
      <c r="G274" s="30"/>
      <c r="H274" s="76" t="str">
        <f>IFERROR(IF(G274="","",VLOOKUP(G274,Cli!$D$5:$E$1505,2,0)),"")</f>
        <v/>
      </c>
      <c r="I274" s="73"/>
      <c r="J274" s="62"/>
      <c r="K274" s="74"/>
      <c r="L274" s="74"/>
      <c r="M274" s="79" t="str">
        <f t="shared" si="64"/>
        <v/>
      </c>
      <c r="N274" s="78" t="str">
        <f t="shared" si="65"/>
        <v/>
      </c>
      <c r="O274" s="85" t="str">
        <f t="shared" si="54"/>
        <v/>
      </c>
      <c r="P274" s="88"/>
      <c r="Q274" s="86"/>
      <c r="R274" s="92"/>
      <c r="S274" s="112" t="str">
        <f t="shared" si="55"/>
        <v/>
      </c>
      <c r="T274" s="92"/>
      <c r="U274" s="112" t="str">
        <f t="shared" si="56"/>
        <v/>
      </c>
      <c r="V274" s="92"/>
      <c r="W274" s="112" t="str">
        <f t="shared" si="56"/>
        <v/>
      </c>
      <c r="X274" s="92"/>
      <c r="Y274" s="112" t="str">
        <f t="shared" si="56"/>
        <v/>
      </c>
      <c r="Z274" s="92"/>
      <c r="AA274" s="112" t="str">
        <f t="shared" si="56"/>
        <v/>
      </c>
      <c r="AB274" s="92"/>
      <c r="AC274" s="112" t="str">
        <f t="shared" si="57"/>
        <v/>
      </c>
      <c r="AD274" s="92"/>
      <c r="AE274" s="112" t="str">
        <f t="shared" si="58"/>
        <v/>
      </c>
      <c r="AF274" s="92"/>
      <c r="AG274" s="112" t="str">
        <f t="shared" si="59"/>
        <v/>
      </c>
      <c r="AH274" s="92"/>
      <c r="AI274" s="112" t="str">
        <f t="shared" si="60"/>
        <v/>
      </c>
      <c r="AJ274" s="92"/>
      <c r="AK274" s="112" t="str">
        <f t="shared" si="61"/>
        <v/>
      </c>
      <c r="AL274" s="82"/>
      <c r="AM274" s="119" t="str">
        <f t="shared" si="62"/>
        <v/>
      </c>
      <c r="AN274" s="119" t="str">
        <f t="shared" si="63"/>
        <v/>
      </c>
    </row>
    <row r="275" spans="2:40" ht="54.95" customHeight="1" x14ac:dyDescent="0.25">
      <c r="B275" s="84"/>
      <c r="C275" s="56">
        <v>271</v>
      </c>
      <c r="D275" s="71"/>
      <c r="E275" s="90"/>
      <c r="F275" s="62"/>
      <c r="G275" s="30"/>
      <c r="H275" s="76" t="str">
        <f>IFERROR(IF(G275="","",VLOOKUP(G275,Cli!$D$5:$E$1505,2,0)),"")</f>
        <v/>
      </c>
      <c r="I275" s="73"/>
      <c r="J275" s="62"/>
      <c r="K275" s="74"/>
      <c r="L275" s="74"/>
      <c r="M275" s="79" t="str">
        <f t="shared" si="64"/>
        <v/>
      </c>
      <c r="N275" s="78" t="str">
        <f t="shared" si="65"/>
        <v/>
      </c>
      <c r="O275" s="85" t="str">
        <f t="shared" si="54"/>
        <v/>
      </c>
      <c r="P275" s="88"/>
      <c r="Q275" s="86"/>
      <c r="R275" s="92"/>
      <c r="S275" s="112" t="str">
        <f t="shared" si="55"/>
        <v/>
      </c>
      <c r="T275" s="92"/>
      <c r="U275" s="112" t="str">
        <f t="shared" si="56"/>
        <v/>
      </c>
      <c r="V275" s="92"/>
      <c r="W275" s="112" t="str">
        <f t="shared" si="56"/>
        <v/>
      </c>
      <c r="X275" s="92"/>
      <c r="Y275" s="112" t="str">
        <f t="shared" si="56"/>
        <v/>
      </c>
      <c r="Z275" s="92"/>
      <c r="AA275" s="112" t="str">
        <f t="shared" si="56"/>
        <v/>
      </c>
      <c r="AB275" s="92"/>
      <c r="AC275" s="112" t="str">
        <f t="shared" si="57"/>
        <v/>
      </c>
      <c r="AD275" s="92"/>
      <c r="AE275" s="112" t="str">
        <f t="shared" si="58"/>
        <v/>
      </c>
      <c r="AF275" s="92"/>
      <c r="AG275" s="112" t="str">
        <f t="shared" si="59"/>
        <v/>
      </c>
      <c r="AH275" s="92"/>
      <c r="AI275" s="112" t="str">
        <f t="shared" si="60"/>
        <v/>
      </c>
      <c r="AJ275" s="92"/>
      <c r="AK275" s="112" t="str">
        <f t="shared" si="61"/>
        <v/>
      </c>
      <c r="AL275" s="82"/>
      <c r="AM275" s="119" t="str">
        <f t="shared" si="62"/>
        <v/>
      </c>
      <c r="AN275" s="119" t="str">
        <f t="shared" si="63"/>
        <v/>
      </c>
    </row>
    <row r="276" spans="2:40" ht="54.95" customHeight="1" x14ac:dyDescent="0.25">
      <c r="B276" s="84"/>
      <c r="C276" s="56">
        <v>272</v>
      </c>
      <c r="D276" s="71"/>
      <c r="E276" s="90"/>
      <c r="F276" s="62"/>
      <c r="G276" s="30"/>
      <c r="H276" s="76" t="str">
        <f>IFERROR(IF(G276="","",VLOOKUP(G276,Cli!$D$5:$E$1505,2,0)),"")</f>
        <v/>
      </c>
      <c r="I276" s="73"/>
      <c r="J276" s="62"/>
      <c r="K276" s="74"/>
      <c r="L276" s="74"/>
      <c r="M276" s="79" t="str">
        <f t="shared" si="64"/>
        <v/>
      </c>
      <c r="N276" s="78" t="str">
        <f t="shared" si="65"/>
        <v/>
      </c>
      <c r="O276" s="85" t="str">
        <f t="shared" si="54"/>
        <v/>
      </c>
      <c r="P276" s="88"/>
      <c r="Q276" s="86"/>
      <c r="R276" s="92"/>
      <c r="S276" s="112" t="str">
        <f t="shared" si="55"/>
        <v/>
      </c>
      <c r="T276" s="92"/>
      <c r="U276" s="112" t="str">
        <f t="shared" si="56"/>
        <v/>
      </c>
      <c r="V276" s="92"/>
      <c r="W276" s="112" t="str">
        <f t="shared" si="56"/>
        <v/>
      </c>
      <c r="X276" s="92"/>
      <c r="Y276" s="112" t="str">
        <f t="shared" si="56"/>
        <v/>
      </c>
      <c r="Z276" s="92"/>
      <c r="AA276" s="112" t="str">
        <f t="shared" si="56"/>
        <v/>
      </c>
      <c r="AB276" s="92"/>
      <c r="AC276" s="112" t="str">
        <f t="shared" si="57"/>
        <v/>
      </c>
      <c r="AD276" s="92"/>
      <c r="AE276" s="112" t="str">
        <f t="shared" si="58"/>
        <v/>
      </c>
      <c r="AF276" s="92"/>
      <c r="AG276" s="112" t="str">
        <f t="shared" si="59"/>
        <v/>
      </c>
      <c r="AH276" s="92"/>
      <c r="AI276" s="112" t="str">
        <f t="shared" si="60"/>
        <v/>
      </c>
      <c r="AJ276" s="92"/>
      <c r="AK276" s="112" t="str">
        <f t="shared" si="61"/>
        <v/>
      </c>
      <c r="AL276" s="82"/>
      <c r="AM276" s="119" t="str">
        <f t="shared" si="62"/>
        <v/>
      </c>
      <c r="AN276" s="119" t="str">
        <f t="shared" si="63"/>
        <v/>
      </c>
    </row>
    <row r="277" spans="2:40" ht="54.95" customHeight="1" x14ac:dyDescent="0.25">
      <c r="B277" s="84"/>
      <c r="C277" s="56">
        <v>273</v>
      </c>
      <c r="D277" s="71"/>
      <c r="E277" s="90"/>
      <c r="F277" s="62"/>
      <c r="G277" s="30"/>
      <c r="H277" s="76" t="str">
        <f>IFERROR(IF(G277="","",VLOOKUP(G277,Cli!$D$5:$E$1505,2,0)),"")</f>
        <v/>
      </c>
      <c r="I277" s="73"/>
      <c r="J277" s="62"/>
      <c r="K277" s="74"/>
      <c r="L277" s="74"/>
      <c r="M277" s="79" t="str">
        <f t="shared" si="64"/>
        <v/>
      </c>
      <c r="N277" s="78" t="str">
        <f t="shared" si="65"/>
        <v/>
      </c>
      <c r="O277" s="85" t="str">
        <f t="shared" si="54"/>
        <v/>
      </c>
      <c r="P277" s="88"/>
      <c r="Q277" s="86"/>
      <c r="R277" s="92"/>
      <c r="S277" s="112" t="str">
        <f t="shared" si="55"/>
        <v/>
      </c>
      <c r="T277" s="92"/>
      <c r="U277" s="112" t="str">
        <f t="shared" si="56"/>
        <v/>
      </c>
      <c r="V277" s="92"/>
      <c r="W277" s="112" t="str">
        <f t="shared" si="56"/>
        <v/>
      </c>
      <c r="X277" s="92"/>
      <c r="Y277" s="112" t="str">
        <f t="shared" si="56"/>
        <v/>
      </c>
      <c r="Z277" s="92"/>
      <c r="AA277" s="112" t="str">
        <f t="shared" si="56"/>
        <v/>
      </c>
      <c r="AB277" s="92"/>
      <c r="AC277" s="112" t="str">
        <f t="shared" si="57"/>
        <v/>
      </c>
      <c r="AD277" s="92"/>
      <c r="AE277" s="112" t="str">
        <f t="shared" si="58"/>
        <v/>
      </c>
      <c r="AF277" s="92"/>
      <c r="AG277" s="112" t="str">
        <f t="shared" si="59"/>
        <v/>
      </c>
      <c r="AH277" s="92"/>
      <c r="AI277" s="112" t="str">
        <f t="shared" si="60"/>
        <v/>
      </c>
      <c r="AJ277" s="92"/>
      <c r="AK277" s="112" t="str">
        <f t="shared" si="61"/>
        <v/>
      </c>
      <c r="AL277" s="82"/>
      <c r="AM277" s="119" t="str">
        <f t="shared" si="62"/>
        <v/>
      </c>
      <c r="AN277" s="119" t="str">
        <f t="shared" si="63"/>
        <v/>
      </c>
    </row>
    <row r="278" spans="2:40" ht="54.95" customHeight="1" x14ac:dyDescent="0.25">
      <c r="B278" s="84"/>
      <c r="C278" s="56">
        <v>274</v>
      </c>
      <c r="D278" s="71"/>
      <c r="E278" s="90"/>
      <c r="F278" s="62"/>
      <c r="G278" s="30"/>
      <c r="H278" s="76" t="str">
        <f>IFERROR(IF(G278="","",VLOOKUP(G278,Cli!$D$5:$E$1505,2,0)),"")</f>
        <v/>
      </c>
      <c r="I278" s="73"/>
      <c r="J278" s="62"/>
      <c r="K278" s="74"/>
      <c r="L278" s="74"/>
      <c r="M278" s="79" t="str">
        <f t="shared" si="64"/>
        <v/>
      </c>
      <c r="N278" s="78" t="str">
        <f t="shared" si="65"/>
        <v/>
      </c>
      <c r="O278" s="85" t="str">
        <f t="shared" si="54"/>
        <v/>
      </c>
      <c r="P278" s="88"/>
      <c r="Q278" s="86"/>
      <c r="R278" s="92"/>
      <c r="S278" s="112" t="str">
        <f t="shared" si="55"/>
        <v/>
      </c>
      <c r="T278" s="92"/>
      <c r="U278" s="112" t="str">
        <f t="shared" si="56"/>
        <v/>
      </c>
      <c r="V278" s="92"/>
      <c r="W278" s="112" t="str">
        <f t="shared" si="56"/>
        <v/>
      </c>
      <c r="X278" s="92"/>
      <c r="Y278" s="112" t="str">
        <f t="shared" si="56"/>
        <v/>
      </c>
      <c r="Z278" s="92"/>
      <c r="AA278" s="112" t="str">
        <f t="shared" si="56"/>
        <v/>
      </c>
      <c r="AB278" s="92"/>
      <c r="AC278" s="112" t="str">
        <f t="shared" si="57"/>
        <v/>
      </c>
      <c r="AD278" s="92"/>
      <c r="AE278" s="112" t="str">
        <f t="shared" si="58"/>
        <v/>
      </c>
      <c r="AF278" s="92"/>
      <c r="AG278" s="112" t="str">
        <f t="shared" si="59"/>
        <v/>
      </c>
      <c r="AH278" s="92"/>
      <c r="AI278" s="112" t="str">
        <f t="shared" si="60"/>
        <v/>
      </c>
      <c r="AJ278" s="92"/>
      <c r="AK278" s="112" t="str">
        <f t="shared" si="61"/>
        <v/>
      </c>
      <c r="AL278" s="82"/>
      <c r="AM278" s="119" t="str">
        <f t="shared" si="62"/>
        <v/>
      </c>
      <c r="AN278" s="119" t="str">
        <f t="shared" si="63"/>
        <v/>
      </c>
    </row>
    <row r="279" spans="2:40" ht="54.95" customHeight="1" x14ac:dyDescent="0.25">
      <c r="B279" s="84"/>
      <c r="C279" s="56">
        <v>275</v>
      </c>
      <c r="D279" s="71"/>
      <c r="E279" s="90"/>
      <c r="F279" s="62"/>
      <c r="G279" s="30"/>
      <c r="H279" s="76" t="str">
        <f>IFERROR(IF(G279="","",VLOOKUP(G279,Cli!$D$5:$E$1505,2,0)),"")</f>
        <v/>
      </c>
      <c r="I279" s="73"/>
      <c r="J279" s="62"/>
      <c r="K279" s="74"/>
      <c r="L279" s="74"/>
      <c r="M279" s="79" t="str">
        <f t="shared" si="64"/>
        <v/>
      </c>
      <c r="N279" s="78" t="str">
        <f t="shared" si="65"/>
        <v/>
      </c>
      <c r="O279" s="85" t="str">
        <f t="shared" si="54"/>
        <v/>
      </c>
      <c r="P279" s="88"/>
      <c r="Q279" s="86"/>
      <c r="R279" s="92"/>
      <c r="S279" s="112" t="str">
        <f t="shared" si="55"/>
        <v/>
      </c>
      <c r="T279" s="92"/>
      <c r="U279" s="112" t="str">
        <f t="shared" si="56"/>
        <v/>
      </c>
      <c r="V279" s="92"/>
      <c r="W279" s="112" t="str">
        <f t="shared" si="56"/>
        <v/>
      </c>
      <c r="X279" s="92"/>
      <c r="Y279" s="112" t="str">
        <f t="shared" si="56"/>
        <v/>
      </c>
      <c r="Z279" s="92"/>
      <c r="AA279" s="112" t="str">
        <f t="shared" si="56"/>
        <v/>
      </c>
      <c r="AB279" s="92"/>
      <c r="AC279" s="112" t="str">
        <f t="shared" si="57"/>
        <v/>
      </c>
      <c r="AD279" s="92"/>
      <c r="AE279" s="112" t="str">
        <f t="shared" si="58"/>
        <v/>
      </c>
      <c r="AF279" s="92"/>
      <c r="AG279" s="112" t="str">
        <f t="shared" si="59"/>
        <v/>
      </c>
      <c r="AH279" s="92"/>
      <c r="AI279" s="112" t="str">
        <f t="shared" si="60"/>
        <v/>
      </c>
      <c r="AJ279" s="92"/>
      <c r="AK279" s="112" t="str">
        <f t="shared" si="61"/>
        <v/>
      </c>
      <c r="AL279" s="82"/>
      <c r="AM279" s="119" t="str">
        <f t="shared" si="62"/>
        <v/>
      </c>
      <c r="AN279" s="119" t="str">
        <f t="shared" si="63"/>
        <v/>
      </c>
    </row>
    <row r="280" spans="2:40" ht="54.95" customHeight="1" x14ac:dyDescent="0.25">
      <c r="B280" s="84"/>
      <c r="C280" s="56">
        <v>276</v>
      </c>
      <c r="D280" s="71"/>
      <c r="E280" s="90"/>
      <c r="F280" s="62"/>
      <c r="G280" s="30"/>
      <c r="H280" s="76" t="str">
        <f>IFERROR(IF(G280="","",VLOOKUP(G280,Cli!$D$5:$E$1505,2,0)),"")</f>
        <v/>
      </c>
      <c r="I280" s="73"/>
      <c r="J280" s="62"/>
      <c r="K280" s="74"/>
      <c r="L280" s="74"/>
      <c r="M280" s="79" t="str">
        <f t="shared" si="64"/>
        <v/>
      </c>
      <c r="N280" s="78" t="str">
        <f t="shared" si="65"/>
        <v/>
      </c>
      <c r="O280" s="85" t="str">
        <f t="shared" si="54"/>
        <v/>
      </c>
      <c r="P280" s="88"/>
      <c r="Q280" s="86"/>
      <c r="R280" s="92"/>
      <c r="S280" s="112" t="str">
        <f t="shared" si="55"/>
        <v/>
      </c>
      <c r="T280" s="92"/>
      <c r="U280" s="112" t="str">
        <f t="shared" si="56"/>
        <v/>
      </c>
      <c r="V280" s="92"/>
      <c r="W280" s="112" t="str">
        <f t="shared" si="56"/>
        <v/>
      </c>
      <c r="X280" s="92"/>
      <c r="Y280" s="112" t="str">
        <f t="shared" si="56"/>
        <v/>
      </c>
      <c r="Z280" s="92"/>
      <c r="AA280" s="112" t="str">
        <f t="shared" si="56"/>
        <v/>
      </c>
      <c r="AB280" s="92"/>
      <c r="AC280" s="112" t="str">
        <f t="shared" si="57"/>
        <v/>
      </c>
      <c r="AD280" s="92"/>
      <c r="AE280" s="112" t="str">
        <f t="shared" si="58"/>
        <v/>
      </c>
      <c r="AF280" s="92"/>
      <c r="AG280" s="112" t="str">
        <f t="shared" si="59"/>
        <v/>
      </c>
      <c r="AH280" s="92"/>
      <c r="AI280" s="112" t="str">
        <f t="shared" si="60"/>
        <v/>
      </c>
      <c r="AJ280" s="92"/>
      <c r="AK280" s="112" t="str">
        <f t="shared" si="61"/>
        <v/>
      </c>
      <c r="AL280" s="82"/>
      <c r="AM280" s="119" t="str">
        <f t="shared" si="62"/>
        <v/>
      </c>
      <c r="AN280" s="119" t="str">
        <f t="shared" si="63"/>
        <v/>
      </c>
    </row>
    <row r="281" spans="2:40" ht="54.95" customHeight="1" x14ac:dyDescent="0.25">
      <c r="B281" s="84"/>
      <c r="C281" s="56">
        <v>277</v>
      </c>
      <c r="D281" s="71"/>
      <c r="E281" s="90"/>
      <c r="F281" s="62"/>
      <c r="G281" s="30"/>
      <c r="H281" s="76" t="str">
        <f>IFERROR(IF(G281="","",VLOOKUP(G281,Cli!$D$5:$E$1505,2,0)),"")</f>
        <v/>
      </c>
      <c r="I281" s="73"/>
      <c r="J281" s="62"/>
      <c r="K281" s="74"/>
      <c r="L281" s="74"/>
      <c r="M281" s="79" t="str">
        <f t="shared" si="64"/>
        <v/>
      </c>
      <c r="N281" s="78" t="str">
        <f t="shared" si="65"/>
        <v/>
      </c>
      <c r="O281" s="85" t="str">
        <f t="shared" si="54"/>
        <v/>
      </c>
      <c r="P281" s="88"/>
      <c r="Q281" s="86"/>
      <c r="R281" s="92"/>
      <c r="S281" s="112" t="str">
        <f t="shared" si="55"/>
        <v/>
      </c>
      <c r="T281" s="92"/>
      <c r="U281" s="112" t="str">
        <f t="shared" si="56"/>
        <v/>
      </c>
      <c r="V281" s="92"/>
      <c r="W281" s="112" t="str">
        <f t="shared" si="56"/>
        <v/>
      </c>
      <c r="X281" s="92"/>
      <c r="Y281" s="112" t="str">
        <f t="shared" si="56"/>
        <v/>
      </c>
      <c r="Z281" s="92"/>
      <c r="AA281" s="112" t="str">
        <f t="shared" si="56"/>
        <v/>
      </c>
      <c r="AB281" s="92"/>
      <c r="AC281" s="112" t="str">
        <f t="shared" si="57"/>
        <v/>
      </c>
      <c r="AD281" s="92"/>
      <c r="AE281" s="112" t="str">
        <f t="shared" si="58"/>
        <v/>
      </c>
      <c r="AF281" s="92"/>
      <c r="AG281" s="112" t="str">
        <f t="shared" si="59"/>
        <v/>
      </c>
      <c r="AH281" s="92"/>
      <c r="AI281" s="112" t="str">
        <f t="shared" si="60"/>
        <v/>
      </c>
      <c r="AJ281" s="92"/>
      <c r="AK281" s="112" t="str">
        <f t="shared" si="61"/>
        <v/>
      </c>
      <c r="AL281" s="82"/>
      <c r="AM281" s="119" t="str">
        <f t="shared" si="62"/>
        <v/>
      </c>
      <c r="AN281" s="119" t="str">
        <f t="shared" si="63"/>
        <v/>
      </c>
    </row>
    <row r="282" spans="2:40" ht="54.95" customHeight="1" x14ac:dyDescent="0.25">
      <c r="B282" s="84"/>
      <c r="C282" s="56">
        <v>278</v>
      </c>
      <c r="D282" s="71"/>
      <c r="E282" s="90"/>
      <c r="F282" s="62"/>
      <c r="G282" s="30"/>
      <c r="H282" s="76" t="str">
        <f>IFERROR(IF(G282="","",VLOOKUP(G282,Cli!$D$5:$E$1505,2,0)),"")</f>
        <v/>
      </c>
      <c r="I282" s="73"/>
      <c r="J282" s="62"/>
      <c r="K282" s="74"/>
      <c r="L282" s="74"/>
      <c r="M282" s="79" t="str">
        <f t="shared" si="64"/>
        <v/>
      </c>
      <c r="N282" s="78" t="str">
        <f t="shared" si="65"/>
        <v/>
      </c>
      <c r="O282" s="85" t="str">
        <f t="shared" si="54"/>
        <v/>
      </c>
      <c r="P282" s="88"/>
      <c r="Q282" s="86"/>
      <c r="R282" s="92"/>
      <c r="S282" s="112" t="str">
        <f t="shared" si="55"/>
        <v/>
      </c>
      <c r="T282" s="92"/>
      <c r="U282" s="112" t="str">
        <f t="shared" si="56"/>
        <v/>
      </c>
      <c r="V282" s="92"/>
      <c r="W282" s="112" t="str">
        <f t="shared" si="56"/>
        <v/>
      </c>
      <c r="X282" s="92"/>
      <c r="Y282" s="112" t="str">
        <f t="shared" si="56"/>
        <v/>
      </c>
      <c r="Z282" s="92"/>
      <c r="AA282" s="112" t="str">
        <f t="shared" si="56"/>
        <v/>
      </c>
      <c r="AB282" s="92"/>
      <c r="AC282" s="112" t="str">
        <f t="shared" si="57"/>
        <v/>
      </c>
      <c r="AD282" s="92"/>
      <c r="AE282" s="112" t="str">
        <f t="shared" si="58"/>
        <v/>
      </c>
      <c r="AF282" s="92"/>
      <c r="AG282" s="112" t="str">
        <f t="shared" si="59"/>
        <v/>
      </c>
      <c r="AH282" s="92"/>
      <c r="AI282" s="112" t="str">
        <f t="shared" si="60"/>
        <v/>
      </c>
      <c r="AJ282" s="92"/>
      <c r="AK282" s="112" t="str">
        <f t="shared" si="61"/>
        <v/>
      </c>
      <c r="AL282" s="82"/>
      <c r="AM282" s="119" t="str">
        <f t="shared" si="62"/>
        <v/>
      </c>
      <c r="AN282" s="119" t="str">
        <f t="shared" si="63"/>
        <v/>
      </c>
    </row>
    <row r="283" spans="2:40" ht="54.95" customHeight="1" x14ac:dyDescent="0.25">
      <c r="B283" s="84"/>
      <c r="C283" s="56">
        <v>279</v>
      </c>
      <c r="D283" s="71"/>
      <c r="E283" s="90"/>
      <c r="F283" s="62"/>
      <c r="G283" s="30"/>
      <c r="H283" s="76" t="str">
        <f>IFERROR(IF(G283="","",VLOOKUP(G283,Cli!$D$5:$E$1505,2,0)),"")</f>
        <v/>
      </c>
      <c r="I283" s="73"/>
      <c r="J283" s="62"/>
      <c r="K283" s="74"/>
      <c r="L283" s="74"/>
      <c r="M283" s="79" t="str">
        <f t="shared" si="64"/>
        <v/>
      </c>
      <c r="N283" s="78" t="str">
        <f t="shared" si="65"/>
        <v/>
      </c>
      <c r="O283" s="85" t="str">
        <f t="shared" si="54"/>
        <v/>
      </c>
      <c r="P283" s="88"/>
      <c r="Q283" s="86"/>
      <c r="R283" s="92"/>
      <c r="S283" s="112" t="str">
        <f t="shared" si="55"/>
        <v/>
      </c>
      <c r="T283" s="92"/>
      <c r="U283" s="112" t="str">
        <f t="shared" si="56"/>
        <v/>
      </c>
      <c r="V283" s="92"/>
      <c r="W283" s="112" t="str">
        <f t="shared" si="56"/>
        <v/>
      </c>
      <c r="X283" s="92"/>
      <c r="Y283" s="112" t="str">
        <f t="shared" si="56"/>
        <v/>
      </c>
      <c r="Z283" s="92"/>
      <c r="AA283" s="112" t="str">
        <f t="shared" si="56"/>
        <v/>
      </c>
      <c r="AB283" s="92"/>
      <c r="AC283" s="112" t="str">
        <f t="shared" si="57"/>
        <v/>
      </c>
      <c r="AD283" s="92"/>
      <c r="AE283" s="112" t="str">
        <f t="shared" si="58"/>
        <v/>
      </c>
      <c r="AF283" s="92"/>
      <c r="AG283" s="112" t="str">
        <f t="shared" si="59"/>
        <v/>
      </c>
      <c r="AH283" s="92"/>
      <c r="AI283" s="112" t="str">
        <f t="shared" si="60"/>
        <v/>
      </c>
      <c r="AJ283" s="92"/>
      <c r="AK283" s="112" t="str">
        <f t="shared" si="61"/>
        <v/>
      </c>
      <c r="AL283" s="82"/>
      <c r="AM283" s="119" t="str">
        <f t="shared" si="62"/>
        <v/>
      </c>
      <c r="AN283" s="119" t="str">
        <f t="shared" si="63"/>
        <v/>
      </c>
    </row>
    <row r="284" spans="2:40" ht="54.95" customHeight="1" x14ac:dyDescent="0.25">
      <c r="B284" s="84"/>
      <c r="C284" s="56">
        <v>280</v>
      </c>
      <c r="D284" s="71"/>
      <c r="E284" s="90"/>
      <c r="F284" s="62"/>
      <c r="G284" s="30"/>
      <c r="H284" s="76" t="str">
        <f>IFERROR(IF(G284="","",VLOOKUP(G284,Cli!$D$5:$E$1505,2,0)),"")</f>
        <v/>
      </c>
      <c r="I284" s="73"/>
      <c r="J284" s="62"/>
      <c r="K284" s="74"/>
      <c r="L284" s="74"/>
      <c r="M284" s="79" t="str">
        <f t="shared" si="64"/>
        <v/>
      </c>
      <c r="N284" s="78" t="str">
        <f t="shared" si="65"/>
        <v/>
      </c>
      <c r="O284" s="85" t="str">
        <f t="shared" si="54"/>
        <v/>
      </c>
      <c r="P284" s="88"/>
      <c r="Q284" s="86"/>
      <c r="R284" s="92"/>
      <c r="S284" s="112" t="str">
        <f t="shared" si="55"/>
        <v/>
      </c>
      <c r="T284" s="92"/>
      <c r="U284" s="112" t="str">
        <f t="shared" si="56"/>
        <v/>
      </c>
      <c r="V284" s="92"/>
      <c r="W284" s="112" t="str">
        <f t="shared" si="56"/>
        <v/>
      </c>
      <c r="X284" s="92"/>
      <c r="Y284" s="112" t="str">
        <f t="shared" si="56"/>
        <v/>
      </c>
      <c r="Z284" s="92"/>
      <c r="AA284" s="112" t="str">
        <f t="shared" si="56"/>
        <v/>
      </c>
      <c r="AB284" s="92"/>
      <c r="AC284" s="112" t="str">
        <f t="shared" si="57"/>
        <v/>
      </c>
      <c r="AD284" s="92"/>
      <c r="AE284" s="112" t="str">
        <f t="shared" si="58"/>
        <v/>
      </c>
      <c r="AF284" s="92"/>
      <c r="AG284" s="112" t="str">
        <f t="shared" si="59"/>
        <v/>
      </c>
      <c r="AH284" s="92"/>
      <c r="AI284" s="112" t="str">
        <f t="shared" si="60"/>
        <v/>
      </c>
      <c r="AJ284" s="92"/>
      <c r="AK284" s="112" t="str">
        <f t="shared" si="61"/>
        <v/>
      </c>
      <c r="AL284" s="82"/>
      <c r="AM284" s="119" t="str">
        <f t="shared" si="62"/>
        <v/>
      </c>
      <c r="AN284" s="119" t="str">
        <f t="shared" si="63"/>
        <v/>
      </c>
    </row>
    <row r="285" spans="2:40" ht="54.95" customHeight="1" x14ac:dyDescent="0.25">
      <c r="B285" s="84"/>
      <c r="C285" s="56">
        <v>281</v>
      </c>
      <c r="D285" s="71"/>
      <c r="E285" s="90"/>
      <c r="F285" s="62"/>
      <c r="G285" s="30"/>
      <c r="H285" s="76" t="str">
        <f>IFERROR(IF(G285="","",VLOOKUP(G285,Cli!$D$5:$E$1505,2,0)),"")</f>
        <v/>
      </c>
      <c r="I285" s="73"/>
      <c r="J285" s="62"/>
      <c r="K285" s="74"/>
      <c r="L285" s="74"/>
      <c r="M285" s="79" t="str">
        <f t="shared" si="64"/>
        <v/>
      </c>
      <c r="N285" s="78" t="str">
        <f t="shared" si="65"/>
        <v/>
      </c>
      <c r="O285" s="85" t="str">
        <f t="shared" si="54"/>
        <v/>
      </c>
      <c r="P285" s="88"/>
      <c r="Q285" s="86"/>
      <c r="R285" s="92"/>
      <c r="S285" s="112" t="str">
        <f t="shared" si="55"/>
        <v/>
      </c>
      <c r="T285" s="92"/>
      <c r="U285" s="112" t="str">
        <f t="shared" si="56"/>
        <v/>
      </c>
      <c r="V285" s="92"/>
      <c r="W285" s="112" t="str">
        <f t="shared" si="56"/>
        <v/>
      </c>
      <c r="X285" s="92"/>
      <c r="Y285" s="112" t="str">
        <f t="shared" si="56"/>
        <v/>
      </c>
      <c r="Z285" s="92"/>
      <c r="AA285" s="112" t="str">
        <f t="shared" si="56"/>
        <v/>
      </c>
      <c r="AB285" s="92"/>
      <c r="AC285" s="112" t="str">
        <f t="shared" si="57"/>
        <v/>
      </c>
      <c r="AD285" s="92"/>
      <c r="AE285" s="112" t="str">
        <f t="shared" si="58"/>
        <v/>
      </c>
      <c r="AF285" s="92"/>
      <c r="AG285" s="112" t="str">
        <f t="shared" si="59"/>
        <v/>
      </c>
      <c r="AH285" s="92"/>
      <c r="AI285" s="112" t="str">
        <f t="shared" si="60"/>
        <v/>
      </c>
      <c r="AJ285" s="92"/>
      <c r="AK285" s="112" t="str">
        <f t="shared" si="61"/>
        <v/>
      </c>
      <c r="AL285" s="82"/>
      <c r="AM285" s="119" t="str">
        <f t="shared" si="62"/>
        <v/>
      </c>
      <c r="AN285" s="119" t="str">
        <f t="shared" si="63"/>
        <v/>
      </c>
    </row>
    <row r="286" spans="2:40" ht="54.95" customHeight="1" x14ac:dyDescent="0.25">
      <c r="B286" s="84"/>
      <c r="C286" s="56">
        <v>282</v>
      </c>
      <c r="D286" s="71"/>
      <c r="E286" s="90"/>
      <c r="F286" s="62"/>
      <c r="G286" s="30"/>
      <c r="H286" s="76" t="str">
        <f>IFERROR(IF(G286="","",VLOOKUP(G286,Cli!$D$5:$E$1505,2,0)),"")</f>
        <v/>
      </c>
      <c r="I286" s="73"/>
      <c r="J286" s="62"/>
      <c r="K286" s="74"/>
      <c r="L286" s="74"/>
      <c r="M286" s="79" t="str">
        <f t="shared" si="64"/>
        <v/>
      </c>
      <c r="N286" s="78" t="str">
        <f t="shared" si="65"/>
        <v/>
      </c>
      <c r="O286" s="85" t="str">
        <f t="shared" si="54"/>
        <v/>
      </c>
      <c r="P286" s="88"/>
      <c r="Q286" s="86"/>
      <c r="R286" s="92"/>
      <c r="S286" s="112" t="str">
        <f t="shared" si="55"/>
        <v/>
      </c>
      <c r="T286" s="92"/>
      <c r="U286" s="112" t="str">
        <f t="shared" si="56"/>
        <v/>
      </c>
      <c r="V286" s="92"/>
      <c r="W286" s="112" t="str">
        <f t="shared" si="56"/>
        <v/>
      </c>
      <c r="X286" s="92"/>
      <c r="Y286" s="112" t="str">
        <f t="shared" si="56"/>
        <v/>
      </c>
      <c r="Z286" s="92"/>
      <c r="AA286" s="112" t="str">
        <f t="shared" si="56"/>
        <v/>
      </c>
      <c r="AB286" s="92"/>
      <c r="AC286" s="112" t="str">
        <f t="shared" si="57"/>
        <v/>
      </c>
      <c r="AD286" s="92"/>
      <c r="AE286" s="112" t="str">
        <f t="shared" si="58"/>
        <v/>
      </c>
      <c r="AF286" s="92"/>
      <c r="AG286" s="112" t="str">
        <f t="shared" si="59"/>
        <v/>
      </c>
      <c r="AH286" s="92"/>
      <c r="AI286" s="112" t="str">
        <f t="shared" si="60"/>
        <v/>
      </c>
      <c r="AJ286" s="92"/>
      <c r="AK286" s="112" t="str">
        <f t="shared" si="61"/>
        <v/>
      </c>
      <c r="AL286" s="82"/>
      <c r="AM286" s="119" t="str">
        <f t="shared" si="62"/>
        <v/>
      </c>
      <c r="AN286" s="119" t="str">
        <f t="shared" si="63"/>
        <v/>
      </c>
    </row>
    <row r="287" spans="2:40" ht="54.95" customHeight="1" x14ac:dyDescent="0.25">
      <c r="B287" s="84"/>
      <c r="C287" s="56">
        <v>283</v>
      </c>
      <c r="D287" s="71"/>
      <c r="E287" s="90"/>
      <c r="F287" s="62"/>
      <c r="G287" s="30"/>
      <c r="H287" s="76" t="str">
        <f>IFERROR(IF(G287="","",VLOOKUP(G287,Cli!$D$5:$E$1505,2,0)),"")</f>
        <v/>
      </c>
      <c r="I287" s="73"/>
      <c r="J287" s="62"/>
      <c r="K287" s="74"/>
      <c r="L287" s="74"/>
      <c r="M287" s="79" t="str">
        <f t="shared" si="64"/>
        <v/>
      </c>
      <c r="N287" s="78" t="str">
        <f t="shared" si="65"/>
        <v/>
      </c>
      <c r="O287" s="85" t="str">
        <f t="shared" si="54"/>
        <v/>
      </c>
      <c r="P287" s="88"/>
      <c r="Q287" s="86"/>
      <c r="R287" s="92"/>
      <c r="S287" s="112" t="str">
        <f t="shared" si="55"/>
        <v/>
      </c>
      <c r="T287" s="92"/>
      <c r="U287" s="112" t="str">
        <f t="shared" si="56"/>
        <v/>
      </c>
      <c r="V287" s="92"/>
      <c r="W287" s="112" t="str">
        <f t="shared" si="56"/>
        <v/>
      </c>
      <c r="X287" s="92"/>
      <c r="Y287" s="112" t="str">
        <f t="shared" si="56"/>
        <v/>
      </c>
      <c r="Z287" s="92"/>
      <c r="AA287" s="112" t="str">
        <f t="shared" si="56"/>
        <v/>
      </c>
      <c r="AB287" s="92"/>
      <c r="AC287" s="112" t="str">
        <f t="shared" si="57"/>
        <v/>
      </c>
      <c r="AD287" s="92"/>
      <c r="AE287" s="112" t="str">
        <f t="shared" si="58"/>
        <v/>
      </c>
      <c r="AF287" s="92"/>
      <c r="AG287" s="112" t="str">
        <f t="shared" si="59"/>
        <v/>
      </c>
      <c r="AH287" s="92"/>
      <c r="AI287" s="112" t="str">
        <f t="shared" si="60"/>
        <v/>
      </c>
      <c r="AJ287" s="92"/>
      <c r="AK287" s="112" t="str">
        <f t="shared" si="61"/>
        <v/>
      </c>
      <c r="AL287" s="82"/>
      <c r="AM287" s="119" t="str">
        <f t="shared" si="62"/>
        <v/>
      </c>
      <c r="AN287" s="119" t="str">
        <f t="shared" si="63"/>
        <v/>
      </c>
    </row>
    <row r="288" spans="2:40" ht="54.95" customHeight="1" x14ac:dyDescent="0.25">
      <c r="B288" s="84"/>
      <c r="C288" s="56">
        <v>284</v>
      </c>
      <c r="D288" s="71"/>
      <c r="E288" s="90"/>
      <c r="F288" s="62"/>
      <c r="G288" s="30"/>
      <c r="H288" s="76" t="str">
        <f>IFERROR(IF(G288="","",VLOOKUP(G288,Cli!$D$5:$E$1505,2,0)),"")</f>
        <v/>
      </c>
      <c r="I288" s="73"/>
      <c r="J288" s="62"/>
      <c r="K288" s="74"/>
      <c r="L288" s="74"/>
      <c r="M288" s="79" t="str">
        <f t="shared" si="64"/>
        <v/>
      </c>
      <c r="N288" s="78" t="str">
        <f t="shared" si="65"/>
        <v/>
      </c>
      <c r="O288" s="85" t="str">
        <f t="shared" si="54"/>
        <v/>
      </c>
      <c r="P288" s="88"/>
      <c r="Q288" s="86"/>
      <c r="R288" s="92"/>
      <c r="S288" s="112" t="str">
        <f t="shared" si="55"/>
        <v/>
      </c>
      <c r="T288" s="92"/>
      <c r="U288" s="112" t="str">
        <f t="shared" si="56"/>
        <v/>
      </c>
      <c r="V288" s="92"/>
      <c r="W288" s="112" t="str">
        <f t="shared" si="56"/>
        <v/>
      </c>
      <c r="X288" s="92"/>
      <c r="Y288" s="112" t="str">
        <f t="shared" si="56"/>
        <v/>
      </c>
      <c r="Z288" s="92"/>
      <c r="AA288" s="112" t="str">
        <f t="shared" si="56"/>
        <v/>
      </c>
      <c r="AB288" s="92"/>
      <c r="AC288" s="112" t="str">
        <f t="shared" si="57"/>
        <v/>
      </c>
      <c r="AD288" s="92"/>
      <c r="AE288" s="112" t="str">
        <f t="shared" si="58"/>
        <v/>
      </c>
      <c r="AF288" s="92"/>
      <c r="AG288" s="112" t="str">
        <f t="shared" si="59"/>
        <v/>
      </c>
      <c r="AH288" s="92"/>
      <c r="AI288" s="112" t="str">
        <f t="shared" si="60"/>
        <v/>
      </c>
      <c r="AJ288" s="92"/>
      <c r="AK288" s="112" t="str">
        <f t="shared" si="61"/>
        <v/>
      </c>
      <c r="AL288" s="82"/>
      <c r="AM288" s="119" t="str">
        <f t="shared" si="62"/>
        <v/>
      </c>
      <c r="AN288" s="119" t="str">
        <f t="shared" si="63"/>
        <v/>
      </c>
    </row>
    <row r="289" spans="2:40" ht="54.95" customHeight="1" x14ac:dyDescent="0.25">
      <c r="B289" s="84"/>
      <c r="C289" s="56">
        <v>285</v>
      </c>
      <c r="D289" s="71"/>
      <c r="E289" s="90"/>
      <c r="F289" s="62"/>
      <c r="G289" s="30"/>
      <c r="H289" s="76" t="str">
        <f>IFERROR(IF(G289="","",VLOOKUP(G289,Cli!$D$5:$E$1505,2,0)),"")</f>
        <v/>
      </c>
      <c r="I289" s="73"/>
      <c r="J289" s="62"/>
      <c r="K289" s="74"/>
      <c r="L289" s="74"/>
      <c r="M289" s="79" t="str">
        <f t="shared" si="64"/>
        <v/>
      </c>
      <c r="N289" s="78" t="str">
        <f t="shared" si="65"/>
        <v/>
      </c>
      <c r="O289" s="85" t="str">
        <f t="shared" si="54"/>
        <v/>
      </c>
      <c r="P289" s="88"/>
      <c r="Q289" s="86"/>
      <c r="R289" s="92"/>
      <c r="S289" s="112" t="str">
        <f t="shared" si="55"/>
        <v/>
      </c>
      <c r="T289" s="92"/>
      <c r="U289" s="112" t="str">
        <f t="shared" si="56"/>
        <v/>
      </c>
      <c r="V289" s="92"/>
      <c r="W289" s="112" t="str">
        <f t="shared" si="56"/>
        <v/>
      </c>
      <c r="X289" s="92"/>
      <c r="Y289" s="112" t="str">
        <f t="shared" si="56"/>
        <v/>
      </c>
      <c r="Z289" s="92"/>
      <c r="AA289" s="112" t="str">
        <f t="shared" si="56"/>
        <v/>
      </c>
      <c r="AB289" s="92"/>
      <c r="AC289" s="112" t="str">
        <f t="shared" si="57"/>
        <v/>
      </c>
      <c r="AD289" s="92"/>
      <c r="AE289" s="112" t="str">
        <f t="shared" si="58"/>
        <v/>
      </c>
      <c r="AF289" s="92"/>
      <c r="AG289" s="112" t="str">
        <f t="shared" si="59"/>
        <v/>
      </c>
      <c r="AH289" s="92"/>
      <c r="AI289" s="112" t="str">
        <f t="shared" si="60"/>
        <v/>
      </c>
      <c r="AJ289" s="92"/>
      <c r="AK289" s="112" t="str">
        <f t="shared" si="61"/>
        <v/>
      </c>
      <c r="AL289" s="82"/>
      <c r="AM289" s="119" t="str">
        <f t="shared" si="62"/>
        <v/>
      </c>
      <c r="AN289" s="119" t="str">
        <f t="shared" si="63"/>
        <v/>
      </c>
    </row>
    <row r="290" spans="2:40" ht="54.95" customHeight="1" x14ac:dyDescent="0.25">
      <c r="B290" s="84"/>
      <c r="C290" s="56">
        <v>286</v>
      </c>
      <c r="D290" s="71"/>
      <c r="E290" s="90"/>
      <c r="F290" s="62"/>
      <c r="G290" s="30"/>
      <c r="H290" s="76" t="str">
        <f>IFERROR(IF(G290="","",VLOOKUP(G290,Cli!$D$5:$E$1505,2,0)),"")</f>
        <v/>
      </c>
      <c r="I290" s="73"/>
      <c r="J290" s="62"/>
      <c r="K290" s="74"/>
      <c r="L290" s="74"/>
      <c r="M290" s="79" t="str">
        <f t="shared" si="64"/>
        <v/>
      </c>
      <c r="N290" s="78" t="str">
        <f t="shared" si="65"/>
        <v/>
      </c>
      <c r="O290" s="85" t="str">
        <f t="shared" si="54"/>
        <v/>
      </c>
      <c r="P290" s="88"/>
      <c r="Q290" s="86"/>
      <c r="R290" s="92"/>
      <c r="S290" s="112" t="str">
        <f t="shared" si="55"/>
        <v/>
      </c>
      <c r="T290" s="92"/>
      <c r="U290" s="112" t="str">
        <f t="shared" si="56"/>
        <v/>
      </c>
      <c r="V290" s="92"/>
      <c r="W290" s="112" t="str">
        <f t="shared" si="56"/>
        <v/>
      </c>
      <c r="X290" s="92"/>
      <c r="Y290" s="112" t="str">
        <f t="shared" si="56"/>
        <v/>
      </c>
      <c r="Z290" s="92"/>
      <c r="AA290" s="112" t="str">
        <f t="shared" si="56"/>
        <v/>
      </c>
      <c r="AB290" s="92"/>
      <c r="AC290" s="112" t="str">
        <f t="shared" si="57"/>
        <v/>
      </c>
      <c r="AD290" s="92"/>
      <c r="AE290" s="112" t="str">
        <f t="shared" si="58"/>
        <v/>
      </c>
      <c r="AF290" s="92"/>
      <c r="AG290" s="112" t="str">
        <f t="shared" si="59"/>
        <v/>
      </c>
      <c r="AH290" s="92"/>
      <c r="AI290" s="112" t="str">
        <f t="shared" si="60"/>
        <v/>
      </c>
      <c r="AJ290" s="92"/>
      <c r="AK290" s="112" t="str">
        <f t="shared" si="61"/>
        <v/>
      </c>
      <c r="AL290" s="82"/>
      <c r="AM290" s="119" t="str">
        <f t="shared" si="62"/>
        <v/>
      </c>
      <c r="AN290" s="119" t="str">
        <f t="shared" si="63"/>
        <v/>
      </c>
    </row>
    <row r="291" spans="2:40" ht="54.95" customHeight="1" x14ac:dyDescent="0.25">
      <c r="B291" s="84"/>
      <c r="C291" s="56">
        <v>287</v>
      </c>
      <c r="D291" s="71"/>
      <c r="E291" s="90"/>
      <c r="F291" s="62"/>
      <c r="G291" s="30"/>
      <c r="H291" s="76" t="str">
        <f>IFERROR(IF(G291="","",VLOOKUP(G291,Cli!$D$5:$E$1505,2,0)),"")</f>
        <v/>
      </c>
      <c r="I291" s="73"/>
      <c r="J291" s="62"/>
      <c r="K291" s="74"/>
      <c r="L291" s="74"/>
      <c r="M291" s="79" t="str">
        <f t="shared" si="64"/>
        <v/>
      </c>
      <c r="N291" s="78" t="str">
        <f t="shared" si="65"/>
        <v/>
      </c>
      <c r="O291" s="85" t="str">
        <f t="shared" si="54"/>
        <v/>
      </c>
      <c r="P291" s="88"/>
      <c r="Q291" s="86"/>
      <c r="R291" s="92"/>
      <c r="S291" s="112" t="str">
        <f t="shared" si="55"/>
        <v/>
      </c>
      <c r="T291" s="92"/>
      <c r="U291" s="112" t="str">
        <f t="shared" si="56"/>
        <v/>
      </c>
      <c r="V291" s="92"/>
      <c r="W291" s="112" t="str">
        <f t="shared" si="56"/>
        <v/>
      </c>
      <c r="X291" s="92"/>
      <c r="Y291" s="112" t="str">
        <f t="shared" si="56"/>
        <v/>
      </c>
      <c r="Z291" s="92"/>
      <c r="AA291" s="112" t="str">
        <f t="shared" si="56"/>
        <v/>
      </c>
      <c r="AB291" s="92"/>
      <c r="AC291" s="112" t="str">
        <f t="shared" si="57"/>
        <v/>
      </c>
      <c r="AD291" s="92"/>
      <c r="AE291" s="112" t="str">
        <f t="shared" si="58"/>
        <v/>
      </c>
      <c r="AF291" s="92"/>
      <c r="AG291" s="112" t="str">
        <f t="shared" si="59"/>
        <v/>
      </c>
      <c r="AH291" s="92"/>
      <c r="AI291" s="112" t="str">
        <f t="shared" si="60"/>
        <v/>
      </c>
      <c r="AJ291" s="92"/>
      <c r="AK291" s="112" t="str">
        <f t="shared" si="61"/>
        <v/>
      </c>
      <c r="AL291" s="82"/>
      <c r="AM291" s="119" t="str">
        <f t="shared" si="62"/>
        <v/>
      </c>
      <c r="AN291" s="119" t="str">
        <f t="shared" si="63"/>
        <v/>
      </c>
    </row>
    <row r="292" spans="2:40" ht="54.95" customHeight="1" x14ac:dyDescent="0.25">
      <c r="B292" s="84"/>
      <c r="C292" s="56">
        <v>288</v>
      </c>
      <c r="D292" s="71"/>
      <c r="E292" s="90"/>
      <c r="F292" s="62"/>
      <c r="G292" s="30"/>
      <c r="H292" s="76" t="str">
        <f>IFERROR(IF(G292="","",VLOOKUP(G292,Cli!$D$5:$E$1505,2,0)),"")</f>
        <v/>
      </c>
      <c r="I292" s="73"/>
      <c r="J292" s="62"/>
      <c r="K292" s="74"/>
      <c r="L292" s="74"/>
      <c r="M292" s="79" t="str">
        <f t="shared" si="64"/>
        <v/>
      </c>
      <c r="N292" s="78" t="str">
        <f t="shared" si="65"/>
        <v/>
      </c>
      <c r="O292" s="85" t="str">
        <f t="shared" si="54"/>
        <v/>
      </c>
      <c r="P292" s="88"/>
      <c r="Q292" s="86"/>
      <c r="R292" s="92"/>
      <c r="S292" s="112" t="str">
        <f t="shared" si="55"/>
        <v/>
      </c>
      <c r="T292" s="92"/>
      <c r="U292" s="112" t="str">
        <f t="shared" si="56"/>
        <v/>
      </c>
      <c r="V292" s="92"/>
      <c r="W292" s="112" t="str">
        <f t="shared" si="56"/>
        <v/>
      </c>
      <c r="X292" s="92"/>
      <c r="Y292" s="112" t="str">
        <f t="shared" si="56"/>
        <v/>
      </c>
      <c r="Z292" s="92"/>
      <c r="AA292" s="112" t="str">
        <f t="shared" si="56"/>
        <v/>
      </c>
      <c r="AB292" s="92"/>
      <c r="AC292" s="112" t="str">
        <f t="shared" si="57"/>
        <v/>
      </c>
      <c r="AD292" s="92"/>
      <c r="AE292" s="112" t="str">
        <f t="shared" si="58"/>
        <v/>
      </c>
      <c r="AF292" s="92"/>
      <c r="AG292" s="112" t="str">
        <f t="shared" si="59"/>
        <v/>
      </c>
      <c r="AH292" s="92"/>
      <c r="AI292" s="112" t="str">
        <f t="shared" si="60"/>
        <v/>
      </c>
      <c r="AJ292" s="92"/>
      <c r="AK292" s="112" t="str">
        <f t="shared" si="61"/>
        <v/>
      </c>
      <c r="AL292" s="82"/>
      <c r="AM292" s="119" t="str">
        <f t="shared" si="62"/>
        <v/>
      </c>
      <c r="AN292" s="119" t="str">
        <f t="shared" si="63"/>
        <v/>
      </c>
    </row>
    <row r="293" spans="2:40" ht="54.95" customHeight="1" x14ac:dyDescent="0.25">
      <c r="B293" s="84"/>
      <c r="C293" s="56">
        <v>289</v>
      </c>
      <c r="D293" s="71"/>
      <c r="E293" s="90"/>
      <c r="F293" s="62"/>
      <c r="G293" s="30"/>
      <c r="H293" s="76" t="str">
        <f>IFERROR(IF(G293="","",VLOOKUP(G293,Cli!$D$5:$E$1505,2,0)),"")</f>
        <v/>
      </c>
      <c r="I293" s="73"/>
      <c r="J293" s="62"/>
      <c r="K293" s="74"/>
      <c r="L293" s="74"/>
      <c r="M293" s="79" t="str">
        <f t="shared" si="64"/>
        <v/>
      </c>
      <c r="N293" s="78" t="str">
        <f t="shared" si="65"/>
        <v/>
      </c>
      <c r="O293" s="85" t="str">
        <f t="shared" si="54"/>
        <v/>
      </c>
      <c r="P293" s="88"/>
      <c r="Q293" s="86"/>
      <c r="R293" s="92"/>
      <c r="S293" s="112" t="str">
        <f t="shared" si="55"/>
        <v/>
      </c>
      <c r="T293" s="92"/>
      <c r="U293" s="112" t="str">
        <f t="shared" si="56"/>
        <v/>
      </c>
      <c r="V293" s="92"/>
      <c r="W293" s="112" t="str">
        <f t="shared" si="56"/>
        <v/>
      </c>
      <c r="X293" s="92"/>
      <c r="Y293" s="112" t="str">
        <f t="shared" si="56"/>
        <v/>
      </c>
      <c r="Z293" s="92"/>
      <c r="AA293" s="112" t="str">
        <f t="shared" si="56"/>
        <v/>
      </c>
      <c r="AB293" s="92"/>
      <c r="AC293" s="112" t="str">
        <f t="shared" si="57"/>
        <v/>
      </c>
      <c r="AD293" s="92"/>
      <c r="AE293" s="112" t="str">
        <f t="shared" si="58"/>
        <v/>
      </c>
      <c r="AF293" s="92"/>
      <c r="AG293" s="112" t="str">
        <f t="shared" si="59"/>
        <v/>
      </c>
      <c r="AH293" s="92"/>
      <c r="AI293" s="112" t="str">
        <f t="shared" si="60"/>
        <v/>
      </c>
      <c r="AJ293" s="92"/>
      <c r="AK293" s="112" t="str">
        <f t="shared" si="61"/>
        <v/>
      </c>
      <c r="AL293" s="82"/>
      <c r="AM293" s="119" t="str">
        <f t="shared" si="62"/>
        <v/>
      </c>
      <c r="AN293" s="119" t="str">
        <f t="shared" si="63"/>
        <v/>
      </c>
    </row>
    <row r="294" spans="2:40" ht="54.95" customHeight="1" x14ac:dyDescent="0.25">
      <c r="B294" s="84"/>
      <c r="C294" s="56">
        <v>290</v>
      </c>
      <c r="D294" s="71"/>
      <c r="E294" s="90"/>
      <c r="F294" s="62"/>
      <c r="G294" s="30"/>
      <c r="H294" s="76" t="str">
        <f>IFERROR(IF(G294="","",VLOOKUP(G294,Cli!$D$5:$E$1505,2,0)),"")</f>
        <v/>
      </c>
      <c r="I294" s="73"/>
      <c r="J294" s="62"/>
      <c r="K294" s="74"/>
      <c r="L294" s="74"/>
      <c r="M294" s="79" t="str">
        <f t="shared" si="64"/>
        <v/>
      </c>
      <c r="N294" s="78" t="str">
        <f t="shared" si="65"/>
        <v/>
      </c>
      <c r="O294" s="85" t="str">
        <f t="shared" si="54"/>
        <v/>
      </c>
      <c r="P294" s="88"/>
      <c r="Q294" s="86"/>
      <c r="R294" s="92"/>
      <c r="S294" s="112" t="str">
        <f t="shared" si="55"/>
        <v/>
      </c>
      <c r="T294" s="92"/>
      <c r="U294" s="112" t="str">
        <f t="shared" si="56"/>
        <v/>
      </c>
      <c r="V294" s="92"/>
      <c r="W294" s="112" t="str">
        <f t="shared" si="56"/>
        <v/>
      </c>
      <c r="X294" s="92"/>
      <c r="Y294" s="112" t="str">
        <f t="shared" si="56"/>
        <v/>
      </c>
      <c r="Z294" s="92"/>
      <c r="AA294" s="112" t="str">
        <f t="shared" si="56"/>
        <v/>
      </c>
      <c r="AB294" s="92"/>
      <c r="AC294" s="112" t="str">
        <f t="shared" si="57"/>
        <v/>
      </c>
      <c r="AD294" s="92"/>
      <c r="AE294" s="112" t="str">
        <f t="shared" si="58"/>
        <v/>
      </c>
      <c r="AF294" s="92"/>
      <c r="AG294" s="112" t="str">
        <f t="shared" si="59"/>
        <v/>
      </c>
      <c r="AH294" s="92"/>
      <c r="AI294" s="112" t="str">
        <f t="shared" si="60"/>
        <v/>
      </c>
      <c r="AJ294" s="92"/>
      <c r="AK294" s="112" t="str">
        <f t="shared" si="61"/>
        <v/>
      </c>
      <c r="AL294" s="82"/>
      <c r="AM294" s="119" t="str">
        <f t="shared" si="62"/>
        <v/>
      </c>
      <c r="AN294" s="119" t="str">
        <f t="shared" si="63"/>
        <v/>
      </c>
    </row>
    <row r="295" spans="2:40" ht="54.95" customHeight="1" x14ac:dyDescent="0.25">
      <c r="B295" s="84"/>
      <c r="C295" s="56">
        <v>291</v>
      </c>
      <c r="D295" s="71"/>
      <c r="E295" s="90"/>
      <c r="F295" s="62"/>
      <c r="G295" s="30"/>
      <c r="H295" s="76" t="str">
        <f>IFERROR(IF(G295="","",VLOOKUP(G295,Cli!$D$5:$E$1505,2,0)),"")</f>
        <v/>
      </c>
      <c r="I295" s="73"/>
      <c r="J295" s="62"/>
      <c r="K295" s="74"/>
      <c r="L295" s="74"/>
      <c r="M295" s="79" t="str">
        <f t="shared" si="64"/>
        <v/>
      </c>
      <c r="N295" s="78" t="str">
        <f t="shared" si="65"/>
        <v/>
      </c>
      <c r="O295" s="85" t="str">
        <f t="shared" si="54"/>
        <v/>
      </c>
      <c r="P295" s="88"/>
      <c r="Q295" s="86"/>
      <c r="R295" s="92"/>
      <c r="S295" s="112" t="str">
        <f t="shared" si="55"/>
        <v/>
      </c>
      <c r="T295" s="92"/>
      <c r="U295" s="112" t="str">
        <f t="shared" si="56"/>
        <v/>
      </c>
      <c r="V295" s="92"/>
      <c r="W295" s="112" t="str">
        <f t="shared" si="56"/>
        <v/>
      </c>
      <c r="X295" s="92"/>
      <c r="Y295" s="112" t="str">
        <f t="shared" si="56"/>
        <v/>
      </c>
      <c r="Z295" s="92"/>
      <c r="AA295" s="112" t="str">
        <f t="shared" si="56"/>
        <v/>
      </c>
      <c r="AB295" s="92"/>
      <c r="AC295" s="112" t="str">
        <f t="shared" si="57"/>
        <v/>
      </c>
      <c r="AD295" s="92"/>
      <c r="AE295" s="112" t="str">
        <f t="shared" si="58"/>
        <v/>
      </c>
      <c r="AF295" s="92"/>
      <c r="AG295" s="112" t="str">
        <f t="shared" si="59"/>
        <v/>
      </c>
      <c r="AH295" s="92"/>
      <c r="AI295" s="112" t="str">
        <f t="shared" si="60"/>
        <v/>
      </c>
      <c r="AJ295" s="92"/>
      <c r="AK295" s="112" t="str">
        <f t="shared" si="61"/>
        <v/>
      </c>
      <c r="AL295" s="82"/>
      <c r="AM295" s="119" t="str">
        <f t="shared" si="62"/>
        <v/>
      </c>
      <c r="AN295" s="119" t="str">
        <f t="shared" si="63"/>
        <v/>
      </c>
    </row>
    <row r="296" spans="2:40" ht="54.95" customHeight="1" x14ac:dyDescent="0.25">
      <c r="B296" s="84"/>
      <c r="C296" s="56">
        <v>292</v>
      </c>
      <c r="D296" s="71"/>
      <c r="E296" s="90"/>
      <c r="F296" s="62"/>
      <c r="G296" s="30"/>
      <c r="H296" s="76" t="str">
        <f>IFERROR(IF(G296="","",VLOOKUP(G296,Cli!$D$5:$E$1505,2,0)),"")</f>
        <v/>
      </c>
      <c r="I296" s="73"/>
      <c r="J296" s="62"/>
      <c r="K296" s="74"/>
      <c r="L296" s="74"/>
      <c r="M296" s="79" t="str">
        <f t="shared" si="64"/>
        <v/>
      </c>
      <c r="N296" s="78" t="str">
        <f t="shared" si="65"/>
        <v/>
      </c>
      <c r="O296" s="85" t="str">
        <f t="shared" si="54"/>
        <v/>
      </c>
      <c r="P296" s="88"/>
      <c r="Q296" s="86"/>
      <c r="R296" s="92"/>
      <c r="S296" s="112" t="str">
        <f t="shared" si="55"/>
        <v/>
      </c>
      <c r="T296" s="92"/>
      <c r="U296" s="112" t="str">
        <f t="shared" si="56"/>
        <v/>
      </c>
      <c r="V296" s="92"/>
      <c r="W296" s="112" t="str">
        <f t="shared" si="56"/>
        <v/>
      </c>
      <c r="X296" s="92"/>
      <c r="Y296" s="112" t="str">
        <f t="shared" si="56"/>
        <v/>
      </c>
      <c r="Z296" s="92"/>
      <c r="AA296" s="112" t="str">
        <f t="shared" si="56"/>
        <v/>
      </c>
      <c r="AB296" s="92"/>
      <c r="AC296" s="112" t="str">
        <f t="shared" si="57"/>
        <v/>
      </c>
      <c r="AD296" s="92"/>
      <c r="AE296" s="112" t="str">
        <f t="shared" si="58"/>
        <v/>
      </c>
      <c r="AF296" s="92"/>
      <c r="AG296" s="112" t="str">
        <f t="shared" si="59"/>
        <v/>
      </c>
      <c r="AH296" s="92"/>
      <c r="AI296" s="112" t="str">
        <f t="shared" si="60"/>
        <v/>
      </c>
      <c r="AJ296" s="92"/>
      <c r="AK296" s="112" t="str">
        <f t="shared" si="61"/>
        <v/>
      </c>
      <c r="AL296" s="82"/>
      <c r="AM296" s="119" t="str">
        <f t="shared" si="62"/>
        <v/>
      </c>
      <c r="AN296" s="119" t="str">
        <f t="shared" si="63"/>
        <v/>
      </c>
    </row>
    <row r="297" spans="2:40" ht="54.95" customHeight="1" x14ac:dyDescent="0.25">
      <c r="B297" s="84"/>
      <c r="C297" s="56">
        <v>293</v>
      </c>
      <c r="D297" s="71"/>
      <c r="E297" s="90"/>
      <c r="F297" s="62"/>
      <c r="G297" s="30"/>
      <c r="H297" s="76" t="str">
        <f>IFERROR(IF(G297="","",VLOOKUP(G297,Cli!$D$5:$E$1505,2,0)),"")</f>
        <v/>
      </c>
      <c r="I297" s="73"/>
      <c r="J297" s="62"/>
      <c r="K297" s="74"/>
      <c r="L297" s="74"/>
      <c r="M297" s="79" t="str">
        <f t="shared" si="64"/>
        <v/>
      </c>
      <c r="N297" s="78" t="str">
        <f t="shared" si="65"/>
        <v/>
      </c>
      <c r="O297" s="85" t="str">
        <f t="shared" si="54"/>
        <v/>
      </c>
      <c r="P297" s="88"/>
      <c r="Q297" s="86"/>
      <c r="R297" s="92"/>
      <c r="S297" s="112" t="str">
        <f t="shared" si="55"/>
        <v/>
      </c>
      <c r="T297" s="92"/>
      <c r="U297" s="112" t="str">
        <f t="shared" si="56"/>
        <v/>
      </c>
      <c r="V297" s="92"/>
      <c r="W297" s="112" t="str">
        <f t="shared" si="56"/>
        <v/>
      </c>
      <c r="X297" s="92"/>
      <c r="Y297" s="112" t="str">
        <f t="shared" si="56"/>
        <v/>
      </c>
      <c r="Z297" s="92"/>
      <c r="AA297" s="112" t="str">
        <f t="shared" si="56"/>
        <v/>
      </c>
      <c r="AB297" s="92"/>
      <c r="AC297" s="112" t="str">
        <f t="shared" si="57"/>
        <v/>
      </c>
      <c r="AD297" s="92"/>
      <c r="AE297" s="112" t="str">
        <f t="shared" si="58"/>
        <v/>
      </c>
      <c r="AF297" s="92"/>
      <c r="AG297" s="112" t="str">
        <f t="shared" si="59"/>
        <v/>
      </c>
      <c r="AH297" s="92"/>
      <c r="AI297" s="112" t="str">
        <f t="shared" si="60"/>
        <v/>
      </c>
      <c r="AJ297" s="92"/>
      <c r="AK297" s="112" t="str">
        <f t="shared" si="61"/>
        <v/>
      </c>
      <c r="AL297" s="82"/>
      <c r="AM297" s="119" t="str">
        <f t="shared" si="62"/>
        <v/>
      </c>
      <c r="AN297" s="119" t="str">
        <f t="shared" si="63"/>
        <v/>
      </c>
    </row>
    <row r="298" spans="2:40" ht="54.95" customHeight="1" x14ac:dyDescent="0.25">
      <c r="B298" s="84"/>
      <c r="C298" s="56">
        <v>294</v>
      </c>
      <c r="D298" s="71"/>
      <c r="E298" s="90"/>
      <c r="F298" s="62"/>
      <c r="G298" s="30"/>
      <c r="H298" s="76" t="str">
        <f>IFERROR(IF(G298="","",VLOOKUP(G298,Cli!$D$5:$E$1505,2,0)),"")</f>
        <v/>
      </c>
      <c r="I298" s="73"/>
      <c r="J298" s="62"/>
      <c r="K298" s="74"/>
      <c r="L298" s="74"/>
      <c r="M298" s="79" t="str">
        <f t="shared" si="64"/>
        <v/>
      </c>
      <c r="N298" s="78" t="str">
        <f t="shared" si="65"/>
        <v/>
      </c>
      <c r="O298" s="85" t="str">
        <f t="shared" si="54"/>
        <v/>
      </c>
      <c r="P298" s="88"/>
      <c r="Q298" s="86"/>
      <c r="R298" s="92"/>
      <c r="S298" s="112" t="str">
        <f t="shared" si="55"/>
        <v/>
      </c>
      <c r="T298" s="92"/>
      <c r="U298" s="112" t="str">
        <f t="shared" si="56"/>
        <v/>
      </c>
      <c r="V298" s="92"/>
      <c r="W298" s="112" t="str">
        <f t="shared" si="56"/>
        <v/>
      </c>
      <c r="X298" s="92"/>
      <c r="Y298" s="112" t="str">
        <f t="shared" si="56"/>
        <v/>
      </c>
      <c r="Z298" s="92"/>
      <c r="AA298" s="112" t="str">
        <f t="shared" si="56"/>
        <v/>
      </c>
      <c r="AB298" s="92"/>
      <c r="AC298" s="112" t="str">
        <f t="shared" si="57"/>
        <v/>
      </c>
      <c r="AD298" s="92"/>
      <c r="AE298" s="112" t="str">
        <f t="shared" si="58"/>
        <v/>
      </c>
      <c r="AF298" s="92"/>
      <c r="AG298" s="112" t="str">
        <f t="shared" si="59"/>
        <v/>
      </c>
      <c r="AH298" s="92"/>
      <c r="AI298" s="112" t="str">
        <f t="shared" si="60"/>
        <v/>
      </c>
      <c r="AJ298" s="92"/>
      <c r="AK298" s="112" t="str">
        <f t="shared" si="61"/>
        <v/>
      </c>
      <c r="AL298" s="82"/>
      <c r="AM298" s="119" t="str">
        <f t="shared" si="62"/>
        <v/>
      </c>
      <c r="AN298" s="119" t="str">
        <f t="shared" si="63"/>
        <v/>
      </c>
    </row>
    <row r="299" spans="2:40" ht="54.95" customHeight="1" x14ac:dyDescent="0.25">
      <c r="B299" s="84"/>
      <c r="C299" s="56">
        <v>295</v>
      </c>
      <c r="D299" s="71"/>
      <c r="E299" s="90"/>
      <c r="F299" s="62"/>
      <c r="G299" s="30"/>
      <c r="H299" s="76" t="str">
        <f>IFERROR(IF(G299="","",VLOOKUP(G299,Cli!$D$5:$E$1505,2,0)),"")</f>
        <v/>
      </c>
      <c r="I299" s="73"/>
      <c r="J299" s="62"/>
      <c r="K299" s="74"/>
      <c r="L299" s="74"/>
      <c r="M299" s="79" t="str">
        <f t="shared" si="64"/>
        <v/>
      </c>
      <c r="N299" s="78" t="str">
        <f t="shared" si="65"/>
        <v/>
      </c>
      <c r="O299" s="85" t="str">
        <f t="shared" si="54"/>
        <v/>
      </c>
      <c r="P299" s="88"/>
      <c r="Q299" s="86"/>
      <c r="R299" s="92"/>
      <c r="S299" s="112" t="str">
        <f t="shared" si="55"/>
        <v/>
      </c>
      <c r="T299" s="92"/>
      <c r="U299" s="112" t="str">
        <f t="shared" si="56"/>
        <v/>
      </c>
      <c r="V299" s="92"/>
      <c r="W299" s="112" t="str">
        <f t="shared" si="56"/>
        <v/>
      </c>
      <c r="X299" s="92"/>
      <c r="Y299" s="112" t="str">
        <f t="shared" si="56"/>
        <v/>
      </c>
      <c r="Z299" s="92"/>
      <c r="AA299" s="112" t="str">
        <f t="shared" si="56"/>
        <v/>
      </c>
      <c r="AB299" s="92"/>
      <c r="AC299" s="112" t="str">
        <f t="shared" si="57"/>
        <v/>
      </c>
      <c r="AD299" s="92"/>
      <c r="AE299" s="112" t="str">
        <f t="shared" si="58"/>
        <v/>
      </c>
      <c r="AF299" s="92"/>
      <c r="AG299" s="112" t="str">
        <f t="shared" si="59"/>
        <v/>
      </c>
      <c r="AH299" s="92"/>
      <c r="AI299" s="112" t="str">
        <f t="shared" si="60"/>
        <v/>
      </c>
      <c r="AJ299" s="92"/>
      <c r="AK299" s="112" t="str">
        <f t="shared" si="61"/>
        <v/>
      </c>
      <c r="AL299" s="82"/>
      <c r="AM299" s="119" t="str">
        <f t="shared" si="62"/>
        <v/>
      </c>
      <c r="AN299" s="119" t="str">
        <f t="shared" si="63"/>
        <v/>
      </c>
    </row>
    <row r="300" spans="2:40" ht="54.95" customHeight="1" x14ac:dyDescent="0.25">
      <c r="B300" s="84"/>
      <c r="C300" s="56">
        <v>296</v>
      </c>
      <c r="D300" s="71"/>
      <c r="E300" s="90"/>
      <c r="F300" s="62"/>
      <c r="G300" s="30"/>
      <c r="H300" s="76" t="str">
        <f>IFERROR(IF(G300="","",VLOOKUP(G300,Cli!$D$5:$E$1505,2,0)),"")</f>
        <v/>
      </c>
      <c r="I300" s="73"/>
      <c r="J300" s="62"/>
      <c r="K300" s="74"/>
      <c r="L300" s="74"/>
      <c r="M300" s="79" t="str">
        <f t="shared" si="64"/>
        <v/>
      </c>
      <c r="N300" s="78" t="str">
        <f t="shared" si="65"/>
        <v/>
      </c>
      <c r="O300" s="85" t="str">
        <f t="shared" si="54"/>
        <v/>
      </c>
      <c r="P300" s="88"/>
      <c r="Q300" s="86"/>
      <c r="R300" s="92"/>
      <c r="S300" s="112" t="str">
        <f t="shared" si="55"/>
        <v/>
      </c>
      <c r="T300" s="92"/>
      <c r="U300" s="112" t="str">
        <f t="shared" si="56"/>
        <v/>
      </c>
      <c r="V300" s="92"/>
      <c r="W300" s="112" t="str">
        <f t="shared" si="56"/>
        <v/>
      </c>
      <c r="X300" s="92"/>
      <c r="Y300" s="112" t="str">
        <f t="shared" si="56"/>
        <v/>
      </c>
      <c r="Z300" s="92"/>
      <c r="AA300" s="112" t="str">
        <f t="shared" si="56"/>
        <v/>
      </c>
      <c r="AB300" s="92"/>
      <c r="AC300" s="112" t="str">
        <f t="shared" si="57"/>
        <v/>
      </c>
      <c r="AD300" s="92"/>
      <c r="AE300" s="112" t="str">
        <f t="shared" si="58"/>
        <v/>
      </c>
      <c r="AF300" s="92"/>
      <c r="AG300" s="112" t="str">
        <f t="shared" si="59"/>
        <v/>
      </c>
      <c r="AH300" s="92"/>
      <c r="AI300" s="112" t="str">
        <f t="shared" si="60"/>
        <v/>
      </c>
      <c r="AJ300" s="92"/>
      <c r="AK300" s="112" t="str">
        <f t="shared" si="61"/>
        <v/>
      </c>
      <c r="AL300" s="82"/>
      <c r="AM300" s="119" t="str">
        <f t="shared" si="62"/>
        <v/>
      </c>
      <c r="AN300" s="119" t="str">
        <f t="shared" si="63"/>
        <v/>
      </c>
    </row>
    <row r="301" spans="2:40" ht="54.95" customHeight="1" x14ac:dyDescent="0.25">
      <c r="B301" s="84"/>
      <c r="C301" s="56">
        <v>297</v>
      </c>
      <c r="D301" s="71"/>
      <c r="E301" s="90"/>
      <c r="F301" s="62"/>
      <c r="G301" s="30"/>
      <c r="H301" s="76" t="str">
        <f>IFERROR(IF(G301="","",VLOOKUP(G301,Cli!$D$5:$E$1505,2,0)),"")</f>
        <v/>
      </c>
      <c r="I301" s="73"/>
      <c r="J301" s="62"/>
      <c r="K301" s="74"/>
      <c r="L301" s="74"/>
      <c r="M301" s="79" t="str">
        <f t="shared" si="64"/>
        <v/>
      </c>
      <c r="N301" s="78" t="str">
        <f t="shared" si="65"/>
        <v/>
      </c>
      <c r="O301" s="85" t="str">
        <f t="shared" si="54"/>
        <v/>
      </c>
      <c r="P301" s="88"/>
      <c r="Q301" s="86"/>
      <c r="R301" s="92"/>
      <c r="S301" s="112" t="str">
        <f t="shared" si="55"/>
        <v/>
      </c>
      <c r="T301" s="92"/>
      <c r="U301" s="112" t="str">
        <f t="shared" si="56"/>
        <v/>
      </c>
      <c r="V301" s="92"/>
      <c r="W301" s="112" t="str">
        <f t="shared" si="56"/>
        <v/>
      </c>
      <c r="X301" s="92"/>
      <c r="Y301" s="112" t="str">
        <f t="shared" si="56"/>
        <v/>
      </c>
      <c r="Z301" s="92"/>
      <c r="AA301" s="112" t="str">
        <f t="shared" si="56"/>
        <v/>
      </c>
      <c r="AB301" s="92"/>
      <c r="AC301" s="112" t="str">
        <f t="shared" si="57"/>
        <v/>
      </c>
      <c r="AD301" s="92"/>
      <c r="AE301" s="112" t="str">
        <f t="shared" si="58"/>
        <v/>
      </c>
      <c r="AF301" s="92"/>
      <c r="AG301" s="112" t="str">
        <f t="shared" si="59"/>
        <v/>
      </c>
      <c r="AH301" s="92"/>
      <c r="AI301" s="112" t="str">
        <f t="shared" si="60"/>
        <v/>
      </c>
      <c r="AJ301" s="92"/>
      <c r="AK301" s="112" t="str">
        <f t="shared" si="61"/>
        <v/>
      </c>
      <c r="AL301" s="82"/>
      <c r="AM301" s="119" t="str">
        <f t="shared" si="62"/>
        <v/>
      </c>
      <c r="AN301" s="119" t="str">
        <f t="shared" si="63"/>
        <v/>
      </c>
    </row>
    <row r="302" spans="2:40" ht="54.95" customHeight="1" x14ac:dyDescent="0.25">
      <c r="B302" s="84"/>
      <c r="C302" s="56">
        <v>298</v>
      </c>
      <c r="D302" s="71"/>
      <c r="E302" s="90"/>
      <c r="F302" s="62"/>
      <c r="G302" s="30"/>
      <c r="H302" s="76" t="str">
        <f>IFERROR(IF(G302="","",VLOOKUP(G302,Cli!$D$5:$E$1505,2,0)),"")</f>
        <v/>
      </c>
      <c r="I302" s="73"/>
      <c r="J302" s="62"/>
      <c r="K302" s="74"/>
      <c r="L302" s="74"/>
      <c r="M302" s="79" t="str">
        <f t="shared" si="64"/>
        <v/>
      </c>
      <c r="N302" s="78" t="str">
        <f t="shared" si="65"/>
        <v/>
      </c>
      <c r="O302" s="85" t="str">
        <f t="shared" si="54"/>
        <v/>
      </c>
      <c r="P302" s="88"/>
      <c r="Q302" s="86"/>
      <c r="R302" s="92"/>
      <c r="S302" s="112" t="str">
        <f t="shared" si="55"/>
        <v/>
      </c>
      <c r="T302" s="92"/>
      <c r="U302" s="112" t="str">
        <f t="shared" si="56"/>
        <v/>
      </c>
      <c r="V302" s="92"/>
      <c r="W302" s="112" t="str">
        <f t="shared" si="56"/>
        <v/>
      </c>
      <c r="X302" s="92"/>
      <c r="Y302" s="112" t="str">
        <f t="shared" si="56"/>
        <v/>
      </c>
      <c r="Z302" s="92"/>
      <c r="AA302" s="112" t="str">
        <f t="shared" si="56"/>
        <v/>
      </c>
      <c r="AB302" s="92"/>
      <c r="AC302" s="112" t="str">
        <f t="shared" si="57"/>
        <v/>
      </c>
      <c r="AD302" s="92"/>
      <c r="AE302" s="112" t="str">
        <f t="shared" si="58"/>
        <v/>
      </c>
      <c r="AF302" s="92"/>
      <c r="AG302" s="112" t="str">
        <f t="shared" si="59"/>
        <v/>
      </c>
      <c r="AH302" s="92"/>
      <c r="AI302" s="112" t="str">
        <f t="shared" si="60"/>
        <v/>
      </c>
      <c r="AJ302" s="92"/>
      <c r="AK302" s="112" t="str">
        <f t="shared" si="61"/>
        <v/>
      </c>
      <c r="AL302" s="82"/>
      <c r="AM302" s="119" t="str">
        <f t="shared" si="62"/>
        <v/>
      </c>
      <c r="AN302" s="119" t="str">
        <f t="shared" si="63"/>
        <v/>
      </c>
    </row>
    <row r="303" spans="2:40" ht="54.95" customHeight="1" x14ac:dyDescent="0.25">
      <c r="B303" s="84"/>
      <c r="C303" s="56">
        <v>299</v>
      </c>
      <c r="D303" s="71"/>
      <c r="E303" s="90"/>
      <c r="F303" s="62"/>
      <c r="G303" s="30"/>
      <c r="H303" s="76" t="str">
        <f>IFERROR(IF(G303="","",VLOOKUP(G303,Cli!$D$5:$E$1505,2,0)),"")</f>
        <v/>
      </c>
      <c r="I303" s="73"/>
      <c r="J303" s="62"/>
      <c r="K303" s="74"/>
      <c r="L303" s="74"/>
      <c r="M303" s="79" t="str">
        <f t="shared" si="64"/>
        <v/>
      </c>
      <c r="N303" s="78" t="str">
        <f t="shared" si="65"/>
        <v/>
      </c>
      <c r="O303" s="85" t="str">
        <f t="shared" si="54"/>
        <v/>
      </c>
      <c r="P303" s="88"/>
      <c r="Q303" s="86"/>
      <c r="R303" s="92"/>
      <c r="S303" s="112" t="str">
        <f t="shared" si="55"/>
        <v/>
      </c>
      <c r="T303" s="92"/>
      <c r="U303" s="112" t="str">
        <f t="shared" si="56"/>
        <v/>
      </c>
      <c r="V303" s="92"/>
      <c r="W303" s="112" t="str">
        <f t="shared" si="56"/>
        <v/>
      </c>
      <c r="X303" s="92"/>
      <c r="Y303" s="112" t="str">
        <f t="shared" si="56"/>
        <v/>
      </c>
      <c r="Z303" s="92"/>
      <c r="AA303" s="112" t="str">
        <f t="shared" si="56"/>
        <v/>
      </c>
      <c r="AB303" s="92"/>
      <c r="AC303" s="112" t="str">
        <f t="shared" si="57"/>
        <v/>
      </c>
      <c r="AD303" s="92"/>
      <c r="AE303" s="112" t="str">
        <f t="shared" si="58"/>
        <v/>
      </c>
      <c r="AF303" s="92"/>
      <c r="AG303" s="112" t="str">
        <f t="shared" si="59"/>
        <v/>
      </c>
      <c r="AH303" s="92"/>
      <c r="AI303" s="112" t="str">
        <f t="shared" si="60"/>
        <v/>
      </c>
      <c r="AJ303" s="92"/>
      <c r="AK303" s="112" t="str">
        <f t="shared" si="61"/>
        <v/>
      </c>
      <c r="AL303" s="82"/>
      <c r="AM303" s="119" t="str">
        <f t="shared" si="62"/>
        <v/>
      </c>
      <c r="AN303" s="119" t="str">
        <f t="shared" si="63"/>
        <v/>
      </c>
    </row>
    <row r="304" spans="2:40" ht="54.95" customHeight="1" x14ac:dyDescent="0.25">
      <c r="B304" s="84"/>
      <c r="C304" s="56">
        <v>300</v>
      </c>
      <c r="D304" s="71"/>
      <c r="E304" s="90"/>
      <c r="F304" s="62"/>
      <c r="G304" s="30"/>
      <c r="H304" s="76" t="str">
        <f>IFERROR(IF(G304="","",VLOOKUP(G304,Cli!$D$5:$E$1505,2,0)),"")</f>
        <v/>
      </c>
      <c r="I304" s="73"/>
      <c r="J304" s="62"/>
      <c r="K304" s="74"/>
      <c r="L304" s="74"/>
      <c r="M304" s="79" t="str">
        <f t="shared" si="64"/>
        <v/>
      </c>
      <c r="N304" s="78" t="str">
        <f t="shared" si="65"/>
        <v/>
      </c>
      <c r="O304" s="85" t="str">
        <f t="shared" si="54"/>
        <v/>
      </c>
      <c r="P304" s="88"/>
      <c r="Q304" s="86"/>
      <c r="R304" s="92"/>
      <c r="S304" s="112" t="str">
        <f t="shared" si="55"/>
        <v/>
      </c>
      <c r="T304" s="92"/>
      <c r="U304" s="112" t="str">
        <f t="shared" si="56"/>
        <v/>
      </c>
      <c r="V304" s="92"/>
      <c r="W304" s="112" t="str">
        <f t="shared" si="56"/>
        <v/>
      </c>
      <c r="X304" s="92"/>
      <c r="Y304" s="112" t="str">
        <f t="shared" si="56"/>
        <v/>
      </c>
      <c r="Z304" s="92"/>
      <c r="AA304" s="112" t="str">
        <f t="shared" si="56"/>
        <v/>
      </c>
      <c r="AB304" s="92"/>
      <c r="AC304" s="112" t="str">
        <f t="shared" si="57"/>
        <v/>
      </c>
      <c r="AD304" s="92"/>
      <c r="AE304" s="112" t="str">
        <f t="shared" si="58"/>
        <v/>
      </c>
      <c r="AF304" s="92"/>
      <c r="AG304" s="112" t="str">
        <f t="shared" si="59"/>
        <v/>
      </c>
      <c r="AH304" s="92"/>
      <c r="AI304" s="112" t="str">
        <f t="shared" si="60"/>
        <v/>
      </c>
      <c r="AJ304" s="92"/>
      <c r="AK304" s="112" t="str">
        <f t="shared" si="61"/>
        <v/>
      </c>
      <c r="AL304" s="82"/>
      <c r="AM304" s="119" t="str">
        <f t="shared" si="62"/>
        <v/>
      </c>
      <c r="AN304" s="119" t="str">
        <f t="shared" si="63"/>
        <v/>
      </c>
    </row>
    <row r="305" spans="2:40" ht="54.95" customHeight="1" x14ac:dyDescent="0.25">
      <c r="B305" s="84"/>
      <c r="C305" s="56">
        <v>301</v>
      </c>
      <c r="D305" s="71"/>
      <c r="E305" s="90"/>
      <c r="F305" s="62"/>
      <c r="G305" s="30"/>
      <c r="H305" s="76" t="str">
        <f>IFERROR(IF(G305="","",VLOOKUP(G305,Cli!$D$5:$E$1505,2,0)),"")</f>
        <v/>
      </c>
      <c r="I305" s="73"/>
      <c r="J305" s="62"/>
      <c r="K305" s="74"/>
      <c r="L305" s="74"/>
      <c r="M305" s="79" t="str">
        <f t="shared" si="64"/>
        <v/>
      </c>
      <c r="N305" s="78" t="str">
        <f t="shared" si="65"/>
        <v/>
      </c>
      <c r="O305" s="85" t="str">
        <f t="shared" si="54"/>
        <v/>
      </c>
      <c r="P305" s="88"/>
      <c r="Q305" s="86"/>
      <c r="R305" s="92"/>
      <c r="S305" s="112" t="str">
        <f t="shared" si="55"/>
        <v/>
      </c>
      <c r="T305" s="92"/>
      <c r="U305" s="112" t="str">
        <f t="shared" si="56"/>
        <v/>
      </c>
      <c r="V305" s="92"/>
      <c r="W305" s="112" t="str">
        <f t="shared" si="56"/>
        <v/>
      </c>
      <c r="X305" s="92"/>
      <c r="Y305" s="112" t="str">
        <f t="shared" si="56"/>
        <v/>
      </c>
      <c r="Z305" s="92"/>
      <c r="AA305" s="112" t="str">
        <f t="shared" si="56"/>
        <v/>
      </c>
      <c r="AB305" s="92"/>
      <c r="AC305" s="112" t="str">
        <f t="shared" si="57"/>
        <v/>
      </c>
      <c r="AD305" s="92"/>
      <c r="AE305" s="112" t="str">
        <f t="shared" si="58"/>
        <v/>
      </c>
      <c r="AF305" s="92"/>
      <c r="AG305" s="112" t="str">
        <f t="shared" si="59"/>
        <v/>
      </c>
      <c r="AH305" s="92"/>
      <c r="AI305" s="112" t="str">
        <f t="shared" si="60"/>
        <v/>
      </c>
      <c r="AJ305" s="92"/>
      <c r="AK305" s="112" t="str">
        <f t="shared" si="61"/>
        <v/>
      </c>
      <c r="AL305" s="82"/>
      <c r="AM305" s="119" t="str">
        <f t="shared" si="62"/>
        <v/>
      </c>
      <c r="AN305" s="119" t="str">
        <f t="shared" si="63"/>
        <v/>
      </c>
    </row>
    <row r="306" spans="2:40" ht="54.95" customHeight="1" x14ac:dyDescent="0.25">
      <c r="B306" s="84"/>
      <c r="C306" s="56">
        <v>302</v>
      </c>
      <c r="D306" s="71"/>
      <c r="E306" s="90"/>
      <c r="F306" s="62"/>
      <c r="G306" s="30"/>
      <c r="H306" s="76" t="str">
        <f>IFERROR(IF(G306="","",VLOOKUP(G306,Cli!$D$5:$E$1505,2,0)),"")</f>
        <v/>
      </c>
      <c r="I306" s="73"/>
      <c r="J306" s="62"/>
      <c r="K306" s="74"/>
      <c r="L306" s="74"/>
      <c r="M306" s="79" t="str">
        <f t="shared" si="64"/>
        <v/>
      </c>
      <c r="N306" s="78" t="str">
        <f t="shared" si="65"/>
        <v/>
      </c>
      <c r="O306" s="85" t="str">
        <f t="shared" si="54"/>
        <v/>
      </c>
      <c r="P306" s="88"/>
      <c r="Q306" s="86"/>
      <c r="R306" s="92"/>
      <c r="S306" s="112" t="str">
        <f t="shared" si="55"/>
        <v/>
      </c>
      <c r="T306" s="92"/>
      <c r="U306" s="112" t="str">
        <f t="shared" si="56"/>
        <v/>
      </c>
      <c r="V306" s="92"/>
      <c r="W306" s="112" t="str">
        <f t="shared" si="56"/>
        <v/>
      </c>
      <c r="X306" s="92"/>
      <c r="Y306" s="112" t="str">
        <f t="shared" si="56"/>
        <v/>
      </c>
      <c r="Z306" s="92"/>
      <c r="AA306" s="112" t="str">
        <f t="shared" si="56"/>
        <v/>
      </c>
      <c r="AB306" s="92"/>
      <c r="AC306" s="112" t="str">
        <f t="shared" si="57"/>
        <v/>
      </c>
      <c r="AD306" s="92"/>
      <c r="AE306" s="112" t="str">
        <f t="shared" si="58"/>
        <v/>
      </c>
      <c r="AF306" s="92"/>
      <c r="AG306" s="112" t="str">
        <f t="shared" si="59"/>
        <v/>
      </c>
      <c r="AH306" s="92"/>
      <c r="AI306" s="112" t="str">
        <f t="shared" si="60"/>
        <v/>
      </c>
      <c r="AJ306" s="92"/>
      <c r="AK306" s="112" t="str">
        <f t="shared" si="61"/>
        <v/>
      </c>
      <c r="AL306" s="82"/>
      <c r="AM306" s="119" t="str">
        <f t="shared" si="62"/>
        <v/>
      </c>
      <c r="AN306" s="119" t="str">
        <f t="shared" si="63"/>
        <v/>
      </c>
    </row>
    <row r="307" spans="2:40" ht="54.95" customHeight="1" x14ac:dyDescent="0.25">
      <c r="B307" s="84"/>
      <c r="C307" s="56">
        <v>303</v>
      </c>
      <c r="D307" s="71"/>
      <c r="E307" s="90"/>
      <c r="F307" s="62"/>
      <c r="G307" s="30"/>
      <c r="H307" s="76" t="str">
        <f>IFERROR(IF(G307="","",VLOOKUP(G307,Cli!$D$5:$E$1505,2,0)),"")</f>
        <v/>
      </c>
      <c r="I307" s="73"/>
      <c r="J307" s="62"/>
      <c r="K307" s="74"/>
      <c r="L307" s="74"/>
      <c r="M307" s="79" t="str">
        <f t="shared" si="64"/>
        <v/>
      </c>
      <c r="N307" s="78" t="str">
        <f t="shared" si="65"/>
        <v/>
      </c>
      <c r="O307" s="85" t="str">
        <f t="shared" si="54"/>
        <v/>
      </c>
      <c r="P307" s="88"/>
      <c r="Q307" s="86"/>
      <c r="R307" s="92"/>
      <c r="S307" s="112" t="str">
        <f t="shared" si="55"/>
        <v/>
      </c>
      <c r="T307" s="92"/>
      <c r="U307" s="112" t="str">
        <f t="shared" si="56"/>
        <v/>
      </c>
      <c r="V307" s="92"/>
      <c r="W307" s="112" t="str">
        <f t="shared" si="56"/>
        <v/>
      </c>
      <c r="X307" s="92"/>
      <c r="Y307" s="112" t="str">
        <f t="shared" si="56"/>
        <v/>
      </c>
      <c r="Z307" s="92"/>
      <c r="AA307" s="112" t="str">
        <f t="shared" si="56"/>
        <v/>
      </c>
      <c r="AB307" s="92"/>
      <c r="AC307" s="112" t="str">
        <f t="shared" si="57"/>
        <v/>
      </c>
      <c r="AD307" s="92"/>
      <c r="AE307" s="112" t="str">
        <f t="shared" si="58"/>
        <v/>
      </c>
      <c r="AF307" s="92"/>
      <c r="AG307" s="112" t="str">
        <f t="shared" si="59"/>
        <v/>
      </c>
      <c r="AH307" s="92"/>
      <c r="AI307" s="112" t="str">
        <f t="shared" si="60"/>
        <v/>
      </c>
      <c r="AJ307" s="92"/>
      <c r="AK307" s="112" t="str">
        <f t="shared" si="61"/>
        <v/>
      </c>
      <c r="AL307" s="82"/>
      <c r="AM307" s="119" t="str">
        <f t="shared" si="62"/>
        <v/>
      </c>
      <c r="AN307" s="119" t="str">
        <f t="shared" si="63"/>
        <v/>
      </c>
    </row>
    <row r="308" spans="2:40" ht="54.95" customHeight="1" x14ac:dyDescent="0.25">
      <c r="B308" s="84"/>
      <c r="C308" s="56">
        <v>304</v>
      </c>
      <c r="D308" s="71"/>
      <c r="E308" s="90"/>
      <c r="F308" s="62"/>
      <c r="G308" s="30"/>
      <c r="H308" s="76" t="str">
        <f>IFERROR(IF(G308="","",VLOOKUP(G308,Cli!$D$5:$E$1505,2,0)),"")</f>
        <v/>
      </c>
      <c r="I308" s="73"/>
      <c r="J308" s="62"/>
      <c r="K308" s="74"/>
      <c r="L308" s="74"/>
      <c r="M308" s="79" t="str">
        <f t="shared" si="64"/>
        <v/>
      </c>
      <c r="N308" s="78" t="str">
        <f t="shared" si="65"/>
        <v/>
      </c>
      <c r="O308" s="85" t="str">
        <f t="shared" si="54"/>
        <v/>
      </c>
      <c r="P308" s="88"/>
      <c r="Q308" s="86"/>
      <c r="R308" s="92"/>
      <c r="S308" s="112" t="str">
        <f t="shared" si="55"/>
        <v/>
      </c>
      <c r="T308" s="92"/>
      <c r="U308" s="112" t="str">
        <f t="shared" si="56"/>
        <v/>
      </c>
      <c r="V308" s="92"/>
      <c r="W308" s="112" t="str">
        <f t="shared" si="56"/>
        <v/>
      </c>
      <c r="X308" s="92"/>
      <c r="Y308" s="112" t="str">
        <f t="shared" si="56"/>
        <v/>
      </c>
      <c r="Z308" s="92"/>
      <c r="AA308" s="112" t="str">
        <f t="shared" si="56"/>
        <v/>
      </c>
      <c r="AB308" s="92"/>
      <c r="AC308" s="112" t="str">
        <f t="shared" si="57"/>
        <v/>
      </c>
      <c r="AD308" s="92"/>
      <c r="AE308" s="112" t="str">
        <f t="shared" si="58"/>
        <v/>
      </c>
      <c r="AF308" s="92"/>
      <c r="AG308" s="112" t="str">
        <f t="shared" si="59"/>
        <v/>
      </c>
      <c r="AH308" s="92"/>
      <c r="AI308" s="112" t="str">
        <f t="shared" si="60"/>
        <v/>
      </c>
      <c r="AJ308" s="92"/>
      <c r="AK308" s="112" t="str">
        <f t="shared" si="61"/>
        <v/>
      </c>
      <c r="AL308" s="82"/>
      <c r="AM308" s="119" t="str">
        <f t="shared" si="62"/>
        <v/>
      </c>
      <c r="AN308" s="119" t="str">
        <f t="shared" si="63"/>
        <v/>
      </c>
    </row>
    <row r="309" spans="2:40" ht="54.95" customHeight="1" x14ac:dyDescent="0.25">
      <c r="B309" s="84"/>
      <c r="C309" s="56">
        <v>305</v>
      </c>
      <c r="D309" s="71"/>
      <c r="E309" s="90"/>
      <c r="F309" s="62"/>
      <c r="G309" s="30"/>
      <c r="H309" s="76" t="str">
        <f>IFERROR(IF(G309="","",VLOOKUP(G309,Cli!$D$5:$E$1505,2,0)),"")</f>
        <v/>
      </c>
      <c r="I309" s="73"/>
      <c r="J309" s="62"/>
      <c r="K309" s="74"/>
      <c r="L309" s="74"/>
      <c r="M309" s="79" t="str">
        <f t="shared" si="64"/>
        <v/>
      </c>
      <c r="N309" s="78" t="str">
        <f t="shared" si="65"/>
        <v/>
      </c>
      <c r="O309" s="85" t="str">
        <f t="shared" si="54"/>
        <v/>
      </c>
      <c r="P309" s="88"/>
      <c r="Q309" s="86"/>
      <c r="R309" s="92"/>
      <c r="S309" s="112" t="str">
        <f t="shared" si="55"/>
        <v/>
      </c>
      <c r="T309" s="92"/>
      <c r="U309" s="112" t="str">
        <f t="shared" si="56"/>
        <v/>
      </c>
      <c r="V309" s="92"/>
      <c r="W309" s="112" t="str">
        <f t="shared" si="56"/>
        <v/>
      </c>
      <c r="X309" s="92"/>
      <c r="Y309" s="112" t="str">
        <f t="shared" si="56"/>
        <v/>
      </c>
      <c r="Z309" s="92"/>
      <c r="AA309" s="112" t="str">
        <f t="shared" si="56"/>
        <v/>
      </c>
      <c r="AB309" s="92"/>
      <c r="AC309" s="112" t="str">
        <f t="shared" si="57"/>
        <v/>
      </c>
      <c r="AD309" s="92"/>
      <c r="AE309" s="112" t="str">
        <f t="shared" si="58"/>
        <v/>
      </c>
      <c r="AF309" s="92"/>
      <c r="AG309" s="112" t="str">
        <f t="shared" si="59"/>
        <v/>
      </c>
      <c r="AH309" s="92"/>
      <c r="AI309" s="112" t="str">
        <f t="shared" si="60"/>
        <v/>
      </c>
      <c r="AJ309" s="92"/>
      <c r="AK309" s="112" t="str">
        <f t="shared" si="61"/>
        <v/>
      </c>
      <c r="AL309" s="82"/>
      <c r="AM309" s="119" t="str">
        <f t="shared" si="62"/>
        <v/>
      </c>
      <c r="AN309" s="119" t="str">
        <f t="shared" si="63"/>
        <v/>
      </c>
    </row>
    <row r="310" spans="2:40" ht="54.95" customHeight="1" x14ac:dyDescent="0.25">
      <c r="B310" s="84"/>
      <c r="C310" s="56">
        <v>306</v>
      </c>
      <c r="D310" s="71"/>
      <c r="E310" s="90"/>
      <c r="F310" s="62"/>
      <c r="G310" s="30"/>
      <c r="H310" s="76" t="str">
        <f>IFERROR(IF(G310="","",VLOOKUP(G310,Cli!$D$5:$E$1505,2,0)),"")</f>
        <v/>
      </c>
      <c r="I310" s="73"/>
      <c r="J310" s="62"/>
      <c r="K310" s="74"/>
      <c r="L310" s="74"/>
      <c r="M310" s="79" t="str">
        <f t="shared" si="64"/>
        <v/>
      </c>
      <c r="N310" s="78" t="str">
        <f t="shared" si="65"/>
        <v/>
      </c>
      <c r="O310" s="85" t="str">
        <f t="shared" si="54"/>
        <v/>
      </c>
      <c r="P310" s="88"/>
      <c r="Q310" s="86"/>
      <c r="R310" s="92"/>
      <c r="S310" s="112" t="str">
        <f t="shared" si="55"/>
        <v/>
      </c>
      <c r="T310" s="92"/>
      <c r="U310" s="112" t="str">
        <f t="shared" si="56"/>
        <v/>
      </c>
      <c r="V310" s="92"/>
      <c r="W310" s="112" t="str">
        <f t="shared" si="56"/>
        <v/>
      </c>
      <c r="X310" s="92"/>
      <c r="Y310" s="112" t="str">
        <f t="shared" si="56"/>
        <v/>
      </c>
      <c r="Z310" s="92"/>
      <c r="AA310" s="112" t="str">
        <f t="shared" si="56"/>
        <v/>
      </c>
      <c r="AB310" s="92"/>
      <c r="AC310" s="112" t="str">
        <f t="shared" si="57"/>
        <v/>
      </c>
      <c r="AD310" s="92"/>
      <c r="AE310" s="112" t="str">
        <f t="shared" si="58"/>
        <v/>
      </c>
      <c r="AF310" s="92"/>
      <c r="AG310" s="112" t="str">
        <f t="shared" si="59"/>
        <v/>
      </c>
      <c r="AH310" s="92"/>
      <c r="AI310" s="112" t="str">
        <f t="shared" si="60"/>
        <v/>
      </c>
      <c r="AJ310" s="92"/>
      <c r="AK310" s="112" t="str">
        <f t="shared" si="61"/>
        <v/>
      </c>
      <c r="AL310" s="82"/>
      <c r="AM310" s="119" t="str">
        <f t="shared" si="62"/>
        <v/>
      </c>
      <c r="AN310" s="119" t="str">
        <f t="shared" si="63"/>
        <v/>
      </c>
    </row>
    <row r="311" spans="2:40" ht="54.95" customHeight="1" x14ac:dyDescent="0.25">
      <c r="B311" s="84"/>
      <c r="C311" s="56">
        <v>307</v>
      </c>
      <c r="D311" s="71"/>
      <c r="E311" s="90"/>
      <c r="F311" s="62"/>
      <c r="G311" s="30"/>
      <c r="H311" s="76" t="str">
        <f>IFERROR(IF(G311="","",VLOOKUP(G311,Cli!$D$5:$E$1505,2,0)),"")</f>
        <v/>
      </c>
      <c r="I311" s="73"/>
      <c r="J311" s="62"/>
      <c r="K311" s="74"/>
      <c r="L311" s="74"/>
      <c r="M311" s="79" t="str">
        <f t="shared" si="64"/>
        <v/>
      </c>
      <c r="N311" s="78" t="str">
        <f t="shared" si="65"/>
        <v/>
      </c>
      <c r="O311" s="85" t="str">
        <f t="shared" si="54"/>
        <v/>
      </c>
      <c r="P311" s="88"/>
      <c r="Q311" s="86"/>
      <c r="R311" s="92"/>
      <c r="S311" s="112" t="str">
        <f t="shared" si="55"/>
        <v/>
      </c>
      <c r="T311" s="92"/>
      <c r="U311" s="112" t="str">
        <f t="shared" si="56"/>
        <v/>
      </c>
      <c r="V311" s="92"/>
      <c r="W311" s="112" t="str">
        <f t="shared" si="56"/>
        <v/>
      </c>
      <c r="X311" s="92"/>
      <c r="Y311" s="112" t="str">
        <f t="shared" si="56"/>
        <v/>
      </c>
      <c r="Z311" s="92"/>
      <c r="AA311" s="112" t="str">
        <f t="shared" si="56"/>
        <v/>
      </c>
      <c r="AB311" s="92"/>
      <c r="AC311" s="112" t="str">
        <f t="shared" si="57"/>
        <v/>
      </c>
      <c r="AD311" s="92"/>
      <c r="AE311" s="112" t="str">
        <f t="shared" si="58"/>
        <v/>
      </c>
      <c r="AF311" s="92"/>
      <c r="AG311" s="112" t="str">
        <f t="shared" si="59"/>
        <v/>
      </c>
      <c r="AH311" s="92"/>
      <c r="AI311" s="112" t="str">
        <f t="shared" si="60"/>
        <v/>
      </c>
      <c r="AJ311" s="92"/>
      <c r="AK311" s="112" t="str">
        <f t="shared" si="61"/>
        <v/>
      </c>
      <c r="AL311" s="82"/>
      <c r="AM311" s="119" t="str">
        <f t="shared" si="62"/>
        <v/>
      </c>
      <c r="AN311" s="119" t="str">
        <f t="shared" si="63"/>
        <v/>
      </c>
    </row>
    <row r="312" spans="2:40" ht="54.95" customHeight="1" x14ac:dyDescent="0.25">
      <c r="B312" s="84"/>
      <c r="C312" s="56">
        <v>308</v>
      </c>
      <c r="D312" s="71"/>
      <c r="E312" s="90"/>
      <c r="F312" s="62"/>
      <c r="G312" s="30"/>
      <c r="H312" s="76" t="str">
        <f>IFERROR(IF(G312="","",VLOOKUP(G312,Cli!$D$5:$E$1505,2,0)),"")</f>
        <v/>
      </c>
      <c r="I312" s="73"/>
      <c r="J312" s="62"/>
      <c r="K312" s="74"/>
      <c r="L312" s="74"/>
      <c r="M312" s="79" t="str">
        <f t="shared" si="64"/>
        <v/>
      </c>
      <c r="N312" s="78" t="str">
        <f t="shared" si="65"/>
        <v/>
      </c>
      <c r="O312" s="85" t="str">
        <f t="shared" si="54"/>
        <v/>
      </c>
      <c r="P312" s="88"/>
      <c r="Q312" s="86"/>
      <c r="R312" s="92"/>
      <c r="S312" s="112" t="str">
        <f t="shared" si="55"/>
        <v/>
      </c>
      <c r="T312" s="92"/>
      <c r="U312" s="112" t="str">
        <f t="shared" si="56"/>
        <v/>
      </c>
      <c r="V312" s="92"/>
      <c r="W312" s="112" t="str">
        <f t="shared" si="56"/>
        <v/>
      </c>
      <c r="X312" s="92"/>
      <c r="Y312" s="112" t="str">
        <f t="shared" si="56"/>
        <v/>
      </c>
      <c r="Z312" s="92"/>
      <c r="AA312" s="112" t="str">
        <f t="shared" si="56"/>
        <v/>
      </c>
      <c r="AB312" s="92"/>
      <c r="AC312" s="112" t="str">
        <f t="shared" si="57"/>
        <v/>
      </c>
      <c r="AD312" s="92"/>
      <c r="AE312" s="112" t="str">
        <f t="shared" si="58"/>
        <v/>
      </c>
      <c r="AF312" s="92"/>
      <c r="AG312" s="112" t="str">
        <f t="shared" si="59"/>
        <v/>
      </c>
      <c r="AH312" s="92"/>
      <c r="AI312" s="112" t="str">
        <f t="shared" si="60"/>
        <v/>
      </c>
      <c r="AJ312" s="92"/>
      <c r="AK312" s="112" t="str">
        <f t="shared" si="61"/>
        <v/>
      </c>
      <c r="AL312" s="82"/>
      <c r="AM312" s="119" t="str">
        <f t="shared" si="62"/>
        <v/>
      </c>
      <c r="AN312" s="119" t="str">
        <f t="shared" si="63"/>
        <v/>
      </c>
    </row>
    <row r="313" spans="2:40" ht="54.95" customHeight="1" x14ac:dyDescent="0.25">
      <c r="B313" s="84"/>
      <c r="C313" s="56">
        <v>309</v>
      </c>
      <c r="D313" s="71"/>
      <c r="E313" s="90"/>
      <c r="F313" s="62"/>
      <c r="G313" s="30"/>
      <c r="H313" s="76" t="str">
        <f>IFERROR(IF(G313="","",VLOOKUP(G313,Cli!$D$5:$E$1505,2,0)),"")</f>
        <v/>
      </c>
      <c r="I313" s="73"/>
      <c r="J313" s="62"/>
      <c r="K313" s="74"/>
      <c r="L313" s="74"/>
      <c r="M313" s="79" t="str">
        <f t="shared" si="64"/>
        <v/>
      </c>
      <c r="N313" s="78" t="str">
        <f t="shared" si="65"/>
        <v/>
      </c>
      <c r="O313" s="85" t="str">
        <f t="shared" si="54"/>
        <v/>
      </c>
      <c r="P313" s="88"/>
      <c r="Q313" s="86"/>
      <c r="R313" s="92"/>
      <c r="S313" s="112" t="str">
        <f t="shared" si="55"/>
        <v/>
      </c>
      <c r="T313" s="92"/>
      <c r="U313" s="112" t="str">
        <f t="shared" si="56"/>
        <v/>
      </c>
      <c r="V313" s="92"/>
      <c r="W313" s="112" t="str">
        <f t="shared" si="56"/>
        <v/>
      </c>
      <c r="X313" s="92"/>
      <c r="Y313" s="112" t="str">
        <f t="shared" si="56"/>
        <v/>
      </c>
      <c r="Z313" s="92"/>
      <c r="AA313" s="112" t="str">
        <f t="shared" si="56"/>
        <v/>
      </c>
      <c r="AB313" s="92"/>
      <c r="AC313" s="112" t="str">
        <f t="shared" si="57"/>
        <v/>
      </c>
      <c r="AD313" s="92"/>
      <c r="AE313" s="112" t="str">
        <f t="shared" si="58"/>
        <v/>
      </c>
      <c r="AF313" s="92"/>
      <c r="AG313" s="112" t="str">
        <f t="shared" si="59"/>
        <v/>
      </c>
      <c r="AH313" s="92"/>
      <c r="AI313" s="112" t="str">
        <f t="shared" si="60"/>
        <v/>
      </c>
      <c r="AJ313" s="92"/>
      <c r="AK313" s="112" t="str">
        <f t="shared" si="61"/>
        <v/>
      </c>
      <c r="AL313" s="82"/>
      <c r="AM313" s="119" t="str">
        <f t="shared" si="62"/>
        <v/>
      </c>
      <c r="AN313" s="119" t="str">
        <f t="shared" si="63"/>
        <v/>
      </c>
    </row>
    <row r="314" spans="2:40" ht="54.95" customHeight="1" x14ac:dyDescent="0.25">
      <c r="B314" s="84"/>
      <c r="C314" s="56">
        <v>310</v>
      </c>
      <c r="D314" s="71"/>
      <c r="E314" s="90"/>
      <c r="F314" s="62"/>
      <c r="G314" s="30"/>
      <c r="H314" s="76" t="str">
        <f>IFERROR(IF(G314="","",VLOOKUP(G314,Cli!$D$5:$E$1505,2,0)),"")</f>
        <v/>
      </c>
      <c r="I314" s="73"/>
      <c r="J314" s="62"/>
      <c r="K314" s="74"/>
      <c r="L314" s="74"/>
      <c r="M314" s="79" t="str">
        <f t="shared" si="64"/>
        <v/>
      </c>
      <c r="N314" s="78" t="str">
        <f t="shared" si="65"/>
        <v/>
      </c>
      <c r="O314" s="85" t="str">
        <f t="shared" si="54"/>
        <v/>
      </c>
      <c r="P314" s="88"/>
      <c r="Q314" s="86"/>
      <c r="R314" s="92"/>
      <c r="S314" s="112" t="str">
        <f t="shared" si="55"/>
        <v/>
      </c>
      <c r="T314" s="92"/>
      <c r="U314" s="112" t="str">
        <f t="shared" si="56"/>
        <v/>
      </c>
      <c r="V314" s="92"/>
      <c r="W314" s="112" t="str">
        <f t="shared" si="56"/>
        <v/>
      </c>
      <c r="X314" s="92"/>
      <c r="Y314" s="112" t="str">
        <f t="shared" si="56"/>
        <v/>
      </c>
      <c r="Z314" s="92"/>
      <c r="AA314" s="112" t="str">
        <f t="shared" si="56"/>
        <v/>
      </c>
      <c r="AB314" s="92"/>
      <c r="AC314" s="112" t="str">
        <f t="shared" si="57"/>
        <v/>
      </c>
      <c r="AD314" s="92"/>
      <c r="AE314" s="112" t="str">
        <f t="shared" si="58"/>
        <v/>
      </c>
      <c r="AF314" s="92"/>
      <c r="AG314" s="112" t="str">
        <f t="shared" si="59"/>
        <v/>
      </c>
      <c r="AH314" s="92"/>
      <c r="AI314" s="112" t="str">
        <f t="shared" si="60"/>
        <v/>
      </c>
      <c r="AJ314" s="92"/>
      <c r="AK314" s="112" t="str">
        <f t="shared" si="61"/>
        <v/>
      </c>
      <c r="AL314" s="82"/>
      <c r="AM314" s="119" t="str">
        <f t="shared" si="62"/>
        <v/>
      </c>
      <c r="AN314" s="119" t="str">
        <f t="shared" si="63"/>
        <v/>
      </c>
    </row>
    <row r="315" spans="2:40" ht="54.95" customHeight="1" x14ac:dyDescent="0.25">
      <c r="B315" s="84"/>
      <c r="C315" s="56">
        <v>311</v>
      </c>
      <c r="D315" s="71"/>
      <c r="E315" s="90"/>
      <c r="F315" s="62"/>
      <c r="G315" s="30"/>
      <c r="H315" s="76" t="str">
        <f>IFERROR(IF(G315="","",VLOOKUP(G315,Cli!$D$5:$E$1505,2,0)),"")</f>
        <v/>
      </c>
      <c r="I315" s="73"/>
      <c r="J315" s="62"/>
      <c r="K315" s="74"/>
      <c r="L315" s="74"/>
      <c r="M315" s="79" t="str">
        <f t="shared" si="64"/>
        <v/>
      </c>
      <c r="N315" s="78" t="str">
        <f t="shared" si="65"/>
        <v/>
      </c>
      <c r="O315" s="85" t="str">
        <f t="shared" si="54"/>
        <v/>
      </c>
      <c r="P315" s="88"/>
      <c r="Q315" s="86"/>
      <c r="R315" s="92"/>
      <c r="S315" s="112" t="str">
        <f t="shared" si="55"/>
        <v/>
      </c>
      <c r="T315" s="92"/>
      <c r="U315" s="112" t="str">
        <f t="shared" si="56"/>
        <v/>
      </c>
      <c r="V315" s="92"/>
      <c r="W315" s="112" t="str">
        <f t="shared" si="56"/>
        <v/>
      </c>
      <c r="X315" s="92"/>
      <c r="Y315" s="112" t="str">
        <f t="shared" si="56"/>
        <v/>
      </c>
      <c r="Z315" s="92"/>
      <c r="AA315" s="112" t="str">
        <f t="shared" si="56"/>
        <v/>
      </c>
      <c r="AB315" s="92"/>
      <c r="AC315" s="112" t="str">
        <f t="shared" si="57"/>
        <v/>
      </c>
      <c r="AD315" s="92"/>
      <c r="AE315" s="112" t="str">
        <f t="shared" si="58"/>
        <v/>
      </c>
      <c r="AF315" s="92"/>
      <c r="AG315" s="112" t="str">
        <f t="shared" si="59"/>
        <v/>
      </c>
      <c r="AH315" s="92"/>
      <c r="AI315" s="112" t="str">
        <f t="shared" si="60"/>
        <v/>
      </c>
      <c r="AJ315" s="92"/>
      <c r="AK315" s="112" t="str">
        <f t="shared" si="61"/>
        <v/>
      </c>
      <c r="AL315" s="82"/>
      <c r="AM315" s="119" t="str">
        <f t="shared" si="62"/>
        <v/>
      </c>
      <c r="AN315" s="119" t="str">
        <f t="shared" si="63"/>
        <v/>
      </c>
    </row>
    <row r="316" spans="2:40" ht="54.95" customHeight="1" x14ac:dyDescent="0.25">
      <c r="B316" s="84"/>
      <c r="C316" s="56">
        <v>312</v>
      </c>
      <c r="D316" s="71"/>
      <c r="E316" s="90"/>
      <c r="F316" s="62"/>
      <c r="G316" s="30"/>
      <c r="H316" s="76" t="str">
        <f>IFERROR(IF(G316="","",VLOOKUP(G316,Cli!$D$5:$E$1505,2,0)),"")</f>
        <v/>
      </c>
      <c r="I316" s="73"/>
      <c r="J316" s="62"/>
      <c r="K316" s="74"/>
      <c r="L316" s="74"/>
      <c r="M316" s="79" t="str">
        <f t="shared" si="64"/>
        <v/>
      </c>
      <c r="N316" s="78" t="str">
        <f t="shared" si="65"/>
        <v/>
      </c>
      <c r="O316" s="85" t="str">
        <f t="shared" si="54"/>
        <v/>
      </c>
      <c r="P316" s="88"/>
      <c r="Q316" s="86"/>
      <c r="R316" s="92"/>
      <c r="S316" s="112" t="str">
        <f t="shared" si="55"/>
        <v/>
      </c>
      <c r="T316" s="92"/>
      <c r="U316" s="112" t="str">
        <f t="shared" si="56"/>
        <v/>
      </c>
      <c r="V316" s="92"/>
      <c r="W316" s="112" t="str">
        <f t="shared" si="56"/>
        <v/>
      </c>
      <c r="X316" s="92"/>
      <c r="Y316" s="112" t="str">
        <f t="shared" si="56"/>
        <v/>
      </c>
      <c r="Z316" s="92"/>
      <c r="AA316" s="112" t="str">
        <f t="shared" si="56"/>
        <v/>
      </c>
      <c r="AB316" s="92"/>
      <c r="AC316" s="112" t="str">
        <f t="shared" si="57"/>
        <v/>
      </c>
      <c r="AD316" s="92"/>
      <c r="AE316" s="112" t="str">
        <f t="shared" si="58"/>
        <v/>
      </c>
      <c r="AF316" s="92"/>
      <c r="AG316" s="112" t="str">
        <f t="shared" si="59"/>
        <v/>
      </c>
      <c r="AH316" s="92"/>
      <c r="AI316" s="112" t="str">
        <f t="shared" si="60"/>
        <v/>
      </c>
      <c r="AJ316" s="92"/>
      <c r="AK316" s="112" t="str">
        <f t="shared" si="61"/>
        <v/>
      </c>
      <c r="AL316" s="82"/>
      <c r="AM316" s="119" t="str">
        <f t="shared" si="62"/>
        <v/>
      </c>
      <c r="AN316" s="119" t="str">
        <f t="shared" si="63"/>
        <v/>
      </c>
    </row>
    <row r="317" spans="2:40" ht="54.95" customHeight="1" x14ac:dyDescent="0.25">
      <c r="B317" s="84"/>
      <c r="C317" s="56">
        <v>313</v>
      </c>
      <c r="D317" s="71"/>
      <c r="E317" s="90"/>
      <c r="F317" s="62"/>
      <c r="G317" s="30"/>
      <c r="H317" s="76" t="str">
        <f>IFERROR(IF(G317="","",VLOOKUP(G317,Cli!$D$5:$E$1505,2,0)),"")</f>
        <v/>
      </c>
      <c r="I317" s="73"/>
      <c r="J317" s="62"/>
      <c r="K317" s="74"/>
      <c r="L317" s="74"/>
      <c r="M317" s="79" t="str">
        <f t="shared" si="64"/>
        <v/>
      </c>
      <c r="N317" s="78" t="str">
        <f t="shared" si="65"/>
        <v/>
      </c>
      <c r="O317" s="85" t="str">
        <f t="shared" si="54"/>
        <v/>
      </c>
      <c r="P317" s="88"/>
      <c r="Q317" s="86"/>
      <c r="R317" s="92"/>
      <c r="S317" s="112" t="str">
        <f t="shared" si="55"/>
        <v/>
      </c>
      <c r="T317" s="92"/>
      <c r="U317" s="112" t="str">
        <f t="shared" si="56"/>
        <v/>
      </c>
      <c r="V317" s="92"/>
      <c r="W317" s="112" t="str">
        <f t="shared" si="56"/>
        <v/>
      </c>
      <c r="X317" s="92"/>
      <c r="Y317" s="112" t="str">
        <f t="shared" si="56"/>
        <v/>
      </c>
      <c r="Z317" s="92"/>
      <c r="AA317" s="112" t="str">
        <f t="shared" si="56"/>
        <v/>
      </c>
      <c r="AB317" s="92"/>
      <c r="AC317" s="112" t="str">
        <f t="shared" si="57"/>
        <v/>
      </c>
      <c r="AD317" s="92"/>
      <c r="AE317" s="112" t="str">
        <f t="shared" si="58"/>
        <v/>
      </c>
      <c r="AF317" s="92"/>
      <c r="AG317" s="112" t="str">
        <f t="shared" si="59"/>
        <v/>
      </c>
      <c r="AH317" s="92"/>
      <c r="AI317" s="112" t="str">
        <f t="shared" si="60"/>
        <v/>
      </c>
      <c r="AJ317" s="92"/>
      <c r="AK317" s="112" t="str">
        <f t="shared" si="61"/>
        <v/>
      </c>
      <c r="AL317" s="82"/>
      <c r="AM317" s="119" t="str">
        <f t="shared" si="62"/>
        <v/>
      </c>
      <c r="AN317" s="119" t="str">
        <f t="shared" si="63"/>
        <v/>
      </c>
    </row>
    <row r="318" spans="2:40" ht="54.95" customHeight="1" x14ac:dyDescent="0.25">
      <c r="B318" s="84"/>
      <c r="C318" s="56">
        <v>314</v>
      </c>
      <c r="D318" s="71"/>
      <c r="E318" s="90"/>
      <c r="F318" s="62"/>
      <c r="G318" s="30"/>
      <c r="H318" s="76" t="str">
        <f>IFERROR(IF(G318="","",VLOOKUP(G318,Cli!$D$5:$E$1505,2,0)),"")</f>
        <v/>
      </c>
      <c r="I318" s="73"/>
      <c r="J318" s="62"/>
      <c r="K318" s="74"/>
      <c r="L318" s="74"/>
      <c r="M318" s="79" t="str">
        <f t="shared" si="64"/>
        <v/>
      </c>
      <c r="N318" s="78" t="str">
        <f t="shared" si="65"/>
        <v/>
      </c>
      <c r="O318" s="85" t="str">
        <f t="shared" si="54"/>
        <v/>
      </c>
      <c r="P318" s="88"/>
      <c r="Q318" s="86"/>
      <c r="R318" s="92"/>
      <c r="S318" s="112" t="str">
        <f t="shared" si="55"/>
        <v/>
      </c>
      <c r="T318" s="92"/>
      <c r="U318" s="112" t="str">
        <f t="shared" si="56"/>
        <v/>
      </c>
      <c r="V318" s="92"/>
      <c r="W318" s="112" t="str">
        <f t="shared" si="56"/>
        <v/>
      </c>
      <c r="X318" s="92"/>
      <c r="Y318" s="112" t="str">
        <f t="shared" si="56"/>
        <v/>
      </c>
      <c r="Z318" s="92"/>
      <c r="AA318" s="112" t="str">
        <f t="shared" si="56"/>
        <v/>
      </c>
      <c r="AB318" s="92"/>
      <c r="AC318" s="112" t="str">
        <f t="shared" si="57"/>
        <v/>
      </c>
      <c r="AD318" s="92"/>
      <c r="AE318" s="112" t="str">
        <f t="shared" si="58"/>
        <v/>
      </c>
      <c r="AF318" s="92"/>
      <c r="AG318" s="112" t="str">
        <f t="shared" si="59"/>
        <v/>
      </c>
      <c r="AH318" s="92"/>
      <c r="AI318" s="112" t="str">
        <f t="shared" si="60"/>
        <v/>
      </c>
      <c r="AJ318" s="92"/>
      <c r="AK318" s="112" t="str">
        <f t="shared" si="61"/>
        <v/>
      </c>
      <c r="AL318" s="82"/>
      <c r="AM318" s="119" t="str">
        <f t="shared" si="62"/>
        <v/>
      </c>
      <c r="AN318" s="119" t="str">
        <f t="shared" si="63"/>
        <v/>
      </c>
    </row>
    <row r="319" spans="2:40" ht="54.95" customHeight="1" x14ac:dyDescent="0.25">
      <c r="B319" s="84"/>
      <c r="C319" s="56">
        <v>315</v>
      </c>
      <c r="D319" s="71"/>
      <c r="E319" s="90"/>
      <c r="F319" s="62"/>
      <c r="G319" s="30"/>
      <c r="H319" s="76" t="str">
        <f>IFERROR(IF(G319="","",VLOOKUP(G319,Cli!$D$5:$E$1505,2,0)),"")</f>
        <v/>
      </c>
      <c r="I319" s="73"/>
      <c r="J319" s="62"/>
      <c r="K319" s="74"/>
      <c r="L319" s="74"/>
      <c r="M319" s="79" t="str">
        <f t="shared" si="64"/>
        <v/>
      </c>
      <c r="N319" s="78" t="str">
        <f t="shared" si="65"/>
        <v/>
      </c>
      <c r="O319" s="85" t="str">
        <f t="shared" si="54"/>
        <v/>
      </c>
      <c r="P319" s="88"/>
      <c r="Q319" s="86"/>
      <c r="R319" s="92"/>
      <c r="S319" s="112" t="str">
        <f t="shared" si="55"/>
        <v/>
      </c>
      <c r="T319" s="92"/>
      <c r="U319" s="112" t="str">
        <f t="shared" si="56"/>
        <v/>
      </c>
      <c r="V319" s="92"/>
      <c r="W319" s="112" t="str">
        <f t="shared" si="56"/>
        <v/>
      </c>
      <c r="X319" s="92"/>
      <c r="Y319" s="112" t="str">
        <f t="shared" si="56"/>
        <v/>
      </c>
      <c r="Z319" s="92"/>
      <c r="AA319" s="112" t="str">
        <f t="shared" si="56"/>
        <v/>
      </c>
      <c r="AB319" s="92"/>
      <c r="AC319" s="112" t="str">
        <f t="shared" si="57"/>
        <v/>
      </c>
      <c r="AD319" s="92"/>
      <c r="AE319" s="112" t="str">
        <f t="shared" si="58"/>
        <v/>
      </c>
      <c r="AF319" s="92"/>
      <c r="AG319" s="112" t="str">
        <f t="shared" si="59"/>
        <v/>
      </c>
      <c r="AH319" s="92"/>
      <c r="AI319" s="112" t="str">
        <f t="shared" si="60"/>
        <v/>
      </c>
      <c r="AJ319" s="92"/>
      <c r="AK319" s="112" t="str">
        <f t="shared" si="61"/>
        <v/>
      </c>
      <c r="AL319" s="82"/>
      <c r="AM319" s="119" t="str">
        <f t="shared" si="62"/>
        <v/>
      </c>
      <c r="AN319" s="119" t="str">
        <f t="shared" si="63"/>
        <v/>
      </c>
    </row>
    <row r="320" spans="2:40" ht="54.95" customHeight="1" x14ac:dyDescent="0.25">
      <c r="B320" s="84"/>
      <c r="C320" s="56">
        <v>316</v>
      </c>
      <c r="D320" s="71"/>
      <c r="E320" s="90"/>
      <c r="F320" s="62"/>
      <c r="G320" s="30"/>
      <c r="H320" s="76" t="str">
        <f>IFERROR(IF(G320="","",VLOOKUP(G320,Cli!$D$5:$E$1505,2,0)),"")</f>
        <v/>
      </c>
      <c r="I320" s="73"/>
      <c r="J320" s="62"/>
      <c r="K320" s="74"/>
      <c r="L320" s="74"/>
      <c r="M320" s="79" t="str">
        <f t="shared" si="64"/>
        <v/>
      </c>
      <c r="N320" s="78" t="str">
        <f t="shared" si="65"/>
        <v/>
      </c>
      <c r="O320" s="85" t="str">
        <f t="shared" si="54"/>
        <v/>
      </c>
      <c r="P320" s="88"/>
      <c r="Q320" s="86"/>
      <c r="R320" s="92"/>
      <c r="S320" s="112" t="str">
        <f t="shared" si="55"/>
        <v/>
      </c>
      <c r="T320" s="92"/>
      <c r="U320" s="112" t="str">
        <f t="shared" si="56"/>
        <v/>
      </c>
      <c r="V320" s="92"/>
      <c r="W320" s="112" t="str">
        <f t="shared" si="56"/>
        <v/>
      </c>
      <c r="X320" s="92"/>
      <c r="Y320" s="112" t="str">
        <f t="shared" si="56"/>
        <v/>
      </c>
      <c r="Z320" s="92"/>
      <c r="AA320" s="112" t="str">
        <f t="shared" si="56"/>
        <v/>
      </c>
      <c r="AB320" s="92"/>
      <c r="AC320" s="112" t="str">
        <f t="shared" si="57"/>
        <v/>
      </c>
      <c r="AD320" s="92"/>
      <c r="AE320" s="112" t="str">
        <f t="shared" si="58"/>
        <v/>
      </c>
      <c r="AF320" s="92"/>
      <c r="AG320" s="112" t="str">
        <f t="shared" si="59"/>
        <v/>
      </c>
      <c r="AH320" s="92"/>
      <c r="AI320" s="112" t="str">
        <f t="shared" si="60"/>
        <v/>
      </c>
      <c r="AJ320" s="92"/>
      <c r="AK320" s="112" t="str">
        <f t="shared" si="61"/>
        <v/>
      </c>
      <c r="AL320" s="82"/>
      <c r="AM320" s="119" t="str">
        <f t="shared" si="62"/>
        <v/>
      </c>
      <c r="AN320" s="119" t="str">
        <f t="shared" si="63"/>
        <v/>
      </c>
    </row>
    <row r="321" spans="2:40" ht="54.95" customHeight="1" x14ac:dyDescent="0.25">
      <c r="B321" s="84"/>
      <c r="C321" s="56">
        <v>317</v>
      </c>
      <c r="D321" s="71"/>
      <c r="E321" s="90"/>
      <c r="F321" s="62"/>
      <c r="G321" s="30"/>
      <c r="H321" s="76" t="str">
        <f>IFERROR(IF(G321="","",VLOOKUP(G321,Cli!$D$5:$E$1505,2,0)),"")</f>
        <v/>
      </c>
      <c r="I321" s="73"/>
      <c r="J321" s="62"/>
      <c r="K321" s="74"/>
      <c r="L321" s="74"/>
      <c r="M321" s="79" t="str">
        <f t="shared" si="64"/>
        <v/>
      </c>
      <c r="N321" s="78" t="str">
        <f t="shared" si="65"/>
        <v/>
      </c>
      <c r="O321" s="85" t="str">
        <f t="shared" si="54"/>
        <v/>
      </c>
      <c r="P321" s="88"/>
      <c r="Q321" s="86"/>
      <c r="R321" s="92"/>
      <c r="S321" s="112" t="str">
        <f t="shared" si="55"/>
        <v/>
      </c>
      <c r="T321" s="92"/>
      <c r="U321" s="112" t="str">
        <f t="shared" si="56"/>
        <v/>
      </c>
      <c r="V321" s="92"/>
      <c r="W321" s="112" t="str">
        <f t="shared" si="56"/>
        <v/>
      </c>
      <c r="X321" s="92"/>
      <c r="Y321" s="112" t="str">
        <f t="shared" si="56"/>
        <v/>
      </c>
      <c r="Z321" s="92"/>
      <c r="AA321" s="112" t="str">
        <f t="shared" si="56"/>
        <v/>
      </c>
      <c r="AB321" s="92"/>
      <c r="AC321" s="112" t="str">
        <f t="shared" si="57"/>
        <v/>
      </c>
      <c r="AD321" s="92"/>
      <c r="AE321" s="112" t="str">
        <f t="shared" si="58"/>
        <v/>
      </c>
      <c r="AF321" s="92"/>
      <c r="AG321" s="112" t="str">
        <f t="shared" si="59"/>
        <v/>
      </c>
      <c r="AH321" s="92"/>
      <c r="AI321" s="112" t="str">
        <f t="shared" si="60"/>
        <v/>
      </c>
      <c r="AJ321" s="92"/>
      <c r="AK321" s="112" t="str">
        <f t="shared" si="61"/>
        <v/>
      </c>
      <c r="AL321" s="82"/>
      <c r="AM321" s="119" t="str">
        <f t="shared" si="62"/>
        <v/>
      </c>
      <c r="AN321" s="119" t="str">
        <f t="shared" si="63"/>
        <v/>
      </c>
    </row>
    <row r="322" spans="2:40" ht="54.95" customHeight="1" x14ac:dyDescent="0.25">
      <c r="B322" s="84"/>
      <c r="C322" s="56">
        <v>318</v>
      </c>
      <c r="D322" s="71"/>
      <c r="E322" s="90"/>
      <c r="F322" s="62"/>
      <c r="G322" s="30"/>
      <c r="H322" s="76" t="str">
        <f>IFERROR(IF(G322="","",VLOOKUP(G322,Cli!$D$5:$E$1505,2,0)),"")</f>
        <v/>
      </c>
      <c r="I322" s="73"/>
      <c r="J322" s="62"/>
      <c r="K322" s="74"/>
      <c r="L322" s="74"/>
      <c r="M322" s="79" t="str">
        <f t="shared" si="64"/>
        <v/>
      </c>
      <c r="N322" s="78" t="str">
        <f t="shared" si="65"/>
        <v/>
      </c>
      <c r="O322" s="85" t="str">
        <f t="shared" si="54"/>
        <v/>
      </c>
      <c r="P322" s="88"/>
      <c r="Q322" s="86"/>
      <c r="R322" s="92"/>
      <c r="S322" s="112" t="str">
        <f t="shared" si="55"/>
        <v/>
      </c>
      <c r="T322" s="92"/>
      <c r="U322" s="112" t="str">
        <f t="shared" si="56"/>
        <v/>
      </c>
      <c r="V322" s="92"/>
      <c r="W322" s="112" t="str">
        <f t="shared" si="56"/>
        <v/>
      </c>
      <c r="X322" s="92"/>
      <c r="Y322" s="112" t="str">
        <f t="shared" si="56"/>
        <v/>
      </c>
      <c r="Z322" s="92"/>
      <c r="AA322" s="112" t="str">
        <f t="shared" si="56"/>
        <v/>
      </c>
      <c r="AB322" s="92"/>
      <c r="AC322" s="112" t="str">
        <f t="shared" si="57"/>
        <v/>
      </c>
      <c r="AD322" s="92"/>
      <c r="AE322" s="112" t="str">
        <f t="shared" si="58"/>
        <v/>
      </c>
      <c r="AF322" s="92"/>
      <c r="AG322" s="112" t="str">
        <f t="shared" si="59"/>
        <v/>
      </c>
      <c r="AH322" s="92"/>
      <c r="AI322" s="112" t="str">
        <f t="shared" si="60"/>
        <v/>
      </c>
      <c r="AJ322" s="92"/>
      <c r="AK322" s="112" t="str">
        <f t="shared" si="61"/>
        <v/>
      </c>
      <c r="AL322" s="82"/>
      <c r="AM322" s="119" t="str">
        <f t="shared" si="62"/>
        <v/>
      </c>
      <c r="AN322" s="119" t="str">
        <f t="shared" si="63"/>
        <v/>
      </c>
    </row>
    <row r="323" spans="2:40" ht="54.95" customHeight="1" x14ac:dyDescent="0.25">
      <c r="B323" s="84"/>
      <c r="C323" s="56">
        <v>319</v>
      </c>
      <c r="D323" s="71"/>
      <c r="E323" s="90"/>
      <c r="F323" s="62"/>
      <c r="G323" s="30"/>
      <c r="H323" s="76" t="str">
        <f>IFERROR(IF(G323="","",VLOOKUP(G323,Cli!$D$5:$E$1505,2,0)),"")</f>
        <v/>
      </c>
      <c r="I323" s="73"/>
      <c r="J323" s="62"/>
      <c r="K323" s="74"/>
      <c r="L323" s="74"/>
      <c r="M323" s="79" t="str">
        <f t="shared" si="64"/>
        <v/>
      </c>
      <c r="N323" s="78" t="str">
        <f t="shared" si="65"/>
        <v/>
      </c>
      <c r="O323" s="85" t="str">
        <f t="shared" si="54"/>
        <v/>
      </c>
      <c r="P323" s="88"/>
      <c r="Q323" s="86"/>
      <c r="R323" s="92"/>
      <c r="S323" s="112" t="str">
        <f t="shared" si="55"/>
        <v/>
      </c>
      <c r="T323" s="92"/>
      <c r="U323" s="112" t="str">
        <f t="shared" si="56"/>
        <v/>
      </c>
      <c r="V323" s="92"/>
      <c r="W323" s="112" t="str">
        <f t="shared" si="56"/>
        <v/>
      </c>
      <c r="X323" s="92"/>
      <c r="Y323" s="112" t="str">
        <f t="shared" si="56"/>
        <v/>
      </c>
      <c r="Z323" s="92"/>
      <c r="AA323" s="112" t="str">
        <f t="shared" si="56"/>
        <v/>
      </c>
      <c r="AB323" s="92"/>
      <c r="AC323" s="112" t="str">
        <f t="shared" si="57"/>
        <v/>
      </c>
      <c r="AD323" s="92"/>
      <c r="AE323" s="112" t="str">
        <f t="shared" si="58"/>
        <v/>
      </c>
      <c r="AF323" s="92"/>
      <c r="AG323" s="112" t="str">
        <f t="shared" si="59"/>
        <v/>
      </c>
      <c r="AH323" s="92"/>
      <c r="AI323" s="112" t="str">
        <f t="shared" si="60"/>
        <v/>
      </c>
      <c r="AJ323" s="92"/>
      <c r="AK323" s="112" t="str">
        <f t="shared" si="61"/>
        <v/>
      </c>
      <c r="AL323" s="82"/>
      <c r="AM323" s="119" t="str">
        <f t="shared" si="62"/>
        <v/>
      </c>
      <c r="AN323" s="119" t="str">
        <f t="shared" si="63"/>
        <v/>
      </c>
    </row>
    <row r="324" spans="2:40" ht="54.95" customHeight="1" x14ac:dyDescent="0.25">
      <c r="B324" s="84"/>
      <c r="C324" s="56">
        <v>320</v>
      </c>
      <c r="D324" s="71"/>
      <c r="E324" s="90"/>
      <c r="F324" s="62"/>
      <c r="G324" s="30"/>
      <c r="H324" s="76" t="str">
        <f>IFERROR(IF(G324="","",VLOOKUP(G324,Cli!$D$5:$E$1505,2,0)),"")</f>
        <v/>
      </c>
      <c r="I324" s="73"/>
      <c r="J324" s="62"/>
      <c r="K324" s="74"/>
      <c r="L324" s="74"/>
      <c r="M324" s="79" t="str">
        <f t="shared" si="64"/>
        <v/>
      </c>
      <c r="N324" s="78" t="str">
        <f t="shared" si="65"/>
        <v/>
      </c>
      <c r="O324" s="85" t="str">
        <f t="shared" si="54"/>
        <v/>
      </c>
      <c r="P324" s="88"/>
      <c r="Q324" s="86"/>
      <c r="R324" s="92"/>
      <c r="S324" s="112" t="str">
        <f t="shared" si="55"/>
        <v/>
      </c>
      <c r="T324" s="92"/>
      <c r="U324" s="112" t="str">
        <f t="shared" si="56"/>
        <v/>
      </c>
      <c r="V324" s="92"/>
      <c r="W324" s="112" t="str">
        <f t="shared" si="56"/>
        <v/>
      </c>
      <c r="X324" s="92"/>
      <c r="Y324" s="112" t="str">
        <f t="shared" si="56"/>
        <v/>
      </c>
      <c r="Z324" s="92"/>
      <c r="AA324" s="112" t="str">
        <f t="shared" si="56"/>
        <v/>
      </c>
      <c r="AB324" s="92"/>
      <c r="AC324" s="112" t="str">
        <f t="shared" si="57"/>
        <v/>
      </c>
      <c r="AD324" s="92"/>
      <c r="AE324" s="112" t="str">
        <f t="shared" si="58"/>
        <v/>
      </c>
      <c r="AF324" s="92"/>
      <c r="AG324" s="112" t="str">
        <f t="shared" si="59"/>
        <v/>
      </c>
      <c r="AH324" s="92"/>
      <c r="AI324" s="112" t="str">
        <f t="shared" si="60"/>
        <v/>
      </c>
      <c r="AJ324" s="92"/>
      <c r="AK324" s="112" t="str">
        <f t="shared" si="61"/>
        <v/>
      </c>
      <c r="AL324" s="82"/>
      <c r="AM324" s="119" t="str">
        <f t="shared" si="62"/>
        <v/>
      </c>
      <c r="AN324" s="119" t="str">
        <f t="shared" si="63"/>
        <v/>
      </c>
    </row>
    <row r="325" spans="2:40" ht="54.95" customHeight="1" x14ac:dyDescent="0.25">
      <c r="B325" s="84"/>
      <c r="C325" s="56">
        <v>321</v>
      </c>
      <c r="D325" s="71"/>
      <c r="E325" s="90"/>
      <c r="F325" s="62"/>
      <c r="G325" s="30"/>
      <c r="H325" s="76" t="str">
        <f>IFERROR(IF(G325="","",VLOOKUP(G325,Cli!$D$5:$E$1505,2,0)),"")</f>
        <v/>
      </c>
      <c r="I325" s="73"/>
      <c r="J325" s="62"/>
      <c r="K325" s="74"/>
      <c r="L325" s="74"/>
      <c r="M325" s="79" t="str">
        <f t="shared" si="64"/>
        <v/>
      </c>
      <c r="N325" s="78" t="str">
        <f t="shared" si="65"/>
        <v/>
      </c>
      <c r="O325" s="85" t="str">
        <f t="shared" si="54"/>
        <v/>
      </c>
      <c r="P325" s="88"/>
      <c r="Q325" s="86"/>
      <c r="R325" s="92"/>
      <c r="S325" s="112" t="str">
        <f t="shared" si="55"/>
        <v/>
      </c>
      <c r="T325" s="92"/>
      <c r="U325" s="112" t="str">
        <f t="shared" si="56"/>
        <v/>
      </c>
      <c r="V325" s="92"/>
      <c r="W325" s="112" t="str">
        <f t="shared" si="56"/>
        <v/>
      </c>
      <c r="X325" s="92"/>
      <c r="Y325" s="112" t="str">
        <f t="shared" si="56"/>
        <v/>
      </c>
      <c r="Z325" s="92"/>
      <c r="AA325" s="112" t="str">
        <f t="shared" ref="AA325" si="66">IF(Z325="","",Y325+(Y325*Z325))</f>
        <v/>
      </c>
      <c r="AB325" s="92"/>
      <c r="AC325" s="112" t="str">
        <f t="shared" si="57"/>
        <v/>
      </c>
      <c r="AD325" s="92"/>
      <c r="AE325" s="112" t="str">
        <f t="shared" si="58"/>
        <v/>
      </c>
      <c r="AF325" s="92"/>
      <c r="AG325" s="112" t="str">
        <f t="shared" si="59"/>
        <v/>
      </c>
      <c r="AH325" s="92"/>
      <c r="AI325" s="112" t="str">
        <f t="shared" si="60"/>
        <v/>
      </c>
      <c r="AJ325" s="92"/>
      <c r="AK325" s="112" t="str">
        <f t="shared" si="61"/>
        <v/>
      </c>
      <c r="AL325" s="82"/>
      <c r="AM325" s="119" t="str">
        <f t="shared" si="62"/>
        <v/>
      </c>
      <c r="AN325" s="119" t="str">
        <f t="shared" si="63"/>
        <v/>
      </c>
    </row>
    <row r="326" spans="2:40" ht="54.95" customHeight="1" x14ac:dyDescent="0.25">
      <c r="B326" s="84"/>
      <c r="C326" s="56">
        <v>322</v>
      </c>
      <c r="D326" s="71"/>
      <c r="E326" s="90"/>
      <c r="F326" s="62"/>
      <c r="G326" s="30"/>
      <c r="H326" s="76" t="str">
        <f>IFERROR(IF(G326="","",VLOOKUP(G326,Cli!$D$5:$E$1505,2,0)),"")</f>
        <v/>
      </c>
      <c r="I326" s="73"/>
      <c r="J326" s="62"/>
      <c r="K326" s="74"/>
      <c r="L326" s="74"/>
      <c r="M326" s="79" t="str">
        <f t="shared" si="64"/>
        <v/>
      </c>
      <c r="N326" s="78" t="str">
        <f t="shared" si="65"/>
        <v/>
      </c>
      <c r="O326" s="85" t="str">
        <f t="shared" ref="O326:O389" si="67">IF(N326="","",IF(P326="",IF(N326=0,"Vencido","Ativo"),IF(P326="Sim",IF(N326=0,"Renovado","Ativo"),IF(P326="Não",IF(N326=0,"Vencido","Ativo")))))</f>
        <v/>
      </c>
      <c r="P326" s="88"/>
      <c r="Q326" s="86"/>
      <c r="R326" s="92"/>
      <c r="S326" s="112" t="str">
        <f t="shared" ref="S326:S389" si="68">IF(R326="","",I326+(I326*R326))</f>
        <v/>
      </c>
      <c r="T326" s="92"/>
      <c r="U326" s="112" t="str">
        <f t="shared" ref="U326:AA389" si="69">IF(T326="","",S326+(S326*T326))</f>
        <v/>
      </c>
      <c r="V326" s="92"/>
      <c r="W326" s="112" t="str">
        <f t="shared" si="69"/>
        <v/>
      </c>
      <c r="X326" s="92"/>
      <c r="Y326" s="112" t="str">
        <f t="shared" si="69"/>
        <v/>
      </c>
      <c r="Z326" s="92"/>
      <c r="AA326" s="112" t="str">
        <f t="shared" si="69"/>
        <v/>
      </c>
      <c r="AB326" s="92"/>
      <c r="AC326" s="112" t="str">
        <f t="shared" ref="AC326:AC389" si="70">IF(AB326="","",AA326+(AA326*AB326))</f>
        <v/>
      </c>
      <c r="AD326" s="92"/>
      <c r="AE326" s="112" t="str">
        <f t="shared" ref="AE326:AE389" si="71">IF(AD326="","",AC326+(AC326*AD326))</f>
        <v/>
      </c>
      <c r="AF326" s="92"/>
      <c r="AG326" s="112" t="str">
        <f t="shared" ref="AG326:AG389" si="72">IF(AF326="","",AE326+(AE326*AF326))</f>
        <v/>
      </c>
      <c r="AH326" s="92"/>
      <c r="AI326" s="112" t="str">
        <f t="shared" ref="AI326:AI389" si="73">IF(AH326="","",AG326+(AG326*AH326))</f>
        <v/>
      </c>
      <c r="AJ326" s="92"/>
      <c r="AK326" s="112" t="str">
        <f t="shared" ref="AK326:AK389" si="74">IF(AJ326="","",AI326+(AI326*AJ326))</f>
        <v/>
      </c>
      <c r="AL326" s="82"/>
      <c r="AM326" s="119" t="str">
        <f t="shared" ref="AM326:AM389" si="75">IFERROR(IF(D326="","",MONTH(D326)),0)</f>
        <v/>
      </c>
      <c r="AN326" s="119" t="str">
        <f t="shared" ref="AN326:AN389" si="76">IF(D326="","",YEAR(D326))</f>
        <v/>
      </c>
    </row>
    <row r="327" spans="2:40" ht="54.95" customHeight="1" x14ac:dyDescent="0.25">
      <c r="B327" s="84"/>
      <c r="C327" s="56">
        <v>323</v>
      </c>
      <c r="D327" s="71"/>
      <c r="E327" s="90"/>
      <c r="F327" s="62"/>
      <c r="G327" s="30"/>
      <c r="H327" s="76" t="str">
        <f>IFERROR(IF(G327="","",VLOOKUP(G327,Cli!$D$5:$E$1505,2,0)),"")</f>
        <v/>
      </c>
      <c r="I327" s="73"/>
      <c r="J327" s="62"/>
      <c r="K327" s="74"/>
      <c r="L327" s="74"/>
      <c r="M327" s="79" t="str">
        <f t="shared" si="64"/>
        <v/>
      </c>
      <c r="N327" s="78" t="str">
        <f t="shared" si="65"/>
        <v/>
      </c>
      <c r="O327" s="85" t="str">
        <f t="shared" si="67"/>
        <v/>
      </c>
      <c r="P327" s="88"/>
      <c r="Q327" s="86"/>
      <c r="R327" s="92"/>
      <c r="S327" s="112" t="str">
        <f t="shared" si="68"/>
        <v/>
      </c>
      <c r="T327" s="92"/>
      <c r="U327" s="112" t="str">
        <f t="shared" si="69"/>
        <v/>
      </c>
      <c r="V327" s="92"/>
      <c r="W327" s="112" t="str">
        <f t="shared" si="69"/>
        <v/>
      </c>
      <c r="X327" s="92"/>
      <c r="Y327" s="112" t="str">
        <f t="shared" si="69"/>
        <v/>
      </c>
      <c r="Z327" s="92"/>
      <c r="AA327" s="112" t="str">
        <f t="shared" si="69"/>
        <v/>
      </c>
      <c r="AB327" s="92"/>
      <c r="AC327" s="112" t="str">
        <f t="shared" si="70"/>
        <v/>
      </c>
      <c r="AD327" s="92"/>
      <c r="AE327" s="112" t="str">
        <f t="shared" si="71"/>
        <v/>
      </c>
      <c r="AF327" s="92"/>
      <c r="AG327" s="112" t="str">
        <f t="shared" si="72"/>
        <v/>
      </c>
      <c r="AH327" s="92"/>
      <c r="AI327" s="112" t="str">
        <f t="shared" si="73"/>
        <v/>
      </c>
      <c r="AJ327" s="92"/>
      <c r="AK327" s="112" t="str">
        <f t="shared" si="74"/>
        <v/>
      </c>
      <c r="AL327" s="82"/>
      <c r="AM327" s="119" t="str">
        <f t="shared" si="75"/>
        <v/>
      </c>
      <c r="AN327" s="119" t="str">
        <f t="shared" si="76"/>
        <v/>
      </c>
    </row>
    <row r="328" spans="2:40" ht="54.95" customHeight="1" x14ac:dyDescent="0.25">
      <c r="B328" s="84"/>
      <c r="C328" s="56">
        <v>324</v>
      </c>
      <c r="D328" s="71"/>
      <c r="E328" s="90"/>
      <c r="F328" s="62"/>
      <c r="G328" s="30"/>
      <c r="H328" s="76" t="str">
        <f>IFERROR(IF(G328="","",VLOOKUP(G328,Cli!$D$5:$E$1505,2,0)),"")</f>
        <v/>
      </c>
      <c r="I328" s="73"/>
      <c r="J328" s="62"/>
      <c r="K328" s="74"/>
      <c r="L328" s="74"/>
      <c r="M328" s="79" t="str">
        <f t="shared" ref="M328:M391" si="77">IF(L328="","",L328-K328)</f>
        <v/>
      </c>
      <c r="N328" s="78" t="str">
        <f t="shared" ref="N328:N391" si="78">IF(L328="","",IF($M$3&gt;=L328,0,L328-$M$3))</f>
        <v/>
      </c>
      <c r="O328" s="85" t="str">
        <f t="shared" si="67"/>
        <v/>
      </c>
      <c r="P328" s="88"/>
      <c r="Q328" s="86"/>
      <c r="R328" s="92"/>
      <c r="S328" s="112" t="str">
        <f t="shared" si="68"/>
        <v/>
      </c>
      <c r="T328" s="92"/>
      <c r="U328" s="112" t="str">
        <f t="shared" si="69"/>
        <v/>
      </c>
      <c r="V328" s="92"/>
      <c r="W328" s="112" t="str">
        <f t="shared" si="69"/>
        <v/>
      </c>
      <c r="X328" s="92"/>
      <c r="Y328" s="112" t="str">
        <f t="shared" si="69"/>
        <v/>
      </c>
      <c r="Z328" s="92"/>
      <c r="AA328" s="112" t="str">
        <f t="shared" si="69"/>
        <v/>
      </c>
      <c r="AB328" s="92"/>
      <c r="AC328" s="112" t="str">
        <f t="shared" si="70"/>
        <v/>
      </c>
      <c r="AD328" s="92"/>
      <c r="AE328" s="112" t="str">
        <f t="shared" si="71"/>
        <v/>
      </c>
      <c r="AF328" s="92"/>
      <c r="AG328" s="112" t="str">
        <f t="shared" si="72"/>
        <v/>
      </c>
      <c r="AH328" s="92"/>
      <c r="AI328" s="112" t="str">
        <f t="shared" si="73"/>
        <v/>
      </c>
      <c r="AJ328" s="92"/>
      <c r="AK328" s="112" t="str">
        <f t="shared" si="74"/>
        <v/>
      </c>
      <c r="AL328" s="82"/>
      <c r="AM328" s="119" t="str">
        <f t="shared" si="75"/>
        <v/>
      </c>
      <c r="AN328" s="119" t="str">
        <f t="shared" si="76"/>
        <v/>
      </c>
    </row>
    <row r="329" spans="2:40" ht="54.95" customHeight="1" x14ac:dyDescent="0.25">
      <c r="B329" s="84"/>
      <c r="C329" s="56">
        <v>325</v>
      </c>
      <c r="D329" s="71"/>
      <c r="E329" s="90"/>
      <c r="F329" s="62"/>
      <c r="G329" s="30"/>
      <c r="H329" s="76" t="str">
        <f>IFERROR(IF(G329="","",VLOOKUP(G329,Cli!$D$5:$E$1505,2,0)),"")</f>
        <v/>
      </c>
      <c r="I329" s="73"/>
      <c r="J329" s="62"/>
      <c r="K329" s="74"/>
      <c r="L329" s="74"/>
      <c r="M329" s="79" t="str">
        <f t="shared" si="77"/>
        <v/>
      </c>
      <c r="N329" s="78" t="str">
        <f t="shared" si="78"/>
        <v/>
      </c>
      <c r="O329" s="85" t="str">
        <f t="shared" si="67"/>
        <v/>
      </c>
      <c r="P329" s="88"/>
      <c r="Q329" s="86"/>
      <c r="R329" s="92"/>
      <c r="S329" s="112" t="str">
        <f t="shared" si="68"/>
        <v/>
      </c>
      <c r="T329" s="92"/>
      <c r="U329" s="112" t="str">
        <f t="shared" si="69"/>
        <v/>
      </c>
      <c r="V329" s="92"/>
      <c r="W329" s="112" t="str">
        <f t="shared" si="69"/>
        <v/>
      </c>
      <c r="X329" s="92"/>
      <c r="Y329" s="112" t="str">
        <f t="shared" si="69"/>
        <v/>
      </c>
      <c r="Z329" s="92"/>
      <c r="AA329" s="112" t="str">
        <f t="shared" si="69"/>
        <v/>
      </c>
      <c r="AB329" s="92"/>
      <c r="AC329" s="112" t="str">
        <f t="shared" si="70"/>
        <v/>
      </c>
      <c r="AD329" s="92"/>
      <c r="AE329" s="112" t="str">
        <f t="shared" si="71"/>
        <v/>
      </c>
      <c r="AF329" s="92"/>
      <c r="AG329" s="112" t="str">
        <f t="shared" si="72"/>
        <v/>
      </c>
      <c r="AH329" s="92"/>
      <c r="AI329" s="112" t="str">
        <f t="shared" si="73"/>
        <v/>
      </c>
      <c r="AJ329" s="92"/>
      <c r="AK329" s="112" t="str">
        <f t="shared" si="74"/>
        <v/>
      </c>
      <c r="AL329" s="82"/>
      <c r="AM329" s="119" t="str">
        <f t="shared" si="75"/>
        <v/>
      </c>
      <c r="AN329" s="119" t="str">
        <f t="shared" si="76"/>
        <v/>
      </c>
    </row>
    <row r="330" spans="2:40" ht="54.95" customHeight="1" x14ac:dyDescent="0.25">
      <c r="B330" s="84"/>
      <c r="C330" s="56">
        <v>326</v>
      </c>
      <c r="D330" s="71"/>
      <c r="E330" s="90"/>
      <c r="F330" s="62"/>
      <c r="G330" s="30"/>
      <c r="H330" s="76" t="str">
        <f>IFERROR(IF(G330="","",VLOOKUP(G330,Cli!$D$5:$E$1505,2,0)),"")</f>
        <v/>
      </c>
      <c r="I330" s="73"/>
      <c r="J330" s="62"/>
      <c r="K330" s="74"/>
      <c r="L330" s="74"/>
      <c r="M330" s="79" t="str">
        <f t="shared" si="77"/>
        <v/>
      </c>
      <c r="N330" s="78" t="str">
        <f t="shared" si="78"/>
        <v/>
      </c>
      <c r="O330" s="85" t="str">
        <f t="shared" si="67"/>
        <v/>
      </c>
      <c r="P330" s="88"/>
      <c r="Q330" s="86"/>
      <c r="R330" s="92"/>
      <c r="S330" s="112" t="str">
        <f t="shared" si="68"/>
        <v/>
      </c>
      <c r="T330" s="92"/>
      <c r="U330" s="112" t="str">
        <f t="shared" si="69"/>
        <v/>
      </c>
      <c r="V330" s="92"/>
      <c r="W330" s="112" t="str">
        <f t="shared" si="69"/>
        <v/>
      </c>
      <c r="X330" s="92"/>
      <c r="Y330" s="112" t="str">
        <f t="shared" si="69"/>
        <v/>
      </c>
      <c r="Z330" s="92"/>
      <c r="AA330" s="112" t="str">
        <f t="shared" si="69"/>
        <v/>
      </c>
      <c r="AB330" s="92"/>
      <c r="AC330" s="112" t="str">
        <f t="shared" si="70"/>
        <v/>
      </c>
      <c r="AD330" s="92"/>
      <c r="AE330" s="112" t="str">
        <f t="shared" si="71"/>
        <v/>
      </c>
      <c r="AF330" s="92"/>
      <c r="AG330" s="112" t="str">
        <f t="shared" si="72"/>
        <v/>
      </c>
      <c r="AH330" s="92"/>
      <c r="AI330" s="112" t="str">
        <f t="shared" si="73"/>
        <v/>
      </c>
      <c r="AJ330" s="92"/>
      <c r="AK330" s="112" t="str">
        <f t="shared" si="74"/>
        <v/>
      </c>
      <c r="AL330" s="82"/>
      <c r="AM330" s="119" t="str">
        <f t="shared" si="75"/>
        <v/>
      </c>
      <c r="AN330" s="119" t="str">
        <f t="shared" si="76"/>
        <v/>
      </c>
    </row>
    <row r="331" spans="2:40" ht="54.95" customHeight="1" x14ac:dyDescent="0.25">
      <c r="B331" s="84"/>
      <c r="C331" s="56">
        <v>327</v>
      </c>
      <c r="D331" s="71"/>
      <c r="E331" s="90"/>
      <c r="F331" s="62"/>
      <c r="G331" s="30"/>
      <c r="H331" s="76" t="str">
        <f>IFERROR(IF(G331="","",VLOOKUP(G331,Cli!$D$5:$E$1505,2,0)),"")</f>
        <v/>
      </c>
      <c r="I331" s="73"/>
      <c r="J331" s="62"/>
      <c r="K331" s="74"/>
      <c r="L331" s="74"/>
      <c r="M331" s="79" t="str">
        <f t="shared" si="77"/>
        <v/>
      </c>
      <c r="N331" s="78" t="str">
        <f t="shared" si="78"/>
        <v/>
      </c>
      <c r="O331" s="85" t="str">
        <f t="shared" si="67"/>
        <v/>
      </c>
      <c r="P331" s="88"/>
      <c r="Q331" s="86"/>
      <c r="R331" s="92"/>
      <c r="S331" s="112" t="str">
        <f t="shared" si="68"/>
        <v/>
      </c>
      <c r="T331" s="92"/>
      <c r="U331" s="112" t="str">
        <f t="shared" si="69"/>
        <v/>
      </c>
      <c r="V331" s="92"/>
      <c r="W331" s="112" t="str">
        <f t="shared" si="69"/>
        <v/>
      </c>
      <c r="X331" s="92"/>
      <c r="Y331" s="112" t="str">
        <f t="shared" si="69"/>
        <v/>
      </c>
      <c r="Z331" s="92"/>
      <c r="AA331" s="112" t="str">
        <f t="shared" si="69"/>
        <v/>
      </c>
      <c r="AB331" s="92"/>
      <c r="AC331" s="112" t="str">
        <f t="shared" si="70"/>
        <v/>
      </c>
      <c r="AD331" s="92"/>
      <c r="AE331" s="112" t="str">
        <f t="shared" si="71"/>
        <v/>
      </c>
      <c r="AF331" s="92"/>
      <c r="AG331" s="112" t="str">
        <f t="shared" si="72"/>
        <v/>
      </c>
      <c r="AH331" s="92"/>
      <c r="AI331" s="112" t="str">
        <f t="shared" si="73"/>
        <v/>
      </c>
      <c r="AJ331" s="92"/>
      <c r="AK331" s="112" t="str">
        <f t="shared" si="74"/>
        <v/>
      </c>
      <c r="AL331" s="82"/>
      <c r="AM331" s="119" t="str">
        <f t="shared" si="75"/>
        <v/>
      </c>
      <c r="AN331" s="119" t="str">
        <f t="shared" si="76"/>
        <v/>
      </c>
    </row>
    <row r="332" spans="2:40" ht="54.95" customHeight="1" x14ac:dyDescent="0.25">
      <c r="B332" s="84"/>
      <c r="C332" s="56">
        <v>328</v>
      </c>
      <c r="D332" s="71"/>
      <c r="E332" s="90"/>
      <c r="F332" s="62"/>
      <c r="G332" s="30"/>
      <c r="H332" s="76" t="str">
        <f>IFERROR(IF(G332="","",VLOOKUP(G332,Cli!$D$5:$E$1505,2,0)),"")</f>
        <v/>
      </c>
      <c r="I332" s="73"/>
      <c r="J332" s="62"/>
      <c r="K332" s="74"/>
      <c r="L332" s="74"/>
      <c r="M332" s="79" t="str">
        <f t="shared" si="77"/>
        <v/>
      </c>
      <c r="N332" s="78" t="str">
        <f t="shared" si="78"/>
        <v/>
      </c>
      <c r="O332" s="85" t="str">
        <f t="shared" si="67"/>
        <v/>
      </c>
      <c r="P332" s="88"/>
      <c r="Q332" s="86"/>
      <c r="R332" s="92"/>
      <c r="S332" s="112" t="str">
        <f t="shared" si="68"/>
        <v/>
      </c>
      <c r="T332" s="92"/>
      <c r="U332" s="112" t="str">
        <f t="shared" si="69"/>
        <v/>
      </c>
      <c r="V332" s="92"/>
      <c r="W332" s="112" t="str">
        <f t="shared" si="69"/>
        <v/>
      </c>
      <c r="X332" s="92"/>
      <c r="Y332" s="112" t="str">
        <f t="shared" si="69"/>
        <v/>
      </c>
      <c r="Z332" s="92"/>
      <c r="AA332" s="112" t="str">
        <f t="shared" si="69"/>
        <v/>
      </c>
      <c r="AB332" s="92"/>
      <c r="AC332" s="112" t="str">
        <f t="shared" si="70"/>
        <v/>
      </c>
      <c r="AD332" s="92"/>
      <c r="AE332" s="112" t="str">
        <f t="shared" si="71"/>
        <v/>
      </c>
      <c r="AF332" s="92"/>
      <c r="AG332" s="112" t="str">
        <f t="shared" si="72"/>
        <v/>
      </c>
      <c r="AH332" s="92"/>
      <c r="AI332" s="112" t="str">
        <f t="shared" si="73"/>
        <v/>
      </c>
      <c r="AJ332" s="92"/>
      <c r="AK332" s="112" t="str">
        <f t="shared" si="74"/>
        <v/>
      </c>
      <c r="AL332" s="82"/>
      <c r="AM332" s="119" t="str">
        <f t="shared" si="75"/>
        <v/>
      </c>
      <c r="AN332" s="119" t="str">
        <f t="shared" si="76"/>
        <v/>
      </c>
    </row>
    <row r="333" spans="2:40" ht="54.95" customHeight="1" x14ac:dyDescent="0.25">
      <c r="B333" s="84"/>
      <c r="C333" s="56">
        <v>329</v>
      </c>
      <c r="D333" s="71"/>
      <c r="E333" s="90"/>
      <c r="F333" s="62"/>
      <c r="G333" s="30"/>
      <c r="H333" s="76" t="str">
        <f>IFERROR(IF(G333="","",VLOOKUP(G333,Cli!$D$5:$E$1505,2,0)),"")</f>
        <v/>
      </c>
      <c r="I333" s="73"/>
      <c r="J333" s="62"/>
      <c r="K333" s="74"/>
      <c r="L333" s="74"/>
      <c r="M333" s="79" t="str">
        <f t="shared" si="77"/>
        <v/>
      </c>
      <c r="N333" s="78" t="str">
        <f t="shared" si="78"/>
        <v/>
      </c>
      <c r="O333" s="85" t="str">
        <f t="shared" si="67"/>
        <v/>
      </c>
      <c r="P333" s="88"/>
      <c r="Q333" s="86"/>
      <c r="R333" s="92"/>
      <c r="S333" s="112" t="str">
        <f t="shared" si="68"/>
        <v/>
      </c>
      <c r="T333" s="92"/>
      <c r="U333" s="112" t="str">
        <f t="shared" si="69"/>
        <v/>
      </c>
      <c r="V333" s="92"/>
      <c r="W333" s="112" t="str">
        <f t="shared" si="69"/>
        <v/>
      </c>
      <c r="X333" s="92"/>
      <c r="Y333" s="112" t="str">
        <f t="shared" si="69"/>
        <v/>
      </c>
      <c r="Z333" s="92"/>
      <c r="AA333" s="112" t="str">
        <f t="shared" si="69"/>
        <v/>
      </c>
      <c r="AB333" s="92"/>
      <c r="AC333" s="112" t="str">
        <f t="shared" si="70"/>
        <v/>
      </c>
      <c r="AD333" s="92"/>
      <c r="AE333" s="112" t="str">
        <f t="shared" si="71"/>
        <v/>
      </c>
      <c r="AF333" s="92"/>
      <c r="AG333" s="112" t="str">
        <f t="shared" si="72"/>
        <v/>
      </c>
      <c r="AH333" s="92"/>
      <c r="AI333" s="112" t="str">
        <f t="shared" si="73"/>
        <v/>
      </c>
      <c r="AJ333" s="92"/>
      <c r="AK333" s="112" t="str">
        <f t="shared" si="74"/>
        <v/>
      </c>
      <c r="AL333" s="82"/>
      <c r="AM333" s="119" t="str">
        <f t="shared" si="75"/>
        <v/>
      </c>
      <c r="AN333" s="119" t="str">
        <f t="shared" si="76"/>
        <v/>
      </c>
    </row>
    <row r="334" spans="2:40" ht="54.95" customHeight="1" x14ac:dyDescent="0.25">
      <c r="B334" s="84"/>
      <c r="C334" s="56">
        <v>330</v>
      </c>
      <c r="D334" s="71"/>
      <c r="E334" s="90"/>
      <c r="F334" s="62"/>
      <c r="G334" s="30"/>
      <c r="H334" s="76" t="str">
        <f>IFERROR(IF(G334="","",VLOOKUP(G334,Cli!$D$5:$E$1505,2,0)),"")</f>
        <v/>
      </c>
      <c r="I334" s="73"/>
      <c r="J334" s="62"/>
      <c r="K334" s="74"/>
      <c r="L334" s="74"/>
      <c r="M334" s="79" t="str">
        <f t="shared" si="77"/>
        <v/>
      </c>
      <c r="N334" s="78" t="str">
        <f t="shared" si="78"/>
        <v/>
      </c>
      <c r="O334" s="85" t="str">
        <f t="shared" si="67"/>
        <v/>
      </c>
      <c r="P334" s="88"/>
      <c r="Q334" s="86"/>
      <c r="R334" s="92"/>
      <c r="S334" s="112" t="str">
        <f t="shared" si="68"/>
        <v/>
      </c>
      <c r="T334" s="92"/>
      <c r="U334" s="112" t="str">
        <f t="shared" si="69"/>
        <v/>
      </c>
      <c r="V334" s="92"/>
      <c r="W334" s="112" t="str">
        <f t="shared" si="69"/>
        <v/>
      </c>
      <c r="X334" s="92"/>
      <c r="Y334" s="112" t="str">
        <f t="shared" si="69"/>
        <v/>
      </c>
      <c r="Z334" s="92"/>
      <c r="AA334" s="112" t="str">
        <f t="shared" si="69"/>
        <v/>
      </c>
      <c r="AB334" s="92"/>
      <c r="AC334" s="112" t="str">
        <f t="shared" si="70"/>
        <v/>
      </c>
      <c r="AD334" s="92"/>
      <c r="AE334" s="112" t="str">
        <f t="shared" si="71"/>
        <v/>
      </c>
      <c r="AF334" s="92"/>
      <c r="AG334" s="112" t="str">
        <f t="shared" si="72"/>
        <v/>
      </c>
      <c r="AH334" s="92"/>
      <c r="AI334" s="112" t="str">
        <f t="shared" si="73"/>
        <v/>
      </c>
      <c r="AJ334" s="92"/>
      <c r="AK334" s="112" t="str">
        <f t="shared" si="74"/>
        <v/>
      </c>
      <c r="AL334" s="82"/>
      <c r="AM334" s="119" t="str">
        <f t="shared" si="75"/>
        <v/>
      </c>
      <c r="AN334" s="119" t="str">
        <f t="shared" si="76"/>
        <v/>
      </c>
    </row>
    <row r="335" spans="2:40" ht="54.95" customHeight="1" x14ac:dyDescent="0.25">
      <c r="B335" s="84"/>
      <c r="C335" s="56">
        <v>331</v>
      </c>
      <c r="D335" s="71"/>
      <c r="E335" s="90"/>
      <c r="F335" s="62"/>
      <c r="G335" s="30"/>
      <c r="H335" s="76" t="str">
        <f>IFERROR(IF(G335="","",VLOOKUP(G335,Cli!$D$5:$E$1505,2,0)),"")</f>
        <v/>
      </c>
      <c r="I335" s="73"/>
      <c r="J335" s="62"/>
      <c r="K335" s="74"/>
      <c r="L335" s="74"/>
      <c r="M335" s="79" t="str">
        <f t="shared" si="77"/>
        <v/>
      </c>
      <c r="N335" s="78" t="str">
        <f t="shared" si="78"/>
        <v/>
      </c>
      <c r="O335" s="85" t="str">
        <f t="shared" si="67"/>
        <v/>
      </c>
      <c r="P335" s="88"/>
      <c r="Q335" s="86"/>
      <c r="R335" s="92"/>
      <c r="S335" s="112" t="str">
        <f t="shared" si="68"/>
        <v/>
      </c>
      <c r="T335" s="92"/>
      <c r="U335" s="112" t="str">
        <f t="shared" si="69"/>
        <v/>
      </c>
      <c r="V335" s="92"/>
      <c r="W335" s="112" t="str">
        <f t="shared" si="69"/>
        <v/>
      </c>
      <c r="X335" s="92"/>
      <c r="Y335" s="112" t="str">
        <f t="shared" si="69"/>
        <v/>
      </c>
      <c r="Z335" s="92"/>
      <c r="AA335" s="112" t="str">
        <f t="shared" si="69"/>
        <v/>
      </c>
      <c r="AB335" s="92"/>
      <c r="AC335" s="112" t="str">
        <f t="shared" si="70"/>
        <v/>
      </c>
      <c r="AD335" s="92"/>
      <c r="AE335" s="112" t="str">
        <f t="shared" si="71"/>
        <v/>
      </c>
      <c r="AF335" s="92"/>
      <c r="AG335" s="112" t="str">
        <f t="shared" si="72"/>
        <v/>
      </c>
      <c r="AH335" s="92"/>
      <c r="AI335" s="112" t="str">
        <f t="shared" si="73"/>
        <v/>
      </c>
      <c r="AJ335" s="92"/>
      <c r="AK335" s="112" t="str">
        <f t="shared" si="74"/>
        <v/>
      </c>
      <c r="AL335" s="82"/>
      <c r="AM335" s="119" t="str">
        <f t="shared" si="75"/>
        <v/>
      </c>
      <c r="AN335" s="119" t="str">
        <f t="shared" si="76"/>
        <v/>
      </c>
    </row>
    <row r="336" spans="2:40" ht="54.95" customHeight="1" x14ac:dyDescent="0.25">
      <c r="B336" s="84"/>
      <c r="C336" s="56">
        <v>332</v>
      </c>
      <c r="D336" s="71"/>
      <c r="E336" s="90"/>
      <c r="F336" s="62"/>
      <c r="G336" s="30"/>
      <c r="H336" s="76" t="str">
        <f>IFERROR(IF(G336="","",VLOOKUP(G336,Cli!$D$5:$E$1505,2,0)),"")</f>
        <v/>
      </c>
      <c r="I336" s="73"/>
      <c r="J336" s="62"/>
      <c r="K336" s="74"/>
      <c r="L336" s="74"/>
      <c r="M336" s="79" t="str">
        <f t="shared" si="77"/>
        <v/>
      </c>
      <c r="N336" s="78" t="str">
        <f t="shared" si="78"/>
        <v/>
      </c>
      <c r="O336" s="85" t="str">
        <f t="shared" si="67"/>
        <v/>
      </c>
      <c r="P336" s="88"/>
      <c r="Q336" s="86"/>
      <c r="R336" s="92"/>
      <c r="S336" s="112" t="str">
        <f t="shared" si="68"/>
        <v/>
      </c>
      <c r="T336" s="92"/>
      <c r="U336" s="112" t="str">
        <f t="shared" si="69"/>
        <v/>
      </c>
      <c r="V336" s="92"/>
      <c r="W336" s="112" t="str">
        <f t="shared" si="69"/>
        <v/>
      </c>
      <c r="X336" s="92"/>
      <c r="Y336" s="112" t="str">
        <f t="shared" si="69"/>
        <v/>
      </c>
      <c r="Z336" s="92"/>
      <c r="AA336" s="112" t="str">
        <f t="shared" si="69"/>
        <v/>
      </c>
      <c r="AB336" s="92"/>
      <c r="AC336" s="112" t="str">
        <f t="shared" si="70"/>
        <v/>
      </c>
      <c r="AD336" s="92"/>
      <c r="AE336" s="112" t="str">
        <f t="shared" si="71"/>
        <v/>
      </c>
      <c r="AF336" s="92"/>
      <c r="AG336" s="112" t="str">
        <f t="shared" si="72"/>
        <v/>
      </c>
      <c r="AH336" s="92"/>
      <c r="AI336" s="112" t="str">
        <f t="shared" si="73"/>
        <v/>
      </c>
      <c r="AJ336" s="92"/>
      <c r="AK336" s="112" t="str">
        <f t="shared" si="74"/>
        <v/>
      </c>
      <c r="AL336" s="82"/>
      <c r="AM336" s="119" t="str">
        <f t="shared" si="75"/>
        <v/>
      </c>
      <c r="AN336" s="119" t="str">
        <f t="shared" si="76"/>
        <v/>
      </c>
    </row>
    <row r="337" spans="2:40" ht="54.95" customHeight="1" x14ac:dyDescent="0.25">
      <c r="B337" s="84"/>
      <c r="C337" s="56">
        <v>333</v>
      </c>
      <c r="D337" s="71"/>
      <c r="E337" s="90"/>
      <c r="F337" s="62"/>
      <c r="G337" s="30"/>
      <c r="H337" s="76" t="str">
        <f>IFERROR(IF(G337="","",VLOOKUP(G337,Cli!$D$5:$E$1505,2,0)),"")</f>
        <v/>
      </c>
      <c r="I337" s="73"/>
      <c r="J337" s="62"/>
      <c r="K337" s="74"/>
      <c r="L337" s="74"/>
      <c r="M337" s="79" t="str">
        <f t="shared" si="77"/>
        <v/>
      </c>
      <c r="N337" s="78" t="str">
        <f t="shared" si="78"/>
        <v/>
      </c>
      <c r="O337" s="85" t="str">
        <f t="shared" si="67"/>
        <v/>
      </c>
      <c r="P337" s="88"/>
      <c r="Q337" s="86"/>
      <c r="R337" s="92"/>
      <c r="S337" s="112" t="str">
        <f t="shared" si="68"/>
        <v/>
      </c>
      <c r="T337" s="92"/>
      <c r="U337" s="112" t="str">
        <f t="shared" si="69"/>
        <v/>
      </c>
      <c r="V337" s="92"/>
      <c r="W337" s="112" t="str">
        <f t="shared" si="69"/>
        <v/>
      </c>
      <c r="X337" s="92"/>
      <c r="Y337" s="112" t="str">
        <f t="shared" si="69"/>
        <v/>
      </c>
      <c r="Z337" s="92"/>
      <c r="AA337" s="112" t="str">
        <f t="shared" si="69"/>
        <v/>
      </c>
      <c r="AB337" s="92"/>
      <c r="AC337" s="112" t="str">
        <f t="shared" si="70"/>
        <v/>
      </c>
      <c r="AD337" s="92"/>
      <c r="AE337" s="112" t="str">
        <f t="shared" si="71"/>
        <v/>
      </c>
      <c r="AF337" s="92"/>
      <c r="AG337" s="112" t="str">
        <f t="shared" si="72"/>
        <v/>
      </c>
      <c r="AH337" s="92"/>
      <c r="AI337" s="112" t="str">
        <f t="shared" si="73"/>
        <v/>
      </c>
      <c r="AJ337" s="92"/>
      <c r="AK337" s="112" t="str">
        <f t="shared" si="74"/>
        <v/>
      </c>
      <c r="AL337" s="82"/>
      <c r="AM337" s="119" t="str">
        <f t="shared" si="75"/>
        <v/>
      </c>
      <c r="AN337" s="119" t="str">
        <f t="shared" si="76"/>
        <v/>
      </c>
    </row>
    <row r="338" spans="2:40" ht="54.95" customHeight="1" x14ac:dyDescent="0.25">
      <c r="B338" s="84"/>
      <c r="C338" s="56">
        <v>334</v>
      </c>
      <c r="D338" s="71"/>
      <c r="E338" s="90"/>
      <c r="F338" s="62"/>
      <c r="G338" s="30"/>
      <c r="H338" s="76" t="str">
        <f>IFERROR(IF(G338="","",VLOOKUP(G338,Cli!$D$5:$E$1505,2,0)),"")</f>
        <v/>
      </c>
      <c r="I338" s="73"/>
      <c r="J338" s="62"/>
      <c r="K338" s="74"/>
      <c r="L338" s="74"/>
      <c r="M338" s="79" t="str">
        <f t="shared" si="77"/>
        <v/>
      </c>
      <c r="N338" s="78" t="str">
        <f t="shared" si="78"/>
        <v/>
      </c>
      <c r="O338" s="85" t="str">
        <f t="shared" si="67"/>
        <v/>
      </c>
      <c r="P338" s="88"/>
      <c r="Q338" s="86"/>
      <c r="R338" s="92"/>
      <c r="S338" s="112" t="str">
        <f t="shared" si="68"/>
        <v/>
      </c>
      <c r="T338" s="92"/>
      <c r="U338" s="112" t="str">
        <f t="shared" si="69"/>
        <v/>
      </c>
      <c r="V338" s="92"/>
      <c r="W338" s="112" t="str">
        <f t="shared" si="69"/>
        <v/>
      </c>
      <c r="X338" s="92"/>
      <c r="Y338" s="112" t="str">
        <f t="shared" si="69"/>
        <v/>
      </c>
      <c r="Z338" s="92"/>
      <c r="AA338" s="112" t="str">
        <f t="shared" si="69"/>
        <v/>
      </c>
      <c r="AB338" s="92"/>
      <c r="AC338" s="112" t="str">
        <f t="shared" si="70"/>
        <v/>
      </c>
      <c r="AD338" s="92"/>
      <c r="AE338" s="112" t="str">
        <f t="shared" si="71"/>
        <v/>
      </c>
      <c r="AF338" s="92"/>
      <c r="AG338" s="112" t="str">
        <f t="shared" si="72"/>
        <v/>
      </c>
      <c r="AH338" s="92"/>
      <c r="AI338" s="112" t="str">
        <f t="shared" si="73"/>
        <v/>
      </c>
      <c r="AJ338" s="92"/>
      <c r="AK338" s="112" t="str">
        <f t="shared" si="74"/>
        <v/>
      </c>
      <c r="AL338" s="82"/>
      <c r="AM338" s="119" t="str">
        <f t="shared" si="75"/>
        <v/>
      </c>
      <c r="AN338" s="119" t="str">
        <f t="shared" si="76"/>
        <v/>
      </c>
    </row>
    <row r="339" spans="2:40" ht="54.95" customHeight="1" x14ac:dyDescent="0.25">
      <c r="B339" s="84"/>
      <c r="C339" s="56">
        <v>335</v>
      </c>
      <c r="D339" s="71"/>
      <c r="E339" s="90"/>
      <c r="F339" s="62"/>
      <c r="G339" s="30"/>
      <c r="H339" s="76" t="str">
        <f>IFERROR(IF(G339="","",VLOOKUP(G339,Cli!$D$5:$E$1505,2,0)),"")</f>
        <v/>
      </c>
      <c r="I339" s="73"/>
      <c r="J339" s="62"/>
      <c r="K339" s="74"/>
      <c r="L339" s="74"/>
      <c r="M339" s="79" t="str">
        <f t="shared" si="77"/>
        <v/>
      </c>
      <c r="N339" s="78" t="str">
        <f t="shared" si="78"/>
        <v/>
      </c>
      <c r="O339" s="85" t="str">
        <f t="shared" si="67"/>
        <v/>
      </c>
      <c r="P339" s="88"/>
      <c r="Q339" s="86"/>
      <c r="R339" s="92"/>
      <c r="S339" s="112" t="str">
        <f t="shared" si="68"/>
        <v/>
      </c>
      <c r="T339" s="92"/>
      <c r="U339" s="112" t="str">
        <f t="shared" si="69"/>
        <v/>
      </c>
      <c r="V339" s="92"/>
      <c r="W339" s="112" t="str">
        <f t="shared" si="69"/>
        <v/>
      </c>
      <c r="X339" s="92"/>
      <c r="Y339" s="112" t="str">
        <f t="shared" si="69"/>
        <v/>
      </c>
      <c r="Z339" s="92"/>
      <c r="AA339" s="112" t="str">
        <f t="shared" si="69"/>
        <v/>
      </c>
      <c r="AB339" s="92"/>
      <c r="AC339" s="112" t="str">
        <f t="shared" si="70"/>
        <v/>
      </c>
      <c r="AD339" s="92"/>
      <c r="AE339" s="112" t="str">
        <f t="shared" si="71"/>
        <v/>
      </c>
      <c r="AF339" s="92"/>
      <c r="AG339" s="112" t="str">
        <f t="shared" si="72"/>
        <v/>
      </c>
      <c r="AH339" s="92"/>
      <c r="AI339" s="112" t="str">
        <f t="shared" si="73"/>
        <v/>
      </c>
      <c r="AJ339" s="92"/>
      <c r="AK339" s="112" t="str">
        <f t="shared" si="74"/>
        <v/>
      </c>
      <c r="AL339" s="82"/>
      <c r="AM339" s="119" t="str">
        <f t="shared" si="75"/>
        <v/>
      </c>
      <c r="AN339" s="119" t="str">
        <f t="shared" si="76"/>
        <v/>
      </c>
    </row>
    <row r="340" spans="2:40" ht="54.95" customHeight="1" x14ac:dyDescent="0.25">
      <c r="B340" s="84"/>
      <c r="C340" s="56">
        <v>336</v>
      </c>
      <c r="D340" s="71"/>
      <c r="E340" s="90"/>
      <c r="F340" s="62"/>
      <c r="G340" s="30"/>
      <c r="H340" s="76" t="str">
        <f>IFERROR(IF(G340="","",VLOOKUP(G340,Cli!$D$5:$E$1505,2,0)),"")</f>
        <v/>
      </c>
      <c r="I340" s="73"/>
      <c r="J340" s="62"/>
      <c r="K340" s="74"/>
      <c r="L340" s="74"/>
      <c r="M340" s="79" t="str">
        <f t="shared" si="77"/>
        <v/>
      </c>
      <c r="N340" s="78" t="str">
        <f t="shared" si="78"/>
        <v/>
      </c>
      <c r="O340" s="85" t="str">
        <f t="shared" si="67"/>
        <v/>
      </c>
      <c r="P340" s="88"/>
      <c r="Q340" s="86"/>
      <c r="R340" s="92"/>
      <c r="S340" s="112" t="str">
        <f t="shared" si="68"/>
        <v/>
      </c>
      <c r="T340" s="92"/>
      <c r="U340" s="112" t="str">
        <f t="shared" si="69"/>
        <v/>
      </c>
      <c r="V340" s="92"/>
      <c r="W340" s="112" t="str">
        <f t="shared" si="69"/>
        <v/>
      </c>
      <c r="X340" s="92"/>
      <c r="Y340" s="112" t="str">
        <f t="shared" si="69"/>
        <v/>
      </c>
      <c r="Z340" s="92"/>
      <c r="AA340" s="112" t="str">
        <f t="shared" si="69"/>
        <v/>
      </c>
      <c r="AB340" s="92"/>
      <c r="AC340" s="112" t="str">
        <f t="shared" si="70"/>
        <v/>
      </c>
      <c r="AD340" s="92"/>
      <c r="AE340" s="112" t="str">
        <f t="shared" si="71"/>
        <v/>
      </c>
      <c r="AF340" s="92"/>
      <c r="AG340" s="112" t="str">
        <f t="shared" si="72"/>
        <v/>
      </c>
      <c r="AH340" s="92"/>
      <c r="AI340" s="112" t="str">
        <f t="shared" si="73"/>
        <v/>
      </c>
      <c r="AJ340" s="92"/>
      <c r="AK340" s="112" t="str">
        <f t="shared" si="74"/>
        <v/>
      </c>
      <c r="AL340" s="82"/>
      <c r="AM340" s="119" t="str">
        <f t="shared" si="75"/>
        <v/>
      </c>
      <c r="AN340" s="119" t="str">
        <f t="shared" si="76"/>
        <v/>
      </c>
    </row>
    <row r="341" spans="2:40" ht="54.95" customHeight="1" x14ac:dyDescent="0.25">
      <c r="B341" s="84"/>
      <c r="C341" s="56">
        <v>337</v>
      </c>
      <c r="D341" s="71"/>
      <c r="E341" s="90"/>
      <c r="F341" s="62"/>
      <c r="G341" s="30"/>
      <c r="H341" s="76" t="str">
        <f>IFERROR(IF(G341="","",VLOOKUP(G341,Cli!$D$5:$E$1505,2,0)),"")</f>
        <v/>
      </c>
      <c r="I341" s="73"/>
      <c r="J341" s="62"/>
      <c r="K341" s="74"/>
      <c r="L341" s="74"/>
      <c r="M341" s="79" t="str">
        <f t="shared" si="77"/>
        <v/>
      </c>
      <c r="N341" s="78" t="str">
        <f t="shared" si="78"/>
        <v/>
      </c>
      <c r="O341" s="85" t="str">
        <f t="shared" si="67"/>
        <v/>
      </c>
      <c r="P341" s="88"/>
      <c r="Q341" s="86"/>
      <c r="R341" s="92"/>
      <c r="S341" s="112" t="str">
        <f t="shared" si="68"/>
        <v/>
      </c>
      <c r="T341" s="92"/>
      <c r="U341" s="112" t="str">
        <f t="shared" si="69"/>
        <v/>
      </c>
      <c r="V341" s="92"/>
      <c r="W341" s="112" t="str">
        <f t="shared" si="69"/>
        <v/>
      </c>
      <c r="X341" s="92"/>
      <c r="Y341" s="112" t="str">
        <f t="shared" si="69"/>
        <v/>
      </c>
      <c r="Z341" s="92"/>
      <c r="AA341" s="112" t="str">
        <f t="shared" si="69"/>
        <v/>
      </c>
      <c r="AB341" s="92"/>
      <c r="AC341" s="112" t="str">
        <f t="shared" si="70"/>
        <v/>
      </c>
      <c r="AD341" s="92"/>
      <c r="AE341" s="112" t="str">
        <f t="shared" si="71"/>
        <v/>
      </c>
      <c r="AF341" s="92"/>
      <c r="AG341" s="112" t="str">
        <f t="shared" si="72"/>
        <v/>
      </c>
      <c r="AH341" s="92"/>
      <c r="AI341" s="112" t="str">
        <f t="shared" si="73"/>
        <v/>
      </c>
      <c r="AJ341" s="92"/>
      <c r="AK341" s="112" t="str">
        <f t="shared" si="74"/>
        <v/>
      </c>
      <c r="AL341" s="82"/>
      <c r="AM341" s="119" t="str">
        <f t="shared" si="75"/>
        <v/>
      </c>
      <c r="AN341" s="119" t="str">
        <f t="shared" si="76"/>
        <v/>
      </c>
    </row>
    <row r="342" spans="2:40" ht="54.95" customHeight="1" x14ac:dyDescent="0.25">
      <c r="B342" s="84"/>
      <c r="C342" s="56">
        <v>338</v>
      </c>
      <c r="D342" s="71"/>
      <c r="E342" s="90"/>
      <c r="F342" s="62"/>
      <c r="G342" s="30"/>
      <c r="H342" s="76" t="str">
        <f>IFERROR(IF(G342="","",VLOOKUP(G342,Cli!$D$5:$E$1505,2,0)),"")</f>
        <v/>
      </c>
      <c r="I342" s="73"/>
      <c r="J342" s="62"/>
      <c r="K342" s="74"/>
      <c r="L342" s="74"/>
      <c r="M342" s="79" t="str">
        <f t="shared" si="77"/>
        <v/>
      </c>
      <c r="N342" s="78" t="str">
        <f t="shared" si="78"/>
        <v/>
      </c>
      <c r="O342" s="85" t="str">
        <f t="shared" si="67"/>
        <v/>
      </c>
      <c r="P342" s="88"/>
      <c r="Q342" s="86"/>
      <c r="R342" s="92"/>
      <c r="S342" s="112" t="str">
        <f t="shared" si="68"/>
        <v/>
      </c>
      <c r="T342" s="92"/>
      <c r="U342" s="112" t="str">
        <f t="shared" si="69"/>
        <v/>
      </c>
      <c r="V342" s="92"/>
      <c r="W342" s="112" t="str">
        <f t="shared" si="69"/>
        <v/>
      </c>
      <c r="X342" s="92"/>
      <c r="Y342" s="112" t="str">
        <f t="shared" si="69"/>
        <v/>
      </c>
      <c r="Z342" s="92"/>
      <c r="AA342" s="112" t="str">
        <f t="shared" si="69"/>
        <v/>
      </c>
      <c r="AB342" s="92"/>
      <c r="AC342" s="112" t="str">
        <f t="shared" si="70"/>
        <v/>
      </c>
      <c r="AD342" s="92"/>
      <c r="AE342" s="112" t="str">
        <f t="shared" si="71"/>
        <v/>
      </c>
      <c r="AF342" s="92"/>
      <c r="AG342" s="112" t="str">
        <f t="shared" si="72"/>
        <v/>
      </c>
      <c r="AH342" s="92"/>
      <c r="AI342" s="112" t="str">
        <f t="shared" si="73"/>
        <v/>
      </c>
      <c r="AJ342" s="92"/>
      <c r="AK342" s="112" t="str">
        <f t="shared" si="74"/>
        <v/>
      </c>
      <c r="AL342" s="82"/>
      <c r="AM342" s="119" t="str">
        <f t="shared" si="75"/>
        <v/>
      </c>
      <c r="AN342" s="119" t="str">
        <f t="shared" si="76"/>
        <v/>
      </c>
    </row>
    <row r="343" spans="2:40" ht="54.95" customHeight="1" x14ac:dyDescent="0.25">
      <c r="B343" s="84"/>
      <c r="C343" s="56">
        <v>339</v>
      </c>
      <c r="D343" s="71"/>
      <c r="E343" s="90"/>
      <c r="F343" s="62"/>
      <c r="G343" s="30"/>
      <c r="H343" s="76" t="str">
        <f>IFERROR(IF(G343="","",VLOOKUP(G343,Cli!$D$5:$E$1505,2,0)),"")</f>
        <v/>
      </c>
      <c r="I343" s="73"/>
      <c r="J343" s="62"/>
      <c r="K343" s="74"/>
      <c r="L343" s="74"/>
      <c r="M343" s="79" t="str">
        <f t="shared" si="77"/>
        <v/>
      </c>
      <c r="N343" s="78" t="str">
        <f t="shared" si="78"/>
        <v/>
      </c>
      <c r="O343" s="85" t="str">
        <f t="shared" si="67"/>
        <v/>
      </c>
      <c r="P343" s="88"/>
      <c r="Q343" s="86"/>
      <c r="R343" s="92"/>
      <c r="S343" s="112" t="str">
        <f t="shared" si="68"/>
        <v/>
      </c>
      <c r="T343" s="92"/>
      <c r="U343" s="112" t="str">
        <f t="shared" si="69"/>
        <v/>
      </c>
      <c r="V343" s="92"/>
      <c r="W343" s="112" t="str">
        <f t="shared" si="69"/>
        <v/>
      </c>
      <c r="X343" s="92"/>
      <c r="Y343" s="112" t="str">
        <f t="shared" si="69"/>
        <v/>
      </c>
      <c r="Z343" s="92"/>
      <c r="AA343" s="112" t="str">
        <f t="shared" si="69"/>
        <v/>
      </c>
      <c r="AB343" s="92"/>
      <c r="AC343" s="112" t="str">
        <f t="shared" si="70"/>
        <v/>
      </c>
      <c r="AD343" s="92"/>
      <c r="AE343" s="112" t="str">
        <f t="shared" si="71"/>
        <v/>
      </c>
      <c r="AF343" s="92"/>
      <c r="AG343" s="112" t="str">
        <f t="shared" si="72"/>
        <v/>
      </c>
      <c r="AH343" s="92"/>
      <c r="AI343" s="112" t="str">
        <f t="shared" si="73"/>
        <v/>
      </c>
      <c r="AJ343" s="92"/>
      <c r="AK343" s="112" t="str">
        <f t="shared" si="74"/>
        <v/>
      </c>
      <c r="AL343" s="82"/>
      <c r="AM343" s="119" t="str">
        <f t="shared" si="75"/>
        <v/>
      </c>
      <c r="AN343" s="119" t="str">
        <f t="shared" si="76"/>
        <v/>
      </c>
    </row>
    <row r="344" spans="2:40" ht="54.95" customHeight="1" x14ac:dyDescent="0.25">
      <c r="B344" s="84"/>
      <c r="C344" s="56">
        <v>340</v>
      </c>
      <c r="D344" s="71"/>
      <c r="E344" s="90"/>
      <c r="F344" s="62"/>
      <c r="G344" s="30"/>
      <c r="H344" s="76" t="str">
        <f>IFERROR(IF(G344="","",VLOOKUP(G344,Cli!$D$5:$E$1505,2,0)),"")</f>
        <v/>
      </c>
      <c r="I344" s="73"/>
      <c r="J344" s="62"/>
      <c r="K344" s="74"/>
      <c r="L344" s="74"/>
      <c r="M344" s="79" t="str">
        <f t="shared" si="77"/>
        <v/>
      </c>
      <c r="N344" s="78" t="str">
        <f t="shared" si="78"/>
        <v/>
      </c>
      <c r="O344" s="85" t="str">
        <f t="shared" si="67"/>
        <v/>
      </c>
      <c r="P344" s="88"/>
      <c r="Q344" s="86"/>
      <c r="R344" s="92"/>
      <c r="S344" s="112" t="str">
        <f t="shared" si="68"/>
        <v/>
      </c>
      <c r="T344" s="92"/>
      <c r="U344" s="112" t="str">
        <f t="shared" si="69"/>
        <v/>
      </c>
      <c r="V344" s="92"/>
      <c r="W344" s="112" t="str">
        <f t="shared" si="69"/>
        <v/>
      </c>
      <c r="X344" s="92"/>
      <c r="Y344" s="112" t="str">
        <f t="shared" si="69"/>
        <v/>
      </c>
      <c r="Z344" s="92"/>
      <c r="AA344" s="112" t="str">
        <f t="shared" si="69"/>
        <v/>
      </c>
      <c r="AB344" s="92"/>
      <c r="AC344" s="112" t="str">
        <f t="shared" si="70"/>
        <v/>
      </c>
      <c r="AD344" s="92"/>
      <c r="AE344" s="112" t="str">
        <f t="shared" si="71"/>
        <v/>
      </c>
      <c r="AF344" s="92"/>
      <c r="AG344" s="112" t="str">
        <f t="shared" si="72"/>
        <v/>
      </c>
      <c r="AH344" s="92"/>
      <c r="AI344" s="112" t="str">
        <f t="shared" si="73"/>
        <v/>
      </c>
      <c r="AJ344" s="92"/>
      <c r="AK344" s="112" t="str">
        <f t="shared" si="74"/>
        <v/>
      </c>
      <c r="AL344" s="82"/>
      <c r="AM344" s="119" t="str">
        <f t="shared" si="75"/>
        <v/>
      </c>
      <c r="AN344" s="119" t="str">
        <f t="shared" si="76"/>
        <v/>
      </c>
    </row>
    <row r="345" spans="2:40" ht="54.95" customHeight="1" x14ac:dyDescent="0.25">
      <c r="B345" s="84"/>
      <c r="C345" s="56">
        <v>341</v>
      </c>
      <c r="D345" s="71"/>
      <c r="E345" s="90"/>
      <c r="F345" s="62"/>
      <c r="G345" s="30"/>
      <c r="H345" s="76" t="str">
        <f>IFERROR(IF(G345="","",VLOOKUP(G345,Cli!$D$5:$E$1505,2,0)),"")</f>
        <v/>
      </c>
      <c r="I345" s="73"/>
      <c r="J345" s="62"/>
      <c r="K345" s="74"/>
      <c r="L345" s="74"/>
      <c r="M345" s="79" t="str">
        <f t="shared" si="77"/>
        <v/>
      </c>
      <c r="N345" s="78" t="str">
        <f t="shared" si="78"/>
        <v/>
      </c>
      <c r="O345" s="85" t="str">
        <f t="shared" si="67"/>
        <v/>
      </c>
      <c r="P345" s="88"/>
      <c r="Q345" s="86"/>
      <c r="R345" s="92"/>
      <c r="S345" s="112" t="str">
        <f t="shared" si="68"/>
        <v/>
      </c>
      <c r="T345" s="92"/>
      <c r="U345" s="112" t="str">
        <f t="shared" si="69"/>
        <v/>
      </c>
      <c r="V345" s="92"/>
      <c r="W345" s="112" t="str">
        <f t="shared" si="69"/>
        <v/>
      </c>
      <c r="X345" s="92"/>
      <c r="Y345" s="112" t="str">
        <f t="shared" si="69"/>
        <v/>
      </c>
      <c r="Z345" s="92"/>
      <c r="AA345" s="112" t="str">
        <f t="shared" si="69"/>
        <v/>
      </c>
      <c r="AB345" s="92"/>
      <c r="AC345" s="112" t="str">
        <f t="shared" si="70"/>
        <v/>
      </c>
      <c r="AD345" s="92"/>
      <c r="AE345" s="112" t="str">
        <f t="shared" si="71"/>
        <v/>
      </c>
      <c r="AF345" s="92"/>
      <c r="AG345" s="112" t="str">
        <f t="shared" si="72"/>
        <v/>
      </c>
      <c r="AH345" s="92"/>
      <c r="AI345" s="112" t="str">
        <f t="shared" si="73"/>
        <v/>
      </c>
      <c r="AJ345" s="92"/>
      <c r="AK345" s="112" t="str">
        <f t="shared" si="74"/>
        <v/>
      </c>
      <c r="AL345" s="82"/>
      <c r="AM345" s="119" t="str">
        <f t="shared" si="75"/>
        <v/>
      </c>
      <c r="AN345" s="119" t="str">
        <f t="shared" si="76"/>
        <v/>
      </c>
    </row>
    <row r="346" spans="2:40" ht="54.95" customHeight="1" x14ac:dyDescent="0.25">
      <c r="B346" s="84"/>
      <c r="C346" s="56">
        <v>342</v>
      </c>
      <c r="D346" s="71"/>
      <c r="E346" s="90"/>
      <c r="F346" s="62"/>
      <c r="G346" s="30"/>
      <c r="H346" s="76" t="str">
        <f>IFERROR(IF(G346="","",VLOOKUP(G346,Cli!$D$5:$E$1505,2,0)),"")</f>
        <v/>
      </c>
      <c r="I346" s="73"/>
      <c r="J346" s="62"/>
      <c r="K346" s="74"/>
      <c r="L346" s="74"/>
      <c r="M346" s="79" t="str">
        <f t="shared" si="77"/>
        <v/>
      </c>
      <c r="N346" s="78" t="str">
        <f t="shared" si="78"/>
        <v/>
      </c>
      <c r="O346" s="85" t="str">
        <f t="shared" si="67"/>
        <v/>
      </c>
      <c r="P346" s="88"/>
      <c r="Q346" s="86"/>
      <c r="R346" s="92"/>
      <c r="S346" s="112" t="str">
        <f t="shared" si="68"/>
        <v/>
      </c>
      <c r="T346" s="92"/>
      <c r="U346" s="112" t="str">
        <f t="shared" si="69"/>
        <v/>
      </c>
      <c r="V346" s="92"/>
      <c r="W346" s="112" t="str">
        <f t="shared" si="69"/>
        <v/>
      </c>
      <c r="X346" s="92"/>
      <c r="Y346" s="112" t="str">
        <f t="shared" si="69"/>
        <v/>
      </c>
      <c r="Z346" s="92"/>
      <c r="AA346" s="112" t="str">
        <f t="shared" si="69"/>
        <v/>
      </c>
      <c r="AB346" s="92"/>
      <c r="AC346" s="112" t="str">
        <f t="shared" si="70"/>
        <v/>
      </c>
      <c r="AD346" s="92"/>
      <c r="AE346" s="112" t="str">
        <f t="shared" si="71"/>
        <v/>
      </c>
      <c r="AF346" s="92"/>
      <c r="AG346" s="112" t="str">
        <f t="shared" si="72"/>
        <v/>
      </c>
      <c r="AH346" s="92"/>
      <c r="AI346" s="112" t="str">
        <f t="shared" si="73"/>
        <v/>
      </c>
      <c r="AJ346" s="92"/>
      <c r="AK346" s="112" t="str">
        <f t="shared" si="74"/>
        <v/>
      </c>
      <c r="AL346" s="82"/>
      <c r="AM346" s="119" t="str">
        <f t="shared" si="75"/>
        <v/>
      </c>
      <c r="AN346" s="119" t="str">
        <f t="shared" si="76"/>
        <v/>
      </c>
    </row>
    <row r="347" spans="2:40" ht="54.95" customHeight="1" x14ac:dyDescent="0.25">
      <c r="B347" s="84"/>
      <c r="C347" s="56">
        <v>343</v>
      </c>
      <c r="D347" s="71"/>
      <c r="E347" s="90"/>
      <c r="F347" s="62"/>
      <c r="G347" s="30"/>
      <c r="H347" s="76" t="str">
        <f>IFERROR(IF(G347="","",VLOOKUP(G347,Cli!$D$5:$E$1505,2,0)),"")</f>
        <v/>
      </c>
      <c r="I347" s="73"/>
      <c r="J347" s="62"/>
      <c r="K347" s="74"/>
      <c r="L347" s="74"/>
      <c r="M347" s="79" t="str">
        <f t="shared" si="77"/>
        <v/>
      </c>
      <c r="N347" s="78" t="str">
        <f t="shared" si="78"/>
        <v/>
      </c>
      <c r="O347" s="85" t="str">
        <f t="shared" si="67"/>
        <v/>
      </c>
      <c r="P347" s="88"/>
      <c r="Q347" s="86"/>
      <c r="R347" s="92"/>
      <c r="S347" s="112" t="str">
        <f t="shared" si="68"/>
        <v/>
      </c>
      <c r="T347" s="92"/>
      <c r="U347" s="112" t="str">
        <f t="shared" si="69"/>
        <v/>
      </c>
      <c r="V347" s="92"/>
      <c r="W347" s="112" t="str">
        <f t="shared" si="69"/>
        <v/>
      </c>
      <c r="X347" s="92"/>
      <c r="Y347" s="112" t="str">
        <f t="shared" si="69"/>
        <v/>
      </c>
      <c r="Z347" s="92"/>
      <c r="AA347" s="112" t="str">
        <f t="shared" si="69"/>
        <v/>
      </c>
      <c r="AB347" s="92"/>
      <c r="AC347" s="112" t="str">
        <f t="shared" si="70"/>
        <v/>
      </c>
      <c r="AD347" s="92"/>
      <c r="AE347" s="112" t="str">
        <f t="shared" si="71"/>
        <v/>
      </c>
      <c r="AF347" s="92"/>
      <c r="AG347" s="112" t="str">
        <f t="shared" si="72"/>
        <v/>
      </c>
      <c r="AH347" s="92"/>
      <c r="AI347" s="112" t="str">
        <f t="shared" si="73"/>
        <v/>
      </c>
      <c r="AJ347" s="92"/>
      <c r="AK347" s="112" t="str">
        <f t="shared" si="74"/>
        <v/>
      </c>
      <c r="AL347" s="82"/>
      <c r="AM347" s="119" t="str">
        <f t="shared" si="75"/>
        <v/>
      </c>
      <c r="AN347" s="119" t="str">
        <f t="shared" si="76"/>
        <v/>
      </c>
    </row>
    <row r="348" spans="2:40" ht="54.95" customHeight="1" x14ac:dyDescent="0.25">
      <c r="B348" s="84"/>
      <c r="C348" s="56">
        <v>344</v>
      </c>
      <c r="D348" s="71"/>
      <c r="E348" s="90"/>
      <c r="F348" s="62"/>
      <c r="G348" s="30"/>
      <c r="H348" s="76" t="str">
        <f>IFERROR(IF(G348="","",VLOOKUP(G348,Cli!$D$5:$E$1505,2,0)),"")</f>
        <v/>
      </c>
      <c r="I348" s="73"/>
      <c r="J348" s="62"/>
      <c r="K348" s="74"/>
      <c r="L348" s="74"/>
      <c r="M348" s="79" t="str">
        <f t="shared" si="77"/>
        <v/>
      </c>
      <c r="N348" s="78" t="str">
        <f t="shared" si="78"/>
        <v/>
      </c>
      <c r="O348" s="85" t="str">
        <f t="shared" si="67"/>
        <v/>
      </c>
      <c r="P348" s="88"/>
      <c r="Q348" s="86"/>
      <c r="R348" s="92"/>
      <c r="S348" s="112" t="str">
        <f t="shared" si="68"/>
        <v/>
      </c>
      <c r="T348" s="92"/>
      <c r="U348" s="112" t="str">
        <f t="shared" si="69"/>
        <v/>
      </c>
      <c r="V348" s="92"/>
      <c r="W348" s="112" t="str">
        <f t="shared" si="69"/>
        <v/>
      </c>
      <c r="X348" s="92"/>
      <c r="Y348" s="112" t="str">
        <f t="shared" si="69"/>
        <v/>
      </c>
      <c r="Z348" s="92"/>
      <c r="AA348" s="112" t="str">
        <f t="shared" si="69"/>
        <v/>
      </c>
      <c r="AB348" s="92"/>
      <c r="AC348" s="112" t="str">
        <f t="shared" si="70"/>
        <v/>
      </c>
      <c r="AD348" s="92"/>
      <c r="AE348" s="112" t="str">
        <f t="shared" si="71"/>
        <v/>
      </c>
      <c r="AF348" s="92"/>
      <c r="AG348" s="112" t="str">
        <f t="shared" si="72"/>
        <v/>
      </c>
      <c r="AH348" s="92"/>
      <c r="AI348" s="112" t="str">
        <f t="shared" si="73"/>
        <v/>
      </c>
      <c r="AJ348" s="92"/>
      <c r="AK348" s="112" t="str">
        <f t="shared" si="74"/>
        <v/>
      </c>
      <c r="AL348" s="82"/>
      <c r="AM348" s="119" t="str">
        <f t="shared" si="75"/>
        <v/>
      </c>
      <c r="AN348" s="119" t="str">
        <f t="shared" si="76"/>
        <v/>
      </c>
    </row>
    <row r="349" spans="2:40" ht="54.95" customHeight="1" x14ac:dyDescent="0.25">
      <c r="B349" s="84"/>
      <c r="C349" s="56">
        <v>345</v>
      </c>
      <c r="D349" s="71"/>
      <c r="E349" s="90"/>
      <c r="F349" s="62"/>
      <c r="G349" s="30"/>
      <c r="H349" s="76" t="str">
        <f>IFERROR(IF(G349="","",VLOOKUP(G349,Cli!$D$5:$E$1505,2,0)),"")</f>
        <v/>
      </c>
      <c r="I349" s="73"/>
      <c r="J349" s="62"/>
      <c r="K349" s="74"/>
      <c r="L349" s="74"/>
      <c r="M349" s="79" t="str">
        <f t="shared" si="77"/>
        <v/>
      </c>
      <c r="N349" s="78" t="str">
        <f t="shared" si="78"/>
        <v/>
      </c>
      <c r="O349" s="85" t="str">
        <f t="shared" si="67"/>
        <v/>
      </c>
      <c r="P349" s="88"/>
      <c r="Q349" s="86"/>
      <c r="R349" s="92"/>
      <c r="S349" s="112" t="str">
        <f t="shared" si="68"/>
        <v/>
      </c>
      <c r="T349" s="92"/>
      <c r="U349" s="112" t="str">
        <f t="shared" si="69"/>
        <v/>
      </c>
      <c r="V349" s="92"/>
      <c r="W349" s="112" t="str">
        <f t="shared" si="69"/>
        <v/>
      </c>
      <c r="X349" s="92"/>
      <c r="Y349" s="112" t="str">
        <f t="shared" si="69"/>
        <v/>
      </c>
      <c r="Z349" s="92"/>
      <c r="AA349" s="112" t="str">
        <f t="shared" si="69"/>
        <v/>
      </c>
      <c r="AB349" s="92"/>
      <c r="AC349" s="112" t="str">
        <f t="shared" si="70"/>
        <v/>
      </c>
      <c r="AD349" s="92"/>
      <c r="AE349" s="112" t="str">
        <f t="shared" si="71"/>
        <v/>
      </c>
      <c r="AF349" s="92"/>
      <c r="AG349" s="112" t="str">
        <f t="shared" si="72"/>
        <v/>
      </c>
      <c r="AH349" s="92"/>
      <c r="AI349" s="112" t="str">
        <f t="shared" si="73"/>
        <v/>
      </c>
      <c r="AJ349" s="92"/>
      <c r="AK349" s="112" t="str">
        <f t="shared" si="74"/>
        <v/>
      </c>
      <c r="AL349" s="82"/>
      <c r="AM349" s="119" t="str">
        <f t="shared" si="75"/>
        <v/>
      </c>
      <c r="AN349" s="119" t="str">
        <f t="shared" si="76"/>
        <v/>
      </c>
    </row>
    <row r="350" spans="2:40" ht="54.95" customHeight="1" x14ac:dyDescent="0.25">
      <c r="B350" s="84"/>
      <c r="C350" s="56">
        <v>346</v>
      </c>
      <c r="D350" s="71"/>
      <c r="E350" s="90"/>
      <c r="F350" s="62"/>
      <c r="G350" s="30"/>
      <c r="H350" s="76" t="str">
        <f>IFERROR(IF(G350="","",VLOOKUP(G350,Cli!$D$5:$E$1505,2,0)),"")</f>
        <v/>
      </c>
      <c r="I350" s="73"/>
      <c r="J350" s="62"/>
      <c r="K350" s="74"/>
      <c r="L350" s="74"/>
      <c r="M350" s="79" t="str">
        <f t="shared" si="77"/>
        <v/>
      </c>
      <c r="N350" s="78" t="str">
        <f t="shared" si="78"/>
        <v/>
      </c>
      <c r="O350" s="85" t="str">
        <f t="shared" si="67"/>
        <v/>
      </c>
      <c r="P350" s="88"/>
      <c r="Q350" s="86"/>
      <c r="R350" s="92"/>
      <c r="S350" s="112" t="str">
        <f t="shared" si="68"/>
        <v/>
      </c>
      <c r="T350" s="92"/>
      <c r="U350" s="112" t="str">
        <f t="shared" si="69"/>
        <v/>
      </c>
      <c r="V350" s="92"/>
      <c r="W350" s="112" t="str">
        <f t="shared" si="69"/>
        <v/>
      </c>
      <c r="X350" s="92"/>
      <c r="Y350" s="112" t="str">
        <f t="shared" si="69"/>
        <v/>
      </c>
      <c r="Z350" s="92"/>
      <c r="AA350" s="112" t="str">
        <f t="shared" si="69"/>
        <v/>
      </c>
      <c r="AB350" s="92"/>
      <c r="AC350" s="112" t="str">
        <f t="shared" si="70"/>
        <v/>
      </c>
      <c r="AD350" s="92"/>
      <c r="AE350" s="112" t="str">
        <f t="shared" si="71"/>
        <v/>
      </c>
      <c r="AF350" s="92"/>
      <c r="AG350" s="112" t="str">
        <f t="shared" si="72"/>
        <v/>
      </c>
      <c r="AH350" s="92"/>
      <c r="AI350" s="112" t="str">
        <f t="shared" si="73"/>
        <v/>
      </c>
      <c r="AJ350" s="92"/>
      <c r="AK350" s="112" t="str">
        <f t="shared" si="74"/>
        <v/>
      </c>
      <c r="AL350" s="82"/>
      <c r="AM350" s="119" t="str">
        <f t="shared" si="75"/>
        <v/>
      </c>
      <c r="AN350" s="119" t="str">
        <f t="shared" si="76"/>
        <v/>
      </c>
    </row>
    <row r="351" spans="2:40" ht="54.95" customHeight="1" x14ac:dyDescent="0.25">
      <c r="B351" s="84"/>
      <c r="C351" s="56">
        <v>347</v>
      </c>
      <c r="D351" s="71"/>
      <c r="E351" s="90"/>
      <c r="F351" s="62"/>
      <c r="G351" s="30"/>
      <c r="H351" s="76" t="str">
        <f>IFERROR(IF(G351="","",VLOOKUP(G351,Cli!$D$5:$E$1505,2,0)),"")</f>
        <v/>
      </c>
      <c r="I351" s="73"/>
      <c r="J351" s="62"/>
      <c r="K351" s="74"/>
      <c r="L351" s="74"/>
      <c r="M351" s="79" t="str">
        <f t="shared" si="77"/>
        <v/>
      </c>
      <c r="N351" s="78" t="str">
        <f t="shared" si="78"/>
        <v/>
      </c>
      <c r="O351" s="85" t="str">
        <f t="shared" si="67"/>
        <v/>
      </c>
      <c r="P351" s="88"/>
      <c r="Q351" s="86"/>
      <c r="R351" s="92"/>
      <c r="S351" s="112" t="str">
        <f t="shared" si="68"/>
        <v/>
      </c>
      <c r="T351" s="92"/>
      <c r="U351" s="112" t="str">
        <f t="shared" si="69"/>
        <v/>
      </c>
      <c r="V351" s="92"/>
      <c r="W351" s="112" t="str">
        <f t="shared" si="69"/>
        <v/>
      </c>
      <c r="X351" s="92"/>
      <c r="Y351" s="112" t="str">
        <f t="shared" si="69"/>
        <v/>
      </c>
      <c r="Z351" s="92"/>
      <c r="AA351" s="112" t="str">
        <f t="shared" si="69"/>
        <v/>
      </c>
      <c r="AB351" s="92"/>
      <c r="AC351" s="112" t="str">
        <f t="shared" si="70"/>
        <v/>
      </c>
      <c r="AD351" s="92"/>
      <c r="AE351" s="112" t="str">
        <f t="shared" si="71"/>
        <v/>
      </c>
      <c r="AF351" s="92"/>
      <c r="AG351" s="112" t="str">
        <f t="shared" si="72"/>
        <v/>
      </c>
      <c r="AH351" s="92"/>
      <c r="AI351" s="112" t="str">
        <f t="shared" si="73"/>
        <v/>
      </c>
      <c r="AJ351" s="92"/>
      <c r="AK351" s="112" t="str">
        <f t="shared" si="74"/>
        <v/>
      </c>
      <c r="AL351" s="82"/>
      <c r="AM351" s="119" t="str">
        <f t="shared" si="75"/>
        <v/>
      </c>
      <c r="AN351" s="119" t="str">
        <f t="shared" si="76"/>
        <v/>
      </c>
    </row>
    <row r="352" spans="2:40" ht="54.95" customHeight="1" x14ac:dyDescent="0.25">
      <c r="B352" s="84"/>
      <c r="C352" s="56">
        <v>348</v>
      </c>
      <c r="D352" s="71"/>
      <c r="E352" s="90"/>
      <c r="F352" s="62"/>
      <c r="G352" s="30"/>
      <c r="H352" s="76" t="str">
        <f>IFERROR(IF(G352="","",VLOOKUP(G352,Cli!$D$5:$E$1505,2,0)),"")</f>
        <v/>
      </c>
      <c r="I352" s="73"/>
      <c r="J352" s="62"/>
      <c r="K352" s="74"/>
      <c r="L352" s="74"/>
      <c r="M352" s="79" t="str">
        <f t="shared" si="77"/>
        <v/>
      </c>
      <c r="N352" s="78" t="str">
        <f t="shared" si="78"/>
        <v/>
      </c>
      <c r="O352" s="85" t="str">
        <f t="shared" si="67"/>
        <v/>
      </c>
      <c r="P352" s="88"/>
      <c r="Q352" s="86"/>
      <c r="R352" s="92"/>
      <c r="S352" s="112" t="str">
        <f t="shared" si="68"/>
        <v/>
      </c>
      <c r="T352" s="92"/>
      <c r="U352" s="112" t="str">
        <f t="shared" si="69"/>
        <v/>
      </c>
      <c r="V352" s="92"/>
      <c r="W352" s="112" t="str">
        <f t="shared" si="69"/>
        <v/>
      </c>
      <c r="X352" s="92"/>
      <c r="Y352" s="112" t="str">
        <f t="shared" si="69"/>
        <v/>
      </c>
      <c r="Z352" s="92"/>
      <c r="AA352" s="112" t="str">
        <f t="shared" si="69"/>
        <v/>
      </c>
      <c r="AB352" s="92"/>
      <c r="AC352" s="112" t="str">
        <f t="shared" si="70"/>
        <v/>
      </c>
      <c r="AD352" s="92"/>
      <c r="AE352" s="112" t="str">
        <f t="shared" si="71"/>
        <v/>
      </c>
      <c r="AF352" s="92"/>
      <c r="AG352" s="112" t="str">
        <f t="shared" si="72"/>
        <v/>
      </c>
      <c r="AH352" s="92"/>
      <c r="AI352" s="112" t="str">
        <f t="shared" si="73"/>
        <v/>
      </c>
      <c r="AJ352" s="92"/>
      <c r="AK352" s="112" t="str">
        <f t="shared" si="74"/>
        <v/>
      </c>
      <c r="AL352" s="82"/>
      <c r="AM352" s="119" t="str">
        <f t="shared" si="75"/>
        <v/>
      </c>
      <c r="AN352" s="119" t="str">
        <f t="shared" si="76"/>
        <v/>
      </c>
    </row>
    <row r="353" spans="2:40" ht="54.95" customHeight="1" x14ac:dyDescent="0.25">
      <c r="B353" s="84"/>
      <c r="C353" s="56">
        <v>349</v>
      </c>
      <c r="D353" s="71"/>
      <c r="E353" s="90"/>
      <c r="F353" s="62"/>
      <c r="G353" s="30"/>
      <c r="H353" s="76" t="str">
        <f>IFERROR(IF(G353="","",VLOOKUP(G353,Cli!$D$5:$E$1505,2,0)),"")</f>
        <v/>
      </c>
      <c r="I353" s="73"/>
      <c r="J353" s="62"/>
      <c r="K353" s="74"/>
      <c r="L353" s="74"/>
      <c r="M353" s="79" t="str">
        <f t="shared" si="77"/>
        <v/>
      </c>
      <c r="N353" s="78" t="str">
        <f t="shared" si="78"/>
        <v/>
      </c>
      <c r="O353" s="85" t="str">
        <f t="shared" si="67"/>
        <v/>
      </c>
      <c r="P353" s="88"/>
      <c r="Q353" s="86"/>
      <c r="R353" s="92"/>
      <c r="S353" s="112" t="str">
        <f t="shared" si="68"/>
        <v/>
      </c>
      <c r="T353" s="92"/>
      <c r="U353" s="112" t="str">
        <f t="shared" si="69"/>
        <v/>
      </c>
      <c r="V353" s="92"/>
      <c r="W353" s="112" t="str">
        <f t="shared" si="69"/>
        <v/>
      </c>
      <c r="X353" s="92"/>
      <c r="Y353" s="112" t="str">
        <f t="shared" si="69"/>
        <v/>
      </c>
      <c r="Z353" s="92"/>
      <c r="AA353" s="112" t="str">
        <f t="shared" si="69"/>
        <v/>
      </c>
      <c r="AB353" s="92"/>
      <c r="AC353" s="112" t="str">
        <f t="shared" si="70"/>
        <v/>
      </c>
      <c r="AD353" s="92"/>
      <c r="AE353" s="112" t="str">
        <f t="shared" si="71"/>
        <v/>
      </c>
      <c r="AF353" s="92"/>
      <c r="AG353" s="112" t="str">
        <f t="shared" si="72"/>
        <v/>
      </c>
      <c r="AH353" s="92"/>
      <c r="AI353" s="112" t="str">
        <f t="shared" si="73"/>
        <v/>
      </c>
      <c r="AJ353" s="92"/>
      <c r="AK353" s="112" t="str">
        <f t="shared" si="74"/>
        <v/>
      </c>
      <c r="AL353" s="82"/>
      <c r="AM353" s="119" t="str">
        <f t="shared" si="75"/>
        <v/>
      </c>
      <c r="AN353" s="119" t="str">
        <f t="shared" si="76"/>
        <v/>
      </c>
    </row>
    <row r="354" spans="2:40" ht="54.95" customHeight="1" x14ac:dyDescent="0.25">
      <c r="B354" s="84"/>
      <c r="C354" s="56">
        <v>350</v>
      </c>
      <c r="D354" s="71"/>
      <c r="E354" s="90"/>
      <c r="F354" s="62"/>
      <c r="G354" s="30"/>
      <c r="H354" s="76" t="str">
        <f>IFERROR(IF(G354="","",VLOOKUP(G354,Cli!$D$5:$E$1505,2,0)),"")</f>
        <v/>
      </c>
      <c r="I354" s="73"/>
      <c r="J354" s="62"/>
      <c r="K354" s="74"/>
      <c r="L354" s="74"/>
      <c r="M354" s="79" t="str">
        <f t="shared" si="77"/>
        <v/>
      </c>
      <c r="N354" s="78" t="str">
        <f t="shared" si="78"/>
        <v/>
      </c>
      <c r="O354" s="85" t="str">
        <f t="shared" si="67"/>
        <v/>
      </c>
      <c r="P354" s="88"/>
      <c r="Q354" s="86"/>
      <c r="R354" s="92"/>
      <c r="S354" s="112" t="str">
        <f t="shared" si="68"/>
        <v/>
      </c>
      <c r="T354" s="92"/>
      <c r="U354" s="112" t="str">
        <f t="shared" si="69"/>
        <v/>
      </c>
      <c r="V354" s="92"/>
      <c r="W354" s="112" t="str">
        <f t="shared" si="69"/>
        <v/>
      </c>
      <c r="X354" s="92"/>
      <c r="Y354" s="112" t="str">
        <f t="shared" si="69"/>
        <v/>
      </c>
      <c r="Z354" s="92"/>
      <c r="AA354" s="112" t="str">
        <f t="shared" si="69"/>
        <v/>
      </c>
      <c r="AB354" s="92"/>
      <c r="AC354" s="112" t="str">
        <f t="shared" si="70"/>
        <v/>
      </c>
      <c r="AD354" s="92"/>
      <c r="AE354" s="112" t="str">
        <f t="shared" si="71"/>
        <v/>
      </c>
      <c r="AF354" s="92"/>
      <c r="AG354" s="112" t="str">
        <f t="shared" si="72"/>
        <v/>
      </c>
      <c r="AH354" s="92"/>
      <c r="AI354" s="112" t="str">
        <f t="shared" si="73"/>
        <v/>
      </c>
      <c r="AJ354" s="92"/>
      <c r="AK354" s="112" t="str">
        <f t="shared" si="74"/>
        <v/>
      </c>
      <c r="AL354" s="82"/>
      <c r="AM354" s="119" t="str">
        <f t="shared" si="75"/>
        <v/>
      </c>
      <c r="AN354" s="119" t="str">
        <f t="shared" si="76"/>
        <v/>
      </c>
    </row>
    <row r="355" spans="2:40" ht="54.95" customHeight="1" x14ac:dyDescent="0.25">
      <c r="B355" s="84"/>
      <c r="C355" s="56">
        <v>351</v>
      </c>
      <c r="D355" s="71"/>
      <c r="E355" s="90"/>
      <c r="F355" s="62"/>
      <c r="G355" s="30"/>
      <c r="H355" s="76" t="str">
        <f>IFERROR(IF(G355="","",VLOOKUP(G355,Cli!$D$5:$E$1505,2,0)),"")</f>
        <v/>
      </c>
      <c r="I355" s="73"/>
      <c r="J355" s="62"/>
      <c r="K355" s="74"/>
      <c r="L355" s="74"/>
      <c r="M355" s="79" t="str">
        <f t="shared" si="77"/>
        <v/>
      </c>
      <c r="N355" s="78" t="str">
        <f t="shared" si="78"/>
        <v/>
      </c>
      <c r="O355" s="85" t="str">
        <f t="shared" si="67"/>
        <v/>
      </c>
      <c r="P355" s="88"/>
      <c r="Q355" s="86"/>
      <c r="R355" s="92"/>
      <c r="S355" s="112" t="str">
        <f t="shared" si="68"/>
        <v/>
      </c>
      <c r="T355" s="92"/>
      <c r="U355" s="112" t="str">
        <f t="shared" si="69"/>
        <v/>
      </c>
      <c r="V355" s="92"/>
      <c r="W355" s="112" t="str">
        <f t="shared" si="69"/>
        <v/>
      </c>
      <c r="X355" s="92"/>
      <c r="Y355" s="112" t="str">
        <f t="shared" si="69"/>
        <v/>
      </c>
      <c r="Z355" s="92"/>
      <c r="AA355" s="112" t="str">
        <f t="shared" si="69"/>
        <v/>
      </c>
      <c r="AB355" s="92"/>
      <c r="AC355" s="112" t="str">
        <f t="shared" si="70"/>
        <v/>
      </c>
      <c r="AD355" s="92"/>
      <c r="AE355" s="112" t="str">
        <f t="shared" si="71"/>
        <v/>
      </c>
      <c r="AF355" s="92"/>
      <c r="AG355" s="112" t="str">
        <f t="shared" si="72"/>
        <v/>
      </c>
      <c r="AH355" s="92"/>
      <c r="AI355" s="112" t="str">
        <f t="shared" si="73"/>
        <v/>
      </c>
      <c r="AJ355" s="92"/>
      <c r="AK355" s="112" t="str">
        <f t="shared" si="74"/>
        <v/>
      </c>
      <c r="AL355" s="82"/>
      <c r="AM355" s="119" t="str">
        <f t="shared" si="75"/>
        <v/>
      </c>
      <c r="AN355" s="119" t="str">
        <f t="shared" si="76"/>
        <v/>
      </c>
    </row>
    <row r="356" spans="2:40" ht="54.95" customHeight="1" x14ac:dyDescent="0.25">
      <c r="B356" s="84"/>
      <c r="C356" s="56">
        <v>352</v>
      </c>
      <c r="D356" s="71"/>
      <c r="E356" s="90"/>
      <c r="F356" s="62"/>
      <c r="G356" s="30"/>
      <c r="H356" s="76" t="str">
        <f>IFERROR(IF(G356="","",VLOOKUP(G356,Cli!$D$5:$E$1505,2,0)),"")</f>
        <v/>
      </c>
      <c r="I356" s="73"/>
      <c r="J356" s="62"/>
      <c r="K356" s="74"/>
      <c r="L356" s="74"/>
      <c r="M356" s="79" t="str">
        <f t="shared" si="77"/>
        <v/>
      </c>
      <c r="N356" s="78" t="str">
        <f t="shared" si="78"/>
        <v/>
      </c>
      <c r="O356" s="85" t="str">
        <f t="shared" si="67"/>
        <v/>
      </c>
      <c r="P356" s="88"/>
      <c r="Q356" s="86"/>
      <c r="R356" s="92"/>
      <c r="S356" s="112" t="str">
        <f t="shared" si="68"/>
        <v/>
      </c>
      <c r="T356" s="92"/>
      <c r="U356" s="112" t="str">
        <f t="shared" si="69"/>
        <v/>
      </c>
      <c r="V356" s="92"/>
      <c r="W356" s="112" t="str">
        <f t="shared" si="69"/>
        <v/>
      </c>
      <c r="X356" s="92"/>
      <c r="Y356" s="112" t="str">
        <f t="shared" si="69"/>
        <v/>
      </c>
      <c r="Z356" s="92"/>
      <c r="AA356" s="112" t="str">
        <f t="shared" si="69"/>
        <v/>
      </c>
      <c r="AB356" s="92"/>
      <c r="AC356" s="112" t="str">
        <f t="shared" si="70"/>
        <v/>
      </c>
      <c r="AD356" s="92"/>
      <c r="AE356" s="112" t="str">
        <f t="shared" si="71"/>
        <v/>
      </c>
      <c r="AF356" s="92"/>
      <c r="AG356" s="112" t="str">
        <f t="shared" si="72"/>
        <v/>
      </c>
      <c r="AH356" s="92"/>
      <c r="AI356" s="112" t="str">
        <f t="shared" si="73"/>
        <v/>
      </c>
      <c r="AJ356" s="92"/>
      <c r="AK356" s="112" t="str">
        <f t="shared" si="74"/>
        <v/>
      </c>
      <c r="AL356" s="82"/>
      <c r="AM356" s="119" t="str">
        <f t="shared" si="75"/>
        <v/>
      </c>
      <c r="AN356" s="119" t="str">
        <f t="shared" si="76"/>
        <v/>
      </c>
    </row>
    <row r="357" spans="2:40" ht="54.95" customHeight="1" x14ac:dyDescent="0.25">
      <c r="B357" s="84"/>
      <c r="C357" s="56">
        <v>353</v>
      </c>
      <c r="D357" s="71"/>
      <c r="E357" s="90"/>
      <c r="F357" s="62"/>
      <c r="G357" s="30"/>
      <c r="H357" s="76" t="str">
        <f>IFERROR(IF(G357="","",VLOOKUP(G357,Cli!$D$5:$E$1505,2,0)),"")</f>
        <v/>
      </c>
      <c r="I357" s="73"/>
      <c r="J357" s="62"/>
      <c r="K357" s="74"/>
      <c r="L357" s="74"/>
      <c r="M357" s="79" t="str">
        <f t="shared" si="77"/>
        <v/>
      </c>
      <c r="N357" s="78" t="str">
        <f t="shared" si="78"/>
        <v/>
      </c>
      <c r="O357" s="85" t="str">
        <f t="shared" si="67"/>
        <v/>
      </c>
      <c r="P357" s="88"/>
      <c r="Q357" s="86"/>
      <c r="R357" s="92"/>
      <c r="S357" s="112" t="str">
        <f t="shared" si="68"/>
        <v/>
      </c>
      <c r="T357" s="92"/>
      <c r="U357" s="112" t="str">
        <f t="shared" si="69"/>
        <v/>
      </c>
      <c r="V357" s="92"/>
      <c r="W357" s="112" t="str">
        <f t="shared" si="69"/>
        <v/>
      </c>
      <c r="X357" s="92"/>
      <c r="Y357" s="112" t="str">
        <f t="shared" si="69"/>
        <v/>
      </c>
      <c r="Z357" s="92"/>
      <c r="AA357" s="112" t="str">
        <f t="shared" si="69"/>
        <v/>
      </c>
      <c r="AB357" s="92"/>
      <c r="AC357" s="112" t="str">
        <f t="shared" si="70"/>
        <v/>
      </c>
      <c r="AD357" s="92"/>
      <c r="AE357" s="112" t="str">
        <f t="shared" si="71"/>
        <v/>
      </c>
      <c r="AF357" s="92"/>
      <c r="AG357" s="112" t="str">
        <f t="shared" si="72"/>
        <v/>
      </c>
      <c r="AH357" s="92"/>
      <c r="AI357" s="112" t="str">
        <f t="shared" si="73"/>
        <v/>
      </c>
      <c r="AJ357" s="92"/>
      <c r="AK357" s="112" t="str">
        <f t="shared" si="74"/>
        <v/>
      </c>
      <c r="AL357" s="82"/>
      <c r="AM357" s="119" t="str">
        <f t="shared" si="75"/>
        <v/>
      </c>
      <c r="AN357" s="119" t="str">
        <f t="shared" si="76"/>
        <v/>
      </c>
    </row>
    <row r="358" spans="2:40" ht="54.95" customHeight="1" x14ac:dyDescent="0.25">
      <c r="B358" s="84"/>
      <c r="C358" s="56">
        <v>354</v>
      </c>
      <c r="D358" s="71"/>
      <c r="E358" s="90"/>
      <c r="F358" s="62"/>
      <c r="G358" s="30"/>
      <c r="H358" s="76" t="str">
        <f>IFERROR(IF(G358="","",VLOOKUP(G358,Cli!$D$5:$E$1505,2,0)),"")</f>
        <v/>
      </c>
      <c r="I358" s="73"/>
      <c r="J358" s="62"/>
      <c r="K358" s="74"/>
      <c r="L358" s="74"/>
      <c r="M358" s="79" t="str">
        <f t="shared" si="77"/>
        <v/>
      </c>
      <c r="N358" s="78" t="str">
        <f t="shared" si="78"/>
        <v/>
      </c>
      <c r="O358" s="85" t="str">
        <f t="shared" si="67"/>
        <v/>
      </c>
      <c r="P358" s="88"/>
      <c r="Q358" s="86"/>
      <c r="R358" s="92"/>
      <c r="S358" s="112" t="str">
        <f t="shared" si="68"/>
        <v/>
      </c>
      <c r="T358" s="92"/>
      <c r="U358" s="112" t="str">
        <f t="shared" si="69"/>
        <v/>
      </c>
      <c r="V358" s="92"/>
      <c r="W358" s="112" t="str">
        <f t="shared" si="69"/>
        <v/>
      </c>
      <c r="X358" s="92"/>
      <c r="Y358" s="112" t="str">
        <f t="shared" si="69"/>
        <v/>
      </c>
      <c r="Z358" s="92"/>
      <c r="AA358" s="112" t="str">
        <f t="shared" si="69"/>
        <v/>
      </c>
      <c r="AB358" s="92"/>
      <c r="AC358" s="112" t="str">
        <f t="shared" si="70"/>
        <v/>
      </c>
      <c r="AD358" s="92"/>
      <c r="AE358" s="112" t="str">
        <f t="shared" si="71"/>
        <v/>
      </c>
      <c r="AF358" s="92"/>
      <c r="AG358" s="112" t="str">
        <f t="shared" si="72"/>
        <v/>
      </c>
      <c r="AH358" s="92"/>
      <c r="AI358" s="112" t="str">
        <f t="shared" si="73"/>
        <v/>
      </c>
      <c r="AJ358" s="92"/>
      <c r="AK358" s="112" t="str">
        <f t="shared" si="74"/>
        <v/>
      </c>
      <c r="AL358" s="82"/>
      <c r="AM358" s="119" t="str">
        <f t="shared" si="75"/>
        <v/>
      </c>
      <c r="AN358" s="119" t="str">
        <f t="shared" si="76"/>
        <v/>
      </c>
    </row>
    <row r="359" spans="2:40" ht="54.95" customHeight="1" x14ac:dyDescent="0.25">
      <c r="B359" s="84"/>
      <c r="C359" s="56">
        <v>355</v>
      </c>
      <c r="D359" s="71"/>
      <c r="E359" s="90"/>
      <c r="F359" s="62"/>
      <c r="G359" s="30"/>
      <c r="H359" s="76" t="str">
        <f>IFERROR(IF(G359="","",VLOOKUP(G359,Cli!$D$5:$E$1505,2,0)),"")</f>
        <v/>
      </c>
      <c r="I359" s="73"/>
      <c r="J359" s="62"/>
      <c r="K359" s="74"/>
      <c r="L359" s="74"/>
      <c r="M359" s="79" t="str">
        <f t="shared" si="77"/>
        <v/>
      </c>
      <c r="N359" s="78" t="str">
        <f t="shared" si="78"/>
        <v/>
      </c>
      <c r="O359" s="85" t="str">
        <f t="shared" si="67"/>
        <v/>
      </c>
      <c r="P359" s="88"/>
      <c r="Q359" s="86"/>
      <c r="R359" s="92"/>
      <c r="S359" s="112" t="str">
        <f t="shared" si="68"/>
        <v/>
      </c>
      <c r="T359" s="92"/>
      <c r="U359" s="112" t="str">
        <f t="shared" si="69"/>
        <v/>
      </c>
      <c r="V359" s="92"/>
      <c r="W359" s="112" t="str">
        <f t="shared" si="69"/>
        <v/>
      </c>
      <c r="X359" s="92"/>
      <c r="Y359" s="112" t="str">
        <f t="shared" si="69"/>
        <v/>
      </c>
      <c r="Z359" s="92"/>
      <c r="AA359" s="112" t="str">
        <f t="shared" si="69"/>
        <v/>
      </c>
      <c r="AB359" s="92"/>
      <c r="AC359" s="112" t="str">
        <f t="shared" si="70"/>
        <v/>
      </c>
      <c r="AD359" s="92"/>
      <c r="AE359" s="112" t="str">
        <f t="shared" si="71"/>
        <v/>
      </c>
      <c r="AF359" s="92"/>
      <c r="AG359" s="112" t="str">
        <f t="shared" si="72"/>
        <v/>
      </c>
      <c r="AH359" s="92"/>
      <c r="AI359" s="112" t="str">
        <f t="shared" si="73"/>
        <v/>
      </c>
      <c r="AJ359" s="92"/>
      <c r="AK359" s="112" t="str">
        <f t="shared" si="74"/>
        <v/>
      </c>
      <c r="AL359" s="82"/>
      <c r="AM359" s="119" t="str">
        <f t="shared" si="75"/>
        <v/>
      </c>
      <c r="AN359" s="119" t="str">
        <f t="shared" si="76"/>
        <v/>
      </c>
    </row>
    <row r="360" spans="2:40" ht="54.95" customHeight="1" x14ac:dyDescent="0.25">
      <c r="B360" s="84"/>
      <c r="C360" s="56">
        <v>356</v>
      </c>
      <c r="D360" s="71"/>
      <c r="E360" s="90"/>
      <c r="F360" s="62"/>
      <c r="G360" s="30"/>
      <c r="H360" s="76" t="str">
        <f>IFERROR(IF(G360="","",VLOOKUP(G360,Cli!$D$5:$E$1505,2,0)),"")</f>
        <v/>
      </c>
      <c r="I360" s="73"/>
      <c r="J360" s="62"/>
      <c r="K360" s="74"/>
      <c r="L360" s="74"/>
      <c r="M360" s="79" t="str">
        <f t="shared" si="77"/>
        <v/>
      </c>
      <c r="N360" s="78" t="str">
        <f t="shared" si="78"/>
        <v/>
      </c>
      <c r="O360" s="85" t="str">
        <f t="shared" si="67"/>
        <v/>
      </c>
      <c r="P360" s="88"/>
      <c r="Q360" s="86"/>
      <c r="R360" s="92"/>
      <c r="S360" s="112" t="str">
        <f t="shared" si="68"/>
        <v/>
      </c>
      <c r="T360" s="92"/>
      <c r="U360" s="112" t="str">
        <f t="shared" si="69"/>
        <v/>
      </c>
      <c r="V360" s="92"/>
      <c r="W360" s="112" t="str">
        <f t="shared" si="69"/>
        <v/>
      </c>
      <c r="X360" s="92"/>
      <c r="Y360" s="112" t="str">
        <f t="shared" si="69"/>
        <v/>
      </c>
      <c r="Z360" s="92"/>
      <c r="AA360" s="112" t="str">
        <f t="shared" si="69"/>
        <v/>
      </c>
      <c r="AB360" s="92"/>
      <c r="AC360" s="112" t="str">
        <f t="shared" si="70"/>
        <v/>
      </c>
      <c r="AD360" s="92"/>
      <c r="AE360" s="112" t="str">
        <f t="shared" si="71"/>
        <v/>
      </c>
      <c r="AF360" s="92"/>
      <c r="AG360" s="112" t="str">
        <f t="shared" si="72"/>
        <v/>
      </c>
      <c r="AH360" s="92"/>
      <c r="AI360" s="112" t="str">
        <f t="shared" si="73"/>
        <v/>
      </c>
      <c r="AJ360" s="92"/>
      <c r="AK360" s="112" t="str">
        <f t="shared" si="74"/>
        <v/>
      </c>
      <c r="AL360" s="82"/>
      <c r="AM360" s="119" t="str">
        <f t="shared" si="75"/>
        <v/>
      </c>
      <c r="AN360" s="119" t="str">
        <f t="shared" si="76"/>
        <v/>
      </c>
    </row>
    <row r="361" spans="2:40" ht="54.95" customHeight="1" x14ac:dyDescent="0.25">
      <c r="B361" s="84"/>
      <c r="C361" s="56">
        <v>357</v>
      </c>
      <c r="D361" s="71"/>
      <c r="E361" s="90"/>
      <c r="F361" s="62"/>
      <c r="G361" s="30"/>
      <c r="H361" s="76" t="str">
        <f>IFERROR(IF(G361="","",VLOOKUP(G361,Cli!$D$5:$E$1505,2,0)),"")</f>
        <v/>
      </c>
      <c r="I361" s="73"/>
      <c r="J361" s="62"/>
      <c r="K361" s="74"/>
      <c r="L361" s="74"/>
      <c r="M361" s="79" t="str">
        <f t="shared" si="77"/>
        <v/>
      </c>
      <c r="N361" s="78" t="str">
        <f t="shared" si="78"/>
        <v/>
      </c>
      <c r="O361" s="85" t="str">
        <f t="shared" si="67"/>
        <v/>
      </c>
      <c r="P361" s="88"/>
      <c r="Q361" s="86"/>
      <c r="R361" s="92"/>
      <c r="S361" s="112" t="str">
        <f t="shared" si="68"/>
        <v/>
      </c>
      <c r="T361" s="92"/>
      <c r="U361" s="112" t="str">
        <f t="shared" si="69"/>
        <v/>
      </c>
      <c r="V361" s="92"/>
      <c r="W361" s="112" t="str">
        <f t="shared" si="69"/>
        <v/>
      </c>
      <c r="X361" s="92"/>
      <c r="Y361" s="112" t="str">
        <f t="shared" si="69"/>
        <v/>
      </c>
      <c r="Z361" s="92"/>
      <c r="AA361" s="112" t="str">
        <f t="shared" si="69"/>
        <v/>
      </c>
      <c r="AB361" s="92"/>
      <c r="AC361" s="112" t="str">
        <f t="shared" si="70"/>
        <v/>
      </c>
      <c r="AD361" s="92"/>
      <c r="AE361" s="112" t="str">
        <f t="shared" si="71"/>
        <v/>
      </c>
      <c r="AF361" s="92"/>
      <c r="AG361" s="112" t="str">
        <f t="shared" si="72"/>
        <v/>
      </c>
      <c r="AH361" s="92"/>
      <c r="AI361" s="112" t="str">
        <f t="shared" si="73"/>
        <v/>
      </c>
      <c r="AJ361" s="92"/>
      <c r="AK361" s="112" t="str">
        <f t="shared" si="74"/>
        <v/>
      </c>
      <c r="AL361" s="82"/>
      <c r="AM361" s="119" t="str">
        <f t="shared" si="75"/>
        <v/>
      </c>
      <c r="AN361" s="119" t="str">
        <f t="shared" si="76"/>
        <v/>
      </c>
    </row>
    <row r="362" spans="2:40" ht="54.95" customHeight="1" x14ac:dyDescent="0.25">
      <c r="B362" s="84"/>
      <c r="C362" s="56">
        <v>358</v>
      </c>
      <c r="D362" s="71"/>
      <c r="E362" s="90"/>
      <c r="F362" s="62"/>
      <c r="G362" s="30"/>
      <c r="H362" s="76" t="str">
        <f>IFERROR(IF(G362="","",VLOOKUP(G362,Cli!$D$5:$E$1505,2,0)),"")</f>
        <v/>
      </c>
      <c r="I362" s="73"/>
      <c r="J362" s="62"/>
      <c r="K362" s="74"/>
      <c r="L362" s="74"/>
      <c r="M362" s="79" t="str">
        <f t="shared" si="77"/>
        <v/>
      </c>
      <c r="N362" s="78" t="str">
        <f t="shared" si="78"/>
        <v/>
      </c>
      <c r="O362" s="85" t="str">
        <f t="shared" si="67"/>
        <v/>
      </c>
      <c r="P362" s="88"/>
      <c r="Q362" s="86"/>
      <c r="R362" s="92"/>
      <c r="S362" s="112" t="str">
        <f t="shared" si="68"/>
        <v/>
      </c>
      <c r="T362" s="92"/>
      <c r="U362" s="112" t="str">
        <f t="shared" si="69"/>
        <v/>
      </c>
      <c r="V362" s="92"/>
      <c r="W362" s="112" t="str">
        <f t="shared" si="69"/>
        <v/>
      </c>
      <c r="X362" s="92"/>
      <c r="Y362" s="112" t="str">
        <f t="shared" si="69"/>
        <v/>
      </c>
      <c r="Z362" s="92"/>
      <c r="AA362" s="112" t="str">
        <f t="shared" si="69"/>
        <v/>
      </c>
      <c r="AB362" s="92"/>
      <c r="AC362" s="112" t="str">
        <f t="shared" si="70"/>
        <v/>
      </c>
      <c r="AD362" s="92"/>
      <c r="AE362" s="112" t="str">
        <f t="shared" si="71"/>
        <v/>
      </c>
      <c r="AF362" s="92"/>
      <c r="AG362" s="112" t="str">
        <f t="shared" si="72"/>
        <v/>
      </c>
      <c r="AH362" s="92"/>
      <c r="AI362" s="112" t="str">
        <f t="shared" si="73"/>
        <v/>
      </c>
      <c r="AJ362" s="92"/>
      <c r="AK362" s="112" t="str">
        <f t="shared" si="74"/>
        <v/>
      </c>
      <c r="AL362" s="82"/>
      <c r="AM362" s="119" t="str">
        <f t="shared" si="75"/>
        <v/>
      </c>
      <c r="AN362" s="119" t="str">
        <f t="shared" si="76"/>
        <v/>
      </c>
    </row>
    <row r="363" spans="2:40" ht="54.95" customHeight="1" x14ac:dyDescent="0.25">
      <c r="B363" s="84"/>
      <c r="C363" s="56">
        <v>359</v>
      </c>
      <c r="D363" s="71"/>
      <c r="E363" s="90"/>
      <c r="F363" s="62"/>
      <c r="G363" s="30"/>
      <c r="H363" s="76" t="str">
        <f>IFERROR(IF(G363="","",VLOOKUP(G363,Cli!$D$5:$E$1505,2,0)),"")</f>
        <v/>
      </c>
      <c r="I363" s="73"/>
      <c r="J363" s="62"/>
      <c r="K363" s="74"/>
      <c r="L363" s="74"/>
      <c r="M363" s="79" t="str">
        <f t="shared" si="77"/>
        <v/>
      </c>
      <c r="N363" s="78" t="str">
        <f t="shared" si="78"/>
        <v/>
      </c>
      <c r="O363" s="85" t="str">
        <f t="shared" si="67"/>
        <v/>
      </c>
      <c r="P363" s="88"/>
      <c r="Q363" s="86"/>
      <c r="R363" s="92"/>
      <c r="S363" s="112" t="str">
        <f t="shared" si="68"/>
        <v/>
      </c>
      <c r="T363" s="92"/>
      <c r="U363" s="112" t="str">
        <f t="shared" si="69"/>
        <v/>
      </c>
      <c r="V363" s="92"/>
      <c r="W363" s="112" t="str">
        <f t="shared" si="69"/>
        <v/>
      </c>
      <c r="X363" s="92"/>
      <c r="Y363" s="112" t="str">
        <f t="shared" si="69"/>
        <v/>
      </c>
      <c r="Z363" s="92"/>
      <c r="AA363" s="112" t="str">
        <f t="shared" si="69"/>
        <v/>
      </c>
      <c r="AB363" s="92"/>
      <c r="AC363" s="112" t="str">
        <f t="shared" si="70"/>
        <v/>
      </c>
      <c r="AD363" s="92"/>
      <c r="AE363" s="112" t="str">
        <f t="shared" si="71"/>
        <v/>
      </c>
      <c r="AF363" s="92"/>
      <c r="AG363" s="112" t="str">
        <f t="shared" si="72"/>
        <v/>
      </c>
      <c r="AH363" s="92"/>
      <c r="AI363" s="112" t="str">
        <f t="shared" si="73"/>
        <v/>
      </c>
      <c r="AJ363" s="92"/>
      <c r="AK363" s="112" t="str">
        <f t="shared" si="74"/>
        <v/>
      </c>
      <c r="AL363" s="82"/>
      <c r="AM363" s="119" t="str">
        <f t="shared" si="75"/>
        <v/>
      </c>
      <c r="AN363" s="119" t="str">
        <f t="shared" si="76"/>
        <v/>
      </c>
    </row>
    <row r="364" spans="2:40" ht="54.95" customHeight="1" x14ac:dyDescent="0.25">
      <c r="B364" s="84"/>
      <c r="C364" s="56">
        <v>360</v>
      </c>
      <c r="D364" s="71"/>
      <c r="E364" s="90"/>
      <c r="F364" s="62"/>
      <c r="G364" s="30"/>
      <c r="H364" s="76" t="str">
        <f>IFERROR(IF(G364="","",VLOOKUP(G364,Cli!$D$5:$E$1505,2,0)),"")</f>
        <v/>
      </c>
      <c r="I364" s="73"/>
      <c r="J364" s="62"/>
      <c r="K364" s="74"/>
      <c r="L364" s="74"/>
      <c r="M364" s="79" t="str">
        <f t="shared" si="77"/>
        <v/>
      </c>
      <c r="N364" s="78" t="str">
        <f t="shared" si="78"/>
        <v/>
      </c>
      <c r="O364" s="85" t="str">
        <f t="shared" si="67"/>
        <v/>
      </c>
      <c r="P364" s="88"/>
      <c r="Q364" s="86"/>
      <c r="R364" s="92"/>
      <c r="S364" s="112" t="str">
        <f t="shared" si="68"/>
        <v/>
      </c>
      <c r="T364" s="92"/>
      <c r="U364" s="112" t="str">
        <f t="shared" si="69"/>
        <v/>
      </c>
      <c r="V364" s="92"/>
      <c r="W364" s="112" t="str">
        <f t="shared" si="69"/>
        <v/>
      </c>
      <c r="X364" s="92"/>
      <c r="Y364" s="112" t="str">
        <f t="shared" si="69"/>
        <v/>
      </c>
      <c r="Z364" s="92"/>
      <c r="AA364" s="112" t="str">
        <f t="shared" si="69"/>
        <v/>
      </c>
      <c r="AB364" s="92"/>
      <c r="AC364" s="112" t="str">
        <f t="shared" si="70"/>
        <v/>
      </c>
      <c r="AD364" s="92"/>
      <c r="AE364" s="112" t="str">
        <f t="shared" si="71"/>
        <v/>
      </c>
      <c r="AF364" s="92"/>
      <c r="AG364" s="112" t="str">
        <f t="shared" si="72"/>
        <v/>
      </c>
      <c r="AH364" s="92"/>
      <c r="AI364" s="112" t="str">
        <f t="shared" si="73"/>
        <v/>
      </c>
      <c r="AJ364" s="92"/>
      <c r="AK364" s="112" t="str">
        <f t="shared" si="74"/>
        <v/>
      </c>
      <c r="AL364" s="82"/>
      <c r="AM364" s="119" t="str">
        <f t="shared" si="75"/>
        <v/>
      </c>
      <c r="AN364" s="119" t="str">
        <f t="shared" si="76"/>
        <v/>
      </c>
    </row>
    <row r="365" spans="2:40" ht="54.95" customHeight="1" x14ac:dyDescent="0.25">
      <c r="B365" s="84"/>
      <c r="C365" s="56">
        <v>361</v>
      </c>
      <c r="D365" s="71"/>
      <c r="E365" s="90"/>
      <c r="F365" s="62"/>
      <c r="G365" s="30"/>
      <c r="H365" s="76" t="str">
        <f>IFERROR(IF(G365="","",VLOOKUP(G365,Cli!$D$5:$E$1505,2,0)),"")</f>
        <v/>
      </c>
      <c r="I365" s="73"/>
      <c r="J365" s="62"/>
      <c r="K365" s="74"/>
      <c r="L365" s="74"/>
      <c r="M365" s="79" t="str">
        <f t="shared" si="77"/>
        <v/>
      </c>
      <c r="N365" s="78" t="str">
        <f t="shared" si="78"/>
        <v/>
      </c>
      <c r="O365" s="85" t="str">
        <f t="shared" si="67"/>
        <v/>
      </c>
      <c r="P365" s="88"/>
      <c r="Q365" s="86"/>
      <c r="R365" s="92"/>
      <c r="S365" s="112" t="str">
        <f t="shared" si="68"/>
        <v/>
      </c>
      <c r="T365" s="92"/>
      <c r="U365" s="112" t="str">
        <f t="shared" si="69"/>
        <v/>
      </c>
      <c r="V365" s="92"/>
      <c r="W365" s="112" t="str">
        <f t="shared" si="69"/>
        <v/>
      </c>
      <c r="X365" s="92"/>
      <c r="Y365" s="112" t="str">
        <f t="shared" si="69"/>
        <v/>
      </c>
      <c r="Z365" s="92"/>
      <c r="AA365" s="112" t="str">
        <f t="shared" si="69"/>
        <v/>
      </c>
      <c r="AB365" s="92"/>
      <c r="AC365" s="112" t="str">
        <f t="shared" si="70"/>
        <v/>
      </c>
      <c r="AD365" s="92"/>
      <c r="AE365" s="112" t="str">
        <f t="shared" si="71"/>
        <v/>
      </c>
      <c r="AF365" s="92"/>
      <c r="AG365" s="112" t="str">
        <f t="shared" si="72"/>
        <v/>
      </c>
      <c r="AH365" s="92"/>
      <c r="AI365" s="112" t="str">
        <f t="shared" si="73"/>
        <v/>
      </c>
      <c r="AJ365" s="92"/>
      <c r="AK365" s="112" t="str">
        <f t="shared" si="74"/>
        <v/>
      </c>
      <c r="AL365" s="82"/>
      <c r="AM365" s="119" t="str">
        <f t="shared" si="75"/>
        <v/>
      </c>
      <c r="AN365" s="119" t="str">
        <f t="shared" si="76"/>
        <v/>
      </c>
    </row>
    <row r="366" spans="2:40" ht="54.95" customHeight="1" x14ac:dyDescent="0.25">
      <c r="B366" s="84"/>
      <c r="C366" s="56">
        <v>362</v>
      </c>
      <c r="D366" s="71"/>
      <c r="E366" s="90"/>
      <c r="F366" s="62"/>
      <c r="G366" s="30"/>
      <c r="H366" s="76" t="str">
        <f>IFERROR(IF(G366="","",VLOOKUP(G366,Cli!$D$5:$E$1505,2,0)),"")</f>
        <v/>
      </c>
      <c r="I366" s="73"/>
      <c r="J366" s="62"/>
      <c r="K366" s="74"/>
      <c r="L366" s="74"/>
      <c r="M366" s="79" t="str">
        <f t="shared" si="77"/>
        <v/>
      </c>
      <c r="N366" s="78" t="str">
        <f t="shared" si="78"/>
        <v/>
      </c>
      <c r="O366" s="85" t="str">
        <f t="shared" si="67"/>
        <v/>
      </c>
      <c r="P366" s="88"/>
      <c r="Q366" s="86"/>
      <c r="R366" s="92"/>
      <c r="S366" s="112" t="str">
        <f t="shared" si="68"/>
        <v/>
      </c>
      <c r="T366" s="92"/>
      <c r="U366" s="112" t="str">
        <f t="shared" si="69"/>
        <v/>
      </c>
      <c r="V366" s="92"/>
      <c r="W366" s="112" t="str">
        <f t="shared" si="69"/>
        <v/>
      </c>
      <c r="X366" s="92"/>
      <c r="Y366" s="112" t="str">
        <f t="shared" si="69"/>
        <v/>
      </c>
      <c r="Z366" s="92"/>
      <c r="AA366" s="112" t="str">
        <f t="shared" si="69"/>
        <v/>
      </c>
      <c r="AB366" s="92"/>
      <c r="AC366" s="112" t="str">
        <f t="shared" si="70"/>
        <v/>
      </c>
      <c r="AD366" s="92"/>
      <c r="AE366" s="112" t="str">
        <f t="shared" si="71"/>
        <v/>
      </c>
      <c r="AF366" s="92"/>
      <c r="AG366" s="112" t="str">
        <f t="shared" si="72"/>
        <v/>
      </c>
      <c r="AH366" s="92"/>
      <c r="AI366" s="112" t="str">
        <f t="shared" si="73"/>
        <v/>
      </c>
      <c r="AJ366" s="92"/>
      <c r="AK366" s="112" t="str">
        <f t="shared" si="74"/>
        <v/>
      </c>
      <c r="AL366" s="82"/>
      <c r="AM366" s="119" t="str">
        <f t="shared" si="75"/>
        <v/>
      </c>
      <c r="AN366" s="119" t="str">
        <f t="shared" si="76"/>
        <v/>
      </c>
    </row>
    <row r="367" spans="2:40" ht="54.95" customHeight="1" x14ac:dyDescent="0.25">
      <c r="B367" s="84"/>
      <c r="C367" s="56">
        <v>363</v>
      </c>
      <c r="D367" s="71"/>
      <c r="E367" s="90"/>
      <c r="F367" s="62"/>
      <c r="G367" s="30"/>
      <c r="H367" s="76" t="str">
        <f>IFERROR(IF(G367="","",VLOOKUP(G367,Cli!$D$5:$E$1505,2,0)),"")</f>
        <v/>
      </c>
      <c r="I367" s="73"/>
      <c r="J367" s="62"/>
      <c r="K367" s="74"/>
      <c r="L367" s="74"/>
      <c r="M367" s="79" t="str">
        <f t="shared" si="77"/>
        <v/>
      </c>
      <c r="N367" s="78" t="str">
        <f t="shared" si="78"/>
        <v/>
      </c>
      <c r="O367" s="85" t="str">
        <f t="shared" si="67"/>
        <v/>
      </c>
      <c r="P367" s="88"/>
      <c r="Q367" s="86"/>
      <c r="R367" s="92"/>
      <c r="S367" s="112" t="str">
        <f t="shared" si="68"/>
        <v/>
      </c>
      <c r="T367" s="92"/>
      <c r="U367" s="112" t="str">
        <f t="shared" si="69"/>
        <v/>
      </c>
      <c r="V367" s="92"/>
      <c r="W367" s="112" t="str">
        <f t="shared" si="69"/>
        <v/>
      </c>
      <c r="X367" s="92"/>
      <c r="Y367" s="112" t="str">
        <f t="shared" si="69"/>
        <v/>
      </c>
      <c r="Z367" s="92"/>
      <c r="AA367" s="112" t="str">
        <f t="shared" si="69"/>
        <v/>
      </c>
      <c r="AB367" s="92"/>
      <c r="AC367" s="112" t="str">
        <f t="shared" si="70"/>
        <v/>
      </c>
      <c r="AD367" s="92"/>
      <c r="AE367" s="112" t="str">
        <f t="shared" si="71"/>
        <v/>
      </c>
      <c r="AF367" s="92"/>
      <c r="AG367" s="112" t="str">
        <f t="shared" si="72"/>
        <v/>
      </c>
      <c r="AH367" s="92"/>
      <c r="AI367" s="112" t="str">
        <f t="shared" si="73"/>
        <v/>
      </c>
      <c r="AJ367" s="92"/>
      <c r="AK367" s="112" t="str">
        <f t="shared" si="74"/>
        <v/>
      </c>
      <c r="AL367" s="82"/>
      <c r="AM367" s="119" t="str">
        <f t="shared" si="75"/>
        <v/>
      </c>
      <c r="AN367" s="119" t="str">
        <f t="shared" si="76"/>
        <v/>
      </c>
    </row>
    <row r="368" spans="2:40" ht="54.95" customHeight="1" x14ac:dyDescent="0.25">
      <c r="B368" s="84"/>
      <c r="C368" s="56">
        <v>364</v>
      </c>
      <c r="D368" s="71"/>
      <c r="E368" s="90"/>
      <c r="F368" s="62"/>
      <c r="G368" s="30"/>
      <c r="H368" s="76" t="str">
        <f>IFERROR(IF(G368="","",VLOOKUP(G368,Cli!$D$5:$E$1505,2,0)),"")</f>
        <v/>
      </c>
      <c r="I368" s="73"/>
      <c r="J368" s="62"/>
      <c r="K368" s="74"/>
      <c r="L368" s="74"/>
      <c r="M368" s="79" t="str">
        <f t="shared" si="77"/>
        <v/>
      </c>
      <c r="N368" s="78" t="str">
        <f t="shared" si="78"/>
        <v/>
      </c>
      <c r="O368" s="85" t="str">
        <f t="shared" si="67"/>
        <v/>
      </c>
      <c r="P368" s="88"/>
      <c r="Q368" s="86"/>
      <c r="R368" s="92"/>
      <c r="S368" s="112" t="str">
        <f t="shared" si="68"/>
        <v/>
      </c>
      <c r="T368" s="92"/>
      <c r="U368" s="112" t="str">
        <f t="shared" si="69"/>
        <v/>
      </c>
      <c r="V368" s="92"/>
      <c r="W368" s="112" t="str">
        <f t="shared" si="69"/>
        <v/>
      </c>
      <c r="X368" s="92"/>
      <c r="Y368" s="112" t="str">
        <f t="shared" si="69"/>
        <v/>
      </c>
      <c r="Z368" s="92"/>
      <c r="AA368" s="112" t="str">
        <f t="shared" si="69"/>
        <v/>
      </c>
      <c r="AB368" s="92"/>
      <c r="AC368" s="112" t="str">
        <f t="shared" si="70"/>
        <v/>
      </c>
      <c r="AD368" s="92"/>
      <c r="AE368" s="112" t="str">
        <f t="shared" si="71"/>
        <v/>
      </c>
      <c r="AF368" s="92"/>
      <c r="AG368" s="112" t="str">
        <f t="shared" si="72"/>
        <v/>
      </c>
      <c r="AH368" s="92"/>
      <c r="AI368" s="112" t="str">
        <f t="shared" si="73"/>
        <v/>
      </c>
      <c r="AJ368" s="92"/>
      <c r="AK368" s="112" t="str">
        <f t="shared" si="74"/>
        <v/>
      </c>
      <c r="AL368" s="82"/>
      <c r="AM368" s="119" t="str">
        <f t="shared" si="75"/>
        <v/>
      </c>
      <c r="AN368" s="119" t="str">
        <f t="shared" si="76"/>
        <v/>
      </c>
    </row>
    <row r="369" spans="2:40" ht="54.95" customHeight="1" x14ac:dyDescent="0.25">
      <c r="B369" s="84"/>
      <c r="C369" s="56">
        <v>365</v>
      </c>
      <c r="D369" s="71"/>
      <c r="E369" s="90"/>
      <c r="F369" s="62"/>
      <c r="G369" s="30"/>
      <c r="H369" s="76" t="str">
        <f>IFERROR(IF(G369="","",VLOOKUP(G369,Cli!$D$5:$E$1505,2,0)),"")</f>
        <v/>
      </c>
      <c r="I369" s="73"/>
      <c r="J369" s="62"/>
      <c r="K369" s="74"/>
      <c r="L369" s="74"/>
      <c r="M369" s="79" t="str">
        <f t="shared" si="77"/>
        <v/>
      </c>
      <c r="N369" s="78" t="str">
        <f t="shared" si="78"/>
        <v/>
      </c>
      <c r="O369" s="85" t="str">
        <f t="shared" si="67"/>
        <v/>
      </c>
      <c r="P369" s="88"/>
      <c r="Q369" s="86"/>
      <c r="R369" s="92"/>
      <c r="S369" s="112" t="str">
        <f t="shared" si="68"/>
        <v/>
      </c>
      <c r="T369" s="92"/>
      <c r="U369" s="112" t="str">
        <f t="shared" si="69"/>
        <v/>
      </c>
      <c r="V369" s="92"/>
      <c r="W369" s="112" t="str">
        <f t="shared" si="69"/>
        <v/>
      </c>
      <c r="X369" s="92"/>
      <c r="Y369" s="112" t="str">
        <f t="shared" si="69"/>
        <v/>
      </c>
      <c r="Z369" s="92"/>
      <c r="AA369" s="112" t="str">
        <f t="shared" si="69"/>
        <v/>
      </c>
      <c r="AB369" s="92"/>
      <c r="AC369" s="112" t="str">
        <f t="shared" si="70"/>
        <v/>
      </c>
      <c r="AD369" s="92"/>
      <c r="AE369" s="112" t="str">
        <f t="shared" si="71"/>
        <v/>
      </c>
      <c r="AF369" s="92"/>
      <c r="AG369" s="112" t="str">
        <f t="shared" si="72"/>
        <v/>
      </c>
      <c r="AH369" s="92"/>
      <c r="AI369" s="112" t="str">
        <f t="shared" si="73"/>
        <v/>
      </c>
      <c r="AJ369" s="92"/>
      <c r="AK369" s="112" t="str">
        <f t="shared" si="74"/>
        <v/>
      </c>
      <c r="AL369" s="82"/>
      <c r="AM369" s="119" t="str">
        <f t="shared" si="75"/>
        <v/>
      </c>
      <c r="AN369" s="119" t="str">
        <f t="shared" si="76"/>
        <v/>
      </c>
    </row>
    <row r="370" spans="2:40" ht="54.95" customHeight="1" x14ac:dyDescent="0.25">
      <c r="B370" s="84"/>
      <c r="C370" s="56">
        <v>366</v>
      </c>
      <c r="D370" s="71"/>
      <c r="E370" s="90"/>
      <c r="F370" s="62"/>
      <c r="G370" s="30"/>
      <c r="H370" s="76" t="str">
        <f>IFERROR(IF(G370="","",VLOOKUP(G370,Cli!$D$5:$E$1505,2,0)),"")</f>
        <v/>
      </c>
      <c r="I370" s="73"/>
      <c r="J370" s="62"/>
      <c r="K370" s="74"/>
      <c r="L370" s="74"/>
      <c r="M370" s="79" t="str">
        <f t="shared" si="77"/>
        <v/>
      </c>
      <c r="N370" s="78" t="str">
        <f t="shared" si="78"/>
        <v/>
      </c>
      <c r="O370" s="85" t="str">
        <f t="shared" si="67"/>
        <v/>
      </c>
      <c r="P370" s="88"/>
      <c r="Q370" s="86"/>
      <c r="R370" s="92"/>
      <c r="S370" s="112" t="str">
        <f t="shared" si="68"/>
        <v/>
      </c>
      <c r="T370" s="92"/>
      <c r="U370" s="112" t="str">
        <f t="shared" si="69"/>
        <v/>
      </c>
      <c r="V370" s="92"/>
      <c r="W370" s="112" t="str">
        <f t="shared" si="69"/>
        <v/>
      </c>
      <c r="X370" s="92"/>
      <c r="Y370" s="112" t="str">
        <f t="shared" si="69"/>
        <v/>
      </c>
      <c r="Z370" s="92"/>
      <c r="AA370" s="112" t="str">
        <f t="shared" si="69"/>
        <v/>
      </c>
      <c r="AB370" s="92"/>
      <c r="AC370" s="112" t="str">
        <f t="shared" si="70"/>
        <v/>
      </c>
      <c r="AD370" s="92"/>
      <c r="AE370" s="112" t="str">
        <f t="shared" si="71"/>
        <v/>
      </c>
      <c r="AF370" s="92"/>
      <c r="AG370" s="112" t="str">
        <f t="shared" si="72"/>
        <v/>
      </c>
      <c r="AH370" s="92"/>
      <c r="AI370" s="112" t="str">
        <f t="shared" si="73"/>
        <v/>
      </c>
      <c r="AJ370" s="92"/>
      <c r="AK370" s="112" t="str">
        <f t="shared" si="74"/>
        <v/>
      </c>
      <c r="AL370" s="82"/>
      <c r="AM370" s="119" t="str">
        <f t="shared" si="75"/>
        <v/>
      </c>
      <c r="AN370" s="119" t="str">
        <f t="shared" si="76"/>
        <v/>
      </c>
    </row>
    <row r="371" spans="2:40" ht="54.95" customHeight="1" x14ac:dyDescent="0.25">
      <c r="B371" s="84"/>
      <c r="C371" s="56">
        <v>367</v>
      </c>
      <c r="D371" s="71"/>
      <c r="E371" s="90"/>
      <c r="F371" s="62"/>
      <c r="G371" s="30"/>
      <c r="H371" s="76" t="str">
        <f>IFERROR(IF(G371="","",VLOOKUP(G371,Cli!$D$5:$E$1505,2,0)),"")</f>
        <v/>
      </c>
      <c r="I371" s="73"/>
      <c r="J371" s="62"/>
      <c r="K371" s="74"/>
      <c r="L371" s="74"/>
      <c r="M371" s="79" t="str">
        <f t="shared" si="77"/>
        <v/>
      </c>
      <c r="N371" s="78" t="str">
        <f t="shared" si="78"/>
        <v/>
      </c>
      <c r="O371" s="85" t="str">
        <f t="shared" si="67"/>
        <v/>
      </c>
      <c r="P371" s="88"/>
      <c r="Q371" s="86"/>
      <c r="R371" s="92"/>
      <c r="S371" s="112" t="str">
        <f t="shared" si="68"/>
        <v/>
      </c>
      <c r="T371" s="92"/>
      <c r="U371" s="112" t="str">
        <f t="shared" si="69"/>
        <v/>
      </c>
      <c r="V371" s="92"/>
      <c r="W371" s="112" t="str">
        <f t="shared" si="69"/>
        <v/>
      </c>
      <c r="X371" s="92"/>
      <c r="Y371" s="112" t="str">
        <f t="shared" si="69"/>
        <v/>
      </c>
      <c r="Z371" s="92"/>
      <c r="AA371" s="112" t="str">
        <f t="shared" si="69"/>
        <v/>
      </c>
      <c r="AB371" s="92"/>
      <c r="AC371" s="112" t="str">
        <f t="shared" si="70"/>
        <v/>
      </c>
      <c r="AD371" s="92"/>
      <c r="AE371" s="112" t="str">
        <f t="shared" si="71"/>
        <v/>
      </c>
      <c r="AF371" s="92"/>
      <c r="AG371" s="112" t="str">
        <f t="shared" si="72"/>
        <v/>
      </c>
      <c r="AH371" s="92"/>
      <c r="AI371" s="112" t="str">
        <f t="shared" si="73"/>
        <v/>
      </c>
      <c r="AJ371" s="92"/>
      <c r="AK371" s="112" t="str">
        <f t="shared" si="74"/>
        <v/>
      </c>
      <c r="AL371" s="82"/>
      <c r="AM371" s="119" t="str">
        <f t="shared" si="75"/>
        <v/>
      </c>
      <c r="AN371" s="119" t="str">
        <f t="shared" si="76"/>
        <v/>
      </c>
    </row>
    <row r="372" spans="2:40" ht="54.95" customHeight="1" x14ac:dyDescent="0.25">
      <c r="B372" s="84"/>
      <c r="C372" s="56">
        <v>368</v>
      </c>
      <c r="D372" s="71"/>
      <c r="E372" s="90"/>
      <c r="F372" s="62"/>
      <c r="G372" s="30"/>
      <c r="H372" s="76" t="str">
        <f>IFERROR(IF(G372="","",VLOOKUP(G372,Cli!$D$5:$E$1505,2,0)),"")</f>
        <v/>
      </c>
      <c r="I372" s="73"/>
      <c r="J372" s="62"/>
      <c r="K372" s="74"/>
      <c r="L372" s="74"/>
      <c r="M372" s="79" t="str">
        <f t="shared" si="77"/>
        <v/>
      </c>
      <c r="N372" s="78" t="str">
        <f t="shared" si="78"/>
        <v/>
      </c>
      <c r="O372" s="85" t="str">
        <f t="shared" si="67"/>
        <v/>
      </c>
      <c r="P372" s="88"/>
      <c r="Q372" s="86"/>
      <c r="R372" s="92"/>
      <c r="S372" s="112" t="str">
        <f t="shared" si="68"/>
        <v/>
      </c>
      <c r="T372" s="92"/>
      <c r="U372" s="112" t="str">
        <f t="shared" si="69"/>
        <v/>
      </c>
      <c r="V372" s="92"/>
      <c r="W372" s="112" t="str">
        <f t="shared" si="69"/>
        <v/>
      </c>
      <c r="X372" s="92"/>
      <c r="Y372" s="112" t="str">
        <f t="shared" si="69"/>
        <v/>
      </c>
      <c r="Z372" s="92"/>
      <c r="AA372" s="112" t="str">
        <f t="shared" si="69"/>
        <v/>
      </c>
      <c r="AB372" s="92"/>
      <c r="AC372" s="112" t="str">
        <f t="shared" si="70"/>
        <v/>
      </c>
      <c r="AD372" s="92"/>
      <c r="AE372" s="112" t="str">
        <f t="shared" si="71"/>
        <v/>
      </c>
      <c r="AF372" s="92"/>
      <c r="AG372" s="112" t="str">
        <f t="shared" si="72"/>
        <v/>
      </c>
      <c r="AH372" s="92"/>
      <c r="AI372" s="112" t="str">
        <f t="shared" si="73"/>
        <v/>
      </c>
      <c r="AJ372" s="92"/>
      <c r="AK372" s="112" t="str">
        <f t="shared" si="74"/>
        <v/>
      </c>
      <c r="AL372" s="82"/>
      <c r="AM372" s="119" t="str">
        <f t="shared" si="75"/>
        <v/>
      </c>
      <c r="AN372" s="119" t="str">
        <f t="shared" si="76"/>
        <v/>
      </c>
    </row>
    <row r="373" spans="2:40" ht="54.95" customHeight="1" x14ac:dyDescent="0.25">
      <c r="B373" s="84"/>
      <c r="C373" s="56">
        <v>369</v>
      </c>
      <c r="D373" s="71"/>
      <c r="E373" s="90"/>
      <c r="F373" s="62"/>
      <c r="G373" s="30"/>
      <c r="H373" s="76" t="str">
        <f>IFERROR(IF(G373="","",VLOOKUP(G373,Cli!$D$5:$E$1505,2,0)),"")</f>
        <v/>
      </c>
      <c r="I373" s="73"/>
      <c r="J373" s="62"/>
      <c r="K373" s="74"/>
      <c r="L373" s="74"/>
      <c r="M373" s="79" t="str">
        <f t="shared" si="77"/>
        <v/>
      </c>
      <c r="N373" s="78" t="str">
        <f t="shared" si="78"/>
        <v/>
      </c>
      <c r="O373" s="85" t="str">
        <f t="shared" si="67"/>
        <v/>
      </c>
      <c r="P373" s="88"/>
      <c r="Q373" s="86"/>
      <c r="R373" s="92"/>
      <c r="S373" s="112" t="str">
        <f t="shared" si="68"/>
        <v/>
      </c>
      <c r="T373" s="92"/>
      <c r="U373" s="112" t="str">
        <f t="shared" si="69"/>
        <v/>
      </c>
      <c r="V373" s="92"/>
      <c r="W373" s="112" t="str">
        <f t="shared" si="69"/>
        <v/>
      </c>
      <c r="X373" s="92"/>
      <c r="Y373" s="112" t="str">
        <f t="shared" si="69"/>
        <v/>
      </c>
      <c r="Z373" s="92"/>
      <c r="AA373" s="112" t="str">
        <f t="shared" si="69"/>
        <v/>
      </c>
      <c r="AB373" s="92"/>
      <c r="AC373" s="112" t="str">
        <f t="shared" si="70"/>
        <v/>
      </c>
      <c r="AD373" s="92"/>
      <c r="AE373" s="112" t="str">
        <f t="shared" si="71"/>
        <v/>
      </c>
      <c r="AF373" s="92"/>
      <c r="AG373" s="112" t="str">
        <f t="shared" si="72"/>
        <v/>
      </c>
      <c r="AH373" s="92"/>
      <c r="AI373" s="112" t="str">
        <f t="shared" si="73"/>
        <v/>
      </c>
      <c r="AJ373" s="92"/>
      <c r="AK373" s="112" t="str">
        <f t="shared" si="74"/>
        <v/>
      </c>
      <c r="AL373" s="82"/>
      <c r="AM373" s="119" t="str">
        <f t="shared" si="75"/>
        <v/>
      </c>
      <c r="AN373" s="119" t="str">
        <f t="shared" si="76"/>
        <v/>
      </c>
    </row>
    <row r="374" spans="2:40" ht="54.95" customHeight="1" x14ac:dyDescent="0.25">
      <c r="B374" s="84"/>
      <c r="C374" s="56">
        <v>370</v>
      </c>
      <c r="D374" s="71"/>
      <c r="E374" s="90"/>
      <c r="F374" s="62"/>
      <c r="G374" s="30"/>
      <c r="H374" s="76" t="str">
        <f>IFERROR(IF(G374="","",VLOOKUP(G374,Cli!$D$5:$E$1505,2,0)),"")</f>
        <v/>
      </c>
      <c r="I374" s="73"/>
      <c r="J374" s="62"/>
      <c r="K374" s="74"/>
      <c r="L374" s="74"/>
      <c r="M374" s="79" t="str">
        <f t="shared" si="77"/>
        <v/>
      </c>
      <c r="N374" s="78" t="str">
        <f t="shared" si="78"/>
        <v/>
      </c>
      <c r="O374" s="85" t="str">
        <f t="shared" si="67"/>
        <v/>
      </c>
      <c r="P374" s="88"/>
      <c r="Q374" s="86"/>
      <c r="R374" s="92"/>
      <c r="S374" s="112" t="str">
        <f t="shared" si="68"/>
        <v/>
      </c>
      <c r="T374" s="92"/>
      <c r="U374" s="112" t="str">
        <f t="shared" si="69"/>
        <v/>
      </c>
      <c r="V374" s="92"/>
      <c r="W374" s="112" t="str">
        <f t="shared" si="69"/>
        <v/>
      </c>
      <c r="X374" s="92"/>
      <c r="Y374" s="112" t="str">
        <f t="shared" si="69"/>
        <v/>
      </c>
      <c r="Z374" s="92"/>
      <c r="AA374" s="112" t="str">
        <f t="shared" si="69"/>
        <v/>
      </c>
      <c r="AB374" s="92"/>
      <c r="AC374" s="112" t="str">
        <f t="shared" si="70"/>
        <v/>
      </c>
      <c r="AD374" s="92"/>
      <c r="AE374" s="112" t="str">
        <f t="shared" si="71"/>
        <v/>
      </c>
      <c r="AF374" s="92"/>
      <c r="AG374" s="112" t="str">
        <f t="shared" si="72"/>
        <v/>
      </c>
      <c r="AH374" s="92"/>
      <c r="AI374" s="112" t="str">
        <f t="shared" si="73"/>
        <v/>
      </c>
      <c r="AJ374" s="92"/>
      <c r="AK374" s="112" t="str">
        <f t="shared" si="74"/>
        <v/>
      </c>
      <c r="AL374" s="82"/>
      <c r="AM374" s="119" t="str">
        <f t="shared" si="75"/>
        <v/>
      </c>
      <c r="AN374" s="119" t="str">
        <f t="shared" si="76"/>
        <v/>
      </c>
    </row>
    <row r="375" spans="2:40" ht="54.95" customHeight="1" x14ac:dyDescent="0.25">
      <c r="B375" s="84"/>
      <c r="C375" s="56">
        <v>371</v>
      </c>
      <c r="D375" s="71"/>
      <c r="E375" s="90"/>
      <c r="F375" s="62"/>
      <c r="G375" s="30"/>
      <c r="H375" s="76" t="str">
        <f>IFERROR(IF(G375="","",VLOOKUP(G375,Cli!$D$5:$E$1505,2,0)),"")</f>
        <v/>
      </c>
      <c r="I375" s="73"/>
      <c r="J375" s="62"/>
      <c r="K375" s="74"/>
      <c r="L375" s="74"/>
      <c r="M375" s="79" t="str">
        <f t="shared" si="77"/>
        <v/>
      </c>
      <c r="N375" s="78" t="str">
        <f t="shared" si="78"/>
        <v/>
      </c>
      <c r="O375" s="85" t="str">
        <f t="shared" si="67"/>
        <v/>
      </c>
      <c r="P375" s="88"/>
      <c r="Q375" s="86"/>
      <c r="R375" s="92"/>
      <c r="S375" s="112" t="str">
        <f t="shared" si="68"/>
        <v/>
      </c>
      <c r="T375" s="92"/>
      <c r="U375" s="112" t="str">
        <f t="shared" si="69"/>
        <v/>
      </c>
      <c r="V375" s="92"/>
      <c r="W375" s="112" t="str">
        <f t="shared" si="69"/>
        <v/>
      </c>
      <c r="X375" s="92"/>
      <c r="Y375" s="112" t="str">
        <f t="shared" si="69"/>
        <v/>
      </c>
      <c r="Z375" s="92"/>
      <c r="AA375" s="112" t="str">
        <f t="shared" si="69"/>
        <v/>
      </c>
      <c r="AB375" s="92"/>
      <c r="AC375" s="112" t="str">
        <f t="shared" si="70"/>
        <v/>
      </c>
      <c r="AD375" s="92"/>
      <c r="AE375" s="112" t="str">
        <f t="shared" si="71"/>
        <v/>
      </c>
      <c r="AF375" s="92"/>
      <c r="AG375" s="112" t="str">
        <f t="shared" si="72"/>
        <v/>
      </c>
      <c r="AH375" s="92"/>
      <c r="AI375" s="112" t="str">
        <f t="shared" si="73"/>
        <v/>
      </c>
      <c r="AJ375" s="92"/>
      <c r="AK375" s="112" t="str">
        <f t="shared" si="74"/>
        <v/>
      </c>
      <c r="AL375" s="82"/>
      <c r="AM375" s="119" t="str">
        <f t="shared" si="75"/>
        <v/>
      </c>
      <c r="AN375" s="119" t="str">
        <f t="shared" si="76"/>
        <v/>
      </c>
    </row>
    <row r="376" spans="2:40" ht="54.95" customHeight="1" x14ac:dyDescent="0.25">
      <c r="B376" s="84"/>
      <c r="C376" s="56">
        <v>372</v>
      </c>
      <c r="D376" s="71"/>
      <c r="E376" s="90"/>
      <c r="F376" s="62"/>
      <c r="G376" s="30"/>
      <c r="H376" s="76" t="str">
        <f>IFERROR(IF(G376="","",VLOOKUP(G376,Cli!$D$5:$E$1505,2,0)),"")</f>
        <v/>
      </c>
      <c r="I376" s="73"/>
      <c r="J376" s="62"/>
      <c r="K376" s="74"/>
      <c r="L376" s="74"/>
      <c r="M376" s="79" t="str">
        <f t="shared" si="77"/>
        <v/>
      </c>
      <c r="N376" s="78" t="str">
        <f t="shared" si="78"/>
        <v/>
      </c>
      <c r="O376" s="85" t="str">
        <f t="shared" si="67"/>
        <v/>
      </c>
      <c r="P376" s="88"/>
      <c r="Q376" s="86"/>
      <c r="R376" s="92"/>
      <c r="S376" s="112" t="str">
        <f t="shared" si="68"/>
        <v/>
      </c>
      <c r="T376" s="92"/>
      <c r="U376" s="112" t="str">
        <f t="shared" si="69"/>
        <v/>
      </c>
      <c r="V376" s="92"/>
      <c r="W376" s="112" t="str">
        <f t="shared" si="69"/>
        <v/>
      </c>
      <c r="X376" s="92"/>
      <c r="Y376" s="112" t="str">
        <f t="shared" si="69"/>
        <v/>
      </c>
      <c r="Z376" s="92"/>
      <c r="AA376" s="112" t="str">
        <f t="shared" si="69"/>
        <v/>
      </c>
      <c r="AB376" s="92"/>
      <c r="AC376" s="112" t="str">
        <f t="shared" si="70"/>
        <v/>
      </c>
      <c r="AD376" s="92"/>
      <c r="AE376" s="112" t="str">
        <f t="shared" si="71"/>
        <v/>
      </c>
      <c r="AF376" s="92"/>
      <c r="AG376" s="112" t="str">
        <f t="shared" si="72"/>
        <v/>
      </c>
      <c r="AH376" s="92"/>
      <c r="AI376" s="112" t="str">
        <f t="shared" si="73"/>
        <v/>
      </c>
      <c r="AJ376" s="92"/>
      <c r="AK376" s="112" t="str">
        <f t="shared" si="74"/>
        <v/>
      </c>
      <c r="AL376" s="82"/>
      <c r="AM376" s="119" t="str">
        <f t="shared" si="75"/>
        <v/>
      </c>
      <c r="AN376" s="119" t="str">
        <f t="shared" si="76"/>
        <v/>
      </c>
    </row>
    <row r="377" spans="2:40" ht="54.95" customHeight="1" x14ac:dyDescent="0.25">
      <c r="B377" s="84"/>
      <c r="C377" s="56">
        <v>373</v>
      </c>
      <c r="D377" s="71"/>
      <c r="E377" s="90"/>
      <c r="F377" s="62"/>
      <c r="G377" s="30"/>
      <c r="H377" s="76" t="str">
        <f>IFERROR(IF(G377="","",VLOOKUP(G377,Cli!$D$5:$E$1505,2,0)),"")</f>
        <v/>
      </c>
      <c r="I377" s="73"/>
      <c r="J377" s="62"/>
      <c r="K377" s="74"/>
      <c r="L377" s="74"/>
      <c r="M377" s="79" t="str">
        <f t="shared" si="77"/>
        <v/>
      </c>
      <c r="N377" s="78" t="str">
        <f t="shared" si="78"/>
        <v/>
      </c>
      <c r="O377" s="85" t="str">
        <f t="shared" si="67"/>
        <v/>
      </c>
      <c r="P377" s="88"/>
      <c r="Q377" s="86"/>
      <c r="R377" s="92"/>
      <c r="S377" s="112" t="str">
        <f t="shared" si="68"/>
        <v/>
      </c>
      <c r="T377" s="92"/>
      <c r="U377" s="112" t="str">
        <f t="shared" si="69"/>
        <v/>
      </c>
      <c r="V377" s="92"/>
      <c r="W377" s="112" t="str">
        <f t="shared" si="69"/>
        <v/>
      </c>
      <c r="X377" s="92"/>
      <c r="Y377" s="112" t="str">
        <f t="shared" si="69"/>
        <v/>
      </c>
      <c r="Z377" s="92"/>
      <c r="AA377" s="112" t="str">
        <f t="shared" si="69"/>
        <v/>
      </c>
      <c r="AB377" s="92"/>
      <c r="AC377" s="112" t="str">
        <f t="shared" si="70"/>
        <v/>
      </c>
      <c r="AD377" s="92"/>
      <c r="AE377" s="112" t="str">
        <f t="shared" si="71"/>
        <v/>
      </c>
      <c r="AF377" s="92"/>
      <c r="AG377" s="112" t="str">
        <f t="shared" si="72"/>
        <v/>
      </c>
      <c r="AH377" s="92"/>
      <c r="AI377" s="112" t="str">
        <f t="shared" si="73"/>
        <v/>
      </c>
      <c r="AJ377" s="92"/>
      <c r="AK377" s="112" t="str">
        <f t="shared" si="74"/>
        <v/>
      </c>
      <c r="AL377" s="82"/>
      <c r="AM377" s="119" t="str">
        <f t="shared" si="75"/>
        <v/>
      </c>
      <c r="AN377" s="119" t="str">
        <f t="shared" si="76"/>
        <v/>
      </c>
    </row>
    <row r="378" spans="2:40" ht="54.95" customHeight="1" x14ac:dyDescent="0.25">
      <c r="B378" s="84"/>
      <c r="C378" s="56">
        <v>374</v>
      </c>
      <c r="D378" s="71"/>
      <c r="E378" s="90"/>
      <c r="F378" s="62"/>
      <c r="G378" s="30"/>
      <c r="H378" s="76" t="str">
        <f>IFERROR(IF(G378="","",VLOOKUP(G378,Cli!$D$5:$E$1505,2,0)),"")</f>
        <v/>
      </c>
      <c r="I378" s="73"/>
      <c r="J378" s="62"/>
      <c r="K378" s="74"/>
      <c r="L378" s="74"/>
      <c r="M378" s="79" t="str">
        <f t="shared" si="77"/>
        <v/>
      </c>
      <c r="N378" s="78" t="str">
        <f t="shared" si="78"/>
        <v/>
      </c>
      <c r="O378" s="85" t="str">
        <f t="shared" si="67"/>
        <v/>
      </c>
      <c r="P378" s="88"/>
      <c r="Q378" s="86"/>
      <c r="R378" s="92"/>
      <c r="S378" s="112" t="str">
        <f t="shared" si="68"/>
        <v/>
      </c>
      <c r="T378" s="92"/>
      <c r="U378" s="112" t="str">
        <f t="shared" si="69"/>
        <v/>
      </c>
      <c r="V378" s="92"/>
      <c r="W378" s="112" t="str">
        <f t="shared" si="69"/>
        <v/>
      </c>
      <c r="X378" s="92"/>
      <c r="Y378" s="112" t="str">
        <f t="shared" si="69"/>
        <v/>
      </c>
      <c r="Z378" s="92"/>
      <c r="AA378" s="112" t="str">
        <f t="shared" si="69"/>
        <v/>
      </c>
      <c r="AB378" s="92"/>
      <c r="AC378" s="112" t="str">
        <f t="shared" si="70"/>
        <v/>
      </c>
      <c r="AD378" s="92"/>
      <c r="AE378" s="112" t="str">
        <f t="shared" si="71"/>
        <v/>
      </c>
      <c r="AF378" s="92"/>
      <c r="AG378" s="112" t="str">
        <f t="shared" si="72"/>
        <v/>
      </c>
      <c r="AH378" s="92"/>
      <c r="AI378" s="112" t="str">
        <f t="shared" si="73"/>
        <v/>
      </c>
      <c r="AJ378" s="92"/>
      <c r="AK378" s="112" t="str">
        <f t="shared" si="74"/>
        <v/>
      </c>
      <c r="AL378" s="82"/>
      <c r="AM378" s="119" t="str">
        <f t="shared" si="75"/>
        <v/>
      </c>
      <c r="AN378" s="119" t="str">
        <f t="shared" si="76"/>
        <v/>
      </c>
    </row>
    <row r="379" spans="2:40" ht="54.95" customHeight="1" x14ac:dyDescent="0.25">
      <c r="B379" s="84"/>
      <c r="C379" s="56">
        <v>375</v>
      </c>
      <c r="D379" s="71"/>
      <c r="E379" s="90"/>
      <c r="F379" s="62"/>
      <c r="G379" s="30"/>
      <c r="H379" s="76" t="str">
        <f>IFERROR(IF(G379="","",VLOOKUP(G379,Cli!$D$5:$E$1505,2,0)),"")</f>
        <v/>
      </c>
      <c r="I379" s="73"/>
      <c r="J379" s="62"/>
      <c r="K379" s="74"/>
      <c r="L379" s="74"/>
      <c r="M379" s="79" t="str">
        <f t="shared" si="77"/>
        <v/>
      </c>
      <c r="N379" s="78" t="str">
        <f t="shared" si="78"/>
        <v/>
      </c>
      <c r="O379" s="85" t="str">
        <f t="shared" si="67"/>
        <v/>
      </c>
      <c r="P379" s="88"/>
      <c r="Q379" s="86"/>
      <c r="R379" s="92"/>
      <c r="S379" s="112" t="str">
        <f t="shared" si="68"/>
        <v/>
      </c>
      <c r="T379" s="92"/>
      <c r="U379" s="112" t="str">
        <f t="shared" si="69"/>
        <v/>
      </c>
      <c r="V379" s="92"/>
      <c r="W379" s="112" t="str">
        <f t="shared" si="69"/>
        <v/>
      </c>
      <c r="X379" s="92"/>
      <c r="Y379" s="112" t="str">
        <f t="shared" si="69"/>
        <v/>
      </c>
      <c r="Z379" s="92"/>
      <c r="AA379" s="112" t="str">
        <f t="shared" si="69"/>
        <v/>
      </c>
      <c r="AB379" s="92"/>
      <c r="AC379" s="112" t="str">
        <f t="shared" si="70"/>
        <v/>
      </c>
      <c r="AD379" s="92"/>
      <c r="AE379" s="112" t="str">
        <f t="shared" si="71"/>
        <v/>
      </c>
      <c r="AF379" s="92"/>
      <c r="AG379" s="112" t="str">
        <f t="shared" si="72"/>
        <v/>
      </c>
      <c r="AH379" s="92"/>
      <c r="AI379" s="112" t="str">
        <f t="shared" si="73"/>
        <v/>
      </c>
      <c r="AJ379" s="92"/>
      <c r="AK379" s="112" t="str">
        <f t="shared" si="74"/>
        <v/>
      </c>
      <c r="AL379" s="82"/>
      <c r="AM379" s="119" t="str">
        <f t="shared" si="75"/>
        <v/>
      </c>
      <c r="AN379" s="119" t="str">
        <f t="shared" si="76"/>
        <v/>
      </c>
    </row>
    <row r="380" spans="2:40" ht="54.95" customHeight="1" x14ac:dyDescent="0.25">
      <c r="B380" s="84"/>
      <c r="C380" s="56">
        <v>376</v>
      </c>
      <c r="D380" s="71"/>
      <c r="E380" s="90"/>
      <c r="F380" s="62"/>
      <c r="G380" s="30"/>
      <c r="H380" s="76" t="str">
        <f>IFERROR(IF(G380="","",VLOOKUP(G380,Cli!$D$5:$E$1505,2,0)),"")</f>
        <v/>
      </c>
      <c r="I380" s="73"/>
      <c r="J380" s="62"/>
      <c r="K380" s="74"/>
      <c r="L380" s="74"/>
      <c r="M380" s="79" t="str">
        <f t="shared" si="77"/>
        <v/>
      </c>
      <c r="N380" s="78" t="str">
        <f t="shared" si="78"/>
        <v/>
      </c>
      <c r="O380" s="85" t="str">
        <f t="shared" si="67"/>
        <v/>
      </c>
      <c r="P380" s="88"/>
      <c r="Q380" s="86"/>
      <c r="R380" s="92"/>
      <c r="S380" s="112" t="str">
        <f t="shared" si="68"/>
        <v/>
      </c>
      <c r="T380" s="92"/>
      <c r="U380" s="112" t="str">
        <f t="shared" si="69"/>
        <v/>
      </c>
      <c r="V380" s="92"/>
      <c r="W380" s="112" t="str">
        <f t="shared" si="69"/>
        <v/>
      </c>
      <c r="X380" s="92"/>
      <c r="Y380" s="112" t="str">
        <f t="shared" si="69"/>
        <v/>
      </c>
      <c r="Z380" s="92"/>
      <c r="AA380" s="112" t="str">
        <f t="shared" si="69"/>
        <v/>
      </c>
      <c r="AB380" s="92"/>
      <c r="AC380" s="112" t="str">
        <f t="shared" si="70"/>
        <v/>
      </c>
      <c r="AD380" s="92"/>
      <c r="AE380" s="112" t="str">
        <f t="shared" si="71"/>
        <v/>
      </c>
      <c r="AF380" s="92"/>
      <c r="AG380" s="112" t="str">
        <f t="shared" si="72"/>
        <v/>
      </c>
      <c r="AH380" s="92"/>
      <c r="AI380" s="112" t="str">
        <f t="shared" si="73"/>
        <v/>
      </c>
      <c r="AJ380" s="92"/>
      <c r="AK380" s="112" t="str">
        <f t="shared" si="74"/>
        <v/>
      </c>
      <c r="AL380" s="82"/>
      <c r="AM380" s="119" t="str">
        <f t="shared" si="75"/>
        <v/>
      </c>
      <c r="AN380" s="119" t="str">
        <f t="shared" si="76"/>
        <v/>
      </c>
    </row>
    <row r="381" spans="2:40" ht="54.95" customHeight="1" x14ac:dyDescent="0.25">
      <c r="B381" s="84"/>
      <c r="C381" s="56">
        <v>377</v>
      </c>
      <c r="D381" s="71"/>
      <c r="E381" s="90"/>
      <c r="F381" s="62"/>
      <c r="G381" s="30"/>
      <c r="H381" s="76" t="str">
        <f>IFERROR(IF(G381="","",VLOOKUP(G381,Cli!$D$5:$E$1505,2,0)),"")</f>
        <v/>
      </c>
      <c r="I381" s="73"/>
      <c r="J381" s="62"/>
      <c r="K381" s="74"/>
      <c r="L381" s="74"/>
      <c r="M381" s="79" t="str">
        <f t="shared" si="77"/>
        <v/>
      </c>
      <c r="N381" s="78" t="str">
        <f t="shared" si="78"/>
        <v/>
      </c>
      <c r="O381" s="85" t="str">
        <f t="shared" si="67"/>
        <v/>
      </c>
      <c r="P381" s="88"/>
      <c r="Q381" s="86"/>
      <c r="R381" s="92"/>
      <c r="S381" s="112" t="str">
        <f t="shared" si="68"/>
        <v/>
      </c>
      <c r="T381" s="92"/>
      <c r="U381" s="112" t="str">
        <f t="shared" si="69"/>
        <v/>
      </c>
      <c r="V381" s="92"/>
      <c r="W381" s="112" t="str">
        <f t="shared" si="69"/>
        <v/>
      </c>
      <c r="X381" s="92"/>
      <c r="Y381" s="112" t="str">
        <f t="shared" si="69"/>
        <v/>
      </c>
      <c r="Z381" s="92"/>
      <c r="AA381" s="112" t="str">
        <f t="shared" si="69"/>
        <v/>
      </c>
      <c r="AB381" s="92"/>
      <c r="AC381" s="112" t="str">
        <f t="shared" si="70"/>
        <v/>
      </c>
      <c r="AD381" s="92"/>
      <c r="AE381" s="112" t="str">
        <f t="shared" si="71"/>
        <v/>
      </c>
      <c r="AF381" s="92"/>
      <c r="AG381" s="112" t="str">
        <f t="shared" si="72"/>
        <v/>
      </c>
      <c r="AH381" s="92"/>
      <c r="AI381" s="112" t="str">
        <f t="shared" si="73"/>
        <v/>
      </c>
      <c r="AJ381" s="92"/>
      <c r="AK381" s="112" t="str">
        <f t="shared" si="74"/>
        <v/>
      </c>
      <c r="AL381" s="82"/>
      <c r="AM381" s="119" t="str">
        <f t="shared" si="75"/>
        <v/>
      </c>
      <c r="AN381" s="119" t="str">
        <f t="shared" si="76"/>
        <v/>
      </c>
    </row>
    <row r="382" spans="2:40" ht="54.95" customHeight="1" x14ac:dyDescent="0.25">
      <c r="B382" s="84"/>
      <c r="C382" s="56">
        <v>378</v>
      </c>
      <c r="D382" s="71"/>
      <c r="E382" s="90"/>
      <c r="F382" s="62"/>
      <c r="G382" s="30"/>
      <c r="H382" s="76" t="str">
        <f>IFERROR(IF(G382="","",VLOOKUP(G382,Cli!$D$5:$E$1505,2,0)),"")</f>
        <v/>
      </c>
      <c r="I382" s="73"/>
      <c r="J382" s="62"/>
      <c r="K382" s="74"/>
      <c r="L382" s="74"/>
      <c r="M382" s="79" t="str">
        <f t="shared" si="77"/>
        <v/>
      </c>
      <c r="N382" s="78" t="str">
        <f t="shared" si="78"/>
        <v/>
      </c>
      <c r="O382" s="85" t="str">
        <f t="shared" si="67"/>
        <v/>
      </c>
      <c r="P382" s="88"/>
      <c r="Q382" s="86"/>
      <c r="R382" s="92"/>
      <c r="S382" s="112" t="str">
        <f t="shared" si="68"/>
        <v/>
      </c>
      <c r="T382" s="92"/>
      <c r="U382" s="112" t="str">
        <f t="shared" si="69"/>
        <v/>
      </c>
      <c r="V382" s="92"/>
      <c r="W382" s="112" t="str">
        <f t="shared" si="69"/>
        <v/>
      </c>
      <c r="X382" s="92"/>
      <c r="Y382" s="112" t="str">
        <f t="shared" si="69"/>
        <v/>
      </c>
      <c r="Z382" s="92"/>
      <c r="AA382" s="112" t="str">
        <f t="shared" si="69"/>
        <v/>
      </c>
      <c r="AB382" s="92"/>
      <c r="AC382" s="112" t="str">
        <f t="shared" si="70"/>
        <v/>
      </c>
      <c r="AD382" s="92"/>
      <c r="AE382" s="112" t="str">
        <f t="shared" si="71"/>
        <v/>
      </c>
      <c r="AF382" s="92"/>
      <c r="AG382" s="112" t="str">
        <f t="shared" si="72"/>
        <v/>
      </c>
      <c r="AH382" s="92"/>
      <c r="AI382" s="112" t="str">
        <f t="shared" si="73"/>
        <v/>
      </c>
      <c r="AJ382" s="92"/>
      <c r="AK382" s="112" t="str">
        <f t="shared" si="74"/>
        <v/>
      </c>
      <c r="AL382" s="82"/>
      <c r="AM382" s="119" t="str">
        <f t="shared" si="75"/>
        <v/>
      </c>
      <c r="AN382" s="119" t="str">
        <f t="shared" si="76"/>
        <v/>
      </c>
    </row>
    <row r="383" spans="2:40" ht="54.95" customHeight="1" x14ac:dyDescent="0.25">
      <c r="B383" s="84"/>
      <c r="C383" s="56">
        <v>379</v>
      </c>
      <c r="D383" s="71"/>
      <c r="E383" s="90"/>
      <c r="F383" s="62"/>
      <c r="G383" s="30"/>
      <c r="H383" s="76" t="str">
        <f>IFERROR(IF(G383="","",VLOOKUP(G383,Cli!$D$5:$E$1505,2,0)),"")</f>
        <v/>
      </c>
      <c r="I383" s="73"/>
      <c r="J383" s="62"/>
      <c r="K383" s="74"/>
      <c r="L383" s="74"/>
      <c r="M383" s="79" t="str">
        <f t="shared" si="77"/>
        <v/>
      </c>
      <c r="N383" s="78" t="str">
        <f t="shared" si="78"/>
        <v/>
      </c>
      <c r="O383" s="85" t="str">
        <f t="shared" si="67"/>
        <v/>
      </c>
      <c r="P383" s="88"/>
      <c r="Q383" s="86"/>
      <c r="R383" s="92"/>
      <c r="S383" s="112" t="str">
        <f t="shared" si="68"/>
        <v/>
      </c>
      <c r="T383" s="92"/>
      <c r="U383" s="112" t="str">
        <f t="shared" si="69"/>
        <v/>
      </c>
      <c r="V383" s="92"/>
      <c r="W383" s="112" t="str">
        <f t="shared" si="69"/>
        <v/>
      </c>
      <c r="X383" s="92"/>
      <c r="Y383" s="112" t="str">
        <f t="shared" si="69"/>
        <v/>
      </c>
      <c r="Z383" s="92"/>
      <c r="AA383" s="112" t="str">
        <f t="shared" si="69"/>
        <v/>
      </c>
      <c r="AB383" s="92"/>
      <c r="AC383" s="112" t="str">
        <f t="shared" si="70"/>
        <v/>
      </c>
      <c r="AD383" s="92"/>
      <c r="AE383" s="112" t="str">
        <f t="shared" si="71"/>
        <v/>
      </c>
      <c r="AF383" s="92"/>
      <c r="AG383" s="112" t="str">
        <f t="shared" si="72"/>
        <v/>
      </c>
      <c r="AH383" s="92"/>
      <c r="AI383" s="112" t="str">
        <f t="shared" si="73"/>
        <v/>
      </c>
      <c r="AJ383" s="92"/>
      <c r="AK383" s="112" t="str">
        <f t="shared" si="74"/>
        <v/>
      </c>
      <c r="AL383" s="82"/>
      <c r="AM383" s="119" t="str">
        <f t="shared" si="75"/>
        <v/>
      </c>
      <c r="AN383" s="119" t="str">
        <f t="shared" si="76"/>
        <v/>
      </c>
    </row>
    <row r="384" spans="2:40" ht="54.95" customHeight="1" x14ac:dyDescent="0.25">
      <c r="B384" s="84"/>
      <c r="C384" s="56">
        <v>380</v>
      </c>
      <c r="D384" s="71"/>
      <c r="E384" s="90"/>
      <c r="F384" s="62"/>
      <c r="G384" s="30"/>
      <c r="H384" s="76" t="str">
        <f>IFERROR(IF(G384="","",VLOOKUP(G384,Cli!$D$5:$E$1505,2,0)),"")</f>
        <v/>
      </c>
      <c r="I384" s="73"/>
      <c r="J384" s="62"/>
      <c r="K384" s="74"/>
      <c r="L384" s="74"/>
      <c r="M384" s="79" t="str">
        <f t="shared" si="77"/>
        <v/>
      </c>
      <c r="N384" s="78" t="str">
        <f t="shared" si="78"/>
        <v/>
      </c>
      <c r="O384" s="85" t="str">
        <f t="shared" si="67"/>
        <v/>
      </c>
      <c r="P384" s="88"/>
      <c r="Q384" s="86"/>
      <c r="R384" s="92"/>
      <c r="S384" s="112" t="str">
        <f t="shared" si="68"/>
        <v/>
      </c>
      <c r="T384" s="92"/>
      <c r="U384" s="112" t="str">
        <f t="shared" si="69"/>
        <v/>
      </c>
      <c r="V384" s="92"/>
      <c r="W384" s="112" t="str">
        <f t="shared" si="69"/>
        <v/>
      </c>
      <c r="X384" s="92"/>
      <c r="Y384" s="112" t="str">
        <f t="shared" si="69"/>
        <v/>
      </c>
      <c r="Z384" s="92"/>
      <c r="AA384" s="112" t="str">
        <f t="shared" si="69"/>
        <v/>
      </c>
      <c r="AB384" s="92"/>
      <c r="AC384" s="112" t="str">
        <f t="shared" si="70"/>
        <v/>
      </c>
      <c r="AD384" s="92"/>
      <c r="AE384" s="112" t="str">
        <f t="shared" si="71"/>
        <v/>
      </c>
      <c r="AF384" s="92"/>
      <c r="AG384" s="112" t="str">
        <f t="shared" si="72"/>
        <v/>
      </c>
      <c r="AH384" s="92"/>
      <c r="AI384" s="112" t="str">
        <f t="shared" si="73"/>
        <v/>
      </c>
      <c r="AJ384" s="92"/>
      <c r="AK384" s="112" t="str">
        <f t="shared" si="74"/>
        <v/>
      </c>
      <c r="AL384" s="82"/>
      <c r="AM384" s="119" t="str">
        <f t="shared" si="75"/>
        <v/>
      </c>
      <c r="AN384" s="119" t="str">
        <f t="shared" si="76"/>
        <v/>
      </c>
    </row>
    <row r="385" spans="2:40" ht="54.95" customHeight="1" x14ac:dyDescent="0.25">
      <c r="B385" s="84"/>
      <c r="C385" s="56">
        <v>381</v>
      </c>
      <c r="D385" s="71"/>
      <c r="E385" s="90"/>
      <c r="F385" s="62"/>
      <c r="G385" s="30"/>
      <c r="H385" s="76" t="str">
        <f>IFERROR(IF(G385="","",VLOOKUP(G385,Cli!$D$5:$E$1505,2,0)),"")</f>
        <v/>
      </c>
      <c r="I385" s="73"/>
      <c r="J385" s="62"/>
      <c r="K385" s="74"/>
      <c r="L385" s="74"/>
      <c r="M385" s="79" t="str">
        <f t="shared" si="77"/>
        <v/>
      </c>
      <c r="N385" s="78" t="str">
        <f t="shared" si="78"/>
        <v/>
      </c>
      <c r="O385" s="85" t="str">
        <f t="shared" si="67"/>
        <v/>
      </c>
      <c r="P385" s="88"/>
      <c r="Q385" s="86"/>
      <c r="R385" s="92"/>
      <c r="S385" s="112" t="str">
        <f t="shared" si="68"/>
        <v/>
      </c>
      <c r="T385" s="92"/>
      <c r="U385" s="112" t="str">
        <f t="shared" si="69"/>
        <v/>
      </c>
      <c r="V385" s="92"/>
      <c r="W385" s="112" t="str">
        <f t="shared" si="69"/>
        <v/>
      </c>
      <c r="X385" s="92"/>
      <c r="Y385" s="112" t="str">
        <f t="shared" si="69"/>
        <v/>
      </c>
      <c r="Z385" s="92"/>
      <c r="AA385" s="112" t="str">
        <f t="shared" si="69"/>
        <v/>
      </c>
      <c r="AB385" s="92"/>
      <c r="AC385" s="112" t="str">
        <f t="shared" si="70"/>
        <v/>
      </c>
      <c r="AD385" s="92"/>
      <c r="AE385" s="112" t="str">
        <f t="shared" si="71"/>
        <v/>
      </c>
      <c r="AF385" s="92"/>
      <c r="AG385" s="112" t="str">
        <f t="shared" si="72"/>
        <v/>
      </c>
      <c r="AH385" s="92"/>
      <c r="AI385" s="112" t="str">
        <f t="shared" si="73"/>
        <v/>
      </c>
      <c r="AJ385" s="92"/>
      <c r="AK385" s="112" t="str">
        <f t="shared" si="74"/>
        <v/>
      </c>
      <c r="AL385" s="82"/>
      <c r="AM385" s="119" t="str">
        <f t="shared" si="75"/>
        <v/>
      </c>
      <c r="AN385" s="119" t="str">
        <f t="shared" si="76"/>
        <v/>
      </c>
    </row>
    <row r="386" spans="2:40" ht="54.95" customHeight="1" x14ac:dyDescent="0.25">
      <c r="B386" s="84"/>
      <c r="C386" s="56">
        <v>382</v>
      </c>
      <c r="D386" s="71"/>
      <c r="E386" s="90"/>
      <c r="F386" s="62"/>
      <c r="G386" s="30"/>
      <c r="H386" s="76" t="str">
        <f>IFERROR(IF(G386="","",VLOOKUP(G386,Cli!$D$5:$E$1505,2,0)),"")</f>
        <v/>
      </c>
      <c r="I386" s="73"/>
      <c r="J386" s="62"/>
      <c r="K386" s="74"/>
      <c r="L386" s="74"/>
      <c r="M386" s="79" t="str">
        <f t="shared" si="77"/>
        <v/>
      </c>
      <c r="N386" s="78" t="str">
        <f t="shared" si="78"/>
        <v/>
      </c>
      <c r="O386" s="85" t="str">
        <f t="shared" si="67"/>
        <v/>
      </c>
      <c r="P386" s="88"/>
      <c r="Q386" s="86"/>
      <c r="R386" s="92"/>
      <c r="S386" s="112" t="str">
        <f t="shared" si="68"/>
        <v/>
      </c>
      <c r="T386" s="92"/>
      <c r="U386" s="112" t="str">
        <f t="shared" si="69"/>
        <v/>
      </c>
      <c r="V386" s="92"/>
      <c r="W386" s="112" t="str">
        <f t="shared" si="69"/>
        <v/>
      </c>
      <c r="X386" s="92"/>
      <c r="Y386" s="112" t="str">
        <f t="shared" si="69"/>
        <v/>
      </c>
      <c r="Z386" s="92"/>
      <c r="AA386" s="112" t="str">
        <f t="shared" si="69"/>
        <v/>
      </c>
      <c r="AB386" s="92"/>
      <c r="AC386" s="112" t="str">
        <f t="shared" si="70"/>
        <v/>
      </c>
      <c r="AD386" s="92"/>
      <c r="AE386" s="112" t="str">
        <f t="shared" si="71"/>
        <v/>
      </c>
      <c r="AF386" s="92"/>
      <c r="AG386" s="112" t="str">
        <f t="shared" si="72"/>
        <v/>
      </c>
      <c r="AH386" s="92"/>
      <c r="AI386" s="112" t="str">
        <f t="shared" si="73"/>
        <v/>
      </c>
      <c r="AJ386" s="92"/>
      <c r="AK386" s="112" t="str">
        <f t="shared" si="74"/>
        <v/>
      </c>
      <c r="AL386" s="82"/>
      <c r="AM386" s="119" t="str">
        <f t="shared" si="75"/>
        <v/>
      </c>
      <c r="AN386" s="119" t="str">
        <f t="shared" si="76"/>
        <v/>
      </c>
    </row>
    <row r="387" spans="2:40" ht="54.95" customHeight="1" x14ac:dyDescent="0.25">
      <c r="B387" s="84"/>
      <c r="C387" s="56">
        <v>383</v>
      </c>
      <c r="D387" s="71"/>
      <c r="E387" s="90"/>
      <c r="F387" s="62"/>
      <c r="G387" s="30"/>
      <c r="H387" s="76" t="str">
        <f>IFERROR(IF(G387="","",VLOOKUP(G387,Cli!$D$5:$E$1505,2,0)),"")</f>
        <v/>
      </c>
      <c r="I387" s="73"/>
      <c r="J387" s="62"/>
      <c r="K387" s="74"/>
      <c r="L387" s="74"/>
      <c r="M387" s="79" t="str">
        <f t="shared" si="77"/>
        <v/>
      </c>
      <c r="N387" s="78" t="str">
        <f t="shared" si="78"/>
        <v/>
      </c>
      <c r="O387" s="85" t="str">
        <f t="shared" si="67"/>
        <v/>
      </c>
      <c r="P387" s="88"/>
      <c r="Q387" s="86"/>
      <c r="R387" s="92"/>
      <c r="S387" s="112" t="str">
        <f t="shared" si="68"/>
        <v/>
      </c>
      <c r="T387" s="92"/>
      <c r="U387" s="112" t="str">
        <f t="shared" si="69"/>
        <v/>
      </c>
      <c r="V387" s="92"/>
      <c r="W387" s="112" t="str">
        <f t="shared" si="69"/>
        <v/>
      </c>
      <c r="X387" s="92"/>
      <c r="Y387" s="112" t="str">
        <f t="shared" si="69"/>
        <v/>
      </c>
      <c r="Z387" s="92"/>
      <c r="AA387" s="112" t="str">
        <f t="shared" si="69"/>
        <v/>
      </c>
      <c r="AB387" s="92"/>
      <c r="AC387" s="112" t="str">
        <f t="shared" si="70"/>
        <v/>
      </c>
      <c r="AD387" s="92"/>
      <c r="AE387" s="112" t="str">
        <f t="shared" si="71"/>
        <v/>
      </c>
      <c r="AF387" s="92"/>
      <c r="AG387" s="112" t="str">
        <f t="shared" si="72"/>
        <v/>
      </c>
      <c r="AH387" s="92"/>
      <c r="AI387" s="112" t="str">
        <f t="shared" si="73"/>
        <v/>
      </c>
      <c r="AJ387" s="92"/>
      <c r="AK387" s="112" t="str">
        <f t="shared" si="74"/>
        <v/>
      </c>
      <c r="AL387" s="82"/>
      <c r="AM387" s="119" t="str">
        <f t="shared" si="75"/>
        <v/>
      </c>
      <c r="AN387" s="119" t="str">
        <f t="shared" si="76"/>
        <v/>
      </c>
    </row>
    <row r="388" spans="2:40" ht="54.95" customHeight="1" x14ac:dyDescent="0.25">
      <c r="B388" s="84"/>
      <c r="C388" s="56">
        <v>384</v>
      </c>
      <c r="D388" s="71"/>
      <c r="E388" s="90"/>
      <c r="F388" s="62"/>
      <c r="G388" s="30"/>
      <c r="H388" s="76" t="str">
        <f>IFERROR(IF(G388="","",VLOOKUP(G388,Cli!$D$5:$E$1505,2,0)),"")</f>
        <v/>
      </c>
      <c r="I388" s="73"/>
      <c r="J388" s="62"/>
      <c r="K388" s="74"/>
      <c r="L388" s="74"/>
      <c r="M388" s="79" t="str">
        <f t="shared" si="77"/>
        <v/>
      </c>
      <c r="N388" s="78" t="str">
        <f t="shared" si="78"/>
        <v/>
      </c>
      <c r="O388" s="85" t="str">
        <f t="shared" si="67"/>
        <v/>
      </c>
      <c r="P388" s="88"/>
      <c r="Q388" s="86"/>
      <c r="R388" s="92"/>
      <c r="S388" s="112" t="str">
        <f t="shared" si="68"/>
        <v/>
      </c>
      <c r="T388" s="92"/>
      <c r="U388" s="112" t="str">
        <f t="shared" si="69"/>
        <v/>
      </c>
      <c r="V388" s="92"/>
      <c r="W388" s="112" t="str">
        <f t="shared" si="69"/>
        <v/>
      </c>
      <c r="X388" s="92"/>
      <c r="Y388" s="112" t="str">
        <f t="shared" si="69"/>
        <v/>
      </c>
      <c r="Z388" s="92"/>
      <c r="AA388" s="112" t="str">
        <f t="shared" si="69"/>
        <v/>
      </c>
      <c r="AB388" s="92"/>
      <c r="AC388" s="112" t="str">
        <f t="shared" si="70"/>
        <v/>
      </c>
      <c r="AD388" s="92"/>
      <c r="AE388" s="112" t="str">
        <f t="shared" si="71"/>
        <v/>
      </c>
      <c r="AF388" s="92"/>
      <c r="AG388" s="112" t="str">
        <f t="shared" si="72"/>
        <v/>
      </c>
      <c r="AH388" s="92"/>
      <c r="AI388" s="112" t="str">
        <f t="shared" si="73"/>
        <v/>
      </c>
      <c r="AJ388" s="92"/>
      <c r="AK388" s="112" t="str">
        <f t="shared" si="74"/>
        <v/>
      </c>
      <c r="AL388" s="82"/>
      <c r="AM388" s="119" t="str">
        <f t="shared" si="75"/>
        <v/>
      </c>
      <c r="AN388" s="119" t="str">
        <f t="shared" si="76"/>
        <v/>
      </c>
    </row>
    <row r="389" spans="2:40" ht="54.95" customHeight="1" x14ac:dyDescent="0.25">
      <c r="B389" s="84"/>
      <c r="C389" s="56">
        <v>385</v>
      </c>
      <c r="D389" s="71"/>
      <c r="E389" s="90"/>
      <c r="F389" s="62"/>
      <c r="G389" s="30"/>
      <c r="H389" s="76" t="str">
        <f>IFERROR(IF(G389="","",VLOOKUP(G389,Cli!$D$5:$E$1505,2,0)),"")</f>
        <v/>
      </c>
      <c r="I389" s="73"/>
      <c r="J389" s="62"/>
      <c r="K389" s="74"/>
      <c r="L389" s="74"/>
      <c r="M389" s="79" t="str">
        <f t="shared" si="77"/>
        <v/>
      </c>
      <c r="N389" s="78" t="str">
        <f t="shared" si="78"/>
        <v/>
      </c>
      <c r="O389" s="85" t="str">
        <f t="shared" si="67"/>
        <v/>
      </c>
      <c r="P389" s="88"/>
      <c r="Q389" s="86"/>
      <c r="R389" s="92"/>
      <c r="S389" s="112" t="str">
        <f t="shared" si="68"/>
        <v/>
      </c>
      <c r="T389" s="92"/>
      <c r="U389" s="112" t="str">
        <f t="shared" si="69"/>
        <v/>
      </c>
      <c r="V389" s="92"/>
      <c r="W389" s="112" t="str">
        <f t="shared" si="69"/>
        <v/>
      </c>
      <c r="X389" s="92"/>
      <c r="Y389" s="112" t="str">
        <f t="shared" si="69"/>
        <v/>
      </c>
      <c r="Z389" s="92"/>
      <c r="AA389" s="112" t="str">
        <f t="shared" ref="AA389" si="79">IF(Z389="","",Y389+(Y389*Z389))</f>
        <v/>
      </c>
      <c r="AB389" s="92"/>
      <c r="AC389" s="112" t="str">
        <f t="shared" si="70"/>
        <v/>
      </c>
      <c r="AD389" s="92"/>
      <c r="AE389" s="112" t="str">
        <f t="shared" si="71"/>
        <v/>
      </c>
      <c r="AF389" s="92"/>
      <c r="AG389" s="112" t="str">
        <f t="shared" si="72"/>
        <v/>
      </c>
      <c r="AH389" s="92"/>
      <c r="AI389" s="112" t="str">
        <f t="shared" si="73"/>
        <v/>
      </c>
      <c r="AJ389" s="92"/>
      <c r="AK389" s="112" t="str">
        <f t="shared" si="74"/>
        <v/>
      </c>
      <c r="AL389" s="82"/>
      <c r="AM389" s="119" t="str">
        <f t="shared" si="75"/>
        <v/>
      </c>
      <c r="AN389" s="119" t="str">
        <f t="shared" si="76"/>
        <v/>
      </c>
    </row>
    <row r="390" spans="2:40" ht="54.95" customHeight="1" x14ac:dyDescent="0.25">
      <c r="B390" s="84"/>
      <c r="C390" s="56">
        <v>386</v>
      </c>
      <c r="D390" s="71"/>
      <c r="E390" s="90"/>
      <c r="F390" s="62"/>
      <c r="G390" s="30"/>
      <c r="H390" s="76" t="str">
        <f>IFERROR(IF(G390="","",VLOOKUP(G390,Cli!$D$5:$E$1505,2,0)),"")</f>
        <v/>
      </c>
      <c r="I390" s="73"/>
      <c r="J390" s="62"/>
      <c r="K390" s="74"/>
      <c r="L390" s="74"/>
      <c r="M390" s="79" t="str">
        <f t="shared" si="77"/>
        <v/>
      </c>
      <c r="N390" s="78" t="str">
        <f t="shared" si="78"/>
        <v/>
      </c>
      <c r="O390" s="85" t="str">
        <f t="shared" ref="O390:O453" si="80">IF(N390="","",IF(P390="",IF(N390=0,"Vencido","Ativo"),IF(P390="Sim",IF(N390=0,"Renovado","Ativo"),IF(P390="Não",IF(N390=0,"Vencido","Ativo")))))</f>
        <v/>
      </c>
      <c r="P390" s="88"/>
      <c r="Q390" s="86"/>
      <c r="R390" s="92"/>
      <c r="S390" s="112" t="str">
        <f t="shared" ref="S390:S453" si="81">IF(R390="","",I390+(I390*R390))</f>
        <v/>
      </c>
      <c r="T390" s="92"/>
      <c r="U390" s="112" t="str">
        <f t="shared" ref="U390:AA453" si="82">IF(T390="","",S390+(S390*T390))</f>
        <v/>
      </c>
      <c r="V390" s="92"/>
      <c r="W390" s="112" t="str">
        <f t="shared" si="82"/>
        <v/>
      </c>
      <c r="X390" s="92"/>
      <c r="Y390" s="112" t="str">
        <f t="shared" si="82"/>
        <v/>
      </c>
      <c r="Z390" s="92"/>
      <c r="AA390" s="112" t="str">
        <f t="shared" si="82"/>
        <v/>
      </c>
      <c r="AB390" s="92"/>
      <c r="AC390" s="112" t="str">
        <f t="shared" ref="AC390:AC453" si="83">IF(AB390="","",AA390+(AA390*AB390))</f>
        <v/>
      </c>
      <c r="AD390" s="92"/>
      <c r="AE390" s="112" t="str">
        <f t="shared" ref="AE390:AE453" si="84">IF(AD390="","",AC390+(AC390*AD390))</f>
        <v/>
      </c>
      <c r="AF390" s="92"/>
      <c r="AG390" s="112" t="str">
        <f t="shared" ref="AG390:AG453" si="85">IF(AF390="","",AE390+(AE390*AF390))</f>
        <v/>
      </c>
      <c r="AH390" s="92"/>
      <c r="AI390" s="112" t="str">
        <f t="shared" ref="AI390:AI453" si="86">IF(AH390="","",AG390+(AG390*AH390))</f>
        <v/>
      </c>
      <c r="AJ390" s="92"/>
      <c r="AK390" s="112" t="str">
        <f t="shared" ref="AK390:AK453" si="87">IF(AJ390="","",AI390+(AI390*AJ390))</f>
        <v/>
      </c>
      <c r="AL390" s="82"/>
      <c r="AM390" s="119" t="str">
        <f t="shared" ref="AM390:AM453" si="88">IFERROR(IF(D390="","",MONTH(D390)),0)</f>
        <v/>
      </c>
      <c r="AN390" s="119" t="str">
        <f t="shared" ref="AN390:AN453" si="89">IF(D390="","",YEAR(D390))</f>
        <v/>
      </c>
    </row>
    <row r="391" spans="2:40" ht="54.95" customHeight="1" x14ac:dyDescent="0.25">
      <c r="B391" s="84"/>
      <c r="C391" s="56">
        <v>387</v>
      </c>
      <c r="D391" s="71"/>
      <c r="E391" s="90"/>
      <c r="F391" s="62"/>
      <c r="G391" s="30"/>
      <c r="H391" s="76" t="str">
        <f>IFERROR(IF(G391="","",VLOOKUP(G391,Cli!$D$5:$E$1505,2,0)),"")</f>
        <v/>
      </c>
      <c r="I391" s="73"/>
      <c r="J391" s="62"/>
      <c r="K391" s="74"/>
      <c r="L391" s="74"/>
      <c r="M391" s="79" t="str">
        <f t="shared" si="77"/>
        <v/>
      </c>
      <c r="N391" s="78" t="str">
        <f t="shared" si="78"/>
        <v/>
      </c>
      <c r="O391" s="85" t="str">
        <f t="shared" si="80"/>
        <v/>
      </c>
      <c r="P391" s="88"/>
      <c r="Q391" s="86"/>
      <c r="R391" s="92"/>
      <c r="S391" s="112" t="str">
        <f t="shared" si="81"/>
        <v/>
      </c>
      <c r="T391" s="92"/>
      <c r="U391" s="112" t="str">
        <f t="shared" si="82"/>
        <v/>
      </c>
      <c r="V391" s="92"/>
      <c r="W391" s="112" t="str">
        <f t="shared" si="82"/>
        <v/>
      </c>
      <c r="X391" s="92"/>
      <c r="Y391" s="112" t="str">
        <f t="shared" si="82"/>
        <v/>
      </c>
      <c r="Z391" s="92"/>
      <c r="AA391" s="112" t="str">
        <f t="shared" si="82"/>
        <v/>
      </c>
      <c r="AB391" s="92"/>
      <c r="AC391" s="112" t="str">
        <f t="shared" si="83"/>
        <v/>
      </c>
      <c r="AD391" s="92"/>
      <c r="AE391" s="112" t="str">
        <f t="shared" si="84"/>
        <v/>
      </c>
      <c r="AF391" s="92"/>
      <c r="AG391" s="112" t="str">
        <f t="shared" si="85"/>
        <v/>
      </c>
      <c r="AH391" s="92"/>
      <c r="AI391" s="112" t="str">
        <f t="shared" si="86"/>
        <v/>
      </c>
      <c r="AJ391" s="92"/>
      <c r="AK391" s="112" t="str">
        <f t="shared" si="87"/>
        <v/>
      </c>
      <c r="AL391" s="82"/>
      <c r="AM391" s="119" t="str">
        <f t="shared" si="88"/>
        <v/>
      </c>
      <c r="AN391" s="119" t="str">
        <f t="shared" si="89"/>
        <v/>
      </c>
    </row>
    <row r="392" spans="2:40" ht="54.95" customHeight="1" x14ac:dyDescent="0.25">
      <c r="B392" s="84"/>
      <c r="C392" s="56">
        <v>388</v>
      </c>
      <c r="D392" s="71"/>
      <c r="E392" s="90"/>
      <c r="F392" s="62"/>
      <c r="G392" s="30"/>
      <c r="H392" s="76" t="str">
        <f>IFERROR(IF(G392="","",VLOOKUP(G392,Cli!$D$5:$E$1505,2,0)),"")</f>
        <v/>
      </c>
      <c r="I392" s="73"/>
      <c r="J392" s="62"/>
      <c r="K392" s="74"/>
      <c r="L392" s="74"/>
      <c r="M392" s="79" t="str">
        <f t="shared" ref="M392:M455" si="90">IF(L392="","",L392-K392)</f>
        <v/>
      </c>
      <c r="N392" s="78" t="str">
        <f t="shared" ref="N392:N455" si="91">IF(L392="","",IF($M$3&gt;=L392,0,L392-$M$3))</f>
        <v/>
      </c>
      <c r="O392" s="85" t="str">
        <f t="shared" si="80"/>
        <v/>
      </c>
      <c r="P392" s="88"/>
      <c r="Q392" s="86"/>
      <c r="R392" s="92"/>
      <c r="S392" s="112" t="str">
        <f t="shared" si="81"/>
        <v/>
      </c>
      <c r="T392" s="92"/>
      <c r="U392" s="112" t="str">
        <f t="shared" si="82"/>
        <v/>
      </c>
      <c r="V392" s="92"/>
      <c r="W392" s="112" t="str">
        <f t="shared" si="82"/>
        <v/>
      </c>
      <c r="X392" s="92"/>
      <c r="Y392" s="112" t="str">
        <f t="shared" si="82"/>
        <v/>
      </c>
      <c r="Z392" s="92"/>
      <c r="AA392" s="112" t="str">
        <f t="shared" si="82"/>
        <v/>
      </c>
      <c r="AB392" s="92"/>
      <c r="AC392" s="112" t="str">
        <f t="shared" si="83"/>
        <v/>
      </c>
      <c r="AD392" s="92"/>
      <c r="AE392" s="112" t="str">
        <f t="shared" si="84"/>
        <v/>
      </c>
      <c r="AF392" s="92"/>
      <c r="AG392" s="112" t="str">
        <f t="shared" si="85"/>
        <v/>
      </c>
      <c r="AH392" s="92"/>
      <c r="AI392" s="112" t="str">
        <f t="shared" si="86"/>
        <v/>
      </c>
      <c r="AJ392" s="92"/>
      <c r="AK392" s="112" t="str">
        <f t="shared" si="87"/>
        <v/>
      </c>
      <c r="AL392" s="82"/>
      <c r="AM392" s="119" t="str">
        <f t="shared" si="88"/>
        <v/>
      </c>
      <c r="AN392" s="119" t="str">
        <f t="shared" si="89"/>
        <v/>
      </c>
    </row>
    <row r="393" spans="2:40" ht="54.95" customHeight="1" x14ac:dyDescent="0.25">
      <c r="B393" s="84"/>
      <c r="C393" s="56">
        <v>389</v>
      </c>
      <c r="D393" s="71"/>
      <c r="E393" s="90"/>
      <c r="F393" s="62"/>
      <c r="G393" s="30"/>
      <c r="H393" s="76" t="str">
        <f>IFERROR(IF(G393="","",VLOOKUP(G393,Cli!$D$5:$E$1505,2,0)),"")</f>
        <v/>
      </c>
      <c r="I393" s="73"/>
      <c r="J393" s="62"/>
      <c r="K393" s="74"/>
      <c r="L393" s="74"/>
      <c r="M393" s="79" t="str">
        <f t="shared" si="90"/>
        <v/>
      </c>
      <c r="N393" s="78" t="str">
        <f t="shared" si="91"/>
        <v/>
      </c>
      <c r="O393" s="85" t="str">
        <f t="shared" si="80"/>
        <v/>
      </c>
      <c r="P393" s="88"/>
      <c r="Q393" s="86"/>
      <c r="R393" s="92"/>
      <c r="S393" s="112" t="str">
        <f t="shared" si="81"/>
        <v/>
      </c>
      <c r="T393" s="92"/>
      <c r="U393" s="112" t="str">
        <f t="shared" si="82"/>
        <v/>
      </c>
      <c r="V393" s="92"/>
      <c r="W393" s="112" t="str">
        <f t="shared" si="82"/>
        <v/>
      </c>
      <c r="X393" s="92"/>
      <c r="Y393" s="112" t="str">
        <f t="shared" si="82"/>
        <v/>
      </c>
      <c r="Z393" s="92"/>
      <c r="AA393" s="112" t="str">
        <f t="shared" si="82"/>
        <v/>
      </c>
      <c r="AB393" s="92"/>
      <c r="AC393" s="112" t="str">
        <f t="shared" si="83"/>
        <v/>
      </c>
      <c r="AD393" s="92"/>
      <c r="AE393" s="112" t="str">
        <f t="shared" si="84"/>
        <v/>
      </c>
      <c r="AF393" s="92"/>
      <c r="AG393" s="112" t="str">
        <f t="shared" si="85"/>
        <v/>
      </c>
      <c r="AH393" s="92"/>
      <c r="AI393" s="112" t="str">
        <f t="shared" si="86"/>
        <v/>
      </c>
      <c r="AJ393" s="92"/>
      <c r="AK393" s="112" t="str">
        <f t="shared" si="87"/>
        <v/>
      </c>
      <c r="AL393" s="82"/>
      <c r="AM393" s="119" t="str">
        <f t="shared" si="88"/>
        <v/>
      </c>
      <c r="AN393" s="119" t="str">
        <f t="shared" si="89"/>
        <v/>
      </c>
    </row>
    <row r="394" spans="2:40" ht="54.95" customHeight="1" x14ac:dyDescent="0.25">
      <c r="B394" s="84"/>
      <c r="C394" s="56">
        <v>390</v>
      </c>
      <c r="D394" s="71"/>
      <c r="E394" s="90"/>
      <c r="F394" s="62"/>
      <c r="G394" s="30"/>
      <c r="H394" s="76" t="str">
        <f>IFERROR(IF(G394="","",VLOOKUP(G394,Cli!$D$5:$E$1505,2,0)),"")</f>
        <v/>
      </c>
      <c r="I394" s="73"/>
      <c r="J394" s="62"/>
      <c r="K394" s="74"/>
      <c r="L394" s="74"/>
      <c r="M394" s="79" t="str">
        <f t="shared" si="90"/>
        <v/>
      </c>
      <c r="N394" s="78" t="str">
        <f t="shared" si="91"/>
        <v/>
      </c>
      <c r="O394" s="85" t="str">
        <f t="shared" si="80"/>
        <v/>
      </c>
      <c r="P394" s="88"/>
      <c r="Q394" s="86"/>
      <c r="R394" s="92"/>
      <c r="S394" s="112" t="str">
        <f t="shared" si="81"/>
        <v/>
      </c>
      <c r="T394" s="92"/>
      <c r="U394" s="112" t="str">
        <f t="shared" si="82"/>
        <v/>
      </c>
      <c r="V394" s="92"/>
      <c r="W394" s="112" t="str">
        <f t="shared" si="82"/>
        <v/>
      </c>
      <c r="X394" s="92"/>
      <c r="Y394" s="112" t="str">
        <f t="shared" si="82"/>
        <v/>
      </c>
      <c r="Z394" s="92"/>
      <c r="AA394" s="112" t="str">
        <f t="shared" si="82"/>
        <v/>
      </c>
      <c r="AB394" s="92"/>
      <c r="AC394" s="112" t="str">
        <f t="shared" si="83"/>
        <v/>
      </c>
      <c r="AD394" s="92"/>
      <c r="AE394" s="112" t="str">
        <f t="shared" si="84"/>
        <v/>
      </c>
      <c r="AF394" s="92"/>
      <c r="AG394" s="112" t="str">
        <f t="shared" si="85"/>
        <v/>
      </c>
      <c r="AH394" s="92"/>
      <c r="AI394" s="112" t="str">
        <f t="shared" si="86"/>
        <v/>
      </c>
      <c r="AJ394" s="92"/>
      <c r="AK394" s="112" t="str">
        <f t="shared" si="87"/>
        <v/>
      </c>
      <c r="AL394" s="82"/>
      <c r="AM394" s="119" t="str">
        <f t="shared" si="88"/>
        <v/>
      </c>
      <c r="AN394" s="119" t="str">
        <f t="shared" si="89"/>
        <v/>
      </c>
    </row>
    <row r="395" spans="2:40" ht="54.95" customHeight="1" x14ac:dyDescent="0.25">
      <c r="B395" s="84"/>
      <c r="C395" s="56">
        <v>391</v>
      </c>
      <c r="D395" s="71"/>
      <c r="E395" s="90"/>
      <c r="F395" s="62"/>
      <c r="G395" s="30"/>
      <c r="H395" s="76" t="str">
        <f>IFERROR(IF(G395="","",VLOOKUP(G395,Cli!$D$5:$E$1505,2,0)),"")</f>
        <v/>
      </c>
      <c r="I395" s="73"/>
      <c r="J395" s="62"/>
      <c r="K395" s="74"/>
      <c r="L395" s="74"/>
      <c r="M395" s="79" t="str">
        <f t="shared" si="90"/>
        <v/>
      </c>
      <c r="N395" s="78" t="str">
        <f t="shared" si="91"/>
        <v/>
      </c>
      <c r="O395" s="85" t="str">
        <f t="shared" si="80"/>
        <v/>
      </c>
      <c r="P395" s="88"/>
      <c r="Q395" s="86"/>
      <c r="R395" s="92"/>
      <c r="S395" s="112" t="str">
        <f t="shared" si="81"/>
        <v/>
      </c>
      <c r="T395" s="92"/>
      <c r="U395" s="112" t="str">
        <f t="shared" si="82"/>
        <v/>
      </c>
      <c r="V395" s="92"/>
      <c r="W395" s="112" t="str">
        <f t="shared" si="82"/>
        <v/>
      </c>
      <c r="X395" s="92"/>
      <c r="Y395" s="112" t="str">
        <f t="shared" si="82"/>
        <v/>
      </c>
      <c r="Z395" s="92"/>
      <c r="AA395" s="112" t="str">
        <f t="shared" si="82"/>
        <v/>
      </c>
      <c r="AB395" s="92"/>
      <c r="AC395" s="112" t="str">
        <f t="shared" si="83"/>
        <v/>
      </c>
      <c r="AD395" s="92"/>
      <c r="AE395" s="112" t="str">
        <f t="shared" si="84"/>
        <v/>
      </c>
      <c r="AF395" s="92"/>
      <c r="AG395" s="112" t="str">
        <f t="shared" si="85"/>
        <v/>
      </c>
      <c r="AH395" s="92"/>
      <c r="AI395" s="112" t="str">
        <f t="shared" si="86"/>
        <v/>
      </c>
      <c r="AJ395" s="92"/>
      <c r="AK395" s="112" t="str">
        <f t="shared" si="87"/>
        <v/>
      </c>
      <c r="AL395" s="82"/>
      <c r="AM395" s="119" t="str">
        <f t="shared" si="88"/>
        <v/>
      </c>
      <c r="AN395" s="119" t="str">
        <f t="shared" si="89"/>
        <v/>
      </c>
    </row>
    <row r="396" spans="2:40" ht="54.95" customHeight="1" x14ac:dyDescent="0.25">
      <c r="B396" s="84"/>
      <c r="C396" s="56">
        <v>392</v>
      </c>
      <c r="D396" s="71"/>
      <c r="E396" s="90"/>
      <c r="F396" s="62"/>
      <c r="G396" s="30"/>
      <c r="H396" s="76" t="str">
        <f>IFERROR(IF(G396="","",VLOOKUP(G396,Cli!$D$5:$E$1505,2,0)),"")</f>
        <v/>
      </c>
      <c r="I396" s="73"/>
      <c r="J396" s="62"/>
      <c r="K396" s="74"/>
      <c r="L396" s="74"/>
      <c r="M396" s="79" t="str">
        <f t="shared" si="90"/>
        <v/>
      </c>
      <c r="N396" s="78" t="str">
        <f t="shared" si="91"/>
        <v/>
      </c>
      <c r="O396" s="85" t="str">
        <f t="shared" si="80"/>
        <v/>
      </c>
      <c r="P396" s="88"/>
      <c r="Q396" s="86"/>
      <c r="R396" s="92"/>
      <c r="S396" s="112" t="str">
        <f t="shared" si="81"/>
        <v/>
      </c>
      <c r="T396" s="92"/>
      <c r="U396" s="112" t="str">
        <f t="shared" si="82"/>
        <v/>
      </c>
      <c r="V396" s="92"/>
      <c r="W396" s="112" t="str">
        <f t="shared" si="82"/>
        <v/>
      </c>
      <c r="X396" s="92"/>
      <c r="Y396" s="112" t="str">
        <f t="shared" si="82"/>
        <v/>
      </c>
      <c r="Z396" s="92"/>
      <c r="AA396" s="112" t="str">
        <f t="shared" si="82"/>
        <v/>
      </c>
      <c r="AB396" s="92"/>
      <c r="AC396" s="112" t="str">
        <f t="shared" si="83"/>
        <v/>
      </c>
      <c r="AD396" s="92"/>
      <c r="AE396" s="112" t="str">
        <f t="shared" si="84"/>
        <v/>
      </c>
      <c r="AF396" s="92"/>
      <c r="AG396" s="112" t="str">
        <f t="shared" si="85"/>
        <v/>
      </c>
      <c r="AH396" s="92"/>
      <c r="AI396" s="112" t="str">
        <f t="shared" si="86"/>
        <v/>
      </c>
      <c r="AJ396" s="92"/>
      <c r="AK396" s="112" t="str">
        <f t="shared" si="87"/>
        <v/>
      </c>
      <c r="AL396" s="82"/>
      <c r="AM396" s="119" t="str">
        <f t="shared" si="88"/>
        <v/>
      </c>
      <c r="AN396" s="119" t="str">
        <f t="shared" si="89"/>
        <v/>
      </c>
    </row>
    <row r="397" spans="2:40" ht="54.95" customHeight="1" x14ac:dyDescent="0.25">
      <c r="B397" s="84"/>
      <c r="C397" s="56">
        <v>393</v>
      </c>
      <c r="D397" s="71"/>
      <c r="E397" s="90"/>
      <c r="F397" s="62"/>
      <c r="G397" s="30"/>
      <c r="H397" s="76" t="str">
        <f>IFERROR(IF(G397="","",VLOOKUP(G397,Cli!$D$5:$E$1505,2,0)),"")</f>
        <v/>
      </c>
      <c r="I397" s="73"/>
      <c r="J397" s="62"/>
      <c r="K397" s="74"/>
      <c r="L397" s="74"/>
      <c r="M397" s="79" t="str">
        <f t="shared" si="90"/>
        <v/>
      </c>
      <c r="N397" s="78" t="str">
        <f t="shared" si="91"/>
        <v/>
      </c>
      <c r="O397" s="85" t="str">
        <f t="shared" si="80"/>
        <v/>
      </c>
      <c r="P397" s="88"/>
      <c r="Q397" s="86"/>
      <c r="R397" s="92"/>
      <c r="S397" s="112" t="str">
        <f t="shared" si="81"/>
        <v/>
      </c>
      <c r="T397" s="92"/>
      <c r="U397" s="112" t="str">
        <f t="shared" si="82"/>
        <v/>
      </c>
      <c r="V397" s="92"/>
      <c r="W397" s="112" t="str">
        <f t="shared" si="82"/>
        <v/>
      </c>
      <c r="X397" s="92"/>
      <c r="Y397" s="112" t="str">
        <f t="shared" si="82"/>
        <v/>
      </c>
      <c r="Z397" s="92"/>
      <c r="AA397" s="112" t="str">
        <f t="shared" si="82"/>
        <v/>
      </c>
      <c r="AB397" s="92"/>
      <c r="AC397" s="112" t="str">
        <f t="shared" si="83"/>
        <v/>
      </c>
      <c r="AD397" s="92"/>
      <c r="AE397" s="112" t="str">
        <f t="shared" si="84"/>
        <v/>
      </c>
      <c r="AF397" s="92"/>
      <c r="AG397" s="112" t="str">
        <f t="shared" si="85"/>
        <v/>
      </c>
      <c r="AH397" s="92"/>
      <c r="AI397" s="112" t="str">
        <f t="shared" si="86"/>
        <v/>
      </c>
      <c r="AJ397" s="92"/>
      <c r="AK397" s="112" t="str">
        <f t="shared" si="87"/>
        <v/>
      </c>
      <c r="AL397" s="82"/>
      <c r="AM397" s="119" t="str">
        <f t="shared" si="88"/>
        <v/>
      </c>
      <c r="AN397" s="119" t="str">
        <f t="shared" si="89"/>
        <v/>
      </c>
    </row>
    <row r="398" spans="2:40" ht="54.95" customHeight="1" x14ac:dyDescent="0.25">
      <c r="B398" s="84"/>
      <c r="C398" s="56">
        <v>394</v>
      </c>
      <c r="D398" s="71"/>
      <c r="E398" s="90"/>
      <c r="F398" s="62"/>
      <c r="G398" s="30"/>
      <c r="H398" s="76" t="str">
        <f>IFERROR(IF(G398="","",VLOOKUP(G398,Cli!$D$5:$E$1505,2,0)),"")</f>
        <v/>
      </c>
      <c r="I398" s="73"/>
      <c r="J398" s="62"/>
      <c r="K398" s="74"/>
      <c r="L398" s="74"/>
      <c r="M398" s="79" t="str">
        <f t="shared" si="90"/>
        <v/>
      </c>
      <c r="N398" s="78" t="str">
        <f t="shared" si="91"/>
        <v/>
      </c>
      <c r="O398" s="85" t="str">
        <f t="shared" si="80"/>
        <v/>
      </c>
      <c r="P398" s="88"/>
      <c r="Q398" s="86"/>
      <c r="R398" s="92"/>
      <c r="S398" s="112" t="str">
        <f t="shared" si="81"/>
        <v/>
      </c>
      <c r="T398" s="92"/>
      <c r="U398" s="112" t="str">
        <f t="shared" si="82"/>
        <v/>
      </c>
      <c r="V398" s="92"/>
      <c r="W398" s="112" t="str">
        <f t="shared" si="82"/>
        <v/>
      </c>
      <c r="X398" s="92"/>
      <c r="Y398" s="112" t="str">
        <f t="shared" si="82"/>
        <v/>
      </c>
      <c r="Z398" s="92"/>
      <c r="AA398" s="112" t="str">
        <f t="shared" si="82"/>
        <v/>
      </c>
      <c r="AB398" s="92"/>
      <c r="AC398" s="112" t="str">
        <f t="shared" si="83"/>
        <v/>
      </c>
      <c r="AD398" s="92"/>
      <c r="AE398" s="112" t="str">
        <f t="shared" si="84"/>
        <v/>
      </c>
      <c r="AF398" s="92"/>
      <c r="AG398" s="112" t="str">
        <f t="shared" si="85"/>
        <v/>
      </c>
      <c r="AH398" s="92"/>
      <c r="AI398" s="112" t="str">
        <f t="shared" si="86"/>
        <v/>
      </c>
      <c r="AJ398" s="92"/>
      <c r="AK398" s="112" t="str">
        <f t="shared" si="87"/>
        <v/>
      </c>
      <c r="AL398" s="82"/>
      <c r="AM398" s="119" t="str">
        <f t="shared" si="88"/>
        <v/>
      </c>
      <c r="AN398" s="119" t="str">
        <f t="shared" si="89"/>
        <v/>
      </c>
    </row>
    <row r="399" spans="2:40" ht="54.95" customHeight="1" x14ac:dyDescent="0.25">
      <c r="B399" s="84"/>
      <c r="C399" s="56">
        <v>395</v>
      </c>
      <c r="D399" s="71"/>
      <c r="E399" s="90"/>
      <c r="F399" s="62"/>
      <c r="G399" s="30"/>
      <c r="H399" s="76" t="str">
        <f>IFERROR(IF(G399="","",VLOOKUP(G399,Cli!$D$5:$E$1505,2,0)),"")</f>
        <v/>
      </c>
      <c r="I399" s="73"/>
      <c r="J399" s="62"/>
      <c r="K399" s="74"/>
      <c r="L399" s="74"/>
      <c r="M399" s="79" t="str">
        <f t="shared" si="90"/>
        <v/>
      </c>
      <c r="N399" s="78" t="str">
        <f t="shared" si="91"/>
        <v/>
      </c>
      <c r="O399" s="85" t="str">
        <f t="shared" si="80"/>
        <v/>
      </c>
      <c r="P399" s="88"/>
      <c r="Q399" s="86"/>
      <c r="R399" s="92"/>
      <c r="S399" s="112" t="str">
        <f t="shared" si="81"/>
        <v/>
      </c>
      <c r="T399" s="92"/>
      <c r="U399" s="112" t="str">
        <f t="shared" si="82"/>
        <v/>
      </c>
      <c r="V399" s="92"/>
      <c r="W399" s="112" t="str">
        <f t="shared" si="82"/>
        <v/>
      </c>
      <c r="X399" s="92"/>
      <c r="Y399" s="112" t="str">
        <f t="shared" si="82"/>
        <v/>
      </c>
      <c r="Z399" s="92"/>
      <c r="AA399" s="112" t="str">
        <f t="shared" si="82"/>
        <v/>
      </c>
      <c r="AB399" s="92"/>
      <c r="AC399" s="112" t="str">
        <f t="shared" si="83"/>
        <v/>
      </c>
      <c r="AD399" s="92"/>
      <c r="AE399" s="112" t="str">
        <f t="shared" si="84"/>
        <v/>
      </c>
      <c r="AF399" s="92"/>
      <c r="AG399" s="112" t="str">
        <f t="shared" si="85"/>
        <v/>
      </c>
      <c r="AH399" s="92"/>
      <c r="AI399" s="112" t="str">
        <f t="shared" si="86"/>
        <v/>
      </c>
      <c r="AJ399" s="92"/>
      <c r="AK399" s="112" t="str">
        <f t="shared" si="87"/>
        <v/>
      </c>
      <c r="AL399" s="82"/>
      <c r="AM399" s="119" t="str">
        <f t="shared" si="88"/>
        <v/>
      </c>
      <c r="AN399" s="119" t="str">
        <f t="shared" si="89"/>
        <v/>
      </c>
    </row>
    <row r="400" spans="2:40" ht="54.95" customHeight="1" x14ac:dyDescent="0.25">
      <c r="B400" s="84"/>
      <c r="C400" s="56">
        <v>396</v>
      </c>
      <c r="D400" s="71"/>
      <c r="E400" s="90"/>
      <c r="F400" s="62"/>
      <c r="G400" s="30"/>
      <c r="H400" s="76" t="str">
        <f>IFERROR(IF(G400="","",VLOOKUP(G400,Cli!$D$5:$E$1505,2,0)),"")</f>
        <v/>
      </c>
      <c r="I400" s="73"/>
      <c r="J400" s="62"/>
      <c r="K400" s="74"/>
      <c r="L400" s="74"/>
      <c r="M400" s="79" t="str">
        <f t="shared" si="90"/>
        <v/>
      </c>
      <c r="N400" s="78" t="str">
        <f t="shared" si="91"/>
        <v/>
      </c>
      <c r="O400" s="85" t="str">
        <f t="shared" si="80"/>
        <v/>
      </c>
      <c r="P400" s="88"/>
      <c r="Q400" s="86"/>
      <c r="R400" s="92"/>
      <c r="S400" s="112" t="str">
        <f t="shared" si="81"/>
        <v/>
      </c>
      <c r="T400" s="92"/>
      <c r="U400" s="112" t="str">
        <f t="shared" si="82"/>
        <v/>
      </c>
      <c r="V400" s="92"/>
      <c r="W400" s="112" t="str">
        <f t="shared" si="82"/>
        <v/>
      </c>
      <c r="X400" s="92"/>
      <c r="Y400" s="112" t="str">
        <f t="shared" si="82"/>
        <v/>
      </c>
      <c r="Z400" s="92"/>
      <c r="AA400" s="112" t="str">
        <f t="shared" si="82"/>
        <v/>
      </c>
      <c r="AB400" s="92"/>
      <c r="AC400" s="112" t="str">
        <f t="shared" si="83"/>
        <v/>
      </c>
      <c r="AD400" s="92"/>
      <c r="AE400" s="112" t="str">
        <f t="shared" si="84"/>
        <v/>
      </c>
      <c r="AF400" s="92"/>
      <c r="AG400" s="112" t="str">
        <f t="shared" si="85"/>
        <v/>
      </c>
      <c r="AH400" s="92"/>
      <c r="AI400" s="112" t="str">
        <f t="shared" si="86"/>
        <v/>
      </c>
      <c r="AJ400" s="92"/>
      <c r="AK400" s="112" t="str">
        <f t="shared" si="87"/>
        <v/>
      </c>
      <c r="AL400" s="82"/>
      <c r="AM400" s="119" t="str">
        <f t="shared" si="88"/>
        <v/>
      </c>
      <c r="AN400" s="119" t="str">
        <f t="shared" si="89"/>
        <v/>
      </c>
    </row>
    <row r="401" spans="2:40" ht="54.95" customHeight="1" x14ac:dyDescent="0.25">
      <c r="B401" s="84"/>
      <c r="C401" s="56">
        <v>397</v>
      </c>
      <c r="D401" s="71"/>
      <c r="E401" s="90"/>
      <c r="F401" s="62"/>
      <c r="G401" s="30"/>
      <c r="H401" s="76" t="str">
        <f>IFERROR(IF(G401="","",VLOOKUP(G401,Cli!$D$5:$E$1505,2,0)),"")</f>
        <v/>
      </c>
      <c r="I401" s="73"/>
      <c r="J401" s="62"/>
      <c r="K401" s="74"/>
      <c r="L401" s="74"/>
      <c r="M401" s="79" t="str">
        <f t="shared" si="90"/>
        <v/>
      </c>
      <c r="N401" s="78" t="str">
        <f t="shared" si="91"/>
        <v/>
      </c>
      <c r="O401" s="85" t="str">
        <f t="shared" si="80"/>
        <v/>
      </c>
      <c r="P401" s="88"/>
      <c r="Q401" s="86"/>
      <c r="R401" s="92"/>
      <c r="S401" s="112" t="str">
        <f t="shared" si="81"/>
        <v/>
      </c>
      <c r="T401" s="92"/>
      <c r="U401" s="112" t="str">
        <f t="shared" si="82"/>
        <v/>
      </c>
      <c r="V401" s="92"/>
      <c r="W401" s="112" t="str">
        <f t="shared" si="82"/>
        <v/>
      </c>
      <c r="X401" s="92"/>
      <c r="Y401" s="112" t="str">
        <f t="shared" si="82"/>
        <v/>
      </c>
      <c r="Z401" s="92"/>
      <c r="AA401" s="112" t="str">
        <f t="shared" si="82"/>
        <v/>
      </c>
      <c r="AB401" s="92"/>
      <c r="AC401" s="112" t="str">
        <f t="shared" si="83"/>
        <v/>
      </c>
      <c r="AD401" s="92"/>
      <c r="AE401" s="112" t="str">
        <f t="shared" si="84"/>
        <v/>
      </c>
      <c r="AF401" s="92"/>
      <c r="AG401" s="112" t="str">
        <f t="shared" si="85"/>
        <v/>
      </c>
      <c r="AH401" s="92"/>
      <c r="AI401" s="112" t="str">
        <f t="shared" si="86"/>
        <v/>
      </c>
      <c r="AJ401" s="92"/>
      <c r="AK401" s="112" t="str">
        <f t="shared" si="87"/>
        <v/>
      </c>
      <c r="AL401" s="82"/>
      <c r="AM401" s="119" t="str">
        <f t="shared" si="88"/>
        <v/>
      </c>
      <c r="AN401" s="119" t="str">
        <f t="shared" si="89"/>
        <v/>
      </c>
    </row>
    <row r="402" spans="2:40" ht="54.95" customHeight="1" x14ac:dyDescent="0.25">
      <c r="B402" s="84"/>
      <c r="C402" s="56">
        <v>398</v>
      </c>
      <c r="D402" s="71"/>
      <c r="E402" s="90"/>
      <c r="F402" s="62"/>
      <c r="G402" s="30"/>
      <c r="H402" s="76" t="str">
        <f>IFERROR(IF(G402="","",VLOOKUP(G402,Cli!$D$5:$E$1505,2,0)),"")</f>
        <v/>
      </c>
      <c r="I402" s="73"/>
      <c r="J402" s="62"/>
      <c r="K402" s="74"/>
      <c r="L402" s="74"/>
      <c r="M402" s="79" t="str">
        <f t="shared" si="90"/>
        <v/>
      </c>
      <c r="N402" s="78" t="str">
        <f t="shared" si="91"/>
        <v/>
      </c>
      <c r="O402" s="85" t="str">
        <f t="shared" si="80"/>
        <v/>
      </c>
      <c r="P402" s="88"/>
      <c r="Q402" s="86"/>
      <c r="R402" s="92"/>
      <c r="S402" s="112" t="str">
        <f t="shared" si="81"/>
        <v/>
      </c>
      <c r="T402" s="92"/>
      <c r="U402" s="112" t="str">
        <f t="shared" si="82"/>
        <v/>
      </c>
      <c r="V402" s="92"/>
      <c r="W402" s="112" t="str">
        <f t="shared" si="82"/>
        <v/>
      </c>
      <c r="X402" s="92"/>
      <c r="Y402" s="112" t="str">
        <f t="shared" si="82"/>
        <v/>
      </c>
      <c r="Z402" s="92"/>
      <c r="AA402" s="112" t="str">
        <f t="shared" si="82"/>
        <v/>
      </c>
      <c r="AB402" s="92"/>
      <c r="AC402" s="112" t="str">
        <f t="shared" si="83"/>
        <v/>
      </c>
      <c r="AD402" s="92"/>
      <c r="AE402" s="112" t="str">
        <f t="shared" si="84"/>
        <v/>
      </c>
      <c r="AF402" s="92"/>
      <c r="AG402" s="112" t="str">
        <f t="shared" si="85"/>
        <v/>
      </c>
      <c r="AH402" s="92"/>
      <c r="AI402" s="112" t="str">
        <f t="shared" si="86"/>
        <v/>
      </c>
      <c r="AJ402" s="92"/>
      <c r="AK402" s="112" t="str">
        <f t="shared" si="87"/>
        <v/>
      </c>
      <c r="AL402" s="82"/>
      <c r="AM402" s="119" t="str">
        <f t="shared" si="88"/>
        <v/>
      </c>
      <c r="AN402" s="119" t="str">
        <f t="shared" si="89"/>
        <v/>
      </c>
    </row>
    <row r="403" spans="2:40" ht="54.95" customHeight="1" x14ac:dyDescent="0.25">
      <c r="B403" s="84"/>
      <c r="C403" s="56">
        <v>399</v>
      </c>
      <c r="D403" s="71"/>
      <c r="E403" s="90"/>
      <c r="F403" s="62"/>
      <c r="G403" s="30"/>
      <c r="H403" s="76" t="str">
        <f>IFERROR(IF(G403="","",VLOOKUP(G403,Cli!$D$5:$E$1505,2,0)),"")</f>
        <v/>
      </c>
      <c r="I403" s="73"/>
      <c r="J403" s="62"/>
      <c r="K403" s="74"/>
      <c r="L403" s="74"/>
      <c r="M403" s="79" t="str">
        <f t="shared" si="90"/>
        <v/>
      </c>
      <c r="N403" s="78" t="str">
        <f t="shared" si="91"/>
        <v/>
      </c>
      <c r="O403" s="85" t="str">
        <f t="shared" si="80"/>
        <v/>
      </c>
      <c r="P403" s="88"/>
      <c r="Q403" s="86"/>
      <c r="R403" s="92"/>
      <c r="S403" s="112" t="str">
        <f t="shared" si="81"/>
        <v/>
      </c>
      <c r="T403" s="92"/>
      <c r="U403" s="112" t="str">
        <f t="shared" si="82"/>
        <v/>
      </c>
      <c r="V403" s="92"/>
      <c r="W403" s="112" t="str">
        <f t="shared" si="82"/>
        <v/>
      </c>
      <c r="X403" s="92"/>
      <c r="Y403" s="112" t="str">
        <f t="shared" si="82"/>
        <v/>
      </c>
      <c r="Z403" s="92"/>
      <c r="AA403" s="112" t="str">
        <f t="shared" si="82"/>
        <v/>
      </c>
      <c r="AB403" s="92"/>
      <c r="AC403" s="112" t="str">
        <f t="shared" si="83"/>
        <v/>
      </c>
      <c r="AD403" s="92"/>
      <c r="AE403" s="112" t="str">
        <f t="shared" si="84"/>
        <v/>
      </c>
      <c r="AF403" s="92"/>
      <c r="AG403" s="112" t="str">
        <f t="shared" si="85"/>
        <v/>
      </c>
      <c r="AH403" s="92"/>
      <c r="AI403" s="112" t="str">
        <f t="shared" si="86"/>
        <v/>
      </c>
      <c r="AJ403" s="92"/>
      <c r="AK403" s="112" t="str">
        <f t="shared" si="87"/>
        <v/>
      </c>
      <c r="AL403" s="82"/>
      <c r="AM403" s="119" t="str">
        <f t="shared" si="88"/>
        <v/>
      </c>
      <c r="AN403" s="119" t="str">
        <f t="shared" si="89"/>
        <v/>
      </c>
    </row>
    <row r="404" spans="2:40" ht="54.95" customHeight="1" x14ac:dyDescent="0.25">
      <c r="B404" s="84"/>
      <c r="C404" s="56">
        <v>400</v>
      </c>
      <c r="D404" s="71"/>
      <c r="E404" s="90"/>
      <c r="F404" s="62"/>
      <c r="G404" s="30"/>
      <c r="H404" s="76" t="str">
        <f>IFERROR(IF(G404="","",VLOOKUP(G404,Cli!$D$5:$E$1505,2,0)),"")</f>
        <v/>
      </c>
      <c r="I404" s="73"/>
      <c r="J404" s="62"/>
      <c r="K404" s="74"/>
      <c r="L404" s="74"/>
      <c r="M404" s="79" t="str">
        <f t="shared" si="90"/>
        <v/>
      </c>
      <c r="N404" s="78" t="str">
        <f t="shared" si="91"/>
        <v/>
      </c>
      <c r="O404" s="85" t="str">
        <f t="shared" si="80"/>
        <v/>
      </c>
      <c r="P404" s="88"/>
      <c r="Q404" s="86"/>
      <c r="R404" s="92"/>
      <c r="S404" s="112" t="str">
        <f t="shared" si="81"/>
        <v/>
      </c>
      <c r="T404" s="92"/>
      <c r="U404" s="112" t="str">
        <f t="shared" si="82"/>
        <v/>
      </c>
      <c r="V404" s="92"/>
      <c r="W404" s="112" t="str">
        <f t="shared" si="82"/>
        <v/>
      </c>
      <c r="X404" s="92"/>
      <c r="Y404" s="112" t="str">
        <f t="shared" si="82"/>
        <v/>
      </c>
      <c r="Z404" s="92"/>
      <c r="AA404" s="112" t="str">
        <f t="shared" si="82"/>
        <v/>
      </c>
      <c r="AB404" s="92"/>
      <c r="AC404" s="112" t="str">
        <f t="shared" si="83"/>
        <v/>
      </c>
      <c r="AD404" s="92"/>
      <c r="AE404" s="112" t="str">
        <f t="shared" si="84"/>
        <v/>
      </c>
      <c r="AF404" s="92"/>
      <c r="AG404" s="112" t="str">
        <f t="shared" si="85"/>
        <v/>
      </c>
      <c r="AH404" s="92"/>
      <c r="AI404" s="112" t="str">
        <f t="shared" si="86"/>
        <v/>
      </c>
      <c r="AJ404" s="92"/>
      <c r="AK404" s="112" t="str">
        <f t="shared" si="87"/>
        <v/>
      </c>
      <c r="AL404" s="82"/>
      <c r="AM404" s="119" t="str">
        <f t="shared" si="88"/>
        <v/>
      </c>
      <c r="AN404" s="119" t="str">
        <f t="shared" si="89"/>
        <v/>
      </c>
    </row>
    <row r="405" spans="2:40" ht="54.95" customHeight="1" x14ac:dyDescent="0.25">
      <c r="B405" s="84"/>
      <c r="C405" s="56">
        <v>401</v>
      </c>
      <c r="D405" s="71"/>
      <c r="E405" s="90"/>
      <c r="F405" s="62"/>
      <c r="G405" s="30"/>
      <c r="H405" s="76" t="str">
        <f>IFERROR(IF(G405="","",VLOOKUP(G405,Cli!$D$5:$E$1505,2,0)),"")</f>
        <v/>
      </c>
      <c r="I405" s="73"/>
      <c r="J405" s="62"/>
      <c r="K405" s="74"/>
      <c r="L405" s="74"/>
      <c r="M405" s="79" t="str">
        <f t="shared" si="90"/>
        <v/>
      </c>
      <c r="N405" s="78" t="str">
        <f t="shared" si="91"/>
        <v/>
      </c>
      <c r="O405" s="85" t="str">
        <f t="shared" si="80"/>
        <v/>
      </c>
      <c r="P405" s="88"/>
      <c r="Q405" s="86"/>
      <c r="R405" s="92"/>
      <c r="S405" s="112" t="str">
        <f t="shared" si="81"/>
        <v/>
      </c>
      <c r="T405" s="92"/>
      <c r="U405" s="112" t="str">
        <f t="shared" si="82"/>
        <v/>
      </c>
      <c r="V405" s="92"/>
      <c r="W405" s="112" t="str">
        <f t="shared" si="82"/>
        <v/>
      </c>
      <c r="X405" s="92"/>
      <c r="Y405" s="112" t="str">
        <f t="shared" si="82"/>
        <v/>
      </c>
      <c r="Z405" s="92"/>
      <c r="AA405" s="112" t="str">
        <f t="shared" si="82"/>
        <v/>
      </c>
      <c r="AB405" s="92"/>
      <c r="AC405" s="112" t="str">
        <f t="shared" si="83"/>
        <v/>
      </c>
      <c r="AD405" s="92"/>
      <c r="AE405" s="112" t="str">
        <f t="shared" si="84"/>
        <v/>
      </c>
      <c r="AF405" s="92"/>
      <c r="AG405" s="112" t="str">
        <f t="shared" si="85"/>
        <v/>
      </c>
      <c r="AH405" s="92"/>
      <c r="AI405" s="112" t="str">
        <f t="shared" si="86"/>
        <v/>
      </c>
      <c r="AJ405" s="92"/>
      <c r="AK405" s="112" t="str">
        <f t="shared" si="87"/>
        <v/>
      </c>
      <c r="AL405" s="82"/>
      <c r="AM405" s="119" t="str">
        <f t="shared" si="88"/>
        <v/>
      </c>
      <c r="AN405" s="119" t="str">
        <f t="shared" si="89"/>
        <v/>
      </c>
    </row>
    <row r="406" spans="2:40" ht="54.95" customHeight="1" x14ac:dyDescent="0.25">
      <c r="B406" s="84"/>
      <c r="C406" s="56">
        <v>402</v>
      </c>
      <c r="D406" s="71"/>
      <c r="E406" s="90"/>
      <c r="F406" s="62"/>
      <c r="G406" s="30"/>
      <c r="H406" s="76" t="str">
        <f>IFERROR(IF(G406="","",VLOOKUP(G406,Cli!$D$5:$E$1505,2,0)),"")</f>
        <v/>
      </c>
      <c r="I406" s="73"/>
      <c r="J406" s="62"/>
      <c r="K406" s="74"/>
      <c r="L406" s="74"/>
      <c r="M406" s="79" t="str">
        <f t="shared" si="90"/>
        <v/>
      </c>
      <c r="N406" s="78" t="str">
        <f t="shared" si="91"/>
        <v/>
      </c>
      <c r="O406" s="85" t="str">
        <f t="shared" si="80"/>
        <v/>
      </c>
      <c r="P406" s="88"/>
      <c r="Q406" s="86"/>
      <c r="R406" s="92"/>
      <c r="S406" s="112" t="str">
        <f t="shared" si="81"/>
        <v/>
      </c>
      <c r="T406" s="92"/>
      <c r="U406" s="112" t="str">
        <f t="shared" si="82"/>
        <v/>
      </c>
      <c r="V406" s="92"/>
      <c r="W406" s="112" t="str">
        <f t="shared" si="82"/>
        <v/>
      </c>
      <c r="X406" s="92"/>
      <c r="Y406" s="112" t="str">
        <f t="shared" si="82"/>
        <v/>
      </c>
      <c r="Z406" s="92"/>
      <c r="AA406" s="112" t="str">
        <f t="shared" si="82"/>
        <v/>
      </c>
      <c r="AB406" s="92"/>
      <c r="AC406" s="112" t="str">
        <f t="shared" si="83"/>
        <v/>
      </c>
      <c r="AD406" s="92"/>
      <c r="AE406" s="112" t="str">
        <f t="shared" si="84"/>
        <v/>
      </c>
      <c r="AF406" s="92"/>
      <c r="AG406" s="112" t="str">
        <f t="shared" si="85"/>
        <v/>
      </c>
      <c r="AH406" s="92"/>
      <c r="AI406" s="112" t="str">
        <f t="shared" si="86"/>
        <v/>
      </c>
      <c r="AJ406" s="92"/>
      <c r="AK406" s="112" t="str">
        <f t="shared" si="87"/>
        <v/>
      </c>
      <c r="AL406" s="82"/>
      <c r="AM406" s="119" t="str">
        <f t="shared" si="88"/>
        <v/>
      </c>
      <c r="AN406" s="119" t="str">
        <f t="shared" si="89"/>
        <v/>
      </c>
    </row>
    <row r="407" spans="2:40" ht="54.95" customHeight="1" x14ac:dyDescent="0.25">
      <c r="B407" s="84"/>
      <c r="C407" s="56">
        <v>403</v>
      </c>
      <c r="D407" s="71"/>
      <c r="E407" s="90"/>
      <c r="F407" s="62"/>
      <c r="G407" s="30"/>
      <c r="H407" s="76" t="str">
        <f>IFERROR(IF(G407="","",VLOOKUP(G407,Cli!$D$5:$E$1505,2,0)),"")</f>
        <v/>
      </c>
      <c r="I407" s="73"/>
      <c r="J407" s="62"/>
      <c r="K407" s="74"/>
      <c r="L407" s="74"/>
      <c r="M407" s="79" t="str">
        <f t="shared" si="90"/>
        <v/>
      </c>
      <c r="N407" s="78" t="str">
        <f t="shared" si="91"/>
        <v/>
      </c>
      <c r="O407" s="85" t="str">
        <f t="shared" si="80"/>
        <v/>
      </c>
      <c r="P407" s="88"/>
      <c r="Q407" s="86"/>
      <c r="R407" s="92"/>
      <c r="S407" s="112" t="str">
        <f t="shared" si="81"/>
        <v/>
      </c>
      <c r="T407" s="92"/>
      <c r="U407" s="112" t="str">
        <f t="shared" si="82"/>
        <v/>
      </c>
      <c r="V407" s="92"/>
      <c r="W407" s="112" t="str">
        <f t="shared" si="82"/>
        <v/>
      </c>
      <c r="X407" s="92"/>
      <c r="Y407" s="112" t="str">
        <f t="shared" si="82"/>
        <v/>
      </c>
      <c r="Z407" s="92"/>
      <c r="AA407" s="112" t="str">
        <f t="shared" si="82"/>
        <v/>
      </c>
      <c r="AB407" s="92"/>
      <c r="AC407" s="112" t="str">
        <f t="shared" si="83"/>
        <v/>
      </c>
      <c r="AD407" s="92"/>
      <c r="AE407" s="112" t="str">
        <f t="shared" si="84"/>
        <v/>
      </c>
      <c r="AF407" s="92"/>
      <c r="AG407" s="112" t="str">
        <f t="shared" si="85"/>
        <v/>
      </c>
      <c r="AH407" s="92"/>
      <c r="AI407" s="112" t="str">
        <f t="shared" si="86"/>
        <v/>
      </c>
      <c r="AJ407" s="92"/>
      <c r="AK407" s="112" t="str">
        <f t="shared" si="87"/>
        <v/>
      </c>
      <c r="AL407" s="82"/>
      <c r="AM407" s="119" t="str">
        <f t="shared" si="88"/>
        <v/>
      </c>
      <c r="AN407" s="119" t="str">
        <f t="shared" si="89"/>
        <v/>
      </c>
    </row>
    <row r="408" spans="2:40" ht="54.95" customHeight="1" x14ac:dyDescent="0.25">
      <c r="B408" s="84"/>
      <c r="C408" s="56">
        <v>404</v>
      </c>
      <c r="D408" s="71"/>
      <c r="E408" s="90"/>
      <c r="F408" s="62"/>
      <c r="G408" s="30"/>
      <c r="H408" s="76" t="str">
        <f>IFERROR(IF(G408="","",VLOOKUP(G408,Cli!$D$5:$E$1505,2,0)),"")</f>
        <v/>
      </c>
      <c r="I408" s="73"/>
      <c r="J408" s="62"/>
      <c r="K408" s="74"/>
      <c r="L408" s="74"/>
      <c r="M408" s="79" t="str">
        <f t="shared" si="90"/>
        <v/>
      </c>
      <c r="N408" s="78" t="str">
        <f t="shared" si="91"/>
        <v/>
      </c>
      <c r="O408" s="85" t="str">
        <f t="shared" si="80"/>
        <v/>
      </c>
      <c r="P408" s="88"/>
      <c r="Q408" s="86"/>
      <c r="R408" s="92"/>
      <c r="S408" s="112" t="str">
        <f t="shared" si="81"/>
        <v/>
      </c>
      <c r="T408" s="92"/>
      <c r="U408" s="112" t="str">
        <f t="shared" si="82"/>
        <v/>
      </c>
      <c r="V408" s="92"/>
      <c r="W408" s="112" t="str">
        <f t="shared" si="82"/>
        <v/>
      </c>
      <c r="X408" s="92"/>
      <c r="Y408" s="112" t="str">
        <f t="shared" si="82"/>
        <v/>
      </c>
      <c r="Z408" s="92"/>
      <c r="AA408" s="112" t="str">
        <f t="shared" si="82"/>
        <v/>
      </c>
      <c r="AB408" s="92"/>
      <c r="AC408" s="112" t="str">
        <f t="shared" si="83"/>
        <v/>
      </c>
      <c r="AD408" s="92"/>
      <c r="AE408" s="112" t="str">
        <f t="shared" si="84"/>
        <v/>
      </c>
      <c r="AF408" s="92"/>
      <c r="AG408" s="112" t="str">
        <f t="shared" si="85"/>
        <v/>
      </c>
      <c r="AH408" s="92"/>
      <c r="AI408" s="112" t="str">
        <f t="shared" si="86"/>
        <v/>
      </c>
      <c r="AJ408" s="92"/>
      <c r="AK408" s="112" t="str">
        <f t="shared" si="87"/>
        <v/>
      </c>
      <c r="AL408" s="82"/>
      <c r="AM408" s="119" t="str">
        <f t="shared" si="88"/>
        <v/>
      </c>
      <c r="AN408" s="119" t="str">
        <f t="shared" si="89"/>
        <v/>
      </c>
    </row>
    <row r="409" spans="2:40" ht="54.95" customHeight="1" x14ac:dyDescent="0.25">
      <c r="B409" s="84"/>
      <c r="C409" s="56">
        <v>405</v>
      </c>
      <c r="D409" s="71"/>
      <c r="E409" s="90"/>
      <c r="F409" s="62"/>
      <c r="G409" s="30"/>
      <c r="H409" s="76" t="str">
        <f>IFERROR(IF(G409="","",VLOOKUP(G409,Cli!$D$5:$E$1505,2,0)),"")</f>
        <v/>
      </c>
      <c r="I409" s="73"/>
      <c r="J409" s="62"/>
      <c r="K409" s="74"/>
      <c r="L409" s="74"/>
      <c r="M409" s="79" t="str">
        <f t="shared" si="90"/>
        <v/>
      </c>
      <c r="N409" s="78" t="str">
        <f t="shared" si="91"/>
        <v/>
      </c>
      <c r="O409" s="85" t="str">
        <f t="shared" si="80"/>
        <v/>
      </c>
      <c r="P409" s="88"/>
      <c r="Q409" s="86"/>
      <c r="R409" s="92"/>
      <c r="S409" s="112" t="str">
        <f t="shared" si="81"/>
        <v/>
      </c>
      <c r="T409" s="92"/>
      <c r="U409" s="112" t="str">
        <f t="shared" si="82"/>
        <v/>
      </c>
      <c r="V409" s="92"/>
      <c r="W409" s="112" t="str">
        <f t="shared" si="82"/>
        <v/>
      </c>
      <c r="X409" s="92"/>
      <c r="Y409" s="112" t="str">
        <f t="shared" si="82"/>
        <v/>
      </c>
      <c r="Z409" s="92"/>
      <c r="AA409" s="112" t="str">
        <f t="shared" si="82"/>
        <v/>
      </c>
      <c r="AB409" s="92"/>
      <c r="AC409" s="112" t="str">
        <f t="shared" si="83"/>
        <v/>
      </c>
      <c r="AD409" s="92"/>
      <c r="AE409" s="112" t="str">
        <f t="shared" si="84"/>
        <v/>
      </c>
      <c r="AF409" s="92"/>
      <c r="AG409" s="112" t="str">
        <f t="shared" si="85"/>
        <v/>
      </c>
      <c r="AH409" s="92"/>
      <c r="AI409" s="112" t="str">
        <f t="shared" si="86"/>
        <v/>
      </c>
      <c r="AJ409" s="92"/>
      <c r="AK409" s="112" t="str">
        <f t="shared" si="87"/>
        <v/>
      </c>
      <c r="AL409" s="82"/>
      <c r="AM409" s="119" t="str">
        <f t="shared" si="88"/>
        <v/>
      </c>
      <c r="AN409" s="119" t="str">
        <f t="shared" si="89"/>
        <v/>
      </c>
    </row>
    <row r="410" spans="2:40" ht="54.95" customHeight="1" x14ac:dyDescent="0.25">
      <c r="B410" s="84"/>
      <c r="C410" s="56">
        <v>406</v>
      </c>
      <c r="D410" s="71"/>
      <c r="E410" s="90"/>
      <c r="F410" s="62"/>
      <c r="G410" s="30"/>
      <c r="H410" s="76" t="str">
        <f>IFERROR(IF(G410="","",VLOOKUP(G410,Cli!$D$5:$E$1505,2,0)),"")</f>
        <v/>
      </c>
      <c r="I410" s="73"/>
      <c r="J410" s="62"/>
      <c r="K410" s="74"/>
      <c r="L410" s="74"/>
      <c r="M410" s="79" t="str">
        <f t="shared" si="90"/>
        <v/>
      </c>
      <c r="N410" s="78" t="str">
        <f t="shared" si="91"/>
        <v/>
      </c>
      <c r="O410" s="85" t="str">
        <f t="shared" si="80"/>
        <v/>
      </c>
      <c r="P410" s="88"/>
      <c r="Q410" s="86"/>
      <c r="R410" s="92"/>
      <c r="S410" s="112" t="str">
        <f t="shared" si="81"/>
        <v/>
      </c>
      <c r="T410" s="92"/>
      <c r="U410" s="112" t="str">
        <f t="shared" si="82"/>
        <v/>
      </c>
      <c r="V410" s="92"/>
      <c r="W410" s="112" t="str">
        <f t="shared" si="82"/>
        <v/>
      </c>
      <c r="X410" s="92"/>
      <c r="Y410" s="112" t="str">
        <f t="shared" si="82"/>
        <v/>
      </c>
      <c r="Z410" s="92"/>
      <c r="AA410" s="112" t="str">
        <f t="shared" si="82"/>
        <v/>
      </c>
      <c r="AB410" s="92"/>
      <c r="AC410" s="112" t="str">
        <f t="shared" si="83"/>
        <v/>
      </c>
      <c r="AD410" s="92"/>
      <c r="AE410" s="112" t="str">
        <f t="shared" si="84"/>
        <v/>
      </c>
      <c r="AF410" s="92"/>
      <c r="AG410" s="112" t="str">
        <f t="shared" si="85"/>
        <v/>
      </c>
      <c r="AH410" s="92"/>
      <c r="AI410" s="112" t="str">
        <f t="shared" si="86"/>
        <v/>
      </c>
      <c r="AJ410" s="92"/>
      <c r="AK410" s="112" t="str">
        <f t="shared" si="87"/>
        <v/>
      </c>
      <c r="AL410" s="82"/>
      <c r="AM410" s="119" t="str">
        <f t="shared" si="88"/>
        <v/>
      </c>
      <c r="AN410" s="119" t="str">
        <f t="shared" si="89"/>
        <v/>
      </c>
    </row>
    <row r="411" spans="2:40" ht="54.95" customHeight="1" x14ac:dyDescent="0.25">
      <c r="B411" s="84"/>
      <c r="C411" s="56">
        <v>407</v>
      </c>
      <c r="D411" s="71"/>
      <c r="E411" s="90"/>
      <c r="F411" s="62"/>
      <c r="G411" s="30"/>
      <c r="H411" s="76" t="str">
        <f>IFERROR(IF(G411="","",VLOOKUP(G411,Cli!$D$5:$E$1505,2,0)),"")</f>
        <v/>
      </c>
      <c r="I411" s="73"/>
      <c r="J411" s="62"/>
      <c r="K411" s="74"/>
      <c r="L411" s="74"/>
      <c r="M411" s="79" t="str">
        <f t="shared" si="90"/>
        <v/>
      </c>
      <c r="N411" s="78" t="str">
        <f t="shared" si="91"/>
        <v/>
      </c>
      <c r="O411" s="85" t="str">
        <f t="shared" si="80"/>
        <v/>
      </c>
      <c r="P411" s="88"/>
      <c r="Q411" s="86"/>
      <c r="R411" s="92"/>
      <c r="S411" s="112" t="str">
        <f t="shared" si="81"/>
        <v/>
      </c>
      <c r="T411" s="92"/>
      <c r="U411" s="112" t="str">
        <f t="shared" si="82"/>
        <v/>
      </c>
      <c r="V411" s="92"/>
      <c r="W411" s="112" t="str">
        <f t="shared" si="82"/>
        <v/>
      </c>
      <c r="X411" s="92"/>
      <c r="Y411" s="112" t="str">
        <f t="shared" si="82"/>
        <v/>
      </c>
      <c r="Z411" s="92"/>
      <c r="AA411" s="112" t="str">
        <f t="shared" si="82"/>
        <v/>
      </c>
      <c r="AB411" s="92"/>
      <c r="AC411" s="112" t="str">
        <f t="shared" si="83"/>
        <v/>
      </c>
      <c r="AD411" s="92"/>
      <c r="AE411" s="112" t="str">
        <f t="shared" si="84"/>
        <v/>
      </c>
      <c r="AF411" s="92"/>
      <c r="AG411" s="112" t="str">
        <f t="shared" si="85"/>
        <v/>
      </c>
      <c r="AH411" s="92"/>
      <c r="AI411" s="112" t="str">
        <f t="shared" si="86"/>
        <v/>
      </c>
      <c r="AJ411" s="92"/>
      <c r="AK411" s="112" t="str">
        <f t="shared" si="87"/>
        <v/>
      </c>
      <c r="AL411" s="82"/>
      <c r="AM411" s="119" t="str">
        <f t="shared" si="88"/>
        <v/>
      </c>
      <c r="AN411" s="119" t="str">
        <f t="shared" si="89"/>
        <v/>
      </c>
    </row>
    <row r="412" spans="2:40" ht="54.95" customHeight="1" x14ac:dyDescent="0.25">
      <c r="B412" s="84"/>
      <c r="C412" s="56">
        <v>408</v>
      </c>
      <c r="D412" s="71"/>
      <c r="E412" s="90"/>
      <c r="F412" s="62"/>
      <c r="G412" s="30"/>
      <c r="H412" s="76" t="str">
        <f>IFERROR(IF(G412="","",VLOOKUP(G412,Cli!$D$5:$E$1505,2,0)),"")</f>
        <v/>
      </c>
      <c r="I412" s="73"/>
      <c r="J412" s="62"/>
      <c r="K412" s="74"/>
      <c r="L412" s="74"/>
      <c r="M412" s="79" t="str">
        <f t="shared" si="90"/>
        <v/>
      </c>
      <c r="N412" s="78" t="str">
        <f t="shared" si="91"/>
        <v/>
      </c>
      <c r="O412" s="85" t="str">
        <f t="shared" si="80"/>
        <v/>
      </c>
      <c r="P412" s="88"/>
      <c r="Q412" s="86"/>
      <c r="R412" s="92"/>
      <c r="S412" s="112" t="str">
        <f t="shared" si="81"/>
        <v/>
      </c>
      <c r="T412" s="92"/>
      <c r="U412" s="112" t="str">
        <f t="shared" si="82"/>
        <v/>
      </c>
      <c r="V412" s="92"/>
      <c r="W412" s="112" t="str">
        <f t="shared" si="82"/>
        <v/>
      </c>
      <c r="X412" s="92"/>
      <c r="Y412" s="112" t="str">
        <f t="shared" si="82"/>
        <v/>
      </c>
      <c r="Z412" s="92"/>
      <c r="AA412" s="112" t="str">
        <f t="shared" si="82"/>
        <v/>
      </c>
      <c r="AB412" s="92"/>
      <c r="AC412" s="112" t="str">
        <f t="shared" si="83"/>
        <v/>
      </c>
      <c r="AD412" s="92"/>
      <c r="AE412" s="112" t="str">
        <f t="shared" si="84"/>
        <v/>
      </c>
      <c r="AF412" s="92"/>
      <c r="AG412" s="112" t="str">
        <f t="shared" si="85"/>
        <v/>
      </c>
      <c r="AH412" s="92"/>
      <c r="AI412" s="112" t="str">
        <f t="shared" si="86"/>
        <v/>
      </c>
      <c r="AJ412" s="92"/>
      <c r="AK412" s="112" t="str">
        <f t="shared" si="87"/>
        <v/>
      </c>
      <c r="AL412" s="82"/>
      <c r="AM412" s="119" t="str">
        <f t="shared" si="88"/>
        <v/>
      </c>
      <c r="AN412" s="119" t="str">
        <f t="shared" si="89"/>
        <v/>
      </c>
    </row>
    <row r="413" spans="2:40" ht="54.95" customHeight="1" x14ac:dyDescent="0.25">
      <c r="B413" s="84"/>
      <c r="C413" s="56">
        <v>409</v>
      </c>
      <c r="D413" s="71"/>
      <c r="E413" s="90"/>
      <c r="F413" s="62"/>
      <c r="G413" s="30"/>
      <c r="H413" s="76" t="str">
        <f>IFERROR(IF(G413="","",VLOOKUP(G413,Cli!$D$5:$E$1505,2,0)),"")</f>
        <v/>
      </c>
      <c r="I413" s="73"/>
      <c r="J413" s="62"/>
      <c r="K413" s="74"/>
      <c r="L413" s="74"/>
      <c r="M413" s="79" t="str">
        <f t="shared" si="90"/>
        <v/>
      </c>
      <c r="N413" s="78" t="str">
        <f t="shared" si="91"/>
        <v/>
      </c>
      <c r="O413" s="85" t="str">
        <f t="shared" si="80"/>
        <v/>
      </c>
      <c r="P413" s="88"/>
      <c r="Q413" s="86"/>
      <c r="R413" s="92"/>
      <c r="S413" s="112" t="str">
        <f t="shared" si="81"/>
        <v/>
      </c>
      <c r="T413" s="92"/>
      <c r="U413" s="112" t="str">
        <f t="shared" si="82"/>
        <v/>
      </c>
      <c r="V413" s="92"/>
      <c r="W413" s="112" t="str">
        <f t="shared" si="82"/>
        <v/>
      </c>
      <c r="X413" s="92"/>
      <c r="Y413" s="112" t="str">
        <f t="shared" si="82"/>
        <v/>
      </c>
      <c r="Z413" s="92"/>
      <c r="AA413" s="112" t="str">
        <f t="shared" si="82"/>
        <v/>
      </c>
      <c r="AB413" s="92"/>
      <c r="AC413" s="112" t="str">
        <f t="shared" si="83"/>
        <v/>
      </c>
      <c r="AD413" s="92"/>
      <c r="AE413" s="112" t="str">
        <f t="shared" si="84"/>
        <v/>
      </c>
      <c r="AF413" s="92"/>
      <c r="AG413" s="112" t="str">
        <f t="shared" si="85"/>
        <v/>
      </c>
      <c r="AH413" s="92"/>
      <c r="AI413" s="112" t="str">
        <f t="shared" si="86"/>
        <v/>
      </c>
      <c r="AJ413" s="92"/>
      <c r="AK413" s="112" t="str">
        <f t="shared" si="87"/>
        <v/>
      </c>
      <c r="AL413" s="82"/>
      <c r="AM413" s="119" t="str">
        <f t="shared" si="88"/>
        <v/>
      </c>
      <c r="AN413" s="119" t="str">
        <f t="shared" si="89"/>
        <v/>
      </c>
    </row>
    <row r="414" spans="2:40" ht="54.95" customHeight="1" x14ac:dyDescent="0.25">
      <c r="B414" s="84"/>
      <c r="C414" s="56">
        <v>410</v>
      </c>
      <c r="D414" s="71"/>
      <c r="E414" s="90"/>
      <c r="F414" s="62"/>
      <c r="G414" s="30"/>
      <c r="H414" s="76" t="str">
        <f>IFERROR(IF(G414="","",VLOOKUP(G414,Cli!$D$5:$E$1505,2,0)),"")</f>
        <v/>
      </c>
      <c r="I414" s="73"/>
      <c r="J414" s="62"/>
      <c r="K414" s="74"/>
      <c r="L414" s="74"/>
      <c r="M414" s="79" t="str">
        <f t="shared" si="90"/>
        <v/>
      </c>
      <c r="N414" s="78" t="str">
        <f t="shared" si="91"/>
        <v/>
      </c>
      <c r="O414" s="85" t="str">
        <f t="shared" si="80"/>
        <v/>
      </c>
      <c r="P414" s="88"/>
      <c r="Q414" s="86"/>
      <c r="R414" s="92"/>
      <c r="S414" s="112" t="str">
        <f t="shared" si="81"/>
        <v/>
      </c>
      <c r="T414" s="92"/>
      <c r="U414" s="112" t="str">
        <f t="shared" si="82"/>
        <v/>
      </c>
      <c r="V414" s="92"/>
      <c r="W414" s="112" t="str">
        <f t="shared" si="82"/>
        <v/>
      </c>
      <c r="X414" s="92"/>
      <c r="Y414" s="112" t="str">
        <f t="shared" si="82"/>
        <v/>
      </c>
      <c r="Z414" s="92"/>
      <c r="AA414" s="112" t="str">
        <f t="shared" si="82"/>
        <v/>
      </c>
      <c r="AB414" s="92"/>
      <c r="AC414" s="112" t="str">
        <f t="shared" si="83"/>
        <v/>
      </c>
      <c r="AD414" s="92"/>
      <c r="AE414" s="112" t="str">
        <f t="shared" si="84"/>
        <v/>
      </c>
      <c r="AF414" s="92"/>
      <c r="AG414" s="112" t="str">
        <f t="shared" si="85"/>
        <v/>
      </c>
      <c r="AH414" s="92"/>
      <c r="AI414" s="112" t="str">
        <f t="shared" si="86"/>
        <v/>
      </c>
      <c r="AJ414" s="92"/>
      <c r="AK414" s="112" t="str">
        <f t="shared" si="87"/>
        <v/>
      </c>
      <c r="AL414" s="82"/>
      <c r="AM414" s="119" t="str">
        <f t="shared" si="88"/>
        <v/>
      </c>
      <c r="AN414" s="119" t="str">
        <f t="shared" si="89"/>
        <v/>
      </c>
    </row>
    <row r="415" spans="2:40" ht="54.95" customHeight="1" x14ac:dyDescent="0.25">
      <c r="B415" s="84"/>
      <c r="C415" s="56">
        <v>411</v>
      </c>
      <c r="D415" s="71"/>
      <c r="E415" s="90"/>
      <c r="F415" s="62"/>
      <c r="G415" s="30"/>
      <c r="H415" s="76" t="str">
        <f>IFERROR(IF(G415="","",VLOOKUP(G415,Cli!$D$5:$E$1505,2,0)),"")</f>
        <v/>
      </c>
      <c r="I415" s="73"/>
      <c r="J415" s="62"/>
      <c r="K415" s="74"/>
      <c r="L415" s="74"/>
      <c r="M415" s="79" t="str">
        <f t="shared" si="90"/>
        <v/>
      </c>
      <c r="N415" s="78" t="str">
        <f t="shared" si="91"/>
        <v/>
      </c>
      <c r="O415" s="85" t="str">
        <f t="shared" si="80"/>
        <v/>
      </c>
      <c r="P415" s="88"/>
      <c r="Q415" s="86"/>
      <c r="R415" s="92"/>
      <c r="S415" s="112" t="str">
        <f t="shared" si="81"/>
        <v/>
      </c>
      <c r="T415" s="92"/>
      <c r="U415" s="112" t="str">
        <f t="shared" si="82"/>
        <v/>
      </c>
      <c r="V415" s="92"/>
      <c r="W415" s="112" t="str">
        <f t="shared" si="82"/>
        <v/>
      </c>
      <c r="X415" s="92"/>
      <c r="Y415" s="112" t="str">
        <f t="shared" si="82"/>
        <v/>
      </c>
      <c r="Z415" s="92"/>
      <c r="AA415" s="112" t="str">
        <f t="shared" si="82"/>
        <v/>
      </c>
      <c r="AB415" s="92"/>
      <c r="AC415" s="112" t="str">
        <f t="shared" si="83"/>
        <v/>
      </c>
      <c r="AD415" s="92"/>
      <c r="AE415" s="112" t="str">
        <f t="shared" si="84"/>
        <v/>
      </c>
      <c r="AF415" s="92"/>
      <c r="AG415" s="112" t="str">
        <f t="shared" si="85"/>
        <v/>
      </c>
      <c r="AH415" s="92"/>
      <c r="AI415" s="112" t="str">
        <f t="shared" si="86"/>
        <v/>
      </c>
      <c r="AJ415" s="92"/>
      <c r="AK415" s="112" t="str">
        <f t="shared" si="87"/>
        <v/>
      </c>
      <c r="AL415" s="82"/>
      <c r="AM415" s="119" t="str">
        <f t="shared" si="88"/>
        <v/>
      </c>
      <c r="AN415" s="119" t="str">
        <f t="shared" si="89"/>
        <v/>
      </c>
    </row>
    <row r="416" spans="2:40" ht="54.95" customHeight="1" x14ac:dyDescent="0.25">
      <c r="B416" s="84"/>
      <c r="C416" s="56">
        <v>412</v>
      </c>
      <c r="D416" s="71"/>
      <c r="E416" s="90"/>
      <c r="F416" s="62"/>
      <c r="G416" s="30"/>
      <c r="H416" s="76" t="str">
        <f>IFERROR(IF(G416="","",VLOOKUP(G416,Cli!$D$5:$E$1505,2,0)),"")</f>
        <v/>
      </c>
      <c r="I416" s="73"/>
      <c r="J416" s="62"/>
      <c r="K416" s="74"/>
      <c r="L416" s="74"/>
      <c r="M416" s="79" t="str">
        <f t="shared" si="90"/>
        <v/>
      </c>
      <c r="N416" s="78" t="str">
        <f t="shared" si="91"/>
        <v/>
      </c>
      <c r="O416" s="85" t="str">
        <f t="shared" si="80"/>
        <v/>
      </c>
      <c r="P416" s="88"/>
      <c r="Q416" s="86"/>
      <c r="R416" s="92"/>
      <c r="S416" s="112" t="str">
        <f t="shared" si="81"/>
        <v/>
      </c>
      <c r="T416" s="92"/>
      <c r="U416" s="112" t="str">
        <f t="shared" si="82"/>
        <v/>
      </c>
      <c r="V416" s="92"/>
      <c r="W416" s="112" t="str">
        <f t="shared" si="82"/>
        <v/>
      </c>
      <c r="X416" s="92"/>
      <c r="Y416" s="112" t="str">
        <f t="shared" si="82"/>
        <v/>
      </c>
      <c r="Z416" s="92"/>
      <c r="AA416" s="112" t="str">
        <f t="shared" si="82"/>
        <v/>
      </c>
      <c r="AB416" s="92"/>
      <c r="AC416" s="112" t="str">
        <f t="shared" si="83"/>
        <v/>
      </c>
      <c r="AD416" s="92"/>
      <c r="AE416" s="112" t="str">
        <f t="shared" si="84"/>
        <v/>
      </c>
      <c r="AF416" s="92"/>
      <c r="AG416" s="112" t="str">
        <f t="shared" si="85"/>
        <v/>
      </c>
      <c r="AH416" s="92"/>
      <c r="AI416" s="112" t="str">
        <f t="shared" si="86"/>
        <v/>
      </c>
      <c r="AJ416" s="92"/>
      <c r="AK416" s="112" t="str">
        <f t="shared" si="87"/>
        <v/>
      </c>
      <c r="AL416" s="82"/>
      <c r="AM416" s="119" t="str">
        <f t="shared" si="88"/>
        <v/>
      </c>
      <c r="AN416" s="119" t="str">
        <f t="shared" si="89"/>
        <v/>
      </c>
    </row>
    <row r="417" spans="2:40" ht="54.95" customHeight="1" x14ac:dyDescent="0.25">
      <c r="B417" s="84"/>
      <c r="C417" s="56">
        <v>413</v>
      </c>
      <c r="D417" s="71"/>
      <c r="E417" s="90"/>
      <c r="F417" s="62"/>
      <c r="G417" s="30"/>
      <c r="H417" s="76" t="str">
        <f>IFERROR(IF(G417="","",VLOOKUP(G417,Cli!$D$5:$E$1505,2,0)),"")</f>
        <v/>
      </c>
      <c r="I417" s="73"/>
      <c r="J417" s="62"/>
      <c r="K417" s="74"/>
      <c r="L417" s="74"/>
      <c r="M417" s="79" t="str">
        <f t="shared" si="90"/>
        <v/>
      </c>
      <c r="N417" s="78" t="str">
        <f t="shared" si="91"/>
        <v/>
      </c>
      <c r="O417" s="85" t="str">
        <f t="shared" si="80"/>
        <v/>
      </c>
      <c r="P417" s="88"/>
      <c r="Q417" s="86"/>
      <c r="R417" s="92"/>
      <c r="S417" s="112" t="str">
        <f t="shared" si="81"/>
        <v/>
      </c>
      <c r="T417" s="92"/>
      <c r="U417" s="112" t="str">
        <f t="shared" si="82"/>
        <v/>
      </c>
      <c r="V417" s="92"/>
      <c r="W417" s="112" t="str">
        <f t="shared" si="82"/>
        <v/>
      </c>
      <c r="X417" s="92"/>
      <c r="Y417" s="112" t="str">
        <f t="shared" si="82"/>
        <v/>
      </c>
      <c r="Z417" s="92"/>
      <c r="AA417" s="112" t="str">
        <f t="shared" si="82"/>
        <v/>
      </c>
      <c r="AB417" s="92"/>
      <c r="AC417" s="112" t="str">
        <f t="shared" si="83"/>
        <v/>
      </c>
      <c r="AD417" s="92"/>
      <c r="AE417" s="112" t="str">
        <f t="shared" si="84"/>
        <v/>
      </c>
      <c r="AF417" s="92"/>
      <c r="AG417" s="112" t="str">
        <f t="shared" si="85"/>
        <v/>
      </c>
      <c r="AH417" s="92"/>
      <c r="AI417" s="112" t="str">
        <f t="shared" si="86"/>
        <v/>
      </c>
      <c r="AJ417" s="92"/>
      <c r="AK417" s="112" t="str">
        <f t="shared" si="87"/>
        <v/>
      </c>
      <c r="AL417" s="82"/>
      <c r="AM417" s="119" t="str">
        <f t="shared" si="88"/>
        <v/>
      </c>
      <c r="AN417" s="119" t="str">
        <f t="shared" si="89"/>
        <v/>
      </c>
    </row>
    <row r="418" spans="2:40" ht="54.95" customHeight="1" x14ac:dyDescent="0.25">
      <c r="B418" s="84"/>
      <c r="C418" s="56">
        <v>414</v>
      </c>
      <c r="D418" s="71"/>
      <c r="E418" s="90"/>
      <c r="F418" s="62"/>
      <c r="G418" s="30"/>
      <c r="H418" s="76" t="str">
        <f>IFERROR(IF(G418="","",VLOOKUP(G418,Cli!$D$5:$E$1505,2,0)),"")</f>
        <v/>
      </c>
      <c r="I418" s="73"/>
      <c r="J418" s="62"/>
      <c r="K418" s="74"/>
      <c r="L418" s="74"/>
      <c r="M418" s="79" t="str">
        <f t="shared" si="90"/>
        <v/>
      </c>
      <c r="N418" s="78" t="str">
        <f t="shared" si="91"/>
        <v/>
      </c>
      <c r="O418" s="85" t="str">
        <f t="shared" si="80"/>
        <v/>
      </c>
      <c r="P418" s="88"/>
      <c r="Q418" s="86"/>
      <c r="R418" s="92"/>
      <c r="S418" s="112" t="str">
        <f t="shared" si="81"/>
        <v/>
      </c>
      <c r="T418" s="92"/>
      <c r="U418" s="112" t="str">
        <f t="shared" si="82"/>
        <v/>
      </c>
      <c r="V418" s="92"/>
      <c r="W418" s="112" t="str">
        <f t="shared" si="82"/>
        <v/>
      </c>
      <c r="X418" s="92"/>
      <c r="Y418" s="112" t="str">
        <f t="shared" si="82"/>
        <v/>
      </c>
      <c r="Z418" s="92"/>
      <c r="AA418" s="112" t="str">
        <f t="shared" si="82"/>
        <v/>
      </c>
      <c r="AB418" s="92"/>
      <c r="AC418" s="112" t="str">
        <f t="shared" si="83"/>
        <v/>
      </c>
      <c r="AD418" s="92"/>
      <c r="AE418" s="112" t="str">
        <f t="shared" si="84"/>
        <v/>
      </c>
      <c r="AF418" s="92"/>
      <c r="AG418" s="112" t="str">
        <f t="shared" si="85"/>
        <v/>
      </c>
      <c r="AH418" s="92"/>
      <c r="AI418" s="112" t="str">
        <f t="shared" si="86"/>
        <v/>
      </c>
      <c r="AJ418" s="92"/>
      <c r="AK418" s="112" t="str">
        <f t="shared" si="87"/>
        <v/>
      </c>
      <c r="AL418" s="82"/>
      <c r="AM418" s="119" t="str">
        <f t="shared" si="88"/>
        <v/>
      </c>
      <c r="AN418" s="119" t="str">
        <f t="shared" si="89"/>
        <v/>
      </c>
    </row>
    <row r="419" spans="2:40" ht="54.95" customHeight="1" x14ac:dyDescent="0.25">
      <c r="B419" s="84"/>
      <c r="C419" s="56">
        <v>415</v>
      </c>
      <c r="D419" s="71"/>
      <c r="E419" s="90"/>
      <c r="F419" s="62"/>
      <c r="G419" s="30"/>
      <c r="H419" s="76" t="str">
        <f>IFERROR(IF(G419="","",VLOOKUP(G419,Cli!$D$5:$E$1505,2,0)),"")</f>
        <v/>
      </c>
      <c r="I419" s="73"/>
      <c r="J419" s="62"/>
      <c r="K419" s="74"/>
      <c r="L419" s="74"/>
      <c r="M419" s="79" t="str">
        <f t="shared" si="90"/>
        <v/>
      </c>
      <c r="N419" s="78" t="str">
        <f t="shared" si="91"/>
        <v/>
      </c>
      <c r="O419" s="85" t="str">
        <f t="shared" si="80"/>
        <v/>
      </c>
      <c r="P419" s="88"/>
      <c r="Q419" s="86"/>
      <c r="R419" s="92"/>
      <c r="S419" s="112" t="str">
        <f t="shared" si="81"/>
        <v/>
      </c>
      <c r="T419" s="92"/>
      <c r="U419" s="112" t="str">
        <f t="shared" si="82"/>
        <v/>
      </c>
      <c r="V419" s="92"/>
      <c r="W419" s="112" t="str">
        <f t="shared" si="82"/>
        <v/>
      </c>
      <c r="X419" s="92"/>
      <c r="Y419" s="112" t="str">
        <f t="shared" si="82"/>
        <v/>
      </c>
      <c r="Z419" s="92"/>
      <c r="AA419" s="112" t="str">
        <f t="shared" si="82"/>
        <v/>
      </c>
      <c r="AB419" s="92"/>
      <c r="AC419" s="112" t="str">
        <f t="shared" si="83"/>
        <v/>
      </c>
      <c r="AD419" s="92"/>
      <c r="AE419" s="112" t="str">
        <f t="shared" si="84"/>
        <v/>
      </c>
      <c r="AF419" s="92"/>
      <c r="AG419" s="112" t="str">
        <f t="shared" si="85"/>
        <v/>
      </c>
      <c r="AH419" s="92"/>
      <c r="AI419" s="112" t="str">
        <f t="shared" si="86"/>
        <v/>
      </c>
      <c r="AJ419" s="92"/>
      <c r="AK419" s="112" t="str">
        <f t="shared" si="87"/>
        <v/>
      </c>
      <c r="AL419" s="82"/>
      <c r="AM419" s="119" t="str">
        <f t="shared" si="88"/>
        <v/>
      </c>
      <c r="AN419" s="119" t="str">
        <f t="shared" si="89"/>
        <v/>
      </c>
    </row>
    <row r="420" spans="2:40" ht="54.95" customHeight="1" x14ac:dyDescent="0.25">
      <c r="B420" s="84"/>
      <c r="C420" s="56">
        <v>416</v>
      </c>
      <c r="D420" s="71"/>
      <c r="E420" s="90"/>
      <c r="F420" s="62"/>
      <c r="G420" s="30"/>
      <c r="H420" s="76" t="str">
        <f>IFERROR(IF(G420="","",VLOOKUP(G420,Cli!$D$5:$E$1505,2,0)),"")</f>
        <v/>
      </c>
      <c r="I420" s="73"/>
      <c r="J420" s="62"/>
      <c r="K420" s="74"/>
      <c r="L420" s="74"/>
      <c r="M420" s="79" t="str">
        <f t="shared" si="90"/>
        <v/>
      </c>
      <c r="N420" s="78" t="str">
        <f t="shared" si="91"/>
        <v/>
      </c>
      <c r="O420" s="85" t="str">
        <f t="shared" si="80"/>
        <v/>
      </c>
      <c r="P420" s="88"/>
      <c r="Q420" s="86"/>
      <c r="R420" s="92"/>
      <c r="S420" s="112" t="str">
        <f t="shared" si="81"/>
        <v/>
      </c>
      <c r="T420" s="92"/>
      <c r="U420" s="112" t="str">
        <f t="shared" si="82"/>
        <v/>
      </c>
      <c r="V420" s="92"/>
      <c r="W420" s="112" t="str">
        <f t="shared" si="82"/>
        <v/>
      </c>
      <c r="X420" s="92"/>
      <c r="Y420" s="112" t="str">
        <f t="shared" si="82"/>
        <v/>
      </c>
      <c r="Z420" s="92"/>
      <c r="AA420" s="112" t="str">
        <f t="shared" si="82"/>
        <v/>
      </c>
      <c r="AB420" s="92"/>
      <c r="AC420" s="112" t="str">
        <f t="shared" si="83"/>
        <v/>
      </c>
      <c r="AD420" s="92"/>
      <c r="AE420" s="112" t="str">
        <f t="shared" si="84"/>
        <v/>
      </c>
      <c r="AF420" s="92"/>
      <c r="AG420" s="112" t="str">
        <f t="shared" si="85"/>
        <v/>
      </c>
      <c r="AH420" s="92"/>
      <c r="AI420" s="112" t="str">
        <f t="shared" si="86"/>
        <v/>
      </c>
      <c r="AJ420" s="92"/>
      <c r="AK420" s="112" t="str">
        <f t="shared" si="87"/>
        <v/>
      </c>
      <c r="AL420" s="82"/>
      <c r="AM420" s="119" t="str">
        <f t="shared" si="88"/>
        <v/>
      </c>
      <c r="AN420" s="119" t="str">
        <f t="shared" si="89"/>
        <v/>
      </c>
    </row>
    <row r="421" spans="2:40" ht="54.95" customHeight="1" x14ac:dyDescent="0.25">
      <c r="B421" s="84"/>
      <c r="C421" s="56">
        <v>417</v>
      </c>
      <c r="D421" s="71"/>
      <c r="E421" s="90"/>
      <c r="F421" s="62"/>
      <c r="G421" s="30"/>
      <c r="H421" s="76" t="str">
        <f>IFERROR(IF(G421="","",VLOOKUP(G421,Cli!$D$5:$E$1505,2,0)),"")</f>
        <v/>
      </c>
      <c r="I421" s="73"/>
      <c r="J421" s="62"/>
      <c r="K421" s="74"/>
      <c r="L421" s="74"/>
      <c r="M421" s="79" t="str">
        <f t="shared" si="90"/>
        <v/>
      </c>
      <c r="N421" s="78" t="str">
        <f t="shared" si="91"/>
        <v/>
      </c>
      <c r="O421" s="85" t="str">
        <f t="shared" si="80"/>
        <v/>
      </c>
      <c r="P421" s="88"/>
      <c r="Q421" s="86"/>
      <c r="R421" s="92"/>
      <c r="S421" s="112" t="str">
        <f t="shared" si="81"/>
        <v/>
      </c>
      <c r="T421" s="92"/>
      <c r="U421" s="112" t="str">
        <f t="shared" si="82"/>
        <v/>
      </c>
      <c r="V421" s="92"/>
      <c r="W421" s="112" t="str">
        <f t="shared" si="82"/>
        <v/>
      </c>
      <c r="X421" s="92"/>
      <c r="Y421" s="112" t="str">
        <f t="shared" si="82"/>
        <v/>
      </c>
      <c r="Z421" s="92"/>
      <c r="AA421" s="112" t="str">
        <f t="shared" si="82"/>
        <v/>
      </c>
      <c r="AB421" s="92"/>
      <c r="AC421" s="112" t="str">
        <f t="shared" si="83"/>
        <v/>
      </c>
      <c r="AD421" s="92"/>
      <c r="AE421" s="112" t="str">
        <f t="shared" si="84"/>
        <v/>
      </c>
      <c r="AF421" s="92"/>
      <c r="AG421" s="112" t="str">
        <f t="shared" si="85"/>
        <v/>
      </c>
      <c r="AH421" s="92"/>
      <c r="AI421" s="112" t="str">
        <f t="shared" si="86"/>
        <v/>
      </c>
      <c r="AJ421" s="92"/>
      <c r="AK421" s="112" t="str">
        <f t="shared" si="87"/>
        <v/>
      </c>
      <c r="AL421" s="82"/>
      <c r="AM421" s="119" t="str">
        <f t="shared" si="88"/>
        <v/>
      </c>
      <c r="AN421" s="119" t="str">
        <f t="shared" si="89"/>
        <v/>
      </c>
    </row>
    <row r="422" spans="2:40" ht="54.95" customHeight="1" x14ac:dyDescent="0.25">
      <c r="B422" s="84"/>
      <c r="C422" s="56">
        <v>418</v>
      </c>
      <c r="D422" s="71"/>
      <c r="E422" s="90"/>
      <c r="F422" s="62"/>
      <c r="G422" s="30"/>
      <c r="H422" s="76" t="str">
        <f>IFERROR(IF(G422="","",VLOOKUP(G422,Cli!$D$5:$E$1505,2,0)),"")</f>
        <v/>
      </c>
      <c r="I422" s="73"/>
      <c r="J422" s="62"/>
      <c r="K422" s="74"/>
      <c r="L422" s="74"/>
      <c r="M422" s="79" t="str">
        <f t="shared" si="90"/>
        <v/>
      </c>
      <c r="N422" s="78" t="str">
        <f t="shared" si="91"/>
        <v/>
      </c>
      <c r="O422" s="85" t="str">
        <f t="shared" si="80"/>
        <v/>
      </c>
      <c r="P422" s="88"/>
      <c r="Q422" s="86"/>
      <c r="R422" s="92"/>
      <c r="S422" s="112" t="str">
        <f t="shared" si="81"/>
        <v/>
      </c>
      <c r="T422" s="92"/>
      <c r="U422" s="112" t="str">
        <f t="shared" si="82"/>
        <v/>
      </c>
      <c r="V422" s="92"/>
      <c r="W422" s="112" t="str">
        <f t="shared" si="82"/>
        <v/>
      </c>
      <c r="X422" s="92"/>
      <c r="Y422" s="112" t="str">
        <f t="shared" si="82"/>
        <v/>
      </c>
      <c r="Z422" s="92"/>
      <c r="AA422" s="112" t="str">
        <f t="shared" si="82"/>
        <v/>
      </c>
      <c r="AB422" s="92"/>
      <c r="AC422" s="112" t="str">
        <f t="shared" si="83"/>
        <v/>
      </c>
      <c r="AD422" s="92"/>
      <c r="AE422" s="112" t="str">
        <f t="shared" si="84"/>
        <v/>
      </c>
      <c r="AF422" s="92"/>
      <c r="AG422" s="112" t="str">
        <f t="shared" si="85"/>
        <v/>
      </c>
      <c r="AH422" s="92"/>
      <c r="AI422" s="112" t="str">
        <f t="shared" si="86"/>
        <v/>
      </c>
      <c r="AJ422" s="92"/>
      <c r="AK422" s="112" t="str">
        <f t="shared" si="87"/>
        <v/>
      </c>
      <c r="AL422" s="82"/>
      <c r="AM422" s="119" t="str">
        <f t="shared" si="88"/>
        <v/>
      </c>
      <c r="AN422" s="119" t="str">
        <f t="shared" si="89"/>
        <v/>
      </c>
    </row>
    <row r="423" spans="2:40" ht="54.95" customHeight="1" x14ac:dyDescent="0.25">
      <c r="B423" s="84"/>
      <c r="C423" s="56">
        <v>419</v>
      </c>
      <c r="D423" s="71"/>
      <c r="E423" s="90"/>
      <c r="F423" s="62"/>
      <c r="G423" s="30"/>
      <c r="H423" s="76" t="str">
        <f>IFERROR(IF(G423="","",VLOOKUP(G423,Cli!$D$5:$E$1505,2,0)),"")</f>
        <v/>
      </c>
      <c r="I423" s="73"/>
      <c r="J423" s="62"/>
      <c r="K423" s="74"/>
      <c r="L423" s="74"/>
      <c r="M423" s="79" t="str">
        <f t="shared" si="90"/>
        <v/>
      </c>
      <c r="N423" s="78" t="str">
        <f t="shared" si="91"/>
        <v/>
      </c>
      <c r="O423" s="85" t="str">
        <f t="shared" si="80"/>
        <v/>
      </c>
      <c r="P423" s="88"/>
      <c r="Q423" s="86"/>
      <c r="R423" s="92"/>
      <c r="S423" s="112" t="str">
        <f t="shared" si="81"/>
        <v/>
      </c>
      <c r="T423" s="92"/>
      <c r="U423" s="112" t="str">
        <f t="shared" si="82"/>
        <v/>
      </c>
      <c r="V423" s="92"/>
      <c r="W423" s="112" t="str">
        <f t="shared" si="82"/>
        <v/>
      </c>
      <c r="X423" s="92"/>
      <c r="Y423" s="112" t="str">
        <f t="shared" si="82"/>
        <v/>
      </c>
      <c r="Z423" s="92"/>
      <c r="AA423" s="112" t="str">
        <f t="shared" si="82"/>
        <v/>
      </c>
      <c r="AB423" s="92"/>
      <c r="AC423" s="112" t="str">
        <f t="shared" si="83"/>
        <v/>
      </c>
      <c r="AD423" s="92"/>
      <c r="AE423" s="112" t="str">
        <f t="shared" si="84"/>
        <v/>
      </c>
      <c r="AF423" s="92"/>
      <c r="AG423" s="112" t="str">
        <f t="shared" si="85"/>
        <v/>
      </c>
      <c r="AH423" s="92"/>
      <c r="AI423" s="112" t="str">
        <f t="shared" si="86"/>
        <v/>
      </c>
      <c r="AJ423" s="92"/>
      <c r="AK423" s="112" t="str">
        <f t="shared" si="87"/>
        <v/>
      </c>
      <c r="AL423" s="82"/>
      <c r="AM423" s="119" t="str">
        <f t="shared" si="88"/>
        <v/>
      </c>
      <c r="AN423" s="119" t="str">
        <f t="shared" si="89"/>
        <v/>
      </c>
    </row>
    <row r="424" spans="2:40" ht="54.95" customHeight="1" x14ac:dyDescent="0.25">
      <c r="B424" s="84"/>
      <c r="C424" s="56">
        <v>420</v>
      </c>
      <c r="D424" s="71"/>
      <c r="E424" s="90"/>
      <c r="F424" s="62"/>
      <c r="G424" s="30"/>
      <c r="H424" s="76" t="str">
        <f>IFERROR(IF(G424="","",VLOOKUP(G424,Cli!$D$5:$E$1505,2,0)),"")</f>
        <v/>
      </c>
      <c r="I424" s="73"/>
      <c r="J424" s="62"/>
      <c r="K424" s="74"/>
      <c r="L424" s="74"/>
      <c r="M424" s="79" t="str">
        <f t="shared" si="90"/>
        <v/>
      </c>
      <c r="N424" s="78" t="str">
        <f t="shared" si="91"/>
        <v/>
      </c>
      <c r="O424" s="85" t="str">
        <f t="shared" si="80"/>
        <v/>
      </c>
      <c r="P424" s="88"/>
      <c r="Q424" s="86"/>
      <c r="R424" s="92"/>
      <c r="S424" s="112" t="str">
        <f t="shared" si="81"/>
        <v/>
      </c>
      <c r="T424" s="92"/>
      <c r="U424" s="112" t="str">
        <f t="shared" si="82"/>
        <v/>
      </c>
      <c r="V424" s="92"/>
      <c r="W424" s="112" t="str">
        <f t="shared" si="82"/>
        <v/>
      </c>
      <c r="X424" s="92"/>
      <c r="Y424" s="112" t="str">
        <f t="shared" si="82"/>
        <v/>
      </c>
      <c r="Z424" s="92"/>
      <c r="AA424" s="112" t="str">
        <f t="shared" si="82"/>
        <v/>
      </c>
      <c r="AB424" s="92"/>
      <c r="AC424" s="112" t="str">
        <f t="shared" si="83"/>
        <v/>
      </c>
      <c r="AD424" s="92"/>
      <c r="AE424" s="112" t="str">
        <f t="shared" si="84"/>
        <v/>
      </c>
      <c r="AF424" s="92"/>
      <c r="AG424" s="112" t="str">
        <f t="shared" si="85"/>
        <v/>
      </c>
      <c r="AH424" s="92"/>
      <c r="AI424" s="112" t="str">
        <f t="shared" si="86"/>
        <v/>
      </c>
      <c r="AJ424" s="92"/>
      <c r="AK424" s="112" t="str">
        <f t="shared" si="87"/>
        <v/>
      </c>
      <c r="AL424" s="82"/>
      <c r="AM424" s="119" t="str">
        <f t="shared" si="88"/>
        <v/>
      </c>
      <c r="AN424" s="119" t="str">
        <f t="shared" si="89"/>
        <v/>
      </c>
    </row>
    <row r="425" spans="2:40" ht="54.95" customHeight="1" x14ac:dyDescent="0.25">
      <c r="B425" s="84"/>
      <c r="C425" s="56">
        <v>421</v>
      </c>
      <c r="D425" s="71"/>
      <c r="E425" s="90"/>
      <c r="F425" s="62"/>
      <c r="G425" s="30"/>
      <c r="H425" s="76" t="str">
        <f>IFERROR(IF(G425="","",VLOOKUP(G425,Cli!$D$5:$E$1505,2,0)),"")</f>
        <v/>
      </c>
      <c r="I425" s="73"/>
      <c r="J425" s="62"/>
      <c r="K425" s="74"/>
      <c r="L425" s="74"/>
      <c r="M425" s="79" t="str">
        <f t="shared" si="90"/>
        <v/>
      </c>
      <c r="N425" s="78" t="str">
        <f t="shared" si="91"/>
        <v/>
      </c>
      <c r="O425" s="85" t="str">
        <f t="shared" si="80"/>
        <v/>
      </c>
      <c r="P425" s="88"/>
      <c r="Q425" s="86"/>
      <c r="R425" s="92"/>
      <c r="S425" s="112" t="str">
        <f t="shared" si="81"/>
        <v/>
      </c>
      <c r="T425" s="92"/>
      <c r="U425" s="112" t="str">
        <f t="shared" si="82"/>
        <v/>
      </c>
      <c r="V425" s="92"/>
      <c r="W425" s="112" t="str">
        <f t="shared" si="82"/>
        <v/>
      </c>
      <c r="X425" s="92"/>
      <c r="Y425" s="112" t="str">
        <f t="shared" si="82"/>
        <v/>
      </c>
      <c r="Z425" s="92"/>
      <c r="AA425" s="112" t="str">
        <f t="shared" si="82"/>
        <v/>
      </c>
      <c r="AB425" s="92"/>
      <c r="AC425" s="112" t="str">
        <f t="shared" si="83"/>
        <v/>
      </c>
      <c r="AD425" s="92"/>
      <c r="AE425" s="112" t="str">
        <f t="shared" si="84"/>
        <v/>
      </c>
      <c r="AF425" s="92"/>
      <c r="AG425" s="112" t="str">
        <f t="shared" si="85"/>
        <v/>
      </c>
      <c r="AH425" s="92"/>
      <c r="AI425" s="112" t="str">
        <f t="shared" si="86"/>
        <v/>
      </c>
      <c r="AJ425" s="92"/>
      <c r="AK425" s="112" t="str">
        <f t="shared" si="87"/>
        <v/>
      </c>
      <c r="AL425" s="82"/>
      <c r="AM425" s="119" t="str">
        <f t="shared" si="88"/>
        <v/>
      </c>
      <c r="AN425" s="119" t="str">
        <f t="shared" si="89"/>
        <v/>
      </c>
    </row>
    <row r="426" spans="2:40" ht="54.95" customHeight="1" x14ac:dyDescent="0.25">
      <c r="B426" s="84"/>
      <c r="C426" s="56">
        <v>422</v>
      </c>
      <c r="D426" s="71"/>
      <c r="E426" s="90"/>
      <c r="F426" s="62"/>
      <c r="G426" s="30"/>
      <c r="H426" s="76" t="str">
        <f>IFERROR(IF(G426="","",VLOOKUP(G426,Cli!$D$5:$E$1505,2,0)),"")</f>
        <v/>
      </c>
      <c r="I426" s="73"/>
      <c r="J426" s="62"/>
      <c r="K426" s="74"/>
      <c r="L426" s="74"/>
      <c r="M426" s="79" t="str">
        <f t="shared" si="90"/>
        <v/>
      </c>
      <c r="N426" s="78" t="str">
        <f t="shared" si="91"/>
        <v/>
      </c>
      <c r="O426" s="85" t="str">
        <f t="shared" si="80"/>
        <v/>
      </c>
      <c r="P426" s="88"/>
      <c r="Q426" s="86"/>
      <c r="R426" s="92"/>
      <c r="S426" s="112" t="str">
        <f t="shared" si="81"/>
        <v/>
      </c>
      <c r="T426" s="92"/>
      <c r="U426" s="112" t="str">
        <f t="shared" si="82"/>
        <v/>
      </c>
      <c r="V426" s="92"/>
      <c r="W426" s="112" t="str">
        <f t="shared" si="82"/>
        <v/>
      </c>
      <c r="X426" s="92"/>
      <c r="Y426" s="112" t="str">
        <f t="shared" si="82"/>
        <v/>
      </c>
      <c r="Z426" s="92"/>
      <c r="AA426" s="112" t="str">
        <f t="shared" si="82"/>
        <v/>
      </c>
      <c r="AB426" s="92"/>
      <c r="AC426" s="112" t="str">
        <f t="shared" si="83"/>
        <v/>
      </c>
      <c r="AD426" s="92"/>
      <c r="AE426" s="112" t="str">
        <f t="shared" si="84"/>
        <v/>
      </c>
      <c r="AF426" s="92"/>
      <c r="AG426" s="112" t="str">
        <f t="shared" si="85"/>
        <v/>
      </c>
      <c r="AH426" s="92"/>
      <c r="AI426" s="112" t="str">
        <f t="shared" si="86"/>
        <v/>
      </c>
      <c r="AJ426" s="92"/>
      <c r="AK426" s="112" t="str">
        <f t="shared" si="87"/>
        <v/>
      </c>
      <c r="AL426" s="82"/>
      <c r="AM426" s="119" t="str">
        <f t="shared" si="88"/>
        <v/>
      </c>
      <c r="AN426" s="119" t="str">
        <f t="shared" si="89"/>
        <v/>
      </c>
    </row>
    <row r="427" spans="2:40" ht="54.95" customHeight="1" x14ac:dyDescent="0.25">
      <c r="B427" s="84"/>
      <c r="C427" s="56">
        <v>423</v>
      </c>
      <c r="D427" s="71"/>
      <c r="E427" s="90"/>
      <c r="F427" s="62"/>
      <c r="G427" s="30"/>
      <c r="H427" s="76" t="str">
        <f>IFERROR(IF(G427="","",VLOOKUP(G427,Cli!$D$5:$E$1505,2,0)),"")</f>
        <v/>
      </c>
      <c r="I427" s="73"/>
      <c r="J427" s="62"/>
      <c r="K427" s="74"/>
      <c r="L427" s="74"/>
      <c r="M427" s="79" t="str">
        <f t="shared" si="90"/>
        <v/>
      </c>
      <c r="N427" s="78" t="str">
        <f t="shared" si="91"/>
        <v/>
      </c>
      <c r="O427" s="85" t="str">
        <f t="shared" si="80"/>
        <v/>
      </c>
      <c r="P427" s="88"/>
      <c r="Q427" s="86"/>
      <c r="R427" s="92"/>
      <c r="S427" s="112" t="str">
        <f t="shared" si="81"/>
        <v/>
      </c>
      <c r="T427" s="92"/>
      <c r="U427" s="112" t="str">
        <f t="shared" si="82"/>
        <v/>
      </c>
      <c r="V427" s="92"/>
      <c r="W427" s="112" t="str">
        <f t="shared" si="82"/>
        <v/>
      </c>
      <c r="X427" s="92"/>
      <c r="Y427" s="112" t="str">
        <f t="shared" si="82"/>
        <v/>
      </c>
      <c r="Z427" s="92"/>
      <c r="AA427" s="112" t="str">
        <f t="shared" si="82"/>
        <v/>
      </c>
      <c r="AB427" s="92"/>
      <c r="AC427" s="112" t="str">
        <f t="shared" si="83"/>
        <v/>
      </c>
      <c r="AD427" s="92"/>
      <c r="AE427" s="112" t="str">
        <f t="shared" si="84"/>
        <v/>
      </c>
      <c r="AF427" s="92"/>
      <c r="AG427" s="112" t="str">
        <f t="shared" si="85"/>
        <v/>
      </c>
      <c r="AH427" s="92"/>
      <c r="AI427" s="112" t="str">
        <f t="shared" si="86"/>
        <v/>
      </c>
      <c r="AJ427" s="92"/>
      <c r="AK427" s="112" t="str">
        <f t="shared" si="87"/>
        <v/>
      </c>
      <c r="AL427" s="82"/>
      <c r="AM427" s="119" t="str">
        <f t="shared" si="88"/>
        <v/>
      </c>
      <c r="AN427" s="119" t="str">
        <f t="shared" si="89"/>
        <v/>
      </c>
    </row>
    <row r="428" spans="2:40" ht="54.95" customHeight="1" x14ac:dyDescent="0.25">
      <c r="B428" s="84"/>
      <c r="C428" s="56">
        <v>424</v>
      </c>
      <c r="D428" s="71"/>
      <c r="E428" s="90"/>
      <c r="F428" s="62"/>
      <c r="G428" s="30"/>
      <c r="H428" s="76" t="str">
        <f>IFERROR(IF(G428="","",VLOOKUP(G428,Cli!$D$5:$E$1505,2,0)),"")</f>
        <v/>
      </c>
      <c r="I428" s="73"/>
      <c r="J428" s="62"/>
      <c r="K428" s="74"/>
      <c r="L428" s="74"/>
      <c r="M428" s="79" t="str">
        <f t="shared" si="90"/>
        <v/>
      </c>
      <c r="N428" s="78" t="str">
        <f t="shared" si="91"/>
        <v/>
      </c>
      <c r="O428" s="85" t="str">
        <f t="shared" si="80"/>
        <v/>
      </c>
      <c r="P428" s="88"/>
      <c r="Q428" s="86"/>
      <c r="R428" s="92"/>
      <c r="S428" s="112" t="str">
        <f t="shared" si="81"/>
        <v/>
      </c>
      <c r="T428" s="92"/>
      <c r="U428" s="112" t="str">
        <f t="shared" si="82"/>
        <v/>
      </c>
      <c r="V428" s="92"/>
      <c r="W428" s="112" t="str">
        <f t="shared" si="82"/>
        <v/>
      </c>
      <c r="X428" s="92"/>
      <c r="Y428" s="112" t="str">
        <f t="shared" si="82"/>
        <v/>
      </c>
      <c r="Z428" s="92"/>
      <c r="AA428" s="112" t="str">
        <f t="shared" si="82"/>
        <v/>
      </c>
      <c r="AB428" s="92"/>
      <c r="AC428" s="112" t="str">
        <f t="shared" si="83"/>
        <v/>
      </c>
      <c r="AD428" s="92"/>
      <c r="AE428" s="112" t="str">
        <f t="shared" si="84"/>
        <v/>
      </c>
      <c r="AF428" s="92"/>
      <c r="AG428" s="112" t="str">
        <f t="shared" si="85"/>
        <v/>
      </c>
      <c r="AH428" s="92"/>
      <c r="AI428" s="112" t="str">
        <f t="shared" si="86"/>
        <v/>
      </c>
      <c r="AJ428" s="92"/>
      <c r="AK428" s="112" t="str">
        <f t="shared" si="87"/>
        <v/>
      </c>
      <c r="AL428" s="82"/>
      <c r="AM428" s="119" t="str">
        <f t="shared" si="88"/>
        <v/>
      </c>
      <c r="AN428" s="119" t="str">
        <f t="shared" si="89"/>
        <v/>
      </c>
    </row>
    <row r="429" spans="2:40" ht="54.95" customHeight="1" x14ac:dyDescent="0.25">
      <c r="B429" s="84"/>
      <c r="C429" s="56">
        <v>425</v>
      </c>
      <c r="D429" s="71"/>
      <c r="E429" s="90"/>
      <c r="F429" s="62"/>
      <c r="G429" s="30"/>
      <c r="H429" s="76" t="str">
        <f>IFERROR(IF(G429="","",VLOOKUP(G429,Cli!$D$5:$E$1505,2,0)),"")</f>
        <v/>
      </c>
      <c r="I429" s="73"/>
      <c r="J429" s="62"/>
      <c r="K429" s="74"/>
      <c r="L429" s="74"/>
      <c r="M429" s="79" t="str">
        <f t="shared" si="90"/>
        <v/>
      </c>
      <c r="N429" s="78" t="str">
        <f t="shared" si="91"/>
        <v/>
      </c>
      <c r="O429" s="85" t="str">
        <f t="shared" si="80"/>
        <v/>
      </c>
      <c r="P429" s="88"/>
      <c r="Q429" s="86"/>
      <c r="R429" s="92"/>
      <c r="S429" s="112" t="str">
        <f t="shared" si="81"/>
        <v/>
      </c>
      <c r="T429" s="92"/>
      <c r="U429" s="112" t="str">
        <f t="shared" si="82"/>
        <v/>
      </c>
      <c r="V429" s="92"/>
      <c r="W429" s="112" t="str">
        <f t="shared" si="82"/>
        <v/>
      </c>
      <c r="X429" s="92"/>
      <c r="Y429" s="112" t="str">
        <f t="shared" si="82"/>
        <v/>
      </c>
      <c r="Z429" s="92"/>
      <c r="AA429" s="112" t="str">
        <f t="shared" si="82"/>
        <v/>
      </c>
      <c r="AB429" s="92"/>
      <c r="AC429" s="112" t="str">
        <f t="shared" si="83"/>
        <v/>
      </c>
      <c r="AD429" s="92"/>
      <c r="AE429" s="112" t="str">
        <f t="shared" si="84"/>
        <v/>
      </c>
      <c r="AF429" s="92"/>
      <c r="AG429" s="112" t="str">
        <f t="shared" si="85"/>
        <v/>
      </c>
      <c r="AH429" s="92"/>
      <c r="AI429" s="112" t="str">
        <f t="shared" si="86"/>
        <v/>
      </c>
      <c r="AJ429" s="92"/>
      <c r="AK429" s="112" t="str">
        <f t="shared" si="87"/>
        <v/>
      </c>
      <c r="AL429" s="82"/>
      <c r="AM429" s="119" t="str">
        <f t="shared" si="88"/>
        <v/>
      </c>
      <c r="AN429" s="119" t="str">
        <f t="shared" si="89"/>
        <v/>
      </c>
    </row>
    <row r="430" spans="2:40" ht="54.95" customHeight="1" x14ac:dyDescent="0.25">
      <c r="B430" s="84"/>
      <c r="C430" s="56">
        <v>426</v>
      </c>
      <c r="D430" s="71"/>
      <c r="E430" s="90"/>
      <c r="F430" s="62"/>
      <c r="G430" s="30"/>
      <c r="H430" s="76" t="str">
        <f>IFERROR(IF(G430="","",VLOOKUP(G430,Cli!$D$5:$E$1505,2,0)),"")</f>
        <v/>
      </c>
      <c r="I430" s="73"/>
      <c r="J430" s="62"/>
      <c r="K430" s="74"/>
      <c r="L430" s="74"/>
      <c r="M430" s="79" t="str">
        <f t="shared" si="90"/>
        <v/>
      </c>
      <c r="N430" s="78" t="str">
        <f t="shared" si="91"/>
        <v/>
      </c>
      <c r="O430" s="85" t="str">
        <f t="shared" si="80"/>
        <v/>
      </c>
      <c r="P430" s="88"/>
      <c r="Q430" s="86"/>
      <c r="R430" s="92"/>
      <c r="S430" s="112" t="str">
        <f t="shared" si="81"/>
        <v/>
      </c>
      <c r="T430" s="92"/>
      <c r="U430" s="112" t="str">
        <f t="shared" si="82"/>
        <v/>
      </c>
      <c r="V430" s="92"/>
      <c r="W430" s="112" t="str">
        <f t="shared" si="82"/>
        <v/>
      </c>
      <c r="X430" s="92"/>
      <c r="Y430" s="112" t="str">
        <f t="shared" si="82"/>
        <v/>
      </c>
      <c r="Z430" s="92"/>
      <c r="AA430" s="112" t="str">
        <f t="shared" si="82"/>
        <v/>
      </c>
      <c r="AB430" s="92"/>
      <c r="AC430" s="112" t="str">
        <f t="shared" si="83"/>
        <v/>
      </c>
      <c r="AD430" s="92"/>
      <c r="AE430" s="112" t="str">
        <f t="shared" si="84"/>
        <v/>
      </c>
      <c r="AF430" s="92"/>
      <c r="AG430" s="112" t="str">
        <f t="shared" si="85"/>
        <v/>
      </c>
      <c r="AH430" s="92"/>
      <c r="AI430" s="112" t="str">
        <f t="shared" si="86"/>
        <v/>
      </c>
      <c r="AJ430" s="92"/>
      <c r="AK430" s="112" t="str">
        <f t="shared" si="87"/>
        <v/>
      </c>
      <c r="AL430" s="82"/>
      <c r="AM430" s="119" t="str">
        <f t="shared" si="88"/>
        <v/>
      </c>
      <c r="AN430" s="119" t="str">
        <f t="shared" si="89"/>
        <v/>
      </c>
    </row>
    <row r="431" spans="2:40" ht="54.95" customHeight="1" x14ac:dyDescent="0.25">
      <c r="B431" s="84"/>
      <c r="C431" s="56">
        <v>427</v>
      </c>
      <c r="D431" s="71"/>
      <c r="E431" s="90"/>
      <c r="F431" s="62"/>
      <c r="G431" s="30"/>
      <c r="H431" s="76" t="str">
        <f>IFERROR(IF(G431="","",VLOOKUP(G431,Cli!$D$5:$E$1505,2,0)),"")</f>
        <v/>
      </c>
      <c r="I431" s="73"/>
      <c r="J431" s="62"/>
      <c r="K431" s="74"/>
      <c r="L431" s="74"/>
      <c r="M431" s="79" t="str">
        <f t="shared" si="90"/>
        <v/>
      </c>
      <c r="N431" s="78" t="str">
        <f t="shared" si="91"/>
        <v/>
      </c>
      <c r="O431" s="85" t="str">
        <f t="shared" si="80"/>
        <v/>
      </c>
      <c r="P431" s="88"/>
      <c r="Q431" s="86"/>
      <c r="R431" s="92"/>
      <c r="S431" s="112" t="str">
        <f t="shared" si="81"/>
        <v/>
      </c>
      <c r="T431" s="92"/>
      <c r="U431" s="112" t="str">
        <f t="shared" si="82"/>
        <v/>
      </c>
      <c r="V431" s="92"/>
      <c r="W431" s="112" t="str">
        <f t="shared" si="82"/>
        <v/>
      </c>
      <c r="X431" s="92"/>
      <c r="Y431" s="112" t="str">
        <f t="shared" si="82"/>
        <v/>
      </c>
      <c r="Z431" s="92"/>
      <c r="AA431" s="112" t="str">
        <f t="shared" si="82"/>
        <v/>
      </c>
      <c r="AB431" s="92"/>
      <c r="AC431" s="112" t="str">
        <f t="shared" si="83"/>
        <v/>
      </c>
      <c r="AD431" s="92"/>
      <c r="AE431" s="112" t="str">
        <f t="shared" si="84"/>
        <v/>
      </c>
      <c r="AF431" s="92"/>
      <c r="AG431" s="112" t="str">
        <f t="shared" si="85"/>
        <v/>
      </c>
      <c r="AH431" s="92"/>
      <c r="AI431" s="112" t="str">
        <f t="shared" si="86"/>
        <v/>
      </c>
      <c r="AJ431" s="92"/>
      <c r="AK431" s="112" t="str">
        <f t="shared" si="87"/>
        <v/>
      </c>
      <c r="AL431" s="82"/>
      <c r="AM431" s="119" t="str">
        <f t="shared" si="88"/>
        <v/>
      </c>
      <c r="AN431" s="119" t="str">
        <f t="shared" si="89"/>
        <v/>
      </c>
    </row>
    <row r="432" spans="2:40" ht="54.95" customHeight="1" x14ac:dyDescent="0.25">
      <c r="B432" s="84"/>
      <c r="C432" s="56">
        <v>428</v>
      </c>
      <c r="D432" s="71"/>
      <c r="E432" s="90"/>
      <c r="F432" s="62"/>
      <c r="G432" s="30"/>
      <c r="H432" s="76" t="str">
        <f>IFERROR(IF(G432="","",VLOOKUP(G432,Cli!$D$5:$E$1505,2,0)),"")</f>
        <v/>
      </c>
      <c r="I432" s="73"/>
      <c r="J432" s="62"/>
      <c r="K432" s="74"/>
      <c r="L432" s="74"/>
      <c r="M432" s="79" t="str">
        <f t="shared" si="90"/>
        <v/>
      </c>
      <c r="N432" s="78" t="str">
        <f t="shared" si="91"/>
        <v/>
      </c>
      <c r="O432" s="85" t="str">
        <f t="shared" si="80"/>
        <v/>
      </c>
      <c r="P432" s="88"/>
      <c r="Q432" s="86"/>
      <c r="R432" s="92"/>
      <c r="S432" s="112" t="str">
        <f t="shared" si="81"/>
        <v/>
      </c>
      <c r="T432" s="92"/>
      <c r="U432" s="112" t="str">
        <f t="shared" si="82"/>
        <v/>
      </c>
      <c r="V432" s="92"/>
      <c r="W432" s="112" t="str">
        <f t="shared" si="82"/>
        <v/>
      </c>
      <c r="X432" s="92"/>
      <c r="Y432" s="112" t="str">
        <f t="shared" si="82"/>
        <v/>
      </c>
      <c r="Z432" s="92"/>
      <c r="AA432" s="112" t="str">
        <f t="shared" si="82"/>
        <v/>
      </c>
      <c r="AB432" s="92"/>
      <c r="AC432" s="112" t="str">
        <f t="shared" si="83"/>
        <v/>
      </c>
      <c r="AD432" s="92"/>
      <c r="AE432" s="112" t="str">
        <f t="shared" si="84"/>
        <v/>
      </c>
      <c r="AF432" s="92"/>
      <c r="AG432" s="112" t="str">
        <f t="shared" si="85"/>
        <v/>
      </c>
      <c r="AH432" s="92"/>
      <c r="AI432" s="112" t="str">
        <f t="shared" si="86"/>
        <v/>
      </c>
      <c r="AJ432" s="92"/>
      <c r="AK432" s="112" t="str">
        <f t="shared" si="87"/>
        <v/>
      </c>
      <c r="AL432" s="82"/>
      <c r="AM432" s="119" t="str">
        <f t="shared" si="88"/>
        <v/>
      </c>
      <c r="AN432" s="119" t="str">
        <f t="shared" si="89"/>
        <v/>
      </c>
    </row>
    <row r="433" spans="2:40" ht="54.95" customHeight="1" x14ac:dyDescent="0.25">
      <c r="B433" s="84"/>
      <c r="C433" s="56">
        <v>429</v>
      </c>
      <c r="D433" s="71"/>
      <c r="E433" s="90"/>
      <c r="F433" s="62"/>
      <c r="G433" s="30"/>
      <c r="H433" s="76" t="str">
        <f>IFERROR(IF(G433="","",VLOOKUP(G433,Cli!$D$5:$E$1505,2,0)),"")</f>
        <v/>
      </c>
      <c r="I433" s="73"/>
      <c r="J433" s="62"/>
      <c r="K433" s="74"/>
      <c r="L433" s="74"/>
      <c r="M433" s="79" t="str">
        <f t="shared" si="90"/>
        <v/>
      </c>
      <c r="N433" s="78" t="str">
        <f t="shared" si="91"/>
        <v/>
      </c>
      <c r="O433" s="85" t="str">
        <f t="shared" si="80"/>
        <v/>
      </c>
      <c r="P433" s="88"/>
      <c r="Q433" s="86"/>
      <c r="R433" s="92"/>
      <c r="S433" s="112" t="str">
        <f t="shared" si="81"/>
        <v/>
      </c>
      <c r="T433" s="92"/>
      <c r="U433" s="112" t="str">
        <f t="shared" si="82"/>
        <v/>
      </c>
      <c r="V433" s="92"/>
      <c r="W433" s="112" t="str">
        <f t="shared" si="82"/>
        <v/>
      </c>
      <c r="X433" s="92"/>
      <c r="Y433" s="112" t="str">
        <f t="shared" si="82"/>
        <v/>
      </c>
      <c r="Z433" s="92"/>
      <c r="AA433" s="112" t="str">
        <f t="shared" si="82"/>
        <v/>
      </c>
      <c r="AB433" s="92"/>
      <c r="AC433" s="112" t="str">
        <f t="shared" si="83"/>
        <v/>
      </c>
      <c r="AD433" s="92"/>
      <c r="AE433" s="112" t="str">
        <f t="shared" si="84"/>
        <v/>
      </c>
      <c r="AF433" s="92"/>
      <c r="AG433" s="112" t="str">
        <f t="shared" si="85"/>
        <v/>
      </c>
      <c r="AH433" s="92"/>
      <c r="AI433" s="112" t="str">
        <f t="shared" si="86"/>
        <v/>
      </c>
      <c r="AJ433" s="92"/>
      <c r="AK433" s="112" t="str">
        <f t="shared" si="87"/>
        <v/>
      </c>
      <c r="AL433" s="82"/>
      <c r="AM433" s="119" t="str">
        <f t="shared" si="88"/>
        <v/>
      </c>
      <c r="AN433" s="119" t="str">
        <f t="shared" si="89"/>
        <v/>
      </c>
    </row>
    <row r="434" spans="2:40" ht="54.95" customHeight="1" x14ac:dyDescent="0.25">
      <c r="B434" s="84"/>
      <c r="C434" s="56">
        <v>430</v>
      </c>
      <c r="D434" s="71"/>
      <c r="E434" s="90"/>
      <c r="F434" s="62"/>
      <c r="G434" s="30"/>
      <c r="H434" s="76" t="str">
        <f>IFERROR(IF(G434="","",VLOOKUP(G434,Cli!$D$5:$E$1505,2,0)),"")</f>
        <v/>
      </c>
      <c r="I434" s="73"/>
      <c r="J434" s="62"/>
      <c r="K434" s="74"/>
      <c r="L434" s="74"/>
      <c r="M434" s="79" t="str">
        <f t="shared" si="90"/>
        <v/>
      </c>
      <c r="N434" s="78" t="str">
        <f t="shared" si="91"/>
        <v/>
      </c>
      <c r="O434" s="85" t="str">
        <f t="shared" si="80"/>
        <v/>
      </c>
      <c r="P434" s="88"/>
      <c r="Q434" s="86"/>
      <c r="R434" s="92"/>
      <c r="S434" s="112" t="str">
        <f t="shared" si="81"/>
        <v/>
      </c>
      <c r="T434" s="92"/>
      <c r="U434" s="112" t="str">
        <f t="shared" si="82"/>
        <v/>
      </c>
      <c r="V434" s="92"/>
      <c r="W434" s="112" t="str">
        <f t="shared" si="82"/>
        <v/>
      </c>
      <c r="X434" s="92"/>
      <c r="Y434" s="112" t="str">
        <f t="shared" si="82"/>
        <v/>
      </c>
      <c r="Z434" s="92"/>
      <c r="AA434" s="112" t="str">
        <f t="shared" si="82"/>
        <v/>
      </c>
      <c r="AB434" s="92"/>
      <c r="AC434" s="112" t="str">
        <f t="shared" si="83"/>
        <v/>
      </c>
      <c r="AD434" s="92"/>
      <c r="AE434" s="112" t="str">
        <f t="shared" si="84"/>
        <v/>
      </c>
      <c r="AF434" s="92"/>
      <c r="AG434" s="112" t="str">
        <f t="shared" si="85"/>
        <v/>
      </c>
      <c r="AH434" s="92"/>
      <c r="AI434" s="112" t="str">
        <f t="shared" si="86"/>
        <v/>
      </c>
      <c r="AJ434" s="92"/>
      <c r="AK434" s="112" t="str">
        <f t="shared" si="87"/>
        <v/>
      </c>
      <c r="AL434" s="82"/>
      <c r="AM434" s="119" t="str">
        <f t="shared" si="88"/>
        <v/>
      </c>
      <c r="AN434" s="119" t="str">
        <f t="shared" si="89"/>
        <v/>
      </c>
    </row>
    <row r="435" spans="2:40" ht="54.95" customHeight="1" x14ac:dyDescent="0.25">
      <c r="B435" s="84"/>
      <c r="C435" s="56">
        <v>431</v>
      </c>
      <c r="D435" s="71"/>
      <c r="E435" s="90"/>
      <c r="F435" s="62"/>
      <c r="G435" s="30"/>
      <c r="H435" s="76" t="str">
        <f>IFERROR(IF(G435="","",VLOOKUP(G435,Cli!$D$5:$E$1505,2,0)),"")</f>
        <v/>
      </c>
      <c r="I435" s="73"/>
      <c r="J435" s="62"/>
      <c r="K435" s="74"/>
      <c r="L435" s="74"/>
      <c r="M435" s="79" t="str">
        <f t="shared" si="90"/>
        <v/>
      </c>
      <c r="N435" s="78" t="str">
        <f t="shared" si="91"/>
        <v/>
      </c>
      <c r="O435" s="85" t="str">
        <f t="shared" si="80"/>
        <v/>
      </c>
      <c r="P435" s="88"/>
      <c r="Q435" s="86"/>
      <c r="R435" s="92"/>
      <c r="S435" s="112" t="str">
        <f t="shared" si="81"/>
        <v/>
      </c>
      <c r="T435" s="92"/>
      <c r="U435" s="112" t="str">
        <f t="shared" si="82"/>
        <v/>
      </c>
      <c r="V435" s="92"/>
      <c r="W435" s="112" t="str">
        <f t="shared" si="82"/>
        <v/>
      </c>
      <c r="X435" s="92"/>
      <c r="Y435" s="112" t="str">
        <f t="shared" si="82"/>
        <v/>
      </c>
      <c r="Z435" s="92"/>
      <c r="AA435" s="112" t="str">
        <f t="shared" si="82"/>
        <v/>
      </c>
      <c r="AB435" s="92"/>
      <c r="AC435" s="112" t="str">
        <f t="shared" si="83"/>
        <v/>
      </c>
      <c r="AD435" s="92"/>
      <c r="AE435" s="112" t="str">
        <f t="shared" si="84"/>
        <v/>
      </c>
      <c r="AF435" s="92"/>
      <c r="AG435" s="112" t="str">
        <f t="shared" si="85"/>
        <v/>
      </c>
      <c r="AH435" s="92"/>
      <c r="AI435" s="112" t="str">
        <f t="shared" si="86"/>
        <v/>
      </c>
      <c r="AJ435" s="92"/>
      <c r="AK435" s="112" t="str">
        <f t="shared" si="87"/>
        <v/>
      </c>
      <c r="AL435" s="82"/>
      <c r="AM435" s="119" t="str">
        <f t="shared" si="88"/>
        <v/>
      </c>
      <c r="AN435" s="119" t="str">
        <f t="shared" si="89"/>
        <v/>
      </c>
    </row>
    <row r="436" spans="2:40" ht="54.95" customHeight="1" x14ac:dyDescent="0.25">
      <c r="B436" s="84"/>
      <c r="C436" s="56">
        <v>432</v>
      </c>
      <c r="D436" s="71"/>
      <c r="E436" s="90"/>
      <c r="F436" s="62"/>
      <c r="G436" s="30"/>
      <c r="H436" s="76" t="str">
        <f>IFERROR(IF(G436="","",VLOOKUP(G436,Cli!$D$5:$E$1505,2,0)),"")</f>
        <v/>
      </c>
      <c r="I436" s="73"/>
      <c r="J436" s="62"/>
      <c r="K436" s="74"/>
      <c r="L436" s="74"/>
      <c r="M436" s="79" t="str">
        <f t="shared" si="90"/>
        <v/>
      </c>
      <c r="N436" s="78" t="str">
        <f t="shared" si="91"/>
        <v/>
      </c>
      <c r="O436" s="85" t="str">
        <f t="shared" si="80"/>
        <v/>
      </c>
      <c r="P436" s="88"/>
      <c r="Q436" s="86"/>
      <c r="R436" s="92"/>
      <c r="S436" s="112" t="str">
        <f t="shared" si="81"/>
        <v/>
      </c>
      <c r="T436" s="92"/>
      <c r="U436" s="112" t="str">
        <f t="shared" si="82"/>
        <v/>
      </c>
      <c r="V436" s="92"/>
      <c r="W436" s="112" t="str">
        <f t="shared" si="82"/>
        <v/>
      </c>
      <c r="X436" s="92"/>
      <c r="Y436" s="112" t="str">
        <f t="shared" si="82"/>
        <v/>
      </c>
      <c r="Z436" s="92"/>
      <c r="AA436" s="112" t="str">
        <f t="shared" si="82"/>
        <v/>
      </c>
      <c r="AB436" s="92"/>
      <c r="AC436" s="112" t="str">
        <f t="shared" si="83"/>
        <v/>
      </c>
      <c r="AD436" s="92"/>
      <c r="AE436" s="112" t="str">
        <f t="shared" si="84"/>
        <v/>
      </c>
      <c r="AF436" s="92"/>
      <c r="AG436" s="112" t="str">
        <f t="shared" si="85"/>
        <v/>
      </c>
      <c r="AH436" s="92"/>
      <c r="AI436" s="112" t="str">
        <f t="shared" si="86"/>
        <v/>
      </c>
      <c r="AJ436" s="92"/>
      <c r="AK436" s="112" t="str">
        <f t="shared" si="87"/>
        <v/>
      </c>
      <c r="AL436" s="82"/>
      <c r="AM436" s="119" t="str">
        <f t="shared" si="88"/>
        <v/>
      </c>
      <c r="AN436" s="119" t="str">
        <f t="shared" si="89"/>
        <v/>
      </c>
    </row>
    <row r="437" spans="2:40" ht="54.95" customHeight="1" x14ac:dyDescent="0.25">
      <c r="B437" s="84"/>
      <c r="C437" s="56">
        <v>433</v>
      </c>
      <c r="D437" s="71"/>
      <c r="E437" s="90"/>
      <c r="F437" s="62"/>
      <c r="G437" s="30"/>
      <c r="H437" s="76" t="str">
        <f>IFERROR(IF(G437="","",VLOOKUP(G437,Cli!$D$5:$E$1505,2,0)),"")</f>
        <v/>
      </c>
      <c r="I437" s="73"/>
      <c r="J437" s="62"/>
      <c r="K437" s="74"/>
      <c r="L437" s="74"/>
      <c r="M437" s="79" t="str">
        <f t="shared" si="90"/>
        <v/>
      </c>
      <c r="N437" s="78" t="str">
        <f t="shared" si="91"/>
        <v/>
      </c>
      <c r="O437" s="85" t="str">
        <f t="shared" si="80"/>
        <v/>
      </c>
      <c r="P437" s="88"/>
      <c r="Q437" s="86"/>
      <c r="R437" s="92"/>
      <c r="S437" s="112" t="str">
        <f t="shared" si="81"/>
        <v/>
      </c>
      <c r="T437" s="92"/>
      <c r="U437" s="112" t="str">
        <f t="shared" si="82"/>
        <v/>
      </c>
      <c r="V437" s="92"/>
      <c r="W437" s="112" t="str">
        <f t="shared" si="82"/>
        <v/>
      </c>
      <c r="X437" s="92"/>
      <c r="Y437" s="112" t="str">
        <f t="shared" si="82"/>
        <v/>
      </c>
      <c r="Z437" s="92"/>
      <c r="AA437" s="112" t="str">
        <f t="shared" si="82"/>
        <v/>
      </c>
      <c r="AB437" s="92"/>
      <c r="AC437" s="112" t="str">
        <f t="shared" si="83"/>
        <v/>
      </c>
      <c r="AD437" s="92"/>
      <c r="AE437" s="112" t="str">
        <f t="shared" si="84"/>
        <v/>
      </c>
      <c r="AF437" s="92"/>
      <c r="AG437" s="112" t="str">
        <f t="shared" si="85"/>
        <v/>
      </c>
      <c r="AH437" s="92"/>
      <c r="AI437" s="112" t="str">
        <f t="shared" si="86"/>
        <v/>
      </c>
      <c r="AJ437" s="92"/>
      <c r="AK437" s="112" t="str">
        <f t="shared" si="87"/>
        <v/>
      </c>
      <c r="AL437" s="82"/>
      <c r="AM437" s="119" t="str">
        <f t="shared" si="88"/>
        <v/>
      </c>
      <c r="AN437" s="119" t="str">
        <f t="shared" si="89"/>
        <v/>
      </c>
    </row>
    <row r="438" spans="2:40" ht="54.95" customHeight="1" x14ac:dyDescent="0.25">
      <c r="B438" s="84"/>
      <c r="C438" s="56">
        <v>434</v>
      </c>
      <c r="D438" s="71"/>
      <c r="E438" s="90"/>
      <c r="F438" s="62"/>
      <c r="G438" s="30"/>
      <c r="H438" s="76" t="str">
        <f>IFERROR(IF(G438="","",VLOOKUP(G438,Cli!$D$5:$E$1505,2,0)),"")</f>
        <v/>
      </c>
      <c r="I438" s="73"/>
      <c r="J438" s="62"/>
      <c r="K438" s="74"/>
      <c r="L438" s="74"/>
      <c r="M438" s="79" t="str">
        <f t="shared" si="90"/>
        <v/>
      </c>
      <c r="N438" s="78" t="str">
        <f t="shared" si="91"/>
        <v/>
      </c>
      <c r="O438" s="85" t="str">
        <f t="shared" si="80"/>
        <v/>
      </c>
      <c r="P438" s="88"/>
      <c r="Q438" s="86"/>
      <c r="R438" s="92"/>
      <c r="S438" s="112" t="str">
        <f t="shared" si="81"/>
        <v/>
      </c>
      <c r="T438" s="92"/>
      <c r="U438" s="112" t="str">
        <f t="shared" si="82"/>
        <v/>
      </c>
      <c r="V438" s="92"/>
      <c r="W438" s="112" t="str">
        <f t="shared" si="82"/>
        <v/>
      </c>
      <c r="X438" s="92"/>
      <c r="Y438" s="112" t="str">
        <f t="shared" si="82"/>
        <v/>
      </c>
      <c r="Z438" s="92"/>
      <c r="AA438" s="112" t="str">
        <f t="shared" si="82"/>
        <v/>
      </c>
      <c r="AB438" s="92"/>
      <c r="AC438" s="112" t="str">
        <f t="shared" si="83"/>
        <v/>
      </c>
      <c r="AD438" s="92"/>
      <c r="AE438" s="112" t="str">
        <f t="shared" si="84"/>
        <v/>
      </c>
      <c r="AF438" s="92"/>
      <c r="AG438" s="112" t="str">
        <f t="shared" si="85"/>
        <v/>
      </c>
      <c r="AH438" s="92"/>
      <c r="AI438" s="112" t="str">
        <f t="shared" si="86"/>
        <v/>
      </c>
      <c r="AJ438" s="92"/>
      <c r="AK438" s="112" t="str">
        <f t="shared" si="87"/>
        <v/>
      </c>
      <c r="AL438" s="82"/>
      <c r="AM438" s="119" t="str">
        <f t="shared" si="88"/>
        <v/>
      </c>
      <c r="AN438" s="119" t="str">
        <f t="shared" si="89"/>
        <v/>
      </c>
    </row>
    <row r="439" spans="2:40" ht="54.95" customHeight="1" x14ac:dyDescent="0.25">
      <c r="B439" s="84"/>
      <c r="C439" s="56">
        <v>435</v>
      </c>
      <c r="D439" s="71"/>
      <c r="E439" s="90"/>
      <c r="F439" s="62"/>
      <c r="G439" s="30"/>
      <c r="H439" s="76" t="str">
        <f>IFERROR(IF(G439="","",VLOOKUP(G439,Cli!$D$5:$E$1505,2,0)),"")</f>
        <v/>
      </c>
      <c r="I439" s="73"/>
      <c r="J439" s="62"/>
      <c r="K439" s="74"/>
      <c r="L439" s="74"/>
      <c r="M439" s="79" t="str">
        <f t="shared" si="90"/>
        <v/>
      </c>
      <c r="N439" s="78" t="str">
        <f t="shared" si="91"/>
        <v/>
      </c>
      <c r="O439" s="85" t="str">
        <f t="shared" si="80"/>
        <v/>
      </c>
      <c r="P439" s="88"/>
      <c r="Q439" s="86"/>
      <c r="R439" s="92"/>
      <c r="S439" s="112" t="str">
        <f t="shared" si="81"/>
        <v/>
      </c>
      <c r="T439" s="92"/>
      <c r="U439" s="112" t="str">
        <f t="shared" si="82"/>
        <v/>
      </c>
      <c r="V439" s="92"/>
      <c r="W439" s="112" t="str">
        <f t="shared" si="82"/>
        <v/>
      </c>
      <c r="X439" s="92"/>
      <c r="Y439" s="112" t="str">
        <f t="shared" si="82"/>
        <v/>
      </c>
      <c r="Z439" s="92"/>
      <c r="AA439" s="112" t="str">
        <f t="shared" si="82"/>
        <v/>
      </c>
      <c r="AB439" s="92"/>
      <c r="AC439" s="112" t="str">
        <f t="shared" si="83"/>
        <v/>
      </c>
      <c r="AD439" s="92"/>
      <c r="AE439" s="112" t="str">
        <f t="shared" si="84"/>
        <v/>
      </c>
      <c r="AF439" s="92"/>
      <c r="AG439" s="112" t="str">
        <f t="shared" si="85"/>
        <v/>
      </c>
      <c r="AH439" s="92"/>
      <c r="AI439" s="112" t="str">
        <f t="shared" si="86"/>
        <v/>
      </c>
      <c r="AJ439" s="92"/>
      <c r="AK439" s="112" t="str">
        <f t="shared" si="87"/>
        <v/>
      </c>
      <c r="AL439" s="82"/>
      <c r="AM439" s="119" t="str">
        <f t="shared" si="88"/>
        <v/>
      </c>
      <c r="AN439" s="119" t="str">
        <f t="shared" si="89"/>
        <v/>
      </c>
    </row>
    <row r="440" spans="2:40" ht="54.95" customHeight="1" x14ac:dyDescent="0.25">
      <c r="B440" s="84"/>
      <c r="C440" s="56">
        <v>436</v>
      </c>
      <c r="D440" s="71"/>
      <c r="E440" s="90"/>
      <c r="F440" s="62"/>
      <c r="G440" s="30"/>
      <c r="H440" s="76" t="str">
        <f>IFERROR(IF(G440="","",VLOOKUP(G440,Cli!$D$5:$E$1505,2,0)),"")</f>
        <v/>
      </c>
      <c r="I440" s="73"/>
      <c r="J440" s="62"/>
      <c r="K440" s="74"/>
      <c r="L440" s="74"/>
      <c r="M440" s="79" t="str">
        <f t="shared" si="90"/>
        <v/>
      </c>
      <c r="N440" s="78" t="str">
        <f t="shared" si="91"/>
        <v/>
      </c>
      <c r="O440" s="85" t="str">
        <f t="shared" si="80"/>
        <v/>
      </c>
      <c r="P440" s="88"/>
      <c r="Q440" s="86"/>
      <c r="R440" s="92"/>
      <c r="S440" s="112" t="str">
        <f t="shared" si="81"/>
        <v/>
      </c>
      <c r="T440" s="92"/>
      <c r="U440" s="112" t="str">
        <f t="shared" si="82"/>
        <v/>
      </c>
      <c r="V440" s="92"/>
      <c r="W440" s="112" t="str">
        <f t="shared" si="82"/>
        <v/>
      </c>
      <c r="X440" s="92"/>
      <c r="Y440" s="112" t="str">
        <f t="shared" si="82"/>
        <v/>
      </c>
      <c r="Z440" s="92"/>
      <c r="AA440" s="112" t="str">
        <f t="shared" si="82"/>
        <v/>
      </c>
      <c r="AB440" s="92"/>
      <c r="AC440" s="112" t="str">
        <f t="shared" si="83"/>
        <v/>
      </c>
      <c r="AD440" s="92"/>
      <c r="AE440" s="112" t="str">
        <f t="shared" si="84"/>
        <v/>
      </c>
      <c r="AF440" s="92"/>
      <c r="AG440" s="112" t="str">
        <f t="shared" si="85"/>
        <v/>
      </c>
      <c r="AH440" s="92"/>
      <c r="AI440" s="112" t="str">
        <f t="shared" si="86"/>
        <v/>
      </c>
      <c r="AJ440" s="92"/>
      <c r="AK440" s="112" t="str">
        <f t="shared" si="87"/>
        <v/>
      </c>
      <c r="AL440" s="82"/>
      <c r="AM440" s="119" t="str">
        <f t="shared" si="88"/>
        <v/>
      </c>
      <c r="AN440" s="119" t="str">
        <f t="shared" si="89"/>
        <v/>
      </c>
    </row>
    <row r="441" spans="2:40" ht="54.95" customHeight="1" x14ac:dyDescent="0.25">
      <c r="B441" s="84"/>
      <c r="C441" s="56">
        <v>437</v>
      </c>
      <c r="D441" s="71"/>
      <c r="E441" s="90"/>
      <c r="F441" s="62"/>
      <c r="G441" s="30"/>
      <c r="H441" s="76" t="str">
        <f>IFERROR(IF(G441="","",VLOOKUP(G441,Cli!$D$5:$E$1505,2,0)),"")</f>
        <v/>
      </c>
      <c r="I441" s="73"/>
      <c r="J441" s="62"/>
      <c r="K441" s="74"/>
      <c r="L441" s="74"/>
      <c r="M441" s="79" t="str">
        <f t="shared" si="90"/>
        <v/>
      </c>
      <c r="N441" s="78" t="str">
        <f t="shared" si="91"/>
        <v/>
      </c>
      <c r="O441" s="85" t="str">
        <f t="shared" si="80"/>
        <v/>
      </c>
      <c r="P441" s="88"/>
      <c r="Q441" s="86"/>
      <c r="R441" s="92"/>
      <c r="S441" s="112" t="str">
        <f t="shared" si="81"/>
        <v/>
      </c>
      <c r="T441" s="92"/>
      <c r="U441" s="112" t="str">
        <f t="shared" si="82"/>
        <v/>
      </c>
      <c r="V441" s="92"/>
      <c r="W441" s="112" t="str">
        <f t="shared" si="82"/>
        <v/>
      </c>
      <c r="X441" s="92"/>
      <c r="Y441" s="112" t="str">
        <f t="shared" si="82"/>
        <v/>
      </c>
      <c r="Z441" s="92"/>
      <c r="AA441" s="112" t="str">
        <f t="shared" si="82"/>
        <v/>
      </c>
      <c r="AB441" s="92"/>
      <c r="AC441" s="112" t="str">
        <f t="shared" si="83"/>
        <v/>
      </c>
      <c r="AD441" s="92"/>
      <c r="AE441" s="112" t="str">
        <f t="shared" si="84"/>
        <v/>
      </c>
      <c r="AF441" s="92"/>
      <c r="AG441" s="112" t="str">
        <f t="shared" si="85"/>
        <v/>
      </c>
      <c r="AH441" s="92"/>
      <c r="AI441" s="112" t="str">
        <f t="shared" si="86"/>
        <v/>
      </c>
      <c r="AJ441" s="92"/>
      <c r="AK441" s="112" t="str">
        <f t="shared" si="87"/>
        <v/>
      </c>
      <c r="AL441" s="82"/>
      <c r="AM441" s="119" t="str">
        <f t="shared" si="88"/>
        <v/>
      </c>
      <c r="AN441" s="119" t="str">
        <f t="shared" si="89"/>
        <v/>
      </c>
    </row>
    <row r="442" spans="2:40" ht="54.95" customHeight="1" x14ac:dyDescent="0.25">
      <c r="B442" s="84"/>
      <c r="C442" s="56">
        <v>438</v>
      </c>
      <c r="D442" s="71"/>
      <c r="E442" s="90"/>
      <c r="F442" s="62"/>
      <c r="G442" s="30"/>
      <c r="H442" s="76" t="str">
        <f>IFERROR(IF(G442="","",VLOOKUP(G442,Cli!$D$5:$E$1505,2,0)),"")</f>
        <v/>
      </c>
      <c r="I442" s="73"/>
      <c r="J442" s="62"/>
      <c r="K442" s="74"/>
      <c r="L442" s="74"/>
      <c r="M442" s="79" t="str">
        <f t="shared" si="90"/>
        <v/>
      </c>
      <c r="N442" s="78" t="str">
        <f t="shared" si="91"/>
        <v/>
      </c>
      <c r="O442" s="85" t="str">
        <f t="shared" si="80"/>
        <v/>
      </c>
      <c r="P442" s="88"/>
      <c r="Q442" s="86"/>
      <c r="R442" s="92"/>
      <c r="S442" s="112" t="str">
        <f t="shared" si="81"/>
        <v/>
      </c>
      <c r="T442" s="92"/>
      <c r="U442" s="112" t="str">
        <f t="shared" si="82"/>
        <v/>
      </c>
      <c r="V442" s="92"/>
      <c r="W442" s="112" t="str">
        <f t="shared" si="82"/>
        <v/>
      </c>
      <c r="X442" s="92"/>
      <c r="Y442" s="112" t="str">
        <f t="shared" si="82"/>
        <v/>
      </c>
      <c r="Z442" s="92"/>
      <c r="AA442" s="112" t="str">
        <f t="shared" si="82"/>
        <v/>
      </c>
      <c r="AB442" s="92"/>
      <c r="AC442" s="112" t="str">
        <f t="shared" si="83"/>
        <v/>
      </c>
      <c r="AD442" s="92"/>
      <c r="AE442" s="112" t="str">
        <f t="shared" si="84"/>
        <v/>
      </c>
      <c r="AF442" s="92"/>
      <c r="AG442" s="112" t="str">
        <f t="shared" si="85"/>
        <v/>
      </c>
      <c r="AH442" s="92"/>
      <c r="AI442" s="112" t="str">
        <f t="shared" si="86"/>
        <v/>
      </c>
      <c r="AJ442" s="92"/>
      <c r="AK442" s="112" t="str">
        <f t="shared" si="87"/>
        <v/>
      </c>
      <c r="AL442" s="82"/>
      <c r="AM442" s="119" t="str">
        <f t="shared" si="88"/>
        <v/>
      </c>
      <c r="AN442" s="119" t="str">
        <f t="shared" si="89"/>
        <v/>
      </c>
    </row>
    <row r="443" spans="2:40" ht="54.95" customHeight="1" x14ac:dyDescent="0.25">
      <c r="B443" s="84"/>
      <c r="C443" s="56">
        <v>439</v>
      </c>
      <c r="D443" s="71"/>
      <c r="E443" s="90"/>
      <c r="F443" s="62"/>
      <c r="G443" s="30"/>
      <c r="H443" s="76" t="str">
        <f>IFERROR(IF(G443="","",VLOOKUP(G443,Cli!$D$5:$E$1505,2,0)),"")</f>
        <v/>
      </c>
      <c r="I443" s="73"/>
      <c r="J443" s="62"/>
      <c r="K443" s="74"/>
      <c r="L443" s="74"/>
      <c r="M443" s="79" t="str">
        <f t="shared" si="90"/>
        <v/>
      </c>
      <c r="N443" s="78" t="str">
        <f t="shared" si="91"/>
        <v/>
      </c>
      <c r="O443" s="85" t="str">
        <f t="shared" si="80"/>
        <v/>
      </c>
      <c r="P443" s="88"/>
      <c r="Q443" s="86"/>
      <c r="R443" s="92"/>
      <c r="S443" s="112" t="str">
        <f t="shared" si="81"/>
        <v/>
      </c>
      <c r="T443" s="92"/>
      <c r="U443" s="112" t="str">
        <f t="shared" si="82"/>
        <v/>
      </c>
      <c r="V443" s="92"/>
      <c r="W443" s="112" t="str">
        <f t="shared" si="82"/>
        <v/>
      </c>
      <c r="X443" s="92"/>
      <c r="Y443" s="112" t="str">
        <f t="shared" si="82"/>
        <v/>
      </c>
      <c r="Z443" s="92"/>
      <c r="AA443" s="112" t="str">
        <f t="shared" si="82"/>
        <v/>
      </c>
      <c r="AB443" s="92"/>
      <c r="AC443" s="112" t="str">
        <f t="shared" si="83"/>
        <v/>
      </c>
      <c r="AD443" s="92"/>
      <c r="AE443" s="112" t="str">
        <f t="shared" si="84"/>
        <v/>
      </c>
      <c r="AF443" s="92"/>
      <c r="AG443" s="112" t="str">
        <f t="shared" si="85"/>
        <v/>
      </c>
      <c r="AH443" s="92"/>
      <c r="AI443" s="112" t="str">
        <f t="shared" si="86"/>
        <v/>
      </c>
      <c r="AJ443" s="92"/>
      <c r="AK443" s="112" t="str">
        <f t="shared" si="87"/>
        <v/>
      </c>
      <c r="AL443" s="82"/>
      <c r="AM443" s="119" t="str">
        <f t="shared" si="88"/>
        <v/>
      </c>
      <c r="AN443" s="119" t="str">
        <f t="shared" si="89"/>
        <v/>
      </c>
    </row>
    <row r="444" spans="2:40" ht="54.95" customHeight="1" x14ac:dyDescent="0.25">
      <c r="B444" s="84"/>
      <c r="C444" s="56">
        <v>440</v>
      </c>
      <c r="D444" s="71"/>
      <c r="E444" s="90"/>
      <c r="F444" s="62"/>
      <c r="G444" s="30"/>
      <c r="H444" s="76" t="str">
        <f>IFERROR(IF(G444="","",VLOOKUP(G444,Cli!$D$5:$E$1505,2,0)),"")</f>
        <v/>
      </c>
      <c r="I444" s="73"/>
      <c r="J444" s="62"/>
      <c r="K444" s="74"/>
      <c r="L444" s="74"/>
      <c r="M444" s="79" t="str">
        <f t="shared" si="90"/>
        <v/>
      </c>
      <c r="N444" s="78" t="str">
        <f t="shared" si="91"/>
        <v/>
      </c>
      <c r="O444" s="85" t="str">
        <f t="shared" si="80"/>
        <v/>
      </c>
      <c r="P444" s="88"/>
      <c r="Q444" s="86"/>
      <c r="R444" s="92"/>
      <c r="S444" s="112" t="str">
        <f t="shared" si="81"/>
        <v/>
      </c>
      <c r="T444" s="92"/>
      <c r="U444" s="112" t="str">
        <f t="shared" si="82"/>
        <v/>
      </c>
      <c r="V444" s="92"/>
      <c r="W444" s="112" t="str">
        <f t="shared" si="82"/>
        <v/>
      </c>
      <c r="X444" s="92"/>
      <c r="Y444" s="112" t="str">
        <f t="shared" si="82"/>
        <v/>
      </c>
      <c r="Z444" s="92"/>
      <c r="AA444" s="112" t="str">
        <f t="shared" si="82"/>
        <v/>
      </c>
      <c r="AB444" s="92"/>
      <c r="AC444" s="112" t="str">
        <f t="shared" si="83"/>
        <v/>
      </c>
      <c r="AD444" s="92"/>
      <c r="AE444" s="112" t="str">
        <f t="shared" si="84"/>
        <v/>
      </c>
      <c r="AF444" s="92"/>
      <c r="AG444" s="112" t="str">
        <f t="shared" si="85"/>
        <v/>
      </c>
      <c r="AH444" s="92"/>
      <c r="AI444" s="112" t="str">
        <f t="shared" si="86"/>
        <v/>
      </c>
      <c r="AJ444" s="92"/>
      <c r="AK444" s="112" t="str">
        <f t="shared" si="87"/>
        <v/>
      </c>
      <c r="AL444" s="82"/>
      <c r="AM444" s="119" t="str">
        <f t="shared" si="88"/>
        <v/>
      </c>
      <c r="AN444" s="119" t="str">
        <f t="shared" si="89"/>
        <v/>
      </c>
    </row>
    <row r="445" spans="2:40" ht="54.95" customHeight="1" x14ac:dyDescent="0.25">
      <c r="B445" s="84"/>
      <c r="C445" s="56">
        <v>441</v>
      </c>
      <c r="D445" s="71"/>
      <c r="E445" s="90"/>
      <c r="F445" s="62"/>
      <c r="G445" s="30"/>
      <c r="H445" s="76" t="str">
        <f>IFERROR(IF(G445="","",VLOOKUP(G445,Cli!$D$5:$E$1505,2,0)),"")</f>
        <v/>
      </c>
      <c r="I445" s="73"/>
      <c r="J445" s="62"/>
      <c r="K445" s="74"/>
      <c r="L445" s="74"/>
      <c r="M445" s="79" t="str">
        <f t="shared" si="90"/>
        <v/>
      </c>
      <c r="N445" s="78" t="str">
        <f t="shared" si="91"/>
        <v/>
      </c>
      <c r="O445" s="85" t="str">
        <f t="shared" si="80"/>
        <v/>
      </c>
      <c r="P445" s="88"/>
      <c r="Q445" s="86"/>
      <c r="R445" s="92"/>
      <c r="S445" s="112" t="str">
        <f t="shared" si="81"/>
        <v/>
      </c>
      <c r="T445" s="92"/>
      <c r="U445" s="112" t="str">
        <f t="shared" si="82"/>
        <v/>
      </c>
      <c r="V445" s="92"/>
      <c r="W445" s="112" t="str">
        <f t="shared" si="82"/>
        <v/>
      </c>
      <c r="X445" s="92"/>
      <c r="Y445" s="112" t="str">
        <f t="shared" si="82"/>
        <v/>
      </c>
      <c r="Z445" s="92"/>
      <c r="AA445" s="112" t="str">
        <f t="shared" si="82"/>
        <v/>
      </c>
      <c r="AB445" s="92"/>
      <c r="AC445" s="112" t="str">
        <f t="shared" si="83"/>
        <v/>
      </c>
      <c r="AD445" s="92"/>
      <c r="AE445" s="112" t="str">
        <f t="shared" si="84"/>
        <v/>
      </c>
      <c r="AF445" s="92"/>
      <c r="AG445" s="112" t="str">
        <f t="shared" si="85"/>
        <v/>
      </c>
      <c r="AH445" s="92"/>
      <c r="AI445" s="112" t="str">
        <f t="shared" si="86"/>
        <v/>
      </c>
      <c r="AJ445" s="92"/>
      <c r="AK445" s="112" t="str">
        <f t="shared" si="87"/>
        <v/>
      </c>
      <c r="AL445" s="82"/>
      <c r="AM445" s="119" t="str">
        <f t="shared" si="88"/>
        <v/>
      </c>
      <c r="AN445" s="119" t="str">
        <f t="shared" si="89"/>
        <v/>
      </c>
    </row>
    <row r="446" spans="2:40" ht="54.95" customHeight="1" x14ac:dyDescent="0.25">
      <c r="B446" s="84"/>
      <c r="C446" s="56">
        <v>442</v>
      </c>
      <c r="D446" s="71"/>
      <c r="E446" s="90"/>
      <c r="F446" s="62"/>
      <c r="G446" s="30"/>
      <c r="H446" s="76" t="str">
        <f>IFERROR(IF(G446="","",VLOOKUP(G446,Cli!$D$5:$E$1505,2,0)),"")</f>
        <v/>
      </c>
      <c r="I446" s="73"/>
      <c r="J446" s="62"/>
      <c r="K446" s="74"/>
      <c r="L446" s="74"/>
      <c r="M446" s="79" t="str">
        <f t="shared" si="90"/>
        <v/>
      </c>
      <c r="N446" s="78" t="str">
        <f t="shared" si="91"/>
        <v/>
      </c>
      <c r="O446" s="85" t="str">
        <f t="shared" si="80"/>
        <v/>
      </c>
      <c r="P446" s="88"/>
      <c r="Q446" s="86"/>
      <c r="R446" s="92"/>
      <c r="S446" s="112" t="str">
        <f t="shared" si="81"/>
        <v/>
      </c>
      <c r="T446" s="92"/>
      <c r="U446" s="112" t="str">
        <f t="shared" si="82"/>
        <v/>
      </c>
      <c r="V446" s="92"/>
      <c r="W446" s="112" t="str">
        <f t="shared" si="82"/>
        <v/>
      </c>
      <c r="X446" s="92"/>
      <c r="Y446" s="112" t="str">
        <f t="shared" si="82"/>
        <v/>
      </c>
      <c r="Z446" s="92"/>
      <c r="AA446" s="112" t="str">
        <f t="shared" si="82"/>
        <v/>
      </c>
      <c r="AB446" s="92"/>
      <c r="AC446" s="112" t="str">
        <f t="shared" si="83"/>
        <v/>
      </c>
      <c r="AD446" s="92"/>
      <c r="AE446" s="112" t="str">
        <f t="shared" si="84"/>
        <v/>
      </c>
      <c r="AF446" s="92"/>
      <c r="AG446" s="112" t="str">
        <f t="shared" si="85"/>
        <v/>
      </c>
      <c r="AH446" s="92"/>
      <c r="AI446" s="112" t="str">
        <f t="shared" si="86"/>
        <v/>
      </c>
      <c r="AJ446" s="92"/>
      <c r="AK446" s="112" t="str">
        <f t="shared" si="87"/>
        <v/>
      </c>
      <c r="AL446" s="82"/>
      <c r="AM446" s="119" t="str">
        <f t="shared" si="88"/>
        <v/>
      </c>
      <c r="AN446" s="119" t="str">
        <f t="shared" si="89"/>
        <v/>
      </c>
    </row>
    <row r="447" spans="2:40" ht="54.95" customHeight="1" x14ac:dyDescent="0.25">
      <c r="B447" s="84"/>
      <c r="C447" s="56">
        <v>443</v>
      </c>
      <c r="D447" s="71"/>
      <c r="E447" s="90"/>
      <c r="F447" s="62"/>
      <c r="G447" s="30"/>
      <c r="H447" s="76" t="str">
        <f>IFERROR(IF(G447="","",VLOOKUP(G447,Cli!$D$5:$E$1505,2,0)),"")</f>
        <v/>
      </c>
      <c r="I447" s="73"/>
      <c r="J447" s="62"/>
      <c r="K447" s="74"/>
      <c r="L447" s="74"/>
      <c r="M447" s="79" t="str">
        <f t="shared" si="90"/>
        <v/>
      </c>
      <c r="N447" s="78" t="str">
        <f t="shared" si="91"/>
        <v/>
      </c>
      <c r="O447" s="85" t="str">
        <f t="shared" si="80"/>
        <v/>
      </c>
      <c r="P447" s="88"/>
      <c r="Q447" s="86"/>
      <c r="R447" s="92"/>
      <c r="S447" s="112" t="str">
        <f t="shared" si="81"/>
        <v/>
      </c>
      <c r="T447" s="92"/>
      <c r="U447" s="112" t="str">
        <f t="shared" si="82"/>
        <v/>
      </c>
      <c r="V447" s="92"/>
      <c r="W447" s="112" t="str">
        <f t="shared" si="82"/>
        <v/>
      </c>
      <c r="X447" s="92"/>
      <c r="Y447" s="112" t="str">
        <f t="shared" si="82"/>
        <v/>
      </c>
      <c r="Z447" s="92"/>
      <c r="AA447" s="112" t="str">
        <f t="shared" si="82"/>
        <v/>
      </c>
      <c r="AB447" s="92"/>
      <c r="AC447" s="112" t="str">
        <f t="shared" si="83"/>
        <v/>
      </c>
      <c r="AD447" s="92"/>
      <c r="AE447" s="112" t="str">
        <f t="shared" si="84"/>
        <v/>
      </c>
      <c r="AF447" s="92"/>
      <c r="AG447" s="112" t="str">
        <f t="shared" si="85"/>
        <v/>
      </c>
      <c r="AH447" s="92"/>
      <c r="AI447" s="112" t="str">
        <f t="shared" si="86"/>
        <v/>
      </c>
      <c r="AJ447" s="92"/>
      <c r="AK447" s="112" t="str">
        <f t="shared" si="87"/>
        <v/>
      </c>
      <c r="AL447" s="82"/>
      <c r="AM447" s="119" t="str">
        <f t="shared" si="88"/>
        <v/>
      </c>
      <c r="AN447" s="119" t="str">
        <f t="shared" si="89"/>
        <v/>
      </c>
    </row>
    <row r="448" spans="2:40" ht="54.95" customHeight="1" x14ac:dyDescent="0.25">
      <c r="B448" s="84"/>
      <c r="C448" s="56">
        <v>444</v>
      </c>
      <c r="D448" s="71"/>
      <c r="E448" s="90"/>
      <c r="F448" s="62"/>
      <c r="G448" s="30"/>
      <c r="H448" s="76" t="str">
        <f>IFERROR(IF(G448="","",VLOOKUP(G448,Cli!$D$5:$E$1505,2,0)),"")</f>
        <v/>
      </c>
      <c r="I448" s="73"/>
      <c r="J448" s="62"/>
      <c r="K448" s="74"/>
      <c r="L448" s="74"/>
      <c r="M448" s="79" t="str">
        <f t="shared" si="90"/>
        <v/>
      </c>
      <c r="N448" s="78" t="str">
        <f t="shared" si="91"/>
        <v/>
      </c>
      <c r="O448" s="85" t="str">
        <f t="shared" si="80"/>
        <v/>
      </c>
      <c r="P448" s="88"/>
      <c r="Q448" s="86"/>
      <c r="R448" s="92"/>
      <c r="S448" s="112" t="str">
        <f t="shared" si="81"/>
        <v/>
      </c>
      <c r="T448" s="92"/>
      <c r="U448" s="112" t="str">
        <f t="shared" si="82"/>
        <v/>
      </c>
      <c r="V448" s="92"/>
      <c r="W448" s="112" t="str">
        <f t="shared" si="82"/>
        <v/>
      </c>
      <c r="X448" s="92"/>
      <c r="Y448" s="112" t="str">
        <f t="shared" si="82"/>
        <v/>
      </c>
      <c r="Z448" s="92"/>
      <c r="AA448" s="112" t="str">
        <f t="shared" si="82"/>
        <v/>
      </c>
      <c r="AB448" s="92"/>
      <c r="AC448" s="112" t="str">
        <f t="shared" si="83"/>
        <v/>
      </c>
      <c r="AD448" s="92"/>
      <c r="AE448" s="112" t="str">
        <f t="shared" si="84"/>
        <v/>
      </c>
      <c r="AF448" s="92"/>
      <c r="AG448" s="112" t="str">
        <f t="shared" si="85"/>
        <v/>
      </c>
      <c r="AH448" s="92"/>
      <c r="AI448" s="112" t="str">
        <f t="shared" si="86"/>
        <v/>
      </c>
      <c r="AJ448" s="92"/>
      <c r="AK448" s="112" t="str">
        <f t="shared" si="87"/>
        <v/>
      </c>
      <c r="AL448" s="82"/>
      <c r="AM448" s="119" t="str">
        <f t="shared" si="88"/>
        <v/>
      </c>
      <c r="AN448" s="119" t="str">
        <f t="shared" si="89"/>
        <v/>
      </c>
    </row>
    <row r="449" spans="2:40" ht="54.95" customHeight="1" x14ac:dyDescent="0.25">
      <c r="B449" s="84"/>
      <c r="C449" s="56">
        <v>445</v>
      </c>
      <c r="D449" s="71"/>
      <c r="E449" s="90"/>
      <c r="F449" s="62"/>
      <c r="G449" s="30"/>
      <c r="H449" s="76" t="str">
        <f>IFERROR(IF(G449="","",VLOOKUP(G449,Cli!$D$5:$E$1505,2,0)),"")</f>
        <v/>
      </c>
      <c r="I449" s="73"/>
      <c r="J449" s="62"/>
      <c r="K449" s="74"/>
      <c r="L449" s="74"/>
      <c r="M449" s="79" t="str">
        <f t="shared" si="90"/>
        <v/>
      </c>
      <c r="N449" s="78" t="str">
        <f t="shared" si="91"/>
        <v/>
      </c>
      <c r="O449" s="85" t="str">
        <f t="shared" si="80"/>
        <v/>
      </c>
      <c r="P449" s="88"/>
      <c r="Q449" s="86"/>
      <c r="R449" s="92"/>
      <c r="S449" s="112" t="str">
        <f t="shared" si="81"/>
        <v/>
      </c>
      <c r="T449" s="92"/>
      <c r="U449" s="112" t="str">
        <f t="shared" si="82"/>
        <v/>
      </c>
      <c r="V449" s="92"/>
      <c r="W449" s="112" t="str">
        <f t="shared" si="82"/>
        <v/>
      </c>
      <c r="X449" s="92"/>
      <c r="Y449" s="112" t="str">
        <f t="shared" si="82"/>
        <v/>
      </c>
      <c r="Z449" s="92"/>
      <c r="AA449" s="112" t="str">
        <f t="shared" si="82"/>
        <v/>
      </c>
      <c r="AB449" s="92"/>
      <c r="AC449" s="112" t="str">
        <f t="shared" si="83"/>
        <v/>
      </c>
      <c r="AD449" s="92"/>
      <c r="AE449" s="112" t="str">
        <f t="shared" si="84"/>
        <v/>
      </c>
      <c r="AF449" s="92"/>
      <c r="AG449" s="112" t="str">
        <f t="shared" si="85"/>
        <v/>
      </c>
      <c r="AH449" s="92"/>
      <c r="AI449" s="112" t="str">
        <f t="shared" si="86"/>
        <v/>
      </c>
      <c r="AJ449" s="92"/>
      <c r="AK449" s="112" t="str">
        <f t="shared" si="87"/>
        <v/>
      </c>
      <c r="AL449" s="82"/>
      <c r="AM449" s="119" t="str">
        <f t="shared" si="88"/>
        <v/>
      </c>
      <c r="AN449" s="119" t="str">
        <f t="shared" si="89"/>
        <v/>
      </c>
    </row>
    <row r="450" spans="2:40" ht="54.95" customHeight="1" x14ac:dyDescent="0.25">
      <c r="B450" s="84"/>
      <c r="C450" s="56">
        <v>446</v>
      </c>
      <c r="D450" s="71"/>
      <c r="E450" s="90"/>
      <c r="F450" s="62"/>
      <c r="G450" s="30"/>
      <c r="H450" s="76" t="str">
        <f>IFERROR(IF(G450="","",VLOOKUP(G450,Cli!$D$5:$E$1505,2,0)),"")</f>
        <v/>
      </c>
      <c r="I450" s="73"/>
      <c r="J450" s="62"/>
      <c r="K450" s="74"/>
      <c r="L450" s="74"/>
      <c r="M450" s="79" t="str">
        <f t="shared" si="90"/>
        <v/>
      </c>
      <c r="N450" s="78" t="str">
        <f t="shared" si="91"/>
        <v/>
      </c>
      <c r="O450" s="85" t="str">
        <f t="shared" si="80"/>
        <v/>
      </c>
      <c r="P450" s="88"/>
      <c r="Q450" s="86"/>
      <c r="R450" s="92"/>
      <c r="S450" s="112" t="str">
        <f t="shared" si="81"/>
        <v/>
      </c>
      <c r="T450" s="92"/>
      <c r="U450" s="112" t="str">
        <f t="shared" si="82"/>
        <v/>
      </c>
      <c r="V450" s="92"/>
      <c r="W450" s="112" t="str">
        <f t="shared" si="82"/>
        <v/>
      </c>
      <c r="X450" s="92"/>
      <c r="Y450" s="112" t="str">
        <f t="shared" si="82"/>
        <v/>
      </c>
      <c r="Z450" s="92"/>
      <c r="AA450" s="112" t="str">
        <f t="shared" si="82"/>
        <v/>
      </c>
      <c r="AB450" s="92"/>
      <c r="AC450" s="112" t="str">
        <f t="shared" si="83"/>
        <v/>
      </c>
      <c r="AD450" s="92"/>
      <c r="AE450" s="112" t="str">
        <f t="shared" si="84"/>
        <v/>
      </c>
      <c r="AF450" s="92"/>
      <c r="AG450" s="112" t="str">
        <f t="shared" si="85"/>
        <v/>
      </c>
      <c r="AH450" s="92"/>
      <c r="AI450" s="112" t="str">
        <f t="shared" si="86"/>
        <v/>
      </c>
      <c r="AJ450" s="92"/>
      <c r="AK450" s="112" t="str">
        <f t="shared" si="87"/>
        <v/>
      </c>
      <c r="AL450" s="82"/>
      <c r="AM450" s="119" t="str">
        <f t="shared" si="88"/>
        <v/>
      </c>
      <c r="AN450" s="119" t="str">
        <f t="shared" si="89"/>
        <v/>
      </c>
    </row>
    <row r="451" spans="2:40" ht="54.95" customHeight="1" x14ac:dyDescent="0.25">
      <c r="B451" s="84"/>
      <c r="C451" s="56">
        <v>447</v>
      </c>
      <c r="D451" s="71"/>
      <c r="E451" s="90"/>
      <c r="F451" s="62"/>
      <c r="G451" s="30"/>
      <c r="H451" s="76" t="str">
        <f>IFERROR(IF(G451="","",VLOOKUP(G451,Cli!$D$5:$E$1505,2,0)),"")</f>
        <v/>
      </c>
      <c r="I451" s="73"/>
      <c r="J451" s="62"/>
      <c r="K451" s="74"/>
      <c r="L451" s="74"/>
      <c r="M451" s="79" t="str">
        <f t="shared" si="90"/>
        <v/>
      </c>
      <c r="N451" s="78" t="str">
        <f t="shared" si="91"/>
        <v/>
      </c>
      <c r="O451" s="85" t="str">
        <f t="shared" si="80"/>
        <v/>
      </c>
      <c r="P451" s="88"/>
      <c r="Q451" s="86"/>
      <c r="R451" s="92"/>
      <c r="S451" s="112" t="str">
        <f t="shared" si="81"/>
        <v/>
      </c>
      <c r="T451" s="92"/>
      <c r="U451" s="112" t="str">
        <f t="shared" si="82"/>
        <v/>
      </c>
      <c r="V451" s="92"/>
      <c r="W451" s="112" t="str">
        <f t="shared" si="82"/>
        <v/>
      </c>
      <c r="X451" s="92"/>
      <c r="Y451" s="112" t="str">
        <f t="shared" si="82"/>
        <v/>
      </c>
      <c r="Z451" s="92"/>
      <c r="AA451" s="112" t="str">
        <f t="shared" si="82"/>
        <v/>
      </c>
      <c r="AB451" s="92"/>
      <c r="AC451" s="112" t="str">
        <f t="shared" si="83"/>
        <v/>
      </c>
      <c r="AD451" s="92"/>
      <c r="AE451" s="112" t="str">
        <f t="shared" si="84"/>
        <v/>
      </c>
      <c r="AF451" s="92"/>
      <c r="AG451" s="112" t="str">
        <f t="shared" si="85"/>
        <v/>
      </c>
      <c r="AH451" s="92"/>
      <c r="AI451" s="112" t="str">
        <f t="shared" si="86"/>
        <v/>
      </c>
      <c r="AJ451" s="92"/>
      <c r="AK451" s="112" t="str">
        <f t="shared" si="87"/>
        <v/>
      </c>
      <c r="AL451" s="82"/>
      <c r="AM451" s="119" t="str">
        <f t="shared" si="88"/>
        <v/>
      </c>
      <c r="AN451" s="119" t="str">
        <f t="shared" si="89"/>
        <v/>
      </c>
    </row>
    <row r="452" spans="2:40" ht="54.95" customHeight="1" x14ac:dyDescent="0.25">
      <c r="B452" s="84"/>
      <c r="C452" s="56">
        <v>448</v>
      </c>
      <c r="D452" s="71"/>
      <c r="E452" s="90"/>
      <c r="F452" s="62"/>
      <c r="G452" s="30"/>
      <c r="H452" s="76" t="str">
        <f>IFERROR(IF(G452="","",VLOOKUP(G452,Cli!$D$5:$E$1505,2,0)),"")</f>
        <v/>
      </c>
      <c r="I452" s="73"/>
      <c r="J452" s="62"/>
      <c r="K452" s="74"/>
      <c r="L452" s="74"/>
      <c r="M452" s="79" t="str">
        <f t="shared" si="90"/>
        <v/>
      </c>
      <c r="N452" s="78" t="str">
        <f t="shared" si="91"/>
        <v/>
      </c>
      <c r="O452" s="85" t="str">
        <f t="shared" si="80"/>
        <v/>
      </c>
      <c r="P452" s="88"/>
      <c r="Q452" s="86"/>
      <c r="R452" s="92"/>
      <c r="S452" s="112" t="str">
        <f t="shared" si="81"/>
        <v/>
      </c>
      <c r="T452" s="92"/>
      <c r="U452" s="112" t="str">
        <f t="shared" si="82"/>
        <v/>
      </c>
      <c r="V452" s="92"/>
      <c r="W452" s="112" t="str">
        <f t="shared" si="82"/>
        <v/>
      </c>
      <c r="X452" s="92"/>
      <c r="Y452" s="112" t="str">
        <f t="shared" si="82"/>
        <v/>
      </c>
      <c r="Z452" s="92"/>
      <c r="AA452" s="112" t="str">
        <f t="shared" si="82"/>
        <v/>
      </c>
      <c r="AB452" s="92"/>
      <c r="AC452" s="112" t="str">
        <f t="shared" si="83"/>
        <v/>
      </c>
      <c r="AD452" s="92"/>
      <c r="AE452" s="112" t="str">
        <f t="shared" si="84"/>
        <v/>
      </c>
      <c r="AF452" s="92"/>
      <c r="AG452" s="112" t="str">
        <f t="shared" si="85"/>
        <v/>
      </c>
      <c r="AH452" s="92"/>
      <c r="AI452" s="112" t="str">
        <f t="shared" si="86"/>
        <v/>
      </c>
      <c r="AJ452" s="92"/>
      <c r="AK452" s="112" t="str">
        <f t="shared" si="87"/>
        <v/>
      </c>
      <c r="AL452" s="82"/>
      <c r="AM452" s="119" t="str">
        <f t="shared" si="88"/>
        <v/>
      </c>
      <c r="AN452" s="119" t="str">
        <f t="shared" si="89"/>
        <v/>
      </c>
    </row>
    <row r="453" spans="2:40" ht="54.95" customHeight="1" x14ac:dyDescent="0.25">
      <c r="B453" s="84"/>
      <c r="C453" s="56">
        <v>449</v>
      </c>
      <c r="D453" s="71"/>
      <c r="E453" s="90"/>
      <c r="F453" s="62"/>
      <c r="G453" s="30"/>
      <c r="H453" s="76" t="str">
        <f>IFERROR(IF(G453="","",VLOOKUP(G453,Cli!$D$5:$E$1505,2,0)),"")</f>
        <v/>
      </c>
      <c r="I453" s="73"/>
      <c r="J453" s="62"/>
      <c r="K453" s="74"/>
      <c r="L453" s="74"/>
      <c r="M453" s="79" t="str">
        <f t="shared" si="90"/>
        <v/>
      </c>
      <c r="N453" s="78" t="str">
        <f t="shared" si="91"/>
        <v/>
      </c>
      <c r="O453" s="85" t="str">
        <f t="shared" si="80"/>
        <v/>
      </c>
      <c r="P453" s="88"/>
      <c r="Q453" s="86"/>
      <c r="R453" s="92"/>
      <c r="S453" s="112" t="str">
        <f t="shared" si="81"/>
        <v/>
      </c>
      <c r="T453" s="92"/>
      <c r="U453" s="112" t="str">
        <f t="shared" si="82"/>
        <v/>
      </c>
      <c r="V453" s="92"/>
      <c r="W453" s="112" t="str">
        <f t="shared" si="82"/>
        <v/>
      </c>
      <c r="X453" s="92"/>
      <c r="Y453" s="112" t="str">
        <f t="shared" si="82"/>
        <v/>
      </c>
      <c r="Z453" s="92"/>
      <c r="AA453" s="112" t="str">
        <f t="shared" ref="AA453" si="92">IF(Z453="","",Y453+(Y453*Z453))</f>
        <v/>
      </c>
      <c r="AB453" s="92"/>
      <c r="AC453" s="112" t="str">
        <f t="shared" si="83"/>
        <v/>
      </c>
      <c r="AD453" s="92"/>
      <c r="AE453" s="112" t="str">
        <f t="shared" si="84"/>
        <v/>
      </c>
      <c r="AF453" s="92"/>
      <c r="AG453" s="112" t="str">
        <f t="shared" si="85"/>
        <v/>
      </c>
      <c r="AH453" s="92"/>
      <c r="AI453" s="112" t="str">
        <f t="shared" si="86"/>
        <v/>
      </c>
      <c r="AJ453" s="92"/>
      <c r="AK453" s="112" t="str">
        <f t="shared" si="87"/>
        <v/>
      </c>
      <c r="AL453" s="82"/>
      <c r="AM453" s="119" t="str">
        <f t="shared" si="88"/>
        <v/>
      </c>
      <c r="AN453" s="119" t="str">
        <f t="shared" si="89"/>
        <v/>
      </c>
    </row>
    <row r="454" spans="2:40" ht="54.95" customHeight="1" x14ac:dyDescent="0.25">
      <c r="B454" s="84"/>
      <c r="C454" s="56">
        <v>450</v>
      </c>
      <c r="D454" s="71"/>
      <c r="E454" s="90"/>
      <c r="F454" s="62"/>
      <c r="G454" s="30"/>
      <c r="H454" s="76" t="str">
        <f>IFERROR(IF(G454="","",VLOOKUP(G454,Cli!$D$5:$E$1505,2,0)),"")</f>
        <v/>
      </c>
      <c r="I454" s="73"/>
      <c r="J454" s="62"/>
      <c r="K454" s="74"/>
      <c r="L454" s="74"/>
      <c r="M454" s="79" t="str">
        <f t="shared" si="90"/>
        <v/>
      </c>
      <c r="N454" s="78" t="str">
        <f t="shared" si="91"/>
        <v/>
      </c>
      <c r="O454" s="85" t="str">
        <f t="shared" ref="O454:O517" si="93">IF(N454="","",IF(P454="",IF(N454=0,"Vencido","Ativo"),IF(P454="Sim",IF(N454=0,"Renovado","Ativo"),IF(P454="Não",IF(N454=0,"Vencido","Ativo")))))</f>
        <v/>
      </c>
      <c r="P454" s="88"/>
      <c r="Q454" s="86"/>
      <c r="R454" s="92"/>
      <c r="S454" s="112" t="str">
        <f t="shared" ref="S454:S517" si="94">IF(R454="","",I454+(I454*R454))</f>
        <v/>
      </c>
      <c r="T454" s="92"/>
      <c r="U454" s="112" t="str">
        <f t="shared" ref="U454:AA517" si="95">IF(T454="","",S454+(S454*T454))</f>
        <v/>
      </c>
      <c r="V454" s="92"/>
      <c r="W454" s="112" t="str">
        <f t="shared" si="95"/>
        <v/>
      </c>
      <c r="X454" s="92"/>
      <c r="Y454" s="112" t="str">
        <f t="shared" si="95"/>
        <v/>
      </c>
      <c r="Z454" s="92"/>
      <c r="AA454" s="112" t="str">
        <f t="shared" si="95"/>
        <v/>
      </c>
      <c r="AB454" s="92"/>
      <c r="AC454" s="112" t="str">
        <f t="shared" ref="AC454:AC517" si="96">IF(AB454="","",AA454+(AA454*AB454))</f>
        <v/>
      </c>
      <c r="AD454" s="92"/>
      <c r="AE454" s="112" t="str">
        <f t="shared" ref="AE454:AE517" si="97">IF(AD454="","",AC454+(AC454*AD454))</f>
        <v/>
      </c>
      <c r="AF454" s="92"/>
      <c r="AG454" s="112" t="str">
        <f t="shared" ref="AG454:AG517" si="98">IF(AF454="","",AE454+(AE454*AF454))</f>
        <v/>
      </c>
      <c r="AH454" s="92"/>
      <c r="AI454" s="112" t="str">
        <f t="shared" ref="AI454:AI517" si="99">IF(AH454="","",AG454+(AG454*AH454))</f>
        <v/>
      </c>
      <c r="AJ454" s="92"/>
      <c r="AK454" s="112" t="str">
        <f t="shared" ref="AK454:AK517" si="100">IF(AJ454="","",AI454+(AI454*AJ454))</f>
        <v/>
      </c>
      <c r="AL454" s="82"/>
      <c r="AM454" s="119" t="str">
        <f t="shared" ref="AM454:AM517" si="101">IFERROR(IF(D454="","",MONTH(D454)),0)</f>
        <v/>
      </c>
      <c r="AN454" s="119" t="str">
        <f t="shared" ref="AN454:AN517" si="102">IF(D454="","",YEAR(D454))</f>
        <v/>
      </c>
    </row>
    <row r="455" spans="2:40" ht="54.95" customHeight="1" x14ac:dyDescent="0.25">
      <c r="B455" s="84"/>
      <c r="C455" s="56">
        <v>451</v>
      </c>
      <c r="D455" s="71"/>
      <c r="E455" s="90"/>
      <c r="F455" s="62"/>
      <c r="G455" s="30"/>
      <c r="H455" s="76" t="str">
        <f>IFERROR(IF(G455="","",VLOOKUP(G455,Cli!$D$5:$E$1505,2,0)),"")</f>
        <v/>
      </c>
      <c r="I455" s="73"/>
      <c r="J455" s="62"/>
      <c r="K455" s="74"/>
      <c r="L455" s="74"/>
      <c r="M455" s="79" t="str">
        <f t="shared" si="90"/>
        <v/>
      </c>
      <c r="N455" s="78" t="str">
        <f t="shared" si="91"/>
        <v/>
      </c>
      <c r="O455" s="85" t="str">
        <f t="shared" si="93"/>
        <v/>
      </c>
      <c r="P455" s="88"/>
      <c r="Q455" s="86"/>
      <c r="R455" s="92"/>
      <c r="S455" s="112" t="str">
        <f t="shared" si="94"/>
        <v/>
      </c>
      <c r="T455" s="92"/>
      <c r="U455" s="112" t="str">
        <f t="shared" si="95"/>
        <v/>
      </c>
      <c r="V455" s="92"/>
      <c r="W455" s="112" t="str">
        <f t="shared" si="95"/>
        <v/>
      </c>
      <c r="X455" s="92"/>
      <c r="Y455" s="112" t="str">
        <f t="shared" si="95"/>
        <v/>
      </c>
      <c r="Z455" s="92"/>
      <c r="AA455" s="112" t="str">
        <f t="shared" si="95"/>
        <v/>
      </c>
      <c r="AB455" s="92"/>
      <c r="AC455" s="112" t="str">
        <f t="shared" si="96"/>
        <v/>
      </c>
      <c r="AD455" s="92"/>
      <c r="AE455" s="112" t="str">
        <f t="shared" si="97"/>
        <v/>
      </c>
      <c r="AF455" s="92"/>
      <c r="AG455" s="112" t="str">
        <f t="shared" si="98"/>
        <v/>
      </c>
      <c r="AH455" s="92"/>
      <c r="AI455" s="112" t="str">
        <f t="shared" si="99"/>
        <v/>
      </c>
      <c r="AJ455" s="92"/>
      <c r="AK455" s="112" t="str">
        <f t="shared" si="100"/>
        <v/>
      </c>
      <c r="AL455" s="82"/>
      <c r="AM455" s="119" t="str">
        <f t="shared" si="101"/>
        <v/>
      </c>
      <c r="AN455" s="119" t="str">
        <f t="shared" si="102"/>
        <v/>
      </c>
    </row>
    <row r="456" spans="2:40" ht="54.95" customHeight="1" x14ac:dyDescent="0.25">
      <c r="B456" s="84"/>
      <c r="C456" s="56">
        <v>452</v>
      </c>
      <c r="D456" s="71"/>
      <c r="E456" s="90"/>
      <c r="F456" s="62"/>
      <c r="G456" s="30"/>
      <c r="H456" s="76" t="str">
        <f>IFERROR(IF(G456="","",VLOOKUP(G456,Cli!$D$5:$E$1505,2,0)),"")</f>
        <v/>
      </c>
      <c r="I456" s="73"/>
      <c r="J456" s="62"/>
      <c r="K456" s="74"/>
      <c r="L456" s="74"/>
      <c r="M456" s="79" t="str">
        <f t="shared" ref="M456:M519" si="103">IF(L456="","",L456-K456)</f>
        <v/>
      </c>
      <c r="N456" s="78" t="str">
        <f t="shared" ref="N456:N519" si="104">IF(L456="","",IF($M$3&gt;=L456,0,L456-$M$3))</f>
        <v/>
      </c>
      <c r="O456" s="85" t="str">
        <f t="shared" si="93"/>
        <v/>
      </c>
      <c r="P456" s="88"/>
      <c r="Q456" s="86"/>
      <c r="R456" s="92"/>
      <c r="S456" s="112" t="str">
        <f t="shared" si="94"/>
        <v/>
      </c>
      <c r="T456" s="92"/>
      <c r="U456" s="112" t="str">
        <f t="shared" si="95"/>
        <v/>
      </c>
      <c r="V456" s="92"/>
      <c r="W456" s="112" t="str">
        <f t="shared" si="95"/>
        <v/>
      </c>
      <c r="X456" s="92"/>
      <c r="Y456" s="112" t="str">
        <f t="shared" si="95"/>
        <v/>
      </c>
      <c r="Z456" s="92"/>
      <c r="AA456" s="112" t="str">
        <f t="shared" si="95"/>
        <v/>
      </c>
      <c r="AB456" s="92"/>
      <c r="AC456" s="112" t="str">
        <f t="shared" si="96"/>
        <v/>
      </c>
      <c r="AD456" s="92"/>
      <c r="AE456" s="112" t="str">
        <f t="shared" si="97"/>
        <v/>
      </c>
      <c r="AF456" s="92"/>
      <c r="AG456" s="112" t="str">
        <f t="shared" si="98"/>
        <v/>
      </c>
      <c r="AH456" s="92"/>
      <c r="AI456" s="112" t="str">
        <f t="shared" si="99"/>
        <v/>
      </c>
      <c r="AJ456" s="92"/>
      <c r="AK456" s="112" t="str">
        <f t="shared" si="100"/>
        <v/>
      </c>
      <c r="AL456" s="82"/>
      <c r="AM456" s="119" t="str">
        <f t="shared" si="101"/>
        <v/>
      </c>
      <c r="AN456" s="119" t="str">
        <f t="shared" si="102"/>
        <v/>
      </c>
    </row>
    <row r="457" spans="2:40" ht="54.95" customHeight="1" x14ac:dyDescent="0.25">
      <c r="B457" s="84"/>
      <c r="C457" s="56">
        <v>453</v>
      </c>
      <c r="D457" s="71"/>
      <c r="E457" s="90"/>
      <c r="F457" s="62"/>
      <c r="G457" s="30"/>
      <c r="H457" s="76" t="str">
        <f>IFERROR(IF(G457="","",VLOOKUP(G457,Cli!$D$5:$E$1505,2,0)),"")</f>
        <v/>
      </c>
      <c r="I457" s="73"/>
      <c r="J457" s="62"/>
      <c r="K457" s="74"/>
      <c r="L457" s="74"/>
      <c r="M457" s="79" t="str">
        <f t="shared" si="103"/>
        <v/>
      </c>
      <c r="N457" s="78" t="str">
        <f t="shared" si="104"/>
        <v/>
      </c>
      <c r="O457" s="85" t="str">
        <f t="shared" si="93"/>
        <v/>
      </c>
      <c r="P457" s="88"/>
      <c r="Q457" s="86"/>
      <c r="R457" s="92"/>
      <c r="S457" s="112" t="str">
        <f t="shared" si="94"/>
        <v/>
      </c>
      <c r="T457" s="92"/>
      <c r="U457" s="112" t="str">
        <f t="shared" si="95"/>
        <v/>
      </c>
      <c r="V457" s="92"/>
      <c r="W457" s="112" t="str">
        <f t="shared" si="95"/>
        <v/>
      </c>
      <c r="X457" s="92"/>
      <c r="Y457" s="112" t="str">
        <f t="shared" si="95"/>
        <v/>
      </c>
      <c r="Z457" s="92"/>
      <c r="AA457" s="112" t="str">
        <f t="shared" si="95"/>
        <v/>
      </c>
      <c r="AB457" s="92"/>
      <c r="AC457" s="112" t="str">
        <f t="shared" si="96"/>
        <v/>
      </c>
      <c r="AD457" s="92"/>
      <c r="AE457" s="112" t="str">
        <f t="shared" si="97"/>
        <v/>
      </c>
      <c r="AF457" s="92"/>
      <c r="AG457" s="112" t="str">
        <f t="shared" si="98"/>
        <v/>
      </c>
      <c r="AH457" s="92"/>
      <c r="AI457" s="112" t="str">
        <f t="shared" si="99"/>
        <v/>
      </c>
      <c r="AJ457" s="92"/>
      <c r="AK457" s="112" t="str">
        <f t="shared" si="100"/>
        <v/>
      </c>
      <c r="AL457" s="82"/>
      <c r="AM457" s="119" t="str">
        <f t="shared" si="101"/>
        <v/>
      </c>
      <c r="AN457" s="119" t="str">
        <f t="shared" si="102"/>
        <v/>
      </c>
    </row>
    <row r="458" spans="2:40" ht="54.95" customHeight="1" x14ac:dyDescent="0.25">
      <c r="B458" s="84"/>
      <c r="C458" s="56">
        <v>454</v>
      </c>
      <c r="D458" s="71"/>
      <c r="E458" s="90"/>
      <c r="F458" s="62"/>
      <c r="G458" s="30"/>
      <c r="H458" s="76" t="str">
        <f>IFERROR(IF(G458="","",VLOOKUP(G458,Cli!$D$5:$E$1505,2,0)),"")</f>
        <v/>
      </c>
      <c r="I458" s="73"/>
      <c r="J458" s="62"/>
      <c r="K458" s="74"/>
      <c r="L458" s="74"/>
      <c r="M458" s="79" t="str">
        <f t="shared" si="103"/>
        <v/>
      </c>
      <c r="N458" s="78" t="str">
        <f t="shared" si="104"/>
        <v/>
      </c>
      <c r="O458" s="85" t="str">
        <f t="shared" si="93"/>
        <v/>
      </c>
      <c r="P458" s="88"/>
      <c r="Q458" s="86"/>
      <c r="R458" s="92"/>
      <c r="S458" s="112" t="str">
        <f t="shared" si="94"/>
        <v/>
      </c>
      <c r="T458" s="92"/>
      <c r="U458" s="112" t="str">
        <f t="shared" si="95"/>
        <v/>
      </c>
      <c r="V458" s="92"/>
      <c r="W458" s="112" t="str">
        <f t="shared" si="95"/>
        <v/>
      </c>
      <c r="X458" s="92"/>
      <c r="Y458" s="112" t="str">
        <f t="shared" si="95"/>
        <v/>
      </c>
      <c r="Z458" s="92"/>
      <c r="AA458" s="112" t="str">
        <f t="shared" si="95"/>
        <v/>
      </c>
      <c r="AB458" s="92"/>
      <c r="AC458" s="112" t="str">
        <f t="shared" si="96"/>
        <v/>
      </c>
      <c r="AD458" s="92"/>
      <c r="AE458" s="112" t="str">
        <f t="shared" si="97"/>
        <v/>
      </c>
      <c r="AF458" s="92"/>
      <c r="AG458" s="112" t="str">
        <f t="shared" si="98"/>
        <v/>
      </c>
      <c r="AH458" s="92"/>
      <c r="AI458" s="112" t="str">
        <f t="shared" si="99"/>
        <v/>
      </c>
      <c r="AJ458" s="92"/>
      <c r="AK458" s="112" t="str">
        <f t="shared" si="100"/>
        <v/>
      </c>
      <c r="AL458" s="82"/>
      <c r="AM458" s="119" t="str">
        <f t="shared" si="101"/>
        <v/>
      </c>
      <c r="AN458" s="119" t="str">
        <f t="shared" si="102"/>
        <v/>
      </c>
    </row>
    <row r="459" spans="2:40" ht="54.95" customHeight="1" x14ac:dyDescent="0.25">
      <c r="B459" s="84"/>
      <c r="C459" s="56">
        <v>455</v>
      </c>
      <c r="D459" s="71"/>
      <c r="E459" s="90"/>
      <c r="F459" s="62"/>
      <c r="G459" s="30"/>
      <c r="H459" s="76" t="str">
        <f>IFERROR(IF(G459="","",VLOOKUP(G459,Cli!$D$5:$E$1505,2,0)),"")</f>
        <v/>
      </c>
      <c r="I459" s="73"/>
      <c r="J459" s="62"/>
      <c r="K459" s="74"/>
      <c r="L459" s="74"/>
      <c r="M459" s="79" t="str">
        <f t="shared" si="103"/>
        <v/>
      </c>
      <c r="N459" s="78" t="str">
        <f t="shared" si="104"/>
        <v/>
      </c>
      <c r="O459" s="85" t="str">
        <f t="shared" si="93"/>
        <v/>
      </c>
      <c r="P459" s="88"/>
      <c r="Q459" s="86"/>
      <c r="R459" s="92"/>
      <c r="S459" s="112" t="str">
        <f t="shared" si="94"/>
        <v/>
      </c>
      <c r="T459" s="92"/>
      <c r="U459" s="112" t="str">
        <f t="shared" si="95"/>
        <v/>
      </c>
      <c r="V459" s="92"/>
      <c r="W459" s="112" t="str">
        <f t="shared" si="95"/>
        <v/>
      </c>
      <c r="X459" s="92"/>
      <c r="Y459" s="112" t="str">
        <f t="shared" si="95"/>
        <v/>
      </c>
      <c r="Z459" s="92"/>
      <c r="AA459" s="112" t="str">
        <f t="shared" si="95"/>
        <v/>
      </c>
      <c r="AB459" s="92"/>
      <c r="AC459" s="112" t="str">
        <f t="shared" si="96"/>
        <v/>
      </c>
      <c r="AD459" s="92"/>
      <c r="AE459" s="112" t="str">
        <f t="shared" si="97"/>
        <v/>
      </c>
      <c r="AF459" s="92"/>
      <c r="AG459" s="112" t="str">
        <f t="shared" si="98"/>
        <v/>
      </c>
      <c r="AH459" s="92"/>
      <c r="AI459" s="112" t="str">
        <f t="shared" si="99"/>
        <v/>
      </c>
      <c r="AJ459" s="92"/>
      <c r="AK459" s="112" t="str">
        <f t="shared" si="100"/>
        <v/>
      </c>
      <c r="AL459" s="82"/>
      <c r="AM459" s="119" t="str">
        <f t="shared" si="101"/>
        <v/>
      </c>
      <c r="AN459" s="119" t="str">
        <f t="shared" si="102"/>
        <v/>
      </c>
    </row>
    <row r="460" spans="2:40" ht="54.95" customHeight="1" x14ac:dyDescent="0.25">
      <c r="B460" s="84"/>
      <c r="C460" s="56">
        <v>456</v>
      </c>
      <c r="D460" s="71"/>
      <c r="E460" s="90"/>
      <c r="F460" s="62"/>
      <c r="G460" s="30"/>
      <c r="H460" s="76" t="str">
        <f>IFERROR(IF(G460="","",VLOOKUP(G460,Cli!$D$5:$E$1505,2,0)),"")</f>
        <v/>
      </c>
      <c r="I460" s="73"/>
      <c r="J460" s="62"/>
      <c r="K460" s="74"/>
      <c r="L460" s="74"/>
      <c r="M460" s="79" t="str">
        <f t="shared" si="103"/>
        <v/>
      </c>
      <c r="N460" s="78" t="str">
        <f t="shared" si="104"/>
        <v/>
      </c>
      <c r="O460" s="85" t="str">
        <f t="shared" si="93"/>
        <v/>
      </c>
      <c r="P460" s="88"/>
      <c r="Q460" s="86"/>
      <c r="R460" s="92"/>
      <c r="S460" s="112" t="str">
        <f t="shared" si="94"/>
        <v/>
      </c>
      <c r="T460" s="92"/>
      <c r="U460" s="112" t="str">
        <f t="shared" si="95"/>
        <v/>
      </c>
      <c r="V460" s="92"/>
      <c r="W460" s="112" t="str">
        <f t="shared" si="95"/>
        <v/>
      </c>
      <c r="X460" s="92"/>
      <c r="Y460" s="112" t="str">
        <f t="shared" si="95"/>
        <v/>
      </c>
      <c r="Z460" s="92"/>
      <c r="AA460" s="112" t="str">
        <f t="shared" si="95"/>
        <v/>
      </c>
      <c r="AB460" s="92"/>
      <c r="AC460" s="112" t="str">
        <f t="shared" si="96"/>
        <v/>
      </c>
      <c r="AD460" s="92"/>
      <c r="AE460" s="112" t="str">
        <f t="shared" si="97"/>
        <v/>
      </c>
      <c r="AF460" s="92"/>
      <c r="AG460" s="112" t="str">
        <f t="shared" si="98"/>
        <v/>
      </c>
      <c r="AH460" s="92"/>
      <c r="AI460" s="112" t="str">
        <f t="shared" si="99"/>
        <v/>
      </c>
      <c r="AJ460" s="92"/>
      <c r="AK460" s="112" t="str">
        <f t="shared" si="100"/>
        <v/>
      </c>
      <c r="AL460" s="82"/>
      <c r="AM460" s="119" t="str">
        <f t="shared" si="101"/>
        <v/>
      </c>
      <c r="AN460" s="119" t="str">
        <f t="shared" si="102"/>
        <v/>
      </c>
    </row>
    <row r="461" spans="2:40" ht="54.95" customHeight="1" x14ac:dyDescent="0.25">
      <c r="B461" s="84"/>
      <c r="C461" s="56">
        <v>457</v>
      </c>
      <c r="D461" s="71"/>
      <c r="E461" s="90"/>
      <c r="F461" s="62"/>
      <c r="G461" s="30"/>
      <c r="H461" s="76" t="str">
        <f>IFERROR(IF(G461="","",VLOOKUP(G461,Cli!$D$5:$E$1505,2,0)),"")</f>
        <v/>
      </c>
      <c r="I461" s="73"/>
      <c r="J461" s="62"/>
      <c r="K461" s="74"/>
      <c r="L461" s="74"/>
      <c r="M461" s="79" t="str">
        <f t="shared" si="103"/>
        <v/>
      </c>
      <c r="N461" s="78" t="str">
        <f t="shared" si="104"/>
        <v/>
      </c>
      <c r="O461" s="85" t="str">
        <f t="shared" si="93"/>
        <v/>
      </c>
      <c r="P461" s="88"/>
      <c r="Q461" s="86"/>
      <c r="R461" s="92"/>
      <c r="S461" s="112" t="str">
        <f t="shared" si="94"/>
        <v/>
      </c>
      <c r="T461" s="92"/>
      <c r="U461" s="112" t="str">
        <f t="shared" si="95"/>
        <v/>
      </c>
      <c r="V461" s="92"/>
      <c r="W461" s="112" t="str">
        <f t="shared" si="95"/>
        <v/>
      </c>
      <c r="X461" s="92"/>
      <c r="Y461" s="112" t="str">
        <f t="shared" si="95"/>
        <v/>
      </c>
      <c r="Z461" s="92"/>
      <c r="AA461" s="112" t="str">
        <f t="shared" si="95"/>
        <v/>
      </c>
      <c r="AB461" s="92"/>
      <c r="AC461" s="112" t="str">
        <f t="shared" si="96"/>
        <v/>
      </c>
      <c r="AD461" s="92"/>
      <c r="AE461" s="112" t="str">
        <f t="shared" si="97"/>
        <v/>
      </c>
      <c r="AF461" s="92"/>
      <c r="AG461" s="112" t="str">
        <f t="shared" si="98"/>
        <v/>
      </c>
      <c r="AH461" s="92"/>
      <c r="AI461" s="112" t="str">
        <f t="shared" si="99"/>
        <v/>
      </c>
      <c r="AJ461" s="92"/>
      <c r="AK461" s="112" t="str">
        <f t="shared" si="100"/>
        <v/>
      </c>
      <c r="AL461" s="82"/>
      <c r="AM461" s="119" t="str">
        <f t="shared" si="101"/>
        <v/>
      </c>
      <c r="AN461" s="119" t="str">
        <f t="shared" si="102"/>
        <v/>
      </c>
    </row>
    <row r="462" spans="2:40" ht="54.95" customHeight="1" x14ac:dyDescent="0.25">
      <c r="B462" s="84"/>
      <c r="C462" s="56">
        <v>458</v>
      </c>
      <c r="D462" s="71"/>
      <c r="E462" s="90"/>
      <c r="F462" s="62"/>
      <c r="G462" s="30"/>
      <c r="H462" s="76" t="str">
        <f>IFERROR(IF(G462="","",VLOOKUP(G462,Cli!$D$5:$E$1505,2,0)),"")</f>
        <v/>
      </c>
      <c r="I462" s="73"/>
      <c r="J462" s="62"/>
      <c r="K462" s="74"/>
      <c r="L462" s="74"/>
      <c r="M462" s="79" t="str">
        <f t="shared" si="103"/>
        <v/>
      </c>
      <c r="N462" s="78" t="str">
        <f t="shared" si="104"/>
        <v/>
      </c>
      <c r="O462" s="85" t="str">
        <f t="shared" si="93"/>
        <v/>
      </c>
      <c r="P462" s="88"/>
      <c r="Q462" s="86"/>
      <c r="R462" s="92"/>
      <c r="S462" s="112" t="str">
        <f t="shared" si="94"/>
        <v/>
      </c>
      <c r="T462" s="92"/>
      <c r="U462" s="112" t="str">
        <f t="shared" si="95"/>
        <v/>
      </c>
      <c r="V462" s="92"/>
      <c r="W462" s="112" t="str">
        <f t="shared" si="95"/>
        <v/>
      </c>
      <c r="X462" s="92"/>
      <c r="Y462" s="112" t="str">
        <f t="shared" si="95"/>
        <v/>
      </c>
      <c r="Z462" s="92"/>
      <c r="AA462" s="112" t="str">
        <f t="shared" si="95"/>
        <v/>
      </c>
      <c r="AB462" s="92"/>
      <c r="AC462" s="112" t="str">
        <f t="shared" si="96"/>
        <v/>
      </c>
      <c r="AD462" s="92"/>
      <c r="AE462" s="112" t="str">
        <f t="shared" si="97"/>
        <v/>
      </c>
      <c r="AF462" s="92"/>
      <c r="AG462" s="112" t="str">
        <f t="shared" si="98"/>
        <v/>
      </c>
      <c r="AH462" s="92"/>
      <c r="AI462" s="112" t="str">
        <f t="shared" si="99"/>
        <v/>
      </c>
      <c r="AJ462" s="92"/>
      <c r="AK462" s="112" t="str">
        <f t="shared" si="100"/>
        <v/>
      </c>
      <c r="AL462" s="82"/>
      <c r="AM462" s="119" t="str">
        <f t="shared" si="101"/>
        <v/>
      </c>
      <c r="AN462" s="119" t="str">
        <f t="shared" si="102"/>
        <v/>
      </c>
    </row>
    <row r="463" spans="2:40" ht="54.95" customHeight="1" x14ac:dyDescent="0.25">
      <c r="B463" s="84"/>
      <c r="C463" s="56">
        <v>459</v>
      </c>
      <c r="D463" s="71"/>
      <c r="E463" s="90"/>
      <c r="F463" s="62"/>
      <c r="G463" s="30"/>
      <c r="H463" s="76" t="str">
        <f>IFERROR(IF(G463="","",VLOOKUP(G463,Cli!$D$5:$E$1505,2,0)),"")</f>
        <v/>
      </c>
      <c r="I463" s="73"/>
      <c r="J463" s="62"/>
      <c r="K463" s="74"/>
      <c r="L463" s="74"/>
      <c r="M463" s="79" t="str">
        <f t="shared" si="103"/>
        <v/>
      </c>
      <c r="N463" s="78" t="str">
        <f t="shared" si="104"/>
        <v/>
      </c>
      <c r="O463" s="85" t="str">
        <f t="shared" si="93"/>
        <v/>
      </c>
      <c r="P463" s="88"/>
      <c r="Q463" s="86"/>
      <c r="R463" s="92"/>
      <c r="S463" s="112" t="str">
        <f t="shared" si="94"/>
        <v/>
      </c>
      <c r="T463" s="92"/>
      <c r="U463" s="112" t="str">
        <f t="shared" si="95"/>
        <v/>
      </c>
      <c r="V463" s="92"/>
      <c r="W463" s="112" t="str">
        <f t="shared" si="95"/>
        <v/>
      </c>
      <c r="X463" s="92"/>
      <c r="Y463" s="112" t="str">
        <f t="shared" si="95"/>
        <v/>
      </c>
      <c r="Z463" s="92"/>
      <c r="AA463" s="112" t="str">
        <f t="shared" si="95"/>
        <v/>
      </c>
      <c r="AB463" s="92"/>
      <c r="AC463" s="112" t="str">
        <f t="shared" si="96"/>
        <v/>
      </c>
      <c r="AD463" s="92"/>
      <c r="AE463" s="112" t="str">
        <f t="shared" si="97"/>
        <v/>
      </c>
      <c r="AF463" s="92"/>
      <c r="AG463" s="112" t="str">
        <f t="shared" si="98"/>
        <v/>
      </c>
      <c r="AH463" s="92"/>
      <c r="AI463" s="112" t="str">
        <f t="shared" si="99"/>
        <v/>
      </c>
      <c r="AJ463" s="92"/>
      <c r="AK463" s="112" t="str">
        <f t="shared" si="100"/>
        <v/>
      </c>
      <c r="AL463" s="82"/>
      <c r="AM463" s="119" t="str">
        <f t="shared" si="101"/>
        <v/>
      </c>
      <c r="AN463" s="119" t="str">
        <f t="shared" si="102"/>
        <v/>
      </c>
    </row>
    <row r="464" spans="2:40" ht="54.95" customHeight="1" x14ac:dyDescent="0.25">
      <c r="B464" s="84"/>
      <c r="C464" s="56">
        <v>460</v>
      </c>
      <c r="D464" s="71"/>
      <c r="E464" s="90"/>
      <c r="F464" s="62"/>
      <c r="G464" s="30"/>
      <c r="H464" s="76" t="str">
        <f>IFERROR(IF(G464="","",VLOOKUP(G464,Cli!$D$5:$E$1505,2,0)),"")</f>
        <v/>
      </c>
      <c r="I464" s="73"/>
      <c r="J464" s="62"/>
      <c r="K464" s="74"/>
      <c r="L464" s="74"/>
      <c r="M464" s="79" t="str">
        <f t="shared" si="103"/>
        <v/>
      </c>
      <c r="N464" s="78" t="str">
        <f t="shared" si="104"/>
        <v/>
      </c>
      <c r="O464" s="85" t="str">
        <f t="shared" si="93"/>
        <v/>
      </c>
      <c r="P464" s="88"/>
      <c r="Q464" s="86"/>
      <c r="R464" s="92"/>
      <c r="S464" s="112" t="str">
        <f t="shared" si="94"/>
        <v/>
      </c>
      <c r="T464" s="92"/>
      <c r="U464" s="112" t="str">
        <f t="shared" si="95"/>
        <v/>
      </c>
      <c r="V464" s="92"/>
      <c r="W464" s="112" t="str">
        <f t="shared" si="95"/>
        <v/>
      </c>
      <c r="X464" s="92"/>
      <c r="Y464" s="112" t="str">
        <f t="shared" si="95"/>
        <v/>
      </c>
      <c r="Z464" s="92"/>
      <c r="AA464" s="112" t="str">
        <f t="shared" si="95"/>
        <v/>
      </c>
      <c r="AB464" s="92"/>
      <c r="AC464" s="112" t="str">
        <f t="shared" si="96"/>
        <v/>
      </c>
      <c r="AD464" s="92"/>
      <c r="AE464" s="112" t="str">
        <f t="shared" si="97"/>
        <v/>
      </c>
      <c r="AF464" s="92"/>
      <c r="AG464" s="112" t="str">
        <f t="shared" si="98"/>
        <v/>
      </c>
      <c r="AH464" s="92"/>
      <c r="AI464" s="112" t="str">
        <f t="shared" si="99"/>
        <v/>
      </c>
      <c r="AJ464" s="92"/>
      <c r="AK464" s="112" t="str">
        <f t="shared" si="100"/>
        <v/>
      </c>
      <c r="AL464" s="82"/>
      <c r="AM464" s="119" t="str">
        <f t="shared" si="101"/>
        <v/>
      </c>
      <c r="AN464" s="119" t="str">
        <f t="shared" si="102"/>
        <v/>
      </c>
    </row>
    <row r="465" spans="2:40" ht="54.95" customHeight="1" x14ac:dyDescent="0.25">
      <c r="B465" s="84"/>
      <c r="C465" s="56">
        <v>461</v>
      </c>
      <c r="D465" s="71"/>
      <c r="E465" s="90"/>
      <c r="F465" s="62"/>
      <c r="G465" s="30"/>
      <c r="H465" s="76" t="str">
        <f>IFERROR(IF(G465="","",VLOOKUP(G465,Cli!$D$5:$E$1505,2,0)),"")</f>
        <v/>
      </c>
      <c r="I465" s="73"/>
      <c r="J465" s="62"/>
      <c r="K465" s="74"/>
      <c r="L465" s="74"/>
      <c r="M465" s="79" t="str">
        <f t="shared" si="103"/>
        <v/>
      </c>
      <c r="N465" s="78" t="str">
        <f t="shared" si="104"/>
        <v/>
      </c>
      <c r="O465" s="85" t="str">
        <f t="shared" si="93"/>
        <v/>
      </c>
      <c r="P465" s="88"/>
      <c r="Q465" s="86"/>
      <c r="R465" s="92"/>
      <c r="S465" s="112" t="str">
        <f t="shared" si="94"/>
        <v/>
      </c>
      <c r="T465" s="92"/>
      <c r="U465" s="112" t="str">
        <f t="shared" si="95"/>
        <v/>
      </c>
      <c r="V465" s="92"/>
      <c r="W465" s="112" t="str">
        <f t="shared" si="95"/>
        <v/>
      </c>
      <c r="X465" s="92"/>
      <c r="Y465" s="112" t="str">
        <f t="shared" si="95"/>
        <v/>
      </c>
      <c r="Z465" s="92"/>
      <c r="AA465" s="112" t="str">
        <f t="shared" si="95"/>
        <v/>
      </c>
      <c r="AB465" s="92"/>
      <c r="AC465" s="112" t="str">
        <f t="shared" si="96"/>
        <v/>
      </c>
      <c r="AD465" s="92"/>
      <c r="AE465" s="112" t="str">
        <f t="shared" si="97"/>
        <v/>
      </c>
      <c r="AF465" s="92"/>
      <c r="AG465" s="112" t="str">
        <f t="shared" si="98"/>
        <v/>
      </c>
      <c r="AH465" s="92"/>
      <c r="AI465" s="112" t="str">
        <f t="shared" si="99"/>
        <v/>
      </c>
      <c r="AJ465" s="92"/>
      <c r="AK465" s="112" t="str">
        <f t="shared" si="100"/>
        <v/>
      </c>
      <c r="AL465" s="82"/>
      <c r="AM465" s="119" t="str">
        <f t="shared" si="101"/>
        <v/>
      </c>
      <c r="AN465" s="119" t="str">
        <f t="shared" si="102"/>
        <v/>
      </c>
    </row>
    <row r="466" spans="2:40" ht="54.95" customHeight="1" x14ac:dyDescent="0.25">
      <c r="B466" s="84"/>
      <c r="C466" s="56">
        <v>462</v>
      </c>
      <c r="D466" s="71"/>
      <c r="E466" s="90"/>
      <c r="F466" s="62"/>
      <c r="G466" s="30"/>
      <c r="H466" s="76" t="str">
        <f>IFERROR(IF(G466="","",VLOOKUP(G466,Cli!$D$5:$E$1505,2,0)),"")</f>
        <v/>
      </c>
      <c r="I466" s="73"/>
      <c r="J466" s="62"/>
      <c r="K466" s="74"/>
      <c r="L466" s="74"/>
      <c r="M466" s="79" t="str">
        <f t="shared" si="103"/>
        <v/>
      </c>
      <c r="N466" s="78" t="str">
        <f t="shared" si="104"/>
        <v/>
      </c>
      <c r="O466" s="85" t="str">
        <f t="shared" si="93"/>
        <v/>
      </c>
      <c r="P466" s="88"/>
      <c r="Q466" s="86"/>
      <c r="R466" s="92"/>
      <c r="S466" s="112" t="str">
        <f t="shared" si="94"/>
        <v/>
      </c>
      <c r="T466" s="92"/>
      <c r="U466" s="112" t="str">
        <f t="shared" si="95"/>
        <v/>
      </c>
      <c r="V466" s="92"/>
      <c r="W466" s="112" t="str">
        <f t="shared" si="95"/>
        <v/>
      </c>
      <c r="X466" s="92"/>
      <c r="Y466" s="112" t="str">
        <f t="shared" si="95"/>
        <v/>
      </c>
      <c r="Z466" s="92"/>
      <c r="AA466" s="112" t="str">
        <f t="shared" si="95"/>
        <v/>
      </c>
      <c r="AB466" s="92"/>
      <c r="AC466" s="112" t="str">
        <f t="shared" si="96"/>
        <v/>
      </c>
      <c r="AD466" s="92"/>
      <c r="AE466" s="112" t="str">
        <f t="shared" si="97"/>
        <v/>
      </c>
      <c r="AF466" s="92"/>
      <c r="AG466" s="112" t="str">
        <f t="shared" si="98"/>
        <v/>
      </c>
      <c r="AH466" s="92"/>
      <c r="AI466" s="112" t="str">
        <f t="shared" si="99"/>
        <v/>
      </c>
      <c r="AJ466" s="92"/>
      <c r="AK466" s="112" t="str">
        <f t="shared" si="100"/>
        <v/>
      </c>
      <c r="AL466" s="82"/>
      <c r="AM466" s="119" t="str">
        <f t="shared" si="101"/>
        <v/>
      </c>
      <c r="AN466" s="119" t="str">
        <f t="shared" si="102"/>
        <v/>
      </c>
    </row>
    <row r="467" spans="2:40" ht="54.95" customHeight="1" x14ac:dyDescent="0.25">
      <c r="B467" s="84"/>
      <c r="C467" s="56">
        <v>463</v>
      </c>
      <c r="D467" s="71"/>
      <c r="E467" s="90"/>
      <c r="F467" s="62"/>
      <c r="G467" s="30"/>
      <c r="H467" s="76" t="str">
        <f>IFERROR(IF(G467="","",VLOOKUP(G467,Cli!$D$5:$E$1505,2,0)),"")</f>
        <v/>
      </c>
      <c r="I467" s="73"/>
      <c r="J467" s="62"/>
      <c r="K467" s="74"/>
      <c r="L467" s="74"/>
      <c r="M467" s="79" t="str">
        <f t="shared" si="103"/>
        <v/>
      </c>
      <c r="N467" s="78" t="str">
        <f t="shared" si="104"/>
        <v/>
      </c>
      <c r="O467" s="85" t="str">
        <f t="shared" si="93"/>
        <v/>
      </c>
      <c r="P467" s="88"/>
      <c r="Q467" s="86"/>
      <c r="R467" s="92"/>
      <c r="S467" s="112" t="str">
        <f t="shared" si="94"/>
        <v/>
      </c>
      <c r="T467" s="92"/>
      <c r="U467" s="112" t="str">
        <f t="shared" si="95"/>
        <v/>
      </c>
      <c r="V467" s="92"/>
      <c r="W467" s="112" t="str">
        <f t="shared" si="95"/>
        <v/>
      </c>
      <c r="X467" s="92"/>
      <c r="Y467" s="112" t="str">
        <f t="shared" si="95"/>
        <v/>
      </c>
      <c r="Z467" s="92"/>
      <c r="AA467" s="112" t="str">
        <f t="shared" si="95"/>
        <v/>
      </c>
      <c r="AB467" s="92"/>
      <c r="AC467" s="112" t="str">
        <f t="shared" si="96"/>
        <v/>
      </c>
      <c r="AD467" s="92"/>
      <c r="AE467" s="112" t="str">
        <f t="shared" si="97"/>
        <v/>
      </c>
      <c r="AF467" s="92"/>
      <c r="AG467" s="112" t="str">
        <f t="shared" si="98"/>
        <v/>
      </c>
      <c r="AH467" s="92"/>
      <c r="AI467" s="112" t="str">
        <f t="shared" si="99"/>
        <v/>
      </c>
      <c r="AJ467" s="92"/>
      <c r="AK467" s="112" t="str">
        <f t="shared" si="100"/>
        <v/>
      </c>
      <c r="AL467" s="82"/>
      <c r="AM467" s="119" t="str">
        <f t="shared" si="101"/>
        <v/>
      </c>
      <c r="AN467" s="119" t="str">
        <f t="shared" si="102"/>
        <v/>
      </c>
    </row>
    <row r="468" spans="2:40" ht="54.95" customHeight="1" x14ac:dyDescent="0.25">
      <c r="B468" s="84"/>
      <c r="C468" s="56">
        <v>464</v>
      </c>
      <c r="D468" s="71"/>
      <c r="E468" s="90"/>
      <c r="F468" s="62"/>
      <c r="G468" s="30"/>
      <c r="H468" s="76" t="str">
        <f>IFERROR(IF(G468="","",VLOOKUP(G468,Cli!$D$5:$E$1505,2,0)),"")</f>
        <v/>
      </c>
      <c r="I468" s="73"/>
      <c r="J468" s="62"/>
      <c r="K468" s="74"/>
      <c r="L468" s="74"/>
      <c r="M468" s="79" t="str">
        <f t="shared" si="103"/>
        <v/>
      </c>
      <c r="N468" s="78" t="str">
        <f t="shared" si="104"/>
        <v/>
      </c>
      <c r="O468" s="85" t="str">
        <f t="shared" si="93"/>
        <v/>
      </c>
      <c r="P468" s="88"/>
      <c r="Q468" s="86"/>
      <c r="R468" s="92"/>
      <c r="S468" s="112" t="str">
        <f t="shared" si="94"/>
        <v/>
      </c>
      <c r="T468" s="92"/>
      <c r="U468" s="112" t="str">
        <f t="shared" si="95"/>
        <v/>
      </c>
      <c r="V468" s="92"/>
      <c r="W468" s="112" t="str">
        <f t="shared" si="95"/>
        <v/>
      </c>
      <c r="X468" s="92"/>
      <c r="Y468" s="112" t="str">
        <f t="shared" si="95"/>
        <v/>
      </c>
      <c r="Z468" s="92"/>
      <c r="AA468" s="112" t="str">
        <f t="shared" si="95"/>
        <v/>
      </c>
      <c r="AB468" s="92"/>
      <c r="AC468" s="112" t="str">
        <f t="shared" si="96"/>
        <v/>
      </c>
      <c r="AD468" s="92"/>
      <c r="AE468" s="112" t="str">
        <f t="shared" si="97"/>
        <v/>
      </c>
      <c r="AF468" s="92"/>
      <c r="AG468" s="112" t="str">
        <f t="shared" si="98"/>
        <v/>
      </c>
      <c r="AH468" s="92"/>
      <c r="AI468" s="112" t="str">
        <f t="shared" si="99"/>
        <v/>
      </c>
      <c r="AJ468" s="92"/>
      <c r="AK468" s="112" t="str">
        <f t="shared" si="100"/>
        <v/>
      </c>
      <c r="AL468" s="82"/>
      <c r="AM468" s="119" t="str">
        <f t="shared" si="101"/>
        <v/>
      </c>
      <c r="AN468" s="119" t="str">
        <f t="shared" si="102"/>
        <v/>
      </c>
    </row>
    <row r="469" spans="2:40" ht="54.95" customHeight="1" x14ac:dyDescent="0.25">
      <c r="B469" s="84"/>
      <c r="C469" s="56">
        <v>465</v>
      </c>
      <c r="D469" s="71"/>
      <c r="E469" s="90"/>
      <c r="F469" s="62"/>
      <c r="G469" s="30"/>
      <c r="H469" s="76" t="str">
        <f>IFERROR(IF(G469="","",VLOOKUP(G469,Cli!$D$5:$E$1505,2,0)),"")</f>
        <v/>
      </c>
      <c r="I469" s="73"/>
      <c r="J469" s="62"/>
      <c r="K469" s="74"/>
      <c r="L469" s="74"/>
      <c r="M469" s="79" t="str">
        <f t="shared" si="103"/>
        <v/>
      </c>
      <c r="N469" s="78" t="str">
        <f t="shared" si="104"/>
        <v/>
      </c>
      <c r="O469" s="85" t="str">
        <f t="shared" si="93"/>
        <v/>
      </c>
      <c r="P469" s="88"/>
      <c r="Q469" s="86"/>
      <c r="R469" s="92"/>
      <c r="S469" s="112" t="str">
        <f t="shared" si="94"/>
        <v/>
      </c>
      <c r="T469" s="92"/>
      <c r="U469" s="112" t="str">
        <f t="shared" si="95"/>
        <v/>
      </c>
      <c r="V469" s="92"/>
      <c r="W469" s="112" t="str">
        <f t="shared" si="95"/>
        <v/>
      </c>
      <c r="X469" s="92"/>
      <c r="Y469" s="112" t="str">
        <f t="shared" si="95"/>
        <v/>
      </c>
      <c r="Z469" s="92"/>
      <c r="AA469" s="112" t="str">
        <f t="shared" si="95"/>
        <v/>
      </c>
      <c r="AB469" s="92"/>
      <c r="AC469" s="112" t="str">
        <f t="shared" si="96"/>
        <v/>
      </c>
      <c r="AD469" s="92"/>
      <c r="AE469" s="112" t="str">
        <f t="shared" si="97"/>
        <v/>
      </c>
      <c r="AF469" s="92"/>
      <c r="AG469" s="112" t="str">
        <f t="shared" si="98"/>
        <v/>
      </c>
      <c r="AH469" s="92"/>
      <c r="AI469" s="112" t="str">
        <f t="shared" si="99"/>
        <v/>
      </c>
      <c r="AJ469" s="92"/>
      <c r="AK469" s="112" t="str">
        <f t="shared" si="100"/>
        <v/>
      </c>
      <c r="AL469" s="82"/>
      <c r="AM469" s="119" t="str">
        <f t="shared" si="101"/>
        <v/>
      </c>
      <c r="AN469" s="119" t="str">
        <f t="shared" si="102"/>
        <v/>
      </c>
    </row>
    <row r="470" spans="2:40" ht="54.95" customHeight="1" x14ac:dyDescent="0.25">
      <c r="B470" s="84"/>
      <c r="C470" s="56">
        <v>466</v>
      </c>
      <c r="D470" s="71"/>
      <c r="E470" s="90"/>
      <c r="F470" s="62"/>
      <c r="G470" s="30"/>
      <c r="H470" s="76" t="str">
        <f>IFERROR(IF(G470="","",VLOOKUP(G470,Cli!$D$5:$E$1505,2,0)),"")</f>
        <v/>
      </c>
      <c r="I470" s="73"/>
      <c r="J470" s="62"/>
      <c r="K470" s="74"/>
      <c r="L470" s="74"/>
      <c r="M470" s="79" t="str">
        <f t="shared" si="103"/>
        <v/>
      </c>
      <c r="N470" s="78" t="str">
        <f t="shared" si="104"/>
        <v/>
      </c>
      <c r="O470" s="85" t="str">
        <f t="shared" si="93"/>
        <v/>
      </c>
      <c r="P470" s="88"/>
      <c r="Q470" s="86"/>
      <c r="R470" s="92"/>
      <c r="S470" s="112" t="str">
        <f t="shared" si="94"/>
        <v/>
      </c>
      <c r="T470" s="92"/>
      <c r="U470" s="112" t="str">
        <f t="shared" si="95"/>
        <v/>
      </c>
      <c r="V470" s="92"/>
      <c r="W470" s="112" t="str">
        <f t="shared" si="95"/>
        <v/>
      </c>
      <c r="X470" s="92"/>
      <c r="Y470" s="112" t="str">
        <f t="shared" si="95"/>
        <v/>
      </c>
      <c r="Z470" s="92"/>
      <c r="AA470" s="112" t="str">
        <f t="shared" si="95"/>
        <v/>
      </c>
      <c r="AB470" s="92"/>
      <c r="AC470" s="112" t="str">
        <f t="shared" si="96"/>
        <v/>
      </c>
      <c r="AD470" s="92"/>
      <c r="AE470" s="112" t="str">
        <f t="shared" si="97"/>
        <v/>
      </c>
      <c r="AF470" s="92"/>
      <c r="AG470" s="112" t="str">
        <f t="shared" si="98"/>
        <v/>
      </c>
      <c r="AH470" s="92"/>
      <c r="AI470" s="112" t="str">
        <f t="shared" si="99"/>
        <v/>
      </c>
      <c r="AJ470" s="92"/>
      <c r="AK470" s="112" t="str">
        <f t="shared" si="100"/>
        <v/>
      </c>
      <c r="AL470" s="82"/>
      <c r="AM470" s="119" t="str">
        <f t="shared" si="101"/>
        <v/>
      </c>
      <c r="AN470" s="119" t="str">
        <f t="shared" si="102"/>
        <v/>
      </c>
    </row>
    <row r="471" spans="2:40" ht="54.95" customHeight="1" x14ac:dyDescent="0.25">
      <c r="B471" s="84"/>
      <c r="C471" s="56">
        <v>467</v>
      </c>
      <c r="D471" s="71"/>
      <c r="E471" s="90"/>
      <c r="F471" s="62"/>
      <c r="G471" s="30"/>
      <c r="H471" s="76" t="str">
        <f>IFERROR(IF(G471="","",VLOOKUP(G471,Cli!$D$5:$E$1505,2,0)),"")</f>
        <v/>
      </c>
      <c r="I471" s="73"/>
      <c r="J471" s="62"/>
      <c r="K471" s="74"/>
      <c r="L471" s="74"/>
      <c r="M471" s="79" t="str">
        <f t="shared" si="103"/>
        <v/>
      </c>
      <c r="N471" s="78" t="str">
        <f t="shared" si="104"/>
        <v/>
      </c>
      <c r="O471" s="85" t="str">
        <f t="shared" si="93"/>
        <v/>
      </c>
      <c r="P471" s="88"/>
      <c r="Q471" s="86"/>
      <c r="R471" s="92"/>
      <c r="S471" s="112" t="str">
        <f t="shared" si="94"/>
        <v/>
      </c>
      <c r="T471" s="92"/>
      <c r="U471" s="112" t="str">
        <f t="shared" si="95"/>
        <v/>
      </c>
      <c r="V471" s="92"/>
      <c r="W471" s="112" t="str">
        <f t="shared" si="95"/>
        <v/>
      </c>
      <c r="X471" s="92"/>
      <c r="Y471" s="112" t="str">
        <f t="shared" si="95"/>
        <v/>
      </c>
      <c r="Z471" s="92"/>
      <c r="AA471" s="112" t="str">
        <f t="shared" si="95"/>
        <v/>
      </c>
      <c r="AB471" s="92"/>
      <c r="AC471" s="112" t="str">
        <f t="shared" si="96"/>
        <v/>
      </c>
      <c r="AD471" s="92"/>
      <c r="AE471" s="112" t="str">
        <f t="shared" si="97"/>
        <v/>
      </c>
      <c r="AF471" s="92"/>
      <c r="AG471" s="112" t="str">
        <f t="shared" si="98"/>
        <v/>
      </c>
      <c r="AH471" s="92"/>
      <c r="AI471" s="112" t="str">
        <f t="shared" si="99"/>
        <v/>
      </c>
      <c r="AJ471" s="92"/>
      <c r="AK471" s="112" t="str">
        <f t="shared" si="100"/>
        <v/>
      </c>
      <c r="AL471" s="82"/>
      <c r="AM471" s="119" t="str">
        <f t="shared" si="101"/>
        <v/>
      </c>
      <c r="AN471" s="119" t="str">
        <f t="shared" si="102"/>
        <v/>
      </c>
    </row>
    <row r="472" spans="2:40" ht="54.95" customHeight="1" x14ac:dyDescent="0.25">
      <c r="B472" s="84"/>
      <c r="C472" s="56">
        <v>468</v>
      </c>
      <c r="D472" s="71"/>
      <c r="E472" s="90"/>
      <c r="F472" s="62"/>
      <c r="G472" s="30"/>
      <c r="H472" s="76" t="str">
        <f>IFERROR(IF(G472="","",VLOOKUP(G472,Cli!$D$5:$E$1505,2,0)),"")</f>
        <v/>
      </c>
      <c r="I472" s="73"/>
      <c r="J472" s="62"/>
      <c r="K472" s="74"/>
      <c r="L472" s="74"/>
      <c r="M472" s="79" t="str">
        <f t="shared" si="103"/>
        <v/>
      </c>
      <c r="N472" s="78" t="str">
        <f t="shared" si="104"/>
        <v/>
      </c>
      <c r="O472" s="85" t="str">
        <f t="shared" si="93"/>
        <v/>
      </c>
      <c r="P472" s="88"/>
      <c r="Q472" s="86"/>
      <c r="R472" s="92"/>
      <c r="S472" s="112" t="str">
        <f t="shared" si="94"/>
        <v/>
      </c>
      <c r="T472" s="92"/>
      <c r="U472" s="112" t="str">
        <f t="shared" si="95"/>
        <v/>
      </c>
      <c r="V472" s="92"/>
      <c r="W472" s="112" t="str">
        <f t="shared" si="95"/>
        <v/>
      </c>
      <c r="X472" s="92"/>
      <c r="Y472" s="112" t="str">
        <f t="shared" si="95"/>
        <v/>
      </c>
      <c r="Z472" s="92"/>
      <c r="AA472" s="112" t="str">
        <f t="shared" si="95"/>
        <v/>
      </c>
      <c r="AB472" s="92"/>
      <c r="AC472" s="112" t="str">
        <f t="shared" si="96"/>
        <v/>
      </c>
      <c r="AD472" s="92"/>
      <c r="AE472" s="112" t="str">
        <f t="shared" si="97"/>
        <v/>
      </c>
      <c r="AF472" s="92"/>
      <c r="AG472" s="112" t="str">
        <f t="shared" si="98"/>
        <v/>
      </c>
      <c r="AH472" s="92"/>
      <c r="AI472" s="112" t="str">
        <f t="shared" si="99"/>
        <v/>
      </c>
      <c r="AJ472" s="92"/>
      <c r="AK472" s="112" t="str">
        <f t="shared" si="100"/>
        <v/>
      </c>
      <c r="AL472" s="82"/>
      <c r="AM472" s="119" t="str">
        <f t="shared" si="101"/>
        <v/>
      </c>
      <c r="AN472" s="119" t="str">
        <f t="shared" si="102"/>
        <v/>
      </c>
    </row>
    <row r="473" spans="2:40" ht="54.95" customHeight="1" x14ac:dyDescent="0.25">
      <c r="B473" s="84"/>
      <c r="C473" s="56">
        <v>469</v>
      </c>
      <c r="D473" s="71"/>
      <c r="E473" s="90"/>
      <c r="F473" s="62"/>
      <c r="G473" s="30"/>
      <c r="H473" s="76" t="str">
        <f>IFERROR(IF(G473="","",VLOOKUP(G473,Cli!$D$5:$E$1505,2,0)),"")</f>
        <v/>
      </c>
      <c r="I473" s="73"/>
      <c r="J473" s="62"/>
      <c r="K473" s="74"/>
      <c r="L473" s="74"/>
      <c r="M473" s="79" t="str">
        <f t="shared" si="103"/>
        <v/>
      </c>
      <c r="N473" s="78" t="str">
        <f t="shared" si="104"/>
        <v/>
      </c>
      <c r="O473" s="85" t="str">
        <f t="shared" si="93"/>
        <v/>
      </c>
      <c r="P473" s="88"/>
      <c r="Q473" s="86"/>
      <c r="R473" s="92"/>
      <c r="S473" s="112" t="str">
        <f t="shared" si="94"/>
        <v/>
      </c>
      <c r="T473" s="92"/>
      <c r="U473" s="112" t="str">
        <f t="shared" si="95"/>
        <v/>
      </c>
      <c r="V473" s="92"/>
      <c r="W473" s="112" t="str">
        <f t="shared" si="95"/>
        <v/>
      </c>
      <c r="X473" s="92"/>
      <c r="Y473" s="112" t="str">
        <f t="shared" si="95"/>
        <v/>
      </c>
      <c r="Z473" s="92"/>
      <c r="AA473" s="112" t="str">
        <f t="shared" si="95"/>
        <v/>
      </c>
      <c r="AB473" s="92"/>
      <c r="AC473" s="112" t="str">
        <f t="shared" si="96"/>
        <v/>
      </c>
      <c r="AD473" s="92"/>
      <c r="AE473" s="112" t="str">
        <f t="shared" si="97"/>
        <v/>
      </c>
      <c r="AF473" s="92"/>
      <c r="AG473" s="112" t="str">
        <f t="shared" si="98"/>
        <v/>
      </c>
      <c r="AH473" s="92"/>
      <c r="AI473" s="112" t="str">
        <f t="shared" si="99"/>
        <v/>
      </c>
      <c r="AJ473" s="92"/>
      <c r="AK473" s="112" t="str">
        <f t="shared" si="100"/>
        <v/>
      </c>
      <c r="AL473" s="82"/>
      <c r="AM473" s="119" t="str">
        <f t="shared" si="101"/>
        <v/>
      </c>
      <c r="AN473" s="119" t="str">
        <f t="shared" si="102"/>
        <v/>
      </c>
    </row>
    <row r="474" spans="2:40" ht="54.95" customHeight="1" x14ac:dyDescent="0.25">
      <c r="B474" s="84"/>
      <c r="C474" s="56">
        <v>470</v>
      </c>
      <c r="D474" s="71"/>
      <c r="E474" s="90"/>
      <c r="F474" s="62"/>
      <c r="G474" s="30"/>
      <c r="H474" s="76" t="str">
        <f>IFERROR(IF(G474="","",VLOOKUP(G474,Cli!$D$5:$E$1505,2,0)),"")</f>
        <v/>
      </c>
      <c r="I474" s="73"/>
      <c r="J474" s="62"/>
      <c r="K474" s="74"/>
      <c r="L474" s="74"/>
      <c r="M474" s="79" t="str">
        <f t="shared" si="103"/>
        <v/>
      </c>
      <c r="N474" s="78" t="str">
        <f t="shared" si="104"/>
        <v/>
      </c>
      <c r="O474" s="85" t="str">
        <f t="shared" si="93"/>
        <v/>
      </c>
      <c r="P474" s="88"/>
      <c r="Q474" s="86"/>
      <c r="R474" s="92"/>
      <c r="S474" s="112" t="str">
        <f t="shared" si="94"/>
        <v/>
      </c>
      <c r="T474" s="92"/>
      <c r="U474" s="112" t="str">
        <f t="shared" si="95"/>
        <v/>
      </c>
      <c r="V474" s="92"/>
      <c r="W474" s="112" t="str">
        <f t="shared" si="95"/>
        <v/>
      </c>
      <c r="X474" s="92"/>
      <c r="Y474" s="112" t="str">
        <f t="shared" si="95"/>
        <v/>
      </c>
      <c r="Z474" s="92"/>
      <c r="AA474" s="112" t="str">
        <f t="shared" si="95"/>
        <v/>
      </c>
      <c r="AB474" s="92"/>
      <c r="AC474" s="112" t="str">
        <f t="shared" si="96"/>
        <v/>
      </c>
      <c r="AD474" s="92"/>
      <c r="AE474" s="112" t="str">
        <f t="shared" si="97"/>
        <v/>
      </c>
      <c r="AF474" s="92"/>
      <c r="AG474" s="112" t="str">
        <f t="shared" si="98"/>
        <v/>
      </c>
      <c r="AH474" s="92"/>
      <c r="AI474" s="112" t="str">
        <f t="shared" si="99"/>
        <v/>
      </c>
      <c r="AJ474" s="92"/>
      <c r="AK474" s="112" t="str">
        <f t="shared" si="100"/>
        <v/>
      </c>
      <c r="AL474" s="82"/>
      <c r="AM474" s="119" t="str">
        <f t="shared" si="101"/>
        <v/>
      </c>
      <c r="AN474" s="119" t="str">
        <f t="shared" si="102"/>
        <v/>
      </c>
    </row>
    <row r="475" spans="2:40" ht="54.95" customHeight="1" x14ac:dyDescent="0.25">
      <c r="B475" s="84"/>
      <c r="C475" s="56">
        <v>471</v>
      </c>
      <c r="D475" s="71"/>
      <c r="E475" s="90"/>
      <c r="F475" s="62"/>
      <c r="G475" s="30"/>
      <c r="H475" s="76" t="str">
        <f>IFERROR(IF(G475="","",VLOOKUP(G475,Cli!$D$5:$E$1505,2,0)),"")</f>
        <v/>
      </c>
      <c r="I475" s="73"/>
      <c r="J475" s="62"/>
      <c r="K475" s="74"/>
      <c r="L475" s="74"/>
      <c r="M475" s="79" t="str">
        <f t="shared" si="103"/>
        <v/>
      </c>
      <c r="N475" s="78" t="str">
        <f t="shared" si="104"/>
        <v/>
      </c>
      <c r="O475" s="85" t="str">
        <f t="shared" si="93"/>
        <v/>
      </c>
      <c r="P475" s="88"/>
      <c r="Q475" s="86"/>
      <c r="R475" s="92"/>
      <c r="S475" s="112" t="str">
        <f t="shared" si="94"/>
        <v/>
      </c>
      <c r="T475" s="92"/>
      <c r="U475" s="112" t="str">
        <f t="shared" si="95"/>
        <v/>
      </c>
      <c r="V475" s="92"/>
      <c r="W475" s="112" t="str">
        <f t="shared" si="95"/>
        <v/>
      </c>
      <c r="X475" s="92"/>
      <c r="Y475" s="112" t="str">
        <f t="shared" si="95"/>
        <v/>
      </c>
      <c r="Z475" s="92"/>
      <c r="AA475" s="112" t="str">
        <f t="shared" si="95"/>
        <v/>
      </c>
      <c r="AB475" s="92"/>
      <c r="AC475" s="112" t="str">
        <f t="shared" si="96"/>
        <v/>
      </c>
      <c r="AD475" s="92"/>
      <c r="AE475" s="112" t="str">
        <f t="shared" si="97"/>
        <v/>
      </c>
      <c r="AF475" s="92"/>
      <c r="AG475" s="112" t="str">
        <f t="shared" si="98"/>
        <v/>
      </c>
      <c r="AH475" s="92"/>
      <c r="AI475" s="112" t="str">
        <f t="shared" si="99"/>
        <v/>
      </c>
      <c r="AJ475" s="92"/>
      <c r="AK475" s="112" t="str">
        <f t="shared" si="100"/>
        <v/>
      </c>
      <c r="AL475" s="82"/>
      <c r="AM475" s="119" t="str">
        <f t="shared" si="101"/>
        <v/>
      </c>
      <c r="AN475" s="119" t="str">
        <f t="shared" si="102"/>
        <v/>
      </c>
    </row>
    <row r="476" spans="2:40" ht="54.95" customHeight="1" x14ac:dyDescent="0.25">
      <c r="B476" s="84"/>
      <c r="C476" s="56">
        <v>472</v>
      </c>
      <c r="D476" s="71"/>
      <c r="E476" s="90"/>
      <c r="F476" s="62"/>
      <c r="G476" s="30"/>
      <c r="H476" s="76" t="str">
        <f>IFERROR(IF(G476="","",VLOOKUP(G476,Cli!$D$5:$E$1505,2,0)),"")</f>
        <v/>
      </c>
      <c r="I476" s="73"/>
      <c r="J476" s="62"/>
      <c r="K476" s="74"/>
      <c r="L476" s="74"/>
      <c r="M476" s="79" t="str">
        <f t="shared" si="103"/>
        <v/>
      </c>
      <c r="N476" s="78" t="str">
        <f t="shared" si="104"/>
        <v/>
      </c>
      <c r="O476" s="85" t="str">
        <f t="shared" si="93"/>
        <v/>
      </c>
      <c r="P476" s="88"/>
      <c r="Q476" s="86"/>
      <c r="R476" s="92"/>
      <c r="S476" s="112" t="str">
        <f t="shared" si="94"/>
        <v/>
      </c>
      <c r="T476" s="92"/>
      <c r="U476" s="112" t="str">
        <f t="shared" si="95"/>
        <v/>
      </c>
      <c r="V476" s="92"/>
      <c r="W476" s="112" t="str">
        <f t="shared" si="95"/>
        <v/>
      </c>
      <c r="X476" s="92"/>
      <c r="Y476" s="112" t="str">
        <f t="shared" si="95"/>
        <v/>
      </c>
      <c r="Z476" s="92"/>
      <c r="AA476" s="112" t="str">
        <f t="shared" si="95"/>
        <v/>
      </c>
      <c r="AB476" s="92"/>
      <c r="AC476" s="112" t="str">
        <f t="shared" si="96"/>
        <v/>
      </c>
      <c r="AD476" s="92"/>
      <c r="AE476" s="112" t="str">
        <f t="shared" si="97"/>
        <v/>
      </c>
      <c r="AF476" s="92"/>
      <c r="AG476" s="112" t="str">
        <f t="shared" si="98"/>
        <v/>
      </c>
      <c r="AH476" s="92"/>
      <c r="AI476" s="112" t="str">
        <f t="shared" si="99"/>
        <v/>
      </c>
      <c r="AJ476" s="92"/>
      <c r="AK476" s="112" t="str">
        <f t="shared" si="100"/>
        <v/>
      </c>
      <c r="AL476" s="82"/>
      <c r="AM476" s="119" t="str">
        <f t="shared" si="101"/>
        <v/>
      </c>
      <c r="AN476" s="119" t="str">
        <f t="shared" si="102"/>
        <v/>
      </c>
    </row>
    <row r="477" spans="2:40" ht="54.95" customHeight="1" x14ac:dyDescent="0.25">
      <c r="B477" s="84"/>
      <c r="C477" s="56">
        <v>473</v>
      </c>
      <c r="D477" s="71"/>
      <c r="E477" s="90"/>
      <c r="F477" s="62"/>
      <c r="G477" s="30"/>
      <c r="H477" s="76" t="str">
        <f>IFERROR(IF(G477="","",VLOOKUP(G477,Cli!$D$5:$E$1505,2,0)),"")</f>
        <v/>
      </c>
      <c r="I477" s="73"/>
      <c r="J477" s="62"/>
      <c r="K477" s="74"/>
      <c r="L477" s="74"/>
      <c r="M477" s="79" t="str">
        <f t="shared" si="103"/>
        <v/>
      </c>
      <c r="N477" s="78" t="str">
        <f t="shared" si="104"/>
        <v/>
      </c>
      <c r="O477" s="85" t="str">
        <f t="shared" si="93"/>
        <v/>
      </c>
      <c r="P477" s="88"/>
      <c r="Q477" s="86"/>
      <c r="R477" s="92"/>
      <c r="S477" s="112" t="str">
        <f t="shared" si="94"/>
        <v/>
      </c>
      <c r="T477" s="92"/>
      <c r="U477" s="112" t="str">
        <f t="shared" si="95"/>
        <v/>
      </c>
      <c r="V477" s="92"/>
      <c r="W477" s="112" t="str">
        <f t="shared" si="95"/>
        <v/>
      </c>
      <c r="X477" s="92"/>
      <c r="Y477" s="112" t="str">
        <f t="shared" si="95"/>
        <v/>
      </c>
      <c r="Z477" s="92"/>
      <c r="AA477" s="112" t="str">
        <f t="shared" si="95"/>
        <v/>
      </c>
      <c r="AB477" s="92"/>
      <c r="AC477" s="112" t="str">
        <f t="shared" si="96"/>
        <v/>
      </c>
      <c r="AD477" s="92"/>
      <c r="AE477" s="112" t="str">
        <f t="shared" si="97"/>
        <v/>
      </c>
      <c r="AF477" s="92"/>
      <c r="AG477" s="112" t="str">
        <f t="shared" si="98"/>
        <v/>
      </c>
      <c r="AH477" s="92"/>
      <c r="AI477" s="112" t="str">
        <f t="shared" si="99"/>
        <v/>
      </c>
      <c r="AJ477" s="92"/>
      <c r="AK477" s="112" t="str">
        <f t="shared" si="100"/>
        <v/>
      </c>
      <c r="AL477" s="82"/>
      <c r="AM477" s="119" t="str">
        <f t="shared" si="101"/>
        <v/>
      </c>
      <c r="AN477" s="119" t="str">
        <f t="shared" si="102"/>
        <v/>
      </c>
    </row>
    <row r="478" spans="2:40" ht="54.95" customHeight="1" x14ac:dyDescent="0.25">
      <c r="B478" s="84"/>
      <c r="C478" s="56">
        <v>474</v>
      </c>
      <c r="D478" s="71"/>
      <c r="E478" s="90"/>
      <c r="F478" s="62"/>
      <c r="G478" s="30"/>
      <c r="H478" s="76" t="str">
        <f>IFERROR(IF(G478="","",VLOOKUP(G478,Cli!$D$5:$E$1505,2,0)),"")</f>
        <v/>
      </c>
      <c r="I478" s="73"/>
      <c r="J478" s="62"/>
      <c r="K478" s="74"/>
      <c r="L478" s="74"/>
      <c r="M478" s="79" t="str">
        <f t="shared" si="103"/>
        <v/>
      </c>
      <c r="N478" s="78" t="str">
        <f t="shared" si="104"/>
        <v/>
      </c>
      <c r="O478" s="85" t="str">
        <f t="shared" si="93"/>
        <v/>
      </c>
      <c r="P478" s="88"/>
      <c r="Q478" s="86"/>
      <c r="R478" s="92"/>
      <c r="S478" s="112" t="str">
        <f t="shared" si="94"/>
        <v/>
      </c>
      <c r="T478" s="92"/>
      <c r="U478" s="112" t="str">
        <f t="shared" si="95"/>
        <v/>
      </c>
      <c r="V478" s="92"/>
      <c r="W478" s="112" t="str">
        <f t="shared" si="95"/>
        <v/>
      </c>
      <c r="X478" s="92"/>
      <c r="Y478" s="112" t="str">
        <f t="shared" si="95"/>
        <v/>
      </c>
      <c r="Z478" s="92"/>
      <c r="AA478" s="112" t="str">
        <f t="shared" si="95"/>
        <v/>
      </c>
      <c r="AB478" s="92"/>
      <c r="AC478" s="112" t="str">
        <f t="shared" si="96"/>
        <v/>
      </c>
      <c r="AD478" s="92"/>
      <c r="AE478" s="112" t="str">
        <f t="shared" si="97"/>
        <v/>
      </c>
      <c r="AF478" s="92"/>
      <c r="AG478" s="112" t="str">
        <f t="shared" si="98"/>
        <v/>
      </c>
      <c r="AH478" s="92"/>
      <c r="AI478" s="112" t="str">
        <f t="shared" si="99"/>
        <v/>
      </c>
      <c r="AJ478" s="92"/>
      <c r="AK478" s="112" t="str">
        <f t="shared" si="100"/>
        <v/>
      </c>
      <c r="AL478" s="82"/>
      <c r="AM478" s="119" t="str">
        <f t="shared" si="101"/>
        <v/>
      </c>
      <c r="AN478" s="119" t="str">
        <f t="shared" si="102"/>
        <v/>
      </c>
    </row>
    <row r="479" spans="2:40" ht="54.95" customHeight="1" x14ac:dyDescent="0.25">
      <c r="B479" s="84"/>
      <c r="C479" s="56">
        <v>475</v>
      </c>
      <c r="D479" s="71"/>
      <c r="E479" s="90"/>
      <c r="F479" s="62"/>
      <c r="G479" s="30"/>
      <c r="H479" s="76" t="str">
        <f>IFERROR(IF(G479="","",VLOOKUP(G479,Cli!$D$5:$E$1505,2,0)),"")</f>
        <v/>
      </c>
      <c r="I479" s="73"/>
      <c r="J479" s="62"/>
      <c r="K479" s="74"/>
      <c r="L479" s="74"/>
      <c r="M479" s="79" t="str">
        <f t="shared" si="103"/>
        <v/>
      </c>
      <c r="N479" s="78" t="str">
        <f t="shared" si="104"/>
        <v/>
      </c>
      <c r="O479" s="85" t="str">
        <f t="shared" si="93"/>
        <v/>
      </c>
      <c r="P479" s="88"/>
      <c r="Q479" s="86"/>
      <c r="R479" s="92"/>
      <c r="S479" s="112" t="str">
        <f t="shared" si="94"/>
        <v/>
      </c>
      <c r="T479" s="92"/>
      <c r="U479" s="112" t="str">
        <f t="shared" si="95"/>
        <v/>
      </c>
      <c r="V479" s="92"/>
      <c r="W479" s="112" t="str">
        <f t="shared" si="95"/>
        <v/>
      </c>
      <c r="X479" s="92"/>
      <c r="Y479" s="112" t="str">
        <f t="shared" si="95"/>
        <v/>
      </c>
      <c r="Z479" s="92"/>
      <c r="AA479" s="112" t="str">
        <f t="shared" si="95"/>
        <v/>
      </c>
      <c r="AB479" s="92"/>
      <c r="AC479" s="112" t="str">
        <f t="shared" si="96"/>
        <v/>
      </c>
      <c r="AD479" s="92"/>
      <c r="AE479" s="112" t="str">
        <f t="shared" si="97"/>
        <v/>
      </c>
      <c r="AF479" s="92"/>
      <c r="AG479" s="112" t="str">
        <f t="shared" si="98"/>
        <v/>
      </c>
      <c r="AH479" s="92"/>
      <c r="AI479" s="112" t="str">
        <f t="shared" si="99"/>
        <v/>
      </c>
      <c r="AJ479" s="92"/>
      <c r="AK479" s="112" t="str">
        <f t="shared" si="100"/>
        <v/>
      </c>
      <c r="AL479" s="82"/>
      <c r="AM479" s="119" t="str">
        <f t="shared" si="101"/>
        <v/>
      </c>
      <c r="AN479" s="119" t="str">
        <f t="shared" si="102"/>
        <v/>
      </c>
    </row>
    <row r="480" spans="2:40" ht="54.95" customHeight="1" x14ac:dyDescent="0.25">
      <c r="B480" s="84"/>
      <c r="C480" s="56">
        <v>476</v>
      </c>
      <c r="D480" s="71"/>
      <c r="E480" s="90"/>
      <c r="F480" s="62"/>
      <c r="G480" s="30"/>
      <c r="H480" s="76" t="str">
        <f>IFERROR(IF(G480="","",VLOOKUP(G480,Cli!$D$5:$E$1505,2,0)),"")</f>
        <v/>
      </c>
      <c r="I480" s="73"/>
      <c r="J480" s="62"/>
      <c r="K480" s="74"/>
      <c r="L480" s="74"/>
      <c r="M480" s="79" t="str">
        <f t="shared" si="103"/>
        <v/>
      </c>
      <c r="N480" s="78" t="str">
        <f t="shared" si="104"/>
        <v/>
      </c>
      <c r="O480" s="85" t="str">
        <f t="shared" si="93"/>
        <v/>
      </c>
      <c r="P480" s="88"/>
      <c r="Q480" s="86"/>
      <c r="R480" s="92"/>
      <c r="S480" s="112" t="str">
        <f t="shared" si="94"/>
        <v/>
      </c>
      <c r="T480" s="92"/>
      <c r="U480" s="112" t="str">
        <f t="shared" si="95"/>
        <v/>
      </c>
      <c r="V480" s="92"/>
      <c r="W480" s="112" t="str">
        <f t="shared" si="95"/>
        <v/>
      </c>
      <c r="X480" s="92"/>
      <c r="Y480" s="112" t="str">
        <f t="shared" si="95"/>
        <v/>
      </c>
      <c r="Z480" s="92"/>
      <c r="AA480" s="112" t="str">
        <f t="shared" si="95"/>
        <v/>
      </c>
      <c r="AB480" s="92"/>
      <c r="AC480" s="112" t="str">
        <f t="shared" si="96"/>
        <v/>
      </c>
      <c r="AD480" s="92"/>
      <c r="AE480" s="112" t="str">
        <f t="shared" si="97"/>
        <v/>
      </c>
      <c r="AF480" s="92"/>
      <c r="AG480" s="112" t="str">
        <f t="shared" si="98"/>
        <v/>
      </c>
      <c r="AH480" s="92"/>
      <c r="AI480" s="112" t="str">
        <f t="shared" si="99"/>
        <v/>
      </c>
      <c r="AJ480" s="92"/>
      <c r="AK480" s="112" t="str">
        <f t="shared" si="100"/>
        <v/>
      </c>
      <c r="AL480" s="82"/>
      <c r="AM480" s="119" t="str">
        <f t="shared" si="101"/>
        <v/>
      </c>
      <c r="AN480" s="119" t="str">
        <f t="shared" si="102"/>
        <v/>
      </c>
    </row>
    <row r="481" spans="2:40" ht="54.95" customHeight="1" x14ac:dyDescent="0.25">
      <c r="B481" s="84"/>
      <c r="C481" s="56">
        <v>477</v>
      </c>
      <c r="D481" s="71"/>
      <c r="E481" s="90"/>
      <c r="F481" s="62"/>
      <c r="G481" s="30"/>
      <c r="H481" s="76" t="str">
        <f>IFERROR(IF(G481="","",VLOOKUP(G481,Cli!$D$5:$E$1505,2,0)),"")</f>
        <v/>
      </c>
      <c r="I481" s="73"/>
      <c r="J481" s="62"/>
      <c r="K481" s="74"/>
      <c r="L481" s="74"/>
      <c r="M481" s="79" t="str">
        <f t="shared" si="103"/>
        <v/>
      </c>
      <c r="N481" s="78" t="str">
        <f t="shared" si="104"/>
        <v/>
      </c>
      <c r="O481" s="85" t="str">
        <f t="shared" si="93"/>
        <v/>
      </c>
      <c r="P481" s="88"/>
      <c r="Q481" s="86"/>
      <c r="R481" s="92"/>
      <c r="S481" s="112" t="str">
        <f t="shared" si="94"/>
        <v/>
      </c>
      <c r="T481" s="92"/>
      <c r="U481" s="112" t="str">
        <f t="shared" si="95"/>
        <v/>
      </c>
      <c r="V481" s="92"/>
      <c r="W481" s="112" t="str">
        <f t="shared" si="95"/>
        <v/>
      </c>
      <c r="X481" s="92"/>
      <c r="Y481" s="112" t="str">
        <f t="shared" si="95"/>
        <v/>
      </c>
      <c r="Z481" s="92"/>
      <c r="AA481" s="112" t="str">
        <f t="shared" si="95"/>
        <v/>
      </c>
      <c r="AB481" s="92"/>
      <c r="AC481" s="112" t="str">
        <f t="shared" si="96"/>
        <v/>
      </c>
      <c r="AD481" s="92"/>
      <c r="AE481" s="112" t="str">
        <f t="shared" si="97"/>
        <v/>
      </c>
      <c r="AF481" s="92"/>
      <c r="AG481" s="112" t="str">
        <f t="shared" si="98"/>
        <v/>
      </c>
      <c r="AH481" s="92"/>
      <c r="AI481" s="112" t="str">
        <f t="shared" si="99"/>
        <v/>
      </c>
      <c r="AJ481" s="92"/>
      <c r="AK481" s="112" t="str">
        <f t="shared" si="100"/>
        <v/>
      </c>
      <c r="AL481" s="82"/>
      <c r="AM481" s="119" t="str">
        <f t="shared" si="101"/>
        <v/>
      </c>
      <c r="AN481" s="119" t="str">
        <f t="shared" si="102"/>
        <v/>
      </c>
    </row>
    <row r="482" spans="2:40" ht="54.95" customHeight="1" x14ac:dyDescent="0.25">
      <c r="B482" s="84"/>
      <c r="C482" s="56">
        <v>478</v>
      </c>
      <c r="D482" s="71"/>
      <c r="E482" s="90"/>
      <c r="F482" s="62"/>
      <c r="G482" s="30"/>
      <c r="H482" s="76" t="str">
        <f>IFERROR(IF(G482="","",VLOOKUP(G482,Cli!$D$5:$E$1505,2,0)),"")</f>
        <v/>
      </c>
      <c r="I482" s="73"/>
      <c r="J482" s="62"/>
      <c r="K482" s="74"/>
      <c r="L482" s="74"/>
      <c r="M482" s="79" t="str">
        <f t="shared" si="103"/>
        <v/>
      </c>
      <c r="N482" s="78" t="str">
        <f t="shared" si="104"/>
        <v/>
      </c>
      <c r="O482" s="85" t="str">
        <f t="shared" si="93"/>
        <v/>
      </c>
      <c r="P482" s="88"/>
      <c r="Q482" s="86"/>
      <c r="R482" s="92"/>
      <c r="S482" s="112" t="str">
        <f t="shared" si="94"/>
        <v/>
      </c>
      <c r="T482" s="92"/>
      <c r="U482" s="112" t="str">
        <f t="shared" si="95"/>
        <v/>
      </c>
      <c r="V482" s="92"/>
      <c r="W482" s="112" t="str">
        <f t="shared" si="95"/>
        <v/>
      </c>
      <c r="X482" s="92"/>
      <c r="Y482" s="112" t="str">
        <f t="shared" si="95"/>
        <v/>
      </c>
      <c r="Z482" s="92"/>
      <c r="AA482" s="112" t="str">
        <f t="shared" si="95"/>
        <v/>
      </c>
      <c r="AB482" s="92"/>
      <c r="AC482" s="112" t="str">
        <f t="shared" si="96"/>
        <v/>
      </c>
      <c r="AD482" s="92"/>
      <c r="AE482" s="112" t="str">
        <f t="shared" si="97"/>
        <v/>
      </c>
      <c r="AF482" s="92"/>
      <c r="AG482" s="112" t="str">
        <f t="shared" si="98"/>
        <v/>
      </c>
      <c r="AH482" s="92"/>
      <c r="AI482" s="112" t="str">
        <f t="shared" si="99"/>
        <v/>
      </c>
      <c r="AJ482" s="92"/>
      <c r="AK482" s="112" t="str">
        <f t="shared" si="100"/>
        <v/>
      </c>
      <c r="AL482" s="82"/>
      <c r="AM482" s="119" t="str">
        <f t="shared" si="101"/>
        <v/>
      </c>
      <c r="AN482" s="119" t="str">
        <f t="shared" si="102"/>
        <v/>
      </c>
    </row>
    <row r="483" spans="2:40" ht="54.95" customHeight="1" x14ac:dyDescent="0.25">
      <c r="B483" s="84"/>
      <c r="C483" s="56">
        <v>479</v>
      </c>
      <c r="D483" s="71"/>
      <c r="E483" s="90"/>
      <c r="F483" s="62"/>
      <c r="G483" s="30"/>
      <c r="H483" s="76" t="str">
        <f>IFERROR(IF(G483="","",VLOOKUP(G483,Cli!$D$5:$E$1505,2,0)),"")</f>
        <v/>
      </c>
      <c r="I483" s="73"/>
      <c r="J483" s="62"/>
      <c r="K483" s="74"/>
      <c r="L483" s="74"/>
      <c r="M483" s="79" t="str">
        <f t="shared" si="103"/>
        <v/>
      </c>
      <c r="N483" s="78" t="str">
        <f t="shared" si="104"/>
        <v/>
      </c>
      <c r="O483" s="85" t="str">
        <f t="shared" si="93"/>
        <v/>
      </c>
      <c r="P483" s="88"/>
      <c r="Q483" s="86"/>
      <c r="R483" s="92"/>
      <c r="S483" s="112" t="str">
        <f t="shared" si="94"/>
        <v/>
      </c>
      <c r="T483" s="92"/>
      <c r="U483" s="112" t="str">
        <f t="shared" si="95"/>
        <v/>
      </c>
      <c r="V483" s="92"/>
      <c r="W483" s="112" t="str">
        <f t="shared" si="95"/>
        <v/>
      </c>
      <c r="X483" s="92"/>
      <c r="Y483" s="112" t="str">
        <f t="shared" si="95"/>
        <v/>
      </c>
      <c r="Z483" s="92"/>
      <c r="AA483" s="112" t="str">
        <f t="shared" si="95"/>
        <v/>
      </c>
      <c r="AB483" s="92"/>
      <c r="AC483" s="112" t="str">
        <f t="shared" si="96"/>
        <v/>
      </c>
      <c r="AD483" s="92"/>
      <c r="AE483" s="112" t="str">
        <f t="shared" si="97"/>
        <v/>
      </c>
      <c r="AF483" s="92"/>
      <c r="AG483" s="112" t="str">
        <f t="shared" si="98"/>
        <v/>
      </c>
      <c r="AH483" s="92"/>
      <c r="AI483" s="112" t="str">
        <f t="shared" si="99"/>
        <v/>
      </c>
      <c r="AJ483" s="92"/>
      <c r="AK483" s="112" t="str">
        <f t="shared" si="100"/>
        <v/>
      </c>
      <c r="AL483" s="82"/>
      <c r="AM483" s="119" t="str">
        <f t="shared" si="101"/>
        <v/>
      </c>
      <c r="AN483" s="119" t="str">
        <f t="shared" si="102"/>
        <v/>
      </c>
    </row>
    <row r="484" spans="2:40" ht="54.95" customHeight="1" x14ac:dyDescent="0.25">
      <c r="B484" s="84"/>
      <c r="C484" s="56">
        <v>480</v>
      </c>
      <c r="D484" s="71"/>
      <c r="E484" s="90"/>
      <c r="F484" s="62"/>
      <c r="G484" s="30"/>
      <c r="H484" s="76" t="str">
        <f>IFERROR(IF(G484="","",VLOOKUP(G484,Cli!$D$5:$E$1505,2,0)),"")</f>
        <v/>
      </c>
      <c r="I484" s="73"/>
      <c r="J484" s="62"/>
      <c r="K484" s="74"/>
      <c r="L484" s="74"/>
      <c r="M484" s="79" t="str">
        <f t="shared" si="103"/>
        <v/>
      </c>
      <c r="N484" s="78" t="str">
        <f t="shared" si="104"/>
        <v/>
      </c>
      <c r="O484" s="85" t="str">
        <f t="shared" si="93"/>
        <v/>
      </c>
      <c r="P484" s="88"/>
      <c r="Q484" s="86"/>
      <c r="R484" s="92"/>
      <c r="S484" s="112" t="str">
        <f t="shared" si="94"/>
        <v/>
      </c>
      <c r="T484" s="92"/>
      <c r="U484" s="112" t="str">
        <f t="shared" si="95"/>
        <v/>
      </c>
      <c r="V484" s="92"/>
      <c r="W484" s="112" t="str">
        <f t="shared" si="95"/>
        <v/>
      </c>
      <c r="X484" s="92"/>
      <c r="Y484" s="112" t="str">
        <f t="shared" si="95"/>
        <v/>
      </c>
      <c r="Z484" s="92"/>
      <c r="AA484" s="112" t="str">
        <f t="shared" si="95"/>
        <v/>
      </c>
      <c r="AB484" s="92"/>
      <c r="AC484" s="112" t="str">
        <f t="shared" si="96"/>
        <v/>
      </c>
      <c r="AD484" s="92"/>
      <c r="AE484" s="112" t="str">
        <f t="shared" si="97"/>
        <v/>
      </c>
      <c r="AF484" s="92"/>
      <c r="AG484" s="112" t="str">
        <f t="shared" si="98"/>
        <v/>
      </c>
      <c r="AH484" s="92"/>
      <c r="AI484" s="112" t="str">
        <f t="shared" si="99"/>
        <v/>
      </c>
      <c r="AJ484" s="92"/>
      <c r="AK484" s="112" t="str">
        <f t="shared" si="100"/>
        <v/>
      </c>
      <c r="AL484" s="82"/>
      <c r="AM484" s="119" t="str">
        <f t="shared" si="101"/>
        <v/>
      </c>
      <c r="AN484" s="119" t="str">
        <f t="shared" si="102"/>
        <v/>
      </c>
    </row>
    <row r="485" spans="2:40" ht="54.95" customHeight="1" x14ac:dyDescent="0.25">
      <c r="B485" s="84"/>
      <c r="C485" s="56">
        <v>481</v>
      </c>
      <c r="D485" s="71"/>
      <c r="E485" s="90"/>
      <c r="F485" s="62"/>
      <c r="G485" s="30"/>
      <c r="H485" s="76" t="str">
        <f>IFERROR(IF(G485="","",VLOOKUP(G485,Cli!$D$5:$E$1505,2,0)),"")</f>
        <v/>
      </c>
      <c r="I485" s="73"/>
      <c r="J485" s="62"/>
      <c r="K485" s="74"/>
      <c r="L485" s="74"/>
      <c r="M485" s="79" t="str">
        <f t="shared" si="103"/>
        <v/>
      </c>
      <c r="N485" s="78" t="str">
        <f t="shared" si="104"/>
        <v/>
      </c>
      <c r="O485" s="85" t="str">
        <f t="shared" si="93"/>
        <v/>
      </c>
      <c r="P485" s="88"/>
      <c r="Q485" s="86"/>
      <c r="R485" s="92"/>
      <c r="S485" s="112" t="str">
        <f t="shared" si="94"/>
        <v/>
      </c>
      <c r="T485" s="92"/>
      <c r="U485" s="112" t="str">
        <f t="shared" si="95"/>
        <v/>
      </c>
      <c r="V485" s="92"/>
      <c r="W485" s="112" t="str">
        <f t="shared" si="95"/>
        <v/>
      </c>
      <c r="X485" s="92"/>
      <c r="Y485" s="112" t="str">
        <f t="shared" si="95"/>
        <v/>
      </c>
      <c r="Z485" s="92"/>
      <c r="AA485" s="112" t="str">
        <f t="shared" si="95"/>
        <v/>
      </c>
      <c r="AB485" s="92"/>
      <c r="AC485" s="112" t="str">
        <f t="shared" si="96"/>
        <v/>
      </c>
      <c r="AD485" s="92"/>
      <c r="AE485" s="112" t="str">
        <f t="shared" si="97"/>
        <v/>
      </c>
      <c r="AF485" s="92"/>
      <c r="AG485" s="112" t="str">
        <f t="shared" si="98"/>
        <v/>
      </c>
      <c r="AH485" s="92"/>
      <c r="AI485" s="112" t="str">
        <f t="shared" si="99"/>
        <v/>
      </c>
      <c r="AJ485" s="92"/>
      <c r="AK485" s="112" t="str">
        <f t="shared" si="100"/>
        <v/>
      </c>
      <c r="AL485" s="82"/>
      <c r="AM485" s="119" t="str">
        <f t="shared" si="101"/>
        <v/>
      </c>
      <c r="AN485" s="119" t="str">
        <f t="shared" si="102"/>
        <v/>
      </c>
    </row>
    <row r="486" spans="2:40" ht="54.95" customHeight="1" x14ac:dyDescent="0.25">
      <c r="B486" s="84"/>
      <c r="C486" s="56">
        <v>482</v>
      </c>
      <c r="D486" s="71"/>
      <c r="E486" s="90"/>
      <c r="F486" s="62"/>
      <c r="G486" s="30"/>
      <c r="H486" s="76" t="str">
        <f>IFERROR(IF(G486="","",VLOOKUP(G486,Cli!$D$5:$E$1505,2,0)),"")</f>
        <v/>
      </c>
      <c r="I486" s="73"/>
      <c r="J486" s="62"/>
      <c r="K486" s="74"/>
      <c r="L486" s="74"/>
      <c r="M486" s="79" t="str">
        <f t="shared" si="103"/>
        <v/>
      </c>
      <c r="N486" s="78" t="str">
        <f t="shared" si="104"/>
        <v/>
      </c>
      <c r="O486" s="85" t="str">
        <f t="shared" si="93"/>
        <v/>
      </c>
      <c r="P486" s="88"/>
      <c r="Q486" s="86"/>
      <c r="R486" s="92"/>
      <c r="S486" s="112" t="str">
        <f t="shared" si="94"/>
        <v/>
      </c>
      <c r="T486" s="92"/>
      <c r="U486" s="112" t="str">
        <f t="shared" si="95"/>
        <v/>
      </c>
      <c r="V486" s="92"/>
      <c r="W486" s="112" t="str">
        <f t="shared" si="95"/>
        <v/>
      </c>
      <c r="X486" s="92"/>
      <c r="Y486" s="112" t="str">
        <f t="shared" si="95"/>
        <v/>
      </c>
      <c r="Z486" s="92"/>
      <c r="AA486" s="112" t="str">
        <f t="shared" si="95"/>
        <v/>
      </c>
      <c r="AB486" s="92"/>
      <c r="AC486" s="112" t="str">
        <f t="shared" si="96"/>
        <v/>
      </c>
      <c r="AD486" s="92"/>
      <c r="AE486" s="112" t="str">
        <f t="shared" si="97"/>
        <v/>
      </c>
      <c r="AF486" s="92"/>
      <c r="AG486" s="112" t="str">
        <f t="shared" si="98"/>
        <v/>
      </c>
      <c r="AH486" s="92"/>
      <c r="AI486" s="112" t="str">
        <f t="shared" si="99"/>
        <v/>
      </c>
      <c r="AJ486" s="92"/>
      <c r="AK486" s="112" t="str">
        <f t="shared" si="100"/>
        <v/>
      </c>
      <c r="AL486" s="82"/>
      <c r="AM486" s="119" t="str">
        <f t="shared" si="101"/>
        <v/>
      </c>
      <c r="AN486" s="119" t="str">
        <f t="shared" si="102"/>
        <v/>
      </c>
    </row>
    <row r="487" spans="2:40" ht="54.95" customHeight="1" x14ac:dyDescent="0.25">
      <c r="B487" s="84"/>
      <c r="C487" s="56">
        <v>483</v>
      </c>
      <c r="D487" s="71"/>
      <c r="E487" s="90"/>
      <c r="F487" s="62"/>
      <c r="G487" s="30"/>
      <c r="H487" s="76" t="str">
        <f>IFERROR(IF(G487="","",VLOOKUP(G487,Cli!$D$5:$E$1505,2,0)),"")</f>
        <v/>
      </c>
      <c r="I487" s="73"/>
      <c r="J487" s="62"/>
      <c r="K487" s="74"/>
      <c r="L487" s="74"/>
      <c r="M487" s="79" t="str">
        <f t="shared" si="103"/>
        <v/>
      </c>
      <c r="N487" s="78" t="str">
        <f t="shared" si="104"/>
        <v/>
      </c>
      <c r="O487" s="85" t="str">
        <f t="shared" si="93"/>
        <v/>
      </c>
      <c r="P487" s="88"/>
      <c r="Q487" s="86"/>
      <c r="R487" s="92"/>
      <c r="S487" s="112" t="str">
        <f t="shared" si="94"/>
        <v/>
      </c>
      <c r="T487" s="92"/>
      <c r="U487" s="112" t="str">
        <f t="shared" si="95"/>
        <v/>
      </c>
      <c r="V487" s="92"/>
      <c r="W487" s="112" t="str">
        <f t="shared" si="95"/>
        <v/>
      </c>
      <c r="X487" s="92"/>
      <c r="Y487" s="112" t="str">
        <f t="shared" si="95"/>
        <v/>
      </c>
      <c r="Z487" s="92"/>
      <c r="AA487" s="112" t="str">
        <f t="shared" si="95"/>
        <v/>
      </c>
      <c r="AB487" s="92"/>
      <c r="AC487" s="112" t="str">
        <f t="shared" si="96"/>
        <v/>
      </c>
      <c r="AD487" s="92"/>
      <c r="AE487" s="112" t="str">
        <f t="shared" si="97"/>
        <v/>
      </c>
      <c r="AF487" s="92"/>
      <c r="AG487" s="112" t="str">
        <f t="shared" si="98"/>
        <v/>
      </c>
      <c r="AH487" s="92"/>
      <c r="AI487" s="112" t="str">
        <f t="shared" si="99"/>
        <v/>
      </c>
      <c r="AJ487" s="92"/>
      <c r="AK487" s="112" t="str">
        <f t="shared" si="100"/>
        <v/>
      </c>
      <c r="AL487" s="82"/>
      <c r="AM487" s="119" t="str">
        <f t="shared" si="101"/>
        <v/>
      </c>
      <c r="AN487" s="119" t="str">
        <f t="shared" si="102"/>
        <v/>
      </c>
    </row>
    <row r="488" spans="2:40" ht="54.95" customHeight="1" x14ac:dyDescent="0.25">
      <c r="B488" s="84"/>
      <c r="C488" s="56">
        <v>484</v>
      </c>
      <c r="D488" s="71"/>
      <c r="E488" s="90"/>
      <c r="F488" s="62"/>
      <c r="G488" s="30"/>
      <c r="H488" s="76" t="str">
        <f>IFERROR(IF(G488="","",VLOOKUP(G488,Cli!$D$5:$E$1505,2,0)),"")</f>
        <v/>
      </c>
      <c r="I488" s="73"/>
      <c r="J488" s="62"/>
      <c r="K488" s="74"/>
      <c r="L488" s="74"/>
      <c r="M488" s="79" t="str">
        <f t="shared" si="103"/>
        <v/>
      </c>
      <c r="N488" s="78" t="str">
        <f t="shared" si="104"/>
        <v/>
      </c>
      <c r="O488" s="85" t="str">
        <f t="shared" si="93"/>
        <v/>
      </c>
      <c r="P488" s="88"/>
      <c r="Q488" s="86"/>
      <c r="R488" s="92"/>
      <c r="S488" s="112" t="str">
        <f t="shared" si="94"/>
        <v/>
      </c>
      <c r="T488" s="92"/>
      <c r="U488" s="112" t="str">
        <f t="shared" si="95"/>
        <v/>
      </c>
      <c r="V488" s="92"/>
      <c r="W488" s="112" t="str">
        <f t="shared" si="95"/>
        <v/>
      </c>
      <c r="X488" s="92"/>
      <c r="Y488" s="112" t="str">
        <f t="shared" si="95"/>
        <v/>
      </c>
      <c r="Z488" s="92"/>
      <c r="AA488" s="112" t="str">
        <f t="shared" si="95"/>
        <v/>
      </c>
      <c r="AB488" s="92"/>
      <c r="AC488" s="112" t="str">
        <f t="shared" si="96"/>
        <v/>
      </c>
      <c r="AD488" s="92"/>
      <c r="AE488" s="112" t="str">
        <f t="shared" si="97"/>
        <v/>
      </c>
      <c r="AF488" s="92"/>
      <c r="AG488" s="112" t="str">
        <f t="shared" si="98"/>
        <v/>
      </c>
      <c r="AH488" s="92"/>
      <c r="AI488" s="112" t="str">
        <f t="shared" si="99"/>
        <v/>
      </c>
      <c r="AJ488" s="92"/>
      <c r="AK488" s="112" t="str">
        <f t="shared" si="100"/>
        <v/>
      </c>
      <c r="AL488" s="82"/>
      <c r="AM488" s="119" t="str">
        <f t="shared" si="101"/>
        <v/>
      </c>
      <c r="AN488" s="119" t="str">
        <f t="shared" si="102"/>
        <v/>
      </c>
    </row>
    <row r="489" spans="2:40" ht="54.95" customHeight="1" x14ac:dyDescent="0.25">
      <c r="B489" s="84"/>
      <c r="C489" s="56">
        <v>485</v>
      </c>
      <c r="D489" s="71"/>
      <c r="E489" s="90"/>
      <c r="F489" s="62"/>
      <c r="G489" s="30"/>
      <c r="H489" s="76" t="str">
        <f>IFERROR(IF(G489="","",VLOOKUP(G489,Cli!$D$5:$E$1505,2,0)),"")</f>
        <v/>
      </c>
      <c r="I489" s="73"/>
      <c r="J489" s="62"/>
      <c r="K489" s="74"/>
      <c r="L489" s="74"/>
      <c r="M489" s="79" t="str">
        <f t="shared" si="103"/>
        <v/>
      </c>
      <c r="N489" s="78" t="str">
        <f t="shared" si="104"/>
        <v/>
      </c>
      <c r="O489" s="85" t="str">
        <f t="shared" si="93"/>
        <v/>
      </c>
      <c r="P489" s="88"/>
      <c r="Q489" s="86"/>
      <c r="R489" s="92"/>
      <c r="S489" s="112" t="str">
        <f t="shared" si="94"/>
        <v/>
      </c>
      <c r="T489" s="92"/>
      <c r="U489" s="112" t="str">
        <f t="shared" si="95"/>
        <v/>
      </c>
      <c r="V489" s="92"/>
      <c r="W489" s="112" t="str">
        <f t="shared" si="95"/>
        <v/>
      </c>
      <c r="X489" s="92"/>
      <c r="Y489" s="112" t="str">
        <f t="shared" si="95"/>
        <v/>
      </c>
      <c r="Z489" s="92"/>
      <c r="AA489" s="112" t="str">
        <f t="shared" si="95"/>
        <v/>
      </c>
      <c r="AB489" s="92"/>
      <c r="AC489" s="112" t="str">
        <f t="shared" si="96"/>
        <v/>
      </c>
      <c r="AD489" s="92"/>
      <c r="AE489" s="112" t="str">
        <f t="shared" si="97"/>
        <v/>
      </c>
      <c r="AF489" s="92"/>
      <c r="AG489" s="112" t="str">
        <f t="shared" si="98"/>
        <v/>
      </c>
      <c r="AH489" s="92"/>
      <c r="AI489" s="112" t="str">
        <f t="shared" si="99"/>
        <v/>
      </c>
      <c r="AJ489" s="92"/>
      <c r="AK489" s="112" t="str">
        <f t="shared" si="100"/>
        <v/>
      </c>
      <c r="AL489" s="82"/>
      <c r="AM489" s="119" t="str">
        <f t="shared" si="101"/>
        <v/>
      </c>
      <c r="AN489" s="119" t="str">
        <f t="shared" si="102"/>
        <v/>
      </c>
    </row>
    <row r="490" spans="2:40" ht="54.95" customHeight="1" x14ac:dyDescent="0.25">
      <c r="B490" s="84"/>
      <c r="C490" s="56">
        <v>486</v>
      </c>
      <c r="D490" s="71"/>
      <c r="E490" s="90"/>
      <c r="F490" s="62"/>
      <c r="G490" s="30"/>
      <c r="H490" s="76" t="str">
        <f>IFERROR(IF(G490="","",VLOOKUP(G490,Cli!$D$5:$E$1505,2,0)),"")</f>
        <v/>
      </c>
      <c r="I490" s="73"/>
      <c r="J490" s="62"/>
      <c r="K490" s="74"/>
      <c r="L490" s="74"/>
      <c r="M490" s="79" t="str">
        <f t="shared" si="103"/>
        <v/>
      </c>
      <c r="N490" s="78" t="str">
        <f t="shared" si="104"/>
        <v/>
      </c>
      <c r="O490" s="85" t="str">
        <f t="shared" si="93"/>
        <v/>
      </c>
      <c r="P490" s="88"/>
      <c r="Q490" s="86"/>
      <c r="R490" s="92"/>
      <c r="S490" s="112" t="str">
        <f t="shared" si="94"/>
        <v/>
      </c>
      <c r="T490" s="92"/>
      <c r="U490" s="112" t="str">
        <f t="shared" si="95"/>
        <v/>
      </c>
      <c r="V490" s="92"/>
      <c r="W490" s="112" t="str">
        <f t="shared" si="95"/>
        <v/>
      </c>
      <c r="X490" s="92"/>
      <c r="Y490" s="112" t="str">
        <f t="shared" si="95"/>
        <v/>
      </c>
      <c r="Z490" s="92"/>
      <c r="AA490" s="112" t="str">
        <f t="shared" si="95"/>
        <v/>
      </c>
      <c r="AB490" s="92"/>
      <c r="AC490" s="112" t="str">
        <f t="shared" si="96"/>
        <v/>
      </c>
      <c r="AD490" s="92"/>
      <c r="AE490" s="112" t="str">
        <f t="shared" si="97"/>
        <v/>
      </c>
      <c r="AF490" s="92"/>
      <c r="AG490" s="112" t="str">
        <f t="shared" si="98"/>
        <v/>
      </c>
      <c r="AH490" s="92"/>
      <c r="AI490" s="112" t="str">
        <f t="shared" si="99"/>
        <v/>
      </c>
      <c r="AJ490" s="92"/>
      <c r="AK490" s="112" t="str">
        <f t="shared" si="100"/>
        <v/>
      </c>
      <c r="AL490" s="82"/>
      <c r="AM490" s="119" t="str">
        <f t="shared" si="101"/>
        <v/>
      </c>
      <c r="AN490" s="119" t="str">
        <f t="shared" si="102"/>
        <v/>
      </c>
    </row>
    <row r="491" spans="2:40" ht="54.95" customHeight="1" x14ac:dyDescent="0.25">
      <c r="B491" s="84"/>
      <c r="C491" s="56">
        <v>487</v>
      </c>
      <c r="D491" s="71"/>
      <c r="E491" s="90"/>
      <c r="F491" s="62"/>
      <c r="G491" s="30"/>
      <c r="H491" s="76" t="str">
        <f>IFERROR(IF(G491="","",VLOOKUP(G491,Cli!$D$5:$E$1505,2,0)),"")</f>
        <v/>
      </c>
      <c r="I491" s="73"/>
      <c r="J491" s="62"/>
      <c r="K491" s="74"/>
      <c r="L491" s="74"/>
      <c r="M491" s="79" t="str">
        <f t="shared" si="103"/>
        <v/>
      </c>
      <c r="N491" s="78" t="str">
        <f t="shared" si="104"/>
        <v/>
      </c>
      <c r="O491" s="85" t="str">
        <f t="shared" si="93"/>
        <v/>
      </c>
      <c r="P491" s="88"/>
      <c r="Q491" s="86"/>
      <c r="R491" s="92"/>
      <c r="S491" s="112" t="str">
        <f t="shared" si="94"/>
        <v/>
      </c>
      <c r="T491" s="92"/>
      <c r="U491" s="112" t="str">
        <f t="shared" si="95"/>
        <v/>
      </c>
      <c r="V491" s="92"/>
      <c r="W491" s="112" t="str">
        <f t="shared" si="95"/>
        <v/>
      </c>
      <c r="X491" s="92"/>
      <c r="Y491" s="112" t="str">
        <f t="shared" si="95"/>
        <v/>
      </c>
      <c r="Z491" s="92"/>
      <c r="AA491" s="112" t="str">
        <f t="shared" si="95"/>
        <v/>
      </c>
      <c r="AB491" s="92"/>
      <c r="AC491" s="112" t="str">
        <f t="shared" si="96"/>
        <v/>
      </c>
      <c r="AD491" s="92"/>
      <c r="AE491" s="112" t="str">
        <f t="shared" si="97"/>
        <v/>
      </c>
      <c r="AF491" s="92"/>
      <c r="AG491" s="112" t="str">
        <f t="shared" si="98"/>
        <v/>
      </c>
      <c r="AH491" s="92"/>
      <c r="AI491" s="112" t="str">
        <f t="shared" si="99"/>
        <v/>
      </c>
      <c r="AJ491" s="92"/>
      <c r="AK491" s="112" t="str">
        <f t="shared" si="100"/>
        <v/>
      </c>
      <c r="AL491" s="82"/>
      <c r="AM491" s="119" t="str">
        <f t="shared" si="101"/>
        <v/>
      </c>
      <c r="AN491" s="119" t="str">
        <f t="shared" si="102"/>
        <v/>
      </c>
    </row>
    <row r="492" spans="2:40" ht="54.95" customHeight="1" x14ac:dyDescent="0.25">
      <c r="B492" s="84"/>
      <c r="C492" s="56">
        <v>488</v>
      </c>
      <c r="D492" s="71"/>
      <c r="E492" s="90"/>
      <c r="F492" s="62"/>
      <c r="G492" s="30"/>
      <c r="H492" s="76" t="str">
        <f>IFERROR(IF(G492="","",VLOOKUP(G492,Cli!$D$5:$E$1505,2,0)),"")</f>
        <v/>
      </c>
      <c r="I492" s="73"/>
      <c r="J492" s="62"/>
      <c r="K492" s="74"/>
      <c r="L492" s="74"/>
      <c r="M492" s="79" t="str">
        <f t="shared" si="103"/>
        <v/>
      </c>
      <c r="N492" s="78" t="str">
        <f t="shared" si="104"/>
        <v/>
      </c>
      <c r="O492" s="85" t="str">
        <f t="shared" si="93"/>
        <v/>
      </c>
      <c r="P492" s="88"/>
      <c r="Q492" s="86"/>
      <c r="R492" s="92"/>
      <c r="S492" s="112" t="str">
        <f t="shared" si="94"/>
        <v/>
      </c>
      <c r="T492" s="92"/>
      <c r="U492" s="112" t="str">
        <f t="shared" si="95"/>
        <v/>
      </c>
      <c r="V492" s="92"/>
      <c r="W492" s="112" t="str">
        <f t="shared" si="95"/>
        <v/>
      </c>
      <c r="X492" s="92"/>
      <c r="Y492" s="112" t="str">
        <f t="shared" si="95"/>
        <v/>
      </c>
      <c r="Z492" s="92"/>
      <c r="AA492" s="112" t="str">
        <f t="shared" si="95"/>
        <v/>
      </c>
      <c r="AB492" s="92"/>
      <c r="AC492" s="112" t="str">
        <f t="shared" si="96"/>
        <v/>
      </c>
      <c r="AD492" s="92"/>
      <c r="AE492" s="112" t="str">
        <f t="shared" si="97"/>
        <v/>
      </c>
      <c r="AF492" s="92"/>
      <c r="AG492" s="112" t="str">
        <f t="shared" si="98"/>
        <v/>
      </c>
      <c r="AH492" s="92"/>
      <c r="AI492" s="112" t="str">
        <f t="shared" si="99"/>
        <v/>
      </c>
      <c r="AJ492" s="92"/>
      <c r="AK492" s="112" t="str">
        <f t="shared" si="100"/>
        <v/>
      </c>
      <c r="AL492" s="82"/>
      <c r="AM492" s="119" t="str">
        <f t="shared" si="101"/>
        <v/>
      </c>
      <c r="AN492" s="119" t="str">
        <f t="shared" si="102"/>
        <v/>
      </c>
    </row>
    <row r="493" spans="2:40" ht="54.95" customHeight="1" x14ac:dyDescent="0.25">
      <c r="B493" s="84"/>
      <c r="C493" s="56">
        <v>489</v>
      </c>
      <c r="D493" s="71"/>
      <c r="E493" s="90"/>
      <c r="F493" s="62"/>
      <c r="G493" s="30"/>
      <c r="H493" s="76" t="str">
        <f>IFERROR(IF(G493="","",VLOOKUP(G493,Cli!$D$5:$E$1505,2,0)),"")</f>
        <v/>
      </c>
      <c r="I493" s="73"/>
      <c r="J493" s="62"/>
      <c r="K493" s="74"/>
      <c r="L493" s="74"/>
      <c r="M493" s="79" t="str">
        <f t="shared" si="103"/>
        <v/>
      </c>
      <c r="N493" s="78" t="str">
        <f t="shared" si="104"/>
        <v/>
      </c>
      <c r="O493" s="85" t="str">
        <f t="shared" si="93"/>
        <v/>
      </c>
      <c r="P493" s="88"/>
      <c r="Q493" s="86"/>
      <c r="R493" s="92"/>
      <c r="S493" s="112" t="str">
        <f t="shared" si="94"/>
        <v/>
      </c>
      <c r="T493" s="92"/>
      <c r="U493" s="112" t="str">
        <f t="shared" si="95"/>
        <v/>
      </c>
      <c r="V493" s="92"/>
      <c r="W493" s="112" t="str">
        <f t="shared" si="95"/>
        <v/>
      </c>
      <c r="X493" s="92"/>
      <c r="Y493" s="112" t="str">
        <f t="shared" si="95"/>
        <v/>
      </c>
      <c r="Z493" s="92"/>
      <c r="AA493" s="112" t="str">
        <f t="shared" si="95"/>
        <v/>
      </c>
      <c r="AB493" s="92"/>
      <c r="AC493" s="112" t="str">
        <f t="shared" si="96"/>
        <v/>
      </c>
      <c r="AD493" s="92"/>
      <c r="AE493" s="112" t="str">
        <f t="shared" si="97"/>
        <v/>
      </c>
      <c r="AF493" s="92"/>
      <c r="AG493" s="112" t="str">
        <f t="shared" si="98"/>
        <v/>
      </c>
      <c r="AH493" s="92"/>
      <c r="AI493" s="112" t="str">
        <f t="shared" si="99"/>
        <v/>
      </c>
      <c r="AJ493" s="92"/>
      <c r="AK493" s="112" t="str">
        <f t="shared" si="100"/>
        <v/>
      </c>
      <c r="AL493" s="82"/>
      <c r="AM493" s="119" t="str">
        <f t="shared" si="101"/>
        <v/>
      </c>
      <c r="AN493" s="119" t="str">
        <f t="shared" si="102"/>
        <v/>
      </c>
    </row>
    <row r="494" spans="2:40" ht="54.95" customHeight="1" x14ac:dyDescent="0.25">
      <c r="B494" s="84"/>
      <c r="C494" s="56">
        <v>490</v>
      </c>
      <c r="D494" s="71"/>
      <c r="E494" s="90"/>
      <c r="F494" s="62"/>
      <c r="G494" s="30"/>
      <c r="H494" s="76" t="str">
        <f>IFERROR(IF(G494="","",VLOOKUP(G494,Cli!$D$5:$E$1505,2,0)),"")</f>
        <v/>
      </c>
      <c r="I494" s="73"/>
      <c r="J494" s="62"/>
      <c r="K494" s="74"/>
      <c r="L494" s="74"/>
      <c r="M494" s="79" t="str">
        <f t="shared" si="103"/>
        <v/>
      </c>
      <c r="N494" s="78" t="str">
        <f t="shared" si="104"/>
        <v/>
      </c>
      <c r="O494" s="85" t="str">
        <f t="shared" si="93"/>
        <v/>
      </c>
      <c r="P494" s="88"/>
      <c r="Q494" s="86"/>
      <c r="R494" s="92"/>
      <c r="S494" s="112" t="str">
        <f t="shared" si="94"/>
        <v/>
      </c>
      <c r="T494" s="92"/>
      <c r="U494" s="112" t="str">
        <f t="shared" si="95"/>
        <v/>
      </c>
      <c r="V494" s="92"/>
      <c r="W494" s="112" t="str">
        <f t="shared" si="95"/>
        <v/>
      </c>
      <c r="X494" s="92"/>
      <c r="Y494" s="112" t="str">
        <f t="shared" si="95"/>
        <v/>
      </c>
      <c r="Z494" s="92"/>
      <c r="AA494" s="112" t="str">
        <f t="shared" si="95"/>
        <v/>
      </c>
      <c r="AB494" s="92"/>
      <c r="AC494" s="112" t="str">
        <f t="shared" si="96"/>
        <v/>
      </c>
      <c r="AD494" s="92"/>
      <c r="AE494" s="112" t="str">
        <f t="shared" si="97"/>
        <v/>
      </c>
      <c r="AF494" s="92"/>
      <c r="AG494" s="112" t="str">
        <f t="shared" si="98"/>
        <v/>
      </c>
      <c r="AH494" s="92"/>
      <c r="AI494" s="112" t="str">
        <f t="shared" si="99"/>
        <v/>
      </c>
      <c r="AJ494" s="92"/>
      <c r="AK494" s="112" t="str">
        <f t="shared" si="100"/>
        <v/>
      </c>
      <c r="AL494" s="82"/>
      <c r="AM494" s="119" t="str">
        <f t="shared" si="101"/>
        <v/>
      </c>
      <c r="AN494" s="119" t="str">
        <f t="shared" si="102"/>
        <v/>
      </c>
    </row>
    <row r="495" spans="2:40" ht="54.95" customHeight="1" x14ac:dyDescent="0.25">
      <c r="B495" s="84"/>
      <c r="C495" s="56">
        <v>491</v>
      </c>
      <c r="D495" s="71"/>
      <c r="E495" s="90"/>
      <c r="F495" s="62"/>
      <c r="G495" s="30"/>
      <c r="H495" s="76" t="str">
        <f>IFERROR(IF(G495="","",VLOOKUP(G495,Cli!$D$5:$E$1505,2,0)),"")</f>
        <v/>
      </c>
      <c r="I495" s="73"/>
      <c r="J495" s="62"/>
      <c r="K495" s="74"/>
      <c r="L495" s="74"/>
      <c r="M495" s="79" t="str">
        <f t="shared" si="103"/>
        <v/>
      </c>
      <c r="N495" s="78" t="str">
        <f t="shared" si="104"/>
        <v/>
      </c>
      <c r="O495" s="85" t="str">
        <f t="shared" si="93"/>
        <v/>
      </c>
      <c r="P495" s="88"/>
      <c r="Q495" s="86"/>
      <c r="R495" s="92"/>
      <c r="S495" s="112" t="str">
        <f t="shared" si="94"/>
        <v/>
      </c>
      <c r="T495" s="92"/>
      <c r="U495" s="112" t="str">
        <f t="shared" si="95"/>
        <v/>
      </c>
      <c r="V495" s="92"/>
      <c r="W495" s="112" t="str">
        <f t="shared" si="95"/>
        <v/>
      </c>
      <c r="X495" s="92"/>
      <c r="Y495" s="112" t="str">
        <f t="shared" si="95"/>
        <v/>
      </c>
      <c r="Z495" s="92"/>
      <c r="AA495" s="112" t="str">
        <f t="shared" si="95"/>
        <v/>
      </c>
      <c r="AB495" s="92"/>
      <c r="AC495" s="112" t="str">
        <f t="shared" si="96"/>
        <v/>
      </c>
      <c r="AD495" s="92"/>
      <c r="AE495" s="112" t="str">
        <f t="shared" si="97"/>
        <v/>
      </c>
      <c r="AF495" s="92"/>
      <c r="AG495" s="112" t="str">
        <f t="shared" si="98"/>
        <v/>
      </c>
      <c r="AH495" s="92"/>
      <c r="AI495" s="112" t="str">
        <f t="shared" si="99"/>
        <v/>
      </c>
      <c r="AJ495" s="92"/>
      <c r="AK495" s="112" t="str">
        <f t="shared" si="100"/>
        <v/>
      </c>
      <c r="AL495" s="82"/>
      <c r="AM495" s="119" t="str">
        <f t="shared" si="101"/>
        <v/>
      </c>
      <c r="AN495" s="119" t="str">
        <f t="shared" si="102"/>
        <v/>
      </c>
    </row>
    <row r="496" spans="2:40" ht="54.95" customHeight="1" x14ac:dyDescent="0.25">
      <c r="B496" s="84"/>
      <c r="C496" s="56">
        <v>492</v>
      </c>
      <c r="D496" s="71"/>
      <c r="E496" s="90"/>
      <c r="F496" s="62"/>
      <c r="G496" s="30"/>
      <c r="H496" s="76" t="str">
        <f>IFERROR(IF(G496="","",VLOOKUP(G496,Cli!$D$5:$E$1505,2,0)),"")</f>
        <v/>
      </c>
      <c r="I496" s="73"/>
      <c r="J496" s="62"/>
      <c r="K496" s="74"/>
      <c r="L496" s="74"/>
      <c r="M496" s="79" t="str">
        <f t="shared" si="103"/>
        <v/>
      </c>
      <c r="N496" s="78" t="str">
        <f t="shared" si="104"/>
        <v/>
      </c>
      <c r="O496" s="85" t="str">
        <f t="shared" si="93"/>
        <v/>
      </c>
      <c r="P496" s="88"/>
      <c r="Q496" s="86"/>
      <c r="R496" s="92"/>
      <c r="S496" s="112" t="str">
        <f t="shared" si="94"/>
        <v/>
      </c>
      <c r="T496" s="92"/>
      <c r="U496" s="112" t="str">
        <f t="shared" si="95"/>
        <v/>
      </c>
      <c r="V496" s="92"/>
      <c r="W496" s="112" t="str">
        <f t="shared" si="95"/>
        <v/>
      </c>
      <c r="X496" s="92"/>
      <c r="Y496" s="112" t="str">
        <f t="shared" si="95"/>
        <v/>
      </c>
      <c r="Z496" s="92"/>
      <c r="AA496" s="112" t="str">
        <f t="shared" si="95"/>
        <v/>
      </c>
      <c r="AB496" s="92"/>
      <c r="AC496" s="112" t="str">
        <f t="shared" si="96"/>
        <v/>
      </c>
      <c r="AD496" s="92"/>
      <c r="AE496" s="112" t="str">
        <f t="shared" si="97"/>
        <v/>
      </c>
      <c r="AF496" s="92"/>
      <c r="AG496" s="112" t="str">
        <f t="shared" si="98"/>
        <v/>
      </c>
      <c r="AH496" s="92"/>
      <c r="AI496" s="112" t="str">
        <f t="shared" si="99"/>
        <v/>
      </c>
      <c r="AJ496" s="92"/>
      <c r="AK496" s="112" t="str">
        <f t="shared" si="100"/>
        <v/>
      </c>
      <c r="AL496" s="82"/>
      <c r="AM496" s="119" t="str">
        <f t="shared" si="101"/>
        <v/>
      </c>
      <c r="AN496" s="119" t="str">
        <f t="shared" si="102"/>
        <v/>
      </c>
    </row>
    <row r="497" spans="2:40" ht="54.95" customHeight="1" x14ac:dyDescent="0.25">
      <c r="B497" s="84"/>
      <c r="C497" s="56">
        <v>493</v>
      </c>
      <c r="D497" s="71"/>
      <c r="E497" s="90"/>
      <c r="F497" s="62"/>
      <c r="G497" s="30"/>
      <c r="H497" s="76" t="str">
        <f>IFERROR(IF(G497="","",VLOOKUP(G497,Cli!$D$5:$E$1505,2,0)),"")</f>
        <v/>
      </c>
      <c r="I497" s="73"/>
      <c r="J497" s="62"/>
      <c r="K497" s="74"/>
      <c r="L497" s="74"/>
      <c r="M497" s="79" t="str">
        <f t="shared" si="103"/>
        <v/>
      </c>
      <c r="N497" s="78" t="str">
        <f t="shared" si="104"/>
        <v/>
      </c>
      <c r="O497" s="85" t="str">
        <f t="shared" si="93"/>
        <v/>
      </c>
      <c r="P497" s="88"/>
      <c r="Q497" s="86"/>
      <c r="R497" s="92"/>
      <c r="S497" s="112" t="str">
        <f t="shared" si="94"/>
        <v/>
      </c>
      <c r="T497" s="92"/>
      <c r="U497" s="112" t="str">
        <f t="shared" si="95"/>
        <v/>
      </c>
      <c r="V497" s="92"/>
      <c r="W497" s="112" t="str">
        <f t="shared" si="95"/>
        <v/>
      </c>
      <c r="X497" s="92"/>
      <c r="Y497" s="112" t="str">
        <f t="shared" si="95"/>
        <v/>
      </c>
      <c r="Z497" s="92"/>
      <c r="AA497" s="112" t="str">
        <f t="shared" si="95"/>
        <v/>
      </c>
      <c r="AB497" s="92"/>
      <c r="AC497" s="112" t="str">
        <f t="shared" si="96"/>
        <v/>
      </c>
      <c r="AD497" s="92"/>
      <c r="AE497" s="112" t="str">
        <f t="shared" si="97"/>
        <v/>
      </c>
      <c r="AF497" s="92"/>
      <c r="AG497" s="112" t="str">
        <f t="shared" si="98"/>
        <v/>
      </c>
      <c r="AH497" s="92"/>
      <c r="AI497" s="112" t="str">
        <f t="shared" si="99"/>
        <v/>
      </c>
      <c r="AJ497" s="92"/>
      <c r="AK497" s="112" t="str">
        <f t="shared" si="100"/>
        <v/>
      </c>
      <c r="AL497" s="82"/>
      <c r="AM497" s="119" t="str">
        <f t="shared" si="101"/>
        <v/>
      </c>
      <c r="AN497" s="119" t="str">
        <f t="shared" si="102"/>
        <v/>
      </c>
    </row>
    <row r="498" spans="2:40" ht="54.95" customHeight="1" x14ac:dyDescent="0.25">
      <c r="B498" s="84"/>
      <c r="C498" s="56">
        <v>494</v>
      </c>
      <c r="D498" s="71"/>
      <c r="E498" s="90"/>
      <c r="F498" s="62"/>
      <c r="G498" s="30"/>
      <c r="H498" s="76" t="str">
        <f>IFERROR(IF(G498="","",VLOOKUP(G498,Cli!$D$5:$E$1505,2,0)),"")</f>
        <v/>
      </c>
      <c r="I498" s="73"/>
      <c r="J498" s="62"/>
      <c r="K498" s="74"/>
      <c r="L498" s="74"/>
      <c r="M498" s="79" t="str">
        <f t="shared" si="103"/>
        <v/>
      </c>
      <c r="N498" s="78" t="str">
        <f t="shared" si="104"/>
        <v/>
      </c>
      <c r="O498" s="85" t="str">
        <f t="shared" si="93"/>
        <v/>
      </c>
      <c r="P498" s="88"/>
      <c r="Q498" s="86"/>
      <c r="R498" s="92"/>
      <c r="S498" s="112" t="str">
        <f t="shared" si="94"/>
        <v/>
      </c>
      <c r="T498" s="92"/>
      <c r="U498" s="112" t="str">
        <f t="shared" si="95"/>
        <v/>
      </c>
      <c r="V498" s="92"/>
      <c r="W498" s="112" t="str">
        <f t="shared" si="95"/>
        <v/>
      </c>
      <c r="X498" s="92"/>
      <c r="Y498" s="112" t="str">
        <f t="shared" si="95"/>
        <v/>
      </c>
      <c r="Z498" s="92"/>
      <c r="AA498" s="112" t="str">
        <f t="shared" si="95"/>
        <v/>
      </c>
      <c r="AB498" s="92"/>
      <c r="AC498" s="112" t="str">
        <f t="shared" si="96"/>
        <v/>
      </c>
      <c r="AD498" s="92"/>
      <c r="AE498" s="112" t="str">
        <f t="shared" si="97"/>
        <v/>
      </c>
      <c r="AF498" s="92"/>
      <c r="AG498" s="112" t="str">
        <f t="shared" si="98"/>
        <v/>
      </c>
      <c r="AH498" s="92"/>
      <c r="AI498" s="112" t="str">
        <f t="shared" si="99"/>
        <v/>
      </c>
      <c r="AJ498" s="92"/>
      <c r="AK498" s="112" t="str">
        <f t="shared" si="100"/>
        <v/>
      </c>
      <c r="AL498" s="82"/>
      <c r="AM498" s="119" t="str">
        <f t="shared" si="101"/>
        <v/>
      </c>
      <c r="AN498" s="119" t="str">
        <f t="shared" si="102"/>
        <v/>
      </c>
    </row>
    <row r="499" spans="2:40" ht="54.95" customHeight="1" x14ac:dyDescent="0.25">
      <c r="B499" s="84"/>
      <c r="C499" s="56">
        <v>495</v>
      </c>
      <c r="D499" s="71"/>
      <c r="E499" s="90"/>
      <c r="F499" s="62"/>
      <c r="G499" s="30"/>
      <c r="H499" s="76" t="str">
        <f>IFERROR(IF(G499="","",VLOOKUP(G499,Cli!$D$5:$E$1505,2,0)),"")</f>
        <v/>
      </c>
      <c r="I499" s="73"/>
      <c r="J499" s="62"/>
      <c r="K499" s="74"/>
      <c r="L499" s="74"/>
      <c r="M499" s="79" t="str">
        <f t="shared" si="103"/>
        <v/>
      </c>
      <c r="N499" s="78" t="str">
        <f t="shared" si="104"/>
        <v/>
      </c>
      <c r="O499" s="85" t="str">
        <f t="shared" si="93"/>
        <v/>
      </c>
      <c r="P499" s="88"/>
      <c r="Q499" s="86"/>
      <c r="R499" s="92"/>
      <c r="S499" s="112" t="str">
        <f t="shared" si="94"/>
        <v/>
      </c>
      <c r="T499" s="92"/>
      <c r="U499" s="112" t="str">
        <f t="shared" si="95"/>
        <v/>
      </c>
      <c r="V499" s="92"/>
      <c r="W499" s="112" t="str">
        <f t="shared" si="95"/>
        <v/>
      </c>
      <c r="X499" s="92"/>
      <c r="Y499" s="112" t="str">
        <f t="shared" si="95"/>
        <v/>
      </c>
      <c r="Z499" s="92"/>
      <c r="AA499" s="112" t="str">
        <f t="shared" si="95"/>
        <v/>
      </c>
      <c r="AB499" s="92"/>
      <c r="AC499" s="112" t="str">
        <f t="shared" si="96"/>
        <v/>
      </c>
      <c r="AD499" s="92"/>
      <c r="AE499" s="112" t="str">
        <f t="shared" si="97"/>
        <v/>
      </c>
      <c r="AF499" s="92"/>
      <c r="AG499" s="112" t="str">
        <f t="shared" si="98"/>
        <v/>
      </c>
      <c r="AH499" s="92"/>
      <c r="AI499" s="112" t="str">
        <f t="shared" si="99"/>
        <v/>
      </c>
      <c r="AJ499" s="92"/>
      <c r="AK499" s="112" t="str">
        <f t="shared" si="100"/>
        <v/>
      </c>
      <c r="AL499" s="82"/>
      <c r="AM499" s="119" t="str">
        <f t="shared" si="101"/>
        <v/>
      </c>
      <c r="AN499" s="119" t="str">
        <f t="shared" si="102"/>
        <v/>
      </c>
    </row>
    <row r="500" spans="2:40" ht="54.95" customHeight="1" x14ac:dyDescent="0.25">
      <c r="B500" s="84"/>
      <c r="C500" s="56">
        <v>496</v>
      </c>
      <c r="D500" s="71"/>
      <c r="E500" s="90"/>
      <c r="F500" s="62"/>
      <c r="G500" s="30"/>
      <c r="H500" s="76" t="str">
        <f>IFERROR(IF(G500="","",VLOOKUP(G500,Cli!$D$5:$E$1505,2,0)),"")</f>
        <v/>
      </c>
      <c r="I500" s="73"/>
      <c r="J500" s="62"/>
      <c r="K500" s="74"/>
      <c r="L500" s="74"/>
      <c r="M500" s="79" t="str">
        <f t="shared" si="103"/>
        <v/>
      </c>
      <c r="N500" s="78" t="str">
        <f t="shared" si="104"/>
        <v/>
      </c>
      <c r="O500" s="85" t="str">
        <f t="shared" si="93"/>
        <v/>
      </c>
      <c r="P500" s="88"/>
      <c r="Q500" s="86"/>
      <c r="R500" s="92"/>
      <c r="S500" s="112" t="str">
        <f t="shared" si="94"/>
        <v/>
      </c>
      <c r="T500" s="92"/>
      <c r="U500" s="112" t="str">
        <f t="shared" si="95"/>
        <v/>
      </c>
      <c r="V500" s="92"/>
      <c r="W500" s="112" t="str">
        <f t="shared" si="95"/>
        <v/>
      </c>
      <c r="X500" s="92"/>
      <c r="Y500" s="112" t="str">
        <f t="shared" si="95"/>
        <v/>
      </c>
      <c r="Z500" s="92"/>
      <c r="AA500" s="112" t="str">
        <f t="shared" si="95"/>
        <v/>
      </c>
      <c r="AB500" s="92"/>
      <c r="AC500" s="112" t="str">
        <f t="shared" si="96"/>
        <v/>
      </c>
      <c r="AD500" s="92"/>
      <c r="AE500" s="112" t="str">
        <f t="shared" si="97"/>
        <v/>
      </c>
      <c r="AF500" s="92"/>
      <c r="AG500" s="112" t="str">
        <f t="shared" si="98"/>
        <v/>
      </c>
      <c r="AH500" s="92"/>
      <c r="AI500" s="112" t="str">
        <f t="shared" si="99"/>
        <v/>
      </c>
      <c r="AJ500" s="92"/>
      <c r="AK500" s="112" t="str">
        <f t="shared" si="100"/>
        <v/>
      </c>
      <c r="AL500" s="82"/>
      <c r="AM500" s="119" t="str">
        <f t="shared" si="101"/>
        <v/>
      </c>
      <c r="AN500" s="119" t="str">
        <f t="shared" si="102"/>
        <v/>
      </c>
    </row>
    <row r="501" spans="2:40" ht="54.95" customHeight="1" x14ac:dyDescent="0.25">
      <c r="B501" s="84"/>
      <c r="C501" s="56">
        <v>497</v>
      </c>
      <c r="D501" s="71"/>
      <c r="E501" s="90"/>
      <c r="F501" s="62"/>
      <c r="G501" s="30"/>
      <c r="H501" s="76" t="str">
        <f>IFERROR(IF(G501="","",VLOOKUP(G501,Cli!$D$5:$E$1505,2,0)),"")</f>
        <v/>
      </c>
      <c r="I501" s="73"/>
      <c r="J501" s="62"/>
      <c r="K501" s="74"/>
      <c r="L501" s="74"/>
      <c r="M501" s="79" t="str">
        <f t="shared" si="103"/>
        <v/>
      </c>
      <c r="N501" s="78" t="str">
        <f t="shared" si="104"/>
        <v/>
      </c>
      <c r="O501" s="85" t="str">
        <f t="shared" si="93"/>
        <v/>
      </c>
      <c r="P501" s="88"/>
      <c r="Q501" s="86"/>
      <c r="R501" s="92"/>
      <c r="S501" s="112" t="str">
        <f t="shared" si="94"/>
        <v/>
      </c>
      <c r="T501" s="92"/>
      <c r="U501" s="112" t="str">
        <f t="shared" si="95"/>
        <v/>
      </c>
      <c r="V501" s="92"/>
      <c r="W501" s="112" t="str">
        <f t="shared" si="95"/>
        <v/>
      </c>
      <c r="X501" s="92"/>
      <c r="Y501" s="112" t="str">
        <f t="shared" si="95"/>
        <v/>
      </c>
      <c r="Z501" s="92"/>
      <c r="AA501" s="112" t="str">
        <f t="shared" si="95"/>
        <v/>
      </c>
      <c r="AB501" s="92"/>
      <c r="AC501" s="112" t="str">
        <f t="shared" si="96"/>
        <v/>
      </c>
      <c r="AD501" s="92"/>
      <c r="AE501" s="112" t="str">
        <f t="shared" si="97"/>
        <v/>
      </c>
      <c r="AF501" s="92"/>
      <c r="AG501" s="112" t="str">
        <f t="shared" si="98"/>
        <v/>
      </c>
      <c r="AH501" s="92"/>
      <c r="AI501" s="112" t="str">
        <f t="shared" si="99"/>
        <v/>
      </c>
      <c r="AJ501" s="92"/>
      <c r="AK501" s="112" t="str">
        <f t="shared" si="100"/>
        <v/>
      </c>
      <c r="AL501" s="82"/>
      <c r="AM501" s="119" t="str">
        <f t="shared" si="101"/>
        <v/>
      </c>
      <c r="AN501" s="119" t="str">
        <f t="shared" si="102"/>
        <v/>
      </c>
    </row>
    <row r="502" spans="2:40" ht="54.95" customHeight="1" x14ac:dyDescent="0.25">
      <c r="B502" s="84"/>
      <c r="C502" s="56">
        <v>498</v>
      </c>
      <c r="D502" s="71"/>
      <c r="E502" s="90"/>
      <c r="F502" s="62"/>
      <c r="G502" s="30"/>
      <c r="H502" s="76" t="str">
        <f>IFERROR(IF(G502="","",VLOOKUP(G502,Cli!$D$5:$E$1505,2,0)),"")</f>
        <v/>
      </c>
      <c r="I502" s="73"/>
      <c r="J502" s="62"/>
      <c r="K502" s="74"/>
      <c r="L502" s="74"/>
      <c r="M502" s="79" t="str">
        <f t="shared" si="103"/>
        <v/>
      </c>
      <c r="N502" s="78" t="str">
        <f t="shared" si="104"/>
        <v/>
      </c>
      <c r="O502" s="85" t="str">
        <f t="shared" si="93"/>
        <v/>
      </c>
      <c r="P502" s="88"/>
      <c r="Q502" s="86"/>
      <c r="R502" s="92"/>
      <c r="S502" s="112" t="str">
        <f t="shared" si="94"/>
        <v/>
      </c>
      <c r="T502" s="92"/>
      <c r="U502" s="112" t="str">
        <f t="shared" si="95"/>
        <v/>
      </c>
      <c r="V502" s="92"/>
      <c r="W502" s="112" t="str">
        <f t="shared" si="95"/>
        <v/>
      </c>
      <c r="X502" s="92"/>
      <c r="Y502" s="112" t="str">
        <f t="shared" si="95"/>
        <v/>
      </c>
      <c r="Z502" s="92"/>
      <c r="AA502" s="112" t="str">
        <f t="shared" si="95"/>
        <v/>
      </c>
      <c r="AB502" s="92"/>
      <c r="AC502" s="112" t="str">
        <f t="shared" si="96"/>
        <v/>
      </c>
      <c r="AD502" s="92"/>
      <c r="AE502" s="112" t="str">
        <f t="shared" si="97"/>
        <v/>
      </c>
      <c r="AF502" s="92"/>
      <c r="AG502" s="112" t="str">
        <f t="shared" si="98"/>
        <v/>
      </c>
      <c r="AH502" s="92"/>
      <c r="AI502" s="112" t="str">
        <f t="shared" si="99"/>
        <v/>
      </c>
      <c r="AJ502" s="92"/>
      <c r="AK502" s="112" t="str">
        <f t="shared" si="100"/>
        <v/>
      </c>
      <c r="AL502" s="82"/>
      <c r="AM502" s="119" t="str">
        <f t="shared" si="101"/>
        <v/>
      </c>
      <c r="AN502" s="119" t="str">
        <f t="shared" si="102"/>
        <v/>
      </c>
    </row>
    <row r="503" spans="2:40" ht="54.95" customHeight="1" x14ac:dyDescent="0.25">
      <c r="B503" s="84"/>
      <c r="C503" s="56">
        <v>499</v>
      </c>
      <c r="D503" s="71"/>
      <c r="E503" s="90"/>
      <c r="F503" s="62"/>
      <c r="G503" s="30"/>
      <c r="H503" s="76" t="str">
        <f>IFERROR(IF(G503="","",VLOOKUP(G503,Cli!$D$5:$E$1505,2,0)),"")</f>
        <v/>
      </c>
      <c r="I503" s="73"/>
      <c r="J503" s="62"/>
      <c r="K503" s="74"/>
      <c r="L503" s="74"/>
      <c r="M503" s="79" t="str">
        <f t="shared" si="103"/>
        <v/>
      </c>
      <c r="N503" s="78" t="str">
        <f t="shared" si="104"/>
        <v/>
      </c>
      <c r="O503" s="85" t="str">
        <f t="shared" si="93"/>
        <v/>
      </c>
      <c r="P503" s="88"/>
      <c r="Q503" s="86"/>
      <c r="R503" s="92"/>
      <c r="S503" s="112" t="str">
        <f t="shared" si="94"/>
        <v/>
      </c>
      <c r="T503" s="92"/>
      <c r="U503" s="112" t="str">
        <f t="shared" si="95"/>
        <v/>
      </c>
      <c r="V503" s="92"/>
      <c r="W503" s="112" t="str">
        <f t="shared" si="95"/>
        <v/>
      </c>
      <c r="X503" s="92"/>
      <c r="Y503" s="112" t="str">
        <f t="shared" si="95"/>
        <v/>
      </c>
      <c r="Z503" s="92"/>
      <c r="AA503" s="112" t="str">
        <f t="shared" si="95"/>
        <v/>
      </c>
      <c r="AB503" s="92"/>
      <c r="AC503" s="112" t="str">
        <f t="shared" si="96"/>
        <v/>
      </c>
      <c r="AD503" s="92"/>
      <c r="AE503" s="112" t="str">
        <f t="shared" si="97"/>
        <v/>
      </c>
      <c r="AF503" s="92"/>
      <c r="AG503" s="112" t="str">
        <f t="shared" si="98"/>
        <v/>
      </c>
      <c r="AH503" s="92"/>
      <c r="AI503" s="112" t="str">
        <f t="shared" si="99"/>
        <v/>
      </c>
      <c r="AJ503" s="92"/>
      <c r="AK503" s="112" t="str">
        <f t="shared" si="100"/>
        <v/>
      </c>
      <c r="AL503" s="82"/>
      <c r="AM503" s="119" t="str">
        <f t="shared" si="101"/>
        <v/>
      </c>
      <c r="AN503" s="119" t="str">
        <f t="shared" si="102"/>
        <v/>
      </c>
    </row>
    <row r="504" spans="2:40" ht="54.95" customHeight="1" x14ac:dyDescent="0.25">
      <c r="B504" s="84"/>
      <c r="C504" s="56">
        <v>500</v>
      </c>
      <c r="D504" s="71"/>
      <c r="E504" s="90"/>
      <c r="F504" s="62"/>
      <c r="G504" s="30"/>
      <c r="H504" s="76" t="str">
        <f>IFERROR(IF(G504="","",VLOOKUP(G504,Cli!$D$5:$E$1505,2,0)),"")</f>
        <v/>
      </c>
      <c r="I504" s="73"/>
      <c r="J504" s="62"/>
      <c r="K504" s="74"/>
      <c r="L504" s="74"/>
      <c r="M504" s="79" t="str">
        <f t="shared" si="103"/>
        <v/>
      </c>
      <c r="N504" s="78" t="str">
        <f t="shared" si="104"/>
        <v/>
      </c>
      <c r="O504" s="85" t="str">
        <f t="shared" si="93"/>
        <v/>
      </c>
      <c r="P504" s="88"/>
      <c r="Q504" s="86"/>
      <c r="R504" s="92"/>
      <c r="S504" s="112" t="str">
        <f t="shared" si="94"/>
        <v/>
      </c>
      <c r="T504" s="92"/>
      <c r="U504" s="112" t="str">
        <f t="shared" si="95"/>
        <v/>
      </c>
      <c r="V504" s="92"/>
      <c r="W504" s="112" t="str">
        <f t="shared" si="95"/>
        <v/>
      </c>
      <c r="X504" s="92"/>
      <c r="Y504" s="112" t="str">
        <f t="shared" si="95"/>
        <v/>
      </c>
      <c r="Z504" s="92"/>
      <c r="AA504" s="112" t="str">
        <f t="shared" si="95"/>
        <v/>
      </c>
      <c r="AB504" s="92"/>
      <c r="AC504" s="112" t="str">
        <f t="shared" si="96"/>
        <v/>
      </c>
      <c r="AD504" s="92"/>
      <c r="AE504" s="112" t="str">
        <f t="shared" si="97"/>
        <v/>
      </c>
      <c r="AF504" s="92"/>
      <c r="AG504" s="112" t="str">
        <f t="shared" si="98"/>
        <v/>
      </c>
      <c r="AH504" s="92"/>
      <c r="AI504" s="112" t="str">
        <f t="shared" si="99"/>
        <v/>
      </c>
      <c r="AJ504" s="92"/>
      <c r="AK504" s="112" t="str">
        <f t="shared" si="100"/>
        <v/>
      </c>
      <c r="AL504" s="82"/>
      <c r="AM504" s="119" t="str">
        <f t="shared" si="101"/>
        <v/>
      </c>
      <c r="AN504" s="119" t="str">
        <f t="shared" si="102"/>
        <v/>
      </c>
    </row>
    <row r="505" spans="2:40" ht="54.95" customHeight="1" x14ac:dyDescent="0.25">
      <c r="B505" s="84"/>
      <c r="C505" s="56">
        <v>501</v>
      </c>
      <c r="D505" s="71"/>
      <c r="E505" s="90"/>
      <c r="F505" s="62"/>
      <c r="G505" s="30"/>
      <c r="H505" s="76" t="str">
        <f>IFERROR(IF(G505="","",VLOOKUP(G505,Cli!$D$5:$E$1505,2,0)),"")</f>
        <v/>
      </c>
      <c r="I505" s="73"/>
      <c r="J505" s="62"/>
      <c r="K505" s="74"/>
      <c r="L505" s="74"/>
      <c r="M505" s="79" t="str">
        <f t="shared" si="103"/>
        <v/>
      </c>
      <c r="N505" s="78" t="str">
        <f t="shared" si="104"/>
        <v/>
      </c>
      <c r="O505" s="85" t="str">
        <f t="shared" si="93"/>
        <v/>
      </c>
      <c r="P505" s="88"/>
      <c r="Q505" s="86"/>
      <c r="R505" s="92"/>
      <c r="S505" s="112" t="str">
        <f t="shared" si="94"/>
        <v/>
      </c>
      <c r="T505" s="92"/>
      <c r="U505" s="112" t="str">
        <f t="shared" si="95"/>
        <v/>
      </c>
      <c r="V505" s="92"/>
      <c r="W505" s="112" t="str">
        <f t="shared" si="95"/>
        <v/>
      </c>
      <c r="X505" s="92"/>
      <c r="Y505" s="112" t="str">
        <f t="shared" si="95"/>
        <v/>
      </c>
      <c r="Z505" s="92"/>
      <c r="AA505" s="112" t="str">
        <f t="shared" si="95"/>
        <v/>
      </c>
      <c r="AB505" s="92"/>
      <c r="AC505" s="112" t="str">
        <f t="shared" si="96"/>
        <v/>
      </c>
      <c r="AD505" s="92"/>
      <c r="AE505" s="112" t="str">
        <f t="shared" si="97"/>
        <v/>
      </c>
      <c r="AF505" s="92"/>
      <c r="AG505" s="112" t="str">
        <f t="shared" si="98"/>
        <v/>
      </c>
      <c r="AH505" s="92"/>
      <c r="AI505" s="112" t="str">
        <f t="shared" si="99"/>
        <v/>
      </c>
      <c r="AJ505" s="92"/>
      <c r="AK505" s="112" t="str">
        <f t="shared" si="100"/>
        <v/>
      </c>
      <c r="AL505" s="82"/>
      <c r="AM505" s="119" t="str">
        <f t="shared" si="101"/>
        <v/>
      </c>
      <c r="AN505" s="119" t="str">
        <f t="shared" si="102"/>
        <v/>
      </c>
    </row>
    <row r="506" spans="2:40" ht="54.95" customHeight="1" x14ac:dyDescent="0.25">
      <c r="B506" s="84"/>
      <c r="C506" s="56">
        <v>502</v>
      </c>
      <c r="D506" s="71"/>
      <c r="E506" s="90"/>
      <c r="F506" s="62"/>
      <c r="G506" s="30"/>
      <c r="H506" s="76" t="str">
        <f>IFERROR(IF(G506="","",VLOOKUP(G506,Cli!$D$5:$E$1505,2,0)),"")</f>
        <v/>
      </c>
      <c r="I506" s="73"/>
      <c r="J506" s="62"/>
      <c r="K506" s="74"/>
      <c r="L506" s="74"/>
      <c r="M506" s="79" t="str">
        <f t="shared" si="103"/>
        <v/>
      </c>
      <c r="N506" s="78" t="str">
        <f t="shared" si="104"/>
        <v/>
      </c>
      <c r="O506" s="85" t="str">
        <f t="shared" si="93"/>
        <v/>
      </c>
      <c r="P506" s="88"/>
      <c r="Q506" s="86"/>
      <c r="R506" s="92"/>
      <c r="S506" s="112" t="str">
        <f t="shared" si="94"/>
        <v/>
      </c>
      <c r="T506" s="92"/>
      <c r="U506" s="112" t="str">
        <f t="shared" si="95"/>
        <v/>
      </c>
      <c r="V506" s="92"/>
      <c r="W506" s="112" t="str">
        <f t="shared" si="95"/>
        <v/>
      </c>
      <c r="X506" s="92"/>
      <c r="Y506" s="112" t="str">
        <f t="shared" si="95"/>
        <v/>
      </c>
      <c r="Z506" s="92"/>
      <c r="AA506" s="112" t="str">
        <f t="shared" si="95"/>
        <v/>
      </c>
      <c r="AB506" s="92"/>
      <c r="AC506" s="112" t="str">
        <f t="shared" si="96"/>
        <v/>
      </c>
      <c r="AD506" s="92"/>
      <c r="AE506" s="112" t="str">
        <f t="shared" si="97"/>
        <v/>
      </c>
      <c r="AF506" s="92"/>
      <c r="AG506" s="112" t="str">
        <f t="shared" si="98"/>
        <v/>
      </c>
      <c r="AH506" s="92"/>
      <c r="AI506" s="112" t="str">
        <f t="shared" si="99"/>
        <v/>
      </c>
      <c r="AJ506" s="92"/>
      <c r="AK506" s="112" t="str">
        <f t="shared" si="100"/>
        <v/>
      </c>
      <c r="AL506" s="82"/>
      <c r="AM506" s="119" t="str">
        <f t="shared" si="101"/>
        <v/>
      </c>
      <c r="AN506" s="119" t="str">
        <f t="shared" si="102"/>
        <v/>
      </c>
    </row>
    <row r="507" spans="2:40" ht="54.95" customHeight="1" x14ac:dyDescent="0.25">
      <c r="B507" s="84"/>
      <c r="C507" s="56">
        <v>503</v>
      </c>
      <c r="D507" s="71"/>
      <c r="E507" s="90"/>
      <c r="F507" s="62"/>
      <c r="G507" s="30"/>
      <c r="H507" s="76" t="str">
        <f>IFERROR(IF(G507="","",VLOOKUP(G507,Cli!$D$5:$E$1505,2,0)),"")</f>
        <v/>
      </c>
      <c r="I507" s="73"/>
      <c r="J507" s="62"/>
      <c r="K507" s="74"/>
      <c r="L507" s="74"/>
      <c r="M507" s="79" t="str">
        <f t="shared" si="103"/>
        <v/>
      </c>
      <c r="N507" s="78" t="str">
        <f t="shared" si="104"/>
        <v/>
      </c>
      <c r="O507" s="85" t="str">
        <f t="shared" si="93"/>
        <v/>
      </c>
      <c r="P507" s="88"/>
      <c r="Q507" s="86"/>
      <c r="R507" s="92"/>
      <c r="S507" s="112" t="str">
        <f t="shared" si="94"/>
        <v/>
      </c>
      <c r="T507" s="92"/>
      <c r="U507" s="112" t="str">
        <f t="shared" si="95"/>
        <v/>
      </c>
      <c r="V507" s="92"/>
      <c r="W507" s="112" t="str">
        <f t="shared" si="95"/>
        <v/>
      </c>
      <c r="X507" s="92"/>
      <c r="Y507" s="112" t="str">
        <f t="shared" si="95"/>
        <v/>
      </c>
      <c r="Z507" s="92"/>
      <c r="AA507" s="112" t="str">
        <f t="shared" si="95"/>
        <v/>
      </c>
      <c r="AB507" s="92"/>
      <c r="AC507" s="112" t="str">
        <f t="shared" si="96"/>
        <v/>
      </c>
      <c r="AD507" s="92"/>
      <c r="AE507" s="112" t="str">
        <f t="shared" si="97"/>
        <v/>
      </c>
      <c r="AF507" s="92"/>
      <c r="AG507" s="112" t="str">
        <f t="shared" si="98"/>
        <v/>
      </c>
      <c r="AH507" s="92"/>
      <c r="AI507" s="112" t="str">
        <f t="shared" si="99"/>
        <v/>
      </c>
      <c r="AJ507" s="92"/>
      <c r="AK507" s="112" t="str">
        <f t="shared" si="100"/>
        <v/>
      </c>
      <c r="AL507" s="82"/>
      <c r="AM507" s="119" t="str">
        <f t="shared" si="101"/>
        <v/>
      </c>
      <c r="AN507" s="119" t="str">
        <f t="shared" si="102"/>
        <v/>
      </c>
    </row>
    <row r="508" spans="2:40" ht="54.95" customHeight="1" x14ac:dyDescent="0.25">
      <c r="B508" s="84"/>
      <c r="C508" s="56">
        <v>504</v>
      </c>
      <c r="D508" s="71"/>
      <c r="E508" s="90"/>
      <c r="F508" s="62"/>
      <c r="G508" s="30"/>
      <c r="H508" s="76" t="str">
        <f>IFERROR(IF(G508="","",VLOOKUP(G508,Cli!$D$5:$E$1505,2,0)),"")</f>
        <v/>
      </c>
      <c r="I508" s="73"/>
      <c r="J508" s="62"/>
      <c r="K508" s="74"/>
      <c r="L508" s="74"/>
      <c r="M508" s="79" t="str">
        <f t="shared" si="103"/>
        <v/>
      </c>
      <c r="N508" s="78" t="str">
        <f t="shared" si="104"/>
        <v/>
      </c>
      <c r="O508" s="85" t="str">
        <f t="shared" si="93"/>
        <v/>
      </c>
      <c r="P508" s="88"/>
      <c r="Q508" s="86"/>
      <c r="R508" s="92"/>
      <c r="S508" s="112" t="str">
        <f t="shared" si="94"/>
        <v/>
      </c>
      <c r="T508" s="92"/>
      <c r="U508" s="112" t="str">
        <f t="shared" si="95"/>
        <v/>
      </c>
      <c r="V508" s="92"/>
      <c r="W508" s="112" t="str">
        <f t="shared" si="95"/>
        <v/>
      </c>
      <c r="X508" s="92"/>
      <c r="Y508" s="112" t="str">
        <f t="shared" si="95"/>
        <v/>
      </c>
      <c r="Z508" s="92"/>
      <c r="AA508" s="112" t="str">
        <f t="shared" si="95"/>
        <v/>
      </c>
      <c r="AB508" s="92"/>
      <c r="AC508" s="112" t="str">
        <f t="shared" si="96"/>
        <v/>
      </c>
      <c r="AD508" s="92"/>
      <c r="AE508" s="112" t="str">
        <f t="shared" si="97"/>
        <v/>
      </c>
      <c r="AF508" s="92"/>
      <c r="AG508" s="112" t="str">
        <f t="shared" si="98"/>
        <v/>
      </c>
      <c r="AH508" s="92"/>
      <c r="AI508" s="112" t="str">
        <f t="shared" si="99"/>
        <v/>
      </c>
      <c r="AJ508" s="92"/>
      <c r="AK508" s="112" t="str">
        <f t="shared" si="100"/>
        <v/>
      </c>
      <c r="AL508" s="82"/>
      <c r="AM508" s="119" t="str">
        <f t="shared" si="101"/>
        <v/>
      </c>
      <c r="AN508" s="119" t="str">
        <f t="shared" si="102"/>
        <v/>
      </c>
    </row>
    <row r="509" spans="2:40" ht="54.95" customHeight="1" x14ac:dyDescent="0.25">
      <c r="B509" s="84"/>
      <c r="C509" s="56">
        <v>505</v>
      </c>
      <c r="D509" s="71"/>
      <c r="E509" s="90"/>
      <c r="F509" s="62"/>
      <c r="G509" s="30"/>
      <c r="H509" s="76" t="str">
        <f>IFERROR(IF(G509="","",VLOOKUP(G509,Cli!$D$5:$E$1505,2,0)),"")</f>
        <v/>
      </c>
      <c r="I509" s="73"/>
      <c r="J509" s="62"/>
      <c r="K509" s="74"/>
      <c r="L509" s="74"/>
      <c r="M509" s="79" t="str">
        <f t="shared" si="103"/>
        <v/>
      </c>
      <c r="N509" s="78" t="str">
        <f t="shared" si="104"/>
        <v/>
      </c>
      <c r="O509" s="85" t="str">
        <f t="shared" si="93"/>
        <v/>
      </c>
      <c r="P509" s="88"/>
      <c r="Q509" s="86"/>
      <c r="R509" s="92"/>
      <c r="S509" s="112" t="str">
        <f t="shared" si="94"/>
        <v/>
      </c>
      <c r="T509" s="92"/>
      <c r="U509" s="112" t="str">
        <f t="shared" si="95"/>
        <v/>
      </c>
      <c r="V509" s="92"/>
      <c r="W509" s="112" t="str">
        <f t="shared" si="95"/>
        <v/>
      </c>
      <c r="X509" s="92"/>
      <c r="Y509" s="112" t="str">
        <f t="shared" si="95"/>
        <v/>
      </c>
      <c r="Z509" s="92"/>
      <c r="AA509" s="112" t="str">
        <f t="shared" si="95"/>
        <v/>
      </c>
      <c r="AB509" s="92"/>
      <c r="AC509" s="112" t="str">
        <f t="shared" si="96"/>
        <v/>
      </c>
      <c r="AD509" s="92"/>
      <c r="AE509" s="112" t="str">
        <f t="shared" si="97"/>
        <v/>
      </c>
      <c r="AF509" s="92"/>
      <c r="AG509" s="112" t="str">
        <f t="shared" si="98"/>
        <v/>
      </c>
      <c r="AH509" s="92"/>
      <c r="AI509" s="112" t="str">
        <f t="shared" si="99"/>
        <v/>
      </c>
      <c r="AJ509" s="92"/>
      <c r="AK509" s="112" t="str">
        <f t="shared" si="100"/>
        <v/>
      </c>
      <c r="AL509" s="82"/>
      <c r="AM509" s="119" t="str">
        <f t="shared" si="101"/>
        <v/>
      </c>
      <c r="AN509" s="119" t="str">
        <f t="shared" si="102"/>
        <v/>
      </c>
    </row>
    <row r="510" spans="2:40" ht="54.95" customHeight="1" x14ac:dyDescent="0.25">
      <c r="B510" s="84"/>
      <c r="C510" s="56">
        <v>506</v>
      </c>
      <c r="D510" s="71"/>
      <c r="E510" s="90"/>
      <c r="F510" s="62"/>
      <c r="G510" s="30"/>
      <c r="H510" s="76" t="str">
        <f>IFERROR(IF(G510="","",VLOOKUP(G510,Cli!$D$5:$E$1505,2,0)),"")</f>
        <v/>
      </c>
      <c r="I510" s="73"/>
      <c r="J510" s="62"/>
      <c r="K510" s="74"/>
      <c r="L510" s="74"/>
      <c r="M510" s="79" t="str">
        <f t="shared" si="103"/>
        <v/>
      </c>
      <c r="N510" s="78" t="str">
        <f t="shared" si="104"/>
        <v/>
      </c>
      <c r="O510" s="85" t="str">
        <f t="shared" si="93"/>
        <v/>
      </c>
      <c r="P510" s="88"/>
      <c r="Q510" s="86"/>
      <c r="R510" s="92"/>
      <c r="S510" s="112" t="str">
        <f t="shared" si="94"/>
        <v/>
      </c>
      <c r="T510" s="92"/>
      <c r="U510" s="112" t="str">
        <f t="shared" si="95"/>
        <v/>
      </c>
      <c r="V510" s="92"/>
      <c r="W510" s="112" t="str">
        <f t="shared" si="95"/>
        <v/>
      </c>
      <c r="X510" s="92"/>
      <c r="Y510" s="112" t="str">
        <f t="shared" si="95"/>
        <v/>
      </c>
      <c r="Z510" s="92"/>
      <c r="AA510" s="112" t="str">
        <f t="shared" si="95"/>
        <v/>
      </c>
      <c r="AB510" s="92"/>
      <c r="AC510" s="112" t="str">
        <f t="shared" si="96"/>
        <v/>
      </c>
      <c r="AD510" s="92"/>
      <c r="AE510" s="112" t="str">
        <f t="shared" si="97"/>
        <v/>
      </c>
      <c r="AF510" s="92"/>
      <c r="AG510" s="112" t="str">
        <f t="shared" si="98"/>
        <v/>
      </c>
      <c r="AH510" s="92"/>
      <c r="AI510" s="112" t="str">
        <f t="shared" si="99"/>
        <v/>
      </c>
      <c r="AJ510" s="92"/>
      <c r="AK510" s="112" t="str">
        <f t="shared" si="100"/>
        <v/>
      </c>
      <c r="AL510" s="82"/>
      <c r="AM510" s="119" t="str">
        <f t="shared" si="101"/>
        <v/>
      </c>
      <c r="AN510" s="119" t="str">
        <f t="shared" si="102"/>
        <v/>
      </c>
    </row>
    <row r="511" spans="2:40" ht="54.95" customHeight="1" x14ac:dyDescent="0.25">
      <c r="B511" s="84"/>
      <c r="C511" s="56">
        <v>507</v>
      </c>
      <c r="D511" s="71"/>
      <c r="E511" s="90"/>
      <c r="F511" s="62"/>
      <c r="G511" s="30"/>
      <c r="H511" s="76" t="str">
        <f>IFERROR(IF(G511="","",VLOOKUP(G511,Cli!$D$5:$E$1505,2,0)),"")</f>
        <v/>
      </c>
      <c r="I511" s="73"/>
      <c r="J511" s="62"/>
      <c r="K511" s="74"/>
      <c r="L511" s="74"/>
      <c r="M511" s="79" t="str">
        <f t="shared" si="103"/>
        <v/>
      </c>
      <c r="N511" s="78" t="str">
        <f t="shared" si="104"/>
        <v/>
      </c>
      <c r="O511" s="85" t="str">
        <f t="shared" si="93"/>
        <v/>
      </c>
      <c r="P511" s="88"/>
      <c r="Q511" s="86"/>
      <c r="R511" s="92"/>
      <c r="S511" s="112" t="str">
        <f t="shared" si="94"/>
        <v/>
      </c>
      <c r="T511" s="92"/>
      <c r="U511" s="112" t="str">
        <f t="shared" si="95"/>
        <v/>
      </c>
      <c r="V511" s="92"/>
      <c r="W511" s="112" t="str">
        <f t="shared" si="95"/>
        <v/>
      </c>
      <c r="X511" s="92"/>
      <c r="Y511" s="112" t="str">
        <f t="shared" si="95"/>
        <v/>
      </c>
      <c r="Z511" s="92"/>
      <c r="AA511" s="112" t="str">
        <f t="shared" si="95"/>
        <v/>
      </c>
      <c r="AB511" s="92"/>
      <c r="AC511" s="112" t="str">
        <f t="shared" si="96"/>
        <v/>
      </c>
      <c r="AD511" s="92"/>
      <c r="AE511" s="112" t="str">
        <f t="shared" si="97"/>
        <v/>
      </c>
      <c r="AF511" s="92"/>
      <c r="AG511" s="112" t="str">
        <f t="shared" si="98"/>
        <v/>
      </c>
      <c r="AH511" s="92"/>
      <c r="AI511" s="112" t="str">
        <f t="shared" si="99"/>
        <v/>
      </c>
      <c r="AJ511" s="92"/>
      <c r="AK511" s="112" t="str">
        <f t="shared" si="100"/>
        <v/>
      </c>
      <c r="AL511" s="82"/>
      <c r="AM511" s="119" t="str">
        <f t="shared" si="101"/>
        <v/>
      </c>
      <c r="AN511" s="119" t="str">
        <f t="shared" si="102"/>
        <v/>
      </c>
    </row>
    <row r="512" spans="2:40" ht="54.95" customHeight="1" x14ac:dyDescent="0.25">
      <c r="B512" s="84"/>
      <c r="C512" s="56">
        <v>508</v>
      </c>
      <c r="D512" s="71"/>
      <c r="E512" s="90"/>
      <c r="F512" s="62"/>
      <c r="G512" s="30"/>
      <c r="H512" s="76" t="str">
        <f>IFERROR(IF(G512="","",VLOOKUP(G512,Cli!$D$5:$E$1505,2,0)),"")</f>
        <v/>
      </c>
      <c r="I512" s="73"/>
      <c r="J512" s="62"/>
      <c r="K512" s="74"/>
      <c r="L512" s="74"/>
      <c r="M512" s="79" t="str">
        <f t="shared" si="103"/>
        <v/>
      </c>
      <c r="N512" s="78" t="str">
        <f t="shared" si="104"/>
        <v/>
      </c>
      <c r="O512" s="85" t="str">
        <f t="shared" si="93"/>
        <v/>
      </c>
      <c r="P512" s="88"/>
      <c r="Q512" s="86"/>
      <c r="R512" s="92"/>
      <c r="S512" s="112" t="str">
        <f t="shared" si="94"/>
        <v/>
      </c>
      <c r="T512" s="92"/>
      <c r="U512" s="112" t="str">
        <f t="shared" si="95"/>
        <v/>
      </c>
      <c r="V512" s="92"/>
      <c r="W512" s="112" t="str">
        <f t="shared" si="95"/>
        <v/>
      </c>
      <c r="X512" s="92"/>
      <c r="Y512" s="112" t="str">
        <f t="shared" si="95"/>
        <v/>
      </c>
      <c r="Z512" s="92"/>
      <c r="AA512" s="112" t="str">
        <f t="shared" si="95"/>
        <v/>
      </c>
      <c r="AB512" s="92"/>
      <c r="AC512" s="112" t="str">
        <f t="shared" si="96"/>
        <v/>
      </c>
      <c r="AD512" s="92"/>
      <c r="AE512" s="112" t="str">
        <f t="shared" si="97"/>
        <v/>
      </c>
      <c r="AF512" s="92"/>
      <c r="AG512" s="112" t="str">
        <f t="shared" si="98"/>
        <v/>
      </c>
      <c r="AH512" s="92"/>
      <c r="AI512" s="112" t="str">
        <f t="shared" si="99"/>
        <v/>
      </c>
      <c r="AJ512" s="92"/>
      <c r="AK512" s="112" t="str">
        <f t="shared" si="100"/>
        <v/>
      </c>
      <c r="AL512" s="82"/>
      <c r="AM512" s="119" t="str">
        <f t="shared" si="101"/>
        <v/>
      </c>
      <c r="AN512" s="119" t="str">
        <f t="shared" si="102"/>
        <v/>
      </c>
    </row>
    <row r="513" spans="2:40" ht="54.95" customHeight="1" x14ac:dyDescent="0.25">
      <c r="B513" s="84"/>
      <c r="C513" s="56">
        <v>509</v>
      </c>
      <c r="D513" s="71"/>
      <c r="E513" s="90"/>
      <c r="F513" s="62"/>
      <c r="G513" s="30"/>
      <c r="H513" s="76" t="str">
        <f>IFERROR(IF(G513="","",VLOOKUP(G513,Cli!$D$5:$E$1505,2,0)),"")</f>
        <v/>
      </c>
      <c r="I513" s="73"/>
      <c r="J513" s="62"/>
      <c r="K513" s="74"/>
      <c r="L513" s="74"/>
      <c r="M513" s="79" t="str">
        <f t="shared" si="103"/>
        <v/>
      </c>
      <c r="N513" s="78" t="str">
        <f t="shared" si="104"/>
        <v/>
      </c>
      <c r="O513" s="85" t="str">
        <f t="shared" si="93"/>
        <v/>
      </c>
      <c r="P513" s="88"/>
      <c r="Q513" s="86"/>
      <c r="R513" s="92"/>
      <c r="S513" s="112" t="str">
        <f t="shared" si="94"/>
        <v/>
      </c>
      <c r="T513" s="92"/>
      <c r="U513" s="112" t="str">
        <f t="shared" si="95"/>
        <v/>
      </c>
      <c r="V513" s="92"/>
      <c r="W513" s="112" t="str">
        <f t="shared" si="95"/>
        <v/>
      </c>
      <c r="X513" s="92"/>
      <c r="Y513" s="112" t="str">
        <f t="shared" si="95"/>
        <v/>
      </c>
      <c r="Z513" s="92"/>
      <c r="AA513" s="112" t="str">
        <f t="shared" si="95"/>
        <v/>
      </c>
      <c r="AB513" s="92"/>
      <c r="AC513" s="112" t="str">
        <f t="shared" si="96"/>
        <v/>
      </c>
      <c r="AD513" s="92"/>
      <c r="AE513" s="112" t="str">
        <f t="shared" si="97"/>
        <v/>
      </c>
      <c r="AF513" s="92"/>
      <c r="AG513" s="112" t="str">
        <f t="shared" si="98"/>
        <v/>
      </c>
      <c r="AH513" s="92"/>
      <c r="AI513" s="112" t="str">
        <f t="shared" si="99"/>
        <v/>
      </c>
      <c r="AJ513" s="92"/>
      <c r="AK513" s="112" t="str">
        <f t="shared" si="100"/>
        <v/>
      </c>
      <c r="AL513" s="82"/>
      <c r="AM513" s="119" t="str">
        <f t="shared" si="101"/>
        <v/>
      </c>
      <c r="AN513" s="119" t="str">
        <f t="shared" si="102"/>
        <v/>
      </c>
    </row>
    <row r="514" spans="2:40" ht="54.95" customHeight="1" x14ac:dyDescent="0.25">
      <c r="B514" s="84"/>
      <c r="C514" s="56">
        <v>510</v>
      </c>
      <c r="D514" s="71"/>
      <c r="E514" s="90"/>
      <c r="F514" s="62"/>
      <c r="G514" s="30"/>
      <c r="H514" s="76" t="str">
        <f>IFERROR(IF(G514="","",VLOOKUP(G514,Cli!$D$5:$E$1505,2,0)),"")</f>
        <v/>
      </c>
      <c r="I514" s="73"/>
      <c r="J514" s="62"/>
      <c r="K514" s="74"/>
      <c r="L514" s="74"/>
      <c r="M514" s="79" t="str">
        <f t="shared" si="103"/>
        <v/>
      </c>
      <c r="N514" s="78" t="str">
        <f t="shared" si="104"/>
        <v/>
      </c>
      <c r="O514" s="85" t="str">
        <f t="shared" si="93"/>
        <v/>
      </c>
      <c r="P514" s="88"/>
      <c r="Q514" s="86"/>
      <c r="R514" s="92"/>
      <c r="S514" s="112" t="str">
        <f t="shared" si="94"/>
        <v/>
      </c>
      <c r="T514" s="92"/>
      <c r="U514" s="112" t="str">
        <f t="shared" si="95"/>
        <v/>
      </c>
      <c r="V514" s="92"/>
      <c r="W514" s="112" t="str">
        <f t="shared" si="95"/>
        <v/>
      </c>
      <c r="X514" s="92"/>
      <c r="Y514" s="112" t="str">
        <f t="shared" si="95"/>
        <v/>
      </c>
      <c r="Z514" s="92"/>
      <c r="AA514" s="112" t="str">
        <f t="shared" si="95"/>
        <v/>
      </c>
      <c r="AB514" s="92"/>
      <c r="AC514" s="112" t="str">
        <f t="shared" si="96"/>
        <v/>
      </c>
      <c r="AD514" s="92"/>
      <c r="AE514" s="112" t="str">
        <f t="shared" si="97"/>
        <v/>
      </c>
      <c r="AF514" s="92"/>
      <c r="AG514" s="112" t="str">
        <f t="shared" si="98"/>
        <v/>
      </c>
      <c r="AH514" s="92"/>
      <c r="AI514" s="112" t="str">
        <f t="shared" si="99"/>
        <v/>
      </c>
      <c r="AJ514" s="92"/>
      <c r="AK514" s="112" t="str">
        <f t="shared" si="100"/>
        <v/>
      </c>
      <c r="AL514" s="82"/>
      <c r="AM514" s="119" t="str">
        <f t="shared" si="101"/>
        <v/>
      </c>
      <c r="AN514" s="119" t="str">
        <f t="shared" si="102"/>
        <v/>
      </c>
    </row>
    <row r="515" spans="2:40" ht="54.95" customHeight="1" x14ac:dyDescent="0.25">
      <c r="B515" s="84"/>
      <c r="C515" s="56">
        <v>511</v>
      </c>
      <c r="D515" s="71"/>
      <c r="E515" s="90"/>
      <c r="F515" s="62"/>
      <c r="G515" s="30"/>
      <c r="H515" s="76" t="str">
        <f>IFERROR(IF(G515="","",VLOOKUP(G515,Cli!$D$5:$E$1505,2,0)),"")</f>
        <v/>
      </c>
      <c r="I515" s="73"/>
      <c r="J515" s="62"/>
      <c r="K515" s="74"/>
      <c r="L515" s="74"/>
      <c r="M515" s="79" t="str">
        <f t="shared" si="103"/>
        <v/>
      </c>
      <c r="N515" s="78" t="str">
        <f t="shared" si="104"/>
        <v/>
      </c>
      <c r="O515" s="85" t="str">
        <f t="shared" si="93"/>
        <v/>
      </c>
      <c r="P515" s="88"/>
      <c r="Q515" s="86"/>
      <c r="R515" s="92"/>
      <c r="S515" s="112" t="str">
        <f t="shared" si="94"/>
        <v/>
      </c>
      <c r="T515" s="92"/>
      <c r="U515" s="112" t="str">
        <f t="shared" si="95"/>
        <v/>
      </c>
      <c r="V515" s="92"/>
      <c r="W515" s="112" t="str">
        <f t="shared" si="95"/>
        <v/>
      </c>
      <c r="X515" s="92"/>
      <c r="Y515" s="112" t="str">
        <f t="shared" si="95"/>
        <v/>
      </c>
      <c r="Z515" s="92"/>
      <c r="AA515" s="112" t="str">
        <f t="shared" si="95"/>
        <v/>
      </c>
      <c r="AB515" s="92"/>
      <c r="AC515" s="112" t="str">
        <f t="shared" si="96"/>
        <v/>
      </c>
      <c r="AD515" s="92"/>
      <c r="AE515" s="112" t="str">
        <f t="shared" si="97"/>
        <v/>
      </c>
      <c r="AF515" s="92"/>
      <c r="AG515" s="112" t="str">
        <f t="shared" si="98"/>
        <v/>
      </c>
      <c r="AH515" s="92"/>
      <c r="AI515" s="112" t="str">
        <f t="shared" si="99"/>
        <v/>
      </c>
      <c r="AJ515" s="92"/>
      <c r="AK515" s="112" t="str">
        <f t="shared" si="100"/>
        <v/>
      </c>
      <c r="AL515" s="82"/>
      <c r="AM515" s="119" t="str">
        <f t="shared" si="101"/>
        <v/>
      </c>
      <c r="AN515" s="119" t="str">
        <f t="shared" si="102"/>
        <v/>
      </c>
    </row>
    <row r="516" spans="2:40" ht="54.95" customHeight="1" x14ac:dyDescent="0.25">
      <c r="B516" s="84"/>
      <c r="C516" s="56">
        <v>512</v>
      </c>
      <c r="D516" s="71"/>
      <c r="E516" s="90"/>
      <c r="F516" s="62"/>
      <c r="G516" s="30"/>
      <c r="H516" s="76" t="str">
        <f>IFERROR(IF(G516="","",VLOOKUP(G516,Cli!$D$5:$E$1505,2,0)),"")</f>
        <v/>
      </c>
      <c r="I516" s="73"/>
      <c r="J516" s="62"/>
      <c r="K516" s="74"/>
      <c r="L516" s="74"/>
      <c r="M516" s="79" t="str">
        <f t="shared" si="103"/>
        <v/>
      </c>
      <c r="N516" s="78" t="str">
        <f t="shared" si="104"/>
        <v/>
      </c>
      <c r="O516" s="85" t="str">
        <f t="shared" si="93"/>
        <v/>
      </c>
      <c r="P516" s="88"/>
      <c r="Q516" s="86"/>
      <c r="R516" s="92"/>
      <c r="S516" s="112" t="str">
        <f t="shared" si="94"/>
        <v/>
      </c>
      <c r="T516" s="92"/>
      <c r="U516" s="112" t="str">
        <f t="shared" si="95"/>
        <v/>
      </c>
      <c r="V516" s="92"/>
      <c r="W516" s="112" t="str">
        <f t="shared" si="95"/>
        <v/>
      </c>
      <c r="X516" s="92"/>
      <c r="Y516" s="112" t="str">
        <f t="shared" si="95"/>
        <v/>
      </c>
      <c r="Z516" s="92"/>
      <c r="AA516" s="112" t="str">
        <f t="shared" si="95"/>
        <v/>
      </c>
      <c r="AB516" s="92"/>
      <c r="AC516" s="112" t="str">
        <f t="shared" si="96"/>
        <v/>
      </c>
      <c r="AD516" s="92"/>
      <c r="AE516" s="112" t="str">
        <f t="shared" si="97"/>
        <v/>
      </c>
      <c r="AF516" s="92"/>
      <c r="AG516" s="112" t="str">
        <f t="shared" si="98"/>
        <v/>
      </c>
      <c r="AH516" s="92"/>
      <c r="AI516" s="112" t="str">
        <f t="shared" si="99"/>
        <v/>
      </c>
      <c r="AJ516" s="92"/>
      <c r="AK516" s="112" t="str">
        <f t="shared" si="100"/>
        <v/>
      </c>
      <c r="AL516" s="82"/>
      <c r="AM516" s="119" t="str">
        <f t="shared" si="101"/>
        <v/>
      </c>
      <c r="AN516" s="119" t="str">
        <f t="shared" si="102"/>
        <v/>
      </c>
    </row>
    <row r="517" spans="2:40" ht="54.95" customHeight="1" x14ac:dyDescent="0.25">
      <c r="B517" s="84"/>
      <c r="C517" s="56">
        <v>513</v>
      </c>
      <c r="D517" s="71"/>
      <c r="E517" s="90"/>
      <c r="F517" s="62"/>
      <c r="G517" s="30"/>
      <c r="H517" s="76" t="str">
        <f>IFERROR(IF(G517="","",VLOOKUP(G517,Cli!$D$5:$E$1505,2,0)),"")</f>
        <v/>
      </c>
      <c r="I517" s="73"/>
      <c r="J517" s="62"/>
      <c r="K517" s="74"/>
      <c r="L517" s="74"/>
      <c r="M517" s="79" t="str">
        <f t="shared" si="103"/>
        <v/>
      </c>
      <c r="N517" s="78" t="str">
        <f t="shared" si="104"/>
        <v/>
      </c>
      <c r="O517" s="85" t="str">
        <f t="shared" si="93"/>
        <v/>
      </c>
      <c r="P517" s="88"/>
      <c r="Q517" s="86"/>
      <c r="R517" s="92"/>
      <c r="S517" s="112" t="str">
        <f t="shared" si="94"/>
        <v/>
      </c>
      <c r="T517" s="92"/>
      <c r="U517" s="112" t="str">
        <f t="shared" si="95"/>
        <v/>
      </c>
      <c r="V517" s="92"/>
      <c r="W517" s="112" t="str">
        <f t="shared" si="95"/>
        <v/>
      </c>
      <c r="X517" s="92"/>
      <c r="Y517" s="112" t="str">
        <f t="shared" si="95"/>
        <v/>
      </c>
      <c r="Z517" s="92"/>
      <c r="AA517" s="112" t="str">
        <f t="shared" ref="AA517" si="105">IF(Z517="","",Y517+(Y517*Z517))</f>
        <v/>
      </c>
      <c r="AB517" s="92"/>
      <c r="AC517" s="112" t="str">
        <f t="shared" si="96"/>
        <v/>
      </c>
      <c r="AD517" s="92"/>
      <c r="AE517" s="112" t="str">
        <f t="shared" si="97"/>
        <v/>
      </c>
      <c r="AF517" s="92"/>
      <c r="AG517" s="112" t="str">
        <f t="shared" si="98"/>
        <v/>
      </c>
      <c r="AH517" s="92"/>
      <c r="AI517" s="112" t="str">
        <f t="shared" si="99"/>
        <v/>
      </c>
      <c r="AJ517" s="92"/>
      <c r="AK517" s="112" t="str">
        <f t="shared" si="100"/>
        <v/>
      </c>
      <c r="AL517" s="82"/>
      <c r="AM517" s="119" t="str">
        <f t="shared" si="101"/>
        <v/>
      </c>
      <c r="AN517" s="119" t="str">
        <f t="shared" si="102"/>
        <v/>
      </c>
    </row>
    <row r="518" spans="2:40" ht="54.95" customHeight="1" x14ac:dyDescent="0.25">
      <c r="B518" s="84"/>
      <c r="C518" s="56">
        <v>514</v>
      </c>
      <c r="D518" s="71"/>
      <c r="E518" s="90"/>
      <c r="F518" s="62"/>
      <c r="G518" s="30"/>
      <c r="H518" s="76" t="str">
        <f>IFERROR(IF(G518="","",VLOOKUP(G518,Cli!$D$5:$E$1505,2,0)),"")</f>
        <v/>
      </c>
      <c r="I518" s="73"/>
      <c r="J518" s="62"/>
      <c r="K518" s="74"/>
      <c r="L518" s="74"/>
      <c r="M518" s="79" t="str">
        <f t="shared" si="103"/>
        <v/>
      </c>
      <c r="N518" s="78" t="str">
        <f t="shared" si="104"/>
        <v/>
      </c>
      <c r="O518" s="85" t="str">
        <f t="shared" ref="O518:O581" si="106">IF(N518="","",IF(P518="",IF(N518=0,"Vencido","Ativo"),IF(P518="Sim",IF(N518=0,"Renovado","Ativo"),IF(P518="Não",IF(N518=0,"Vencido","Ativo")))))</f>
        <v/>
      </c>
      <c r="P518" s="88"/>
      <c r="Q518" s="86"/>
      <c r="R518" s="92"/>
      <c r="S518" s="112" t="str">
        <f t="shared" ref="S518:S581" si="107">IF(R518="","",I518+(I518*R518))</f>
        <v/>
      </c>
      <c r="T518" s="92"/>
      <c r="U518" s="112" t="str">
        <f t="shared" ref="U518:AA581" si="108">IF(T518="","",S518+(S518*T518))</f>
        <v/>
      </c>
      <c r="V518" s="92"/>
      <c r="W518" s="112" t="str">
        <f t="shared" si="108"/>
        <v/>
      </c>
      <c r="X518" s="92"/>
      <c r="Y518" s="112" t="str">
        <f t="shared" si="108"/>
        <v/>
      </c>
      <c r="Z518" s="92"/>
      <c r="AA518" s="112" t="str">
        <f t="shared" si="108"/>
        <v/>
      </c>
      <c r="AB518" s="92"/>
      <c r="AC518" s="112" t="str">
        <f t="shared" ref="AC518:AC581" si="109">IF(AB518="","",AA518+(AA518*AB518))</f>
        <v/>
      </c>
      <c r="AD518" s="92"/>
      <c r="AE518" s="112" t="str">
        <f t="shared" ref="AE518:AE581" si="110">IF(AD518="","",AC518+(AC518*AD518))</f>
        <v/>
      </c>
      <c r="AF518" s="92"/>
      <c r="AG518" s="112" t="str">
        <f t="shared" ref="AG518:AG581" si="111">IF(AF518="","",AE518+(AE518*AF518))</f>
        <v/>
      </c>
      <c r="AH518" s="92"/>
      <c r="AI518" s="112" t="str">
        <f t="shared" ref="AI518:AI581" si="112">IF(AH518="","",AG518+(AG518*AH518))</f>
        <v/>
      </c>
      <c r="AJ518" s="92"/>
      <c r="AK518" s="112" t="str">
        <f t="shared" ref="AK518:AK581" si="113">IF(AJ518="","",AI518+(AI518*AJ518))</f>
        <v/>
      </c>
      <c r="AL518" s="82"/>
      <c r="AM518" s="119" t="str">
        <f t="shared" ref="AM518:AM581" si="114">IFERROR(IF(D518="","",MONTH(D518)),0)</f>
        <v/>
      </c>
      <c r="AN518" s="119" t="str">
        <f t="shared" ref="AN518:AN581" si="115">IF(D518="","",YEAR(D518))</f>
        <v/>
      </c>
    </row>
    <row r="519" spans="2:40" ht="54.95" customHeight="1" x14ac:dyDescent="0.25">
      <c r="B519" s="84"/>
      <c r="C519" s="56">
        <v>515</v>
      </c>
      <c r="D519" s="71"/>
      <c r="E519" s="90"/>
      <c r="F519" s="62"/>
      <c r="G519" s="30"/>
      <c r="H519" s="76" t="str">
        <f>IFERROR(IF(G519="","",VLOOKUP(G519,Cli!$D$5:$E$1505,2,0)),"")</f>
        <v/>
      </c>
      <c r="I519" s="73"/>
      <c r="J519" s="62"/>
      <c r="K519" s="74"/>
      <c r="L519" s="74"/>
      <c r="M519" s="79" t="str">
        <f t="shared" si="103"/>
        <v/>
      </c>
      <c r="N519" s="78" t="str">
        <f t="shared" si="104"/>
        <v/>
      </c>
      <c r="O519" s="85" t="str">
        <f t="shared" si="106"/>
        <v/>
      </c>
      <c r="P519" s="88"/>
      <c r="Q519" s="86"/>
      <c r="R519" s="92"/>
      <c r="S519" s="112" t="str">
        <f t="shared" si="107"/>
        <v/>
      </c>
      <c r="T519" s="92"/>
      <c r="U519" s="112" t="str">
        <f t="shared" si="108"/>
        <v/>
      </c>
      <c r="V519" s="92"/>
      <c r="W519" s="112" t="str">
        <f t="shared" si="108"/>
        <v/>
      </c>
      <c r="X519" s="92"/>
      <c r="Y519" s="112" t="str">
        <f t="shared" si="108"/>
        <v/>
      </c>
      <c r="Z519" s="92"/>
      <c r="AA519" s="112" t="str">
        <f t="shared" si="108"/>
        <v/>
      </c>
      <c r="AB519" s="92"/>
      <c r="AC519" s="112" t="str">
        <f t="shared" si="109"/>
        <v/>
      </c>
      <c r="AD519" s="92"/>
      <c r="AE519" s="112" t="str">
        <f t="shared" si="110"/>
        <v/>
      </c>
      <c r="AF519" s="92"/>
      <c r="AG519" s="112" t="str">
        <f t="shared" si="111"/>
        <v/>
      </c>
      <c r="AH519" s="92"/>
      <c r="AI519" s="112" t="str">
        <f t="shared" si="112"/>
        <v/>
      </c>
      <c r="AJ519" s="92"/>
      <c r="AK519" s="112" t="str">
        <f t="shared" si="113"/>
        <v/>
      </c>
      <c r="AL519" s="82"/>
      <c r="AM519" s="119" t="str">
        <f t="shared" si="114"/>
        <v/>
      </c>
      <c r="AN519" s="119" t="str">
        <f t="shared" si="115"/>
        <v/>
      </c>
    </row>
    <row r="520" spans="2:40" ht="54.95" customHeight="1" x14ac:dyDescent="0.25">
      <c r="B520" s="84"/>
      <c r="C520" s="56">
        <v>516</v>
      </c>
      <c r="D520" s="71"/>
      <c r="E520" s="90"/>
      <c r="F520" s="62"/>
      <c r="G520" s="30"/>
      <c r="H520" s="76" t="str">
        <f>IFERROR(IF(G520="","",VLOOKUP(G520,Cli!$D$5:$E$1505,2,0)),"")</f>
        <v/>
      </c>
      <c r="I520" s="73"/>
      <c r="J520" s="62"/>
      <c r="K520" s="74"/>
      <c r="L520" s="74"/>
      <c r="M520" s="79" t="str">
        <f t="shared" ref="M520:M583" si="116">IF(L520="","",L520-K520)</f>
        <v/>
      </c>
      <c r="N520" s="78" t="str">
        <f t="shared" ref="N520:N583" si="117">IF(L520="","",IF($M$3&gt;=L520,0,L520-$M$3))</f>
        <v/>
      </c>
      <c r="O520" s="85" t="str">
        <f t="shared" si="106"/>
        <v/>
      </c>
      <c r="P520" s="88"/>
      <c r="Q520" s="86"/>
      <c r="R520" s="92"/>
      <c r="S520" s="112" t="str">
        <f t="shared" si="107"/>
        <v/>
      </c>
      <c r="T520" s="92"/>
      <c r="U520" s="112" t="str">
        <f t="shared" si="108"/>
        <v/>
      </c>
      <c r="V520" s="92"/>
      <c r="W520" s="112" t="str">
        <f t="shared" si="108"/>
        <v/>
      </c>
      <c r="X520" s="92"/>
      <c r="Y520" s="112" t="str">
        <f t="shared" si="108"/>
        <v/>
      </c>
      <c r="Z520" s="92"/>
      <c r="AA520" s="112" t="str">
        <f t="shared" si="108"/>
        <v/>
      </c>
      <c r="AB520" s="92"/>
      <c r="AC520" s="112" t="str">
        <f t="shared" si="109"/>
        <v/>
      </c>
      <c r="AD520" s="92"/>
      <c r="AE520" s="112" t="str">
        <f t="shared" si="110"/>
        <v/>
      </c>
      <c r="AF520" s="92"/>
      <c r="AG520" s="112" t="str">
        <f t="shared" si="111"/>
        <v/>
      </c>
      <c r="AH520" s="92"/>
      <c r="AI520" s="112" t="str">
        <f t="shared" si="112"/>
        <v/>
      </c>
      <c r="AJ520" s="92"/>
      <c r="AK520" s="112" t="str">
        <f t="shared" si="113"/>
        <v/>
      </c>
      <c r="AL520" s="82"/>
      <c r="AM520" s="119" t="str">
        <f t="shared" si="114"/>
        <v/>
      </c>
      <c r="AN520" s="119" t="str">
        <f t="shared" si="115"/>
        <v/>
      </c>
    </row>
    <row r="521" spans="2:40" ht="54.95" customHeight="1" x14ac:dyDescent="0.25">
      <c r="B521" s="84"/>
      <c r="C521" s="56">
        <v>517</v>
      </c>
      <c r="D521" s="71"/>
      <c r="E521" s="90"/>
      <c r="F521" s="62"/>
      <c r="G521" s="30"/>
      <c r="H521" s="76" t="str">
        <f>IFERROR(IF(G521="","",VLOOKUP(G521,Cli!$D$5:$E$1505,2,0)),"")</f>
        <v/>
      </c>
      <c r="I521" s="73"/>
      <c r="J521" s="62"/>
      <c r="K521" s="74"/>
      <c r="L521" s="74"/>
      <c r="M521" s="79" t="str">
        <f t="shared" si="116"/>
        <v/>
      </c>
      <c r="N521" s="78" t="str">
        <f t="shared" si="117"/>
        <v/>
      </c>
      <c r="O521" s="85" t="str">
        <f t="shared" si="106"/>
        <v/>
      </c>
      <c r="P521" s="88"/>
      <c r="Q521" s="86"/>
      <c r="R521" s="92"/>
      <c r="S521" s="112" t="str">
        <f t="shared" si="107"/>
        <v/>
      </c>
      <c r="T521" s="92"/>
      <c r="U521" s="112" t="str">
        <f t="shared" si="108"/>
        <v/>
      </c>
      <c r="V521" s="92"/>
      <c r="W521" s="112" t="str">
        <f t="shared" si="108"/>
        <v/>
      </c>
      <c r="X521" s="92"/>
      <c r="Y521" s="112" t="str">
        <f t="shared" si="108"/>
        <v/>
      </c>
      <c r="Z521" s="92"/>
      <c r="AA521" s="112" t="str">
        <f t="shared" si="108"/>
        <v/>
      </c>
      <c r="AB521" s="92"/>
      <c r="AC521" s="112" t="str">
        <f t="shared" si="109"/>
        <v/>
      </c>
      <c r="AD521" s="92"/>
      <c r="AE521" s="112" t="str">
        <f t="shared" si="110"/>
        <v/>
      </c>
      <c r="AF521" s="92"/>
      <c r="AG521" s="112" t="str">
        <f t="shared" si="111"/>
        <v/>
      </c>
      <c r="AH521" s="92"/>
      <c r="AI521" s="112" t="str">
        <f t="shared" si="112"/>
        <v/>
      </c>
      <c r="AJ521" s="92"/>
      <c r="AK521" s="112" t="str">
        <f t="shared" si="113"/>
        <v/>
      </c>
      <c r="AL521" s="82"/>
      <c r="AM521" s="119" t="str">
        <f t="shared" si="114"/>
        <v/>
      </c>
      <c r="AN521" s="119" t="str">
        <f t="shared" si="115"/>
        <v/>
      </c>
    </row>
    <row r="522" spans="2:40" ht="54.95" customHeight="1" x14ac:dyDescent="0.25">
      <c r="B522" s="84"/>
      <c r="C522" s="56">
        <v>518</v>
      </c>
      <c r="D522" s="71"/>
      <c r="E522" s="90"/>
      <c r="F522" s="62"/>
      <c r="G522" s="30"/>
      <c r="H522" s="76" t="str">
        <f>IFERROR(IF(G522="","",VLOOKUP(G522,Cli!$D$5:$E$1505,2,0)),"")</f>
        <v/>
      </c>
      <c r="I522" s="73"/>
      <c r="J522" s="62"/>
      <c r="K522" s="74"/>
      <c r="L522" s="74"/>
      <c r="M522" s="79" t="str">
        <f t="shared" si="116"/>
        <v/>
      </c>
      <c r="N522" s="78" t="str">
        <f t="shared" si="117"/>
        <v/>
      </c>
      <c r="O522" s="85" t="str">
        <f t="shared" si="106"/>
        <v/>
      </c>
      <c r="P522" s="88"/>
      <c r="Q522" s="86"/>
      <c r="R522" s="92"/>
      <c r="S522" s="112" t="str">
        <f t="shared" si="107"/>
        <v/>
      </c>
      <c r="T522" s="92"/>
      <c r="U522" s="112" t="str">
        <f t="shared" si="108"/>
        <v/>
      </c>
      <c r="V522" s="92"/>
      <c r="W522" s="112" t="str">
        <f t="shared" si="108"/>
        <v/>
      </c>
      <c r="X522" s="92"/>
      <c r="Y522" s="112" t="str">
        <f t="shared" si="108"/>
        <v/>
      </c>
      <c r="Z522" s="92"/>
      <c r="AA522" s="112" t="str">
        <f t="shared" si="108"/>
        <v/>
      </c>
      <c r="AB522" s="92"/>
      <c r="AC522" s="112" t="str">
        <f t="shared" si="109"/>
        <v/>
      </c>
      <c r="AD522" s="92"/>
      <c r="AE522" s="112" t="str">
        <f t="shared" si="110"/>
        <v/>
      </c>
      <c r="AF522" s="92"/>
      <c r="AG522" s="112" t="str">
        <f t="shared" si="111"/>
        <v/>
      </c>
      <c r="AH522" s="92"/>
      <c r="AI522" s="112" t="str">
        <f t="shared" si="112"/>
        <v/>
      </c>
      <c r="AJ522" s="92"/>
      <c r="AK522" s="112" t="str">
        <f t="shared" si="113"/>
        <v/>
      </c>
      <c r="AL522" s="82"/>
      <c r="AM522" s="119" t="str">
        <f t="shared" si="114"/>
        <v/>
      </c>
      <c r="AN522" s="119" t="str">
        <f t="shared" si="115"/>
        <v/>
      </c>
    </row>
    <row r="523" spans="2:40" ht="54.95" customHeight="1" x14ac:dyDescent="0.25">
      <c r="B523" s="84"/>
      <c r="C523" s="56">
        <v>519</v>
      </c>
      <c r="D523" s="71"/>
      <c r="E523" s="90"/>
      <c r="F523" s="62"/>
      <c r="G523" s="30"/>
      <c r="H523" s="76" t="str">
        <f>IFERROR(IF(G523="","",VLOOKUP(G523,Cli!$D$5:$E$1505,2,0)),"")</f>
        <v/>
      </c>
      <c r="I523" s="73"/>
      <c r="J523" s="62"/>
      <c r="K523" s="74"/>
      <c r="L523" s="74"/>
      <c r="M523" s="79" t="str">
        <f t="shared" si="116"/>
        <v/>
      </c>
      <c r="N523" s="78" t="str">
        <f t="shared" si="117"/>
        <v/>
      </c>
      <c r="O523" s="85" t="str">
        <f t="shared" si="106"/>
        <v/>
      </c>
      <c r="P523" s="88"/>
      <c r="Q523" s="86"/>
      <c r="R523" s="92"/>
      <c r="S523" s="112" t="str">
        <f t="shared" si="107"/>
        <v/>
      </c>
      <c r="T523" s="92"/>
      <c r="U523" s="112" t="str">
        <f t="shared" si="108"/>
        <v/>
      </c>
      <c r="V523" s="92"/>
      <c r="W523" s="112" t="str">
        <f t="shared" si="108"/>
        <v/>
      </c>
      <c r="X523" s="92"/>
      <c r="Y523" s="112" t="str">
        <f t="shared" si="108"/>
        <v/>
      </c>
      <c r="Z523" s="92"/>
      <c r="AA523" s="112" t="str">
        <f t="shared" si="108"/>
        <v/>
      </c>
      <c r="AB523" s="92"/>
      <c r="AC523" s="112" t="str">
        <f t="shared" si="109"/>
        <v/>
      </c>
      <c r="AD523" s="92"/>
      <c r="AE523" s="112" t="str">
        <f t="shared" si="110"/>
        <v/>
      </c>
      <c r="AF523" s="92"/>
      <c r="AG523" s="112" t="str">
        <f t="shared" si="111"/>
        <v/>
      </c>
      <c r="AH523" s="92"/>
      <c r="AI523" s="112" t="str">
        <f t="shared" si="112"/>
        <v/>
      </c>
      <c r="AJ523" s="92"/>
      <c r="AK523" s="112" t="str">
        <f t="shared" si="113"/>
        <v/>
      </c>
      <c r="AL523" s="82"/>
      <c r="AM523" s="119" t="str">
        <f t="shared" si="114"/>
        <v/>
      </c>
      <c r="AN523" s="119" t="str">
        <f t="shared" si="115"/>
        <v/>
      </c>
    </row>
    <row r="524" spans="2:40" ht="54.95" customHeight="1" x14ac:dyDescent="0.25">
      <c r="B524" s="84"/>
      <c r="C524" s="56">
        <v>520</v>
      </c>
      <c r="D524" s="71"/>
      <c r="E524" s="90"/>
      <c r="F524" s="62"/>
      <c r="G524" s="30"/>
      <c r="H524" s="76" t="str">
        <f>IFERROR(IF(G524="","",VLOOKUP(G524,Cli!$D$5:$E$1505,2,0)),"")</f>
        <v/>
      </c>
      <c r="I524" s="73"/>
      <c r="J524" s="62"/>
      <c r="K524" s="74"/>
      <c r="L524" s="74"/>
      <c r="M524" s="79" t="str">
        <f t="shared" si="116"/>
        <v/>
      </c>
      <c r="N524" s="78" t="str">
        <f t="shared" si="117"/>
        <v/>
      </c>
      <c r="O524" s="85" t="str">
        <f t="shared" si="106"/>
        <v/>
      </c>
      <c r="P524" s="88"/>
      <c r="Q524" s="86"/>
      <c r="R524" s="92"/>
      <c r="S524" s="112" t="str">
        <f t="shared" si="107"/>
        <v/>
      </c>
      <c r="T524" s="92"/>
      <c r="U524" s="112" t="str">
        <f t="shared" si="108"/>
        <v/>
      </c>
      <c r="V524" s="92"/>
      <c r="W524" s="112" t="str">
        <f t="shared" si="108"/>
        <v/>
      </c>
      <c r="X524" s="92"/>
      <c r="Y524" s="112" t="str">
        <f t="shared" si="108"/>
        <v/>
      </c>
      <c r="Z524" s="92"/>
      <c r="AA524" s="112" t="str">
        <f t="shared" si="108"/>
        <v/>
      </c>
      <c r="AB524" s="92"/>
      <c r="AC524" s="112" t="str">
        <f t="shared" si="109"/>
        <v/>
      </c>
      <c r="AD524" s="92"/>
      <c r="AE524" s="112" t="str">
        <f t="shared" si="110"/>
        <v/>
      </c>
      <c r="AF524" s="92"/>
      <c r="AG524" s="112" t="str">
        <f t="shared" si="111"/>
        <v/>
      </c>
      <c r="AH524" s="92"/>
      <c r="AI524" s="112" t="str">
        <f t="shared" si="112"/>
        <v/>
      </c>
      <c r="AJ524" s="92"/>
      <c r="AK524" s="112" t="str">
        <f t="shared" si="113"/>
        <v/>
      </c>
      <c r="AL524" s="82"/>
      <c r="AM524" s="119" t="str">
        <f t="shared" si="114"/>
        <v/>
      </c>
      <c r="AN524" s="119" t="str">
        <f t="shared" si="115"/>
        <v/>
      </c>
    </row>
    <row r="525" spans="2:40" ht="54.95" customHeight="1" x14ac:dyDescent="0.25">
      <c r="B525" s="84"/>
      <c r="C525" s="56">
        <v>521</v>
      </c>
      <c r="D525" s="71"/>
      <c r="E525" s="90"/>
      <c r="F525" s="62"/>
      <c r="G525" s="30"/>
      <c r="H525" s="76" t="str">
        <f>IFERROR(IF(G525="","",VLOOKUP(G525,Cli!$D$5:$E$1505,2,0)),"")</f>
        <v/>
      </c>
      <c r="I525" s="73"/>
      <c r="J525" s="62"/>
      <c r="K525" s="74"/>
      <c r="L525" s="74"/>
      <c r="M525" s="79" t="str">
        <f t="shared" si="116"/>
        <v/>
      </c>
      <c r="N525" s="78" t="str">
        <f t="shared" si="117"/>
        <v/>
      </c>
      <c r="O525" s="85" t="str">
        <f t="shared" si="106"/>
        <v/>
      </c>
      <c r="P525" s="88"/>
      <c r="Q525" s="86"/>
      <c r="R525" s="92"/>
      <c r="S525" s="112" t="str">
        <f t="shared" si="107"/>
        <v/>
      </c>
      <c r="T525" s="92"/>
      <c r="U525" s="112" t="str">
        <f t="shared" si="108"/>
        <v/>
      </c>
      <c r="V525" s="92"/>
      <c r="W525" s="112" t="str">
        <f t="shared" si="108"/>
        <v/>
      </c>
      <c r="X525" s="92"/>
      <c r="Y525" s="112" t="str">
        <f t="shared" si="108"/>
        <v/>
      </c>
      <c r="Z525" s="92"/>
      <c r="AA525" s="112" t="str">
        <f t="shared" si="108"/>
        <v/>
      </c>
      <c r="AB525" s="92"/>
      <c r="AC525" s="112" t="str">
        <f t="shared" si="109"/>
        <v/>
      </c>
      <c r="AD525" s="92"/>
      <c r="AE525" s="112" t="str">
        <f t="shared" si="110"/>
        <v/>
      </c>
      <c r="AF525" s="92"/>
      <c r="AG525" s="112" t="str">
        <f t="shared" si="111"/>
        <v/>
      </c>
      <c r="AH525" s="92"/>
      <c r="AI525" s="112" t="str">
        <f t="shared" si="112"/>
        <v/>
      </c>
      <c r="AJ525" s="92"/>
      <c r="AK525" s="112" t="str">
        <f t="shared" si="113"/>
        <v/>
      </c>
      <c r="AL525" s="82"/>
      <c r="AM525" s="119" t="str">
        <f t="shared" si="114"/>
        <v/>
      </c>
      <c r="AN525" s="119" t="str">
        <f t="shared" si="115"/>
        <v/>
      </c>
    </row>
    <row r="526" spans="2:40" ht="54.95" customHeight="1" x14ac:dyDescent="0.25">
      <c r="B526" s="84"/>
      <c r="C526" s="56">
        <v>522</v>
      </c>
      <c r="D526" s="71"/>
      <c r="E526" s="90"/>
      <c r="F526" s="62"/>
      <c r="G526" s="30"/>
      <c r="H526" s="76" t="str">
        <f>IFERROR(IF(G526="","",VLOOKUP(G526,Cli!$D$5:$E$1505,2,0)),"")</f>
        <v/>
      </c>
      <c r="I526" s="73"/>
      <c r="J526" s="62"/>
      <c r="K526" s="74"/>
      <c r="L526" s="74"/>
      <c r="M526" s="79" t="str">
        <f t="shared" si="116"/>
        <v/>
      </c>
      <c r="N526" s="78" t="str">
        <f t="shared" si="117"/>
        <v/>
      </c>
      <c r="O526" s="85" t="str">
        <f t="shared" si="106"/>
        <v/>
      </c>
      <c r="P526" s="88"/>
      <c r="Q526" s="86"/>
      <c r="R526" s="92"/>
      <c r="S526" s="112" t="str">
        <f t="shared" si="107"/>
        <v/>
      </c>
      <c r="T526" s="92"/>
      <c r="U526" s="112" t="str">
        <f t="shared" si="108"/>
        <v/>
      </c>
      <c r="V526" s="92"/>
      <c r="W526" s="112" t="str">
        <f t="shared" si="108"/>
        <v/>
      </c>
      <c r="X526" s="92"/>
      <c r="Y526" s="112" t="str">
        <f t="shared" si="108"/>
        <v/>
      </c>
      <c r="Z526" s="92"/>
      <c r="AA526" s="112" t="str">
        <f t="shared" si="108"/>
        <v/>
      </c>
      <c r="AB526" s="92"/>
      <c r="AC526" s="112" t="str">
        <f t="shared" si="109"/>
        <v/>
      </c>
      <c r="AD526" s="92"/>
      <c r="AE526" s="112" t="str">
        <f t="shared" si="110"/>
        <v/>
      </c>
      <c r="AF526" s="92"/>
      <c r="AG526" s="112" t="str">
        <f t="shared" si="111"/>
        <v/>
      </c>
      <c r="AH526" s="92"/>
      <c r="AI526" s="112" t="str">
        <f t="shared" si="112"/>
        <v/>
      </c>
      <c r="AJ526" s="92"/>
      <c r="AK526" s="112" t="str">
        <f t="shared" si="113"/>
        <v/>
      </c>
      <c r="AL526" s="82"/>
      <c r="AM526" s="119" t="str">
        <f t="shared" si="114"/>
        <v/>
      </c>
      <c r="AN526" s="119" t="str">
        <f t="shared" si="115"/>
        <v/>
      </c>
    </row>
    <row r="527" spans="2:40" ht="54.95" customHeight="1" x14ac:dyDescent="0.25">
      <c r="B527" s="84"/>
      <c r="C527" s="56">
        <v>523</v>
      </c>
      <c r="D527" s="71"/>
      <c r="E527" s="90"/>
      <c r="F527" s="62"/>
      <c r="G527" s="30"/>
      <c r="H527" s="76" t="str">
        <f>IFERROR(IF(G527="","",VLOOKUP(G527,Cli!$D$5:$E$1505,2,0)),"")</f>
        <v/>
      </c>
      <c r="I527" s="73"/>
      <c r="J527" s="62"/>
      <c r="K527" s="74"/>
      <c r="L527" s="74"/>
      <c r="M527" s="79" t="str">
        <f t="shared" si="116"/>
        <v/>
      </c>
      <c r="N527" s="78" t="str">
        <f t="shared" si="117"/>
        <v/>
      </c>
      <c r="O527" s="85" t="str">
        <f t="shared" si="106"/>
        <v/>
      </c>
      <c r="P527" s="88"/>
      <c r="Q527" s="86"/>
      <c r="R527" s="92"/>
      <c r="S527" s="112" t="str">
        <f t="shared" si="107"/>
        <v/>
      </c>
      <c r="T527" s="92"/>
      <c r="U527" s="112" t="str">
        <f t="shared" si="108"/>
        <v/>
      </c>
      <c r="V527" s="92"/>
      <c r="W527" s="112" t="str">
        <f t="shared" si="108"/>
        <v/>
      </c>
      <c r="X527" s="92"/>
      <c r="Y527" s="112" t="str">
        <f t="shared" si="108"/>
        <v/>
      </c>
      <c r="Z527" s="92"/>
      <c r="AA527" s="112" t="str">
        <f t="shared" si="108"/>
        <v/>
      </c>
      <c r="AB527" s="92"/>
      <c r="AC527" s="112" t="str">
        <f t="shared" si="109"/>
        <v/>
      </c>
      <c r="AD527" s="92"/>
      <c r="AE527" s="112" t="str">
        <f t="shared" si="110"/>
        <v/>
      </c>
      <c r="AF527" s="92"/>
      <c r="AG527" s="112" t="str">
        <f t="shared" si="111"/>
        <v/>
      </c>
      <c r="AH527" s="92"/>
      <c r="AI527" s="112" t="str">
        <f t="shared" si="112"/>
        <v/>
      </c>
      <c r="AJ527" s="92"/>
      <c r="AK527" s="112" t="str">
        <f t="shared" si="113"/>
        <v/>
      </c>
      <c r="AL527" s="82"/>
      <c r="AM527" s="119" t="str">
        <f t="shared" si="114"/>
        <v/>
      </c>
      <c r="AN527" s="119" t="str">
        <f t="shared" si="115"/>
        <v/>
      </c>
    </row>
    <row r="528" spans="2:40" ht="54.95" customHeight="1" x14ac:dyDescent="0.25">
      <c r="B528" s="84"/>
      <c r="C528" s="56">
        <v>524</v>
      </c>
      <c r="D528" s="71"/>
      <c r="E528" s="90"/>
      <c r="F528" s="62"/>
      <c r="G528" s="30"/>
      <c r="H528" s="76" t="str">
        <f>IFERROR(IF(G528="","",VLOOKUP(G528,Cli!$D$5:$E$1505,2,0)),"")</f>
        <v/>
      </c>
      <c r="I528" s="73"/>
      <c r="J528" s="62"/>
      <c r="K528" s="74"/>
      <c r="L528" s="74"/>
      <c r="M528" s="79" t="str">
        <f t="shared" si="116"/>
        <v/>
      </c>
      <c r="N528" s="78" t="str">
        <f t="shared" si="117"/>
        <v/>
      </c>
      <c r="O528" s="85" t="str">
        <f t="shared" si="106"/>
        <v/>
      </c>
      <c r="P528" s="88"/>
      <c r="Q528" s="86"/>
      <c r="R528" s="92"/>
      <c r="S528" s="112" t="str">
        <f t="shared" si="107"/>
        <v/>
      </c>
      <c r="T528" s="92"/>
      <c r="U528" s="112" t="str">
        <f t="shared" si="108"/>
        <v/>
      </c>
      <c r="V528" s="92"/>
      <c r="W528" s="112" t="str">
        <f t="shared" si="108"/>
        <v/>
      </c>
      <c r="X528" s="92"/>
      <c r="Y528" s="112" t="str">
        <f t="shared" si="108"/>
        <v/>
      </c>
      <c r="Z528" s="92"/>
      <c r="AA528" s="112" t="str">
        <f t="shared" si="108"/>
        <v/>
      </c>
      <c r="AB528" s="92"/>
      <c r="AC528" s="112" t="str">
        <f t="shared" si="109"/>
        <v/>
      </c>
      <c r="AD528" s="92"/>
      <c r="AE528" s="112" t="str">
        <f t="shared" si="110"/>
        <v/>
      </c>
      <c r="AF528" s="92"/>
      <c r="AG528" s="112" t="str">
        <f t="shared" si="111"/>
        <v/>
      </c>
      <c r="AH528" s="92"/>
      <c r="AI528" s="112" t="str">
        <f t="shared" si="112"/>
        <v/>
      </c>
      <c r="AJ528" s="92"/>
      <c r="AK528" s="112" t="str">
        <f t="shared" si="113"/>
        <v/>
      </c>
      <c r="AL528" s="82"/>
      <c r="AM528" s="119" t="str">
        <f t="shared" si="114"/>
        <v/>
      </c>
      <c r="AN528" s="119" t="str">
        <f t="shared" si="115"/>
        <v/>
      </c>
    </row>
    <row r="529" spans="2:40" ht="54.95" customHeight="1" x14ac:dyDescent="0.25">
      <c r="B529" s="84"/>
      <c r="C529" s="56">
        <v>525</v>
      </c>
      <c r="D529" s="71"/>
      <c r="E529" s="90"/>
      <c r="F529" s="62"/>
      <c r="G529" s="30"/>
      <c r="H529" s="76" t="str">
        <f>IFERROR(IF(G529="","",VLOOKUP(G529,Cli!$D$5:$E$1505,2,0)),"")</f>
        <v/>
      </c>
      <c r="I529" s="73"/>
      <c r="J529" s="62"/>
      <c r="K529" s="74"/>
      <c r="L529" s="74"/>
      <c r="M529" s="79" t="str">
        <f t="shared" si="116"/>
        <v/>
      </c>
      <c r="N529" s="78" t="str">
        <f t="shared" si="117"/>
        <v/>
      </c>
      <c r="O529" s="85" t="str">
        <f t="shared" si="106"/>
        <v/>
      </c>
      <c r="P529" s="88"/>
      <c r="Q529" s="86"/>
      <c r="R529" s="92"/>
      <c r="S529" s="112" t="str">
        <f t="shared" si="107"/>
        <v/>
      </c>
      <c r="T529" s="92"/>
      <c r="U529" s="112" t="str">
        <f t="shared" si="108"/>
        <v/>
      </c>
      <c r="V529" s="92"/>
      <c r="W529" s="112" t="str">
        <f t="shared" si="108"/>
        <v/>
      </c>
      <c r="X529" s="92"/>
      <c r="Y529" s="112" t="str">
        <f t="shared" si="108"/>
        <v/>
      </c>
      <c r="Z529" s="92"/>
      <c r="AA529" s="112" t="str">
        <f t="shared" si="108"/>
        <v/>
      </c>
      <c r="AB529" s="92"/>
      <c r="AC529" s="112" t="str">
        <f t="shared" si="109"/>
        <v/>
      </c>
      <c r="AD529" s="92"/>
      <c r="AE529" s="112" t="str">
        <f t="shared" si="110"/>
        <v/>
      </c>
      <c r="AF529" s="92"/>
      <c r="AG529" s="112" t="str">
        <f t="shared" si="111"/>
        <v/>
      </c>
      <c r="AH529" s="92"/>
      <c r="AI529" s="112" t="str">
        <f t="shared" si="112"/>
        <v/>
      </c>
      <c r="AJ529" s="92"/>
      <c r="AK529" s="112" t="str">
        <f t="shared" si="113"/>
        <v/>
      </c>
      <c r="AL529" s="82"/>
      <c r="AM529" s="119" t="str">
        <f t="shared" si="114"/>
        <v/>
      </c>
      <c r="AN529" s="119" t="str">
        <f t="shared" si="115"/>
        <v/>
      </c>
    </row>
    <row r="530" spans="2:40" ht="54.95" customHeight="1" x14ac:dyDescent="0.25">
      <c r="B530" s="84"/>
      <c r="C530" s="56">
        <v>526</v>
      </c>
      <c r="D530" s="71"/>
      <c r="E530" s="90"/>
      <c r="F530" s="62"/>
      <c r="G530" s="30"/>
      <c r="H530" s="76" t="str">
        <f>IFERROR(IF(G530="","",VLOOKUP(G530,Cli!$D$5:$E$1505,2,0)),"")</f>
        <v/>
      </c>
      <c r="I530" s="73"/>
      <c r="J530" s="62"/>
      <c r="K530" s="74"/>
      <c r="L530" s="74"/>
      <c r="M530" s="79" t="str">
        <f t="shared" si="116"/>
        <v/>
      </c>
      <c r="N530" s="78" t="str">
        <f t="shared" si="117"/>
        <v/>
      </c>
      <c r="O530" s="85" t="str">
        <f t="shared" si="106"/>
        <v/>
      </c>
      <c r="P530" s="88"/>
      <c r="Q530" s="86"/>
      <c r="R530" s="92"/>
      <c r="S530" s="112" t="str">
        <f t="shared" si="107"/>
        <v/>
      </c>
      <c r="T530" s="92"/>
      <c r="U530" s="112" t="str">
        <f t="shared" si="108"/>
        <v/>
      </c>
      <c r="V530" s="92"/>
      <c r="W530" s="112" t="str">
        <f t="shared" si="108"/>
        <v/>
      </c>
      <c r="X530" s="92"/>
      <c r="Y530" s="112" t="str">
        <f t="shared" si="108"/>
        <v/>
      </c>
      <c r="Z530" s="92"/>
      <c r="AA530" s="112" t="str">
        <f t="shared" si="108"/>
        <v/>
      </c>
      <c r="AB530" s="92"/>
      <c r="AC530" s="112" t="str">
        <f t="shared" si="109"/>
        <v/>
      </c>
      <c r="AD530" s="92"/>
      <c r="AE530" s="112" t="str">
        <f t="shared" si="110"/>
        <v/>
      </c>
      <c r="AF530" s="92"/>
      <c r="AG530" s="112" t="str">
        <f t="shared" si="111"/>
        <v/>
      </c>
      <c r="AH530" s="92"/>
      <c r="AI530" s="112" t="str">
        <f t="shared" si="112"/>
        <v/>
      </c>
      <c r="AJ530" s="92"/>
      <c r="AK530" s="112" t="str">
        <f t="shared" si="113"/>
        <v/>
      </c>
      <c r="AL530" s="82"/>
      <c r="AM530" s="119" t="str">
        <f t="shared" si="114"/>
        <v/>
      </c>
      <c r="AN530" s="119" t="str">
        <f t="shared" si="115"/>
        <v/>
      </c>
    </row>
    <row r="531" spans="2:40" ht="54.95" customHeight="1" x14ac:dyDescent="0.25">
      <c r="B531" s="84"/>
      <c r="C531" s="56">
        <v>527</v>
      </c>
      <c r="D531" s="71"/>
      <c r="E531" s="90"/>
      <c r="F531" s="62"/>
      <c r="G531" s="30"/>
      <c r="H531" s="76" t="str">
        <f>IFERROR(IF(G531="","",VLOOKUP(G531,Cli!$D$5:$E$1505,2,0)),"")</f>
        <v/>
      </c>
      <c r="I531" s="73"/>
      <c r="J531" s="62"/>
      <c r="K531" s="74"/>
      <c r="L531" s="74"/>
      <c r="M531" s="79" t="str">
        <f t="shared" si="116"/>
        <v/>
      </c>
      <c r="N531" s="78" t="str">
        <f t="shared" si="117"/>
        <v/>
      </c>
      <c r="O531" s="85" t="str">
        <f t="shared" si="106"/>
        <v/>
      </c>
      <c r="P531" s="88"/>
      <c r="Q531" s="86"/>
      <c r="R531" s="92"/>
      <c r="S531" s="112" t="str">
        <f t="shared" si="107"/>
        <v/>
      </c>
      <c r="T531" s="92"/>
      <c r="U531" s="112" t="str">
        <f t="shared" si="108"/>
        <v/>
      </c>
      <c r="V531" s="92"/>
      <c r="W531" s="112" t="str">
        <f t="shared" si="108"/>
        <v/>
      </c>
      <c r="X531" s="92"/>
      <c r="Y531" s="112" t="str">
        <f t="shared" si="108"/>
        <v/>
      </c>
      <c r="Z531" s="92"/>
      <c r="AA531" s="112" t="str">
        <f t="shared" si="108"/>
        <v/>
      </c>
      <c r="AB531" s="92"/>
      <c r="AC531" s="112" t="str">
        <f t="shared" si="109"/>
        <v/>
      </c>
      <c r="AD531" s="92"/>
      <c r="AE531" s="112" t="str">
        <f t="shared" si="110"/>
        <v/>
      </c>
      <c r="AF531" s="92"/>
      <c r="AG531" s="112" t="str">
        <f t="shared" si="111"/>
        <v/>
      </c>
      <c r="AH531" s="92"/>
      <c r="AI531" s="112" t="str">
        <f t="shared" si="112"/>
        <v/>
      </c>
      <c r="AJ531" s="92"/>
      <c r="AK531" s="112" t="str">
        <f t="shared" si="113"/>
        <v/>
      </c>
      <c r="AL531" s="82"/>
      <c r="AM531" s="119" t="str">
        <f t="shared" si="114"/>
        <v/>
      </c>
      <c r="AN531" s="119" t="str">
        <f t="shared" si="115"/>
        <v/>
      </c>
    </row>
    <row r="532" spans="2:40" ht="54.95" customHeight="1" x14ac:dyDescent="0.25">
      <c r="B532" s="84"/>
      <c r="C532" s="56">
        <v>528</v>
      </c>
      <c r="D532" s="71"/>
      <c r="E532" s="90"/>
      <c r="F532" s="62"/>
      <c r="G532" s="30"/>
      <c r="H532" s="76" t="str">
        <f>IFERROR(IF(G532="","",VLOOKUP(G532,Cli!$D$5:$E$1505,2,0)),"")</f>
        <v/>
      </c>
      <c r="I532" s="73"/>
      <c r="J532" s="62"/>
      <c r="K532" s="74"/>
      <c r="L532" s="74"/>
      <c r="M532" s="79" t="str">
        <f t="shared" si="116"/>
        <v/>
      </c>
      <c r="N532" s="78" t="str">
        <f t="shared" si="117"/>
        <v/>
      </c>
      <c r="O532" s="85" t="str">
        <f t="shared" si="106"/>
        <v/>
      </c>
      <c r="P532" s="88"/>
      <c r="Q532" s="86"/>
      <c r="R532" s="92"/>
      <c r="S532" s="112" t="str">
        <f t="shared" si="107"/>
        <v/>
      </c>
      <c r="T532" s="92"/>
      <c r="U532" s="112" t="str">
        <f t="shared" si="108"/>
        <v/>
      </c>
      <c r="V532" s="92"/>
      <c r="W532" s="112" t="str">
        <f t="shared" si="108"/>
        <v/>
      </c>
      <c r="X532" s="92"/>
      <c r="Y532" s="112" t="str">
        <f t="shared" si="108"/>
        <v/>
      </c>
      <c r="Z532" s="92"/>
      <c r="AA532" s="112" t="str">
        <f t="shared" si="108"/>
        <v/>
      </c>
      <c r="AB532" s="92"/>
      <c r="AC532" s="112" t="str">
        <f t="shared" si="109"/>
        <v/>
      </c>
      <c r="AD532" s="92"/>
      <c r="AE532" s="112" t="str">
        <f t="shared" si="110"/>
        <v/>
      </c>
      <c r="AF532" s="92"/>
      <c r="AG532" s="112" t="str">
        <f t="shared" si="111"/>
        <v/>
      </c>
      <c r="AH532" s="92"/>
      <c r="AI532" s="112" t="str">
        <f t="shared" si="112"/>
        <v/>
      </c>
      <c r="AJ532" s="92"/>
      <c r="AK532" s="112" t="str">
        <f t="shared" si="113"/>
        <v/>
      </c>
      <c r="AL532" s="82"/>
      <c r="AM532" s="119" t="str">
        <f t="shared" si="114"/>
        <v/>
      </c>
      <c r="AN532" s="119" t="str">
        <f t="shared" si="115"/>
        <v/>
      </c>
    </row>
    <row r="533" spans="2:40" ht="54.95" customHeight="1" x14ac:dyDescent="0.25">
      <c r="B533" s="84"/>
      <c r="C533" s="56">
        <v>529</v>
      </c>
      <c r="D533" s="71"/>
      <c r="E533" s="90"/>
      <c r="F533" s="62"/>
      <c r="G533" s="30"/>
      <c r="H533" s="76" t="str">
        <f>IFERROR(IF(G533="","",VLOOKUP(G533,Cli!$D$5:$E$1505,2,0)),"")</f>
        <v/>
      </c>
      <c r="I533" s="73"/>
      <c r="J533" s="62"/>
      <c r="K533" s="74"/>
      <c r="L533" s="74"/>
      <c r="M533" s="79" t="str">
        <f t="shared" si="116"/>
        <v/>
      </c>
      <c r="N533" s="78" t="str">
        <f t="shared" si="117"/>
        <v/>
      </c>
      <c r="O533" s="85" t="str">
        <f t="shared" si="106"/>
        <v/>
      </c>
      <c r="P533" s="88"/>
      <c r="Q533" s="86"/>
      <c r="R533" s="92"/>
      <c r="S533" s="112" t="str">
        <f t="shared" si="107"/>
        <v/>
      </c>
      <c r="T533" s="92"/>
      <c r="U533" s="112" t="str">
        <f t="shared" si="108"/>
        <v/>
      </c>
      <c r="V533" s="92"/>
      <c r="W533" s="112" t="str">
        <f t="shared" si="108"/>
        <v/>
      </c>
      <c r="X533" s="92"/>
      <c r="Y533" s="112" t="str">
        <f t="shared" si="108"/>
        <v/>
      </c>
      <c r="Z533" s="92"/>
      <c r="AA533" s="112" t="str">
        <f t="shared" si="108"/>
        <v/>
      </c>
      <c r="AB533" s="92"/>
      <c r="AC533" s="112" t="str">
        <f t="shared" si="109"/>
        <v/>
      </c>
      <c r="AD533" s="92"/>
      <c r="AE533" s="112" t="str">
        <f t="shared" si="110"/>
        <v/>
      </c>
      <c r="AF533" s="92"/>
      <c r="AG533" s="112" t="str">
        <f t="shared" si="111"/>
        <v/>
      </c>
      <c r="AH533" s="92"/>
      <c r="AI533" s="112" t="str">
        <f t="shared" si="112"/>
        <v/>
      </c>
      <c r="AJ533" s="92"/>
      <c r="AK533" s="112" t="str">
        <f t="shared" si="113"/>
        <v/>
      </c>
      <c r="AL533" s="82"/>
      <c r="AM533" s="119" t="str">
        <f t="shared" si="114"/>
        <v/>
      </c>
      <c r="AN533" s="119" t="str">
        <f t="shared" si="115"/>
        <v/>
      </c>
    </row>
    <row r="534" spans="2:40" ht="54.95" customHeight="1" x14ac:dyDescent="0.25">
      <c r="B534" s="84"/>
      <c r="C534" s="56">
        <v>530</v>
      </c>
      <c r="D534" s="71"/>
      <c r="E534" s="90"/>
      <c r="F534" s="62"/>
      <c r="G534" s="30"/>
      <c r="H534" s="76" t="str">
        <f>IFERROR(IF(G534="","",VLOOKUP(G534,Cli!$D$5:$E$1505,2,0)),"")</f>
        <v/>
      </c>
      <c r="I534" s="73"/>
      <c r="J534" s="62"/>
      <c r="K534" s="74"/>
      <c r="L534" s="74"/>
      <c r="M534" s="79" t="str">
        <f t="shared" si="116"/>
        <v/>
      </c>
      <c r="N534" s="78" t="str">
        <f t="shared" si="117"/>
        <v/>
      </c>
      <c r="O534" s="85" t="str">
        <f t="shared" si="106"/>
        <v/>
      </c>
      <c r="P534" s="88"/>
      <c r="Q534" s="86"/>
      <c r="R534" s="92"/>
      <c r="S534" s="112" t="str">
        <f t="shared" si="107"/>
        <v/>
      </c>
      <c r="T534" s="92"/>
      <c r="U534" s="112" t="str">
        <f t="shared" si="108"/>
        <v/>
      </c>
      <c r="V534" s="92"/>
      <c r="W534" s="112" t="str">
        <f t="shared" si="108"/>
        <v/>
      </c>
      <c r="X534" s="92"/>
      <c r="Y534" s="112" t="str">
        <f t="shared" si="108"/>
        <v/>
      </c>
      <c r="Z534" s="92"/>
      <c r="AA534" s="112" t="str">
        <f t="shared" si="108"/>
        <v/>
      </c>
      <c r="AB534" s="92"/>
      <c r="AC534" s="112" t="str">
        <f t="shared" si="109"/>
        <v/>
      </c>
      <c r="AD534" s="92"/>
      <c r="AE534" s="112" t="str">
        <f t="shared" si="110"/>
        <v/>
      </c>
      <c r="AF534" s="92"/>
      <c r="AG534" s="112" t="str">
        <f t="shared" si="111"/>
        <v/>
      </c>
      <c r="AH534" s="92"/>
      <c r="AI534" s="112" t="str">
        <f t="shared" si="112"/>
        <v/>
      </c>
      <c r="AJ534" s="92"/>
      <c r="AK534" s="112" t="str">
        <f t="shared" si="113"/>
        <v/>
      </c>
      <c r="AL534" s="82"/>
      <c r="AM534" s="119" t="str">
        <f t="shared" si="114"/>
        <v/>
      </c>
      <c r="AN534" s="119" t="str">
        <f t="shared" si="115"/>
        <v/>
      </c>
    </row>
    <row r="535" spans="2:40" ht="54.95" customHeight="1" x14ac:dyDescent="0.25">
      <c r="B535" s="84"/>
      <c r="C535" s="56">
        <v>531</v>
      </c>
      <c r="D535" s="71"/>
      <c r="E535" s="90"/>
      <c r="F535" s="62"/>
      <c r="G535" s="30"/>
      <c r="H535" s="76" t="str">
        <f>IFERROR(IF(G535="","",VLOOKUP(G535,Cli!$D$5:$E$1505,2,0)),"")</f>
        <v/>
      </c>
      <c r="I535" s="73"/>
      <c r="J535" s="62"/>
      <c r="K535" s="74"/>
      <c r="L535" s="74"/>
      <c r="M535" s="79" t="str">
        <f t="shared" si="116"/>
        <v/>
      </c>
      <c r="N535" s="78" t="str">
        <f t="shared" si="117"/>
        <v/>
      </c>
      <c r="O535" s="85" t="str">
        <f t="shared" si="106"/>
        <v/>
      </c>
      <c r="P535" s="88"/>
      <c r="Q535" s="86"/>
      <c r="R535" s="92"/>
      <c r="S535" s="112" t="str">
        <f t="shared" si="107"/>
        <v/>
      </c>
      <c r="T535" s="92"/>
      <c r="U535" s="112" t="str">
        <f t="shared" si="108"/>
        <v/>
      </c>
      <c r="V535" s="92"/>
      <c r="W535" s="112" t="str">
        <f t="shared" si="108"/>
        <v/>
      </c>
      <c r="X535" s="92"/>
      <c r="Y535" s="112" t="str">
        <f t="shared" si="108"/>
        <v/>
      </c>
      <c r="Z535" s="92"/>
      <c r="AA535" s="112" t="str">
        <f t="shared" si="108"/>
        <v/>
      </c>
      <c r="AB535" s="92"/>
      <c r="AC535" s="112" t="str">
        <f t="shared" si="109"/>
        <v/>
      </c>
      <c r="AD535" s="92"/>
      <c r="AE535" s="112" t="str">
        <f t="shared" si="110"/>
        <v/>
      </c>
      <c r="AF535" s="92"/>
      <c r="AG535" s="112" t="str">
        <f t="shared" si="111"/>
        <v/>
      </c>
      <c r="AH535" s="92"/>
      <c r="AI535" s="112" t="str">
        <f t="shared" si="112"/>
        <v/>
      </c>
      <c r="AJ535" s="92"/>
      <c r="AK535" s="112" t="str">
        <f t="shared" si="113"/>
        <v/>
      </c>
      <c r="AL535" s="82"/>
      <c r="AM535" s="119" t="str">
        <f t="shared" si="114"/>
        <v/>
      </c>
      <c r="AN535" s="119" t="str">
        <f t="shared" si="115"/>
        <v/>
      </c>
    </row>
    <row r="536" spans="2:40" ht="54.95" customHeight="1" x14ac:dyDescent="0.25">
      <c r="B536" s="84"/>
      <c r="C536" s="56">
        <v>532</v>
      </c>
      <c r="D536" s="71"/>
      <c r="E536" s="90"/>
      <c r="F536" s="62"/>
      <c r="G536" s="30"/>
      <c r="H536" s="76" t="str">
        <f>IFERROR(IF(G536="","",VLOOKUP(G536,Cli!$D$5:$E$1505,2,0)),"")</f>
        <v/>
      </c>
      <c r="I536" s="73"/>
      <c r="J536" s="62"/>
      <c r="K536" s="74"/>
      <c r="L536" s="74"/>
      <c r="M536" s="79" t="str">
        <f t="shared" si="116"/>
        <v/>
      </c>
      <c r="N536" s="78" t="str">
        <f t="shared" si="117"/>
        <v/>
      </c>
      <c r="O536" s="85" t="str">
        <f t="shared" si="106"/>
        <v/>
      </c>
      <c r="P536" s="88"/>
      <c r="Q536" s="86"/>
      <c r="R536" s="92"/>
      <c r="S536" s="112" t="str">
        <f t="shared" si="107"/>
        <v/>
      </c>
      <c r="T536" s="92"/>
      <c r="U536" s="112" t="str">
        <f t="shared" si="108"/>
        <v/>
      </c>
      <c r="V536" s="92"/>
      <c r="W536" s="112" t="str">
        <f t="shared" si="108"/>
        <v/>
      </c>
      <c r="X536" s="92"/>
      <c r="Y536" s="112" t="str">
        <f t="shared" si="108"/>
        <v/>
      </c>
      <c r="Z536" s="92"/>
      <c r="AA536" s="112" t="str">
        <f t="shared" si="108"/>
        <v/>
      </c>
      <c r="AB536" s="92"/>
      <c r="AC536" s="112" t="str">
        <f t="shared" si="109"/>
        <v/>
      </c>
      <c r="AD536" s="92"/>
      <c r="AE536" s="112" t="str">
        <f t="shared" si="110"/>
        <v/>
      </c>
      <c r="AF536" s="92"/>
      <c r="AG536" s="112" t="str">
        <f t="shared" si="111"/>
        <v/>
      </c>
      <c r="AH536" s="92"/>
      <c r="AI536" s="112" t="str">
        <f t="shared" si="112"/>
        <v/>
      </c>
      <c r="AJ536" s="92"/>
      <c r="AK536" s="112" t="str">
        <f t="shared" si="113"/>
        <v/>
      </c>
      <c r="AL536" s="82"/>
      <c r="AM536" s="119" t="str">
        <f t="shared" si="114"/>
        <v/>
      </c>
      <c r="AN536" s="119" t="str">
        <f t="shared" si="115"/>
        <v/>
      </c>
    </row>
    <row r="537" spans="2:40" ht="54.95" customHeight="1" x14ac:dyDescent="0.25">
      <c r="B537" s="84"/>
      <c r="C537" s="56">
        <v>533</v>
      </c>
      <c r="D537" s="71"/>
      <c r="E537" s="90"/>
      <c r="F537" s="62"/>
      <c r="G537" s="30"/>
      <c r="H537" s="76" t="str">
        <f>IFERROR(IF(G537="","",VLOOKUP(G537,Cli!$D$5:$E$1505,2,0)),"")</f>
        <v/>
      </c>
      <c r="I537" s="73"/>
      <c r="J537" s="62"/>
      <c r="K537" s="74"/>
      <c r="L537" s="74"/>
      <c r="M537" s="79" t="str">
        <f t="shared" si="116"/>
        <v/>
      </c>
      <c r="N537" s="78" t="str">
        <f t="shared" si="117"/>
        <v/>
      </c>
      <c r="O537" s="85" t="str">
        <f t="shared" si="106"/>
        <v/>
      </c>
      <c r="P537" s="88"/>
      <c r="Q537" s="86"/>
      <c r="R537" s="92"/>
      <c r="S537" s="112" t="str">
        <f t="shared" si="107"/>
        <v/>
      </c>
      <c r="T537" s="92"/>
      <c r="U537" s="112" t="str">
        <f t="shared" si="108"/>
        <v/>
      </c>
      <c r="V537" s="92"/>
      <c r="W537" s="112" t="str">
        <f t="shared" si="108"/>
        <v/>
      </c>
      <c r="X537" s="92"/>
      <c r="Y537" s="112" t="str">
        <f t="shared" si="108"/>
        <v/>
      </c>
      <c r="Z537" s="92"/>
      <c r="AA537" s="112" t="str">
        <f t="shared" si="108"/>
        <v/>
      </c>
      <c r="AB537" s="92"/>
      <c r="AC537" s="112" t="str">
        <f t="shared" si="109"/>
        <v/>
      </c>
      <c r="AD537" s="92"/>
      <c r="AE537" s="112" t="str">
        <f t="shared" si="110"/>
        <v/>
      </c>
      <c r="AF537" s="92"/>
      <c r="AG537" s="112" t="str">
        <f t="shared" si="111"/>
        <v/>
      </c>
      <c r="AH537" s="92"/>
      <c r="AI537" s="112" t="str">
        <f t="shared" si="112"/>
        <v/>
      </c>
      <c r="AJ537" s="92"/>
      <c r="AK537" s="112" t="str">
        <f t="shared" si="113"/>
        <v/>
      </c>
      <c r="AL537" s="82"/>
      <c r="AM537" s="119" t="str">
        <f t="shared" si="114"/>
        <v/>
      </c>
      <c r="AN537" s="119" t="str">
        <f t="shared" si="115"/>
        <v/>
      </c>
    </row>
    <row r="538" spans="2:40" ht="54.95" customHeight="1" x14ac:dyDescent="0.25">
      <c r="B538" s="84"/>
      <c r="C538" s="56">
        <v>534</v>
      </c>
      <c r="D538" s="71"/>
      <c r="E538" s="90"/>
      <c r="F538" s="62"/>
      <c r="G538" s="30"/>
      <c r="H538" s="76" t="str">
        <f>IFERROR(IF(G538="","",VLOOKUP(G538,Cli!$D$5:$E$1505,2,0)),"")</f>
        <v/>
      </c>
      <c r="I538" s="73"/>
      <c r="J538" s="62"/>
      <c r="K538" s="74"/>
      <c r="L538" s="74"/>
      <c r="M538" s="79" t="str">
        <f t="shared" si="116"/>
        <v/>
      </c>
      <c r="N538" s="78" t="str">
        <f t="shared" si="117"/>
        <v/>
      </c>
      <c r="O538" s="85" t="str">
        <f t="shared" si="106"/>
        <v/>
      </c>
      <c r="P538" s="88"/>
      <c r="Q538" s="86"/>
      <c r="R538" s="92"/>
      <c r="S538" s="112" t="str">
        <f t="shared" si="107"/>
        <v/>
      </c>
      <c r="T538" s="92"/>
      <c r="U538" s="112" t="str">
        <f t="shared" si="108"/>
        <v/>
      </c>
      <c r="V538" s="92"/>
      <c r="W538" s="112" t="str">
        <f t="shared" si="108"/>
        <v/>
      </c>
      <c r="X538" s="92"/>
      <c r="Y538" s="112" t="str">
        <f t="shared" si="108"/>
        <v/>
      </c>
      <c r="Z538" s="92"/>
      <c r="AA538" s="112" t="str">
        <f t="shared" si="108"/>
        <v/>
      </c>
      <c r="AB538" s="92"/>
      <c r="AC538" s="112" t="str">
        <f t="shared" si="109"/>
        <v/>
      </c>
      <c r="AD538" s="92"/>
      <c r="AE538" s="112" t="str">
        <f t="shared" si="110"/>
        <v/>
      </c>
      <c r="AF538" s="92"/>
      <c r="AG538" s="112" t="str">
        <f t="shared" si="111"/>
        <v/>
      </c>
      <c r="AH538" s="92"/>
      <c r="AI538" s="112" t="str">
        <f t="shared" si="112"/>
        <v/>
      </c>
      <c r="AJ538" s="92"/>
      <c r="AK538" s="112" t="str">
        <f t="shared" si="113"/>
        <v/>
      </c>
      <c r="AL538" s="82"/>
      <c r="AM538" s="119" t="str">
        <f t="shared" si="114"/>
        <v/>
      </c>
      <c r="AN538" s="119" t="str">
        <f t="shared" si="115"/>
        <v/>
      </c>
    </row>
    <row r="539" spans="2:40" ht="54.95" customHeight="1" x14ac:dyDescent="0.25">
      <c r="B539" s="84"/>
      <c r="C539" s="56">
        <v>535</v>
      </c>
      <c r="D539" s="71"/>
      <c r="E539" s="90"/>
      <c r="F539" s="62"/>
      <c r="G539" s="30"/>
      <c r="H539" s="76" t="str">
        <f>IFERROR(IF(G539="","",VLOOKUP(G539,Cli!$D$5:$E$1505,2,0)),"")</f>
        <v/>
      </c>
      <c r="I539" s="73"/>
      <c r="J539" s="62"/>
      <c r="K539" s="74"/>
      <c r="L539" s="74"/>
      <c r="M539" s="79" t="str">
        <f t="shared" si="116"/>
        <v/>
      </c>
      <c r="N539" s="78" t="str">
        <f t="shared" si="117"/>
        <v/>
      </c>
      <c r="O539" s="85" t="str">
        <f t="shared" si="106"/>
        <v/>
      </c>
      <c r="P539" s="88"/>
      <c r="Q539" s="86"/>
      <c r="R539" s="92"/>
      <c r="S539" s="112" t="str">
        <f t="shared" si="107"/>
        <v/>
      </c>
      <c r="T539" s="92"/>
      <c r="U539" s="112" t="str">
        <f t="shared" si="108"/>
        <v/>
      </c>
      <c r="V539" s="92"/>
      <c r="W539" s="112" t="str">
        <f t="shared" si="108"/>
        <v/>
      </c>
      <c r="X539" s="92"/>
      <c r="Y539" s="112" t="str">
        <f t="shared" si="108"/>
        <v/>
      </c>
      <c r="Z539" s="92"/>
      <c r="AA539" s="112" t="str">
        <f t="shared" si="108"/>
        <v/>
      </c>
      <c r="AB539" s="92"/>
      <c r="AC539" s="112" t="str">
        <f t="shared" si="109"/>
        <v/>
      </c>
      <c r="AD539" s="92"/>
      <c r="AE539" s="112" t="str">
        <f t="shared" si="110"/>
        <v/>
      </c>
      <c r="AF539" s="92"/>
      <c r="AG539" s="112" t="str">
        <f t="shared" si="111"/>
        <v/>
      </c>
      <c r="AH539" s="92"/>
      <c r="AI539" s="112" t="str">
        <f t="shared" si="112"/>
        <v/>
      </c>
      <c r="AJ539" s="92"/>
      <c r="AK539" s="112" t="str">
        <f t="shared" si="113"/>
        <v/>
      </c>
      <c r="AL539" s="82"/>
      <c r="AM539" s="119" t="str">
        <f t="shared" si="114"/>
        <v/>
      </c>
      <c r="AN539" s="119" t="str">
        <f t="shared" si="115"/>
        <v/>
      </c>
    </row>
    <row r="540" spans="2:40" ht="54.95" customHeight="1" x14ac:dyDescent="0.25">
      <c r="B540" s="84"/>
      <c r="C540" s="56">
        <v>536</v>
      </c>
      <c r="D540" s="71"/>
      <c r="E540" s="90"/>
      <c r="F540" s="62"/>
      <c r="G540" s="30"/>
      <c r="H540" s="76" t="str">
        <f>IFERROR(IF(G540="","",VLOOKUP(G540,Cli!$D$5:$E$1505,2,0)),"")</f>
        <v/>
      </c>
      <c r="I540" s="73"/>
      <c r="J540" s="62"/>
      <c r="K540" s="74"/>
      <c r="L540" s="74"/>
      <c r="M540" s="79" t="str">
        <f t="shared" si="116"/>
        <v/>
      </c>
      <c r="N540" s="78" t="str">
        <f t="shared" si="117"/>
        <v/>
      </c>
      <c r="O540" s="85" t="str">
        <f t="shared" si="106"/>
        <v/>
      </c>
      <c r="P540" s="88"/>
      <c r="Q540" s="86"/>
      <c r="R540" s="92"/>
      <c r="S540" s="112" t="str">
        <f t="shared" si="107"/>
        <v/>
      </c>
      <c r="T540" s="92"/>
      <c r="U540" s="112" t="str">
        <f t="shared" si="108"/>
        <v/>
      </c>
      <c r="V540" s="92"/>
      <c r="W540" s="112" t="str">
        <f t="shared" si="108"/>
        <v/>
      </c>
      <c r="X540" s="92"/>
      <c r="Y540" s="112" t="str">
        <f t="shared" si="108"/>
        <v/>
      </c>
      <c r="Z540" s="92"/>
      <c r="AA540" s="112" t="str">
        <f t="shared" si="108"/>
        <v/>
      </c>
      <c r="AB540" s="92"/>
      <c r="AC540" s="112" t="str">
        <f t="shared" si="109"/>
        <v/>
      </c>
      <c r="AD540" s="92"/>
      <c r="AE540" s="112" t="str">
        <f t="shared" si="110"/>
        <v/>
      </c>
      <c r="AF540" s="92"/>
      <c r="AG540" s="112" t="str">
        <f t="shared" si="111"/>
        <v/>
      </c>
      <c r="AH540" s="92"/>
      <c r="AI540" s="112" t="str">
        <f t="shared" si="112"/>
        <v/>
      </c>
      <c r="AJ540" s="92"/>
      <c r="AK540" s="112" t="str">
        <f t="shared" si="113"/>
        <v/>
      </c>
      <c r="AL540" s="82"/>
      <c r="AM540" s="119" t="str">
        <f t="shared" si="114"/>
        <v/>
      </c>
      <c r="AN540" s="119" t="str">
        <f t="shared" si="115"/>
        <v/>
      </c>
    </row>
    <row r="541" spans="2:40" ht="54.95" customHeight="1" x14ac:dyDescent="0.25">
      <c r="B541" s="84"/>
      <c r="C541" s="56">
        <v>537</v>
      </c>
      <c r="D541" s="71"/>
      <c r="E541" s="90"/>
      <c r="F541" s="62"/>
      <c r="G541" s="30"/>
      <c r="H541" s="76" t="str">
        <f>IFERROR(IF(G541="","",VLOOKUP(G541,Cli!$D$5:$E$1505,2,0)),"")</f>
        <v/>
      </c>
      <c r="I541" s="73"/>
      <c r="J541" s="62"/>
      <c r="K541" s="74"/>
      <c r="L541" s="74"/>
      <c r="M541" s="79" t="str">
        <f t="shared" si="116"/>
        <v/>
      </c>
      <c r="N541" s="78" t="str">
        <f t="shared" si="117"/>
        <v/>
      </c>
      <c r="O541" s="85" t="str">
        <f t="shared" si="106"/>
        <v/>
      </c>
      <c r="P541" s="88"/>
      <c r="Q541" s="86"/>
      <c r="R541" s="92"/>
      <c r="S541" s="112" t="str">
        <f t="shared" si="107"/>
        <v/>
      </c>
      <c r="T541" s="92"/>
      <c r="U541" s="112" t="str">
        <f t="shared" si="108"/>
        <v/>
      </c>
      <c r="V541" s="92"/>
      <c r="W541" s="112" t="str">
        <f t="shared" si="108"/>
        <v/>
      </c>
      <c r="X541" s="92"/>
      <c r="Y541" s="112" t="str">
        <f t="shared" si="108"/>
        <v/>
      </c>
      <c r="Z541" s="92"/>
      <c r="AA541" s="112" t="str">
        <f t="shared" si="108"/>
        <v/>
      </c>
      <c r="AB541" s="92"/>
      <c r="AC541" s="112" t="str">
        <f t="shared" si="109"/>
        <v/>
      </c>
      <c r="AD541" s="92"/>
      <c r="AE541" s="112" t="str">
        <f t="shared" si="110"/>
        <v/>
      </c>
      <c r="AF541" s="92"/>
      <c r="AG541" s="112" t="str">
        <f t="shared" si="111"/>
        <v/>
      </c>
      <c r="AH541" s="92"/>
      <c r="AI541" s="112" t="str">
        <f t="shared" si="112"/>
        <v/>
      </c>
      <c r="AJ541" s="92"/>
      <c r="AK541" s="112" t="str">
        <f t="shared" si="113"/>
        <v/>
      </c>
      <c r="AL541" s="82"/>
      <c r="AM541" s="119" t="str">
        <f t="shared" si="114"/>
        <v/>
      </c>
      <c r="AN541" s="119" t="str">
        <f t="shared" si="115"/>
        <v/>
      </c>
    </row>
    <row r="542" spans="2:40" ht="54.95" customHeight="1" x14ac:dyDescent="0.25">
      <c r="B542" s="84"/>
      <c r="C542" s="56">
        <v>538</v>
      </c>
      <c r="D542" s="71"/>
      <c r="E542" s="90"/>
      <c r="F542" s="62"/>
      <c r="G542" s="30"/>
      <c r="H542" s="76" t="str">
        <f>IFERROR(IF(G542="","",VLOOKUP(G542,Cli!$D$5:$E$1505,2,0)),"")</f>
        <v/>
      </c>
      <c r="I542" s="73"/>
      <c r="J542" s="62"/>
      <c r="K542" s="74"/>
      <c r="L542" s="74"/>
      <c r="M542" s="79" t="str">
        <f t="shared" si="116"/>
        <v/>
      </c>
      <c r="N542" s="78" t="str">
        <f t="shared" si="117"/>
        <v/>
      </c>
      <c r="O542" s="85" t="str">
        <f t="shared" si="106"/>
        <v/>
      </c>
      <c r="P542" s="88"/>
      <c r="Q542" s="86"/>
      <c r="R542" s="92"/>
      <c r="S542" s="112" t="str">
        <f t="shared" si="107"/>
        <v/>
      </c>
      <c r="T542" s="92"/>
      <c r="U542" s="112" t="str">
        <f t="shared" si="108"/>
        <v/>
      </c>
      <c r="V542" s="92"/>
      <c r="W542" s="112" t="str">
        <f t="shared" si="108"/>
        <v/>
      </c>
      <c r="X542" s="92"/>
      <c r="Y542" s="112" t="str">
        <f t="shared" si="108"/>
        <v/>
      </c>
      <c r="Z542" s="92"/>
      <c r="AA542" s="112" t="str">
        <f t="shared" si="108"/>
        <v/>
      </c>
      <c r="AB542" s="92"/>
      <c r="AC542" s="112" t="str">
        <f t="shared" si="109"/>
        <v/>
      </c>
      <c r="AD542" s="92"/>
      <c r="AE542" s="112" t="str">
        <f t="shared" si="110"/>
        <v/>
      </c>
      <c r="AF542" s="92"/>
      <c r="AG542" s="112" t="str">
        <f t="shared" si="111"/>
        <v/>
      </c>
      <c r="AH542" s="92"/>
      <c r="AI542" s="112" t="str">
        <f t="shared" si="112"/>
        <v/>
      </c>
      <c r="AJ542" s="92"/>
      <c r="AK542" s="112" t="str">
        <f t="shared" si="113"/>
        <v/>
      </c>
      <c r="AL542" s="82"/>
      <c r="AM542" s="119" t="str">
        <f t="shared" si="114"/>
        <v/>
      </c>
      <c r="AN542" s="119" t="str">
        <f t="shared" si="115"/>
        <v/>
      </c>
    </row>
    <row r="543" spans="2:40" ht="54.95" customHeight="1" x14ac:dyDescent="0.25">
      <c r="B543" s="84"/>
      <c r="C543" s="56">
        <v>539</v>
      </c>
      <c r="D543" s="71"/>
      <c r="E543" s="90"/>
      <c r="F543" s="62"/>
      <c r="G543" s="30"/>
      <c r="H543" s="76" t="str">
        <f>IFERROR(IF(G543="","",VLOOKUP(G543,Cli!$D$5:$E$1505,2,0)),"")</f>
        <v/>
      </c>
      <c r="I543" s="73"/>
      <c r="J543" s="62"/>
      <c r="K543" s="74"/>
      <c r="L543" s="74"/>
      <c r="M543" s="79" t="str">
        <f t="shared" si="116"/>
        <v/>
      </c>
      <c r="N543" s="78" t="str">
        <f t="shared" si="117"/>
        <v/>
      </c>
      <c r="O543" s="85" t="str">
        <f t="shared" si="106"/>
        <v/>
      </c>
      <c r="P543" s="88"/>
      <c r="Q543" s="86"/>
      <c r="R543" s="92"/>
      <c r="S543" s="112" t="str">
        <f t="shared" si="107"/>
        <v/>
      </c>
      <c r="T543" s="92"/>
      <c r="U543" s="112" t="str">
        <f t="shared" si="108"/>
        <v/>
      </c>
      <c r="V543" s="92"/>
      <c r="W543" s="112" t="str">
        <f t="shared" si="108"/>
        <v/>
      </c>
      <c r="X543" s="92"/>
      <c r="Y543" s="112" t="str">
        <f t="shared" si="108"/>
        <v/>
      </c>
      <c r="Z543" s="92"/>
      <c r="AA543" s="112" t="str">
        <f t="shared" si="108"/>
        <v/>
      </c>
      <c r="AB543" s="92"/>
      <c r="AC543" s="112" t="str">
        <f t="shared" si="109"/>
        <v/>
      </c>
      <c r="AD543" s="92"/>
      <c r="AE543" s="112" t="str">
        <f t="shared" si="110"/>
        <v/>
      </c>
      <c r="AF543" s="92"/>
      <c r="AG543" s="112" t="str">
        <f t="shared" si="111"/>
        <v/>
      </c>
      <c r="AH543" s="92"/>
      <c r="AI543" s="112" t="str">
        <f t="shared" si="112"/>
        <v/>
      </c>
      <c r="AJ543" s="92"/>
      <c r="AK543" s="112" t="str">
        <f t="shared" si="113"/>
        <v/>
      </c>
      <c r="AL543" s="82"/>
      <c r="AM543" s="119" t="str">
        <f t="shared" si="114"/>
        <v/>
      </c>
      <c r="AN543" s="119" t="str">
        <f t="shared" si="115"/>
        <v/>
      </c>
    </row>
    <row r="544" spans="2:40" ht="54.95" customHeight="1" x14ac:dyDescent="0.25">
      <c r="B544" s="84"/>
      <c r="C544" s="56">
        <v>540</v>
      </c>
      <c r="D544" s="71"/>
      <c r="E544" s="90"/>
      <c r="F544" s="62"/>
      <c r="G544" s="30"/>
      <c r="H544" s="76" t="str">
        <f>IFERROR(IF(G544="","",VLOOKUP(G544,Cli!$D$5:$E$1505,2,0)),"")</f>
        <v/>
      </c>
      <c r="I544" s="73"/>
      <c r="J544" s="62"/>
      <c r="K544" s="74"/>
      <c r="L544" s="74"/>
      <c r="M544" s="79" t="str">
        <f t="shared" si="116"/>
        <v/>
      </c>
      <c r="N544" s="78" t="str">
        <f t="shared" si="117"/>
        <v/>
      </c>
      <c r="O544" s="85" t="str">
        <f t="shared" si="106"/>
        <v/>
      </c>
      <c r="P544" s="88"/>
      <c r="Q544" s="86"/>
      <c r="R544" s="92"/>
      <c r="S544" s="112" t="str">
        <f t="shared" si="107"/>
        <v/>
      </c>
      <c r="T544" s="92"/>
      <c r="U544" s="112" t="str">
        <f t="shared" si="108"/>
        <v/>
      </c>
      <c r="V544" s="92"/>
      <c r="W544" s="112" t="str">
        <f t="shared" si="108"/>
        <v/>
      </c>
      <c r="X544" s="92"/>
      <c r="Y544" s="112" t="str">
        <f t="shared" si="108"/>
        <v/>
      </c>
      <c r="Z544" s="92"/>
      <c r="AA544" s="112" t="str">
        <f t="shared" si="108"/>
        <v/>
      </c>
      <c r="AB544" s="92"/>
      <c r="AC544" s="112" t="str">
        <f t="shared" si="109"/>
        <v/>
      </c>
      <c r="AD544" s="92"/>
      <c r="AE544" s="112" t="str">
        <f t="shared" si="110"/>
        <v/>
      </c>
      <c r="AF544" s="92"/>
      <c r="AG544" s="112" t="str">
        <f t="shared" si="111"/>
        <v/>
      </c>
      <c r="AH544" s="92"/>
      <c r="AI544" s="112" t="str">
        <f t="shared" si="112"/>
        <v/>
      </c>
      <c r="AJ544" s="92"/>
      <c r="AK544" s="112" t="str">
        <f t="shared" si="113"/>
        <v/>
      </c>
      <c r="AL544" s="82"/>
      <c r="AM544" s="119" t="str">
        <f t="shared" si="114"/>
        <v/>
      </c>
      <c r="AN544" s="119" t="str">
        <f t="shared" si="115"/>
        <v/>
      </c>
    </row>
    <row r="545" spans="2:40" ht="54.95" customHeight="1" x14ac:dyDescent="0.25">
      <c r="B545" s="84"/>
      <c r="C545" s="56">
        <v>541</v>
      </c>
      <c r="D545" s="71"/>
      <c r="E545" s="90"/>
      <c r="F545" s="62"/>
      <c r="G545" s="30"/>
      <c r="H545" s="76" t="str">
        <f>IFERROR(IF(G545="","",VLOOKUP(G545,Cli!$D$5:$E$1505,2,0)),"")</f>
        <v/>
      </c>
      <c r="I545" s="73"/>
      <c r="J545" s="62"/>
      <c r="K545" s="74"/>
      <c r="L545" s="74"/>
      <c r="M545" s="79" t="str">
        <f t="shared" si="116"/>
        <v/>
      </c>
      <c r="N545" s="78" t="str">
        <f t="shared" si="117"/>
        <v/>
      </c>
      <c r="O545" s="85" t="str">
        <f t="shared" si="106"/>
        <v/>
      </c>
      <c r="P545" s="88"/>
      <c r="Q545" s="86"/>
      <c r="R545" s="92"/>
      <c r="S545" s="112" t="str">
        <f t="shared" si="107"/>
        <v/>
      </c>
      <c r="T545" s="92"/>
      <c r="U545" s="112" t="str">
        <f t="shared" si="108"/>
        <v/>
      </c>
      <c r="V545" s="92"/>
      <c r="W545" s="112" t="str">
        <f t="shared" si="108"/>
        <v/>
      </c>
      <c r="X545" s="92"/>
      <c r="Y545" s="112" t="str">
        <f t="shared" si="108"/>
        <v/>
      </c>
      <c r="Z545" s="92"/>
      <c r="AA545" s="112" t="str">
        <f t="shared" si="108"/>
        <v/>
      </c>
      <c r="AB545" s="92"/>
      <c r="AC545" s="112" t="str">
        <f t="shared" si="109"/>
        <v/>
      </c>
      <c r="AD545" s="92"/>
      <c r="AE545" s="112" t="str">
        <f t="shared" si="110"/>
        <v/>
      </c>
      <c r="AF545" s="92"/>
      <c r="AG545" s="112" t="str">
        <f t="shared" si="111"/>
        <v/>
      </c>
      <c r="AH545" s="92"/>
      <c r="AI545" s="112" t="str">
        <f t="shared" si="112"/>
        <v/>
      </c>
      <c r="AJ545" s="92"/>
      <c r="AK545" s="112" t="str">
        <f t="shared" si="113"/>
        <v/>
      </c>
      <c r="AL545" s="82"/>
      <c r="AM545" s="119" t="str">
        <f t="shared" si="114"/>
        <v/>
      </c>
      <c r="AN545" s="119" t="str">
        <f t="shared" si="115"/>
        <v/>
      </c>
    </row>
    <row r="546" spans="2:40" ht="54.95" customHeight="1" x14ac:dyDescent="0.25">
      <c r="B546" s="84"/>
      <c r="C546" s="56">
        <v>542</v>
      </c>
      <c r="D546" s="71"/>
      <c r="E546" s="90"/>
      <c r="F546" s="62"/>
      <c r="G546" s="30"/>
      <c r="H546" s="76" t="str">
        <f>IFERROR(IF(G546="","",VLOOKUP(G546,Cli!$D$5:$E$1505,2,0)),"")</f>
        <v/>
      </c>
      <c r="I546" s="73"/>
      <c r="J546" s="62"/>
      <c r="K546" s="74"/>
      <c r="L546" s="74"/>
      <c r="M546" s="79" t="str">
        <f t="shared" si="116"/>
        <v/>
      </c>
      <c r="N546" s="78" t="str">
        <f t="shared" si="117"/>
        <v/>
      </c>
      <c r="O546" s="85" t="str">
        <f t="shared" si="106"/>
        <v/>
      </c>
      <c r="P546" s="88"/>
      <c r="Q546" s="86"/>
      <c r="R546" s="92"/>
      <c r="S546" s="112" t="str">
        <f t="shared" si="107"/>
        <v/>
      </c>
      <c r="T546" s="92"/>
      <c r="U546" s="112" t="str">
        <f t="shared" si="108"/>
        <v/>
      </c>
      <c r="V546" s="92"/>
      <c r="W546" s="112" t="str">
        <f t="shared" si="108"/>
        <v/>
      </c>
      <c r="X546" s="92"/>
      <c r="Y546" s="112" t="str">
        <f t="shared" si="108"/>
        <v/>
      </c>
      <c r="Z546" s="92"/>
      <c r="AA546" s="112" t="str">
        <f t="shared" si="108"/>
        <v/>
      </c>
      <c r="AB546" s="92"/>
      <c r="AC546" s="112" t="str">
        <f t="shared" si="109"/>
        <v/>
      </c>
      <c r="AD546" s="92"/>
      <c r="AE546" s="112" t="str">
        <f t="shared" si="110"/>
        <v/>
      </c>
      <c r="AF546" s="92"/>
      <c r="AG546" s="112" t="str">
        <f t="shared" si="111"/>
        <v/>
      </c>
      <c r="AH546" s="92"/>
      <c r="AI546" s="112" t="str">
        <f t="shared" si="112"/>
        <v/>
      </c>
      <c r="AJ546" s="92"/>
      <c r="AK546" s="112" t="str">
        <f t="shared" si="113"/>
        <v/>
      </c>
      <c r="AL546" s="82"/>
      <c r="AM546" s="119" t="str">
        <f t="shared" si="114"/>
        <v/>
      </c>
      <c r="AN546" s="119" t="str">
        <f t="shared" si="115"/>
        <v/>
      </c>
    </row>
    <row r="547" spans="2:40" ht="54.95" customHeight="1" x14ac:dyDescent="0.25">
      <c r="B547" s="84"/>
      <c r="C547" s="56">
        <v>543</v>
      </c>
      <c r="D547" s="71"/>
      <c r="E547" s="90"/>
      <c r="F547" s="62"/>
      <c r="G547" s="30"/>
      <c r="H547" s="76" t="str">
        <f>IFERROR(IF(G547="","",VLOOKUP(G547,Cli!$D$5:$E$1505,2,0)),"")</f>
        <v/>
      </c>
      <c r="I547" s="73"/>
      <c r="J547" s="62"/>
      <c r="K547" s="74"/>
      <c r="L547" s="74"/>
      <c r="M547" s="79" t="str">
        <f t="shared" si="116"/>
        <v/>
      </c>
      <c r="N547" s="78" t="str">
        <f t="shared" si="117"/>
        <v/>
      </c>
      <c r="O547" s="85" t="str">
        <f t="shared" si="106"/>
        <v/>
      </c>
      <c r="P547" s="88"/>
      <c r="Q547" s="86"/>
      <c r="R547" s="92"/>
      <c r="S547" s="112" t="str">
        <f t="shared" si="107"/>
        <v/>
      </c>
      <c r="T547" s="92"/>
      <c r="U547" s="112" t="str">
        <f t="shared" si="108"/>
        <v/>
      </c>
      <c r="V547" s="92"/>
      <c r="W547" s="112" t="str">
        <f t="shared" si="108"/>
        <v/>
      </c>
      <c r="X547" s="92"/>
      <c r="Y547" s="112" t="str">
        <f t="shared" si="108"/>
        <v/>
      </c>
      <c r="Z547" s="92"/>
      <c r="AA547" s="112" t="str">
        <f t="shared" si="108"/>
        <v/>
      </c>
      <c r="AB547" s="92"/>
      <c r="AC547" s="112" t="str">
        <f t="shared" si="109"/>
        <v/>
      </c>
      <c r="AD547" s="92"/>
      <c r="AE547" s="112" t="str">
        <f t="shared" si="110"/>
        <v/>
      </c>
      <c r="AF547" s="92"/>
      <c r="AG547" s="112" t="str">
        <f t="shared" si="111"/>
        <v/>
      </c>
      <c r="AH547" s="92"/>
      <c r="AI547" s="112" t="str">
        <f t="shared" si="112"/>
        <v/>
      </c>
      <c r="AJ547" s="92"/>
      <c r="AK547" s="112" t="str">
        <f t="shared" si="113"/>
        <v/>
      </c>
      <c r="AL547" s="82"/>
      <c r="AM547" s="119" t="str">
        <f t="shared" si="114"/>
        <v/>
      </c>
      <c r="AN547" s="119" t="str">
        <f t="shared" si="115"/>
        <v/>
      </c>
    </row>
    <row r="548" spans="2:40" ht="54.95" customHeight="1" x14ac:dyDescent="0.25">
      <c r="B548" s="84"/>
      <c r="C548" s="56">
        <v>544</v>
      </c>
      <c r="D548" s="71"/>
      <c r="E548" s="90"/>
      <c r="F548" s="62"/>
      <c r="G548" s="30"/>
      <c r="H548" s="76" t="str">
        <f>IFERROR(IF(G548="","",VLOOKUP(G548,Cli!$D$5:$E$1505,2,0)),"")</f>
        <v/>
      </c>
      <c r="I548" s="73"/>
      <c r="J548" s="62"/>
      <c r="K548" s="74"/>
      <c r="L548" s="74"/>
      <c r="M548" s="79" t="str">
        <f t="shared" si="116"/>
        <v/>
      </c>
      <c r="N548" s="78" t="str">
        <f t="shared" si="117"/>
        <v/>
      </c>
      <c r="O548" s="85" t="str">
        <f t="shared" si="106"/>
        <v/>
      </c>
      <c r="P548" s="88"/>
      <c r="Q548" s="86"/>
      <c r="R548" s="92"/>
      <c r="S548" s="112" t="str">
        <f t="shared" si="107"/>
        <v/>
      </c>
      <c r="T548" s="92"/>
      <c r="U548" s="112" t="str">
        <f t="shared" si="108"/>
        <v/>
      </c>
      <c r="V548" s="92"/>
      <c r="W548" s="112" t="str">
        <f t="shared" si="108"/>
        <v/>
      </c>
      <c r="X548" s="92"/>
      <c r="Y548" s="112" t="str">
        <f t="shared" si="108"/>
        <v/>
      </c>
      <c r="Z548" s="92"/>
      <c r="AA548" s="112" t="str">
        <f t="shared" si="108"/>
        <v/>
      </c>
      <c r="AB548" s="92"/>
      <c r="AC548" s="112" t="str">
        <f t="shared" si="109"/>
        <v/>
      </c>
      <c r="AD548" s="92"/>
      <c r="AE548" s="112" t="str">
        <f t="shared" si="110"/>
        <v/>
      </c>
      <c r="AF548" s="92"/>
      <c r="AG548" s="112" t="str">
        <f t="shared" si="111"/>
        <v/>
      </c>
      <c r="AH548" s="92"/>
      <c r="AI548" s="112" t="str">
        <f t="shared" si="112"/>
        <v/>
      </c>
      <c r="AJ548" s="92"/>
      <c r="AK548" s="112" t="str">
        <f t="shared" si="113"/>
        <v/>
      </c>
      <c r="AL548" s="82"/>
      <c r="AM548" s="119" t="str">
        <f t="shared" si="114"/>
        <v/>
      </c>
      <c r="AN548" s="119" t="str">
        <f t="shared" si="115"/>
        <v/>
      </c>
    </row>
    <row r="549" spans="2:40" ht="54.95" customHeight="1" x14ac:dyDescent="0.25">
      <c r="B549" s="84"/>
      <c r="C549" s="56">
        <v>545</v>
      </c>
      <c r="D549" s="71"/>
      <c r="E549" s="90"/>
      <c r="F549" s="62"/>
      <c r="G549" s="30"/>
      <c r="H549" s="76" t="str">
        <f>IFERROR(IF(G549="","",VLOOKUP(G549,Cli!$D$5:$E$1505,2,0)),"")</f>
        <v/>
      </c>
      <c r="I549" s="73"/>
      <c r="J549" s="62"/>
      <c r="K549" s="74"/>
      <c r="L549" s="74"/>
      <c r="M549" s="79" t="str">
        <f t="shared" si="116"/>
        <v/>
      </c>
      <c r="N549" s="78" t="str">
        <f t="shared" si="117"/>
        <v/>
      </c>
      <c r="O549" s="85" t="str">
        <f t="shared" si="106"/>
        <v/>
      </c>
      <c r="P549" s="88"/>
      <c r="Q549" s="86"/>
      <c r="R549" s="92"/>
      <c r="S549" s="112" t="str">
        <f t="shared" si="107"/>
        <v/>
      </c>
      <c r="T549" s="92"/>
      <c r="U549" s="112" t="str">
        <f t="shared" si="108"/>
        <v/>
      </c>
      <c r="V549" s="92"/>
      <c r="W549" s="112" t="str">
        <f t="shared" si="108"/>
        <v/>
      </c>
      <c r="X549" s="92"/>
      <c r="Y549" s="112" t="str">
        <f t="shared" si="108"/>
        <v/>
      </c>
      <c r="Z549" s="92"/>
      <c r="AA549" s="112" t="str">
        <f t="shared" si="108"/>
        <v/>
      </c>
      <c r="AB549" s="92"/>
      <c r="AC549" s="112" t="str">
        <f t="shared" si="109"/>
        <v/>
      </c>
      <c r="AD549" s="92"/>
      <c r="AE549" s="112" t="str">
        <f t="shared" si="110"/>
        <v/>
      </c>
      <c r="AF549" s="92"/>
      <c r="AG549" s="112" t="str">
        <f t="shared" si="111"/>
        <v/>
      </c>
      <c r="AH549" s="92"/>
      <c r="AI549" s="112" t="str">
        <f t="shared" si="112"/>
        <v/>
      </c>
      <c r="AJ549" s="92"/>
      <c r="AK549" s="112" t="str">
        <f t="shared" si="113"/>
        <v/>
      </c>
      <c r="AL549" s="82"/>
      <c r="AM549" s="119" t="str">
        <f t="shared" si="114"/>
        <v/>
      </c>
      <c r="AN549" s="119" t="str">
        <f t="shared" si="115"/>
        <v/>
      </c>
    </row>
    <row r="550" spans="2:40" ht="54.95" customHeight="1" x14ac:dyDescent="0.25">
      <c r="B550" s="84"/>
      <c r="C550" s="56">
        <v>546</v>
      </c>
      <c r="D550" s="71"/>
      <c r="E550" s="90"/>
      <c r="F550" s="62"/>
      <c r="G550" s="30"/>
      <c r="H550" s="76" t="str">
        <f>IFERROR(IF(G550="","",VLOOKUP(G550,Cli!$D$5:$E$1505,2,0)),"")</f>
        <v/>
      </c>
      <c r="I550" s="73"/>
      <c r="J550" s="62"/>
      <c r="K550" s="74"/>
      <c r="L550" s="74"/>
      <c r="M550" s="79" t="str">
        <f t="shared" si="116"/>
        <v/>
      </c>
      <c r="N550" s="78" t="str">
        <f t="shared" si="117"/>
        <v/>
      </c>
      <c r="O550" s="85" t="str">
        <f t="shared" si="106"/>
        <v/>
      </c>
      <c r="P550" s="88"/>
      <c r="Q550" s="86"/>
      <c r="R550" s="92"/>
      <c r="S550" s="112" t="str">
        <f t="shared" si="107"/>
        <v/>
      </c>
      <c r="T550" s="92"/>
      <c r="U550" s="112" t="str">
        <f t="shared" si="108"/>
        <v/>
      </c>
      <c r="V550" s="92"/>
      <c r="W550" s="112" t="str">
        <f t="shared" si="108"/>
        <v/>
      </c>
      <c r="X550" s="92"/>
      <c r="Y550" s="112" t="str">
        <f t="shared" si="108"/>
        <v/>
      </c>
      <c r="Z550" s="92"/>
      <c r="AA550" s="112" t="str">
        <f t="shared" si="108"/>
        <v/>
      </c>
      <c r="AB550" s="92"/>
      <c r="AC550" s="112" t="str">
        <f t="shared" si="109"/>
        <v/>
      </c>
      <c r="AD550" s="92"/>
      <c r="AE550" s="112" t="str">
        <f t="shared" si="110"/>
        <v/>
      </c>
      <c r="AF550" s="92"/>
      <c r="AG550" s="112" t="str">
        <f t="shared" si="111"/>
        <v/>
      </c>
      <c r="AH550" s="92"/>
      <c r="AI550" s="112" t="str">
        <f t="shared" si="112"/>
        <v/>
      </c>
      <c r="AJ550" s="92"/>
      <c r="AK550" s="112" t="str">
        <f t="shared" si="113"/>
        <v/>
      </c>
      <c r="AL550" s="82"/>
      <c r="AM550" s="119" t="str">
        <f t="shared" si="114"/>
        <v/>
      </c>
      <c r="AN550" s="119" t="str">
        <f t="shared" si="115"/>
        <v/>
      </c>
    </row>
    <row r="551" spans="2:40" ht="54.95" customHeight="1" x14ac:dyDescent="0.25">
      <c r="B551" s="84"/>
      <c r="C551" s="56">
        <v>547</v>
      </c>
      <c r="D551" s="71"/>
      <c r="E551" s="90"/>
      <c r="F551" s="62"/>
      <c r="G551" s="30"/>
      <c r="H551" s="76" t="str">
        <f>IFERROR(IF(G551="","",VLOOKUP(G551,Cli!$D$5:$E$1505,2,0)),"")</f>
        <v/>
      </c>
      <c r="I551" s="73"/>
      <c r="J551" s="62"/>
      <c r="K551" s="74"/>
      <c r="L551" s="74"/>
      <c r="M551" s="79" t="str">
        <f t="shared" si="116"/>
        <v/>
      </c>
      <c r="N551" s="78" t="str">
        <f t="shared" si="117"/>
        <v/>
      </c>
      <c r="O551" s="85" t="str">
        <f t="shared" si="106"/>
        <v/>
      </c>
      <c r="P551" s="88"/>
      <c r="Q551" s="86"/>
      <c r="R551" s="92"/>
      <c r="S551" s="112" t="str">
        <f t="shared" si="107"/>
        <v/>
      </c>
      <c r="T551" s="92"/>
      <c r="U551" s="112" t="str">
        <f t="shared" si="108"/>
        <v/>
      </c>
      <c r="V551" s="92"/>
      <c r="W551" s="112" t="str">
        <f t="shared" si="108"/>
        <v/>
      </c>
      <c r="X551" s="92"/>
      <c r="Y551" s="112" t="str">
        <f t="shared" si="108"/>
        <v/>
      </c>
      <c r="Z551" s="92"/>
      <c r="AA551" s="112" t="str">
        <f t="shared" si="108"/>
        <v/>
      </c>
      <c r="AB551" s="92"/>
      <c r="AC551" s="112" t="str">
        <f t="shared" si="109"/>
        <v/>
      </c>
      <c r="AD551" s="92"/>
      <c r="AE551" s="112" t="str">
        <f t="shared" si="110"/>
        <v/>
      </c>
      <c r="AF551" s="92"/>
      <c r="AG551" s="112" t="str">
        <f t="shared" si="111"/>
        <v/>
      </c>
      <c r="AH551" s="92"/>
      <c r="AI551" s="112" t="str">
        <f t="shared" si="112"/>
        <v/>
      </c>
      <c r="AJ551" s="92"/>
      <c r="AK551" s="112" t="str">
        <f t="shared" si="113"/>
        <v/>
      </c>
      <c r="AL551" s="82"/>
      <c r="AM551" s="119" t="str">
        <f t="shared" si="114"/>
        <v/>
      </c>
      <c r="AN551" s="119" t="str">
        <f t="shared" si="115"/>
        <v/>
      </c>
    </row>
    <row r="552" spans="2:40" ht="54.95" customHeight="1" x14ac:dyDescent="0.25">
      <c r="B552" s="84"/>
      <c r="C552" s="56">
        <v>548</v>
      </c>
      <c r="D552" s="71"/>
      <c r="E552" s="90"/>
      <c r="F552" s="62"/>
      <c r="G552" s="30"/>
      <c r="H552" s="76" t="str">
        <f>IFERROR(IF(G552="","",VLOOKUP(G552,Cli!$D$5:$E$1505,2,0)),"")</f>
        <v/>
      </c>
      <c r="I552" s="73"/>
      <c r="J552" s="62"/>
      <c r="K552" s="74"/>
      <c r="L552" s="74"/>
      <c r="M552" s="79" t="str">
        <f t="shared" si="116"/>
        <v/>
      </c>
      <c r="N552" s="78" t="str">
        <f t="shared" si="117"/>
        <v/>
      </c>
      <c r="O552" s="85" t="str">
        <f t="shared" si="106"/>
        <v/>
      </c>
      <c r="P552" s="88"/>
      <c r="Q552" s="86"/>
      <c r="R552" s="92"/>
      <c r="S552" s="112" t="str">
        <f t="shared" si="107"/>
        <v/>
      </c>
      <c r="T552" s="92"/>
      <c r="U552" s="112" t="str">
        <f t="shared" si="108"/>
        <v/>
      </c>
      <c r="V552" s="92"/>
      <c r="W552" s="112" t="str">
        <f t="shared" si="108"/>
        <v/>
      </c>
      <c r="X552" s="92"/>
      <c r="Y552" s="112" t="str">
        <f t="shared" si="108"/>
        <v/>
      </c>
      <c r="Z552" s="92"/>
      <c r="AA552" s="112" t="str">
        <f t="shared" si="108"/>
        <v/>
      </c>
      <c r="AB552" s="92"/>
      <c r="AC552" s="112" t="str">
        <f t="shared" si="109"/>
        <v/>
      </c>
      <c r="AD552" s="92"/>
      <c r="AE552" s="112" t="str">
        <f t="shared" si="110"/>
        <v/>
      </c>
      <c r="AF552" s="92"/>
      <c r="AG552" s="112" t="str">
        <f t="shared" si="111"/>
        <v/>
      </c>
      <c r="AH552" s="92"/>
      <c r="AI552" s="112" t="str">
        <f t="shared" si="112"/>
        <v/>
      </c>
      <c r="AJ552" s="92"/>
      <c r="AK552" s="112" t="str">
        <f t="shared" si="113"/>
        <v/>
      </c>
      <c r="AL552" s="82"/>
      <c r="AM552" s="119" t="str">
        <f t="shared" si="114"/>
        <v/>
      </c>
      <c r="AN552" s="119" t="str">
        <f t="shared" si="115"/>
        <v/>
      </c>
    </row>
    <row r="553" spans="2:40" ht="54.95" customHeight="1" x14ac:dyDescent="0.25">
      <c r="B553" s="84"/>
      <c r="C553" s="56">
        <v>549</v>
      </c>
      <c r="D553" s="71"/>
      <c r="E553" s="90"/>
      <c r="F553" s="62"/>
      <c r="G553" s="30"/>
      <c r="H553" s="76" t="str">
        <f>IFERROR(IF(G553="","",VLOOKUP(G553,Cli!$D$5:$E$1505,2,0)),"")</f>
        <v/>
      </c>
      <c r="I553" s="73"/>
      <c r="J553" s="62"/>
      <c r="K553" s="74"/>
      <c r="L553" s="74"/>
      <c r="M553" s="79" t="str">
        <f t="shared" si="116"/>
        <v/>
      </c>
      <c r="N553" s="78" t="str">
        <f t="shared" si="117"/>
        <v/>
      </c>
      <c r="O553" s="85" t="str">
        <f t="shared" si="106"/>
        <v/>
      </c>
      <c r="P553" s="88"/>
      <c r="Q553" s="86"/>
      <c r="R553" s="92"/>
      <c r="S553" s="112" t="str">
        <f t="shared" si="107"/>
        <v/>
      </c>
      <c r="T553" s="92"/>
      <c r="U553" s="112" t="str">
        <f t="shared" si="108"/>
        <v/>
      </c>
      <c r="V553" s="92"/>
      <c r="W553" s="112" t="str">
        <f t="shared" si="108"/>
        <v/>
      </c>
      <c r="X553" s="92"/>
      <c r="Y553" s="112" t="str">
        <f t="shared" si="108"/>
        <v/>
      </c>
      <c r="Z553" s="92"/>
      <c r="AA553" s="112" t="str">
        <f t="shared" si="108"/>
        <v/>
      </c>
      <c r="AB553" s="92"/>
      <c r="AC553" s="112" t="str">
        <f t="shared" si="109"/>
        <v/>
      </c>
      <c r="AD553" s="92"/>
      <c r="AE553" s="112" t="str">
        <f t="shared" si="110"/>
        <v/>
      </c>
      <c r="AF553" s="92"/>
      <c r="AG553" s="112" t="str">
        <f t="shared" si="111"/>
        <v/>
      </c>
      <c r="AH553" s="92"/>
      <c r="AI553" s="112" t="str">
        <f t="shared" si="112"/>
        <v/>
      </c>
      <c r="AJ553" s="92"/>
      <c r="AK553" s="112" t="str">
        <f t="shared" si="113"/>
        <v/>
      </c>
      <c r="AL553" s="82"/>
      <c r="AM553" s="119" t="str">
        <f t="shared" si="114"/>
        <v/>
      </c>
      <c r="AN553" s="119" t="str">
        <f t="shared" si="115"/>
        <v/>
      </c>
    </row>
    <row r="554" spans="2:40" ht="54.95" customHeight="1" x14ac:dyDescent="0.25">
      <c r="B554" s="84"/>
      <c r="C554" s="56">
        <v>550</v>
      </c>
      <c r="D554" s="71"/>
      <c r="E554" s="90"/>
      <c r="F554" s="62"/>
      <c r="G554" s="30"/>
      <c r="H554" s="76" t="str">
        <f>IFERROR(IF(G554="","",VLOOKUP(G554,Cli!$D$5:$E$1505,2,0)),"")</f>
        <v/>
      </c>
      <c r="I554" s="73"/>
      <c r="J554" s="62"/>
      <c r="K554" s="74"/>
      <c r="L554" s="74"/>
      <c r="M554" s="79" t="str">
        <f t="shared" si="116"/>
        <v/>
      </c>
      <c r="N554" s="78" t="str">
        <f t="shared" si="117"/>
        <v/>
      </c>
      <c r="O554" s="85" t="str">
        <f t="shared" si="106"/>
        <v/>
      </c>
      <c r="P554" s="88"/>
      <c r="Q554" s="86"/>
      <c r="R554" s="92"/>
      <c r="S554" s="112" t="str">
        <f t="shared" si="107"/>
        <v/>
      </c>
      <c r="T554" s="92"/>
      <c r="U554" s="112" t="str">
        <f t="shared" si="108"/>
        <v/>
      </c>
      <c r="V554" s="92"/>
      <c r="W554" s="112" t="str">
        <f t="shared" si="108"/>
        <v/>
      </c>
      <c r="X554" s="92"/>
      <c r="Y554" s="112" t="str">
        <f t="shared" si="108"/>
        <v/>
      </c>
      <c r="Z554" s="92"/>
      <c r="AA554" s="112" t="str">
        <f t="shared" si="108"/>
        <v/>
      </c>
      <c r="AB554" s="92"/>
      <c r="AC554" s="112" t="str">
        <f t="shared" si="109"/>
        <v/>
      </c>
      <c r="AD554" s="92"/>
      <c r="AE554" s="112" t="str">
        <f t="shared" si="110"/>
        <v/>
      </c>
      <c r="AF554" s="92"/>
      <c r="AG554" s="112" t="str">
        <f t="shared" si="111"/>
        <v/>
      </c>
      <c r="AH554" s="92"/>
      <c r="AI554" s="112" t="str">
        <f t="shared" si="112"/>
        <v/>
      </c>
      <c r="AJ554" s="92"/>
      <c r="AK554" s="112" t="str">
        <f t="shared" si="113"/>
        <v/>
      </c>
      <c r="AL554" s="82"/>
      <c r="AM554" s="119" t="str">
        <f t="shared" si="114"/>
        <v/>
      </c>
      <c r="AN554" s="119" t="str">
        <f t="shared" si="115"/>
        <v/>
      </c>
    </row>
    <row r="555" spans="2:40" ht="54.95" customHeight="1" x14ac:dyDescent="0.25">
      <c r="B555" s="84"/>
      <c r="C555" s="56">
        <v>551</v>
      </c>
      <c r="D555" s="71"/>
      <c r="E555" s="90"/>
      <c r="F555" s="62"/>
      <c r="G555" s="30"/>
      <c r="H555" s="76" t="str">
        <f>IFERROR(IF(G555="","",VLOOKUP(G555,Cli!$D$5:$E$1505,2,0)),"")</f>
        <v/>
      </c>
      <c r="I555" s="73"/>
      <c r="J555" s="62"/>
      <c r="K555" s="74"/>
      <c r="L555" s="74"/>
      <c r="M555" s="79" t="str">
        <f t="shared" si="116"/>
        <v/>
      </c>
      <c r="N555" s="78" t="str">
        <f t="shared" si="117"/>
        <v/>
      </c>
      <c r="O555" s="85" t="str">
        <f t="shared" si="106"/>
        <v/>
      </c>
      <c r="P555" s="88"/>
      <c r="Q555" s="86"/>
      <c r="R555" s="92"/>
      <c r="S555" s="112" t="str">
        <f t="shared" si="107"/>
        <v/>
      </c>
      <c r="T555" s="92"/>
      <c r="U555" s="112" t="str">
        <f t="shared" si="108"/>
        <v/>
      </c>
      <c r="V555" s="92"/>
      <c r="W555" s="112" t="str">
        <f t="shared" si="108"/>
        <v/>
      </c>
      <c r="X555" s="92"/>
      <c r="Y555" s="112" t="str">
        <f t="shared" si="108"/>
        <v/>
      </c>
      <c r="Z555" s="92"/>
      <c r="AA555" s="112" t="str">
        <f t="shared" si="108"/>
        <v/>
      </c>
      <c r="AB555" s="92"/>
      <c r="AC555" s="112" t="str">
        <f t="shared" si="109"/>
        <v/>
      </c>
      <c r="AD555" s="92"/>
      <c r="AE555" s="112" t="str">
        <f t="shared" si="110"/>
        <v/>
      </c>
      <c r="AF555" s="92"/>
      <c r="AG555" s="112" t="str">
        <f t="shared" si="111"/>
        <v/>
      </c>
      <c r="AH555" s="92"/>
      <c r="AI555" s="112" t="str">
        <f t="shared" si="112"/>
        <v/>
      </c>
      <c r="AJ555" s="92"/>
      <c r="AK555" s="112" t="str">
        <f t="shared" si="113"/>
        <v/>
      </c>
      <c r="AL555" s="82"/>
      <c r="AM555" s="119" t="str">
        <f t="shared" si="114"/>
        <v/>
      </c>
      <c r="AN555" s="119" t="str">
        <f t="shared" si="115"/>
        <v/>
      </c>
    </row>
    <row r="556" spans="2:40" ht="54.95" customHeight="1" x14ac:dyDescent="0.25">
      <c r="B556" s="84"/>
      <c r="C556" s="56">
        <v>552</v>
      </c>
      <c r="D556" s="71"/>
      <c r="E556" s="90"/>
      <c r="F556" s="62"/>
      <c r="G556" s="30"/>
      <c r="H556" s="76" t="str">
        <f>IFERROR(IF(G556="","",VLOOKUP(G556,Cli!$D$5:$E$1505,2,0)),"")</f>
        <v/>
      </c>
      <c r="I556" s="73"/>
      <c r="J556" s="62"/>
      <c r="K556" s="74"/>
      <c r="L556" s="74"/>
      <c r="M556" s="79" t="str">
        <f t="shared" si="116"/>
        <v/>
      </c>
      <c r="N556" s="78" t="str">
        <f t="shared" si="117"/>
        <v/>
      </c>
      <c r="O556" s="85" t="str">
        <f t="shared" si="106"/>
        <v/>
      </c>
      <c r="P556" s="88"/>
      <c r="Q556" s="86"/>
      <c r="R556" s="92"/>
      <c r="S556" s="112" t="str">
        <f t="shared" si="107"/>
        <v/>
      </c>
      <c r="T556" s="92"/>
      <c r="U556" s="112" t="str">
        <f t="shared" si="108"/>
        <v/>
      </c>
      <c r="V556" s="92"/>
      <c r="W556" s="112" t="str">
        <f t="shared" si="108"/>
        <v/>
      </c>
      <c r="X556" s="92"/>
      <c r="Y556" s="112" t="str">
        <f t="shared" si="108"/>
        <v/>
      </c>
      <c r="Z556" s="92"/>
      <c r="AA556" s="112" t="str">
        <f t="shared" si="108"/>
        <v/>
      </c>
      <c r="AB556" s="92"/>
      <c r="AC556" s="112" t="str">
        <f t="shared" si="109"/>
        <v/>
      </c>
      <c r="AD556" s="92"/>
      <c r="AE556" s="112" t="str">
        <f t="shared" si="110"/>
        <v/>
      </c>
      <c r="AF556" s="92"/>
      <c r="AG556" s="112" t="str">
        <f t="shared" si="111"/>
        <v/>
      </c>
      <c r="AH556" s="92"/>
      <c r="AI556" s="112" t="str">
        <f t="shared" si="112"/>
        <v/>
      </c>
      <c r="AJ556" s="92"/>
      <c r="AK556" s="112" t="str">
        <f t="shared" si="113"/>
        <v/>
      </c>
      <c r="AL556" s="82"/>
      <c r="AM556" s="119" t="str">
        <f t="shared" si="114"/>
        <v/>
      </c>
      <c r="AN556" s="119" t="str">
        <f t="shared" si="115"/>
        <v/>
      </c>
    </row>
    <row r="557" spans="2:40" ht="54.95" customHeight="1" x14ac:dyDescent="0.25">
      <c r="B557" s="84"/>
      <c r="C557" s="56">
        <v>553</v>
      </c>
      <c r="D557" s="71"/>
      <c r="E557" s="90"/>
      <c r="F557" s="62"/>
      <c r="G557" s="30"/>
      <c r="H557" s="76" t="str">
        <f>IFERROR(IF(G557="","",VLOOKUP(G557,Cli!$D$5:$E$1505,2,0)),"")</f>
        <v/>
      </c>
      <c r="I557" s="73"/>
      <c r="J557" s="62"/>
      <c r="K557" s="74"/>
      <c r="L557" s="74"/>
      <c r="M557" s="79" t="str">
        <f t="shared" si="116"/>
        <v/>
      </c>
      <c r="N557" s="78" t="str">
        <f t="shared" si="117"/>
        <v/>
      </c>
      <c r="O557" s="85" t="str">
        <f t="shared" si="106"/>
        <v/>
      </c>
      <c r="P557" s="88"/>
      <c r="Q557" s="86"/>
      <c r="R557" s="92"/>
      <c r="S557" s="112" t="str">
        <f t="shared" si="107"/>
        <v/>
      </c>
      <c r="T557" s="92"/>
      <c r="U557" s="112" t="str">
        <f t="shared" si="108"/>
        <v/>
      </c>
      <c r="V557" s="92"/>
      <c r="W557" s="112" t="str">
        <f t="shared" si="108"/>
        <v/>
      </c>
      <c r="X557" s="92"/>
      <c r="Y557" s="112" t="str">
        <f t="shared" si="108"/>
        <v/>
      </c>
      <c r="Z557" s="92"/>
      <c r="AA557" s="112" t="str">
        <f t="shared" si="108"/>
        <v/>
      </c>
      <c r="AB557" s="92"/>
      <c r="AC557" s="112" t="str">
        <f t="shared" si="109"/>
        <v/>
      </c>
      <c r="AD557" s="92"/>
      <c r="AE557" s="112" t="str">
        <f t="shared" si="110"/>
        <v/>
      </c>
      <c r="AF557" s="92"/>
      <c r="AG557" s="112" t="str">
        <f t="shared" si="111"/>
        <v/>
      </c>
      <c r="AH557" s="92"/>
      <c r="AI557" s="112" t="str">
        <f t="shared" si="112"/>
        <v/>
      </c>
      <c r="AJ557" s="92"/>
      <c r="AK557" s="112" t="str">
        <f t="shared" si="113"/>
        <v/>
      </c>
      <c r="AL557" s="82"/>
      <c r="AM557" s="119" t="str">
        <f t="shared" si="114"/>
        <v/>
      </c>
      <c r="AN557" s="119" t="str">
        <f t="shared" si="115"/>
        <v/>
      </c>
    </row>
    <row r="558" spans="2:40" ht="54.95" customHeight="1" x14ac:dyDescent="0.25">
      <c r="B558" s="84"/>
      <c r="C558" s="56">
        <v>554</v>
      </c>
      <c r="D558" s="71"/>
      <c r="E558" s="90"/>
      <c r="F558" s="62"/>
      <c r="G558" s="30"/>
      <c r="H558" s="76" t="str">
        <f>IFERROR(IF(G558="","",VLOOKUP(G558,Cli!$D$5:$E$1505,2,0)),"")</f>
        <v/>
      </c>
      <c r="I558" s="73"/>
      <c r="J558" s="62"/>
      <c r="K558" s="74"/>
      <c r="L558" s="74"/>
      <c r="M558" s="79" t="str">
        <f t="shared" si="116"/>
        <v/>
      </c>
      <c r="N558" s="78" t="str">
        <f t="shared" si="117"/>
        <v/>
      </c>
      <c r="O558" s="85" t="str">
        <f t="shared" si="106"/>
        <v/>
      </c>
      <c r="P558" s="88"/>
      <c r="Q558" s="86"/>
      <c r="R558" s="92"/>
      <c r="S558" s="112" t="str">
        <f t="shared" si="107"/>
        <v/>
      </c>
      <c r="T558" s="92"/>
      <c r="U558" s="112" t="str">
        <f t="shared" si="108"/>
        <v/>
      </c>
      <c r="V558" s="92"/>
      <c r="W558" s="112" t="str">
        <f t="shared" si="108"/>
        <v/>
      </c>
      <c r="X558" s="92"/>
      <c r="Y558" s="112" t="str">
        <f t="shared" si="108"/>
        <v/>
      </c>
      <c r="Z558" s="92"/>
      <c r="AA558" s="112" t="str">
        <f t="shared" si="108"/>
        <v/>
      </c>
      <c r="AB558" s="92"/>
      <c r="AC558" s="112" t="str">
        <f t="shared" si="109"/>
        <v/>
      </c>
      <c r="AD558" s="92"/>
      <c r="AE558" s="112" t="str">
        <f t="shared" si="110"/>
        <v/>
      </c>
      <c r="AF558" s="92"/>
      <c r="AG558" s="112" t="str">
        <f t="shared" si="111"/>
        <v/>
      </c>
      <c r="AH558" s="92"/>
      <c r="AI558" s="112" t="str">
        <f t="shared" si="112"/>
        <v/>
      </c>
      <c r="AJ558" s="92"/>
      <c r="AK558" s="112" t="str">
        <f t="shared" si="113"/>
        <v/>
      </c>
      <c r="AL558" s="82"/>
      <c r="AM558" s="119" t="str">
        <f t="shared" si="114"/>
        <v/>
      </c>
      <c r="AN558" s="119" t="str">
        <f t="shared" si="115"/>
        <v/>
      </c>
    </row>
    <row r="559" spans="2:40" ht="54.95" customHeight="1" x14ac:dyDescent="0.25">
      <c r="B559" s="84"/>
      <c r="C559" s="56">
        <v>555</v>
      </c>
      <c r="D559" s="71"/>
      <c r="E559" s="90"/>
      <c r="F559" s="62"/>
      <c r="G559" s="30"/>
      <c r="H559" s="76" t="str">
        <f>IFERROR(IF(G559="","",VLOOKUP(G559,Cli!$D$5:$E$1505,2,0)),"")</f>
        <v/>
      </c>
      <c r="I559" s="73"/>
      <c r="J559" s="62"/>
      <c r="K559" s="74"/>
      <c r="L559" s="74"/>
      <c r="M559" s="79" t="str">
        <f t="shared" si="116"/>
        <v/>
      </c>
      <c r="N559" s="78" t="str">
        <f t="shared" si="117"/>
        <v/>
      </c>
      <c r="O559" s="85" t="str">
        <f t="shared" si="106"/>
        <v/>
      </c>
      <c r="P559" s="88"/>
      <c r="Q559" s="86"/>
      <c r="R559" s="92"/>
      <c r="S559" s="112" t="str">
        <f t="shared" si="107"/>
        <v/>
      </c>
      <c r="T559" s="92"/>
      <c r="U559" s="112" t="str">
        <f t="shared" si="108"/>
        <v/>
      </c>
      <c r="V559" s="92"/>
      <c r="W559" s="112" t="str">
        <f t="shared" si="108"/>
        <v/>
      </c>
      <c r="X559" s="92"/>
      <c r="Y559" s="112" t="str">
        <f t="shared" si="108"/>
        <v/>
      </c>
      <c r="Z559" s="92"/>
      <c r="AA559" s="112" t="str">
        <f t="shared" si="108"/>
        <v/>
      </c>
      <c r="AB559" s="92"/>
      <c r="AC559" s="112" t="str">
        <f t="shared" si="109"/>
        <v/>
      </c>
      <c r="AD559" s="92"/>
      <c r="AE559" s="112" t="str">
        <f t="shared" si="110"/>
        <v/>
      </c>
      <c r="AF559" s="92"/>
      <c r="AG559" s="112" t="str">
        <f t="shared" si="111"/>
        <v/>
      </c>
      <c r="AH559" s="92"/>
      <c r="AI559" s="112" t="str">
        <f t="shared" si="112"/>
        <v/>
      </c>
      <c r="AJ559" s="92"/>
      <c r="AK559" s="112" t="str">
        <f t="shared" si="113"/>
        <v/>
      </c>
      <c r="AL559" s="82"/>
      <c r="AM559" s="119" t="str">
        <f t="shared" si="114"/>
        <v/>
      </c>
      <c r="AN559" s="119" t="str">
        <f t="shared" si="115"/>
        <v/>
      </c>
    </row>
    <row r="560" spans="2:40" ht="54.95" customHeight="1" x14ac:dyDescent="0.25">
      <c r="B560" s="84"/>
      <c r="C560" s="56">
        <v>556</v>
      </c>
      <c r="D560" s="71"/>
      <c r="E560" s="90"/>
      <c r="F560" s="62"/>
      <c r="G560" s="30"/>
      <c r="H560" s="76" t="str">
        <f>IFERROR(IF(G560="","",VLOOKUP(G560,Cli!$D$5:$E$1505,2,0)),"")</f>
        <v/>
      </c>
      <c r="I560" s="73"/>
      <c r="J560" s="62"/>
      <c r="K560" s="74"/>
      <c r="L560" s="74"/>
      <c r="M560" s="79" t="str">
        <f t="shared" si="116"/>
        <v/>
      </c>
      <c r="N560" s="78" t="str">
        <f t="shared" si="117"/>
        <v/>
      </c>
      <c r="O560" s="85" t="str">
        <f t="shared" si="106"/>
        <v/>
      </c>
      <c r="P560" s="88"/>
      <c r="Q560" s="86"/>
      <c r="R560" s="92"/>
      <c r="S560" s="112" t="str">
        <f t="shared" si="107"/>
        <v/>
      </c>
      <c r="T560" s="92"/>
      <c r="U560" s="112" t="str">
        <f t="shared" si="108"/>
        <v/>
      </c>
      <c r="V560" s="92"/>
      <c r="W560" s="112" t="str">
        <f t="shared" si="108"/>
        <v/>
      </c>
      <c r="X560" s="92"/>
      <c r="Y560" s="112" t="str">
        <f t="shared" si="108"/>
        <v/>
      </c>
      <c r="Z560" s="92"/>
      <c r="AA560" s="112" t="str">
        <f t="shared" si="108"/>
        <v/>
      </c>
      <c r="AB560" s="92"/>
      <c r="AC560" s="112" t="str">
        <f t="shared" si="109"/>
        <v/>
      </c>
      <c r="AD560" s="92"/>
      <c r="AE560" s="112" t="str">
        <f t="shared" si="110"/>
        <v/>
      </c>
      <c r="AF560" s="92"/>
      <c r="AG560" s="112" t="str">
        <f t="shared" si="111"/>
        <v/>
      </c>
      <c r="AH560" s="92"/>
      <c r="AI560" s="112" t="str">
        <f t="shared" si="112"/>
        <v/>
      </c>
      <c r="AJ560" s="92"/>
      <c r="AK560" s="112" t="str">
        <f t="shared" si="113"/>
        <v/>
      </c>
      <c r="AL560" s="82"/>
      <c r="AM560" s="119" t="str">
        <f t="shared" si="114"/>
        <v/>
      </c>
      <c r="AN560" s="119" t="str">
        <f t="shared" si="115"/>
        <v/>
      </c>
    </row>
    <row r="561" spans="2:40" ht="54.95" customHeight="1" x14ac:dyDescent="0.25">
      <c r="B561" s="84"/>
      <c r="C561" s="56">
        <v>557</v>
      </c>
      <c r="D561" s="71"/>
      <c r="E561" s="90"/>
      <c r="F561" s="62"/>
      <c r="G561" s="30"/>
      <c r="H561" s="76" t="str">
        <f>IFERROR(IF(G561="","",VLOOKUP(G561,Cli!$D$5:$E$1505,2,0)),"")</f>
        <v/>
      </c>
      <c r="I561" s="73"/>
      <c r="J561" s="62"/>
      <c r="K561" s="74"/>
      <c r="L561" s="74"/>
      <c r="M561" s="79" t="str">
        <f t="shared" si="116"/>
        <v/>
      </c>
      <c r="N561" s="78" t="str">
        <f t="shared" si="117"/>
        <v/>
      </c>
      <c r="O561" s="85" t="str">
        <f t="shared" si="106"/>
        <v/>
      </c>
      <c r="P561" s="88"/>
      <c r="Q561" s="86"/>
      <c r="R561" s="92"/>
      <c r="S561" s="112" t="str">
        <f t="shared" si="107"/>
        <v/>
      </c>
      <c r="T561" s="92"/>
      <c r="U561" s="112" t="str">
        <f t="shared" si="108"/>
        <v/>
      </c>
      <c r="V561" s="92"/>
      <c r="W561" s="112" t="str">
        <f t="shared" si="108"/>
        <v/>
      </c>
      <c r="X561" s="92"/>
      <c r="Y561" s="112" t="str">
        <f t="shared" si="108"/>
        <v/>
      </c>
      <c r="Z561" s="92"/>
      <c r="AA561" s="112" t="str">
        <f t="shared" si="108"/>
        <v/>
      </c>
      <c r="AB561" s="92"/>
      <c r="AC561" s="112" t="str">
        <f t="shared" si="109"/>
        <v/>
      </c>
      <c r="AD561" s="92"/>
      <c r="AE561" s="112" t="str">
        <f t="shared" si="110"/>
        <v/>
      </c>
      <c r="AF561" s="92"/>
      <c r="AG561" s="112" t="str">
        <f t="shared" si="111"/>
        <v/>
      </c>
      <c r="AH561" s="92"/>
      <c r="AI561" s="112" t="str">
        <f t="shared" si="112"/>
        <v/>
      </c>
      <c r="AJ561" s="92"/>
      <c r="AK561" s="112" t="str">
        <f t="shared" si="113"/>
        <v/>
      </c>
      <c r="AL561" s="82"/>
      <c r="AM561" s="119" t="str">
        <f t="shared" si="114"/>
        <v/>
      </c>
      <c r="AN561" s="119" t="str">
        <f t="shared" si="115"/>
        <v/>
      </c>
    </row>
    <row r="562" spans="2:40" ht="54.95" customHeight="1" x14ac:dyDescent="0.25">
      <c r="B562" s="84"/>
      <c r="C562" s="56">
        <v>558</v>
      </c>
      <c r="D562" s="71"/>
      <c r="E562" s="90"/>
      <c r="F562" s="62"/>
      <c r="G562" s="30"/>
      <c r="H562" s="76" t="str">
        <f>IFERROR(IF(G562="","",VLOOKUP(G562,Cli!$D$5:$E$1505,2,0)),"")</f>
        <v/>
      </c>
      <c r="I562" s="73"/>
      <c r="J562" s="62"/>
      <c r="K562" s="74"/>
      <c r="L562" s="74"/>
      <c r="M562" s="79" t="str">
        <f t="shared" si="116"/>
        <v/>
      </c>
      <c r="N562" s="78" t="str">
        <f t="shared" si="117"/>
        <v/>
      </c>
      <c r="O562" s="85" t="str">
        <f t="shared" si="106"/>
        <v/>
      </c>
      <c r="P562" s="88"/>
      <c r="Q562" s="86"/>
      <c r="R562" s="92"/>
      <c r="S562" s="112" t="str">
        <f t="shared" si="107"/>
        <v/>
      </c>
      <c r="T562" s="92"/>
      <c r="U562" s="112" t="str">
        <f t="shared" si="108"/>
        <v/>
      </c>
      <c r="V562" s="92"/>
      <c r="W562" s="112" t="str">
        <f t="shared" si="108"/>
        <v/>
      </c>
      <c r="X562" s="92"/>
      <c r="Y562" s="112" t="str">
        <f t="shared" si="108"/>
        <v/>
      </c>
      <c r="Z562" s="92"/>
      <c r="AA562" s="112" t="str">
        <f t="shared" si="108"/>
        <v/>
      </c>
      <c r="AB562" s="92"/>
      <c r="AC562" s="112" t="str">
        <f t="shared" si="109"/>
        <v/>
      </c>
      <c r="AD562" s="92"/>
      <c r="AE562" s="112" t="str">
        <f t="shared" si="110"/>
        <v/>
      </c>
      <c r="AF562" s="92"/>
      <c r="AG562" s="112" t="str">
        <f t="shared" si="111"/>
        <v/>
      </c>
      <c r="AH562" s="92"/>
      <c r="AI562" s="112" t="str">
        <f t="shared" si="112"/>
        <v/>
      </c>
      <c r="AJ562" s="92"/>
      <c r="AK562" s="112" t="str">
        <f t="shared" si="113"/>
        <v/>
      </c>
      <c r="AL562" s="82"/>
      <c r="AM562" s="119" t="str">
        <f t="shared" si="114"/>
        <v/>
      </c>
      <c r="AN562" s="119" t="str">
        <f t="shared" si="115"/>
        <v/>
      </c>
    </row>
    <row r="563" spans="2:40" ht="54.95" customHeight="1" x14ac:dyDescent="0.25">
      <c r="B563" s="84"/>
      <c r="C563" s="56">
        <v>559</v>
      </c>
      <c r="D563" s="71"/>
      <c r="E563" s="90"/>
      <c r="F563" s="62"/>
      <c r="G563" s="30"/>
      <c r="H563" s="76" t="str">
        <f>IFERROR(IF(G563="","",VLOOKUP(G563,Cli!$D$5:$E$1505,2,0)),"")</f>
        <v/>
      </c>
      <c r="I563" s="73"/>
      <c r="J563" s="62"/>
      <c r="K563" s="74"/>
      <c r="L563" s="74"/>
      <c r="M563" s="79" t="str">
        <f t="shared" si="116"/>
        <v/>
      </c>
      <c r="N563" s="78" t="str">
        <f t="shared" si="117"/>
        <v/>
      </c>
      <c r="O563" s="85" t="str">
        <f t="shared" si="106"/>
        <v/>
      </c>
      <c r="P563" s="88"/>
      <c r="Q563" s="86"/>
      <c r="R563" s="92"/>
      <c r="S563" s="112" t="str">
        <f t="shared" si="107"/>
        <v/>
      </c>
      <c r="T563" s="92"/>
      <c r="U563" s="112" t="str">
        <f t="shared" si="108"/>
        <v/>
      </c>
      <c r="V563" s="92"/>
      <c r="W563" s="112" t="str">
        <f t="shared" si="108"/>
        <v/>
      </c>
      <c r="X563" s="92"/>
      <c r="Y563" s="112" t="str">
        <f t="shared" si="108"/>
        <v/>
      </c>
      <c r="Z563" s="92"/>
      <c r="AA563" s="112" t="str">
        <f t="shared" si="108"/>
        <v/>
      </c>
      <c r="AB563" s="92"/>
      <c r="AC563" s="112" t="str">
        <f t="shared" si="109"/>
        <v/>
      </c>
      <c r="AD563" s="92"/>
      <c r="AE563" s="112" t="str">
        <f t="shared" si="110"/>
        <v/>
      </c>
      <c r="AF563" s="92"/>
      <c r="AG563" s="112" t="str">
        <f t="shared" si="111"/>
        <v/>
      </c>
      <c r="AH563" s="92"/>
      <c r="AI563" s="112" t="str">
        <f t="shared" si="112"/>
        <v/>
      </c>
      <c r="AJ563" s="92"/>
      <c r="AK563" s="112" t="str">
        <f t="shared" si="113"/>
        <v/>
      </c>
      <c r="AL563" s="82"/>
      <c r="AM563" s="119" t="str">
        <f t="shared" si="114"/>
        <v/>
      </c>
      <c r="AN563" s="119" t="str">
        <f t="shared" si="115"/>
        <v/>
      </c>
    </row>
    <row r="564" spans="2:40" ht="54.95" customHeight="1" x14ac:dyDescent="0.25">
      <c r="B564" s="84"/>
      <c r="C564" s="56">
        <v>560</v>
      </c>
      <c r="D564" s="71"/>
      <c r="E564" s="90"/>
      <c r="F564" s="62"/>
      <c r="G564" s="30"/>
      <c r="H564" s="76" t="str">
        <f>IFERROR(IF(G564="","",VLOOKUP(G564,Cli!$D$5:$E$1505,2,0)),"")</f>
        <v/>
      </c>
      <c r="I564" s="73"/>
      <c r="J564" s="62"/>
      <c r="K564" s="74"/>
      <c r="L564" s="74"/>
      <c r="M564" s="79" t="str">
        <f t="shared" si="116"/>
        <v/>
      </c>
      <c r="N564" s="78" t="str">
        <f t="shared" si="117"/>
        <v/>
      </c>
      <c r="O564" s="85" t="str">
        <f t="shared" si="106"/>
        <v/>
      </c>
      <c r="P564" s="88"/>
      <c r="Q564" s="86"/>
      <c r="R564" s="92"/>
      <c r="S564" s="112" t="str">
        <f t="shared" si="107"/>
        <v/>
      </c>
      <c r="T564" s="92"/>
      <c r="U564" s="112" t="str">
        <f t="shared" si="108"/>
        <v/>
      </c>
      <c r="V564" s="92"/>
      <c r="W564" s="112" t="str">
        <f t="shared" si="108"/>
        <v/>
      </c>
      <c r="X564" s="92"/>
      <c r="Y564" s="112" t="str">
        <f t="shared" si="108"/>
        <v/>
      </c>
      <c r="Z564" s="92"/>
      <c r="AA564" s="112" t="str">
        <f t="shared" si="108"/>
        <v/>
      </c>
      <c r="AB564" s="92"/>
      <c r="AC564" s="112" t="str">
        <f t="shared" si="109"/>
        <v/>
      </c>
      <c r="AD564" s="92"/>
      <c r="AE564" s="112" t="str">
        <f t="shared" si="110"/>
        <v/>
      </c>
      <c r="AF564" s="92"/>
      <c r="AG564" s="112" t="str">
        <f t="shared" si="111"/>
        <v/>
      </c>
      <c r="AH564" s="92"/>
      <c r="AI564" s="112" t="str">
        <f t="shared" si="112"/>
        <v/>
      </c>
      <c r="AJ564" s="92"/>
      <c r="AK564" s="112" t="str">
        <f t="shared" si="113"/>
        <v/>
      </c>
      <c r="AL564" s="82"/>
      <c r="AM564" s="119" t="str">
        <f t="shared" si="114"/>
        <v/>
      </c>
      <c r="AN564" s="119" t="str">
        <f t="shared" si="115"/>
        <v/>
      </c>
    </row>
    <row r="565" spans="2:40" ht="54.95" customHeight="1" x14ac:dyDescent="0.25">
      <c r="B565" s="84"/>
      <c r="C565" s="56">
        <v>561</v>
      </c>
      <c r="D565" s="71"/>
      <c r="E565" s="90"/>
      <c r="F565" s="62"/>
      <c r="G565" s="30"/>
      <c r="H565" s="76" t="str">
        <f>IFERROR(IF(G565="","",VLOOKUP(G565,Cli!$D$5:$E$1505,2,0)),"")</f>
        <v/>
      </c>
      <c r="I565" s="73"/>
      <c r="J565" s="62"/>
      <c r="K565" s="74"/>
      <c r="L565" s="74"/>
      <c r="M565" s="79" t="str">
        <f t="shared" si="116"/>
        <v/>
      </c>
      <c r="N565" s="78" t="str">
        <f t="shared" si="117"/>
        <v/>
      </c>
      <c r="O565" s="85" t="str">
        <f t="shared" si="106"/>
        <v/>
      </c>
      <c r="P565" s="88"/>
      <c r="Q565" s="86"/>
      <c r="R565" s="92"/>
      <c r="S565" s="112" t="str">
        <f t="shared" si="107"/>
        <v/>
      </c>
      <c r="T565" s="92"/>
      <c r="U565" s="112" t="str">
        <f t="shared" si="108"/>
        <v/>
      </c>
      <c r="V565" s="92"/>
      <c r="W565" s="112" t="str">
        <f t="shared" si="108"/>
        <v/>
      </c>
      <c r="X565" s="92"/>
      <c r="Y565" s="112" t="str">
        <f t="shared" si="108"/>
        <v/>
      </c>
      <c r="Z565" s="92"/>
      <c r="AA565" s="112" t="str">
        <f t="shared" si="108"/>
        <v/>
      </c>
      <c r="AB565" s="92"/>
      <c r="AC565" s="112" t="str">
        <f t="shared" si="109"/>
        <v/>
      </c>
      <c r="AD565" s="92"/>
      <c r="AE565" s="112" t="str">
        <f t="shared" si="110"/>
        <v/>
      </c>
      <c r="AF565" s="92"/>
      <c r="AG565" s="112" t="str">
        <f t="shared" si="111"/>
        <v/>
      </c>
      <c r="AH565" s="92"/>
      <c r="AI565" s="112" t="str">
        <f t="shared" si="112"/>
        <v/>
      </c>
      <c r="AJ565" s="92"/>
      <c r="AK565" s="112" t="str">
        <f t="shared" si="113"/>
        <v/>
      </c>
      <c r="AL565" s="82"/>
      <c r="AM565" s="119" t="str">
        <f t="shared" si="114"/>
        <v/>
      </c>
      <c r="AN565" s="119" t="str">
        <f t="shared" si="115"/>
        <v/>
      </c>
    </row>
    <row r="566" spans="2:40" ht="54.95" customHeight="1" x14ac:dyDescent="0.25">
      <c r="B566" s="84"/>
      <c r="C566" s="56">
        <v>562</v>
      </c>
      <c r="D566" s="71"/>
      <c r="E566" s="90"/>
      <c r="F566" s="62"/>
      <c r="G566" s="30"/>
      <c r="H566" s="76" t="str">
        <f>IFERROR(IF(G566="","",VLOOKUP(G566,Cli!$D$5:$E$1505,2,0)),"")</f>
        <v/>
      </c>
      <c r="I566" s="73"/>
      <c r="J566" s="62"/>
      <c r="K566" s="74"/>
      <c r="L566" s="74"/>
      <c r="M566" s="79" t="str">
        <f t="shared" si="116"/>
        <v/>
      </c>
      <c r="N566" s="78" t="str">
        <f t="shared" si="117"/>
        <v/>
      </c>
      <c r="O566" s="85" t="str">
        <f t="shared" si="106"/>
        <v/>
      </c>
      <c r="P566" s="88"/>
      <c r="Q566" s="86"/>
      <c r="R566" s="92"/>
      <c r="S566" s="112" t="str">
        <f t="shared" si="107"/>
        <v/>
      </c>
      <c r="T566" s="92"/>
      <c r="U566" s="112" t="str">
        <f t="shared" si="108"/>
        <v/>
      </c>
      <c r="V566" s="92"/>
      <c r="W566" s="112" t="str">
        <f t="shared" si="108"/>
        <v/>
      </c>
      <c r="X566" s="92"/>
      <c r="Y566" s="112" t="str">
        <f t="shared" si="108"/>
        <v/>
      </c>
      <c r="Z566" s="92"/>
      <c r="AA566" s="112" t="str">
        <f t="shared" si="108"/>
        <v/>
      </c>
      <c r="AB566" s="92"/>
      <c r="AC566" s="112" t="str">
        <f t="shared" si="109"/>
        <v/>
      </c>
      <c r="AD566" s="92"/>
      <c r="AE566" s="112" t="str">
        <f t="shared" si="110"/>
        <v/>
      </c>
      <c r="AF566" s="92"/>
      <c r="AG566" s="112" t="str">
        <f t="shared" si="111"/>
        <v/>
      </c>
      <c r="AH566" s="92"/>
      <c r="AI566" s="112" t="str">
        <f t="shared" si="112"/>
        <v/>
      </c>
      <c r="AJ566" s="92"/>
      <c r="AK566" s="112" t="str">
        <f t="shared" si="113"/>
        <v/>
      </c>
      <c r="AL566" s="82"/>
      <c r="AM566" s="119" t="str">
        <f t="shared" si="114"/>
        <v/>
      </c>
      <c r="AN566" s="119" t="str">
        <f t="shared" si="115"/>
        <v/>
      </c>
    </row>
    <row r="567" spans="2:40" ht="54.95" customHeight="1" x14ac:dyDescent="0.25">
      <c r="B567" s="84"/>
      <c r="C567" s="56">
        <v>563</v>
      </c>
      <c r="D567" s="71"/>
      <c r="E567" s="90"/>
      <c r="F567" s="62"/>
      <c r="G567" s="30"/>
      <c r="H567" s="76" t="str">
        <f>IFERROR(IF(G567="","",VLOOKUP(G567,Cli!$D$5:$E$1505,2,0)),"")</f>
        <v/>
      </c>
      <c r="I567" s="73"/>
      <c r="J567" s="62"/>
      <c r="K567" s="74"/>
      <c r="L567" s="74"/>
      <c r="M567" s="79" t="str">
        <f t="shared" si="116"/>
        <v/>
      </c>
      <c r="N567" s="78" t="str">
        <f t="shared" si="117"/>
        <v/>
      </c>
      <c r="O567" s="85" t="str">
        <f t="shared" si="106"/>
        <v/>
      </c>
      <c r="P567" s="88"/>
      <c r="Q567" s="86"/>
      <c r="R567" s="92"/>
      <c r="S567" s="112" t="str">
        <f t="shared" si="107"/>
        <v/>
      </c>
      <c r="T567" s="92"/>
      <c r="U567" s="112" t="str">
        <f t="shared" si="108"/>
        <v/>
      </c>
      <c r="V567" s="92"/>
      <c r="W567" s="112" t="str">
        <f t="shared" si="108"/>
        <v/>
      </c>
      <c r="X567" s="92"/>
      <c r="Y567" s="112" t="str">
        <f t="shared" si="108"/>
        <v/>
      </c>
      <c r="Z567" s="92"/>
      <c r="AA567" s="112" t="str">
        <f t="shared" si="108"/>
        <v/>
      </c>
      <c r="AB567" s="92"/>
      <c r="AC567" s="112" t="str">
        <f t="shared" si="109"/>
        <v/>
      </c>
      <c r="AD567" s="92"/>
      <c r="AE567" s="112" t="str">
        <f t="shared" si="110"/>
        <v/>
      </c>
      <c r="AF567" s="92"/>
      <c r="AG567" s="112" t="str">
        <f t="shared" si="111"/>
        <v/>
      </c>
      <c r="AH567" s="92"/>
      <c r="AI567" s="112" t="str">
        <f t="shared" si="112"/>
        <v/>
      </c>
      <c r="AJ567" s="92"/>
      <c r="AK567" s="112" t="str">
        <f t="shared" si="113"/>
        <v/>
      </c>
      <c r="AL567" s="82"/>
      <c r="AM567" s="119" t="str">
        <f t="shared" si="114"/>
        <v/>
      </c>
      <c r="AN567" s="119" t="str">
        <f t="shared" si="115"/>
        <v/>
      </c>
    </row>
    <row r="568" spans="2:40" ht="54.95" customHeight="1" x14ac:dyDescent="0.25">
      <c r="B568" s="84"/>
      <c r="C568" s="56">
        <v>564</v>
      </c>
      <c r="D568" s="71"/>
      <c r="E568" s="90"/>
      <c r="F568" s="62"/>
      <c r="G568" s="30"/>
      <c r="H568" s="76" t="str">
        <f>IFERROR(IF(G568="","",VLOOKUP(G568,Cli!$D$5:$E$1505,2,0)),"")</f>
        <v/>
      </c>
      <c r="I568" s="73"/>
      <c r="J568" s="62"/>
      <c r="K568" s="74"/>
      <c r="L568" s="74"/>
      <c r="M568" s="79" t="str">
        <f t="shared" si="116"/>
        <v/>
      </c>
      <c r="N568" s="78" t="str">
        <f t="shared" si="117"/>
        <v/>
      </c>
      <c r="O568" s="85" t="str">
        <f t="shared" si="106"/>
        <v/>
      </c>
      <c r="P568" s="88"/>
      <c r="Q568" s="86"/>
      <c r="R568" s="92"/>
      <c r="S568" s="112" t="str">
        <f t="shared" si="107"/>
        <v/>
      </c>
      <c r="T568" s="92"/>
      <c r="U568" s="112" t="str">
        <f t="shared" si="108"/>
        <v/>
      </c>
      <c r="V568" s="92"/>
      <c r="W568" s="112" t="str">
        <f t="shared" si="108"/>
        <v/>
      </c>
      <c r="X568" s="92"/>
      <c r="Y568" s="112" t="str">
        <f t="shared" si="108"/>
        <v/>
      </c>
      <c r="Z568" s="92"/>
      <c r="AA568" s="112" t="str">
        <f t="shared" si="108"/>
        <v/>
      </c>
      <c r="AB568" s="92"/>
      <c r="AC568" s="112" t="str">
        <f t="shared" si="109"/>
        <v/>
      </c>
      <c r="AD568" s="92"/>
      <c r="AE568" s="112" t="str">
        <f t="shared" si="110"/>
        <v/>
      </c>
      <c r="AF568" s="92"/>
      <c r="AG568" s="112" t="str">
        <f t="shared" si="111"/>
        <v/>
      </c>
      <c r="AH568" s="92"/>
      <c r="AI568" s="112" t="str">
        <f t="shared" si="112"/>
        <v/>
      </c>
      <c r="AJ568" s="92"/>
      <c r="AK568" s="112" t="str">
        <f t="shared" si="113"/>
        <v/>
      </c>
      <c r="AL568" s="82"/>
      <c r="AM568" s="119" t="str">
        <f t="shared" si="114"/>
        <v/>
      </c>
      <c r="AN568" s="119" t="str">
        <f t="shared" si="115"/>
        <v/>
      </c>
    </row>
    <row r="569" spans="2:40" ht="54.95" customHeight="1" x14ac:dyDescent="0.25">
      <c r="B569" s="84"/>
      <c r="C569" s="56">
        <v>565</v>
      </c>
      <c r="D569" s="71"/>
      <c r="E569" s="90"/>
      <c r="F569" s="62"/>
      <c r="G569" s="30"/>
      <c r="H569" s="76" t="str">
        <f>IFERROR(IF(G569="","",VLOOKUP(G569,Cli!$D$5:$E$1505,2,0)),"")</f>
        <v/>
      </c>
      <c r="I569" s="73"/>
      <c r="J569" s="62"/>
      <c r="K569" s="74"/>
      <c r="L569" s="74"/>
      <c r="M569" s="79" t="str">
        <f t="shared" si="116"/>
        <v/>
      </c>
      <c r="N569" s="78" t="str">
        <f t="shared" si="117"/>
        <v/>
      </c>
      <c r="O569" s="85" t="str">
        <f t="shared" si="106"/>
        <v/>
      </c>
      <c r="P569" s="88"/>
      <c r="Q569" s="86"/>
      <c r="R569" s="92"/>
      <c r="S569" s="112" t="str">
        <f t="shared" si="107"/>
        <v/>
      </c>
      <c r="T569" s="92"/>
      <c r="U569" s="112" t="str">
        <f t="shared" si="108"/>
        <v/>
      </c>
      <c r="V569" s="92"/>
      <c r="W569" s="112" t="str">
        <f t="shared" si="108"/>
        <v/>
      </c>
      <c r="X569" s="92"/>
      <c r="Y569" s="112" t="str">
        <f t="shared" si="108"/>
        <v/>
      </c>
      <c r="Z569" s="92"/>
      <c r="AA569" s="112" t="str">
        <f t="shared" si="108"/>
        <v/>
      </c>
      <c r="AB569" s="92"/>
      <c r="AC569" s="112" t="str">
        <f t="shared" si="109"/>
        <v/>
      </c>
      <c r="AD569" s="92"/>
      <c r="AE569" s="112" t="str">
        <f t="shared" si="110"/>
        <v/>
      </c>
      <c r="AF569" s="92"/>
      <c r="AG569" s="112" t="str">
        <f t="shared" si="111"/>
        <v/>
      </c>
      <c r="AH569" s="92"/>
      <c r="AI569" s="112" t="str">
        <f t="shared" si="112"/>
        <v/>
      </c>
      <c r="AJ569" s="92"/>
      <c r="AK569" s="112" t="str">
        <f t="shared" si="113"/>
        <v/>
      </c>
      <c r="AL569" s="82"/>
      <c r="AM569" s="119" t="str">
        <f t="shared" si="114"/>
        <v/>
      </c>
      <c r="AN569" s="119" t="str">
        <f t="shared" si="115"/>
        <v/>
      </c>
    </row>
    <row r="570" spans="2:40" ht="54.95" customHeight="1" x14ac:dyDescent="0.25">
      <c r="B570" s="84"/>
      <c r="C570" s="56">
        <v>566</v>
      </c>
      <c r="D570" s="71"/>
      <c r="E570" s="90"/>
      <c r="F570" s="62"/>
      <c r="G570" s="30"/>
      <c r="H570" s="76" t="str">
        <f>IFERROR(IF(G570="","",VLOOKUP(G570,Cli!$D$5:$E$1505,2,0)),"")</f>
        <v/>
      </c>
      <c r="I570" s="73"/>
      <c r="J570" s="62"/>
      <c r="K570" s="74"/>
      <c r="L570" s="74"/>
      <c r="M570" s="79" t="str">
        <f t="shared" si="116"/>
        <v/>
      </c>
      <c r="N570" s="78" t="str">
        <f t="shared" si="117"/>
        <v/>
      </c>
      <c r="O570" s="85" t="str">
        <f t="shared" si="106"/>
        <v/>
      </c>
      <c r="P570" s="88"/>
      <c r="Q570" s="86"/>
      <c r="R570" s="92"/>
      <c r="S570" s="112" t="str">
        <f t="shared" si="107"/>
        <v/>
      </c>
      <c r="T570" s="92"/>
      <c r="U570" s="112" t="str">
        <f t="shared" si="108"/>
        <v/>
      </c>
      <c r="V570" s="92"/>
      <c r="W570" s="112" t="str">
        <f t="shared" si="108"/>
        <v/>
      </c>
      <c r="X570" s="92"/>
      <c r="Y570" s="112" t="str">
        <f t="shared" si="108"/>
        <v/>
      </c>
      <c r="Z570" s="92"/>
      <c r="AA570" s="112" t="str">
        <f t="shared" si="108"/>
        <v/>
      </c>
      <c r="AB570" s="92"/>
      <c r="AC570" s="112" t="str">
        <f t="shared" si="109"/>
        <v/>
      </c>
      <c r="AD570" s="92"/>
      <c r="AE570" s="112" t="str">
        <f t="shared" si="110"/>
        <v/>
      </c>
      <c r="AF570" s="92"/>
      <c r="AG570" s="112" t="str">
        <f t="shared" si="111"/>
        <v/>
      </c>
      <c r="AH570" s="92"/>
      <c r="AI570" s="112" t="str">
        <f t="shared" si="112"/>
        <v/>
      </c>
      <c r="AJ570" s="92"/>
      <c r="AK570" s="112" t="str">
        <f t="shared" si="113"/>
        <v/>
      </c>
      <c r="AL570" s="82"/>
      <c r="AM570" s="119" t="str">
        <f t="shared" si="114"/>
        <v/>
      </c>
      <c r="AN570" s="119" t="str">
        <f t="shared" si="115"/>
        <v/>
      </c>
    </row>
    <row r="571" spans="2:40" ht="54.95" customHeight="1" x14ac:dyDescent="0.25">
      <c r="B571" s="84"/>
      <c r="C571" s="56">
        <v>567</v>
      </c>
      <c r="D571" s="71"/>
      <c r="E571" s="90"/>
      <c r="F571" s="62"/>
      <c r="G571" s="30"/>
      <c r="H571" s="76" t="str">
        <f>IFERROR(IF(G571="","",VLOOKUP(G571,Cli!$D$5:$E$1505,2,0)),"")</f>
        <v/>
      </c>
      <c r="I571" s="73"/>
      <c r="J571" s="62"/>
      <c r="K571" s="74"/>
      <c r="L571" s="74"/>
      <c r="M571" s="79" t="str">
        <f t="shared" si="116"/>
        <v/>
      </c>
      <c r="N571" s="78" t="str">
        <f t="shared" si="117"/>
        <v/>
      </c>
      <c r="O571" s="85" t="str">
        <f t="shared" si="106"/>
        <v/>
      </c>
      <c r="P571" s="88"/>
      <c r="Q571" s="86"/>
      <c r="R571" s="92"/>
      <c r="S571" s="112" t="str">
        <f t="shared" si="107"/>
        <v/>
      </c>
      <c r="T571" s="92"/>
      <c r="U571" s="112" t="str">
        <f t="shared" si="108"/>
        <v/>
      </c>
      <c r="V571" s="92"/>
      <c r="W571" s="112" t="str">
        <f t="shared" si="108"/>
        <v/>
      </c>
      <c r="X571" s="92"/>
      <c r="Y571" s="112" t="str">
        <f t="shared" si="108"/>
        <v/>
      </c>
      <c r="Z571" s="92"/>
      <c r="AA571" s="112" t="str">
        <f t="shared" si="108"/>
        <v/>
      </c>
      <c r="AB571" s="92"/>
      <c r="AC571" s="112" t="str">
        <f t="shared" si="109"/>
        <v/>
      </c>
      <c r="AD571" s="92"/>
      <c r="AE571" s="112" t="str">
        <f t="shared" si="110"/>
        <v/>
      </c>
      <c r="AF571" s="92"/>
      <c r="AG571" s="112" t="str">
        <f t="shared" si="111"/>
        <v/>
      </c>
      <c r="AH571" s="92"/>
      <c r="AI571" s="112" t="str">
        <f t="shared" si="112"/>
        <v/>
      </c>
      <c r="AJ571" s="92"/>
      <c r="AK571" s="112" t="str">
        <f t="shared" si="113"/>
        <v/>
      </c>
      <c r="AL571" s="82"/>
      <c r="AM571" s="119" t="str">
        <f t="shared" si="114"/>
        <v/>
      </c>
      <c r="AN571" s="119" t="str">
        <f t="shared" si="115"/>
        <v/>
      </c>
    </row>
    <row r="572" spans="2:40" ht="54.95" customHeight="1" x14ac:dyDescent="0.25">
      <c r="B572" s="84"/>
      <c r="C572" s="56">
        <v>568</v>
      </c>
      <c r="D572" s="71"/>
      <c r="E572" s="90"/>
      <c r="F572" s="62"/>
      <c r="G572" s="30"/>
      <c r="H572" s="76" t="str">
        <f>IFERROR(IF(G572="","",VLOOKUP(G572,Cli!$D$5:$E$1505,2,0)),"")</f>
        <v/>
      </c>
      <c r="I572" s="73"/>
      <c r="J572" s="62"/>
      <c r="K572" s="74"/>
      <c r="L572" s="74"/>
      <c r="M572" s="79" t="str">
        <f t="shared" si="116"/>
        <v/>
      </c>
      <c r="N572" s="78" t="str">
        <f t="shared" si="117"/>
        <v/>
      </c>
      <c r="O572" s="85" t="str">
        <f t="shared" si="106"/>
        <v/>
      </c>
      <c r="P572" s="88"/>
      <c r="Q572" s="86"/>
      <c r="R572" s="92"/>
      <c r="S572" s="112" t="str">
        <f t="shared" si="107"/>
        <v/>
      </c>
      <c r="T572" s="92"/>
      <c r="U572" s="112" t="str">
        <f t="shared" si="108"/>
        <v/>
      </c>
      <c r="V572" s="92"/>
      <c r="W572" s="112" t="str">
        <f t="shared" si="108"/>
        <v/>
      </c>
      <c r="X572" s="92"/>
      <c r="Y572" s="112" t="str">
        <f t="shared" si="108"/>
        <v/>
      </c>
      <c r="Z572" s="92"/>
      <c r="AA572" s="112" t="str">
        <f t="shared" si="108"/>
        <v/>
      </c>
      <c r="AB572" s="92"/>
      <c r="AC572" s="112" t="str">
        <f t="shared" si="109"/>
        <v/>
      </c>
      <c r="AD572" s="92"/>
      <c r="AE572" s="112" t="str">
        <f t="shared" si="110"/>
        <v/>
      </c>
      <c r="AF572" s="92"/>
      <c r="AG572" s="112" t="str">
        <f t="shared" si="111"/>
        <v/>
      </c>
      <c r="AH572" s="92"/>
      <c r="AI572" s="112" t="str">
        <f t="shared" si="112"/>
        <v/>
      </c>
      <c r="AJ572" s="92"/>
      <c r="AK572" s="112" t="str">
        <f t="shared" si="113"/>
        <v/>
      </c>
      <c r="AL572" s="82"/>
      <c r="AM572" s="119" t="str">
        <f t="shared" si="114"/>
        <v/>
      </c>
      <c r="AN572" s="119" t="str">
        <f t="shared" si="115"/>
        <v/>
      </c>
    </row>
    <row r="573" spans="2:40" ht="54.95" customHeight="1" x14ac:dyDescent="0.25">
      <c r="B573" s="84"/>
      <c r="C573" s="56">
        <v>569</v>
      </c>
      <c r="D573" s="71"/>
      <c r="E573" s="90"/>
      <c r="F573" s="62"/>
      <c r="G573" s="30"/>
      <c r="H573" s="76" t="str">
        <f>IFERROR(IF(G573="","",VLOOKUP(G573,Cli!$D$5:$E$1505,2,0)),"")</f>
        <v/>
      </c>
      <c r="I573" s="73"/>
      <c r="J573" s="62"/>
      <c r="K573" s="74"/>
      <c r="L573" s="74"/>
      <c r="M573" s="79" t="str">
        <f t="shared" si="116"/>
        <v/>
      </c>
      <c r="N573" s="78" t="str">
        <f t="shared" si="117"/>
        <v/>
      </c>
      <c r="O573" s="85" t="str">
        <f t="shared" si="106"/>
        <v/>
      </c>
      <c r="P573" s="88"/>
      <c r="Q573" s="86"/>
      <c r="R573" s="92"/>
      <c r="S573" s="112" t="str">
        <f t="shared" si="107"/>
        <v/>
      </c>
      <c r="T573" s="92"/>
      <c r="U573" s="112" t="str">
        <f t="shared" si="108"/>
        <v/>
      </c>
      <c r="V573" s="92"/>
      <c r="W573" s="112" t="str">
        <f t="shared" si="108"/>
        <v/>
      </c>
      <c r="X573" s="92"/>
      <c r="Y573" s="112" t="str">
        <f t="shared" si="108"/>
        <v/>
      </c>
      <c r="Z573" s="92"/>
      <c r="AA573" s="112" t="str">
        <f t="shared" si="108"/>
        <v/>
      </c>
      <c r="AB573" s="92"/>
      <c r="AC573" s="112" t="str">
        <f t="shared" si="109"/>
        <v/>
      </c>
      <c r="AD573" s="92"/>
      <c r="AE573" s="112" t="str">
        <f t="shared" si="110"/>
        <v/>
      </c>
      <c r="AF573" s="92"/>
      <c r="AG573" s="112" t="str">
        <f t="shared" si="111"/>
        <v/>
      </c>
      <c r="AH573" s="92"/>
      <c r="AI573" s="112" t="str">
        <f t="shared" si="112"/>
        <v/>
      </c>
      <c r="AJ573" s="92"/>
      <c r="AK573" s="112" t="str">
        <f t="shared" si="113"/>
        <v/>
      </c>
      <c r="AL573" s="82"/>
      <c r="AM573" s="119" t="str">
        <f t="shared" si="114"/>
        <v/>
      </c>
      <c r="AN573" s="119" t="str">
        <f t="shared" si="115"/>
        <v/>
      </c>
    </row>
    <row r="574" spans="2:40" ht="54.95" customHeight="1" x14ac:dyDescent="0.25">
      <c r="B574" s="84"/>
      <c r="C574" s="56">
        <v>570</v>
      </c>
      <c r="D574" s="71"/>
      <c r="E574" s="90"/>
      <c r="F574" s="62"/>
      <c r="G574" s="30"/>
      <c r="H574" s="76" t="str">
        <f>IFERROR(IF(G574="","",VLOOKUP(G574,Cli!$D$5:$E$1505,2,0)),"")</f>
        <v/>
      </c>
      <c r="I574" s="73"/>
      <c r="J574" s="62"/>
      <c r="K574" s="74"/>
      <c r="L574" s="74"/>
      <c r="M574" s="79" t="str">
        <f t="shared" si="116"/>
        <v/>
      </c>
      <c r="N574" s="78" t="str">
        <f t="shared" si="117"/>
        <v/>
      </c>
      <c r="O574" s="85" t="str">
        <f t="shared" si="106"/>
        <v/>
      </c>
      <c r="P574" s="88"/>
      <c r="Q574" s="86"/>
      <c r="R574" s="92"/>
      <c r="S574" s="112" t="str">
        <f t="shared" si="107"/>
        <v/>
      </c>
      <c r="T574" s="92"/>
      <c r="U574" s="112" t="str">
        <f t="shared" si="108"/>
        <v/>
      </c>
      <c r="V574" s="92"/>
      <c r="W574" s="112" t="str">
        <f t="shared" si="108"/>
        <v/>
      </c>
      <c r="X574" s="92"/>
      <c r="Y574" s="112" t="str">
        <f t="shared" si="108"/>
        <v/>
      </c>
      <c r="Z574" s="92"/>
      <c r="AA574" s="112" t="str">
        <f t="shared" si="108"/>
        <v/>
      </c>
      <c r="AB574" s="92"/>
      <c r="AC574" s="112" t="str">
        <f t="shared" si="109"/>
        <v/>
      </c>
      <c r="AD574" s="92"/>
      <c r="AE574" s="112" t="str">
        <f t="shared" si="110"/>
        <v/>
      </c>
      <c r="AF574" s="92"/>
      <c r="AG574" s="112" t="str">
        <f t="shared" si="111"/>
        <v/>
      </c>
      <c r="AH574" s="92"/>
      <c r="AI574" s="112" t="str">
        <f t="shared" si="112"/>
        <v/>
      </c>
      <c r="AJ574" s="92"/>
      <c r="AK574" s="112" t="str">
        <f t="shared" si="113"/>
        <v/>
      </c>
      <c r="AL574" s="82"/>
      <c r="AM574" s="119" t="str">
        <f t="shared" si="114"/>
        <v/>
      </c>
      <c r="AN574" s="119" t="str">
        <f t="shared" si="115"/>
        <v/>
      </c>
    </row>
    <row r="575" spans="2:40" ht="54.95" customHeight="1" x14ac:dyDescent="0.25">
      <c r="B575" s="84"/>
      <c r="C575" s="56">
        <v>571</v>
      </c>
      <c r="D575" s="71"/>
      <c r="E575" s="90"/>
      <c r="F575" s="62"/>
      <c r="G575" s="30"/>
      <c r="H575" s="76" t="str">
        <f>IFERROR(IF(G575="","",VLOOKUP(G575,Cli!$D$5:$E$1505,2,0)),"")</f>
        <v/>
      </c>
      <c r="I575" s="73"/>
      <c r="J575" s="62"/>
      <c r="K575" s="74"/>
      <c r="L575" s="74"/>
      <c r="M575" s="79" t="str">
        <f t="shared" si="116"/>
        <v/>
      </c>
      <c r="N575" s="78" t="str">
        <f t="shared" si="117"/>
        <v/>
      </c>
      <c r="O575" s="85" t="str">
        <f t="shared" si="106"/>
        <v/>
      </c>
      <c r="P575" s="88"/>
      <c r="Q575" s="86"/>
      <c r="R575" s="92"/>
      <c r="S575" s="112" t="str">
        <f t="shared" si="107"/>
        <v/>
      </c>
      <c r="T575" s="92"/>
      <c r="U575" s="112" t="str">
        <f t="shared" si="108"/>
        <v/>
      </c>
      <c r="V575" s="92"/>
      <c r="W575" s="112" t="str">
        <f t="shared" si="108"/>
        <v/>
      </c>
      <c r="X575" s="92"/>
      <c r="Y575" s="112" t="str">
        <f t="shared" si="108"/>
        <v/>
      </c>
      <c r="Z575" s="92"/>
      <c r="AA575" s="112" t="str">
        <f t="shared" si="108"/>
        <v/>
      </c>
      <c r="AB575" s="92"/>
      <c r="AC575" s="112" t="str">
        <f t="shared" si="109"/>
        <v/>
      </c>
      <c r="AD575" s="92"/>
      <c r="AE575" s="112" t="str">
        <f t="shared" si="110"/>
        <v/>
      </c>
      <c r="AF575" s="92"/>
      <c r="AG575" s="112" t="str">
        <f t="shared" si="111"/>
        <v/>
      </c>
      <c r="AH575" s="92"/>
      <c r="AI575" s="112" t="str">
        <f t="shared" si="112"/>
        <v/>
      </c>
      <c r="AJ575" s="92"/>
      <c r="AK575" s="112" t="str">
        <f t="shared" si="113"/>
        <v/>
      </c>
      <c r="AL575" s="82"/>
      <c r="AM575" s="119" t="str">
        <f t="shared" si="114"/>
        <v/>
      </c>
      <c r="AN575" s="119" t="str">
        <f t="shared" si="115"/>
        <v/>
      </c>
    </row>
    <row r="576" spans="2:40" ht="54.95" customHeight="1" x14ac:dyDescent="0.25">
      <c r="B576" s="84"/>
      <c r="C576" s="56">
        <v>572</v>
      </c>
      <c r="D576" s="71"/>
      <c r="E576" s="90"/>
      <c r="F576" s="62"/>
      <c r="G576" s="30"/>
      <c r="H576" s="76" t="str">
        <f>IFERROR(IF(G576="","",VLOOKUP(G576,Cli!$D$5:$E$1505,2,0)),"")</f>
        <v/>
      </c>
      <c r="I576" s="73"/>
      <c r="J576" s="62"/>
      <c r="K576" s="74"/>
      <c r="L576" s="74"/>
      <c r="M576" s="79" t="str">
        <f t="shared" si="116"/>
        <v/>
      </c>
      <c r="N576" s="78" t="str">
        <f t="shared" si="117"/>
        <v/>
      </c>
      <c r="O576" s="85" t="str">
        <f t="shared" si="106"/>
        <v/>
      </c>
      <c r="P576" s="88"/>
      <c r="Q576" s="86"/>
      <c r="R576" s="92"/>
      <c r="S576" s="112" t="str">
        <f t="shared" si="107"/>
        <v/>
      </c>
      <c r="T576" s="92"/>
      <c r="U576" s="112" t="str">
        <f t="shared" si="108"/>
        <v/>
      </c>
      <c r="V576" s="92"/>
      <c r="W576" s="112" t="str">
        <f t="shared" si="108"/>
        <v/>
      </c>
      <c r="X576" s="92"/>
      <c r="Y576" s="112" t="str">
        <f t="shared" si="108"/>
        <v/>
      </c>
      <c r="Z576" s="92"/>
      <c r="AA576" s="112" t="str">
        <f t="shared" si="108"/>
        <v/>
      </c>
      <c r="AB576" s="92"/>
      <c r="AC576" s="112" t="str">
        <f t="shared" si="109"/>
        <v/>
      </c>
      <c r="AD576" s="92"/>
      <c r="AE576" s="112" t="str">
        <f t="shared" si="110"/>
        <v/>
      </c>
      <c r="AF576" s="92"/>
      <c r="AG576" s="112" t="str">
        <f t="shared" si="111"/>
        <v/>
      </c>
      <c r="AH576" s="92"/>
      <c r="AI576" s="112" t="str">
        <f t="shared" si="112"/>
        <v/>
      </c>
      <c r="AJ576" s="92"/>
      <c r="AK576" s="112" t="str">
        <f t="shared" si="113"/>
        <v/>
      </c>
      <c r="AL576" s="82"/>
      <c r="AM576" s="119" t="str">
        <f t="shared" si="114"/>
        <v/>
      </c>
      <c r="AN576" s="119" t="str">
        <f t="shared" si="115"/>
        <v/>
      </c>
    </row>
    <row r="577" spans="2:40" ht="54.95" customHeight="1" x14ac:dyDescent="0.25">
      <c r="B577" s="84"/>
      <c r="C577" s="56">
        <v>573</v>
      </c>
      <c r="D577" s="71"/>
      <c r="E577" s="90"/>
      <c r="F577" s="62"/>
      <c r="G577" s="30"/>
      <c r="H577" s="76" t="str">
        <f>IFERROR(IF(G577="","",VLOOKUP(G577,Cli!$D$5:$E$1505,2,0)),"")</f>
        <v/>
      </c>
      <c r="I577" s="73"/>
      <c r="J577" s="62"/>
      <c r="K577" s="74"/>
      <c r="L577" s="74"/>
      <c r="M577" s="79" t="str">
        <f t="shared" si="116"/>
        <v/>
      </c>
      <c r="N577" s="78" t="str">
        <f t="shared" si="117"/>
        <v/>
      </c>
      <c r="O577" s="85" t="str">
        <f t="shared" si="106"/>
        <v/>
      </c>
      <c r="P577" s="88"/>
      <c r="Q577" s="86"/>
      <c r="R577" s="92"/>
      <c r="S577" s="112" t="str">
        <f t="shared" si="107"/>
        <v/>
      </c>
      <c r="T577" s="92"/>
      <c r="U577" s="112" t="str">
        <f t="shared" si="108"/>
        <v/>
      </c>
      <c r="V577" s="92"/>
      <c r="W577" s="112" t="str">
        <f t="shared" si="108"/>
        <v/>
      </c>
      <c r="X577" s="92"/>
      <c r="Y577" s="112" t="str">
        <f t="shared" si="108"/>
        <v/>
      </c>
      <c r="Z577" s="92"/>
      <c r="AA577" s="112" t="str">
        <f t="shared" si="108"/>
        <v/>
      </c>
      <c r="AB577" s="92"/>
      <c r="AC577" s="112" t="str">
        <f t="shared" si="109"/>
        <v/>
      </c>
      <c r="AD577" s="92"/>
      <c r="AE577" s="112" t="str">
        <f t="shared" si="110"/>
        <v/>
      </c>
      <c r="AF577" s="92"/>
      <c r="AG577" s="112" t="str">
        <f t="shared" si="111"/>
        <v/>
      </c>
      <c r="AH577" s="92"/>
      <c r="AI577" s="112" t="str">
        <f t="shared" si="112"/>
        <v/>
      </c>
      <c r="AJ577" s="92"/>
      <c r="AK577" s="112" t="str">
        <f t="shared" si="113"/>
        <v/>
      </c>
      <c r="AL577" s="82"/>
      <c r="AM577" s="119" t="str">
        <f t="shared" si="114"/>
        <v/>
      </c>
      <c r="AN577" s="119" t="str">
        <f t="shared" si="115"/>
        <v/>
      </c>
    </row>
    <row r="578" spans="2:40" ht="54.95" customHeight="1" x14ac:dyDescent="0.25">
      <c r="B578" s="84"/>
      <c r="C578" s="56">
        <v>574</v>
      </c>
      <c r="D578" s="71"/>
      <c r="E578" s="90"/>
      <c r="F578" s="62"/>
      <c r="G578" s="30"/>
      <c r="H578" s="76" t="str">
        <f>IFERROR(IF(G578="","",VLOOKUP(G578,Cli!$D$5:$E$1505,2,0)),"")</f>
        <v/>
      </c>
      <c r="I578" s="73"/>
      <c r="J578" s="62"/>
      <c r="K578" s="74"/>
      <c r="L578" s="74"/>
      <c r="M578" s="79" t="str">
        <f t="shared" si="116"/>
        <v/>
      </c>
      <c r="N578" s="78" t="str">
        <f t="shared" si="117"/>
        <v/>
      </c>
      <c r="O578" s="85" t="str">
        <f t="shared" si="106"/>
        <v/>
      </c>
      <c r="P578" s="88"/>
      <c r="Q578" s="86"/>
      <c r="R578" s="92"/>
      <c r="S578" s="112" t="str">
        <f t="shared" si="107"/>
        <v/>
      </c>
      <c r="T578" s="92"/>
      <c r="U578" s="112" t="str">
        <f t="shared" si="108"/>
        <v/>
      </c>
      <c r="V578" s="92"/>
      <c r="W578" s="112" t="str">
        <f t="shared" si="108"/>
        <v/>
      </c>
      <c r="X578" s="92"/>
      <c r="Y578" s="112" t="str">
        <f t="shared" si="108"/>
        <v/>
      </c>
      <c r="Z578" s="92"/>
      <c r="AA578" s="112" t="str">
        <f t="shared" si="108"/>
        <v/>
      </c>
      <c r="AB578" s="92"/>
      <c r="AC578" s="112" t="str">
        <f t="shared" si="109"/>
        <v/>
      </c>
      <c r="AD578" s="92"/>
      <c r="AE578" s="112" t="str">
        <f t="shared" si="110"/>
        <v/>
      </c>
      <c r="AF578" s="92"/>
      <c r="AG578" s="112" t="str">
        <f t="shared" si="111"/>
        <v/>
      </c>
      <c r="AH578" s="92"/>
      <c r="AI578" s="112" t="str">
        <f t="shared" si="112"/>
        <v/>
      </c>
      <c r="AJ578" s="92"/>
      <c r="AK578" s="112" t="str">
        <f t="shared" si="113"/>
        <v/>
      </c>
      <c r="AL578" s="82"/>
      <c r="AM578" s="119" t="str">
        <f t="shared" si="114"/>
        <v/>
      </c>
      <c r="AN578" s="119" t="str">
        <f t="shared" si="115"/>
        <v/>
      </c>
    </row>
    <row r="579" spans="2:40" ht="54.95" customHeight="1" x14ac:dyDescent="0.25">
      <c r="B579" s="84"/>
      <c r="C579" s="56">
        <v>575</v>
      </c>
      <c r="D579" s="71"/>
      <c r="E579" s="90"/>
      <c r="F579" s="62"/>
      <c r="G579" s="30"/>
      <c r="H579" s="76" t="str">
        <f>IFERROR(IF(G579="","",VLOOKUP(G579,Cli!$D$5:$E$1505,2,0)),"")</f>
        <v/>
      </c>
      <c r="I579" s="73"/>
      <c r="J579" s="62"/>
      <c r="K579" s="74"/>
      <c r="L579" s="74"/>
      <c r="M579" s="79" t="str">
        <f t="shared" si="116"/>
        <v/>
      </c>
      <c r="N579" s="78" t="str">
        <f t="shared" si="117"/>
        <v/>
      </c>
      <c r="O579" s="85" t="str">
        <f t="shared" si="106"/>
        <v/>
      </c>
      <c r="P579" s="88"/>
      <c r="Q579" s="86"/>
      <c r="R579" s="92"/>
      <c r="S579" s="112" t="str">
        <f t="shared" si="107"/>
        <v/>
      </c>
      <c r="T579" s="92"/>
      <c r="U579" s="112" t="str">
        <f t="shared" si="108"/>
        <v/>
      </c>
      <c r="V579" s="92"/>
      <c r="W579" s="112" t="str">
        <f t="shared" si="108"/>
        <v/>
      </c>
      <c r="X579" s="92"/>
      <c r="Y579" s="112" t="str">
        <f t="shared" si="108"/>
        <v/>
      </c>
      <c r="Z579" s="92"/>
      <c r="AA579" s="112" t="str">
        <f t="shared" si="108"/>
        <v/>
      </c>
      <c r="AB579" s="92"/>
      <c r="AC579" s="112" t="str">
        <f t="shared" si="109"/>
        <v/>
      </c>
      <c r="AD579" s="92"/>
      <c r="AE579" s="112" t="str">
        <f t="shared" si="110"/>
        <v/>
      </c>
      <c r="AF579" s="92"/>
      <c r="AG579" s="112" t="str">
        <f t="shared" si="111"/>
        <v/>
      </c>
      <c r="AH579" s="92"/>
      <c r="AI579" s="112" t="str">
        <f t="shared" si="112"/>
        <v/>
      </c>
      <c r="AJ579" s="92"/>
      <c r="AK579" s="112" t="str">
        <f t="shared" si="113"/>
        <v/>
      </c>
      <c r="AL579" s="82"/>
      <c r="AM579" s="119" t="str">
        <f t="shared" si="114"/>
        <v/>
      </c>
      <c r="AN579" s="119" t="str">
        <f t="shared" si="115"/>
        <v/>
      </c>
    </row>
    <row r="580" spans="2:40" ht="54.95" customHeight="1" x14ac:dyDescent="0.25">
      <c r="B580" s="84"/>
      <c r="C580" s="56">
        <v>576</v>
      </c>
      <c r="D580" s="71"/>
      <c r="E580" s="90"/>
      <c r="F580" s="62"/>
      <c r="G580" s="30"/>
      <c r="H580" s="76" t="str">
        <f>IFERROR(IF(G580="","",VLOOKUP(G580,Cli!$D$5:$E$1505,2,0)),"")</f>
        <v/>
      </c>
      <c r="I580" s="73"/>
      <c r="J580" s="62"/>
      <c r="K580" s="74"/>
      <c r="L580" s="74"/>
      <c r="M580" s="79" t="str">
        <f t="shared" si="116"/>
        <v/>
      </c>
      <c r="N580" s="78" t="str">
        <f t="shared" si="117"/>
        <v/>
      </c>
      <c r="O580" s="85" t="str">
        <f t="shared" si="106"/>
        <v/>
      </c>
      <c r="P580" s="88"/>
      <c r="Q580" s="86"/>
      <c r="R580" s="92"/>
      <c r="S580" s="112" t="str">
        <f t="shared" si="107"/>
        <v/>
      </c>
      <c r="T580" s="92"/>
      <c r="U580" s="112" t="str">
        <f t="shared" si="108"/>
        <v/>
      </c>
      <c r="V580" s="92"/>
      <c r="W580" s="112" t="str">
        <f t="shared" si="108"/>
        <v/>
      </c>
      <c r="X580" s="92"/>
      <c r="Y580" s="112" t="str">
        <f t="shared" si="108"/>
        <v/>
      </c>
      <c r="Z580" s="92"/>
      <c r="AA580" s="112" t="str">
        <f t="shared" si="108"/>
        <v/>
      </c>
      <c r="AB580" s="92"/>
      <c r="AC580" s="112" t="str">
        <f t="shared" si="109"/>
        <v/>
      </c>
      <c r="AD580" s="92"/>
      <c r="AE580" s="112" t="str">
        <f t="shared" si="110"/>
        <v/>
      </c>
      <c r="AF580" s="92"/>
      <c r="AG580" s="112" t="str">
        <f t="shared" si="111"/>
        <v/>
      </c>
      <c r="AH580" s="92"/>
      <c r="AI580" s="112" t="str">
        <f t="shared" si="112"/>
        <v/>
      </c>
      <c r="AJ580" s="92"/>
      <c r="AK580" s="112" t="str">
        <f t="shared" si="113"/>
        <v/>
      </c>
      <c r="AL580" s="82"/>
      <c r="AM580" s="119" t="str">
        <f t="shared" si="114"/>
        <v/>
      </c>
      <c r="AN580" s="119" t="str">
        <f t="shared" si="115"/>
        <v/>
      </c>
    </row>
    <row r="581" spans="2:40" ht="54.95" customHeight="1" x14ac:dyDescent="0.25">
      <c r="B581" s="84"/>
      <c r="C581" s="56">
        <v>577</v>
      </c>
      <c r="D581" s="71"/>
      <c r="E581" s="90"/>
      <c r="F581" s="62"/>
      <c r="G581" s="30"/>
      <c r="H581" s="76" t="str">
        <f>IFERROR(IF(G581="","",VLOOKUP(G581,Cli!$D$5:$E$1505,2,0)),"")</f>
        <v/>
      </c>
      <c r="I581" s="73"/>
      <c r="J581" s="62"/>
      <c r="K581" s="74"/>
      <c r="L581" s="74"/>
      <c r="M581" s="79" t="str">
        <f t="shared" si="116"/>
        <v/>
      </c>
      <c r="N581" s="78" t="str">
        <f t="shared" si="117"/>
        <v/>
      </c>
      <c r="O581" s="85" t="str">
        <f t="shared" si="106"/>
        <v/>
      </c>
      <c r="P581" s="88"/>
      <c r="Q581" s="86"/>
      <c r="R581" s="92"/>
      <c r="S581" s="112" t="str">
        <f t="shared" si="107"/>
        <v/>
      </c>
      <c r="T581" s="92"/>
      <c r="U581" s="112" t="str">
        <f t="shared" si="108"/>
        <v/>
      </c>
      <c r="V581" s="92"/>
      <c r="W581" s="112" t="str">
        <f t="shared" si="108"/>
        <v/>
      </c>
      <c r="X581" s="92"/>
      <c r="Y581" s="112" t="str">
        <f t="shared" si="108"/>
        <v/>
      </c>
      <c r="Z581" s="92"/>
      <c r="AA581" s="112" t="str">
        <f t="shared" ref="AA581" si="118">IF(Z581="","",Y581+(Y581*Z581))</f>
        <v/>
      </c>
      <c r="AB581" s="92"/>
      <c r="AC581" s="112" t="str">
        <f t="shared" si="109"/>
        <v/>
      </c>
      <c r="AD581" s="92"/>
      <c r="AE581" s="112" t="str">
        <f t="shared" si="110"/>
        <v/>
      </c>
      <c r="AF581" s="92"/>
      <c r="AG581" s="112" t="str">
        <f t="shared" si="111"/>
        <v/>
      </c>
      <c r="AH581" s="92"/>
      <c r="AI581" s="112" t="str">
        <f t="shared" si="112"/>
        <v/>
      </c>
      <c r="AJ581" s="92"/>
      <c r="AK581" s="112" t="str">
        <f t="shared" si="113"/>
        <v/>
      </c>
      <c r="AL581" s="82"/>
      <c r="AM581" s="119" t="str">
        <f t="shared" si="114"/>
        <v/>
      </c>
      <c r="AN581" s="119" t="str">
        <f t="shared" si="115"/>
        <v/>
      </c>
    </row>
    <row r="582" spans="2:40" ht="54.95" customHeight="1" x14ac:dyDescent="0.25">
      <c r="B582" s="84"/>
      <c r="C582" s="56">
        <v>578</v>
      </c>
      <c r="D582" s="71"/>
      <c r="E582" s="90"/>
      <c r="F582" s="62"/>
      <c r="G582" s="30"/>
      <c r="H582" s="76" t="str">
        <f>IFERROR(IF(G582="","",VLOOKUP(G582,Cli!$D$5:$E$1505,2,0)),"")</f>
        <v/>
      </c>
      <c r="I582" s="73"/>
      <c r="J582" s="62"/>
      <c r="K582" s="74"/>
      <c r="L582" s="74"/>
      <c r="M582" s="79" t="str">
        <f t="shared" si="116"/>
        <v/>
      </c>
      <c r="N582" s="78" t="str">
        <f t="shared" si="117"/>
        <v/>
      </c>
      <c r="O582" s="85" t="str">
        <f t="shared" ref="O582:O645" si="119">IF(N582="","",IF(P582="",IF(N582=0,"Vencido","Ativo"),IF(P582="Sim",IF(N582=0,"Renovado","Ativo"),IF(P582="Não",IF(N582=0,"Vencido","Ativo")))))</f>
        <v/>
      </c>
      <c r="P582" s="88"/>
      <c r="Q582" s="86"/>
      <c r="R582" s="92"/>
      <c r="S582" s="112" t="str">
        <f t="shared" ref="S582:S645" si="120">IF(R582="","",I582+(I582*R582))</f>
        <v/>
      </c>
      <c r="T582" s="92"/>
      <c r="U582" s="112" t="str">
        <f t="shared" ref="U582:AA645" si="121">IF(T582="","",S582+(S582*T582))</f>
        <v/>
      </c>
      <c r="V582" s="92"/>
      <c r="W582" s="112" t="str">
        <f t="shared" si="121"/>
        <v/>
      </c>
      <c r="X582" s="92"/>
      <c r="Y582" s="112" t="str">
        <f t="shared" si="121"/>
        <v/>
      </c>
      <c r="Z582" s="92"/>
      <c r="AA582" s="112" t="str">
        <f t="shared" si="121"/>
        <v/>
      </c>
      <c r="AB582" s="92"/>
      <c r="AC582" s="112" t="str">
        <f t="shared" ref="AC582:AC645" si="122">IF(AB582="","",AA582+(AA582*AB582))</f>
        <v/>
      </c>
      <c r="AD582" s="92"/>
      <c r="AE582" s="112" t="str">
        <f t="shared" ref="AE582:AE645" si="123">IF(AD582="","",AC582+(AC582*AD582))</f>
        <v/>
      </c>
      <c r="AF582" s="92"/>
      <c r="AG582" s="112" t="str">
        <f t="shared" ref="AG582:AG645" si="124">IF(AF582="","",AE582+(AE582*AF582))</f>
        <v/>
      </c>
      <c r="AH582" s="92"/>
      <c r="AI582" s="112" t="str">
        <f t="shared" ref="AI582:AI645" si="125">IF(AH582="","",AG582+(AG582*AH582))</f>
        <v/>
      </c>
      <c r="AJ582" s="92"/>
      <c r="AK582" s="112" t="str">
        <f t="shared" ref="AK582:AK645" si="126">IF(AJ582="","",AI582+(AI582*AJ582))</f>
        <v/>
      </c>
      <c r="AL582" s="82"/>
      <c r="AM582" s="119" t="str">
        <f t="shared" ref="AM582:AM645" si="127">IFERROR(IF(D582="","",MONTH(D582)),0)</f>
        <v/>
      </c>
      <c r="AN582" s="119" t="str">
        <f t="shared" ref="AN582:AN645" si="128">IF(D582="","",YEAR(D582))</f>
        <v/>
      </c>
    </row>
    <row r="583" spans="2:40" ht="54.95" customHeight="1" x14ac:dyDescent="0.25">
      <c r="B583" s="84"/>
      <c r="C583" s="56">
        <v>579</v>
      </c>
      <c r="D583" s="71"/>
      <c r="E583" s="90"/>
      <c r="F583" s="62"/>
      <c r="G583" s="30"/>
      <c r="H583" s="76" t="str">
        <f>IFERROR(IF(G583="","",VLOOKUP(G583,Cli!$D$5:$E$1505,2,0)),"")</f>
        <v/>
      </c>
      <c r="I583" s="73"/>
      <c r="J583" s="62"/>
      <c r="K583" s="74"/>
      <c r="L583" s="74"/>
      <c r="M583" s="79" t="str">
        <f t="shared" si="116"/>
        <v/>
      </c>
      <c r="N583" s="78" t="str">
        <f t="shared" si="117"/>
        <v/>
      </c>
      <c r="O583" s="85" t="str">
        <f t="shared" si="119"/>
        <v/>
      </c>
      <c r="P583" s="88"/>
      <c r="Q583" s="86"/>
      <c r="R583" s="92"/>
      <c r="S583" s="112" t="str">
        <f t="shared" si="120"/>
        <v/>
      </c>
      <c r="T583" s="92"/>
      <c r="U583" s="112" t="str">
        <f t="shared" si="121"/>
        <v/>
      </c>
      <c r="V583" s="92"/>
      <c r="W583" s="112" t="str">
        <f t="shared" si="121"/>
        <v/>
      </c>
      <c r="X583" s="92"/>
      <c r="Y583" s="112" t="str">
        <f t="shared" si="121"/>
        <v/>
      </c>
      <c r="Z583" s="92"/>
      <c r="AA583" s="112" t="str">
        <f t="shared" si="121"/>
        <v/>
      </c>
      <c r="AB583" s="92"/>
      <c r="AC583" s="112" t="str">
        <f t="shared" si="122"/>
        <v/>
      </c>
      <c r="AD583" s="92"/>
      <c r="AE583" s="112" t="str">
        <f t="shared" si="123"/>
        <v/>
      </c>
      <c r="AF583" s="92"/>
      <c r="AG583" s="112" t="str">
        <f t="shared" si="124"/>
        <v/>
      </c>
      <c r="AH583" s="92"/>
      <c r="AI583" s="112" t="str">
        <f t="shared" si="125"/>
        <v/>
      </c>
      <c r="AJ583" s="92"/>
      <c r="AK583" s="112" t="str">
        <f t="shared" si="126"/>
        <v/>
      </c>
      <c r="AL583" s="82"/>
      <c r="AM583" s="119" t="str">
        <f t="shared" si="127"/>
        <v/>
      </c>
      <c r="AN583" s="119" t="str">
        <f t="shared" si="128"/>
        <v/>
      </c>
    </row>
    <row r="584" spans="2:40" ht="54.95" customHeight="1" x14ac:dyDescent="0.25">
      <c r="B584" s="84"/>
      <c r="C584" s="56">
        <v>580</v>
      </c>
      <c r="D584" s="71"/>
      <c r="E584" s="90"/>
      <c r="F584" s="62"/>
      <c r="G584" s="30"/>
      <c r="H584" s="76" t="str">
        <f>IFERROR(IF(G584="","",VLOOKUP(G584,Cli!$D$5:$E$1505,2,0)),"")</f>
        <v/>
      </c>
      <c r="I584" s="73"/>
      <c r="J584" s="62"/>
      <c r="K584" s="74"/>
      <c r="L584" s="74"/>
      <c r="M584" s="79" t="str">
        <f t="shared" ref="M584:M647" si="129">IF(L584="","",L584-K584)</f>
        <v/>
      </c>
      <c r="N584" s="78" t="str">
        <f t="shared" ref="N584:N647" si="130">IF(L584="","",IF($M$3&gt;=L584,0,L584-$M$3))</f>
        <v/>
      </c>
      <c r="O584" s="85" t="str">
        <f t="shared" si="119"/>
        <v/>
      </c>
      <c r="P584" s="88"/>
      <c r="Q584" s="86"/>
      <c r="R584" s="92"/>
      <c r="S584" s="112" t="str">
        <f t="shared" si="120"/>
        <v/>
      </c>
      <c r="T584" s="92"/>
      <c r="U584" s="112" t="str">
        <f t="shared" si="121"/>
        <v/>
      </c>
      <c r="V584" s="92"/>
      <c r="W584" s="112" t="str">
        <f t="shared" si="121"/>
        <v/>
      </c>
      <c r="X584" s="92"/>
      <c r="Y584" s="112" t="str">
        <f t="shared" si="121"/>
        <v/>
      </c>
      <c r="Z584" s="92"/>
      <c r="AA584" s="112" t="str">
        <f t="shared" si="121"/>
        <v/>
      </c>
      <c r="AB584" s="92"/>
      <c r="AC584" s="112" t="str">
        <f t="shared" si="122"/>
        <v/>
      </c>
      <c r="AD584" s="92"/>
      <c r="AE584" s="112" t="str">
        <f t="shared" si="123"/>
        <v/>
      </c>
      <c r="AF584" s="92"/>
      <c r="AG584" s="112" t="str">
        <f t="shared" si="124"/>
        <v/>
      </c>
      <c r="AH584" s="92"/>
      <c r="AI584" s="112" t="str">
        <f t="shared" si="125"/>
        <v/>
      </c>
      <c r="AJ584" s="92"/>
      <c r="AK584" s="112" t="str">
        <f t="shared" si="126"/>
        <v/>
      </c>
      <c r="AL584" s="82"/>
      <c r="AM584" s="119" t="str">
        <f t="shared" si="127"/>
        <v/>
      </c>
      <c r="AN584" s="119" t="str">
        <f t="shared" si="128"/>
        <v/>
      </c>
    </row>
    <row r="585" spans="2:40" ht="54.95" customHeight="1" x14ac:dyDescent="0.25">
      <c r="B585" s="84"/>
      <c r="C585" s="56">
        <v>581</v>
      </c>
      <c r="D585" s="71"/>
      <c r="E585" s="90"/>
      <c r="F585" s="62"/>
      <c r="G585" s="30"/>
      <c r="H585" s="76" t="str">
        <f>IFERROR(IF(G585="","",VLOOKUP(G585,Cli!$D$5:$E$1505,2,0)),"")</f>
        <v/>
      </c>
      <c r="I585" s="73"/>
      <c r="J585" s="62"/>
      <c r="K585" s="74"/>
      <c r="L585" s="74"/>
      <c r="M585" s="79" t="str">
        <f t="shared" si="129"/>
        <v/>
      </c>
      <c r="N585" s="78" t="str">
        <f t="shared" si="130"/>
        <v/>
      </c>
      <c r="O585" s="85" t="str">
        <f t="shared" si="119"/>
        <v/>
      </c>
      <c r="P585" s="88"/>
      <c r="Q585" s="86"/>
      <c r="R585" s="92"/>
      <c r="S585" s="112" t="str">
        <f t="shared" si="120"/>
        <v/>
      </c>
      <c r="T585" s="92"/>
      <c r="U585" s="112" t="str">
        <f t="shared" si="121"/>
        <v/>
      </c>
      <c r="V585" s="92"/>
      <c r="W585" s="112" t="str">
        <f t="shared" si="121"/>
        <v/>
      </c>
      <c r="X585" s="92"/>
      <c r="Y585" s="112" t="str">
        <f t="shared" si="121"/>
        <v/>
      </c>
      <c r="Z585" s="92"/>
      <c r="AA585" s="112" t="str">
        <f t="shared" si="121"/>
        <v/>
      </c>
      <c r="AB585" s="92"/>
      <c r="AC585" s="112" t="str">
        <f t="shared" si="122"/>
        <v/>
      </c>
      <c r="AD585" s="92"/>
      <c r="AE585" s="112" t="str">
        <f t="shared" si="123"/>
        <v/>
      </c>
      <c r="AF585" s="92"/>
      <c r="AG585" s="112" t="str">
        <f t="shared" si="124"/>
        <v/>
      </c>
      <c r="AH585" s="92"/>
      <c r="AI585" s="112" t="str">
        <f t="shared" si="125"/>
        <v/>
      </c>
      <c r="AJ585" s="92"/>
      <c r="AK585" s="112" t="str">
        <f t="shared" si="126"/>
        <v/>
      </c>
      <c r="AL585" s="82"/>
      <c r="AM585" s="119" t="str">
        <f t="shared" si="127"/>
        <v/>
      </c>
      <c r="AN585" s="119" t="str">
        <f t="shared" si="128"/>
        <v/>
      </c>
    </row>
    <row r="586" spans="2:40" ht="54.95" customHeight="1" x14ac:dyDescent="0.25">
      <c r="B586" s="84"/>
      <c r="C586" s="56">
        <v>582</v>
      </c>
      <c r="D586" s="71"/>
      <c r="E586" s="90"/>
      <c r="F586" s="62"/>
      <c r="G586" s="30"/>
      <c r="H586" s="76" t="str">
        <f>IFERROR(IF(G586="","",VLOOKUP(G586,Cli!$D$5:$E$1505,2,0)),"")</f>
        <v/>
      </c>
      <c r="I586" s="73"/>
      <c r="J586" s="62"/>
      <c r="K586" s="74"/>
      <c r="L586" s="74"/>
      <c r="M586" s="79" t="str">
        <f t="shared" si="129"/>
        <v/>
      </c>
      <c r="N586" s="78" t="str">
        <f t="shared" si="130"/>
        <v/>
      </c>
      <c r="O586" s="85" t="str">
        <f t="shared" si="119"/>
        <v/>
      </c>
      <c r="P586" s="88"/>
      <c r="Q586" s="86"/>
      <c r="R586" s="92"/>
      <c r="S586" s="112" t="str">
        <f t="shared" si="120"/>
        <v/>
      </c>
      <c r="T586" s="92"/>
      <c r="U586" s="112" t="str">
        <f t="shared" si="121"/>
        <v/>
      </c>
      <c r="V586" s="92"/>
      <c r="W586" s="112" t="str">
        <f t="shared" si="121"/>
        <v/>
      </c>
      <c r="X586" s="92"/>
      <c r="Y586" s="112" t="str">
        <f t="shared" si="121"/>
        <v/>
      </c>
      <c r="Z586" s="92"/>
      <c r="AA586" s="112" t="str">
        <f t="shared" si="121"/>
        <v/>
      </c>
      <c r="AB586" s="92"/>
      <c r="AC586" s="112" t="str">
        <f t="shared" si="122"/>
        <v/>
      </c>
      <c r="AD586" s="92"/>
      <c r="AE586" s="112" t="str">
        <f t="shared" si="123"/>
        <v/>
      </c>
      <c r="AF586" s="92"/>
      <c r="AG586" s="112" t="str">
        <f t="shared" si="124"/>
        <v/>
      </c>
      <c r="AH586" s="92"/>
      <c r="AI586" s="112" t="str">
        <f t="shared" si="125"/>
        <v/>
      </c>
      <c r="AJ586" s="92"/>
      <c r="AK586" s="112" t="str">
        <f t="shared" si="126"/>
        <v/>
      </c>
      <c r="AL586" s="82"/>
      <c r="AM586" s="119" t="str">
        <f t="shared" si="127"/>
        <v/>
      </c>
      <c r="AN586" s="119" t="str">
        <f t="shared" si="128"/>
        <v/>
      </c>
    </row>
    <row r="587" spans="2:40" ht="54.95" customHeight="1" x14ac:dyDescent="0.25">
      <c r="B587" s="84"/>
      <c r="C587" s="56">
        <v>583</v>
      </c>
      <c r="D587" s="71"/>
      <c r="E587" s="90"/>
      <c r="F587" s="62"/>
      <c r="G587" s="30"/>
      <c r="H587" s="76" t="str">
        <f>IFERROR(IF(G587="","",VLOOKUP(G587,Cli!$D$5:$E$1505,2,0)),"")</f>
        <v/>
      </c>
      <c r="I587" s="73"/>
      <c r="J587" s="62"/>
      <c r="K587" s="74"/>
      <c r="L587" s="74"/>
      <c r="M587" s="79" t="str">
        <f t="shared" si="129"/>
        <v/>
      </c>
      <c r="N587" s="78" t="str">
        <f t="shared" si="130"/>
        <v/>
      </c>
      <c r="O587" s="85" t="str">
        <f t="shared" si="119"/>
        <v/>
      </c>
      <c r="P587" s="88"/>
      <c r="Q587" s="86"/>
      <c r="R587" s="92"/>
      <c r="S587" s="112" t="str">
        <f t="shared" si="120"/>
        <v/>
      </c>
      <c r="T587" s="92"/>
      <c r="U587" s="112" t="str">
        <f t="shared" si="121"/>
        <v/>
      </c>
      <c r="V587" s="92"/>
      <c r="W587" s="112" t="str">
        <f t="shared" si="121"/>
        <v/>
      </c>
      <c r="X587" s="92"/>
      <c r="Y587" s="112" t="str">
        <f t="shared" si="121"/>
        <v/>
      </c>
      <c r="Z587" s="92"/>
      <c r="AA587" s="112" t="str">
        <f t="shared" si="121"/>
        <v/>
      </c>
      <c r="AB587" s="92"/>
      <c r="AC587" s="112" t="str">
        <f t="shared" si="122"/>
        <v/>
      </c>
      <c r="AD587" s="92"/>
      <c r="AE587" s="112" t="str">
        <f t="shared" si="123"/>
        <v/>
      </c>
      <c r="AF587" s="92"/>
      <c r="AG587" s="112" t="str">
        <f t="shared" si="124"/>
        <v/>
      </c>
      <c r="AH587" s="92"/>
      <c r="AI587" s="112" t="str">
        <f t="shared" si="125"/>
        <v/>
      </c>
      <c r="AJ587" s="92"/>
      <c r="AK587" s="112" t="str">
        <f t="shared" si="126"/>
        <v/>
      </c>
      <c r="AL587" s="82"/>
      <c r="AM587" s="119" t="str">
        <f t="shared" si="127"/>
        <v/>
      </c>
      <c r="AN587" s="119" t="str">
        <f t="shared" si="128"/>
        <v/>
      </c>
    </row>
    <row r="588" spans="2:40" ht="54.95" customHeight="1" x14ac:dyDescent="0.25">
      <c r="B588" s="84"/>
      <c r="C588" s="56">
        <v>584</v>
      </c>
      <c r="D588" s="71"/>
      <c r="E588" s="90"/>
      <c r="F588" s="62"/>
      <c r="G588" s="30"/>
      <c r="H588" s="76" t="str">
        <f>IFERROR(IF(G588="","",VLOOKUP(G588,Cli!$D$5:$E$1505,2,0)),"")</f>
        <v/>
      </c>
      <c r="I588" s="73"/>
      <c r="J588" s="62"/>
      <c r="K588" s="74"/>
      <c r="L588" s="74"/>
      <c r="M588" s="79" t="str">
        <f t="shared" si="129"/>
        <v/>
      </c>
      <c r="N588" s="78" t="str">
        <f t="shared" si="130"/>
        <v/>
      </c>
      <c r="O588" s="85" t="str">
        <f t="shared" si="119"/>
        <v/>
      </c>
      <c r="P588" s="88"/>
      <c r="Q588" s="86"/>
      <c r="R588" s="92"/>
      <c r="S588" s="112" t="str">
        <f t="shared" si="120"/>
        <v/>
      </c>
      <c r="T588" s="92"/>
      <c r="U588" s="112" t="str">
        <f t="shared" si="121"/>
        <v/>
      </c>
      <c r="V588" s="92"/>
      <c r="W588" s="112" t="str">
        <f t="shared" si="121"/>
        <v/>
      </c>
      <c r="X588" s="92"/>
      <c r="Y588" s="112" t="str">
        <f t="shared" si="121"/>
        <v/>
      </c>
      <c r="Z588" s="92"/>
      <c r="AA588" s="112" t="str">
        <f t="shared" si="121"/>
        <v/>
      </c>
      <c r="AB588" s="92"/>
      <c r="AC588" s="112" t="str">
        <f t="shared" si="122"/>
        <v/>
      </c>
      <c r="AD588" s="92"/>
      <c r="AE588" s="112" t="str">
        <f t="shared" si="123"/>
        <v/>
      </c>
      <c r="AF588" s="92"/>
      <c r="AG588" s="112" t="str">
        <f t="shared" si="124"/>
        <v/>
      </c>
      <c r="AH588" s="92"/>
      <c r="AI588" s="112" t="str">
        <f t="shared" si="125"/>
        <v/>
      </c>
      <c r="AJ588" s="92"/>
      <c r="AK588" s="112" t="str">
        <f t="shared" si="126"/>
        <v/>
      </c>
      <c r="AL588" s="82"/>
      <c r="AM588" s="119" t="str">
        <f t="shared" si="127"/>
        <v/>
      </c>
      <c r="AN588" s="119" t="str">
        <f t="shared" si="128"/>
        <v/>
      </c>
    </row>
    <row r="589" spans="2:40" ht="54.95" customHeight="1" x14ac:dyDescent="0.25">
      <c r="B589" s="84"/>
      <c r="C589" s="56">
        <v>585</v>
      </c>
      <c r="D589" s="71"/>
      <c r="E589" s="90"/>
      <c r="F589" s="62"/>
      <c r="G589" s="30"/>
      <c r="H589" s="76" t="str">
        <f>IFERROR(IF(G589="","",VLOOKUP(G589,Cli!$D$5:$E$1505,2,0)),"")</f>
        <v/>
      </c>
      <c r="I589" s="73"/>
      <c r="J589" s="62"/>
      <c r="K589" s="74"/>
      <c r="L589" s="74"/>
      <c r="M589" s="79" t="str">
        <f t="shared" si="129"/>
        <v/>
      </c>
      <c r="N589" s="78" t="str">
        <f t="shared" si="130"/>
        <v/>
      </c>
      <c r="O589" s="85" t="str">
        <f t="shared" si="119"/>
        <v/>
      </c>
      <c r="P589" s="88"/>
      <c r="Q589" s="86"/>
      <c r="R589" s="92"/>
      <c r="S589" s="112" t="str">
        <f t="shared" si="120"/>
        <v/>
      </c>
      <c r="T589" s="92"/>
      <c r="U589" s="112" t="str">
        <f t="shared" si="121"/>
        <v/>
      </c>
      <c r="V589" s="92"/>
      <c r="W589" s="112" t="str">
        <f t="shared" si="121"/>
        <v/>
      </c>
      <c r="X589" s="92"/>
      <c r="Y589" s="112" t="str">
        <f t="shared" si="121"/>
        <v/>
      </c>
      <c r="Z589" s="92"/>
      <c r="AA589" s="112" t="str">
        <f t="shared" si="121"/>
        <v/>
      </c>
      <c r="AB589" s="92"/>
      <c r="AC589" s="112" t="str">
        <f t="shared" si="122"/>
        <v/>
      </c>
      <c r="AD589" s="92"/>
      <c r="AE589" s="112" t="str">
        <f t="shared" si="123"/>
        <v/>
      </c>
      <c r="AF589" s="92"/>
      <c r="AG589" s="112" t="str">
        <f t="shared" si="124"/>
        <v/>
      </c>
      <c r="AH589" s="92"/>
      <c r="AI589" s="112" t="str">
        <f t="shared" si="125"/>
        <v/>
      </c>
      <c r="AJ589" s="92"/>
      <c r="AK589" s="112" t="str">
        <f t="shared" si="126"/>
        <v/>
      </c>
      <c r="AL589" s="82"/>
      <c r="AM589" s="119" t="str">
        <f t="shared" si="127"/>
        <v/>
      </c>
      <c r="AN589" s="119" t="str">
        <f t="shared" si="128"/>
        <v/>
      </c>
    </row>
    <row r="590" spans="2:40" ht="54.95" customHeight="1" x14ac:dyDescent="0.25">
      <c r="B590" s="84"/>
      <c r="C590" s="56">
        <v>586</v>
      </c>
      <c r="D590" s="71"/>
      <c r="E590" s="90"/>
      <c r="F590" s="62"/>
      <c r="G590" s="30"/>
      <c r="H590" s="76" t="str">
        <f>IFERROR(IF(G590="","",VLOOKUP(G590,Cli!$D$5:$E$1505,2,0)),"")</f>
        <v/>
      </c>
      <c r="I590" s="73"/>
      <c r="J590" s="62"/>
      <c r="K590" s="74"/>
      <c r="L590" s="74"/>
      <c r="M590" s="79" t="str">
        <f t="shared" si="129"/>
        <v/>
      </c>
      <c r="N590" s="78" t="str">
        <f t="shared" si="130"/>
        <v/>
      </c>
      <c r="O590" s="85" t="str">
        <f t="shared" si="119"/>
        <v/>
      </c>
      <c r="P590" s="88"/>
      <c r="Q590" s="86"/>
      <c r="R590" s="92"/>
      <c r="S590" s="112" t="str">
        <f t="shared" si="120"/>
        <v/>
      </c>
      <c r="T590" s="92"/>
      <c r="U590" s="112" t="str">
        <f t="shared" si="121"/>
        <v/>
      </c>
      <c r="V590" s="92"/>
      <c r="W590" s="112" t="str">
        <f t="shared" si="121"/>
        <v/>
      </c>
      <c r="X590" s="92"/>
      <c r="Y590" s="112" t="str">
        <f t="shared" si="121"/>
        <v/>
      </c>
      <c r="Z590" s="92"/>
      <c r="AA590" s="112" t="str">
        <f t="shared" si="121"/>
        <v/>
      </c>
      <c r="AB590" s="92"/>
      <c r="AC590" s="112" t="str">
        <f t="shared" si="122"/>
        <v/>
      </c>
      <c r="AD590" s="92"/>
      <c r="AE590" s="112" t="str">
        <f t="shared" si="123"/>
        <v/>
      </c>
      <c r="AF590" s="92"/>
      <c r="AG590" s="112" t="str">
        <f t="shared" si="124"/>
        <v/>
      </c>
      <c r="AH590" s="92"/>
      <c r="AI590" s="112" t="str">
        <f t="shared" si="125"/>
        <v/>
      </c>
      <c r="AJ590" s="92"/>
      <c r="AK590" s="112" t="str">
        <f t="shared" si="126"/>
        <v/>
      </c>
      <c r="AL590" s="82"/>
      <c r="AM590" s="119" t="str">
        <f t="shared" si="127"/>
        <v/>
      </c>
      <c r="AN590" s="119" t="str">
        <f t="shared" si="128"/>
        <v/>
      </c>
    </row>
    <row r="591" spans="2:40" ht="54.95" customHeight="1" x14ac:dyDescent="0.25">
      <c r="B591" s="84"/>
      <c r="C591" s="56">
        <v>587</v>
      </c>
      <c r="D591" s="71"/>
      <c r="E591" s="90"/>
      <c r="F591" s="62"/>
      <c r="G591" s="30"/>
      <c r="H591" s="76" t="str">
        <f>IFERROR(IF(G591="","",VLOOKUP(G591,Cli!$D$5:$E$1505,2,0)),"")</f>
        <v/>
      </c>
      <c r="I591" s="73"/>
      <c r="J591" s="62"/>
      <c r="K591" s="74"/>
      <c r="L591" s="74"/>
      <c r="M591" s="79" t="str">
        <f t="shared" si="129"/>
        <v/>
      </c>
      <c r="N591" s="78" t="str">
        <f t="shared" si="130"/>
        <v/>
      </c>
      <c r="O591" s="85" t="str">
        <f t="shared" si="119"/>
        <v/>
      </c>
      <c r="P591" s="88"/>
      <c r="Q591" s="86"/>
      <c r="R591" s="92"/>
      <c r="S591" s="112" t="str">
        <f t="shared" si="120"/>
        <v/>
      </c>
      <c r="T591" s="92"/>
      <c r="U591" s="112" t="str">
        <f t="shared" si="121"/>
        <v/>
      </c>
      <c r="V591" s="92"/>
      <c r="W591" s="112" t="str">
        <f t="shared" si="121"/>
        <v/>
      </c>
      <c r="X591" s="92"/>
      <c r="Y591" s="112" t="str">
        <f t="shared" si="121"/>
        <v/>
      </c>
      <c r="Z591" s="92"/>
      <c r="AA591" s="112" t="str">
        <f t="shared" si="121"/>
        <v/>
      </c>
      <c r="AB591" s="92"/>
      <c r="AC591" s="112" t="str">
        <f t="shared" si="122"/>
        <v/>
      </c>
      <c r="AD591" s="92"/>
      <c r="AE591" s="112" t="str">
        <f t="shared" si="123"/>
        <v/>
      </c>
      <c r="AF591" s="92"/>
      <c r="AG591" s="112" t="str">
        <f t="shared" si="124"/>
        <v/>
      </c>
      <c r="AH591" s="92"/>
      <c r="AI591" s="112" t="str">
        <f t="shared" si="125"/>
        <v/>
      </c>
      <c r="AJ591" s="92"/>
      <c r="AK591" s="112" t="str">
        <f t="shared" si="126"/>
        <v/>
      </c>
      <c r="AL591" s="82"/>
      <c r="AM591" s="119" t="str">
        <f t="shared" si="127"/>
        <v/>
      </c>
      <c r="AN591" s="119" t="str">
        <f t="shared" si="128"/>
        <v/>
      </c>
    </row>
    <row r="592" spans="2:40" ht="54.95" customHeight="1" x14ac:dyDescent="0.25">
      <c r="B592" s="84"/>
      <c r="C592" s="56">
        <v>588</v>
      </c>
      <c r="D592" s="71"/>
      <c r="E592" s="90"/>
      <c r="F592" s="62"/>
      <c r="G592" s="30"/>
      <c r="H592" s="76" t="str">
        <f>IFERROR(IF(G592="","",VLOOKUP(G592,Cli!$D$5:$E$1505,2,0)),"")</f>
        <v/>
      </c>
      <c r="I592" s="73"/>
      <c r="J592" s="62"/>
      <c r="K592" s="74"/>
      <c r="L592" s="74"/>
      <c r="M592" s="79" t="str">
        <f t="shared" si="129"/>
        <v/>
      </c>
      <c r="N592" s="78" t="str">
        <f t="shared" si="130"/>
        <v/>
      </c>
      <c r="O592" s="85" t="str">
        <f t="shared" si="119"/>
        <v/>
      </c>
      <c r="P592" s="88"/>
      <c r="Q592" s="86"/>
      <c r="R592" s="92"/>
      <c r="S592" s="112" t="str">
        <f t="shared" si="120"/>
        <v/>
      </c>
      <c r="T592" s="92"/>
      <c r="U592" s="112" t="str">
        <f t="shared" si="121"/>
        <v/>
      </c>
      <c r="V592" s="92"/>
      <c r="W592" s="112" t="str">
        <f t="shared" si="121"/>
        <v/>
      </c>
      <c r="X592" s="92"/>
      <c r="Y592" s="112" t="str">
        <f t="shared" si="121"/>
        <v/>
      </c>
      <c r="Z592" s="92"/>
      <c r="AA592" s="112" t="str">
        <f t="shared" si="121"/>
        <v/>
      </c>
      <c r="AB592" s="92"/>
      <c r="AC592" s="112" t="str">
        <f t="shared" si="122"/>
        <v/>
      </c>
      <c r="AD592" s="92"/>
      <c r="AE592" s="112" t="str">
        <f t="shared" si="123"/>
        <v/>
      </c>
      <c r="AF592" s="92"/>
      <c r="AG592" s="112" t="str">
        <f t="shared" si="124"/>
        <v/>
      </c>
      <c r="AH592" s="92"/>
      <c r="AI592" s="112" t="str">
        <f t="shared" si="125"/>
        <v/>
      </c>
      <c r="AJ592" s="92"/>
      <c r="AK592" s="112" t="str">
        <f t="shared" si="126"/>
        <v/>
      </c>
      <c r="AL592" s="82"/>
      <c r="AM592" s="119" t="str">
        <f t="shared" si="127"/>
        <v/>
      </c>
      <c r="AN592" s="119" t="str">
        <f t="shared" si="128"/>
        <v/>
      </c>
    </row>
    <row r="593" spans="2:40" ht="54.95" customHeight="1" x14ac:dyDescent="0.25">
      <c r="B593" s="84"/>
      <c r="C593" s="56">
        <v>589</v>
      </c>
      <c r="D593" s="71"/>
      <c r="E593" s="90"/>
      <c r="F593" s="62"/>
      <c r="G593" s="30"/>
      <c r="H593" s="76" t="str">
        <f>IFERROR(IF(G593="","",VLOOKUP(G593,Cli!$D$5:$E$1505,2,0)),"")</f>
        <v/>
      </c>
      <c r="I593" s="73"/>
      <c r="J593" s="62"/>
      <c r="K593" s="74"/>
      <c r="L593" s="74"/>
      <c r="M593" s="79" t="str">
        <f t="shared" si="129"/>
        <v/>
      </c>
      <c r="N593" s="78" t="str">
        <f t="shared" si="130"/>
        <v/>
      </c>
      <c r="O593" s="85" t="str">
        <f t="shared" si="119"/>
        <v/>
      </c>
      <c r="P593" s="88"/>
      <c r="Q593" s="86"/>
      <c r="R593" s="92"/>
      <c r="S593" s="112" t="str">
        <f t="shared" si="120"/>
        <v/>
      </c>
      <c r="T593" s="92"/>
      <c r="U593" s="112" t="str">
        <f t="shared" si="121"/>
        <v/>
      </c>
      <c r="V593" s="92"/>
      <c r="W593" s="112" t="str">
        <f t="shared" si="121"/>
        <v/>
      </c>
      <c r="X593" s="92"/>
      <c r="Y593" s="112" t="str">
        <f t="shared" si="121"/>
        <v/>
      </c>
      <c r="Z593" s="92"/>
      <c r="AA593" s="112" t="str">
        <f t="shared" si="121"/>
        <v/>
      </c>
      <c r="AB593" s="92"/>
      <c r="AC593" s="112" t="str">
        <f t="shared" si="122"/>
        <v/>
      </c>
      <c r="AD593" s="92"/>
      <c r="AE593" s="112" t="str">
        <f t="shared" si="123"/>
        <v/>
      </c>
      <c r="AF593" s="92"/>
      <c r="AG593" s="112" t="str">
        <f t="shared" si="124"/>
        <v/>
      </c>
      <c r="AH593" s="92"/>
      <c r="AI593" s="112" t="str">
        <f t="shared" si="125"/>
        <v/>
      </c>
      <c r="AJ593" s="92"/>
      <c r="AK593" s="112" t="str">
        <f t="shared" si="126"/>
        <v/>
      </c>
      <c r="AL593" s="82"/>
      <c r="AM593" s="119" t="str">
        <f t="shared" si="127"/>
        <v/>
      </c>
      <c r="AN593" s="119" t="str">
        <f t="shared" si="128"/>
        <v/>
      </c>
    </row>
    <row r="594" spans="2:40" ht="54.95" customHeight="1" x14ac:dyDescent="0.25">
      <c r="B594" s="84"/>
      <c r="C594" s="56">
        <v>590</v>
      </c>
      <c r="D594" s="71"/>
      <c r="E594" s="90"/>
      <c r="F594" s="62"/>
      <c r="G594" s="30"/>
      <c r="H594" s="76" t="str">
        <f>IFERROR(IF(G594="","",VLOOKUP(G594,Cli!$D$5:$E$1505,2,0)),"")</f>
        <v/>
      </c>
      <c r="I594" s="73"/>
      <c r="J594" s="62"/>
      <c r="K594" s="74"/>
      <c r="L594" s="74"/>
      <c r="M594" s="79" t="str">
        <f t="shared" si="129"/>
        <v/>
      </c>
      <c r="N594" s="78" t="str">
        <f t="shared" si="130"/>
        <v/>
      </c>
      <c r="O594" s="85" t="str">
        <f t="shared" si="119"/>
        <v/>
      </c>
      <c r="P594" s="88"/>
      <c r="Q594" s="86"/>
      <c r="R594" s="92"/>
      <c r="S594" s="112" t="str">
        <f t="shared" si="120"/>
        <v/>
      </c>
      <c r="T594" s="92"/>
      <c r="U594" s="112" t="str">
        <f t="shared" si="121"/>
        <v/>
      </c>
      <c r="V594" s="92"/>
      <c r="W594" s="112" t="str">
        <f t="shared" si="121"/>
        <v/>
      </c>
      <c r="X594" s="92"/>
      <c r="Y594" s="112" t="str">
        <f t="shared" si="121"/>
        <v/>
      </c>
      <c r="Z594" s="92"/>
      <c r="AA594" s="112" t="str">
        <f t="shared" si="121"/>
        <v/>
      </c>
      <c r="AB594" s="92"/>
      <c r="AC594" s="112" t="str">
        <f t="shared" si="122"/>
        <v/>
      </c>
      <c r="AD594" s="92"/>
      <c r="AE594" s="112" t="str">
        <f t="shared" si="123"/>
        <v/>
      </c>
      <c r="AF594" s="92"/>
      <c r="AG594" s="112" t="str">
        <f t="shared" si="124"/>
        <v/>
      </c>
      <c r="AH594" s="92"/>
      <c r="AI594" s="112" t="str">
        <f t="shared" si="125"/>
        <v/>
      </c>
      <c r="AJ594" s="92"/>
      <c r="AK594" s="112" t="str">
        <f t="shared" si="126"/>
        <v/>
      </c>
      <c r="AL594" s="82"/>
      <c r="AM594" s="119" t="str">
        <f t="shared" si="127"/>
        <v/>
      </c>
      <c r="AN594" s="119" t="str">
        <f t="shared" si="128"/>
        <v/>
      </c>
    </row>
    <row r="595" spans="2:40" ht="54.95" customHeight="1" x14ac:dyDescent="0.25">
      <c r="B595" s="84"/>
      <c r="C595" s="56">
        <v>591</v>
      </c>
      <c r="D595" s="71"/>
      <c r="E595" s="90"/>
      <c r="F595" s="62"/>
      <c r="G595" s="30"/>
      <c r="H595" s="76" t="str">
        <f>IFERROR(IF(G595="","",VLOOKUP(G595,Cli!$D$5:$E$1505,2,0)),"")</f>
        <v/>
      </c>
      <c r="I595" s="73"/>
      <c r="J595" s="62"/>
      <c r="K595" s="74"/>
      <c r="L595" s="74"/>
      <c r="M595" s="79" t="str">
        <f t="shared" si="129"/>
        <v/>
      </c>
      <c r="N595" s="78" t="str">
        <f t="shared" si="130"/>
        <v/>
      </c>
      <c r="O595" s="85" t="str">
        <f t="shared" si="119"/>
        <v/>
      </c>
      <c r="P595" s="88"/>
      <c r="Q595" s="86"/>
      <c r="R595" s="92"/>
      <c r="S595" s="112" t="str">
        <f t="shared" si="120"/>
        <v/>
      </c>
      <c r="T595" s="92"/>
      <c r="U595" s="112" t="str">
        <f t="shared" si="121"/>
        <v/>
      </c>
      <c r="V595" s="92"/>
      <c r="W595" s="112" t="str">
        <f t="shared" si="121"/>
        <v/>
      </c>
      <c r="X595" s="92"/>
      <c r="Y595" s="112" t="str">
        <f t="shared" si="121"/>
        <v/>
      </c>
      <c r="Z595" s="92"/>
      <c r="AA595" s="112" t="str">
        <f t="shared" si="121"/>
        <v/>
      </c>
      <c r="AB595" s="92"/>
      <c r="AC595" s="112" t="str">
        <f t="shared" si="122"/>
        <v/>
      </c>
      <c r="AD595" s="92"/>
      <c r="AE595" s="112" t="str">
        <f t="shared" si="123"/>
        <v/>
      </c>
      <c r="AF595" s="92"/>
      <c r="AG595" s="112" t="str">
        <f t="shared" si="124"/>
        <v/>
      </c>
      <c r="AH595" s="92"/>
      <c r="AI595" s="112" t="str">
        <f t="shared" si="125"/>
        <v/>
      </c>
      <c r="AJ595" s="92"/>
      <c r="AK595" s="112" t="str">
        <f t="shared" si="126"/>
        <v/>
      </c>
      <c r="AL595" s="82"/>
      <c r="AM595" s="119" t="str">
        <f t="shared" si="127"/>
        <v/>
      </c>
      <c r="AN595" s="119" t="str">
        <f t="shared" si="128"/>
        <v/>
      </c>
    </row>
    <row r="596" spans="2:40" ht="54.95" customHeight="1" x14ac:dyDescent="0.25">
      <c r="B596" s="84"/>
      <c r="C596" s="56">
        <v>592</v>
      </c>
      <c r="D596" s="71"/>
      <c r="E596" s="90"/>
      <c r="F596" s="62"/>
      <c r="G596" s="30"/>
      <c r="H596" s="76" t="str">
        <f>IFERROR(IF(G596="","",VLOOKUP(G596,Cli!$D$5:$E$1505,2,0)),"")</f>
        <v/>
      </c>
      <c r="I596" s="73"/>
      <c r="J596" s="62"/>
      <c r="K596" s="74"/>
      <c r="L596" s="74"/>
      <c r="M596" s="79" t="str">
        <f t="shared" si="129"/>
        <v/>
      </c>
      <c r="N596" s="78" t="str">
        <f t="shared" si="130"/>
        <v/>
      </c>
      <c r="O596" s="85" t="str">
        <f t="shared" si="119"/>
        <v/>
      </c>
      <c r="P596" s="88"/>
      <c r="Q596" s="86"/>
      <c r="R596" s="92"/>
      <c r="S596" s="112" t="str">
        <f t="shared" si="120"/>
        <v/>
      </c>
      <c r="T596" s="92"/>
      <c r="U596" s="112" t="str">
        <f t="shared" si="121"/>
        <v/>
      </c>
      <c r="V596" s="92"/>
      <c r="W596" s="112" t="str">
        <f t="shared" si="121"/>
        <v/>
      </c>
      <c r="X596" s="92"/>
      <c r="Y596" s="112" t="str">
        <f t="shared" si="121"/>
        <v/>
      </c>
      <c r="Z596" s="92"/>
      <c r="AA596" s="112" t="str">
        <f t="shared" si="121"/>
        <v/>
      </c>
      <c r="AB596" s="92"/>
      <c r="AC596" s="112" t="str">
        <f t="shared" si="122"/>
        <v/>
      </c>
      <c r="AD596" s="92"/>
      <c r="AE596" s="112" t="str">
        <f t="shared" si="123"/>
        <v/>
      </c>
      <c r="AF596" s="92"/>
      <c r="AG596" s="112" t="str">
        <f t="shared" si="124"/>
        <v/>
      </c>
      <c r="AH596" s="92"/>
      <c r="AI596" s="112" t="str">
        <f t="shared" si="125"/>
        <v/>
      </c>
      <c r="AJ596" s="92"/>
      <c r="AK596" s="112" t="str">
        <f t="shared" si="126"/>
        <v/>
      </c>
      <c r="AL596" s="82"/>
      <c r="AM596" s="119" t="str">
        <f t="shared" si="127"/>
        <v/>
      </c>
      <c r="AN596" s="119" t="str">
        <f t="shared" si="128"/>
        <v/>
      </c>
    </row>
    <row r="597" spans="2:40" ht="54.95" customHeight="1" x14ac:dyDescent="0.25">
      <c r="B597" s="84"/>
      <c r="C597" s="56">
        <v>593</v>
      </c>
      <c r="D597" s="71"/>
      <c r="E597" s="90"/>
      <c r="F597" s="62"/>
      <c r="G597" s="30"/>
      <c r="H597" s="76" t="str">
        <f>IFERROR(IF(G597="","",VLOOKUP(G597,Cli!$D$5:$E$1505,2,0)),"")</f>
        <v/>
      </c>
      <c r="I597" s="73"/>
      <c r="J597" s="62"/>
      <c r="K597" s="74"/>
      <c r="L597" s="74"/>
      <c r="M597" s="79" t="str">
        <f t="shared" si="129"/>
        <v/>
      </c>
      <c r="N597" s="78" t="str">
        <f t="shared" si="130"/>
        <v/>
      </c>
      <c r="O597" s="85" t="str">
        <f t="shared" si="119"/>
        <v/>
      </c>
      <c r="P597" s="88"/>
      <c r="Q597" s="86"/>
      <c r="R597" s="92"/>
      <c r="S597" s="112" t="str">
        <f t="shared" si="120"/>
        <v/>
      </c>
      <c r="T597" s="92"/>
      <c r="U597" s="112" t="str">
        <f t="shared" si="121"/>
        <v/>
      </c>
      <c r="V597" s="92"/>
      <c r="W597" s="112" t="str">
        <f t="shared" si="121"/>
        <v/>
      </c>
      <c r="X597" s="92"/>
      <c r="Y597" s="112" t="str">
        <f t="shared" si="121"/>
        <v/>
      </c>
      <c r="Z597" s="92"/>
      <c r="AA597" s="112" t="str">
        <f t="shared" si="121"/>
        <v/>
      </c>
      <c r="AB597" s="92"/>
      <c r="AC597" s="112" t="str">
        <f t="shared" si="122"/>
        <v/>
      </c>
      <c r="AD597" s="92"/>
      <c r="AE597" s="112" t="str">
        <f t="shared" si="123"/>
        <v/>
      </c>
      <c r="AF597" s="92"/>
      <c r="AG597" s="112" t="str">
        <f t="shared" si="124"/>
        <v/>
      </c>
      <c r="AH597" s="92"/>
      <c r="AI597" s="112" t="str">
        <f t="shared" si="125"/>
        <v/>
      </c>
      <c r="AJ597" s="92"/>
      <c r="AK597" s="112" t="str">
        <f t="shared" si="126"/>
        <v/>
      </c>
      <c r="AL597" s="82"/>
      <c r="AM597" s="119" t="str">
        <f t="shared" si="127"/>
        <v/>
      </c>
      <c r="AN597" s="119" t="str">
        <f t="shared" si="128"/>
        <v/>
      </c>
    </row>
    <row r="598" spans="2:40" ht="54.95" customHeight="1" x14ac:dyDescent="0.25">
      <c r="B598" s="84"/>
      <c r="C598" s="56">
        <v>594</v>
      </c>
      <c r="D598" s="71"/>
      <c r="E598" s="90"/>
      <c r="F598" s="62"/>
      <c r="G598" s="30"/>
      <c r="H598" s="76" t="str">
        <f>IFERROR(IF(G598="","",VLOOKUP(G598,Cli!$D$5:$E$1505,2,0)),"")</f>
        <v/>
      </c>
      <c r="I598" s="73"/>
      <c r="J598" s="62"/>
      <c r="K598" s="74"/>
      <c r="L598" s="74"/>
      <c r="M598" s="79" t="str">
        <f t="shared" si="129"/>
        <v/>
      </c>
      <c r="N598" s="78" t="str">
        <f t="shared" si="130"/>
        <v/>
      </c>
      <c r="O598" s="85" t="str">
        <f t="shared" si="119"/>
        <v/>
      </c>
      <c r="P598" s="88"/>
      <c r="Q598" s="86"/>
      <c r="R598" s="92"/>
      <c r="S598" s="112" t="str">
        <f t="shared" si="120"/>
        <v/>
      </c>
      <c r="T598" s="92"/>
      <c r="U598" s="112" t="str">
        <f t="shared" si="121"/>
        <v/>
      </c>
      <c r="V598" s="92"/>
      <c r="W598" s="112" t="str">
        <f t="shared" si="121"/>
        <v/>
      </c>
      <c r="X598" s="92"/>
      <c r="Y598" s="112" t="str">
        <f t="shared" si="121"/>
        <v/>
      </c>
      <c r="Z598" s="92"/>
      <c r="AA598" s="112" t="str">
        <f t="shared" si="121"/>
        <v/>
      </c>
      <c r="AB598" s="92"/>
      <c r="AC598" s="112" t="str">
        <f t="shared" si="122"/>
        <v/>
      </c>
      <c r="AD598" s="92"/>
      <c r="AE598" s="112" t="str">
        <f t="shared" si="123"/>
        <v/>
      </c>
      <c r="AF598" s="92"/>
      <c r="AG598" s="112" t="str">
        <f t="shared" si="124"/>
        <v/>
      </c>
      <c r="AH598" s="92"/>
      <c r="AI598" s="112" t="str">
        <f t="shared" si="125"/>
        <v/>
      </c>
      <c r="AJ598" s="92"/>
      <c r="AK598" s="112" t="str">
        <f t="shared" si="126"/>
        <v/>
      </c>
      <c r="AL598" s="82"/>
      <c r="AM598" s="119" t="str">
        <f t="shared" si="127"/>
        <v/>
      </c>
      <c r="AN598" s="119" t="str">
        <f t="shared" si="128"/>
        <v/>
      </c>
    </row>
    <row r="599" spans="2:40" ht="54.95" customHeight="1" x14ac:dyDescent="0.25">
      <c r="B599" s="84"/>
      <c r="C599" s="56">
        <v>595</v>
      </c>
      <c r="D599" s="71"/>
      <c r="E599" s="90"/>
      <c r="F599" s="62"/>
      <c r="G599" s="30"/>
      <c r="H599" s="76" t="str">
        <f>IFERROR(IF(G599="","",VLOOKUP(G599,Cli!$D$5:$E$1505,2,0)),"")</f>
        <v/>
      </c>
      <c r="I599" s="73"/>
      <c r="J599" s="62"/>
      <c r="K599" s="74"/>
      <c r="L599" s="74"/>
      <c r="M599" s="79" t="str">
        <f t="shared" si="129"/>
        <v/>
      </c>
      <c r="N599" s="78" t="str">
        <f t="shared" si="130"/>
        <v/>
      </c>
      <c r="O599" s="85" t="str">
        <f t="shared" si="119"/>
        <v/>
      </c>
      <c r="P599" s="88"/>
      <c r="Q599" s="86"/>
      <c r="R599" s="92"/>
      <c r="S599" s="112" t="str">
        <f t="shared" si="120"/>
        <v/>
      </c>
      <c r="T599" s="92"/>
      <c r="U599" s="112" t="str">
        <f t="shared" si="121"/>
        <v/>
      </c>
      <c r="V599" s="92"/>
      <c r="W599" s="112" t="str">
        <f t="shared" si="121"/>
        <v/>
      </c>
      <c r="X599" s="92"/>
      <c r="Y599" s="112" t="str">
        <f t="shared" si="121"/>
        <v/>
      </c>
      <c r="Z599" s="92"/>
      <c r="AA599" s="112" t="str">
        <f t="shared" si="121"/>
        <v/>
      </c>
      <c r="AB599" s="92"/>
      <c r="AC599" s="112" t="str">
        <f t="shared" si="122"/>
        <v/>
      </c>
      <c r="AD599" s="92"/>
      <c r="AE599" s="112" t="str">
        <f t="shared" si="123"/>
        <v/>
      </c>
      <c r="AF599" s="92"/>
      <c r="AG599" s="112" t="str">
        <f t="shared" si="124"/>
        <v/>
      </c>
      <c r="AH599" s="92"/>
      <c r="AI599" s="112" t="str">
        <f t="shared" si="125"/>
        <v/>
      </c>
      <c r="AJ599" s="92"/>
      <c r="AK599" s="112" t="str">
        <f t="shared" si="126"/>
        <v/>
      </c>
      <c r="AL599" s="82"/>
      <c r="AM599" s="119" t="str">
        <f t="shared" si="127"/>
        <v/>
      </c>
      <c r="AN599" s="119" t="str">
        <f t="shared" si="128"/>
        <v/>
      </c>
    </row>
    <row r="600" spans="2:40" ht="54.95" customHeight="1" x14ac:dyDescent="0.25">
      <c r="B600" s="84"/>
      <c r="C600" s="56">
        <v>596</v>
      </c>
      <c r="D600" s="71"/>
      <c r="E600" s="90"/>
      <c r="F600" s="62"/>
      <c r="G600" s="30"/>
      <c r="H600" s="76" t="str">
        <f>IFERROR(IF(G600="","",VLOOKUP(G600,Cli!$D$5:$E$1505,2,0)),"")</f>
        <v/>
      </c>
      <c r="I600" s="73"/>
      <c r="J600" s="62"/>
      <c r="K600" s="74"/>
      <c r="L600" s="74"/>
      <c r="M600" s="79" t="str">
        <f t="shared" si="129"/>
        <v/>
      </c>
      <c r="N600" s="78" t="str">
        <f t="shared" si="130"/>
        <v/>
      </c>
      <c r="O600" s="85" t="str">
        <f t="shared" si="119"/>
        <v/>
      </c>
      <c r="P600" s="88"/>
      <c r="Q600" s="86"/>
      <c r="R600" s="92"/>
      <c r="S600" s="112" t="str">
        <f t="shared" si="120"/>
        <v/>
      </c>
      <c r="T600" s="92"/>
      <c r="U600" s="112" t="str">
        <f t="shared" si="121"/>
        <v/>
      </c>
      <c r="V600" s="92"/>
      <c r="W600" s="112" t="str">
        <f t="shared" si="121"/>
        <v/>
      </c>
      <c r="X600" s="92"/>
      <c r="Y600" s="112" t="str">
        <f t="shared" si="121"/>
        <v/>
      </c>
      <c r="Z600" s="92"/>
      <c r="AA600" s="112" t="str">
        <f t="shared" si="121"/>
        <v/>
      </c>
      <c r="AB600" s="92"/>
      <c r="AC600" s="112" t="str">
        <f t="shared" si="122"/>
        <v/>
      </c>
      <c r="AD600" s="92"/>
      <c r="AE600" s="112" t="str">
        <f t="shared" si="123"/>
        <v/>
      </c>
      <c r="AF600" s="92"/>
      <c r="AG600" s="112" t="str">
        <f t="shared" si="124"/>
        <v/>
      </c>
      <c r="AH600" s="92"/>
      <c r="AI600" s="112" t="str">
        <f t="shared" si="125"/>
        <v/>
      </c>
      <c r="AJ600" s="92"/>
      <c r="AK600" s="112" t="str">
        <f t="shared" si="126"/>
        <v/>
      </c>
      <c r="AL600" s="82"/>
      <c r="AM600" s="119" t="str">
        <f t="shared" si="127"/>
        <v/>
      </c>
      <c r="AN600" s="119" t="str">
        <f t="shared" si="128"/>
        <v/>
      </c>
    </row>
    <row r="601" spans="2:40" ht="54.95" customHeight="1" x14ac:dyDescent="0.25">
      <c r="B601" s="84"/>
      <c r="C601" s="56">
        <v>597</v>
      </c>
      <c r="D601" s="71"/>
      <c r="E601" s="90"/>
      <c r="F601" s="62"/>
      <c r="G601" s="30"/>
      <c r="H601" s="76" t="str">
        <f>IFERROR(IF(G601="","",VLOOKUP(G601,Cli!$D$5:$E$1505,2,0)),"")</f>
        <v/>
      </c>
      <c r="I601" s="73"/>
      <c r="J601" s="62"/>
      <c r="K601" s="74"/>
      <c r="L601" s="74"/>
      <c r="M601" s="79" t="str">
        <f t="shared" si="129"/>
        <v/>
      </c>
      <c r="N601" s="78" t="str">
        <f t="shared" si="130"/>
        <v/>
      </c>
      <c r="O601" s="85" t="str">
        <f t="shared" si="119"/>
        <v/>
      </c>
      <c r="P601" s="88"/>
      <c r="Q601" s="86"/>
      <c r="R601" s="92"/>
      <c r="S601" s="112" t="str">
        <f t="shared" si="120"/>
        <v/>
      </c>
      <c r="T601" s="92"/>
      <c r="U601" s="112" t="str">
        <f t="shared" si="121"/>
        <v/>
      </c>
      <c r="V601" s="92"/>
      <c r="W601" s="112" t="str">
        <f t="shared" si="121"/>
        <v/>
      </c>
      <c r="X601" s="92"/>
      <c r="Y601" s="112" t="str">
        <f t="shared" si="121"/>
        <v/>
      </c>
      <c r="Z601" s="92"/>
      <c r="AA601" s="112" t="str">
        <f t="shared" si="121"/>
        <v/>
      </c>
      <c r="AB601" s="92"/>
      <c r="AC601" s="112" t="str">
        <f t="shared" si="122"/>
        <v/>
      </c>
      <c r="AD601" s="92"/>
      <c r="AE601" s="112" t="str">
        <f t="shared" si="123"/>
        <v/>
      </c>
      <c r="AF601" s="92"/>
      <c r="AG601" s="112" t="str">
        <f t="shared" si="124"/>
        <v/>
      </c>
      <c r="AH601" s="92"/>
      <c r="AI601" s="112" t="str">
        <f t="shared" si="125"/>
        <v/>
      </c>
      <c r="AJ601" s="92"/>
      <c r="AK601" s="112" t="str">
        <f t="shared" si="126"/>
        <v/>
      </c>
      <c r="AL601" s="82"/>
      <c r="AM601" s="119" t="str">
        <f t="shared" si="127"/>
        <v/>
      </c>
      <c r="AN601" s="119" t="str">
        <f t="shared" si="128"/>
        <v/>
      </c>
    </row>
    <row r="602" spans="2:40" ht="54.95" customHeight="1" x14ac:dyDescent="0.25">
      <c r="B602" s="84"/>
      <c r="C602" s="56">
        <v>598</v>
      </c>
      <c r="D602" s="71"/>
      <c r="E602" s="90"/>
      <c r="F602" s="62"/>
      <c r="G602" s="30"/>
      <c r="H602" s="76" t="str">
        <f>IFERROR(IF(G602="","",VLOOKUP(G602,Cli!$D$5:$E$1505,2,0)),"")</f>
        <v/>
      </c>
      <c r="I602" s="73"/>
      <c r="J602" s="62"/>
      <c r="K602" s="74"/>
      <c r="L602" s="74"/>
      <c r="M602" s="79" t="str">
        <f t="shared" si="129"/>
        <v/>
      </c>
      <c r="N602" s="78" t="str">
        <f t="shared" si="130"/>
        <v/>
      </c>
      <c r="O602" s="85" t="str">
        <f t="shared" si="119"/>
        <v/>
      </c>
      <c r="P602" s="88"/>
      <c r="Q602" s="86"/>
      <c r="R602" s="92"/>
      <c r="S602" s="112" t="str">
        <f t="shared" si="120"/>
        <v/>
      </c>
      <c r="T602" s="92"/>
      <c r="U602" s="112" t="str">
        <f t="shared" si="121"/>
        <v/>
      </c>
      <c r="V602" s="92"/>
      <c r="W602" s="112" t="str">
        <f t="shared" si="121"/>
        <v/>
      </c>
      <c r="X602" s="92"/>
      <c r="Y602" s="112" t="str">
        <f t="shared" si="121"/>
        <v/>
      </c>
      <c r="Z602" s="92"/>
      <c r="AA602" s="112" t="str">
        <f t="shared" si="121"/>
        <v/>
      </c>
      <c r="AB602" s="92"/>
      <c r="AC602" s="112" t="str">
        <f t="shared" si="122"/>
        <v/>
      </c>
      <c r="AD602" s="92"/>
      <c r="AE602" s="112" t="str">
        <f t="shared" si="123"/>
        <v/>
      </c>
      <c r="AF602" s="92"/>
      <c r="AG602" s="112" t="str">
        <f t="shared" si="124"/>
        <v/>
      </c>
      <c r="AH602" s="92"/>
      <c r="AI602" s="112" t="str">
        <f t="shared" si="125"/>
        <v/>
      </c>
      <c r="AJ602" s="92"/>
      <c r="AK602" s="112" t="str">
        <f t="shared" si="126"/>
        <v/>
      </c>
      <c r="AL602" s="82"/>
      <c r="AM602" s="119" t="str">
        <f t="shared" si="127"/>
        <v/>
      </c>
      <c r="AN602" s="119" t="str">
        <f t="shared" si="128"/>
        <v/>
      </c>
    </row>
    <row r="603" spans="2:40" ht="54.95" customHeight="1" x14ac:dyDescent="0.25">
      <c r="B603" s="84"/>
      <c r="C603" s="56">
        <v>599</v>
      </c>
      <c r="D603" s="71"/>
      <c r="E603" s="90"/>
      <c r="F603" s="62"/>
      <c r="G603" s="30"/>
      <c r="H603" s="76" t="str">
        <f>IFERROR(IF(G603="","",VLOOKUP(G603,Cli!$D$5:$E$1505,2,0)),"")</f>
        <v/>
      </c>
      <c r="I603" s="73"/>
      <c r="J603" s="62"/>
      <c r="K603" s="74"/>
      <c r="L603" s="74"/>
      <c r="M603" s="79" t="str">
        <f t="shared" si="129"/>
        <v/>
      </c>
      <c r="N603" s="78" t="str">
        <f t="shared" si="130"/>
        <v/>
      </c>
      <c r="O603" s="85" t="str">
        <f t="shared" si="119"/>
        <v/>
      </c>
      <c r="P603" s="88"/>
      <c r="Q603" s="86"/>
      <c r="R603" s="92"/>
      <c r="S603" s="112" t="str">
        <f t="shared" si="120"/>
        <v/>
      </c>
      <c r="T603" s="92"/>
      <c r="U603" s="112" t="str">
        <f t="shared" si="121"/>
        <v/>
      </c>
      <c r="V603" s="92"/>
      <c r="W603" s="112" t="str">
        <f t="shared" si="121"/>
        <v/>
      </c>
      <c r="X603" s="92"/>
      <c r="Y603" s="112" t="str">
        <f t="shared" si="121"/>
        <v/>
      </c>
      <c r="Z603" s="92"/>
      <c r="AA603" s="112" t="str">
        <f t="shared" si="121"/>
        <v/>
      </c>
      <c r="AB603" s="92"/>
      <c r="AC603" s="112" t="str">
        <f t="shared" si="122"/>
        <v/>
      </c>
      <c r="AD603" s="92"/>
      <c r="AE603" s="112" t="str">
        <f t="shared" si="123"/>
        <v/>
      </c>
      <c r="AF603" s="92"/>
      <c r="AG603" s="112" t="str">
        <f t="shared" si="124"/>
        <v/>
      </c>
      <c r="AH603" s="92"/>
      <c r="AI603" s="112" t="str">
        <f t="shared" si="125"/>
        <v/>
      </c>
      <c r="AJ603" s="92"/>
      <c r="AK603" s="112" t="str">
        <f t="shared" si="126"/>
        <v/>
      </c>
      <c r="AL603" s="82"/>
      <c r="AM603" s="119" t="str">
        <f t="shared" si="127"/>
        <v/>
      </c>
      <c r="AN603" s="119" t="str">
        <f t="shared" si="128"/>
        <v/>
      </c>
    </row>
    <row r="604" spans="2:40" ht="54.95" customHeight="1" x14ac:dyDescent="0.25">
      <c r="B604" s="84"/>
      <c r="C604" s="56">
        <v>600</v>
      </c>
      <c r="D604" s="71"/>
      <c r="E604" s="90"/>
      <c r="F604" s="62"/>
      <c r="G604" s="30"/>
      <c r="H604" s="76" t="str">
        <f>IFERROR(IF(G604="","",VLOOKUP(G604,Cli!$D$5:$E$1505,2,0)),"")</f>
        <v/>
      </c>
      <c r="I604" s="73"/>
      <c r="J604" s="62"/>
      <c r="K604" s="74"/>
      <c r="L604" s="74"/>
      <c r="M604" s="79" t="str">
        <f t="shared" si="129"/>
        <v/>
      </c>
      <c r="N604" s="78" t="str">
        <f t="shared" si="130"/>
        <v/>
      </c>
      <c r="O604" s="85" t="str">
        <f t="shared" si="119"/>
        <v/>
      </c>
      <c r="P604" s="88"/>
      <c r="Q604" s="86"/>
      <c r="R604" s="92"/>
      <c r="S604" s="112" t="str">
        <f t="shared" si="120"/>
        <v/>
      </c>
      <c r="T604" s="92"/>
      <c r="U604" s="112" t="str">
        <f t="shared" si="121"/>
        <v/>
      </c>
      <c r="V604" s="92"/>
      <c r="W604" s="112" t="str">
        <f t="shared" si="121"/>
        <v/>
      </c>
      <c r="X604" s="92"/>
      <c r="Y604" s="112" t="str">
        <f t="shared" si="121"/>
        <v/>
      </c>
      <c r="Z604" s="92"/>
      <c r="AA604" s="112" t="str">
        <f t="shared" si="121"/>
        <v/>
      </c>
      <c r="AB604" s="92"/>
      <c r="AC604" s="112" t="str">
        <f t="shared" si="122"/>
        <v/>
      </c>
      <c r="AD604" s="92"/>
      <c r="AE604" s="112" t="str">
        <f t="shared" si="123"/>
        <v/>
      </c>
      <c r="AF604" s="92"/>
      <c r="AG604" s="112" t="str">
        <f t="shared" si="124"/>
        <v/>
      </c>
      <c r="AH604" s="92"/>
      <c r="AI604" s="112" t="str">
        <f t="shared" si="125"/>
        <v/>
      </c>
      <c r="AJ604" s="92"/>
      <c r="AK604" s="112" t="str">
        <f t="shared" si="126"/>
        <v/>
      </c>
      <c r="AL604" s="82"/>
      <c r="AM604" s="119" t="str">
        <f t="shared" si="127"/>
        <v/>
      </c>
      <c r="AN604" s="119" t="str">
        <f t="shared" si="128"/>
        <v/>
      </c>
    </row>
    <row r="605" spans="2:40" ht="54.95" customHeight="1" x14ac:dyDescent="0.25">
      <c r="B605" s="84"/>
      <c r="C605" s="56">
        <v>601</v>
      </c>
      <c r="D605" s="71"/>
      <c r="E605" s="90"/>
      <c r="F605" s="62"/>
      <c r="G605" s="30"/>
      <c r="H605" s="76" t="str">
        <f>IFERROR(IF(G605="","",VLOOKUP(G605,Cli!$D$5:$E$1505,2,0)),"")</f>
        <v/>
      </c>
      <c r="I605" s="73"/>
      <c r="J605" s="62"/>
      <c r="K605" s="74"/>
      <c r="L605" s="74"/>
      <c r="M605" s="79" t="str">
        <f t="shared" si="129"/>
        <v/>
      </c>
      <c r="N605" s="78" t="str">
        <f t="shared" si="130"/>
        <v/>
      </c>
      <c r="O605" s="85" t="str">
        <f t="shared" si="119"/>
        <v/>
      </c>
      <c r="P605" s="88"/>
      <c r="Q605" s="86"/>
      <c r="R605" s="92"/>
      <c r="S605" s="112" t="str">
        <f t="shared" si="120"/>
        <v/>
      </c>
      <c r="T605" s="92"/>
      <c r="U605" s="112" t="str">
        <f t="shared" si="121"/>
        <v/>
      </c>
      <c r="V605" s="92"/>
      <c r="W605" s="112" t="str">
        <f t="shared" si="121"/>
        <v/>
      </c>
      <c r="X605" s="92"/>
      <c r="Y605" s="112" t="str">
        <f t="shared" si="121"/>
        <v/>
      </c>
      <c r="Z605" s="92"/>
      <c r="AA605" s="112" t="str">
        <f t="shared" si="121"/>
        <v/>
      </c>
      <c r="AB605" s="92"/>
      <c r="AC605" s="112" t="str">
        <f t="shared" si="122"/>
        <v/>
      </c>
      <c r="AD605" s="92"/>
      <c r="AE605" s="112" t="str">
        <f t="shared" si="123"/>
        <v/>
      </c>
      <c r="AF605" s="92"/>
      <c r="AG605" s="112" t="str">
        <f t="shared" si="124"/>
        <v/>
      </c>
      <c r="AH605" s="92"/>
      <c r="AI605" s="112" t="str">
        <f t="shared" si="125"/>
        <v/>
      </c>
      <c r="AJ605" s="92"/>
      <c r="AK605" s="112" t="str">
        <f t="shared" si="126"/>
        <v/>
      </c>
      <c r="AL605" s="82"/>
      <c r="AM605" s="119" t="str">
        <f t="shared" si="127"/>
        <v/>
      </c>
      <c r="AN605" s="119" t="str">
        <f t="shared" si="128"/>
        <v/>
      </c>
    </row>
    <row r="606" spans="2:40" ht="54.95" customHeight="1" x14ac:dyDescent="0.25">
      <c r="B606" s="84"/>
      <c r="C606" s="56">
        <v>602</v>
      </c>
      <c r="D606" s="71"/>
      <c r="E606" s="90"/>
      <c r="F606" s="62"/>
      <c r="G606" s="30"/>
      <c r="H606" s="76" t="str">
        <f>IFERROR(IF(G606="","",VLOOKUP(G606,Cli!$D$5:$E$1505,2,0)),"")</f>
        <v/>
      </c>
      <c r="I606" s="73"/>
      <c r="J606" s="62"/>
      <c r="K606" s="74"/>
      <c r="L606" s="74"/>
      <c r="M606" s="79" t="str">
        <f t="shared" si="129"/>
        <v/>
      </c>
      <c r="N606" s="78" t="str">
        <f t="shared" si="130"/>
        <v/>
      </c>
      <c r="O606" s="85" t="str">
        <f t="shared" si="119"/>
        <v/>
      </c>
      <c r="P606" s="88"/>
      <c r="Q606" s="86"/>
      <c r="R606" s="92"/>
      <c r="S606" s="112" t="str">
        <f t="shared" si="120"/>
        <v/>
      </c>
      <c r="T606" s="92"/>
      <c r="U606" s="112" t="str">
        <f t="shared" si="121"/>
        <v/>
      </c>
      <c r="V606" s="92"/>
      <c r="W606" s="112" t="str">
        <f t="shared" si="121"/>
        <v/>
      </c>
      <c r="X606" s="92"/>
      <c r="Y606" s="112" t="str">
        <f t="shared" si="121"/>
        <v/>
      </c>
      <c r="Z606" s="92"/>
      <c r="AA606" s="112" t="str">
        <f t="shared" si="121"/>
        <v/>
      </c>
      <c r="AB606" s="92"/>
      <c r="AC606" s="112" t="str">
        <f t="shared" si="122"/>
        <v/>
      </c>
      <c r="AD606" s="92"/>
      <c r="AE606" s="112" t="str">
        <f t="shared" si="123"/>
        <v/>
      </c>
      <c r="AF606" s="92"/>
      <c r="AG606" s="112" t="str">
        <f t="shared" si="124"/>
        <v/>
      </c>
      <c r="AH606" s="92"/>
      <c r="AI606" s="112" t="str">
        <f t="shared" si="125"/>
        <v/>
      </c>
      <c r="AJ606" s="92"/>
      <c r="AK606" s="112" t="str">
        <f t="shared" si="126"/>
        <v/>
      </c>
      <c r="AL606" s="82"/>
      <c r="AM606" s="119" t="str">
        <f t="shared" si="127"/>
        <v/>
      </c>
      <c r="AN606" s="119" t="str">
        <f t="shared" si="128"/>
        <v/>
      </c>
    </row>
    <row r="607" spans="2:40" ht="54.95" customHeight="1" x14ac:dyDescent="0.25">
      <c r="B607" s="84"/>
      <c r="C607" s="56">
        <v>603</v>
      </c>
      <c r="D607" s="71"/>
      <c r="E607" s="90"/>
      <c r="F607" s="62"/>
      <c r="G607" s="30"/>
      <c r="H607" s="76" t="str">
        <f>IFERROR(IF(G607="","",VLOOKUP(G607,Cli!$D$5:$E$1505,2,0)),"")</f>
        <v/>
      </c>
      <c r="I607" s="73"/>
      <c r="J607" s="62"/>
      <c r="K607" s="74"/>
      <c r="L607" s="74"/>
      <c r="M607" s="79" t="str">
        <f t="shared" si="129"/>
        <v/>
      </c>
      <c r="N607" s="78" t="str">
        <f t="shared" si="130"/>
        <v/>
      </c>
      <c r="O607" s="85" t="str">
        <f t="shared" si="119"/>
        <v/>
      </c>
      <c r="P607" s="88"/>
      <c r="Q607" s="86"/>
      <c r="R607" s="92"/>
      <c r="S607" s="112" t="str">
        <f t="shared" si="120"/>
        <v/>
      </c>
      <c r="T607" s="92"/>
      <c r="U607" s="112" t="str">
        <f t="shared" si="121"/>
        <v/>
      </c>
      <c r="V607" s="92"/>
      <c r="W607" s="112" t="str">
        <f t="shared" si="121"/>
        <v/>
      </c>
      <c r="X607" s="92"/>
      <c r="Y607" s="112" t="str">
        <f t="shared" si="121"/>
        <v/>
      </c>
      <c r="Z607" s="92"/>
      <c r="AA607" s="112" t="str">
        <f t="shared" si="121"/>
        <v/>
      </c>
      <c r="AB607" s="92"/>
      <c r="AC607" s="112" t="str">
        <f t="shared" si="122"/>
        <v/>
      </c>
      <c r="AD607" s="92"/>
      <c r="AE607" s="112" t="str">
        <f t="shared" si="123"/>
        <v/>
      </c>
      <c r="AF607" s="92"/>
      <c r="AG607" s="112" t="str">
        <f t="shared" si="124"/>
        <v/>
      </c>
      <c r="AH607" s="92"/>
      <c r="AI607" s="112" t="str">
        <f t="shared" si="125"/>
        <v/>
      </c>
      <c r="AJ607" s="92"/>
      <c r="AK607" s="112" t="str">
        <f t="shared" si="126"/>
        <v/>
      </c>
      <c r="AL607" s="82"/>
      <c r="AM607" s="119" t="str">
        <f t="shared" si="127"/>
        <v/>
      </c>
      <c r="AN607" s="119" t="str">
        <f t="shared" si="128"/>
        <v/>
      </c>
    </row>
    <row r="608" spans="2:40" ht="54.95" customHeight="1" x14ac:dyDescent="0.25">
      <c r="B608" s="84"/>
      <c r="C608" s="56">
        <v>604</v>
      </c>
      <c r="D608" s="71"/>
      <c r="E608" s="90"/>
      <c r="F608" s="62"/>
      <c r="G608" s="30"/>
      <c r="H608" s="76" t="str">
        <f>IFERROR(IF(G608="","",VLOOKUP(G608,Cli!$D$5:$E$1505,2,0)),"")</f>
        <v/>
      </c>
      <c r="I608" s="73"/>
      <c r="J608" s="62"/>
      <c r="K608" s="74"/>
      <c r="L608" s="74"/>
      <c r="M608" s="79" t="str">
        <f t="shared" si="129"/>
        <v/>
      </c>
      <c r="N608" s="78" t="str">
        <f t="shared" si="130"/>
        <v/>
      </c>
      <c r="O608" s="85" t="str">
        <f t="shared" si="119"/>
        <v/>
      </c>
      <c r="P608" s="88"/>
      <c r="Q608" s="86"/>
      <c r="R608" s="92"/>
      <c r="S608" s="112" t="str">
        <f t="shared" si="120"/>
        <v/>
      </c>
      <c r="T608" s="92"/>
      <c r="U608" s="112" t="str">
        <f t="shared" si="121"/>
        <v/>
      </c>
      <c r="V608" s="92"/>
      <c r="W608" s="112" t="str">
        <f t="shared" si="121"/>
        <v/>
      </c>
      <c r="X608" s="92"/>
      <c r="Y608" s="112" t="str">
        <f t="shared" si="121"/>
        <v/>
      </c>
      <c r="Z608" s="92"/>
      <c r="AA608" s="112" t="str">
        <f t="shared" si="121"/>
        <v/>
      </c>
      <c r="AB608" s="92"/>
      <c r="AC608" s="112" t="str">
        <f t="shared" si="122"/>
        <v/>
      </c>
      <c r="AD608" s="92"/>
      <c r="AE608" s="112" t="str">
        <f t="shared" si="123"/>
        <v/>
      </c>
      <c r="AF608" s="92"/>
      <c r="AG608" s="112" t="str">
        <f t="shared" si="124"/>
        <v/>
      </c>
      <c r="AH608" s="92"/>
      <c r="AI608" s="112" t="str">
        <f t="shared" si="125"/>
        <v/>
      </c>
      <c r="AJ608" s="92"/>
      <c r="AK608" s="112" t="str">
        <f t="shared" si="126"/>
        <v/>
      </c>
      <c r="AL608" s="82"/>
      <c r="AM608" s="119" t="str">
        <f t="shared" si="127"/>
        <v/>
      </c>
      <c r="AN608" s="119" t="str">
        <f t="shared" si="128"/>
        <v/>
      </c>
    </row>
    <row r="609" spans="2:40" ht="54.95" customHeight="1" x14ac:dyDescent="0.25">
      <c r="B609" s="84"/>
      <c r="C609" s="56">
        <v>605</v>
      </c>
      <c r="D609" s="71"/>
      <c r="E609" s="90"/>
      <c r="F609" s="62"/>
      <c r="G609" s="30"/>
      <c r="H609" s="76" t="str">
        <f>IFERROR(IF(G609="","",VLOOKUP(G609,Cli!$D$5:$E$1505,2,0)),"")</f>
        <v/>
      </c>
      <c r="I609" s="73"/>
      <c r="J609" s="62"/>
      <c r="K609" s="74"/>
      <c r="L609" s="74"/>
      <c r="M609" s="79" t="str">
        <f t="shared" si="129"/>
        <v/>
      </c>
      <c r="N609" s="78" t="str">
        <f t="shared" si="130"/>
        <v/>
      </c>
      <c r="O609" s="85" t="str">
        <f t="shared" si="119"/>
        <v/>
      </c>
      <c r="P609" s="88"/>
      <c r="Q609" s="86"/>
      <c r="R609" s="92"/>
      <c r="S609" s="112" t="str">
        <f t="shared" si="120"/>
        <v/>
      </c>
      <c r="T609" s="92"/>
      <c r="U609" s="112" t="str">
        <f t="shared" si="121"/>
        <v/>
      </c>
      <c r="V609" s="92"/>
      <c r="W609" s="112" t="str">
        <f t="shared" si="121"/>
        <v/>
      </c>
      <c r="X609" s="92"/>
      <c r="Y609" s="112" t="str">
        <f t="shared" si="121"/>
        <v/>
      </c>
      <c r="Z609" s="92"/>
      <c r="AA609" s="112" t="str">
        <f t="shared" si="121"/>
        <v/>
      </c>
      <c r="AB609" s="92"/>
      <c r="AC609" s="112" t="str">
        <f t="shared" si="122"/>
        <v/>
      </c>
      <c r="AD609" s="92"/>
      <c r="AE609" s="112" t="str">
        <f t="shared" si="123"/>
        <v/>
      </c>
      <c r="AF609" s="92"/>
      <c r="AG609" s="112" t="str">
        <f t="shared" si="124"/>
        <v/>
      </c>
      <c r="AH609" s="92"/>
      <c r="AI609" s="112" t="str">
        <f t="shared" si="125"/>
        <v/>
      </c>
      <c r="AJ609" s="92"/>
      <c r="AK609" s="112" t="str">
        <f t="shared" si="126"/>
        <v/>
      </c>
      <c r="AL609" s="82"/>
      <c r="AM609" s="119" t="str">
        <f t="shared" si="127"/>
        <v/>
      </c>
      <c r="AN609" s="119" t="str">
        <f t="shared" si="128"/>
        <v/>
      </c>
    </row>
    <row r="610" spans="2:40" ht="54.95" customHeight="1" x14ac:dyDescent="0.25">
      <c r="B610" s="84"/>
      <c r="C610" s="56">
        <v>606</v>
      </c>
      <c r="D610" s="71"/>
      <c r="E610" s="90"/>
      <c r="F610" s="62"/>
      <c r="G610" s="30"/>
      <c r="H610" s="76" t="str">
        <f>IFERROR(IF(G610="","",VLOOKUP(G610,Cli!$D$5:$E$1505,2,0)),"")</f>
        <v/>
      </c>
      <c r="I610" s="73"/>
      <c r="J610" s="62"/>
      <c r="K610" s="74"/>
      <c r="L610" s="74"/>
      <c r="M610" s="79" t="str">
        <f t="shared" si="129"/>
        <v/>
      </c>
      <c r="N610" s="78" t="str">
        <f t="shared" si="130"/>
        <v/>
      </c>
      <c r="O610" s="85" t="str">
        <f t="shared" si="119"/>
        <v/>
      </c>
      <c r="P610" s="88"/>
      <c r="Q610" s="86"/>
      <c r="R610" s="92"/>
      <c r="S610" s="112" t="str">
        <f t="shared" si="120"/>
        <v/>
      </c>
      <c r="T610" s="92"/>
      <c r="U610" s="112" t="str">
        <f t="shared" si="121"/>
        <v/>
      </c>
      <c r="V610" s="92"/>
      <c r="W610" s="112" t="str">
        <f t="shared" si="121"/>
        <v/>
      </c>
      <c r="X610" s="92"/>
      <c r="Y610" s="112" t="str">
        <f t="shared" si="121"/>
        <v/>
      </c>
      <c r="Z610" s="92"/>
      <c r="AA610" s="112" t="str">
        <f t="shared" si="121"/>
        <v/>
      </c>
      <c r="AB610" s="92"/>
      <c r="AC610" s="112" t="str">
        <f t="shared" si="122"/>
        <v/>
      </c>
      <c r="AD610" s="92"/>
      <c r="AE610" s="112" t="str">
        <f t="shared" si="123"/>
        <v/>
      </c>
      <c r="AF610" s="92"/>
      <c r="AG610" s="112" t="str">
        <f t="shared" si="124"/>
        <v/>
      </c>
      <c r="AH610" s="92"/>
      <c r="AI610" s="112" t="str">
        <f t="shared" si="125"/>
        <v/>
      </c>
      <c r="AJ610" s="92"/>
      <c r="AK610" s="112" t="str">
        <f t="shared" si="126"/>
        <v/>
      </c>
      <c r="AL610" s="82"/>
      <c r="AM610" s="119" t="str">
        <f t="shared" si="127"/>
        <v/>
      </c>
      <c r="AN610" s="119" t="str">
        <f t="shared" si="128"/>
        <v/>
      </c>
    </row>
    <row r="611" spans="2:40" ht="54.95" customHeight="1" x14ac:dyDescent="0.25">
      <c r="B611" s="84"/>
      <c r="C611" s="56">
        <v>607</v>
      </c>
      <c r="D611" s="71"/>
      <c r="E611" s="90"/>
      <c r="F611" s="62"/>
      <c r="G611" s="30"/>
      <c r="H611" s="76" t="str">
        <f>IFERROR(IF(G611="","",VLOOKUP(G611,Cli!$D$5:$E$1505,2,0)),"")</f>
        <v/>
      </c>
      <c r="I611" s="73"/>
      <c r="J611" s="62"/>
      <c r="K611" s="74"/>
      <c r="L611" s="74"/>
      <c r="M611" s="79" t="str">
        <f t="shared" si="129"/>
        <v/>
      </c>
      <c r="N611" s="78" t="str">
        <f t="shared" si="130"/>
        <v/>
      </c>
      <c r="O611" s="85" t="str">
        <f t="shared" si="119"/>
        <v/>
      </c>
      <c r="P611" s="88"/>
      <c r="Q611" s="86"/>
      <c r="R611" s="92"/>
      <c r="S611" s="112" t="str">
        <f t="shared" si="120"/>
        <v/>
      </c>
      <c r="T611" s="92"/>
      <c r="U611" s="112" t="str">
        <f t="shared" si="121"/>
        <v/>
      </c>
      <c r="V611" s="92"/>
      <c r="W611" s="112" t="str">
        <f t="shared" si="121"/>
        <v/>
      </c>
      <c r="X611" s="92"/>
      <c r="Y611" s="112" t="str">
        <f t="shared" si="121"/>
        <v/>
      </c>
      <c r="Z611" s="92"/>
      <c r="AA611" s="112" t="str">
        <f t="shared" si="121"/>
        <v/>
      </c>
      <c r="AB611" s="92"/>
      <c r="AC611" s="112" t="str">
        <f t="shared" si="122"/>
        <v/>
      </c>
      <c r="AD611" s="92"/>
      <c r="AE611" s="112" t="str">
        <f t="shared" si="123"/>
        <v/>
      </c>
      <c r="AF611" s="92"/>
      <c r="AG611" s="112" t="str">
        <f t="shared" si="124"/>
        <v/>
      </c>
      <c r="AH611" s="92"/>
      <c r="AI611" s="112" t="str">
        <f t="shared" si="125"/>
        <v/>
      </c>
      <c r="AJ611" s="92"/>
      <c r="AK611" s="112" t="str">
        <f t="shared" si="126"/>
        <v/>
      </c>
      <c r="AL611" s="82"/>
      <c r="AM611" s="119" t="str">
        <f t="shared" si="127"/>
        <v/>
      </c>
      <c r="AN611" s="119" t="str">
        <f t="shared" si="128"/>
        <v/>
      </c>
    </row>
    <row r="612" spans="2:40" ht="54.95" customHeight="1" x14ac:dyDescent="0.25">
      <c r="B612" s="84"/>
      <c r="C612" s="56">
        <v>608</v>
      </c>
      <c r="D612" s="71"/>
      <c r="E612" s="90"/>
      <c r="F612" s="62"/>
      <c r="G612" s="30"/>
      <c r="H612" s="76" t="str">
        <f>IFERROR(IF(G612="","",VLOOKUP(G612,Cli!$D$5:$E$1505,2,0)),"")</f>
        <v/>
      </c>
      <c r="I612" s="73"/>
      <c r="J612" s="62"/>
      <c r="K612" s="74"/>
      <c r="L612" s="74"/>
      <c r="M612" s="79" t="str">
        <f t="shared" si="129"/>
        <v/>
      </c>
      <c r="N612" s="78" t="str">
        <f t="shared" si="130"/>
        <v/>
      </c>
      <c r="O612" s="85" t="str">
        <f t="shared" si="119"/>
        <v/>
      </c>
      <c r="P612" s="88"/>
      <c r="Q612" s="86"/>
      <c r="R612" s="92"/>
      <c r="S612" s="112" t="str">
        <f t="shared" si="120"/>
        <v/>
      </c>
      <c r="T612" s="92"/>
      <c r="U612" s="112" t="str">
        <f t="shared" si="121"/>
        <v/>
      </c>
      <c r="V612" s="92"/>
      <c r="W612" s="112" t="str">
        <f t="shared" si="121"/>
        <v/>
      </c>
      <c r="X612" s="92"/>
      <c r="Y612" s="112" t="str">
        <f t="shared" si="121"/>
        <v/>
      </c>
      <c r="Z612" s="92"/>
      <c r="AA612" s="112" t="str">
        <f t="shared" si="121"/>
        <v/>
      </c>
      <c r="AB612" s="92"/>
      <c r="AC612" s="112" t="str">
        <f t="shared" si="122"/>
        <v/>
      </c>
      <c r="AD612" s="92"/>
      <c r="AE612" s="112" t="str">
        <f t="shared" si="123"/>
        <v/>
      </c>
      <c r="AF612" s="92"/>
      <c r="AG612" s="112" t="str">
        <f t="shared" si="124"/>
        <v/>
      </c>
      <c r="AH612" s="92"/>
      <c r="AI612" s="112" t="str">
        <f t="shared" si="125"/>
        <v/>
      </c>
      <c r="AJ612" s="92"/>
      <c r="AK612" s="112" t="str">
        <f t="shared" si="126"/>
        <v/>
      </c>
      <c r="AL612" s="82"/>
      <c r="AM612" s="119" t="str">
        <f t="shared" si="127"/>
        <v/>
      </c>
      <c r="AN612" s="119" t="str">
        <f t="shared" si="128"/>
        <v/>
      </c>
    </row>
    <row r="613" spans="2:40" ht="54.95" customHeight="1" x14ac:dyDescent="0.25">
      <c r="B613" s="84"/>
      <c r="C613" s="56">
        <v>609</v>
      </c>
      <c r="D613" s="71"/>
      <c r="E613" s="90"/>
      <c r="F613" s="62"/>
      <c r="G613" s="30"/>
      <c r="H613" s="76" t="str">
        <f>IFERROR(IF(G613="","",VLOOKUP(G613,Cli!$D$5:$E$1505,2,0)),"")</f>
        <v/>
      </c>
      <c r="I613" s="73"/>
      <c r="J613" s="62"/>
      <c r="K613" s="74"/>
      <c r="L613" s="74"/>
      <c r="M613" s="79" t="str">
        <f t="shared" si="129"/>
        <v/>
      </c>
      <c r="N613" s="78" t="str">
        <f t="shared" si="130"/>
        <v/>
      </c>
      <c r="O613" s="85" t="str">
        <f t="shared" si="119"/>
        <v/>
      </c>
      <c r="P613" s="88"/>
      <c r="Q613" s="86"/>
      <c r="R613" s="92"/>
      <c r="S613" s="112" t="str">
        <f t="shared" si="120"/>
        <v/>
      </c>
      <c r="T613" s="92"/>
      <c r="U613" s="112" t="str">
        <f t="shared" si="121"/>
        <v/>
      </c>
      <c r="V613" s="92"/>
      <c r="W613" s="112" t="str">
        <f t="shared" si="121"/>
        <v/>
      </c>
      <c r="X613" s="92"/>
      <c r="Y613" s="112" t="str">
        <f t="shared" si="121"/>
        <v/>
      </c>
      <c r="Z613" s="92"/>
      <c r="AA613" s="112" t="str">
        <f t="shared" si="121"/>
        <v/>
      </c>
      <c r="AB613" s="92"/>
      <c r="AC613" s="112" t="str">
        <f t="shared" si="122"/>
        <v/>
      </c>
      <c r="AD613" s="92"/>
      <c r="AE613" s="112" t="str">
        <f t="shared" si="123"/>
        <v/>
      </c>
      <c r="AF613" s="92"/>
      <c r="AG613" s="112" t="str">
        <f t="shared" si="124"/>
        <v/>
      </c>
      <c r="AH613" s="92"/>
      <c r="AI613" s="112" t="str">
        <f t="shared" si="125"/>
        <v/>
      </c>
      <c r="AJ613" s="92"/>
      <c r="AK613" s="112" t="str">
        <f t="shared" si="126"/>
        <v/>
      </c>
      <c r="AL613" s="82"/>
      <c r="AM613" s="119" t="str">
        <f t="shared" si="127"/>
        <v/>
      </c>
      <c r="AN613" s="119" t="str">
        <f t="shared" si="128"/>
        <v/>
      </c>
    </row>
    <row r="614" spans="2:40" ht="54.95" customHeight="1" x14ac:dyDescent="0.25">
      <c r="B614" s="84"/>
      <c r="C614" s="56">
        <v>610</v>
      </c>
      <c r="D614" s="71"/>
      <c r="E614" s="90"/>
      <c r="F614" s="62"/>
      <c r="G614" s="30"/>
      <c r="H614" s="76" t="str">
        <f>IFERROR(IF(G614="","",VLOOKUP(G614,Cli!$D$5:$E$1505,2,0)),"")</f>
        <v/>
      </c>
      <c r="I614" s="73"/>
      <c r="J614" s="62"/>
      <c r="K614" s="74"/>
      <c r="L614" s="74"/>
      <c r="M614" s="79" t="str">
        <f t="shared" si="129"/>
        <v/>
      </c>
      <c r="N614" s="78" t="str">
        <f t="shared" si="130"/>
        <v/>
      </c>
      <c r="O614" s="85" t="str">
        <f t="shared" si="119"/>
        <v/>
      </c>
      <c r="P614" s="88"/>
      <c r="Q614" s="86"/>
      <c r="R614" s="92"/>
      <c r="S614" s="112" t="str">
        <f t="shared" si="120"/>
        <v/>
      </c>
      <c r="T614" s="92"/>
      <c r="U614" s="112" t="str">
        <f t="shared" si="121"/>
        <v/>
      </c>
      <c r="V614" s="92"/>
      <c r="W614" s="112" t="str">
        <f t="shared" si="121"/>
        <v/>
      </c>
      <c r="X614" s="92"/>
      <c r="Y614" s="112" t="str">
        <f t="shared" si="121"/>
        <v/>
      </c>
      <c r="Z614" s="92"/>
      <c r="AA614" s="112" t="str">
        <f t="shared" si="121"/>
        <v/>
      </c>
      <c r="AB614" s="92"/>
      <c r="AC614" s="112" t="str">
        <f t="shared" si="122"/>
        <v/>
      </c>
      <c r="AD614" s="92"/>
      <c r="AE614" s="112" t="str">
        <f t="shared" si="123"/>
        <v/>
      </c>
      <c r="AF614" s="92"/>
      <c r="AG614" s="112" t="str">
        <f t="shared" si="124"/>
        <v/>
      </c>
      <c r="AH614" s="92"/>
      <c r="AI614" s="112" t="str">
        <f t="shared" si="125"/>
        <v/>
      </c>
      <c r="AJ614" s="92"/>
      <c r="AK614" s="112" t="str">
        <f t="shared" si="126"/>
        <v/>
      </c>
      <c r="AL614" s="82"/>
      <c r="AM614" s="119" t="str">
        <f t="shared" si="127"/>
        <v/>
      </c>
      <c r="AN614" s="119" t="str">
        <f t="shared" si="128"/>
        <v/>
      </c>
    </row>
    <row r="615" spans="2:40" ht="54.95" customHeight="1" x14ac:dyDescent="0.25">
      <c r="B615" s="84"/>
      <c r="C615" s="56">
        <v>611</v>
      </c>
      <c r="D615" s="71"/>
      <c r="E615" s="90"/>
      <c r="F615" s="62"/>
      <c r="G615" s="30"/>
      <c r="H615" s="76" t="str">
        <f>IFERROR(IF(G615="","",VLOOKUP(G615,Cli!$D$5:$E$1505,2,0)),"")</f>
        <v/>
      </c>
      <c r="I615" s="73"/>
      <c r="J615" s="62"/>
      <c r="K615" s="74"/>
      <c r="L615" s="74"/>
      <c r="M615" s="79" t="str">
        <f t="shared" si="129"/>
        <v/>
      </c>
      <c r="N615" s="78" t="str">
        <f t="shared" si="130"/>
        <v/>
      </c>
      <c r="O615" s="85" t="str">
        <f t="shared" si="119"/>
        <v/>
      </c>
      <c r="P615" s="88"/>
      <c r="Q615" s="86"/>
      <c r="R615" s="92"/>
      <c r="S615" s="112" t="str">
        <f t="shared" si="120"/>
        <v/>
      </c>
      <c r="T615" s="92"/>
      <c r="U615" s="112" t="str">
        <f t="shared" si="121"/>
        <v/>
      </c>
      <c r="V615" s="92"/>
      <c r="W615" s="112" t="str">
        <f t="shared" si="121"/>
        <v/>
      </c>
      <c r="X615" s="92"/>
      <c r="Y615" s="112" t="str">
        <f t="shared" si="121"/>
        <v/>
      </c>
      <c r="Z615" s="92"/>
      <c r="AA615" s="112" t="str">
        <f t="shared" si="121"/>
        <v/>
      </c>
      <c r="AB615" s="92"/>
      <c r="AC615" s="112" t="str">
        <f t="shared" si="122"/>
        <v/>
      </c>
      <c r="AD615" s="92"/>
      <c r="AE615" s="112" t="str">
        <f t="shared" si="123"/>
        <v/>
      </c>
      <c r="AF615" s="92"/>
      <c r="AG615" s="112" t="str">
        <f t="shared" si="124"/>
        <v/>
      </c>
      <c r="AH615" s="92"/>
      <c r="AI615" s="112" t="str">
        <f t="shared" si="125"/>
        <v/>
      </c>
      <c r="AJ615" s="92"/>
      <c r="AK615" s="112" t="str">
        <f t="shared" si="126"/>
        <v/>
      </c>
      <c r="AL615" s="82"/>
      <c r="AM615" s="119" t="str">
        <f t="shared" si="127"/>
        <v/>
      </c>
      <c r="AN615" s="119" t="str">
        <f t="shared" si="128"/>
        <v/>
      </c>
    </row>
    <row r="616" spans="2:40" ht="54.95" customHeight="1" x14ac:dyDescent="0.25">
      <c r="B616" s="84"/>
      <c r="C616" s="56">
        <v>612</v>
      </c>
      <c r="D616" s="71"/>
      <c r="E616" s="90"/>
      <c r="F616" s="62"/>
      <c r="G616" s="30"/>
      <c r="H616" s="76" t="str">
        <f>IFERROR(IF(G616="","",VLOOKUP(G616,Cli!$D$5:$E$1505,2,0)),"")</f>
        <v/>
      </c>
      <c r="I616" s="73"/>
      <c r="J616" s="62"/>
      <c r="K616" s="74"/>
      <c r="L616" s="74"/>
      <c r="M616" s="79" t="str">
        <f t="shared" si="129"/>
        <v/>
      </c>
      <c r="N616" s="78" t="str">
        <f t="shared" si="130"/>
        <v/>
      </c>
      <c r="O616" s="85" t="str">
        <f t="shared" si="119"/>
        <v/>
      </c>
      <c r="P616" s="88"/>
      <c r="Q616" s="86"/>
      <c r="R616" s="92"/>
      <c r="S616" s="112" t="str">
        <f t="shared" si="120"/>
        <v/>
      </c>
      <c r="T616" s="92"/>
      <c r="U616" s="112" t="str">
        <f t="shared" si="121"/>
        <v/>
      </c>
      <c r="V616" s="92"/>
      <c r="W616" s="112" t="str">
        <f t="shared" si="121"/>
        <v/>
      </c>
      <c r="X616" s="92"/>
      <c r="Y616" s="112" t="str">
        <f t="shared" si="121"/>
        <v/>
      </c>
      <c r="Z616" s="92"/>
      <c r="AA616" s="112" t="str">
        <f t="shared" si="121"/>
        <v/>
      </c>
      <c r="AB616" s="92"/>
      <c r="AC616" s="112" t="str">
        <f t="shared" si="122"/>
        <v/>
      </c>
      <c r="AD616" s="92"/>
      <c r="AE616" s="112" t="str">
        <f t="shared" si="123"/>
        <v/>
      </c>
      <c r="AF616" s="92"/>
      <c r="AG616" s="112" t="str">
        <f t="shared" si="124"/>
        <v/>
      </c>
      <c r="AH616" s="92"/>
      <c r="AI616" s="112" t="str">
        <f t="shared" si="125"/>
        <v/>
      </c>
      <c r="AJ616" s="92"/>
      <c r="AK616" s="112" t="str">
        <f t="shared" si="126"/>
        <v/>
      </c>
      <c r="AL616" s="82"/>
      <c r="AM616" s="119" t="str">
        <f t="shared" si="127"/>
        <v/>
      </c>
      <c r="AN616" s="119" t="str">
        <f t="shared" si="128"/>
        <v/>
      </c>
    </row>
    <row r="617" spans="2:40" ht="54.95" customHeight="1" x14ac:dyDescent="0.25">
      <c r="B617" s="84"/>
      <c r="C617" s="56">
        <v>613</v>
      </c>
      <c r="D617" s="71"/>
      <c r="E617" s="90"/>
      <c r="F617" s="62"/>
      <c r="G617" s="30"/>
      <c r="H617" s="76" t="str">
        <f>IFERROR(IF(G617="","",VLOOKUP(G617,Cli!$D$5:$E$1505,2,0)),"")</f>
        <v/>
      </c>
      <c r="I617" s="73"/>
      <c r="J617" s="62"/>
      <c r="K617" s="74"/>
      <c r="L617" s="74"/>
      <c r="M617" s="79" t="str">
        <f t="shared" si="129"/>
        <v/>
      </c>
      <c r="N617" s="78" t="str">
        <f t="shared" si="130"/>
        <v/>
      </c>
      <c r="O617" s="85" t="str">
        <f t="shared" si="119"/>
        <v/>
      </c>
      <c r="P617" s="88"/>
      <c r="Q617" s="86"/>
      <c r="R617" s="92"/>
      <c r="S617" s="112" t="str">
        <f t="shared" si="120"/>
        <v/>
      </c>
      <c r="T617" s="92"/>
      <c r="U617" s="112" t="str">
        <f t="shared" si="121"/>
        <v/>
      </c>
      <c r="V617" s="92"/>
      <c r="W617" s="112" t="str">
        <f t="shared" si="121"/>
        <v/>
      </c>
      <c r="X617" s="92"/>
      <c r="Y617" s="112" t="str">
        <f t="shared" si="121"/>
        <v/>
      </c>
      <c r="Z617" s="92"/>
      <c r="AA617" s="112" t="str">
        <f t="shared" si="121"/>
        <v/>
      </c>
      <c r="AB617" s="92"/>
      <c r="AC617" s="112" t="str">
        <f t="shared" si="122"/>
        <v/>
      </c>
      <c r="AD617" s="92"/>
      <c r="AE617" s="112" t="str">
        <f t="shared" si="123"/>
        <v/>
      </c>
      <c r="AF617" s="92"/>
      <c r="AG617" s="112" t="str">
        <f t="shared" si="124"/>
        <v/>
      </c>
      <c r="AH617" s="92"/>
      <c r="AI617" s="112" t="str">
        <f t="shared" si="125"/>
        <v/>
      </c>
      <c r="AJ617" s="92"/>
      <c r="AK617" s="112" t="str">
        <f t="shared" si="126"/>
        <v/>
      </c>
      <c r="AL617" s="82"/>
      <c r="AM617" s="119" t="str">
        <f t="shared" si="127"/>
        <v/>
      </c>
      <c r="AN617" s="119" t="str">
        <f t="shared" si="128"/>
        <v/>
      </c>
    </row>
    <row r="618" spans="2:40" ht="54.95" customHeight="1" x14ac:dyDescent="0.25">
      <c r="B618" s="84"/>
      <c r="C618" s="56">
        <v>614</v>
      </c>
      <c r="D618" s="71"/>
      <c r="E618" s="90"/>
      <c r="F618" s="62"/>
      <c r="G618" s="30"/>
      <c r="H618" s="76" t="str">
        <f>IFERROR(IF(G618="","",VLOOKUP(G618,Cli!$D$5:$E$1505,2,0)),"")</f>
        <v/>
      </c>
      <c r="I618" s="73"/>
      <c r="J618" s="62"/>
      <c r="K618" s="74"/>
      <c r="L618" s="74"/>
      <c r="M618" s="79" t="str">
        <f t="shared" si="129"/>
        <v/>
      </c>
      <c r="N618" s="78" t="str">
        <f t="shared" si="130"/>
        <v/>
      </c>
      <c r="O618" s="85" t="str">
        <f t="shared" si="119"/>
        <v/>
      </c>
      <c r="P618" s="88"/>
      <c r="Q618" s="86"/>
      <c r="R618" s="92"/>
      <c r="S618" s="112" t="str">
        <f t="shared" si="120"/>
        <v/>
      </c>
      <c r="T618" s="92"/>
      <c r="U618" s="112" t="str">
        <f t="shared" si="121"/>
        <v/>
      </c>
      <c r="V618" s="92"/>
      <c r="W618" s="112" t="str">
        <f t="shared" si="121"/>
        <v/>
      </c>
      <c r="X618" s="92"/>
      <c r="Y618" s="112" t="str">
        <f t="shared" si="121"/>
        <v/>
      </c>
      <c r="Z618" s="92"/>
      <c r="AA618" s="112" t="str">
        <f t="shared" si="121"/>
        <v/>
      </c>
      <c r="AB618" s="92"/>
      <c r="AC618" s="112" t="str">
        <f t="shared" si="122"/>
        <v/>
      </c>
      <c r="AD618" s="92"/>
      <c r="AE618" s="112" t="str">
        <f t="shared" si="123"/>
        <v/>
      </c>
      <c r="AF618" s="92"/>
      <c r="AG618" s="112" t="str">
        <f t="shared" si="124"/>
        <v/>
      </c>
      <c r="AH618" s="92"/>
      <c r="AI618" s="112" t="str">
        <f t="shared" si="125"/>
        <v/>
      </c>
      <c r="AJ618" s="92"/>
      <c r="AK618" s="112" t="str">
        <f t="shared" si="126"/>
        <v/>
      </c>
      <c r="AL618" s="82"/>
      <c r="AM618" s="119" t="str">
        <f t="shared" si="127"/>
        <v/>
      </c>
      <c r="AN618" s="119" t="str">
        <f t="shared" si="128"/>
        <v/>
      </c>
    </row>
    <row r="619" spans="2:40" ht="54.95" customHeight="1" x14ac:dyDescent="0.25">
      <c r="B619" s="84"/>
      <c r="C619" s="56">
        <v>615</v>
      </c>
      <c r="D619" s="71"/>
      <c r="E619" s="90"/>
      <c r="F619" s="62"/>
      <c r="G619" s="30"/>
      <c r="H619" s="76" t="str">
        <f>IFERROR(IF(G619="","",VLOOKUP(G619,Cli!$D$5:$E$1505,2,0)),"")</f>
        <v/>
      </c>
      <c r="I619" s="73"/>
      <c r="J619" s="62"/>
      <c r="K619" s="74"/>
      <c r="L619" s="74"/>
      <c r="M619" s="79" t="str">
        <f t="shared" si="129"/>
        <v/>
      </c>
      <c r="N619" s="78" t="str">
        <f t="shared" si="130"/>
        <v/>
      </c>
      <c r="O619" s="85" t="str">
        <f t="shared" si="119"/>
        <v/>
      </c>
      <c r="P619" s="88"/>
      <c r="Q619" s="86"/>
      <c r="R619" s="92"/>
      <c r="S619" s="112" t="str">
        <f t="shared" si="120"/>
        <v/>
      </c>
      <c r="T619" s="92"/>
      <c r="U619" s="112" t="str">
        <f t="shared" si="121"/>
        <v/>
      </c>
      <c r="V619" s="92"/>
      <c r="W619" s="112" t="str">
        <f t="shared" si="121"/>
        <v/>
      </c>
      <c r="X619" s="92"/>
      <c r="Y619" s="112" t="str">
        <f t="shared" si="121"/>
        <v/>
      </c>
      <c r="Z619" s="92"/>
      <c r="AA619" s="112" t="str">
        <f t="shared" si="121"/>
        <v/>
      </c>
      <c r="AB619" s="92"/>
      <c r="AC619" s="112" t="str">
        <f t="shared" si="122"/>
        <v/>
      </c>
      <c r="AD619" s="92"/>
      <c r="AE619" s="112" t="str">
        <f t="shared" si="123"/>
        <v/>
      </c>
      <c r="AF619" s="92"/>
      <c r="AG619" s="112" t="str">
        <f t="shared" si="124"/>
        <v/>
      </c>
      <c r="AH619" s="92"/>
      <c r="AI619" s="112" t="str">
        <f t="shared" si="125"/>
        <v/>
      </c>
      <c r="AJ619" s="92"/>
      <c r="AK619" s="112" t="str">
        <f t="shared" si="126"/>
        <v/>
      </c>
      <c r="AL619" s="82"/>
      <c r="AM619" s="119" t="str">
        <f t="shared" si="127"/>
        <v/>
      </c>
      <c r="AN619" s="119" t="str">
        <f t="shared" si="128"/>
        <v/>
      </c>
    </row>
    <row r="620" spans="2:40" ht="54.95" customHeight="1" x14ac:dyDescent="0.25">
      <c r="B620" s="84"/>
      <c r="C620" s="56">
        <v>616</v>
      </c>
      <c r="D620" s="71"/>
      <c r="E620" s="90"/>
      <c r="F620" s="62"/>
      <c r="G620" s="30"/>
      <c r="H620" s="76" t="str">
        <f>IFERROR(IF(G620="","",VLOOKUP(G620,Cli!$D$5:$E$1505,2,0)),"")</f>
        <v/>
      </c>
      <c r="I620" s="73"/>
      <c r="J620" s="62"/>
      <c r="K620" s="74"/>
      <c r="L620" s="74"/>
      <c r="M620" s="79" t="str">
        <f t="shared" si="129"/>
        <v/>
      </c>
      <c r="N620" s="78" t="str">
        <f t="shared" si="130"/>
        <v/>
      </c>
      <c r="O620" s="85" t="str">
        <f t="shared" si="119"/>
        <v/>
      </c>
      <c r="P620" s="88"/>
      <c r="Q620" s="86"/>
      <c r="R620" s="92"/>
      <c r="S620" s="112" t="str">
        <f t="shared" si="120"/>
        <v/>
      </c>
      <c r="T620" s="92"/>
      <c r="U620" s="112" t="str">
        <f t="shared" si="121"/>
        <v/>
      </c>
      <c r="V620" s="92"/>
      <c r="W620" s="112" t="str">
        <f t="shared" si="121"/>
        <v/>
      </c>
      <c r="X620" s="92"/>
      <c r="Y620" s="112" t="str">
        <f t="shared" si="121"/>
        <v/>
      </c>
      <c r="Z620" s="92"/>
      <c r="AA620" s="112" t="str">
        <f t="shared" si="121"/>
        <v/>
      </c>
      <c r="AB620" s="92"/>
      <c r="AC620" s="112" t="str">
        <f t="shared" si="122"/>
        <v/>
      </c>
      <c r="AD620" s="92"/>
      <c r="AE620" s="112" t="str">
        <f t="shared" si="123"/>
        <v/>
      </c>
      <c r="AF620" s="92"/>
      <c r="AG620" s="112" t="str">
        <f t="shared" si="124"/>
        <v/>
      </c>
      <c r="AH620" s="92"/>
      <c r="AI620" s="112" t="str">
        <f t="shared" si="125"/>
        <v/>
      </c>
      <c r="AJ620" s="92"/>
      <c r="AK620" s="112" t="str">
        <f t="shared" si="126"/>
        <v/>
      </c>
      <c r="AL620" s="82"/>
      <c r="AM620" s="119" t="str">
        <f t="shared" si="127"/>
        <v/>
      </c>
      <c r="AN620" s="119" t="str">
        <f t="shared" si="128"/>
        <v/>
      </c>
    </row>
    <row r="621" spans="2:40" ht="54.95" customHeight="1" x14ac:dyDescent="0.25">
      <c r="B621" s="84"/>
      <c r="C621" s="56">
        <v>617</v>
      </c>
      <c r="D621" s="71"/>
      <c r="E621" s="90"/>
      <c r="F621" s="62"/>
      <c r="G621" s="30"/>
      <c r="H621" s="76" t="str">
        <f>IFERROR(IF(G621="","",VLOOKUP(G621,Cli!$D$5:$E$1505,2,0)),"")</f>
        <v/>
      </c>
      <c r="I621" s="73"/>
      <c r="J621" s="62"/>
      <c r="K621" s="74"/>
      <c r="L621" s="74"/>
      <c r="M621" s="79" t="str">
        <f t="shared" si="129"/>
        <v/>
      </c>
      <c r="N621" s="78" t="str">
        <f t="shared" si="130"/>
        <v/>
      </c>
      <c r="O621" s="85" t="str">
        <f t="shared" si="119"/>
        <v/>
      </c>
      <c r="P621" s="88"/>
      <c r="Q621" s="86"/>
      <c r="R621" s="92"/>
      <c r="S621" s="112" t="str">
        <f t="shared" si="120"/>
        <v/>
      </c>
      <c r="T621" s="92"/>
      <c r="U621" s="112" t="str">
        <f t="shared" si="121"/>
        <v/>
      </c>
      <c r="V621" s="92"/>
      <c r="W621" s="112" t="str">
        <f t="shared" si="121"/>
        <v/>
      </c>
      <c r="X621" s="92"/>
      <c r="Y621" s="112" t="str">
        <f t="shared" si="121"/>
        <v/>
      </c>
      <c r="Z621" s="92"/>
      <c r="AA621" s="112" t="str">
        <f t="shared" si="121"/>
        <v/>
      </c>
      <c r="AB621" s="92"/>
      <c r="AC621" s="112" t="str">
        <f t="shared" si="122"/>
        <v/>
      </c>
      <c r="AD621" s="92"/>
      <c r="AE621" s="112" t="str">
        <f t="shared" si="123"/>
        <v/>
      </c>
      <c r="AF621" s="92"/>
      <c r="AG621" s="112" t="str">
        <f t="shared" si="124"/>
        <v/>
      </c>
      <c r="AH621" s="92"/>
      <c r="AI621" s="112" t="str">
        <f t="shared" si="125"/>
        <v/>
      </c>
      <c r="AJ621" s="92"/>
      <c r="AK621" s="112" t="str">
        <f t="shared" si="126"/>
        <v/>
      </c>
      <c r="AL621" s="82"/>
      <c r="AM621" s="119" t="str">
        <f t="shared" si="127"/>
        <v/>
      </c>
      <c r="AN621" s="119" t="str">
        <f t="shared" si="128"/>
        <v/>
      </c>
    </row>
    <row r="622" spans="2:40" ht="54.95" customHeight="1" x14ac:dyDescent="0.25">
      <c r="B622" s="84"/>
      <c r="C622" s="56">
        <v>618</v>
      </c>
      <c r="D622" s="71"/>
      <c r="E622" s="90"/>
      <c r="F622" s="62"/>
      <c r="G622" s="30"/>
      <c r="H622" s="76" t="str">
        <f>IFERROR(IF(G622="","",VLOOKUP(G622,Cli!$D$5:$E$1505,2,0)),"")</f>
        <v/>
      </c>
      <c r="I622" s="73"/>
      <c r="J622" s="62"/>
      <c r="K622" s="74"/>
      <c r="L622" s="74"/>
      <c r="M622" s="79" t="str">
        <f t="shared" si="129"/>
        <v/>
      </c>
      <c r="N622" s="78" t="str">
        <f t="shared" si="130"/>
        <v/>
      </c>
      <c r="O622" s="85" t="str">
        <f t="shared" si="119"/>
        <v/>
      </c>
      <c r="P622" s="88"/>
      <c r="Q622" s="86"/>
      <c r="R622" s="92"/>
      <c r="S622" s="112" t="str">
        <f t="shared" si="120"/>
        <v/>
      </c>
      <c r="T622" s="92"/>
      <c r="U622" s="112" t="str">
        <f t="shared" si="121"/>
        <v/>
      </c>
      <c r="V622" s="92"/>
      <c r="W622" s="112" t="str">
        <f t="shared" si="121"/>
        <v/>
      </c>
      <c r="X622" s="92"/>
      <c r="Y622" s="112" t="str">
        <f t="shared" si="121"/>
        <v/>
      </c>
      <c r="Z622" s="92"/>
      <c r="AA622" s="112" t="str">
        <f t="shared" si="121"/>
        <v/>
      </c>
      <c r="AB622" s="92"/>
      <c r="AC622" s="112" t="str">
        <f t="shared" si="122"/>
        <v/>
      </c>
      <c r="AD622" s="92"/>
      <c r="AE622" s="112" t="str">
        <f t="shared" si="123"/>
        <v/>
      </c>
      <c r="AF622" s="92"/>
      <c r="AG622" s="112" t="str">
        <f t="shared" si="124"/>
        <v/>
      </c>
      <c r="AH622" s="92"/>
      <c r="AI622" s="112" t="str">
        <f t="shared" si="125"/>
        <v/>
      </c>
      <c r="AJ622" s="92"/>
      <c r="AK622" s="112" t="str">
        <f t="shared" si="126"/>
        <v/>
      </c>
      <c r="AL622" s="82"/>
      <c r="AM622" s="119" t="str">
        <f t="shared" si="127"/>
        <v/>
      </c>
      <c r="AN622" s="119" t="str">
        <f t="shared" si="128"/>
        <v/>
      </c>
    </row>
    <row r="623" spans="2:40" ht="54.95" customHeight="1" x14ac:dyDescent="0.25">
      <c r="B623" s="84"/>
      <c r="C623" s="56">
        <v>619</v>
      </c>
      <c r="D623" s="71"/>
      <c r="E623" s="90"/>
      <c r="F623" s="62"/>
      <c r="G623" s="30"/>
      <c r="H623" s="76" t="str">
        <f>IFERROR(IF(G623="","",VLOOKUP(G623,Cli!$D$5:$E$1505,2,0)),"")</f>
        <v/>
      </c>
      <c r="I623" s="73"/>
      <c r="J623" s="62"/>
      <c r="K623" s="74"/>
      <c r="L623" s="74"/>
      <c r="M623" s="79" t="str">
        <f t="shared" si="129"/>
        <v/>
      </c>
      <c r="N623" s="78" t="str">
        <f t="shared" si="130"/>
        <v/>
      </c>
      <c r="O623" s="85" t="str">
        <f t="shared" si="119"/>
        <v/>
      </c>
      <c r="P623" s="88"/>
      <c r="Q623" s="86"/>
      <c r="R623" s="92"/>
      <c r="S623" s="112" t="str">
        <f t="shared" si="120"/>
        <v/>
      </c>
      <c r="T623" s="92"/>
      <c r="U623" s="112" t="str">
        <f t="shared" si="121"/>
        <v/>
      </c>
      <c r="V623" s="92"/>
      <c r="W623" s="112" t="str">
        <f t="shared" si="121"/>
        <v/>
      </c>
      <c r="X623" s="92"/>
      <c r="Y623" s="112" t="str">
        <f t="shared" si="121"/>
        <v/>
      </c>
      <c r="Z623" s="92"/>
      <c r="AA623" s="112" t="str">
        <f t="shared" si="121"/>
        <v/>
      </c>
      <c r="AB623" s="92"/>
      <c r="AC623" s="112" t="str">
        <f t="shared" si="122"/>
        <v/>
      </c>
      <c r="AD623" s="92"/>
      <c r="AE623" s="112" t="str">
        <f t="shared" si="123"/>
        <v/>
      </c>
      <c r="AF623" s="92"/>
      <c r="AG623" s="112" t="str">
        <f t="shared" si="124"/>
        <v/>
      </c>
      <c r="AH623" s="92"/>
      <c r="AI623" s="112" t="str">
        <f t="shared" si="125"/>
        <v/>
      </c>
      <c r="AJ623" s="92"/>
      <c r="AK623" s="112" t="str">
        <f t="shared" si="126"/>
        <v/>
      </c>
      <c r="AL623" s="82"/>
      <c r="AM623" s="119" t="str">
        <f t="shared" si="127"/>
        <v/>
      </c>
      <c r="AN623" s="119" t="str">
        <f t="shared" si="128"/>
        <v/>
      </c>
    </row>
    <row r="624" spans="2:40" ht="54.95" customHeight="1" x14ac:dyDescent="0.25">
      <c r="B624" s="84"/>
      <c r="C624" s="56">
        <v>620</v>
      </c>
      <c r="D624" s="71"/>
      <c r="E624" s="90"/>
      <c r="F624" s="62"/>
      <c r="G624" s="30"/>
      <c r="H624" s="76" t="str">
        <f>IFERROR(IF(G624="","",VLOOKUP(G624,Cli!$D$5:$E$1505,2,0)),"")</f>
        <v/>
      </c>
      <c r="I624" s="73"/>
      <c r="J624" s="62"/>
      <c r="K624" s="74"/>
      <c r="L624" s="74"/>
      <c r="M624" s="79" t="str">
        <f t="shared" si="129"/>
        <v/>
      </c>
      <c r="N624" s="78" t="str">
        <f t="shared" si="130"/>
        <v/>
      </c>
      <c r="O624" s="85" t="str">
        <f t="shared" si="119"/>
        <v/>
      </c>
      <c r="P624" s="88"/>
      <c r="Q624" s="86"/>
      <c r="R624" s="92"/>
      <c r="S624" s="112" t="str">
        <f t="shared" si="120"/>
        <v/>
      </c>
      <c r="T624" s="92"/>
      <c r="U624" s="112" t="str">
        <f t="shared" si="121"/>
        <v/>
      </c>
      <c r="V624" s="92"/>
      <c r="W624" s="112" t="str">
        <f t="shared" si="121"/>
        <v/>
      </c>
      <c r="X624" s="92"/>
      <c r="Y624" s="112" t="str">
        <f t="shared" si="121"/>
        <v/>
      </c>
      <c r="Z624" s="92"/>
      <c r="AA624" s="112" t="str">
        <f t="shared" si="121"/>
        <v/>
      </c>
      <c r="AB624" s="92"/>
      <c r="AC624" s="112" t="str">
        <f t="shared" si="122"/>
        <v/>
      </c>
      <c r="AD624" s="92"/>
      <c r="AE624" s="112" t="str">
        <f t="shared" si="123"/>
        <v/>
      </c>
      <c r="AF624" s="92"/>
      <c r="AG624" s="112" t="str">
        <f t="shared" si="124"/>
        <v/>
      </c>
      <c r="AH624" s="92"/>
      <c r="AI624" s="112" t="str">
        <f t="shared" si="125"/>
        <v/>
      </c>
      <c r="AJ624" s="92"/>
      <c r="AK624" s="112" t="str">
        <f t="shared" si="126"/>
        <v/>
      </c>
      <c r="AL624" s="82"/>
      <c r="AM624" s="119" t="str">
        <f t="shared" si="127"/>
        <v/>
      </c>
      <c r="AN624" s="119" t="str">
        <f t="shared" si="128"/>
        <v/>
      </c>
    </row>
    <row r="625" spans="2:40" ht="54.95" customHeight="1" x14ac:dyDescent="0.25">
      <c r="B625" s="84"/>
      <c r="C625" s="56">
        <v>621</v>
      </c>
      <c r="D625" s="71"/>
      <c r="E625" s="90"/>
      <c r="F625" s="62"/>
      <c r="G625" s="30"/>
      <c r="H625" s="76" t="str">
        <f>IFERROR(IF(G625="","",VLOOKUP(G625,Cli!$D$5:$E$1505,2,0)),"")</f>
        <v/>
      </c>
      <c r="I625" s="73"/>
      <c r="J625" s="62"/>
      <c r="K625" s="74"/>
      <c r="L625" s="74"/>
      <c r="M625" s="79" t="str">
        <f t="shared" si="129"/>
        <v/>
      </c>
      <c r="N625" s="78" t="str">
        <f t="shared" si="130"/>
        <v/>
      </c>
      <c r="O625" s="85" t="str">
        <f t="shared" si="119"/>
        <v/>
      </c>
      <c r="P625" s="88"/>
      <c r="Q625" s="86"/>
      <c r="R625" s="92"/>
      <c r="S625" s="112" t="str">
        <f t="shared" si="120"/>
        <v/>
      </c>
      <c r="T625" s="92"/>
      <c r="U625" s="112" t="str">
        <f t="shared" si="121"/>
        <v/>
      </c>
      <c r="V625" s="92"/>
      <c r="W625" s="112" t="str">
        <f t="shared" si="121"/>
        <v/>
      </c>
      <c r="X625" s="92"/>
      <c r="Y625" s="112" t="str">
        <f t="shared" si="121"/>
        <v/>
      </c>
      <c r="Z625" s="92"/>
      <c r="AA625" s="112" t="str">
        <f t="shared" si="121"/>
        <v/>
      </c>
      <c r="AB625" s="92"/>
      <c r="AC625" s="112" t="str">
        <f t="shared" si="122"/>
        <v/>
      </c>
      <c r="AD625" s="92"/>
      <c r="AE625" s="112" t="str">
        <f t="shared" si="123"/>
        <v/>
      </c>
      <c r="AF625" s="92"/>
      <c r="AG625" s="112" t="str">
        <f t="shared" si="124"/>
        <v/>
      </c>
      <c r="AH625" s="92"/>
      <c r="AI625" s="112" t="str">
        <f t="shared" si="125"/>
        <v/>
      </c>
      <c r="AJ625" s="92"/>
      <c r="AK625" s="112" t="str">
        <f t="shared" si="126"/>
        <v/>
      </c>
      <c r="AL625" s="82"/>
      <c r="AM625" s="119" t="str">
        <f t="shared" si="127"/>
        <v/>
      </c>
      <c r="AN625" s="119" t="str">
        <f t="shared" si="128"/>
        <v/>
      </c>
    </row>
    <row r="626" spans="2:40" ht="54.95" customHeight="1" x14ac:dyDescent="0.25">
      <c r="B626" s="84"/>
      <c r="C626" s="56">
        <v>622</v>
      </c>
      <c r="D626" s="71"/>
      <c r="E626" s="90"/>
      <c r="F626" s="62"/>
      <c r="G626" s="30"/>
      <c r="H626" s="76" t="str">
        <f>IFERROR(IF(G626="","",VLOOKUP(G626,Cli!$D$5:$E$1505,2,0)),"")</f>
        <v/>
      </c>
      <c r="I626" s="73"/>
      <c r="J626" s="62"/>
      <c r="K626" s="74"/>
      <c r="L626" s="74"/>
      <c r="M626" s="79" t="str">
        <f t="shared" si="129"/>
        <v/>
      </c>
      <c r="N626" s="78" t="str">
        <f t="shared" si="130"/>
        <v/>
      </c>
      <c r="O626" s="85" t="str">
        <f t="shared" si="119"/>
        <v/>
      </c>
      <c r="P626" s="88"/>
      <c r="Q626" s="86"/>
      <c r="R626" s="92"/>
      <c r="S626" s="112" t="str">
        <f t="shared" si="120"/>
        <v/>
      </c>
      <c r="T626" s="92"/>
      <c r="U626" s="112" t="str">
        <f t="shared" si="121"/>
        <v/>
      </c>
      <c r="V626" s="92"/>
      <c r="W626" s="112" t="str">
        <f t="shared" si="121"/>
        <v/>
      </c>
      <c r="X626" s="92"/>
      <c r="Y626" s="112" t="str">
        <f t="shared" si="121"/>
        <v/>
      </c>
      <c r="Z626" s="92"/>
      <c r="AA626" s="112" t="str">
        <f t="shared" si="121"/>
        <v/>
      </c>
      <c r="AB626" s="92"/>
      <c r="AC626" s="112" t="str">
        <f t="shared" si="122"/>
        <v/>
      </c>
      <c r="AD626" s="92"/>
      <c r="AE626" s="112" t="str">
        <f t="shared" si="123"/>
        <v/>
      </c>
      <c r="AF626" s="92"/>
      <c r="AG626" s="112" t="str">
        <f t="shared" si="124"/>
        <v/>
      </c>
      <c r="AH626" s="92"/>
      <c r="AI626" s="112" t="str">
        <f t="shared" si="125"/>
        <v/>
      </c>
      <c r="AJ626" s="92"/>
      <c r="AK626" s="112" t="str">
        <f t="shared" si="126"/>
        <v/>
      </c>
      <c r="AL626" s="82"/>
      <c r="AM626" s="119" t="str">
        <f t="shared" si="127"/>
        <v/>
      </c>
      <c r="AN626" s="119" t="str">
        <f t="shared" si="128"/>
        <v/>
      </c>
    </row>
    <row r="627" spans="2:40" ht="54.95" customHeight="1" x14ac:dyDescent="0.25">
      <c r="B627" s="84"/>
      <c r="C627" s="56">
        <v>623</v>
      </c>
      <c r="D627" s="71"/>
      <c r="E627" s="90"/>
      <c r="F627" s="62"/>
      <c r="G627" s="30"/>
      <c r="H627" s="76" t="str">
        <f>IFERROR(IF(G627="","",VLOOKUP(G627,Cli!$D$5:$E$1505,2,0)),"")</f>
        <v/>
      </c>
      <c r="I627" s="73"/>
      <c r="J627" s="62"/>
      <c r="K627" s="74"/>
      <c r="L627" s="74"/>
      <c r="M627" s="79" t="str">
        <f t="shared" si="129"/>
        <v/>
      </c>
      <c r="N627" s="78" t="str">
        <f t="shared" si="130"/>
        <v/>
      </c>
      <c r="O627" s="85" t="str">
        <f t="shared" si="119"/>
        <v/>
      </c>
      <c r="P627" s="88"/>
      <c r="Q627" s="86"/>
      <c r="R627" s="92"/>
      <c r="S627" s="112" t="str">
        <f t="shared" si="120"/>
        <v/>
      </c>
      <c r="T627" s="92"/>
      <c r="U627" s="112" t="str">
        <f t="shared" si="121"/>
        <v/>
      </c>
      <c r="V627" s="92"/>
      <c r="W627" s="112" t="str">
        <f t="shared" si="121"/>
        <v/>
      </c>
      <c r="X627" s="92"/>
      <c r="Y627" s="112" t="str">
        <f t="shared" si="121"/>
        <v/>
      </c>
      <c r="Z627" s="92"/>
      <c r="AA627" s="112" t="str">
        <f t="shared" si="121"/>
        <v/>
      </c>
      <c r="AB627" s="92"/>
      <c r="AC627" s="112" t="str">
        <f t="shared" si="122"/>
        <v/>
      </c>
      <c r="AD627" s="92"/>
      <c r="AE627" s="112" t="str">
        <f t="shared" si="123"/>
        <v/>
      </c>
      <c r="AF627" s="92"/>
      <c r="AG627" s="112" t="str">
        <f t="shared" si="124"/>
        <v/>
      </c>
      <c r="AH627" s="92"/>
      <c r="AI627" s="112" t="str">
        <f t="shared" si="125"/>
        <v/>
      </c>
      <c r="AJ627" s="92"/>
      <c r="AK627" s="112" t="str">
        <f t="shared" si="126"/>
        <v/>
      </c>
      <c r="AL627" s="82"/>
      <c r="AM627" s="119" t="str">
        <f t="shared" si="127"/>
        <v/>
      </c>
      <c r="AN627" s="119" t="str">
        <f t="shared" si="128"/>
        <v/>
      </c>
    </row>
    <row r="628" spans="2:40" ht="54.95" customHeight="1" x14ac:dyDescent="0.25">
      <c r="B628" s="84"/>
      <c r="C628" s="56">
        <v>624</v>
      </c>
      <c r="D628" s="71"/>
      <c r="E628" s="90"/>
      <c r="F628" s="62"/>
      <c r="G628" s="30"/>
      <c r="H628" s="76" t="str">
        <f>IFERROR(IF(G628="","",VLOOKUP(G628,Cli!$D$5:$E$1505,2,0)),"")</f>
        <v/>
      </c>
      <c r="I628" s="73"/>
      <c r="J628" s="62"/>
      <c r="K628" s="74"/>
      <c r="L628" s="74"/>
      <c r="M628" s="79" t="str">
        <f t="shared" si="129"/>
        <v/>
      </c>
      <c r="N628" s="78" t="str">
        <f t="shared" si="130"/>
        <v/>
      </c>
      <c r="O628" s="85" t="str">
        <f t="shared" si="119"/>
        <v/>
      </c>
      <c r="P628" s="88"/>
      <c r="Q628" s="86"/>
      <c r="R628" s="92"/>
      <c r="S628" s="112" t="str">
        <f t="shared" si="120"/>
        <v/>
      </c>
      <c r="T628" s="92"/>
      <c r="U628" s="112" t="str">
        <f t="shared" si="121"/>
        <v/>
      </c>
      <c r="V628" s="92"/>
      <c r="W628" s="112" t="str">
        <f t="shared" si="121"/>
        <v/>
      </c>
      <c r="X628" s="92"/>
      <c r="Y628" s="112" t="str">
        <f t="shared" si="121"/>
        <v/>
      </c>
      <c r="Z628" s="92"/>
      <c r="AA628" s="112" t="str">
        <f t="shared" si="121"/>
        <v/>
      </c>
      <c r="AB628" s="92"/>
      <c r="AC628" s="112" t="str">
        <f t="shared" si="122"/>
        <v/>
      </c>
      <c r="AD628" s="92"/>
      <c r="AE628" s="112" t="str">
        <f t="shared" si="123"/>
        <v/>
      </c>
      <c r="AF628" s="92"/>
      <c r="AG628" s="112" t="str">
        <f t="shared" si="124"/>
        <v/>
      </c>
      <c r="AH628" s="92"/>
      <c r="AI628" s="112" t="str">
        <f t="shared" si="125"/>
        <v/>
      </c>
      <c r="AJ628" s="92"/>
      <c r="AK628" s="112" t="str">
        <f t="shared" si="126"/>
        <v/>
      </c>
      <c r="AL628" s="82"/>
      <c r="AM628" s="119" t="str">
        <f t="shared" si="127"/>
        <v/>
      </c>
      <c r="AN628" s="119" t="str">
        <f t="shared" si="128"/>
        <v/>
      </c>
    </row>
    <row r="629" spans="2:40" ht="54.95" customHeight="1" x14ac:dyDescent="0.25">
      <c r="B629" s="84"/>
      <c r="C629" s="56">
        <v>625</v>
      </c>
      <c r="D629" s="71"/>
      <c r="E629" s="90"/>
      <c r="F629" s="62"/>
      <c r="G629" s="30"/>
      <c r="H629" s="76" t="str">
        <f>IFERROR(IF(G629="","",VLOOKUP(G629,Cli!$D$5:$E$1505,2,0)),"")</f>
        <v/>
      </c>
      <c r="I629" s="73"/>
      <c r="J629" s="62"/>
      <c r="K629" s="74"/>
      <c r="L629" s="74"/>
      <c r="M629" s="79" t="str">
        <f t="shared" si="129"/>
        <v/>
      </c>
      <c r="N629" s="78" t="str">
        <f t="shared" si="130"/>
        <v/>
      </c>
      <c r="O629" s="85" t="str">
        <f t="shared" si="119"/>
        <v/>
      </c>
      <c r="P629" s="88"/>
      <c r="Q629" s="86"/>
      <c r="R629" s="92"/>
      <c r="S629" s="112" t="str">
        <f t="shared" si="120"/>
        <v/>
      </c>
      <c r="T629" s="92"/>
      <c r="U629" s="112" t="str">
        <f t="shared" si="121"/>
        <v/>
      </c>
      <c r="V629" s="92"/>
      <c r="W629" s="112" t="str">
        <f t="shared" si="121"/>
        <v/>
      </c>
      <c r="X629" s="92"/>
      <c r="Y629" s="112" t="str">
        <f t="shared" si="121"/>
        <v/>
      </c>
      <c r="Z629" s="92"/>
      <c r="AA629" s="112" t="str">
        <f t="shared" si="121"/>
        <v/>
      </c>
      <c r="AB629" s="92"/>
      <c r="AC629" s="112" t="str">
        <f t="shared" si="122"/>
        <v/>
      </c>
      <c r="AD629" s="92"/>
      <c r="AE629" s="112" t="str">
        <f t="shared" si="123"/>
        <v/>
      </c>
      <c r="AF629" s="92"/>
      <c r="AG629" s="112" t="str">
        <f t="shared" si="124"/>
        <v/>
      </c>
      <c r="AH629" s="92"/>
      <c r="AI629" s="112" t="str">
        <f t="shared" si="125"/>
        <v/>
      </c>
      <c r="AJ629" s="92"/>
      <c r="AK629" s="112" t="str">
        <f t="shared" si="126"/>
        <v/>
      </c>
      <c r="AL629" s="82"/>
      <c r="AM629" s="119" t="str">
        <f t="shared" si="127"/>
        <v/>
      </c>
      <c r="AN629" s="119" t="str">
        <f t="shared" si="128"/>
        <v/>
      </c>
    </row>
    <row r="630" spans="2:40" ht="54.95" customHeight="1" x14ac:dyDescent="0.25">
      <c r="B630" s="84"/>
      <c r="C630" s="56">
        <v>626</v>
      </c>
      <c r="D630" s="71"/>
      <c r="E630" s="90"/>
      <c r="F630" s="62"/>
      <c r="G630" s="30"/>
      <c r="H630" s="76" t="str">
        <f>IFERROR(IF(G630="","",VLOOKUP(G630,Cli!$D$5:$E$1505,2,0)),"")</f>
        <v/>
      </c>
      <c r="I630" s="73"/>
      <c r="J630" s="62"/>
      <c r="K630" s="74"/>
      <c r="L630" s="74"/>
      <c r="M630" s="79" t="str">
        <f t="shared" si="129"/>
        <v/>
      </c>
      <c r="N630" s="78" t="str">
        <f t="shared" si="130"/>
        <v/>
      </c>
      <c r="O630" s="85" t="str">
        <f t="shared" si="119"/>
        <v/>
      </c>
      <c r="P630" s="88"/>
      <c r="Q630" s="86"/>
      <c r="R630" s="92"/>
      <c r="S630" s="112" t="str">
        <f t="shared" si="120"/>
        <v/>
      </c>
      <c r="T630" s="92"/>
      <c r="U630" s="112" t="str">
        <f t="shared" si="121"/>
        <v/>
      </c>
      <c r="V630" s="92"/>
      <c r="W630" s="112" t="str">
        <f t="shared" si="121"/>
        <v/>
      </c>
      <c r="X630" s="92"/>
      <c r="Y630" s="112" t="str">
        <f t="shared" si="121"/>
        <v/>
      </c>
      <c r="Z630" s="92"/>
      <c r="AA630" s="112" t="str">
        <f t="shared" si="121"/>
        <v/>
      </c>
      <c r="AB630" s="92"/>
      <c r="AC630" s="112" t="str">
        <f t="shared" si="122"/>
        <v/>
      </c>
      <c r="AD630" s="92"/>
      <c r="AE630" s="112" t="str">
        <f t="shared" si="123"/>
        <v/>
      </c>
      <c r="AF630" s="92"/>
      <c r="AG630" s="112" t="str">
        <f t="shared" si="124"/>
        <v/>
      </c>
      <c r="AH630" s="92"/>
      <c r="AI630" s="112" t="str">
        <f t="shared" si="125"/>
        <v/>
      </c>
      <c r="AJ630" s="92"/>
      <c r="AK630" s="112" t="str">
        <f t="shared" si="126"/>
        <v/>
      </c>
      <c r="AL630" s="82"/>
      <c r="AM630" s="119" t="str">
        <f t="shared" si="127"/>
        <v/>
      </c>
      <c r="AN630" s="119" t="str">
        <f t="shared" si="128"/>
        <v/>
      </c>
    </row>
    <row r="631" spans="2:40" ht="54.95" customHeight="1" x14ac:dyDescent="0.25">
      <c r="B631" s="84"/>
      <c r="C631" s="56">
        <v>627</v>
      </c>
      <c r="D631" s="71"/>
      <c r="E631" s="90"/>
      <c r="F631" s="62"/>
      <c r="G631" s="30"/>
      <c r="H631" s="76" t="str">
        <f>IFERROR(IF(G631="","",VLOOKUP(G631,Cli!$D$5:$E$1505,2,0)),"")</f>
        <v/>
      </c>
      <c r="I631" s="73"/>
      <c r="J631" s="62"/>
      <c r="K631" s="74"/>
      <c r="L631" s="74"/>
      <c r="M631" s="79" t="str">
        <f t="shared" si="129"/>
        <v/>
      </c>
      <c r="N631" s="78" t="str">
        <f t="shared" si="130"/>
        <v/>
      </c>
      <c r="O631" s="85" t="str">
        <f t="shared" si="119"/>
        <v/>
      </c>
      <c r="P631" s="88"/>
      <c r="Q631" s="86"/>
      <c r="R631" s="92"/>
      <c r="S631" s="112" t="str">
        <f t="shared" si="120"/>
        <v/>
      </c>
      <c r="T631" s="92"/>
      <c r="U631" s="112" t="str">
        <f t="shared" si="121"/>
        <v/>
      </c>
      <c r="V631" s="92"/>
      <c r="W631" s="112" t="str">
        <f t="shared" si="121"/>
        <v/>
      </c>
      <c r="X631" s="92"/>
      <c r="Y631" s="112" t="str">
        <f t="shared" si="121"/>
        <v/>
      </c>
      <c r="Z631" s="92"/>
      <c r="AA631" s="112" t="str">
        <f t="shared" si="121"/>
        <v/>
      </c>
      <c r="AB631" s="92"/>
      <c r="AC631" s="112" t="str">
        <f t="shared" si="122"/>
        <v/>
      </c>
      <c r="AD631" s="92"/>
      <c r="AE631" s="112" t="str">
        <f t="shared" si="123"/>
        <v/>
      </c>
      <c r="AF631" s="92"/>
      <c r="AG631" s="112" t="str">
        <f t="shared" si="124"/>
        <v/>
      </c>
      <c r="AH631" s="92"/>
      <c r="AI631" s="112" t="str">
        <f t="shared" si="125"/>
        <v/>
      </c>
      <c r="AJ631" s="92"/>
      <c r="AK631" s="112" t="str">
        <f t="shared" si="126"/>
        <v/>
      </c>
      <c r="AL631" s="82"/>
      <c r="AM631" s="119" t="str">
        <f t="shared" si="127"/>
        <v/>
      </c>
      <c r="AN631" s="119" t="str">
        <f t="shared" si="128"/>
        <v/>
      </c>
    </row>
    <row r="632" spans="2:40" ht="54.95" customHeight="1" x14ac:dyDescent="0.25">
      <c r="B632" s="84"/>
      <c r="C632" s="56">
        <v>628</v>
      </c>
      <c r="D632" s="71"/>
      <c r="E632" s="90"/>
      <c r="F632" s="62"/>
      <c r="G632" s="30"/>
      <c r="H632" s="76" t="str">
        <f>IFERROR(IF(G632="","",VLOOKUP(G632,Cli!$D$5:$E$1505,2,0)),"")</f>
        <v/>
      </c>
      <c r="I632" s="73"/>
      <c r="J632" s="62"/>
      <c r="K632" s="74"/>
      <c r="L632" s="74"/>
      <c r="M632" s="79" t="str">
        <f t="shared" si="129"/>
        <v/>
      </c>
      <c r="N632" s="78" t="str">
        <f t="shared" si="130"/>
        <v/>
      </c>
      <c r="O632" s="85" t="str">
        <f t="shared" si="119"/>
        <v/>
      </c>
      <c r="P632" s="88"/>
      <c r="Q632" s="86"/>
      <c r="R632" s="92"/>
      <c r="S632" s="112" t="str">
        <f t="shared" si="120"/>
        <v/>
      </c>
      <c r="T632" s="92"/>
      <c r="U632" s="112" t="str">
        <f t="shared" si="121"/>
        <v/>
      </c>
      <c r="V632" s="92"/>
      <c r="W632" s="112" t="str">
        <f t="shared" si="121"/>
        <v/>
      </c>
      <c r="X632" s="92"/>
      <c r="Y632" s="112" t="str">
        <f t="shared" si="121"/>
        <v/>
      </c>
      <c r="Z632" s="92"/>
      <c r="AA632" s="112" t="str">
        <f t="shared" si="121"/>
        <v/>
      </c>
      <c r="AB632" s="92"/>
      <c r="AC632" s="112" t="str">
        <f t="shared" si="122"/>
        <v/>
      </c>
      <c r="AD632" s="92"/>
      <c r="AE632" s="112" t="str">
        <f t="shared" si="123"/>
        <v/>
      </c>
      <c r="AF632" s="92"/>
      <c r="AG632" s="112" t="str">
        <f t="shared" si="124"/>
        <v/>
      </c>
      <c r="AH632" s="92"/>
      <c r="AI632" s="112" t="str">
        <f t="shared" si="125"/>
        <v/>
      </c>
      <c r="AJ632" s="92"/>
      <c r="AK632" s="112" t="str">
        <f t="shared" si="126"/>
        <v/>
      </c>
      <c r="AL632" s="82"/>
      <c r="AM632" s="119" t="str">
        <f t="shared" si="127"/>
        <v/>
      </c>
      <c r="AN632" s="119" t="str">
        <f t="shared" si="128"/>
        <v/>
      </c>
    </row>
    <row r="633" spans="2:40" ht="54.95" customHeight="1" x14ac:dyDescent="0.25">
      <c r="B633" s="84"/>
      <c r="C633" s="56">
        <v>629</v>
      </c>
      <c r="D633" s="71"/>
      <c r="E633" s="90"/>
      <c r="F633" s="62"/>
      <c r="G633" s="30"/>
      <c r="H633" s="76" t="str">
        <f>IFERROR(IF(G633="","",VLOOKUP(G633,Cli!$D$5:$E$1505,2,0)),"")</f>
        <v/>
      </c>
      <c r="I633" s="73"/>
      <c r="J633" s="62"/>
      <c r="K633" s="74"/>
      <c r="L633" s="74"/>
      <c r="M633" s="79" t="str">
        <f t="shared" si="129"/>
        <v/>
      </c>
      <c r="N633" s="78" t="str">
        <f t="shared" si="130"/>
        <v/>
      </c>
      <c r="O633" s="85" t="str">
        <f t="shared" si="119"/>
        <v/>
      </c>
      <c r="P633" s="88"/>
      <c r="Q633" s="86"/>
      <c r="R633" s="92"/>
      <c r="S633" s="112" t="str">
        <f t="shared" si="120"/>
        <v/>
      </c>
      <c r="T633" s="92"/>
      <c r="U633" s="112" t="str">
        <f t="shared" si="121"/>
        <v/>
      </c>
      <c r="V633" s="92"/>
      <c r="W633" s="112" t="str">
        <f t="shared" si="121"/>
        <v/>
      </c>
      <c r="X633" s="92"/>
      <c r="Y633" s="112" t="str">
        <f t="shared" si="121"/>
        <v/>
      </c>
      <c r="Z633" s="92"/>
      <c r="AA633" s="112" t="str">
        <f t="shared" si="121"/>
        <v/>
      </c>
      <c r="AB633" s="92"/>
      <c r="AC633" s="112" t="str">
        <f t="shared" si="122"/>
        <v/>
      </c>
      <c r="AD633" s="92"/>
      <c r="AE633" s="112" t="str">
        <f t="shared" si="123"/>
        <v/>
      </c>
      <c r="AF633" s="92"/>
      <c r="AG633" s="112" t="str">
        <f t="shared" si="124"/>
        <v/>
      </c>
      <c r="AH633" s="92"/>
      <c r="AI633" s="112" t="str">
        <f t="shared" si="125"/>
        <v/>
      </c>
      <c r="AJ633" s="92"/>
      <c r="AK633" s="112" t="str">
        <f t="shared" si="126"/>
        <v/>
      </c>
      <c r="AL633" s="82"/>
      <c r="AM633" s="119" t="str">
        <f t="shared" si="127"/>
        <v/>
      </c>
      <c r="AN633" s="119" t="str">
        <f t="shared" si="128"/>
        <v/>
      </c>
    </row>
    <row r="634" spans="2:40" ht="54.95" customHeight="1" x14ac:dyDescent="0.25">
      <c r="B634" s="84"/>
      <c r="C634" s="56">
        <v>630</v>
      </c>
      <c r="D634" s="71"/>
      <c r="E634" s="90"/>
      <c r="F634" s="62"/>
      <c r="G634" s="30"/>
      <c r="H634" s="76" t="str">
        <f>IFERROR(IF(G634="","",VLOOKUP(G634,Cli!$D$5:$E$1505,2,0)),"")</f>
        <v/>
      </c>
      <c r="I634" s="73"/>
      <c r="J634" s="62"/>
      <c r="K634" s="74"/>
      <c r="L634" s="74"/>
      <c r="M634" s="79" t="str">
        <f t="shared" si="129"/>
        <v/>
      </c>
      <c r="N634" s="78" t="str">
        <f t="shared" si="130"/>
        <v/>
      </c>
      <c r="O634" s="85" t="str">
        <f t="shared" si="119"/>
        <v/>
      </c>
      <c r="P634" s="88"/>
      <c r="Q634" s="86"/>
      <c r="R634" s="92"/>
      <c r="S634" s="112" t="str">
        <f t="shared" si="120"/>
        <v/>
      </c>
      <c r="T634" s="92"/>
      <c r="U634" s="112" t="str">
        <f t="shared" si="121"/>
        <v/>
      </c>
      <c r="V634" s="92"/>
      <c r="W634" s="112" t="str">
        <f t="shared" si="121"/>
        <v/>
      </c>
      <c r="X634" s="92"/>
      <c r="Y634" s="112" t="str">
        <f t="shared" si="121"/>
        <v/>
      </c>
      <c r="Z634" s="92"/>
      <c r="AA634" s="112" t="str">
        <f t="shared" si="121"/>
        <v/>
      </c>
      <c r="AB634" s="92"/>
      <c r="AC634" s="112" t="str">
        <f t="shared" si="122"/>
        <v/>
      </c>
      <c r="AD634" s="92"/>
      <c r="AE634" s="112" t="str">
        <f t="shared" si="123"/>
        <v/>
      </c>
      <c r="AF634" s="92"/>
      <c r="AG634" s="112" t="str">
        <f t="shared" si="124"/>
        <v/>
      </c>
      <c r="AH634" s="92"/>
      <c r="AI634" s="112" t="str">
        <f t="shared" si="125"/>
        <v/>
      </c>
      <c r="AJ634" s="92"/>
      <c r="AK634" s="112" t="str">
        <f t="shared" si="126"/>
        <v/>
      </c>
      <c r="AL634" s="82"/>
      <c r="AM634" s="119" t="str">
        <f t="shared" si="127"/>
        <v/>
      </c>
      <c r="AN634" s="119" t="str">
        <f t="shared" si="128"/>
        <v/>
      </c>
    </row>
    <row r="635" spans="2:40" ht="54.95" customHeight="1" x14ac:dyDescent="0.25">
      <c r="B635" s="84"/>
      <c r="C635" s="56">
        <v>631</v>
      </c>
      <c r="D635" s="71"/>
      <c r="E635" s="90"/>
      <c r="F635" s="62"/>
      <c r="G635" s="30"/>
      <c r="H635" s="76" t="str">
        <f>IFERROR(IF(G635="","",VLOOKUP(G635,Cli!$D$5:$E$1505,2,0)),"")</f>
        <v/>
      </c>
      <c r="I635" s="73"/>
      <c r="J635" s="62"/>
      <c r="K635" s="74"/>
      <c r="L635" s="74"/>
      <c r="M635" s="79" t="str">
        <f t="shared" si="129"/>
        <v/>
      </c>
      <c r="N635" s="78" t="str">
        <f t="shared" si="130"/>
        <v/>
      </c>
      <c r="O635" s="85" t="str">
        <f t="shared" si="119"/>
        <v/>
      </c>
      <c r="P635" s="88"/>
      <c r="Q635" s="86"/>
      <c r="R635" s="92"/>
      <c r="S635" s="112" t="str">
        <f t="shared" si="120"/>
        <v/>
      </c>
      <c r="T635" s="92"/>
      <c r="U635" s="112" t="str">
        <f t="shared" si="121"/>
        <v/>
      </c>
      <c r="V635" s="92"/>
      <c r="W635" s="112" t="str">
        <f t="shared" si="121"/>
        <v/>
      </c>
      <c r="X635" s="92"/>
      <c r="Y635" s="112" t="str">
        <f t="shared" si="121"/>
        <v/>
      </c>
      <c r="Z635" s="92"/>
      <c r="AA635" s="112" t="str">
        <f t="shared" si="121"/>
        <v/>
      </c>
      <c r="AB635" s="92"/>
      <c r="AC635" s="112" t="str">
        <f t="shared" si="122"/>
        <v/>
      </c>
      <c r="AD635" s="92"/>
      <c r="AE635" s="112" t="str">
        <f t="shared" si="123"/>
        <v/>
      </c>
      <c r="AF635" s="92"/>
      <c r="AG635" s="112" t="str">
        <f t="shared" si="124"/>
        <v/>
      </c>
      <c r="AH635" s="92"/>
      <c r="AI635" s="112" t="str">
        <f t="shared" si="125"/>
        <v/>
      </c>
      <c r="AJ635" s="92"/>
      <c r="AK635" s="112" t="str">
        <f t="shared" si="126"/>
        <v/>
      </c>
      <c r="AL635" s="82"/>
      <c r="AM635" s="119" t="str">
        <f t="shared" si="127"/>
        <v/>
      </c>
      <c r="AN635" s="119" t="str">
        <f t="shared" si="128"/>
        <v/>
      </c>
    </row>
    <row r="636" spans="2:40" ht="54.95" customHeight="1" x14ac:dyDescent="0.25">
      <c r="B636" s="84"/>
      <c r="C636" s="56">
        <v>632</v>
      </c>
      <c r="D636" s="71"/>
      <c r="E636" s="90"/>
      <c r="F636" s="62"/>
      <c r="G636" s="30"/>
      <c r="H636" s="76" t="str">
        <f>IFERROR(IF(G636="","",VLOOKUP(G636,Cli!$D$5:$E$1505,2,0)),"")</f>
        <v/>
      </c>
      <c r="I636" s="73"/>
      <c r="J636" s="62"/>
      <c r="K636" s="74"/>
      <c r="L636" s="74"/>
      <c r="M636" s="79" t="str">
        <f t="shared" si="129"/>
        <v/>
      </c>
      <c r="N636" s="78" t="str">
        <f t="shared" si="130"/>
        <v/>
      </c>
      <c r="O636" s="85" t="str">
        <f t="shared" si="119"/>
        <v/>
      </c>
      <c r="P636" s="88"/>
      <c r="Q636" s="86"/>
      <c r="R636" s="92"/>
      <c r="S636" s="112" t="str">
        <f t="shared" si="120"/>
        <v/>
      </c>
      <c r="T636" s="92"/>
      <c r="U636" s="112" t="str">
        <f t="shared" si="121"/>
        <v/>
      </c>
      <c r="V636" s="92"/>
      <c r="W636" s="112" t="str">
        <f t="shared" si="121"/>
        <v/>
      </c>
      <c r="X636" s="92"/>
      <c r="Y636" s="112" t="str">
        <f t="shared" si="121"/>
        <v/>
      </c>
      <c r="Z636" s="92"/>
      <c r="AA636" s="112" t="str">
        <f t="shared" si="121"/>
        <v/>
      </c>
      <c r="AB636" s="92"/>
      <c r="AC636" s="112" t="str">
        <f t="shared" si="122"/>
        <v/>
      </c>
      <c r="AD636" s="92"/>
      <c r="AE636" s="112" t="str">
        <f t="shared" si="123"/>
        <v/>
      </c>
      <c r="AF636" s="92"/>
      <c r="AG636" s="112" t="str">
        <f t="shared" si="124"/>
        <v/>
      </c>
      <c r="AH636" s="92"/>
      <c r="AI636" s="112" t="str">
        <f t="shared" si="125"/>
        <v/>
      </c>
      <c r="AJ636" s="92"/>
      <c r="AK636" s="112" t="str">
        <f t="shared" si="126"/>
        <v/>
      </c>
      <c r="AL636" s="82"/>
      <c r="AM636" s="119" t="str">
        <f t="shared" si="127"/>
        <v/>
      </c>
      <c r="AN636" s="119" t="str">
        <f t="shared" si="128"/>
        <v/>
      </c>
    </row>
    <row r="637" spans="2:40" ht="54.95" customHeight="1" x14ac:dyDescent="0.25">
      <c r="B637" s="84"/>
      <c r="C637" s="56">
        <v>633</v>
      </c>
      <c r="D637" s="71"/>
      <c r="E637" s="90"/>
      <c r="F637" s="62"/>
      <c r="G637" s="30"/>
      <c r="H637" s="76" t="str">
        <f>IFERROR(IF(G637="","",VLOOKUP(G637,Cli!$D$5:$E$1505,2,0)),"")</f>
        <v/>
      </c>
      <c r="I637" s="73"/>
      <c r="J637" s="62"/>
      <c r="K637" s="74"/>
      <c r="L637" s="74"/>
      <c r="M637" s="79" t="str">
        <f t="shared" si="129"/>
        <v/>
      </c>
      <c r="N637" s="78" t="str">
        <f t="shared" si="130"/>
        <v/>
      </c>
      <c r="O637" s="85" t="str">
        <f t="shared" si="119"/>
        <v/>
      </c>
      <c r="P637" s="88"/>
      <c r="Q637" s="86"/>
      <c r="R637" s="92"/>
      <c r="S637" s="112" t="str">
        <f t="shared" si="120"/>
        <v/>
      </c>
      <c r="T637" s="92"/>
      <c r="U637" s="112" t="str">
        <f t="shared" si="121"/>
        <v/>
      </c>
      <c r="V637" s="92"/>
      <c r="W637" s="112" t="str">
        <f t="shared" si="121"/>
        <v/>
      </c>
      <c r="X637" s="92"/>
      <c r="Y637" s="112" t="str">
        <f t="shared" si="121"/>
        <v/>
      </c>
      <c r="Z637" s="92"/>
      <c r="AA637" s="112" t="str">
        <f t="shared" si="121"/>
        <v/>
      </c>
      <c r="AB637" s="92"/>
      <c r="AC637" s="112" t="str">
        <f t="shared" si="122"/>
        <v/>
      </c>
      <c r="AD637" s="92"/>
      <c r="AE637" s="112" t="str">
        <f t="shared" si="123"/>
        <v/>
      </c>
      <c r="AF637" s="92"/>
      <c r="AG637" s="112" t="str">
        <f t="shared" si="124"/>
        <v/>
      </c>
      <c r="AH637" s="92"/>
      <c r="AI637" s="112" t="str">
        <f t="shared" si="125"/>
        <v/>
      </c>
      <c r="AJ637" s="92"/>
      <c r="AK637" s="112" t="str">
        <f t="shared" si="126"/>
        <v/>
      </c>
      <c r="AL637" s="82"/>
      <c r="AM637" s="119" t="str">
        <f t="shared" si="127"/>
        <v/>
      </c>
      <c r="AN637" s="119" t="str">
        <f t="shared" si="128"/>
        <v/>
      </c>
    </row>
    <row r="638" spans="2:40" ht="54.95" customHeight="1" x14ac:dyDescent="0.25">
      <c r="B638" s="84"/>
      <c r="C638" s="56">
        <v>634</v>
      </c>
      <c r="D638" s="71"/>
      <c r="E638" s="90"/>
      <c r="F638" s="62"/>
      <c r="G638" s="30"/>
      <c r="H638" s="76" t="str">
        <f>IFERROR(IF(G638="","",VLOOKUP(G638,Cli!$D$5:$E$1505,2,0)),"")</f>
        <v/>
      </c>
      <c r="I638" s="73"/>
      <c r="J638" s="62"/>
      <c r="K638" s="74"/>
      <c r="L638" s="74"/>
      <c r="M638" s="79" t="str">
        <f t="shared" si="129"/>
        <v/>
      </c>
      <c r="N638" s="78" t="str">
        <f t="shared" si="130"/>
        <v/>
      </c>
      <c r="O638" s="85" t="str">
        <f t="shared" si="119"/>
        <v/>
      </c>
      <c r="P638" s="88"/>
      <c r="Q638" s="86"/>
      <c r="R638" s="92"/>
      <c r="S638" s="112" t="str">
        <f t="shared" si="120"/>
        <v/>
      </c>
      <c r="T638" s="92"/>
      <c r="U638" s="112" t="str">
        <f t="shared" si="121"/>
        <v/>
      </c>
      <c r="V638" s="92"/>
      <c r="W638" s="112" t="str">
        <f t="shared" si="121"/>
        <v/>
      </c>
      <c r="X638" s="92"/>
      <c r="Y638" s="112" t="str">
        <f t="shared" si="121"/>
        <v/>
      </c>
      <c r="Z638" s="92"/>
      <c r="AA638" s="112" t="str">
        <f t="shared" si="121"/>
        <v/>
      </c>
      <c r="AB638" s="92"/>
      <c r="AC638" s="112" t="str">
        <f t="shared" si="122"/>
        <v/>
      </c>
      <c r="AD638" s="92"/>
      <c r="AE638" s="112" t="str">
        <f t="shared" si="123"/>
        <v/>
      </c>
      <c r="AF638" s="92"/>
      <c r="AG638" s="112" t="str">
        <f t="shared" si="124"/>
        <v/>
      </c>
      <c r="AH638" s="92"/>
      <c r="AI638" s="112" t="str">
        <f t="shared" si="125"/>
        <v/>
      </c>
      <c r="AJ638" s="92"/>
      <c r="AK638" s="112" t="str">
        <f t="shared" si="126"/>
        <v/>
      </c>
      <c r="AL638" s="82"/>
      <c r="AM638" s="119" t="str">
        <f t="shared" si="127"/>
        <v/>
      </c>
      <c r="AN638" s="119" t="str">
        <f t="shared" si="128"/>
        <v/>
      </c>
    </row>
    <row r="639" spans="2:40" ht="54.95" customHeight="1" x14ac:dyDescent="0.25">
      <c r="B639" s="84"/>
      <c r="C639" s="56">
        <v>635</v>
      </c>
      <c r="D639" s="71"/>
      <c r="E639" s="90"/>
      <c r="F639" s="62"/>
      <c r="G639" s="30"/>
      <c r="H639" s="76" t="str">
        <f>IFERROR(IF(G639="","",VLOOKUP(G639,Cli!$D$5:$E$1505,2,0)),"")</f>
        <v/>
      </c>
      <c r="I639" s="73"/>
      <c r="J639" s="62"/>
      <c r="K639" s="74"/>
      <c r="L639" s="74"/>
      <c r="M639" s="79" t="str">
        <f t="shared" si="129"/>
        <v/>
      </c>
      <c r="N639" s="78" t="str">
        <f t="shared" si="130"/>
        <v/>
      </c>
      <c r="O639" s="85" t="str">
        <f t="shared" si="119"/>
        <v/>
      </c>
      <c r="P639" s="88"/>
      <c r="Q639" s="86"/>
      <c r="R639" s="92"/>
      <c r="S639" s="112" t="str">
        <f t="shared" si="120"/>
        <v/>
      </c>
      <c r="T639" s="92"/>
      <c r="U639" s="112" t="str">
        <f t="shared" si="121"/>
        <v/>
      </c>
      <c r="V639" s="92"/>
      <c r="W639" s="112" t="str">
        <f t="shared" si="121"/>
        <v/>
      </c>
      <c r="X639" s="92"/>
      <c r="Y639" s="112" t="str">
        <f t="shared" si="121"/>
        <v/>
      </c>
      <c r="Z639" s="92"/>
      <c r="AA639" s="112" t="str">
        <f t="shared" si="121"/>
        <v/>
      </c>
      <c r="AB639" s="92"/>
      <c r="AC639" s="112" t="str">
        <f t="shared" si="122"/>
        <v/>
      </c>
      <c r="AD639" s="92"/>
      <c r="AE639" s="112" t="str">
        <f t="shared" si="123"/>
        <v/>
      </c>
      <c r="AF639" s="92"/>
      <c r="AG639" s="112" t="str">
        <f t="shared" si="124"/>
        <v/>
      </c>
      <c r="AH639" s="92"/>
      <c r="AI639" s="112" t="str">
        <f t="shared" si="125"/>
        <v/>
      </c>
      <c r="AJ639" s="92"/>
      <c r="AK639" s="112" t="str">
        <f t="shared" si="126"/>
        <v/>
      </c>
      <c r="AL639" s="82"/>
      <c r="AM639" s="119" t="str">
        <f t="shared" si="127"/>
        <v/>
      </c>
      <c r="AN639" s="119" t="str">
        <f t="shared" si="128"/>
        <v/>
      </c>
    </row>
    <row r="640" spans="2:40" ht="54.95" customHeight="1" x14ac:dyDescent="0.25">
      <c r="B640" s="84"/>
      <c r="C640" s="56">
        <v>636</v>
      </c>
      <c r="D640" s="71"/>
      <c r="E640" s="90"/>
      <c r="F640" s="62"/>
      <c r="G640" s="30"/>
      <c r="H640" s="76" t="str">
        <f>IFERROR(IF(G640="","",VLOOKUP(G640,Cli!$D$5:$E$1505,2,0)),"")</f>
        <v/>
      </c>
      <c r="I640" s="73"/>
      <c r="J640" s="62"/>
      <c r="K640" s="74"/>
      <c r="L640" s="74"/>
      <c r="M640" s="79" t="str">
        <f t="shared" si="129"/>
        <v/>
      </c>
      <c r="N640" s="78" t="str">
        <f t="shared" si="130"/>
        <v/>
      </c>
      <c r="O640" s="85" t="str">
        <f t="shared" si="119"/>
        <v/>
      </c>
      <c r="P640" s="88"/>
      <c r="Q640" s="86"/>
      <c r="R640" s="92"/>
      <c r="S640" s="112" t="str">
        <f t="shared" si="120"/>
        <v/>
      </c>
      <c r="T640" s="92"/>
      <c r="U640" s="112" t="str">
        <f t="shared" si="121"/>
        <v/>
      </c>
      <c r="V640" s="92"/>
      <c r="W640" s="112" t="str">
        <f t="shared" si="121"/>
        <v/>
      </c>
      <c r="X640" s="92"/>
      <c r="Y640" s="112" t="str">
        <f t="shared" si="121"/>
        <v/>
      </c>
      <c r="Z640" s="92"/>
      <c r="AA640" s="112" t="str">
        <f t="shared" si="121"/>
        <v/>
      </c>
      <c r="AB640" s="92"/>
      <c r="AC640" s="112" t="str">
        <f t="shared" si="122"/>
        <v/>
      </c>
      <c r="AD640" s="92"/>
      <c r="AE640" s="112" t="str">
        <f t="shared" si="123"/>
        <v/>
      </c>
      <c r="AF640" s="92"/>
      <c r="AG640" s="112" t="str">
        <f t="shared" si="124"/>
        <v/>
      </c>
      <c r="AH640" s="92"/>
      <c r="AI640" s="112" t="str">
        <f t="shared" si="125"/>
        <v/>
      </c>
      <c r="AJ640" s="92"/>
      <c r="AK640" s="112" t="str">
        <f t="shared" si="126"/>
        <v/>
      </c>
      <c r="AL640" s="82"/>
      <c r="AM640" s="119" t="str">
        <f t="shared" si="127"/>
        <v/>
      </c>
      <c r="AN640" s="119" t="str">
        <f t="shared" si="128"/>
        <v/>
      </c>
    </row>
    <row r="641" spans="2:40" ht="54.95" customHeight="1" x14ac:dyDescent="0.25">
      <c r="B641" s="84"/>
      <c r="C641" s="56">
        <v>637</v>
      </c>
      <c r="D641" s="71"/>
      <c r="E641" s="90"/>
      <c r="F641" s="62"/>
      <c r="G641" s="30"/>
      <c r="H641" s="76" t="str">
        <f>IFERROR(IF(G641="","",VLOOKUP(G641,Cli!$D$5:$E$1505,2,0)),"")</f>
        <v/>
      </c>
      <c r="I641" s="73"/>
      <c r="J641" s="62"/>
      <c r="K641" s="74"/>
      <c r="L641" s="74"/>
      <c r="M641" s="79" t="str">
        <f t="shared" si="129"/>
        <v/>
      </c>
      <c r="N641" s="78" t="str">
        <f t="shared" si="130"/>
        <v/>
      </c>
      <c r="O641" s="85" t="str">
        <f t="shared" si="119"/>
        <v/>
      </c>
      <c r="P641" s="88"/>
      <c r="Q641" s="86"/>
      <c r="R641" s="92"/>
      <c r="S641" s="112" t="str">
        <f t="shared" si="120"/>
        <v/>
      </c>
      <c r="T641" s="92"/>
      <c r="U641" s="112" t="str">
        <f t="shared" si="121"/>
        <v/>
      </c>
      <c r="V641" s="92"/>
      <c r="W641" s="112" t="str">
        <f t="shared" si="121"/>
        <v/>
      </c>
      <c r="X641" s="92"/>
      <c r="Y641" s="112" t="str">
        <f t="shared" si="121"/>
        <v/>
      </c>
      <c r="Z641" s="92"/>
      <c r="AA641" s="112" t="str">
        <f t="shared" si="121"/>
        <v/>
      </c>
      <c r="AB641" s="92"/>
      <c r="AC641" s="112" t="str">
        <f t="shared" si="122"/>
        <v/>
      </c>
      <c r="AD641" s="92"/>
      <c r="AE641" s="112" t="str">
        <f t="shared" si="123"/>
        <v/>
      </c>
      <c r="AF641" s="92"/>
      <c r="AG641" s="112" t="str">
        <f t="shared" si="124"/>
        <v/>
      </c>
      <c r="AH641" s="92"/>
      <c r="AI641" s="112" t="str">
        <f t="shared" si="125"/>
        <v/>
      </c>
      <c r="AJ641" s="92"/>
      <c r="AK641" s="112" t="str">
        <f t="shared" si="126"/>
        <v/>
      </c>
      <c r="AL641" s="82"/>
      <c r="AM641" s="119" t="str">
        <f t="shared" si="127"/>
        <v/>
      </c>
      <c r="AN641" s="119" t="str">
        <f t="shared" si="128"/>
        <v/>
      </c>
    </row>
    <row r="642" spans="2:40" ht="54.95" customHeight="1" x14ac:dyDescent="0.25">
      <c r="B642" s="84"/>
      <c r="C642" s="56">
        <v>638</v>
      </c>
      <c r="D642" s="71"/>
      <c r="E642" s="90"/>
      <c r="F642" s="62"/>
      <c r="G642" s="30"/>
      <c r="H642" s="76" t="str">
        <f>IFERROR(IF(G642="","",VLOOKUP(G642,Cli!$D$5:$E$1505,2,0)),"")</f>
        <v/>
      </c>
      <c r="I642" s="73"/>
      <c r="J642" s="62"/>
      <c r="K642" s="74"/>
      <c r="L642" s="74"/>
      <c r="M642" s="79" t="str">
        <f t="shared" si="129"/>
        <v/>
      </c>
      <c r="N642" s="78" t="str">
        <f t="shared" si="130"/>
        <v/>
      </c>
      <c r="O642" s="85" t="str">
        <f t="shared" si="119"/>
        <v/>
      </c>
      <c r="P642" s="88"/>
      <c r="Q642" s="86"/>
      <c r="R642" s="92"/>
      <c r="S642" s="112" t="str">
        <f t="shared" si="120"/>
        <v/>
      </c>
      <c r="T642" s="92"/>
      <c r="U642" s="112" t="str">
        <f t="shared" si="121"/>
        <v/>
      </c>
      <c r="V642" s="92"/>
      <c r="W642" s="112" t="str">
        <f t="shared" si="121"/>
        <v/>
      </c>
      <c r="X642" s="92"/>
      <c r="Y642" s="112" t="str">
        <f t="shared" si="121"/>
        <v/>
      </c>
      <c r="Z642" s="92"/>
      <c r="AA642" s="112" t="str">
        <f t="shared" si="121"/>
        <v/>
      </c>
      <c r="AB642" s="92"/>
      <c r="AC642" s="112" t="str">
        <f t="shared" si="122"/>
        <v/>
      </c>
      <c r="AD642" s="92"/>
      <c r="AE642" s="112" t="str">
        <f t="shared" si="123"/>
        <v/>
      </c>
      <c r="AF642" s="92"/>
      <c r="AG642" s="112" t="str">
        <f t="shared" si="124"/>
        <v/>
      </c>
      <c r="AH642" s="92"/>
      <c r="AI642" s="112" t="str">
        <f t="shared" si="125"/>
        <v/>
      </c>
      <c r="AJ642" s="92"/>
      <c r="AK642" s="112" t="str">
        <f t="shared" si="126"/>
        <v/>
      </c>
      <c r="AL642" s="82"/>
      <c r="AM642" s="119" t="str">
        <f t="shared" si="127"/>
        <v/>
      </c>
      <c r="AN642" s="119" t="str">
        <f t="shared" si="128"/>
        <v/>
      </c>
    </row>
    <row r="643" spans="2:40" ht="54.95" customHeight="1" x14ac:dyDescent="0.25">
      <c r="B643" s="84"/>
      <c r="C643" s="56">
        <v>639</v>
      </c>
      <c r="D643" s="71"/>
      <c r="E643" s="90"/>
      <c r="F643" s="62"/>
      <c r="G643" s="30"/>
      <c r="H643" s="76" t="str">
        <f>IFERROR(IF(G643="","",VLOOKUP(G643,Cli!$D$5:$E$1505,2,0)),"")</f>
        <v/>
      </c>
      <c r="I643" s="73"/>
      <c r="J643" s="62"/>
      <c r="K643" s="74"/>
      <c r="L643" s="74"/>
      <c r="M643" s="79" t="str">
        <f t="shared" si="129"/>
        <v/>
      </c>
      <c r="N643" s="78" t="str">
        <f t="shared" si="130"/>
        <v/>
      </c>
      <c r="O643" s="85" t="str">
        <f t="shared" si="119"/>
        <v/>
      </c>
      <c r="P643" s="88"/>
      <c r="Q643" s="86"/>
      <c r="R643" s="92"/>
      <c r="S643" s="112" t="str">
        <f t="shared" si="120"/>
        <v/>
      </c>
      <c r="T643" s="92"/>
      <c r="U643" s="112" t="str">
        <f t="shared" si="121"/>
        <v/>
      </c>
      <c r="V643" s="92"/>
      <c r="W643" s="112" t="str">
        <f t="shared" si="121"/>
        <v/>
      </c>
      <c r="X643" s="92"/>
      <c r="Y643" s="112" t="str">
        <f t="shared" si="121"/>
        <v/>
      </c>
      <c r="Z643" s="92"/>
      <c r="AA643" s="112" t="str">
        <f t="shared" si="121"/>
        <v/>
      </c>
      <c r="AB643" s="92"/>
      <c r="AC643" s="112" t="str">
        <f t="shared" si="122"/>
        <v/>
      </c>
      <c r="AD643" s="92"/>
      <c r="AE643" s="112" t="str">
        <f t="shared" si="123"/>
        <v/>
      </c>
      <c r="AF643" s="92"/>
      <c r="AG643" s="112" t="str">
        <f t="shared" si="124"/>
        <v/>
      </c>
      <c r="AH643" s="92"/>
      <c r="AI643" s="112" t="str">
        <f t="shared" si="125"/>
        <v/>
      </c>
      <c r="AJ643" s="92"/>
      <c r="AK643" s="112" t="str">
        <f t="shared" si="126"/>
        <v/>
      </c>
      <c r="AL643" s="82"/>
      <c r="AM643" s="119" t="str">
        <f t="shared" si="127"/>
        <v/>
      </c>
      <c r="AN643" s="119" t="str">
        <f t="shared" si="128"/>
        <v/>
      </c>
    </row>
    <row r="644" spans="2:40" ht="54.95" customHeight="1" x14ac:dyDescent="0.25">
      <c r="B644" s="84"/>
      <c r="C644" s="56">
        <v>640</v>
      </c>
      <c r="D644" s="71"/>
      <c r="E644" s="90"/>
      <c r="F644" s="62"/>
      <c r="G644" s="30"/>
      <c r="H644" s="76" t="str">
        <f>IFERROR(IF(G644="","",VLOOKUP(G644,Cli!$D$5:$E$1505,2,0)),"")</f>
        <v/>
      </c>
      <c r="I644" s="73"/>
      <c r="J644" s="62"/>
      <c r="K644" s="74"/>
      <c r="L644" s="74"/>
      <c r="M644" s="79" t="str">
        <f t="shared" si="129"/>
        <v/>
      </c>
      <c r="N644" s="78" t="str">
        <f t="shared" si="130"/>
        <v/>
      </c>
      <c r="O644" s="85" t="str">
        <f t="shared" si="119"/>
        <v/>
      </c>
      <c r="P644" s="88"/>
      <c r="Q644" s="86"/>
      <c r="R644" s="92"/>
      <c r="S644" s="112" t="str">
        <f t="shared" si="120"/>
        <v/>
      </c>
      <c r="T644" s="92"/>
      <c r="U644" s="112" t="str">
        <f t="shared" si="121"/>
        <v/>
      </c>
      <c r="V644" s="92"/>
      <c r="W644" s="112" t="str">
        <f t="shared" si="121"/>
        <v/>
      </c>
      <c r="X644" s="92"/>
      <c r="Y644" s="112" t="str">
        <f t="shared" si="121"/>
        <v/>
      </c>
      <c r="Z644" s="92"/>
      <c r="AA644" s="112" t="str">
        <f t="shared" si="121"/>
        <v/>
      </c>
      <c r="AB644" s="92"/>
      <c r="AC644" s="112" t="str">
        <f t="shared" si="122"/>
        <v/>
      </c>
      <c r="AD644" s="92"/>
      <c r="AE644" s="112" t="str">
        <f t="shared" si="123"/>
        <v/>
      </c>
      <c r="AF644" s="92"/>
      <c r="AG644" s="112" t="str">
        <f t="shared" si="124"/>
        <v/>
      </c>
      <c r="AH644" s="92"/>
      <c r="AI644" s="112" t="str">
        <f t="shared" si="125"/>
        <v/>
      </c>
      <c r="AJ644" s="92"/>
      <c r="AK644" s="112" t="str">
        <f t="shared" si="126"/>
        <v/>
      </c>
      <c r="AL644" s="82"/>
      <c r="AM644" s="119" t="str">
        <f t="shared" si="127"/>
        <v/>
      </c>
      <c r="AN644" s="119" t="str">
        <f t="shared" si="128"/>
        <v/>
      </c>
    </row>
    <row r="645" spans="2:40" ht="54.95" customHeight="1" x14ac:dyDescent="0.25">
      <c r="B645" s="84"/>
      <c r="C645" s="56">
        <v>641</v>
      </c>
      <c r="D645" s="71"/>
      <c r="E645" s="90"/>
      <c r="F645" s="62"/>
      <c r="G645" s="30"/>
      <c r="H645" s="76" t="str">
        <f>IFERROR(IF(G645="","",VLOOKUP(G645,Cli!$D$5:$E$1505,2,0)),"")</f>
        <v/>
      </c>
      <c r="I645" s="73"/>
      <c r="J645" s="62"/>
      <c r="K645" s="74"/>
      <c r="L645" s="74"/>
      <c r="M645" s="79" t="str">
        <f t="shared" si="129"/>
        <v/>
      </c>
      <c r="N645" s="78" t="str">
        <f t="shared" si="130"/>
        <v/>
      </c>
      <c r="O645" s="85" t="str">
        <f t="shared" si="119"/>
        <v/>
      </c>
      <c r="P645" s="88"/>
      <c r="Q645" s="86"/>
      <c r="R645" s="92"/>
      <c r="S645" s="112" t="str">
        <f t="shared" si="120"/>
        <v/>
      </c>
      <c r="T645" s="92"/>
      <c r="U645" s="112" t="str">
        <f t="shared" si="121"/>
        <v/>
      </c>
      <c r="V645" s="92"/>
      <c r="W645" s="112" t="str">
        <f t="shared" si="121"/>
        <v/>
      </c>
      <c r="X645" s="92"/>
      <c r="Y645" s="112" t="str">
        <f t="shared" si="121"/>
        <v/>
      </c>
      <c r="Z645" s="92"/>
      <c r="AA645" s="112" t="str">
        <f t="shared" ref="AA645" si="131">IF(Z645="","",Y645+(Y645*Z645))</f>
        <v/>
      </c>
      <c r="AB645" s="92"/>
      <c r="AC645" s="112" t="str">
        <f t="shared" si="122"/>
        <v/>
      </c>
      <c r="AD645" s="92"/>
      <c r="AE645" s="112" t="str">
        <f t="shared" si="123"/>
        <v/>
      </c>
      <c r="AF645" s="92"/>
      <c r="AG645" s="112" t="str">
        <f t="shared" si="124"/>
        <v/>
      </c>
      <c r="AH645" s="92"/>
      <c r="AI645" s="112" t="str">
        <f t="shared" si="125"/>
        <v/>
      </c>
      <c r="AJ645" s="92"/>
      <c r="AK645" s="112" t="str">
        <f t="shared" si="126"/>
        <v/>
      </c>
      <c r="AL645" s="82"/>
      <c r="AM645" s="119" t="str">
        <f t="shared" si="127"/>
        <v/>
      </c>
      <c r="AN645" s="119" t="str">
        <f t="shared" si="128"/>
        <v/>
      </c>
    </row>
    <row r="646" spans="2:40" ht="54.95" customHeight="1" x14ac:dyDescent="0.25">
      <c r="B646" s="84"/>
      <c r="C646" s="56">
        <v>642</v>
      </c>
      <c r="D646" s="71"/>
      <c r="E646" s="90"/>
      <c r="F646" s="62"/>
      <c r="G646" s="30"/>
      <c r="H646" s="76" t="str">
        <f>IFERROR(IF(G646="","",VLOOKUP(G646,Cli!$D$5:$E$1505,2,0)),"")</f>
        <v/>
      </c>
      <c r="I646" s="73"/>
      <c r="J646" s="62"/>
      <c r="K646" s="74"/>
      <c r="L646" s="74"/>
      <c r="M646" s="79" t="str">
        <f t="shared" si="129"/>
        <v/>
      </c>
      <c r="N646" s="78" t="str">
        <f t="shared" si="130"/>
        <v/>
      </c>
      <c r="O646" s="85" t="str">
        <f t="shared" ref="O646:O709" si="132">IF(N646="","",IF(P646="",IF(N646=0,"Vencido","Ativo"),IF(P646="Sim",IF(N646=0,"Renovado","Ativo"),IF(P646="Não",IF(N646=0,"Vencido","Ativo")))))</f>
        <v/>
      </c>
      <c r="P646" s="88"/>
      <c r="Q646" s="86"/>
      <c r="R646" s="92"/>
      <c r="S646" s="112" t="str">
        <f t="shared" ref="S646:S709" si="133">IF(R646="","",I646+(I646*R646))</f>
        <v/>
      </c>
      <c r="T646" s="92"/>
      <c r="U646" s="112" t="str">
        <f t="shared" ref="U646:AA709" si="134">IF(T646="","",S646+(S646*T646))</f>
        <v/>
      </c>
      <c r="V646" s="92"/>
      <c r="W646" s="112" t="str">
        <f t="shared" si="134"/>
        <v/>
      </c>
      <c r="X646" s="92"/>
      <c r="Y646" s="112" t="str">
        <f t="shared" si="134"/>
        <v/>
      </c>
      <c r="Z646" s="92"/>
      <c r="AA646" s="112" t="str">
        <f t="shared" si="134"/>
        <v/>
      </c>
      <c r="AB646" s="92"/>
      <c r="AC646" s="112" t="str">
        <f t="shared" ref="AC646:AC709" si="135">IF(AB646="","",AA646+(AA646*AB646))</f>
        <v/>
      </c>
      <c r="AD646" s="92"/>
      <c r="AE646" s="112" t="str">
        <f t="shared" ref="AE646:AE709" si="136">IF(AD646="","",AC646+(AC646*AD646))</f>
        <v/>
      </c>
      <c r="AF646" s="92"/>
      <c r="AG646" s="112" t="str">
        <f t="shared" ref="AG646:AG709" si="137">IF(AF646="","",AE646+(AE646*AF646))</f>
        <v/>
      </c>
      <c r="AH646" s="92"/>
      <c r="AI646" s="112" t="str">
        <f t="shared" ref="AI646:AI709" si="138">IF(AH646="","",AG646+(AG646*AH646))</f>
        <v/>
      </c>
      <c r="AJ646" s="92"/>
      <c r="AK646" s="112" t="str">
        <f t="shared" ref="AK646:AK709" si="139">IF(AJ646="","",AI646+(AI646*AJ646))</f>
        <v/>
      </c>
      <c r="AL646" s="82"/>
      <c r="AM646" s="119" t="str">
        <f t="shared" ref="AM646:AM709" si="140">IFERROR(IF(D646="","",MONTH(D646)),0)</f>
        <v/>
      </c>
      <c r="AN646" s="119" t="str">
        <f t="shared" ref="AN646:AN709" si="141">IF(D646="","",YEAR(D646))</f>
        <v/>
      </c>
    </row>
    <row r="647" spans="2:40" ht="54.95" customHeight="1" x14ac:dyDescent="0.25">
      <c r="B647" s="84"/>
      <c r="C647" s="56">
        <v>643</v>
      </c>
      <c r="D647" s="71"/>
      <c r="E647" s="90"/>
      <c r="F647" s="62"/>
      <c r="G647" s="30"/>
      <c r="H647" s="76" t="str">
        <f>IFERROR(IF(G647="","",VLOOKUP(G647,Cli!$D$5:$E$1505,2,0)),"")</f>
        <v/>
      </c>
      <c r="I647" s="73"/>
      <c r="J647" s="62"/>
      <c r="K647" s="74"/>
      <c r="L647" s="74"/>
      <c r="M647" s="79" t="str">
        <f t="shared" si="129"/>
        <v/>
      </c>
      <c r="N647" s="78" t="str">
        <f t="shared" si="130"/>
        <v/>
      </c>
      <c r="O647" s="85" t="str">
        <f t="shared" si="132"/>
        <v/>
      </c>
      <c r="P647" s="88"/>
      <c r="Q647" s="86"/>
      <c r="R647" s="92"/>
      <c r="S647" s="112" t="str">
        <f t="shared" si="133"/>
        <v/>
      </c>
      <c r="T647" s="92"/>
      <c r="U647" s="112" t="str">
        <f t="shared" si="134"/>
        <v/>
      </c>
      <c r="V647" s="92"/>
      <c r="W647" s="112" t="str">
        <f t="shared" si="134"/>
        <v/>
      </c>
      <c r="X647" s="92"/>
      <c r="Y647" s="112" t="str">
        <f t="shared" si="134"/>
        <v/>
      </c>
      <c r="Z647" s="92"/>
      <c r="AA647" s="112" t="str">
        <f t="shared" si="134"/>
        <v/>
      </c>
      <c r="AB647" s="92"/>
      <c r="AC647" s="112" t="str">
        <f t="shared" si="135"/>
        <v/>
      </c>
      <c r="AD647" s="92"/>
      <c r="AE647" s="112" t="str">
        <f t="shared" si="136"/>
        <v/>
      </c>
      <c r="AF647" s="92"/>
      <c r="AG647" s="112" t="str">
        <f t="shared" si="137"/>
        <v/>
      </c>
      <c r="AH647" s="92"/>
      <c r="AI647" s="112" t="str">
        <f t="shared" si="138"/>
        <v/>
      </c>
      <c r="AJ647" s="92"/>
      <c r="AK647" s="112" t="str">
        <f t="shared" si="139"/>
        <v/>
      </c>
      <c r="AL647" s="82"/>
      <c r="AM647" s="119" t="str">
        <f t="shared" si="140"/>
        <v/>
      </c>
      <c r="AN647" s="119" t="str">
        <f t="shared" si="141"/>
        <v/>
      </c>
    </row>
    <row r="648" spans="2:40" ht="54.95" customHeight="1" x14ac:dyDescent="0.25">
      <c r="B648" s="84"/>
      <c r="C648" s="56">
        <v>644</v>
      </c>
      <c r="D648" s="71"/>
      <c r="E648" s="90"/>
      <c r="F648" s="62"/>
      <c r="G648" s="30"/>
      <c r="H648" s="76" t="str">
        <f>IFERROR(IF(G648="","",VLOOKUP(G648,Cli!$D$5:$E$1505,2,0)),"")</f>
        <v/>
      </c>
      <c r="I648" s="73"/>
      <c r="J648" s="62"/>
      <c r="K648" s="74"/>
      <c r="L648" s="74"/>
      <c r="M648" s="79" t="str">
        <f t="shared" ref="M648:M711" si="142">IF(L648="","",L648-K648)</f>
        <v/>
      </c>
      <c r="N648" s="78" t="str">
        <f t="shared" ref="N648:N711" si="143">IF(L648="","",IF($M$3&gt;=L648,0,L648-$M$3))</f>
        <v/>
      </c>
      <c r="O648" s="85" t="str">
        <f t="shared" si="132"/>
        <v/>
      </c>
      <c r="P648" s="88"/>
      <c r="Q648" s="86"/>
      <c r="R648" s="92"/>
      <c r="S648" s="112" t="str">
        <f t="shared" si="133"/>
        <v/>
      </c>
      <c r="T648" s="92"/>
      <c r="U648" s="112" t="str">
        <f t="shared" si="134"/>
        <v/>
      </c>
      <c r="V648" s="92"/>
      <c r="W648" s="112" t="str">
        <f t="shared" si="134"/>
        <v/>
      </c>
      <c r="X648" s="92"/>
      <c r="Y648" s="112" t="str">
        <f t="shared" si="134"/>
        <v/>
      </c>
      <c r="Z648" s="92"/>
      <c r="AA648" s="112" t="str">
        <f t="shared" si="134"/>
        <v/>
      </c>
      <c r="AB648" s="92"/>
      <c r="AC648" s="112" t="str">
        <f t="shared" si="135"/>
        <v/>
      </c>
      <c r="AD648" s="92"/>
      <c r="AE648" s="112" t="str">
        <f t="shared" si="136"/>
        <v/>
      </c>
      <c r="AF648" s="92"/>
      <c r="AG648" s="112" t="str">
        <f t="shared" si="137"/>
        <v/>
      </c>
      <c r="AH648" s="92"/>
      <c r="AI648" s="112" t="str">
        <f t="shared" si="138"/>
        <v/>
      </c>
      <c r="AJ648" s="92"/>
      <c r="AK648" s="112" t="str">
        <f t="shared" si="139"/>
        <v/>
      </c>
      <c r="AL648" s="82"/>
      <c r="AM648" s="119" t="str">
        <f t="shared" si="140"/>
        <v/>
      </c>
      <c r="AN648" s="119" t="str">
        <f t="shared" si="141"/>
        <v/>
      </c>
    </row>
    <row r="649" spans="2:40" ht="54.95" customHeight="1" x14ac:dyDescent="0.25">
      <c r="B649" s="84"/>
      <c r="C649" s="56">
        <v>645</v>
      </c>
      <c r="D649" s="71"/>
      <c r="E649" s="90"/>
      <c r="F649" s="62"/>
      <c r="G649" s="30"/>
      <c r="H649" s="76" t="str">
        <f>IFERROR(IF(G649="","",VLOOKUP(G649,Cli!$D$5:$E$1505,2,0)),"")</f>
        <v/>
      </c>
      <c r="I649" s="73"/>
      <c r="J649" s="62"/>
      <c r="K649" s="74"/>
      <c r="L649" s="74"/>
      <c r="M649" s="79" t="str">
        <f t="shared" si="142"/>
        <v/>
      </c>
      <c r="N649" s="78" t="str">
        <f t="shared" si="143"/>
        <v/>
      </c>
      <c r="O649" s="85" t="str">
        <f t="shared" si="132"/>
        <v/>
      </c>
      <c r="P649" s="88"/>
      <c r="Q649" s="86"/>
      <c r="R649" s="92"/>
      <c r="S649" s="112" t="str">
        <f t="shared" si="133"/>
        <v/>
      </c>
      <c r="T649" s="92"/>
      <c r="U649" s="112" t="str">
        <f t="shared" si="134"/>
        <v/>
      </c>
      <c r="V649" s="92"/>
      <c r="W649" s="112" t="str">
        <f t="shared" si="134"/>
        <v/>
      </c>
      <c r="X649" s="92"/>
      <c r="Y649" s="112" t="str">
        <f t="shared" si="134"/>
        <v/>
      </c>
      <c r="Z649" s="92"/>
      <c r="AA649" s="112" t="str">
        <f t="shared" si="134"/>
        <v/>
      </c>
      <c r="AB649" s="92"/>
      <c r="AC649" s="112" t="str">
        <f t="shared" si="135"/>
        <v/>
      </c>
      <c r="AD649" s="92"/>
      <c r="AE649" s="112" t="str">
        <f t="shared" si="136"/>
        <v/>
      </c>
      <c r="AF649" s="92"/>
      <c r="AG649" s="112" t="str">
        <f t="shared" si="137"/>
        <v/>
      </c>
      <c r="AH649" s="92"/>
      <c r="AI649" s="112" t="str">
        <f t="shared" si="138"/>
        <v/>
      </c>
      <c r="AJ649" s="92"/>
      <c r="AK649" s="112" t="str">
        <f t="shared" si="139"/>
        <v/>
      </c>
      <c r="AL649" s="82"/>
      <c r="AM649" s="119" t="str">
        <f t="shared" si="140"/>
        <v/>
      </c>
      <c r="AN649" s="119" t="str">
        <f t="shared" si="141"/>
        <v/>
      </c>
    </row>
    <row r="650" spans="2:40" ht="54.95" customHeight="1" x14ac:dyDescent="0.25">
      <c r="B650" s="84"/>
      <c r="C650" s="56">
        <v>646</v>
      </c>
      <c r="D650" s="71"/>
      <c r="E650" s="90"/>
      <c r="F650" s="62"/>
      <c r="G650" s="30"/>
      <c r="H650" s="76" t="str">
        <f>IFERROR(IF(G650="","",VLOOKUP(G650,Cli!$D$5:$E$1505,2,0)),"")</f>
        <v/>
      </c>
      <c r="I650" s="73"/>
      <c r="J650" s="62"/>
      <c r="K650" s="74"/>
      <c r="L650" s="74"/>
      <c r="M650" s="79" t="str">
        <f t="shared" si="142"/>
        <v/>
      </c>
      <c r="N650" s="78" t="str">
        <f t="shared" si="143"/>
        <v/>
      </c>
      <c r="O650" s="85" t="str">
        <f t="shared" si="132"/>
        <v/>
      </c>
      <c r="P650" s="88"/>
      <c r="Q650" s="86"/>
      <c r="R650" s="92"/>
      <c r="S650" s="112" t="str">
        <f t="shared" si="133"/>
        <v/>
      </c>
      <c r="T650" s="92"/>
      <c r="U650" s="112" t="str">
        <f t="shared" si="134"/>
        <v/>
      </c>
      <c r="V650" s="92"/>
      <c r="W650" s="112" t="str">
        <f t="shared" si="134"/>
        <v/>
      </c>
      <c r="X650" s="92"/>
      <c r="Y650" s="112" t="str">
        <f t="shared" si="134"/>
        <v/>
      </c>
      <c r="Z650" s="92"/>
      <c r="AA650" s="112" t="str">
        <f t="shared" si="134"/>
        <v/>
      </c>
      <c r="AB650" s="92"/>
      <c r="AC650" s="112" t="str">
        <f t="shared" si="135"/>
        <v/>
      </c>
      <c r="AD650" s="92"/>
      <c r="AE650" s="112" t="str">
        <f t="shared" si="136"/>
        <v/>
      </c>
      <c r="AF650" s="92"/>
      <c r="AG650" s="112" t="str">
        <f t="shared" si="137"/>
        <v/>
      </c>
      <c r="AH650" s="92"/>
      <c r="AI650" s="112" t="str">
        <f t="shared" si="138"/>
        <v/>
      </c>
      <c r="AJ650" s="92"/>
      <c r="AK650" s="112" t="str">
        <f t="shared" si="139"/>
        <v/>
      </c>
      <c r="AL650" s="82"/>
      <c r="AM650" s="119" t="str">
        <f t="shared" si="140"/>
        <v/>
      </c>
      <c r="AN650" s="119" t="str">
        <f t="shared" si="141"/>
        <v/>
      </c>
    </row>
    <row r="651" spans="2:40" ht="54.95" customHeight="1" x14ac:dyDescent="0.25">
      <c r="B651" s="84"/>
      <c r="C651" s="56">
        <v>647</v>
      </c>
      <c r="D651" s="71"/>
      <c r="E651" s="90"/>
      <c r="F651" s="62"/>
      <c r="G651" s="30"/>
      <c r="H651" s="76" t="str">
        <f>IFERROR(IF(G651="","",VLOOKUP(G651,Cli!$D$5:$E$1505,2,0)),"")</f>
        <v/>
      </c>
      <c r="I651" s="73"/>
      <c r="J651" s="62"/>
      <c r="K651" s="74"/>
      <c r="L651" s="74"/>
      <c r="M651" s="79" t="str">
        <f t="shared" si="142"/>
        <v/>
      </c>
      <c r="N651" s="78" t="str">
        <f t="shared" si="143"/>
        <v/>
      </c>
      <c r="O651" s="85" t="str">
        <f t="shared" si="132"/>
        <v/>
      </c>
      <c r="P651" s="88"/>
      <c r="Q651" s="86"/>
      <c r="R651" s="92"/>
      <c r="S651" s="112" t="str">
        <f t="shared" si="133"/>
        <v/>
      </c>
      <c r="T651" s="92"/>
      <c r="U651" s="112" t="str">
        <f t="shared" si="134"/>
        <v/>
      </c>
      <c r="V651" s="92"/>
      <c r="W651" s="112" t="str">
        <f t="shared" si="134"/>
        <v/>
      </c>
      <c r="X651" s="92"/>
      <c r="Y651" s="112" t="str">
        <f t="shared" si="134"/>
        <v/>
      </c>
      <c r="Z651" s="92"/>
      <c r="AA651" s="112" t="str">
        <f t="shared" si="134"/>
        <v/>
      </c>
      <c r="AB651" s="92"/>
      <c r="AC651" s="112" t="str">
        <f t="shared" si="135"/>
        <v/>
      </c>
      <c r="AD651" s="92"/>
      <c r="AE651" s="112" t="str">
        <f t="shared" si="136"/>
        <v/>
      </c>
      <c r="AF651" s="92"/>
      <c r="AG651" s="112" t="str">
        <f t="shared" si="137"/>
        <v/>
      </c>
      <c r="AH651" s="92"/>
      <c r="AI651" s="112" t="str">
        <f t="shared" si="138"/>
        <v/>
      </c>
      <c r="AJ651" s="92"/>
      <c r="AK651" s="112" t="str">
        <f t="shared" si="139"/>
        <v/>
      </c>
      <c r="AL651" s="82"/>
      <c r="AM651" s="119" t="str">
        <f t="shared" si="140"/>
        <v/>
      </c>
      <c r="AN651" s="119" t="str">
        <f t="shared" si="141"/>
        <v/>
      </c>
    </row>
    <row r="652" spans="2:40" ht="54.95" customHeight="1" x14ac:dyDescent="0.25">
      <c r="B652" s="84"/>
      <c r="C652" s="56">
        <v>648</v>
      </c>
      <c r="D652" s="71"/>
      <c r="E652" s="90"/>
      <c r="F652" s="62"/>
      <c r="G652" s="30"/>
      <c r="H652" s="76" t="str">
        <f>IFERROR(IF(G652="","",VLOOKUP(G652,Cli!$D$5:$E$1505,2,0)),"")</f>
        <v/>
      </c>
      <c r="I652" s="73"/>
      <c r="J652" s="62"/>
      <c r="K652" s="74"/>
      <c r="L652" s="74"/>
      <c r="M652" s="79" t="str">
        <f t="shared" si="142"/>
        <v/>
      </c>
      <c r="N652" s="78" t="str">
        <f t="shared" si="143"/>
        <v/>
      </c>
      <c r="O652" s="85" t="str">
        <f t="shared" si="132"/>
        <v/>
      </c>
      <c r="P652" s="88"/>
      <c r="Q652" s="86"/>
      <c r="R652" s="92"/>
      <c r="S652" s="112" t="str">
        <f t="shared" si="133"/>
        <v/>
      </c>
      <c r="T652" s="92"/>
      <c r="U652" s="112" t="str">
        <f t="shared" si="134"/>
        <v/>
      </c>
      <c r="V652" s="92"/>
      <c r="W652" s="112" t="str">
        <f t="shared" si="134"/>
        <v/>
      </c>
      <c r="X652" s="92"/>
      <c r="Y652" s="112" t="str">
        <f t="shared" si="134"/>
        <v/>
      </c>
      <c r="Z652" s="92"/>
      <c r="AA652" s="112" t="str">
        <f t="shared" si="134"/>
        <v/>
      </c>
      <c r="AB652" s="92"/>
      <c r="AC652" s="112" t="str">
        <f t="shared" si="135"/>
        <v/>
      </c>
      <c r="AD652" s="92"/>
      <c r="AE652" s="112" t="str">
        <f t="shared" si="136"/>
        <v/>
      </c>
      <c r="AF652" s="92"/>
      <c r="AG652" s="112" t="str">
        <f t="shared" si="137"/>
        <v/>
      </c>
      <c r="AH652" s="92"/>
      <c r="AI652" s="112" t="str">
        <f t="shared" si="138"/>
        <v/>
      </c>
      <c r="AJ652" s="92"/>
      <c r="AK652" s="112" t="str">
        <f t="shared" si="139"/>
        <v/>
      </c>
      <c r="AL652" s="82"/>
      <c r="AM652" s="119" t="str">
        <f t="shared" si="140"/>
        <v/>
      </c>
      <c r="AN652" s="119" t="str">
        <f t="shared" si="141"/>
        <v/>
      </c>
    </row>
    <row r="653" spans="2:40" ht="54.95" customHeight="1" x14ac:dyDescent="0.25">
      <c r="B653" s="84"/>
      <c r="C653" s="56">
        <v>649</v>
      </c>
      <c r="D653" s="71"/>
      <c r="E653" s="90"/>
      <c r="F653" s="62"/>
      <c r="G653" s="30"/>
      <c r="H653" s="76" t="str">
        <f>IFERROR(IF(G653="","",VLOOKUP(G653,Cli!$D$5:$E$1505,2,0)),"")</f>
        <v/>
      </c>
      <c r="I653" s="73"/>
      <c r="J653" s="62"/>
      <c r="K653" s="74"/>
      <c r="L653" s="74"/>
      <c r="M653" s="79" t="str">
        <f t="shared" si="142"/>
        <v/>
      </c>
      <c r="N653" s="78" t="str">
        <f t="shared" si="143"/>
        <v/>
      </c>
      <c r="O653" s="85" t="str">
        <f t="shared" si="132"/>
        <v/>
      </c>
      <c r="P653" s="88"/>
      <c r="Q653" s="86"/>
      <c r="R653" s="92"/>
      <c r="S653" s="112" t="str">
        <f t="shared" si="133"/>
        <v/>
      </c>
      <c r="T653" s="92"/>
      <c r="U653" s="112" t="str">
        <f t="shared" si="134"/>
        <v/>
      </c>
      <c r="V653" s="92"/>
      <c r="W653" s="112" t="str">
        <f t="shared" si="134"/>
        <v/>
      </c>
      <c r="X653" s="92"/>
      <c r="Y653" s="112" t="str">
        <f t="shared" si="134"/>
        <v/>
      </c>
      <c r="Z653" s="92"/>
      <c r="AA653" s="112" t="str">
        <f t="shared" si="134"/>
        <v/>
      </c>
      <c r="AB653" s="92"/>
      <c r="AC653" s="112" t="str">
        <f t="shared" si="135"/>
        <v/>
      </c>
      <c r="AD653" s="92"/>
      <c r="AE653" s="112" t="str">
        <f t="shared" si="136"/>
        <v/>
      </c>
      <c r="AF653" s="92"/>
      <c r="AG653" s="112" t="str">
        <f t="shared" si="137"/>
        <v/>
      </c>
      <c r="AH653" s="92"/>
      <c r="AI653" s="112" t="str">
        <f t="shared" si="138"/>
        <v/>
      </c>
      <c r="AJ653" s="92"/>
      <c r="AK653" s="112" t="str">
        <f t="shared" si="139"/>
        <v/>
      </c>
      <c r="AL653" s="82"/>
      <c r="AM653" s="119" t="str">
        <f t="shared" si="140"/>
        <v/>
      </c>
      <c r="AN653" s="119" t="str">
        <f t="shared" si="141"/>
        <v/>
      </c>
    </row>
    <row r="654" spans="2:40" ht="54.95" customHeight="1" x14ac:dyDescent="0.25">
      <c r="B654" s="84"/>
      <c r="C654" s="56">
        <v>650</v>
      </c>
      <c r="D654" s="71"/>
      <c r="E654" s="90"/>
      <c r="F654" s="62"/>
      <c r="G654" s="30"/>
      <c r="H654" s="76" t="str">
        <f>IFERROR(IF(G654="","",VLOOKUP(G654,Cli!$D$5:$E$1505,2,0)),"")</f>
        <v/>
      </c>
      <c r="I654" s="73"/>
      <c r="J654" s="62"/>
      <c r="K654" s="74"/>
      <c r="L654" s="74"/>
      <c r="M654" s="79" t="str">
        <f t="shared" si="142"/>
        <v/>
      </c>
      <c r="N654" s="78" t="str">
        <f t="shared" si="143"/>
        <v/>
      </c>
      <c r="O654" s="85" t="str">
        <f t="shared" si="132"/>
        <v/>
      </c>
      <c r="P654" s="88"/>
      <c r="Q654" s="86"/>
      <c r="R654" s="92"/>
      <c r="S654" s="112" t="str">
        <f t="shared" si="133"/>
        <v/>
      </c>
      <c r="T654" s="92"/>
      <c r="U654" s="112" t="str">
        <f t="shared" si="134"/>
        <v/>
      </c>
      <c r="V654" s="92"/>
      <c r="W654" s="112" t="str">
        <f t="shared" si="134"/>
        <v/>
      </c>
      <c r="X654" s="92"/>
      <c r="Y654" s="112" t="str">
        <f t="shared" si="134"/>
        <v/>
      </c>
      <c r="Z654" s="92"/>
      <c r="AA654" s="112" t="str">
        <f t="shared" si="134"/>
        <v/>
      </c>
      <c r="AB654" s="92"/>
      <c r="AC654" s="112" t="str">
        <f t="shared" si="135"/>
        <v/>
      </c>
      <c r="AD654" s="92"/>
      <c r="AE654" s="112" t="str">
        <f t="shared" si="136"/>
        <v/>
      </c>
      <c r="AF654" s="92"/>
      <c r="AG654" s="112" t="str">
        <f t="shared" si="137"/>
        <v/>
      </c>
      <c r="AH654" s="92"/>
      <c r="AI654" s="112" t="str">
        <f t="shared" si="138"/>
        <v/>
      </c>
      <c r="AJ654" s="92"/>
      <c r="AK654" s="112" t="str">
        <f t="shared" si="139"/>
        <v/>
      </c>
      <c r="AL654" s="82"/>
      <c r="AM654" s="119" t="str">
        <f t="shared" si="140"/>
        <v/>
      </c>
      <c r="AN654" s="119" t="str">
        <f t="shared" si="141"/>
        <v/>
      </c>
    </row>
    <row r="655" spans="2:40" ht="54.95" customHeight="1" x14ac:dyDescent="0.25">
      <c r="B655" s="84"/>
      <c r="C655" s="56">
        <v>651</v>
      </c>
      <c r="D655" s="71"/>
      <c r="E655" s="90"/>
      <c r="F655" s="62"/>
      <c r="G655" s="30"/>
      <c r="H655" s="76" t="str">
        <f>IFERROR(IF(G655="","",VLOOKUP(G655,Cli!$D$5:$E$1505,2,0)),"")</f>
        <v/>
      </c>
      <c r="I655" s="73"/>
      <c r="J655" s="62"/>
      <c r="K655" s="74"/>
      <c r="L655" s="74"/>
      <c r="M655" s="79" t="str">
        <f t="shared" si="142"/>
        <v/>
      </c>
      <c r="N655" s="78" t="str">
        <f t="shared" si="143"/>
        <v/>
      </c>
      <c r="O655" s="85" t="str">
        <f t="shared" si="132"/>
        <v/>
      </c>
      <c r="P655" s="88"/>
      <c r="Q655" s="86"/>
      <c r="R655" s="92"/>
      <c r="S655" s="112" t="str">
        <f t="shared" si="133"/>
        <v/>
      </c>
      <c r="T655" s="92"/>
      <c r="U655" s="112" t="str">
        <f t="shared" si="134"/>
        <v/>
      </c>
      <c r="V655" s="92"/>
      <c r="W655" s="112" t="str">
        <f t="shared" si="134"/>
        <v/>
      </c>
      <c r="X655" s="92"/>
      <c r="Y655" s="112" t="str">
        <f t="shared" si="134"/>
        <v/>
      </c>
      <c r="Z655" s="92"/>
      <c r="AA655" s="112" t="str">
        <f t="shared" si="134"/>
        <v/>
      </c>
      <c r="AB655" s="92"/>
      <c r="AC655" s="112" t="str">
        <f t="shared" si="135"/>
        <v/>
      </c>
      <c r="AD655" s="92"/>
      <c r="AE655" s="112" t="str">
        <f t="shared" si="136"/>
        <v/>
      </c>
      <c r="AF655" s="92"/>
      <c r="AG655" s="112" t="str">
        <f t="shared" si="137"/>
        <v/>
      </c>
      <c r="AH655" s="92"/>
      <c r="AI655" s="112" t="str">
        <f t="shared" si="138"/>
        <v/>
      </c>
      <c r="AJ655" s="92"/>
      <c r="AK655" s="112" t="str">
        <f t="shared" si="139"/>
        <v/>
      </c>
      <c r="AL655" s="82"/>
      <c r="AM655" s="119" t="str">
        <f t="shared" si="140"/>
        <v/>
      </c>
      <c r="AN655" s="119" t="str">
        <f t="shared" si="141"/>
        <v/>
      </c>
    </row>
    <row r="656" spans="2:40" ht="54.95" customHeight="1" x14ac:dyDescent="0.25">
      <c r="B656" s="84"/>
      <c r="C656" s="56">
        <v>652</v>
      </c>
      <c r="D656" s="71"/>
      <c r="E656" s="90"/>
      <c r="F656" s="62"/>
      <c r="G656" s="30"/>
      <c r="H656" s="76" t="str">
        <f>IFERROR(IF(G656="","",VLOOKUP(G656,Cli!$D$5:$E$1505,2,0)),"")</f>
        <v/>
      </c>
      <c r="I656" s="73"/>
      <c r="J656" s="62"/>
      <c r="K656" s="74"/>
      <c r="L656" s="74"/>
      <c r="M656" s="79" t="str">
        <f t="shared" si="142"/>
        <v/>
      </c>
      <c r="N656" s="78" t="str">
        <f t="shared" si="143"/>
        <v/>
      </c>
      <c r="O656" s="85" t="str">
        <f t="shared" si="132"/>
        <v/>
      </c>
      <c r="P656" s="88"/>
      <c r="Q656" s="86"/>
      <c r="R656" s="92"/>
      <c r="S656" s="112" t="str">
        <f t="shared" si="133"/>
        <v/>
      </c>
      <c r="T656" s="92"/>
      <c r="U656" s="112" t="str">
        <f t="shared" si="134"/>
        <v/>
      </c>
      <c r="V656" s="92"/>
      <c r="W656" s="112" t="str">
        <f t="shared" si="134"/>
        <v/>
      </c>
      <c r="X656" s="92"/>
      <c r="Y656" s="112" t="str">
        <f t="shared" si="134"/>
        <v/>
      </c>
      <c r="Z656" s="92"/>
      <c r="AA656" s="112" t="str">
        <f t="shared" si="134"/>
        <v/>
      </c>
      <c r="AB656" s="92"/>
      <c r="AC656" s="112" t="str">
        <f t="shared" si="135"/>
        <v/>
      </c>
      <c r="AD656" s="92"/>
      <c r="AE656" s="112" t="str">
        <f t="shared" si="136"/>
        <v/>
      </c>
      <c r="AF656" s="92"/>
      <c r="AG656" s="112" t="str">
        <f t="shared" si="137"/>
        <v/>
      </c>
      <c r="AH656" s="92"/>
      <c r="AI656" s="112" t="str">
        <f t="shared" si="138"/>
        <v/>
      </c>
      <c r="AJ656" s="92"/>
      <c r="AK656" s="112" t="str">
        <f t="shared" si="139"/>
        <v/>
      </c>
      <c r="AL656" s="82"/>
      <c r="AM656" s="119" t="str">
        <f t="shared" si="140"/>
        <v/>
      </c>
      <c r="AN656" s="119" t="str">
        <f t="shared" si="141"/>
        <v/>
      </c>
    </row>
    <row r="657" spans="2:40" ht="54.95" customHeight="1" x14ac:dyDescent="0.25">
      <c r="B657" s="84"/>
      <c r="C657" s="56">
        <v>653</v>
      </c>
      <c r="D657" s="71"/>
      <c r="E657" s="90"/>
      <c r="F657" s="62"/>
      <c r="G657" s="30"/>
      <c r="H657" s="76" t="str">
        <f>IFERROR(IF(G657="","",VLOOKUP(G657,Cli!$D$5:$E$1505,2,0)),"")</f>
        <v/>
      </c>
      <c r="I657" s="73"/>
      <c r="J657" s="62"/>
      <c r="K657" s="74"/>
      <c r="L657" s="74"/>
      <c r="M657" s="79" t="str">
        <f t="shared" si="142"/>
        <v/>
      </c>
      <c r="N657" s="78" t="str">
        <f t="shared" si="143"/>
        <v/>
      </c>
      <c r="O657" s="85" t="str">
        <f t="shared" si="132"/>
        <v/>
      </c>
      <c r="P657" s="88"/>
      <c r="Q657" s="86"/>
      <c r="R657" s="92"/>
      <c r="S657" s="112" t="str">
        <f t="shared" si="133"/>
        <v/>
      </c>
      <c r="T657" s="92"/>
      <c r="U657" s="112" t="str">
        <f t="shared" si="134"/>
        <v/>
      </c>
      <c r="V657" s="92"/>
      <c r="W657" s="112" t="str">
        <f t="shared" si="134"/>
        <v/>
      </c>
      <c r="X657" s="92"/>
      <c r="Y657" s="112" t="str">
        <f t="shared" si="134"/>
        <v/>
      </c>
      <c r="Z657" s="92"/>
      <c r="AA657" s="112" t="str">
        <f t="shared" si="134"/>
        <v/>
      </c>
      <c r="AB657" s="92"/>
      <c r="AC657" s="112" t="str">
        <f t="shared" si="135"/>
        <v/>
      </c>
      <c r="AD657" s="92"/>
      <c r="AE657" s="112" t="str">
        <f t="shared" si="136"/>
        <v/>
      </c>
      <c r="AF657" s="92"/>
      <c r="AG657" s="112" t="str">
        <f t="shared" si="137"/>
        <v/>
      </c>
      <c r="AH657" s="92"/>
      <c r="AI657" s="112" t="str">
        <f t="shared" si="138"/>
        <v/>
      </c>
      <c r="AJ657" s="92"/>
      <c r="AK657" s="112" t="str">
        <f t="shared" si="139"/>
        <v/>
      </c>
      <c r="AL657" s="82"/>
      <c r="AM657" s="119" t="str">
        <f t="shared" si="140"/>
        <v/>
      </c>
      <c r="AN657" s="119" t="str">
        <f t="shared" si="141"/>
        <v/>
      </c>
    </row>
    <row r="658" spans="2:40" ht="54.95" customHeight="1" x14ac:dyDescent="0.25">
      <c r="B658" s="84"/>
      <c r="C658" s="56">
        <v>654</v>
      </c>
      <c r="D658" s="71"/>
      <c r="E658" s="90"/>
      <c r="F658" s="62"/>
      <c r="G658" s="30"/>
      <c r="H658" s="76" t="str">
        <f>IFERROR(IF(G658="","",VLOOKUP(G658,Cli!$D$5:$E$1505,2,0)),"")</f>
        <v/>
      </c>
      <c r="I658" s="73"/>
      <c r="J658" s="62"/>
      <c r="K658" s="74"/>
      <c r="L658" s="74"/>
      <c r="M658" s="79" t="str">
        <f t="shared" si="142"/>
        <v/>
      </c>
      <c r="N658" s="78" t="str">
        <f t="shared" si="143"/>
        <v/>
      </c>
      <c r="O658" s="85" t="str">
        <f t="shared" si="132"/>
        <v/>
      </c>
      <c r="P658" s="88"/>
      <c r="Q658" s="86"/>
      <c r="R658" s="92"/>
      <c r="S658" s="112" t="str">
        <f t="shared" si="133"/>
        <v/>
      </c>
      <c r="T658" s="92"/>
      <c r="U658" s="112" t="str">
        <f t="shared" si="134"/>
        <v/>
      </c>
      <c r="V658" s="92"/>
      <c r="W658" s="112" t="str">
        <f t="shared" si="134"/>
        <v/>
      </c>
      <c r="X658" s="92"/>
      <c r="Y658" s="112" t="str">
        <f t="shared" si="134"/>
        <v/>
      </c>
      <c r="Z658" s="92"/>
      <c r="AA658" s="112" t="str">
        <f t="shared" si="134"/>
        <v/>
      </c>
      <c r="AB658" s="92"/>
      <c r="AC658" s="112" t="str">
        <f t="shared" si="135"/>
        <v/>
      </c>
      <c r="AD658" s="92"/>
      <c r="AE658" s="112" t="str">
        <f t="shared" si="136"/>
        <v/>
      </c>
      <c r="AF658" s="92"/>
      <c r="AG658" s="112" t="str">
        <f t="shared" si="137"/>
        <v/>
      </c>
      <c r="AH658" s="92"/>
      <c r="AI658" s="112" t="str">
        <f t="shared" si="138"/>
        <v/>
      </c>
      <c r="AJ658" s="92"/>
      <c r="AK658" s="112" t="str">
        <f t="shared" si="139"/>
        <v/>
      </c>
      <c r="AL658" s="82"/>
      <c r="AM658" s="119" t="str">
        <f t="shared" si="140"/>
        <v/>
      </c>
      <c r="AN658" s="119" t="str">
        <f t="shared" si="141"/>
        <v/>
      </c>
    </row>
    <row r="659" spans="2:40" ht="54.95" customHeight="1" x14ac:dyDescent="0.25">
      <c r="B659" s="84"/>
      <c r="C659" s="56">
        <v>655</v>
      </c>
      <c r="D659" s="71"/>
      <c r="E659" s="90"/>
      <c r="F659" s="62"/>
      <c r="G659" s="30"/>
      <c r="H659" s="76" t="str">
        <f>IFERROR(IF(G659="","",VLOOKUP(G659,Cli!$D$5:$E$1505,2,0)),"")</f>
        <v/>
      </c>
      <c r="I659" s="73"/>
      <c r="J659" s="62"/>
      <c r="K659" s="74"/>
      <c r="L659" s="74"/>
      <c r="M659" s="79" t="str">
        <f t="shared" si="142"/>
        <v/>
      </c>
      <c r="N659" s="78" t="str">
        <f t="shared" si="143"/>
        <v/>
      </c>
      <c r="O659" s="85" t="str">
        <f t="shared" si="132"/>
        <v/>
      </c>
      <c r="P659" s="88"/>
      <c r="Q659" s="86"/>
      <c r="R659" s="92"/>
      <c r="S659" s="112" t="str">
        <f t="shared" si="133"/>
        <v/>
      </c>
      <c r="T659" s="92"/>
      <c r="U659" s="112" t="str">
        <f t="shared" si="134"/>
        <v/>
      </c>
      <c r="V659" s="92"/>
      <c r="W659" s="112" t="str">
        <f t="shared" si="134"/>
        <v/>
      </c>
      <c r="X659" s="92"/>
      <c r="Y659" s="112" t="str">
        <f t="shared" si="134"/>
        <v/>
      </c>
      <c r="Z659" s="92"/>
      <c r="AA659" s="112" t="str">
        <f t="shared" si="134"/>
        <v/>
      </c>
      <c r="AB659" s="92"/>
      <c r="AC659" s="112" t="str">
        <f t="shared" si="135"/>
        <v/>
      </c>
      <c r="AD659" s="92"/>
      <c r="AE659" s="112" t="str">
        <f t="shared" si="136"/>
        <v/>
      </c>
      <c r="AF659" s="92"/>
      <c r="AG659" s="112" t="str">
        <f t="shared" si="137"/>
        <v/>
      </c>
      <c r="AH659" s="92"/>
      <c r="AI659" s="112" t="str">
        <f t="shared" si="138"/>
        <v/>
      </c>
      <c r="AJ659" s="92"/>
      <c r="AK659" s="112" t="str">
        <f t="shared" si="139"/>
        <v/>
      </c>
      <c r="AL659" s="82"/>
      <c r="AM659" s="119" t="str">
        <f t="shared" si="140"/>
        <v/>
      </c>
      <c r="AN659" s="119" t="str">
        <f t="shared" si="141"/>
        <v/>
      </c>
    </row>
    <row r="660" spans="2:40" ht="54.95" customHeight="1" x14ac:dyDescent="0.25">
      <c r="B660" s="84"/>
      <c r="C660" s="56">
        <v>656</v>
      </c>
      <c r="D660" s="71"/>
      <c r="E660" s="90"/>
      <c r="F660" s="62"/>
      <c r="G660" s="30"/>
      <c r="H660" s="76" t="str">
        <f>IFERROR(IF(G660="","",VLOOKUP(G660,Cli!$D$5:$E$1505,2,0)),"")</f>
        <v/>
      </c>
      <c r="I660" s="73"/>
      <c r="J660" s="62"/>
      <c r="K660" s="74"/>
      <c r="L660" s="74"/>
      <c r="M660" s="79" t="str">
        <f t="shared" si="142"/>
        <v/>
      </c>
      <c r="N660" s="78" t="str">
        <f t="shared" si="143"/>
        <v/>
      </c>
      <c r="O660" s="85" t="str">
        <f t="shared" si="132"/>
        <v/>
      </c>
      <c r="P660" s="88"/>
      <c r="Q660" s="86"/>
      <c r="R660" s="92"/>
      <c r="S660" s="112" t="str">
        <f t="shared" si="133"/>
        <v/>
      </c>
      <c r="T660" s="92"/>
      <c r="U660" s="112" t="str">
        <f t="shared" si="134"/>
        <v/>
      </c>
      <c r="V660" s="92"/>
      <c r="W660" s="112" t="str">
        <f t="shared" si="134"/>
        <v/>
      </c>
      <c r="X660" s="92"/>
      <c r="Y660" s="112" t="str">
        <f t="shared" si="134"/>
        <v/>
      </c>
      <c r="Z660" s="92"/>
      <c r="AA660" s="112" t="str">
        <f t="shared" si="134"/>
        <v/>
      </c>
      <c r="AB660" s="92"/>
      <c r="AC660" s="112" t="str">
        <f t="shared" si="135"/>
        <v/>
      </c>
      <c r="AD660" s="92"/>
      <c r="AE660" s="112" t="str">
        <f t="shared" si="136"/>
        <v/>
      </c>
      <c r="AF660" s="92"/>
      <c r="AG660" s="112" t="str">
        <f t="shared" si="137"/>
        <v/>
      </c>
      <c r="AH660" s="92"/>
      <c r="AI660" s="112" t="str">
        <f t="shared" si="138"/>
        <v/>
      </c>
      <c r="AJ660" s="92"/>
      <c r="AK660" s="112" t="str">
        <f t="shared" si="139"/>
        <v/>
      </c>
      <c r="AL660" s="82"/>
      <c r="AM660" s="119" t="str">
        <f t="shared" si="140"/>
        <v/>
      </c>
      <c r="AN660" s="119" t="str">
        <f t="shared" si="141"/>
        <v/>
      </c>
    </row>
    <row r="661" spans="2:40" ht="54.95" customHeight="1" x14ac:dyDescent="0.25">
      <c r="B661" s="84"/>
      <c r="C661" s="56">
        <v>657</v>
      </c>
      <c r="D661" s="71"/>
      <c r="E661" s="90"/>
      <c r="F661" s="62"/>
      <c r="G661" s="30"/>
      <c r="H661" s="76" t="str">
        <f>IFERROR(IF(G661="","",VLOOKUP(G661,Cli!$D$5:$E$1505,2,0)),"")</f>
        <v/>
      </c>
      <c r="I661" s="73"/>
      <c r="J661" s="62"/>
      <c r="K661" s="74"/>
      <c r="L661" s="74"/>
      <c r="M661" s="79" t="str">
        <f t="shared" si="142"/>
        <v/>
      </c>
      <c r="N661" s="78" t="str">
        <f t="shared" si="143"/>
        <v/>
      </c>
      <c r="O661" s="85" t="str">
        <f t="shared" si="132"/>
        <v/>
      </c>
      <c r="P661" s="88"/>
      <c r="Q661" s="86"/>
      <c r="R661" s="92"/>
      <c r="S661" s="112" t="str">
        <f t="shared" si="133"/>
        <v/>
      </c>
      <c r="T661" s="92"/>
      <c r="U661" s="112" t="str">
        <f t="shared" si="134"/>
        <v/>
      </c>
      <c r="V661" s="92"/>
      <c r="W661" s="112" t="str">
        <f t="shared" si="134"/>
        <v/>
      </c>
      <c r="X661" s="92"/>
      <c r="Y661" s="112" t="str">
        <f t="shared" si="134"/>
        <v/>
      </c>
      <c r="Z661" s="92"/>
      <c r="AA661" s="112" t="str">
        <f t="shared" si="134"/>
        <v/>
      </c>
      <c r="AB661" s="92"/>
      <c r="AC661" s="112" t="str">
        <f t="shared" si="135"/>
        <v/>
      </c>
      <c r="AD661" s="92"/>
      <c r="AE661" s="112" t="str">
        <f t="shared" si="136"/>
        <v/>
      </c>
      <c r="AF661" s="92"/>
      <c r="AG661" s="112" t="str">
        <f t="shared" si="137"/>
        <v/>
      </c>
      <c r="AH661" s="92"/>
      <c r="AI661" s="112" t="str">
        <f t="shared" si="138"/>
        <v/>
      </c>
      <c r="AJ661" s="92"/>
      <c r="AK661" s="112" t="str">
        <f t="shared" si="139"/>
        <v/>
      </c>
      <c r="AL661" s="82"/>
      <c r="AM661" s="119" t="str">
        <f t="shared" si="140"/>
        <v/>
      </c>
      <c r="AN661" s="119" t="str">
        <f t="shared" si="141"/>
        <v/>
      </c>
    </row>
    <row r="662" spans="2:40" ht="54.95" customHeight="1" x14ac:dyDescent="0.25">
      <c r="B662" s="84"/>
      <c r="C662" s="56">
        <v>658</v>
      </c>
      <c r="D662" s="71"/>
      <c r="E662" s="90"/>
      <c r="F662" s="62"/>
      <c r="G662" s="30"/>
      <c r="H662" s="76" t="str">
        <f>IFERROR(IF(G662="","",VLOOKUP(G662,Cli!$D$5:$E$1505,2,0)),"")</f>
        <v/>
      </c>
      <c r="I662" s="73"/>
      <c r="J662" s="62"/>
      <c r="K662" s="74"/>
      <c r="L662" s="74"/>
      <c r="M662" s="79" t="str">
        <f t="shared" si="142"/>
        <v/>
      </c>
      <c r="N662" s="78" t="str">
        <f t="shared" si="143"/>
        <v/>
      </c>
      <c r="O662" s="85" t="str">
        <f t="shared" si="132"/>
        <v/>
      </c>
      <c r="P662" s="88"/>
      <c r="Q662" s="86"/>
      <c r="R662" s="92"/>
      <c r="S662" s="112" t="str">
        <f t="shared" si="133"/>
        <v/>
      </c>
      <c r="T662" s="92"/>
      <c r="U662" s="112" t="str">
        <f t="shared" si="134"/>
        <v/>
      </c>
      <c r="V662" s="92"/>
      <c r="W662" s="112" t="str">
        <f t="shared" si="134"/>
        <v/>
      </c>
      <c r="X662" s="92"/>
      <c r="Y662" s="112" t="str">
        <f t="shared" si="134"/>
        <v/>
      </c>
      <c r="Z662" s="92"/>
      <c r="AA662" s="112" t="str">
        <f t="shared" si="134"/>
        <v/>
      </c>
      <c r="AB662" s="92"/>
      <c r="AC662" s="112" t="str">
        <f t="shared" si="135"/>
        <v/>
      </c>
      <c r="AD662" s="92"/>
      <c r="AE662" s="112" t="str">
        <f t="shared" si="136"/>
        <v/>
      </c>
      <c r="AF662" s="92"/>
      <c r="AG662" s="112" t="str">
        <f t="shared" si="137"/>
        <v/>
      </c>
      <c r="AH662" s="92"/>
      <c r="AI662" s="112" t="str">
        <f t="shared" si="138"/>
        <v/>
      </c>
      <c r="AJ662" s="92"/>
      <c r="AK662" s="112" t="str">
        <f t="shared" si="139"/>
        <v/>
      </c>
      <c r="AL662" s="82"/>
      <c r="AM662" s="119" t="str">
        <f t="shared" si="140"/>
        <v/>
      </c>
      <c r="AN662" s="119" t="str">
        <f t="shared" si="141"/>
        <v/>
      </c>
    </row>
    <row r="663" spans="2:40" ht="54.95" customHeight="1" x14ac:dyDescent="0.25">
      <c r="B663" s="84"/>
      <c r="C663" s="56">
        <v>659</v>
      </c>
      <c r="D663" s="71"/>
      <c r="E663" s="90"/>
      <c r="F663" s="62"/>
      <c r="G663" s="30"/>
      <c r="H663" s="76" t="str">
        <f>IFERROR(IF(G663="","",VLOOKUP(G663,Cli!$D$5:$E$1505,2,0)),"")</f>
        <v/>
      </c>
      <c r="I663" s="73"/>
      <c r="J663" s="62"/>
      <c r="K663" s="74"/>
      <c r="L663" s="74"/>
      <c r="M663" s="79" t="str">
        <f t="shared" si="142"/>
        <v/>
      </c>
      <c r="N663" s="78" t="str">
        <f t="shared" si="143"/>
        <v/>
      </c>
      <c r="O663" s="85" t="str">
        <f t="shared" si="132"/>
        <v/>
      </c>
      <c r="P663" s="88"/>
      <c r="Q663" s="86"/>
      <c r="R663" s="92"/>
      <c r="S663" s="112" t="str">
        <f t="shared" si="133"/>
        <v/>
      </c>
      <c r="T663" s="92"/>
      <c r="U663" s="112" t="str">
        <f t="shared" si="134"/>
        <v/>
      </c>
      <c r="V663" s="92"/>
      <c r="W663" s="112" t="str">
        <f t="shared" si="134"/>
        <v/>
      </c>
      <c r="X663" s="92"/>
      <c r="Y663" s="112" t="str">
        <f t="shared" si="134"/>
        <v/>
      </c>
      <c r="Z663" s="92"/>
      <c r="AA663" s="112" t="str">
        <f t="shared" si="134"/>
        <v/>
      </c>
      <c r="AB663" s="92"/>
      <c r="AC663" s="112" t="str">
        <f t="shared" si="135"/>
        <v/>
      </c>
      <c r="AD663" s="92"/>
      <c r="AE663" s="112" t="str">
        <f t="shared" si="136"/>
        <v/>
      </c>
      <c r="AF663" s="92"/>
      <c r="AG663" s="112" t="str">
        <f t="shared" si="137"/>
        <v/>
      </c>
      <c r="AH663" s="92"/>
      <c r="AI663" s="112" t="str">
        <f t="shared" si="138"/>
        <v/>
      </c>
      <c r="AJ663" s="92"/>
      <c r="AK663" s="112" t="str">
        <f t="shared" si="139"/>
        <v/>
      </c>
      <c r="AL663" s="82"/>
      <c r="AM663" s="119" t="str">
        <f t="shared" si="140"/>
        <v/>
      </c>
      <c r="AN663" s="119" t="str">
        <f t="shared" si="141"/>
        <v/>
      </c>
    </row>
    <row r="664" spans="2:40" ht="54.95" customHeight="1" x14ac:dyDescent="0.25">
      <c r="B664" s="84"/>
      <c r="C664" s="56">
        <v>660</v>
      </c>
      <c r="D664" s="71"/>
      <c r="E664" s="90"/>
      <c r="F664" s="62"/>
      <c r="G664" s="30"/>
      <c r="H664" s="76" t="str">
        <f>IFERROR(IF(G664="","",VLOOKUP(G664,Cli!$D$5:$E$1505,2,0)),"")</f>
        <v/>
      </c>
      <c r="I664" s="73"/>
      <c r="J664" s="62"/>
      <c r="K664" s="74"/>
      <c r="L664" s="74"/>
      <c r="M664" s="79" t="str">
        <f t="shared" si="142"/>
        <v/>
      </c>
      <c r="N664" s="78" t="str">
        <f t="shared" si="143"/>
        <v/>
      </c>
      <c r="O664" s="85" t="str">
        <f t="shared" si="132"/>
        <v/>
      </c>
      <c r="P664" s="88"/>
      <c r="Q664" s="86"/>
      <c r="R664" s="92"/>
      <c r="S664" s="112" t="str">
        <f t="shared" si="133"/>
        <v/>
      </c>
      <c r="T664" s="92"/>
      <c r="U664" s="112" t="str">
        <f t="shared" si="134"/>
        <v/>
      </c>
      <c r="V664" s="92"/>
      <c r="W664" s="112" t="str">
        <f t="shared" si="134"/>
        <v/>
      </c>
      <c r="X664" s="92"/>
      <c r="Y664" s="112" t="str">
        <f t="shared" si="134"/>
        <v/>
      </c>
      <c r="Z664" s="92"/>
      <c r="AA664" s="112" t="str">
        <f t="shared" si="134"/>
        <v/>
      </c>
      <c r="AB664" s="92"/>
      <c r="AC664" s="112" t="str">
        <f t="shared" si="135"/>
        <v/>
      </c>
      <c r="AD664" s="92"/>
      <c r="AE664" s="112" t="str">
        <f t="shared" si="136"/>
        <v/>
      </c>
      <c r="AF664" s="92"/>
      <c r="AG664" s="112" t="str">
        <f t="shared" si="137"/>
        <v/>
      </c>
      <c r="AH664" s="92"/>
      <c r="AI664" s="112" t="str">
        <f t="shared" si="138"/>
        <v/>
      </c>
      <c r="AJ664" s="92"/>
      <c r="AK664" s="112" t="str">
        <f t="shared" si="139"/>
        <v/>
      </c>
      <c r="AL664" s="82"/>
      <c r="AM664" s="119" t="str">
        <f t="shared" si="140"/>
        <v/>
      </c>
      <c r="AN664" s="119" t="str">
        <f t="shared" si="141"/>
        <v/>
      </c>
    </row>
    <row r="665" spans="2:40" ht="54.95" customHeight="1" x14ac:dyDescent="0.25">
      <c r="B665" s="84"/>
      <c r="C665" s="56">
        <v>661</v>
      </c>
      <c r="D665" s="71"/>
      <c r="E665" s="90"/>
      <c r="F665" s="62"/>
      <c r="G665" s="30"/>
      <c r="H665" s="76" t="str">
        <f>IFERROR(IF(G665="","",VLOOKUP(G665,Cli!$D$5:$E$1505,2,0)),"")</f>
        <v/>
      </c>
      <c r="I665" s="73"/>
      <c r="J665" s="62"/>
      <c r="K665" s="74"/>
      <c r="L665" s="74"/>
      <c r="M665" s="79" t="str">
        <f t="shared" si="142"/>
        <v/>
      </c>
      <c r="N665" s="78" t="str">
        <f t="shared" si="143"/>
        <v/>
      </c>
      <c r="O665" s="85" t="str">
        <f t="shared" si="132"/>
        <v/>
      </c>
      <c r="P665" s="88"/>
      <c r="Q665" s="86"/>
      <c r="R665" s="92"/>
      <c r="S665" s="112" t="str">
        <f t="shared" si="133"/>
        <v/>
      </c>
      <c r="T665" s="92"/>
      <c r="U665" s="112" t="str">
        <f t="shared" si="134"/>
        <v/>
      </c>
      <c r="V665" s="92"/>
      <c r="W665" s="112" t="str">
        <f t="shared" si="134"/>
        <v/>
      </c>
      <c r="X665" s="92"/>
      <c r="Y665" s="112" t="str">
        <f t="shared" si="134"/>
        <v/>
      </c>
      <c r="Z665" s="92"/>
      <c r="AA665" s="112" t="str">
        <f t="shared" si="134"/>
        <v/>
      </c>
      <c r="AB665" s="92"/>
      <c r="AC665" s="112" t="str">
        <f t="shared" si="135"/>
        <v/>
      </c>
      <c r="AD665" s="92"/>
      <c r="AE665" s="112" t="str">
        <f t="shared" si="136"/>
        <v/>
      </c>
      <c r="AF665" s="92"/>
      <c r="AG665" s="112" t="str">
        <f t="shared" si="137"/>
        <v/>
      </c>
      <c r="AH665" s="92"/>
      <c r="AI665" s="112" t="str">
        <f t="shared" si="138"/>
        <v/>
      </c>
      <c r="AJ665" s="92"/>
      <c r="AK665" s="112" t="str">
        <f t="shared" si="139"/>
        <v/>
      </c>
      <c r="AL665" s="82"/>
      <c r="AM665" s="119" t="str">
        <f t="shared" si="140"/>
        <v/>
      </c>
      <c r="AN665" s="119" t="str">
        <f t="shared" si="141"/>
        <v/>
      </c>
    </row>
    <row r="666" spans="2:40" ht="54.95" customHeight="1" x14ac:dyDescent="0.25">
      <c r="B666" s="84"/>
      <c r="C666" s="56">
        <v>662</v>
      </c>
      <c r="D666" s="71"/>
      <c r="E666" s="90"/>
      <c r="F666" s="62"/>
      <c r="G666" s="30"/>
      <c r="H666" s="76" t="str">
        <f>IFERROR(IF(G666="","",VLOOKUP(G666,Cli!$D$5:$E$1505,2,0)),"")</f>
        <v/>
      </c>
      <c r="I666" s="73"/>
      <c r="J666" s="62"/>
      <c r="K666" s="74"/>
      <c r="L666" s="74"/>
      <c r="M666" s="79" t="str">
        <f t="shared" si="142"/>
        <v/>
      </c>
      <c r="N666" s="78" t="str">
        <f t="shared" si="143"/>
        <v/>
      </c>
      <c r="O666" s="85" t="str">
        <f t="shared" si="132"/>
        <v/>
      </c>
      <c r="P666" s="88"/>
      <c r="Q666" s="86"/>
      <c r="R666" s="92"/>
      <c r="S666" s="112" t="str">
        <f t="shared" si="133"/>
        <v/>
      </c>
      <c r="T666" s="92"/>
      <c r="U666" s="112" t="str">
        <f t="shared" si="134"/>
        <v/>
      </c>
      <c r="V666" s="92"/>
      <c r="W666" s="112" t="str">
        <f t="shared" si="134"/>
        <v/>
      </c>
      <c r="X666" s="92"/>
      <c r="Y666" s="112" t="str">
        <f t="shared" si="134"/>
        <v/>
      </c>
      <c r="Z666" s="92"/>
      <c r="AA666" s="112" t="str">
        <f t="shared" si="134"/>
        <v/>
      </c>
      <c r="AB666" s="92"/>
      <c r="AC666" s="112" t="str">
        <f t="shared" si="135"/>
        <v/>
      </c>
      <c r="AD666" s="92"/>
      <c r="AE666" s="112" t="str">
        <f t="shared" si="136"/>
        <v/>
      </c>
      <c r="AF666" s="92"/>
      <c r="AG666" s="112" t="str">
        <f t="shared" si="137"/>
        <v/>
      </c>
      <c r="AH666" s="92"/>
      <c r="AI666" s="112" t="str">
        <f t="shared" si="138"/>
        <v/>
      </c>
      <c r="AJ666" s="92"/>
      <c r="AK666" s="112" t="str">
        <f t="shared" si="139"/>
        <v/>
      </c>
      <c r="AL666" s="82"/>
      <c r="AM666" s="119" t="str">
        <f t="shared" si="140"/>
        <v/>
      </c>
      <c r="AN666" s="119" t="str">
        <f t="shared" si="141"/>
        <v/>
      </c>
    </row>
    <row r="667" spans="2:40" ht="54.95" customHeight="1" x14ac:dyDescent="0.25">
      <c r="B667" s="84"/>
      <c r="C667" s="56">
        <v>663</v>
      </c>
      <c r="D667" s="71"/>
      <c r="E667" s="90"/>
      <c r="F667" s="62"/>
      <c r="G667" s="30"/>
      <c r="H667" s="76" t="str">
        <f>IFERROR(IF(G667="","",VLOOKUP(G667,Cli!$D$5:$E$1505,2,0)),"")</f>
        <v/>
      </c>
      <c r="I667" s="73"/>
      <c r="J667" s="62"/>
      <c r="K667" s="74"/>
      <c r="L667" s="74"/>
      <c r="M667" s="79" t="str">
        <f t="shared" si="142"/>
        <v/>
      </c>
      <c r="N667" s="78" t="str">
        <f t="shared" si="143"/>
        <v/>
      </c>
      <c r="O667" s="85" t="str">
        <f t="shared" si="132"/>
        <v/>
      </c>
      <c r="P667" s="88"/>
      <c r="Q667" s="86"/>
      <c r="R667" s="92"/>
      <c r="S667" s="112" t="str">
        <f t="shared" si="133"/>
        <v/>
      </c>
      <c r="T667" s="92"/>
      <c r="U667" s="112" t="str">
        <f t="shared" si="134"/>
        <v/>
      </c>
      <c r="V667" s="92"/>
      <c r="W667" s="112" t="str">
        <f t="shared" si="134"/>
        <v/>
      </c>
      <c r="X667" s="92"/>
      <c r="Y667" s="112" t="str">
        <f t="shared" si="134"/>
        <v/>
      </c>
      <c r="Z667" s="92"/>
      <c r="AA667" s="112" t="str">
        <f t="shared" si="134"/>
        <v/>
      </c>
      <c r="AB667" s="92"/>
      <c r="AC667" s="112" t="str">
        <f t="shared" si="135"/>
        <v/>
      </c>
      <c r="AD667" s="92"/>
      <c r="AE667" s="112" t="str">
        <f t="shared" si="136"/>
        <v/>
      </c>
      <c r="AF667" s="92"/>
      <c r="AG667" s="112" t="str">
        <f t="shared" si="137"/>
        <v/>
      </c>
      <c r="AH667" s="92"/>
      <c r="AI667" s="112" t="str">
        <f t="shared" si="138"/>
        <v/>
      </c>
      <c r="AJ667" s="92"/>
      <c r="AK667" s="112" t="str">
        <f t="shared" si="139"/>
        <v/>
      </c>
      <c r="AL667" s="82"/>
      <c r="AM667" s="119" t="str">
        <f t="shared" si="140"/>
        <v/>
      </c>
      <c r="AN667" s="119" t="str">
        <f t="shared" si="141"/>
        <v/>
      </c>
    </row>
    <row r="668" spans="2:40" ht="54.95" customHeight="1" x14ac:dyDescent="0.25">
      <c r="B668" s="84"/>
      <c r="C668" s="56">
        <v>664</v>
      </c>
      <c r="D668" s="71"/>
      <c r="E668" s="90"/>
      <c r="F668" s="62"/>
      <c r="G668" s="30"/>
      <c r="H668" s="76" t="str">
        <f>IFERROR(IF(G668="","",VLOOKUP(G668,Cli!$D$5:$E$1505,2,0)),"")</f>
        <v/>
      </c>
      <c r="I668" s="73"/>
      <c r="J668" s="62"/>
      <c r="K668" s="74"/>
      <c r="L668" s="74"/>
      <c r="M668" s="79" t="str">
        <f t="shared" si="142"/>
        <v/>
      </c>
      <c r="N668" s="78" t="str">
        <f t="shared" si="143"/>
        <v/>
      </c>
      <c r="O668" s="85" t="str">
        <f t="shared" si="132"/>
        <v/>
      </c>
      <c r="P668" s="88"/>
      <c r="Q668" s="86"/>
      <c r="R668" s="92"/>
      <c r="S668" s="112" t="str">
        <f t="shared" si="133"/>
        <v/>
      </c>
      <c r="T668" s="92"/>
      <c r="U668" s="112" t="str">
        <f t="shared" si="134"/>
        <v/>
      </c>
      <c r="V668" s="92"/>
      <c r="W668" s="112" t="str">
        <f t="shared" si="134"/>
        <v/>
      </c>
      <c r="X668" s="92"/>
      <c r="Y668" s="112" t="str">
        <f t="shared" si="134"/>
        <v/>
      </c>
      <c r="Z668" s="92"/>
      <c r="AA668" s="112" t="str">
        <f t="shared" si="134"/>
        <v/>
      </c>
      <c r="AB668" s="92"/>
      <c r="AC668" s="112" t="str">
        <f t="shared" si="135"/>
        <v/>
      </c>
      <c r="AD668" s="92"/>
      <c r="AE668" s="112" t="str">
        <f t="shared" si="136"/>
        <v/>
      </c>
      <c r="AF668" s="92"/>
      <c r="AG668" s="112" t="str">
        <f t="shared" si="137"/>
        <v/>
      </c>
      <c r="AH668" s="92"/>
      <c r="AI668" s="112" t="str">
        <f t="shared" si="138"/>
        <v/>
      </c>
      <c r="AJ668" s="92"/>
      <c r="AK668" s="112" t="str">
        <f t="shared" si="139"/>
        <v/>
      </c>
      <c r="AL668" s="82"/>
      <c r="AM668" s="119" t="str">
        <f t="shared" si="140"/>
        <v/>
      </c>
      <c r="AN668" s="119" t="str">
        <f t="shared" si="141"/>
        <v/>
      </c>
    </row>
    <row r="669" spans="2:40" ht="54.95" customHeight="1" x14ac:dyDescent="0.25">
      <c r="B669" s="84"/>
      <c r="C669" s="56">
        <v>665</v>
      </c>
      <c r="D669" s="71"/>
      <c r="E669" s="90"/>
      <c r="F669" s="62"/>
      <c r="G669" s="30"/>
      <c r="H669" s="76" t="str">
        <f>IFERROR(IF(G669="","",VLOOKUP(G669,Cli!$D$5:$E$1505,2,0)),"")</f>
        <v/>
      </c>
      <c r="I669" s="73"/>
      <c r="J669" s="62"/>
      <c r="K669" s="74"/>
      <c r="L669" s="74"/>
      <c r="M669" s="79" t="str">
        <f t="shared" si="142"/>
        <v/>
      </c>
      <c r="N669" s="78" t="str">
        <f t="shared" si="143"/>
        <v/>
      </c>
      <c r="O669" s="85" t="str">
        <f t="shared" si="132"/>
        <v/>
      </c>
      <c r="P669" s="88"/>
      <c r="Q669" s="86"/>
      <c r="R669" s="92"/>
      <c r="S669" s="112" t="str">
        <f t="shared" si="133"/>
        <v/>
      </c>
      <c r="T669" s="92"/>
      <c r="U669" s="112" t="str">
        <f t="shared" si="134"/>
        <v/>
      </c>
      <c r="V669" s="92"/>
      <c r="W669" s="112" t="str">
        <f t="shared" si="134"/>
        <v/>
      </c>
      <c r="X669" s="92"/>
      <c r="Y669" s="112" t="str">
        <f t="shared" si="134"/>
        <v/>
      </c>
      <c r="Z669" s="92"/>
      <c r="AA669" s="112" t="str">
        <f t="shared" si="134"/>
        <v/>
      </c>
      <c r="AB669" s="92"/>
      <c r="AC669" s="112" t="str">
        <f t="shared" si="135"/>
        <v/>
      </c>
      <c r="AD669" s="92"/>
      <c r="AE669" s="112" t="str">
        <f t="shared" si="136"/>
        <v/>
      </c>
      <c r="AF669" s="92"/>
      <c r="AG669" s="112" t="str">
        <f t="shared" si="137"/>
        <v/>
      </c>
      <c r="AH669" s="92"/>
      <c r="AI669" s="112" t="str">
        <f t="shared" si="138"/>
        <v/>
      </c>
      <c r="AJ669" s="92"/>
      <c r="AK669" s="112" t="str">
        <f t="shared" si="139"/>
        <v/>
      </c>
      <c r="AL669" s="82"/>
      <c r="AM669" s="119" t="str">
        <f t="shared" si="140"/>
        <v/>
      </c>
      <c r="AN669" s="119" t="str">
        <f t="shared" si="141"/>
        <v/>
      </c>
    </row>
    <row r="670" spans="2:40" ht="54.95" customHeight="1" x14ac:dyDescent="0.25">
      <c r="B670" s="84"/>
      <c r="C670" s="56">
        <v>666</v>
      </c>
      <c r="D670" s="71"/>
      <c r="E670" s="90"/>
      <c r="F670" s="62"/>
      <c r="G670" s="30"/>
      <c r="H670" s="76" t="str">
        <f>IFERROR(IF(G670="","",VLOOKUP(G670,Cli!$D$5:$E$1505,2,0)),"")</f>
        <v/>
      </c>
      <c r="I670" s="73"/>
      <c r="J670" s="62"/>
      <c r="K670" s="74"/>
      <c r="L670" s="74"/>
      <c r="M670" s="79" t="str">
        <f t="shared" si="142"/>
        <v/>
      </c>
      <c r="N670" s="78" t="str">
        <f t="shared" si="143"/>
        <v/>
      </c>
      <c r="O670" s="85" t="str">
        <f t="shared" si="132"/>
        <v/>
      </c>
      <c r="P670" s="88"/>
      <c r="Q670" s="86"/>
      <c r="R670" s="92"/>
      <c r="S670" s="112" t="str">
        <f t="shared" si="133"/>
        <v/>
      </c>
      <c r="T670" s="92"/>
      <c r="U670" s="112" t="str">
        <f t="shared" si="134"/>
        <v/>
      </c>
      <c r="V670" s="92"/>
      <c r="W670" s="112" t="str">
        <f t="shared" si="134"/>
        <v/>
      </c>
      <c r="X670" s="92"/>
      <c r="Y670" s="112" t="str">
        <f t="shared" si="134"/>
        <v/>
      </c>
      <c r="Z670" s="92"/>
      <c r="AA670" s="112" t="str">
        <f t="shared" si="134"/>
        <v/>
      </c>
      <c r="AB670" s="92"/>
      <c r="AC670" s="112" t="str">
        <f t="shared" si="135"/>
        <v/>
      </c>
      <c r="AD670" s="92"/>
      <c r="AE670" s="112" t="str">
        <f t="shared" si="136"/>
        <v/>
      </c>
      <c r="AF670" s="92"/>
      <c r="AG670" s="112" t="str">
        <f t="shared" si="137"/>
        <v/>
      </c>
      <c r="AH670" s="92"/>
      <c r="AI670" s="112" t="str">
        <f t="shared" si="138"/>
        <v/>
      </c>
      <c r="AJ670" s="92"/>
      <c r="AK670" s="112" t="str">
        <f t="shared" si="139"/>
        <v/>
      </c>
      <c r="AL670" s="82"/>
      <c r="AM670" s="119" t="str">
        <f t="shared" si="140"/>
        <v/>
      </c>
      <c r="AN670" s="119" t="str">
        <f t="shared" si="141"/>
        <v/>
      </c>
    </row>
    <row r="671" spans="2:40" ht="54.95" customHeight="1" x14ac:dyDescent="0.25">
      <c r="B671" s="84"/>
      <c r="C671" s="56">
        <v>667</v>
      </c>
      <c r="D671" s="71"/>
      <c r="E671" s="90"/>
      <c r="F671" s="62"/>
      <c r="G671" s="30"/>
      <c r="H671" s="76" t="str">
        <f>IFERROR(IF(G671="","",VLOOKUP(G671,Cli!$D$5:$E$1505,2,0)),"")</f>
        <v/>
      </c>
      <c r="I671" s="73"/>
      <c r="J671" s="62"/>
      <c r="K671" s="74"/>
      <c r="L671" s="74"/>
      <c r="M671" s="79" t="str">
        <f t="shared" si="142"/>
        <v/>
      </c>
      <c r="N671" s="78" t="str">
        <f t="shared" si="143"/>
        <v/>
      </c>
      <c r="O671" s="85" t="str">
        <f t="shared" si="132"/>
        <v/>
      </c>
      <c r="P671" s="88"/>
      <c r="Q671" s="86"/>
      <c r="R671" s="92"/>
      <c r="S671" s="112" t="str">
        <f t="shared" si="133"/>
        <v/>
      </c>
      <c r="T671" s="92"/>
      <c r="U671" s="112" t="str">
        <f t="shared" si="134"/>
        <v/>
      </c>
      <c r="V671" s="92"/>
      <c r="W671" s="112" t="str">
        <f t="shared" si="134"/>
        <v/>
      </c>
      <c r="X671" s="92"/>
      <c r="Y671" s="112" t="str">
        <f t="shared" si="134"/>
        <v/>
      </c>
      <c r="Z671" s="92"/>
      <c r="AA671" s="112" t="str">
        <f t="shared" si="134"/>
        <v/>
      </c>
      <c r="AB671" s="92"/>
      <c r="AC671" s="112" t="str">
        <f t="shared" si="135"/>
        <v/>
      </c>
      <c r="AD671" s="92"/>
      <c r="AE671" s="112" t="str">
        <f t="shared" si="136"/>
        <v/>
      </c>
      <c r="AF671" s="92"/>
      <c r="AG671" s="112" t="str">
        <f t="shared" si="137"/>
        <v/>
      </c>
      <c r="AH671" s="92"/>
      <c r="AI671" s="112" t="str">
        <f t="shared" si="138"/>
        <v/>
      </c>
      <c r="AJ671" s="92"/>
      <c r="AK671" s="112" t="str">
        <f t="shared" si="139"/>
        <v/>
      </c>
      <c r="AL671" s="82"/>
      <c r="AM671" s="119" t="str">
        <f t="shared" si="140"/>
        <v/>
      </c>
      <c r="AN671" s="119" t="str">
        <f t="shared" si="141"/>
        <v/>
      </c>
    </row>
    <row r="672" spans="2:40" ht="54.95" customHeight="1" x14ac:dyDescent="0.25">
      <c r="B672" s="84"/>
      <c r="C672" s="56">
        <v>668</v>
      </c>
      <c r="D672" s="71"/>
      <c r="E672" s="90"/>
      <c r="F672" s="62"/>
      <c r="G672" s="30"/>
      <c r="H672" s="76" t="str">
        <f>IFERROR(IF(G672="","",VLOOKUP(G672,Cli!$D$5:$E$1505,2,0)),"")</f>
        <v/>
      </c>
      <c r="I672" s="73"/>
      <c r="J672" s="62"/>
      <c r="K672" s="74"/>
      <c r="L672" s="74"/>
      <c r="M672" s="79" t="str">
        <f t="shared" si="142"/>
        <v/>
      </c>
      <c r="N672" s="78" t="str">
        <f t="shared" si="143"/>
        <v/>
      </c>
      <c r="O672" s="85" t="str">
        <f t="shared" si="132"/>
        <v/>
      </c>
      <c r="P672" s="88"/>
      <c r="Q672" s="86"/>
      <c r="R672" s="92"/>
      <c r="S672" s="112" t="str">
        <f t="shared" si="133"/>
        <v/>
      </c>
      <c r="T672" s="92"/>
      <c r="U672" s="112" t="str">
        <f t="shared" si="134"/>
        <v/>
      </c>
      <c r="V672" s="92"/>
      <c r="W672" s="112" t="str">
        <f t="shared" si="134"/>
        <v/>
      </c>
      <c r="X672" s="92"/>
      <c r="Y672" s="112" t="str">
        <f t="shared" si="134"/>
        <v/>
      </c>
      <c r="Z672" s="92"/>
      <c r="AA672" s="112" t="str">
        <f t="shared" si="134"/>
        <v/>
      </c>
      <c r="AB672" s="92"/>
      <c r="AC672" s="112" t="str">
        <f t="shared" si="135"/>
        <v/>
      </c>
      <c r="AD672" s="92"/>
      <c r="AE672" s="112" t="str">
        <f t="shared" si="136"/>
        <v/>
      </c>
      <c r="AF672" s="92"/>
      <c r="AG672" s="112" t="str">
        <f t="shared" si="137"/>
        <v/>
      </c>
      <c r="AH672" s="92"/>
      <c r="AI672" s="112" t="str">
        <f t="shared" si="138"/>
        <v/>
      </c>
      <c r="AJ672" s="92"/>
      <c r="AK672" s="112" t="str">
        <f t="shared" si="139"/>
        <v/>
      </c>
      <c r="AL672" s="82"/>
      <c r="AM672" s="119" t="str">
        <f t="shared" si="140"/>
        <v/>
      </c>
      <c r="AN672" s="119" t="str">
        <f t="shared" si="141"/>
        <v/>
      </c>
    </row>
    <row r="673" spans="2:40" ht="54.95" customHeight="1" x14ac:dyDescent="0.25">
      <c r="B673" s="84"/>
      <c r="C673" s="56">
        <v>669</v>
      </c>
      <c r="D673" s="71"/>
      <c r="E673" s="90"/>
      <c r="F673" s="62"/>
      <c r="G673" s="30"/>
      <c r="H673" s="76" t="str">
        <f>IFERROR(IF(G673="","",VLOOKUP(G673,Cli!$D$5:$E$1505,2,0)),"")</f>
        <v/>
      </c>
      <c r="I673" s="73"/>
      <c r="J673" s="62"/>
      <c r="K673" s="74"/>
      <c r="L673" s="74"/>
      <c r="M673" s="79" t="str">
        <f t="shared" si="142"/>
        <v/>
      </c>
      <c r="N673" s="78" t="str">
        <f t="shared" si="143"/>
        <v/>
      </c>
      <c r="O673" s="85" t="str">
        <f t="shared" si="132"/>
        <v/>
      </c>
      <c r="P673" s="88"/>
      <c r="Q673" s="86"/>
      <c r="R673" s="92"/>
      <c r="S673" s="112" t="str">
        <f t="shared" si="133"/>
        <v/>
      </c>
      <c r="T673" s="92"/>
      <c r="U673" s="112" t="str">
        <f t="shared" si="134"/>
        <v/>
      </c>
      <c r="V673" s="92"/>
      <c r="W673" s="112" t="str">
        <f t="shared" si="134"/>
        <v/>
      </c>
      <c r="X673" s="92"/>
      <c r="Y673" s="112" t="str">
        <f t="shared" si="134"/>
        <v/>
      </c>
      <c r="Z673" s="92"/>
      <c r="AA673" s="112" t="str">
        <f t="shared" si="134"/>
        <v/>
      </c>
      <c r="AB673" s="92"/>
      <c r="AC673" s="112" t="str">
        <f t="shared" si="135"/>
        <v/>
      </c>
      <c r="AD673" s="92"/>
      <c r="AE673" s="112" t="str">
        <f t="shared" si="136"/>
        <v/>
      </c>
      <c r="AF673" s="92"/>
      <c r="AG673" s="112" t="str">
        <f t="shared" si="137"/>
        <v/>
      </c>
      <c r="AH673" s="92"/>
      <c r="AI673" s="112" t="str">
        <f t="shared" si="138"/>
        <v/>
      </c>
      <c r="AJ673" s="92"/>
      <c r="AK673" s="112" t="str">
        <f t="shared" si="139"/>
        <v/>
      </c>
      <c r="AL673" s="82"/>
      <c r="AM673" s="119" t="str">
        <f t="shared" si="140"/>
        <v/>
      </c>
      <c r="AN673" s="119" t="str">
        <f t="shared" si="141"/>
        <v/>
      </c>
    </row>
    <row r="674" spans="2:40" ht="54.95" customHeight="1" x14ac:dyDescent="0.25">
      <c r="B674" s="84"/>
      <c r="C674" s="56">
        <v>670</v>
      </c>
      <c r="D674" s="71"/>
      <c r="E674" s="90"/>
      <c r="F674" s="62"/>
      <c r="G674" s="30"/>
      <c r="H674" s="76" t="str">
        <f>IFERROR(IF(G674="","",VLOOKUP(G674,Cli!$D$5:$E$1505,2,0)),"")</f>
        <v/>
      </c>
      <c r="I674" s="73"/>
      <c r="J674" s="62"/>
      <c r="K674" s="74"/>
      <c r="L674" s="74"/>
      <c r="M674" s="79" t="str">
        <f t="shared" si="142"/>
        <v/>
      </c>
      <c r="N674" s="78" t="str">
        <f t="shared" si="143"/>
        <v/>
      </c>
      <c r="O674" s="85" t="str">
        <f t="shared" si="132"/>
        <v/>
      </c>
      <c r="P674" s="88"/>
      <c r="Q674" s="86"/>
      <c r="R674" s="92"/>
      <c r="S674" s="112" t="str">
        <f t="shared" si="133"/>
        <v/>
      </c>
      <c r="T674" s="92"/>
      <c r="U674" s="112" t="str">
        <f t="shared" si="134"/>
        <v/>
      </c>
      <c r="V674" s="92"/>
      <c r="W674" s="112" t="str">
        <f t="shared" si="134"/>
        <v/>
      </c>
      <c r="X674" s="92"/>
      <c r="Y674" s="112" t="str">
        <f t="shared" si="134"/>
        <v/>
      </c>
      <c r="Z674" s="92"/>
      <c r="AA674" s="112" t="str">
        <f t="shared" si="134"/>
        <v/>
      </c>
      <c r="AB674" s="92"/>
      <c r="AC674" s="112" t="str">
        <f t="shared" si="135"/>
        <v/>
      </c>
      <c r="AD674" s="92"/>
      <c r="AE674" s="112" t="str">
        <f t="shared" si="136"/>
        <v/>
      </c>
      <c r="AF674" s="92"/>
      <c r="AG674" s="112" t="str">
        <f t="shared" si="137"/>
        <v/>
      </c>
      <c r="AH674" s="92"/>
      <c r="AI674" s="112" t="str">
        <f t="shared" si="138"/>
        <v/>
      </c>
      <c r="AJ674" s="92"/>
      <c r="AK674" s="112" t="str">
        <f t="shared" si="139"/>
        <v/>
      </c>
      <c r="AL674" s="82"/>
      <c r="AM674" s="119" t="str">
        <f t="shared" si="140"/>
        <v/>
      </c>
      <c r="AN674" s="119" t="str">
        <f t="shared" si="141"/>
        <v/>
      </c>
    </row>
    <row r="675" spans="2:40" ht="54.95" customHeight="1" x14ac:dyDescent="0.25">
      <c r="B675" s="84"/>
      <c r="C675" s="56">
        <v>671</v>
      </c>
      <c r="D675" s="71"/>
      <c r="E675" s="90"/>
      <c r="F675" s="62"/>
      <c r="G675" s="30"/>
      <c r="H675" s="76" t="str">
        <f>IFERROR(IF(G675="","",VLOOKUP(G675,Cli!$D$5:$E$1505,2,0)),"")</f>
        <v/>
      </c>
      <c r="I675" s="73"/>
      <c r="J675" s="62"/>
      <c r="K675" s="74"/>
      <c r="L675" s="74"/>
      <c r="M675" s="79" t="str">
        <f t="shared" si="142"/>
        <v/>
      </c>
      <c r="N675" s="78" t="str">
        <f t="shared" si="143"/>
        <v/>
      </c>
      <c r="O675" s="85" t="str">
        <f t="shared" si="132"/>
        <v/>
      </c>
      <c r="P675" s="88"/>
      <c r="Q675" s="86"/>
      <c r="R675" s="92"/>
      <c r="S675" s="112" t="str">
        <f t="shared" si="133"/>
        <v/>
      </c>
      <c r="T675" s="92"/>
      <c r="U675" s="112" t="str">
        <f t="shared" si="134"/>
        <v/>
      </c>
      <c r="V675" s="92"/>
      <c r="W675" s="112" t="str">
        <f t="shared" si="134"/>
        <v/>
      </c>
      <c r="X675" s="92"/>
      <c r="Y675" s="112" t="str">
        <f t="shared" si="134"/>
        <v/>
      </c>
      <c r="Z675" s="92"/>
      <c r="AA675" s="112" t="str">
        <f t="shared" si="134"/>
        <v/>
      </c>
      <c r="AB675" s="92"/>
      <c r="AC675" s="112" t="str">
        <f t="shared" si="135"/>
        <v/>
      </c>
      <c r="AD675" s="92"/>
      <c r="AE675" s="112" t="str">
        <f t="shared" si="136"/>
        <v/>
      </c>
      <c r="AF675" s="92"/>
      <c r="AG675" s="112" t="str">
        <f t="shared" si="137"/>
        <v/>
      </c>
      <c r="AH675" s="92"/>
      <c r="AI675" s="112" t="str">
        <f t="shared" si="138"/>
        <v/>
      </c>
      <c r="AJ675" s="92"/>
      <c r="AK675" s="112" t="str">
        <f t="shared" si="139"/>
        <v/>
      </c>
      <c r="AL675" s="82"/>
      <c r="AM675" s="119" t="str">
        <f t="shared" si="140"/>
        <v/>
      </c>
      <c r="AN675" s="119" t="str">
        <f t="shared" si="141"/>
        <v/>
      </c>
    </row>
    <row r="676" spans="2:40" ht="54.95" customHeight="1" x14ac:dyDescent="0.25">
      <c r="B676" s="84"/>
      <c r="C676" s="56">
        <v>672</v>
      </c>
      <c r="D676" s="71"/>
      <c r="E676" s="90"/>
      <c r="F676" s="62"/>
      <c r="G676" s="30"/>
      <c r="H676" s="76" t="str">
        <f>IFERROR(IF(G676="","",VLOOKUP(G676,Cli!$D$5:$E$1505,2,0)),"")</f>
        <v/>
      </c>
      <c r="I676" s="73"/>
      <c r="J676" s="62"/>
      <c r="K676" s="74"/>
      <c r="L676" s="74"/>
      <c r="M676" s="79" t="str">
        <f t="shared" si="142"/>
        <v/>
      </c>
      <c r="N676" s="78" t="str">
        <f t="shared" si="143"/>
        <v/>
      </c>
      <c r="O676" s="85" t="str">
        <f t="shared" si="132"/>
        <v/>
      </c>
      <c r="P676" s="88"/>
      <c r="Q676" s="86"/>
      <c r="R676" s="92"/>
      <c r="S676" s="112" t="str">
        <f t="shared" si="133"/>
        <v/>
      </c>
      <c r="T676" s="92"/>
      <c r="U676" s="112" t="str">
        <f t="shared" si="134"/>
        <v/>
      </c>
      <c r="V676" s="92"/>
      <c r="W676" s="112" t="str">
        <f t="shared" si="134"/>
        <v/>
      </c>
      <c r="X676" s="92"/>
      <c r="Y676" s="112" t="str">
        <f t="shared" si="134"/>
        <v/>
      </c>
      <c r="Z676" s="92"/>
      <c r="AA676" s="112" t="str">
        <f t="shared" si="134"/>
        <v/>
      </c>
      <c r="AB676" s="92"/>
      <c r="AC676" s="112" t="str">
        <f t="shared" si="135"/>
        <v/>
      </c>
      <c r="AD676" s="92"/>
      <c r="AE676" s="112" t="str">
        <f t="shared" si="136"/>
        <v/>
      </c>
      <c r="AF676" s="92"/>
      <c r="AG676" s="112" t="str">
        <f t="shared" si="137"/>
        <v/>
      </c>
      <c r="AH676" s="92"/>
      <c r="AI676" s="112" t="str">
        <f t="shared" si="138"/>
        <v/>
      </c>
      <c r="AJ676" s="92"/>
      <c r="AK676" s="112" t="str">
        <f t="shared" si="139"/>
        <v/>
      </c>
      <c r="AL676" s="82"/>
      <c r="AM676" s="119" t="str">
        <f t="shared" si="140"/>
        <v/>
      </c>
      <c r="AN676" s="119" t="str">
        <f t="shared" si="141"/>
        <v/>
      </c>
    </row>
    <row r="677" spans="2:40" ht="54.95" customHeight="1" x14ac:dyDescent="0.25">
      <c r="B677" s="84"/>
      <c r="C677" s="56">
        <v>673</v>
      </c>
      <c r="D677" s="71"/>
      <c r="E677" s="90"/>
      <c r="F677" s="62"/>
      <c r="G677" s="30"/>
      <c r="H677" s="76" t="str">
        <f>IFERROR(IF(G677="","",VLOOKUP(G677,Cli!$D$5:$E$1505,2,0)),"")</f>
        <v/>
      </c>
      <c r="I677" s="73"/>
      <c r="J677" s="62"/>
      <c r="K677" s="74"/>
      <c r="L677" s="74"/>
      <c r="M677" s="79" t="str">
        <f t="shared" si="142"/>
        <v/>
      </c>
      <c r="N677" s="78" t="str">
        <f t="shared" si="143"/>
        <v/>
      </c>
      <c r="O677" s="85" t="str">
        <f t="shared" si="132"/>
        <v/>
      </c>
      <c r="P677" s="88"/>
      <c r="Q677" s="86"/>
      <c r="R677" s="92"/>
      <c r="S677" s="112" t="str">
        <f t="shared" si="133"/>
        <v/>
      </c>
      <c r="T677" s="92"/>
      <c r="U677" s="112" t="str">
        <f t="shared" si="134"/>
        <v/>
      </c>
      <c r="V677" s="92"/>
      <c r="W677" s="112" t="str">
        <f t="shared" si="134"/>
        <v/>
      </c>
      <c r="X677" s="92"/>
      <c r="Y677" s="112" t="str">
        <f t="shared" si="134"/>
        <v/>
      </c>
      <c r="Z677" s="92"/>
      <c r="AA677" s="112" t="str">
        <f t="shared" si="134"/>
        <v/>
      </c>
      <c r="AB677" s="92"/>
      <c r="AC677" s="112" t="str">
        <f t="shared" si="135"/>
        <v/>
      </c>
      <c r="AD677" s="92"/>
      <c r="AE677" s="112" t="str">
        <f t="shared" si="136"/>
        <v/>
      </c>
      <c r="AF677" s="92"/>
      <c r="AG677" s="112" t="str">
        <f t="shared" si="137"/>
        <v/>
      </c>
      <c r="AH677" s="92"/>
      <c r="AI677" s="112" t="str">
        <f t="shared" si="138"/>
        <v/>
      </c>
      <c r="AJ677" s="92"/>
      <c r="AK677" s="112" t="str">
        <f t="shared" si="139"/>
        <v/>
      </c>
      <c r="AL677" s="82"/>
      <c r="AM677" s="119" t="str">
        <f t="shared" si="140"/>
        <v/>
      </c>
      <c r="AN677" s="119" t="str">
        <f t="shared" si="141"/>
        <v/>
      </c>
    </row>
    <row r="678" spans="2:40" ht="54.95" customHeight="1" x14ac:dyDescent="0.25">
      <c r="B678" s="84"/>
      <c r="C678" s="56">
        <v>674</v>
      </c>
      <c r="D678" s="71"/>
      <c r="E678" s="90"/>
      <c r="F678" s="62"/>
      <c r="G678" s="30"/>
      <c r="H678" s="76" t="str">
        <f>IFERROR(IF(G678="","",VLOOKUP(G678,Cli!$D$5:$E$1505,2,0)),"")</f>
        <v/>
      </c>
      <c r="I678" s="73"/>
      <c r="J678" s="62"/>
      <c r="K678" s="74"/>
      <c r="L678" s="74"/>
      <c r="M678" s="79" t="str">
        <f t="shared" si="142"/>
        <v/>
      </c>
      <c r="N678" s="78" t="str">
        <f t="shared" si="143"/>
        <v/>
      </c>
      <c r="O678" s="85" t="str">
        <f t="shared" si="132"/>
        <v/>
      </c>
      <c r="P678" s="88"/>
      <c r="Q678" s="86"/>
      <c r="R678" s="92"/>
      <c r="S678" s="112" t="str">
        <f t="shared" si="133"/>
        <v/>
      </c>
      <c r="T678" s="92"/>
      <c r="U678" s="112" t="str">
        <f t="shared" si="134"/>
        <v/>
      </c>
      <c r="V678" s="92"/>
      <c r="W678" s="112" t="str">
        <f t="shared" si="134"/>
        <v/>
      </c>
      <c r="X678" s="92"/>
      <c r="Y678" s="112" t="str">
        <f t="shared" si="134"/>
        <v/>
      </c>
      <c r="Z678" s="92"/>
      <c r="AA678" s="112" t="str">
        <f t="shared" si="134"/>
        <v/>
      </c>
      <c r="AB678" s="92"/>
      <c r="AC678" s="112" t="str">
        <f t="shared" si="135"/>
        <v/>
      </c>
      <c r="AD678" s="92"/>
      <c r="AE678" s="112" t="str">
        <f t="shared" si="136"/>
        <v/>
      </c>
      <c r="AF678" s="92"/>
      <c r="AG678" s="112" t="str">
        <f t="shared" si="137"/>
        <v/>
      </c>
      <c r="AH678" s="92"/>
      <c r="AI678" s="112" t="str">
        <f t="shared" si="138"/>
        <v/>
      </c>
      <c r="AJ678" s="92"/>
      <c r="AK678" s="112" t="str">
        <f t="shared" si="139"/>
        <v/>
      </c>
      <c r="AL678" s="82"/>
      <c r="AM678" s="119" t="str">
        <f t="shared" si="140"/>
        <v/>
      </c>
      <c r="AN678" s="119" t="str">
        <f t="shared" si="141"/>
        <v/>
      </c>
    </row>
    <row r="679" spans="2:40" ht="54.95" customHeight="1" x14ac:dyDescent="0.25">
      <c r="B679" s="84"/>
      <c r="C679" s="56">
        <v>675</v>
      </c>
      <c r="D679" s="71"/>
      <c r="E679" s="90"/>
      <c r="F679" s="62"/>
      <c r="G679" s="30"/>
      <c r="H679" s="76" t="str">
        <f>IFERROR(IF(G679="","",VLOOKUP(G679,Cli!$D$5:$E$1505,2,0)),"")</f>
        <v/>
      </c>
      <c r="I679" s="73"/>
      <c r="J679" s="62"/>
      <c r="K679" s="74"/>
      <c r="L679" s="74"/>
      <c r="M679" s="79" t="str">
        <f t="shared" si="142"/>
        <v/>
      </c>
      <c r="N679" s="78" t="str">
        <f t="shared" si="143"/>
        <v/>
      </c>
      <c r="O679" s="85" t="str">
        <f t="shared" si="132"/>
        <v/>
      </c>
      <c r="P679" s="88"/>
      <c r="Q679" s="86"/>
      <c r="R679" s="92"/>
      <c r="S679" s="112" t="str">
        <f t="shared" si="133"/>
        <v/>
      </c>
      <c r="T679" s="92"/>
      <c r="U679" s="112" t="str">
        <f t="shared" si="134"/>
        <v/>
      </c>
      <c r="V679" s="92"/>
      <c r="W679" s="112" t="str">
        <f t="shared" si="134"/>
        <v/>
      </c>
      <c r="X679" s="92"/>
      <c r="Y679" s="112" t="str">
        <f t="shared" si="134"/>
        <v/>
      </c>
      <c r="Z679" s="92"/>
      <c r="AA679" s="112" t="str">
        <f t="shared" si="134"/>
        <v/>
      </c>
      <c r="AB679" s="92"/>
      <c r="AC679" s="112" t="str">
        <f t="shared" si="135"/>
        <v/>
      </c>
      <c r="AD679" s="92"/>
      <c r="AE679" s="112" t="str">
        <f t="shared" si="136"/>
        <v/>
      </c>
      <c r="AF679" s="92"/>
      <c r="AG679" s="112" t="str">
        <f t="shared" si="137"/>
        <v/>
      </c>
      <c r="AH679" s="92"/>
      <c r="AI679" s="112" t="str">
        <f t="shared" si="138"/>
        <v/>
      </c>
      <c r="AJ679" s="92"/>
      <c r="AK679" s="112" t="str">
        <f t="shared" si="139"/>
        <v/>
      </c>
      <c r="AL679" s="82"/>
      <c r="AM679" s="119" t="str">
        <f t="shared" si="140"/>
        <v/>
      </c>
      <c r="AN679" s="119" t="str">
        <f t="shared" si="141"/>
        <v/>
      </c>
    </row>
    <row r="680" spans="2:40" ht="54.95" customHeight="1" x14ac:dyDescent="0.25">
      <c r="B680" s="84"/>
      <c r="C680" s="56">
        <v>676</v>
      </c>
      <c r="D680" s="71"/>
      <c r="E680" s="90"/>
      <c r="F680" s="62"/>
      <c r="G680" s="30"/>
      <c r="H680" s="76" t="str">
        <f>IFERROR(IF(G680="","",VLOOKUP(G680,Cli!$D$5:$E$1505,2,0)),"")</f>
        <v/>
      </c>
      <c r="I680" s="73"/>
      <c r="J680" s="62"/>
      <c r="K680" s="74"/>
      <c r="L680" s="74"/>
      <c r="M680" s="79" t="str">
        <f t="shared" si="142"/>
        <v/>
      </c>
      <c r="N680" s="78" t="str">
        <f t="shared" si="143"/>
        <v/>
      </c>
      <c r="O680" s="85" t="str">
        <f t="shared" si="132"/>
        <v/>
      </c>
      <c r="P680" s="88"/>
      <c r="Q680" s="86"/>
      <c r="R680" s="92"/>
      <c r="S680" s="112" t="str">
        <f t="shared" si="133"/>
        <v/>
      </c>
      <c r="T680" s="92"/>
      <c r="U680" s="112" t="str">
        <f t="shared" si="134"/>
        <v/>
      </c>
      <c r="V680" s="92"/>
      <c r="W680" s="112" t="str">
        <f t="shared" si="134"/>
        <v/>
      </c>
      <c r="X680" s="92"/>
      <c r="Y680" s="112" t="str">
        <f t="shared" si="134"/>
        <v/>
      </c>
      <c r="Z680" s="92"/>
      <c r="AA680" s="112" t="str">
        <f t="shared" si="134"/>
        <v/>
      </c>
      <c r="AB680" s="92"/>
      <c r="AC680" s="112" t="str">
        <f t="shared" si="135"/>
        <v/>
      </c>
      <c r="AD680" s="92"/>
      <c r="AE680" s="112" t="str">
        <f t="shared" si="136"/>
        <v/>
      </c>
      <c r="AF680" s="92"/>
      <c r="AG680" s="112" t="str">
        <f t="shared" si="137"/>
        <v/>
      </c>
      <c r="AH680" s="92"/>
      <c r="AI680" s="112" t="str">
        <f t="shared" si="138"/>
        <v/>
      </c>
      <c r="AJ680" s="92"/>
      <c r="AK680" s="112" t="str">
        <f t="shared" si="139"/>
        <v/>
      </c>
      <c r="AL680" s="82"/>
      <c r="AM680" s="119" t="str">
        <f t="shared" si="140"/>
        <v/>
      </c>
      <c r="AN680" s="119" t="str">
        <f t="shared" si="141"/>
        <v/>
      </c>
    </row>
    <row r="681" spans="2:40" ht="54.95" customHeight="1" x14ac:dyDescent="0.25">
      <c r="B681" s="84"/>
      <c r="C681" s="56">
        <v>677</v>
      </c>
      <c r="D681" s="71"/>
      <c r="E681" s="90"/>
      <c r="F681" s="62"/>
      <c r="G681" s="30"/>
      <c r="H681" s="76" t="str">
        <f>IFERROR(IF(G681="","",VLOOKUP(G681,Cli!$D$5:$E$1505,2,0)),"")</f>
        <v/>
      </c>
      <c r="I681" s="73"/>
      <c r="J681" s="62"/>
      <c r="K681" s="74"/>
      <c r="L681" s="74"/>
      <c r="M681" s="79" t="str">
        <f t="shared" si="142"/>
        <v/>
      </c>
      <c r="N681" s="78" t="str">
        <f t="shared" si="143"/>
        <v/>
      </c>
      <c r="O681" s="85" t="str">
        <f t="shared" si="132"/>
        <v/>
      </c>
      <c r="P681" s="88"/>
      <c r="Q681" s="86"/>
      <c r="R681" s="92"/>
      <c r="S681" s="112" t="str">
        <f t="shared" si="133"/>
        <v/>
      </c>
      <c r="T681" s="92"/>
      <c r="U681" s="112" t="str">
        <f t="shared" si="134"/>
        <v/>
      </c>
      <c r="V681" s="92"/>
      <c r="W681" s="112" t="str">
        <f t="shared" si="134"/>
        <v/>
      </c>
      <c r="X681" s="92"/>
      <c r="Y681" s="112" t="str">
        <f t="shared" si="134"/>
        <v/>
      </c>
      <c r="Z681" s="92"/>
      <c r="AA681" s="112" t="str">
        <f t="shared" si="134"/>
        <v/>
      </c>
      <c r="AB681" s="92"/>
      <c r="AC681" s="112" t="str">
        <f t="shared" si="135"/>
        <v/>
      </c>
      <c r="AD681" s="92"/>
      <c r="AE681" s="112" t="str">
        <f t="shared" si="136"/>
        <v/>
      </c>
      <c r="AF681" s="92"/>
      <c r="AG681" s="112" t="str">
        <f t="shared" si="137"/>
        <v/>
      </c>
      <c r="AH681" s="92"/>
      <c r="AI681" s="112" t="str">
        <f t="shared" si="138"/>
        <v/>
      </c>
      <c r="AJ681" s="92"/>
      <c r="AK681" s="112" t="str">
        <f t="shared" si="139"/>
        <v/>
      </c>
      <c r="AL681" s="82"/>
      <c r="AM681" s="119" t="str">
        <f t="shared" si="140"/>
        <v/>
      </c>
      <c r="AN681" s="119" t="str">
        <f t="shared" si="141"/>
        <v/>
      </c>
    </row>
    <row r="682" spans="2:40" ht="54.95" customHeight="1" x14ac:dyDescent="0.25">
      <c r="B682" s="84"/>
      <c r="C682" s="56">
        <v>678</v>
      </c>
      <c r="D682" s="71"/>
      <c r="E682" s="90"/>
      <c r="F682" s="62"/>
      <c r="G682" s="30"/>
      <c r="H682" s="76" t="str">
        <f>IFERROR(IF(G682="","",VLOOKUP(G682,Cli!$D$5:$E$1505,2,0)),"")</f>
        <v/>
      </c>
      <c r="I682" s="73"/>
      <c r="J682" s="62"/>
      <c r="K682" s="74"/>
      <c r="L682" s="74"/>
      <c r="M682" s="79" t="str">
        <f t="shared" si="142"/>
        <v/>
      </c>
      <c r="N682" s="78" t="str">
        <f t="shared" si="143"/>
        <v/>
      </c>
      <c r="O682" s="85" t="str">
        <f t="shared" si="132"/>
        <v/>
      </c>
      <c r="P682" s="88"/>
      <c r="Q682" s="86"/>
      <c r="R682" s="92"/>
      <c r="S682" s="112" t="str">
        <f t="shared" si="133"/>
        <v/>
      </c>
      <c r="T682" s="92"/>
      <c r="U682" s="112" t="str">
        <f t="shared" si="134"/>
        <v/>
      </c>
      <c r="V682" s="92"/>
      <c r="W682" s="112" t="str">
        <f t="shared" si="134"/>
        <v/>
      </c>
      <c r="X682" s="92"/>
      <c r="Y682" s="112" t="str">
        <f t="shared" si="134"/>
        <v/>
      </c>
      <c r="Z682" s="92"/>
      <c r="AA682" s="112" t="str">
        <f t="shared" si="134"/>
        <v/>
      </c>
      <c r="AB682" s="92"/>
      <c r="AC682" s="112" t="str">
        <f t="shared" si="135"/>
        <v/>
      </c>
      <c r="AD682" s="92"/>
      <c r="AE682" s="112" t="str">
        <f t="shared" si="136"/>
        <v/>
      </c>
      <c r="AF682" s="92"/>
      <c r="AG682" s="112" t="str">
        <f t="shared" si="137"/>
        <v/>
      </c>
      <c r="AH682" s="92"/>
      <c r="AI682" s="112" t="str">
        <f t="shared" si="138"/>
        <v/>
      </c>
      <c r="AJ682" s="92"/>
      <c r="AK682" s="112" t="str">
        <f t="shared" si="139"/>
        <v/>
      </c>
      <c r="AL682" s="82"/>
      <c r="AM682" s="119" t="str">
        <f t="shared" si="140"/>
        <v/>
      </c>
      <c r="AN682" s="119" t="str">
        <f t="shared" si="141"/>
        <v/>
      </c>
    </row>
    <row r="683" spans="2:40" ht="54.95" customHeight="1" x14ac:dyDescent="0.25">
      <c r="B683" s="84"/>
      <c r="C683" s="56">
        <v>679</v>
      </c>
      <c r="D683" s="71"/>
      <c r="E683" s="90"/>
      <c r="F683" s="62"/>
      <c r="G683" s="30"/>
      <c r="H683" s="76" t="str">
        <f>IFERROR(IF(G683="","",VLOOKUP(G683,Cli!$D$5:$E$1505,2,0)),"")</f>
        <v/>
      </c>
      <c r="I683" s="73"/>
      <c r="J683" s="62"/>
      <c r="K683" s="74"/>
      <c r="L683" s="74"/>
      <c r="M683" s="79" t="str">
        <f t="shared" si="142"/>
        <v/>
      </c>
      <c r="N683" s="78" t="str">
        <f t="shared" si="143"/>
        <v/>
      </c>
      <c r="O683" s="85" t="str">
        <f t="shared" si="132"/>
        <v/>
      </c>
      <c r="P683" s="88"/>
      <c r="Q683" s="86"/>
      <c r="R683" s="92"/>
      <c r="S683" s="112" t="str">
        <f t="shared" si="133"/>
        <v/>
      </c>
      <c r="T683" s="92"/>
      <c r="U683" s="112" t="str">
        <f t="shared" si="134"/>
        <v/>
      </c>
      <c r="V683" s="92"/>
      <c r="W683" s="112" t="str">
        <f t="shared" si="134"/>
        <v/>
      </c>
      <c r="X683" s="92"/>
      <c r="Y683" s="112" t="str">
        <f t="shared" si="134"/>
        <v/>
      </c>
      <c r="Z683" s="92"/>
      <c r="AA683" s="112" t="str">
        <f t="shared" si="134"/>
        <v/>
      </c>
      <c r="AB683" s="92"/>
      <c r="AC683" s="112" t="str">
        <f t="shared" si="135"/>
        <v/>
      </c>
      <c r="AD683" s="92"/>
      <c r="AE683" s="112" t="str">
        <f t="shared" si="136"/>
        <v/>
      </c>
      <c r="AF683" s="92"/>
      <c r="AG683" s="112" t="str">
        <f t="shared" si="137"/>
        <v/>
      </c>
      <c r="AH683" s="92"/>
      <c r="AI683" s="112" t="str">
        <f t="shared" si="138"/>
        <v/>
      </c>
      <c r="AJ683" s="92"/>
      <c r="AK683" s="112" t="str">
        <f t="shared" si="139"/>
        <v/>
      </c>
      <c r="AL683" s="82"/>
      <c r="AM683" s="119" t="str">
        <f t="shared" si="140"/>
        <v/>
      </c>
      <c r="AN683" s="119" t="str">
        <f t="shared" si="141"/>
        <v/>
      </c>
    </row>
    <row r="684" spans="2:40" ht="54.95" customHeight="1" x14ac:dyDescent="0.25">
      <c r="B684" s="84"/>
      <c r="C684" s="56">
        <v>680</v>
      </c>
      <c r="D684" s="71"/>
      <c r="E684" s="90"/>
      <c r="F684" s="62"/>
      <c r="G684" s="30"/>
      <c r="H684" s="76" t="str">
        <f>IFERROR(IF(G684="","",VLOOKUP(G684,Cli!$D$5:$E$1505,2,0)),"")</f>
        <v/>
      </c>
      <c r="I684" s="73"/>
      <c r="J684" s="62"/>
      <c r="K684" s="74"/>
      <c r="L684" s="74"/>
      <c r="M684" s="79" t="str">
        <f t="shared" si="142"/>
        <v/>
      </c>
      <c r="N684" s="78" t="str">
        <f t="shared" si="143"/>
        <v/>
      </c>
      <c r="O684" s="85" t="str">
        <f t="shared" si="132"/>
        <v/>
      </c>
      <c r="P684" s="88"/>
      <c r="Q684" s="86"/>
      <c r="R684" s="92"/>
      <c r="S684" s="112" t="str">
        <f t="shared" si="133"/>
        <v/>
      </c>
      <c r="T684" s="92"/>
      <c r="U684" s="112" t="str">
        <f t="shared" si="134"/>
        <v/>
      </c>
      <c r="V684" s="92"/>
      <c r="W684" s="112" t="str">
        <f t="shared" si="134"/>
        <v/>
      </c>
      <c r="X684" s="92"/>
      <c r="Y684" s="112" t="str">
        <f t="shared" si="134"/>
        <v/>
      </c>
      <c r="Z684" s="92"/>
      <c r="AA684" s="112" t="str">
        <f t="shared" si="134"/>
        <v/>
      </c>
      <c r="AB684" s="92"/>
      <c r="AC684" s="112" t="str">
        <f t="shared" si="135"/>
        <v/>
      </c>
      <c r="AD684" s="92"/>
      <c r="AE684" s="112" t="str">
        <f t="shared" si="136"/>
        <v/>
      </c>
      <c r="AF684" s="92"/>
      <c r="AG684" s="112" t="str">
        <f t="shared" si="137"/>
        <v/>
      </c>
      <c r="AH684" s="92"/>
      <c r="AI684" s="112" t="str">
        <f t="shared" si="138"/>
        <v/>
      </c>
      <c r="AJ684" s="92"/>
      <c r="AK684" s="112" t="str">
        <f t="shared" si="139"/>
        <v/>
      </c>
      <c r="AL684" s="82"/>
      <c r="AM684" s="119" t="str">
        <f t="shared" si="140"/>
        <v/>
      </c>
      <c r="AN684" s="119" t="str">
        <f t="shared" si="141"/>
        <v/>
      </c>
    </row>
    <row r="685" spans="2:40" ht="54.95" customHeight="1" x14ac:dyDescent="0.25">
      <c r="B685" s="84"/>
      <c r="C685" s="56">
        <v>681</v>
      </c>
      <c r="D685" s="71"/>
      <c r="E685" s="90"/>
      <c r="F685" s="62"/>
      <c r="G685" s="30"/>
      <c r="H685" s="76" t="str">
        <f>IFERROR(IF(G685="","",VLOOKUP(G685,Cli!$D$5:$E$1505,2,0)),"")</f>
        <v/>
      </c>
      <c r="I685" s="73"/>
      <c r="J685" s="62"/>
      <c r="K685" s="74"/>
      <c r="L685" s="74"/>
      <c r="M685" s="79" t="str">
        <f t="shared" si="142"/>
        <v/>
      </c>
      <c r="N685" s="78" t="str">
        <f t="shared" si="143"/>
        <v/>
      </c>
      <c r="O685" s="85" t="str">
        <f t="shared" si="132"/>
        <v/>
      </c>
      <c r="P685" s="88"/>
      <c r="Q685" s="86"/>
      <c r="R685" s="92"/>
      <c r="S685" s="112" t="str">
        <f t="shared" si="133"/>
        <v/>
      </c>
      <c r="T685" s="92"/>
      <c r="U685" s="112" t="str">
        <f t="shared" si="134"/>
        <v/>
      </c>
      <c r="V685" s="92"/>
      <c r="W685" s="112" t="str">
        <f t="shared" si="134"/>
        <v/>
      </c>
      <c r="X685" s="92"/>
      <c r="Y685" s="112" t="str">
        <f t="shared" si="134"/>
        <v/>
      </c>
      <c r="Z685" s="92"/>
      <c r="AA685" s="112" t="str">
        <f t="shared" si="134"/>
        <v/>
      </c>
      <c r="AB685" s="92"/>
      <c r="AC685" s="112" t="str">
        <f t="shared" si="135"/>
        <v/>
      </c>
      <c r="AD685" s="92"/>
      <c r="AE685" s="112" t="str">
        <f t="shared" si="136"/>
        <v/>
      </c>
      <c r="AF685" s="92"/>
      <c r="AG685" s="112" t="str">
        <f t="shared" si="137"/>
        <v/>
      </c>
      <c r="AH685" s="92"/>
      <c r="AI685" s="112" t="str">
        <f t="shared" si="138"/>
        <v/>
      </c>
      <c r="AJ685" s="92"/>
      <c r="AK685" s="112" t="str">
        <f t="shared" si="139"/>
        <v/>
      </c>
      <c r="AL685" s="82"/>
      <c r="AM685" s="119" t="str">
        <f t="shared" si="140"/>
        <v/>
      </c>
      <c r="AN685" s="119" t="str">
        <f t="shared" si="141"/>
        <v/>
      </c>
    </row>
    <row r="686" spans="2:40" ht="54.95" customHeight="1" x14ac:dyDescent="0.25">
      <c r="B686" s="84"/>
      <c r="C686" s="56">
        <v>682</v>
      </c>
      <c r="D686" s="71"/>
      <c r="E686" s="90"/>
      <c r="F686" s="62"/>
      <c r="G686" s="30"/>
      <c r="H686" s="76" t="str">
        <f>IFERROR(IF(G686="","",VLOOKUP(G686,Cli!$D$5:$E$1505,2,0)),"")</f>
        <v/>
      </c>
      <c r="I686" s="73"/>
      <c r="J686" s="62"/>
      <c r="K686" s="74"/>
      <c r="L686" s="74"/>
      <c r="M686" s="79" t="str">
        <f t="shared" si="142"/>
        <v/>
      </c>
      <c r="N686" s="78" t="str">
        <f t="shared" si="143"/>
        <v/>
      </c>
      <c r="O686" s="85" t="str">
        <f t="shared" si="132"/>
        <v/>
      </c>
      <c r="P686" s="88"/>
      <c r="Q686" s="86"/>
      <c r="R686" s="92"/>
      <c r="S686" s="112" t="str">
        <f t="shared" si="133"/>
        <v/>
      </c>
      <c r="T686" s="92"/>
      <c r="U686" s="112" t="str">
        <f t="shared" si="134"/>
        <v/>
      </c>
      <c r="V686" s="92"/>
      <c r="W686" s="112" t="str">
        <f t="shared" si="134"/>
        <v/>
      </c>
      <c r="X686" s="92"/>
      <c r="Y686" s="112" t="str">
        <f t="shared" si="134"/>
        <v/>
      </c>
      <c r="Z686" s="92"/>
      <c r="AA686" s="112" t="str">
        <f t="shared" si="134"/>
        <v/>
      </c>
      <c r="AB686" s="92"/>
      <c r="AC686" s="112" t="str">
        <f t="shared" si="135"/>
        <v/>
      </c>
      <c r="AD686" s="92"/>
      <c r="AE686" s="112" t="str">
        <f t="shared" si="136"/>
        <v/>
      </c>
      <c r="AF686" s="92"/>
      <c r="AG686" s="112" t="str">
        <f t="shared" si="137"/>
        <v/>
      </c>
      <c r="AH686" s="92"/>
      <c r="AI686" s="112" t="str">
        <f t="shared" si="138"/>
        <v/>
      </c>
      <c r="AJ686" s="92"/>
      <c r="AK686" s="112" t="str">
        <f t="shared" si="139"/>
        <v/>
      </c>
      <c r="AL686" s="82"/>
      <c r="AM686" s="119" t="str">
        <f t="shared" si="140"/>
        <v/>
      </c>
      <c r="AN686" s="119" t="str">
        <f t="shared" si="141"/>
        <v/>
      </c>
    </row>
    <row r="687" spans="2:40" ht="54.95" customHeight="1" x14ac:dyDescent="0.25">
      <c r="B687" s="84"/>
      <c r="C687" s="56">
        <v>683</v>
      </c>
      <c r="D687" s="71"/>
      <c r="E687" s="90"/>
      <c r="F687" s="62"/>
      <c r="G687" s="30"/>
      <c r="H687" s="76" t="str">
        <f>IFERROR(IF(G687="","",VLOOKUP(G687,Cli!$D$5:$E$1505,2,0)),"")</f>
        <v/>
      </c>
      <c r="I687" s="73"/>
      <c r="J687" s="62"/>
      <c r="K687" s="74"/>
      <c r="L687" s="74"/>
      <c r="M687" s="79" t="str">
        <f t="shared" si="142"/>
        <v/>
      </c>
      <c r="N687" s="78" t="str">
        <f t="shared" si="143"/>
        <v/>
      </c>
      <c r="O687" s="85" t="str">
        <f t="shared" si="132"/>
        <v/>
      </c>
      <c r="P687" s="88"/>
      <c r="Q687" s="86"/>
      <c r="R687" s="92"/>
      <c r="S687" s="112" t="str">
        <f t="shared" si="133"/>
        <v/>
      </c>
      <c r="T687" s="92"/>
      <c r="U687" s="112" t="str">
        <f t="shared" si="134"/>
        <v/>
      </c>
      <c r="V687" s="92"/>
      <c r="W687" s="112" t="str">
        <f t="shared" si="134"/>
        <v/>
      </c>
      <c r="X687" s="92"/>
      <c r="Y687" s="112" t="str">
        <f t="shared" si="134"/>
        <v/>
      </c>
      <c r="Z687" s="92"/>
      <c r="AA687" s="112" t="str">
        <f t="shared" si="134"/>
        <v/>
      </c>
      <c r="AB687" s="92"/>
      <c r="AC687" s="112" t="str">
        <f t="shared" si="135"/>
        <v/>
      </c>
      <c r="AD687" s="92"/>
      <c r="AE687" s="112" t="str">
        <f t="shared" si="136"/>
        <v/>
      </c>
      <c r="AF687" s="92"/>
      <c r="AG687" s="112" t="str">
        <f t="shared" si="137"/>
        <v/>
      </c>
      <c r="AH687" s="92"/>
      <c r="AI687" s="112" t="str">
        <f t="shared" si="138"/>
        <v/>
      </c>
      <c r="AJ687" s="92"/>
      <c r="AK687" s="112" t="str">
        <f t="shared" si="139"/>
        <v/>
      </c>
      <c r="AL687" s="82"/>
      <c r="AM687" s="119" t="str">
        <f t="shared" si="140"/>
        <v/>
      </c>
      <c r="AN687" s="119" t="str">
        <f t="shared" si="141"/>
        <v/>
      </c>
    </row>
    <row r="688" spans="2:40" ht="54.95" customHeight="1" x14ac:dyDescent="0.25">
      <c r="B688" s="84"/>
      <c r="C688" s="56">
        <v>684</v>
      </c>
      <c r="D688" s="71"/>
      <c r="E688" s="90"/>
      <c r="F688" s="62"/>
      <c r="G688" s="30"/>
      <c r="H688" s="76" t="str">
        <f>IFERROR(IF(G688="","",VLOOKUP(G688,Cli!$D$5:$E$1505,2,0)),"")</f>
        <v/>
      </c>
      <c r="I688" s="73"/>
      <c r="J688" s="62"/>
      <c r="K688" s="74"/>
      <c r="L688" s="74"/>
      <c r="M688" s="79" t="str">
        <f t="shared" si="142"/>
        <v/>
      </c>
      <c r="N688" s="78" t="str">
        <f t="shared" si="143"/>
        <v/>
      </c>
      <c r="O688" s="85" t="str">
        <f t="shared" si="132"/>
        <v/>
      </c>
      <c r="P688" s="88"/>
      <c r="Q688" s="86"/>
      <c r="R688" s="92"/>
      <c r="S688" s="112" t="str">
        <f t="shared" si="133"/>
        <v/>
      </c>
      <c r="T688" s="92"/>
      <c r="U688" s="112" t="str">
        <f t="shared" si="134"/>
        <v/>
      </c>
      <c r="V688" s="92"/>
      <c r="W688" s="112" t="str">
        <f t="shared" si="134"/>
        <v/>
      </c>
      <c r="X688" s="92"/>
      <c r="Y688" s="112" t="str">
        <f t="shared" si="134"/>
        <v/>
      </c>
      <c r="Z688" s="92"/>
      <c r="AA688" s="112" t="str">
        <f t="shared" si="134"/>
        <v/>
      </c>
      <c r="AB688" s="92"/>
      <c r="AC688" s="112" t="str">
        <f t="shared" si="135"/>
        <v/>
      </c>
      <c r="AD688" s="92"/>
      <c r="AE688" s="112" t="str">
        <f t="shared" si="136"/>
        <v/>
      </c>
      <c r="AF688" s="92"/>
      <c r="AG688" s="112" t="str">
        <f t="shared" si="137"/>
        <v/>
      </c>
      <c r="AH688" s="92"/>
      <c r="AI688" s="112" t="str">
        <f t="shared" si="138"/>
        <v/>
      </c>
      <c r="AJ688" s="92"/>
      <c r="AK688" s="112" t="str">
        <f t="shared" si="139"/>
        <v/>
      </c>
      <c r="AL688" s="82"/>
      <c r="AM688" s="119" t="str">
        <f t="shared" si="140"/>
        <v/>
      </c>
      <c r="AN688" s="119" t="str">
        <f t="shared" si="141"/>
        <v/>
      </c>
    </row>
    <row r="689" spans="2:40" ht="54.95" customHeight="1" x14ac:dyDescent="0.25">
      <c r="B689" s="84"/>
      <c r="C689" s="56">
        <v>685</v>
      </c>
      <c r="D689" s="71"/>
      <c r="E689" s="90"/>
      <c r="F689" s="62"/>
      <c r="G689" s="30"/>
      <c r="H689" s="76" t="str">
        <f>IFERROR(IF(G689="","",VLOOKUP(G689,Cli!$D$5:$E$1505,2,0)),"")</f>
        <v/>
      </c>
      <c r="I689" s="73"/>
      <c r="J689" s="62"/>
      <c r="K689" s="74"/>
      <c r="L689" s="74"/>
      <c r="M689" s="79" t="str">
        <f t="shared" si="142"/>
        <v/>
      </c>
      <c r="N689" s="78" t="str">
        <f t="shared" si="143"/>
        <v/>
      </c>
      <c r="O689" s="85" t="str">
        <f t="shared" si="132"/>
        <v/>
      </c>
      <c r="P689" s="88"/>
      <c r="Q689" s="86"/>
      <c r="R689" s="92"/>
      <c r="S689" s="112" t="str">
        <f t="shared" si="133"/>
        <v/>
      </c>
      <c r="T689" s="92"/>
      <c r="U689" s="112" t="str">
        <f t="shared" si="134"/>
        <v/>
      </c>
      <c r="V689" s="92"/>
      <c r="W689" s="112" t="str">
        <f t="shared" si="134"/>
        <v/>
      </c>
      <c r="X689" s="92"/>
      <c r="Y689" s="112" t="str">
        <f t="shared" si="134"/>
        <v/>
      </c>
      <c r="Z689" s="92"/>
      <c r="AA689" s="112" t="str">
        <f t="shared" si="134"/>
        <v/>
      </c>
      <c r="AB689" s="92"/>
      <c r="AC689" s="112" t="str">
        <f t="shared" si="135"/>
        <v/>
      </c>
      <c r="AD689" s="92"/>
      <c r="AE689" s="112" t="str">
        <f t="shared" si="136"/>
        <v/>
      </c>
      <c r="AF689" s="92"/>
      <c r="AG689" s="112" t="str">
        <f t="shared" si="137"/>
        <v/>
      </c>
      <c r="AH689" s="92"/>
      <c r="AI689" s="112" t="str">
        <f t="shared" si="138"/>
        <v/>
      </c>
      <c r="AJ689" s="92"/>
      <c r="AK689" s="112" t="str">
        <f t="shared" si="139"/>
        <v/>
      </c>
      <c r="AL689" s="82"/>
      <c r="AM689" s="119" t="str">
        <f t="shared" si="140"/>
        <v/>
      </c>
      <c r="AN689" s="119" t="str">
        <f t="shared" si="141"/>
        <v/>
      </c>
    </row>
    <row r="690" spans="2:40" ht="54.95" customHeight="1" x14ac:dyDescent="0.25">
      <c r="B690" s="84"/>
      <c r="C690" s="56">
        <v>686</v>
      </c>
      <c r="D690" s="71"/>
      <c r="E690" s="90"/>
      <c r="F690" s="62"/>
      <c r="G690" s="30"/>
      <c r="H690" s="76" t="str">
        <f>IFERROR(IF(G690="","",VLOOKUP(G690,Cli!$D$5:$E$1505,2,0)),"")</f>
        <v/>
      </c>
      <c r="I690" s="73"/>
      <c r="J690" s="62"/>
      <c r="K690" s="74"/>
      <c r="L690" s="74"/>
      <c r="M690" s="79" t="str">
        <f t="shared" si="142"/>
        <v/>
      </c>
      <c r="N690" s="78" t="str">
        <f t="shared" si="143"/>
        <v/>
      </c>
      <c r="O690" s="85" t="str">
        <f t="shared" si="132"/>
        <v/>
      </c>
      <c r="P690" s="88"/>
      <c r="Q690" s="86"/>
      <c r="R690" s="92"/>
      <c r="S690" s="112" t="str">
        <f t="shared" si="133"/>
        <v/>
      </c>
      <c r="T690" s="92"/>
      <c r="U690" s="112" t="str">
        <f t="shared" si="134"/>
        <v/>
      </c>
      <c r="V690" s="92"/>
      <c r="W690" s="112" t="str">
        <f t="shared" si="134"/>
        <v/>
      </c>
      <c r="X690" s="92"/>
      <c r="Y690" s="112" t="str">
        <f t="shared" si="134"/>
        <v/>
      </c>
      <c r="Z690" s="92"/>
      <c r="AA690" s="112" t="str">
        <f t="shared" si="134"/>
        <v/>
      </c>
      <c r="AB690" s="92"/>
      <c r="AC690" s="112" t="str">
        <f t="shared" si="135"/>
        <v/>
      </c>
      <c r="AD690" s="92"/>
      <c r="AE690" s="112" t="str">
        <f t="shared" si="136"/>
        <v/>
      </c>
      <c r="AF690" s="92"/>
      <c r="AG690" s="112" t="str">
        <f t="shared" si="137"/>
        <v/>
      </c>
      <c r="AH690" s="92"/>
      <c r="AI690" s="112" t="str">
        <f t="shared" si="138"/>
        <v/>
      </c>
      <c r="AJ690" s="92"/>
      <c r="AK690" s="112" t="str">
        <f t="shared" si="139"/>
        <v/>
      </c>
      <c r="AL690" s="82"/>
      <c r="AM690" s="119" t="str">
        <f t="shared" si="140"/>
        <v/>
      </c>
      <c r="AN690" s="119" t="str">
        <f t="shared" si="141"/>
        <v/>
      </c>
    </row>
    <row r="691" spans="2:40" ht="54.95" customHeight="1" x14ac:dyDescent="0.25">
      <c r="B691" s="84"/>
      <c r="C691" s="56">
        <v>687</v>
      </c>
      <c r="D691" s="71"/>
      <c r="E691" s="90"/>
      <c r="F691" s="62"/>
      <c r="G691" s="30"/>
      <c r="H691" s="76" t="str">
        <f>IFERROR(IF(G691="","",VLOOKUP(G691,Cli!$D$5:$E$1505,2,0)),"")</f>
        <v/>
      </c>
      <c r="I691" s="73"/>
      <c r="J691" s="62"/>
      <c r="K691" s="74"/>
      <c r="L691" s="74"/>
      <c r="M691" s="79" t="str">
        <f t="shared" si="142"/>
        <v/>
      </c>
      <c r="N691" s="78" t="str">
        <f t="shared" si="143"/>
        <v/>
      </c>
      <c r="O691" s="85" t="str">
        <f t="shared" si="132"/>
        <v/>
      </c>
      <c r="P691" s="88"/>
      <c r="Q691" s="86"/>
      <c r="R691" s="92"/>
      <c r="S691" s="112" t="str">
        <f t="shared" si="133"/>
        <v/>
      </c>
      <c r="T691" s="92"/>
      <c r="U691" s="112" t="str">
        <f t="shared" si="134"/>
        <v/>
      </c>
      <c r="V691" s="92"/>
      <c r="W691" s="112" t="str">
        <f t="shared" si="134"/>
        <v/>
      </c>
      <c r="X691" s="92"/>
      <c r="Y691" s="112" t="str">
        <f t="shared" si="134"/>
        <v/>
      </c>
      <c r="Z691" s="92"/>
      <c r="AA691" s="112" t="str">
        <f t="shared" si="134"/>
        <v/>
      </c>
      <c r="AB691" s="92"/>
      <c r="AC691" s="112" t="str">
        <f t="shared" si="135"/>
        <v/>
      </c>
      <c r="AD691" s="92"/>
      <c r="AE691" s="112" t="str">
        <f t="shared" si="136"/>
        <v/>
      </c>
      <c r="AF691" s="92"/>
      <c r="AG691" s="112" t="str">
        <f t="shared" si="137"/>
        <v/>
      </c>
      <c r="AH691" s="92"/>
      <c r="AI691" s="112" t="str">
        <f t="shared" si="138"/>
        <v/>
      </c>
      <c r="AJ691" s="92"/>
      <c r="AK691" s="112" t="str">
        <f t="shared" si="139"/>
        <v/>
      </c>
      <c r="AL691" s="82"/>
      <c r="AM691" s="119" t="str">
        <f t="shared" si="140"/>
        <v/>
      </c>
      <c r="AN691" s="119" t="str">
        <f t="shared" si="141"/>
        <v/>
      </c>
    </row>
    <row r="692" spans="2:40" ht="54.95" customHeight="1" x14ac:dyDescent="0.25">
      <c r="B692" s="84"/>
      <c r="C692" s="56">
        <v>688</v>
      </c>
      <c r="D692" s="71"/>
      <c r="E692" s="90"/>
      <c r="F692" s="62"/>
      <c r="G692" s="30"/>
      <c r="H692" s="76" t="str">
        <f>IFERROR(IF(G692="","",VLOOKUP(G692,Cli!$D$5:$E$1505,2,0)),"")</f>
        <v/>
      </c>
      <c r="I692" s="73"/>
      <c r="J692" s="62"/>
      <c r="K692" s="74"/>
      <c r="L692" s="74"/>
      <c r="M692" s="79" t="str">
        <f t="shared" si="142"/>
        <v/>
      </c>
      <c r="N692" s="78" t="str">
        <f t="shared" si="143"/>
        <v/>
      </c>
      <c r="O692" s="85" t="str">
        <f t="shared" si="132"/>
        <v/>
      </c>
      <c r="P692" s="88"/>
      <c r="Q692" s="86"/>
      <c r="R692" s="92"/>
      <c r="S692" s="112" t="str">
        <f t="shared" si="133"/>
        <v/>
      </c>
      <c r="T692" s="92"/>
      <c r="U692" s="112" t="str">
        <f t="shared" si="134"/>
        <v/>
      </c>
      <c r="V692" s="92"/>
      <c r="W692" s="112" t="str">
        <f t="shared" si="134"/>
        <v/>
      </c>
      <c r="X692" s="92"/>
      <c r="Y692" s="112" t="str">
        <f t="shared" si="134"/>
        <v/>
      </c>
      <c r="Z692" s="92"/>
      <c r="AA692" s="112" t="str">
        <f t="shared" si="134"/>
        <v/>
      </c>
      <c r="AB692" s="92"/>
      <c r="AC692" s="112" t="str">
        <f t="shared" si="135"/>
        <v/>
      </c>
      <c r="AD692" s="92"/>
      <c r="AE692" s="112" t="str">
        <f t="shared" si="136"/>
        <v/>
      </c>
      <c r="AF692" s="92"/>
      <c r="AG692" s="112" t="str">
        <f t="shared" si="137"/>
        <v/>
      </c>
      <c r="AH692" s="92"/>
      <c r="AI692" s="112" t="str">
        <f t="shared" si="138"/>
        <v/>
      </c>
      <c r="AJ692" s="92"/>
      <c r="AK692" s="112" t="str">
        <f t="shared" si="139"/>
        <v/>
      </c>
      <c r="AL692" s="82"/>
      <c r="AM692" s="119" t="str">
        <f t="shared" si="140"/>
        <v/>
      </c>
      <c r="AN692" s="119" t="str">
        <f t="shared" si="141"/>
        <v/>
      </c>
    </row>
    <row r="693" spans="2:40" ht="54.95" customHeight="1" x14ac:dyDescent="0.25">
      <c r="B693" s="84"/>
      <c r="C693" s="56">
        <v>689</v>
      </c>
      <c r="D693" s="71"/>
      <c r="E693" s="90"/>
      <c r="F693" s="62"/>
      <c r="G693" s="30"/>
      <c r="H693" s="76" t="str">
        <f>IFERROR(IF(G693="","",VLOOKUP(G693,Cli!$D$5:$E$1505,2,0)),"")</f>
        <v/>
      </c>
      <c r="I693" s="73"/>
      <c r="J693" s="62"/>
      <c r="K693" s="74"/>
      <c r="L693" s="74"/>
      <c r="M693" s="79" t="str">
        <f t="shared" si="142"/>
        <v/>
      </c>
      <c r="N693" s="78" t="str">
        <f t="shared" si="143"/>
        <v/>
      </c>
      <c r="O693" s="85" t="str">
        <f t="shared" si="132"/>
        <v/>
      </c>
      <c r="P693" s="88"/>
      <c r="Q693" s="86"/>
      <c r="R693" s="92"/>
      <c r="S693" s="112" t="str">
        <f t="shared" si="133"/>
        <v/>
      </c>
      <c r="T693" s="92"/>
      <c r="U693" s="112" t="str">
        <f t="shared" si="134"/>
        <v/>
      </c>
      <c r="V693" s="92"/>
      <c r="W693" s="112" t="str">
        <f t="shared" si="134"/>
        <v/>
      </c>
      <c r="X693" s="92"/>
      <c r="Y693" s="112" t="str">
        <f t="shared" si="134"/>
        <v/>
      </c>
      <c r="Z693" s="92"/>
      <c r="AA693" s="112" t="str">
        <f t="shared" si="134"/>
        <v/>
      </c>
      <c r="AB693" s="92"/>
      <c r="AC693" s="112" t="str">
        <f t="shared" si="135"/>
        <v/>
      </c>
      <c r="AD693" s="92"/>
      <c r="AE693" s="112" t="str">
        <f t="shared" si="136"/>
        <v/>
      </c>
      <c r="AF693" s="92"/>
      <c r="AG693" s="112" t="str">
        <f t="shared" si="137"/>
        <v/>
      </c>
      <c r="AH693" s="92"/>
      <c r="AI693" s="112" t="str">
        <f t="shared" si="138"/>
        <v/>
      </c>
      <c r="AJ693" s="92"/>
      <c r="AK693" s="112" t="str">
        <f t="shared" si="139"/>
        <v/>
      </c>
      <c r="AL693" s="82"/>
      <c r="AM693" s="119" t="str">
        <f t="shared" si="140"/>
        <v/>
      </c>
      <c r="AN693" s="119" t="str">
        <f t="shared" si="141"/>
        <v/>
      </c>
    </row>
    <row r="694" spans="2:40" ht="54.95" customHeight="1" x14ac:dyDescent="0.25">
      <c r="B694" s="84"/>
      <c r="C694" s="56">
        <v>690</v>
      </c>
      <c r="D694" s="71"/>
      <c r="E694" s="90"/>
      <c r="F694" s="62"/>
      <c r="G694" s="30"/>
      <c r="H694" s="76" t="str">
        <f>IFERROR(IF(G694="","",VLOOKUP(G694,Cli!$D$5:$E$1505,2,0)),"")</f>
        <v/>
      </c>
      <c r="I694" s="73"/>
      <c r="J694" s="62"/>
      <c r="K694" s="74"/>
      <c r="L694" s="74"/>
      <c r="M694" s="79" t="str">
        <f t="shared" si="142"/>
        <v/>
      </c>
      <c r="N694" s="78" t="str">
        <f t="shared" si="143"/>
        <v/>
      </c>
      <c r="O694" s="85" t="str">
        <f t="shared" si="132"/>
        <v/>
      </c>
      <c r="P694" s="88"/>
      <c r="Q694" s="86"/>
      <c r="R694" s="92"/>
      <c r="S694" s="112" t="str">
        <f t="shared" si="133"/>
        <v/>
      </c>
      <c r="T694" s="92"/>
      <c r="U694" s="112" t="str">
        <f t="shared" si="134"/>
        <v/>
      </c>
      <c r="V694" s="92"/>
      <c r="W694" s="112" t="str">
        <f t="shared" si="134"/>
        <v/>
      </c>
      <c r="X694" s="92"/>
      <c r="Y694" s="112" t="str">
        <f t="shared" si="134"/>
        <v/>
      </c>
      <c r="Z694" s="92"/>
      <c r="AA694" s="112" t="str">
        <f t="shared" si="134"/>
        <v/>
      </c>
      <c r="AB694" s="92"/>
      <c r="AC694" s="112" t="str">
        <f t="shared" si="135"/>
        <v/>
      </c>
      <c r="AD694" s="92"/>
      <c r="AE694" s="112" t="str">
        <f t="shared" si="136"/>
        <v/>
      </c>
      <c r="AF694" s="92"/>
      <c r="AG694" s="112" t="str">
        <f t="shared" si="137"/>
        <v/>
      </c>
      <c r="AH694" s="92"/>
      <c r="AI694" s="112" t="str">
        <f t="shared" si="138"/>
        <v/>
      </c>
      <c r="AJ694" s="92"/>
      <c r="AK694" s="112" t="str">
        <f t="shared" si="139"/>
        <v/>
      </c>
      <c r="AL694" s="82"/>
      <c r="AM694" s="119" t="str">
        <f t="shared" si="140"/>
        <v/>
      </c>
      <c r="AN694" s="119" t="str">
        <f t="shared" si="141"/>
        <v/>
      </c>
    </row>
    <row r="695" spans="2:40" ht="54.95" customHeight="1" x14ac:dyDescent="0.25">
      <c r="B695" s="84"/>
      <c r="C695" s="56">
        <v>691</v>
      </c>
      <c r="D695" s="71"/>
      <c r="E695" s="90"/>
      <c r="F695" s="62"/>
      <c r="G695" s="30"/>
      <c r="H695" s="76" t="str">
        <f>IFERROR(IF(G695="","",VLOOKUP(G695,Cli!$D$5:$E$1505,2,0)),"")</f>
        <v/>
      </c>
      <c r="I695" s="73"/>
      <c r="J695" s="62"/>
      <c r="K695" s="74"/>
      <c r="L695" s="74"/>
      <c r="M695" s="79" t="str">
        <f t="shared" si="142"/>
        <v/>
      </c>
      <c r="N695" s="78" t="str">
        <f t="shared" si="143"/>
        <v/>
      </c>
      <c r="O695" s="85" t="str">
        <f t="shared" si="132"/>
        <v/>
      </c>
      <c r="P695" s="88"/>
      <c r="Q695" s="86"/>
      <c r="R695" s="92"/>
      <c r="S695" s="112" t="str">
        <f t="shared" si="133"/>
        <v/>
      </c>
      <c r="T695" s="92"/>
      <c r="U695" s="112" t="str">
        <f t="shared" si="134"/>
        <v/>
      </c>
      <c r="V695" s="92"/>
      <c r="W695" s="112" t="str">
        <f t="shared" si="134"/>
        <v/>
      </c>
      <c r="X695" s="92"/>
      <c r="Y695" s="112" t="str">
        <f t="shared" si="134"/>
        <v/>
      </c>
      <c r="Z695" s="92"/>
      <c r="AA695" s="112" t="str">
        <f t="shared" si="134"/>
        <v/>
      </c>
      <c r="AB695" s="92"/>
      <c r="AC695" s="112" t="str">
        <f t="shared" si="135"/>
        <v/>
      </c>
      <c r="AD695" s="92"/>
      <c r="AE695" s="112" t="str">
        <f t="shared" si="136"/>
        <v/>
      </c>
      <c r="AF695" s="92"/>
      <c r="AG695" s="112" t="str">
        <f t="shared" si="137"/>
        <v/>
      </c>
      <c r="AH695" s="92"/>
      <c r="AI695" s="112" t="str">
        <f t="shared" si="138"/>
        <v/>
      </c>
      <c r="AJ695" s="92"/>
      <c r="AK695" s="112" t="str">
        <f t="shared" si="139"/>
        <v/>
      </c>
      <c r="AL695" s="82"/>
      <c r="AM695" s="119" t="str">
        <f t="shared" si="140"/>
        <v/>
      </c>
      <c r="AN695" s="119" t="str">
        <f t="shared" si="141"/>
        <v/>
      </c>
    </row>
    <row r="696" spans="2:40" ht="54.95" customHeight="1" x14ac:dyDescent="0.25">
      <c r="B696" s="84"/>
      <c r="C696" s="56">
        <v>692</v>
      </c>
      <c r="D696" s="71"/>
      <c r="E696" s="90"/>
      <c r="F696" s="62"/>
      <c r="G696" s="30"/>
      <c r="H696" s="76" t="str">
        <f>IFERROR(IF(G696="","",VLOOKUP(G696,Cli!$D$5:$E$1505,2,0)),"")</f>
        <v/>
      </c>
      <c r="I696" s="73"/>
      <c r="J696" s="62"/>
      <c r="K696" s="74"/>
      <c r="L696" s="74"/>
      <c r="M696" s="79" t="str">
        <f t="shared" si="142"/>
        <v/>
      </c>
      <c r="N696" s="78" t="str">
        <f t="shared" si="143"/>
        <v/>
      </c>
      <c r="O696" s="85" t="str">
        <f t="shared" si="132"/>
        <v/>
      </c>
      <c r="P696" s="88"/>
      <c r="Q696" s="86"/>
      <c r="R696" s="92"/>
      <c r="S696" s="112" t="str">
        <f t="shared" si="133"/>
        <v/>
      </c>
      <c r="T696" s="92"/>
      <c r="U696" s="112" t="str">
        <f t="shared" si="134"/>
        <v/>
      </c>
      <c r="V696" s="92"/>
      <c r="W696" s="112" t="str">
        <f t="shared" si="134"/>
        <v/>
      </c>
      <c r="X696" s="92"/>
      <c r="Y696" s="112" t="str">
        <f t="shared" si="134"/>
        <v/>
      </c>
      <c r="Z696" s="92"/>
      <c r="AA696" s="112" t="str">
        <f t="shared" si="134"/>
        <v/>
      </c>
      <c r="AB696" s="92"/>
      <c r="AC696" s="112" t="str">
        <f t="shared" si="135"/>
        <v/>
      </c>
      <c r="AD696" s="92"/>
      <c r="AE696" s="112" t="str">
        <f t="shared" si="136"/>
        <v/>
      </c>
      <c r="AF696" s="92"/>
      <c r="AG696" s="112" t="str">
        <f t="shared" si="137"/>
        <v/>
      </c>
      <c r="AH696" s="92"/>
      <c r="AI696" s="112" t="str">
        <f t="shared" si="138"/>
        <v/>
      </c>
      <c r="AJ696" s="92"/>
      <c r="AK696" s="112" t="str">
        <f t="shared" si="139"/>
        <v/>
      </c>
      <c r="AL696" s="82"/>
      <c r="AM696" s="119" t="str">
        <f t="shared" si="140"/>
        <v/>
      </c>
      <c r="AN696" s="119" t="str">
        <f t="shared" si="141"/>
        <v/>
      </c>
    </row>
    <row r="697" spans="2:40" ht="54.95" customHeight="1" x14ac:dyDescent="0.25">
      <c r="B697" s="84"/>
      <c r="C697" s="56">
        <v>693</v>
      </c>
      <c r="D697" s="71"/>
      <c r="E697" s="90"/>
      <c r="F697" s="62"/>
      <c r="G697" s="30"/>
      <c r="H697" s="76" t="str">
        <f>IFERROR(IF(G697="","",VLOOKUP(G697,Cli!$D$5:$E$1505,2,0)),"")</f>
        <v/>
      </c>
      <c r="I697" s="73"/>
      <c r="J697" s="62"/>
      <c r="K697" s="74"/>
      <c r="L697" s="74"/>
      <c r="M697" s="79" t="str">
        <f t="shared" si="142"/>
        <v/>
      </c>
      <c r="N697" s="78" t="str">
        <f t="shared" si="143"/>
        <v/>
      </c>
      <c r="O697" s="85" t="str">
        <f t="shared" si="132"/>
        <v/>
      </c>
      <c r="P697" s="88"/>
      <c r="Q697" s="86"/>
      <c r="R697" s="92"/>
      <c r="S697" s="112" t="str">
        <f t="shared" si="133"/>
        <v/>
      </c>
      <c r="T697" s="92"/>
      <c r="U697" s="112" t="str">
        <f t="shared" si="134"/>
        <v/>
      </c>
      <c r="V697" s="92"/>
      <c r="W697" s="112" t="str">
        <f t="shared" si="134"/>
        <v/>
      </c>
      <c r="X697" s="92"/>
      <c r="Y697" s="112" t="str">
        <f t="shared" si="134"/>
        <v/>
      </c>
      <c r="Z697" s="92"/>
      <c r="AA697" s="112" t="str">
        <f t="shared" si="134"/>
        <v/>
      </c>
      <c r="AB697" s="92"/>
      <c r="AC697" s="112" t="str">
        <f t="shared" si="135"/>
        <v/>
      </c>
      <c r="AD697" s="92"/>
      <c r="AE697" s="112" t="str">
        <f t="shared" si="136"/>
        <v/>
      </c>
      <c r="AF697" s="92"/>
      <c r="AG697" s="112" t="str">
        <f t="shared" si="137"/>
        <v/>
      </c>
      <c r="AH697" s="92"/>
      <c r="AI697" s="112" t="str">
        <f t="shared" si="138"/>
        <v/>
      </c>
      <c r="AJ697" s="92"/>
      <c r="AK697" s="112" t="str">
        <f t="shared" si="139"/>
        <v/>
      </c>
      <c r="AL697" s="82"/>
      <c r="AM697" s="119" t="str">
        <f t="shared" si="140"/>
        <v/>
      </c>
      <c r="AN697" s="119" t="str">
        <f t="shared" si="141"/>
        <v/>
      </c>
    </row>
    <row r="698" spans="2:40" ht="54.95" customHeight="1" x14ac:dyDescent="0.25">
      <c r="B698" s="84"/>
      <c r="C698" s="56">
        <v>694</v>
      </c>
      <c r="D698" s="71"/>
      <c r="E698" s="90"/>
      <c r="F698" s="62"/>
      <c r="G698" s="30"/>
      <c r="H698" s="76" t="str">
        <f>IFERROR(IF(G698="","",VLOOKUP(G698,Cli!$D$5:$E$1505,2,0)),"")</f>
        <v/>
      </c>
      <c r="I698" s="73"/>
      <c r="J698" s="62"/>
      <c r="K698" s="74"/>
      <c r="L698" s="74"/>
      <c r="M698" s="79" t="str">
        <f t="shared" si="142"/>
        <v/>
      </c>
      <c r="N698" s="78" t="str">
        <f t="shared" si="143"/>
        <v/>
      </c>
      <c r="O698" s="85" t="str">
        <f t="shared" si="132"/>
        <v/>
      </c>
      <c r="P698" s="88"/>
      <c r="Q698" s="86"/>
      <c r="R698" s="92"/>
      <c r="S698" s="112" t="str">
        <f t="shared" si="133"/>
        <v/>
      </c>
      <c r="T698" s="92"/>
      <c r="U698" s="112" t="str">
        <f t="shared" si="134"/>
        <v/>
      </c>
      <c r="V698" s="92"/>
      <c r="W698" s="112" t="str">
        <f t="shared" si="134"/>
        <v/>
      </c>
      <c r="X698" s="92"/>
      <c r="Y698" s="112" t="str">
        <f t="shared" si="134"/>
        <v/>
      </c>
      <c r="Z698" s="92"/>
      <c r="AA698" s="112" t="str">
        <f t="shared" si="134"/>
        <v/>
      </c>
      <c r="AB698" s="92"/>
      <c r="AC698" s="112" t="str">
        <f t="shared" si="135"/>
        <v/>
      </c>
      <c r="AD698" s="92"/>
      <c r="AE698" s="112" t="str">
        <f t="shared" si="136"/>
        <v/>
      </c>
      <c r="AF698" s="92"/>
      <c r="AG698" s="112" t="str">
        <f t="shared" si="137"/>
        <v/>
      </c>
      <c r="AH698" s="92"/>
      <c r="AI698" s="112" t="str">
        <f t="shared" si="138"/>
        <v/>
      </c>
      <c r="AJ698" s="92"/>
      <c r="AK698" s="112" t="str">
        <f t="shared" si="139"/>
        <v/>
      </c>
      <c r="AL698" s="82"/>
      <c r="AM698" s="119" t="str">
        <f t="shared" si="140"/>
        <v/>
      </c>
      <c r="AN698" s="119" t="str">
        <f t="shared" si="141"/>
        <v/>
      </c>
    </row>
    <row r="699" spans="2:40" ht="54.95" customHeight="1" x14ac:dyDescent="0.25">
      <c r="B699" s="84"/>
      <c r="C699" s="56">
        <v>695</v>
      </c>
      <c r="D699" s="71"/>
      <c r="E699" s="90"/>
      <c r="F699" s="62"/>
      <c r="G699" s="30"/>
      <c r="H699" s="76" t="str">
        <f>IFERROR(IF(G699="","",VLOOKUP(G699,Cli!$D$5:$E$1505,2,0)),"")</f>
        <v/>
      </c>
      <c r="I699" s="73"/>
      <c r="J699" s="62"/>
      <c r="K699" s="74"/>
      <c r="L699" s="74"/>
      <c r="M699" s="79" t="str">
        <f t="shared" si="142"/>
        <v/>
      </c>
      <c r="N699" s="78" t="str">
        <f t="shared" si="143"/>
        <v/>
      </c>
      <c r="O699" s="85" t="str">
        <f t="shared" si="132"/>
        <v/>
      </c>
      <c r="P699" s="88"/>
      <c r="Q699" s="86"/>
      <c r="R699" s="92"/>
      <c r="S699" s="112" t="str">
        <f t="shared" si="133"/>
        <v/>
      </c>
      <c r="T699" s="92"/>
      <c r="U699" s="112" t="str">
        <f t="shared" si="134"/>
        <v/>
      </c>
      <c r="V699" s="92"/>
      <c r="W699" s="112" t="str">
        <f t="shared" si="134"/>
        <v/>
      </c>
      <c r="X699" s="92"/>
      <c r="Y699" s="112" t="str">
        <f t="shared" si="134"/>
        <v/>
      </c>
      <c r="Z699" s="92"/>
      <c r="AA699" s="112" t="str">
        <f t="shared" si="134"/>
        <v/>
      </c>
      <c r="AB699" s="92"/>
      <c r="AC699" s="112" t="str">
        <f t="shared" si="135"/>
        <v/>
      </c>
      <c r="AD699" s="92"/>
      <c r="AE699" s="112" t="str">
        <f t="shared" si="136"/>
        <v/>
      </c>
      <c r="AF699" s="92"/>
      <c r="AG699" s="112" t="str">
        <f t="shared" si="137"/>
        <v/>
      </c>
      <c r="AH699" s="92"/>
      <c r="AI699" s="112" t="str">
        <f t="shared" si="138"/>
        <v/>
      </c>
      <c r="AJ699" s="92"/>
      <c r="AK699" s="112" t="str">
        <f t="shared" si="139"/>
        <v/>
      </c>
      <c r="AL699" s="82"/>
      <c r="AM699" s="119" t="str">
        <f t="shared" si="140"/>
        <v/>
      </c>
      <c r="AN699" s="119" t="str">
        <f t="shared" si="141"/>
        <v/>
      </c>
    </row>
    <row r="700" spans="2:40" ht="54.95" customHeight="1" x14ac:dyDescent="0.25">
      <c r="B700" s="84"/>
      <c r="C700" s="56">
        <v>696</v>
      </c>
      <c r="D700" s="71"/>
      <c r="E700" s="90"/>
      <c r="F700" s="62"/>
      <c r="G700" s="30"/>
      <c r="H700" s="76" t="str">
        <f>IFERROR(IF(G700="","",VLOOKUP(G700,Cli!$D$5:$E$1505,2,0)),"")</f>
        <v/>
      </c>
      <c r="I700" s="73"/>
      <c r="J700" s="62"/>
      <c r="K700" s="74"/>
      <c r="L700" s="74"/>
      <c r="M700" s="79" t="str">
        <f t="shared" si="142"/>
        <v/>
      </c>
      <c r="N700" s="78" t="str">
        <f t="shared" si="143"/>
        <v/>
      </c>
      <c r="O700" s="85" t="str">
        <f t="shared" si="132"/>
        <v/>
      </c>
      <c r="P700" s="88"/>
      <c r="Q700" s="86"/>
      <c r="R700" s="92"/>
      <c r="S700" s="112" t="str">
        <f t="shared" si="133"/>
        <v/>
      </c>
      <c r="T700" s="92"/>
      <c r="U700" s="112" t="str">
        <f t="shared" si="134"/>
        <v/>
      </c>
      <c r="V700" s="92"/>
      <c r="W700" s="112" t="str">
        <f t="shared" si="134"/>
        <v/>
      </c>
      <c r="X700" s="92"/>
      <c r="Y700" s="112" t="str">
        <f t="shared" si="134"/>
        <v/>
      </c>
      <c r="Z700" s="92"/>
      <c r="AA700" s="112" t="str">
        <f t="shared" si="134"/>
        <v/>
      </c>
      <c r="AB700" s="92"/>
      <c r="AC700" s="112" t="str">
        <f t="shared" si="135"/>
        <v/>
      </c>
      <c r="AD700" s="92"/>
      <c r="AE700" s="112" t="str">
        <f t="shared" si="136"/>
        <v/>
      </c>
      <c r="AF700" s="92"/>
      <c r="AG700" s="112" t="str">
        <f t="shared" si="137"/>
        <v/>
      </c>
      <c r="AH700" s="92"/>
      <c r="AI700" s="112" t="str">
        <f t="shared" si="138"/>
        <v/>
      </c>
      <c r="AJ700" s="92"/>
      <c r="AK700" s="112" t="str">
        <f t="shared" si="139"/>
        <v/>
      </c>
      <c r="AL700" s="82"/>
      <c r="AM700" s="119" t="str">
        <f t="shared" si="140"/>
        <v/>
      </c>
      <c r="AN700" s="119" t="str">
        <f t="shared" si="141"/>
        <v/>
      </c>
    </row>
    <row r="701" spans="2:40" ht="54.95" customHeight="1" x14ac:dyDescent="0.25">
      <c r="B701" s="84"/>
      <c r="C701" s="56">
        <v>697</v>
      </c>
      <c r="D701" s="71"/>
      <c r="E701" s="90"/>
      <c r="F701" s="62"/>
      <c r="G701" s="30"/>
      <c r="H701" s="76" t="str">
        <f>IFERROR(IF(G701="","",VLOOKUP(G701,Cli!$D$5:$E$1505,2,0)),"")</f>
        <v/>
      </c>
      <c r="I701" s="73"/>
      <c r="J701" s="62"/>
      <c r="K701" s="74"/>
      <c r="L701" s="74"/>
      <c r="M701" s="79" t="str">
        <f t="shared" si="142"/>
        <v/>
      </c>
      <c r="N701" s="78" t="str">
        <f t="shared" si="143"/>
        <v/>
      </c>
      <c r="O701" s="85" t="str">
        <f t="shared" si="132"/>
        <v/>
      </c>
      <c r="P701" s="88"/>
      <c r="Q701" s="86"/>
      <c r="R701" s="92"/>
      <c r="S701" s="112" t="str">
        <f t="shared" si="133"/>
        <v/>
      </c>
      <c r="T701" s="92"/>
      <c r="U701" s="112" t="str">
        <f t="shared" si="134"/>
        <v/>
      </c>
      <c r="V701" s="92"/>
      <c r="W701" s="112" t="str">
        <f t="shared" si="134"/>
        <v/>
      </c>
      <c r="X701" s="92"/>
      <c r="Y701" s="112" t="str">
        <f t="shared" si="134"/>
        <v/>
      </c>
      <c r="Z701" s="92"/>
      <c r="AA701" s="112" t="str">
        <f t="shared" si="134"/>
        <v/>
      </c>
      <c r="AB701" s="92"/>
      <c r="AC701" s="112" t="str">
        <f t="shared" si="135"/>
        <v/>
      </c>
      <c r="AD701" s="92"/>
      <c r="AE701" s="112" t="str">
        <f t="shared" si="136"/>
        <v/>
      </c>
      <c r="AF701" s="92"/>
      <c r="AG701" s="112" t="str">
        <f t="shared" si="137"/>
        <v/>
      </c>
      <c r="AH701" s="92"/>
      <c r="AI701" s="112" t="str">
        <f t="shared" si="138"/>
        <v/>
      </c>
      <c r="AJ701" s="92"/>
      <c r="AK701" s="112" t="str">
        <f t="shared" si="139"/>
        <v/>
      </c>
      <c r="AL701" s="82"/>
      <c r="AM701" s="119" t="str">
        <f t="shared" si="140"/>
        <v/>
      </c>
      <c r="AN701" s="119" t="str">
        <f t="shared" si="141"/>
        <v/>
      </c>
    </row>
    <row r="702" spans="2:40" ht="54.95" customHeight="1" x14ac:dyDescent="0.25">
      <c r="B702" s="84"/>
      <c r="C702" s="56">
        <v>698</v>
      </c>
      <c r="D702" s="71"/>
      <c r="E702" s="90"/>
      <c r="F702" s="62"/>
      <c r="G702" s="30"/>
      <c r="H702" s="76" t="str">
        <f>IFERROR(IF(G702="","",VLOOKUP(G702,Cli!$D$5:$E$1505,2,0)),"")</f>
        <v/>
      </c>
      <c r="I702" s="73"/>
      <c r="J702" s="62"/>
      <c r="K702" s="74"/>
      <c r="L702" s="74"/>
      <c r="M702" s="79" t="str">
        <f t="shared" si="142"/>
        <v/>
      </c>
      <c r="N702" s="78" t="str">
        <f t="shared" si="143"/>
        <v/>
      </c>
      <c r="O702" s="85" t="str">
        <f t="shared" si="132"/>
        <v/>
      </c>
      <c r="P702" s="88"/>
      <c r="Q702" s="86"/>
      <c r="R702" s="92"/>
      <c r="S702" s="112" t="str">
        <f t="shared" si="133"/>
        <v/>
      </c>
      <c r="T702" s="92"/>
      <c r="U702" s="112" t="str">
        <f t="shared" si="134"/>
        <v/>
      </c>
      <c r="V702" s="92"/>
      <c r="W702" s="112" t="str">
        <f t="shared" si="134"/>
        <v/>
      </c>
      <c r="X702" s="92"/>
      <c r="Y702" s="112" t="str">
        <f t="shared" si="134"/>
        <v/>
      </c>
      <c r="Z702" s="92"/>
      <c r="AA702" s="112" t="str">
        <f t="shared" si="134"/>
        <v/>
      </c>
      <c r="AB702" s="92"/>
      <c r="AC702" s="112" t="str">
        <f t="shared" si="135"/>
        <v/>
      </c>
      <c r="AD702" s="92"/>
      <c r="AE702" s="112" t="str">
        <f t="shared" si="136"/>
        <v/>
      </c>
      <c r="AF702" s="92"/>
      <c r="AG702" s="112" t="str">
        <f t="shared" si="137"/>
        <v/>
      </c>
      <c r="AH702" s="92"/>
      <c r="AI702" s="112" t="str">
        <f t="shared" si="138"/>
        <v/>
      </c>
      <c r="AJ702" s="92"/>
      <c r="AK702" s="112" t="str">
        <f t="shared" si="139"/>
        <v/>
      </c>
      <c r="AL702" s="82"/>
      <c r="AM702" s="119" t="str">
        <f t="shared" si="140"/>
        <v/>
      </c>
      <c r="AN702" s="119" t="str">
        <f t="shared" si="141"/>
        <v/>
      </c>
    </row>
    <row r="703" spans="2:40" ht="54.95" customHeight="1" x14ac:dyDescent="0.25">
      <c r="B703" s="84"/>
      <c r="C703" s="56">
        <v>699</v>
      </c>
      <c r="D703" s="71"/>
      <c r="E703" s="90"/>
      <c r="F703" s="62"/>
      <c r="G703" s="30"/>
      <c r="H703" s="76" t="str">
        <f>IFERROR(IF(G703="","",VLOOKUP(G703,Cli!$D$5:$E$1505,2,0)),"")</f>
        <v/>
      </c>
      <c r="I703" s="73"/>
      <c r="J703" s="62"/>
      <c r="K703" s="74"/>
      <c r="L703" s="74"/>
      <c r="M703" s="79" t="str">
        <f t="shared" si="142"/>
        <v/>
      </c>
      <c r="N703" s="78" t="str">
        <f t="shared" si="143"/>
        <v/>
      </c>
      <c r="O703" s="85" t="str">
        <f t="shared" si="132"/>
        <v/>
      </c>
      <c r="P703" s="88"/>
      <c r="Q703" s="86"/>
      <c r="R703" s="92"/>
      <c r="S703" s="112" t="str">
        <f t="shared" si="133"/>
        <v/>
      </c>
      <c r="T703" s="92"/>
      <c r="U703" s="112" t="str">
        <f t="shared" si="134"/>
        <v/>
      </c>
      <c r="V703" s="92"/>
      <c r="W703" s="112" t="str">
        <f t="shared" si="134"/>
        <v/>
      </c>
      <c r="X703" s="92"/>
      <c r="Y703" s="112" t="str">
        <f t="shared" si="134"/>
        <v/>
      </c>
      <c r="Z703" s="92"/>
      <c r="AA703" s="112" t="str">
        <f t="shared" si="134"/>
        <v/>
      </c>
      <c r="AB703" s="92"/>
      <c r="AC703" s="112" t="str">
        <f t="shared" si="135"/>
        <v/>
      </c>
      <c r="AD703" s="92"/>
      <c r="AE703" s="112" t="str">
        <f t="shared" si="136"/>
        <v/>
      </c>
      <c r="AF703" s="92"/>
      <c r="AG703" s="112" t="str">
        <f t="shared" si="137"/>
        <v/>
      </c>
      <c r="AH703" s="92"/>
      <c r="AI703" s="112" t="str">
        <f t="shared" si="138"/>
        <v/>
      </c>
      <c r="AJ703" s="92"/>
      <c r="AK703" s="112" t="str">
        <f t="shared" si="139"/>
        <v/>
      </c>
      <c r="AL703" s="82"/>
      <c r="AM703" s="119" t="str">
        <f t="shared" si="140"/>
        <v/>
      </c>
      <c r="AN703" s="119" t="str">
        <f t="shared" si="141"/>
        <v/>
      </c>
    </row>
    <row r="704" spans="2:40" ht="54.95" customHeight="1" x14ac:dyDescent="0.25">
      <c r="B704" s="84"/>
      <c r="C704" s="56">
        <v>700</v>
      </c>
      <c r="D704" s="71"/>
      <c r="E704" s="90"/>
      <c r="F704" s="62"/>
      <c r="G704" s="30"/>
      <c r="H704" s="76" t="str">
        <f>IFERROR(IF(G704="","",VLOOKUP(G704,Cli!$D$5:$E$1505,2,0)),"")</f>
        <v/>
      </c>
      <c r="I704" s="73"/>
      <c r="J704" s="62"/>
      <c r="K704" s="74"/>
      <c r="L704" s="74"/>
      <c r="M704" s="79" t="str">
        <f t="shared" si="142"/>
        <v/>
      </c>
      <c r="N704" s="78" t="str">
        <f t="shared" si="143"/>
        <v/>
      </c>
      <c r="O704" s="85" t="str">
        <f t="shared" si="132"/>
        <v/>
      </c>
      <c r="P704" s="88"/>
      <c r="Q704" s="86"/>
      <c r="R704" s="92"/>
      <c r="S704" s="112" t="str">
        <f t="shared" si="133"/>
        <v/>
      </c>
      <c r="T704" s="92"/>
      <c r="U704" s="112" t="str">
        <f t="shared" si="134"/>
        <v/>
      </c>
      <c r="V704" s="92"/>
      <c r="W704" s="112" t="str">
        <f t="shared" si="134"/>
        <v/>
      </c>
      <c r="X704" s="92"/>
      <c r="Y704" s="112" t="str">
        <f t="shared" si="134"/>
        <v/>
      </c>
      <c r="Z704" s="92"/>
      <c r="AA704" s="112" t="str">
        <f t="shared" si="134"/>
        <v/>
      </c>
      <c r="AB704" s="92"/>
      <c r="AC704" s="112" t="str">
        <f t="shared" si="135"/>
        <v/>
      </c>
      <c r="AD704" s="92"/>
      <c r="AE704" s="112" t="str">
        <f t="shared" si="136"/>
        <v/>
      </c>
      <c r="AF704" s="92"/>
      <c r="AG704" s="112" t="str">
        <f t="shared" si="137"/>
        <v/>
      </c>
      <c r="AH704" s="92"/>
      <c r="AI704" s="112" t="str">
        <f t="shared" si="138"/>
        <v/>
      </c>
      <c r="AJ704" s="92"/>
      <c r="AK704" s="112" t="str">
        <f t="shared" si="139"/>
        <v/>
      </c>
      <c r="AL704" s="82"/>
      <c r="AM704" s="119" t="str">
        <f t="shared" si="140"/>
        <v/>
      </c>
      <c r="AN704" s="119" t="str">
        <f t="shared" si="141"/>
        <v/>
      </c>
    </row>
    <row r="705" spans="2:40" ht="54.95" customHeight="1" x14ac:dyDescent="0.25">
      <c r="B705" s="84"/>
      <c r="C705" s="56">
        <v>701</v>
      </c>
      <c r="D705" s="71"/>
      <c r="E705" s="90"/>
      <c r="F705" s="62"/>
      <c r="G705" s="30"/>
      <c r="H705" s="76" t="str">
        <f>IFERROR(IF(G705="","",VLOOKUP(G705,Cli!$D$5:$E$1505,2,0)),"")</f>
        <v/>
      </c>
      <c r="I705" s="73"/>
      <c r="J705" s="62"/>
      <c r="K705" s="74"/>
      <c r="L705" s="74"/>
      <c r="M705" s="79" t="str">
        <f t="shared" si="142"/>
        <v/>
      </c>
      <c r="N705" s="78" t="str">
        <f t="shared" si="143"/>
        <v/>
      </c>
      <c r="O705" s="85" t="str">
        <f t="shared" si="132"/>
        <v/>
      </c>
      <c r="P705" s="88"/>
      <c r="Q705" s="86"/>
      <c r="R705" s="92"/>
      <c r="S705" s="112" t="str">
        <f t="shared" si="133"/>
        <v/>
      </c>
      <c r="T705" s="92"/>
      <c r="U705" s="112" t="str">
        <f t="shared" si="134"/>
        <v/>
      </c>
      <c r="V705" s="92"/>
      <c r="W705" s="112" t="str">
        <f t="shared" si="134"/>
        <v/>
      </c>
      <c r="X705" s="92"/>
      <c r="Y705" s="112" t="str">
        <f t="shared" si="134"/>
        <v/>
      </c>
      <c r="Z705" s="92"/>
      <c r="AA705" s="112" t="str">
        <f t="shared" si="134"/>
        <v/>
      </c>
      <c r="AB705" s="92"/>
      <c r="AC705" s="112" t="str">
        <f t="shared" si="135"/>
        <v/>
      </c>
      <c r="AD705" s="92"/>
      <c r="AE705" s="112" t="str">
        <f t="shared" si="136"/>
        <v/>
      </c>
      <c r="AF705" s="92"/>
      <c r="AG705" s="112" t="str">
        <f t="shared" si="137"/>
        <v/>
      </c>
      <c r="AH705" s="92"/>
      <c r="AI705" s="112" t="str">
        <f t="shared" si="138"/>
        <v/>
      </c>
      <c r="AJ705" s="92"/>
      <c r="AK705" s="112" t="str">
        <f t="shared" si="139"/>
        <v/>
      </c>
      <c r="AL705" s="82"/>
      <c r="AM705" s="119" t="str">
        <f t="shared" si="140"/>
        <v/>
      </c>
      <c r="AN705" s="119" t="str">
        <f t="shared" si="141"/>
        <v/>
      </c>
    </row>
    <row r="706" spans="2:40" ht="54.95" customHeight="1" x14ac:dyDescent="0.25">
      <c r="B706" s="84"/>
      <c r="C706" s="56">
        <v>702</v>
      </c>
      <c r="D706" s="71"/>
      <c r="E706" s="90"/>
      <c r="F706" s="62"/>
      <c r="G706" s="30"/>
      <c r="H706" s="76" t="str">
        <f>IFERROR(IF(G706="","",VLOOKUP(G706,Cli!$D$5:$E$1505,2,0)),"")</f>
        <v/>
      </c>
      <c r="I706" s="73"/>
      <c r="J706" s="62"/>
      <c r="K706" s="74"/>
      <c r="L706" s="74"/>
      <c r="M706" s="79" t="str">
        <f t="shared" si="142"/>
        <v/>
      </c>
      <c r="N706" s="78" t="str">
        <f t="shared" si="143"/>
        <v/>
      </c>
      <c r="O706" s="85" t="str">
        <f t="shared" si="132"/>
        <v/>
      </c>
      <c r="P706" s="88"/>
      <c r="Q706" s="86"/>
      <c r="R706" s="92"/>
      <c r="S706" s="112" t="str">
        <f t="shared" si="133"/>
        <v/>
      </c>
      <c r="T706" s="92"/>
      <c r="U706" s="112" t="str">
        <f t="shared" si="134"/>
        <v/>
      </c>
      <c r="V706" s="92"/>
      <c r="W706" s="112" t="str">
        <f t="shared" si="134"/>
        <v/>
      </c>
      <c r="X706" s="92"/>
      <c r="Y706" s="112" t="str">
        <f t="shared" si="134"/>
        <v/>
      </c>
      <c r="Z706" s="92"/>
      <c r="AA706" s="112" t="str">
        <f t="shared" si="134"/>
        <v/>
      </c>
      <c r="AB706" s="92"/>
      <c r="AC706" s="112" t="str">
        <f t="shared" si="135"/>
        <v/>
      </c>
      <c r="AD706" s="92"/>
      <c r="AE706" s="112" t="str">
        <f t="shared" si="136"/>
        <v/>
      </c>
      <c r="AF706" s="92"/>
      <c r="AG706" s="112" t="str">
        <f t="shared" si="137"/>
        <v/>
      </c>
      <c r="AH706" s="92"/>
      <c r="AI706" s="112" t="str">
        <f t="shared" si="138"/>
        <v/>
      </c>
      <c r="AJ706" s="92"/>
      <c r="AK706" s="112" t="str">
        <f t="shared" si="139"/>
        <v/>
      </c>
      <c r="AL706" s="82"/>
      <c r="AM706" s="119" t="str">
        <f t="shared" si="140"/>
        <v/>
      </c>
      <c r="AN706" s="119" t="str">
        <f t="shared" si="141"/>
        <v/>
      </c>
    </row>
    <row r="707" spans="2:40" ht="54.95" customHeight="1" x14ac:dyDescent="0.25">
      <c r="B707" s="84"/>
      <c r="C707" s="56">
        <v>703</v>
      </c>
      <c r="D707" s="71"/>
      <c r="E707" s="90"/>
      <c r="F707" s="62"/>
      <c r="G707" s="30"/>
      <c r="H707" s="76" t="str">
        <f>IFERROR(IF(G707="","",VLOOKUP(G707,Cli!$D$5:$E$1505,2,0)),"")</f>
        <v/>
      </c>
      <c r="I707" s="73"/>
      <c r="J707" s="62"/>
      <c r="K707" s="74"/>
      <c r="L707" s="74"/>
      <c r="M707" s="79" t="str">
        <f t="shared" si="142"/>
        <v/>
      </c>
      <c r="N707" s="78" t="str">
        <f t="shared" si="143"/>
        <v/>
      </c>
      <c r="O707" s="85" t="str">
        <f t="shared" si="132"/>
        <v/>
      </c>
      <c r="P707" s="88"/>
      <c r="Q707" s="86"/>
      <c r="R707" s="92"/>
      <c r="S707" s="112" t="str">
        <f t="shared" si="133"/>
        <v/>
      </c>
      <c r="T707" s="92"/>
      <c r="U707" s="112" t="str">
        <f t="shared" si="134"/>
        <v/>
      </c>
      <c r="V707" s="92"/>
      <c r="W707" s="112" t="str">
        <f t="shared" si="134"/>
        <v/>
      </c>
      <c r="X707" s="92"/>
      <c r="Y707" s="112" t="str">
        <f t="shared" si="134"/>
        <v/>
      </c>
      <c r="Z707" s="92"/>
      <c r="AA707" s="112" t="str">
        <f t="shared" si="134"/>
        <v/>
      </c>
      <c r="AB707" s="92"/>
      <c r="AC707" s="112" t="str">
        <f t="shared" si="135"/>
        <v/>
      </c>
      <c r="AD707" s="92"/>
      <c r="AE707" s="112" t="str">
        <f t="shared" si="136"/>
        <v/>
      </c>
      <c r="AF707" s="92"/>
      <c r="AG707" s="112" t="str">
        <f t="shared" si="137"/>
        <v/>
      </c>
      <c r="AH707" s="92"/>
      <c r="AI707" s="112" t="str">
        <f t="shared" si="138"/>
        <v/>
      </c>
      <c r="AJ707" s="92"/>
      <c r="AK707" s="112" t="str">
        <f t="shared" si="139"/>
        <v/>
      </c>
      <c r="AL707" s="82"/>
      <c r="AM707" s="119" t="str">
        <f t="shared" si="140"/>
        <v/>
      </c>
      <c r="AN707" s="119" t="str">
        <f t="shared" si="141"/>
        <v/>
      </c>
    </row>
    <row r="708" spans="2:40" ht="54.95" customHeight="1" x14ac:dyDescent="0.25">
      <c r="B708" s="84"/>
      <c r="C708" s="56">
        <v>704</v>
      </c>
      <c r="D708" s="71"/>
      <c r="E708" s="90"/>
      <c r="F708" s="62"/>
      <c r="G708" s="30"/>
      <c r="H708" s="76" t="str">
        <f>IFERROR(IF(G708="","",VLOOKUP(G708,Cli!$D$5:$E$1505,2,0)),"")</f>
        <v/>
      </c>
      <c r="I708" s="73"/>
      <c r="J708" s="62"/>
      <c r="K708" s="74"/>
      <c r="L708" s="74"/>
      <c r="M708" s="79" t="str">
        <f t="shared" si="142"/>
        <v/>
      </c>
      <c r="N708" s="78" t="str">
        <f t="shared" si="143"/>
        <v/>
      </c>
      <c r="O708" s="85" t="str">
        <f t="shared" si="132"/>
        <v/>
      </c>
      <c r="P708" s="88"/>
      <c r="Q708" s="86"/>
      <c r="R708" s="92"/>
      <c r="S708" s="112" t="str">
        <f t="shared" si="133"/>
        <v/>
      </c>
      <c r="T708" s="92"/>
      <c r="U708" s="112" t="str">
        <f t="shared" si="134"/>
        <v/>
      </c>
      <c r="V708" s="92"/>
      <c r="W708" s="112" t="str">
        <f t="shared" si="134"/>
        <v/>
      </c>
      <c r="X708" s="92"/>
      <c r="Y708" s="112" t="str">
        <f t="shared" si="134"/>
        <v/>
      </c>
      <c r="Z708" s="92"/>
      <c r="AA708" s="112" t="str">
        <f t="shared" si="134"/>
        <v/>
      </c>
      <c r="AB708" s="92"/>
      <c r="AC708" s="112" t="str">
        <f t="shared" si="135"/>
        <v/>
      </c>
      <c r="AD708" s="92"/>
      <c r="AE708" s="112" t="str">
        <f t="shared" si="136"/>
        <v/>
      </c>
      <c r="AF708" s="92"/>
      <c r="AG708" s="112" t="str">
        <f t="shared" si="137"/>
        <v/>
      </c>
      <c r="AH708" s="92"/>
      <c r="AI708" s="112" t="str">
        <f t="shared" si="138"/>
        <v/>
      </c>
      <c r="AJ708" s="92"/>
      <c r="AK708" s="112" t="str">
        <f t="shared" si="139"/>
        <v/>
      </c>
      <c r="AL708" s="82"/>
      <c r="AM708" s="119" t="str">
        <f t="shared" si="140"/>
        <v/>
      </c>
      <c r="AN708" s="119" t="str">
        <f t="shared" si="141"/>
        <v/>
      </c>
    </row>
    <row r="709" spans="2:40" ht="54.95" customHeight="1" x14ac:dyDescent="0.25">
      <c r="B709" s="84"/>
      <c r="C709" s="56">
        <v>705</v>
      </c>
      <c r="D709" s="71"/>
      <c r="E709" s="90"/>
      <c r="F709" s="62"/>
      <c r="G709" s="30"/>
      <c r="H709" s="76" t="str">
        <f>IFERROR(IF(G709="","",VLOOKUP(G709,Cli!$D$5:$E$1505,2,0)),"")</f>
        <v/>
      </c>
      <c r="I709" s="73"/>
      <c r="J709" s="62"/>
      <c r="K709" s="74"/>
      <c r="L709" s="74"/>
      <c r="M709" s="79" t="str">
        <f t="shared" si="142"/>
        <v/>
      </c>
      <c r="N709" s="78" t="str">
        <f t="shared" si="143"/>
        <v/>
      </c>
      <c r="O709" s="85" t="str">
        <f t="shared" si="132"/>
        <v/>
      </c>
      <c r="P709" s="88"/>
      <c r="Q709" s="86"/>
      <c r="R709" s="92"/>
      <c r="S709" s="112" t="str">
        <f t="shared" si="133"/>
        <v/>
      </c>
      <c r="T709" s="92"/>
      <c r="U709" s="112" t="str">
        <f t="shared" si="134"/>
        <v/>
      </c>
      <c r="V709" s="92"/>
      <c r="W709" s="112" t="str">
        <f t="shared" si="134"/>
        <v/>
      </c>
      <c r="X709" s="92"/>
      <c r="Y709" s="112" t="str">
        <f t="shared" si="134"/>
        <v/>
      </c>
      <c r="Z709" s="92"/>
      <c r="AA709" s="112" t="str">
        <f t="shared" ref="AA709" si="144">IF(Z709="","",Y709+(Y709*Z709))</f>
        <v/>
      </c>
      <c r="AB709" s="92"/>
      <c r="AC709" s="112" t="str">
        <f t="shared" si="135"/>
        <v/>
      </c>
      <c r="AD709" s="92"/>
      <c r="AE709" s="112" t="str">
        <f t="shared" si="136"/>
        <v/>
      </c>
      <c r="AF709" s="92"/>
      <c r="AG709" s="112" t="str">
        <f t="shared" si="137"/>
        <v/>
      </c>
      <c r="AH709" s="92"/>
      <c r="AI709" s="112" t="str">
        <f t="shared" si="138"/>
        <v/>
      </c>
      <c r="AJ709" s="92"/>
      <c r="AK709" s="112" t="str">
        <f t="shared" si="139"/>
        <v/>
      </c>
      <c r="AL709" s="82"/>
      <c r="AM709" s="119" t="str">
        <f t="shared" si="140"/>
        <v/>
      </c>
      <c r="AN709" s="119" t="str">
        <f t="shared" si="141"/>
        <v/>
      </c>
    </row>
    <row r="710" spans="2:40" ht="54.95" customHeight="1" x14ac:dyDescent="0.25">
      <c r="B710" s="84"/>
      <c r="C710" s="56">
        <v>706</v>
      </c>
      <c r="D710" s="71"/>
      <c r="E710" s="90"/>
      <c r="F710" s="62"/>
      <c r="G710" s="30"/>
      <c r="H710" s="76" t="str">
        <f>IFERROR(IF(G710="","",VLOOKUP(G710,Cli!$D$5:$E$1505,2,0)),"")</f>
        <v/>
      </c>
      <c r="I710" s="73"/>
      <c r="J710" s="62"/>
      <c r="K710" s="74"/>
      <c r="L710" s="74"/>
      <c r="M710" s="79" t="str">
        <f t="shared" si="142"/>
        <v/>
      </c>
      <c r="N710" s="78" t="str">
        <f t="shared" si="143"/>
        <v/>
      </c>
      <c r="O710" s="85" t="str">
        <f t="shared" ref="O710:O773" si="145">IF(N710="","",IF(P710="",IF(N710=0,"Vencido","Ativo"),IF(P710="Sim",IF(N710=0,"Renovado","Ativo"),IF(P710="Não",IF(N710=0,"Vencido","Ativo")))))</f>
        <v/>
      </c>
      <c r="P710" s="88"/>
      <c r="Q710" s="86"/>
      <c r="R710" s="92"/>
      <c r="S710" s="112" t="str">
        <f t="shared" ref="S710:S773" si="146">IF(R710="","",I710+(I710*R710))</f>
        <v/>
      </c>
      <c r="T710" s="92"/>
      <c r="U710" s="112" t="str">
        <f t="shared" ref="U710:AA773" si="147">IF(T710="","",S710+(S710*T710))</f>
        <v/>
      </c>
      <c r="V710" s="92"/>
      <c r="W710" s="112" t="str">
        <f t="shared" si="147"/>
        <v/>
      </c>
      <c r="X710" s="92"/>
      <c r="Y710" s="112" t="str">
        <f t="shared" si="147"/>
        <v/>
      </c>
      <c r="Z710" s="92"/>
      <c r="AA710" s="112" t="str">
        <f t="shared" si="147"/>
        <v/>
      </c>
      <c r="AB710" s="92"/>
      <c r="AC710" s="112" t="str">
        <f t="shared" ref="AC710:AC773" si="148">IF(AB710="","",AA710+(AA710*AB710))</f>
        <v/>
      </c>
      <c r="AD710" s="92"/>
      <c r="AE710" s="112" t="str">
        <f t="shared" ref="AE710:AE773" si="149">IF(AD710="","",AC710+(AC710*AD710))</f>
        <v/>
      </c>
      <c r="AF710" s="92"/>
      <c r="AG710" s="112" t="str">
        <f t="shared" ref="AG710:AG773" si="150">IF(AF710="","",AE710+(AE710*AF710))</f>
        <v/>
      </c>
      <c r="AH710" s="92"/>
      <c r="AI710" s="112" t="str">
        <f t="shared" ref="AI710:AI773" si="151">IF(AH710="","",AG710+(AG710*AH710))</f>
        <v/>
      </c>
      <c r="AJ710" s="92"/>
      <c r="AK710" s="112" t="str">
        <f t="shared" ref="AK710:AK773" si="152">IF(AJ710="","",AI710+(AI710*AJ710))</f>
        <v/>
      </c>
      <c r="AL710" s="82"/>
      <c r="AM710" s="119" t="str">
        <f t="shared" ref="AM710:AM773" si="153">IFERROR(IF(D710="","",MONTH(D710)),0)</f>
        <v/>
      </c>
      <c r="AN710" s="119" t="str">
        <f t="shared" ref="AN710:AN773" si="154">IF(D710="","",YEAR(D710))</f>
        <v/>
      </c>
    </row>
    <row r="711" spans="2:40" ht="54.95" customHeight="1" x14ac:dyDescent="0.25">
      <c r="B711" s="84"/>
      <c r="C711" s="56">
        <v>707</v>
      </c>
      <c r="D711" s="71"/>
      <c r="E711" s="90"/>
      <c r="F711" s="62"/>
      <c r="G711" s="30"/>
      <c r="H711" s="76" t="str">
        <f>IFERROR(IF(G711="","",VLOOKUP(G711,Cli!$D$5:$E$1505,2,0)),"")</f>
        <v/>
      </c>
      <c r="I711" s="73"/>
      <c r="J711" s="62"/>
      <c r="K711" s="74"/>
      <c r="L711" s="74"/>
      <c r="M711" s="79" t="str">
        <f t="shared" si="142"/>
        <v/>
      </c>
      <c r="N711" s="78" t="str">
        <f t="shared" si="143"/>
        <v/>
      </c>
      <c r="O711" s="85" t="str">
        <f t="shared" si="145"/>
        <v/>
      </c>
      <c r="P711" s="88"/>
      <c r="Q711" s="86"/>
      <c r="R711" s="92"/>
      <c r="S711" s="112" t="str">
        <f t="shared" si="146"/>
        <v/>
      </c>
      <c r="T711" s="92"/>
      <c r="U711" s="112" t="str">
        <f t="shared" si="147"/>
        <v/>
      </c>
      <c r="V711" s="92"/>
      <c r="W711" s="112" t="str">
        <f t="shared" si="147"/>
        <v/>
      </c>
      <c r="X711" s="92"/>
      <c r="Y711" s="112" t="str">
        <f t="shared" si="147"/>
        <v/>
      </c>
      <c r="Z711" s="92"/>
      <c r="AA711" s="112" t="str">
        <f t="shared" si="147"/>
        <v/>
      </c>
      <c r="AB711" s="92"/>
      <c r="AC711" s="112" t="str">
        <f t="shared" si="148"/>
        <v/>
      </c>
      <c r="AD711" s="92"/>
      <c r="AE711" s="112" t="str">
        <f t="shared" si="149"/>
        <v/>
      </c>
      <c r="AF711" s="92"/>
      <c r="AG711" s="112" t="str">
        <f t="shared" si="150"/>
        <v/>
      </c>
      <c r="AH711" s="92"/>
      <c r="AI711" s="112" t="str">
        <f t="shared" si="151"/>
        <v/>
      </c>
      <c r="AJ711" s="92"/>
      <c r="AK711" s="112" t="str">
        <f t="shared" si="152"/>
        <v/>
      </c>
      <c r="AL711" s="82"/>
      <c r="AM711" s="119" t="str">
        <f t="shared" si="153"/>
        <v/>
      </c>
      <c r="AN711" s="119" t="str">
        <f t="shared" si="154"/>
        <v/>
      </c>
    </row>
    <row r="712" spans="2:40" ht="54.95" customHeight="1" x14ac:dyDescent="0.25">
      <c r="B712" s="84"/>
      <c r="C712" s="56">
        <v>708</v>
      </c>
      <c r="D712" s="71"/>
      <c r="E712" s="90"/>
      <c r="F712" s="62"/>
      <c r="G712" s="30"/>
      <c r="H712" s="76" t="str">
        <f>IFERROR(IF(G712="","",VLOOKUP(G712,Cli!$D$5:$E$1505,2,0)),"")</f>
        <v/>
      </c>
      <c r="I712" s="73"/>
      <c r="J712" s="62"/>
      <c r="K712" s="74"/>
      <c r="L712" s="74"/>
      <c r="M712" s="79" t="str">
        <f t="shared" ref="M712:M775" si="155">IF(L712="","",L712-K712)</f>
        <v/>
      </c>
      <c r="N712" s="78" t="str">
        <f t="shared" ref="N712:N775" si="156">IF(L712="","",IF($M$3&gt;=L712,0,L712-$M$3))</f>
        <v/>
      </c>
      <c r="O712" s="85" t="str">
        <f t="shared" si="145"/>
        <v/>
      </c>
      <c r="P712" s="88"/>
      <c r="Q712" s="86"/>
      <c r="R712" s="92"/>
      <c r="S712" s="112" t="str">
        <f t="shared" si="146"/>
        <v/>
      </c>
      <c r="T712" s="92"/>
      <c r="U712" s="112" t="str">
        <f t="shared" si="147"/>
        <v/>
      </c>
      <c r="V712" s="92"/>
      <c r="W712" s="112" t="str">
        <f t="shared" si="147"/>
        <v/>
      </c>
      <c r="X712" s="92"/>
      <c r="Y712" s="112" t="str">
        <f t="shared" si="147"/>
        <v/>
      </c>
      <c r="Z712" s="92"/>
      <c r="AA712" s="112" t="str">
        <f t="shared" si="147"/>
        <v/>
      </c>
      <c r="AB712" s="92"/>
      <c r="AC712" s="112" t="str">
        <f t="shared" si="148"/>
        <v/>
      </c>
      <c r="AD712" s="92"/>
      <c r="AE712" s="112" t="str">
        <f t="shared" si="149"/>
        <v/>
      </c>
      <c r="AF712" s="92"/>
      <c r="AG712" s="112" t="str">
        <f t="shared" si="150"/>
        <v/>
      </c>
      <c r="AH712" s="92"/>
      <c r="AI712" s="112" t="str">
        <f t="shared" si="151"/>
        <v/>
      </c>
      <c r="AJ712" s="92"/>
      <c r="AK712" s="112" t="str">
        <f t="shared" si="152"/>
        <v/>
      </c>
      <c r="AL712" s="82"/>
      <c r="AM712" s="119" t="str">
        <f t="shared" si="153"/>
        <v/>
      </c>
      <c r="AN712" s="119" t="str">
        <f t="shared" si="154"/>
        <v/>
      </c>
    </row>
    <row r="713" spans="2:40" ht="54.95" customHeight="1" x14ac:dyDescent="0.25">
      <c r="B713" s="84"/>
      <c r="C713" s="56">
        <v>709</v>
      </c>
      <c r="D713" s="71"/>
      <c r="E713" s="90"/>
      <c r="F713" s="62"/>
      <c r="G713" s="30"/>
      <c r="H713" s="76" t="str">
        <f>IFERROR(IF(G713="","",VLOOKUP(G713,Cli!$D$5:$E$1505,2,0)),"")</f>
        <v/>
      </c>
      <c r="I713" s="73"/>
      <c r="J713" s="62"/>
      <c r="K713" s="74"/>
      <c r="L713" s="74"/>
      <c r="M713" s="79" t="str">
        <f t="shared" si="155"/>
        <v/>
      </c>
      <c r="N713" s="78" t="str">
        <f t="shared" si="156"/>
        <v/>
      </c>
      <c r="O713" s="85" t="str">
        <f t="shared" si="145"/>
        <v/>
      </c>
      <c r="P713" s="88"/>
      <c r="Q713" s="86"/>
      <c r="R713" s="92"/>
      <c r="S713" s="112" t="str">
        <f t="shared" si="146"/>
        <v/>
      </c>
      <c r="T713" s="92"/>
      <c r="U713" s="112" t="str">
        <f t="shared" si="147"/>
        <v/>
      </c>
      <c r="V713" s="92"/>
      <c r="W713" s="112" t="str">
        <f t="shared" si="147"/>
        <v/>
      </c>
      <c r="X713" s="92"/>
      <c r="Y713" s="112" t="str">
        <f t="shared" si="147"/>
        <v/>
      </c>
      <c r="Z713" s="92"/>
      <c r="AA713" s="112" t="str">
        <f t="shared" si="147"/>
        <v/>
      </c>
      <c r="AB713" s="92"/>
      <c r="AC713" s="112" t="str">
        <f t="shared" si="148"/>
        <v/>
      </c>
      <c r="AD713" s="92"/>
      <c r="AE713" s="112" t="str">
        <f t="shared" si="149"/>
        <v/>
      </c>
      <c r="AF713" s="92"/>
      <c r="AG713" s="112" t="str">
        <f t="shared" si="150"/>
        <v/>
      </c>
      <c r="AH713" s="92"/>
      <c r="AI713" s="112" t="str">
        <f t="shared" si="151"/>
        <v/>
      </c>
      <c r="AJ713" s="92"/>
      <c r="AK713" s="112" t="str">
        <f t="shared" si="152"/>
        <v/>
      </c>
      <c r="AL713" s="82"/>
      <c r="AM713" s="119" t="str">
        <f t="shared" si="153"/>
        <v/>
      </c>
      <c r="AN713" s="119" t="str">
        <f t="shared" si="154"/>
        <v/>
      </c>
    </row>
    <row r="714" spans="2:40" ht="54.95" customHeight="1" x14ac:dyDescent="0.25">
      <c r="B714" s="84"/>
      <c r="C714" s="56">
        <v>710</v>
      </c>
      <c r="D714" s="71"/>
      <c r="E714" s="90"/>
      <c r="F714" s="62"/>
      <c r="G714" s="30"/>
      <c r="H714" s="76" t="str">
        <f>IFERROR(IF(G714="","",VLOOKUP(G714,Cli!$D$5:$E$1505,2,0)),"")</f>
        <v/>
      </c>
      <c r="I714" s="73"/>
      <c r="J714" s="62"/>
      <c r="K714" s="74"/>
      <c r="L714" s="74"/>
      <c r="M714" s="79" t="str">
        <f t="shared" si="155"/>
        <v/>
      </c>
      <c r="N714" s="78" t="str">
        <f t="shared" si="156"/>
        <v/>
      </c>
      <c r="O714" s="85" t="str">
        <f t="shared" si="145"/>
        <v/>
      </c>
      <c r="P714" s="88"/>
      <c r="Q714" s="86"/>
      <c r="R714" s="92"/>
      <c r="S714" s="112" t="str">
        <f t="shared" si="146"/>
        <v/>
      </c>
      <c r="T714" s="92"/>
      <c r="U714" s="112" t="str">
        <f t="shared" si="147"/>
        <v/>
      </c>
      <c r="V714" s="92"/>
      <c r="W714" s="112" t="str">
        <f t="shared" si="147"/>
        <v/>
      </c>
      <c r="X714" s="92"/>
      <c r="Y714" s="112" t="str">
        <f t="shared" si="147"/>
        <v/>
      </c>
      <c r="Z714" s="92"/>
      <c r="AA714" s="112" t="str">
        <f t="shared" si="147"/>
        <v/>
      </c>
      <c r="AB714" s="92"/>
      <c r="AC714" s="112" t="str">
        <f t="shared" si="148"/>
        <v/>
      </c>
      <c r="AD714" s="92"/>
      <c r="AE714" s="112" t="str">
        <f t="shared" si="149"/>
        <v/>
      </c>
      <c r="AF714" s="92"/>
      <c r="AG714" s="112" t="str">
        <f t="shared" si="150"/>
        <v/>
      </c>
      <c r="AH714" s="92"/>
      <c r="AI714" s="112" t="str">
        <f t="shared" si="151"/>
        <v/>
      </c>
      <c r="AJ714" s="92"/>
      <c r="AK714" s="112" t="str">
        <f t="shared" si="152"/>
        <v/>
      </c>
      <c r="AL714" s="82"/>
      <c r="AM714" s="119" t="str">
        <f t="shared" si="153"/>
        <v/>
      </c>
      <c r="AN714" s="119" t="str">
        <f t="shared" si="154"/>
        <v/>
      </c>
    </row>
    <row r="715" spans="2:40" ht="54.95" customHeight="1" x14ac:dyDescent="0.25">
      <c r="B715" s="84"/>
      <c r="C715" s="56">
        <v>711</v>
      </c>
      <c r="D715" s="71"/>
      <c r="E715" s="90"/>
      <c r="F715" s="62"/>
      <c r="G715" s="30"/>
      <c r="H715" s="76" t="str">
        <f>IFERROR(IF(G715="","",VLOOKUP(G715,Cli!$D$5:$E$1505,2,0)),"")</f>
        <v/>
      </c>
      <c r="I715" s="73"/>
      <c r="J715" s="62"/>
      <c r="K715" s="74"/>
      <c r="L715" s="74"/>
      <c r="M715" s="79" t="str">
        <f t="shared" si="155"/>
        <v/>
      </c>
      <c r="N715" s="78" t="str">
        <f t="shared" si="156"/>
        <v/>
      </c>
      <c r="O715" s="85" t="str">
        <f t="shared" si="145"/>
        <v/>
      </c>
      <c r="P715" s="88"/>
      <c r="Q715" s="86"/>
      <c r="R715" s="92"/>
      <c r="S715" s="112" t="str">
        <f t="shared" si="146"/>
        <v/>
      </c>
      <c r="T715" s="92"/>
      <c r="U715" s="112" t="str">
        <f t="shared" si="147"/>
        <v/>
      </c>
      <c r="V715" s="92"/>
      <c r="W715" s="112" t="str">
        <f t="shared" si="147"/>
        <v/>
      </c>
      <c r="X715" s="92"/>
      <c r="Y715" s="112" t="str">
        <f t="shared" si="147"/>
        <v/>
      </c>
      <c r="Z715" s="92"/>
      <c r="AA715" s="112" t="str">
        <f t="shared" si="147"/>
        <v/>
      </c>
      <c r="AB715" s="92"/>
      <c r="AC715" s="112" t="str">
        <f t="shared" si="148"/>
        <v/>
      </c>
      <c r="AD715" s="92"/>
      <c r="AE715" s="112" t="str">
        <f t="shared" si="149"/>
        <v/>
      </c>
      <c r="AF715" s="92"/>
      <c r="AG715" s="112" t="str">
        <f t="shared" si="150"/>
        <v/>
      </c>
      <c r="AH715" s="92"/>
      <c r="AI715" s="112" t="str">
        <f t="shared" si="151"/>
        <v/>
      </c>
      <c r="AJ715" s="92"/>
      <c r="AK715" s="112" t="str">
        <f t="shared" si="152"/>
        <v/>
      </c>
      <c r="AL715" s="82"/>
      <c r="AM715" s="119" t="str">
        <f t="shared" si="153"/>
        <v/>
      </c>
      <c r="AN715" s="119" t="str">
        <f t="shared" si="154"/>
        <v/>
      </c>
    </row>
    <row r="716" spans="2:40" ht="54.95" customHeight="1" x14ac:dyDescent="0.25">
      <c r="B716" s="84"/>
      <c r="C716" s="56">
        <v>712</v>
      </c>
      <c r="D716" s="71"/>
      <c r="E716" s="90"/>
      <c r="F716" s="62"/>
      <c r="G716" s="30"/>
      <c r="H716" s="76" t="str">
        <f>IFERROR(IF(G716="","",VLOOKUP(G716,Cli!$D$5:$E$1505,2,0)),"")</f>
        <v/>
      </c>
      <c r="I716" s="73"/>
      <c r="J716" s="62"/>
      <c r="K716" s="74"/>
      <c r="L716" s="74"/>
      <c r="M716" s="79" t="str">
        <f t="shared" si="155"/>
        <v/>
      </c>
      <c r="N716" s="78" t="str">
        <f t="shared" si="156"/>
        <v/>
      </c>
      <c r="O716" s="85" t="str">
        <f t="shared" si="145"/>
        <v/>
      </c>
      <c r="P716" s="88"/>
      <c r="Q716" s="86"/>
      <c r="R716" s="92"/>
      <c r="S716" s="112" t="str">
        <f t="shared" si="146"/>
        <v/>
      </c>
      <c r="T716" s="92"/>
      <c r="U716" s="112" t="str">
        <f t="shared" si="147"/>
        <v/>
      </c>
      <c r="V716" s="92"/>
      <c r="W716" s="112" t="str">
        <f t="shared" si="147"/>
        <v/>
      </c>
      <c r="X716" s="92"/>
      <c r="Y716" s="112" t="str">
        <f t="shared" si="147"/>
        <v/>
      </c>
      <c r="Z716" s="92"/>
      <c r="AA716" s="112" t="str">
        <f t="shared" si="147"/>
        <v/>
      </c>
      <c r="AB716" s="92"/>
      <c r="AC716" s="112" t="str">
        <f t="shared" si="148"/>
        <v/>
      </c>
      <c r="AD716" s="92"/>
      <c r="AE716" s="112" t="str">
        <f t="shared" si="149"/>
        <v/>
      </c>
      <c r="AF716" s="92"/>
      <c r="AG716" s="112" t="str">
        <f t="shared" si="150"/>
        <v/>
      </c>
      <c r="AH716" s="92"/>
      <c r="AI716" s="112" t="str">
        <f t="shared" si="151"/>
        <v/>
      </c>
      <c r="AJ716" s="92"/>
      <c r="AK716" s="112" t="str">
        <f t="shared" si="152"/>
        <v/>
      </c>
      <c r="AL716" s="82"/>
      <c r="AM716" s="119" t="str">
        <f t="shared" si="153"/>
        <v/>
      </c>
      <c r="AN716" s="119" t="str">
        <f t="shared" si="154"/>
        <v/>
      </c>
    </row>
    <row r="717" spans="2:40" ht="54.95" customHeight="1" x14ac:dyDescent="0.25">
      <c r="B717" s="84"/>
      <c r="C717" s="56">
        <v>713</v>
      </c>
      <c r="D717" s="71"/>
      <c r="E717" s="90"/>
      <c r="F717" s="62"/>
      <c r="G717" s="30"/>
      <c r="H717" s="76" t="str">
        <f>IFERROR(IF(G717="","",VLOOKUP(G717,Cli!$D$5:$E$1505,2,0)),"")</f>
        <v/>
      </c>
      <c r="I717" s="73"/>
      <c r="J717" s="62"/>
      <c r="K717" s="74"/>
      <c r="L717" s="74"/>
      <c r="M717" s="79" t="str">
        <f t="shared" si="155"/>
        <v/>
      </c>
      <c r="N717" s="78" t="str">
        <f t="shared" si="156"/>
        <v/>
      </c>
      <c r="O717" s="85" t="str">
        <f t="shared" si="145"/>
        <v/>
      </c>
      <c r="P717" s="88"/>
      <c r="Q717" s="86"/>
      <c r="R717" s="92"/>
      <c r="S717" s="112" t="str">
        <f t="shared" si="146"/>
        <v/>
      </c>
      <c r="T717" s="92"/>
      <c r="U717" s="112" t="str">
        <f t="shared" si="147"/>
        <v/>
      </c>
      <c r="V717" s="92"/>
      <c r="W717" s="112" t="str">
        <f t="shared" si="147"/>
        <v/>
      </c>
      <c r="X717" s="92"/>
      <c r="Y717" s="112" t="str">
        <f t="shared" si="147"/>
        <v/>
      </c>
      <c r="Z717" s="92"/>
      <c r="AA717" s="112" t="str">
        <f t="shared" si="147"/>
        <v/>
      </c>
      <c r="AB717" s="92"/>
      <c r="AC717" s="112" t="str">
        <f t="shared" si="148"/>
        <v/>
      </c>
      <c r="AD717" s="92"/>
      <c r="AE717" s="112" t="str">
        <f t="shared" si="149"/>
        <v/>
      </c>
      <c r="AF717" s="92"/>
      <c r="AG717" s="112" t="str">
        <f t="shared" si="150"/>
        <v/>
      </c>
      <c r="AH717" s="92"/>
      <c r="AI717" s="112" t="str">
        <f t="shared" si="151"/>
        <v/>
      </c>
      <c r="AJ717" s="92"/>
      <c r="AK717" s="112" t="str">
        <f t="shared" si="152"/>
        <v/>
      </c>
      <c r="AL717" s="82"/>
      <c r="AM717" s="119" t="str">
        <f t="shared" si="153"/>
        <v/>
      </c>
      <c r="AN717" s="119" t="str">
        <f t="shared" si="154"/>
        <v/>
      </c>
    </row>
    <row r="718" spans="2:40" ht="54.95" customHeight="1" x14ac:dyDescent="0.25">
      <c r="B718" s="84"/>
      <c r="C718" s="56">
        <v>714</v>
      </c>
      <c r="D718" s="71"/>
      <c r="E718" s="90"/>
      <c r="F718" s="62"/>
      <c r="G718" s="30"/>
      <c r="H718" s="76" t="str">
        <f>IFERROR(IF(G718="","",VLOOKUP(G718,Cli!$D$5:$E$1505,2,0)),"")</f>
        <v/>
      </c>
      <c r="I718" s="73"/>
      <c r="J718" s="62"/>
      <c r="K718" s="74"/>
      <c r="L718" s="74"/>
      <c r="M718" s="79" t="str">
        <f t="shared" si="155"/>
        <v/>
      </c>
      <c r="N718" s="78" t="str">
        <f t="shared" si="156"/>
        <v/>
      </c>
      <c r="O718" s="85" t="str">
        <f t="shared" si="145"/>
        <v/>
      </c>
      <c r="P718" s="88"/>
      <c r="Q718" s="86"/>
      <c r="R718" s="92"/>
      <c r="S718" s="112" t="str">
        <f t="shared" si="146"/>
        <v/>
      </c>
      <c r="T718" s="92"/>
      <c r="U718" s="112" t="str">
        <f t="shared" si="147"/>
        <v/>
      </c>
      <c r="V718" s="92"/>
      <c r="W718" s="112" t="str">
        <f t="shared" si="147"/>
        <v/>
      </c>
      <c r="X718" s="92"/>
      <c r="Y718" s="112" t="str">
        <f t="shared" si="147"/>
        <v/>
      </c>
      <c r="Z718" s="92"/>
      <c r="AA718" s="112" t="str">
        <f t="shared" si="147"/>
        <v/>
      </c>
      <c r="AB718" s="92"/>
      <c r="AC718" s="112" t="str">
        <f t="shared" si="148"/>
        <v/>
      </c>
      <c r="AD718" s="92"/>
      <c r="AE718" s="112" t="str">
        <f t="shared" si="149"/>
        <v/>
      </c>
      <c r="AF718" s="92"/>
      <c r="AG718" s="112" t="str">
        <f t="shared" si="150"/>
        <v/>
      </c>
      <c r="AH718" s="92"/>
      <c r="AI718" s="112" t="str">
        <f t="shared" si="151"/>
        <v/>
      </c>
      <c r="AJ718" s="92"/>
      <c r="AK718" s="112" t="str">
        <f t="shared" si="152"/>
        <v/>
      </c>
      <c r="AL718" s="82"/>
      <c r="AM718" s="119" t="str">
        <f t="shared" si="153"/>
        <v/>
      </c>
      <c r="AN718" s="119" t="str">
        <f t="shared" si="154"/>
        <v/>
      </c>
    </row>
    <row r="719" spans="2:40" ht="54.95" customHeight="1" x14ac:dyDescent="0.25">
      <c r="B719" s="84"/>
      <c r="C719" s="56">
        <v>715</v>
      </c>
      <c r="D719" s="71"/>
      <c r="E719" s="90"/>
      <c r="F719" s="62"/>
      <c r="G719" s="30"/>
      <c r="H719" s="76" t="str">
        <f>IFERROR(IF(G719="","",VLOOKUP(G719,Cli!$D$5:$E$1505,2,0)),"")</f>
        <v/>
      </c>
      <c r="I719" s="73"/>
      <c r="J719" s="62"/>
      <c r="K719" s="74"/>
      <c r="L719" s="74"/>
      <c r="M719" s="79" t="str">
        <f t="shared" si="155"/>
        <v/>
      </c>
      <c r="N719" s="78" t="str">
        <f t="shared" si="156"/>
        <v/>
      </c>
      <c r="O719" s="85" t="str">
        <f t="shared" si="145"/>
        <v/>
      </c>
      <c r="P719" s="88"/>
      <c r="Q719" s="86"/>
      <c r="R719" s="92"/>
      <c r="S719" s="112" t="str">
        <f t="shared" si="146"/>
        <v/>
      </c>
      <c r="T719" s="92"/>
      <c r="U719" s="112" t="str">
        <f t="shared" si="147"/>
        <v/>
      </c>
      <c r="V719" s="92"/>
      <c r="W719" s="112" t="str">
        <f t="shared" si="147"/>
        <v/>
      </c>
      <c r="X719" s="92"/>
      <c r="Y719" s="112" t="str">
        <f t="shared" si="147"/>
        <v/>
      </c>
      <c r="Z719" s="92"/>
      <c r="AA719" s="112" t="str">
        <f t="shared" si="147"/>
        <v/>
      </c>
      <c r="AB719" s="92"/>
      <c r="AC719" s="112" t="str">
        <f t="shared" si="148"/>
        <v/>
      </c>
      <c r="AD719" s="92"/>
      <c r="AE719" s="112" t="str">
        <f t="shared" si="149"/>
        <v/>
      </c>
      <c r="AF719" s="92"/>
      <c r="AG719" s="112" t="str">
        <f t="shared" si="150"/>
        <v/>
      </c>
      <c r="AH719" s="92"/>
      <c r="AI719" s="112" t="str">
        <f t="shared" si="151"/>
        <v/>
      </c>
      <c r="AJ719" s="92"/>
      <c r="AK719" s="112" t="str">
        <f t="shared" si="152"/>
        <v/>
      </c>
      <c r="AL719" s="82"/>
      <c r="AM719" s="119" t="str">
        <f t="shared" si="153"/>
        <v/>
      </c>
      <c r="AN719" s="119" t="str">
        <f t="shared" si="154"/>
        <v/>
      </c>
    </row>
    <row r="720" spans="2:40" ht="54.95" customHeight="1" x14ac:dyDescent="0.25">
      <c r="B720" s="84"/>
      <c r="C720" s="56">
        <v>716</v>
      </c>
      <c r="D720" s="71"/>
      <c r="E720" s="90"/>
      <c r="F720" s="62"/>
      <c r="G720" s="30"/>
      <c r="H720" s="76" t="str">
        <f>IFERROR(IF(G720="","",VLOOKUP(G720,Cli!$D$5:$E$1505,2,0)),"")</f>
        <v/>
      </c>
      <c r="I720" s="73"/>
      <c r="J720" s="62"/>
      <c r="K720" s="74"/>
      <c r="L720" s="74"/>
      <c r="M720" s="79" t="str">
        <f t="shared" si="155"/>
        <v/>
      </c>
      <c r="N720" s="78" t="str">
        <f t="shared" si="156"/>
        <v/>
      </c>
      <c r="O720" s="85" t="str">
        <f t="shared" si="145"/>
        <v/>
      </c>
      <c r="P720" s="88"/>
      <c r="Q720" s="86"/>
      <c r="R720" s="92"/>
      <c r="S720" s="112" t="str">
        <f t="shared" si="146"/>
        <v/>
      </c>
      <c r="T720" s="92"/>
      <c r="U720" s="112" t="str">
        <f t="shared" si="147"/>
        <v/>
      </c>
      <c r="V720" s="92"/>
      <c r="W720" s="112" t="str">
        <f t="shared" si="147"/>
        <v/>
      </c>
      <c r="X720" s="92"/>
      <c r="Y720" s="112" t="str">
        <f t="shared" si="147"/>
        <v/>
      </c>
      <c r="Z720" s="92"/>
      <c r="AA720" s="112" t="str">
        <f t="shared" si="147"/>
        <v/>
      </c>
      <c r="AB720" s="92"/>
      <c r="AC720" s="112" t="str">
        <f t="shared" si="148"/>
        <v/>
      </c>
      <c r="AD720" s="92"/>
      <c r="AE720" s="112" t="str">
        <f t="shared" si="149"/>
        <v/>
      </c>
      <c r="AF720" s="92"/>
      <c r="AG720" s="112" t="str">
        <f t="shared" si="150"/>
        <v/>
      </c>
      <c r="AH720" s="92"/>
      <c r="AI720" s="112" t="str">
        <f t="shared" si="151"/>
        <v/>
      </c>
      <c r="AJ720" s="92"/>
      <c r="AK720" s="112" t="str">
        <f t="shared" si="152"/>
        <v/>
      </c>
      <c r="AL720" s="82"/>
      <c r="AM720" s="119" t="str">
        <f t="shared" si="153"/>
        <v/>
      </c>
      <c r="AN720" s="119" t="str">
        <f t="shared" si="154"/>
        <v/>
      </c>
    </row>
    <row r="721" spans="2:40" ht="54.95" customHeight="1" x14ac:dyDescent="0.25">
      <c r="B721" s="84"/>
      <c r="C721" s="56">
        <v>717</v>
      </c>
      <c r="D721" s="71"/>
      <c r="E721" s="90"/>
      <c r="F721" s="62"/>
      <c r="G721" s="30"/>
      <c r="H721" s="76" t="str">
        <f>IFERROR(IF(G721="","",VLOOKUP(G721,Cli!$D$5:$E$1505,2,0)),"")</f>
        <v/>
      </c>
      <c r="I721" s="73"/>
      <c r="J721" s="62"/>
      <c r="K721" s="74"/>
      <c r="L721" s="74"/>
      <c r="M721" s="79" t="str">
        <f t="shared" si="155"/>
        <v/>
      </c>
      <c r="N721" s="78" t="str">
        <f t="shared" si="156"/>
        <v/>
      </c>
      <c r="O721" s="85" t="str">
        <f t="shared" si="145"/>
        <v/>
      </c>
      <c r="P721" s="88"/>
      <c r="Q721" s="86"/>
      <c r="R721" s="92"/>
      <c r="S721" s="112" t="str">
        <f t="shared" si="146"/>
        <v/>
      </c>
      <c r="T721" s="92"/>
      <c r="U721" s="112" t="str">
        <f t="shared" si="147"/>
        <v/>
      </c>
      <c r="V721" s="92"/>
      <c r="W721" s="112" t="str">
        <f t="shared" si="147"/>
        <v/>
      </c>
      <c r="X721" s="92"/>
      <c r="Y721" s="112" t="str">
        <f t="shared" si="147"/>
        <v/>
      </c>
      <c r="Z721" s="92"/>
      <c r="AA721" s="112" t="str">
        <f t="shared" si="147"/>
        <v/>
      </c>
      <c r="AB721" s="92"/>
      <c r="AC721" s="112" t="str">
        <f t="shared" si="148"/>
        <v/>
      </c>
      <c r="AD721" s="92"/>
      <c r="AE721" s="112" t="str">
        <f t="shared" si="149"/>
        <v/>
      </c>
      <c r="AF721" s="92"/>
      <c r="AG721" s="112" t="str">
        <f t="shared" si="150"/>
        <v/>
      </c>
      <c r="AH721" s="92"/>
      <c r="AI721" s="112" t="str">
        <f t="shared" si="151"/>
        <v/>
      </c>
      <c r="AJ721" s="92"/>
      <c r="AK721" s="112" t="str">
        <f t="shared" si="152"/>
        <v/>
      </c>
      <c r="AL721" s="82"/>
      <c r="AM721" s="119" t="str">
        <f t="shared" si="153"/>
        <v/>
      </c>
      <c r="AN721" s="119" t="str">
        <f t="shared" si="154"/>
        <v/>
      </c>
    </row>
    <row r="722" spans="2:40" ht="54.95" customHeight="1" x14ac:dyDescent="0.25">
      <c r="B722" s="84"/>
      <c r="C722" s="56">
        <v>718</v>
      </c>
      <c r="D722" s="71"/>
      <c r="E722" s="90"/>
      <c r="F722" s="62"/>
      <c r="G722" s="30"/>
      <c r="H722" s="76" t="str">
        <f>IFERROR(IF(G722="","",VLOOKUP(G722,Cli!$D$5:$E$1505,2,0)),"")</f>
        <v/>
      </c>
      <c r="I722" s="73"/>
      <c r="J722" s="62"/>
      <c r="K722" s="74"/>
      <c r="L722" s="74"/>
      <c r="M722" s="79" t="str">
        <f t="shared" si="155"/>
        <v/>
      </c>
      <c r="N722" s="78" t="str">
        <f t="shared" si="156"/>
        <v/>
      </c>
      <c r="O722" s="85" t="str">
        <f t="shared" si="145"/>
        <v/>
      </c>
      <c r="P722" s="88"/>
      <c r="Q722" s="86"/>
      <c r="R722" s="92"/>
      <c r="S722" s="112" t="str">
        <f t="shared" si="146"/>
        <v/>
      </c>
      <c r="T722" s="92"/>
      <c r="U722" s="112" t="str">
        <f t="shared" si="147"/>
        <v/>
      </c>
      <c r="V722" s="92"/>
      <c r="W722" s="112" t="str">
        <f t="shared" si="147"/>
        <v/>
      </c>
      <c r="X722" s="92"/>
      <c r="Y722" s="112" t="str">
        <f t="shared" si="147"/>
        <v/>
      </c>
      <c r="Z722" s="92"/>
      <c r="AA722" s="112" t="str">
        <f t="shared" si="147"/>
        <v/>
      </c>
      <c r="AB722" s="92"/>
      <c r="AC722" s="112" t="str">
        <f t="shared" si="148"/>
        <v/>
      </c>
      <c r="AD722" s="92"/>
      <c r="AE722" s="112" t="str">
        <f t="shared" si="149"/>
        <v/>
      </c>
      <c r="AF722" s="92"/>
      <c r="AG722" s="112" t="str">
        <f t="shared" si="150"/>
        <v/>
      </c>
      <c r="AH722" s="92"/>
      <c r="AI722" s="112" t="str">
        <f t="shared" si="151"/>
        <v/>
      </c>
      <c r="AJ722" s="92"/>
      <c r="AK722" s="112" t="str">
        <f t="shared" si="152"/>
        <v/>
      </c>
      <c r="AL722" s="82"/>
      <c r="AM722" s="119" t="str">
        <f t="shared" si="153"/>
        <v/>
      </c>
      <c r="AN722" s="119" t="str">
        <f t="shared" si="154"/>
        <v/>
      </c>
    </row>
    <row r="723" spans="2:40" ht="54.95" customHeight="1" x14ac:dyDescent="0.25">
      <c r="B723" s="84"/>
      <c r="C723" s="56">
        <v>719</v>
      </c>
      <c r="D723" s="71"/>
      <c r="E723" s="90"/>
      <c r="F723" s="62"/>
      <c r="G723" s="30"/>
      <c r="H723" s="76" t="str">
        <f>IFERROR(IF(G723="","",VLOOKUP(G723,Cli!$D$5:$E$1505,2,0)),"")</f>
        <v/>
      </c>
      <c r="I723" s="73"/>
      <c r="J723" s="62"/>
      <c r="K723" s="74"/>
      <c r="L723" s="74"/>
      <c r="M723" s="79" t="str">
        <f t="shared" si="155"/>
        <v/>
      </c>
      <c r="N723" s="78" t="str">
        <f t="shared" si="156"/>
        <v/>
      </c>
      <c r="O723" s="85" t="str">
        <f t="shared" si="145"/>
        <v/>
      </c>
      <c r="P723" s="88"/>
      <c r="Q723" s="86"/>
      <c r="R723" s="92"/>
      <c r="S723" s="112" t="str">
        <f t="shared" si="146"/>
        <v/>
      </c>
      <c r="T723" s="92"/>
      <c r="U723" s="112" t="str">
        <f t="shared" si="147"/>
        <v/>
      </c>
      <c r="V723" s="92"/>
      <c r="W723" s="112" t="str">
        <f t="shared" si="147"/>
        <v/>
      </c>
      <c r="X723" s="92"/>
      <c r="Y723" s="112" t="str">
        <f t="shared" si="147"/>
        <v/>
      </c>
      <c r="Z723" s="92"/>
      <c r="AA723" s="112" t="str">
        <f t="shared" si="147"/>
        <v/>
      </c>
      <c r="AB723" s="92"/>
      <c r="AC723" s="112" t="str">
        <f t="shared" si="148"/>
        <v/>
      </c>
      <c r="AD723" s="92"/>
      <c r="AE723" s="112" t="str">
        <f t="shared" si="149"/>
        <v/>
      </c>
      <c r="AF723" s="92"/>
      <c r="AG723" s="112" t="str">
        <f t="shared" si="150"/>
        <v/>
      </c>
      <c r="AH723" s="92"/>
      <c r="AI723" s="112" t="str">
        <f t="shared" si="151"/>
        <v/>
      </c>
      <c r="AJ723" s="92"/>
      <c r="AK723" s="112" t="str">
        <f t="shared" si="152"/>
        <v/>
      </c>
      <c r="AL723" s="82"/>
      <c r="AM723" s="119" t="str">
        <f t="shared" si="153"/>
        <v/>
      </c>
      <c r="AN723" s="119" t="str">
        <f t="shared" si="154"/>
        <v/>
      </c>
    </row>
    <row r="724" spans="2:40" ht="54.95" customHeight="1" x14ac:dyDescent="0.25">
      <c r="B724" s="84"/>
      <c r="C724" s="56">
        <v>720</v>
      </c>
      <c r="D724" s="71"/>
      <c r="E724" s="90"/>
      <c r="F724" s="62"/>
      <c r="G724" s="30"/>
      <c r="H724" s="76" t="str">
        <f>IFERROR(IF(G724="","",VLOOKUP(G724,Cli!$D$5:$E$1505,2,0)),"")</f>
        <v/>
      </c>
      <c r="I724" s="73"/>
      <c r="J724" s="62"/>
      <c r="K724" s="74"/>
      <c r="L724" s="74"/>
      <c r="M724" s="79" t="str">
        <f t="shared" si="155"/>
        <v/>
      </c>
      <c r="N724" s="78" t="str">
        <f t="shared" si="156"/>
        <v/>
      </c>
      <c r="O724" s="85" t="str">
        <f t="shared" si="145"/>
        <v/>
      </c>
      <c r="P724" s="88"/>
      <c r="Q724" s="86"/>
      <c r="R724" s="92"/>
      <c r="S724" s="112" t="str">
        <f t="shared" si="146"/>
        <v/>
      </c>
      <c r="T724" s="92"/>
      <c r="U724" s="112" t="str">
        <f t="shared" si="147"/>
        <v/>
      </c>
      <c r="V724" s="92"/>
      <c r="W724" s="112" t="str">
        <f t="shared" si="147"/>
        <v/>
      </c>
      <c r="X724" s="92"/>
      <c r="Y724" s="112" t="str">
        <f t="shared" si="147"/>
        <v/>
      </c>
      <c r="Z724" s="92"/>
      <c r="AA724" s="112" t="str">
        <f t="shared" si="147"/>
        <v/>
      </c>
      <c r="AB724" s="92"/>
      <c r="AC724" s="112" t="str">
        <f t="shared" si="148"/>
        <v/>
      </c>
      <c r="AD724" s="92"/>
      <c r="AE724" s="112" t="str">
        <f t="shared" si="149"/>
        <v/>
      </c>
      <c r="AF724" s="92"/>
      <c r="AG724" s="112" t="str">
        <f t="shared" si="150"/>
        <v/>
      </c>
      <c r="AH724" s="92"/>
      <c r="AI724" s="112" t="str">
        <f t="shared" si="151"/>
        <v/>
      </c>
      <c r="AJ724" s="92"/>
      <c r="AK724" s="112" t="str">
        <f t="shared" si="152"/>
        <v/>
      </c>
      <c r="AL724" s="82"/>
      <c r="AM724" s="119" t="str">
        <f t="shared" si="153"/>
        <v/>
      </c>
      <c r="AN724" s="119" t="str">
        <f t="shared" si="154"/>
        <v/>
      </c>
    </row>
    <row r="725" spans="2:40" ht="54.95" customHeight="1" x14ac:dyDescent="0.25">
      <c r="B725" s="84"/>
      <c r="C725" s="56">
        <v>721</v>
      </c>
      <c r="D725" s="71"/>
      <c r="E725" s="90"/>
      <c r="F725" s="62"/>
      <c r="G725" s="30"/>
      <c r="H725" s="76" t="str">
        <f>IFERROR(IF(G725="","",VLOOKUP(G725,Cli!$D$5:$E$1505,2,0)),"")</f>
        <v/>
      </c>
      <c r="I725" s="73"/>
      <c r="J725" s="62"/>
      <c r="K725" s="74"/>
      <c r="L725" s="74"/>
      <c r="M725" s="79" t="str">
        <f t="shared" si="155"/>
        <v/>
      </c>
      <c r="N725" s="78" t="str">
        <f t="shared" si="156"/>
        <v/>
      </c>
      <c r="O725" s="85" t="str">
        <f t="shared" si="145"/>
        <v/>
      </c>
      <c r="P725" s="88"/>
      <c r="Q725" s="86"/>
      <c r="R725" s="92"/>
      <c r="S725" s="112" t="str">
        <f t="shared" si="146"/>
        <v/>
      </c>
      <c r="T725" s="92"/>
      <c r="U725" s="112" t="str">
        <f t="shared" si="147"/>
        <v/>
      </c>
      <c r="V725" s="92"/>
      <c r="W725" s="112" t="str">
        <f t="shared" si="147"/>
        <v/>
      </c>
      <c r="X725" s="92"/>
      <c r="Y725" s="112" t="str">
        <f t="shared" si="147"/>
        <v/>
      </c>
      <c r="Z725" s="92"/>
      <c r="AA725" s="112" t="str">
        <f t="shared" si="147"/>
        <v/>
      </c>
      <c r="AB725" s="92"/>
      <c r="AC725" s="112" t="str">
        <f t="shared" si="148"/>
        <v/>
      </c>
      <c r="AD725" s="92"/>
      <c r="AE725" s="112" t="str">
        <f t="shared" si="149"/>
        <v/>
      </c>
      <c r="AF725" s="92"/>
      <c r="AG725" s="112" t="str">
        <f t="shared" si="150"/>
        <v/>
      </c>
      <c r="AH725" s="92"/>
      <c r="AI725" s="112" t="str">
        <f t="shared" si="151"/>
        <v/>
      </c>
      <c r="AJ725" s="92"/>
      <c r="AK725" s="112" t="str">
        <f t="shared" si="152"/>
        <v/>
      </c>
      <c r="AL725" s="82"/>
      <c r="AM725" s="119" t="str">
        <f t="shared" si="153"/>
        <v/>
      </c>
      <c r="AN725" s="119" t="str">
        <f t="shared" si="154"/>
        <v/>
      </c>
    </row>
    <row r="726" spans="2:40" ht="54.95" customHeight="1" x14ac:dyDescent="0.25">
      <c r="B726" s="84"/>
      <c r="C726" s="56">
        <v>722</v>
      </c>
      <c r="D726" s="71"/>
      <c r="E726" s="90"/>
      <c r="F726" s="62"/>
      <c r="G726" s="30"/>
      <c r="H726" s="76" t="str">
        <f>IFERROR(IF(G726="","",VLOOKUP(G726,Cli!$D$5:$E$1505,2,0)),"")</f>
        <v/>
      </c>
      <c r="I726" s="73"/>
      <c r="J726" s="62"/>
      <c r="K726" s="74"/>
      <c r="L726" s="74"/>
      <c r="M726" s="79" t="str">
        <f t="shared" si="155"/>
        <v/>
      </c>
      <c r="N726" s="78" t="str">
        <f t="shared" si="156"/>
        <v/>
      </c>
      <c r="O726" s="85" t="str">
        <f t="shared" si="145"/>
        <v/>
      </c>
      <c r="P726" s="88"/>
      <c r="Q726" s="86"/>
      <c r="R726" s="92"/>
      <c r="S726" s="112" t="str">
        <f t="shared" si="146"/>
        <v/>
      </c>
      <c r="T726" s="92"/>
      <c r="U726" s="112" t="str">
        <f t="shared" si="147"/>
        <v/>
      </c>
      <c r="V726" s="92"/>
      <c r="W726" s="112" t="str">
        <f t="shared" si="147"/>
        <v/>
      </c>
      <c r="X726" s="92"/>
      <c r="Y726" s="112" t="str">
        <f t="shared" si="147"/>
        <v/>
      </c>
      <c r="Z726" s="92"/>
      <c r="AA726" s="112" t="str">
        <f t="shared" si="147"/>
        <v/>
      </c>
      <c r="AB726" s="92"/>
      <c r="AC726" s="112" t="str">
        <f t="shared" si="148"/>
        <v/>
      </c>
      <c r="AD726" s="92"/>
      <c r="AE726" s="112" t="str">
        <f t="shared" si="149"/>
        <v/>
      </c>
      <c r="AF726" s="92"/>
      <c r="AG726" s="112" t="str">
        <f t="shared" si="150"/>
        <v/>
      </c>
      <c r="AH726" s="92"/>
      <c r="AI726" s="112" t="str">
        <f t="shared" si="151"/>
        <v/>
      </c>
      <c r="AJ726" s="92"/>
      <c r="AK726" s="112" t="str">
        <f t="shared" si="152"/>
        <v/>
      </c>
      <c r="AL726" s="82"/>
      <c r="AM726" s="119" t="str">
        <f t="shared" si="153"/>
        <v/>
      </c>
      <c r="AN726" s="119" t="str">
        <f t="shared" si="154"/>
        <v/>
      </c>
    </row>
    <row r="727" spans="2:40" ht="54.95" customHeight="1" x14ac:dyDescent="0.25">
      <c r="B727" s="84"/>
      <c r="C727" s="56">
        <v>723</v>
      </c>
      <c r="D727" s="71"/>
      <c r="E727" s="90"/>
      <c r="F727" s="62"/>
      <c r="G727" s="30"/>
      <c r="H727" s="76" t="str">
        <f>IFERROR(IF(G727="","",VLOOKUP(G727,Cli!$D$5:$E$1505,2,0)),"")</f>
        <v/>
      </c>
      <c r="I727" s="73"/>
      <c r="J727" s="62"/>
      <c r="K727" s="74"/>
      <c r="L727" s="74"/>
      <c r="M727" s="79" t="str">
        <f t="shared" si="155"/>
        <v/>
      </c>
      <c r="N727" s="78" t="str">
        <f t="shared" si="156"/>
        <v/>
      </c>
      <c r="O727" s="85" t="str">
        <f t="shared" si="145"/>
        <v/>
      </c>
      <c r="P727" s="88"/>
      <c r="Q727" s="86"/>
      <c r="R727" s="92"/>
      <c r="S727" s="112" t="str">
        <f t="shared" si="146"/>
        <v/>
      </c>
      <c r="T727" s="92"/>
      <c r="U727" s="112" t="str">
        <f t="shared" si="147"/>
        <v/>
      </c>
      <c r="V727" s="92"/>
      <c r="W727" s="112" t="str">
        <f t="shared" si="147"/>
        <v/>
      </c>
      <c r="X727" s="92"/>
      <c r="Y727" s="112" t="str">
        <f t="shared" si="147"/>
        <v/>
      </c>
      <c r="Z727" s="92"/>
      <c r="AA727" s="112" t="str">
        <f t="shared" si="147"/>
        <v/>
      </c>
      <c r="AB727" s="92"/>
      <c r="AC727" s="112" t="str">
        <f t="shared" si="148"/>
        <v/>
      </c>
      <c r="AD727" s="92"/>
      <c r="AE727" s="112" t="str">
        <f t="shared" si="149"/>
        <v/>
      </c>
      <c r="AF727" s="92"/>
      <c r="AG727" s="112" t="str">
        <f t="shared" si="150"/>
        <v/>
      </c>
      <c r="AH727" s="92"/>
      <c r="AI727" s="112" t="str">
        <f t="shared" si="151"/>
        <v/>
      </c>
      <c r="AJ727" s="92"/>
      <c r="AK727" s="112" t="str">
        <f t="shared" si="152"/>
        <v/>
      </c>
      <c r="AL727" s="82"/>
      <c r="AM727" s="119" t="str">
        <f t="shared" si="153"/>
        <v/>
      </c>
      <c r="AN727" s="119" t="str">
        <f t="shared" si="154"/>
        <v/>
      </c>
    </row>
    <row r="728" spans="2:40" ht="54.95" customHeight="1" x14ac:dyDescent="0.25">
      <c r="B728" s="84"/>
      <c r="C728" s="56">
        <v>724</v>
      </c>
      <c r="D728" s="71"/>
      <c r="E728" s="90"/>
      <c r="F728" s="62"/>
      <c r="G728" s="30"/>
      <c r="H728" s="76" t="str">
        <f>IFERROR(IF(G728="","",VLOOKUP(G728,Cli!$D$5:$E$1505,2,0)),"")</f>
        <v/>
      </c>
      <c r="I728" s="73"/>
      <c r="J728" s="62"/>
      <c r="K728" s="74"/>
      <c r="L728" s="74"/>
      <c r="M728" s="79" t="str">
        <f t="shared" si="155"/>
        <v/>
      </c>
      <c r="N728" s="78" t="str">
        <f t="shared" si="156"/>
        <v/>
      </c>
      <c r="O728" s="85" t="str">
        <f t="shared" si="145"/>
        <v/>
      </c>
      <c r="P728" s="88"/>
      <c r="Q728" s="86"/>
      <c r="R728" s="92"/>
      <c r="S728" s="112" t="str">
        <f t="shared" si="146"/>
        <v/>
      </c>
      <c r="T728" s="92"/>
      <c r="U728" s="112" t="str">
        <f t="shared" si="147"/>
        <v/>
      </c>
      <c r="V728" s="92"/>
      <c r="W728" s="112" t="str">
        <f t="shared" si="147"/>
        <v/>
      </c>
      <c r="X728" s="92"/>
      <c r="Y728" s="112" t="str">
        <f t="shared" si="147"/>
        <v/>
      </c>
      <c r="Z728" s="92"/>
      <c r="AA728" s="112" t="str">
        <f t="shared" si="147"/>
        <v/>
      </c>
      <c r="AB728" s="92"/>
      <c r="AC728" s="112" t="str">
        <f t="shared" si="148"/>
        <v/>
      </c>
      <c r="AD728" s="92"/>
      <c r="AE728" s="112" t="str">
        <f t="shared" si="149"/>
        <v/>
      </c>
      <c r="AF728" s="92"/>
      <c r="AG728" s="112" t="str">
        <f t="shared" si="150"/>
        <v/>
      </c>
      <c r="AH728" s="92"/>
      <c r="AI728" s="112" t="str">
        <f t="shared" si="151"/>
        <v/>
      </c>
      <c r="AJ728" s="92"/>
      <c r="AK728" s="112" t="str">
        <f t="shared" si="152"/>
        <v/>
      </c>
      <c r="AL728" s="82"/>
      <c r="AM728" s="119" t="str">
        <f t="shared" si="153"/>
        <v/>
      </c>
      <c r="AN728" s="119" t="str">
        <f t="shared" si="154"/>
        <v/>
      </c>
    </row>
    <row r="729" spans="2:40" ht="54.95" customHeight="1" x14ac:dyDescent="0.25">
      <c r="B729" s="84"/>
      <c r="C729" s="56">
        <v>725</v>
      </c>
      <c r="D729" s="71"/>
      <c r="E729" s="90"/>
      <c r="F729" s="62"/>
      <c r="G729" s="30"/>
      <c r="H729" s="76" t="str">
        <f>IFERROR(IF(G729="","",VLOOKUP(G729,Cli!$D$5:$E$1505,2,0)),"")</f>
        <v/>
      </c>
      <c r="I729" s="73"/>
      <c r="J729" s="62"/>
      <c r="K729" s="74"/>
      <c r="L729" s="74"/>
      <c r="M729" s="79" t="str">
        <f t="shared" si="155"/>
        <v/>
      </c>
      <c r="N729" s="78" t="str">
        <f t="shared" si="156"/>
        <v/>
      </c>
      <c r="O729" s="85" t="str">
        <f t="shared" si="145"/>
        <v/>
      </c>
      <c r="P729" s="88"/>
      <c r="Q729" s="86"/>
      <c r="R729" s="92"/>
      <c r="S729" s="112" t="str">
        <f t="shared" si="146"/>
        <v/>
      </c>
      <c r="T729" s="92"/>
      <c r="U729" s="112" t="str">
        <f t="shared" si="147"/>
        <v/>
      </c>
      <c r="V729" s="92"/>
      <c r="W729" s="112" t="str">
        <f t="shared" si="147"/>
        <v/>
      </c>
      <c r="X729" s="92"/>
      <c r="Y729" s="112" t="str">
        <f t="shared" si="147"/>
        <v/>
      </c>
      <c r="Z729" s="92"/>
      <c r="AA729" s="112" t="str">
        <f t="shared" si="147"/>
        <v/>
      </c>
      <c r="AB729" s="92"/>
      <c r="AC729" s="112" t="str">
        <f t="shared" si="148"/>
        <v/>
      </c>
      <c r="AD729" s="92"/>
      <c r="AE729" s="112" t="str">
        <f t="shared" si="149"/>
        <v/>
      </c>
      <c r="AF729" s="92"/>
      <c r="AG729" s="112" t="str">
        <f t="shared" si="150"/>
        <v/>
      </c>
      <c r="AH729" s="92"/>
      <c r="AI729" s="112" t="str">
        <f t="shared" si="151"/>
        <v/>
      </c>
      <c r="AJ729" s="92"/>
      <c r="AK729" s="112" t="str">
        <f t="shared" si="152"/>
        <v/>
      </c>
      <c r="AL729" s="82"/>
      <c r="AM729" s="119" t="str">
        <f t="shared" si="153"/>
        <v/>
      </c>
      <c r="AN729" s="119" t="str">
        <f t="shared" si="154"/>
        <v/>
      </c>
    </row>
    <row r="730" spans="2:40" ht="54.95" customHeight="1" x14ac:dyDescent="0.25">
      <c r="B730" s="84"/>
      <c r="C730" s="56">
        <v>726</v>
      </c>
      <c r="D730" s="71"/>
      <c r="E730" s="90"/>
      <c r="F730" s="62"/>
      <c r="G730" s="30"/>
      <c r="H730" s="76" t="str">
        <f>IFERROR(IF(G730="","",VLOOKUP(G730,Cli!$D$5:$E$1505,2,0)),"")</f>
        <v/>
      </c>
      <c r="I730" s="73"/>
      <c r="J730" s="62"/>
      <c r="K730" s="74"/>
      <c r="L730" s="74"/>
      <c r="M730" s="79" t="str">
        <f t="shared" si="155"/>
        <v/>
      </c>
      <c r="N730" s="78" t="str">
        <f t="shared" si="156"/>
        <v/>
      </c>
      <c r="O730" s="85" t="str">
        <f t="shared" si="145"/>
        <v/>
      </c>
      <c r="P730" s="88"/>
      <c r="Q730" s="86"/>
      <c r="R730" s="92"/>
      <c r="S730" s="112" t="str">
        <f t="shared" si="146"/>
        <v/>
      </c>
      <c r="T730" s="92"/>
      <c r="U730" s="112" t="str">
        <f t="shared" si="147"/>
        <v/>
      </c>
      <c r="V730" s="92"/>
      <c r="W730" s="112" t="str">
        <f t="shared" si="147"/>
        <v/>
      </c>
      <c r="X730" s="92"/>
      <c r="Y730" s="112" t="str">
        <f t="shared" si="147"/>
        <v/>
      </c>
      <c r="Z730" s="92"/>
      <c r="AA730" s="112" t="str">
        <f t="shared" si="147"/>
        <v/>
      </c>
      <c r="AB730" s="92"/>
      <c r="AC730" s="112" t="str">
        <f t="shared" si="148"/>
        <v/>
      </c>
      <c r="AD730" s="92"/>
      <c r="AE730" s="112" t="str">
        <f t="shared" si="149"/>
        <v/>
      </c>
      <c r="AF730" s="92"/>
      <c r="AG730" s="112" t="str">
        <f t="shared" si="150"/>
        <v/>
      </c>
      <c r="AH730" s="92"/>
      <c r="AI730" s="112" t="str">
        <f t="shared" si="151"/>
        <v/>
      </c>
      <c r="AJ730" s="92"/>
      <c r="AK730" s="112" t="str">
        <f t="shared" si="152"/>
        <v/>
      </c>
      <c r="AL730" s="82"/>
      <c r="AM730" s="119" t="str">
        <f t="shared" si="153"/>
        <v/>
      </c>
      <c r="AN730" s="119" t="str">
        <f t="shared" si="154"/>
        <v/>
      </c>
    </row>
    <row r="731" spans="2:40" ht="54.95" customHeight="1" x14ac:dyDescent="0.25">
      <c r="B731" s="84"/>
      <c r="C731" s="56">
        <v>727</v>
      </c>
      <c r="D731" s="71"/>
      <c r="E731" s="90"/>
      <c r="F731" s="62"/>
      <c r="G731" s="30"/>
      <c r="H731" s="76" t="str">
        <f>IFERROR(IF(G731="","",VLOOKUP(G731,Cli!$D$5:$E$1505,2,0)),"")</f>
        <v/>
      </c>
      <c r="I731" s="73"/>
      <c r="J731" s="62"/>
      <c r="K731" s="74"/>
      <c r="L731" s="74"/>
      <c r="M731" s="79" t="str">
        <f t="shared" si="155"/>
        <v/>
      </c>
      <c r="N731" s="78" t="str">
        <f t="shared" si="156"/>
        <v/>
      </c>
      <c r="O731" s="85" t="str">
        <f t="shared" si="145"/>
        <v/>
      </c>
      <c r="P731" s="88"/>
      <c r="Q731" s="86"/>
      <c r="R731" s="92"/>
      <c r="S731" s="112" t="str">
        <f t="shared" si="146"/>
        <v/>
      </c>
      <c r="T731" s="92"/>
      <c r="U731" s="112" t="str">
        <f t="shared" si="147"/>
        <v/>
      </c>
      <c r="V731" s="92"/>
      <c r="W731" s="112" t="str">
        <f t="shared" si="147"/>
        <v/>
      </c>
      <c r="X731" s="92"/>
      <c r="Y731" s="112" t="str">
        <f t="shared" si="147"/>
        <v/>
      </c>
      <c r="Z731" s="92"/>
      <c r="AA731" s="112" t="str">
        <f t="shared" si="147"/>
        <v/>
      </c>
      <c r="AB731" s="92"/>
      <c r="AC731" s="112" t="str">
        <f t="shared" si="148"/>
        <v/>
      </c>
      <c r="AD731" s="92"/>
      <c r="AE731" s="112" t="str">
        <f t="shared" si="149"/>
        <v/>
      </c>
      <c r="AF731" s="92"/>
      <c r="AG731" s="112" t="str">
        <f t="shared" si="150"/>
        <v/>
      </c>
      <c r="AH731" s="92"/>
      <c r="AI731" s="112" t="str">
        <f t="shared" si="151"/>
        <v/>
      </c>
      <c r="AJ731" s="92"/>
      <c r="AK731" s="112" t="str">
        <f t="shared" si="152"/>
        <v/>
      </c>
      <c r="AL731" s="82"/>
      <c r="AM731" s="119" t="str">
        <f t="shared" si="153"/>
        <v/>
      </c>
      <c r="AN731" s="119" t="str">
        <f t="shared" si="154"/>
        <v/>
      </c>
    </row>
    <row r="732" spans="2:40" ht="54.95" customHeight="1" x14ac:dyDescent="0.25">
      <c r="B732" s="84"/>
      <c r="C732" s="56">
        <v>728</v>
      </c>
      <c r="D732" s="71"/>
      <c r="E732" s="90"/>
      <c r="F732" s="62"/>
      <c r="G732" s="30"/>
      <c r="H732" s="76" t="str">
        <f>IFERROR(IF(G732="","",VLOOKUP(G732,Cli!$D$5:$E$1505,2,0)),"")</f>
        <v/>
      </c>
      <c r="I732" s="73"/>
      <c r="J732" s="62"/>
      <c r="K732" s="74"/>
      <c r="L732" s="74"/>
      <c r="M732" s="79" t="str">
        <f t="shared" si="155"/>
        <v/>
      </c>
      <c r="N732" s="78" t="str">
        <f t="shared" si="156"/>
        <v/>
      </c>
      <c r="O732" s="85" t="str">
        <f t="shared" si="145"/>
        <v/>
      </c>
      <c r="P732" s="88"/>
      <c r="Q732" s="86"/>
      <c r="R732" s="92"/>
      <c r="S732" s="112" t="str">
        <f t="shared" si="146"/>
        <v/>
      </c>
      <c r="T732" s="92"/>
      <c r="U732" s="112" t="str">
        <f t="shared" si="147"/>
        <v/>
      </c>
      <c r="V732" s="92"/>
      <c r="W732" s="112" t="str">
        <f t="shared" si="147"/>
        <v/>
      </c>
      <c r="X732" s="92"/>
      <c r="Y732" s="112" t="str">
        <f t="shared" si="147"/>
        <v/>
      </c>
      <c r="Z732" s="92"/>
      <c r="AA732" s="112" t="str">
        <f t="shared" si="147"/>
        <v/>
      </c>
      <c r="AB732" s="92"/>
      <c r="AC732" s="112" t="str">
        <f t="shared" si="148"/>
        <v/>
      </c>
      <c r="AD732" s="92"/>
      <c r="AE732" s="112" t="str">
        <f t="shared" si="149"/>
        <v/>
      </c>
      <c r="AF732" s="92"/>
      <c r="AG732" s="112" t="str">
        <f t="shared" si="150"/>
        <v/>
      </c>
      <c r="AH732" s="92"/>
      <c r="AI732" s="112" t="str">
        <f t="shared" si="151"/>
        <v/>
      </c>
      <c r="AJ732" s="92"/>
      <c r="AK732" s="112" t="str">
        <f t="shared" si="152"/>
        <v/>
      </c>
      <c r="AL732" s="82"/>
      <c r="AM732" s="119" t="str">
        <f t="shared" si="153"/>
        <v/>
      </c>
      <c r="AN732" s="119" t="str">
        <f t="shared" si="154"/>
        <v/>
      </c>
    </row>
    <row r="733" spans="2:40" ht="54.95" customHeight="1" x14ac:dyDescent="0.25">
      <c r="B733" s="84"/>
      <c r="C733" s="56">
        <v>729</v>
      </c>
      <c r="D733" s="71"/>
      <c r="E733" s="90"/>
      <c r="F733" s="62"/>
      <c r="G733" s="30"/>
      <c r="H733" s="76" t="str">
        <f>IFERROR(IF(G733="","",VLOOKUP(G733,Cli!$D$5:$E$1505,2,0)),"")</f>
        <v/>
      </c>
      <c r="I733" s="73"/>
      <c r="J733" s="62"/>
      <c r="K733" s="74"/>
      <c r="L733" s="74"/>
      <c r="M733" s="79" t="str">
        <f t="shared" si="155"/>
        <v/>
      </c>
      <c r="N733" s="78" t="str">
        <f t="shared" si="156"/>
        <v/>
      </c>
      <c r="O733" s="85" t="str">
        <f t="shared" si="145"/>
        <v/>
      </c>
      <c r="P733" s="88"/>
      <c r="Q733" s="86"/>
      <c r="R733" s="92"/>
      <c r="S733" s="112" t="str">
        <f t="shared" si="146"/>
        <v/>
      </c>
      <c r="T733" s="92"/>
      <c r="U733" s="112" t="str">
        <f t="shared" si="147"/>
        <v/>
      </c>
      <c r="V733" s="92"/>
      <c r="W733" s="112" t="str">
        <f t="shared" si="147"/>
        <v/>
      </c>
      <c r="X733" s="92"/>
      <c r="Y733" s="112" t="str">
        <f t="shared" si="147"/>
        <v/>
      </c>
      <c r="Z733" s="92"/>
      <c r="AA733" s="112" t="str">
        <f t="shared" si="147"/>
        <v/>
      </c>
      <c r="AB733" s="92"/>
      <c r="AC733" s="112" t="str">
        <f t="shared" si="148"/>
        <v/>
      </c>
      <c r="AD733" s="92"/>
      <c r="AE733" s="112" t="str">
        <f t="shared" si="149"/>
        <v/>
      </c>
      <c r="AF733" s="92"/>
      <c r="AG733" s="112" t="str">
        <f t="shared" si="150"/>
        <v/>
      </c>
      <c r="AH733" s="92"/>
      <c r="AI733" s="112" t="str">
        <f t="shared" si="151"/>
        <v/>
      </c>
      <c r="AJ733" s="92"/>
      <c r="AK733" s="112" t="str">
        <f t="shared" si="152"/>
        <v/>
      </c>
      <c r="AL733" s="82"/>
      <c r="AM733" s="119" t="str">
        <f t="shared" si="153"/>
        <v/>
      </c>
      <c r="AN733" s="119" t="str">
        <f t="shared" si="154"/>
        <v/>
      </c>
    </row>
    <row r="734" spans="2:40" ht="54.95" customHeight="1" x14ac:dyDescent="0.25">
      <c r="B734" s="84"/>
      <c r="C734" s="56">
        <v>730</v>
      </c>
      <c r="D734" s="71"/>
      <c r="E734" s="90"/>
      <c r="F734" s="62"/>
      <c r="G734" s="30"/>
      <c r="H734" s="76" t="str">
        <f>IFERROR(IF(G734="","",VLOOKUP(G734,Cli!$D$5:$E$1505,2,0)),"")</f>
        <v/>
      </c>
      <c r="I734" s="73"/>
      <c r="J734" s="62"/>
      <c r="K734" s="74"/>
      <c r="L734" s="74"/>
      <c r="M734" s="79" t="str">
        <f t="shared" si="155"/>
        <v/>
      </c>
      <c r="N734" s="78" t="str">
        <f t="shared" si="156"/>
        <v/>
      </c>
      <c r="O734" s="85" t="str">
        <f t="shared" si="145"/>
        <v/>
      </c>
      <c r="P734" s="88"/>
      <c r="Q734" s="86"/>
      <c r="R734" s="92"/>
      <c r="S734" s="112" t="str">
        <f t="shared" si="146"/>
        <v/>
      </c>
      <c r="T734" s="92"/>
      <c r="U734" s="112" t="str">
        <f t="shared" si="147"/>
        <v/>
      </c>
      <c r="V734" s="92"/>
      <c r="W734" s="112" t="str">
        <f t="shared" si="147"/>
        <v/>
      </c>
      <c r="X734" s="92"/>
      <c r="Y734" s="112" t="str">
        <f t="shared" si="147"/>
        <v/>
      </c>
      <c r="Z734" s="92"/>
      <c r="AA734" s="112" t="str">
        <f t="shared" si="147"/>
        <v/>
      </c>
      <c r="AB734" s="92"/>
      <c r="AC734" s="112" t="str">
        <f t="shared" si="148"/>
        <v/>
      </c>
      <c r="AD734" s="92"/>
      <c r="AE734" s="112" t="str">
        <f t="shared" si="149"/>
        <v/>
      </c>
      <c r="AF734" s="92"/>
      <c r="AG734" s="112" t="str">
        <f t="shared" si="150"/>
        <v/>
      </c>
      <c r="AH734" s="92"/>
      <c r="AI734" s="112" t="str">
        <f t="shared" si="151"/>
        <v/>
      </c>
      <c r="AJ734" s="92"/>
      <c r="AK734" s="112" t="str">
        <f t="shared" si="152"/>
        <v/>
      </c>
      <c r="AL734" s="82"/>
      <c r="AM734" s="119" t="str">
        <f t="shared" si="153"/>
        <v/>
      </c>
      <c r="AN734" s="119" t="str">
        <f t="shared" si="154"/>
        <v/>
      </c>
    </row>
    <row r="735" spans="2:40" ht="54.95" customHeight="1" x14ac:dyDescent="0.25">
      <c r="B735" s="84"/>
      <c r="C735" s="56">
        <v>731</v>
      </c>
      <c r="D735" s="71"/>
      <c r="E735" s="90"/>
      <c r="F735" s="62"/>
      <c r="G735" s="30"/>
      <c r="H735" s="76" t="str">
        <f>IFERROR(IF(G735="","",VLOOKUP(G735,Cli!$D$5:$E$1505,2,0)),"")</f>
        <v/>
      </c>
      <c r="I735" s="73"/>
      <c r="J735" s="62"/>
      <c r="K735" s="74"/>
      <c r="L735" s="74"/>
      <c r="M735" s="79" t="str">
        <f t="shared" si="155"/>
        <v/>
      </c>
      <c r="N735" s="78" t="str">
        <f t="shared" si="156"/>
        <v/>
      </c>
      <c r="O735" s="85" t="str">
        <f t="shared" si="145"/>
        <v/>
      </c>
      <c r="P735" s="88"/>
      <c r="Q735" s="86"/>
      <c r="R735" s="92"/>
      <c r="S735" s="112" t="str">
        <f t="shared" si="146"/>
        <v/>
      </c>
      <c r="T735" s="92"/>
      <c r="U735" s="112" t="str">
        <f t="shared" si="147"/>
        <v/>
      </c>
      <c r="V735" s="92"/>
      <c r="W735" s="112" t="str">
        <f t="shared" si="147"/>
        <v/>
      </c>
      <c r="X735" s="92"/>
      <c r="Y735" s="112" t="str">
        <f t="shared" si="147"/>
        <v/>
      </c>
      <c r="Z735" s="92"/>
      <c r="AA735" s="112" t="str">
        <f t="shared" si="147"/>
        <v/>
      </c>
      <c r="AB735" s="92"/>
      <c r="AC735" s="112" t="str">
        <f t="shared" si="148"/>
        <v/>
      </c>
      <c r="AD735" s="92"/>
      <c r="AE735" s="112" t="str">
        <f t="shared" si="149"/>
        <v/>
      </c>
      <c r="AF735" s="92"/>
      <c r="AG735" s="112" t="str">
        <f t="shared" si="150"/>
        <v/>
      </c>
      <c r="AH735" s="92"/>
      <c r="AI735" s="112" t="str">
        <f t="shared" si="151"/>
        <v/>
      </c>
      <c r="AJ735" s="92"/>
      <c r="AK735" s="112" t="str">
        <f t="shared" si="152"/>
        <v/>
      </c>
      <c r="AL735" s="82"/>
      <c r="AM735" s="119" t="str">
        <f t="shared" si="153"/>
        <v/>
      </c>
      <c r="AN735" s="119" t="str">
        <f t="shared" si="154"/>
        <v/>
      </c>
    </row>
    <row r="736" spans="2:40" ht="54.95" customHeight="1" x14ac:dyDescent="0.25">
      <c r="B736" s="84"/>
      <c r="C736" s="56">
        <v>732</v>
      </c>
      <c r="D736" s="71"/>
      <c r="E736" s="90"/>
      <c r="F736" s="62"/>
      <c r="G736" s="30"/>
      <c r="H736" s="76" t="str">
        <f>IFERROR(IF(G736="","",VLOOKUP(G736,Cli!$D$5:$E$1505,2,0)),"")</f>
        <v/>
      </c>
      <c r="I736" s="73"/>
      <c r="J736" s="62"/>
      <c r="K736" s="74"/>
      <c r="L736" s="74"/>
      <c r="M736" s="79" t="str">
        <f t="shared" si="155"/>
        <v/>
      </c>
      <c r="N736" s="78" t="str">
        <f t="shared" si="156"/>
        <v/>
      </c>
      <c r="O736" s="85" t="str">
        <f t="shared" si="145"/>
        <v/>
      </c>
      <c r="P736" s="88"/>
      <c r="Q736" s="86"/>
      <c r="R736" s="92"/>
      <c r="S736" s="112" t="str">
        <f t="shared" si="146"/>
        <v/>
      </c>
      <c r="T736" s="92"/>
      <c r="U736" s="112" t="str">
        <f t="shared" si="147"/>
        <v/>
      </c>
      <c r="V736" s="92"/>
      <c r="W736" s="112" t="str">
        <f t="shared" si="147"/>
        <v/>
      </c>
      <c r="X736" s="92"/>
      <c r="Y736" s="112" t="str">
        <f t="shared" si="147"/>
        <v/>
      </c>
      <c r="Z736" s="92"/>
      <c r="AA736" s="112" t="str">
        <f t="shared" si="147"/>
        <v/>
      </c>
      <c r="AB736" s="92"/>
      <c r="AC736" s="112" t="str">
        <f t="shared" si="148"/>
        <v/>
      </c>
      <c r="AD736" s="92"/>
      <c r="AE736" s="112" t="str">
        <f t="shared" si="149"/>
        <v/>
      </c>
      <c r="AF736" s="92"/>
      <c r="AG736" s="112" t="str">
        <f t="shared" si="150"/>
        <v/>
      </c>
      <c r="AH736" s="92"/>
      <c r="AI736" s="112" t="str">
        <f t="shared" si="151"/>
        <v/>
      </c>
      <c r="AJ736" s="92"/>
      <c r="AK736" s="112" t="str">
        <f t="shared" si="152"/>
        <v/>
      </c>
      <c r="AL736" s="82"/>
      <c r="AM736" s="119" t="str">
        <f t="shared" si="153"/>
        <v/>
      </c>
      <c r="AN736" s="119" t="str">
        <f t="shared" si="154"/>
        <v/>
      </c>
    </row>
    <row r="737" spans="2:40" ht="54.95" customHeight="1" x14ac:dyDescent="0.25">
      <c r="B737" s="84"/>
      <c r="C737" s="56">
        <v>733</v>
      </c>
      <c r="D737" s="71"/>
      <c r="E737" s="90"/>
      <c r="F737" s="62"/>
      <c r="G737" s="30"/>
      <c r="H737" s="76" t="str">
        <f>IFERROR(IF(G737="","",VLOOKUP(G737,Cli!$D$5:$E$1505,2,0)),"")</f>
        <v/>
      </c>
      <c r="I737" s="73"/>
      <c r="J737" s="62"/>
      <c r="K737" s="74"/>
      <c r="L737" s="74"/>
      <c r="M737" s="79" t="str">
        <f t="shared" si="155"/>
        <v/>
      </c>
      <c r="N737" s="78" t="str">
        <f t="shared" si="156"/>
        <v/>
      </c>
      <c r="O737" s="85" t="str">
        <f t="shared" si="145"/>
        <v/>
      </c>
      <c r="P737" s="88"/>
      <c r="Q737" s="86"/>
      <c r="R737" s="92"/>
      <c r="S737" s="112" t="str">
        <f t="shared" si="146"/>
        <v/>
      </c>
      <c r="T737" s="92"/>
      <c r="U737" s="112" t="str">
        <f t="shared" si="147"/>
        <v/>
      </c>
      <c r="V737" s="92"/>
      <c r="W737" s="112" t="str">
        <f t="shared" si="147"/>
        <v/>
      </c>
      <c r="X737" s="92"/>
      <c r="Y737" s="112" t="str">
        <f t="shared" si="147"/>
        <v/>
      </c>
      <c r="Z737" s="92"/>
      <c r="AA737" s="112" t="str">
        <f t="shared" si="147"/>
        <v/>
      </c>
      <c r="AB737" s="92"/>
      <c r="AC737" s="112" t="str">
        <f t="shared" si="148"/>
        <v/>
      </c>
      <c r="AD737" s="92"/>
      <c r="AE737" s="112" t="str">
        <f t="shared" si="149"/>
        <v/>
      </c>
      <c r="AF737" s="92"/>
      <c r="AG737" s="112" t="str">
        <f t="shared" si="150"/>
        <v/>
      </c>
      <c r="AH737" s="92"/>
      <c r="AI737" s="112" t="str">
        <f t="shared" si="151"/>
        <v/>
      </c>
      <c r="AJ737" s="92"/>
      <c r="AK737" s="112" t="str">
        <f t="shared" si="152"/>
        <v/>
      </c>
      <c r="AL737" s="82"/>
      <c r="AM737" s="119" t="str">
        <f t="shared" si="153"/>
        <v/>
      </c>
      <c r="AN737" s="119" t="str">
        <f t="shared" si="154"/>
        <v/>
      </c>
    </row>
    <row r="738" spans="2:40" ht="54.95" customHeight="1" x14ac:dyDescent="0.25">
      <c r="B738" s="84"/>
      <c r="C738" s="56">
        <v>734</v>
      </c>
      <c r="D738" s="71"/>
      <c r="E738" s="90"/>
      <c r="F738" s="62"/>
      <c r="G738" s="30"/>
      <c r="H738" s="76" t="str">
        <f>IFERROR(IF(G738="","",VLOOKUP(G738,Cli!$D$5:$E$1505,2,0)),"")</f>
        <v/>
      </c>
      <c r="I738" s="73"/>
      <c r="J738" s="62"/>
      <c r="K738" s="74"/>
      <c r="L738" s="74"/>
      <c r="M738" s="79" t="str">
        <f t="shared" si="155"/>
        <v/>
      </c>
      <c r="N738" s="78" t="str">
        <f t="shared" si="156"/>
        <v/>
      </c>
      <c r="O738" s="85" t="str">
        <f t="shared" si="145"/>
        <v/>
      </c>
      <c r="P738" s="88"/>
      <c r="Q738" s="86"/>
      <c r="R738" s="92"/>
      <c r="S738" s="112" t="str">
        <f t="shared" si="146"/>
        <v/>
      </c>
      <c r="T738" s="92"/>
      <c r="U738" s="112" t="str">
        <f t="shared" si="147"/>
        <v/>
      </c>
      <c r="V738" s="92"/>
      <c r="W738" s="112" t="str">
        <f t="shared" si="147"/>
        <v/>
      </c>
      <c r="X738" s="92"/>
      <c r="Y738" s="112" t="str">
        <f t="shared" si="147"/>
        <v/>
      </c>
      <c r="Z738" s="92"/>
      <c r="AA738" s="112" t="str">
        <f t="shared" si="147"/>
        <v/>
      </c>
      <c r="AB738" s="92"/>
      <c r="AC738" s="112" t="str">
        <f t="shared" si="148"/>
        <v/>
      </c>
      <c r="AD738" s="92"/>
      <c r="AE738" s="112" t="str">
        <f t="shared" si="149"/>
        <v/>
      </c>
      <c r="AF738" s="92"/>
      <c r="AG738" s="112" t="str">
        <f t="shared" si="150"/>
        <v/>
      </c>
      <c r="AH738" s="92"/>
      <c r="AI738" s="112" t="str">
        <f t="shared" si="151"/>
        <v/>
      </c>
      <c r="AJ738" s="92"/>
      <c r="AK738" s="112" t="str">
        <f t="shared" si="152"/>
        <v/>
      </c>
      <c r="AL738" s="82"/>
      <c r="AM738" s="119" t="str">
        <f t="shared" si="153"/>
        <v/>
      </c>
      <c r="AN738" s="119" t="str">
        <f t="shared" si="154"/>
        <v/>
      </c>
    </row>
    <row r="739" spans="2:40" ht="54.95" customHeight="1" x14ac:dyDescent="0.25">
      <c r="B739" s="84"/>
      <c r="C739" s="56">
        <v>735</v>
      </c>
      <c r="D739" s="71"/>
      <c r="E739" s="90"/>
      <c r="F739" s="62"/>
      <c r="G739" s="30"/>
      <c r="H739" s="76" t="str">
        <f>IFERROR(IF(G739="","",VLOOKUP(G739,Cli!$D$5:$E$1505,2,0)),"")</f>
        <v/>
      </c>
      <c r="I739" s="73"/>
      <c r="J739" s="62"/>
      <c r="K739" s="74"/>
      <c r="L739" s="74"/>
      <c r="M739" s="79" t="str">
        <f t="shared" si="155"/>
        <v/>
      </c>
      <c r="N739" s="78" t="str">
        <f t="shared" si="156"/>
        <v/>
      </c>
      <c r="O739" s="85" t="str">
        <f t="shared" si="145"/>
        <v/>
      </c>
      <c r="P739" s="88"/>
      <c r="Q739" s="86"/>
      <c r="R739" s="92"/>
      <c r="S739" s="112" t="str">
        <f t="shared" si="146"/>
        <v/>
      </c>
      <c r="T739" s="92"/>
      <c r="U739" s="112" t="str">
        <f t="shared" si="147"/>
        <v/>
      </c>
      <c r="V739" s="92"/>
      <c r="W739" s="112" t="str">
        <f t="shared" si="147"/>
        <v/>
      </c>
      <c r="X739" s="92"/>
      <c r="Y739" s="112" t="str">
        <f t="shared" si="147"/>
        <v/>
      </c>
      <c r="Z739" s="92"/>
      <c r="AA739" s="112" t="str">
        <f t="shared" si="147"/>
        <v/>
      </c>
      <c r="AB739" s="92"/>
      <c r="AC739" s="112" t="str">
        <f t="shared" si="148"/>
        <v/>
      </c>
      <c r="AD739" s="92"/>
      <c r="AE739" s="112" t="str">
        <f t="shared" si="149"/>
        <v/>
      </c>
      <c r="AF739" s="92"/>
      <c r="AG739" s="112" t="str">
        <f t="shared" si="150"/>
        <v/>
      </c>
      <c r="AH739" s="92"/>
      <c r="AI739" s="112" t="str">
        <f t="shared" si="151"/>
        <v/>
      </c>
      <c r="AJ739" s="92"/>
      <c r="AK739" s="112" t="str">
        <f t="shared" si="152"/>
        <v/>
      </c>
      <c r="AL739" s="82"/>
      <c r="AM739" s="119" t="str">
        <f t="shared" si="153"/>
        <v/>
      </c>
      <c r="AN739" s="119" t="str">
        <f t="shared" si="154"/>
        <v/>
      </c>
    </row>
    <row r="740" spans="2:40" ht="54.95" customHeight="1" x14ac:dyDescent="0.25">
      <c r="B740" s="84"/>
      <c r="C740" s="56">
        <v>736</v>
      </c>
      <c r="D740" s="71"/>
      <c r="E740" s="90"/>
      <c r="F740" s="62"/>
      <c r="G740" s="30"/>
      <c r="H740" s="76" t="str">
        <f>IFERROR(IF(G740="","",VLOOKUP(G740,Cli!$D$5:$E$1505,2,0)),"")</f>
        <v/>
      </c>
      <c r="I740" s="73"/>
      <c r="J740" s="62"/>
      <c r="K740" s="74"/>
      <c r="L740" s="74"/>
      <c r="M740" s="79" t="str">
        <f t="shared" si="155"/>
        <v/>
      </c>
      <c r="N740" s="78" t="str">
        <f t="shared" si="156"/>
        <v/>
      </c>
      <c r="O740" s="85" t="str">
        <f t="shared" si="145"/>
        <v/>
      </c>
      <c r="P740" s="88"/>
      <c r="Q740" s="86"/>
      <c r="R740" s="92"/>
      <c r="S740" s="112" t="str">
        <f t="shared" si="146"/>
        <v/>
      </c>
      <c r="T740" s="92"/>
      <c r="U740" s="112" t="str">
        <f t="shared" si="147"/>
        <v/>
      </c>
      <c r="V740" s="92"/>
      <c r="W740" s="112" t="str">
        <f t="shared" si="147"/>
        <v/>
      </c>
      <c r="X740" s="92"/>
      <c r="Y740" s="112" t="str">
        <f t="shared" si="147"/>
        <v/>
      </c>
      <c r="Z740" s="92"/>
      <c r="AA740" s="112" t="str">
        <f t="shared" si="147"/>
        <v/>
      </c>
      <c r="AB740" s="92"/>
      <c r="AC740" s="112" t="str">
        <f t="shared" si="148"/>
        <v/>
      </c>
      <c r="AD740" s="92"/>
      <c r="AE740" s="112" t="str">
        <f t="shared" si="149"/>
        <v/>
      </c>
      <c r="AF740" s="92"/>
      <c r="AG740" s="112" t="str">
        <f t="shared" si="150"/>
        <v/>
      </c>
      <c r="AH740" s="92"/>
      <c r="AI740" s="112" t="str">
        <f t="shared" si="151"/>
        <v/>
      </c>
      <c r="AJ740" s="92"/>
      <c r="AK740" s="112" t="str">
        <f t="shared" si="152"/>
        <v/>
      </c>
      <c r="AL740" s="82"/>
      <c r="AM740" s="119" t="str">
        <f t="shared" si="153"/>
        <v/>
      </c>
      <c r="AN740" s="119" t="str">
        <f t="shared" si="154"/>
        <v/>
      </c>
    </row>
    <row r="741" spans="2:40" ht="54.95" customHeight="1" x14ac:dyDescent="0.25">
      <c r="B741" s="84"/>
      <c r="C741" s="56">
        <v>737</v>
      </c>
      <c r="D741" s="71"/>
      <c r="E741" s="90"/>
      <c r="F741" s="62"/>
      <c r="G741" s="30"/>
      <c r="H741" s="76" t="str">
        <f>IFERROR(IF(G741="","",VLOOKUP(G741,Cli!$D$5:$E$1505,2,0)),"")</f>
        <v/>
      </c>
      <c r="I741" s="73"/>
      <c r="J741" s="62"/>
      <c r="K741" s="74"/>
      <c r="L741" s="74"/>
      <c r="M741" s="79" t="str">
        <f t="shared" si="155"/>
        <v/>
      </c>
      <c r="N741" s="78" t="str">
        <f t="shared" si="156"/>
        <v/>
      </c>
      <c r="O741" s="85" t="str">
        <f t="shared" si="145"/>
        <v/>
      </c>
      <c r="P741" s="88"/>
      <c r="Q741" s="86"/>
      <c r="R741" s="92"/>
      <c r="S741" s="112" t="str">
        <f t="shared" si="146"/>
        <v/>
      </c>
      <c r="T741" s="92"/>
      <c r="U741" s="112" t="str">
        <f t="shared" si="147"/>
        <v/>
      </c>
      <c r="V741" s="92"/>
      <c r="W741" s="112" t="str">
        <f t="shared" si="147"/>
        <v/>
      </c>
      <c r="X741" s="92"/>
      <c r="Y741" s="112" t="str">
        <f t="shared" si="147"/>
        <v/>
      </c>
      <c r="Z741" s="92"/>
      <c r="AA741" s="112" t="str">
        <f t="shared" si="147"/>
        <v/>
      </c>
      <c r="AB741" s="92"/>
      <c r="AC741" s="112" t="str">
        <f t="shared" si="148"/>
        <v/>
      </c>
      <c r="AD741" s="92"/>
      <c r="AE741" s="112" t="str">
        <f t="shared" si="149"/>
        <v/>
      </c>
      <c r="AF741" s="92"/>
      <c r="AG741" s="112" t="str">
        <f t="shared" si="150"/>
        <v/>
      </c>
      <c r="AH741" s="92"/>
      <c r="AI741" s="112" t="str">
        <f t="shared" si="151"/>
        <v/>
      </c>
      <c r="AJ741" s="92"/>
      <c r="AK741" s="112" t="str">
        <f t="shared" si="152"/>
        <v/>
      </c>
      <c r="AL741" s="82"/>
      <c r="AM741" s="119" t="str">
        <f t="shared" si="153"/>
        <v/>
      </c>
      <c r="AN741" s="119" t="str">
        <f t="shared" si="154"/>
        <v/>
      </c>
    </row>
    <row r="742" spans="2:40" ht="54.95" customHeight="1" x14ac:dyDescent="0.25">
      <c r="B742" s="84"/>
      <c r="C742" s="56">
        <v>738</v>
      </c>
      <c r="D742" s="71"/>
      <c r="E742" s="90"/>
      <c r="F742" s="62"/>
      <c r="G742" s="30"/>
      <c r="H742" s="76" t="str">
        <f>IFERROR(IF(G742="","",VLOOKUP(G742,Cli!$D$5:$E$1505,2,0)),"")</f>
        <v/>
      </c>
      <c r="I742" s="73"/>
      <c r="J742" s="62"/>
      <c r="K742" s="74"/>
      <c r="L742" s="74"/>
      <c r="M742" s="79" t="str">
        <f t="shared" si="155"/>
        <v/>
      </c>
      <c r="N742" s="78" t="str">
        <f t="shared" si="156"/>
        <v/>
      </c>
      <c r="O742" s="85" t="str">
        <f t="shared" si="145"/>
        <v/>
      </c>
      <c r="P742" s="88"/>
      <c r="Q742" s="86"/>
      <c r="R742" s="92"/>
      <c r="S742" s="112" t="str">
        <f t="shared" si="146"/>
        <v/>
      </c>
      <c r="T742" s="92"/>
      <c r="U742" s="112" t="str">
        <f t="shared" si="147"/>
        <v/>
      </c>
      <c r="V742" s="92"/>
      <c r="W742" s="112" t="str">
        <f t="shared" si="147"/>
        <v/>
      </c>
      <c r="X742" s="92"/>
      <c r="Y742" s="112" t="str">
        <f t="shared" si="147"/>
        <v/>
      </c>
      <c r="Z742" s="92"/>
      <c r="AA742" s="112" t="str">
        <f t="shared" si="147"/>
        <v/>
      </c>
      <c r="AB742" s="92"/>
      <c r="AC742" s="112" t="str">
        <f t="shared" si="148"/>
        <v/>
      </c>
      <c r="AD742" s="92"/>
      <c r="AE742" s="112" t="str">
        <f t="shared" si="149"/>
        <v/>
      </c>
      <c r="AF742" s="92"/>
      <c r="AG742" s="112" t="str">
        <f t="shared" si="150"/>
        <v/>
      </c>
      <c r="AH742" s="92"/>
      <c r="AI742" s="112" t="str">
        <f t="shared" si="151"/>
        <v/>
      </c>
      <c r="AJ742" s="92"/>
      <c r="AK742" s="112" t="str">
        <f t="shared" si="152"/>
        <v/>
      </c>
      <c r="AL742" s="82"/>
      <c r="AM742" s="119" t="str">
        <f t="shared" si="153"/>
        <v/>
      </c>
      <c r="AN742" s="119" t="str">
        <f t="shared" si="154"/>
        <v/>
      </c>
    </row>
    <row r="743" spans="2:40" ht="54.95" customHeight="1" x14ac:dyDescent="0.25">
      <c r="B743" s="84"/>
      <c r="C743" s="56">
        <v>739</v>
      </c>
      <c r="D743" s="71"/>
      <c r="E743" s="90"/>
      <c r="F743" s="62"/>
      <c r="G743" s="30"/>
      <c r="H743" s="76" t="str">
        <f>IFERROR(IF(G743="","",VLOOKUP(G743,Cli!$D$5:$E$1505,2,0)),"")</f>
        <v/>
      </c>
      <c r="I743" s="73"/>
      <c r="J743" s="62"/>
      <c r="K743" s="74"/>
      <c r="L743" s="74"/>
      <c r="M743" s="79" t="str">
        <f t="shared" si="155"/>
        <v/>
      </c>
      <c r="N743" s="78" t="str">
        <f t="shared" si="156"/>
        <v/>
      </c>
      <c r="O743" s="85" t="str">
        <f t="shared" si="145"/>
        <v/>
      </c>
      <c r="P743" s="88"/>
      <c r="Q743" s="86"/>
      <c r="R743" s="92"/>
      <c r="S743" s="112" t="str">
        <f t="shared" si="146"/>
        <v/>
      </c>
      <c r="T743" s="92"/>
      <c r="U743" s="112" t="str">
        <f t="shared" si="147"/>
        <v/>
      </c>
      <c r="V743" s="92"/>
      <c r="W743" s="112" t="str">
        <f t="shared" si="147"/>
        <v/>
      </c>
      <c r="X743" s="92"/>
      <c r="Y743" s="112" t="str">
        <f t="shared" si="147"/>
        <v/>
      </c>
      <c r="Z743" s="92"/>
      <c r="AA743" s="112" t="str">
        <f t="shared" si="147"/>
        <v/>
      </c>
      <c r="AB743" s="92"/>
      <c r="AC743" s="112" t="str">
        <f t="shared" si="148"/>
        <v/>
      </c>
      <c r="AD743" s="92"/>
      <c r="AE743" s="112" t="str">
        <f t="shared" si="149"/>
        <v/>
      </c>
      <c r="AF743" s="92"/>
      <c r="AG743" s="112" t="str">
        <f t="shared" si="150"/>
        <v/>
      </c>
      <c r="AH743" s="92"/>
      <c r="AI743" s="112" t="str">
        <f t="shared" si="151"/>
        <v/>
      </c>
      <c r="AJ743" s="92"/>
      <c r="AK743" s="112" t="str">
        <f t="shared" si="152"/>
        <v/>
      </c>
      <c r="AL743" s="82"/>
      <c r="AM743" s="119" t="str">
        <f t="shared" si="153"/>
        <v/>
      </c>
      <c r="AN743" s="119" t="str">
        <f t="shared" si="154"/>
        <v/>
      </c>
    </row>
    <row r="744" spans="2:40" ht="54.95" customHeight="1" x14ac:dyDescent="0.25">
      <c r="B744" s="84"/>
      <c r="C744" s="56">
        <v>740</v>
      </c>
      <c r="D744" s="71"/>
      <c r="E744" s="90"/>
      <c r="F744" s="62"/>
      <c r="G744" s="30"/>
      <c r="H744" s="76" t="str">
        <f>IFERROR(IF(G744="","",VLOOKUP(G744,Cli!$D$5:$E$1505,2,0)),"")</f>
        <v/>
      </c>
      <c r="I744" s="73"/>
      <c r="J744" s="62"/>
      <c r="K744" s="74"/>
      <c r="L744" s="74"/>
      <c r="M744" s="79" t="str">
        <f t="shared" si="155"/>
        <v/>
      </c>
      <c r="N744" s="78" t="str">
        <f t="shared" si="156"/>
        <v/>
      </c>
      <c r="O744" s="85" t="str">
        <f t="shared" si="145"/>
        <v/>
      </c>
      <c r="P744" s="88"/>
      <c r="Q744" s="86"/>
      <c r="R744" s="92"/>
      <c r="S744" s="112" t="str">
        <f t="shared" si="146"/>
        <v/>
      </c>
      <c r="T744" s="92"/>
      <c r="U744" s="112" t="str">
        <f t="shared" si="147"/>
        <v/>
      </c>
      <c r="V744" s="92"/>
      <c r="W744" s="112" t="str">
        <f t="shared" si="147"/>
        <v/>
      </c>
      <c r="X744" s="92"/>
      <c r="Y744" s="112" t="str">
        <f t="shared" si="147"/>
        <v/>
      </c>
      <c r="Z744" s="92"/>
      <c r="AA744" s="112" t="str">
        <f t="shared" si="147"/>
        <v/>
      </c>
      <c r="AB744" s="92"/>
      <c r="AC744" s="112" t="str">
        <f t="shared" si="148"/>
        <v/>
      </c>
      <c r="AD744" s="92"/>
      <c r="AE744" s="112" t="str">
        <f t="shared" si="149"/>
        <v/>
      </c>
      <c r="AF744" s="92"/>
      <c r="AG744" s="112" t="str">
        <f t="shared" si="150"/>
        <v/>
      </c>
      <c r="AH744" s="92"/>
      <c r="AI744" s="112" t="str">
        <f t="shared" si="151"/>
        <v/>
      </c>
      <c r="AJ744" s="92"/>
      <c r="AK744" s="112" t="str">
        <f t="shared" si="152"/>
        <v/>
      </c>
      <c r="AL744" s="82"/>
      <c r="AM744" s="119" t="str">
        <f t="shared" si="153"/>
        <v/>
      </c>
      <c r="AN744" s="119" t="str">
        <f t="shared" si="154"/>
        <v/>
      </c>
    </row>
    <row r="745" spans="2:40" ht="54.95" customHeight="1" x14ac:dyDescent="0.25">
      <c r="B745" s="84"/>
      <c r="C745" s="56">
        <v>741</v>
      </c>
      <c r="D745" s="71"/>
      <c r="E745" s="90"/>
      <c r="F745" s="62"/>
      <c r="G745" s="30"/>
      <c r="H745" s="76" t="str">
        <f>IFERROR(IF(G745="","",VLOOKUP(G745,Cli!$D$5:$E$1505,2,0)),"")</f>
        <v/>
      </c>
      <c r="I745" s="73"/>
      <c r="J745" s="62"/>
      <c r="K745" s="74"/>
      <c r="L745" s="74"/>
      <c r="M745" s="79" t="str">
        <f t="shared" si="155"/>
        <v/>
      </c>
      <c r="N745" s="78" t="str">
        <f t="shared" si="156"/>
        <v/>
      </c>
      <c r="O745" s="85" t="str">
        <f t="shared" si="145"/>
        <v/>
      </c>
      <c r="P745" s="88"/>
      <c r="Q745" s="86"/>
      <c r="R745" s="92"/>
      <c r="S745" s="112" t="str">
        <f t="shared" si="146"/>
        <v/>
      </c>
      <c r="T745" s="92"/>
      <c r="U745" s="112" t="str">
        <f t="shared" si="147"/>
        <v/>
      </c>
      <c r="V745" s="92"/>
      <c r="W745" s="112" t="str">
        <f t="shared" si="147"/>
        <v/>
      </c>
      <c r="X745" s="92"/>
      <c r="Y745" s="112" t="str">
        <f t="shared" si="147"/>
        <v/>
      </c>
      <c r="Z745" s="92"/>
      <c r="AA745" s="112" t="str">
        <f t="shared" si="147"/>
        <v/>
      </c>
      <c r="AB745" s="92"/>
      <c r="AC745" s="112" t="str">
        <f t="shared" si="148"/>
        <v/>
      </c>
      <c r="AD745" s="92"/>
      <c r="AE745" s="112" t="str">
        <f t="shared" si="149"/>
        <v/>
      </c>
      <c r="AF745" s="92"/>
      <c r="AG745" s="112" t="str">
        <f t="shared" si="150"/>
        <v/>
      </c>
      <c r="AH745" s="92"/>
      <c r="AI745" s="112" t="str">
        <f t="shared" si="151"/>
        <v/>
      </c>
      <c r="AJ745" s="92"/>
      <c r="AK745" s="112" t="str">
        <f t="shared" si="152"/>
        <v/>
      </c>
      <c r="AL745" s="82"/>
      <c r="AM745" s="119" t="str">
        <f t="shared" si="153"/>
        <v/>
      </c>
      <c r="AN745" s="119" t="str">
        <f t="shared" si="154"/>
        <v/>
      </c>
    </row>
    <row r="746" spans="2:40" ht="54.95" customHeight="1" x14ac:dyDescent="0.25">
      <c r="B746" s="84"/>
      <c r="C746" s="56">
        <v>742</v>
      </c>
      <c r="D746" s="71"/>
      <c r="E746" s="90"/>
      <c r="F746" s="62"/>
      <c r="G746" s="30"/>
      <c r="H746" s="76" t="str">
        <f>IFERROR(IF(G746="","",VLOOKUP(G746,Cli!$D$5:$E$1505,2,0)),"")</f>
        <v/>
      </c>
      <c r="I746" s="73"/>
      <c r="J746" s="62"/>
      <c r="K746" s="74"/>
      <c r="L746" s="74"/>
      <c r="M746" s="79" t="str">
        <f t="shared" si="155"/>
        <v/>
      </c>
      <c r="N746" s="78" t="str">
        <f t="shared" si="156"/>
        <v/>
      </c>
      <c r="O746" s="85" t="str">
        <f t="shared" si="145"/>
        <v/>
      </c>
      <c r="P746" s="88"/>
      <c r="Q746" s="86"/>
      <c r="R746" s="92"/>
      <c r="S746" s="112" t="str">
        <f t="shared" si="146"/>
        <v/>
      </c>
      <c r="T746" s="92"/>
      <c r="U746" s="112" t="str">
        <f t="shared" si="147"/>
        <v/>
      </c>
      <c r="V746" s="92"/>
      <c r="W746" s="112" t="str">
        <f t="shared" si="147"/>
        <v/>
      </c>
      <c r="X746" s="92"/>
      <c r="Y746" s="112" t="str">
        <f t="shared" si="147"/>
        <v/>
      </c>
      <c r="Z746" s="92"/>
      <c r="AA746" s="112" t="str">
        <f t="shared" si="147"/>
        <v/>
      </c>
      <c r="AB746" s="92"/>
      <c r="AC746" s="112" t="str">
        <f t="shared" si="148"/>
        <v/>
      </c>
      <c r="AD746" s="92"/>
      <c r="AE746" s="112" t="str">
        <f t="shared" si="149"/>
        <v/>
      </c>
      <c r="AF746" s="92"/>
      <c r="AG746" s="112" t="str">
        <f t="shared" si="150"/>
        <v/>
      </c>
      <c r="AH746" s="92"/>
      <c r="AI746" s="112" t="str">
        <f t="shared" si="151"/>
        <v/>
      </c>
      <c r="AJ746" s="92"/>
      <c r="AK746" s="112" t="str">
        <f t="shared" si="152"/>
        <v/>
      </c>
      <c r="AL746" s="82"/>
      <c r="AM746" s="119" t="str">
        <f t="shared" si="153"/>
        <v/>
      </c>
      <c r="AN746" s="119" t="str">
        <f t="shared" si="154"/>
        <v/>
      </c>
    </row>
    <row r="747" spans="2:40" ht="54.95" customHeight="1" x14ac:dyDescent="0.25">
      <c r="B747" s="84"/>
      <c r="C747" s="56">
        <v>743</v>
      </c>
      <c r="D747" s="71"/>
      <c r="E747" s="90"/>
      <c r="F747" s="62"/>
      <c r="G747" s="30"/>
      <c r="H747" s="76" t="str">
        <f>IFERROR(IF(G747="","",VLOOKUP(G747,Cli!$D$5:$E$1505,2,0)),"")</f>
        <v/>
      </c>
      <c r="I747" s="73"/>
      <c r="J747" s="62"/>
      <c r="K747" s="74"/>
      <c r="L747" s="74"/>
      <c r="M747" s="79" t="str">
        <f t="shared" si="155"/>
        <v/>
      </c>
      <c r="N747" s="78" t="str">
        <f t="shared" si="156"/>
        <v/>
      </c>
      <c r="O747" s="85" t="str">
        <f t="shared" si="145"/>
        <v/>
      </c>
      <c r="P747" s="88"/>
      <c r="Q747" s="86"/>
      <c r="R747" s="92"/>
      <c r="S747" s="112" t="str">
        <f t="shared" si="146"/>
        <v/>
      </c>
      <c r="T747" s="92"/>
      <c r="U747" s="112" t="str">
        <f t="shared" si="147"/>
        <v/>
      </c>
      <c r="V747" s="92"/>
      <c r="W747" s="112" t="str">
        <f t="shared" si="147"/>
        <v/>
      </c>
      <c r="X747" s="92"/>
      <c r="Y747" s="112" t="str">
        <f t="shared" si="147"/>
        <v/>
      </c>
      <c r="Z747" s="92"/>
      <c r="AA747" s="112" t="str">
        <f t="shared" si="147"/>
        <v/>
      </c>
      <c r="AB747" s="92"/>
      <c r="AC747" s="112" t="str">
        <f t="shared" si="148"/>
        <v/>
      </c>
      <c r="AD747" s="92"/>
      <c r="AE747" s="112" t="str">
        <f t="shared" si="149"/>
        <v/>
      </c>
      <c r="AF747" s="92"/>
      <c r="AG747" s="112" t="str">
        <f t="shared" si="150"/>
        <v/>
      </c>
      <c r="AH747" s="92"/>
      <c r="AI747" s="112" t="str">
        <f t="shared" si="151"/>
        <v/>
      </c>
      <c r="AJ747" s="92"/>
      <c r="AK747" s="112" t="str">
        <f t="shared" si="152"/>
        <v/>
      </c>
      <c r="AL747" s="82"/>
      <c r="AM747" s="119" t="str">
        <f t="shared" si="153"/>
        <v/>
      </c>
      <c r="AN747" s="119" t="str">
        <f t="shared" si="154"/>
        <v/>
      </c>
    </row>
    <row r="748" spans="2:40" ht="54.95" customHeight="1" x14ac:dyDescent="0.25">
      <c r="B748" s="84"/>
      <c r="C748" s="56">
        <v>744</v>
      </c>
      <c r="D748" s="71"/>
      <c r="E748" s="90"/>
      <c r="F748" s="62"/>
      <c r="G748" s="30"/>
      <c r="H748" s="76" t="str">
        <f>IFERROR(IF(G748="","",VLOOKUP(G748,Cli!$D$5:$E$1505,2,0)),"")</f>
        <v/>
      </c>
      <c r="I748" s="73"/>
      <c r="J748" s="62"/>
      <c r="K748" s="74"/>
      <c r="L748" s="74"/>
      <c r="M748" s="79" t="str">
        <f t="shared" si="155"/>
        <v/>
      </c>
      <c r="N748" s="78" t="str">
        <f t="shared" si="156"/>
        <v/>
      </c>
      <c r="O748" s="85" t="str">
        <f t="shared" si="145"/>
        <v/>
      </c>
      <c r="P748" s="88"/>
      <c r="Q748" s="86"/>
      <c r="R748" s="92"/>
      <c r="S748" s="112" t="str">
        <f t="shared" si="146"/>
        <v/>
      </c>
      <c r="T748" s="92"/>
      <c r="U748" s="112" t="str">
        <f t="shared" si="147"/>
        <v/>
      </c>
      <c r="V748" s="92"/>
      <c r="W748" s="112" t="str">
        <f t="shared" si="147"/>
        <v/>
      </c>
      <c r="X748" s="92"/>
      <c r="Y748" s="112" t="str">
        <f t="shared" si="147"/>
        <v/>
      </c>
      <c r="Z748" s="92"/>
      <c r="AA748" s="112" t="str">
        <f t="shared" si="147"/>
        <v/>
      </c>
      <c r="AB748" s="92"/>
      <c r="AC748" s="112" t="str">
        <f t="shared" si="148"/>
        <v/>
      </c>
      <c r="AD748" s="92"/>
      <c r="AE748" s="112" t="str">
        <f t="shared" si="149"/>
        <v/>
      </c>
      <c r="AF748" s="92"/>
      <c r="AG748" s="112" t="str">
        <f t="shared" si="150"/>
        <v/>
      </c>
      <c r="AH748" s="92"/>
      <c r="AI748" s="112" t="str">
        <f t="shared" si="151"/>
        <v/>
      </c>
      <c r="AJ748" s="92"/>
      <c r="AK748" s="112" t="str">
        <f t="shared" si="152"/>
        <v/>
      </c>
      <c r="AL748" s="82"/>
      <c r="AM748" s="119" t="str">
        <f t="shared" si="153"/>
        <v/>
      </c>
      <c r="AN748" s="119" t="str">
        <f t="shared" si="154"/>
        <v/>
      </c>
    </row>
    <row r="749" spans="2:40" ht="54.95" customHeight="1" x14ac:dyDescent="0.25">
      <c r="B749" s="84"/>
      <c r="C749" s="56">
        <v>745</v>
      </c>
      <c r="D749" s="71"/>
      <c r="E749" s="90"/>
      <c r="F749" s="62"/>
      <c r="G749" s="30"/>
      <c r="H749" s="76" t="str">
        <f>IFERROR(IF(G749="","",VLOOKUP(G749,Cli!$D$5:$E$1505,2,0)),"")</f>
        <v/>
      </c>
      <c r="I749" s="73"/>
      <c r="J749" s="62"/>
      <c r="K749" s="74"/>
      <c r="L749" s="74"/>
      <c r="M749" s="79" t="str">
        <f t="shared" si="155"/>
        <v/>
      </c>
      <c r="N749" s="78" t="str">
        <f t="shared" si="156"/>
        <v/>
      </c>
      <c r="O749" s="85" t="str">
        <f t="shared" si="145"/>
        <v/>
      </c>
      <c r="P749" s="88"/>
      <c r="Q749" s="86"/>
      <c r="R749" s="92"/>
      <c r="S749" s="112" t="str">
        <f t="shared" si="146"/>
        <v/>
      </c>
      <c r="T749" s="92"/>
      <c r="U749" s="112" t="str">
        <f t="shared" si="147"/>
        <v/>
      </c>
      <c r="V749" s="92"/>
      <c r="W749" s="112" t="str">
        <f t="shared" si="147"/>
        <v/>
      </c>
      <c r="X749" s="92"/>
      <c r="Y749" s="112" t="str">
        <f t="shared" si="147"/>
        <v/>
      </c>
      <c r="Z749" s="92"/>
      <c r="AA749" s="112" t="str">
        <f t="shared" si="147"/>
        <v/>
      </c>
      <c r="AB749" s="92"/>
      <c r="AC749" s="112" t="str">
        <f t="shared" si="148"/>
        <v/>
      </c>
      <c r="AD749" s="92"/>
      <c r="AE749" s="112" t="str">
        <f t="shared" si="149"/>
        <v/>
      </c>
      <c r="AF749" s="92"/>
      <c r="AG749" s="112" t="str">
        <f t="shared" si="150"/>
        <v/>
      </c>
      <c r="AH749" s="92"/>
      <c r="AI749" s="112" t="str">
        <f t="shared" si="151"/>
        <v/>
      </c>
      <c r="AJ749" s="92"/>
      <c r="AK749" s="112" t="str">
        <f t="shared" si="152"/>
        <v/>
      </c>
      <c r="AL749" s="82"/>
      <c r="AM749" s="119" t="str">
        <f t="shared" si="153"/>
        <v/>
      </c>
      <c r="AN749" s="119" t="str">
        <f t="shared" si="154"/>
        <v/>
      </c>
    </row>
    <row r="750" spans="2:40" ht="54.95" customHeight="1" x14ac:dyDescent="0.25">
      <c r="B750" s="84"/>
      <c r="C750" s="56">
        <v>746</v>
      </c>
      <c r="D750" s="71"/>
      <c r="E750" s="90"/>
      <c r="F750" s="62"/>
      <c r="G750" s="30"/>
      <c r="H750" s="76" t="str">
        <f>IFERROR(IF(G750="","",VLOOKUP(G750,Cli!$D$5:$E$1505,2,0)),"")</f>
        <v/>
      </c>
      <c r="I750" s="73"/>
      <c r="J750" s="62"/>
      <c r="K750" s="74"/>
      <c r="L750" s="74"/>
      <c r="M750" s="79" t="str">
        <f t="shared" si="155"/>
        <v/>
      </c>
      <c r="N750" s="78" t="str">
        <f t="shared" si="156"/>
        <v/>
      </c>
      <c r="O750" s="85" t="str">
        <f t="shared" si="145"/>
        <v/>
      </c>
      <c r="P750" s="88"/>
      <c r="Q750" s="86"/>
      <c r="R750" s="92"/>
      <c r="S750" s="112" t="str">
        <f t="shared" si="146"/>
        <v/>
      </c>
      <c r="T750" s="92"/>
      <c r="U750" s="112" t="str">
        <f t="shared" si="147"/>
        <v/>
      </c>
      <c r="V750" s="92"/>
      <c r="W750" s="112" t="str">
        <f t="shared" si="147"/>
        <v/>
      </c>
      <c r="X750" s="92"/>
      <c r="Y750" s="112" t="str">
        <f t="shared" si="147"/>
        <v/>
      </c>
      <c r="Z750" s="92"/>
      <c r="AA750" s="112" t="str">
        <f t="shared" si="147"/>
        <v/>
      </c>
      <c r="AB750" s="92"/>
      <c r="AC750" s="112" t="str">
        <f t="shared" si="148"/>
        <v/>
      </c>
      <c r="AD750" s="92"/>
      <c r="AE750" s="112" t="str">
        <f t="shared" si="149"/>
        <v/>
      </c>
      <c r="AF750" s="92"/>
      <c r="AG750" s="112" t="str">
        <f t="shared" si="150"/>
        <v/>
      </c>
      <c r="AH750" s="92"/>
      <c r="AI750" s="112" t="str">
        <f t="shared" si="151"/>
        <v/>
      </c>
      <c r="AJ750" s="92"/>
      <c r="AK750" s="112" t="str">
        <f t="shared" si="152"/>
        <v/>
      </c>
      <c r="AL750" s="82"/>
      <c r="AM750" s="119" t="str">
        <f t="shared" si="153"/>
        <v/>
      </c>
      <c r="AN750" s="119" t="str">
        <f t="shared" si="154"/>
        <v/>
      </c>
    </row>
    <row r="751" spans="2:40" ht="54.95" customHeight="1" x14ac:dyDescent="0.25">
      <c r="B751" s="84"/>
      <c r="C751" s="56">
        <v>747</v>
      </c>
      <c r="D751" s="71"/>
      <c r="E751" s="90"/>
      <c r="F751" s="62"/>
      <c r="G751" s="30"/>
      <c r="H751" s="76" t="str">
        <f>IFERROR(IF(G751="","",VLOOKUP(G751,Cli!$D$5:$E$1505,2,0)),"")</f>
        <v/>
      </c>
      <c r="I751" s="73"/>
      <c r="J751" s="62"/>
      <c r="K751" s="74"/>
      <c r="L751" s="74"/>
      <c r="M751" s="79" t="str">
        <f t="shared" si="155"/>
        <v/>
      </c>
      <c r="N751" s="78" t="str">
        <f t="shared" si="156"/>
        <v/>
      </c>
      <c r="O751" s="85" t="str">
        <f t="shared" si="145"/>
        <v/>
      </c>
      <c r="P751" s="88"/>
      <c r="Q751" s="86"/>
      <c r="R751" s="92"/>
      <c r="S751" s="112" t="str">
        <f t="shared" si="146"/>
        <v/>
      </c>
      <c r="T751" s="92"/>
      <c r="U751" s="112" t="str">
        <f t="shared" si="147"/>
        <v/>
      </c>
      <c r="V751" s="92"/>
      <c r="W751" s="112" t="str">
        <f t="shared" si="147"/>
        <v/>
      </c>
      <c r="X751" s="92"/>
      <c r="Y751" s="112" t="str">
        <f t="shared" si="147"/>
        <v/>
      </c>
      <c r="Z751" s="92"/>
      <c r="AA751" s="112" t="str">
        <f t="shared" si="147"/>
        <v/>
      </c>
      <c r="AB751" s="92"/>
      <c r="AC751" s="112" t="str">
        <f t="shared" si="148"/>
        <v/>
      </c>
      <c r="AD751" s="92"/>
      <c r="AE751" s="112" t="str">
        <f t="shared" si="149"/>
        <v/>
      </c>
      <c r="AF751" s="92"/>
      <c r="AG751" s="112" t="str">
        <f t="shared" si="150"/>
        <v/>
      </c>
      <c r="AH751" s="92"/>
      <c r="AI751" s="112" t="str">
        <f t="shared" si="151"/>
        <v/>
      </c>
      <c r="AJ751" s="92"/>
      <c r="AK751" s="112" t="str">
        <f t="shared" si="152"/>
        <v/>
      </c>
      <c r="AL751" s="82"/>
      <c r="AM751" s="119" t="str">
        <f t="shared" si="153"/>
        <v/>
      </c>
      <c r="AN751" s="119" t="str">
        <f t="shared" si="154"/>
        <v/>
      </c>
    </row>
    <row r="752" spans="2:40" ht="54.95" customHeight="1" x14ac:dyDescent="0.25">
      <c r="B752" s="84"/>
      <c r="C752" s="56">
        <v>748</v>
      </c>
      <c r="D752" s="71"/>
      <c r="E752" s="90"/>
      <c r="F752" s="62"/>
      <c r="G752" s="30"/>
      <c r="H752" s="76" t="str">
        <f>IFERROR(IF(G752="","",VLOOKUP(G752,Cli!$D$5:$E$1505,2,0)),"")</f>
        <v/>
      </c>
      <c r="I752" s="73"/>
      <c r="J752" s="62"/>
      <c r="K752" s="74"/>
      <c r="L752" s="74"/>
      <c r="M752" s="79" t="str">
        <f t="shared" si="155"/>
        <v/>
      </c>
      <c r="N752" s="78" t="str">
        <f t="shared" si="156"/>
        <v/>
      </c>
      <c r="O752" s="85" t="str">
        <f t="shared" si="145"/>
        <v/>
      </c>
      <c r="P752" s="88"/>
      <c r="Q752" s="86"/>
      <c r="R752" s="92"/>
      <c r="S752" s="112" t="str">
        <f t="shared" si="146"/>
        <v/>
      </c>
      <c r="T752" s="92"/>
      <c r="U752" s="112" t="str">
        <f t="shared" si="147"/>
        <v/>
      </c>
      <c r="V752" s="92"/>
      <c r="W752" s="112" t="str">
        <f t="shared" si="147"/>
        <v/>
      </c>
      <c r="X752" s="92"/>
      <c r="Y752" s="112" t="str">
        <f t="shared" si="147"/>
        <v/>
      </c>
      <c r="Z752" s="92"/>
      <c r="AA752" s="112" t="str">
        <f t="shared" si="147"/>
        <v/>
      </c>
      <c r="AB752" s="92"/>
      <c r="AC752" s="112" t="str">
        <f t="shared" si="148"/>
        <v/>
      </c>
      <c r="AD752" s="92"/>
      <c r="AE752" s="112" t="str">
        <f t="shared" si="149"/>
        <v/>
      </c>
      <c r="AF752" s="92"/>
      <c r="AG752" s="112" t="str">
        <f t="shared" si="150"/>
        <v/>
      </c>
      <c r="AH752" s="92"/>
      <c r="AI752" s="112" t="str">
        <f t="shared" si="151"/>
        <v/>
      </c>
      <c r="AJ752" s="92"/>
      <c r="AK752" s="112" t="str">
        <f t="shared" si="152"/>
        <v/>
      </c>
      <c r="AL752" s="82"/>
      <c r="AM752" s="119" t="str">
        <f t="shared" si="153"/>
        <v/>
      </c>
      <c r="AN752" s="119" t="str">
        <f t="shared" si="154"/>
        <v/>
      </c>
    </row>
    <row r="753" spans="2:40" ht="54.95" customHeight="1" x14ac:dyDescent="0.25">
      <c r="B753" s="84"/>
      <c r="C753" s="56">
        <v>749</v>
      </c>
      <c r="D753" s="71"/>
      <c r="E753" s="90"/>
      <c r="F753" s="62"/>
      <c r="G753" s="30"/>
      <c r="H753" s="76" t="str">
        <f>IFERROR(IF(G753="","",VLOOKUP(G753,Cli!$D$5:$E$1505,2,0)),"")</f>
        <v/>
      </c>
      <c r="I753" s="73"/>
      <c r="J753" s="62"/>
      <c r="K753" s="74"/>
      <c r="L753" s="74"/>
      <c r="M753" s="79" t="str">
        <f t="shared" si="155"/>
        <v/>
      </c>
      <c r="N753" s="78" t="str">
        <f t="shared" si="156"/>
        <v/>
      </c>
      <c r="O753" s="85" t="str">
        <f t="shared" si="145"/>
        <v/>
      </c>
      <c r="P753" s="88"/>
      <c r="Q753" s="86"/>
      <c r="R753" s="92"/>
      <c r="S753" s="112" t="str">
        <f t="shared" si="146"/>
        <v/>
      </c>
      <c r="T753" s="92"/>
      <c r="U753" s="112" t="str">
        <f t="shared" si="147"/>
        <v/>
      </c>
      <c r="V753" s="92"/>
      <c r="W753" s="112" t="str">
        <f t="shared" si="147"/>
        <v/>
      </c>
      <c r="X753" s="92"/>
      <c r="Y753" s="112" t="str">
        <f t="shared" si="147"/>
        <v/>
      </c>
      <c r="Z753" s="92"/>
      <c r="AA753" s="112" t="str">
        <f t="shared" si="147"/>
        <v/>
      </c>
      <c r="AB753" s="92"/>
      <c r="AC753" s="112" t="str">
        <f t="shared" si="148"/>
        <v/>
      </c>
      <c r="AD753" s="92"/>
      <c r="AE753" s="112" t="str">
        <f t="shared" si="149"/>
        <v/>
      </c>
      <c r="AF753" s="92"/>
      <c r="AG753" s="112" t="str">
        <f t="shared" si="150"/>
        <v/>
      </c>
      <c r="AH753" s="92"/>
      <c r="AI753" s="112" t="str">
        <f t="shared" si="151"/>
        <v/>
      </c>
      <c r="AJ753" s="92"/>
      <c r="AK753" s="112" t="str">
        <f t="shared" si="152"/>
        <v/>
      </c>
      <c r="AL753" s="82"/>
      <c r="AM753" s="119" t="str">
        <f t="shared" si="153"/>
        <v/>
      </c>
      <c r="AN753" s="119" t="str">
        <f t="shared" si="154"/>
        <v/>
      </c>
    </row>
    <row r="754" spans="2:40" ht="54.95" customHeight="1" x14ac:dyDescent="0.25">
      <c r="B754" s="84"/>
      <c r="C754" s="56">
        <v>750</v>
      </c>
      <c r="D754" s="71"/>
      <c r="E754" s="90"/>
      <c r="F754" s="62"/>
      <c r="G754" s="30"/>
      <c r="H754" s="76" t="str">
        <f>IFERROR(IF(G754="","",VLOOKUP(G754,Cli!$D$5:$E$1505,2,0)),"")</f>
        <v/>
      </c>
      <c r="I754" s="73"/>
      <c r="J754" s="62"/>
      <c r="K754" s="74"/>
      <c r="L754" s="74"/>
      <c r="M754" s="79" t="str">
        <f t="shared" si="155"/>
        <v/>
      </c>
      <c r="N754" s="78" t="str">
        <f t="shared" si="156"/>
        <v/>
      </c>
      <c r="O754" s="85" t="str">
        <f t="shared" si="145"/>
        <v/>
      </c>
      <c r="P754" s="88"/>
      <c r="Q754" s="86"/>
      <c r="R754" s="92"/>
      <c r="S754" s="112" t="str">
        <f t="shared" si="146"/>
        <v/>
      </c>
      <c r="T754" s="92"/>
      <c r="U754" s="112" t="str">
        <f t="shared" si="147"/>
        <v/>
      </c>
      <c r="V754" s="92"/>
      <c r="W754" s="112" t="str">
        <f t="shared" si="147"/>
        <v/>
      </c>
      <c r="X754" s="92"/>
      <c r="Y754" s="112" t="str">
        <f t="shared" si="147"/>
        <v/>
      </c>
      <c r="Z754" s="92"/>
      <c r="AA754" s="112" t="str">
        <f t="shared" si="147"/>
        <v/>
      </c>
      <c r="AB754" s="92"/>
      <c r="AC754" s="112" t="str">
        <f t="shared" si="148"/>
        <v/>
      </c>
      <c r="AD754" s="92"/>
      <c r="AE754" s="112" t="str">
        <f t="shared" si="149"/>
        <v/>
      </c>
      <c r="AF754" s="92"/>
      <c r="AG754" s="112" t="str">
        <f t="shared" si="150"/>
        <v/>
      </c>
      <c r="AH754" s="92"/>
      <c r="AI754" s="112" t="str">
        <f t="shared" si="151"/>
        <v/>
      </c>
      <c r="AJ754" s="92"/>
      <c r="AK754" s="112" t="str">
        <f t="shared" si="152"/>
        <v/>
      </c>
      <c r="AL754" s="82"/>
      <c r="AM754" s="119" t="str">
        <f t="shared" si="153"/>
        <v/>
      </c>
      <c r="AN754" s="119" t="str">
        <f t="shared" si="154"/>
        <v/>
      </c>
    </row>
    <row r="755" spans="2:40" ht="54.95" customHeight="1" x14ac:dyDescent="0.25">
      <c r="B755" s="84"/>
      <c r="C755" s="56">
        <v>751</v>
      </c>
      <c r="D755" s="71"/>
      <c r="E755" s="90"/>
      <c r="F755" s="62"/>
      <c r="G755" s="30"/>
      <c r="H755" s="76" t="str">
        <f>IFERROR(IF(G755="","",VLOOKUP(G755,Cli!$D$5:$E$1505,2,0)),"")</f>
        <v/>
      </c>
      <c r="I755" s="73"/>
      <c r="J755" s="62"/>
      <c r="K755" s="74"/>
      <c r="L755" s="74"/>
      <c r="M755" s="79" t="str">
        <f t="shared" si="155"/>
        <v/>
      </c>
      <c r="N755" s="78" t="str">
        <f t="shared" si="156"/>
        <v/>
      </c>
      <c r="O755" s="85" t="str">
        <f t="shared" si="145"/>
        <v/>
      </c>
      <c r="P755" s="88"/>
      <c r="Q755" s="86"/>
      <c r="R755" s="92"/>
      <c r="S755" s="112" t="str">
        <f t="shared" si="146"/>
        <v/>
      </c>
      <c r="T755" s="92"/>
      <c r="U755" s="112" t="str">
        <f t="shared" si="147"/>
        <v/>
      </c>
      <c r="V755" s="92"/>
      <c r="W755" s="112" t="str">
        <f t="shared" si="147"/>
        <v/>
      </c>
      <c r="X755" s="92"/>
      <c r="Y755" s="112" t="str">
        <f t="shared" si="147"/>
        <v/>
      </c>
      <c r="Z755" s="92"/>
      <c r="AA755" s="112" t="str">
        <f t="shared" si="147"/>
        <v/>
      </c>
      <c r="AB755" s="92"/>
      <c r="AC755" s="112" t="str">
        <f t="shared" si="148"/>
        <v/>
      </c>
      <c r="AD755" s="92"/>
      <c r="AE755" s="112" t="str">
        <f t="shared" si="149"/>
        <v/>
      </c>
      <c r="AF755" s="92"/>
      <c r="AG755" s="112" t="str">
        <f t="shared" si="150"/>
        <v/>
      </c>
      <c r="AH755" s="92"/>
      <c r="AI755" s="112" t="str">
        <f t="shared" si="151"/>
        <v/>
      </c>
      <c r="AJ755" s="92"/>
      <c r="AK755" s="112" t="str">
        <f t="shared" si="152"/>
        <v/>
      </c>
      <c r="AL755" s="82"/>
      <c r="AM755" s="119" t="str">
        <f t="shared" si="153"/>
        <v/>
      </c>
      <c r="AN755" s="119" t="str">
        <f t="shared" si="154"/>
        <v/>
      </c>
    </row>
    <row r="756" spans="2:40" ht="54.95" customHeight="1" x14ac:dyDescent="0.25">
      <c r="B756" s="84"/>
      <c r="C756" s="56">
        <v>752</v>
      </c>
      <c r="D756" s="71"/>
      <c r="E756" s="90"/>
      <c r="F756" s="62"/>
      <c r="G756" s="30"/>
      <c r="H756" s="76" t="str">
        <f>IFERROR(IF(G756="","",VLOOKUP(G756,Cli!$D$5:$E$1505,2,0)),"")</f>
        <v/>
      </c>
      <c r="I756" s="73"/>
      <c r="J756" s="62"/>
      <c r="K756" s="74"/>
      <c r="L756" s="74"/>
      <c r="M756" s="79" t="str">
        <f t="shared" si="155"/>
        <v/>
      </c>
      <c r="N756" s="78" t="str">
        <f t="shared" si="156"/>
        <v/>
      </c>
      <c r="O756" s="85" t="str">
        <f t="shared" si="145"/>
        <v/>
      </c>
      <c r="P756" s="88"/>
      <c r="Q756" s="86"/>
      <c r="R756" s="92"/>
      <c r="S756" s="112" t="str">
        <f t="shared" si="146"/>
        <v/>
      </c>
      <c r="T756" s="92"/>
      <c r="U756" s="112" t="str">
        <f t="shared" si="147"/>
        <v/>
      </c>
      <c r="V756" s="92"/>
      <c r="W756" s="112" t="str">
        <f t="shared" si="147"/>
        <v/>
      </c>
      <c r="X756" s="92"/>
      <c r="Y756" s="112" t="str">
        <f t="shared" si="147"/>
        <v/>
      </c>
      <c r="Z756" s="92"/>
      <c r="AA756" s="112" t="str">
        <f t="shared" si="147"/>
        <v/>
      </c>
      <c r="AB756" s="92"/>
      <c r="AC756" s="112" t="str">
        <f t="shared" si="148"/>
        <v/>
      </c>
      <c r="AD756" s="92"/>
      <c r="AE756" s="112" t="str">
        <f t="shared" si="149"/>
        <v/>
      </c>
      <c r="AF756" s="92"/>
      <c r="AG756" s="112" t="str">
        <f t="shared" si="150"/>
        <v/>
      </c>
      <c r="AH756" s="92"/>
      <c r="AI756" s="112" t="str">
        <f t="shared" si="151"/>
        <v/>
      </c>
      <c r="AJ756" s="92"/>
      <c r="AK756" s="112" t="str">
        <f t="shared" si="152"/>
        <v/>
      </c>
      <c r="AL756" s="82"/>
      <c r="AM756" s="119" t="str">
        <f t="shared" si="153"/>
        <v/>
      </c>
      <c r="AN756" s="119" t="str">
        <f t="shared" si="154"/>
        <v/>
      </c>
    </row>
    <row r="757" spans="2:40" ht="54.95" customHeight="1" x14ac:dyDescent="0.25">
      <c r="B757" s="84"/>
      <c r="C757" s="56">
        <v>753</v>
      </c>
      <c r="D757" s="71"/>
      <c r="E757" s="90"/>
      <c r="F757" s="62"/>
      <c r="G757" s="30"/>
      <c r="H757" s="76" t="str">
        <f>IFERROR(IF(G757="","",VLOOKUP(G757,Cli!$D$5:$E$1505,2,0)),"")</f>
        <v/>
      </c>
      <c r="I757" s="73"/>
      <c r="J757" s="62"/>
      <c r="K757" s="74"/>
      <c r="L757" s="74"/>
      <c r="M757" s="79" t="str">
        <f t="shared" si="155"/>
        <v/>
      </c>
      <c r="N757" s="78" t="str">
        <f t="shared" si="156"/>
        <v/>
      </c>
      <c r="O757" s="85" t="str">
        <f t="shared" si="145"/>
        <v/>
      </c>
      <c r="P757" s="88"/>
      <c r="Q757" s="86"/>
      <c r="R757" s="92"/>
      <c r="S757" s="112" t="str">
        <f t="shared" si="146"/>
        <v/>
      </c>
      <c r="T757" s="92"/>
      <c r="U757" s="112" t="str">
        <f t="shared" si="147"/>
        <v/>
      </c>
      <c r="V757" s="92"/>
      <c r="W757" s="112" t="str">
        <f t="shared" si="147"/>
        <v/>
      </c>
      <c r="X757" s="92"/>
      <c r="Y757" s="112" t="str">
        <f t="shared" si="147"/>
        <v/>
      </c>
      <c r="Z757" s="92"/>
      <c r="AA757" s="112" t="str">
        <f t="shared" si="147"/>
        <v/>
      </c>
      <c r="AB757" s="92"/>
      <c r="AC757" s="112" t="str">
        <f t="shared" si="148"/>
        <v/>
      </c>
      <c r="AD757" s="92"/>
      <c r="AE757" s="112" t="str">
        <f t="shared" si="149"/>
        <v/>
      </c>
      <c r="AF757" s="92"/>
      <c r="AG757" s="112" t="str">
        <f t="shared" si="150"/>
        <v/>
      </c>
      <c r="AH757" s="92"/>
      <c r="AI757" s="112" t="str">
        <f t="shared" si="151"/>
        <v/>
      </c>
      <c r="AJ757" s="92"/>
      <c r="AK757" s="112" t="str">
        <f t="shared" si="152"/>
        <v/>
      </c>
      <c r="AL757" s="82"/>
      <c r="AM757" s="119" t="str">
        <f t="shared" si="153"/>
        <v/>
      </c>
      <c r="AN757" s="119" t="str">
        <f t="shared" si="154"/>
        <v/>
      </c>
    </row>
    <row r="758" spans="2:40" ht="54.95" customHeight="1" x14ac:dyDescent="0.25">
      <c r="B758" s="84"/>
      <c r="C758" s="56">
        <v>754</v>
      </c>
      <c r="D758" s="71"/>
      <c r="E758" s="90"/>
      <c r="F758" s="62"/>
      <c r="G758" s="30"/>
      <c r="H758" s="76" t="str">
        <f>IFERROR(IF(G758="","",VLOOKUP(G758,Cli!$D$5:$E$1505,2,0)),"")</f>
        <v/>
      </c>
      <c r="I758" s="73"/>
      <c r="J758" s="62"/>
      <c r="K758" s="74"/>
      <c r="L758" s="74"/>
      <c r="M758" s="79" t="str">
        <f t="shared" si="155"/>
        <v/>
      </c>
      <c r="N758" s="78" t="str">
        <f t="shared" si="156"/>
        <v/>
      </c>
      <c r="O758" s="85" t="str">
        <f t="shared" si="145"/>
        <v/>
      </c>
      <c r="P758" s="88"/>
      <c r="Q758" s="86"/>
      <c r="R758" s="92"/>
      <c r="S758" s="112" t="str">
        <f t="shared" si="146"/>
        <v/>
      </c>
      <c r="T758" s="92"/>
      <c r="U758" s="112" t="str">
        <f t="shared" si="147"/>
        <v/>
      </c>
      <c r="V758" s="92"/>
      <c r="W758" s="112" t="str">
        <f t="shared" si="147"/>
        <v/>
      </c>
      <c r="X758" s="92"/>
      <c r="Y758" s="112" t="str">
        <f t="shared" si="147"/>
        <v/>
      </c>
      <c r="Z758" s="92"/>
      <c r="AA758" s="112" t="str">
        <f t="shared" si="147"/>
        <v/>
      </c>
      <c r="AB758" s="92"/>
      <c r="AC758" s="112" t="str">
        <f t="shared" si="148"/>
        <v/>
      </c>
      <c r="AD758" s="92"/>
      <c r="AE758" s="112" t="str">
        <f t="shared" si="149"/>
        <v/>
      </c>
      <c r="AF758" s="92"/>
      <c r="AG758" s="112" t="str">
        <f t="shared" si="150"/>
        <v/>
      </c>
      <c r="AH758" s="92"/>
      <c r="AI758" s="112" t="str">
        <f t="shared" si="151"/>
        <v/>
      </c>
      <c r="AJ758" s="92"/>
      <c r="AK758" s="112" t="str">
        <f t="shared" si="152"/>
        <v/>
      </c>
      <c r="AL758" s="82"/>
      <c r="AM758" s="119" t="str">
        <f t="shared" si="153"/>
        <v/>
      </c>
      <c r="AN758" s="119" t="str">
        <f t="shared" si="154"/>
        <v/>
      </c>
    </row>
    <row r="759" spans="2:40" ht="54.95" customHeight="1" x14ac:dyDescent="0.25">
      <c r="B759" s="84"/>
      <c r="C759" s="56">
        <v>755</v>
      </c>
      <c r="D759" s="71"/>
      <c r="E759" s="90"/>
      <c r="F759" s="62"/>
      <c r="G759" s="30"/>
      <c r="H759" s="76" t="str">
        <f>IFERROR(IF(G759="","",VLOOKUP(G759,Cli!$D$5:$E$1505,2,0)),"")</f>
        <v/>
      </c>
      <c r="I759" s="73"/>
      <c r="J759" s="62"/>
      <c r="K759" s="74"/>
      <c r="L759" s="74"/>
      <c r="M759" s="79" t="str">
        <f t="shared" si="155"/>
        <v/>
      </c>
      <c r="N759" s="78" t="str">
        <f t="shared" si="156"/>
        <v/>
      </c>
      <c r="O759" s="85" t="str">
        <f t="shared" si="145"/>
        <v/>
      </c>
      <c r="P759" s="88"/>
      <c r="Q759" s="86"/>
      <c r="R759" s="92"/>
      <c r="S759" s="112" t="str">
        <f t="shared" si="146"/>
        <v/>
      </c>
      <c r="T759" s="92"/>
      <c r="U759" s="112" t="str">
        <f t="shared" si="147"/>
        <v/>
      </c>
      <c r="V759" s="92"/>
      <c r="W759" s="112" t="str">
        <f t="shared" si="147"/>
        <v/>
      </c>
      <c r="X759" s="92"/>
      <c r="Y759" s="112" t="str">
        <f t="shared" si="147"/>
        <v/>
      </c>
      <c r="Z759" s="92"/>
      <c r="AA759" s="112" t="str">
        <f t="shared" si="147"/>
        <v/>
      </c>
      <c r="AB759" s="92"/>
      <c r="AC759" s="112" t="str">
        <f t="shared" si="148"/>
        <v/>
      </c>
      <c r="AD759" s="92"/>
      <c r="AE759" s="112" t="str">
        <f t="shared" si="149"/>
        <v/>
      </c>
      <c r="AF759" s="92"/>
      <c r="AG759" s="112" t="str">
        <f t="shared" si="150"/>
        <v/>
      </c>
      <c r="AH759" s="92"/>
      <c r="AI759" s="112" t="str">
        <f t="shared" si="151"/>
        <v/>
      </c>
      <c r="AJ759" s="92"/>
      <c r="AK759" s="112" t="str">
        <f t="shared" si="152"/>
        <v/>
      </c>
      <c r="AL759" s="82"/>
      <c r="AM759" s="119" t="str">
        <f t="shared" si="153"/>
        <v/>
      </c>
      <c r="AN759" s="119" t="str">
        <f t="shared" si="154"/>
        <v/>
      </c>
    </row>
    <row r="760" spans="2:40" ht="54.95" customHeight="1" x14ac:dyDescent="0.25">
      <c r="B760" s="84"/>
      <c r="C760" s="56">
        <v>756</v>
      </c>
      <c r="D760" s="71"/>
      <c r="E760" s="90"/>
      <c r="F760" s="62"/>
      <c r="G760" s="30"/>
      <c r="H760" s="76" t="str">
        <f>IFERROR(IF(G760="","",VLOOKUP(G760,Cli!$D$5:$E$1505,2,0)),"")</f>
        <v/>
      </c>
      <c r="I760" s="73"/>
      <c r="J760" s="62"/>
      <c r="K760" s="74"/>
      <c r="L760" s="74"/>
      <c r="M760" s="79" t="str">
        <f t="shared" si="155"/>
        <v/>
      </c>
      <c r="N760" s="78" t="str">
        <f t="shared" si="156"/>
        <v/>
      </c>
      <c r="O760" s="85" t="str">
        <f t="shared" si="145"/>
        <v/>
      </c>
      <c r="P760" s="88"/>
      <c r="Q760" s="86"/>
      <c r="R760" s="92"/>
      <c r="S760" s="112" t="str">
        <f t="shared" si="146"/>
        <v/>
      </c>
      <c r="T760" s="92"/>
      <c r="U760" s="112" t="str">
        <f t="shared" si="147"/>
        <v/>
      </c>
      <c r="V760" s="92"/>
      <c r="W760" s="112" t="str">
        <f t="shared" si="147"/>
        <v/>
      </c>
      <c r="X760" s="92"/>
      <c r="Y760" s="112" t="str">
        <f t="shared" si="147"/>
        <v/>
      </c>
      <c r="Z760" s="92"/>
      <c r="AA760" s="112" t="str">
        <f t="shared" si="147"/>
        <v/>
      </c>
      <c r="AB760" s="92"/>
      <c r="AC760" s="112" t="str">
        <f t="shared" si="148"/>
        <v/>
      </c>
      <c r="AD760" s="92"/>
      <c r="AE760" s="112" t="str">
        <f t="shared" si="149"/>
        <v/>
      </c>
      <c r="AF760" s="92"/>
      <c r="AG760" s="112" t="str">
        <f t="shared" si="150"/>
        <v/>
      </c>
      <c r="AH760" s="92"/>
      <c r="AI760" s="112" t="str">
        <f t="shared" si="151"/>
        <v/>
      </c>
      <c r="AJ760" s="92"/>
      <c r="AK760" s="112" t="str">
        <f t="shared" si="152"/>
        <v/>
      </c>
      <c r="AL760" s="82"/>
      <c r="AM760" s="119" t="str">
        <f t="shared" si="153"/>
        <v/>
      </c>
      <c r="AN760" s="119" t="str">
        <f t="shared" si="154"/>
        <v/>
      </c>
    </row>
    <row r="761" spans="2:40" ht="54.95" customHeight="1" x14ac:dyDescent="0.25">
      <c r="B761" s="84"/>
      <c r="C761" s="56">
        <v>757</v>
      </c>
      <c r="D761" s="71"/>
      <c r="E761" s="90"/>
      <c r="F761" s="62"/>
      <c r="G761" s="30"/>
      <c r="H761" s="76" t="str">
        <f>IFERROR(IF(G761="","",VLOOKUP(G761,Cli!$D$5:$E$1505,2,0)),"")</f>
        <v/>
      </c>
      <c r="I761" s="73"/>
      <c r="J761" s="62"/>
      <c r="K761" s="74"/>
      <c r="L761" s="74"/>
      <c r="M761" s="79" t="str">
        <f t="shared" si="155"/>
        <v/>
      </c>
      <c r="N761" s="78" t="str">
        <f t="shared" si="156"/>
        <v/>
      </c>
      <c r="O761" s="85" t="str">
        <f t="shared" si="145"/>
        <v/>
      </c>
      <c r="P761" s="88"/>
      <c r="Q761" s="86"/>
      <c r="R761" s="92"/>
      <c r="S761" s="112" t="str">
        <f t="shared" si="146"/>
        <v/>
      </c>
      <c r="T761" s="92"/>
      <c r="U761" s="112" t="str">
        <f t="shared" si="147"/>
        <v/>
      </c>
      <c r="V761" s="92"/>
      <c r="W761" s="112" t="str">
        <f t="shared" si="147"/>
        <v/>
      </c>
      <c r="X761" s="92"/>
      <c r="Y761" s="112" t="str">
        <f t="shared" si="147"/>
        <v/>
      </c>
      <c r="Z761" s="92"/>
      <c r="AA761" s="112" t="str">
        <f t="shared" si="147"/>
        <v/>
      </c>
      <c r="AB761" s="92"/>
      <c r="AC761" s="112" t="str">
        <f t="shared" si="148"/>
        <v/>
      </c>
      <c r="AD761" s="92"/>
      <c r="AE761" s="112" t="str">
        <f t="shared" si="149"/>
        <v/>
      </c>
      <c r="AF761" s="92"/>
      <c r="AG761" s="112" t="str">
        <f t="shared" si="150"/>
        <v/>
      </c>
      <c r="AH761" s="92"/>
      <c r="AI761" s="112" t="str">
        <f t="shared" si="151"/>
        <v/>
      </c>
      <c r="AJ761" s="92"/>
      <c r="AK761" s="112" t="str">
        <f t="shared" si="152"/>
        <v/>
      </c>
      <c r="AL761" s="82"/>
      <c r="AM761" s="119" t="str">
        <f t="shared" si="153"/>
        <v/>
      </c>
      <c r="AN761" s="119" t="str">
        <f t="shared" si="154"/>
        <v/>
      </c>
    </row>
    <row r="762" spans="2:40" ht="54.95" customHeight="1" x14ac:dyDescent="0.25">
      <c r="B762" s="84"/>
      <c r="C762" s="56">
        <v>758</v>
      </c>
      <c r="D762" s="71"/>
      <c r="E762" s="90"/>
      <c r="F762" s="62"/>
      <c r="G762" s="30"/>
      <c r="H762" s="76" t="str">
        <f>IFERROR(IF(G762="","",VLOOKUP(G762,Cli!$D$5:$E$1505,2,0)),"")</f>
        <v/>
      </c>
      <c r="I762" s="73"/>
      <c r="J762" s="62"/>
      <c r="K762" s="74"/>
      <c r="L762" s="74"/>
      <c r="M762" s="79" t="str">
        <f t="shared" si="155"/>
        <v/>
      </c>
      <c r="N762" s="78" t="str">
        <f t="shared" si="156"/>
        <v/>
      </c>
      <c r="O762" s="85" t="str">
        <f t="shared" si="145"/>
        <v/>
      </c>
      <c r="P762" s="88"/>
      <c r="Q762" s="86"/>
      <c r="R762" s="92"/>
      <c r="S762" s="112" t="str">
        <f t="shared" si="146"/>
        <v/>
      </c>
      <c r="T762" s="92"/>
      <c r="U762" s="112" t="str">
        <f t="shared" si="147"/>
        <v/>
      </c>
      <c r="V762" s="92"/>
      <c r="W762" s="112" t="str">
        <f t="shared" si="147"/>
        <v/>
      </c>
      <c r="X762" s="92"/>
      <c r="Y762" s="112" t="str">
        <f t="shared" si="147"/>
        <v/>
      </c>
      <c r="Z762" s="92"/>
      <c r="AA762" s="112" t="str">
        <f t="shared" si="147"/>
        <v/>
      </c>
      <c r="AB762" s="92"/>
      <c r="AC762" s="112" t="str">
        <f t="shared" si="148"/>
        <v/>
      </c>
      <c r="AD762" s="92"/>
      <c r="AE762" s="112" t="str">
        <f t="shared" si="149"/>
        <v/>
      </c>
      <c r="AF762" s="92"/>
      <c r="AG762" s="112" t="str">
        <f t="shared" si="150"/>
        <v/>
      </c>
      <c r="AH762" s="92"/>
      <c r="AI762" s="112" t="str">
        <f t="shared" si="151"/>
        <v/>
      </c>
      <c r="AJ762" s="92"/>
      <c r="AK762" s="112" t="str">
        <f t="shared" si="152"/>
        <v/>
      </c>
      <c r="AL762" s="82"/>
      <c r="AM762" s="119" t="str">
        <f t="shared" si="153"/>
        <v/>
      </c>
      <c r="AN762" s="119" t="str">
        <f t="shared" si="154"/>
        <v/>
      </c>
    </row>
    <row r="763" spans="2:40" ht="54.95" customHeight="1" x14ac:dyDescent="0.25">
      <c r="B763" s="84"/>
      <c r="C763" s="56">
        <v>759</v>
      </c>
      <c r="D763" s="71"/>
      <c r="E763" s="90"/>
      <c r="F763" s="62"/>
      <c r="G763" s="30"/>
      <c r="H763" s="76" t="str">
        <f>IFERROR(IF(G763="","",VLOOKUP(G763,Cli!$D$5:$E$1505,2,0)),"")</f>
        <v/>
      </c>
      <c r="I763" s="73"/>
      <c r="J763" s="62"/>
      <c r="K763" s="74"/>
      <c r="L763" s="74"/>
      <c r="M763" s="79" t="str">
        <f t="shared" si="155"/>
        <v/>
      </c>
      <c r="N763" s="78" t="str">
        <f t="shared" si="156"/>
        <v/>
      </c>
      <c r="O763" s="85" t="str">
        <f t="shared" si="145"/>
        <v/>
      </c>
      <c r="P763" s="88"/>
      <c r="Q763" s="86"/>
      <c r="R763" s="92"/>
      <c r="S763" s="112" t="str">
        <f t="shared" si="146"/>
        <v/>
      </c>
      <c r="T763" s="92"/>
      <c r="U763" s="112" t="str">
        <f t="shared" si="147"/>
        <v/>
      </c>
      <c r="V763" s="92"/>
      <c r="W763" s="112" t="str">
        <f t="shared" si="147"/>
        <v/>
      </c>
      <c r="X763" s="92"/>
      <c r="Y763" s="112" t="str">
        <f t="shared" si="147"/>
        <v/>
      </c>
      <c r="Z763" s="92"/>
      <c r="AA763" s="112" t="str">
        <f t="shared" si="147"/>
        <v/>
      </c>
      <c r="AB763" s="92"/>
      <c r="AC763" s="112" t="str">
        <f t="shared" si="148"/>
        <v/>
      </c>
      <c r="AD763" s="92"/>
      <c r="AE763" s="112" t="str">
        <f t="shared" si="149"/>
        <v/>
      </c>
      <c r="AF763" s="92"/>
      <c r="AG763" s="112" t="str">
        <f t="shared" si="150"/>
        <v/>
      </c>
      <c r="AH763" s="92"/>
      <c r="AI763" s="112" t="str">
        <f t="shared" si="151"/>
        <v/>
      </c>
      <c r="AJ763" s="92"/>
      <c r="AK763" s="112" t="str">
        <f t="shared" si="152"/>
        <v/>
      </c>
      <c r="AL763" s="82"/>
      <c r="AM763" s="119" t="str">
        <f t="shared" si="153"/>
        <v/>
      </c>
      <c r="AN763" s="119" t="str">
        <f t="shared" si="154"/>
        <v/>
      </c>
    </row>
    <row r="764" spans="2:40" ht="54.95" customHeight="1" x14ac:dyDescent="0.25">
      <c r="B764" s="84"/>
      <c r="C764" s="56">
        <v>760</v>
      </c>
      <c r="D764" s="71"/>
      <c r="E764" s="90"/>
      <c r="F764" s="62"/>
      <c r="G764" s="30"/>
      <c r="H764" s="76" t="str">
        <f>IFERROR(IF(G764="","",VLOOKUP(G764,Cli!$D$5:$E$1505,2,0)),"")</f>
        <v/>
      </c>
      <c r="I764" s="73"/>
      <c r="J764" s="62"/>
      <c r="K764" s="74"/>
      <c r="L764" s="74"/>
      <c r="M764" s="79" t="str">
        <f t="shared" si="155"/>
        <v/>
      </c>
      <c r="N764" s="78" t="str">
        <f t="shared" si="156"/>
        <v/>
      </c>
      <c r="O764" s="85" t="str">
        <f t="shared" si="145"/>
        <v/>
      </c>
      <c r="P764" s="88"/>
      <c r="Q764" s="86"/>
      <c r="R764" s="92"/>
      <c r="S764" s="112" t="str">
        <f t="shared" si="146"/>
        <v/>
      </c>
      <c r="T764" s="92"/>
      <c r="U764" s="112" t="str">
        <f t="shared" si="147"/>
        <v/>
      </c>
      <c r="V764" s="92"/>
      <c r="W764" s="112" t="str">
        <f t="shared" si="147"/>
        <v/>
      </c>
      <c r="X764" s="92"/>
      <c r="Y764" s="112" t="str">
        <f t="shared" si="147"/>
        <v/>
      </c>
      <c r="Z764" s="92"/>
      <c r="AA764" s="112" t="str">
        <f t="shared" si="147"/>
        <v/>
      </c>
      <c r="AB764" s="92"/>
      <c r="AC764" s="112" t="str">
        <f t="shared" si="148"/>
        <v/>
      </c>
      <c r="AD764" s="92"/>
      <c r="AE764" s="112" t="str">
        <f t="shared" si="149"/>
        <v/>
      </c>
      <c r="AF764" s="92"/>
      <c r="AG764" s="112" t="str">
        <f t="shared" si="150"/>
        <v/>
      </c>
      <c r="AH764" s="92"/>
      <c r="AI764" s="112" t="str">
        <f t="shared" si="151"/>
        <v/>
      </c>
      <c r="AJ764" s="92"/>
      <c r="AK764" s="112" t="str">
        <f t="shared" si="152"/>
        <v/>
      </c>
      <c r="AL764" s="82"/>
      <c r="AM764" s="119" t="str">
        <f t="shared" si="153"/>
        <v/>
      </c>
      <c r="AN764" s="119" t="str">
        <f t="shared" si="154"/>
        <v/>
      </c>
    </row>
    <row r="765" spans="2:40" ht="54.95" customHeight="1" x14ac:dyDescent="0.25">
      <c r="B765" s="84"/>
      <c r="C765" s="56">
        <v>761</v>
      </c>
      <c r="D765" s="71"/>
      <c r="E765" s="90"/>
      <c r="F765" s="62"/>
      <c r="G765" s="30"/>
      <c r="H765" s="76" t="str">
        <f>IFERROR(IF(G765="","",VLOOKUP(G765,Cli!$D$5:$E$1505,2,0)),"")</f>
        <v/>
      </c>
      <c r="I765" s="73"/>
      <c r="J765" s="62"/>
      <c r="K765" s="74"/>
      <c r="L765" s="74"/>
      <c r="M765" s="79" t="str">
        <f t="shared" si="155"/>
        <v/>
      </c>
      <c r="N765" s="78" t="str">
        <f t="shared" si="156"/>
        <v/>
      </c>
      <c r="O765" s="85" t="str">
        <f t="shared" si="145"/>
        <v/>
      </c>
      <c r="P765" s="88"/>
      <c r="Q765" s="86"/>
      <c r="R765" s="92"/>
      <c r="S765" s="112" t="str">
        <f t="shared" si="146"/>
        <v/>
      </c>
      <c r="T765" s="92"/>
      <c r="U765" s="112" t="str">
        <f t="shared" si="147"/>
        <v/>
      </c>
      <c r="V765" s="92"/>
      <c r="W765" s="112" t="str">
        <f t="shared" si="147"/>
        <v/>
      </c>
      <c r="X765" s="92"/>
      <c r="Y765" s="112" t="str">
        <f t="shared" si="147"/>
        <v/>
      </c>
      <c r="Z765" s="92"/>
      <c r="AA765" s="112" t="str">
        <f t="shared" si="147"/>
        <v/>
      </c>
      <c r="AB765" s="92"/>
      <c r="AC765" s="112" t="str">
        <f t="shared" si="148"/>
        <v/>
      </c>
      <c r="AD765" s="92"/>
      <c r="AE765" s="112" t="str">
        <f t="shared" si="149"/>
        <v/>
      </c>
      <c r="AF765" s="92"/>
      <c r="AG765" s="112" t="str">
        <f t="shared" si="150"/>
        <v/>
      </c>
      <c r="AH765" s="92"/>
      <c r="AI765" s="112" t="str">
        <f t="shared" si="151"/>
        <v/>
      </c>
      <c r="AJ765" s="92"/>
      <c r="AK765" s="112" t="str">
        <f t="shared" si="152"/>
        <v/>
      </c>
      <c r="AL765" s="82"/>
      <c r="AM765" s="119" t="str">
        <f t="shared" si="153"/>
        <v/>
      </c>
      <c r="AN765" s="119" t="str">
        <f t="shared" si="154"/>
        <v/>
      </c>
    </row>
    <row r="766" spans="2:40" ht="54.95" customHeight="1" x14ac:dyDescent="0.25">
      <c r="B766" s="84"/>
      <c r="C766" s="56">
        <v>762</v>
      </c>
      <c r="D766" s="71"/>
      <c r="E766" s="90"/>
      <c r="F766" s="62"/>
      <c r="G766" s="30"/>
      <c r="H766" s="76" t="str">
        <f>IFERROR(IF(G766="","",VLOOKUP(G766,Cli!$D$5:$E$1505,2,0)),"")</f>
        <v/>
      </c>
      <c r="I766" s="73"/>
      <c r="J766" s="62"/>
      <c r="K766" s="74"/>
      <c r="L766" s="74"/>
      <c r="M766" s="79" t="str">
        <f t="shared" si="155"/>
        <v/>
      </c>
      <c r="N766" s="78" t="str">
        <f t="shared" si="156"/>
        <v/>
      </c>
      <c r="O766" s="85" t="str">
        <f t="shared" si="145"/>
        <v/>
      </c>
      <c r="P766" s="88"/>
      <c r="Q766" s="86"/>
      <c r="R766" s="92"/>
      <c r="S766" s="112" t="str">
        <f t="shared" si="146"/>
        <v/>
      </c>
      <c r="T766" s="92"/>
      <c r="U766" s="112" t="str">
        <f t="shared" si="147"/>
        <v/>
      </c>
      <c r="V766" s="92"/>
      <c r="W766" s="112" t="str">
        <f t="shared" si="147"/>
        <v/>
      </c>
      <c r="X766" s="92"/>
      <c r="Y766" s="112" t="str">
        <f t="shared" si="147"/>
        <v/>
      </c>
      <c r="Z766" s="92"/>
      <c r="AA766" s="112" t="str">
        <f t="shared" si="147"/>
        <v/>
      </c>
      <c r="AB766" s="92"/>
      <c r="AC766" s="112" t="str">
        <f t="shared" si="148"/>
        <v/>
      </c>
      <c r="AD766" s="92"/>
      <c r="AE766" s="112" t="str">
        <f t="shared" si="149"/>
        <v/>
      </c>
      <c r="AF766" s="92"/>
      <c r="AG766" s="112" t="str">
        <f t="shared" si="150"/>
        <v/>
      </c>
      <c r="AH766" s="92"/>
      <c r="AI766" s="112" t="str">
        <f t="shared" si="151"/>
        <v/>
      </c>
      <c r="AJ766" s="92"/>
      <c r="AK766" s="112" t="str">
        <f t="shared" si="152"/>
        <v/>
      </c>
      <c r="AL766" s="82"/>
      <c r="AM766" s="119" t="str">
        <f t="shared" si="153"/>
        <v/>
      </c>
      <c r="AN766" s="119" t="str">
        <f t="shared" si="154"/>
        <v/>
      </c>
    </row>
    <row r="767" spans="2:40" ht="54.95" customHeight="1" x14ac:dyDescent="0.25">
      <c r="B767" s="84"/>
      <c r="C767" s="56">
        <v>763</v>
      </c>
      <c r="D767" s="71"/>
      <c r="E767" s="90"/>
      <c r="F767" s="62"/>
      <c r="G767" s="30"/>
      <c r="H767" s="76" t="str">
        <f>IFERROR(IF(G767="","",VLOOKUP(G767,Cli!$D$5:$E$1505,2,0)),"")</f>
        <v/>
      </c>
      <c r="I767" s="73"/>
      <c r="J767" s="62"/>
      <c r="K767" s="74"/>
      <c r="L767" s="74"/>
      <c r="M767" s="79" t="str">
        <f t="shared" si="155"/>
        <v/>
      </c>
      <c r="N767" s="78" t="str">
        <f t="shared" si="156"/>
        <v/>
      </c>
      <c r="O767" s="85" t="str">
        <f t="shared" si="145"/>
        <v/>
      </c>
      <c r="P767" s="88"/>
      <c r="Q767" s="86"/>
      <c r="R767" s="92"/>
      <c r="S767" s="112" t="str">
        <f t="shared" si="146"/>
        <v/>
      </c>
      <c r="T767" s="92"/>
      <c r="U767" s="112" t="str">
        <f t="shared" si="147"/>
        <v/>
      </c>
      <c r="V767" s="92"/>
      <c r="W767" s="112" t="str">
        <f t="shared" si="147"/>
        <v/>
      </c>
      <c r="X767" s="92"/>
      <c r="Y767" s="112" t="str">
        <f t="shared" si="147"/>
        <v/>
      </c>
      <c r="Z767" s="92"/>
      <c r="AA767" s="112" t="str">
        <f t="shared" si="147"/>
        <v/>
      </c>
      <c r="AB767" s="92"/>
      <c r="AC767" s="112" t="str">
        <f t="shared" si="148"/>
        <v/>
      </c>
      <c r="AD767" s="92"/>
      <c r="AE767" s="112" t="str">
        <f t="shared" si="149"/>
        <v/>
      </c>
      <c r="AF767" s="92"/>
      <c r="AG767" s="112" t="str">
        <f t="shared" si="150"/>
        <v/>
      </c>
      <c r="AH767" s="92"/>
      <c r="AI767" s="112" t="str">
        <f t="shared" si="151"/>
        <v/>
      </c>
      <c r="AJ767" s="92"/>
      <c r="AK767" s="112" t="str">
        <f t="shared" si="152"/>
        <v/>
      </c>
      <c r="AL767" s="82"/>
      <c r="AM767" s="119" t="str">
        <f t="shared" si="153"/>
        <v/>
      </c>
      <c r="AN767" s="119" t="str">
        <f t="shared" si="154"/>
        <v/>
      </c>
    </row>
    <row r="768" spans="2:40" ht="54.95" customHeight="1" x14ac:dyDescent="0.25">
      <c r="B768" s="84"/>
      <c r="C768" s="56">
        <v>764</v>
      </c>
      <c r="D768" s="71"/>
      <c r="E768" s="90"/>
      <c r="F768" s="62"/>
      <c r="G768" s="30"/>
      <c r="H768" s="76" t="str">
        <f>IFERROR(IF(G768="","",VLOOKUP(G768,Cli!$D$5:$E$1505,2,0)),"")</f>
        <v/>
      </c>
      <c r="I768" s="73"/>
      <c r="J768" s="62"/>
      <c r="K768" s="74"/>
      <c r="L768" s="74"/>
      <c r="M768" s="79" t="str">
        <f t="shared" si="155"/>
        <v/>
      </c>
      <c r="N768" s="78" t="str">
        <f t="shared" si="156"/>
        <v/>
      </c>
      <c r="O768" s="85" t="str">
        <f t="shared" si="145"/>
        <v/>
      </c>
      <c r="P768" s="88"/>
      <c r="Q768" s="86"/>
      <c r="R768" s="92"/>
      <c r="S768" s="112" t="str">
        <f t="shared" si="146"/>
        <v/>
      </c>
      <c r="T768" s="92"/>
      <c r="U768" s="112" t="str">
        <f t="shared" si="147"/>
        <v/>
      </c>
      <c r="V768" s="92"/>
      <c r="W768" s="112" t="str">
        <f t="shared" si="147"/>
        <v/>
      </c>
      <c r="X768" s="92"/>
      <c r="Y768" s="112" t="str">
        <f t="shared" si="147"/>
        <v/>
      </c>
      <c r="Z768" s="92"/>
      <c r="AA768" s="112" t="str">
        <f t="shared" si="147"/>
        <v/>
      </c>
      <c r="AB768" s="92"/>
      <c r="AC768" s="112" t="str">
        <f t="shared" si="148"/>
        <v/>
      </c>
      <c r="AD768" s="92"/>
      <c r="AE768" s="112" t="str">
        <f t="shared" si="149"/>
        <v/>
      </c>
      <c r="AF768" s="92"/>
      <c r="AG768" s="112" t="str">
        <f t="shared" si="150"/>
        <v/>
      </c>
      <c r="AH768" s="92"/>
      <c r="AI768" s="112" t="str">
        <f t="shared" si="151"/>
        <v/>
      </c>
      <c r="AJ768" s="92"/>
      <c r="AK768" s="112" t="str">
        <f t="shared" si="152"/>
        <v/>
      </c>
      <c r="AL768" s="82"/>
      <c r="AM768" s="119" t="str">
        <f t="shared" si="153"/>
        <v/>
      </c>
      <c r="AN768" s="119" t="str">
        <f t="shared" si="154"/>
        <v/>
      </c>
    </row>
    <row r="769" spans="2:40" ht="54.95" customHeight="1" x14ac:dyDescent="0.25">
      <c r="B769" s="84"/>
      <c r="C769" s="56">
        <v>765</v>
      </c>
      <c r="D769" s="71"/>
      <c r="E769" s="90"/>
      <c r="F769" s="62"/>
      <c r="G769" s="30"/>
      <c r="H769" s="76" t="str">
        <f>IFERROR(IF(G769="","",VLOOKUP(G769,Cli!$D$5:$E$1505,2,0)),"")</f>
        <v/>
      </c>
      <c r="I769" s="73"/>
      <c r="J769" s="62"/>
      <c r="K769" s="74"/>
      <c r="L769" s="74"/>
      <c r="M769" s="79" t="str">
        <f t="shared" si="155"/>
        <v/>
      </c>
      <c r="N769" s="78" t="str">
        <f t="shared" si="156"/>
        <v/>
      </c>
      <c r="O769" s="85" t="str">
        <f t="shared" si="145"/>
        <v/>
      </c>
      <c r="P769" s="88"/>
      <c r="Q769" s="86"/>
      <c r="R769" s="92"/>
      <c r="S769" s="112" t="str">
        <f t="shared" si="146"/>
        <v/>
      </c>
      <c r="T769" s="92"/>
      <c r="U769" s="112" t="str">
        <f t="shared" si="147"/>
        <v/>
      </c>
      <c r="V769" s="92"/>
      <c r="W769" s="112" t="str">
        <f t="shared" si="147"/>
        <v/>
      </c>
      <c r="X769" s="92"/>
      <c r="Y769" s="112" t="str">
        <f t="shared" si="147"/>
        <v/>
      </c>
      <c r="Z769" s="92"/>
      <c r="AA769" s="112" t="str">
        <f t="shared" si="147"/>
        <v/>
      </c>
      <c r="AB769" s="92"/>
      <c r="AC769" s="112" t="str">
        <f t="shared" si="148"/>
        <v/>
      </c>
      <c r="AD769" s="92"/>
      <c r="AE769" s="112" t="str">
        <f t="shared" si="149"/>
        <v/>
      </c>
      <c r="AF769" s="92"/>
      <c r="AG769" s="112" t="str">
        <f t="shared" si="150"/>
        <v/>
      </c>
      <c r="AH769" s="92"/>
      <c r="AI769" s="112" t="str">
        <f t="shared" si="151"/>
        <v/>
      </c>
      <c r="AJ769" s="92"/>
      <c r="AK769" s="112" t="str">
        <f t="shared" si="152"/>
        <v/>
      </c>
      <c r="AL769" s="82"/>
      <c r="AM769" s="119" t="str">
        <f t="shared" si="153"/>
        <v/>
      </c>
      <c r="AN769" s="119" t="str">
        <f t="shared" si="154"/>
        <v/>
      </c>
    </row>
    <row r="770" spans="2:40" ht="54.95" customHeight="1" x14ac:dyDescent="0.25">
      <c r="B770" s="84"/>
      <c r="C770" s="56">
        <v>766</v>
      </c>
      <c r="D770" s="71"/>
      <c r="E770" s="90"/>
      <c r="F770" s="62"/>
      <c r="G770" s="30"/>
      <c r="H770" s="76" t="str">
        <f>IFERROR(IF(G770="","",VLOOKUP(G770,Cli!$D$5:$E$1505,2,0)),"")</f>
        <v/>
      </c>
      <c r="I770" s="73"/>
      <c r="J770" s="62"/>
      <c r="K770" s="74"/>
      <c r="L770" s="74"/>
      <c r="M770" s="79" t="str">
        <f t="shared" si="155"/>
        <v/>
      </c>
      <c r="N770" s="78" t="str">
        <f t="shared" si="156"/>
        <v/>
      </c>
      <c r="O770" s="85" t="str">
        <f t="shared" si="145"/>
        <v/>
      </c>
      <c r="P770" s="88"/>
      <c r="Q770" s="86"/>
      <c r="R770" s="92"/>
      <c r="S770" s="112" t="str">
        <f t="shared" si="146"/>
        <v/>
      </c>
      <c r="T770" s="92"/>
      <c r="U770" s="112" t="str">
        <f t="shared" si="147"/>
        <v/>
      </c>
      <c r="V770" s="92"/>
      <c r="W770" s="112" t="str">
        <f t="shared" si="147"/>
        <v/>
      </c>
      <c r="X770" s="92"/>
      <c r="Y770" s="112" t="str">
        <f t="shared" si="147"/>
        <v/>
      </c>
      <c r="Z770" s="92"/>
      <c r="AA770" s="112" t="str">
        <f t="shared" si="147"/>
        <v/>
      </c>
      <c r="AB770" s="92"/>
      <c r="AC770" s="112" t="str">
        <f t="shared" si="148"/>
        <v/>
      </c>
      <c r="AD770" s="92"/>
      <c r="AE770" s="112" t="str">
        <f t="shared" si="149"/>
        <v/>
      </c>
      <c r="AF770" s="92"/>
      <c r="AG770" s="112" t="str">
        <f t="shared" si="150"/>
        <v/>
      </c>
      <c r="AH770" s="92"/>
      <c r="AI770" s="112" t="str">
        <f t="shared" si="151"/>
        <v/>
      </c>
      <c r="AJ770" s="92"/>
      <c r="AK770" s="112" t="str">
        <f t="shared" si="152"/>
        <v/>
      </c>
      <c r="AL770" s="82"/>
      <c r="AM770" s="119" t="str">
        <f t="shared" si="153"/>
        <v/>
      </c>
      <c r="AN770" s="119" t="str">
        <f t="shared" si="154"/>
        <v/>
      </c>
    </row>
    <row r="771" spans="2:40" ht="54.95" customHeight="1" x14ac:dyDescent="0.25">
      <c r="B771" s="84"/>
      <c r="C771" s="56">
        <v>767</v>
      </c>
      <c r="D771" s="71"/>
      <c r="E771" s="90"/>
      <c r="F771" s="62"/>
      <c r="G771" s="30"/>
      <c r="H771" s="76" t="str">
        <f>IFERROR(IF(G771="","",VLOOKUP(G771,Cli!$D$5:$E$1505,2,0)),"")</f>
        <v/>
      </c>
      <c r="I771" s="73"/>
      <c r="J771" s="62"/>
      <c r="K771" s="74"/>
      <c r="L771" s="74"/>
      <c r="M771" s="79" t="str">
        <f t="shared" si="155"/>
        <v/>
      </c>
      <c r="N771" s="78" t="str">
        <f t="shared" si="156"/>
        <v/>
      </c>
      <c r="O771" s="85" t="str">
        <f t="shared" si="145"/>
        <v/>
      </c>
      <c r="P771" s="88"/>
      <c r="Q771" s="86"/>
      <c r="R771" s="92"/>
      <c r="S771" s="112" t="str">
        <f t="shared" si="146"/>
        <v/>
      </c>
      <c r="T771" s="92"/>
      <c r="U771" s="112" t="str">
        <f t="shared" si="147"/>
        <v/>
      </c>
      <c r="V771" s="92"/>
      <c r="W771" s="112" t="str">
        <f t="shared" si="147"/>
        <v/>
      </c>
      <c r="X771" s="92"/>
      <c r="Y771" s="112" t="str">
        <f t="shared" si="147"/>
        <v/>
      </c>
      <c r="Z771" s="92"/>
      <c r="AA771" s="112" t="str">
        <f t="shared" si="147"/>
        <v/>
      </c>
      <c r="AB771" s="92"/>
      <c r="AC771" s="112" t="str">
        <f t="shared" si="148"/>
        <v/>
      </c>
      <c r="AD771" s="92"/>
      <c r="AE771" s="112" t="str">
        <f t="shared" si="149"/>
        <v/>
      </c>
      <c r="AF771" s="92"/>
      <c r="AG771" s="112" t="str">
        <f t="shared" si="150"/>
        <v/>
      </c>
      <c r="AH771" s="92"/>
      <c r="AI771" s="112" t="str">
        <f t="shared" si="151"/>
        <v/>
      </c>
      <c r="AJ771" s="92"/>
      <c r="AK771" s="112" t="str">
        <f t="shared" si="152"/>
        <v/>
      </c>
      <c r="AL771" s="82"/>
      <c r="AM771" s="119" t="str">
        <f t="shared" si="153"/>
        <v/>
      </c>
      <c r="AN771" s="119" t="str">
        <f t="shared" si="154"/>
        <v/>
      </c>
    </row>
    <row r="772" spans="2:40" ht="54.95" customHeight="1" x14ac:dyDescent="0.25">
      <c r="B772" s="84"/>
      <c r="C772" s="56">
        <v>768</v>
      </c>
      <c r="D772" s="71"/>
      <c r="E772" s="90"/>
      <c r="F772" s="62"/>
      <c r="G772" s="30"/>
      <c r="H772" s="76" t="str">
        <f>IFERROR(IF(G772="","",VLOOKUP(G772,Cli!$D$5:$E$1505,2,0)),"")</f>
        <v/>
      </c>
      <c r="I772" s="73"/>
      <c r="J772" s="62"/>
      <c r="K772" s="74"/>
      <c r="L772" s="74"/>
      <c r="M772" s="79" t="str">
        <f t="shared" si="155"/>
        <v/>
      </c>
      <c r="N772" s="78" t="str">
        <f t="shared" si="156"/>
        <v/>
      </c>
      <c r="O772" s="85" t="str">
        <f t="shared" si="145"/>
        <v/>
      </c>
      <c r="P772" s="88"/>
      <c r="Q772" s="86"/>
      <c r="R772" s="92"/>
      <c r="S772" s="112" t="str">
        <f t="shared" si="146"/>
        <v/>
      </c>
      <c r="T772" s="92"/>
      <c r="U772" s="112" t="str">
        <f t="shared" si="147"/>
        <v/>
      </c>
      <c r="V772" s="92"/>
      <c r="W772" s="112" t="str">
        <f t="shared" si="147"/>
        <v/>
      </c>
      <c r="X772" s="92"/>
      <c r="Y772" s="112" t="str">
        <f t="shared" si="147"/>
        <v/>
      </c>
      <c r="Z772" s="92"/>
      <c r="AA772" s="112" t="str">
        <f t="shared" si="147"/>
        <v/>
      </c>
      <c r="AB772" s="92"/>
      <c r="AC772" s="112" t="str">
        <f t="shared" si="148"/>
        <v/>
      </c>
      <c r="AD772" s="92"/>
      <c r="AE772" s="112" t="str">
        <f t="shared" si="149"/>
        <v/>
      </c>
      <c r="AF772" s="92"/>
      <c r="AG772" s="112" t="str">
        <f t="shared" si="150"/>
        <v/>
      </c>
      <c r="AH772" s="92"/>
      <c r="AI772" s="112" t="str">
        <f t="shared" si="151"/>
        <v/>
      </c>
      <c r="AJ772" s="92"/>
      <c r="AK772" s="112" t="str">
        <f t="shared" si="152"/>
        <v/>
      </c>
      <c r="AL772" s="82"/>
      <c r="AM772" s="119" t="str">
        <f t="shared" si="153"/>
        <v/>
      </c>
      <c r="AN772" s="119" t="str">
        <f t="shared" si="154"/>
        <v/>
      </c>
    </row>
    <row r="773" spans="2:40" ht="54.95" customHeight="1" x14ac:dyDescent="0.25">
      <c r="B773" s="84"/>
      <c r="C773" s="56">
        <v>769</v>
      </c>
      <c r="D773" s="71"/>
      <c r="E773" s="90"/>
      <c r="F773" s="62"/>
      <c r="G773" s="30"/>
      <c r="H773" s="76" t="str">
        <f>IFERROR(IF(G773="","",VLOOKUP(G773,Cli!$D$5:$E$1505,2,0)),"")</f>
        <v/>
      </c>
      <c r="I773" s="73"/>
      <c r="J773" s="62"/>
      <c r="K773" s="74"/>
      <c r="L773" s="74"/>
      <c r="M773" s="79" t="str">
        <f t="shared" si="155"/>
        <v/>
      </c>
      <c r="N773" s="78" t="str">
        <f t="shared" si="156"/>
        <v/>
      </c>
      <c r="O773" s="85" t="str">
        <f t="shared" si="145"/>
        <v/>
      </c>
      <c r="P773" s="88"/>
      <c r="Q773" s="86"/>
      <c r="R773" s="92"/>
      <c r="S773" s="112" t="str">
        <f t="shared" si="146"/>
        <v/>
      </c>
      <c r="T773" s="92"/>
      <c r="U773" s="112" t="str">
        <f t="shared" si="147"/>
        <v/>
      </c>
      <c r="V773" s="92"/>
      <c r="W773" s="112" t="str">
        <f t="shared" si="147"/>
        <v/>
      </c>
      <c r="X773" s="92"/>
      <c r="Y773" s="112" t="str">
        <f t="shared" si="147"/>
        <v/>
      </c>
      <c r="Z773" s="92"/>
      <c r="AA773" s="112" t="str">
        <f t="shared" ref="AA773" si="157">IF(Z773="","",Y773+(Y773*Z773))</f>
        <v/>
      </c>
      <c r="AB773" s="92"/>
      <c r="AC773" s="112" t="str">
        <f t="shared" si="148"/>
        <v/>
      </c>
      <c r="AD773" s="92"/>
      <c r="AE773" s="112" t="str">
        <f t="shared" si="149"/>
        <v/>
      </c>
      <c r="AF773" s="92"/>
      <c r="AG773" s="112" t="str">
        <f t="shared" si="150"/>
        <v/>
      </c>
      <c r="AH773" s="92"/>
      <c r="AI773" s="112" t="str">
        <f t="shared" si="151"/>
        <v/>
      </c>
      <c r="AJ773" s="92"/>
      <c r="AK773" s="112" t="str">
        <f t="shared" si="152"/>
        <v/>
      </c>
      <c r="AL773" s="82"/>
      <c r="AM773" s="119" t="str">
        <f t="shared" si="153"/>
        <v/>
      </c>
      <c r="AN773" s="119" t="str">
        <f t="shared" si="154"/>
        <v/>
      </c>
    </row>
    <row r="774" spans="2:40" ht="54.95" customHeight="1" x14ac:dyDescent="0.25">
      <c r="B774" s="84"/>
      <c r="C774" s="56">
        <v>770</v>
      </c>
      <c r="D774" s="71"/>
      <c r="E774" s="90"/>
      <c r="F774" s="62"/>
      <c r="G774" s="30"/>
      <c r="H774" s="76" t="str">
        <f>IFERROR(IF(G774="","",VLOOKUP(G774,Cli!$D$5:$E$1505,2,0)),"")</f>
        <v/>
      </c>
      <c r="I774" s="73"/>
      <c r="J774" s="62"/>
      <c r="K774" s="74"/>
      <c r="L774" s="74"/>
      <c r="M774" s="79" t="str">
        <f t="shared" si="155"/>
        <v/>
      </c>
      <c r="N774" s="78" t="str">
        <f t="shared" si="156"/>
        <v/>
      </c>
      <c r="O774" s="85" t="str">
        <f t="shared" ref="O774:O837" si="158">IF(N774="","",IF(P774="",IF(N774=0,"Vencido","Ativo"),IF(P774="Sim",IF(N774=0,"Renovado","Ativo"),IF(P774="Não",IF(N774=0,"Vencido","Ativo")))))</f>
        <v/>
      </c>
      <c r="P774" s="88"/>
      <c r="Q774" s="86"/>
      <c r="R774" s="92"/>
      <c r="S774" s="112" t="str">
        <f t="shared" ref="S774:S837" si="159">IF(R774="","",I774+(I774*R774))</f>
        <v/>
      </c>
      <c r="T774" s="92"/>
      <c r="U774" s="112" t="str">
        <f t="shared" ref="U774:AA837" si="160">IF(T774="","",S774+(S774*T774))</f>
        <v/>
      </c>
      <c r="V774" s="92"/>
      <c r="W774" s="112" t="str">
        <f t="shared" si="160"/>
        <v/>
      </c>
      <c r="X774" s="92"/>
      <c r="Y774" s="112" t="str">
        <f t="shared" si="160"/>
        <v/>
      </c>
      <c r="Z774" s="92"/>
      <c r="AA774" s="112" t="str">
        <f t="shared" si="160"/>
        <v/>
      </c>
      <c r="AB774" s="92"/>
      <c r="AC774" s="112" t="str">
        <f t="shared" ref="AC774:AC837" si="161">IF(AB774="","",AA774+(AA774*AB774))</f>
        <v/>
      </c>
      <c r="AD774" s="92"/>
      <c r="AE774" s="112" t="str">
        <f t="shared" ref="AE774:AE837" si="162">IF(AD774="","",AC774+(AC774*AD774))</f>
        <v/>
      </c>
      <c r="AF774" s="92"/>
      <c r="AG774" s="112" t="str">
        <f t="shared" ref="AG774:AG837" si="163">IF(AF774="","",AE774+(AE774*AF774))</f>
        <v/>
      </c>
      <c r="AH774" s="92"/>
      <c r="AI774" s="112" t="str">
        <f t="shared" ref="AI774:AI837" si="164">IF(AH774="","",AG774+(AG774*AH774))</f>
        <v/>
      </c>
      <c r="AJ774" s="92"/>
      <c r="AK774" s="112" t="str">
        <f t="shared" ref="AK774:AK837" si="165">IF(AJ774="","",AI774+(AI774*AJ774))</f>
        <v/>
      </c>
      <c r="AL774" s="82"/>
      <c r="AM774" s="119" t="str">
        <f t="shared" ref="AM774:AM837" si="166">IFERROR(IF(D774="","",MONTH(D774)),0)</f>
        <v/>
      </c>
      <c r="AN774" s="119" t="str">
        <f t="shared" ref="AN774:AN837" si="167">IF(D774="","",YEAR(D774))</f>
        <v/>
      </c>
    </row>
    <row r="775" spans="2:40" ht="54.95" customHeight="1" x14ac:dyDescent="0.25">
      <c r="B775" s="84"/>
      <c r="C775" s="56">
        <v>771</v>
      </c>
      <c r="D775" s="71"/>
      <c r="E775" s="90"/>
      <c r="F775" s="62"/>
      <c r="G775" s="30"/>
      <c r="H775" s="76" t="str">
        <f>IFERROR(IF(G775="","",VLOOKUP(G775,Cli!$D$5:$E$1505,2,0)),"")</f>
        <v/>
      </c>
      <c r="I775" s="73"/>
      <c r="J775" s="62"/>
      <c r="K775" s="74"/>
      <c r="L775" s="74"/>
      <c r="M775" s="79" t="str">
        <f t="shared" si="155"/>
        <v/>
      </c>
      <c r="N775" s="78" t="str">
        <f t="shared" si="156"/>
        <v/>
      </c>
      <c r="O775" s="85" t="str">
        <f t="shared" si="158"/>
        <v/>
      </c>
      <c r="P775" s="88"/>
      <c r="Q775" s="86"/>
      <c r="R775" s="92"/>
      <c r="S775" s="112" t="str">
        <f t="shared" si="159"/>
        <v/>
      </c>
      <c r="T775" s="92"/>
      <c r="U775" s="112" t="str">
        <f t="shared" si="160"/>
        <v/>
      </c>
      <c r="V775" s="92"/>
      <c r="W775" s="112" t="str">
        <f t="shared" si="160"/>
        <v/>
      </c>
      <c r="X775" s="92"/>
      <c r="Y775" s="112" t="str">
        <f t="shared" si="160"/>
        <v/>
      </c>
      <c r="Z775" s="92"/>
      <c r="AA775" s="112" t="str">
        <f t="shared" si="160"/>
        <v/>
      </c>
      <c r="AB775" s="92"/>
      <c r="AC775" s="112" t="str">
        <f t="shared" si="161"/>
        <v/>
      </c>
      <c r="AD775" s="92"/>
      <c r="AE775" s="112" t="str">
        <f t="shared" si="162"/>
        <v/>
      </c>
      <c r="AF775" s="92"/>
      <c r="AG775" s="112" t="str">
        <f t="shared" si="163"/>
        <v/>
      </c>
      <c r="AH775" s="92"/>
      <c r="AI775" s="112" t="str">
        <f t="shared" si="164"/>
        <v/>
      </c>
      <c r="AJ775" s="92"/>
      <c r="AK775" s="112" t="str">
        <f t="shared" si="165"/>
        <v/>
      </c>
      <c r="AL775" s="82"/>
      <c r="AM775" s="119" t="str">
        <f t="shared" si="166"/>
        <v/>
      </c>
      <c r="AN775" s="119" t="str">
        <f t="shared" si="167"/>
        <v/>
      </c>
    </row>
    <row r="776" spans="2:40" ht="54.95" customHeight="1" x14ac:dyDescent="0.25">
      <c r="B776" s="84"/>
      <c r="C776" s="56">
        <v>772</v>
      </c>
      <c r="D776" s="71"/>
      <c r="E776" s="90"/>
      <c r="F776" s="62"/>
      <c r="G776" s="30"/>
      <c r="H776" s="76" t="str">
        <f>IFERROR(IF(G776="","",VLOOKUP(G776,Cli!$D$5:$E$1505,2,0)),"")</f>
        <v/>
      </c>
      <c r="I776" s="73"/>
      <c r="J776" s="62"/>
      <c r="K776" s="74"/>
      <c r="L776" s="74"/>
      <c r="M776" s="79" t="str">
        <f t="shared" ref="M776:M839" si="168">IF(L776="","",L776-K776)</f>
        <v/>
      </c>
      <c r="N776" s="78" t="str">
        <f t="shared" ref="N776:N839" si="169">IF(L776="","",IF($M$3&gt;=L776,0,L776-$M$3))</f>
        <v/>
      </c>
      <c r="O776" s="85" t="str">
        <f t="shared" si="158"/>
        <v/>
      </c>
      <c r="P776" s="88"/>
      <c r="Q776" s="86"/>
      <c r="R776" s="92"/>
      <c r="S776" s="112" t="str">
        <f t="shared" si="159"/>
        <v/>
      </c>
      <c r="T776" s="92"/>
      <c r="U776" s="112" t="str">
        <f t="shared" si="160"/>
        <v/>
      </c>
      <c r="V776" s="92"/>
      <c r="W776" s="112" t="str">
        <f t="shared" si="160"/>
        <v/>
      </c>
      <c r="X776" s="92"/>
      <c r="Y776" s="112" t="str">
        <f t="shared" si="160"/>
        <v/>
      </c>
      <c r="Z776" s="92"/>
      <c r="AA776" s="112" t="str">
        <f t="shared" si="160"/>
        <v/>
      </c>
      <c r="AB776" s="92"/>
      <c r="AC776" s="112" t="str">
        <f t="shared" si="161"/>
        <v/>
      </c>
      <c r="AD776" s="92"/>
      <c r="AE776" s="112" t="str">
        <f t="shared" si="162"/>
        <v/>
      </c>
      <c r="AF776" s="92"/>
      <c r="AG776" s="112" t="str">
        <f t="shared" si="163"/>
        <v/>
      </c>
      <c r="AH776" s="92"/>
      <c r="AI776" s="112" t="str">
        <f t="shared" si="164"/>
        <v/>
      </c>
      <c r="AJ776" s="92"/>
      <c r="AK776" s="112" t="str">
        <f t="shared" si="165"/>
        <v/>
      </c>
      <c r="AL776" s="82"/>
      <c r="AM776" s="119" t="str">
        <f t="shared" si="166"/>
        <v/>
      </c>
      <c r="AN776" s="119" t="str">
        <f t="shared" si="167"/>
        <v/>
      </c>
    </row>
    <row r="777" spans="2:40" ht="54.95" customHeight="1" x14ac:dyDescent="0.25">
      <c r="B777" s="84"/>
      <c r="C777" s="56">
        <v>773</v>
      </c>
      <c r="D777" s="71"/>
      <c r="E777" s="90"/>
      <c r="F777" s="62"/>
      <c r="G777" s="30"/>
      <c r="H777" s="76" t="str">
        <f>IFERROR(IF(G777="","",VLOOKUP(G777,Cli!$D$5:$E$1505,2,0)),"")</f>
        <v/>
      </c>
      <c r="I777" s="73"/>
      <c r="J777" s="62"/>
      <c r="K777" s="74"/>
      <c r="L777" s="74"/>
      <c r="M777" s="79" t="str">
        <f t="shared" si="168"/>
        <v/>
      </c>
      <c r="N777" s="78" t="str">
        <f t="shared" si="169"/>
        <v/>
      </c>
      <c r="O777" s="85" t="str">
        <f t="shared" si="158"/>
        <v/>
      </c>
      <c r="P777" s="88"/>
      <c r="Q777" s="86"/>
      <c r="R777" s="92"/>
      <c r="S777" s="112" t="str">
        <f t="shared" si="159"/>
        <v/>
      </c>
      <c r="T777" s="92"/>
      <c r="U777" s="112" t="str">
        <f t="shared" si="160"/>
        <v/>
      </c>
      <c r="V777" s="92"/>
      <c r="W777" s="112" t="str">
        <f t="shared" si="160"/>
        <v/>
      </c>
      <c r="X777" s="92"/>
      <c r="Y777" s="112" t="str">
        <f t="shared" si="160"/>
        <v/>
      </c>
      <c r="Z777" s="92"/>
      <c r="AA777" s="112" t="str">
        <f t="shared" si="160"/>
        <v/>
      </c>
      <c r="AB777" s="92"/>
      <c r="AC777" s="112" t="str">
        <f t="shared" si="161"/>
        <v/>
      </c>
      <c r="AD777" s="92"/>
      <c r="AE777" s="112" t="str">
        <f t="shared" si="162"/>
        <v/>
      </c>
      <c r="AF777" s="92"/>
      <c r="AG777" s="112" t="str">
        <f t="shared" si="163"/>
        <v/>
      </c>
      <c r="AH777" s="92"/>
      <c r="AI777" s="112" t="str">
        <f t="shared" si="164"/>
        <v/>
      </c>
      <c r="AJ777" s="92"/>
      <c r="AK777" s="112" t="str">
        <f t="shared" si="165"/>
        <v/>
      </c>
      <c r="AL777" s="82"/>
      <c r="AM777" s="119" t="str">
        <f t="shared" si="166"/>
        <v/>
      </c>
      <c r="AN777" s="119" t="str">
        <f t="shared" si="167"/>
        <v/>
      </c>
    </row>
    <row r="778" spans="2:40" ht="54.95" customHeight="1" x14ac:dyDescent="0.25">
      <c r="B778" s="84"/>
      <c r="C778" s="56">
        <v>774</v>
      </c>
      <c r="D778" s="71"/>
      <c r="E778" s="90"/>
      <c r="F778" s="62"/>
      <c r="G778" s="30"/>
      <c r="H778" s="76" t="str">
        <f>IFERROR(IF(G778="","",VLOOKUP(G778,Cli!$D$5:$E$1505,2,0)),"")</f>
        <v/>
      </c>
      <c r="I778" s="73"/>
      <c r="J778" s="62"/>
      <c r="K778" s="74"/>
      <c r="L778" s="74"/>
      <c r="M778" s="79" t="str">
        <f t="shared" si="168"/>
        <v/>
      </c>
      <c r="N778" s="78" t="str">
        <f t="shared" si="169"/>
        <v/>
      </c>
      <c r="O778" s="85" t="str">
        <f t="shared" si="158"/>
        <v/>
      </c>
      <c r="P778" s="88"/>
      <c r="Q778" s="86"/>
      <c r="R778" s="92"/>
      <c r="S778" s="112" t="str">
        <f t="shared" si="159"/>
        <v/>
      </c>
      <c r="T778" s="92"/>
      <c r="U778" s="112" t="str">
        <f t="shared" si="160"/>
        <v/>
      </c>
      <c r="V778" s="92"/>
      <c r="W778" s="112" t="str">
        <f t="shared" si="160"/>
        <v/>
      </c>
      <c r="X778" s="92"/>
      <c r="Y778" s="112" t="str">
        <f t="shared" si="160"/>
        <v/>
      </c>
      <c r="Z778" s="92"/>
      <c r="AA778" s="112" t="str">
        <f t="shared" si="160"/>
        <v/>
      </c>
      <c r="AB778" s="92"/>
      <c r="AC778" s="112" t="str">
        <f t="shared" si="161"/>
        <v/>
      </c>
      <c r="AD778" s="92"/>
      <c r="AE778" s="112" t="str">
        <f t="shared" si="162"/>
        <v/>
      </c>
      <c r="AF778" s="92"/>
      <c r="AG778" s="112" t="str">
        <f t="shared" si="163"/>
        <v/>
      </c>
      <c r="AH778" s="92"/>
      <c r="AI778" s="112" t="str">
        <f t="shared" si="164"/>
        <v/>
      </c>
      <c r="AJ778" s="92"/>
      <c r="AK778" s="112" t="str">
        <f t="shared" si="165"/>
        <v/>
      </c>
      <c r="AL778" s="82"/>
      <c r="AM778" s="119" t="str">
        <f t="shared" si="166"/>
        <v/>
      </c>
      <c r="AN778" s="119" t="str">
        <f t="shared" si="167"/>
        <v/>
      </c>
    </row>
    <row r="779" spans="2:40" ht="54.95" customHeight="1" x14ac:dyDescent="0.25">
      <c r="B779" s="84"/>
      <c r="C779" s="56">
        <v>775</v>
      </c>
      <c r="D779" s="71"/>
      <c r="E779" s="90"/>
      <c r="F779" s="62"/>
      <c r="G779" s="30"/>
      <c r="H779" s="76" t="str">
        <f>IFERROR(IF(G779="","",VLOOKUP(G779,Cli!$D$5:$E$1505,2,0)),"")</f>
        <v/>
      </c>
      <c r="I779" s="73"/>
      <c r="J779" s="62"/>
      <c r="K779" s="74"/>
      <c r="L779" s="74"/>
      <c r="M779" s="79" t="str">
        <f t="shared" si="168"/>
        <v/>
      </c>
      <c r="N779" s="78" t="str">
        <f t="shared" si="169"/>
        <v/>
      </c>
      <c r="O779" s="85" t="str">
        <f t="shared" si="158"/>
        <v/>
      </c>
      <c r="P779" s="88"/>
      <c r="Q779" s="86"/>
      <c r="R779" s="92"/>
      <c r="S779" s="112" t="str">
        <f t="shared" si="159"/>
        <v/>
      </c>
      <c r="T779" s="92"/>
      <c r="U779" s="112" t="str">
        <f t="shared" si="160"/>
        <v/>
      </c>
      <c r="V779" s="92"/>
      <c r="W779" s="112" t="str">
        <f t="shared" si="160"/>
        <v/>
      </c>
      <c r="X779" s="92"/>
      <c r="Y779" s="112" t="str">
        <f t="shared" si="160"/>
        <v/>
      </c>
      <c r="Z779" s="92"/>
      <c r="AA779" s="112" t="str">
        <f t="shared" si="160"/>
        <v/>
      </c>
      <c r="AB779" s="92"/>
      <c r="AC779" s="112" t="str">
        <f t="shared" si="161"/>
        <v/>
      </c>
      <c r="AD779" s="92"/>
      <c r="AE779" s="112" t="str">
        <f t="shared" si="162"/>
        <v/>
      </c>
      <c r="AF779" s="92"/>
      <c r="AG779" s="112" t="str">
        <f t="shared" si="163"/>
        <v/>
      </c>
      <c r="AH779" s="92"/>
      <c r="AI779" s="112" t="str">
        <f t="shared" si="164"/>
        <v/>
      </c>
      <c r="AJ779" s="92"/>
      <c r="AK779" s="112" t="str">
        <f t="shared" si="165"/>
        <v/>
      </c>
      <c r="AL779" s="82"/>
      <c r="AM779" s="119" t="str">
        <f t="shared" si="166"/>
        <v/>
      </c>
      <c r="AN779" s="119" t="str">
        <f t="shared" si="167"/>
        <v/>
      </c>
    </row>
    <row r="780" spans="2:40" ht="54.95" customHeight="1" x14ac:dyDescent="0.25">
      <c r="B780" s="84"/>
      <c r="C780" s="56">
        <v>776</v>
      </c>
      <c r="D780" s="71"/>
      <c r="E780" s="90"/>
      <c r="F780" s="62"/>
      <c r="G780" s="30"/>
      <c r="H780" s="76" t="str">
        <f>IFERROR(IF(G780="","",VLOOKUP(G780,Cli!$D$5:$E$1505,2,0)),"")</f>
        <v/>
      </c>
      <c r="I780" s="73"/>
      <c r="J780" s="62"/>
      <c r="K780" s="74"/>
      <c r="L780" s="74"/>
      <c r="M780" s="79" t="str">
        <f t="shared" si="168"/>
        <v/>
      </c>
      <c r="N780" s="78" t="str">
        <f t="shared" si="169"/>
        <v/>
      </c>
      <c r="O780" s="85" t="str">
        <f t="shared" si="158"/>
        <v/>
      </c>
      <c r="P780" s="88"/>
      <c r="Q780" s="86"/>
      <c r="R780" s="92"/>
      <c r="S780" s="112" t="str">
        <f t="shared" si="159"/>
        <v/>
      </c>
      <c r="T780" s="92"/>
      <c r="U780" s="112" t="str">
        <f t="shared" si="160"/>
        <v/>
      </c>
      <c r="V780" s="92"/>
      <c r="W780" s="112" t="str">
        <f t="shared" si="160"/>
        <v/>
      </c>
      <c r="X780" s="92"/>
      <c r="Y780" s="112" t="str">
        <f t="shared" si="160"/>
        <v/>
      </c>
      <c r="Z780" s="92"/>
      <c r="AA780" s="112" t="str">
        <f t="shared" si="160"/>
        <v/>
      </c>
      <c r="AB780" s="92"/>
      <c r="AC780" s="112" t="str">
        <f t="shared" si="161"/>
        <v/>
      </c>
      <c r="AD780" s="92"/>
      <c r="AE780" s="112" t="str">
        <f t="shared" si="162"/>
        <v/>
      </c>
      <c r="AF780" s="92"/>
      <c r="AG780" s="112" t="str">
        <f t="shared" si="163"/>
        <v/>
      </c>
      <c r="AH780" s="92"/>
      <c r="AI780" s="112" t="str">
        <f t="shared" si="164"/>
        <v/>
      </c>
      <c r="AJ780" s="92"/>
      <c r="AK780" s="112" t="str">
        <f t="shared" si="165"/>
        <v/>
      </c>
      <c r="AL780" s="82"/>
      <c r="AM780" s="119" t="str">
        <f t="shared" si="166"/>
        <v/>
      </c>
      <c r="AN780" s="119" t="str">
        <f t="shared" si="167"/>
        <v/>
      </c>
    </row>
    <row r="781" spans="2:40" ht="54.95" customHeight="1" x14ac:dyDescent="0.25">
      <c r="B781" s="84"/>
      <c r="C781" s="56">
        <v>777</v>
      </c>
      <c r="D781" s="71"/>
      <c r="E781" s="90"/>
      <c r="F781" s="62"/>
      <c r="G781" s="30"/>
      <c r="H781" s="76" t="str">
        <f>IFERROR(IF(G781="","",VLOOKUP(G781,Cli!$D$5:$E$1505,2,0)),"")</f>
        <v/>
      </c>
      <c r="I781" s="73"/>
      <c r="J781" s="62"/>
      <c r="K781" s="74"/>
      <c r="L781" s="74"/>
      <c r="M781" s="79" t="str">
        <f t="shared" si="168"/>
        <v/>
      </c>
      <c r="N781" s="78" t="str">
        <f t="shared" si="169"/>
        <v/>
      </c>
      <c r="O781" s="85" t="str">
        <f t="shared" si="158"/>
        <v/>
      </c>
      <c r="P781" s="88"/>
      <c r="Q781" s="86"/>
      <c r="R781" s="92"/>
      <c r="S781" s="112" t="str">
        <f t="shared" si="159"/>
        <v/>
      </c>
      <c r="T781" s="92"/>
      <c r="U781" s="112" t="str">
        <f t="shared" si="160"/>
        <v/>
      </c>
      <c r="V781" s="92"/>
      <c r="W781" s="112" t="str">
        <f t="shared" si="160"/>
        <v/>
      </c>
      <c r="X781" s="92"/>
      <c r="Y781" s="112" t="str">
        <f t="shared" si="160"/>
        <v/>
      </c>
      <c r="Z781" s="92"/>
      <c r="AA781" s="112" t="str">
        <f t="shared" si="160"/>
        <v/>
      </c>
      <c r="AB781" s="92"/>
      <c r="AC781" s="112" t="str">
        <f t="shared" si="161"/>
        <v/>
      </c>
      <c r="AD781" s="92"/>
      <c r="AE781" s="112" t="str">
        <f t="shared" si="162"/>
        <v/>
      </c>
      <c r="AF781" s="92"/>
      <c r="AG781" s="112" t="str">
        <f t="shared" si="163"/>
        <v/>
      </c>
      <c r="AH781" s="92"/>
      <c r="AI781" s="112" t="str">
        <f t="shared" si="164"/>
        <v/>
      </c>
      <c r="AJ781" s="92"/>
      <c r="AK781" s="112" t="str">
        <f t="shared" si="165"/>
        <v/>
      </c>
      <c r="AL781" s="82"/>
      <c r="AM781" s="119" t="str">
        <f t="shared" si="166"/>
        <v/>
      </c>
      <c r="AN781" s="119" t="str">
        <f t="shared" si="167"/>
        <v/>
      </c>
    </row>
    <row r="782" spans="2:40" ht="54.95" customHeight="1" x14ac:dyDescent="0.25">
      <c r="B782" s="84"/>
      <c r="C782" s="56">
        <v>778</v>
      </c>
      <c r="D782" s="71"/>
      <c r="E782" s="90"/>
      <c r="F782" s="62"/>
      <c r="G782" s="30"/>
      <c r="H782" s="76" t="str">
        <f>IFERROR(IF(G782="","",VLOOKUP(G782,Cli!$D$5:$E$1505,2,0)),"")</f>
        <v/>
      </c>
      <c r="I782" s="73"/>
      <c r="J782" s="62"/>
      <c r="K782" s="74"/>
      <c r="L782" s="74"/>
      <c r="M782" s="79" t="str">
        <f t="shared" si="168"/>
        <v/>
      </c>
      <c r="N782" s="78" t="str">
        <f t="shared" si="169"/>
        <v/>
      </c>
      <c r="O782" s="85" t="str">
        <f t="shared" si="158"/>
        <v/>
      </c>
      <c r="P782" s="88"/>
      <c r="Q782" s="86"/>
      <c r="R782" s="92"/>
      <c r="S782" s="112" t="str">
        <f t="shared" si="159"/>
        <v/>
      </c>
      <c r="T782" s="92"/>
      <c r="U782" s="112" t="str">
        <f t="shared" si="160"/>
        <v/>
      </c>
      <c r="V782" s="92"/>
      <c r="W782" s="112" t="str">
        <f t="shared" si="160"/>
        <v/>
      </c>
      <c r="X782" s="92"/>
      <c r="Y782" s="112" t="str">
        <f t="shared" si="160"/>
        <v/>
      </c>
      <c r="Z782" s="92"/>
      <c r="AA782" s="112" t="str">
        <f t="shared" si="160"/>
        <v/>
      </c>
      <c r="AB782" s="92"/>
      <c r="AC782" s="112" t="str">
        <f t="shared" si="161"/>
        <v/>
      </c>
      <c r="AD782" s="92"/>
      <c r="AE782" s="112" t="str">
        <f t="shared" si="162"/>
        <v/>
      </c>
      <c r="AF782" s="92"/>
      <c r="AG782" s="112" t="str">
        <f t="shared" si="163"/>
        <v/>
      </c>
      <c r="AH782" s="92"/>
      <c r="AI782" s="112" t="str">
        <f t="shared" si="164"/>
        <v/>
      </c>
      <c r="AJ782" s="92"/>
      <c r="AK782" s="112" t="str">
        <f t="shared" si="165"/>
        <v/>
      </c>
      <c r="AL782" s="82"/>
      <c r="AM782" s="119" t="str">
        <f t="shared" si="166"/>
        <v/>
      </c>
      <c r="AN782" s="119" t="str">
        <f t="shared" si="167"/>
        <v/>
      </c>
    </row>
    <row r="783" spans="2:40" ht="54.95" customHeight="1" x14ac:dyDescent="0.25">
      <c r="B783" s="84"/>
      <c r="C783" s="56">
        <v>779</v>
      </c>
      <c r="D783" s="71"/>
      <c r="E783" s="90"/>
      <c r="F783" s="62"/>
      <c r="G783" s="30"/>
      <c r="H783" s="76" t="str">
        <f>IFERROR(IF(G783="","",VLOOKUP(G783,Cli!$D$5:$E$1505,2,0)),"")</f>
        <v/>
      </c>
      <c r="I783" s="73"/>
      <c r="J783" s="62"/>
      <c r="K783" s="74"/>
      <c r="L783" s="74"/>
      <c r="M783" s="79" t="str">
        <f t="shared" si="168"/>
        <v/>
      </c>
      <c r="N783" s="78" t="str">
        <f t="shared" si="169"/>
        <v/>
      </c>
      <c r="O783" s="85" t="str">
        <f t="shared" si="158"/>
        <v/>
      </c>
      <c r="P783" s="88"/>
      <c r="Q783" s="86"/>
      <c r="R783" s="92"/>
      <c r="S783" s="112" t="str">
        <f t="shared" si="159"/>
        <v/>
      </c>
      <c r="T783" s="92"/>
      <c r="U783" s="112" t="str">
        <f t="shared" si="160"/>
        <v/>
      </c>
      <c r="V783" s="92"/>
      <c r="W783" s="112" t="str">
        <f t="shared" si="160"/>
        <v/>
      </c>
      <c r="X783" s="92"/>
      <c r="Y783" s="112" t="str">
        <f t="shared" si="160"/>
        <v/>
      </c>
      <c r="Z783" s="92"/>
      <c r="AA783" s="112" t="str">
        <f t="shared" si="160"/>
        <v/>
      </c>
      <c r="AB783" s="92"/>
      <c r="AC783" s="112" t="str">
        <f t="shared" si="161"/>
        <v/>
      </c>
      <c r="AD783" s="92"/>
      <c r="AE783" s="112" t="str">
        <f t="shared" si="162"/>
        <v/>
      </c>
      <c r="AF783" s="92"/>
      <c r="AG783" s="112" t="str">
        <f t="shared" si="163"/>
        <v/>
      </c>
      <c r="AH783" s="92"/>
      <c r="AI783" s="112" t="str">
        <f t="shared" si="164"/>
        <v/>
      </c>
      <c r="AJ783" s="92"/>
      <c r="AK783" s="112" t="str">
        <f t="shared" si="165"/>
        <v/>
      </c>
      <c r="AL783" s="82"/>
      <c r="AM783" s="119" t="str">
        <f t="shared" si="166"/>
        <v/>
      </c>
      <c r="AN783" s="119" t="str">
        <f t="shared" si="167"/>
        <v/>
      </c>
    </row>
    <row r="784" spans="2:40" ht="54.95" customHeight="1" x14ac:dyDescent="0.25">
      <c r="B784" s="84"/>
      <c r="C784" s="56">
        <v>780</v>
      </c>
      <c r="D784" s="71"/>
      <c r="E784" s="90"/>
      <c r="F784" s="62"/>
      <c r="G784" s="30"/>
      <c r="H784" s="76" t="str">
        <f>IFERROR(IF(G784="","",VLOOKUP(G784,Cli!$D$5:$E$1505,2,0)),"")</f>
        <v/>
      </c>
      <c r="I784" s="73"/>
      <c r="J784" s="62"/>
      <c r="K784" s="74"/>
      <c r="L784" s="74"/>
      <c r="M784" s="79" t="str">
        <f t="shared" si="168"/>
        <v/>
      </c>
      <c r="N784" s="78" t="str">
        <f t="shared" si="169"/>
        <v/>
      </c>
      <c r="O784" s="85" t="str">
        <f t="shared" si="158"/>
        <v/>
      </c>
      <c r="P784" s="88"/>
      <c r="Q784" s="86"/>
      <c r="R784" s="92"/>
      <c r="S784" s="112" t="str">
        <f t="shared" si="159"/>
        <v/>
      </c>
      <c r="T784" s="92"/>
      <c r="U784" s="112" t="str">
        <f t="shared" si="160"/>
        <v/>
      </c>
      <c r="V784" s="92"/>
      <c r="W784" s="112" t="str">
        <f t="shared" si="160"/>
        <v/>
      </c>
      <c r="X784" s="92"/>
      <c r="Y784" s="112" t="str">
        <f t="shared" si="160"/>
        <v/>
      </c>
      <c r="Z784" s="92"/>
      <c r="AA784" s="112" t="str">
        <f t="shared" si="160"/>
        <v/>
      </c>
      <c r="AB784" s="92"/>
      <c r="AC784" s="112" t="str">
        <f t="shared" si="161"/>
        <v/>
      </c>
      <c r="AD784" s="92"/>
      <c r="AE784" s="112" t="str">
        <f t="shared" si="162"/>
        <v/>
      </c>
      <c r="AF784" s="92"/>
      <c r="AG784" s="112" t="str">
        <f t="shared" si="163"/>
        <v/>
      </c>
      <c r="AH784" s="92"/>
      <c r="AI784" s="112" t="str">
        <f t="shared" si="164"/>
        <v/>
      </c>
      <c r="AJ784" s="92"/>
      <c r="AK784" s="112" t="str">
        <f t="shared" si="165"/>
        <v/>
      </c>
      <c r="AL784" s="82"/>
      <c r="AM784" s="119" t="str">
        <f t="shared" si="166"/>
        <v/>
      </c>
      <c r="AN784" s="119" t="str">
        <f t="shared" si="167"/>
        <v/>
      </c>
    </row>
    <row r="785" spans="2:40" ht="54.95" customHeight="1" x14ac:dyDescent="0.25">
      <c r="B785" s="84"/>
      <c r="C785" s="56">
        <v>781</v>
      </c>
      <c r="D785" s="71"/>
      <c r="E785" s="90"/>
      <c r="F785" s="62"/>
      <c r="G785" s="30"/>
      <c r="H785" s="76" t="str">
        <f>IFERROR(IF(G785="","",VLOOKUP(G785,Cli!$D$5:$E$1505,2,0)),"")</f>
        <v/>
      </c>
      <c r="I785" s="73"/>
      <c r="J785" s="62"/>
      <c r="K785" s="74"/>
      <c r="L785" s="74"/>
      <c r="M785" s="79" t="str">
        <f t="shared" si="168"/>
        <v/>
      </c>
      <c r="N785" s="78" t="str">
        <f t="shared" si="169"/>
        <v/>
      </c>
      <c r="O785" s="85" t="str">
        <f t="shared" si="158"/>
        <v/>
      </c>
      <c r="P785" s="88"/>
      <c r="Q785" s="86"/>
      <c r="R785" s="92"/>
      <c r="S785" s="112" t="str">
        <f t="shared" si="159"/>
        <v/>
      </c>
      <c r="T785" s="92"/>
      <c r="U785" s="112" t="str">
        <f t="shared" si="160"/>
        <v/>
      </c>
      <c r="V785" s="92"/>
      <c r="W785" s="112" t="str">
        <f t="shared" si="160"/>
        <v/>
      </c>
      <c r="X785" s="92"/>
      <c r="Y785" s="112" t="str">
        <f t="shared" si="160"/>
        <v/>
      </c>
      <c r="Z785" s="92"/>
      <c r="AA785" s="112" t="str">
        <f t="shared" si="160"/>
        <v/>
      </c>
      <c r="AB785" s="92"/>
      <c r="AC785" s="112" t="str">
        <f t="shared" si="161"/>
        <v/>
      </c>
      <c r="AD785" s="92"/>
      <c r="AE785" s="112" t="str">
        <f t="shared" si="162"/>
        <v/>
      </c>
      <c r="AF785" s="92"/>
      <c r="AG785" s="112" t="str">
        <f t="shared" si="163"/>
        <v/>
      </c>
      <c r="AH785" s="92"/>
      <c r="AI785" s="112" t="str">
        <f t="shared" si="164"/>
        <v/>
      </c>
      <c r="AJ785" s="92"/>
      <c r="AK785" s="112" t="str">
        <f t="shared" si="165"/>
        <v/>
      </c>
      <c r="AL785" s="82"/>
      <c r="AM785" s="119" t="str">
        <f t="shared" si="166"/>
        <v/>
      </c>
      <c r="AN785" s="119" t="str">
        <f t="shared" si="167"/>
        <v/>
      </c>
    </row>
    <row r="786" spans="2:40" ht="54.95" customHeight="1" x14ac:dyDescent="0.25">
      <c r="B786" s="84"/>
      <c r="C786" s="56">
        <v>782</v>
      </c>
      <c r="D786" s="71"/>
      <c r="E786" s="90"/>
      <c r="F786" s="62"/>
      <c r="G786" s="30"/>
      <c r="H786" s="76" t="str">
        <f>IFERROR(IF(G786="","",VLOOKUP(G786,Cli!$D$5:$E$1505,2,0)),"")</f>
        <v/>
      </c>
      <c r="I786" s="73"/>
      <c r="J786" s="62"/>
      <c r="K786" s="74"/>
      <c r="L786" s="74"/>
      <c r="M786" s="79" t="str">
        <f t="shared" si="168"/>
        <v/>
      </c>
      <c r="N786" s="78" t="str">
        <f t="shared" si="169"/>
        <v/>
      </c>
      <c r="O786" s="85" t="str">
        <f t="shared" si="158"/>
        <v/>
      </c>
      <c r="P786" s="88"/>
      <c r="Q786" s="86"/>
      <c r="R786" s="92"/>
      <c r="S786" s="112" t="str">
        <f t="shared" si="159"/>
        <v/>
      </c>
      <c r="T786" s="92"/>
      <c r="U786" s="112" t="str">
        <f t="shared" si="160"/>
        <v/>
      </c>
      <c r="V786" s="92"/>
      <c r="W786" s="112" t="str">
        <f t="shared" si="160"/>
        <v/>
      </c>
      <c r="X786" s="92"/>
      <c r="Y786" s="112" t="str">
        <f t="shared" si="160"/>
        <v/>
      </c>
      <c r="Z786" s="92"/>
      <c r="AA786" s="112" t="str">
        <f t="shared" si="160"/>
        <v/>
      </c>
      <c r="AB786" s="92"/>
      <c r="AC786" s="112" t="str">
        <f t="shared" si="161"/>
        <v/>
      </c>
      <c r="AD786" s="92"/>
      <c r="AE786" s="112" t="str">
        <f t="shared" si="162"/>
        <v/>
      </c>
      <c r="AF786" s="92"/>
      <c r="AG786" s="112" t="str">
        <f t="shared" si="163"/>
        <v/>
      </c>
      <c r="AH786" s="92"/>
      <c r="AI786" s="112" t="str">
        <f t="shared" si="164"/>
        <v/>
      </c>
      <c r="AJ786" s="92"/>
      <c r="AK786" s="112" t="str">
        <f t="shared" si="165"/>
        <v/>
      </c>
      <c r="AL786" s="82"/>
      <c r="AM786" s="119" t="str">
        <f t="shared" si="166"/>
        <v/>
      </c>
      <c r="AN786" s="119" t="str">
        <f t="shared" si="167"/>
        <v/>
      </c>
    </row>
    <row r="787" spans="2:40" ht="54.95" customHeight="1" x14ac:dyDescent="0.25">
      <c r="B787" s="84"/>
      <c r="C787" s="56">
        <v>783</v>
      </c>
      <c r="D787" s="71"/>
      <c r="E787" s="90"/>
      <c r="F787" s="62"/>
      <c r="G787" s="30"/>
      <c r="H787" s="76" t="str">
        <f>IFERROR(IF(G787="","",VLOOKUP(G787,Cli!$D$5:$E$1505,2,0)),"")</f>
        <v/>
      </c>
      <c r="I787" s="73"/>
      <c r="J787" s="62"/>
      <c r="K787" s="74"/>
      <c r="L787" s="74"/>
      <c r="M787" s="79" t="str">
        <f t="shared" si="168"/>
        <v/>
      </c>
      <c r="N787" s="78" t="str">
        <f t="shared" si="169"/>
        <v/>
      </c>
      <c r="O787" s="85" t="str">
        <f t="shared" si="158"/>
        <v/>
      </c>
      <c r="P787" s="88"/>
      <c r="Q787" s="86"/>
      <c r="R787" s="92"/>
      <c r="S787" s="112" t="str">
        <f t="shared" si="159"/>
        <v/>
      </c>
      <c r="T787" s="92"/>
      <c r="U787" s="112" t="str">
        <f t="shared" si="160"/>
        <v/>
      </c>
      <c r="V787" s="92"/>
      <c r="W787" s="112" t="str">
        <f t="shared" si="160"/>
        <v/>
      </c>
      <c r="X787" s="92"/>
      <c r="Y787" s="112" t="str">
        <f t="shared" si="160"/>
        <v/>
      </c>
      <c r="Z787" s="92"/>
      <c r="AA787" s="112" t="str">
        <f t="shared" si="160"/>
        <v/>
      </c>
      <c r="AB787" s="92"/>
      <c r="AC787" s="112" t="str">
        <f t="shared" si="161"/>
        <v/>
      </c>
      <c r="AD787" s="92"/>
      <c r="AE787" s="112" t="str">
        <f t="shared" si="162"/>
        <v/>
      </c>
      <c r="AF787" s="92"/>
      <c r="AG787" s="112" t="str">
        <f t="shared" si="163"/>
        <v/>
      </c>
      <c r="AH787" s="92"/>
      <c r="AI787" s="112" t="str">
        <f t="shared" si="164"/>
        <v/>
      </c>
      <c r="AJ787" s="92"/>
      <c r="AK787" s="112" t="str">
        <f t="shared" si="165"/>
        <v/>
      </c>
      <c r="AL787" s="82"/>
      <c r="AM787" s="119" t="str">
        <f t="shared" si="166"/>
        <v/>
      </c>
      <c r="AN787" s="119" t="str">
        <f t="shared" si="167"/>
        <v/>
      </c>
    </row>
    <row r="788" spans="2:40" ht="54.95" customHeight="1" x14ac:dyDescent="0.25">
      <c r="B788" s="84"/>
      <c r="C788" s="56">
        <v>784</v>
      </c>
      <c r="D788" s="71"/>
      <c r="E788" s="90"/>
      <c r="F788" s="62"/>
      <c r="G788" s="30"/>
      <c r="H788" s="76" t="str">
        <f>IFERROR(IF(G788="","",VLOOKUP(G788,Cli!$D$5:$E$1505,2,0)),"")</f>
        <v/>
      </c>
      <c r="I788" s="73"/>
      <c r="J788" s="62"/>
      <c r="K788" s="74"/>
      <c r="L788" s="74"/>
      <c r="M788" s="79" t="str">
        <f t="shared" si="168"/>
        <v/>
      </c>
      <c r="N788" s="78" t="str">
        <f t="shared" si="169"/>
        <v/>
      </c>
      <c r="O788" s="85" t="str">
        <f t="shared" si="158"/>
        <v/>
      </c>
      <c r="P788" s="88"/>
      <c r="Q788" s="86"/>
      <c r="R788" s="92"/>
      <c r="S788" s="112" t="str">
        <f t="shared" si="159"/>
        <v/>
      </c>
      <c r="T788" s="92"/>
      <c r="U788" s="112" t="str">
        <f t="shared" si="160"/>
        <v/>
      </c>
      <c r="V788" s="92"/>
      <c r="W788" s="112" t="str">
        <f t="shared" si="160"/>
        <v/>
      </c>
      <c r="X788" s="92"/>
      <c r="Y788" s="112" t="str">
        <f t="shared" si="160"/>
        <v/>
      </c>
      <c r="Z788" s="92"/>
      <c r="AA788" s="112" t="str">
        <f t="shared" si="160"/>
        <v/>
      </c>
      <c r="AB788" s="92"/>
      <c r="AC788" s="112" t="str">
        <f t="shared" si="161"/>
        <v/>
      </c>
      <c r="AD788" s="92"/>
      <c r="AE788" s="112" t="str">
        <f t="shared" si="162"/>
        <v/>
      </c>
      <c r="AF788" s="92"/>
      <c r="AG788" s="112" t="str">
        <f t="shared" si="163"/>
        <v/>
      </c>
      <c r="AH788" s="92"/>
      <c r="AI788" s="112" t="str">
        <f t="shared" si="164"/>
        <v/>
      </c>
      <c r="AJ788" s="92"/>
      <c r="AK788" s="112" t="str">
        <f t="shared" si="165"/>
        <v/>
      </c>
      <c r="AL788" s="82"/>
      <c r="AM788" s="119" t="str">
        <f t="shared" si="166"/>
        <v/>
      </c>
      <c r="AN788" s="119" t="str">
        <f t="shared" si="167"/>
        <v/>
      </c>
    </row>
    <row r="789" spans="2:40" ht="54.95" customHeight="1" x14ac:dyDescent="0.25">
      <c r="B789" s="84"/>
      <c r="C789" s="56">
        <v>785</v>
      </c>
      <c r="D789" s="71"/>
      <c r="E789" s="90"/>
      <c r="F789" s="62"/>
      <c r="G789" s="30"/>
      <c r="H789" s="76" t="str">
        <f>IFERROR(IF(G789="","",VLOOKUP(G789,Cli!$D$5:$E$1505,2,0)),"")</f>
        <v/>
      </c>
      <c r="I789" s="73"/>
      <c r="J789" s="62"/>
      <c r="K789" s="74"/>
      <c r="L789" s="74"/>
      <c r="M789" s="79" t="str">
        <f t="shared" si="168"/>
        <v/>
      </c>
      <c r="N789" s="78" t="str">
        <f t="shared" si="169"/>
        <v/>
      </c>
      <c r="O789" s="85" t="str">
        <f t="shared" si="158"/>
        <v/>
      </c>
      <c r="P789" s="88"/>
      <c r="Q789" s="86"/>
      <c r="R789" s="92"/>
      <c r="S789" s="112" t="str">
        <f t="shared" si="159"/>
        <v/>
      </c>
      <c r="T789" s="92"/>
      <c r="U789" s="112" t="str">
        <f t="shared" si="160"/>
        <v/>
      </c>
      <c r="V789" s="92"/>
      <c r="W789" s="112" t="str">
        <f t="shared" si="160"/>
        <v/>
      </c>
      <c r="X789" s="92"/>
      <c r="Y789" s="112" t="str">
        <f t="shared" si="160"/>
        <v/>
      </c>
      <c r="Z789" s="92"/>
      <c r="AA789" s="112" t="str">
        <f t="shared" si="160"/>
        <v/>
      </c>
      <c r="AB789" s="92"/>
      <c r="AC789" s="112" t="str">
        <f t="shared" si="161"/>
        <v/>
      </c>
      <c r="AD789" s="92"/>
      <c r="AE789" s="112" t="str">
        <f t="shared" si="162"/>
        <v/>
      </c>
      <c r="AF789" s="92"/>
      <c r="AG789" s="112" t="str">
        <f t="shared" si="163"/>
        <v/>
      </c>
      <c r="AH789" s="92"/>
      <c r="AI789" s="112" t="str">
        <f t="shared" si="164"/>
        <v/>
      </c>
      <c r="AJ789" s="92"/>
      <c r="AK789" s="112" t="str">
        <f t="shared" si="165"/>
        <v/>
      </c>
      <c r="AL789" s="82"/>
      <c r="AM789" s="119" t="str">
        <f t="shared" si="166"/>
        <v/>
      </c>
      <c r="AN789" s="119" t="str">
        <f t="shared" si="167"/>
        <v/>
      </c>
    </row>
    <row r="790" spans="2:40" ht="54.95" customHeight="1" x14ac:dyDescent="0.25">
      <c r="B790" s="84"/>
      <c r="C790" s="56">
        <v>786</v>
      </c>
      <c r="D790" s="71"/>
      <c r="E790" s="90"/>
      <c r="F790" s="62"/>
      <c r="G790" s="30"/>
      <c r="H790" s="76" t="str">
        <f>IFERROR(IF(G790="","",VLOOKUP(G790,Cli!$D$5:$E$1505,2,0)),"")</f>
        <v/>
      </c>
      <c r="I790" s="73"/>
      <c r="J790" s="62"/>
      <c r="K790" s="74"/>
      <c r="L790" s="74"/>
      <c r="M790" s="79" t="str">
        <f t="shared" si="168"/>
        <v/>
      </c>
      <c r="N790" s="78" t="str">
        <f t="shared" si="169"/>
        <v/>
      </c>
      <c r="O790" s="85" t="str">
        <f t="shared" si="158"/>
        <v/>
      </c>
      <c r="P790" s="88"/>
      <c r="Q790" s="86"/>
      <c r="R790" s="92"/>
      <c r="S790" s="112" t="str">
        <f t="shared" si="159"/>
        <v/>
      </c>
      <c r="T790" s="92"/>
      <c r="U790" s="112" t="str">
        <f t="shared" si="160"/>
        <v/>
      </c>
      <c r="V790" s="92"/>
      <c r="W790" s="112" t="str">
        <f t="shared" si="160"/>
        <v/>
      </c>
      <c r="X790" s="92"/>
      <c r="Y790" s="112" t="str">
        <f t="shared" si="160"/>
        <v/>
      </c>
      <c r="Z790" s="92"/>
      <c r="AA790" s="112" t="str">
        <f t="shared" si="160"/>
        <v/>
      </c>
      <c r="AB790" s="92"/>
      <c r="AC790" s="112" t="str">
        <f t="shared" si="161"/>
        <v/>
      </c>
      <c r="AD790" s="92"/>
      <c r="AE790" s="112" t="str">
        <f t="shared" si="162"/>
        <v/>
      </c>
      <c r="AF790" s="92"/>
      <c r="AG790" s="112" t="str">
        <f t="shared" si="163"/>
        <v/>
      </c>
      <c r="AH790" s="92"/>
      <c r="AI790" s="112" t="str">
        <f t="shared" si="164"/>
        <v/>
      </c>
      <c r="AJ790" s="92"/>
      <c r="AK790" s="112" t="str">
        <f t="shared" si="165"/>
        <v/>
      </c>
      <c r="AL790" s="82"/>
      <c r="AM790" s="119" t="str">
        <f t="shared" si="166"/>
        <v/>
      </c>
      <c r="AN790" s="119" t="str">
        <f t="shared" si="167"/>
        <v/>
      </c>
    </row>
    <row r="791" spans="2:40" ht="54.95" customHeight="1" x14ac:dyDescent="0.25">
      <c r="B791" s="84"/>
      <c r="C791" s="56">
        <v>787</v>
      </c>
      <c r="D791" s="71"/>
      <c r="E791" s="90"/>
      <c r="F791" s="62"/>
      <c r="G791" s="30"/>
      <c r="H791" s="76" t="str">
        <f>IFERROR(IF(G791="","",VLOOKUP(G791,Cli!$D$5:$E$1505,2,0)),"")</f>
        <v/>
      </c>
      <c r="I791" s="73"/>
      <c r="J791" s="62"/>
      <c r="K791" s="74"/>
      <c r="L791" s="74"/>
      <c r="M791" s="79" t="str">
        <f t="shared" si="168"/>
        <v/>
      </c>
      <c r="N791" s="78" t="str">
        <f t="shared" si="169"/>
        <v/>
      </c>
      <c r="O791" s="85" t="str">
        <f t="shared" si="158"/>
        <v/>
      </c>
      <c r="P791" s="88"/>
      <c r="Q791" s="86"/>
      <c r="R791" s="92"/>
      <c r="S791" s="112" t="str">
        <f t="shared" si="159"/>
        <v/>
      </c>
      <c r="T791" s="92"/>
      <c r="U791" s="112" t="str">
        <f t="shared" si="160"/>
        <v/>
      </c>
      <c r="V791" s="92"/>
      <c r="W791" s="112" t="str">
        <f t="shared" si="160"/>
        <v/>
      </c>
      <c r="X791" s="92"/>
      <c r="Y791" s="112" t="str">
        <f t="shared" si="160"/>
        <v/>
      </c>
      <c r="Z791" s="92"/>
      <c r="AA791" s="112" t="str">
        <f t="shared" si="160"/>
        <v/>
      </c>
      <c r="AB791" s="92"/>
      <c r="AC791" s="112" t="str">
        <f t="shared" si="161"/>
        <v/>
      </c>
      <c r="AD791" s="92"/>
      <c r="AE791" s="112" t="str">
        <f t="shared" si="162"/>
        <v/>
      </c>
      <c r="AF791" s="92"/>
      <c r="AG791" s="112" t="str">
        <f t="shared" si="163"/>
        <v/>
      </c>
      <c r="AH791" s="92"/>
      <c r="AI791" s="112" t="str">
        <f t="shared" si="164"/>
        <v/>
      </c>
      <c r="AJ791" s="92"/>
      <c r="AK791" s="112" t="str">
        <f t="shared" si="165"/>
        <v/>
      </c>
      <c r="AL791" s="82"/>
      <c r="AM791" s="119" t="str">
        <f t="shared" si="166"/>
        <v/>
      </c>
      <c r="AN791" s="119" t="str">
        <f t="shared" si="167"/>
        <v/>
      </c>
    </row>
    <row r="792" spans="2:40" ht="54.95" customHeight="1" x14ac:dyDescent="0.25">
      <c r="B792" s="84"/>
      <c r="C792" s="56">
        <v>788</v>
      </c>
      <c r="D792" s="71"/>
      <c r="E792" s="90"/>
      <c r="F792" s="62"/>
      <c r="G792" s="30"/>
      <c r="H792" s="76" t="str">
        <f>IFERROR(IF(G792="","",VLOOKUP(G792,Cli!$D$5:$E$1505,2,0)),"")</f>
        <v/>
      </c>
      <c r="I792" s="73"/>
      <c r="J792" s="62"/>
      <c r="K792" s="74"/>
      <c r="L792" s="74"/>
      <c r="M792" s="79" t="str">
        <f t="shared" si="168"/>
        <v/>
      </c>
      <c r="N792" s="78" t="str">
        <f t="shared" si="169"/>
        <v/>
      </c>
      <c r="O792" s="85" t="str">
        <f t="shared" si="158"/>
        <v/>
      </c>
      <c r="P792" s="88"/>
      <c r="Q792" s="86"/>
      <c r="R792" s="92"/>
      <c r="S792" s="112" t="str">
        <f t="shared" si="159"/>
        <v/>
      </c>
      <c r="T792" s="92"/>
      <c r="U792" s="112" t="str">
        <f t="shared" si="160"/>
        <v/>
      </c>
      <c r="V792" s="92"/>
      <c r="W792" s="112" t="str">
        <f t="shared" si="160"/>
        <v/>
      </c>
      <c r="X792" s="92"/>
      <c r="Y792" s="112" t="str">
        <f t="shared" si="160"/>
        <v/>
      </c>
      <c r="Z792" s="92"/>
      <c r="AA792" s="112" t="str">
        <f t="shared" si="160"/>
        <v/>
      </c>
      <c r="AB792" s="92"/>
      <c r="AC792" s="112" t="str">
        <f t="shared" si="161"/>
        <v/>
      </c>
      <c r="AD792" s="92"/>
      <c r="AE792" s="112" t="str">
        <f t="shared" si="162"/>
        <v/>
      </c>
      <c r="AF792" s="92"/>
      <c r="AG792" s="112" t="str">
        <f t="shared" si="163"/>
        <v/>
      </c>
      <c r="AH792" s="92"/>
      <c r="AI792" s="112" t="str">
        <f t="shared" si="164"/>
        <v/>
      </c>
      <c r="AJ792" s="92"/>
      <c r="AK792" s="112" t="str">
        <f t="shared" si="165"/>
        <v/>
      </c>
      <c r="AL792" s="82"/>
      <c r="AM792" s="119" t="str">
        <f t="shared" si="166"/>
        <v/>
      </c>
      <c r="AN792" s="119" t="str">
        <f t="shared" si="167"/>
        <v/>
      </c>
    </row>
    <row r="793" spans="2:40" ht="54.95" customHeight="1" x14ac:dyDescent="0.25">
      <c r="B793" s="84"/>
      <c r="C793" s="56">
        <v>789</v>
      </c>
      <c r="D793" s="71"/>
      <c r="E793" s="90"/>
      <c r="F793" s="62"/>
      <c r="G793" s="30"/>
      <c r="H793" s="76" t="str">
        <f>IFERROR(IF(G793="","",VLOOKUP(G793,Cli!$D$5:$E$1505,2,0)),"")</f>
        <v/>
      </c>
      <c r="I793" s="73"/>
      <c r="J793" s="62"/>
      <c r="K793" s="74"/>
      <c r="L793" s="74"/>
      <c r="M793" s="79" t="str">
        <f t="shared" si="168"/>
        <v/>
      </c>
      <c r="N793" s="78" t="str">
        <f t="shared" si="169"/>
        <v/>
      </c>
      <c r="O793" s="85" t="str">
        <f t="shared" si="158"/>
        <v/>
      </c>
      <c r="P793" s="88"/>
      <c r="Q793" s="86"/>
      <c r="R793" s="92"/>
      <c r="S793" s="112" t="str">
        <f t="shared" si="159"/>
        <v/>
      </c>
      <c r="T793" s="92"/>
      <c r="U793" s="112" t="str">
        <f t="shared" si="160"/>
        <v/>
      </c>
      <c r="V793" s="92"/>
      <c r="W793" s="112" t="str">
        <f t="shared" si="160"/>
        <v/>
      </c>
      <c r="X793" s="92"/>
      <c r="Y793" s="112" t="str">
        <f t="shared" si="160"/>
        <v/>
      </c>
      <c r="Z793" s="92"/>
      <c r="AA793" s="112" t="str">
        <f t="shared" si="160"/>
        <v/>
      </c>
      <c r="AB793" s="92"/>
      <c r="AC793" s="112" t="str">
        <f t="shared" si="161"/>
        <v/>
      </c>
      <c r="AD793" s="92"/>
      <c r="AE793" s="112" t="str">
        <f t="shared" si="162"/>
        <v/>
      </c>
      <c r="AF793" s="92"/>
      <c r="AG793" s="112" t="str">
        <f t="shared" si="163"/>
        <v/>
      </c>
      <c r="AH793" s="92"/>
      <c r="AI793" s="112" t="str">
        <f t="shared" si="164"/>
        <v/>
      </c>
      <c r="AJ793" s="92"/>
      <c r="AK793" s="112" t="str">
        <f t="shared" si="165"/>
        <v/>
      </c>
      <c r="AL793" s="82"/>
      <c r="AM793" s="119" t="str">
        <f t="shared" si="166"/>
        <v/>
      </c>
      <c r="AN793" s="119" t="str">
        <f t="shared" si="167"/>
        <v/>
      </c>
    </row>
    <row r="794" spans="2:40" ht="54.95" customHeight="1" x14ac:dyDescent="0.25">
      <c r="B794" s="84"/>
      <c r="C794" s="56">
        <v>790</v>
      </c>
      <c r="D794" s="71"/>
      <c r="E794" s="90"/>
      <c r="F794" s="62"/>
      <c r="G794" s="30"/>
      <c r="H794" s="76" t="str">
        <f>IFERROR(IF(G794="","",VLOOKUP(G794,Cli!$D$5:$E$1505,2,0)),"")</f>
        <v/>
      </c>
      <c r="I794" s="73"/>
      <c r="J794" s="62"/>
      <c r="K794" s="74"/>
      <c r="L794" s="74"/>
      <c r="M794" s="79" t="str">
        <f t="shared" si="168"/>
        <v/>
      </c>
      <c r="N794" s="78" t="str">
        <f t="shared" si="169"/>
        <v/>
      </c>
      <c r="O794" s="85" t="str">
        <f t="shared" si="158"/>
        <v/>
      </c>
      <c r="P794" s="88"/>
      <c r="Q794" s="86"/>
      <c r="R794" s="92"/>
      <c r="S794" s="112" t="str">
        <f t="shared" si="159"/>
        <v/>
      </c>
      <c r="T794" s="92"/>
      <c r="U794" s="112" t="str">
        <f t="shared" si="160"/>
        <v/>
      </c>
      <c r="V794" s="92"/>
      <c r="W794" s="112" t="str">
        <f t="shared" si="160"/>
        <v/>
      </c>
      <c r="X794" s="92"/>
      <c r="Y794" s="112" t="str">
        <f t="shared" si="160"/>
        <v/>
      </c>
      <c r="Z794" s="92"/>
      <c r="AA794" s="112" t="str">
        <f t="shared" si="160"/>
        <v/>
      </c>
      <c r="AB794" s="92"/>
      <c r="AC794" s="112" t="str">
        <f t="shared" si="161"/>
        <v/>
      </c>
      <c r="AD794" s="92"/>
      <c r="AE794" s="112" t="str">
        <f t="shared" si="162"/>
        <v/>
      </c>
      <c r="AF794" s="92"/>
      <c r="AG794" s="112" t="str">
        <f t="shared" si="163"/>
        <v/>
      </c>
      <c r="AH794" s="92"/>
      <c r="AI794" s="112" t="str">
        <f t="shared" si="164"/>
        <v/>
      </c>
      <c r="AJ794" s="92"/>
      <c r="AK794" s="112" t="str">
        <f t="shared" si="165"/>
        <v/>
      </c>
      <c r="AL794" s="82"/>
      <c r="AM794" s="119" t="str">
        <f t="shared" si="166"/>
        <v/>
      </c>
      <c r="AN794" s="119" t="str">
        <f t="shared" si="167"/>
        <v/>
      </c>
    </row>
    <row r="795" spans="2:40" ht="54.95" customHeight="1" x14ac:dyDescent="0.25">
      <c r="B795" s="84"/>
      <c r="C795" s="56">
        <v>791</v>
      </c>
      <c r="D795" s="71"/>
      <c r="E795" s="90"/>
      <c r="F795" s="62"/>
      <c r="G795" s="30"/>
      <c r="H795" s="76" t="str">
        <f>IFERROR(IF(G795="","",VLOOKUP(G795,Cli!$D$5:$E$1505,2,0)),"")</f>
        <v/>
      </c>
      <c r="I795" s="73"/>
      <c r="J795" s="62"/>
      <c r="K795" s="74"/>
      <c r="L795" s="74"/>
      <c r="M795" s="79" t="str">
        <f t="shared" si="168"/>
        <v/>
      </c>
      <c r="N795" s="78" t="str">
        <f t="shared" si="169"/>
        <v/>
      </c>
      <c r="O795" s="85" t="str">
        <f t="shared" si="158"/>
        <v/>
      </c>
      <c r="P795" s="88"/>
      <c r="Q795" s="86"/>
      <c r="R795" s="92"/>
      <c r="S795" s="112" t="str">
        <f t="shared" si="159"/>
        <v/>
      </c>
      <c r="T795" s="92"/>
      <c r="U795" s="112" t="str">
        <f t="shared" si="160"/>
        <v/>
      </c>
      <c r="V795" s="92"/>
      <c r="W795" s="112" t="str">
        <f t="shared" si="160"/>
        <v/>
      </c>
      <c r="X795" s="92"/>
      <c r="Y795" s="112" t="str">
        <f t="shared" si="160"/>
        <v/>
      </c>
      <c r="Z795" s="92"/>
      <c r="AA795" s="112" t="str">
        <f t="shared" si="160"/>
        <v/>
      </c>
      <c r="AB795" s="92"/>
      <c r="AC795" s="112" t="str">
        <f t="shared" si="161"/>
        <v/>
      </c>
      <c r="AD795" s="92"/>
      <c r="AE795" s="112" t="str">
        <f t="shared" si="162"/>
        <v/>
      </c>
      <c r="AF795" s="92"/>
      <c r="AG795" s="112" t="str">
        <f t="shared" si="163"/>
        <v/>
      </c>
      <c r="AH795" s="92"/>
      <c r="AI795" s="112" t="str">
        <f t="shared" si="164"/>
        <v/>
      </c>
      <c r="AJ795" s="92"/>
      <c r="AK795" s="112" t="str">
        <f t="shared" si="165"/>
        <v/>
      </c>
      <c r="AL795" s="82"/>
      <c r="AM795" s="119" t="str">
        <f t="shared" si="166"/>
        <v/>
      </c>
      <c r="AN795" s="119" t="str">
        <f t="shared" si="167"/>
        <v/>
      </c>
    </row>
    <row r="796" spans="2:40" ht="54.95" customHeight="1" x14ac:dyDescent="0.25">
      <c r="B796" s="84"/>
      <c r="C796" s="56">
        <v>792</v>
      </c>
      <c r="D796" s="71"/>
      <c r="E796" s="90"/>
      <c r="F796" s="62"/>
      <c r="G796" s="30"/>
      <c r="H796" s="76" t="str">
        <f>IFERROR(IF(G796="","",VLOOKUP(G796,Cli!$D$5:$E$1505,2,0)),"")</f>
        <v/>
      </c>
      <c r="I796" s="73"/>
      <c r="J796" s="62"/>
      <c r="K796" s="74"/>
      <c r="L796" s="74"/>
      <c r="M796" s="79" t="str">
        <f t="shared" si="168"/>
        <v/>
      </c>
      <c r="N796" s="78" t="str">
        <f t="shared" si="169"/>
        <v/>
      </c>
      <c r="O796" s="85" t="str">
        <f t="shared" si="158"/>
        <v/>
      </c>
      <c r="P796" s="88"/>
      <c r="Q796" s="86"/>
      <c r="R796" s="92"/>
      <c r="S796" s="112" t="str">
        <f t="shared" si="159"/>
        <v/>
      </c>
      <c r="T796" s="92"/>
      <c r="U796" s="112" t="str">
        <f t="shared" si="160"/>
        <v/>
      </c>
      <c r="V796" s="92"/>
      <c r="W796" s="112" t="str">
        <f t="shared" si="160"/>
        <v/>
      </c>
      <c r="X796" s="92"/>
      <c r="Y796" s="112" t="str">
        <f t="shared" si="160"/>
        <v/>
      </c>
      <c r="Z796" s="92"/>
      <c r="AA796" s="112" t="str">
        <f t="shared" si="160"/>
        <v/>
      </c>
      <c r="AB796" s="92"/>
      <c r="AC796" s="112" t="str">
        <f t="shared" si="161"/>
        <v/>
      </c>
      <c r="AD796" s="92"/>
      <c r="AE796" s="112" t="str">
        <f t="shared" si="162"/>
        <v/>
      </c>
      <c r="AF796" s="92"/>
      <c r="AG796" s="112" t="str">
        <f t="shared" si="163"/>
        <v/>
      </c>
      <c r="AH796" s="92"/>
      <c r="AI796" s="112" t="str">
        <f t="shared" si="164"/>
        <v/>
      </c>
      <c r="AJ796" s="92"/>
      <c r="AK796" s="112" t="str">
        <f t="shared" si="165"/>
        <v/>
      </c>
      <c r="AL796" s="82"/>
      <c r="AM796" s="119" t="str">
        <f t="shared" si="166"/>
        <v/>
      </c>
      <c r="AN796" s="119" t="str">
        <f t="shared" si="167"/>
        <v/>
      </c>
    </row>
    <row r="797" spans="2:40" ht="54.95" customHeight="1" x14ac:dyDescent="0.25">
      <c r="B797" s="84"/>
      <c r="C797" s="56">
        <v>793</v>
      </c>
      <c r="D797" s="71"/>
      <c r="E797" s="90"/>
      <c r="F797" s="62"/>
      <c r="G797" s="30"/>
      <c r="H797" s="76" t="str">
        <f>IFERROR(IF(G797="","",VLOOKUP(G797,Cli!$D$5:$E$1505,2,0)),"")</f>
        <v/>
      </c>
      <c r="I797" s="73"/>
      <c r="J797" s="62"/>
      <c r="K797" s="74"/>
      <c r="L797" s="74"/>
      <c r="M797" s="79" t="str">
        <f t="shared" si="168"/>
        <v/>
      </c>
      <c r="N797" s="78" t="str">
        <f t="shared" si="169"/>
        <v/>
      </c>
      <c r="O797" s="85" t="str">
        <f t="shared" si="158"/>
        <v/>
      </c>
      <c r="P797" s="88"/>
      <c r="Q797" s="86"/>
      <c r="R797" s="92"/>
      <c r="S797" s="112" t="str">
        <f t="shared" si="159"/>
        <v/>
      </c>
      <c r="T797" s="92"/>
      <c r="U797" s="112" t="str">
        <f t="shared" si="160"/>
        <v/>
      </c>
      <c r="V797" s="92"/>
      <c r="W797" s="112" t="str">
        <f t="shared" si="160"/>
        <v/>
      </c>
      <c r="X797" s="92"/>
      <c r="Y797" s="112" t="str">
        <f t="shared" si="160"/>
        <v/>
      </c>
      <c r="Z797" s="92"/>
      <c r="AA797" s="112" t="str">
        <f t="shared" si="160"/>
        <v/>
      </c>
      <c r="AB797" s="92"/>
      <c r="AC797" s="112" t="str">
        <f t="shared" si="161"/>
        <v/>
      </c>
      <c r="AD797" s="92"/>
      <c r="AE797" s="112" t="str">
        <f t="shared" si="162"/>
        <v/>
      </c>
      <c r="AF797" s="92"/>
      <c r="AG797" s="112" t="str">
        <f t="shared" si="163"/>
        <v/>
      </c>
      <c r="AH797" s="92"/>
      <c r="AI797" s="112" t="str">
        <f t="shared" si="164"/>
        <v/>
      </c>
      <c r="AJ797" s="92"/>
      <c r="AK797" s="112" t="str">
        <f t="shared" si="165"/>
        <v/>
      </c>
      <c r="AL797" s="82"/>
      <c r="AM797" s="119" t="str">
        <f t="shared" si="166"/>
        <v/>
      </c>
      <c r="AN797" s="119" t="str">
        <f t="shared" si="167"/>
        <v/>
      </c>
    </row>
    <row r="798" spans="2:40" ht="54.95" customHeight="1" x14ac:dyDescent="0.25">
      <c r="B798" s="84"/>
      <c r="C798" s="56">
        <v>794</v>
      </c>
      <c r="D798" s="71"/>
      <c r="E798" s="90"/>
      <c r="F798" s="62"/>
      <c r="G798" s="30"/>
      <c r="H798" s="76" t="str">
        <f>IFERROR(IF(G798="","",VLOOKUP(G798,Cli!$D$5:$E$1505,2,0)),"")</f>
        <v/>
      </c>
      <c r="I798" s="73"/>
      <c r="J798" s="62"/>
      <c r="K798" s="74"/>
      <c r="L798" s="74"/>
      <c r="M798" s="79" t="str">
        <f t="shared" si="168"/>
        <v/>
      </c>
      <c r="N798" s="78" t="str">
        <f t="shared" si="169"/>
        <v/>
      </c>
      <c r="O798" s="85" t="str">
        <f t="shared" si="158"/>
        <v/>
      </c>
      <c r="P798" s="88"/>
      <c r="Q798" s="86"/>
      <c r="R798" s="92"/>
      <c r="S798" s="112" t="str">
        <f t="shared" si="159"/>
        <v/>
      </c>
      <c r="T798" s="92"/>
      <c r="U798" s="112" t="str">
        <f t="shared" si="160"/>
        <v/>
      </c>
      <c r="V798" s="92"/>
      <c r="W798" s="112" t="str">
        <f t="shared" si="160"/>
        <v/>
      </c>
      <c r="X798" s="92"/>
      <c r="Y798" s="112" t="str">
        <f t="shared" si="160"/>
        <v/>
      </c>
      <c r="Z798" s="92"/>
      <c r="AA798" s="112" t="str">
        <f t="shared" si="160"/>
        <v/>
      </c>
      <c r="AB798" s="92"/>
      <c r="AC798" s="112" t="str">
        <f t="shared" si="161"/>
        <v/>
      </c>
      <c r="AD798" s="92"/>
      <c r="AE798" s="112" t="str">
        <f t="shared" si="162"/>
        <v/>
      </c>
      <c r="AF798" s="92"/>
      <c r="AG798" s="112" t="str">
        <f t="shared" si="163"/>
        <v/>
      </c>
      <c r="AH798" s="92"/>
      <c r="AI798" s="112" t="str">
        <f t="shared" si="164"/>
        <v/>
      </c>
      <c r="AJ798" s="92"/>
      <c r="AK798" s="112" t="str">
        <f t="shared" si="165"/>
        <v/>
      </c>
      <c r="AL798" s="82"/>
      <c r="AM798" s="119" t="str">
        <f t="shared" si="166"/>
        <v/>
      </c>
      <c r="AN798" s="119" t="str">
        <f t="shared" si="167"/>
        <v/>
      </c>
    </row>
    <row r="799" spans="2:40" ht="54.95" customHeight="1" x14ac:dyDescent="0.25">
      <c r="B799" s="84"/>
      <c r="C799" s="56">
        <v>795</v>
      </c>
      <c r="D799" s="71"/>
      <c r="E799" s="90"/>
      <c r="F799" s="62"/>
      <c r="G799" s="30"/>
      <c r="H799" s="76" t="str">
        <f>IFERROR(IF(G799="","",VLOOKUP(G799,Cli!$D$5:$E$1505,2,0)),"")</f>
        <v/>
      </c>
      <c r="I799" s="73"/>
      <c r="J799" s="62"/>
      <c r="K799" s="74"/>
      <c r="L799" s="74"/>
      <c r="M799" s="79" t="str">
        <f t="shared" si="168"/>
        <v/>
      </c>
      <c r="N799" s="78" t="str">
        <f t="shared" si="169"/>
        <v/>
      </c>
      <c r="O799" s="85" t="str">
        <f t="shared" si="158"/>
        <v/>
      </c>
      <c r="P799" s="88"/>
      <c r="Q799" s="86"/>
      <c r="R799" s="92"/>
      <c r="S799" s="112" t="str">
        <f t="shared" si="159"/>
        <v/>
      </c>
      <c r="T799" s="92"/>
      <c r="U799" s="112" t="str">
        <f t="shared" si="160"/>
        <v/>
      </c>
      <c r="V799" s="92"/>
      <c r="W799" s="112" t="str">
        <f t="shared" si="160"/>
        <v/>
      </c>
      <c r="X799" s="92"/>
      <c r="Y799" s="112" t="str">
        <f t="shared" si="160"/>
        <v/>
      </c>
      <c r="Z799" s="92"/>
      <c r="AA799" s="112" t="str">
        <f t="shared" si="160"/>
        <v/>
      </c>
      <c r="AB799" s="92"/>
      <c r="AC799" s="112" t="str">
        <f t="shared" si="161"/>
        <v/>
      </c>
      <c r="AD799" s="92"/>
      <c r="AE799" s="112" t="str">
        <f t="shared" si="162"/>
        <v/>
      </c>
      <c r="AF799" s="92"/>
      <c r="AG799" s="112" t="str">
        <f t="shared" si="163"/>
        <v/>
      </c>
      <c r="AH799" s="92"/>
      <c r="AI799" s="112" t="str">
        <f t="shared" si="164"/>
        <v/>
      </c>
      <c r="AJ799" s="92"/>
      <c r="AK799" s="112" t="str">
        <f t="shared" si="165"/>
        <v/>
      </c>
      <c r="AL799" s="82"/>
      <c r="AM799" s="119" t="str">
        <f t="shared" si="166"/>
        <v/>
      </c>
      <c r="AN799" s="119" t="str">
        <f t="shared" si="167"/>
        <v/>
      </c>
    </row>
    <row r="800" spans="2:40" ht="54.95" customHeight="1" x14ac:dyDescent="0.25">
      <c r="B800" s="84"/>
      <c r="C800" s="56">
        <v>796</v>
      </c>
      <c r="D800" s="71"/>
      <c r="E800" s="90"/>
      <c r="F800" s="62"/>
      <c r="G800" s="30"/>
      <c r="H800" s="76" t="str">
        <f>IFERROR(IF(G800="","",VLOOKUP(G800,Cli!$D$5:$E$1505,2,0)),"")</f>
        <v/>
      </c>
      <c r="I800" s="73"/>
      <c r="J800" s="62"/>
      <c r="K800" s="74"/>
      <c r="L800" s="74"/>
      <c r="M800" s="79" t="str">
        <f t="shared" si="168"/>
        <v/>
      </c>
      <c r="N800" s="78" t="str">
        <f t="shared" si="169"/>
        <v/>
      </c>
      <c r="O800" s="85" t="str">
        <f t="shared" si="158"/>
        <v/>
      </c>
      <c r="P800" s="88"/>
      <c r="Q800" s="86"/>
      <c r="R800" s="92"/>
      <c r="S800" s="112" t="str">
        <f t="shared" si="159"/>
        <v/>
      </c>
      <c r="T800" s="92"/>
      <c r="U800" s="112" t="str">
        <f t="shared" si="160"/>
        <v/>
      </c>
      <c r="V800" s="92"/>
      <c r="W800" s="112" t="str">
        <f t="shared" si="160"/>
        <v/>
      </c>
      <c r="X800" s="92"/>
      <c r="Y800" s="112" t="str">
        <f t="shared" si="160"/>
        <v/>
      </c>
      <c r="Z800" s="92"/>
      <c r="AA800" s="112" t="str">
        <f t="shared" si="160"/>
        <v/>
      </c>
      <c r="AB800" s="92"/>
      <c r="AC800" s="112" t="str">
        <f t="shared" si="161"/>
        <v/>
      </c>
      <c r="AD800" s="92"/>
      <c r="AE800" s="112" t="str">
        <f t="shared" si="162"/>
        <v/>
      </c>
      <c r="AF800" s="92"/>
      <c r="AG800" s="112" t="str">
        <f t="shared" si="163"/>
        <v/>
      </c>
      <c r="AH800" s="92"/>
      <c r="AI800" s="112" t="str">
        <f t="shared" si="164"/>
        <v/>
      </c>
      <c r="AJ800" s="92"/>
      <c r="AK800" s="112" t="str">
        <f t="shared" si="165"/>
        <v/>
      </c>
      <c r="AL800" s="82"/>
      <c r="AM800" s="119" t="str">
        <f t="shared" si="166"/>
        <v/>
      </c>
      <c r="AN800" s="119" t="str">
        <f t="shared" si="167"/>
        <v/>
      </c>
    </row>
    <row r="801" spans="2:40" ht="54.95" customHeight="1" x14ac:dyDescent="0.25">
      <c r="B801" s="84"/>
      <c r="C801" s="56">
        <v>797</v>
      </c>
      <c r="D801" s="71"/>
      <c r="E801" s="90"/>
      <c r="F801" s="62"/>
      <c r="G801" s="30"/>
      <c r="H801" s="76" t="str">
        <f>IFERROR(IF(G801="","",VLOOKUP(G801,Cli!$D$5:$E$1505,2,0)),"")</f>
        <v/>
      </c>
      <c r="I801" s="73"/>
      <c r="J801" s="62"/>
      <c r="K801" s="74"/>
      <c r="L801" s="74"/>
      <c r="M801" s="79" t="str">
        <f t="shared" si="168"/>
        <v/>
      </c>
      <c r="N801" s="78" t="str">
        <f t="shared" si="169"/>
        <v/>
      </c>
      <c r="O801" s="85" t="str">
        <f t="shared" si="158"/>
        <v/>
      </c>
      <c r="P801" s="88"/>
      <c r="Q801" s="86"/>
      <c r="R801" s="92"/>
      <c r="S801" s="112" t="str">
        <f t="shared" si="159"/>
        <v/>
      </c>
      <c r="T801" s="92"/>
      <c r="U801" s="112" t="str">
        <f t="shared" si="160"/>
        <v/>
      </c>
      <c r="V801" s="92"/>
      <c r="W801" s="112" t="str">
        <f t="shared" si="160"/>
        <v/>
      </c>
      <c r="X801" s="92"/>
      <c r="Y801" s="112" t="str">
        <f t="shared" si="160"/>
        <v/>
      </c>
      <c r="Z801" s="92"/>
      <c r="AA801" s="112" t="str">
        <f t="shared" si="160"/>
        <v/>
      </c>
      <c r="AB801" s="92"/>
      <c r="AC801" s="112" t="str">
        <f t="shared" si="161"/>
        <v/>
      </c>
      <c r="AD801" s="92"/>
      <c r="AE801" s="112" t="str">
        <f t="shared" si="162"/>
        <v/>
      </c>
      <c r="AF801" s="92"/>
      <c r="AG801" s="112" t="str">
        <f t="shared" si="163"/>
        <v/>
      </c>
      <c r="AH801" s="92"/>
      <c r="AI801" s="112" t="str">
        <f t="shared" si="164"/>
        <v/>
      </c>
      <c r="AJ801" s="92"/>
      <c r="AK801" s="112" t="str">
        <f t="shared" si="165"/>
        <v/>
      </c>
      <c r="AL801" s="82"/>
      <c r="AM801" s="119" t="str">
        <f t="shared" si="166"/>
        <v/>
      </c>
      <c r="AN801" s="119" t="str">
        <f t="shared" si="167"/>
        <v/>
      </c>
    </row>
    <row r="802" spans="2:40" ht="54.95" customHeight="1" x14ac:dyDescent="0.25">
      <c r="B802" s="84"/>
      <c r="C802" s="56">
        <v>798</v>
      </c>
      <c r="D802" s="71"/>
      <c r="E802" s="90"/>
      <c r="F802" s="62"/>
      <c r="G802" s="30"/>
      <c r="H802" s="76" t="str">
        <f>IFERROR(IF(G802="","",VLOOKUP(G802,Cli!$D$5:$E$1505,2,0)),"")</f>
        <v/>
      </c>
      <c r="I802" s="73"/>
      <c r="J802" s="62"/>
      <c r="K802" s="74"/>
      <c r="L802" s="74"/>
      <c r="M802" s="79" t="str">
        <f t="shared" si="168"/>
        <v/>
      </c>
      <c r="N802" s="78" t="str">
        <f t="shared" si="169"/>
        <v/>
      </c>
      <c r="O802" s="85" t="str">
        <f t="shared" si="158"/>
        <v/>
      </c>
      <c r="P802" s="88"/>
      <c r="Q802" s="86"/>
      <c r="R802" s="92"/>
      <c r="S802" s="112" t="str">
        <f t="shared" si="159"/>
        <v/>
      </c>
      <c r="T802" s="92"/>
      <c r="U802" s="112" t="str">
        <f t="shared" si="160"/>
        <v/>
      </c>
      <c r="V802" s="92"/>
      <c r="W802" s="112" t="str">
        <f t="shared" si="160"/>
        <v/>
      </c>
      <c r="X802" s="92"/>
      <c r="Y802" s="112" t="str">
        <f t="shared" si="160"/>
        <v/>
      </c>
      <c r="Z802" s="92"/>
      <c r="AA802" s="112" t="str">
        <f t="shared" si="160"/>
        <v/>
      </c>
      <c r="AB802" s="92"/>
      <c r="AC802" s="112" t="str">
        <f t="shared" si="161"/>
        <v/>
      </c>
      <c r="AD802" s="92"/>
      <c r="AE802" s="112" t="str">
        <f t="shared" si="162"/>
        <v/>
      </c>
      <c r="AF802" s="92"/>
      <c r="AG802" s="112" t="str">
        <f t="shared" si="163"/>
        <v/>
      </c>
      <c r="AH802" s="92"/>
      <c r="AI802" s="112" t="str">
        <f t="shared" si="164"/>
        <v/>
      </c>
      <c r="AJ802" s="92"/>
      <c r="AK802" s="112" t="str">
        <f t="shared" si="165"/>
        <v/>
      </c>
      <c r="AL802" s="82"/>
      <c r="AM802" s="119" t="str">
        <f t="shared" si="166"/>
        <v/>
      </c>
      <c r="AN802" s="119" t="str">
        <f t="shared" si="167"/>
        <v/>
      </c>
    </row>
    <row r="803" spans="2:40" ht="54.95" customHeight="1" x14ac:dyDescent="0.25">
      <c r="B803" s="84"/>
      <c r="C803" s="56">
        <v>799</v>
      </c>
      <c r="D803" s="71"/>
      <c r="E803" s="90"/>
      <c r="F803" s="62"/>
      <c r="G803" s="30"/>
      <c r="H803" s="76" t="str">
        <f>IFERROR(IF(G803="","",VLOOKUP(G803,Cli!$D$5:$E$1505,2,0)),"")</f>
        <v/>
      </c>
      <c r="I803" s="73"/>
      <c r="J803" s="62"/>
      <c r="K803" s="74"/>
      <c r="L803" s="74"/>
      <c r="M803" s="79" t="str">
        <f t="shared" si="168"/>
        <v/>
      </c>
      <c r="N803" s="78" t="str">
        <f t="shared" si="169"/>
        <v/>
      </c>
      <c r="O803" s="85" t="str">
        <f t="shared" si="158"/>
        <v/>
      </c>
      <c r="P803" s="88"/>
      <c r="Q803" s="86"/>
      <c r="R803" s="92"/>
      <c r="S803" s="112" t="str">
        <f t="shared" si="159"/>
        <v/>
      </c>
      <c r="T803" s="92"/>
      <c r="U803" s="112" t="str">
        <f t="shared" si="160"/>
        <v/>
      </c>
      <c r="V803" s="92"/>
      <c r="W803" s="112" t="str">
        <f t="shared" si="160"/>
        <v/>
      </c>
      <c r="X803" s="92"/>
      <c r="Y803" s="112" t="str">
        <f t="shared" si="160"/>
        <v/>
      </c>
      <c r="Z803" s="92"/>
      <c r="AA803" s="112" t="str">
        <f t="shared" si="160"/>
        <v/>
      </c>
      <c r="AB803" s="92"/>
      <c r="AC803" s="112" t="str">
        <f t="shared" si="161"/>
        <v/>
      </c>
      <c r="AD803" s="92"/>
      <c r="AE803" s="112" t="str">
        <f t="shared" si="162"/>
        <v/>
      </c>
      <c r="AF803" s="92"/>
      <c r="AG803" s="112" t="str">
        <f t="shared" si="163"/>
        <v/>
      </c>
      <c r="AH803" s="92"/>
      <c r="AI803" s="112" t="str">
        <f t="shared" si="164"/>
        <v/>
      </c>
      <c r="AJ803" s="92"/>
      <c r="AK803" s="112" t="str">
        <f t="shared" si="165"/>
        <v/>
      </c>
      <c r="AL803" s="82"/>
      <c r="AM803" s="119" t="str">
        <f t="shared" si="166"/>
        <v/>
      </c>
      <c r="AN803" s="119" t="str">
        <f t="shared" si="167"/>
        <v/>
      </c>
    </row>
    <row r="804" spans="2:40" ht="54.95" customHeight="1" x14ac:dyDescent="0.25">
      <c r="B804" s="84"/>
      <c r="C804" s="56">
        <v>800</v>
      </c>
      <c r="D804" s="71"/>
      <c r="E804" s="90"/>
      <c r="F804" s="62"/>
      <c r="G804" s="30"/>
      <c r="H804" s="76" t="str">
        <f>IFERROR(IF(G804="","",VLOOKUP(G804,Cli!$D$5:$E$1505,2,0)),"")</f>
        <v/>
      </c>
      <c r="I804" s="73"/>
      <c r="J804" s="62"/>
      <c r="K804" s="74"/>
      <c r="L804" s="74"/>
      <c r="M804" s="79" t="str">
        <f t="shared" si="168"/>
        <v/>
      </c>
      <c r="N804" s="78" t="str">
        <f t="shared" si="169"/>
        <v/>
      </c>
      <c r="O804" s="85" t="str">
        <f t="shared" si="158"/>
        <v/>
      </c>
      <c r="P804" s="88"/>
      <c r="Q804" s="86"/>
      <c r="R804" s="92"/>
      <c r="S804" s="112" t="str">
        <f t="shared" si="159"/>
        <v/>
      </c>
      <c r="T804" s="92"/>
      <c r="U804" s="112" t="str">
        <f t="shared" si="160"/>
        <v/>
      </c>
      <c r="V804" s="92"/>
      <c r="W804" s="112" t="str">
        <f t="shared" si="160"/>
        <v/>
      </c>
      <c r="X804" s="92"/>
      <c r="Y804" s="112" t="str">
        <f t="shared" si="160"/>
        <v/>
      </c>
      <c r="Z804" s="92"/>
      <c r="AA804" s="112" t="str">
        <f t="shared" si="160"/>
        <v/>
      </c>
      <c r="AB804" s="92"/>
      <c r="AC804" s="112" t="str">
        <f t="shared" si="161"/>
        <v/>
      </c>
      <c r="AD804" s="92"/>
      <c r="AE804" s="112" t="str">
        <f t="shared" si="162"/>
        <v/>
      </c>
      <c r="AF804" s="92"/>
      <c r="AG804" s="112" t="str">
        <f t="shared" si="163"/>
        <v/>
      </c>
      <c r="AH804" s="92"/>
      <c r="AI804" s="112" t="str">
        <f t="shared" si="164"/>
        <v/>
      </c>
      <c r="AJ804" s="92"/>
      <c r="AK804" s="112" t="str">
        <f t="shared" si="165"/>
        <v/>
      </c>
      <c r="AL804" s="82"/>
      <c r="AM804" s="119" t="str">
        <f t="shared" si="166"/>
        <v/>
      </c>
      <c r="AN804" s="119" t="str">
        <f t="shared" si="167"/>
        <v/>
      </c>
    </row>
    <row r="805" spans="2:40" ht="54.95" customHeight="1" x14ac:dyDescent="0.25">
      <c r="B805" s="84"/>
      <c r="C805" s="56">
        <v>801</v>
      </c>
      <c r="D805" s="71"/>
      <c r="E805" s="90"/>
      <c r="F805" s="62"/>
      <c r="G805" s="30"/>
      <c r="H805" s="76" t="str">
        <f>IFERROR(IF(G805="","",VLOOKUP(G805,Cli!$D$5:$E$1505,2,0)),"")</f>
        <v/>
      </c>
      <c r="I805" s="73"/>
      <c r="J805" s="62"/>
      <c r="K805" s="74"/>
      <c r="L805" s="74"/>
      <c r="M805" s="79" t="str">
        <f t="shared" si="168"/>
        <v/>
      </c>
      <c r="N805" s="78" t="str">
        <f t="shared" si="169"/>
        <v/>
      </c>
      <c r="O805" s="85" t="str">
        <f t="shared" si="158"/>
        <v/>
      </c>
      <c r="P805" s="88"/>
      <c r="Q805" s="86"/>
      <c r="R805" s="92"/>
      <c r="S805" s="112" t="str">
        <f t="shared" si="159"/>
        <v/>
      </c>
      <c r="T805" s="92"/>
      <c r="U805" s="112" t="str">
        <f t="shared" si="160"/>
        <v/>
      </c>
      <c r="V805" s="92"/>
      <c r="W805" s="112" t="str">
        <f t="shared" si="160"/>
        <v/>
      </c>
      <c r="X805" s="92"/>
      <c r="Y805" s="112" t="str">
        <f t="shared" si="160"/>
        <v/>
      </c>
      <c r="Z805" s="92"/>
      <c r="AA805" s="112" t="str">
        <f t="shared" si="160"/>
        <v/>
      </c>
      <c r="AB805" s="92"/>
      <c r="AC805" s="112" t="str">
        <f t="shared" si="161"/>
        <v/>
      </c>
      <c r="AD805" s="92"/>
      <c r="AE805" s="112" t="str">
        <f t="shared" si="162"/>
        <v/>
      </c>
      <c r="AF805" s="92"/>
      <c r="AG805" s="112" t="str">
        <f t="shared" si="163"/>
        <v/>
      </c>
      <c r="AH805" s="92"/>
      <c r="AI805" s="112" t="str">
        <f t="shared" si="164"/>
        <v/>
      </c>
      <c r="AJ805" s="92"/>
      <c r="AK805" s="112" t="str">
        <f t="shared" si="165"/>
        <v/>
      </c>
      <c r="AL805" s="82"/>
      <c r="AM805" s="119" t="str">
        <f t="shared" si="166"/>
        <v/>
      </c>
      <c r="AN805" s="119" t="str">
        <f t="shared" si="167"/>
        <v/>
      </c>
    </row>
    <row r="806" spans="2:40" ht="54.95" customHeight="1" x14ac:dyDescent="0.25">
      <c r="B806" s="84"/>
      <c r="C806" s="56">
        <v>802</v>
      </c>
      <c r="D806" s="71"/>
      <c r="E806" s="90"/>
      <c r="F806" s="62"/>
      <c r="G806" s="30"/>
      <c r="H806" s="76" t="str">
        <f>IFERROR(IF(G806="","",VLOOKUP(G806,Cli!$D$5:$E$1505,2,0)),"")</f>
        <v/>
      </c>
      <c r="I806" s="73"/>
      <c r="J806" s="62"/>
      <c r="K806" s="74"/>
      <c r="L806" s="74"/>
      <c r="M806" s="79" t="str">
        <f t="shared" si="168"/>
        <v/>
      </c>
      <c r="N806" s="78" t="str">
        <f t="shared" si="169"/>
        <v/>
      </c>
      <c r="O806" s="85" t="str">
        <f t="shared" si="158"/>
        <v/>
      </c>
      <c r="P806" s="88"/>
      <c r="Q806" s="86"/>
      <c r="R806" s="92"/>
      <c r="S806" s="112" t="str">
        <f t="shared" si="159"/>
        <v/>
      </c>
      <c r="T806" s="92"/>
      <c r="U806" s="112" t="str">
        <f t="shared" si="160"/>
        <v/>
      </c>
      <c r="V806" s="92"/>
      <c r="W806" s="112" t="str">
        <f t="shared" si="160"/>
        <v/>
      </c>
      <c r="X806" s="92"/>
      <c r="Y806" s="112" t="str">
        <f t="shared" si="160"/>
        <v/>
      </c>
      <c r="Z806" s="92"/>
      <c r="AA806" s="112" t="str">
        <f t="shared" si="160"/>
        <v/>
      </c>
      <c r="AB806" s="92"/>
      <c r="AC806" s="112" t="str">
        <f t="shared" si="161"/>
        <v/>
      </c>
      <c r="AD806" s="92"/>
      <c r="AE806" s="112" t="str">
        <f t="shared" si="162"/>
        <v/>
      </c>
      <c r="AF806" s="92"/>
      <c r="AG806" s="112" t="str">
        <f t="shared" si="163"/>
        <v/>
      </c>
      <c r="AH806" s="92"/>
      <c r="AI806" s="112" t="str">
        <f t="shared" si="164"/>
        <v/>
      </c>
      <c r="AJ806" s="92"/>
      <c r="AK806" s="112" t="str">
        <f t="shared" si="165"/>
        <v/>
      </c>
      <c r="AL806" s="82"/>
      <c r="AM806" s="119" t="str">
        <f t="shared" si="166"/>
        <v/>
      </c>
      <c r="AN806" s="119" t="str">
        <f t="shared" si="167"/>
        <v/>
      </c>
    </row>
    <row r="807" spans="2:40" ht="54.95" customHeight="1" x14ac:dyDescent="0.25">
      <c r="B807" s="84"/>
      <c r="C807" s="56">
        <v>803</v>
      </c>
      <c r="D807" s="71"/>
      <c r="E807" s="90"/>
      <c r="F807" s="62"/>
      <c r="G807" s="30"/>
      <c r="H807" s="76" t="str">
        <f>IFERROR(IF(G807="","",VLOOKUP(G807,Cli!$D$5:$E$1505,2,0)),"")</f>
        <v/>
      </c>
      <c r="I807" s="73"/>
      <c r="J807" s="62"/>
      <c r="K807" s="74"/>
      <c r="L807" s="74"/>
      <c r="M807" s="79" t="str">
        <f t="shared" si="168"/>
        <v/>
      </c>
      <c r="N807" s="78" t="str">
        <f t="shared" si="169"/>
        <v/>
      </c>
      <c r="O807" s="85" t="str">
        <f t="shared" si="158"/>
        <v/>
      </c>
      <c r="P807" s="88"/>
      <c r="Q807" s="86"/>
      <c r="R807" s="92"/>
      <c r="S807" s="112" t="str">
        <f t="shared" si="159"/>
        <v/>
      </c>
      <c r="T807" s="92"/>
      <c r="U807" s="112" t="str">
        <f t="shared" si="160"/>
        <v/>
      </c>
      <c r="V807" s="92"/>
      <c r="W807" s="112" t="str">
        <f t="shared" si="160"/>
        <v/>
      </c>
      <c r="X807" s="92"/>
      <c r="Y807" s="112" t="str">
        <f t="shared" si="160"/>
        <v/>
      </c>
      <c r="Z807" s="92"/>
      <c r="AA807" s="112" t="str">
        <f t="shared" si="160"/>
        <v/>
      </c>
      <c r="AB807" s="92"/>
      <c r="AC807" s="112" t="str">
        <f t="shared" si="161"/>
        <v/>
      </c>
      <c r="AD807" s="92"/>
      <c r="AE807" s="112" t="str">
        <f t="shared" si="162"/>
        <v/>
      </c>
      <c r="AF807" s="92"/>
      <c r="AG807" s="112" t="str">
        <f t="shared" si="163"/>
        <v/>
      </c>
      <c r="AH807" s="92"/>
      <c r="AI807" s="112" t="str">
        <f t="shared" si="164"/>
        <v/>
      </c>
      <c r="AJ807" s="92"/>
      <c r="AK807" s="112" t="str">
        <f t="shared" si="165"/>
        <v/>
      </c>
      <c r="AL807" s="82"/>
      <c r="AM807" s="119" t="str">
        <f t="shared" si="166"/>
        <v/>
      </c>
      <c r="AN807" s="119" t="str">
        <f t="shared" si="167"/>
        <v/>
      </c>
    </row>
    <row r="808" spans="2:40" ht="54.95" customHeight="1" x14ac:dyDescent="0.25">
      <c r="B808" s="84"/>
      <c r="C808" s="56">
        <v>804</v>
      </c>
      <c r="D808" s="71"/>
      <c r="E808" s="90"/>
      <c r="F808" s="62"/>
      <c r="G808" s="30"/>
      <c r="H808" s="76" t="str">
        <f>IFERROR(IF(G808="","",VLOOKUP(G808,Cli!$D$5:$E$1505,2,0)),"")</f>
        <v/>
      </c>
      <c r="I808" s="73"/>
      <c r="J808" s="62"/>
      <c r="K808" s="74"/>
      <c r="L808" s="74"/>
      <c r="M808" s="79" t="str">
        <f t="shared" si="168"/>
        <v/>
      </c>
      <c r="N808" s="78" t="str">
        <f t="shared" si="169"/>
        <v/>
      </c>
      <c r="O808" s="85" t="str">
        <f t="shared" si="158"/>
        <v/>
      </c>
      <c r="P808" s="88"/>
      <c r="Q808" s="86"/>
      <c r="R808" s="92"/>
      <c r="S808" s="112" t="str">
        <f t="shared" si="159"/>
        <v/>
      </c>
      <c r="T808" s="92"/>
      <c r="U808" s="112" t="str">
        <f t="shared" si="160"/>
        <v/>
      </c>
      <c r="V808" s="92"/>
      <c r="W808" s="112" t="str">
        <f t="shared" si="160"/>
        <v/>
      </c>
      <c r="X808" s="92"/>
      <c r="Y808" s="112" t="str">
        <f t="shared" si="160"/>
        <v/>
      </c>
      <c r="Z808" s="92"/>
      <c r="AA808" s="112" t="str">
        <f t="shared" si="160"/>
        <v/>
      </c>
      <c r="AB808" s="92"/>
      <c r="AC808" s="112" t="str">
        <f t="shared" si="161"/>
        <v/>
      </c>
      <c r="AD808" s="92"/>
      <c r="AE808" s="112" t="str">
        <f t="shared" si="162"/>
        <v/>
      </c>
      <c r="AF808" s="92"/>
      <c r="AG808" s="112" t="str">
        <f t="shared" si="163"/>
        <v/>
      </c>
      <c r="AH808" s="92"/>
      <c r="AI808" s="112" t="str">
        <f t="shared" si="164"/>
        <v/>
      </c>
      <c r="AJ808" s="92"/>
      <c r="AK808" s="112" t="str">
        <f t="shared" si="165"/>
        <v/>
      </c>
      <c r="AL808" s="82"/>
      <c r="AM808" s="119" t="str">
        <f t="shared" si="166"/>
        <v/>
      </c>
      <c r="AN808" s="119" t="str">
        <f t="shared" si="167"/>
        <v/>
      </c>
    </row>
    <row r="809" spans="2:40" ht="54.95" customHeight="1" x14ac:dyDescent="0.25">
      <c r="B809" s="84"/>
      <c r="C809" s="56">
        <v>805</v>
      </c>
      <c r="D809" s="71"/>
      <c r="E809" s="90"/>
      <c r="F809" s="62"/>
      <c r="G809" s="30"/>
      <c r="H809" s="76" t="str">
        <f>IFERROR(IF(G809="","",VLOOKUP(G809,Cli!$D$5:$E$1505,2,0)),"")</f>
        <v/>
      </c>
      <c r="I809" s="73"/>
      <c r="J809" s="62"/>
      <c r="K809" s="74"/>
      <c r="L809" s="74"/>
      <c r="M809" s="79" t="str">
        <f t="shared" si="168"/>
        <v/>
      </c>
      <c r="N809" s="78" t="str">
        <f t="shared" si="169"/>
        <v/>
      </c>
      <c r="O809" s="85" t="str">
        <f t="shared" si="158"/>
        <v/>
      </c>
      <c r="P809" s="88"/>
      <c r="Q809" s="86"/>
      <c r="R809" s="92"/>
      <c r="S809" s="112" t="str">
        <f t="shared" si="159"/>
        <v/>
      </c>
      <c r="T809" s="92"/>
      <c r="U809" s="112" t="str">
        <f t="shared" si="160"/>
        <v/>
      </c>
      <c r="V809" s="92"/>
      <c r="W809" s="112" t="str">
        <f t="shared" si="160"/>
        <v/>
      </c>
      <c r="X809" s="92"/>
      <c r="Y809" s="112" t="str">
        <f t="shared" si="160"/>
        <v/>
      </c>
      <c r="Z809" s="92"/>
      <c r="AA809" s="112" t="str">
        <f t="shared" si="160"/>
        <v/>
      </c>
      <c r="AB809" s="92"/>
      <c r="AC809" s="112" t="str">
        <f t="shared" si="161"/>
        <v/>
      </c>
      <c r="AD809" s="92"/>
      <c r="AE809" s="112" t="str">
        <f t="shared" si="162"/>
        <v/>
      </c>
      <c r="AF809" s="92"/>
      <c r="AG809" s="112" t="str">
        <f t="shared" si="163"/>
        <v/>
      </c>
      <c r="AH809" s="92"/>
      <c r="AI809" s="112" t="str">
        <f t="shared" si="164"/>
        <v/>
      </c>
      <c r="AJ809" s="92"/>
      <c r="AK809" s="112" t="str">
        <f t="shared" si="165"/>
        <v/>
      </c>
      <c r="AL809" s="82"/>
      <c r="AM809" s="119" t="str">
        <f t="shared" si="166"/>
        <v/>
      </c>
      <c r="AN809" s="119" t="str">
        <f t="shared" si="167"/>
        <v/>
      </c>
    </row>
    <row r="810" spans="2:40" ht="54.95" customHeight="1" x14ac:dyDescent="0.25">
      <c r="B810" s="84"/>
      <c r="C810" s="56">
        <v>806</v>
      </c>
      <c r="D810" s="71"/>
      <c r="E810" s="90"/>
      <c r="F810" s="62"/>
      <c r="G810" s="30"/>
      <c r="H810" s="76" t="str">
        <f>IFERROR(IF(G810="","",VLOOKUP(G810,Cli!$D$5:$E$1505,2,0)),"")</f>
        <v/>
      </c>
      <c r="I810" s="73"/>
      <c r="J810" s="62"/>
      <c r="K810" s="74"/>
      <c r="L810" s="74"/>
      <c r="M810" s="79" t="str">
        <f t="shared" si="168"/>
        <v/>
      </c>
      <c r="N810" s="78" t="str">
        <f t="shared" si="169"/>
        <v/>
      </c>
      <c r="O810" s="85" t="str">
        <f t="shared" si="158"/>
        <v/>
      </c>
      <c r="P810" s="88"/>
      <c r="Q810" s="86"/>
      <c r="R810" s="92"/>
      <c r="S810" s="112" t="str">
        <f t="shared" si="159"/>
        <v/>
      </c>
      <c r="T810" s="92"/>
      <c r="U810" s="112" t="str">
        <f t="shared" si="160"/>
        <v/>
      </c>
      <c r="V810" s="92"/>
      <c r="W810" s="112" t="str">
        <f t="shared" si="160"/>
        <v/>
      </c>
      <c r="X810" s="92"/>
      <c r="Y810" s="112" t="str">
        <f t="shared" si="160"/>
        <v/>
      </c>
      <c r="Z810" s="92"/>
      <c r="AA810" s="112" t="str">
        <f t="shared" si="160"/>
        <v/>
      </c>
      <c r="AB810" s="92"/>
      <c r="AC810" s="112" t="str">
        <f t="shared" si="161"/>
        <v/>
      </c>
      <c r="AD810" s="92"/>
      <c r="AE810" s="112" t="str">
        <f t="shared" si="162"/>
        <v/>
      </c>
      <c r="AF810" s="92"/>
      <c r="AG810" s="112" t="str">
        <f t="shared" si="163"/>
        <v/>
      </c>
      <c r="AH810" s="92"/>
      <c r="AI810" s="112" t="str">
        <f t="shared" si="164"/>
        <v/>
      </c>
      <c r="AJ810" s="92"/>
      <c r="AK810" s="112" t="str">
        <f t="shared" si="165"/>
        <v/>
      </c>
      <c r="AL810" s="82"/>
      <c r="AM810" s="119" t="str">
        <f t="shared" si="166"/>
        <v/>
      </c>
      <c r="AN810" s="119" t="str">
        <f t="shared" si="167"/>
        <v/>
      </c>
    </row>
    <row r="811" spans="2:40" ht="54.95" customHeight="1" x14ac:dyDescent="0.25">
      <c r="B811" s="84"/>
      <c r="C811" s="56">
        <v>807</v>
      </c>
      <c r="D811" s="71"/>
      <c r="E811" s="90"/>
      <c r="F811" s="62"/>
      <c r="G811" s="30"/>
      <c r="H811" s="76" t="str">
        <f>IFERROR(IF(G811="","",VLOOKUP(G811,Cli!$D$5:$E$1505,2,0)),"")</f>
        <v/>
      </c>
      <c r="I811" s="73"/>
      <c r="J811" s="62"/>
      <c r="K811" s="74"/>
      <c r="L811" s="74"/>
      <c r="M811" s="79" t="str">
        <f t="shared" si="168"/>
        <v/>
      </c>
      <c r="N811" s="78" t="str">
        <f t="shared" si="169"/>
        <v/>
      </c>
      <c r="O811" s="85" t="str">
        <f t="shared" si="158"/>
        <v/>
      </c>
      <c r="P811" s="88"/>
      <c r="Q811" s="86"/>
      <c r="R811" s="92"/>
      <c r="S811" s="112" t="str">
        <f t="shared" si="159"/>
        <v/>
      </c>
      <c r="T811" s="92"/>
      <c r="U811" s="112" t="str">
        <f t="shared" si="160"/>
        <v/>
      </c>
      <c r="V811" s="92"/>
      <c r="W811" s="112" t="str">
        <f t="shared" si="160"/>
        <v/>
      </c>
      <c r="X811" s="92"/>
      <c r="Y811" s="112" t="str">
        <f t="shared" si="160"/>
        <v/>
      </c>
      <c r="Z811" s="92"/>
      <c r="AA811" s="112" t="str">
        <f t="shared" si="160"/>
        <v/>
      </c>
      <c r="AB811" s="92"/>
      <c r="AC811" s="112" t="str">
        <f t="shared" si="161"/>
        <v/>
      </c>
      <c r="AD811" s="92"/>
      <c r="AE811" s="112" t="str">
        <f t="shared" si="162"/>
        <v/>
      </c>
      <c r="AF811" s="92"/>
      <c r="AG811" s="112" t="str">
        <f t="shared" si="163"/>
        <v/>
      </c>
      <c r="AH811" s="92"/>
      <c r="AI811" s="112" t="str">
        <f t="shared" si="164"/>
        <v/>
      </c>
      <c r="AJ811" s="92"/>
      <c r="AK811" s="112" t="str">
        <f t="shared" si="165"/>
        <v/>
      </c>
      <c r="AL811" s="82"/>
      <c r="AM811" s="119" t="str">
        <f t="shared" si="166"/>
        <v/>
      </c>
      <c r="AN811" s="119" t="str">
        <f t="shared" si="167"/>
        <v/>
      </c>
    </row>
    <row r="812" spans="2:40" ht="54.95" customHeight="1" x14ac:dyDescent="0.25">
      <c r="B812" s="84"/>
      <c r="C812" s="56">
        <v>808</v>
      </c>
      <c r="D812" s="71"/>
      <c r="E812" s="90"/>
      <c r="F812" s="62"/>
      <c r="G812" s="30"/>
      <c r="H812" s="76" t="str">
        <f>IFERROR(IF(G812="","",VLOOKUP(G812,Cli!$D$5:$E$1505,2,0)),"")</f>
        <v/>
      </c>
      <c r="I812" s="73"/>
      <c r="J812" s="62"/>
      <c r="K812" s="74"/>
      <c r="L812" s="74"/>
      <c r="M812" s="79" t="str">
        <f t="shared" si="168"/>
        <v/>
      </c>
      <c r="N812" s="78" t="str">
        <f t="shared" si="169"/>
        <v/>
      </c>
      <c r="O812" s="85" t="str">
        <f t="shared" si="158"/>
        <v/>
      </c>
      <c r="P812" s="88"/>
      <c r="Q812" s="86"/>
      <c r="R812" s="92"/>
      <c r="S812" s="112" t="str">
        <f t="shared" si="159"/>
        <v/>
      </c>
      <c r="T812" s="92"/>
      <c r="U812" s="112" t="str">
        <f t="shared" si="160"/>
        <v/>
      </c>
      <c r="V812" s="92"/>
      <c r="W812" s="112" t="str">
        <f t="shared" si="160"/>
        <v/>
      </c>
      <c r="X812" s="92"/>
      <c r="Y812" s="112" t="str">
        <f t="shared" si="160"/>
        <v/>
      </c>
      <c r="Z812" s="92"/>
      <c r="AA812" s="112" t="str">
        <f t="shared" si="160"/>
        <v/>
      </c>
      <c r="AB812" s="92"/>
      <c r="AC812" s="112" t="str">
        <f t="shared" si="161"/>
        <v/>
      </c>
      <c r="AD812" s="92"/>
      <c r="AE812" s="112" t="str">
        <f t="shared" si="162"/>
        <v/>
      </c>
      <c r="AF812" s="92"/>
      <c r="AG812" s="112" t="str">
        <f t="shared" si="163"/>
        <v/>
      </c>
      <c r="AH812" s="92"/>
      <c r="AI812" s="112" t="str">
        <f t="shared" si="164"/>
        <v/>
      </c>
      <c r="AJ812" s="92"/>
      <c r="AK812" s="112" t="str">
        <f t="shared" si="165"/>
        <v/>
      </c>
      <c r="AL812" s="82"/>
      <c r="AM812" s="119" t="str">
        <f t="shared" si="166"/>
        <v/>
      </c>
      <c r="AN812" s="119" t="str">
        <f t="shared" si="167"/>
        <v/>
      </c>
    </row>
    <row r="813" spans="2:40" ht="54.95" customHeight="1" x14ac:dyDescent="0.25">
      <c r="B813" s="84"/>
      <c r="C813" s="56">
        <v>809</v>
      </c>
      <c r="D813" s="71"/>
      <c r="E813" s="90"/>
      <c r="F813" s="62"/>
      <c r="G813" s="30"/>
      <c r="H813" s="76" t="str">
        <f>IFERROR(IF(G813="","",VLOOKUP(G813,Cli!$D$5:$E$1505,2,0)),"")</f>
        <v/>
      </c>
      <c r="I813" s="73"/>
      <c r="J813" s="62"/>
      <c r="K813" s="74"/>
      <c r="L813" s="74"/>
      <c r="M813" s="79" t="str">
        <f t="shared" si="168"/>
        <v/>
      </c>
      <c r="N813" s="78" t="str">
        <f t="shared" si="169"/>
        <v/>
      </c>
      <c r="O813" s="85" t="str">
        <f t="shared" si="158"/>
        <v/>
      </c>
      <c r="P813" s="88"/>
      <c r="Q813" s="86"/>
      <c r="R813" s="92"/>
      <c r="S813" s="112" t="str">
        <f t="shared" si="159"/>
        <v/>
      </c>
      <c r="T813" s="92"/>
      <c r="U813" s="112" t="str">
        <f t="shared" si="160"/>
        <v/>
      </c>
      <c r="V813" s="92"/>
      <c r="W813" s="112" t="str">
        <f t="shared" si="160"/>
        <v/>
      </c>
      <c r="X813" s="92"/>
      <c r="Y813" s="112" t="str">
        <f t="shared" si="160"/>
        <v/>
      </c>
      <c r="Z813" s="92"/>
      <c r="AA813" s="112" t="str">
        <f t="shared" si="160"/>
        <v/>
      </c>
      <c r="AB813" s="92"/>
      <c r="AC813" s="112" t="str">
        <f t="shared" si="161"/>
        <v/>
      </c>
      <c r="AD813" s="92"/>
      <c r="AE813" s="112" t="str">
        <f t="shared" si="162"/>
        <v/>
      </c>
      <c r="AF813" s="92"/>
      <c r="AG813" s="112" t="str">
        <f t="shared" si="163"/>
        <v/>
      </c>
      <c r="AH813" s="92"/>
      <c r="AI813" s="112" t="str">
        <f t="shared" si="164"/>
        <v/>
      </c>
      <c r="AJ813" s="92"/>
      <c r="AK813" s="112" t="str">
        <f t="shared" si="165"/>
        <v/>
      </c>
      <c r="AL813" s="82"/>
      <c r="AM813" s="119" t="str">
        <f t="shared" si="166"/>
        <v/>
      </c>
      <c r="AN813" s="119" t="str">
        <f t="shared" si="167"/>
        <v/>
      </c>
    </row>
    <row r="814" spans="2:40" ht="54.95" customHeight="1" x14ac:dyDescent="0.25">
      <c r="B814" s="84"/>
      <c r="C814" s="56">
        <v>810</v>
      </c>
      <c r="D814" s="71"/>
      <c r="E814" s="90"/>
      <c r="F814" s="62"/>
      <c r="G814" s="30"/>
      <c r="H814" s="76" t="str">
        <f>IFERROR(IF(G814="","",VLOOKUP(G814,Cli!$D$5:$E$1505,2,0)),"")</f>
        <v/>
      </c>
      <c r="I814" s="73"/>
      <c r="J814" s="62"/>
      <c r="K814" s="74"/>
      <c r="L814" s="74"/>
      <c r="M814" s="79" t="str">
        <f t="shared" si="168"/>
        <v/>
      </c>
      <c r="N814" s="78" t="str">
        <f t="shared" si="169"/>
        <v/>
      </c>
      <c r="O814" s="85" t="str">
        <f t="shared" si="158"/>
        <v/>
      </c>
      <c r="P814" s="88"/>
      <c r="Q814" s="86"/>
      <c r="R814" s="92"/>
      <c r="S814" s="112" t="str">
        <f t="shared" si="159"/>
        <v/>
      </c>
      <c r="T814" s="92"/>
      <c r="U814" s="112" t="str">
        <f t="shared" si="160"/>
        <v/>
      </c>
      <c r="V814" s="92"/>
      <c r="W814" s="112" t="str">
        <f t="shared" si="160"/>
        <v/>
      </c>
      <c r="X814" s="92"/>
      <c r="Y814" s="112" t="str">
        <f t="shared" si="160"/>
        <v/>
      </c>
      <c r="Z814" s="92"/>
      <c r="AA814" s="112" t="str">
        <f t="shared" si="160"/>
        <v/>
      </c>
      <c r="AB814" s="92"/>
      <c r="AC814" s="112" t="str">
        <f t="shared" si="161"/>
        <v/>
      </c>
      <c r="AD814" s="92"/>
      <c r="AE814" s="112" t="str">
        <f t="shared" si="162"/>
        <v/>
      </c>
      <c r="AF814" s="92"/>
      <c r="AG814" s="112" t="str">
        <f t="shared" si="163"/>
        <v/>
      </c>
      <c r="AH814" s="92"/>
      <c r="AI814" s="112" t="str">
        <f t="shared" si="164"/>
        <v/>
      </c>
      <c r="AJ814" s="92"/>
      <c r="AK814" s="112" t="str">
        <f t="shared" si="165"/>
        <v/>
      </c>
      <c r="AL814" s="82"/>
      <c r="AM814" s="119" t="str">
        <f t="shared" si="166"/>
        <v/>
      </c>
      <c r="AN814" s="119" t="str">
        <f t="shared" si="167"/>
        <v/>
      </c>
    </row>
    <row r="815" spans="2:40" ht="54.95" customHeight="1" x14ac:dyDescent="0.25">
      <c r="B815" s="84"/>
      <c r="C815" s="56">
        <v>811</v>
      </c>
      <c r="D815" s="71"/>
      <c r="E815" s="90"/>
      <c r="F815" s="62"/>
      <c r="G815" s="30"/>
      <c r="H815" s="76" t="str">
        <f>IFERROR(IF(G815="","",VLOOKUP(G815,Cli!$D$5:$E$1505,2,0)),"")</f>
        <v/>
      </c>
      <c r="I815" s="73"/>
      <c r="J815" s="62"/>
      <c r="K815" s="74"/>
      <c r="L815" s="74"/>
      <c r="M815" s="79" t="str">
        <f t="shared" si="168"/>
        <v/>
      </c>
      <c r="N815" s="78" t="str">
        <f t="shared" si="169"/>
        <v/>
      </c>
      <c r="O815" s="85" t="str">
        <f t="shared" si="158"/>
        <v/>
      </c>
      <c r="P815" s="88"/>
      <c r="Q815" s="86"/>
      <c r="R815" s="92"/>
      <c r="S815" s="112" t="str">
        <f t="shared" si="159"/>
        <v/>
      </c>
      <c r="T815" s="92"/>
      <c r="U815" s="112" t="str">
        <f t="shared" si="160"/>
        <v/>
      </c>
      <c r="V815" s="92"/>
      <c r="W815" s="112" t="str">
        <f t="shared" si="160"/>
        <v/>
      </c>
      <c r="X815" s="92"/>
      <c r="Y815" s="112" t="str">
        <f t="shared" si="160"/>
        <v/>
      </c>
      <c r="Z815" s="92"/>
      <c r="AA815" s="112" t="str">
        <f t="shared" si="160"/>
        <v/>
      </c>
      <c r="AB815" s="92"/>
      <c r="AC815" s="112" t="str">
        <f t="shared" si="161"/>
        <v/>
      </c>
      <c r="AD815" s="92"/>
      <c r="AE815" s="112" t="str">
        <f t="shared" si="162"/>
        <v/>
      </c>
      <c r="AF815" s="92"/>
      <c r="AG815" s="112" t="str">
        <f t="shared" si="163"/>
        <v/>
      </c>
      <c r="AH815" s="92"/>
      <c r="AI815" s="112" t="str">
        <f t="shared" si="164"/>
        <v/>
      </c>
      <c r="AJ815" s="92"/>
      <c r="AK815" s="112" t="str">
        <f t="shared" si="165"/>
        <v/>
      </c>
      <c r="AL815" s="82"/>
      <c r="AM815" s="119" t="str">
        <f t="shared" si="166"/>
        <v/>
      </c>
      <c r="AN815" s="119" t="str">
        <f t="shared" si="167"/>
        <v/>
      </c>
    </row>
    <row r="816" spans="2:40" ht="54.95" customHeight="1" x14ac:dyDescent="0.25">
      <c r="B816" s="84"/>
      <c r="C816" s="56">
        <v>812</v>
      </c>
      <c r="D816" s="71"/>
      <c r="E816" s="90"/>
      <c r="F816" s="62"/>
      <c r="G816" s="30"/>
      <c r="H816" s="76" t="str">
        <f>IFERROR(IF(G816="","",VLOOKUP(G816,Cli!$D$5:$E$1505,2,0)),"")</f>
        <v/>
      </c>
      <c r="I816" s="73"/>
      <c r="J816" s="62"/>
      <c r="K816" s="74"/>
      <c r="L816" s="74"/>
      <c r="M816" s="79" t="str">
        <f t="shared" si="168"/>
        <v/>
      </c>
      <c r="N816" s="78" t="str">
        <f t="shared" si="169"/>
        <v/>
      </c>
      <c r="O816" s="85" t="str">
        <f t="shared" si="158"/>
        <v/>
      </c>
      <c r="P816" s="88"/>
      <c r="Q816" s="86"/>
      <c r="R816" s="92"/>
      <c r="S816" s="112" t="str">
        <f t="shared" si="159"/>
        <v/>
      </c>
      <c r="T816" s="92"/>
      <c r="U816" s="112" t="str">
        <f t="shared" si="160"/>
        <v/>
      </c>
      <c r="V816" s="92"/>
      <c r="W816" s="112" t="str">
        <f t="shared" si="160"/>
        <v/>
      </c>
      <c r="X816" s="92"/>
      <c r="Y816" s="112" t="str">
        <f t="shared" si="160"/>
        <v/>
      </c>
      <c r="Z816" s="92"/>
      <c r="AA816" s="112" t="str">
        <f t="shared" si="160"/>
        <v/>
      </c>
      <c r="AB816" s="92"/>
      <c r="AC816" s="112" t="str">
        <f t="shared" si="161"/>
        <v/>
      </c>
      <c r="AD816" s="92"/>
      <c r="AE816" s="112" t="str">
        <f t="shared" si="162"/>
        <v/>
      </c>
      <c r="AF816" s="92"/>
      <c r="AG816" s="112" t="str">
        <f t="shared" si="163"/>
        <v/>
      </c>
      <c r="AH816" s="92"/>
      <c r="AI816" s="112" t="str">
        <f t="shared" si="164"/>
        <v/>
      </c>
      <c r="AJ816" s="92"/>
      <c r="AK816" s="112" t="str">
        <f t="shared" si="165"/>
        <v/>
      </c>
      <c r="AL816" s="82"/>
      <c r="AM816" s="119" t="str">
        <f t="shared" si="166"/>
        <v/>
      </c>
      <c r="AN816" s="119" t="str">
        <f t="shared" si="167"/>
        <v/>
      </c>
    </row>
    <row r="817" spans="2:40" ht="54.95" customHeight="1" x14ac:dyDescent="0.25">
      <c r="B817" s="84"/>
      <c r="C817" s="56">
        <v>813</v>
      </c>
      <c r="D817" s="71"/>
      <c r="E817" s="90"/>
      <c r="F817" s="62"/>
      <c r="G817" s="30"/>
      <c r="H817" s="76" t="str">
        <f>IFERROR(IF(G817="","",VLOOKUP(G817,Cli!$D$5:$E$1505,2,0)),"")</f>
        <v/>
      </c>
      <c r="I817" s="73"/>
      <c r="J817" s="62"/>
      <c r="K817" s="74"/>
      <c r="L817" s="74"/>
      <c r="M817" s="79" t="str">
        <f t="shared" si="168"/>
        <v/>
      </c>
      <c r="N817" s="78" t="str">
        <f t="shared" si="169"/>
        <v/>
      </c>
      <c r="O817" s="85" t="str">
        <f t="shared" si="158"/>
        <v/>
      </c>
      <c r="P817" s="88"/>
      <c r="Q817" s="86"/>
      <c r="R817" s="92"/>
      <c r="S817" s="112" t="str">
        <f t="shared" si="159"/>
        <v/>
      </c>
      <c r="T817" s="92"/>
      <c r="U817" s="112" t="str">
        <f t="shared" si="160"/>
        <v/>
      </c>
      <c r="V817" s="92"/>
      <c r="W817" s="112" t="str">
        <f t="shared" si="160"/>
        <v/>
      </c>
      <c r="X817" s="92"/>
      <c r="Y817" s="112" t="str">
        <f t="shared" si="160"/>
        <v/>
      </c>
      <c r="Z817" s="92"/>
      <c r="AA817" s="112" t="str">
        <f t="shared" si="160"/>
        <v/>
      </c>
      <c r="AB817" s="92"/>
      <c r="AC817" s="112" t="str">
        <f t="shared" si="161"/>
        <v/>
      </c>
      <c r="AD817" s="92"/>
      <c r="AE817" s="112" t="str">
        <f t="shared" si="162"/>
        <v/>
      </c>
      <c r="AF817" s="92"/>
      <c r="AG817" s="112" t="str">
        <f t="shared" si="163"/>
        <v/>
      </c>
      <c r="AH817" s="92"/>
      <c r="AI817" s="112" t="str">
        <f t="shared" si="164"/>
        <v/>
      </c>
      <c r="AJ817" s="92"/>
      <c r="AK817" s="112" t="str">
        <f t="shared" si="165"/>
        <v/>
      </c>
      <c r="AL817" s="82"/>
      <c r="AM817" s="119" t="str">
        <f t="shared" si="166"/>
        <v/>
      </c>
      <c r="AN817" s="119" t="str">
        <f t="shared" si="167"/>
        <v/>
      </c>
    </row>
    <row r="818" spans="2:40" ht="54.95" customHeight="1" x14ac:dyDescent="0.25">
      <c r="B818" s="84"/>
      <c r="C818" s="56">
        <v>814</v>
      </c>
      <c r="D818" s="71"/>
      <c r="E818" s="90"/>
      <c r="F818" s="62"/>
      <c r="G818" s="30"/>
      <c r="H818" s="76" t="str">
        <f>IFERROR(IF(G818="","",VLOOKUP(G818,Cli!$D$5:$E$1505,2,0)),"")</f>
        <v/>
      </c>
      <c r="I818" s="73"/>
      <c r="J818" s="62"/>
      <c r="K818" s="74"/>
      <c r="L818" s="74"/>
      <c r="M818" s="79" t="str">
        <f t="shared" si="168"/>
        <v/>
      </c>
      <c r="N818" s="78" t="str">
        <f t="shared" si="169"/>
        <v/>
      </c>
      <c r="O818" s="85" t="str">
        <f t="shared" si="158"/>
        <v/>
      </c>
      <c r="P818" s="88"/>
      <c r="Q818" s="86"/>
      <c r="R818" s="92"/>
      <c r="S818" s="112" t="str">
        <f t="shared" si="159"/>
        <v/>
      </c>
      <c r="T818" s="92"/>
      <c r="U818" s="112" t="str">
        <f t="shared" si="160"/>
        <v/>
      </c>
      <c r="V818" s="92"/>
      <c r="W818" s="112" t="str">
        <f t="shared" si="160"/>
        <v/>
      </c>
      <c r="X818" s="92"/>
      <c r="Y818" s="112" t="str">
        <f t="shared" si="160"/>
        <v/>
      </c>
      <c r="Z818" s="92"/>
      <c r="AA818" s="112" t="str">
        <f t="shared" si="160"/>
        <v/>
      </c>
      <c r="AB818" s="92"/>
      <c r="AC818" s="112" t="str">
        <f t="shared" si="161"/>
        <v/>
      </c>
      <c r="AD818" s="92"/>
      <c r="AE818" s="112" t="str">
        <f t="shared" si="162"/>
        <v/>
      </c>
      <c r="AF818" s="92"/>
      <c r="AG818" s="112" t="str">
        <f t="shared" si="163"/>
        <v/>
      </c>
      <c r="AH818" s="92"/>
      <c r="AI818" s="112" t="str">
        <f t="shared" si="164"/>
        <v/>
      </c>
      <c r="AJ818" s="92"/>
      <c r="AK818" s="112" t="str">
        <f t="shared" si="165"/>
        <v/>
      </c>
      <c r="AL818" s="82"/>
      <c r="AM818" s="119" t="str">
        <f t="shared" si="166"/>
        <v/>
      </c>
      <c r="AN818" s="119" t="str">
        <f t="shared" si="167"/>
        <v/>
      </c>
    </row>
    <row r="819" spans="2:40" ht="54.95" customHeight="1" x14ac:dyDescent="0.25">
      <c r="B819" s="84"/>
      <c r="C819" s="56">
        <v>815</v>
      </c>
      <c r="D819" s="71"/>
      <c r="E819" s="90"/>
      <c r="F819" s="62"/>
      <c r="G819" s="30"/>
      <c r="H819" s="76" t="str">
        <f>IFERROR(IF(G819="","",VLOOKUP(G819,Cli!$D$5:$E$1505,2,0)),"")</f>
        <v/>
      </c>
      <c r="I819" s="73"/>
      <c r="J819" s="62"/>
      <c r="K819" s="74"/>
      <c r="L819" s="74"/>
      <c r="M819" s="79" t="str">
        <f t="shared" si="168"/>
        <v/>
      </c>
      <c r="N819" s="78" t="str">
        <f t="shared" si="169"/>
        <v/>
      </c>
      <c r="O819" s="85" t="str">
        <f t="shared" si="158"/>
        <v/>
      </c>
      <c r="P819" s="88"/>
      <c r="Q819" s="86"/>
      <c r="R819" s="92"/>
      <c r="S819" s="112" t="str">
        <f t="shared" si="159"/>
        <v/>
      </c>
      <c r="T819" s="92"/>
      <c r="U819" s="112" t="str">
        <f t="shared" si="160"/>
        <v/>
      </c>
      <c r="V819" s="92"/>
      <c r="W819" s="112" t="str">
        <f t="shared" si="160"/>
        <v/>
      </c>
      <c r="X819" s="92"/>
      <c r="Y819" s="112" t="str">
        <f t="shared" si="160"/>
        <v/>
      </c>
      <c r="Z819" s="92"/>
      <c r="AA819" s="112" t="str">
        <f t="shared" si="160"/>
        <v/>
      </c>
      <c r="AB819" s="92"/>
      <c r="AC819" s="112" t="str">
        <f t="shared" si="161"/>
        <v/>
      </c>
      <c r="AD819" s="92"/>
      <c r="AE819" s="112" t="str">
        <f t="shared" si="162"/>
        <v/>
      </c>
      <c r="AF819" s="92"/>
      <c r="AG819" s="112" t="str">
        <f t="shared" si="163"/>
        <v/>
      </c>
      <c r="AH819" s="92"/>
      <c r="AI819" s="112" t="str">
        <f t="shared" si="164"/>
        <v/>
      </c>
      <c r="AJ819" s="92"/>
      <c r="AK819" s="112" t="str">
        <f t="shared" si="165"/>
        <v/>
      </c>
      <c r="AL819" s="82"/>
      <c r="AM819" s="119" t="str">
        <f t="shared" si="166"/>
        <v/>
      </c>
      <c r="AN819" s="119" t="str">
        <f t="shared" si="167"/>
        <v/>
      </c>
    </row>
    <row r="820" spans="2:40" ht="54.95" customHeight="1" x14ac:dyDescent="0.25">
      <c r="B820" s="84"/>
      <c r="C820" s="56">
        <v>816</v>
      </c>
      <c r="D820" s="71"/>
      <c r="E820" s="90"/>
      <c r="F820" s="62"/>
      <c r="G820" s="30"/>
      <c r="H820" s="76" t="str">
        <f>IFERROR(IF(G820="","",VLOOKUP(G820,Cli!$D$5:$E$1505,2,0)),"")</f>
        <v/>
      </c>
      <c r="I820" s="73"/>
      <c r="J820" s="62"/>
      <c r="K820" s="74"/>
      <c r="L820" s="74"/>
      <c r="M820" s="79" t="str">
        <f t="shared" si="168"/>
        <v/>
      </c>
      <c r="N820" s="78" t="str">
        <f t="shared" si="169"/>
        <v/>
      </c>
      <c r="O820" s="85" t="str">
        <f t="shared" si="158"/>
        <v/>
      </c>
      <c r="P820" s="88"/>
      <c r="Q820" s="86"/>
      <c r="R820" s="92"/>
      <c r="S820" s="112" t="str">
        <f t="shared" si="159"/>
        <v/>
      </c>
      <c r="T820" s="92"/>
      <c r="U820" s="112" t="str">
        <f t="shared" si="160"/>
        <v/>
      </c>
      <c r="V820" s="92"/>
      <c r="W820" s="112" t="str">
        <f t="shared" si="160"/>
        <v/>
      </c>
      <c r="X820" s="92"/>
      <c r="Y820" s="112" t="str">
        <f t="shared" si="160"/>
        <v/>
      </c>
      <c r="Z820" s="92"/>
      <c r="AA820" s="112" t="str">
        <f t="shared" si="160"/>
        <v/>
      </c>
      <c r="AB820" s="92"/>
      <c r="AC820" s="112" t="str">
        <f t="shared" si="161"/>
        <v/>
      </c>
      <c r="AD820" s="92"/>
      <c r="AE820" s="112" t="str">
        <f t="shared" si="162"/>
        <v/>
      </c>
      <c r="AF820" s="92"/>
      <c r="AG820" s="112" t="str">
        <f t="shared" si="163"/>
        <v/>
      </c>
      <c r="AH820" s="92"/>
      <c r="AI820" s="112" t="str">
        <f t="shared" si="164"/>
        <v/>
      </c>
      <c r="AJ820" s="92"/>
      <c r="AK820" s="112" t="str">
        <f t="shared" si="165"/>
        <v/>
      </c>
      <c r="AL820" s="82"/>
      <c r="AM820" s="119" t="str">
        <f t="shared" si="166"/>
        <v/>
      </c>
      <c r="AN820" s="119" t="str">
        <f t="shared" si="167"/>
        <v/>
      </c>
    </row>
    <row r="821" spans="2:40" ht="54.95" customHeight="1" x14ac:dyDescent="0.25">
      <c r="B821" s="84"/>
      <c r="C821" s="56">
        <v>817</v>
      </c>
      <c r="D821" s="71"/>
      <c r="E821" s="90"/>
      <c r="F821" s="62"/>
      <c r="G821" s="30"/>
      <c r="H821" s="76" t="str">
        <f>IFERROR(IF(G821="","",VLOOKUP(G821,Cli!$D$5:$E$1505,2,0)),"")</f>
        <v/>
      </c>
      <c r="I821" s="73"/>
      <c r="J821" s="62"/>
      <c r="K821" s="74"/>
      <c r="L821" s="74"/>
      <c r="M821" s="79" t="str">
        <f t="shared" si="168"/>
        <v/>
      </c>
      <c r="N821" s="78" t="str">
        <f t="shared" si="169"/>
        <v/>
      </c>
      <c r="O821" s="85" t="str">
        <f t="shared" si="158"/>
        <v/>
      </c>
      <c r="P821" s="88"/>
      <c r="Q821" s="86"/>
      <c r="R821" s="92"/>
      <c r="S821" s="112" t="str">
        <f t="shared" si="159"/>
        <v/>
      </c>
      <c r="T821" s="92"/>
      <c r="U821" s="112" t="str">
        <f t="shared" si="160"/>
        <v/>
      </c>
      <c r="V821" s="92"/>
      <c r="W821" s="112" t="str">
        <f t="shared" si="160"/>
        <v/>
      </c>
      <c r="X821" s="92"/>
      <c r="Y821" s="112" t="str">
        <f t="shared" si="160"/>
        <v/>
      </c>
      <c r="Z821" s="92"/>
      <c r="AA821" s="112" t="str">
        <f t="shared" si="160"/>
        <v/>
      </c>
      <c r="AB821" s="92"/>
      <c r="AC821" s="112" t="str">
        <f t="shared" si="161"/>
        <v/>
      </c>
      <c r="AD821" s="92"/>
      <c r="AE821" s="112" t="str">
        <f t="shared" si="162"/>
        <v/>
      </c>
      <c r="AF821" s="92"/>
      <c r="AG821" s="112" t="str">
        <f t="shared" si="163"/>
        <v/>
      </c>
      <c r="AH821" s="92"/>
      <c r="AI821" s="112" t="str">
        <f t="shared" si="164"/>
        <v/>
      </c>
      <c r="AJ821" s="92"/>
      <c r="AK821" s="112" t="str">
        <f t="shared" si="165"/>
        <v/>
      </c>
      <c r="AL821" s="82"/>
      <c r="AM821" s="119" t="str">
        <f t="shared" si="166"/>
        <v/>
      </c>
      <c r="AN821" s="119" t="str">
        <f t="shared" si="167"/>
        <v/>
      </c>
    </row>
    <row r="822" spans="2:40" ht="54.95" customHeight="1" x14ac:dyDescent="0.25">
      <c r="B822" s="84"/>
      <c r="C822" s="56">
        <v>818</v>
      </c>
      <c r="D822" s="71"/>
      <c r="E822" s="90"/>
      <c r="F822" s="62"/>
      <c r="G822" s="30"/>
      <c r="H822" s="76" t="str">
        <f>IFERROR(IF(G822="","",VLOOKUP(G822,Cli!$D$5:$E$1505,2,0)),"")</f>
        <v/>
      </c>
      <c r="I822" s="73"/>
      <c r="J822" s="62"/>
      <c r="K822" s="74"/>
      <c r="L822" s="74"/>
      <c r="M822" s="79" t="str">
        <f t="shared" si="168"/>
        <v/>
      </c>
      <c r="N822" s="78" t="str">
        <f t="shared" si="169"/>
        <v/>
      </c>
      <c r="O822" s="85" t="str">
        <f t="shared" si="158"/>
        <v/>
      </c>
      <c r="P822" s="88"/>
      <c r="Q822" s="86"/>
      <c r="R822" s="92"/>
      <c r="S822" s="112" t="str">
        <f t="shared" si="159"/>
        <v/>
      </c>
      <c r="T822" s="92"/>
      <c r="U822" s="112" t="str">
        <f t="shared" si="160"/>
        <v/>
      </c>
      <c r="V822" s="92"/>
      <c r="W822" s="112" t="str">
        <f t="shared" si="160"/>
        <v/>
      </c>
      <c r="X822" s="92"/>
      <c r="Y822" s="112" t="str">
        <f t="shared" si="160"/>
        <v/>
      </c>
      <c r="Z822" s="92"/>
      <c r="AA822" s="112" t="str">
        <f t="shared" si="160"/>
        <v/>
      </c>
      <c r="AB822" s="92"/>
      <c r="AC822" s="112" t="str">
        <f t="shared" si="161"/>
        <v/>
      </c>
      <c r="AD822" s="92"/>
      <c r="AE822" s="112" t="str">
        <f t="shared" si="162"/>
        <v/>
      </c>
      <c r="AF822" s="92"/>
      <c r="AG822" s="112" t="str">
        <f t="shared" si="163"/>
        <v/>
      </c>
      <c r="AH822" s="92"/>
      <c r="AI822" s="112" t="str">
        <f t="shared" si="164"/>
        <v/>
      </c>
      <c r="AJ822" s="92"/>
      <c r="AK822" s="112" t="str">
        <f t="shared" si="165"/>
        <v/>
      </c>
      <c r="AL822" s="82"/>
      <c r="AM822" s="119" t="str">
        <f t="shared" si="166"/>
        <v/>
      </c>
      <c r="AN822" s="119" t="str">
        <f t="shared" si="167"/>
        <v/>
      </c>
    </row>
    <row r="823" spans="2:40" ht="54.95" customHeight="1" x14ac:dyDescent="0.25">
      <c r="B823" s="84"/>
      <c r="C823" s="56">
        <v>819</v>
      </c>
      <c r="D823" s="71"/>
      <c r="E823" s="90"/>
      <c r="F823" s="62"/>
      <c r="G823" s="30"/>
      <c r="H823" s="76" t="str">
        <f>IFERROR(IF(G823="","",VLOOKUP(G823,Cli!$D$5:$E$1505,2,0)),"")</f>
        <v/>
      </c>
      <c r="I823" s="73"/>
      <c r="J823" s="62"/>
      <c r="K823" s="74"/>
      <c r="L823" s="74"/>
      <c r="M823" s="79" t="str">
        <f t="shared" si="168"/>
        <v/>
      </c>
      <c r="N823" s="78" t="str">
        <f t="shared" si="169"/>
        <v/>
      </c>
      <c r="O823" s="85" t="str">
        <f t="shared" si="158"/>
        <v/>
      </c>
      <c r="P823" s="88"/>
      <c r="Q823" s="86"/>
      <c r="R823" s="92"/>
      <c r="S823" s="112" t="str">
        <f t="shared" si="159"/>
        <v/>
      </c>
      <c r="T823" s="92"/>
      <c r="U823" s="112" t="str">
        <f t="shared" si="160"/>
        <v/>
      </c>
      <c r="V823" s="92"/>
      <c r="W823" s="112" t="str">
        <f t="shared" si="160"/>
        <v/>
      </c>
      <c r="X823" s="92"/>
      <c r="Y823" s="112" t="str">
        <f t="shared" si="160"/>
        <v/>
      </c>
      <c r="Z823" s="92"/>
      <c r="AA823" s="112" t="str">
        <f t="shared" si="160"/>
        <v/>
      </c>
      <c r="AB823" s="92"/>
      <c r="AC823" s="112" t="str">
        <f t="shared" si="161"/>
        <v/>
      </c>
      <c r="AD823" s="92"/>
      <c r="AE823" s="112" t="str">
        <f t="shared" si="162"/>
        <v/>
      </c>
      <c r="AF823" s="92"/>
      <c r="AG823" s="112" t="str">
        <f t="shared" si="163"/>
        <v/>
      </c>
      <c r="AH823" s="92"/>
      <c r="AI823" s="112" t="str">
        <f t="shared" si="164"/>
        <v/>
      </c>
      <c r="AJ823" s="92"/>
      <c r="AK823" s="112" t="str">
        <f t="shared" si="165"/>
        <v/>
      </c>
      <c r="AL823" s="82"/>
      <c r="AM823" s="119" t="str">
        <f t="shared" si="166"/>
        <v/>
      </c>
      <c r="AN823" s="119" t="str">
        <f t="shared" si="167"/>
        <v/>
      </c>
    </row>
    <row r="824" spans="2:40" ht="54.95" customHeight="1" x14ac:dyDescent="0.25">
      <c r="B824" s="84"/>
      <c r="C824" s="56">
        <v>820</v>
      </c>
      <c r="D824" s="71"/>
      <c r="E824" s="90"/>
      <c r="F824" s="62"/>
      <c r="G824" s="30"/>
      <c r="H824" s="76" t="str">
        <f>IFERROR(IF(G824="","",VLOOKUP(G824,Cli!$D$5:$E$1505,2,0)),"")</f>
        <v/>
      </c>
      <c r="I824" s="73"/>
      <c r="J824" s="62"/>
      <c r="K824" s="74"/>
      <c r="L824" s="74"/>
      <c r="M824" s="79" t="str">
        <f t="shared" si="168"/>
        <v/>
      </c>
      <c r="N824" s="78" t="str">
        <f t="shared" si="169"/>
        <v/>
      </c>
      <c r="O824" s="85" t="str">
        <f t="shared" si="158"/>
        <v/>
      </c>
      <c r="P824" s="88"/>
      <c r="Q824" s="86"/>
      <c r="R824" s="92"/>
      <c r="S824" s="112" t="str">
        <f t="shared" si="159"/>
        <v/>
      </c>
      <c r="T824" s="92"/>
      <c r="U824" s="112" t="str">
        <f t="shared" si="160"/>
        <v/>
      </c>
      <c r="V824" s="92"/>
      <c r="W824" s="112" t="str">
        <f t="shared" si="160"/>
        <v/>
      </c>
      <c r="X824" s="92"/>
      <c r="Y824" s="112" t="str">
        <f t="shared" si="160"/>
        <v/>
      </c>
      <c r="Z824" s="92"/>
      <c r="AA824" s="112" t="str">
        <f t="shared" si="160"/>
        <v/>
      </c>
      <c r="AB824" s="92"/>
      <c r="AC824" s="112" t="str">
        <f t="shared" si="161"/>
        <v/>
      </c>
      <c r="AD824" s="92"/>
      <c r="AE824" s="112" t="str">
        <f t="shared" si="162"/>
        <v/>
      </c>
      <c r="AF824" s="92"/>
      <c r="AG824" s="112" t="str">
        <f t="shared" si="163"/>
        <v/>
      </c>
      <c r="AH824" s="92"/>
      <c r="AI824" s="112" t="str">
        <f t="shared" si="164"/>
        <v/>
      </c>
      <c r="AJ824" s="92"/>
      <c r="AK824" s="112" t="str">
        <f t="shared" si="165"/>
        <v/>
      </c>
      <c r="AL824" s="82"/>
      <c r="AM824" s="119" t="str">
        <f t="shared" si="166"/>
        <v/>
      </c>
      <c r="AN824" s="119" t="str">
        <f t="shared" si="167"/>
        <v/>
      </c>
    </row>
    <row r="825" spans="2:40" ht="54.95" customHeight="1" x14ac:dyDescent="0.25">
      <c r="B825" s="84"/>
      <c r="C825" s="56">
        <v>821</v>
      </c>
      <c r="D825" s="71"/>
      <c r="E825" s="90"/>
      <c r="F825" s="62"/>
      <c r="G825" s="30"/>
      <c r="H825" s="76" t="str">
        <f>IFERROR(IF(G825="","",VLOOKUP(G825,Cli!$D$5:$E$1505,2,0)),"")</f>
        <v/>
      </c>
      <c r="I825" s="73"/>
      <c r="J825" s="62"/>
      <c r="K825" s="74"/>
      <c r="L825" s="74"/>
      <c r="M825" s="79" t="str">
        <f t="shared" si="168"/>
        <v/>
      </c>
      <c r="N825" s="78" t="str">
        <f t="shared" si="169"/>
        <v/>
      </c>
      <c r="O825" s="85" t="str">
        <f t="shared" si="158"/>
        <v/>
      </c>
      <c r="P825" s="88"/>
      <c r="Q825" s="86"/>
      <c r="R825" s="92"/>
      <c r="S825" s="112" t="str">
        <f t="shared" si="159"/>
        <v/>
      </c>
      <c r="T825" s="92"/>
      <c r="U825" s="112" t="str">
        <f t="shared" si="160"/>
        <v/>
      </c>
      <c r="V825" s="92"/>
      <c r="W825" s="112" t="str">
        <f t="shared" si="160"/>
        <v/>
      </c>
      <c r="X825" s="92"/>
      <c r="Y825" s="112" t="str">
        <f t="shared" si="160"/>
        <v/>
      </c>
      <c r="Z825" s="92"/>
      <c r="AA825" s="112" t="str">
        <f t="shared" si="160"/>
        <v/>
      </c>
      <c r="AB825" s="92"/>
      <c r="AC825" s="112" t="str">
        <f t="shared" si="161"/>
        <v/>
      </c>
      <c r="AD825" s="92"/>
      <c r="AE825" s="112" t="str">
        <f t="shared" si="162"/>
        <v/>
      </c>
      <c r="AF825" s="92"/>
      <c r="AG825" s="112" t="str">
        <f t="shared" si="163"/>
        <v/>
      </c>
      <c r="AH825" s="92"/>
      <c r="AI825" s="112" t="str">
        <f t="shared" si="164"/>
        <v/>
      </c>
      <c r="AJ825" s="92"/>
      <c r="AK825" s="112" t="str">
        <f t="shared" si="165"/>
        <v/>
      </c>
      <c r="AL825" s="82"/>
      <c r="AM825" s="119" t="str">
        <f t="shared" si="166"/>
        <v/>
      </c>
      <c r="AN825" s="119" t="str">
        <f t="shared" si="167"/>
        <v/>
      </c>
    </row>
    <row r="826" spans="2:40" ht="54.95" customHeight="1" x14ac:dyDescent="0.25">
      <c r="B826" s="84"/>
      <c r="C826" s="56">
        <v>822</v>
      </c>
      <c r="D826" s="71"/>
      <c r="E826" s="90"/>
      <c r="F826" s="62"/>
      <c r="G826" s="30"/>
      <c r="H826" s="76" t="str">
        <f>IFERROR(IF(G826="","",VLOOKUP(G826,Cli!$D$5:$E$1505,2,0)),"")</f>
        <v/>
      </c>
      <c r="I826" s="73"/>
      <c r="J826" s="62"/>
      <c r="K826" s="74"/>
      <c r="L826" s="74"/>
      <c r="M826" s="79" t="str">
        <f t="shared" si="168"/>
        <v/>
      </c>
      <c r="N826" s="78" t="str">
        <f t="shared" si="169"/>
        <v/>
      </c>
      <c r="O826" s="85" t="str">
        <f t="shared" si="158"/>
        <v/>
      </c>
      <c r="P826" s="88"/>
      <c r="Q826" s="86"/>
      <c r="R826" s="92"/>
      <c r="S826" s="112" t="str">
        <f t="shared" si="159"/>
        <v/>
      </c>
      <c r="T826" s="92"/>
      <c r="U826" s="112" t="str">
        <f t="shared" si="160"/>
        <v/>
      </c>
      <c r="V826" s="92"/>
      <c r="W826" s="112" t="str">
        <f t="shared" si="160"/>
        <v/>
      </c>
      <c r="X826" s="92"/>
      <c r="Y826" s="112" t="str">
        <f t="shared" si="160"/>
        <v/>
      </c>
      <c r="Z826" s="92"/>
      <c r="AA826" s="112" t="str">
        <f t="shared" si="160"/>
        <v/>
      </c>
      <c r="AB826" s="92"/>
      <c r="AC826" s="112" t="str">
        <f t="shared" si="161"/>
        <v/>
      </c>
      <c r="AD826" s="92"/>
      <c r="AE826" s="112" t="str">
        <f t="shared" si="162"/>
        <v/>
      </c>
      <c r="AF826" s="92"/>
      <c r="AG826" s="112" t="str">
        <f t="shared" si="163"/>
        <v/>
      </c>
      <c r="AH826" s="92"/>
      <c r="AI826" s="112" t="str">
        <f t="shared" si="164"/>
        <v/>
      </c>
      <c r="AJ826" s="92"/>
      <c r="AK826" s="112" t="str">
        <f t="shared" si="165"/>
        <v/>
      </c>
      <c r="AL826" s="82"/>
      <c r="AM826" s="119" t="str">
        <f t="shared" si="166"/>
        <v/>
      </c>
      <c r="AN826" s="119" t="str">
        <f t="shared" si="167"/>
        <v/>
      </c>
    </row>
    <row r="827" spans="2:40" ht="54.95" customHeight="1" x14ac:dyDescent="0.25">
      <c r="B827" s="84"/>
      <c r="C827" s="56">
        <v>823</v>
      </c>
      <c r="D827" s="71"/>
      <c r="E827" s="90"/>
      <c r="F827" s="62"/>
      <c r="G827" s="30"/>
      <c r="H827" s="76" t="str">
        <f>IFERROR(IF(G827="","",VLOOKUP(G827,Cli!$D$5:$E$1505,2,0)),"")</f>
        <v/>
      </c>
      <c r="I827" s="73"/>
      <c r="J827" s="62"/>
      <c r="K827" s="74"/>
      <c r="L827" s="74"/>
      <c r="M827" s="79" t="str">
        <f t="shared" si="168"/>
        <v/>
      </c>
      <c r="N827" s="78" t="str">
        <f t="shared" si="169"/>
        <v/>
      </c>
      <c r="O827" s="85" t="str">
        <f t="shared" si="158"/>
        <v/>
      </c>
      <c r="P827" s="88"/>
      <c r="Q827" s="86"/>
      <c r="R827" s="92"/>
      <c r="S827" s="112" t="str">
        <f t="shared" si="159"/>
        <v/>
      </c>
      <c r="T827" s="92"/>
      <c r="U827" s="112" t="str">
        <f t="shared" si="160"/>
        <v/>
      </c>
      <c r="V827" s="92"/>
      <c r="W827" s="112" t="str">
        <f t="shared" si="160"/>
        <v/>
      </c>
      <c r="X827" s="92"/>
      <c r="Y827" s="112" t="str">
        <f t="shared" si="160"/>
        <v/>
      </c>
      <c r="Z827" s="92"/>
      <c r="AA827" s="112" t="str">
        <f t="shared" si="160"/>
        <v/>
      </c>
      <c r="AB827" s="92"/>
      <c r="AC827" s="112" t="str">
        <f t="shared" si="161"/>
        <v/>
      </c>
      <c r="AD827" s="92"/>
      <c r="AE827" s="112" t="str">
        <f t="shared" si="162"/>
        <v/>
      </c>
      <c r="AF827" s="92"/>
      <c r="AG827" s="112" t="str">
        <f t="shared" si="163"/>
        <v/>
      </c>
      <c r="AH827" s="92"/>
      <c r="AI827" s="112" t="str">
        <f t="shared" si="164"/>
        <v/>
      </c>
      <c r="AJ827" s="92"/>
      <c r="AK827" s="112" t="str">
        <f t="shared" si="165"/>
        <v/>
      </c>
      <c r="AL827" s="82"/>
      <c r="AM827" s="119" t="str">
        <f t="shared" si="166"/>
        <v/>
      </c>
      <c r="AN827" s="119" t="str">
        <f t="shared" si="167"/>
        <v/>
      </c>
    </row>
    <row r="828" spans="2:40" ht="54.95" customHeight="1" x14ac:dyDescent="0.25">
      <c r="B828" s="84"/>
      <c r="C828" s="56">
        <v>824</v>
      </c>
      <c r="D828" s="71"/>
      <c r="E828" s="90"/>
      <c r="F828" s="62"/>
      <c r="G828" s="30"/>
      <c r="H828" s="76" t="str">
        <f>IFERROR(IF(G828="","",VLOOKUP(G828,Cli!$D$5:$E$1505,2,0)),"")</f>
        <v/>
      </c>
      <c r="I828" s="73"/>
      <c r="J828" s="62"/>
      <c r="K828" s="74"/>
      <c r="L828" s="74"/>
      <c r="M828" s="79" t="str">
        <f t="shared" si="168"/>
        <v/>
      </c>
      <c r="N828" s="78" t="str">
        <f t="shared" si="169"/>
        <v/>
      </c>
      <c r="O828" s="85" t="str">
        <f t="shared" si="158"/>
        <v/>
      </c>
      <c r="P828" s="88"/>
      <c r="Q828" s="86"/>
      <c r="R828" s="92"/>
      <c r="S828" s="112" t="str">
        <f t="shared" si="159"/>
        <v/>
      </c>
      <c r="T828" s="92"/>
      <c r="U828" s="112" t="str">
        <f t="shared" si="160"/>
        <v/>
      </c>
      <c r="V828" s="92"/>
      <c r="W828" s="112" t="str">
        <f t="shared" si="160"/>
        <v/>
      </c>
      <c r="X828" s="92"/>
      <c r="Y828" s="112" t="str">
        <f t="shared" si="160"/>
        <v/>
      </c>
      <c r="Z828" s="92"/>
      <c r="AA828" s="112" t="str">
        <f t="shared" si="160"/>
        <v/>
      </c>
      <c r="AB828" s="92"/>
      <c r="AC828" s="112" t="str">
        <f t="shared" si="161"/>
        <v/>
      </c>
      <c r="AD828" s="92"/>
      <c r="AE828" s="112" t="str">
        <f t="shared" si="162"/>
        <v/>
      </c>
      <c r="AF828" s="92"/>
      <c r="AG828" s="112" t="str">
        <f t="shared" si="163"/>
        <v/>
      </c>
      <c r="AH828" s="92"/>
      <c r="AI828" s="112" t="str">
        <f t="shared" si="164"/>
        <v/>
      </c>
      <c r="AJ828" s="92"/>
      <c r="AK828" s="112" t="str">
        <f t="shared" si="165"/>
        <v/>
      </c>
      <c r="AL828" s="82"/>
      <c r="AM828" s="119" t="str">
        <f t="shared" si="166"/>
        <v/>
      </c>
      <c r="AN828" s="119" t="str">
        <f t="shared" si="167"/>
        <v/>
      </c>
    </row>
    <row r="829" spans="2:40" ht="54.95" customHeight="1" x14ac:dyDescent="0.25">
      <c r="B829" s="84"/>
      <c r="C829" s="56">
        <v>825</v>
      </c>
      <c r="D829" s="71"/>
      <c r="E829" s="90"/>
      <c r="F829" s="62"/>
      <c r="G829" s="30"/>
      <c r="H829" s="76" t="str">
        <f>IFERROR(IF(G829="","",VLOOKUP(G829,Cli!$D$5:$E$1505,2,0)),"")</f>
        <v/>
      </c>
      <c r="I829" s="73"/>
      <c r="J829" s="62"/>
      <c r="K829" s="74"/>
      <c r="L829" s="74"/>
      <c r="M829" s="79" t="str">
        <f t="shared" si="168"/>
        <v/>
      </c>
      <c r="N829" s="78" t="str">
        <f t="shared" si="169"/>
        <v/>
      </c>
      <c r="O829" s="85" t="str">
        <f t="shared" si="158"/>
        <v/>
      </c>
      <c r="P829" s="88"/>
      <c r="Q829" s="86"/>
      <c r="R829" s="92"/>
      <c r="S829" s="112" t="str">
        <f t="shared" si="159"/>
        <v/>
      </c>
      <c r="T829" s="92"/>
      <c r="U829" s="112" t="str">
        <f t="shared" si="160"/>
        <v/>
      </c>
      <c r="V829" s="92"/>
      <c r="W829" s="112" t="str">
        <f t="shared" si="160"/>
        <v/>
      </c>
      <c r="X829" s="92"/>
      <c r="Y829" s="112" t="str">
        <f t="shared" si="160"/>
        <v/>
      </c>
      <c r="Z829" s="92"/>
      <c r="AA829" s="112" t="str">
        <f t="shared" si="160"/>
        <v/>
      </c>
      <c r="AB829" s="92"/>
      <c r="AC829" s="112" t="str">
        <f t="shared" si="161"/>
        <v/>
      </c>
      <c r="AD829" s="92"/>
      <c r="AE829" s="112" t="str">
        <f t="shared" si="162"/>
        <v/>
      </c>
      <c r="AF829" s="92"/>
      <c r="AG829" s="112" t="str">
        <f t="shared" si="163"/>
        <v/>
      </c>
      <c r="AH829" s="92"/>
      <c r="AI829" s="112" t="str">
        <f t="shared" si="164"/>
        <v/>
      </c>
      <c r="AJ829" s="92"/>
      <c r="AK829" s="112" t="str">
        <f t="shared" si="165"/>
        <v/>
      </c>
      <c r="AL829" s="82"/>
      <c r="AM829" s="119" t="str">
        <f t="shared" si="166"/>
        <v/>
      </c>
      <c r="AN829" s="119" t="str">
        <f t="shared" si="167"/>
        <v/>
      </c>
    </row>
    <row r="830" spans="2:40" ht="54.95" customHeight="1" x14ac:dyDescent="0.25">
      <c r="B830" s="84"/>
      <c r="C830" s="56">
        <v>826</v>
      </c>
      <c r="D830" s="71"/>
      <c r="E830" s="90"/>
      <c r="F830" s="62"/>
      <c r="G830" s="30"/>
      <c r="H830" s="76" t="str">
        <f>IFERROR(IF(G830="","",VLOOKUP(G830,Cli!$D$5:$E$1505,2,0)),"")</f>
        <v/>
      </c>
      <c r="I830" s="73"/>
      <c r="J830" s="62"/>
      <c r="K830" s="74"/>
      <c r="L830" s="74"/>
      <c r="M830" s="79" t="str">
        <f t="shared" si="168"/>
        <v/>
      </c>
      <c r="N830" s="78" t="str">
        <f t="shared" si="169"/>
        <v/>
      </c>
      <c r="O830" s="85" t="str">
        <f t="shared" si="158"/>
        <v/>
      </c>
      <c r="P830" s="88"/>
      <c r="Q830" s="86"/>
      <c r="R830" s="92"/>
      <c r="S830" s="112" t="str">
        <f t="shared" si="159"/>
        <v/>
      </c>
      <c r="T830" s="92"/>
      <c r="U830" s="112" t="str">
        <f t="shared" si="160"/>
        <v/>
      </c>
      <c r="V830" s="92"/>
      <c r="W830" s="112" t="str">
        <f t="shared" si="160"/>
        <v/>
      </c>
      <c r="X830" s="92"/>
      <c r="Y830" s="112" t="str">
        <f t="shared" si="160"/>
        <v/>
      </c>
      <c r="Z830" s="92"/>
      <c r="AA830" s="112" t="str">
        <f t="shared" si="160"/>
        <v/>
      </c>
      <c r="AB830" s="92"/>
      <c r="AC830" s="112" t="str">
        <f t="shared" si="161"/>
        <v/>
      </c>
      <c r="AD830" s="92"/>
      <c r="AE830" s="112" t="str">
        <f t="shared" si="162"/>
        <v/>
      </c>
      <c r="AF830" s="92"/>
      <c r="AG830" s="112" t="str">
        <f t="shared" si="163"/>
        <v/>
      </c>
      <c r="AH830" s="92"/>
      <c r="AI830" s="112" t="str">
        <f t="shared" si="164"/>
        <v/>
      </c>
      <c r="AJ830" s="92"/>
      <c r="AK830" s="112" t="str">
        <f t="shared" si="165"/>
        <v/>
      </c>
      <c r="AL830" s="82"/>
      <c r="AM830" s="119" t="str">
        <f t="shared" si="166"/>
        <v/>
      </c>
      <c r="AN830" s="119" t="str">
        <f t="shared" si="167"/>
        <v/>
      </c>
    </row>
    <row r="831" spans="2:40" ht="54.95" customHeight="1" x14ac:dyDescent="0.25">
      <c r="B831" s="84"/>
      <c r="C831" s="56">
        <v>827</v>
      </c>
      <c r="D831" s="71"/>
      <c r="E831" s="90"/>
      <c r="F831" s="62"/>
      <c r="G831" s="30"/>
      <c r="H831" s="76" t="str">
        <f>IFERROR(IF(G831="","",VLOOKUP(G831,Cli!$D$5:$E$1505,2,0)),"")</f>
        <v/>
      </c>
      <c r="I831" s="73"/>
      <c r="J831" s="62"/>
      <c r="K831" s="74"/>
      <c r="L831" s="74"/>
      <c r="M831" s="79" t="str">
        <f t="shared" si="168"/>
        <v/>
      </c>
      <c r="N831" s="78" t="str">
        <f t="shared" si="169"/>
        <v/>
      </c>
      <c r="O831" s="85" t="str">
        <f t="shared" si="158"/>
        <v/>
      </c>
      <c r="P831" s="88"/>
      <c r="Q831" s="86"/>
      <c r="R831" s="92"/>
      <c r="S831" s="112" t="str">
        <f t="shared" si="159"/>
        <v/>
      </c>
      <c r="T831" s="92"/>
      <c r="U831" s="112" t="str">
        <f t="shared" si="160"/>
        <v/>
      </c>
      <c r="V831" s="92"/>
      <c r="W831" s="112" t="str">
        <f t="shared" si="160"/>
        <v/>
      </c>
      <c r="X831" s="92"/>
      <c r="Y831" s="112" t="str">
        <f t="shared" si="160"/>
        <v/>
      </c>
      <c r="Z831" s="92"/>
      <c r="AA831" s="112" t="str">
        <f t="shared" si="160"/>
        <v/>
      </c>
      <c r="AB831" s="92"/>
      <c r="AC831" s="112" t="str">
        <f t="shared" si="161"/>
        <v/>
      </c>
      <c r="AD831" s="92"/>
      <c r="AE831" s="112" t="str">
        <f t="shared" si="162"/>
        <v/>
      </c>
      <c r="AF831" s="92"/>
      <c r="AG831" s="112" t="str">
        <f t="shared" si="163"/>
        <v/>
      </c>
      <c r="AH831" s="92"/>
      <c r="AI831" s="112" t="str">
        <f t="shared" si="164"/>
        <v/>
      </c>
      <c r="AJ831" s="92"/>
      <c r="AK831" s="112" t="str">
        <f t="shared" si="165"/>
        <v/>
      </c>
      <c r="AL831" s="82"/>
      <c r="AM831" s="119" t="str">
        <f t="shared" si="166"/>
        <v/>
      </c>
      <c r="AN831" s="119" t="str">
        <f t="shared" si="167"/>
        <v/>
      </c>
    </row>
    <row r="832" spans="2:40" ht="54.95" customHeight="1" x14ac:dyDescent="0.25">
      <c r="B832" s="84"/>
      <c r="C832" s="56">
        <v>828</v>
      </c>
      <c r="D832" s="71"/>
      <c r="E832" s="90"/>
      <c r="F832" s="62"/>
      <c r="G832" s="30"/>
      <c r="H832" s="76" t="str">
        <f>IFERROR(IF(G832="","",VLOOKUP(G832,Cli!$D$5:$E$1505,2,0)),"")</f>
        <v/>
      </c>
      <c r="I832" s="73"/>
      <c r="J832" s="62"/>
      <c r="K832" s="74"/>
      <c r="L832" s="74"/>
      <c r="M832" s="79" t="str">
        <f t="shared" si="168"/>
        <v/>
      </c>
      <c r="N832" s="78" t="str">
        <f t="shared" si="169"/>
        <v/>
      </c>
      <c r="O832" s="85" t="str">
        <f t="shared" si="158"/>
        <v/>
      </c>
      <c r="P832" s="88"/>
      <c r="Q832" s="86"/>
      <c r="R832" s="92"/>
      <c r="S832" s="112" t="str">
        <f t="shared" si="159"/>
        <v/>
      </c>
      <c r="T832" s="92"/>
      <c r="U832" s="112" t="str">
        <f t="shared" si="160"/>
        <v/>
      </c>
      <c r="V832" s="92"/>
      <c r="W832" s="112" t="str">
        <f t="shared" si="160"/>
        <v/>
      </c>
      <c r="X832" s="92"/>
      <c r="Y832" s="112" t="str">
        <f t="shared" si="160"/>
        <v/>
      </c>
      <c r="Z832" s="92"/>
      <c r="AA832" s="112" t="str">
        <f t="shared" si="160"/>
        <v/>
      </c>
      <c r="AB832" s="92"/>
      <c r="AC832" s="112" t="str">
        <f t="shared" si="161"/>
        <v/>
      </c>
      <c r="AD832" s="92"/>
      <c r="AE832" s="112" t="str">
        <f t="shared" si="162"/>
        <v/>
      </c>
      <c r="AF832" s="92"/>
      <c r="AG832" s="112" t="str">
        <f t="shared" si="163"/>
        <v/>
      </c>
      <c r="AH832" s="92"/>
      <c r="AI832" s="112" t="str">
        <f t="shared" si="164"/>
        <v/>
      </c>
      <c r="AJ832" s="92"/>
      <c r="AK832" s="112" t="str">
        <f t="shared" si="165"/>
        <v/>
      </c>
      <c r="AL832" s="82"/>
      <c r="AM832" s="119" t="str">
        <f t="shared" si="166"/>
        <v/>
      </c>
      <c r="AN832" s="119" t="str">
        <f t="shared" si="167"/>
        <v/>
      </c>
    </row>
    <row r="833" spans="2:40" ht="54.95" customHeight="1" x14ac:dyDescent="0.25">
      <c r="B833" s="84"/>
      <c r="C833" s="56">
        <v>829</v>
      </c>
      <c r="D833" s="71"/>
      <c r="E833" s="90"/>
      <c r="F833" s="62"/>
      <c r="G833" s="30"/>
      <c r="H833" s="76" t="str">
        <f>IFERROR(IF(G833="","",VLOOKUP(G833,Cli!$D$5:$E$1505,2,0)),"")</f>
        <v/>
      </c>
      <c r="I833" s="73"/>
      <c r="J833" s="62"/>
      <c r="K833" s="74"/>
      <c r="L833" s="74"/>
      <c r="M833" s="79" t="str">
        <f t="shared" si="168"/>
        <v/>
      </c>
      <c r="N833" s="78" t="str">
        <f t="shared" si="169"/>
        <v/>
      </c>
      <c r="O833" s="85" t="str">
        <f t="shared" si="158"/>
        <v/>
      </c>
      <c r="P833" s="88"/>
      <c r="Q833" s="86"/>
      <c r="R833" s="92"/>
      <c r="S833" s="112" t="str">
        <f t="shared" si="159"/>
        <v/>
      </c>
      <c r="T833" s="92"/>
      <c r="U833" s="112" t="str">
        <f t="shared" si="160"/>
        <v/>
      </c>
      <c r="V833" s="92"/>
      <c r="W833" s="112" t="str">
        <f t="shared" si="160"/>
        <v/>
      </c>
      <c r="X833" s="92"/>
      <c r="Y833" s="112" t="str">
        <f t="shared" si="160"/>
        <v/>
      </c>
      <c r="Z833" s="92"/>
      <c r="AA833" s="112" t="str">
        <f t="shared" si="160"/>
        <v/>
      </c>
      <c r="AB833" s="92"/>
      <c r="AC833" s="112" t="str">
        <f t="shared" si="161"/>
        <v/>
      </c>
      <c r="AD833" s="92"/>
      <c r="AE833" s="112" t="str">
        <f t="shared" si="162"/>
        <v/>
      </c>
      <c r="AF833" s="92"/>
      <c r="AG833" s="112" t="str">
        <f t="shared" si="163"/>
        <v/>
      </c>
      <c r="AH833" s="92"/>
      <c r="AI833" s="112" t="str">
        <f t="shared" si="164"/>
        <v/>
      </c>
      <c r="AJ833" s="92"/>
      <c r="AK833" s="112" t="str">
        <f t="shared" si="165"/>
        <v/>
      </c>
      <c r="AL833" s="82"/>
      <c r="AM833" s="119" t="str">
        <f t="shared" si="166"/>
        <v/>
      </c>
      <c r="AN833" s="119" t="str">
        <f t="shared" si="167"/>
        <v/>
      </c>
    </row>
    <row r="834" spans="2:40" ht="54.95" customHeight="1" x14ac:dyDescent="0.25">
      <c r="B834" s="84"/>
      <c r="C834" s="56">
        <v>830</v>
      </c>
      <c r="D834" s="71"/>
      <c r="E834" s="90"/>
      <c r="F834" s="62"/>
      <c r="G834" s="30"/>
      <c r="H834" s="76" t="str">
        <f>IFERROR(IF(G834="","",VLOOKUP(G834,Cli!$D$5:$E$1505,2,0)),"")</f>
        <v/>
      </c>
      <c r="I834" s="73"/>
      <c r="J834" s="62"/>
      <c r="K834" s="74"/>
      <c r="L834" s="74"/>
      <c r="M834" s="79" t="str">
        <f t="shared" si="168"/>
        <v/>
      </c>
      <c r="N834" s="78" t="str">
        <f t="shared" si="169"/>
        <v/>
      </c>
      <c r="O834" s="85" t="str">
        <f t="shared" si="158"/>
        <v/>
      </c>
      <c r="P834" s="88"/>
      <c r="Q834" s="86"/>
      <c r="R834" s="92"/>
      <c r="S834" s="112" t="str">
        <f t="shared" si="159"/>
        <v/>
      </c>
      <c r="T834" s="92"/>
      <c r="U834" s="112" t="str">
        <f t="shared" si="160"/>
        <v/>
      </c>
      <c r="V834" s="92"/>
      <c r="W834" s="112" t="str">
        <f t="shared" si="160"/>
        <v/>
      </c>
      <c r="X834" s="92"/>
      <c r="Y834" s="112" t="str">
        <f t="shared" si="160"/>
        <v/>
      </c>
      <c r="Z834" s="92"/>
      <c r="AA834" s="112" t="str">
        <f t="shared" si="160"/>
        <v/>
      </c>
      <c r="AB834" s="92"/>
      <c r="AC834" s="112" t="str">
        <f t="shared" si="161"/>
        <v/>
      </c>
      <c r="AD834" s="92"/>
      <c r="AE834" s="112" t="str">
        <f t="shared" si="162"/>
        <v/>
      </c>
      <c r="AF834" s="92"/>
      <c r="AG834" s="112" t="str">
        <f t="shared" si="163"/>
        <v/>
      </c>
      <c r="AH834" s="92"/>
      <c r="AI834" s="112" t="str">
        <f t="shared" si="164"/>
        <v/>
      </c>
      <c r="AJ834" s="92"/>
      <c r="AK834" s="112" t="str">
        <f t="shared" si="165"/>
        <v/>
      </c>
      <c r="AL834" s="82"/>
      <c r="AM834" s="119" t="str">
        <f t="shared" si="166"/>
        <v/>
      </c>
      <c r="AN834" s="119" t="str">
        <f t="shared" si="167"/>
        <v/>
      </c>
    </row>
    <row r="835" spans="2:40" ht="54.95" customHeight="1" x14ac:dyDescent="0.25">
      <c r="B835" s="84"/>
      <c r="C835" s="56">
        <v>831</v>
      </c>
      <c r="D835" s="71"/>
      <c r="E835" s="90"/>
      <c r="F835" s="62"/>
      <c r="G835" s="30"/>
      <c r="H835" s="76" t="str">
        <f>IFERROR(IF(G835="","",VLOOKUP(G835,Cli!$D$5:$E$1505,2,0)),"")</f>
        <v/>
      </c>
      <c r="I835" s="73"/>
      <c r="J835" s="62"/>
      <c r="K835" s="74"/>
      <c r="L835" s="74"/>
      <c r="M835" s="79" t="str">
        <f t="shared" si="168"/>
        <v/>
      </c>
      <c r="N835" s="78" t="str">
        <f t="shared" si="169"/>
        <v/>
      </c>
      <c r="O835" s="85" t="str">
        <f t="shared" si="158"/>
        <v/>
      </c>
      <c r="P835" s="88"/>
      <c r="Q835" s="86"/>
      <c r="R835" s="92"/>
      <c r="S835" s="112" t="str">
        <f t="shared" si="159"/>
        <v/>
      </c>
      <c r="T835" s="92"/>
      <c r="U835" s="112" t="str">
        <f t="shared" si="160"/>
        <v/>
      </c>
      <c r="V835" s="92"/>
      <c r="W835" s="112" t="str">
        <f t="shared" si="160"/>
        <v/>
      </c>
      <c r="X835" s="92"/>
      <c r="Y835" s="112" t="str">
        <f t="shared" si="160"/>
        <v/>
      </c>
      <c r="Z835" s="92"/>
      <c r="AA835" s="112" t="str">
        <f t="shared" si="160"/>
        <v/>
      </c>
      <c r="AB835" s="92"/>
      <c r="AC835" s="112" t="str">
        <f t="shared" si="161"/>
        <v/>
      </c>
      <c r="AD835" s="92"/>
      <c r="AE835" s="112" t="str">
        <f t="shared" si="162"/>
        <v/>
      </c>
      <c r="AF835" s="92"/>
      <c r="AG835" s="112" t="str">
        <f t="shared" si="163"/>
        <v/>
      </c>
      <c r="AH835" s="92"/>
      <c r="AI835" s="112" t="str">
        <f t="shared" si="164"/>
        <v/>
      </c>
      <c r="AJ835" s="92"/>
      <c r="AK835" s="112" t="str">
        <f t="shared" si="165"/>
        <v/>
      </c>
      <c r="AL835" s="82"/>
      <c r="AM835" s="119" t="str">
        <f t="shared" si="166"/>
        <v/>
      </c>
      <c r="AN835" s="119" t="str">
        <f t="shared" si="167"/>
        <v/>
      </c>
    </row>
    <row r="836" spans="2:40" ht="54.95" customHeight="1" x14ac:dyDescent="0.25">
      <c r="B836" s="84"/>
      <c r="C836" s="56">
        <v>832</v>
      </c>
      <c r="D836" s="71"/>
      <c r="E836" s="90"/>
      <c r="F836" s="62"/>
      <c r="G836" s="30"/>
      <c r="H836" s="76" t="str">
        <f>IFERROR(IF(G836="","",VLOOKUP(G836,Cli!$D$5:$E$1505,2,0)),"")</f>
        <v/>
      </c>
      <c r="I836" s="73"/>
      <c r="J836" s="62"/>
      <c r="K836" s="74"/>
      <c r="L836" s="74"/>
      <c r="M836" s="79" t="str">
        <f t="shared" si="168"/>
        <v/>
      </c>
      <c r="N836" s="78" t="str">
        <f t="shared" si="169"/>
        <v/>
      </c>
      <c r="O836" s="85" t="str">
        <f t="shared" si="158"/>
        <v/>
      </c>
      <c r="P836" s="88"/>
      <c r="Q836" s="86"/>
      <c r="R836" s="92"/>
      <c r="S836" s="112" t="str">
        <f t="shared" si="159"/>
        <v/>
      </c>
      <c r="T836" s="92"/>
      <c r="U836" s="112" t="str">
        <f t="shared" si="160"/>
        <v/>
      </c>
      <c r="V836" s="92"/>
      <c r="W836" s="112" t="str">
        <f t="shared" si="160"/>
        <v/>
      </c>
      <c r="X836" s="92"/>
      <c r="Y836" s="112" t="str">
        <f t="shared" si="160"/>
        <v/>
      </c>
      <c r="Z836" s="92"/>
      <c r="AA836" s="112" t="str">
        <f t="shared" si="160"/>
        <v/>
      </c>
      <c r="AB836" s="92"/>
      <c r="AC836" s="112" t="str">
        <f t="shared" si="161"/>
        <v/>
      </c>
      <c r="AD836" s="92"/>
      <c r="AE836" s="112" t="str">
        <f t="shared" si="162"/>
        <v/>
      </c>
      <c r="AF836" s="92"/>
      <c r="AG836" s="112" t="str">
        <f t="shared" si="163"/>
        <v/>
      </c>
      <c r="AH836" s="92"/>
      <c r="AI836" s="112" t="str">
        <f t="shared" si="164"/>
        <v/>
      </c>
      <c r="AJ836" s="92"/>
      <c r="AK836" s="112" t="str">
        <f t="shared" si="165"/>
        <v/>
      </c>
      <c r="AL836" s="82"/>
      <c r="AM836" s="119" t="str">
        <f t="shared" si="166"/>
        <v/>
      </c>
      <c r="AN836" s="119" t="str">
        <f t="shared" si="167"/>
        <v/>
      </c>
    </row>
    <row r="837" spans="2:40" ht="54.95" customHeight="1" x14ac:dyDescent="0.25">
      <c r="B837" s="84"/>
      <c r="C837" s="56">
        <v>833</v>
      </c>
      <c r="D837" s="71"/>
      <c r="E837" s="90"/>
      <c r="F837" s="62"/>
      <c r="G837" s="30"/>
      <c r="H837" s="76" t="str">
        <f>IFERROR(IF(G837="","",VLOOKUP(G837,Cli!$D$5:$E$1505,2,0)),"")</f>
        <v/>
      </c>
      <c r="I837" s="73"/>
      <c r="J837" s="62"/>
      <c r="K837" s="74"/>
      <c r="L837" s="74"/>
      <c r="M837" s="79" t="str">
        <f t="shared" si="168"/>
        <v/>
      </c>
      <c r="N837" s="78" t="str">
        <f t="shared" si="169"/>
        <v/>
      </c>
      <c r="O837" s="85" t="str">
        <f t="shared" si="158"/>
        <v/>
      </c>
      <c r="P837" s="88"/>
      <c r="Q837" s="86"/>
      <c r="R837" s="92"/>
      <c r="S837" s="112" t="str">
        <f t="shared" si="159"/>
        <v/>
      </c>
      <c r="T837" s="92"/>
      <c r="U837" s="112" t="str">
        <f t="shared" si="160"/>
        <v/>
      </c>
      <c r="V837" s="92"/>
      <c r="W837" s="112" t="str">
        <f t="shared" si="160"/>
        <v/>
      </c>
      <c r="X837" s="92"/>
      <c r="Y837" s="112" t="str">
        <f t="shared" si="160"/>
        <v/>
      </c>
      <c r="Z837" s="92"/>
      <c r="AA837" s="112" t="str">
        <f t="shared" ref="AA837" si="170">IF(Z837="","",Y837+(Y837*Z837))</f>
        <v/>
      </c>
      <c r="AB837" s="92"/>
      <c r="AC837" s="112" t="str">
        <f t="shared" si="161"/>
        <v/>
      </c>
      <c r="AD837" s="92"/>
      <c r="AE837" s="112" t="str">
        <f t="shared" si="162"/>
        <v/>
      </c>
      <c r="AF837" s="92"/>
      <c r="AG837" s="112" t="str">
        <f t="shared" si="163"/>
        <v/>
      </c>
      <c r="AH837" s="92"/>
      <c r="AI837" s="112" t="str">
        <f t="shared" si="164"/>
        <v/>
      </c>
      <c r="AJ837" s="92"/>
      <c r="AK837" s="112" t="str">
        <f t="shared" si="165"/>
        <v/>
      </c>
      <c r="AL837" s="82"/>
      <c r="AM837" s="119" t="str">
        <f t="shared" si="166"/>
        <v/>
      </c>
      <c r="AN837" s="119" t="str">
        <f t="shared" si="167"/>
        <v/>
      </c>
    </row>
    <row r="838" spans="2:40" ht="54.95" customHeight="1" x14ac:dyDescent="0.25">
      <c r="B838" s="84"/>
      <c r="C838" s="56">
        <v>834</v>
      </c>
      <c r="D838" s="71"/>
      <c r="E838" s="90"/>
      <c r="F838" s="62"/>
      <c r="G838" s="30"/>
      <c r="H838" s="76" t="str">
        <f>IFERROR(IF(G838="","",VLOOKUP(G838,Cli!$D$5:$E$1505,2,0)),"")</f>
        <v/>
      </c>
      <c r="I838" s="73"/>
      <c r="J838" s="62"/>
      <c r="K838" s="74"/>
      <c r="L838" s="74"/>
      <c r="M838" s="79" t="str">
        <f t="shared" si="168"/>
        <v/>
      </c>
      <c r="N838" s="78" t="str">
        <f t="shared" si="169"/>
        <v/>
      </c>
      <c r="O838" s="85" t="str">
        <f t="shared" ref="O838:O901" si="171">IF(N838="","",IF(P838="",IF(N838=0,"Vencido","Ativo"),IF(P838="Sim",IF(N838=0,"Renovado","Ativo"),IF(P838="Não",IF(N838=0,"Vencido","Ativo")))))</f>
        <v/>
      </c>
      <c r="P838" s="88"/>
      <c r="Q838" s="86"/>
      <c r="R838" s="92"/>
      <c r="S838" s="112" t="str">
        <f t="shared" ref="S838:S901" si="172">IF(R838="","",I838+(I838*R838))</f>
        <v/>
      </c>
      <c r="T838" s="92"/>
      <c r="U838" s="112" t="str">
        <f t="shared" ref="U838:AA901" si="173">IF(T838="","",S838+(S838*T838))</f>
        <v/>
      </c>
      <c r="V838" s="92"/>
      <c r="W838" s="112" t="str">
        <f t="shared" si="173"/>
        <v/>
      </c>
      <c r="X838" s="92"/>
      <c r="Y838" s="112" t="str">
        <f t="shared" si="173"/>
        <v/>
      </c>
      <c r="Z838" s="92"/>
      <c r="AA838" s="112" t="str">
        <f t="shared" si="173"/>
        <v/>
      </c>
      <c r="AB838" s="92"/>
      <c r="AC838" s="112" t="str">
        <f t="shared" ref="AC838:AC901" si="174">IF(AB838="","",AA838+(AA838*AB838))</f>
        <v/>
      </c>
      <c r="AD838" s="92"/>
      <c r="AE838" s="112" t="str">
        <f t="shared" ref="AE838:AE901" si="175">IF(AD838="","",AC838+(AC838*AD838))</f>
        <v/>
      </c>
      <c r="AF838" s="92"/>
      <c r="AG838" s="112" t="str">
        <f t="shared" ref="AG838:AG901" si="176">IF(AF838="","",AE838+(AE838*AF838))</f>
        <v/>
      </c>
      <c r="AH838" s="92"/>
      <c r="AI838" s="112" t="str">
        <f t="shared" ref="AI838:AI901" si="177">IF(AH838="","",AG838+(AG838*AH838))</f>
        <v/>
      </c>
      <c r="AJ838" s="92"/>
      <c r="AK838" s="112" t="str">
        <f t="shared" ref="AK838:AK901" si="178">IF(AJ838="","",AI838+(AI838*AJ838))</f>
        <v/>
      </c>
      <c r="AL838" s="82"/>
      <c r="AM838" s="119" t="str">
        <f t="shared" ref="AM838:AM901" si="179">IFERROR(IF(D838="","",MONTH(D838)),0)</f>
        <v/>
      </c>
      <c r="AN838" s="119" t="str">
        <f t="shared" ref="AN838:AN901" si="180">IF(D838="","",YEAR(D838))</f>
        <v/>
      </c>
    </row>
    <row r="839" spans="2:40" ht="54.95" customHeight="1" x14ac:dyDescent="0.25">
      <c r="B839" s="84"/>
      <c r="C839" s="56">
        <v>835</v>
      </c>
      <c r="D839" s="71"/>
      <c r="E839" s="90"/>
      <c r="F839" s="62"/>
      <c r="G839" s="30"/>
      <c r="H839" s="76" t="str">
        <f>IFERROR(IF(G839="","",VLOOKUP(G839,Cli!$D$5:$E$1505,2,0)),"")</f>
        <v/>
      </c>
      <c r="I839" s="73"/>
      <c r="J839" s="62"/>
      <c r="K839" s="74"/>
      <c r="L839" s="74"/>
      <c r="M839" s="79" t="str">
        <f t="shared" si="168"/>
        <v/>
      </c>
      <c r="N839" s="78" t="str">
        <f t="shared" si="169"/>
        <v/>
      </c>
      <c r="O839" s="85" t="str">
        <f t="shared" si="171"/>
        <v/>
      </c>
      <c r="P839" s="88"/>
      <c r="Q839" s="86"/>
      <c r="R839" s="92"/>
      <c r="S839" s="112" t="str">
        <f t="shared" si="172"/>
        <v/>
      </c>
      <c r="T839" s="92"/>
      <c r="U839" s="112" t="str">
        <f t="shared" si="173"/>
        <v/>
      </c>
      <c r="V839" s="92"/>
      <c r="W839" s="112" t="str">
        <f t="shared" si="173"/>
        <v/>
      </c>
      <c r="X839" s="92"/>
      <c r="Y839" s="112" t="str">
        <f t="shared" si="173"/>
        <v/>
      </c>
      <c r="Z839" s="92"/>
      <c r="AA839" s="112" t="str">
        <f t="shared" si="173"/>
        <v/>
      </c>
      <c r="AB839" s="92"/>
      <c r="AC839" s="112" t="str">
        <f t="shared" si="174"/>
        <v/>
      </c>
      <c r="AD839" s="92"/>
      <c r="AE839" s="112" t="str">
        <f t="shared" si="175"/>
        <v/>
      </c>
      <c r="AF839" s="92"/>
      <c r="AG839" s="112" t="str">
        <f t="shared" si="176"/>
        <v/>
      </c>
      <c r="AH839" s="92"/>
      <c r="AI839" s="112" t="str">
        <f t="shared" si="177"/>
        <v/>
      </c>
      <c r="AJ839" s="92"/>
      <c r="AK839" s="112" t="str">
        <f t="shared" si="178"/>
        <v/>
      </c>
      <c r="AL839" s="82"/>
      <c r="AM839" s="119" t="str">
        <f t="shared" si="179"/>
        <v/>
      </c>
      <c r="AN839" s="119" t="str">
        <f t="shared" si="180"/>
        <v/>
      </c>
    </row>
    <row r="840" spans="2:40" ht="54.95" customHeight="1" x14ac:dyDescent="0.25">
      <c r="B840" s="84"/>
      <c r="C840" s="56">
        <v>836</v>
      </c>
      <c r="D840" s="71"/>
      <c r="E840" s="90"/>
      <c r="F840" s="62"/>
      <c r="G840" s="30"/>
      <c r="H840" s="76" t="str">
        <f>IFERROR(IF(G840="","",VLOOKUP(G840,Cli!$D$5:$E$1505,2,0)),"")</f>
        <v/>
      </c>
      <c r="I840" s="73"/>
      <c r="J840" s="62"/>
      <c r="K840" s="74"/>
      <c r="L840" s="74"/>
      <c r="M840" s="79" t="str">
        <f t="shared" ref="M840:M903" si="181">IF(L840="","",L840-K840)</f>
        <v/>
      </c>
      <c r="N840" s="78" t="str">
        <f t="shared" ref="N840:N903" si="182">IF(L840="","",IF($M$3&gt;=L840,0,L840-$M$3))</f>
        <v/>
      </c>
      <c r="O840" s="85" t="str">
        <f t="shared" si="171"/>
        <v/>
      </c>
      <c r="P840" s="88"/>
      <c r="Q840" s="86"/>
      <c r="R840" s="92"/>
      <c r="S840" s="112" t="str">
        <f t="shared" si="172"/>
        <v/>
      </c>
      <c r="T840" s="92"/>
      <c r="U840" s="112" t="str">
        <f t="shared" si="173"/>
        <v/>
      </c>
      <c r="V840" s="92"/>
      <c r="W840" s="112" t="str">
        <f t="shared" si="173"/>
        <v/>
      </c>
      <c r="X840" s="92"/>
      <c r="Y840" s="112" t="str">
        <f t="shared" si="173"/>
        <v/>
      </c>
      <c r="Z840" s="92"/>
      <c r="AA840" s="112" t="str">
        <f t="shared" si="173"/>
        <v/>
      </c>
      <c r="AB840" s="92"/>
      <c r="AC840" s="112" t="str">
        <f t="shared" si="174"/>
        <v/>
      </c>
      <c r="AD840" s="92"/>
      <c r="AE840" s="112" t="str">
        <f t="shared" si="175"/>
        <v/>
      </c>
      <c r="AF840" s="92"/>
      <c r="AG840" s="112" t="str">
        <f t="shared" si="176"/>
        <v/>
      </c>
      <c r="AH840" s="92"/>
      <c r="AI840" s="112" t="str">
        <f t="shared" si="177"/>
        <v/>
      </c>
      <c r="AJ840" s="92"/>
      <c r="AK840" s="112" t="str">
        <f t="shared" si="178"/>
        <v/>
      </c>
      <c r="AL840" s="82"/>
      <c r="AM840" s="119" t="str">
        <f t="shared" si="179"/>
        <v/>
      </c>
      <c r="AN840" s="119" t="str">
        <f t="shared" si="180"/>
        <v/>
      </c>
    </row>
    <row r="841" spans="2:40" ht="54.95" customHeight="1" x14ac:dyDescent="0.25">
      <c r="B841" s="84"/>
      <c r="C841" s="56">
        <v>837</v>
      </c>
      <c r="D841" s="71"/>
      <c r="E841" s="90"/>
      <c r="F841" s="62"/>
      <c r="G841" s="30"/>
      <c r="H841" s="76" t="str">
        <f>IFERROR(IF(G841="","",VLOOKUP(G841,Cli!$D$5:$E$1505,2,0)),"")</f>
        <v/>
      </c>
      <c r="I841" s="73"/>
      <c r="J841" s="62"/>
      <c r="K841" s="74"/>
      <c r="L841" s="74"/>
      <c r="M841" s="79" t="str">
        <f t="shared" si="181"/>
        <v/>
      </c>
      <c r="N841" s="78" t="str">
        <f t="shared" si="182"/>
        <v/>
      </c>
      <c r="O841" s="85" t="str">
        <f t="shared" si="171"/>
        <v/>
      </c>
      <c r="P841" s="88"/>
      <c r="Q841" s="86"/>
      <c r="R841" s="92"/>
      <c r="S841" s="112" t="str">
        <f t="shared" si="172"/>
        <v/>
      </c>
      <c r="T841" s="92"/>
      <c r="U841" s="112" t="str">
        <f t="shared" si="173"/>
        <v/>
      </c>
      <c r="V841" s="92"/>
      <c r="W841" s="112" t="str">
        <f t="shared" si="173"/>
        <v/>
      </c>
      <c r="X841" s="92"/>
      <c r="Y841" s="112" t="str">
        <f t="shared" si="173"/>
        <v/>
      </c>
      <c r="Z841" s="92"/>
      <c r="AA841" s="112" t="str">
        <f t="shared" si="173"/>
        <v/>
      </c>
      <c r="AB841" s="92"/>
      <c r="AC841" s="112" t="str">
        <f t="shared" si="174"/>
        <v/>
      </c>
      <c r="AD841" s="92"/>
      <c r="AE841" s="112" t="str">
        <f t="shared" si="175"/>
        <v/>
      </c>
      <c r="AF841" s="92"/>
      <c r="AG841" s="112" t="str">
        <f t="shared" si="176"/>
        <v/>
      </c>
      <c r="AH841" s="92"/>
      <c r="AI841" s="112" t="str">
        <f t="shared" si="177"/>
        <v/>
      </c>
      <c r="AJ841" s="92"/>
      <c r="AK841" s="112" t="str">
        <f t="shared" si="178"/>
        <v/>
      </c>
      <c r="AL841" s="82"/>
      <c r="AM841" s="119" t="str">
        <f t="shared" si="179"/>
        <v/>
      </c>
      <c r="AN841" s="119" t="str">
        <f t="shared" si="180"/>
        <v/>
      </c>
    </row>
    <row r="842" spans="2:40" ht="54.95" customHeight="1" x14ac:dyDescent="0.25">
      <c r="B842" s="84"/>
      <c r="C842" s="56">
        <v>838</v>
      </c>
      <c r="D842" s="71"/>
      <c r="E842" s="90"/>
      <c r="F842" s="62"/>
      <c r="G842" s="30"/>
      <c r="H842" s="76" t="str">
        <f>IFERROR(IF(G842="","",VLOOKUP(G842,Cli!$D$5:$E$1505,2,0)),"")</f>
        <v/>
      </c>
      <c r="I842" s="73"/>
      <c r="J842" s="62"/>
      <c r="K842" s="74"/>
      <c r="L842" s="74"/>
      <c r="M842" s="79" t="str">
        <f t="shared" si="181"/>
        <v/>
      </c>
      <c r="N842" s="78" t="str">
        <f t="shared" si="182"/>
        <v/>
      </c>
      <c r="O842" s="85" t="str">
        <f t="shared" si="171"/>
        <v/>
      </c>
      <c r="P842" s="88"/>
      <c r="Q842" s="86"/>
      <c r="R842" s="92"/>
      <c r="S842" s="112" t="str">
        <f t="shared" si="172"/>
        <v/>
      </c>
      <c r="T842" s="92"/>
      <c r="U842" s="112" t="str">
        <f t="shared" si="173"/>
        <v/>
      </c>
      <c r="V842" s="92"/>
      <c r="W842" s="112" t="str">
        <f t="shared" si="173"/>
        <v/>
      </c>
      <c r="X842" s="92"/>
      <c r="Y842" s="112" t="str">
        <f t="shared" si="173"/>
        <v/>
      </c>
      <c r="Z842" s="92"/>
      <c r="AA842" s="112" t="str">
        <f t="shared" si="173"/>
        <v/>
      </c>
      <c r="AB842" s="92"/>
      <c r="AC842" s="112" t="str">
        <f t="shared" si="174"/>
        <v/>
      </c>
      <c r="AD842" s="92"/>
      <c r="AE842" s="112" t="str">
        <f t="shared" si="175"/>
        <v/>
      </c>
      <c r="AF842" s="92"/>
      <c r="AG842" s="112" t="str">
        <f t="shared" si="176"/>
        <v/>
      </c>
      <c r="AH842" s="92"/>
      <c r="AI842" s="112" t="str">
        <f t="shared" si="177"/>
        <v/>
      </c>
      <c r="AJ842" s="92"/>
      <c r="AK842" s="112" t="str">
        <f t="shared" si="178"/>
        <v/>
      </c>
      <c r="AL842" s="82"/>
      <c r="AM842" s="119" t="str">
        <f t="shared" si="179"/>
        <v/>
      </c>
      <c r="AN842" s="119" t="str">
        <f t="shared" si="180"/>
        <v/>
      </c>
    </row>
    <row r="843" spans="2:40" ht="54.95" customHeight="1" x14ac:dyDescent="0.25">
      <c r="B843" s="84"/>
      <c r="C843" s="56">
        <v>839</v>
      </c>
      <c r="D843" s="71"/>
      <c r="E843" s="90"/>
      <c r="F843" s="62"/>
      <c r="G843" s="30"/>
      <c r="H843" s="76" t="str">
        <f>IFERROR(IF(G843="","",VLOOKUP(G843,Cli!$D$5:$E$1505,2,0)),"")</f>
        <v/>
      </c>
      <c r="I843" s="73"/>
      <c r="J843" s="62"/>
      <c r="K843" s="74"/>
      <c r="L843" s="74"/>
      <c r="M843" s="79" t="str">
        <f t="shared" si="181"/>
        <v/>
      </c>
      <c r="N843" s="78" t="str">
        <f t="shared" si="182"/>
        <v/>
      </c>
      <c r="O843" s="85" t="str">
        <f t="shared" si="171"/>
        <v/>
      </c>
      <c r="P843" s="88"/>
      <c r="Q843" s="86"/>
      <c r="R843" s="92"/>
      <c r="S843" s="112" t="str">
        <f t="shared" si="172"/>
        <v/>
      </c>
      <c r="T843" s="92"/>
      <c r="U843" s="112" t="str">
        <f t="shared" si="173"/>
        <v/>
      </c>
      <c r="V843" s="92"/>
      <c r="W843" s="112" t="str">
        <f t="shared" si="173"/>
        <v/>
      </c>
      <c r="X843" s="92"/>
      <c r="Y843" s="112" t="str">
        <f t="shared" si="173"/>
        <v/>
      </c>
      <c r="Z843" s="92"/>
      <c r="AA843" s="112" t="str">
        <f t="shared" si="173"/>
        <v/>
      </c>
      <c r="AB843" s="92"/>
      <c r="AC843" s="112" t="str">
        <f t="shared" si="174"/>
        <v/>
      </c>
      <c r="AD843" s="92"/>
      <c r="AE843" s="112" t="str">
        <f t="shared" si="175"/>
        <v/>
      </c>
      <c r="AF843" s="92"/>
      <c r="AG843" s="112" t="str">
        <f t="shared" si="176"/>
        <v/>
      </c>
      <c r="AH843" s="92"/>
      <c r="AI843" s="112" t="str">
        <f t="shared" si="177"/>
        <v/>
      </c>
      <c r="AJ843" s="92"/>
      <c r="AK843" s="112" t="str">
        <f t="shared" si="178"/>
        <v/>
      </c>
      <c r="AL843" s="82"/>
      <c r="AM843" s="119" t="str">
        <f t="shared" si="179"/>
        <v/>
      </c>
      <c r="AN843" s="119" t="str">
        <f t="shared" si="180"/>
        <v/>
      </c>
    </row>
    <row r="844" spans="2:40" ht="54.95" customHeight="1" x14ac:dyDescent="0.25">
      <c r="B844" s="84"/>
      <c r="C844" s="56">
        <v>840</v>
      </c>
      <c r="D844" s="71"/>
      <c r="E844" s="90"/>
      <c r="F844" s="62"/>
      <c r="G844" s="30"/>
      <c r="H844" s="76" t="str">
        <f>IFERROR(IF(G844="","",VLOOKUP(G844,Cli!$D$5:$E$1505,2,0)),"")</f>
        <v/>
      </c>
      <c r="I844" s="73"/>
      <c r="J844" s="62"/>
      <c r="K844" s="74"/>
      <c r="L844" s="74"/>
      <c r="M844" s="79" t="str">
        <f t="shared" si="181"/>
        <v/>
      </c>
      <c r="N844" s="78" t="str">
        <f t="shared" si="182"/>
        <v/>
      </c>
      <c r="O844" s="85" t="str">
        <f t="shared" si="171"/>
        <v/>
      </c>
      <c r="P844" s="88"/>
      <c r="Q844" s="86"/>
      <c r="R844" s="92"/>
      <c r="S844" s="112" t="str">
        <f t="shared" si="172"/>
        <v/>
      </c>
      <c r="T844" s="92"/>
      <c r="U844" s="112" t="str">
        <f t="shared" si="173"/>
        <v/>
      </c>
      <c r="V844" s="92"/>
      <c r="W844" s="112" t="str">
        <f t="shared" si="173"/>
        <v/>
      </c>
      <c r="X844" s="92"/>
      <c r="Y844" s="112" t="str">
        <f t="shared" si="173"/>
        <v/>
      </c>
      <c r="Z844" s="92"/>
      <c r="AA844" s="112" t="str">
        <f t="shared" si="173"/>
        <v/>
      </c>
      <c r="AB844" s="92"/>
      <c r="AC844" s="112" t="str">
        <f t="shared" si="174"/>
        <v/>
      </c>
      <c r="AD844" s="92"/>
      <c r="AE844" s="112" t="str">
        <f t="shared" si="175"/>
        <v/>
      </c>
      <c r="AF844" s="92"/>
      <c r="AG844" s="112" t="str">
        <f t="shared" si="176"/>
        <v/>
      </c>
      <c r="AH844" s="92"/>
      <c r="AI844" s="112" t="str">
        <f t="shared" si="177"/>
        <v/>
      </c>
      <c r="AJ844" s="92"/>
      <c r="AK844" s="112" t="str">
        <f t="shared" si="178"/>
        <v/>
      </c>
      <c r="AL844" s="82"/>
      <c r="AM844" s="119" t="str">
        <f t="shared" si="179"/>
        <v/>
      </c>
      <c r="AN844" s="119" t="str">
        <f t="shared" si="180"/>
        <v/>
      </c>
    </row>
    <row r="845" spans="2:40" ht="54.95" customHeight="1" x14ac:dyDescent="0.25">
      <c r="B845" s="84"/>
      <c r="C845" s="56">
        <v>841</v>
      </c>
      <c r="D845" s="71"/>
      <c r="E845" s="90"/>
      <c r="F845" s="62"/>
      <c r="G845" s="30"/>
      <c r="H845" s="76" t="str">
        <f>IFERROR(IF(G845="","",VLOOKUP(G845,Cli!$D$5:$E$1505,2,0)),"")</f>
        <v/>
      </c>
      <c r="I845" s="73"/>
      <c r="J845" s="62"/>
      <c r="K845" s="74"/>
      <c r="L845" s="74"/>
      <c r="M845" s="79" t="str">
        <f t="shared" si="181"/>
        <v/>
      </c>
      <c r="N845" s="78" t="str">
        <f t="shared" si="182"/>
        <v/>
      </c>
      <c r="O845" s="85" t="str">
        <f t="shared" si="171"/>
        <v/>
      </c>
      <c r="P845" s="88"/>
      <c r="Q845" s="86"/>
      <c r="R845" s="92"/>
      <c r="S845" s="112" t="str">
        <f t="shared" si="172"/>
        <v/>
      </c>
      <c r="T845" s="92"/>
      <c r="U845" s="112" t="str">
        <f t="shared" si="173"/>
        <v/>
      </c>
      <c r="V845" s="92"/>
      <c r="W845" s="112" t="str">
        <f t="shared" si="173"/>
        <v/>
      </c>
      <c r="X845" s="92"/>
      <c r="Y845" s="112" t="str">
        <f t="shared" si="173"/>
        <v/>
      </c>
      <c r="Z845" s="92"/>
      <c r="AA845" s="112" t="str">
        <f t="shared" si="173"/>
        <v/>
      </c>
      <c r="AB845" s="92"/>
      <c r="AC845" s="112" t="str">
        <f t="shared" si="174"/>
        <v/>
      </c>
      <c r="AD845" s="92"/>
      <c r="AE845" s="112" t="str">
        <f t="shared" si="175"/>
        <v/>
      </c>
      <c r="AF845" s="92"/>
      <c r="AG845" s="112" t="str">
        <f t="shared" si="176"/>
        <v/>
      </c>
      <c r="AH845" s="92"/>
      <c r="AI845" s="112" t="str">
        <f t="shared" si="177"/>
        <v/>
      </c>
      <c r="AJ845" s="92"/>
      <c r="AK845" s="112" t="str">
        <f t="shared" si="178"/>
        <v/>
      </c>
      <c r="AL845" s="82"/>
      <c r="AM845" s="119" t="str">
        <f t="shared" si="179"/>
        <v/>
      </c>
      <c r="AN845" s="119" t="str">
        <f t="shared" si="180"/>
        <v/>
      </c>
    </row>
    <row r="846" spans="2:40" ht="54.95" customHeight="1" x14ac:dyDescent="0.25">
      <c r="B846" s="84"/>
      <c r="C846" s="56">
        <v>842</v>
      </c>
      <c r="D846" s="71"/>
      <c r="E846" s="90"/>
      <c r="F846" s="62"/>
      <c r="G846" s="30"/>
      <c r="H846" s="76" t="str">
        <f>IFERROR(IF(G846="","",VLOOKUP(G846,Cli!$D$5:$E$1505,2,0)),"")</f>
        <v/>
      </c>
      <c r="I846" s="73"/>
      <c r="J846" s="62"/>
      <c r="K846" s="74"/>
      <c r="L846" s="74"/>
      <c r="M846" s="79" t="str">
        <f t="shared" si="181"/>
        <v/>
      </c>
      <c r="N846" s="78" t="str">
        <f t="shared" si="182"/>
        <v/>
      </c>
      <c r="O846" s="85" t="str">
        <f t="shared" si="171"/>
        <v/>
      </c>
      <c r="P846" s="88"/>
      <c r="Q846" s="86"/>
      <c r="R846" s="92"/>
      <c r="S846" s="112" t="str">
        <f t="shared" si="172"/>
        <v/>
      </c>
      <c r="T846" s="92"/>
      <c r="U846" s="112" t="str">
        <f t="shared" si="173"/>
        <v/>
      </c>
      <c r="V846" s="92"/>
      <c r="W846" s="112" t="str">
        <f t="shared" si="173"/>
        <v/>
      </c>
      <c r="X846" s="92"/>
      <c r="Y846" s="112" t="str">
        <f t="shared" si="173"/>
        <v/>
      </c>
      <c r="Z846" s="92"/>
      <c r="AA846" s="112" t="str">
        <f t="shared" si="173"/>
        <v/>
      </c>
      <c r="AB846" s="92"/>
      <c r="AC846" s="112" t="str">
        <f t="shared" si="174"/>
        <v/>
      </c>
      <c r="AD846" s="92"/>
      <c r="AE846" s="112" t="str">
        <f t="shared" si="175"/>
        <v/>
      </c>
      <c r="AF846" s="92"/>
      <c r="AG846" s="112" t="str">
        <f t="shared" si="176"/>
        <v/>
      </c>
      <c r="AH846" s="92"/>
      <c r="AI846" s="112" t="str">
        <f t="shared" si="177"/>
        <v/>
      </c>
      <c r="AJ846" s="92"/>
      <c r="AK846" s="112" t="str">
        <f t="shared" si="178"/>
        <v/>
      </c>
      <c r="AL846" s="82"/>
      <c r="AM846" s="119" t="str">
        <f t="shared" si="179"/>
        <v/>
      </c>
      <c r="AN846" s="119" t="str">
        <f t="shared" si="180"/>
        <v/>
      </c>
    </row>
    <row r="847" spans="2:40" ht="54.95" customHeight="1" x14ac:dyDescent="0.25">
      <c r="B847" s="84"/>
      <c r="C847" s="56">
        <v>843</v>
      </c>
      <c r="D847" s="71"/>
      <c r="E847" s="90"/>
      <c r="F847" s="62"/>
      <c r="G847" s="30"/>
      <c r="H847" s="76" t="str">
        <f>IFERROR(IF(G847="","",VLOOKUP(G847,Cli!$D$5:$E$1505,2,0)),"")</f>
        <v/>
      </c>
      <c r="I847" s="73"/>
      <c r="J847" s="62"/>
      <c r="K847" s="74"/>
      <c r="L847" s="74"/>
      <c r="M847" s="79" t="str">
        <f t="shared" si="181"/>
        <v/>
      </c>
      <c r="N847" s="78" t="str">
        <f t="shared" si="182"/>
        <v/>
      </c>
      <c r="O847" s="85" t="str">
        <f t="shared" si="171"/>
        <v/>
      </c>
      <c r="P847" s="88"/>
      <c r="Q847" s="86"/>
      <c r="R847" s="92"/>
      <c r="S847" s="112" t="str">
        <f t="shared" si="172"/>
        <v/>
      </c>
      <c r="T847" s="92"/>
      <c r="U847" s="112" t="str">
        <f t="shared" si="173"/>
        <v/>
      </c>
      <c r="V847" s="92"/>
      <c r="W847" s="112" t="str">
        <f t="shared" si="173"/>
        <v/>
      </c>
      <c r="X847" s="92"/>
      <c r="Y847" s="112" t="str">
        <f t="shared" si="173"/>
        <v/>
      </c>
      <c r="Z847" s="92"/>
      <c r="AA847" s="112" t="str">
        <f t="shared" si="173"/>
        <v/>
      </c>
      <c r="AB847" s="92"/>
      <c r="AC847" s="112" t="str">
        <f t="shared" si="174"/>
        <v/>
      </c>
      <c r="AD847" s="92"/>
      <c r="AE847" s="112" t="str">
        <f t="shared" si="175"/>
        <v/>
      </c>
      <c r="AF847" s="92"/>
      <c r="AG847" s="112" t="str">
        <f t="shared" si="176"/>
        <v/>
      </c>
      <c r="AH847" s="92"/>
      <c r="AI847" s="112" t="str">
        <f t="shared" si="177"/>
        <v/>
      </c>
      <c r="AJ847" s="92"/>
      <c r="AK847" s="112" t="str">
        <f t="shared" si="178"/>
        <v/>
      </c>
      <c r="AL847" s="82"/>
      <c r="AM847" s="119" t="str">
        <f t="shared" si="179"/>
        <v/>
      </c>
      <c r="AN847" s="119" t="str">
        <f t="shared" si="180"/>
        <v/>
      </c>
    </row>
    <row r="848" spans="2:40" ht="54.95" customHeight="1" x14ac:dyDescent="0.25">
      <c r="B848" s="84"/>
      <c r="C848" s="56">
        <v>844</v>
      </c>
      <c r="D848" s="71"/>
      <c r="E848" s="90"/>
      <c r="F848" s="62"/>
      <c r="G848" s="30"/>
      <c r="H848" s="76" t="str">
        <f>IFERROR(IF(G848="","",VLOOKUP(G848,Cli!$D$5:$E$1505,2,0)),"")</f>
        <v/>
      </c>
      <c r="I848" s="73"/>
      <c r="J848" s="62"/>
      <c r="K848" s="74"/>
      <c r="L848" s="74"/>
      <c r="M848" s="79" t="str">
        <f t="shared" si="181"/>
        <v/>
      </c>
      <c r="N848" s="78" t="str">
        <f t="shared" si="182"/>
        <v/>
      </c>
      <c r="O848" s="85" t="str">
        <f t="shared" si="171"/>
        <v/>
      </c>
      <c r="P848" s="88"/>
      <c r="Q848" s="86"/>
      <c r="R848" s="92"/>
      <c r="S848" s="112" t="str">
        <f t="shared" si="172"/>
        <v/>
      </c>
      <c r="T848" s="92"/>
      <c r="U848" s="112" t="str">
        <f t="shared" si="173"/>
        <v/>
      </c>
      <c r="V848" s="92"/>
      <c r="W848" s="112" t="str">
        <f t="shared" si="173"/>
        <v/>
      </c>
      <c r="X848" s="92"/>
      <c r="Y848" s="112" t="str">
        <f t="shared" si="173"/>
        <v/>
      </c>
      <c r="Z848" s="92"/>
      <c r="AA848" s="112" t="str">
        <f t="shared" si="173"/>
        <v/>
      </c>
      <c r="AB848" s="92"/>
      <c r="AC848" s="112" t="str">
        <f t="shared" si="174"/>
        <v/>
      </c>
      <c r="AD848" s="92"/>
      <c r="AE848" s="112" t="str">
        <f t="shared" si="175"/>
        <v/>
      </c>
      <c r="AF848" s="92"/>
      <c r="AG848" s="112" t="str">
        <f t="shared" si="176"/>
        <v/>
      </c>
      <c r="AH848" s="92"/>
      <c r="AI848" s="112" t="str">
        <f t="shared" si="177"/>
        <v/>
      </c>
      <c r="AJ848" s="92"/>
      <c r="AK848" s="112" t="str">
        <f t="shared" si="178"/>
        <v/>
      </c>
      <c r="AL848" s="82"/>
      <c r="AM848" s="119" t="str">
        <f t="shared" si="179"/>
        <v/>
      </c>
      <c r="AN848" s="119" t="str">
        <f t="shared" si="180"/>
        <v/>
      </c>
    </row>
    <row r="849" spans="2:40" ht="54.95" customHeight="1" x14ac:dyDescent="0.25">
      <c r="B849" s="84"/>
      <c r="C849" s="56">
        <v>845</v>
      </c>
      <c r="D849" s="71"/>
      <c r="E849" s="90"/>
      <c r="F849" s="62"/>
      <c r="G849" s="30"/>
      <c r="H849" s="76" t="str">
        <f>IFERROR(IF(G849="","",VLOOKUP(G849,Cli!$D$5:$E$1505,2,0)),"")</f>
        <v/>
      </c>
      <c r="I849" s="73"/>
      <c r="J849" s="62"/>
      <c r="K849" s="74"/>
      <c r="L849" s="74"/>
      <c r="M849" s="79" t="str">
        <f t="shared" si="181"/>
        <v/>
      </c>
      <c r="N849" s="78" t="str">
        <f t="shared" si="182"/>
        <v/>
      </c>
      <c r="O849" s="85" t="str">
        <f t="shared" si="171"/>
        <v/>
      </c>
      <c r="P849" s="88"/>
      <c r="Q849" s="86"/>
      <c r="R849" s="92"/>
      <c r="S849" s="112" t="str">
        <f t="shared" si="172"/>
        <v/>
      </c>
      <c r="T849" s="92"/>
      <c r="U849" s="112" t="str">
        <f t="shared" si="173"/>
        <v/>
      </c>
      <c r="V849" s="92"/>
      <c r="W849" s="112" t="str">
        <f t="shared" si="173"/>
        <v/>
      </c>
      <c r="X849" s="92"/>
      <c r="Y849" s="112" t="str">
        <f t="shared" si="173"/>
        <v/>
      </c>
      <c r="Z849" s="92"/>
      <c r="AA849" s="112" t="str">
        <f t="shared" si="173"/>
        <v/>
      </c>
      <c r="AB849" s="92"/>
      <c r="AC849" s="112" t="str">
        <f t="shared" si="174"/>
        <v/>
      </c>
      <c r="AD849" s="92"/>
      <c r="AE849" s="112" t="str">
        <f t="shared" si="175"/>
        <v/>
      </c>
      <c r="AF849" s="92"/>
      <c r="AG849" s="112" t="str">
        <f t="shared" si="176"/>
        <v/>
      </c>
      <c r="AH849" s="92"/>
      <c r="AI849" s="112" t="str">
        <f t="shared" si="177"/>
        <v/>
      </c>
      <c r="AJ849" s="92"/>
      <c r="AK849" s="112" t="str">
        <f t="shared" si="178"/>
        <v/>
      </c>
      <c r="AL849" s="82"/>
      <c r="AM849" s="119" t="str">
        <f t="shared" si="179"/>
        <v/>
      </c>
      <c r="AN849" s="119" t="str">
        <f t="shared" si="180"/>
        <v/>
      </c>
    </row>
    <row r="850" spans="2:40" ht="54.95" customHeight="1" x14ac:dyDescent="0.25">
      <c r="B850" s="84"/>
      <c r="C850" s="56">
        <v>846</v>
      </c>
      <c r="D850" s="71"/>
      <c r="E850" s="90"/>
      <c r="F850" s="62"/>
      <c r="G850" s="30"/>
      <c r="H850" s="76" t="str">
        <f>IFERROR(IF(G850="","",VLOOKUP(G850,Cli!$D$5:$E$1505,2,0)),"")</f>
        <v/>
      </c>
      <c r="I850" s="73"/>
      <c r="J850" s="62"/>
      <c r="K850" s="74"/>
      <c r="L850" s="74"/>
      <c r="M850" s="79" t="str">
        <f t="shared" si="181"/>
        <v/>
      </c>
      <c r="N850" s="78" t="str">
        <f t="shared" si="182"/>
        <v/>
      </c>
      <c r="O850" s="85" t="str">
        <f t="shared" si="171"/>
        <v/>
      </c>
      <c r="P850" s="88"/>
      <c r="Q850" s="86"/>
      <c r="R850" s="92"/>
      <c r="S850" s="112" t="str">
        <f t="shared" si="172"/>
        <v/>
      </c>
      <c r="T850" s="92"/>
      <c r="U850" s="112" t="str">
        <f t="shared" si="173"/>
        <v/>
      </c>
      <c r="V850" s="92"/>
      <c r="W850" s="112" t="str">
        <f t="shared" si="173"/>
        <v/>
      </c>
      <c r="X850" s="92"/>
      <c r="Y850" s="112" t="str">
        <f t="shared" si="173"/>
        <v/>
      </c>
      <c r="Z850" s="92"/>
      <c r="AA850" s="112" t="str">
        <f t="shared" si="173"/>
        <v/>
      </c>
      <c r="AB850" s="92"/>
      <c r="AC850" s="112" t="str">
        <f t="shared" si="174"/>
        <v/>
      </c>
      <c r="AD850" s="92"/>
      <c r="AE850" s="112" t="str">
        <f t="shared" si="175"/>
        <v/>
      </c>
      <c r="AF850" s="92"/>
      <c r="AG850" s="112" t="str">
        <f t="shared" si="176"/>
        <v/>
      </c>
      <c r="AH850" s="92"/>
      <c r="AI850" s="112" t="str">
        <f t="shared" si="177"/>
        <v/>
      </c>
      <c r="AJ850" s="92"/>
      <c r="AK850" s="112" t="str">
        <f t="shared" si="178"/>
        <v/>
      </c>
      <c r="AL850" s="82"/>
      <c r="AM850" s="119" t="str">
        <f t="shared" si="179"/>
        <v/>
      </c>
      <c r="AN850" s="119" t="str">
        <f t="shared" si="180"/>
        <v/>
      </c>
    </row>
    <row r="851" spans="2:40" ht="54.95" customHeight="1" x14ac:dyDescent="0.25">
      <c r="B851" s="84"/>
      <c r="C851" s="56">
        <v>847</v>
      </c>
      <c r="D851" s="71"/>
      <c r="E851" s="90"/>
      <c r="F851" s="62"/>
      <c r="G851" s="30"/>
      <c r="H851" s="76" t="str">
        <f>IFERROR(IF(G851="","",VLOOKUP(G851,Cli!$D$5:$E$1505,2,0)),"")</f>
        <v/>
      </c>
      <c r="I851" s="73"/>
      <c r="J851" s="62"/>
      <c r="K851" s="74"/>
      <c r="L851" s="74"/>
      <c r="M851" s="79" t="str">
        <f t="shared" si="181"/>
        <v/>
      </c>
      <c r="N851" s="78" t="str">
        <f t="shared" si="182"/>
        <v/>
      </c>
      <c r="O851" s="85" t="str">
        <f t="shared" si="171"/>
        <v/>
      </c>
      <c r="P851" s="88"/>
      <c r="Q851" s="86"/>
      <c r="R851" s="92"/>
      <c r="S851" s="112" t="str">
        <f t="shared" si="172"/>
        <v/>
      </c>
      <c r="T851" s="92"/>
      <c r="U851" s="112" t="str">
        <f t="shared" si="173"/>
        <v/>
      </c>
      <c r="V851" s="92"/>
      <c r="W851" s="112" t="str">
        <f t="shared" si="173"/>
        <v/>
      </c>
      <c r="X851" s="92"/>
      <c r="Y851" s="112" t="str">
        <f t="shared" si="173"/>
        <v/>
      </c>
      <c r="Z851" s="92"/>
      <c r="AA851" s="112" t="str">
        <f t="shared" si="173"/>
        <v/>
      </c>
      <c r="AB851" s="92"/>
      <c r="AC851" s="112" t="str">
        <f t="shared" si="174"/>
        <v/>
      </c>
      <c r="AD851" s="92"/>
      <c r="AE851" s="112" t="str">
        <f t="shared" si="175"/>
        <v/>
      </c>
      <c r="AF851" s="92"/>
      <c r="AG851" s="112" t="str">
        <f t="shared" si="176"/>
        <v/>
      </c>
      <c r="AH851" s="92"/>
      <c r="AI851" s="112" t="str">
        <f t="shared" si="177"/>
        <v/>
      </c>
      <c r="AJ851" s="92"/>
      <c r="AK851" s="112" t="str">
        <f t="shared" si="178"/>
        <v/>
      </c>
      <c r="AL851" s="82"/>
      <c r="AM851" s="119" t="str">
        <f t="shared" si="179"/>
        <v/>
      </c>
      <c r="AN851" s="119" t="str">
        <f t="shared" si="180"/>
        <v/>
      </c>
    </row>
    <row r="852" spans="2:40" ht="54.95" customHeight="1" x14ac:dyDescent="0.25">
      <c r="B852" s="84"/>
      <c r="C852" s="56">
        <v>848</v>
      </c>
      <c r="D852" s="71"/>
      <c r="E852" s="90"/>
      <c r="F852" s="62"/>
      <c r="G852" s="30"/>
      <c r="H852" s="76" t="str">
        <f>IFERROR(IF(G852="","",VLOOKUP(G852,Cli!$D$5:$E$1505,2,0)),"")</f>
        <v/>
      </c>
      <c r="I852" s="73"/>
      <c r="J852" s="62"/>
      <c r="K852" s="74"/>
      <c r="L852" s="74"/>
      <c r="M852" s="79" t="str">
        <f t="shared" si="181"/>
        <v/>
      </c>
      <c r="N852" s="78" t="str">
        <f t="shared" si="182"/>
        <v/>
      </c>
      <c r="O852" s="85" t="str">
        <f t="shared" si="171"/>
        <v/>
      </c>
      <c r="P852" s="88"/>
      <c r="Q852" s="86"/>
      <c r="R852" s="92"/>
      <c r="S852" s="112" t="str">
        <f t="shared" si="172"/>
        <v/>
      </c>
      <c r="T852" s="92"/>
      <c r="U852" s="112" t="str">
        <f t="shared" si="173"/>
        <v/>
      </c>
      <c r="V852" s="92"/>
      <c r="W852" s="112" t="str">
        <f t="shared" si="173"/>
        <v/>
      </c>
      <c r="X852" s="92"/>
      <c r="Y852" s="112" t="str">
        <f t="shared" si="173"/>
        <v/>
      </c>
      <c r="Z852" s="92"/>
      <c r="AA852" s="112" t="str">
        <f t="shared" si="173"/>
        <v/>
      </c>
      <c r="AB852" s="92"/>
      <c r="AC852" s="112" t="str">
        <f t="shared" si="174"/>
        <v/>
      </c>
      <c r="AD852" s="92"/>
      <c r="AE852" s="112" t="str">
        <f t="shared" si="175"/>
        <v/>
      </c>
      <c r="AF852" s="92"/>
      <c r="AG852" s="112" t="str">
        <f t="shared" si="176"/>
        <v/>
      </c>
      <c r="AH852" s="92"/>
      <c r="AI852" s="112" t="str">
        <f t="shared" si="177"/>
        <v/>
      </c>
      <c r="AJ852" s="92"/>
      <c r="AK852" s="112" t="str">
        <f t="shared" si="178"/>
        <v/>
      </c>
      <c r="AL852" s="82"/>
      <c r="AM852" s="119" t="str">
        <f t="shared" si="179"/>
        <v/>
      </c>
      <c r="AN852" s="119" t="str">
        <f t="shared" si="180"/>
        <v/>
      </c>
    </row>
    <row r="853" spans="2:40" ht="54.95" customHeight="1" x14ac:dyDescent="0.25">
      <c r="B853" s="84"/>
      <c r="C853" s="56">
        <v>849</v>
      </c>
      <c r="D853" s="71"/>
      <c r="E853" s="90"/>
      <c r="F853" s="62"/>
      <c r="G853" s="30"/>
      <c r="H853" s="76" t="str">
        <f>IFERROR(IF(G853="","",VLOOKUP(G853,Cli!$D$5:$E$1505,2,0)),"")</f>
        <v/>
      </c>
      <c r="I853" s="73"/>
      <c r="J853" s="62"/>
      <c r="K853" s="74"/>
      <c r="L853" s="74"/>
      <c r="M853" s="79" t="str">
        <f t="shared" si="181"/>
        <v/>
      </c>
      <c r="N853" s="78" t="str">
        <f t="shared" si="182"/>
        <v/>
      </c>
      <c r="O853" s="85" t="str">
        <f t="shared" si="171"/>
        <v/>
      </c>
      <c r="P853" s="88"/>
      <c r="Q853" s="86"/>
      <c r="R853" s="92"/>
      <c r="S853" s="112" t="str">
        <f t="shared" si="172"/>
        <v/>
      </c>
      <c r="T853" s="92"/>
      <c r="U853" s="112" t="str">
        <f t="shared" si="173"/>
        <v/>
      </c>
      <c r="V853" s="92"/>
      <c r="W853" s="112" t="str">
        <f t="shared" si="173"/>
        <v/>
      </c>
      <c r="X853" s="92"/>
      <c r="Y853" s="112" t="str">
        <f t="shared" si="173"/>
        <v/>
      </c>
      <c r="Z853" s="92"/>
      <c r="AA853" s="112" t="str">
        <f t="shared" si="173"/>
        <v/>
      </c>
      <c r="AB853" s="92"/>
      <c r="AC853" s="112" t="str">
        <f t="shared" si="174"/>
        <v/>
      </c>
      <c r="AD853" s="92"/>
      <c r="AE853" s="112" t="str">
        <f t="shared" si="175"/>
        <v/>
      </c>
      <c r="AF853" s="92"/>
      <c r="AG853" s="112" t="str">
        <f t="shared" si="176"/>
        <v/>
      </c>
      <c r="AH853" s="92"/>
      <c r="AI853" s="112" t="str">
        <f t="shared" si="177"/>
        <v/>
      </c>
      <c r="AJ853" s="92"/>
      <c r="AK853" s="112" t="str">
        <f t="shared" si="178"/>
        <v/>
      </c>
      <c r="AL853" s="82"/>
      <c r="AM853" s="119" t="str">
        <f t="shared" si="179"/>
        <v/>
      </c>
      <c r="AN853" s="119" t="str">
        <f t="shared" si="180"/>
        <v/>
      </c>
    </row>
    <row r="854" spans="2:40" ht="54.95" customHeight="1" x14ac:dyDescent="0.25">
      <c r="B854" s="84"/>
      <c r="C854" s="56">
        <v>850</v>
      </c>
      <c r="D854" s="71"/>
      <c r="E854" s="90"/>
      <c r="F854" s="62"/>
      <c r="G854" s="30"/>
      <c r="H854" s="76" t="str">
        <f>IFERROR(IF(G854="","",VLOOKUP(G854,Cli!$D$5:$E$1505,2,0)),"")</f>
        <v/>
      </c>
      <c r="I854" s="73"/>
      <c r="J854" s="62"/>
      <c r="K854" s="74"/>
      <c r="L854" s="74"/>
      <c r="M854" s="79" t="str">
        <f t="shared" si="181"/>
        <v/>
      </c>
      <c r="N854" s="78" t="str">
        <f t="shared" si="182"/>
        <v/>
      </c>
      <c r="O854" s="85" t="str">
        <f t="shared" si="171"/>
        <v/>
      </c>
      <c r="P854" s="88"/>
      <c r="Q854" s="86"/>
      <c r="R854" s="92"/>
      <c r="S854" s="112" t="str">
        <f t="shared" si="172"/>
        <v/>
      </c>
      <c r="T854" s="92"/>
      <c r="U854" s="112" t="str">
        <f t="shared" si="173"/>
        <v/>
      </c>
      <c r="V854" s="92"/>
      <c r="W854" s="112" t="str">
        <f t="shared" si="173"/>
        <v/>
      </c>
      <c r="X854" s="92"/>
      <c r="Y854" s="112" t="str">
        <f t="shared" si="173"/>
        <v/>
      </c>
      <c r="Z854" s="92"/>
      <c r="AA854" s="112" t="str">
        <f t="shared" si="173"/>
        <v/>
      </c>
      <c r="AB854" s="92"/>
      <c r="AC854" s="112" t="str">
        <f t="shared" si="174"/>
        <v/>
      </c>
      <c r="AD854" s="92"/>
      <c r="AE854" s="112" t="str">
        <f t="shared" si="175"/>
        <v/>
      </c>
      <c r="AF854" s="92"/>
      <c r="AG854" s="112" t="str">
        <f t="shared" si="176"/>
        <v/>
      </c>
      <c r="AH854" s="92"/>
      <c r="AI854" s="112" t="str">
        <f t="shared" si="177"/>
        <v/>
      </c>
      <c r="AJ854" s="92"/>
      <c r="AK854" s="112" t="str">
        <f t="shared" si="178"/>
        <v/>
      </c>
      <c r="AL854" s="82"/>
      <c r="AM854" s="119" t="str">
        <f t="shared" si="179"/>
        <v/>
      </c>
      <c r="AN854" s="119" t="str">
        <f t="shared" si="180"/>
        <v/>
      </c>
    </row>
    <row r="855" spans="2:40" ht="54.95" customHeight="1" x14ac:dyDescent="0.25">
      <c r="B855" s="84"/>
      <c r="C855" s="56">
        <v>851</v>
      </c>
      <c r="D855" s="71"/>
      <c r="E855" s="90"/>
      <c r="F855" s="62"/>
      <c r="G855" s="30"/>
      <c r="H855" s="76" t="str">
        <f>IFERROR(IF(G855="","",VLOOKUP(G855,Cli!$D$5:$E$1505,2,0)),"")</f>
        <v/>
      </c>
      <c r="I855" s="73"/>
      <c r="J855" s="62"/>
      <c r="K855" s="74"/>
      <c r="L855" s="74"/>
      <c r="M855" s="79" t="str">
        <f t="shared" si="181"/>
        <v/>
      </c>
      <c r="N855" s="78" t="str">
        <f t="shared" si="182"/>
        <v/>
      </c>
      <c r="O855" s="85" t="str">
        <f t="shared" si="171"/>
        <v/>
      </c>
      <c r="P855" s="88"/>
      <c r="Q855" s="86"/>
      <c r="R855" s="92"/>
      <c r="S855" s="112" t="str">
        <f t="shared" si="172"/>
        <v/>
      </c>
      <c r="T855" s="92"/>
      <c r="U855" s="112" t="str">
        <f t="shared" si="173"/>
        <v/>
      </c>
      <c r="V855" s="92"/>
      <c r="W855" s="112" t="str">
        <f t="shared" si="173"/>
        <v/>
      </c>
      <c r="X855" s="92"/>
      <c r="Y855" s="112" t="str">
        <f t="shared" si="173"/>
        <v/>
      </c>
      <c r="Z855" s="92"/>
      <c r="AA855" s="112" t="str">
        <f t="shared" si="173"/>
        <v/>
      </c>
      <c r="AB855" s="92"/>
      <c r="AC855" s="112" t="str">
        <f t="shared" si="174"/>
        <v/>
      </c>
      <c r="AD855" s="92"/>
      <c r="AE855" s="112" t="str">
        <f t="shared" si="175"/>
        <v/>
      </c>
      <c r="AF855" s="92"/>
      <c r="AG855" s="112" t="str">
        <f t="shared" si="176"/>
        <v/>
      </c>
      <c r="AH855" s="92"/>
      <c r="AI855" s="112" t="str">
        <f t="shared" si="177"/>
        <v/>
      </c>
      <c r="AJ855" s="92"/>
      <c r="AK855" s="112" t="str">
        <f t="shared" si="178"/>
        <v/>
      </c>
      <c r="AL855" s="82"/>
      <c r="AM855" s="119" t="str">
        <f t="shared" si="179"/>
        <v/>
      </c>
      <c r="AN855" s="119" t="str">
        <f t="shared" si="180"/>
        <v/>
      </c>
    </row>
    <row r="856" spans="2:40" ht="54.95" customHeight="1" x14ac:dyDescent="0.25">
      <c r="B856" s="84"/>
      <c r="C856" s="56">
        <v>852</v>
      </c>
      <c r="D856" s="71"/>
      <c r="E856" s="90"/>
      <c r="F856" s="62"/>
      <c r="G856" s="30"/>
      <c r="H856" s="76" t="str">
        <f>IFERROR(IF(G856="","",VLOOKUP(G856,Cli!$D$5:$E$1505,2,0)),"")</f>
        <v/>
      </c>
      <c r="I856" s="73"/>
      <c r="J856" s="62"/>
      <c r="K856" s="74"/>
      <c r="L856" s="74"/>
      <c r="M856" s="79" t="str">
        <f t="shared" si="181"/>
        <v/>
      </c>
      <c r="N856" s="78" t="str">
        <f t="shared" si="182"/>
        <v/>
      </c>
      <c r="O856" s="85" t="str">
        <f t="shared" si="171"/>
        <v/>
      </c>
      <c r="P856" s="88"/>
      <c r="Q856" s="86"/>
      <c r="R856" s="92"/>
      <c r="S856" s="112" t="str">
        <f t="shared" si="172"/>
        <v/>
      </c>
      <c r="T856" s="92"/>
      <c r="U856" s="112" t="str">
        <f t="shared" si="173"/>
        <v/>
      </c>
      <c r="V856" s="92"/>
      <c r="W856" s="112" t="str">
        <f t="shared" si="173"/>
        <v/>
      </c>
      <c r="X856" s="92"/>
      <c r="Y856" s="112" t="str">
        <f t="shared" si="173"/>
        <v/>
      </c>
      <c r="Z856" s="92"/>
      <c r="AA856" s="112" t="str">
        <f t="shared" si="173"/>
        <v/>
      </c>
      <c r="AB856" s="92"/>
      <c r="AC856" s="112" t="str">
        <f t="shared" si="174"/>
        <v/>
      </c>
      <c r="AD856" s="92"/>
      <c r="AE856" s="112" t="str">
        <f t="shared" si="175"/>
        <v/>
      </c>
      <c r="AF856" s="92"/>
      <c r="AG856" s="112" t="str">
        <f t="shared" si="176"/>
        <v/>
      </c>
      <c r="AH856" s="92"/>
      <c r="AI856" s="112" t="str">
        <f t="shared" si="177"/>
        <v/>
      </c>
      <c r="AJ856" s="92"/>
      <c r="AK856" s="112" t="str">
        <f t="shared" si="178"/>
        <v/>
      </c>
      <c r="AL856" s="82"/>
      <c r="AM856" s="119" t="str">
        <f t="shared" si="179"/>
        <v/>
      </c>
      <c r="AN856" s="119" t="str">
        <f t="shared" si="180"/>
        <v/>
      </c>
    </row>
    <row r="857" spans="2:40" ht="54.95" customHeight="1" x14ac:dyDescent="0.25">
      <c r="B857" s="84"/>
      <c r="C857" s="56">
        <v>853</v>
      </c>
      <c r="D857" s="71"/>
      <c r="E857" s="90"/>
      <c r="F857" s="62"/>
      <c r="G857" s="30"/>
      <c r="H857" s="76" t="str">
        <f>IFERROR(IF(G857="","",VLOOKUP(G857,Cli!$D$5:$E$1505,2,0)),"")</f>
        <v/>
      </c>
      <c r="I857" s="73"/>
      <c r="J857" s="62"/>
      <c r="K857" s="74"/>
      <c r="L857" s="74"/>
      <c r="M857" s="79" t="str">
        <f t="shared" si="181"/>
        <v/>
      </c>
      <c r="N857" s="78" t="str">
        <f t="shared" si="182"/>
        <v/>
      </c>
      <c r="O857" s="85" t="str">
        <f t="shared" si="171"/>
        <v/>
      </c>
      <c r="P857" s="88"/>
      <c r="Q857" s="86"/>
      <c r="R857" s="92"/>
      <c r="S857" s="112" t="str">
        <f t="shared" si="172"/>
        <v/>
      </c>
      <c r="T857" s="92"/>
      <c r="U857" s="112" t="str">
        <f t="shared" si="173"/>
        <v/>
      </c>
      <c r="V857" s="92"/>
      <c r="W857" s="112" t="str">
        <f t="shared" si="173"/>
        <v/>
      </c>
      <c r="X857" s="92"/>
      <c r="Y857" s="112" t="str">
        <f t="shared" si="173"/>
        <v/>
      </c>
      <c r="Z857" s="92"/>
      <c r="AA857" s="112" t="str">
        <f t="shared" si="173"/>
        <v/>
      </c>
      <c r="AB857" s="92"/>
      <c r="AC857" s="112" t="str">
        <f t="shared" si="174"/>
        <v/>
      </c>
      <c r="AD857" s="92"/>
      <c r="AE857" s="112" t="str">
        <f t="shared" si="175"/>
        <v/>
      </c>
      <c r="AF857" s="92"/>
      <c r="AG857" s="112" t="str">
        <f t="shared" si="176"/>
        <v/>
      </c>
      <c r="AH857" s="92"/>
      <c r="AI857" s="112" t="str">
        <f t="shared" si="177"/>
        <v/>
      </c>
      <c r="AJ857" s="92"/>
      <c r="AK857" s="112" t="str">
        <f t="shared" si="178"/>
        <v/>
      </c>
      <c r="AL857" s="82"/>
      <c r="AM857" s="119" t="str">
        <f t="shared" si="179"/>
        <v/>
      </c>
      <c r="AN857" s="119" t="str">
        <f t="shared" si="180"/>
        <v/>
      </c>
    </row>
    <row r="858" spans="2:40" ht="54.95" customHeight="1" x14ac:dyDescent="0.25">
      <c r="B858" s="84"/>
      <c r="C858" s="56">
        <v>854</v>
      </c>
      <c r="D858" s="71"/>
      <c r="E858" s="90"/>
      <c r="F858" s="62"/>
      <c r="G858" s="30"/>
      <c r="H858" s="76" t="str">
        <f>IFERROR(IF(G858="","",VLOOKUP(G858,Cli!$D$5:$E$1505,2,0)),"")</f>
        <v/>
      </c>
      <c r="I858" s="73"/>
      <c r="J858" s="62"/>
      <c r="K858" s="74"/>
      <c r="L858" s="74"/>
      <c r="M858" s="79" t="str">
        <f t="shared" si="181"/>
        <v/>
      </c>
      <c r="N858" s="78" t="str">
        <f t="shared" si="182"/>
        <v/>
      </c>
      <c r="O858" s="85" t="str">
        <f t="shared" si="171"/>
        <v/>
      </c>
      <c r="P858" s="88"/>
      <c r="Q858" s="86"/>
      <c r="R858" s="92"/>
      <c r="S858" s="112" t="str">
        <f t="shared" si="172"/>
        <v/>
      </c>
      <c r="T858" s="92"/>
      <c r="U858" s="112" t="str">
        <f t="shared" si="173"/>
        <v/>
      </c>
      <c r="V858" s="92"/>
      <c r="W858" s="112" t="str">
        <f t="shared" si="173"/>
        <v/>
      </c>
      <c r="X858" s="92"/>
      <c r="Y858" s="112" t="str">
        <f t="shared" si="173"/>
        <v/>
      </c>
      <c r="Z858" s="92"/>
      <c r="AA858" s="112" t="str">
        <f t="shared" si="173"/>
        <v/>
      </c>
      <c r="AB858" s="92"/>
      <c r="AC858" s="112" t="str">
        <f t="shared" si="174"/>
        <v/>
      </c>
      <c r="AD858" s="92"/>
      <c r="AE858" s="112" t="str">
        <f t="shared" si="175"/>
        <v/>
      </c>
      <c r="AF858" s="92"/>
      <c r="AG858" s="112" t="str">
        <f t="shared" si="176"/>
        <v/>
      </c>
      <c r="AH858" s="92"/>
      <c r="AI858" s="112" t="str">
        <f t="shared" si="177"/>
        <v/>
      </c>
      <c r="AJ858" s="92"/>
      <c r="AK858" s="112" t="str">
        <f t="shared" si="178"/>
        <v/>
      </c>
      <c r="AL858" s="82"/>
      <c r="AM858" s="119" t="str">
        <f t="shared" si="179"/>
        <v/>
      </c>
      <c r="AN858" s="119" t="str">
        <f t="shared" si="180"/>
        <v/>
      </c>
    </row>
    <row r="859" spans="2:40" ht="54.95" customHeight="1" x14ac:dyDescent="0.25">
      <c r="B859" s="84"/>
      <c r="C859" s="56">
        <v>855</v>
      </c>
      <c r="D859" s="71"/>
      <c r="E859" s="90"/>
      <c r="F859" s="62"/>
      <c r="G859" s="30"/>
      <c r="H859" s="76" t="str">
        <f>IFERROR(IF(G859="","",VLOOKUP(G859,Cli!$D$5:$E$1505,2,0)),"")</f>
        <v/>
      </c>
      <c r="I859" s="73"/>
      <c r="J859" s="62"/>
      <c r="K859" s="74"/>
      <c r="L859" s="74"/>
      <c r="M859" s="79" t="str">
        <f t="shared" si="181"/>
        <v/>
      </c>
      <c r="N859" s="78" t="str">
        <f t="shared" si="182"/>
        <v/>
      </c>
      <c r="O859" s="85" t="str">
        <f t="shared" si="171"/>
        <v/>
      </c>
      <c r="P859" s="88"/>
      <c r="Q859" s="86"/>
      <c r="R859" s="92"/>
      <c r="S859" s="112" t="str">
        <f t="shared" si="172"/>
        <v/>
      </c>
      <c r="T859" s="92"/>
      <c r="U859" s="112" t="str">
        <f t="shared" si="173"/>
        <v/>
      </c>
      <c r="V859" s="92"/>
      <c r="W859" s="112" t="str">
        <f t="shared" si="173"/>
        <v/>
      </c>
      <c r="X859" s="92"/>
      <c r="Y859" s="112" t="str">
        <f t="shared" si="173"/>
        <v/>
      </c>
      <c r="Z859" s="92"/>
      <c r="AA859" s="112" t="str">
        <f t="shared" si="173"/>
        <v/>
      </c>
      <c r="AB859" s="92"/>
      <c r="AC859" s="112" t="str">
        <f t="shared" si="174"/>
        <v/>
      </c>
      <c r="AD859" s="92"/>
      <c r="AE859" s="112" t="str">
        <f t="shared" si="175"/>
        <v/>
      </c>
      <c r="AF859" s="92"/>
      <c r="AG859" s="112" t="str">
        <f t="shared" si="176"/>
        <v/>
      </c>
      <c r="AH859" s="92"/>
      <c r="AI859" s="112" t="str">
        <f t="shared" si="177"/>
        <v/>
      </c>
      <c r="AJ859" s="92"/>
      <c r="AK859" s="112" t="str">
        <f t="shared" si="178"/>
        <v/>
      </c>
      <c r="AL859" s="82"/>
      <c r="AM859" s="119" t="str">
        <f t="shared" si="179"/>
        <v/>
      </c>
      <c r="AN859" s="119" t="str">
        <f t="shared" si="180"/>
        <v/>
      </c>
    </row>
    <row r="860" spans="2:40" ht="54.95" customHeight="1" x14ac:dyDescent="0.25">
      <c r="B860" s="84"/>
      <c r="C860" s="56">
        <v>856</v>
      </c>
      <c r="D860" s="71"/>
      <c r="E860" s="90"/>
      <c r="F860" s="62"/>
      <c r="G860" s="30"/>
      <c r="H860" s="76" t="str">
        <f>IFERROR(IF(G860="","",VLOOKUP(G860,Cli!$D$5:$E$1505,2,0)),"")</f>
        <v/>
      </c>
      <c r="I860" s="73"/>
      <c r="J860" s="62"/>
      <c r="K860" s="74"/>
      <c r="L860" s="74"/>
      <c r="M860" s="79" t="str">
        <f t="shared" si="181"/>
        <v/>
      </c>
      <c r="N860" s="78" t="str">
        <f t="shared" si="182"/>
        <v/>
      </c>
      <c r="O860" s="85" t="str">
        <f t="shared" si="171"/>
        <v/>
      </c>
      <c r="P860" s="88"/>
      <c r="Q860" s="86"/>
      <c r="R860" s="92"/>
      <c r="S860" s="112" t="str">
        <f t="shared" si="172"/>
        <v/>
      </c>
      <c r="T860" s="92"/>
      <c r="U860" s="112" t="str">
        <f t="shared" si="173"/>
        <v/>
      </c>
      <c r="V860" s="92"/>
      <c r="W860" s="112" t="str">
        <f t="shared" si="173"/>
        <v/>
      </c>
      <c r="X860" s="92"/>
      <c r="Y860" s="112" t="str">
        <f t="shared" si="173"/>
        <v/>
      </c>
      <c r="Z860" s="92"/>
      <c r="AA860" s="112" t="str">
        <f t="shared" si="173"/>
        <v/>
      </c>
      <c r="AB860" s="92"/>
      <c r="AC860" s="112" t="str">
        <f t="shared" si="174"/>
        <v/>
      </c>
      <c r="AD860" s="92"/>
      <c r="AE860" s="112" t="str">
        <f t="shared" si="175"/>
        <v/>
      </c>
      <c r="AF860" s="92"/>
      <c r="AG860" s="112" t="str">
        <f t="shared" si="176"/>
        <v/>
      </c>
      <c r="AH860" s="92"/>
      <c r="AI860" s="112" t="str">
        <f t="shared" si="177"/>
        <v/>
      </c>
      <c r="AJ860" s="92"/>
      <c r="AK860" s="112" t="str">
        <f t="shared" si="178"/>
        <v/>
      </c>
      <c r="AL860" s="82"/>
      <c r="AM860" s="119" t="str">
        <f t="shared" si="179"/>
        <v/>
      </c>
      <c r="AN860" s="119" t="str">
        <f t="shared" si="180"/>
        <v/>
      </c>
    </row>
    <row r="861" spans="2:40" ht="54.95" customHeight="1" x14ac:dyDescent="0.25">
      <c r="B861" s="84"/>
      <c r="C861" s="56">
        <v>857</v>
      </c>
      <c r="D861" s="71"/>
      <c r="E861" s="90"/>
      <c r="F861" s="62"/>
      <c r="G861" s="30"/>
      <c r="H861" s="76" t="str">
        <f>IFERROR(IF(G861="","",VLOOKUP(G861,Cli!$D$5:$E$1505,2,0)),"")</f>
        <v/>
      </c>
      <c r="I861" s="73"/>
      <c r="J861" s="62"/>
      <c r="K861" s="74"/>
      <c r="L861" s="74"/>
      <c r="M861" s="79" t="str">
        <f t="shared" si="181"/>
        <v/>
      </c>
      <c r="N861" s="78" t="str">
        <f t="shared" si="182"/>
        <v/>
      </c>
      <c r="O861" s="85" t="str">
        <f t="shared" si="171"/>
        <v/>
      </c>
      <c r="P861" s="88"/>
      <c r="Q861" s="86"/>
      <c r="R861" s="92"/>
      <c r="S861" s="112" t="str">
        <f t="shared" si="172"/>
        <v/>
      </c>
      <c r="T861" s="92"/>
      <c r="U861" s="112" t="str">
        <f t="shared" si="173"/>
        <v/>
      </c>
      <c r="V861" s="92"/>
      <c r="W861" s="112" t="str">
        <f t="shared" si="173"/>
        <v/>
      </c>
      <c r="X861" s="92"/>
      <c r="Y861" s="112" t="str">
        <f t="shared" si="173"/>
        <v/>
      </c>
      <c r="Z861" s="92"/>
      <c r="AA861" s="112" t="str">
        <f t="shared" si="173"/>
        <v/>
      </c>
      <c r="AB861" s="92"/>
      <c r="AC861" s="112" t="str">
        <f t="shared" si="174"/>
        <v/>
      </c>
      <c r="AD861" s="92"/>
      <c r="AE861" s="112" t="str">
        <f t="shared" si="175"/>
        <v/>
      </c>
      <c r="AF861" s="92"/>
      <c r="AG861" s="112" t="str">
        <f t="shared" si="176"/>
        <v/>
      </c>
      <c r="AH861" s="92"/>
      <c r="AI861" s="112" t="str">
        <f t="shared" si="177"/>
        <v/>
      </c>
      <c r="AJ861" s="92"/>
      <c r="AK861" s="112" t="str">
        <f t="shared" si="178"/>
        <v/>
      </c>
      <c r="AL861" s="82"/>
      <c r="AM861" s="119" t="str">
        <f t="shared" si="179"/>
        <v/>
      </c>
      <c r="AN861" s="119" t="str">
        <f t="shared" si="180"/>
        <v/>
      </c>
    </row>
    <row r="862" spans="2:40" ht="54.95" customHeight="1" x14ac:dyDescent="0.25">
      <c r="B862" s="84"/>
      <c r="C862" s="56">
        <v>858</v>
      </c>
      <c r="D862" s="71"/>
      <c r="E862" s="90"/>
      <c r="F862" s="62"/>
      <c r="G862" s="30"/>
      <c r="H862" s="76" t="str">
        <f>IFERROR(IF(G862="","",VLOOKUP(G862,Cli!$D$5:$E$1505,2,0)),"")</f>
        <v/>
      </c>
      <c r="I862" s="73"/>
      <c r="J862" s="62"/>
      <c r="K862" s="74"/>
      <c r="L862" s="74"/>
      <c r="M862" s="79" t="str">
        <f t="shared" si="181"/>
        <v/>
      </c>
      <c r="N862" s="78" t="str">
        <f t="shared" si="182"/>
        <v/>
      </c>
      <c r="O862" s="85" t="str">
        <f t="shared" si="171"/>
        <v/>
      </c>
      <c r="P862" s="88"/>
      <c r="Q862" s="86"/>
      <c r="R862" s="92"/>
      <c r="S862" s="112" t="str">
        <f t="shared" si="172"/>
        <v/>
      </c>
      <c r="T862" s="92"/>
      <c r="U862" s="112" t="str">
        <f t="shared" si="173"/>
        <v/>
      </c>
      <c r="V862" s="92"/>
      <c r="W862" s="112" t="str">
        <f t="shared" si="173"/>
        <v/>
      </c>
      <c r="X862" s="92"/>
      <c r="Y862" s="112" t="str">
        <f t="shared" si="173"/>
        <v/>
      </c>
      <c r="Z862" s="92"/>
      <c r="AA862" s="112" t="str">
        <f t="shared" si="173"/>
        <v/>
      </c>
      <c r="AB862" s="92"/>
      <c r="AC862" s="112" t="str">
        <f t="shared" si="174"/>
        <v/>
      </c>
      <c r="AD862" s="92"/>
      <c r="AE862" s="112" t="str">
        <f t="shared" si="175"/>
        <v/>
      </c>
      <c r="AF862" s="92"/>
      <c r="AG862" s="112" t="str">
        <f t="shared" si="176"/>
        <v/>
      </c>
      <c r="AH862" s="92"/>
      <c r="AI862" s="112" t="str">
        <f t="shared" si="177"/>
        <v/>
      </c>
      <c r="AJ862" s="92"/>
      <c r="AK862" s="112" t="str">
        <f t="shared" si="178"/>
        <v/>
      </c>
      <c r="AL862" s="82"/>
      <c r="AM862" s="119" t="str">
        <f t="shared" si="179"/>
        <v/>
      </c>
      <c r="AN862" s="119" t="str">
        <f t="shared" si="180"/>
        <v/>
      </c>
    </row>
    <row r="863" spans="2:40" ht="54.95" customHeight="1" x14ac:dyDescent="0.25">
      <c r="B863" s="84"/>
      <c r="C863" s="56">
        <v>859</v>
      </c>
      <c r="D863" s="71"/>
      <c r="E863" s="90"/>
      <c r="F863" s="62"/>
      <c r="G863" s="30"/>
      <c r="H863" s="76" t="str">
        <f>IFERROR(IF(G863="","",VLOOKUP(G863,Cli!$D$5:$E$1505,2,0)),"")</f>
        <v/>
      </c>
      <c r="I863" s="73"/>
      <c r="J863" s="62"/>
      <c r="K863" s="74"/>
      <c r="L863" s="74"/>
      <c r="M863" s="79" t="str">
        <f t="shared" si="181"/>
        <v/>
      </c>
      <c r="N863" s="78" t="str">
        <f t="shared" si="182"/>
        <v/>
      </c>
      <c r="O863" s="85" t="str">
        <f t="shared" si="171"/>
        <v/>
      </c>
      <c r="P863" s="88"/>
      <c r="Q863" s="86"/>
      <c r="R863" s="92"/>
      <c r="S863" s="112" t="str">
        <f t="shared" si="172"/>
        <v/>
      </c>
      <c r="T863" s="92"/>
      <c r="U863" s="112" t="str">
        <f t="shared" si="173"/>
        <v/>
      </c>
      <c r="V863" s="92"/>
      <c r="W863" s="112" t="str">
        <f t="shared" si="173"/>
        <v/>
      </c>
      <c r="X863" s="92"/>
      <c r="Y863" s="112" t="str">
        <f t="shared" si="173"/>
        <v/>
      </c>
      <c r="Z863" s="92"/>
      <c r="AA863" s="112" t="str">
        <f t="shared" si="173"/>
        <v/>
      </c>
      <c r="AB863" s="92"/>
      <c r="AC863" s="112" t="str">
        <f t="shared" si="174"/>
        <v/>
      </c>
      <c r="AD863" s="92"/>
      <c r="AE863" s="112" t="str">
        <f t="shared" si="175"/>
        <v/>
      </c>
      <c r="AF863" s="92"/>
      <c r="AG863" s="112" t="str">
        <f t="shared" si="176"/>
        <v/>
      </c>
      <c r="AH863" s="92"/>
      <c r="AI863" s="112" t="str">
        <f t="shared" si="177"/>
        <v/>
      </c>
      <c r="AJ863" s="92"/>
      <c r="AK863" s="112" t="str">
        <f t="shared" si="178"/>
        <v/>
      </c>
      <c r="AL863" s="82"/>
      <c r="AM863" s="119" t="str">
        <f t="shared" si="179"/>
        <v/>
      </c>
      <c r="AN863" s="119" t="str">
        <f t="shared" si="180"/>
        <v/>
      </c>
    </row>
    <row r="864" spans="2:40" ht="54.95" customHeight="1" x14ac:dyDescent="0.25">
      <c r="B864" s="84"/>
      <c r="C864" s="56">
        <v>860</v>
      </c>
      <c r="D864" s="71"/>
      <c r="E864" s="90"/>
      <c r="F864" s="62"/>
      <c r="G864" s="30"/>
      <c r="H864" s="76" t="str">
        <f>IFERROR(IF(G864="","",VLOOKUP(G864,Cli!$D$5:$E$1505,2,0)),"")</f>
        <v/>
      </c>
      <c r="I864" s="73"/>
      <c r="J864" s="62"/>
      <c r="K864" s="74"/>
      <c r="L864" s="74"/>
      <c r="M864" s="79" t="str">
        <f t="shared" si="181"/>
        <v/>
      </c>
      <c r="N864" s="78" t="str">
        <f t="shared" si="182"/>
        <v/>
      </c>
      <c r="O864" s="85" t="str">
        <f t="shared" si="171"/>
        <v/>
      </c>
      <c r="P864" s="88"/>
      <c r="Q864" s="86"/>
      <c r="R864" s="92"/>
      <c r="S864" s="112" t="str">
        <f t="shared" si="172"/>
        <v/>
      </c>
      <c r="T864" s="92"/>
      <c r="U864" s="112" t="str">
        <f t="shared" si="173"/>
        <v/>
      </c>
      <c r="V864" s="92"/>
      <c r="W864" s="112" t="str">
        <f t="shared" si="173"/>
        <v/>
      </c>
      <c r="X864" s="92"/>
      <c r="Y864" s="112" t="str">
        <f t="shared" si="173"/>
        <v/>
      </c>
      <c r="Z864" s="92"/>
      <c r="AA864" s="112" t="str">
        <f t="shared" si="173"/>
        <v/>
      </c>
      <c r="AB864" s="92"/>
      <c r="AC864" s="112" t="str">
        <f t="shared" si="174"/>
        <v/>
      </c>
      <c r="AD864" s="92"/>
      <c r="AE864" s="112" t="str">
        <f t="shared" si="175"/>
        <v/>
      </c>
      <c r="AF864" s="92"/>
      <c r="AG864" s="112" t="str">
        <f t="shared" si="176"/>
        <v/>
      </c>
      <c r="AH864" s="92"/>
      <c r="AI864" s="112" t="str">
        <f t="shared" si="177"/>
        <v/>
      </c>
      <c r="AJ864" s="92"/>
      <c r="AK864" s="112" t="str">
        <f t="shared" si="178"/>
        <v/>
      </c>
      <c r="AL864" s="82"/>
      <c r="AM864" s="119" t="str">
        <f t="shared" si="179"/>
        <v/>
      </c>
      <c r="AN864" s="119" t="str">
        <f t="shared" si="180"/>
        <v/>
      </c>
    </row>
    <row r="865" spans="2:40" ht="54.95" customHeight="1" x14ac:dyDescent="0.25">
      <c r="B865" s="84"/>
      <c r="C865" s="56">
        <v>861</v>
      </c>
      <c r="D865" s="71"/>
      <c r="E865" s="90"/>
      <c r="F865" s="62"/>
      <c r="G865" s="30"/>
      <c r="H865" s="76" t="str">
        <f>IFERROR(IF(G865="","",VLOOKUP(G865,Cli!$D$5:$E$1505,2,0)),"")</f>
        <v/>
      </c>
      <c r="I865" s="73"/>
      <c r="J865" s="62"/>
      <c r="K865" s="74"/>
      <c r="L865" s="74"/>
      <c r="M865" s="79" t="str">
        <f t="shared" si="181"/>
        <v/>
      </c>
      <c r="N865" s="78" t="str">
        <f t="shared" si="182"/>
        <v/>
      </c>
      <c r="O865" s="85" t="str">
        <f t="shared" si="171"/>
        <v/>
      </c>
      <c r="P865" s="88"/>
      <c r="Q865" s="86"/>
      <c r="R865" s="92"/>
      <c r="S865" s="112" t="str">
        <f t="shared" si="172"/>
        <v/>
      </c>
      <c r="T865" s="92"/>
      <c r="U865" s="112" t="str">
        <f t="shared" si="173"/>
        <v/>
      </c>
      <c r="V865" s="92"/>
      <c r="W865" s="112" t="str">
        <f t="shared" si="173"/>
        <v/>
      </c>
      <c r="X865" s="92"/>
      <c r="Y865" s="112" t="str">
        <f t="shared" si="173"/>
        <v/>
      </c>
      <c r="Z865" s="92"/>
      <c r="AA865" s="112" t="str">
        <f t="shared" si="173"/>
        <v/>
      </c>
      <c r="AB865" s="92"/>
      <c r="AC865" s="112" t="str">
        <f t="shared" si="174"/>
        <v/>
      </c>
      <c r="AD865" s="92"/>
      <c r="AE865" s="112" t="str">
        <f t="shared" si="175"/>
        <v/>
      </c>
      <c r="AF865" s="92"/>
      <c r="AG865" s="112" t="str">
        <f t="shared" si="176"/>
        <v/>
      </c>
      <c r="AH865" s="92"/>
      <c r="AI865" s="112" t="str">
        <f t="shared" si="177"/>
        <v/>
      </c>
      <c r="AJ865" s="92"/>
      <c r="AK865" s="112" t="str">
        <f t="shared" si="178"/>
        <v/>
      </c>
      <c r="AL865" s="82"/>
      <c r="AM865" s="119" t="str">
        <f t="shared" si="179"/>
        <v/>
      </c>
      <c r="AN865" s="119" t="str">
        <f t="shared" si="180"/>
        <v/>
      </c>
    </row>
    <row r="866" spans="2:40" ht="54.95" customHeight="1" x14ac:dyDescent="0.25">
      <c r="B866" s="84"/>
      <c r="C866" s="56">
        <v>862</v>
      </c>
      <c r="D866" s="71"/>
      <c r="E866" s="90"/>
      <c r="F866" s="62"/>
      <c r="G866" s="30"/>
      <c r="H866" s="76" t="str">
        <f>IFERROR(IF(G866="","",VLOOKUP(G866,Cli!$D$5:$E$1505,2,0)),"")</f>
        <v/>
      </c>
      <c r="I866" s="73"/>
      <c r="J866" s="62"/>
      <c r="K866" s="74"/>
      <c r="L866" s="74"/>
      <c r="M866" s="79" t="str">
        <f t="shared" si="181"/>
        <v/>
      </c>
      <c r="N866" s="78" t="str">
        <f t="shared" si="182"/>
        <v/>
      </c>
      <c r="O866" s="85" t="str">
        <f t="shared" si="171"/>
        <v/>
      </c>
      <c r="P866" s="88"/>
      <c r="Q866" s="86"/>
      <c r="R866" s="92"/>
      <c r="S866" s="112" t="str">
        <f t="shared" si="172"/>
        <v/>
      </c>
      <c r="T866" s="92"/>
      <c r="U866" s="112" t="str">
        <f t="shared" si="173"/>
        <v/>
      </c>
      <c r="V866" s="92"/>
      <c r="W866" s="112" t="str">
        <f t="shared" si="173"/>
        <v/>
      </c>
      <c r="X866" s="92"/>
      <c r="Y866" s="112" t="str">
        <f t="shared" si="173"/>
        <v/>
      </c>
      <c r="Z866" s="92"/>
      <c r="AA866" s="112" t="str">
        <f t="shared" si="173"/>
        <v/>
      </c>
      <c r="AB866" s="92"/>
      <c r="AC866" s="112" t="str">
        <f t="shared" si="174"/>
        <v/>
      </c>
      <c r="AD866" s="92"/>
      <c r="AE866" s="112" t="str">
        <f t="shared" si="175"/>
        <v/>
      </c>
      <c r="AF866" s="92"/>
      <c r="AG866" s="112" t="str">
        <f t="shared" si="176"/>
        <v/>
      </c>
      <c r="AH866" s="92"/>
      <c r="AI866" s="112" t="str">
        <f t="shared" si="177"/>
        <v/>
      </c>
      <c r="AJ866" s="92"/>
      <c r="AK866" s="112" t="str">
        <f t="shared" si="178"/>
        <v/>
      </c>
      <c r="AL866" s="82"/>
      <c r="AM866" s="119" t="str">
        <f t="shared" si="179"/>
        <v/>
      </c>
      <c r="AN866" s="119" t="str">
        <f t="shared" si="180"/>
        <v/>
      </c>
    </row>
    <row r="867" spans="2:40" ht="54.95" customHeight="1" x14ac:dyDescent="0.25">
      <c r="B867" s="84"/>
      <c r="C867" s="56">
        <v>863</v>
      </c>
      <c r="D867" s="71"/>
      <c r="E867" s="90"/>
      <c r="F867" s="62"/>
      <c r="G867" s="30"/>
      <c r="H867" s="76" t="str">
        <f>IFERROR(IF(G867="","",VLOOKUP(G867,Cli!$D$5:$E$1505,2,0)),"")</f>
        <v/>
      </c>
      <c r="I867" s="73"/>
      <c r="J867" s="62"/>
      <c r="K867" s="74"/>
      <c r="L867" s="74"/>
      <c r="M867" s="79" t="str">
        <f t="shared" si="181"/>
        <v/>
      </c>
      <c r="N867" s="78" t="str">
        <f t="shared" si="182"/>
        <v/>
      </c>
      <c r="O867" s="85" t="str">
        <f t="shared" si="171"/>
        <v/>
      </c>
      <c r="P867" s="88"/>
      <c r="Q867" s="86"/>
      <c r="R867" s="92"/>
      <c r="S867" s="112" t="str">
        <f t="shared" si="172"/>
        <v/>
      </c>
      <c r="T867" s="92"/>
      <c r="U867" s="112" t="str">
        <f t="shared" si="173"/>
        <v/>
      </c>
      <c r="V867" s="92"/>
      <c r="W867" s="112" t="str">
        <f t="shared" si="173"/>
        <v/>
      </c>
      <c r="X867" s="92"/>
      <c r="Y867" s="112" t="str">
        <f t="shared" si="173"/>
        <v/>
      </c>
      <c r="Z867" s="92"/>
      <c r="AA867" s="112" t="str">
        <f t="shared" si="173"/>
        <v/>
      </c>
      <c r="AB867" s="92"/>
      <c r="AC867" s="112" t="str">
        <f t="shared" si="174"/>
        <v/>
      </c>
      <c r="AD867" s="92"/>
      <c r="AE867" s="112" t="str">
        <f t="shared" si="175"/>
        <v/>
      </c>
      <c r="AF867" s="92"/>
      <c r="AG867" s="112" t="str">
        <f t="shared" si="176"/>
        <v/>
      </c>
      <c r="AH867" s="92"/>
      <c r="AI867" s="112" t="str">
        <f t="shared" si="177"/>
        <v/>
      </c>
      <c r="AJ867" s="92"/>
      <c r="AK867" s="112" t="str">
        <f t="shared" si="178"/>
        <v/>
      </c>
      <c r="AL867" s="82"/>
      <c r="AM867" s="119" t="str">
        <f t="shared" si="179"/>
        <v/>
      </c>
      <c r="AN867" s="119" t="str">
        <f t="shared" si="180"/>
        <v/>
      </c>
    </row>
    <row r="868" spans="2:40" ht="54.95" customHeight="1" x14ac:dyDescent="0.25">
      <c r="B868" s="84"/>
      <c r="C868" s="56">
        <v>864</v>
      </c>
      <c r="D868" s="71"/>
      <c r="E868" s="90"/>
      <c r="F868" s="62"/>
      <c r="G868" s="30"/>
      <c r="H868" s="76" t="str">
        <f>IFERROR(IF(G868="","",VLOOKUP(G868,Cli!$D$5:$E$1505,2,0)),"")</f>
        <v/>
      </c>
      <c r="I868" s="73"/>
      <c r="J868" s="62"/>
      <c r="K868" s="74"/>
      <c r="L868" s="74"/>
      <c r="M868" s="79" t="str">
        <f t="shared" si="181"/>
        <v/>
      </c>
      <c r="N868" s="78" t="str">
        <f t="shared" si="182"/>
        <v/>
      </c>
      <c r="O868" s="85" t="str">
        <f t="shared" si="171"/>
        <v/>
      </c>
      <c r="P868" s="88"/>
      <c r="Q868" s="86"/>
      <c r="R868" s="92"/>
      <c r="S868" s="112" t="str">
        <f t="shared" si="172"/>
        <v/>
      </c>
      <c r="T868" s="92"/>
      <c r="U868" s="112" t="str">
        <f t="shared" si="173"/>
        <v/>
      </c>
      <c r="V868" s="92"/>
      <c r="W868" s="112" t="str">
        <f t="shared" si="173"/>
        <v/>
      </c>
      <c r="X868" s="92"/>
      <c r="Y868" s="112" t="str">
        <f t="shared" si="173"/>
        <v/>
      </c>
      <c r="Z868" s="92"/>
      <c r="AA868" s="112" t="str">
        <f t="shared" si="173"/>
        <v/>
      </c>
      <c r="AB868" s="92"/>
      <c r="AC868" s="112" t="str">
        <f t="shared" si="174"/>
        <v/>
      </c>
      <c r="AD868" s="92"/>
      <c r="AE868" s="112" t="str">
        <f t="shared" si="175"/>
        <v/>
      </c>
      <c r="AF868" s="92"/>
      <c r="AG868" s="112" t="str">
        <f t="shared" si="176"/>
        <v/>
      </c>
      <c r="AH868" s="92"/>
      <c r="AI868" s="112" t="str">
        <f t="shared" si="177"/>
        <v/>
      </c>
      <c r="AJ868" s="92"/>
      <c r="AK868" s="112" t="str">
        <f t="shared" si="178"/>
        <v/>
      </c>
      <c r="AL868" s="82"/>
      <c r="AM868" s="119" t="str">
        <f t="shared" si="179"/>
        <v/>
      </c>
      <c r="AN868" s="119" t="str">
        <f t="shared" si="180"/>
        <v/>
      </c>
    </row>
    <row r="869" spans="2:40" ht="54.95" customHeight="1" x14ac:dyDescent="0.25">
      <c r="B869" s="84"/>
      <c r="C869" s="56">
        <v>865</v>
      </c>
      <c r="D869" s="71"/>
      <c r="E869" s="90"/>
      <c r="F869" s="62"/>
      <c r="G869" s="30"/>
      <c r="H869" s="76" t="str">
        <f>IFERROR(IF(G869="","",VLOOKUP(G869,Cli!$D$5:$E$1505,2,0)),"")</f>
        <v/>
      </c>
      <c r="I869" s="73"/>
      <c r="J869" s="62"/>
      <c r="K869" s="74"/>
      <c r="L869" s="74"/>
      <c r="M869" s="79" t="str">
        <f t="shared" si="181"/>
        <v/>
      </c>
      <c r="N869" s="78" t="str">
        <f t="shared" si="182"/>
        <v/>
      </c>
      <c r="O869" s="85" t="str">
        <f t="shared" si="171"/>
        <v/>
      </c>
      <c r="P869" s="88"/>
      <c r="Q869" s="86"/>
      <c r="R869" s="92"/>
      <c r="S869" s="112" t="str">
        <f t="shared" si="172"/>
        <v/>
      </c>
      <c r="T869" s="92"/>
      <c r="U869" s="112" t="str">
        <f t="shared" si="173"/>
        <v/>
      </c>
      <c r="V869" s="92"/>
      <c r="W869" s="112" t="str">
        <f t="shared" si="173"/>
        <v/>
      </c>
      <c r="X869" s="92"/>
      <c r="Y869" s="112" t="str">
        <f t="shared" si="173"/>
        <v/>
      </c>
      <c r="Z869" s="92"/>
      <c r="AA869" s="112" t="str">
        <f t="shared" si="173"/>
        <v/>
      </c>
      <c r="AB869" s="92"/>
      <c r="AC869" s="112" t="str">
        <f t="shared" si="174"/>
        <v/>
      </c>
      <c r="AD869" s="92"/>
      <c r="AE869" s="112" t="str">
        <f t="shared" si="175"/>
        <v/>
      </c>
      <c r="AF869" s="92"/>
      <c r="AG869" s="112" t="str">
        <f t="shared" si="176"/>
        <v/>
      </c>
      <c r="AH869" s="92"/>
      <c r="AI869" s="112" t="str">
        <f t="shared" si="177"/>
        <v/>
      </c>
      <c r="AJ869" s="92"/>
      <c r="AK869" s="112" t="str">
        <f t="shared" si="178"/>
        <v/>
      </c>
      <c r="AL869" s="82"/>
      <c r="AM869" s="119" t="str">
        <f t="shared" si="179"/>
        <v/>
      </c>
      <c r="AN869" s="119" t="str">
        <f t="shared" si="180"/>
        <v/>
      </c>
    </row>
    <row r="870" spans="2:40" ht="54.95" customHeight="1" x14ac:dyDescent="0.25">
      <c r="B870" s="84"/>
      <c r="C870" s="56">
        <v>866</v>
      </c>
      <c r="D870" s="71"/>
      <c r="E870" s="90"/>
      <c r="F870" s="62"/>
      <c r="G870" s="30"/>
      <c r="H870" s="76" t="str">
        <f>IFERROR(IF(G870="","",VLOOKUP(G870,Cli!$D$5:$E$1505,2,0)),"")</f>
        <v/>
      </c>
      <c r="I870" s="73"/>
      <c r="J870" s="62"/>
      <c r="K870" s="74"/>
      <c r="L870" s="74"/>
      <c r="M870" s="79" t="str">
        <f t="shared" si="181"/>
        <v/>
      </c>
      <c r="N870" s="78" t="str">
        <f t="shared" si="182"/>
        <v/>
      </c>
      <c r="O870" s="85" t="str">
        <f t="shared" si="171"/>
        <v/>
      </c>
      <c r="P870" s="88"/>
      <c r="Q870" s="86"/>
      <c r="R870" s="92"/>
      <c r="S870" s="112" t="str">
        <f t="shared" si="172"/>
        <v/>
      </c>
      <c r="T870" s="92"/>
      <c r="U870" s="112" t="str">
        <f t="shared" si="173"/>
        <v/>
      </c>
      <c r="V870" s="92"/>
      <c r="W870" s="112" t="str">
        <f t="shared" si="173"/>
        <v/>
      </c>
      <c r="X870" s="92"/>
      <c r="Y870" s="112" t="str">
        <f t="shared" si="173"/>
        <v/>
      </c>
      <c r="Z870" s="92"/>
      <c r="AA870" s="112" t="str">
        <f t="shared" si="173"/>
        <v/>
      </c>
      <c r="AB870" s="92"/>
      <c r="AC870" s="112" t="str">
        <f t="shared" si="174"/>
        <v/>
      </c>
      <c r="AD870" s="92"/>
      <c r="AE870" s="112" t="str">
        <f t="shared" si="175"/>
        <v/>
      </c>
      <c r="AF870" s="92"/>
      <c r="AG870" s="112" t="str">
        <f t="shared" si="176"/>
        <v/>
      </c>
      <c r="AH870" s="92"/>
      <c r="AI870" s="112" t="str">
        <f t="shared" si="177"/>
        <v/>
      </c>
      <c r="AJ870" s="92"/>
      <c r="AK870" s="112" t="str">
        <f t="shared" si="178"/>
        <v/>
      </c>
      <c r="AL870" s="82"/>
      <c r="AM870" s="119" t="str">
        <f t="shared" si="179"/>
        <v/>
      </c>
      <c r="AN870" s="119" t="str">
        <f t="shared" si="180"/>
        <v/>
      </c>
    </row>
    <row r="871" spans="2:40" ht="54.95" customHeight="1" x14ac:dyDescent="0.25">
      <c r="B871" s="84"/>
      <c r="C871" s="56">
        <v>867</v>
      </c>
      <c r="D871" s="71"/>
      <c r="E871" s="90"/>
      <c r="F871" s="62"/>
      <c r="G871" s="30"/>
      <c r="H871" s="76" t="str">
        <f>IFERROR(IF(G871="","",VLOOKUP(G871,Cli!$D$5:$E$1505,2,0)),"")</f>
        <v/>
      </c>
      <c r="I871" s="73"/>
      <c r="J871" s="62"/>
      <c r="K871" s="74"/>
      <c r="L871" s="74"/>
      <c r="M871" s="79" t="str">
        <f t="shared" si="181"/>
        <v/>
      </c>
      <c r="N871" s="78" t="str">
        <f t="shared" si="182"/>
        <v/>
      </c>
      <c r="O871" s="85" t="str">
        <f t="shared" si="171"/>
        <v/>
      </c>
      <c r="P871" s="88"/>
      <c r="Q871" s="86"/>
      <c r="R871" s="92"/>
      <c r="S871" s="112" t="str">
        <f t="shared" si="172"/>
        <v/>
      </c>
      <c r="T871" s="92"/>
      <c r="U871" s="112" t="str">
        <f t="shared" si="173"/>
        <v/>
      </c>
      <c r="V871" s="92"/>
      <c r="W871" s="112" t="str">
        <f t="shared" si="173"/>
        <v/>
      </c>
      <c r="X871" s="92"/>
      <c r="Y871" s="112" t="str">
        <f t="shared" si="173"/>
        <v/>
      </c>
      <c r="Z871" s="92"/>
      <c r="AA871" s="112" t="str">
        <f t="shared" si="173"/>
        <v/>
      </c>
      <c r="AB871" s="92"/>
      <c r="AC871" s="112" t="str">
        <f t="shared" si="174"/>
        <v/>
      </c>
      <c r="AD871" s="92"/>
      <c r="AE871" s="112" t="str">
        <f t="shared" si="175"/>
        <v/>
      </c>
      <c r="AF871" s="92"/>
      <c r="AG871" s="112" t="str">
        <f t="shared" si="176"/>
        <v/>
      </c>
      <c r="AH871" s="92"/>
      <c r="AI871" s="112" t="str">
        <f t="shared" si="177"/>
        <v/>
      </c>
      <c r="AJ871" s="92"/>
      <c r="AK871" s="112" t="str">
        <f t="shared" si="178"/>
        <v/>
      </c>
      <c r="AL871" s="82"/>
      <c r="AM871" s="119" t="str">
        <f t="shared" si="179"/>
        <v/>
      </c>
      <c r="AN871" s="119" t="str">
        <f t="shared" si="180"/>
        <v/>
      </c>
    </row>
    <row r="872" spans="2:40" ht="54.95" customHeight="1" x14ac:dyDescent="0.25">
      <c r="B872" s="84"/>
      <c r="C872" s="56">
        <v>868</v>
      </c>
      <c r="D872" s="71"/>
      <c r="E872" s="90"/>
      <c r="F872" s="62"/>
      <c r="G872" s="30"/>
      <c r="H872" s="76" t="str">
        <f>IFERROR(IF(G872="","",VLOOKUP(G872,Cli!$D$5:$E$1505,2,0)),"")</f>
        <v/>
      </c>
      <c r="I872" s="73"/>
      <c r="J872" s="62"/>
      <c r="K872" s="74"/>
      <c r="L872" s="74"/>
      <c r="M872" s="79" t="str">
        <f t="shared" si="181"/>
        <v/>
      </c>
      <c r="N872" s="78" t="str">
        <f t="shared" si="182"/>
        <v/>
      </c>
      <c r="O872" s="85" t="str">
        <f t="shared" si="171"/>
        <v/>
      </c>
      <c r="P872" s="88"/>
      <c r="Q872" s="86"/>
      <c r="R872" s="92"/>
      <c r="S872" s="112" t="str">
        <f t="shared" si="172"/>
        <v/>
      </c>
      <c r="T872" s="92"/>
      <c r="U872" s="112" t="str">
        <f t="shared" si="173"/>
        <v/>
      </c>
      <c r="V872" s="92"/>
      <c r="W872" s="112" t="str">
        <f t="shared" si="173"/>
        <v/>
      </c>
      <c r="X872" s="92"/>
      <c r="Y872" s="112" t="str">
        <f t="shared" si="173"/>
        <v/>
      </c>
      <c r="Z872" s="92"/>
      <c r="AA872" s="112" t="str">
        <f t="shared" si="173"/>
        <v/>
      </c>
      <c r="AB872" s="92"/>
      <c r="AC872" s="112" t="str">
        <f t="shared" si="174"/>
        <v/>
      </c>
      <c r="AD872" s="92"/>
      <c r="AE872" s="112" t="str">
        <f t="shared" si="175"/>
        <v/>
      </c>
      <c r="AF872" s="92"/>
      <c r="AG872" s="112" t="str">
        <f t="shared" si="176"/>
        <v/>
      </c>
      <c r="AH872" s="92"/>
      <c r="AI872" s="112" t="str">
        <f t="shared" si="177"/>
        <v/>
      </c>
      <c r="AJ872" s="92"/>
      <c r="AK872" s="112" t="str">
        <f t="shared" si="178"/>
        <v/>
      </c>
      <c r="AL872" s="82"/>
      <c r="AM872" s="119" t="str">
        <f t="shared" si="179"/>
        <v/>
      </c>
      <c r="AN872" s="119" t="str">
        <f t="shared" si="180"/>
        <v/>
      </c>
    </row>
    <row r="873" spans="2:40" ht="54.95" customHeight="1" x14ac:dyDescent="0.25">
      <c r="B873" s="84"/>
      <c r="C873" s="56">
        <v>869</v>
      </c>
      <c r="D873" s="71"/>
      <c r="E873" s="90"/>
      <c r="F873" s="62"/>
      <c r="G873" s="30"/>
      <c r="H873" s="76" t="str">
        <f>IFERROR(IF(G873="","",VLOOKUP(G873,Cli!$D$5:$E$1505,2,0)),"")</f>
        <v/>
      </c>
      <c r="I873" s="73"/>
      <c r="J873" s="62"/>
      <c r="K873" s="74"/>
      <c r="L873" s="74"/>
      <c r="M873" s="79" t="str">
        <f t="shared" si="181"/>
        <v/>
      </c>
      <c r="N873" s="78" t="str">
        <f t="shared" si="182"/>
        <v/>
      </c>
      <c r="O873" s="85" t="str">
        <f t="shared" si="171"/>
        <v/>
      </c>
      <c r="P873" s="88"/>
      <c r="Q873" s="86"/>
      <c r="R873" s="92"/>
      <c r="S873" s="112" t="str">
        <f t="shared" si="172"/>
        <v/>
      </c>
      <c r="T873" s="92"/>
      <c r="U873" s="112" t="str">
        <f t="shared" si="173"/>
        <v/>
      </c>
      <c r="V873" s="92"/>
      <c r="W873" s="112" t="str">
        <f t="shared" si="173"/>
        <v/>
      </c>
      <c r="X873" s="92"/>
      <c r="Y873" s="112" t="str">
        <f t="shared" si="173"/>
        <v/>
      </c>
      <c r="Z873" s="92"/>
      <c r="AA873" s="112" t="str">
        <f t="shared" si="173"/>
        <v/>
      </c>
      <c r="AB873" s="92"/>
      <c r="AC873" s="112" t="str">
        <f t="shared" si="174"/>
        <v/>
      </c>
      <c r="AD873" s="92"/>
      <c r="AE873" s="112" t="str">
        <f t="shared" si="175"/>
        <v/>
      </c>
      <c r="AF873" s="92"/>
      <c r="AG873" s="112" t="str">
        <f t="shared" si="176"/>
        <v/>
      </c>
      <c r="AH873" s="92"/>
      <c r="AI873" s="112" t="str">
        <f t="shared" si="177"/>
        <v/>
      </c>
      <c r="AJ873" s="92"/>
      <c r="AK873" s="112" t="str">
        <f t="shared" si="178"/>
        <v/>
      </c>
      <c r="AL873" s="82"/>
      <c r="AM873" s="119" t="str">
        <f t="shared" si="179"/>
        <v/>
      </c>
      <c r="AN873" s="119" t="str">
        <f t="shared" si="180"/>
        <v/>
      </c>
    </row>
    <row r="874" spans="2:40" ht="54.95" customHeight="1" x14ac:dyDescent="0.25">
      <c r="B874" s="84"/>
      <c r="C874" s="56">
        <v>870</v>
      </c>
      <c r="D874" s="71"/>
      <c r="E874" s="90"/>
      <c r="F874" s="62"/>
      <c r="G874" s="30"/>
      <c r="H874" s="76" t="str">
        <f>IFERROR(IF(G874="","",VLOOKUP(G874,Cli!$D$5:$E$1505,2,0)),"")</f>
        <v/>
      </c>
      <c r="I874" s="73"/>
      <c r="J874" s="62"/>
      <c r="K874" s="74"/>
      <c r="L874" s="74"/>
      <c r="M874" s="79" t="str">
        <f t="shared" si="181"/>
        <v/>
      </c>
      <c r="N874" s="78" t="str">
        <f t="shared" si="182"/>
        <v/>
      </c>
      <c r="O874" s="85" t="str">
        <f t="shared" si="171"/>
        <v/>
      </c>
      <c r="P874" s="88"/>
      <c r="Q874" s="86"/>
      <c r="R874" s="92"/>
      <c r="S874" s="112" t="str">
        <f t="shared" si="172"/>
        <v/>
      </c>
      <c r="T874" s="92"/>
      <c r="U874" s="112" t="str">
        <f t="shared" si="173"/>
        <v/>
      </c>
      <c r="V874" s="92"/>
      <c r="W874" s="112" t="str">
        <f t="shared" si="173"/>
        <v/>
      </c>
      <c r="X874" s="92"/>
      <c r="Y874" s="112" t="str">
        <f t="shared" si="173"/>
        <v/>
      </c>
      <c r="Z874" s="92"/>
      <c r="AA874" s="112" t="str">
        <f t="shared" si="173"/>
        <v/>
      </c>
      <c r="AB874" s="92"/>
      <c r="AC874" s="112" t="str">
        <f t="shared" si="174"/>
        <v/>
      </c>
      <c r="AD874" s="92"/>
      <c r="AE874" s="112" t="str">
        <f t="shared" si="175"/>
        <v/>
      </c>
      <c r="AF874" s="92"/>
      <c r="AG874" s="112" t="str">
        <f t="shared" si="176"/>
        <v/>
      </c>
      <c r="AH874" s="92"/>
      <c r="AI874" s="112" t="str">
        <f t="shared" si="177"/>
        <v/>
      </c>
      <c r="AJ874" s="92"/>
      <c r="AK874" s="112" t="str">
        <f t="shared" si="178"/>
        <v/>
      </c>
      <c r="AL874" s="82"/>
      <c r="AM874" s="119" t="str">
        <f t="shared" si="179"/>
        <v/>
      </c>
      <c r="AN874" s="119" t="str">
        <f t="shared" si="180"/>
        <v/>
      </c>
    </row>
    <row r="875" spans="2:40" ht="54.95" customHeight="1" x14ac:dyDescent="0.25">
      <c r="B875" s="84"/>
      <c r="C875" s="56">
        <v>871</v>
      </c>
      <c r="D875" s="71"/>
      <c r="E875" s="90"/>
      <c r="F875" s="62"/>
      <c r="G875" s="30"/>
      <c r="H875" s="76" t="str">
        <f>IFERROR(IF(G875="","",VLOOKUP(G875,Cli!$D$5:$E$1505,2,0)),"")</f>
        <v/>
      </c>
      <c r="I875" s="73"/>
      <c r="J875" s="62"/>
      <c r="K875" s="74"/>
      <c r="L875" s="74"/>
      <c r="M875" s="79" t="str">
        <f t="shared" si="181"/>
        <v/>
      </c>
      <c r="N875" s="78" t="str">
        <f t="shared" si="182"/>
        <v/>
      </c>
      <c r="O875" s="85" t="str">
        <f t="shared" si="171"/>
        <v/>
      </c>
      <c r="P875" s="88"/>
      <c r="Q875" s="86"/>
      <c r="R875" s="92"/>
      <c r="S875" s="112" t="str">
        <f t="shared" si="172"/>
        <v/>
      </c>
      <c r="T875" s="92"/>
      <c r="U875" s="112" t="str">
        <f t="shared" si="173"/>
        <v/>
      </c>
      <c r="V875" s="92"/>
      <c r="W875" s="112" t="str">
        <f t="shared" si="173"/>
        <v/>
      </c>
      <c r="X875" s="92"/>
      <c r="Y875" s="112" t="str">
        <f t="shared" si="173"/>
        <v/>
      </c>
      <c r="Z875" s="92"/>
      <c r="AA875" s="112" t="str">
        <f t="shared" si="173"/>
        <v/>
      </c>
      <c r="AB875" s="92"/>
      <c r="AC875" s="112" t="str">
        <f t="shared" si="174"/>
        <v/>
      </c>
      <c r="AD875" s="92"/>
      <c r="AE875" s="112" t="str">
        <f t="shared" si="175"/>
        <v/>
      </c>
      <c r="AF875" s="92"/>
      <c r="AG875" s="112" t="str">
        <f t="shared" si="176"/>
        <v/>
      </c>
      <c r="AH875" s="92"/>
      <c r="AI875" s="112" t="str">
        <f t="shared" si="177"/>
        <v/>
      </c>
      <c r="AJ875" s="92"/>
      <c r="AK875" s="112" t="str">
        <f t="shared" si="178"/>
        <v/>
      </c>
      <c r="AL875" s="82"/>
      <c r="AM875" s="119" t="str">
        <f t="shared" si="179"/>
        <v/>
      </c>
      <c r="AN875" s="119" t="str">
        <f t="shared" si="180"/>
        <v/>
      </c>
    </row>
    <row r="876" spans="2:40" ht="54.95" customHeight="1" x14ac:dyDescent="0.25">
      <c r="B876" s="84"/>
      <c r="C876" s="56">
        <v>872</v>
      </c>
      <c r="D876" s="71"/>
      <c r="E876" s="90"/>
      <c r="F876" s="62"/>
      <c r="G876" s="30"/>
      <c r="H876" s="76" t="str">
        <f>IFERROR(IF(G876="","",VLOOKUP(G876,Cli!$D$5:$E$1505,2,0)),"")</f>
        <v/>
      </c>
      <c r="I876" s="73"/>
      <c r="J876" s="62"/>
      <c r="K876" s="74"/>
      <c r="L876" s="74"/>
      <c r="M876" s="79" t="str">
        <f t="shared" si="181"/>
        <v/>
      </c>
      <c r="N876" s="78" t="str">
        <f t="shared" si="182"/>
        <v/>
      </c>
      <c r="O876" s="85" t="str">
        <f t="shared" si="171"/>
        <v/>
      </c>
      <c r="P876" s="88"/>
      <c r="Q876" s="86"/>
      <c r="R876" s="92"/>
      <c r="S876" s="112" t="str">
        <f t="shared" si="172"/>
        <v/>
      </c>
      <c r="T876" s="92"/>
      <c r="U876" s="112" t="str">
        <f t="shared" si="173"/>
        <v/>
      </c>
      <c r="V876" s="92"/>
      <c r="W876" s="112" t="str">
        <f t="shared" si="173"/>
        <v/>
      </c>
      <c r="X876" s="92"/>
      <c r="Y876" s="112" t="str">
        <f t="shared" si="173"/>
        <v/>
      </c>
      <c r="Z876" s="92"/>
      <c r="AA876" s="112" t="str">
        <f t="shared" si="173"/>
        <v/>
      </c>
      <c r="AB876" s="92"/>
      <c r="AC876" s="112" t="str">
        <f t="shared" si="174"/>
        <v/>
      </c>
      <c r="AD876" s="92"/>
      <c r="AE876" s="112" t="str">
        <f t="shared" si="175"/>
        <v/>
      </c>
      <c r="AF876" s="92"/>
      <c r="AG876" s="112" t="str">
        <f t="shared" si="176"/>
        <v/>
      </c>
      <c r="AH876" s="92"/>
      <c r="AI876" s="112" t="str">
        <f t="shared" si="177"/>
        <v/>
      </c>
      <c r="AJ876" s="92"/>
      <c r="AK876" s="112" t="str">
        <f t="shared" si="178"/>
        <v/>
      </c>
      <c r="AL876" s="82"/>
      <c r="AM876" s="119" t="str">
        <f t="shared" si="179"/>
        <v/>
      </c>
      <c r="AN876" s="119" t="str">
        <f t="shared" si="180"/>
        <v/>
      </c>
    </row>
    <row r="877" spans="2:40" ht="54.95" customHeight="1" x14ac:dyDescent="0.25">
      <c r="B877" s="84"/>
      <c r="C877" s="56">
        <v>873</v>
      </c>
      <c r="D877" s="71"/>
      <c r="E877" s="90"/>
      <c r="F877" s="62"/>
      <c r="G877" s="30"/>
      <c r="H877" s="76" t="str">
        <f>IFERROR(IF(G877="","",VLOOKUP(G877,Cli!$D$5:$E$1505,2,0)),"")</f>
        <v/>
      </c>
      <c r="I877" s="73"/>
      <c r="J877" s="62"/>
      <c r="K877" s="74"/>
      <c r="L877" s="74"/>
      <c r="M877" s="79" t="str">
        <f t="shared" si="181"/>
        <v/>
      </c>
      <c r="N877" s="78" t="str">
        <f t="shared" si="182"/>
        <v/>
      </c>
      <c r="O877" s="85" t="str">
        <f t="shared" si="171"/>
        <v/>
      </c>
      <c r="P877" s="88"/>
      <c r="Q877" s="86"/>
      <c r="R877" s="92"/>
      <c r="S877" s="112" t="str">
        <f t="shared" si="172"/>
        <v/>
      </c>
      <c r="T877" s="92"/>
      <c r="U877" s="112" t="str">
        <f t="shared" si="173"/>
        <v/>
      </c>
      <c r="V877" s="92"/>
      <c r="W877" s="112" t="str">
        <f t="shared" si="173"/>
        <v/>
      </c>
      <c r="X877" s="92"/>
      <c r="Y877" s="112" t="str">
        <f t="shared" si="173"/>
        <v/>
      </c>
      <c r="Z877" s="92"/>
      <c r="AA877" s="112" t="str">
        <f t="shared" si="173"/>
        <v/>
      </c>
      <c r="AB877" s="92"/>
      <c r="AC877" s="112" t="str">
        <f t="shared" si="174"/>
        <v/>
      </c>
      <c r="AD877" s="92"/>
      <c r="AE877" s="112" t="str">
        <f t="shared" si="175"/>
        <v/>
      </c>
      <c r="AF877" s="92"/>
      <c r="AG877" s="112" t="str">
        <f t="shared" si="176"/>
        <v/>
      </c>
      <c r="AH877" s="92"/>
      <c r="AI877" s="112" t="str">
        <f t="shared" si="177"/>
        <v/>
      </c>
      <c r="AJ877" s="92"/>
      <c r="AK877" s="112" t="str">
        <f t="shared" si="178"/>
        <v/>
      </c>
      <c r="AL877" s="82"/>
      <c r="AM877" s="119" t="str">
        <f t="shared" si="179"/>
        <v/>
      </c>
      <c r="AN877" s="119" t="str">
        <f t="shared" si="180"/>
        <v/>
      </c>
    </row>
    <row r="878" spans="2:40" ht="54.95" customHeight="1" x14ac:dyDescent="0.25">
      <c r="B878" s="84"/>
      <c r="C878" s="56">
        <v>874</v>
      </c>
      <c r="D878" s="71"/>
      <c r="E878" s="90"/>
      <c r="F878" s="62"/>
      <c r="G878" s="30"/>
      <c r="H878" s="76" t="str">
        <f>IFERROR(IF(G878="","",VLOOKUP(G878,Cli!$D$5:$E$1505,2,0)),"")</f>
        <v/>
      </c>
      <c r="I878" s="73"/>
      <c r="J878" s="62"/>
      <c r="K878" s="74"/>
      <c r="L878" s="74"/>
      <c r="M878" s="79" t="str">
        <f t="shared" si="181"/>
        <v/>
      </c>
      <c r="N878" s="78" t="str">
        <f t="shared" si="182"/>
        <v/>
      </c>
      <c r="O878" s="85" t="str">
        <f t="shared" si="171"/>
        <v/>
      </c>
      <c r="P878" s="88"/>
      <c r="Q878" s="86"/>
      <c r="R878" s="92"/>
      <c r="S878" s="112" t="str">
        <f t="shared" si="172"/>
        <v/>
      </c>
      <c r="T878" s="92"/>
      <c r="U878" s="112" t="str">
        <f t="shared" si="173"/>
        <v/>
      </c>
      <c r="V878" s="92"/>
      <c r="W878" s="112" t="str">
        <f t="shared" si="173"/>
        <v/>
      </c>
      <c r="X878" s="92"/>
      <c r="Y878" s="112" t="str">
        <f t="shared" si="173"/>
        <v/>
      </c>
      <c r="Z878" s="92"/>
      <c r="AA878" s="112" t="str">
        <f t="shared" si="173"/>
        <v/>
      </c>
      <c r="AB878" s="92"/>
      <c r="AC878" s="112" t="str">
        <f t="shared" si="174"/>
        <v/>
      </c>
      <c r="AD878" s="92"/>
      <c r="AE878" s="112" t="str">
        <f t="shared" si="175"/>
        <v/>
      </c>
      <c r="AF878" s="92"/>
      <c r="AG878" s="112" t="str">
        <f t="shared" si="176"/>
        <v/>
      </c>
      <c r="AH878" s="92"/>
      <c r="AI878" s="112" t="str">
        <f t="shared" si="177"/>
        <v/>
      </c>
      <c r="AJ878" s="92"/>
      <c r="AK878" s="112" t="str">
        <f t="shared" si="178"/>
        <v/>
      </c>
      <c r="AL878" s="82"/>
      <c r="AM878" s="119" t="str">
        <f t="shared" si="179"/>
        <v/>
      </c>
      <c r="AN878" s="119" t="str">
        <f t="shared" si="180"/>
        <v/>
      </c>
    </row>
    <row r="879" spans="2:40" ht="54.95" customHeight="1" x14ac:dyDescent="0.25">
      <c r="B879" s="84"/>
      <c r="C879" s="56">
        <v>875</v>
      </c>
      <c r="D879" s="71"/>
      <c r="E879" s="90"/>
      <c r="F879" s="62"/>
      <c r="G879" s="30"/>
      <c r="H879" s="76" t="str">
        <f>IFERROR(IF(G879="","",VLOOKUP(G879,Cli!$D$5:$E$1505,2,0)),"")</f>
        <v/>
      </c>
      <c r="I879" s="73"/>
      <c r="J879" s="62"/>
      <c r="K879" s="74"/>
      <c r="L879" s="74"/>
      <c r="M879" s="79" t="str">
        <f t="shared" si="181"/>
        <v/>
      </c>
      <c r="N879" s="78" t="str">
        <f t="shared" si="182"/>
        <v/>
      </c>
      <c r="O879" s="85" t="str">
        <f t="shared" si="171"/>
        <v/>
      </c>
      <c r="P879" s="88"/>
      <c r="Q879" s="86"/>
      <c r="R879" s="92"/>
      <c r="S879" s="112" t="str">
        <f t="shared" si="172"/>
        <v/>
      </c>
      <c r="T879" s="92"/>
      <c r="U879" s="112" t="str">
        <f t="shared" si="173"/>
        <v/>
      </c>
      <c r="V879" s="92"/>
      <c r="W879" s="112" t="str">
        <f t="shared" si="173"/>
        <v/>
      </c>
      <c r="X879" s="92"/>
      <c r="Y879" s="112" t="str">
        <f t="shared" si="173"/>
        <v/>
      </c>
      <c r="Z879" s="92"/>
      <c r="AA879" s="112" t="str">
        <f t="shared" si="173"/>
        <v/>
      </c>
      <c r="AB879" s="92"/>
      <c r="AC879" s="112" t="str">
        <f t="shared" si="174"/>
        <v/>
      </c>
      <c r="AD879" s="92"/>
      <c r="AE879" s="112" t="str">
        <f t="shared" si="175"/>
        <v/>
      </c>
      <c r="AF879" s="92"/>
      <c r="AG879" s="112" t="str">
        <f t="shared" si="176"/>
        <v/>
      </c>
      <c r="AH879" s="92"/>
      <c r="AI879" s="112" t="str">
        <f t="shared" si="177"/>
        <v/>
      </c>
      <c r="AJ879" s="92"/>
      <c r="AK879" s="112" t="str">
        <f t="shared" si="178"/>
        <v/>
      </c>
      <c r="AL879" s="82"/>
      <c r="AM879" s="119" t="str">
        <f t="shared" si="179"/>
        <v/>
      </c>
      <c r="AN879" s="119" t="str">
        <f t="shared" si="180"/>
        <v/>
      </c>
    </row>
    <row r="880" spans="2:40" ht="54.95" customHeight="1" x14ac:dyDescent="0.25">
      <c r="B880" s="84"/>
      <c r="C880" s="56">
        <v>876</v>
      </c>
      <c r="D880" s="71"/>
      <c r="E880" s="90"/>
      <c r="F880" s="62"/>
      <c r="G880" s="30"/>
      <c r="H880" s="76" t="str">
        <f>IFERROR(IF(G880="","",VLOOKUP(G880,Cli!$D$5:$E$1505,2,0)),"")</f>
        <v/>
      </c>
      <c r="I880" s="73"/>
      <c r="J880" s="62"/>
      <c r="K880" s="74"/>
      <c r="L880" s="74"/>
      <c r="M880" s="79" t="str">
        <f t="shared" si="181"/>
        <v/>
      </c>
      <c r="N880" s="78" t="str">
        <f t="shared" si="182"/>
        <v/>
      </c>
      <c r="O880" s="85" t="str">
        <f t="shared" si="171"/>
        <v/>
      </c>
      <c r="P880" s="88"/>
      <c r="Q880" s="86"/>
      <c r="R880" s="92"/>
      <c r="S880" s="112" t="str">
        <f t="shared" si="172"/>
        <v/>
      </c>
      <c r="T880" s="92"/>
      <c r="U880" s="112" t="str">
        <f t="shared" si="173"/>
        <v/>
      </c>
      <c r="V880" s="92"/>
      <c r="W880" s="112" t="str">
        <f t="shared" si="173"/>
        <v/>
      </c>
      <c r="X880" s="92"/>
      <c r="Y880" s="112" t="str">
        <f t="shared" si="173"/>
        <v/>
      </c>
      <c r="Z880" s="92"/>
      <c r="AA880" s="112" t="str">
        <f t="shared" si="173"/>
        <v/>
      </c>
      <c r="AB880" s="92"/>
      <c r="AC880" s="112" t="str">
        <f t="shared" si="174"/>
        <v/>
      </c>
      <c r="AD880" s="92"/>
      <c r="AE880" s="112" t="str">
        <f t="shared" si="175"/>
        <v/>
      </c>
      <c r="AF880" s="92"/>
      <c r="AG880" s="112" t="str">
        <f t="shared" si="176"/>
        <v/>
      </c>
      <c r="AH880" s="92"/>
      <c r="AI880" s="112" t="str">
        <f t="shared" si="177"/>
        <v/>
      </c>
      <c r="AJ880" s="92"/>
      <c r="AK880" s="112" t="str">
        <f t="shared" si="178"/>
        <v/>
      </c>
      <c r="AL880" s="82"/>
      <c r="AM880" s="119" t="str">
        <f t="shared" si="179"/>
        <v/>
      </c>
      <c r="AN880" s="119" t="str">
        <f t="shared" si="180"/>
        <v/>
      </c>
    </row>
    <row r="881" spans="2:40" ht="54.95" customHeight="1" x14ac:dyDescent="0.25">
      <c r="B881" s="84"/>
      <c r="C881" s="56">
        <v>877</v>
      </c>
      <c r="D881" s="71"/>
      <c r="E881" s="90"/>
      <c r="F881" s="62"/>
      <c r="G881" s="30"/>
      <c r="H881" s="76" t="str">
        <f>IFERROR(IF(G881="","",VLOOKUP(G881,Cli!$D$5:$E$1505,2,0)),"")</f>
        <v/>
      </c>
      <c r="I881" s="73"/>
      <c r="J881" s="62"/>
      <c r="K881" s="74"/>
      <c r="L881" s="74"/>
      <c r="M881" s="79" t="str">
        <f t="shared" si="181"/>
        <v/>
      </c>
      <c r="N881" s="78" t="str">
        <f t="shared" si="182"/>
        <v/>
      </c>
      <c r="O881" s="85" t="str">
        <f t="shared" si="171"/>
        <v/>
      </c>
      <c r="P881" s="88"/>
      <c r="Q881" s="86"/>
      <c r="R881" s="92"/>
      <c r="S881" s="112" t="str">
        <f t="shared" si="172"/>
        <v/>
      </c>
      <c r="T881" s="92"/>
      <c r="U881" s="112" t="str">
        <f t="shared" si="173"/>
        <v/>
      </c>
      <c r="V881" s="92"/>
      <c r="W881" s="112" t="str">
        <f t="shared" si="173"/>
        <v/>
      </c>
      <c r="X881" s="92"/>
      <c r="Y881" s="112" t="str">
        <f t="shared" si="173"/>
        <v/>
      </c>
      <c r="Z881" s="92"/>
      <c r="AA881" s="112" t="str">
        <f t="shared" si="173"/>
        <v/>
      </c>
      <c r="AB881" s="92"/>
      <c r="AC881" s="112" t="str">
        <f t="shared" si="174"/>
        <v/>
      </c>
      <c r="AD881" s="92"/>
      <c r="AE881" s="112" t="str">
        <f t="shared" si="175"/>
        <v/>
      </c>
      <c r="AF881" s="92"/>
      <c r="AG881" s="112" t="str">
        <f t="shared" si="176"/>
        <v/>
      </c>
      <c r="AH881" s="92"/>
      <c r="AI881" s="112" t="str">
        <f t="shared" si="177"/>
        <v/>
      </c>
      <c r="AJ881" s="92"/>
      <c r="AK881" s="112" t="str">
        <f t="shared" si="178"/>
        <v/>
      </c>
      <c r="AL881" s="82"/>
      <c r="AM881" s="119" t="str">
        <f t="shared" si="179"/>
        <v/>
      </c>
      <c r="AN881" s="119" t="str">
        <f t="shared" si="180"/>
        <v/>
      </c>
    </row>
    <row r="882" spans="2:40" ht="54.95" customHeight="1" x14ac:dyDescent="0.25">
      <c r="B882" s="84"/>
      <c r="C882" s="56">
        <v>878</v>
      </c>
      <c r="D882" s="71"/>
      <c r="E882" s="90"/>
      <c r="F882" s="62"/>
      <c r="G882" s="30"/>
      <c r="H882" s="76" t="str">
        <f>IFERROR(IF(G882="","",VLOOKUP(G882,Cli!$D$5:$E$1505,2,0)),"")</f>
        <v/>
      </c>
      <c r="I882" s="73"/>
      <c r="J882" s="62"/>
      <c r="K882" s="74"/>
      <c r="L882" s="74"/>
      <c r="M882" s="79" t="str">
        <f t="shared" si="181"/>
        <v/>
      </c>
      <c r="N882" s="78" t="str">
        <f t="shared" si="182"/>
        <v/>
      </c>
      <c r="O882" s="85" t="str">
        <f t="shared" si="171"/>
        <v/>
      </c>
      <c r="P882" s="88"/>
      <c r="Q882" s="86"/>
      <c r="R882" s="92"/>
      <c r="S882" s="112" t="str">
        <f t="shared" si="172"/>
        <v/>
      </c>
      <c r="T882" s="92"/>
      <c r="U882" s="112" t="str">
        <f t="shared" si="173"/>
        <v/>
      </c>
      <c r="V882" s="92"/>
      <c r="W882" s="112" t="str">
        <f t="shared" si="173"/>
        <v/>
      </c>
      <c r="X882" s="92"/>
      <c r="Y882" s="112" t="str">
        <f t="shared" si="173"/>
        <v/>
      </c>
      <c r="Z882" s="92"/>
      <c r="AA882" s="112" t="str">
        <f t="shared" si="173"/>
        <v/>
      </c>
      <c r="AB882" s="92"/>
      <c r="AC882" s="112" t="str">
        <f t="shared" si="174"/>
        <v/>
      </c>
      <c r="AD882" s="92"/>
      <c r="AE882" s="112" t="str">
        <f t="shared" si="175"/>
        <v/>
      </c>
      <c r="AF882" s="92"/>
      <c r="AG882" s="112" t="str">
        <f t="shared" si="176"/>
        <v/>
      </c>
      <c r="AH882" s="92"/>
      <c r="AI882" s="112" t="str">
        <f t="shared" si="177"/>
        <v/>
      </c>
      <c r="AJ882" s="92"/>
      <c r="AK882" s="112" t="str">
        <f t="shared" si="178"/>
        <v/>
      </c>
      <c r="AL882" s="82"/>
      <c r="AM882" s="119" t="str">
        <f t="shared" si="179"/>
        <v/>
      </c>
      <c r="AN882" s="119" t="str">
        <f t="shared" si="180"/>
        <v/>
      </c>
    </row>
    <row r="883" spans="2:40" ht="54.95" customHeight="1" x14ac:dyDescent="0.25">
      <c r="B883" s="84"/>
      <c r="C883" s="56">
        <v>879</v>
      </c>
      <c r="D883" s="71"/>
      <c r="E883" s="90"/>
      <c r="F883" s="62"/>
      <c r="G883" s="30"/>
      <c r="H883" s="76" t="str">
        <f>IFERROR(IF(G883="","",VLOOKUP(G883,Cli!$D$5:$E$1505,2,0)),"")</f>
        <v/>
      </c>
      <c r="I883" s="73"/>
      <c r="J883" s="62"/>
      <c r="K883" s="74"/>
      <c r="L883" s="74"/>
      <c r="M883" s="79" t="str">
        <f t="shared" si="181"/>
        <v/>
      </c>
      <c r="N883" s="78" t="str">
        <f t="shared" si="182"/>
        <v/>
      </c>
      <c r="O883" s="85" t="str">
        <f t="shared" si="171"/>
        <v/>
      </c>
      <c r="P883" s="88"/>
      <c r="Q883" s="86"/>
      <c r="R883" s="92"/>
      <c r="S883" s="112" t="str">
        <f t="shared" si="172"/>
        <v/>
      </c>
      <c r="T883" s="92"/>
      <c r="U883" s="112" t="str">
        <f t="shared" si="173"/>
        <v/>
      </c>
      <c r="V883" s="92"/>
      <c r="W883" s="112" t="str">
        <f t="shared" si="173"/>
        <v/>
      </c>
      <c r="X883" s="92"/>
      <c r="Y883" s="112" t="str">
        <f t="shared" si="173"/>
        <v/>
      </c>
      <c r="Z883" s="92"/>
      <c r="AA883" s="112" t="str">
        <f t="shared" si="173"/>
        <v/>
      </c>
      <c r="AB883" s="92"/>
      <c r="AC883" s="112" t="str">
        <f t="shared" si="174"/>
        <v/>
      </c>
      <c r="AD883" s="92"/>
      <c r="AE883" s="112" t="str">
        <f t="shared" si="175"/>
        <v/>
      </c>
      <c r="AF883" s="92"/>
      <c r="AG883" s="112" t="str">
        <f t="shared" si="176"/>
        <v/>
      </c>
      <c r="AH883" s="92"/>
      <c r="AI883" s="112" t="str">
        <f t="shared" si="177"/>
        <v/>
      </c>
      <c r="AJ883" s="92"/>
      <c r="AK883" s="112" t="str">
        <f t="shared" si="178"/>
        <v/>
      </c>
      <c r="AL883" s="82"/>
      <c r="AM883" s="119" t="str">
        <f t="shared" si="179"/>
        <v/>
      </c>
      <c r="AN883" s="119" t="str">
        <f t="shared" si="180"/>
        <v/>
      </c>
    </row>
    <row r="884" spans="2:40" ht="54.95" customHeight="1" x14ac:dyDescent="0.25">
      <c r="B884" s="84"/>
      <c r="C884" s="56">
        <v>880</v>
      </c>
      <c r="D884" s="71"/>
      <c r="E884" s="90"/>
      <c r="F884" s="62"/>
      <c r="G884" s="30"/>
      <c r="H884" s="76" t="str">
        <f>IFERROR(IF(G884="","",VLOOKUP(G884,Cli!$D$5:$E$1505,2,0)),"")</f>
        <v/>
      </c>
      <c r="I884" s="73"/>
      <c r="J884" s="62"/>
      <c r="K884" s="74"/>
      <c r="L884" s="74"/>
      <c r="M884" s="79" t="str">
        <f t="shared" si="181"/>
        <v/>
      </c>
      <c r="N884" s="78" t="str">
        <f t="shared" si="182"/>
        <v/>
      </c>
      <c r="O884" s="85" t="str">
        <f t="shared" si="171"/>
        <v/>
      </c>
      <c r="P884" s="88"/>
      <c r="Q884" s="86"/>
      <c r="R884" s="92"/>
      <c r="S884" s="112" t="str">
        <f t="shared" si="172"/>
        <v/>
      </c>
      <c r="T884" s="92"/>
      <c r="U884" s="112" t="str">
        <f t="shared" si="173"/>
        <v/>
      </c>
      <c r="V884" s="92"/>
      <c r="W884" s="112" t="str">
        <f t="shared" si="173"/>
        <v/>
      </c>
      <c r="X884" s="92"/>
      <c r="Y884" s="112" t="str">
        <f t="shared" si="173"/>
        <v/>
      </c>
      <c r="Z884" s="92"/>
      <c r="AA884" s="112" t="str">
        <f t="shared" si="173"/>
        <v/>
      </c>
      <c r="AB884" s="92"/>
      <c r="AC884" s="112" t="str">
        <f t="shared" si="174"/>
        <v/>
      </c>
      <c r="AD884" s="92"/>
      <c r="AE884" s="112" t="str">
        <f t="shared" si="175"/>
        <v/>
      </c>
      <c r="AF884" s="92"/>
      <c r="AG884" s="112" t="str">
        <f t="shared" si="176"/>
        <v/>
      </c>
      <c r="AH884" s="92"/>
      <c r="AI884" s="112" t="str">
        <f t="shared" si="177"/>
        <v/>
      </c>
      <c r="AJ884" s="92"/>
      <c r="AK884" s="112" t="str">
        <f t="shared" si="178"/>
        <v/>
      </c>
      <c r="AL884" s="82"/>
      <c r="AM884" s="119" t="str">
        <f t="shared" si="179"/>
        <v/>
      </c>
      <c r="AN884" s="119" t="str">
        <f t="shared" si="180"/>
        <v/>
      </c>
    </row>
    <row r="885" spans="2:40" ht="54.95" customHeight="1" x14ac:dyDescent="0.25">
      <c r="B885" s="84"/>
      <c r="C885" s="56">
        <v>881</v>
      </c>
      <c r="D885" s="71"/>
      <c r="E885" s="90"/>
      <c r="F885" s="62"/>
      <c r="G885" s="30"/>
      <c r="H885" s="76" t="str">
        <f>IFERROR(IF(G885="","",VLOOKUP(G885,Cli!$D$5:$E$1505,2,0)),"")</f>
        <v/>
      </c>
      <c r="I885" s="73"/>
      <c r="J885" s="62"/>
      <c r="K885" s="74"/>
      <c r="L885" s="74"/>
      <c r="M885" s="79" t="str">
        <f t="shared" si="181"/>
        <v/>
      </c>
      <c r="N885" s="78" t="str">
        <f t="shared" si="182"/>
        <v/>
      </c>
      <c r="O885" s="85" t="str">
        <f t="shared" si="171"/>
        <v/>
      </c>
      <c r="P885" s="88"/>
      <c r="Q885" s="86"/>
      <c r="R885" s="92"/>
      <c r="S885" s="112" t="str">
        <f t="shared" si="172"/>
        <v/>
      </c>
      <c r="T885" s="92"/>
      <c r="U885" s="112" t="str">
        <f t="shared" si="173"/>
        <v/>
      </c>
      <c r="V885" s="92"/>
      <c r="W885" s="112" t="str">
        <f t="shared" si="173"/>
        <v/>
      </c>
      <c r="X885" s="92"/>
      <c r="Y885" s="112" t="str">
        <f t="shared" si="173"/>
        <v/>
      </c>
      <c r="Z885" s="92"/>
      <c r="AA885" s="112" t="str">
        <f t="shared" si="173"/>
        <v/>
      </c>
      <c r="AB885" s="92"/>
      <c r="AC885" s="112" t="str">
        <f t="shared" si="174"/>
        <v/>
      </c>
      <c r="AD885" s="92"/>
      <c r="AE885" s="112" t="str">
        <f t="shared" si="175"/>
        <v/>
      </c>
      <c r="AF885" s="92"/>
      <c r="AG885" s="112" t="str">
        <f t="shared" si="176"/>
        <v/>
      </c>
      <c r="AH885" s="92"/>
      <c r="AI885" s="112" t="str">
        <f t="shared" si="177"/>
        <v/>
      </c>
      <c r="AJ885" s="92"/>
      <c r="AK885" s="112" t="str">
        <f t="shared" si="178"/>
        <v/>
      </c>
      <c r="AL885" s="82"/>
      <c r="AM885" s="119" t="str">
        <f t="shared" si="179"/>
        <v/>
      </c>
      <c r="AN885" s="119" t="str">
        <f t="shared" si="180"/>
        <v/>
      </c>
    </row>
    <row r="886" spans="2:40" ht="54.95" customHeight="1" x14ac:dyDescent="0.25">
      <c r="B886" s="84"/>
      <c r="C886" s="56">
        <v>882</v>
      </c>
      <c r="D886" s="71"/>
      <c r="E886" s="90"/>
      <c r="F886" s="62"/>
      <c r="G886" s="30"/>
      <c r="H886" s="76" t="str">
        <f>IFERROR(IF(G886="","",VLOOKUP(G886,Cli!$D$5:$E$1505,2,0)),"")</f>
        <v/>
      </c>
      <c r="I886" s="73"/>
      <c r="J886" s="62"/>
      <c r="K886" s="74"/>
      <c r="L886" s="74"/>
      <c r="M886" s="79" t="str">
        <f t="shared" si="181"/>
        <v/>
      </c>
      <c r="N886" s="78" t="str">
        <f t="shared" si="182"/>
        <v/>
      </c>
      <c r="O886" s="85" t="str">
        <f t="shared" si="171"/>
        <v/>
      </c>
      <c r="P886" s="88"/>
      <c r="Q886" s="86"/>
      <c r="R886" s="92"/>
      <c r="S886" s="112" t="str">
        <f t="shared" si="172"/>
        <v/>
      </c>
      <c r="T886" s="92"/>
      <c r="U886" s="112" t="str">
        <f t="shared" si="173"/>
        <v/>
      </c>
      <c r="V886" s="92"/>
      <c r="W886" s="112" t="str">
        <f t="shared" si="173"/>
        <v/>
      </c>
      <c r="X886" s="92"/>
      <c r="Y886" s="112" t="str">
        <f t="shared" si="173"/>
        <v/>
      </c>
      <c r="Z886" s="92"/>
      <c r="AA886" s="112" t="str">
        <f t="shared" si="173"/>
        <v/>
      </c>
      <c r="AB886" s="92"/>
      <c r="AC886" s="112" t="str">
        <f t="shared" si="174"/>
        <v/>
      </c>
      <c r="AD886" s="92"/>
      <c r="AE886" s="112" t="str">
        <f t="shared" si="175"/>
        <v/>
      </c>
      <c r="AF886" s="92"/>
      <c r="AG886" s="112" t="str">
        <f t="shared" si="176"/>
        <v/>
      </c>
      <c r="AH886" s="92"/>
      <c r="AI886" s="112" t="str">
        <f t="shared" si="177"/>
        <v/>
      </c>
      <c r="AJ886" s="92"/>
      <c r="AK886" s="112" t="str">
        <f t="shared" si="178"/>
        <v/>
      </c>
      <c r="AL886" s="82"/>
      <c r="AM886" s="119" t="str">
        <f t="shared" si="179"/>
        <v/>
      </c>
      <c r="AN886" s="119" t="str">
        <f t="shared" si="180"/>
        <v/>
      </c>
    </row>
    <row r="887" spans="2:40" ht="54.95" customHeight="1" x14ac:dyDescent="0.25">
      <c r="B887" s="84"/>
      <c r="C887" s="56">
        <v>883</v>
      </c>
      <c r="D887" s="71"/>
      <c r="E887" s="90"/>
      <c r="F887" s="62"/>
      <c r="G887" s="30"/>
      <c r="H887" s="76" t="str">
        <f>IFERROR(IF(G887="","",VLOOKUP(G887,Cli!$D$5:$E$1505,2,0)),"")</f>
        <v/>
      </c>
      <c r="I887" s="73"/>
      <c r="J887" s="62"/>
      <c r="K887" s="74"/>
      <c r="L887" s="74"/>
      <c r="M887" s="79" t="str">
        <f t="shared" si="181"/>
        <v/>
      </c>
      <c r="N887" s="78" t="str">
        <f t="shared" si="182"/>
        <v/>
      </c>
      <c r="O887" s="85" t="str">
        <f t="shared" si="171"/>
        <v/>
      </c>
      <c r="P887" s="88"/>
      <c r="Q887" s="86"/>
      <c r="R887" s="92"/>
      <c r="S887" s="112" t="str">
        <f t="shared" si="172"/>
        <v/>
      </c>
      <c r="T887" s="92"/>
      <c r="U887" s="112" t="str">
        <f t="shared" si="173"/>
        <v/>
      </c>
      <c r="V887" s="92"/>
      <c r="W887" s="112" t="str">
        <f t="shared" si="173"/>
        <v/>
      </c>
      <c r="X887" s="92"/>
      <c r="Y887" s="112" t="str">
        <f t="shared" si="173"/>
        <v/>
      </c>
      <c r="Z887" s="92"/>
      <c r="AA887" s="112" t="str">
        <f t="shared" si="173"/>
        <v/>
      </c>
      <c r="AB887" s="92"/>
      <c r="AC887" s="112" t="str">
        <f t="shared" si="174"/>
        <v/>
      </c>
      <c r="AD887" s="92"/>
      <c r="AE887" s="112" t="str">
        <f t="shared" si="175"/>
        <v/>
      </c>
      <c r="AF887" s="92"/>
      <c r="AG887" s="112" t="str">
        <f t="shared" si="176"/>
        <v/>
      </c>
      <c r="AH887" s="92"/>
      <c r="AI887" s="112" t="str">
        <f t="shared" si="177"/>
        <v/>
      </c>
      <c r="AJ887" s="92"/>
      <c r="AK887" s="112" t="str">
        <f t="shared" si="178"/>
        <v/>
      </c>
      <c r="AL887" s="82"/>
      <c r="AM887" s="119" t="str">
        <f t="shared" si="179"/>
        <v/>
      </c>
      <c r="AN887" s="119" t="str">
        <f t="shared" si="180"/>
        <v/>
      </c>
    </row>
    <row r="888" spans="2:40" ht="54.95" customHeight="1" x14ac:dyDescent="0.25">
      <c r="B888" s="84"/>
      <c r="C888" s="56">
        <v>884</v>
      </c>
      <c r="D888" s="71"/>
      <c r="E888" s="90"/>
      <c r="F888" s="62"/>
      <c r="G888" s="30"/>
      <c r="H888" s="76" t="str">
        <f>IFERROR(IF(G888="","",VLOOKUP(G888,Cli!$D$5:$E$1505,2,0)),"")</f>
        <v/>
      </c>
      <c r="I888" s="73"/>
      <c r="J888" s="62"/>
      <c r="K888" s="74"/>
      <c r="L888" s="74"/>
      <c r="M888" s="79" t="str">
        <f t="shared" si="181"/>
        <v/>
      </c>
      <c r="N888" s="78" t="str">
        <f t="shared" si="182"/>
        <v/>
      </c>
      <c r="O888" s="85" t="str">
        <f t="shared" si="171"/>
        <v/>
      </c>
      <c r="P888" s="88"/>
      <c r="Q888" s="86"/>
      <c r="R888" s="92"/>
      <c r="S888" s="112" t="str">
        <f t="shared" si="172"/>
        <v/>
      </c>
      <c r="T888" s="92"/>
      <c r="U888" s="112" t="str">
        <f t="shared" si="173"/>
        <v/>
      </c>
      <c r="V888" s="92"/>
      <c r="W888" s="112" t="str">
        <f t="shared" si="173"/>
        <v/>
      </c>
      <c r="X888" s="92"/>
      <c r="Y888" s="112" t="str">
        <f t="shared" si="173"/>
        <v/>
      </c>
      <c r="Z888" s="92"/>
      <c r="AA888" s="112" t="str">
        <f t="shared" si="173"/>
        <v/>
      </c>
      <c r="AB888" s="92"/>
      <c r="AC888" s="112" t="str">
        <f t="shared" si="174"/>
        <v/>
      </c>
      <c r="AD888" s="92"/>
      <c r="AE888" s="112" t="str">
        <f t="shared" si="175"/>
        <v/>
      </c>
      <c r="AF888" s="92"/>
      <c r="AG888" s="112" t="str">
        <f t="shared" si="176"/>
        <v/>
      </c>
      <c r="AH888" s="92"/>
      <c r="AI888" s="112" t="str">
        <f t="shared" si="177"/>
        <v/>
      </c>
      <c r="AJ888" s="92"/>
      <c r="AK888" s="112" t="str">
        <f t="shared" si="178"/>
        <v/>
      </c>
      <c r="AL888" s="82"/>
      <c r="AM888" s="119" t="str">
        <f t="shared" si="179"/>
        <v/>
      </c>
      <c r="AN888" s="119" t="str">
        <f t="shared" si="180"/>
        <v/>
      </c>
    </row>
    <row r="889" spans="2:40" ht="54.95" customHeight="1" x14ac:dyDescent="0.25">
      <c r="B889" s="84"/>
      <c r="C889" s="56">
        <v>885</v>
      </c>
      <c r="D889" s="71"/>
      <c r="E889" s="90"/>
      <c r="F889" s="62"/>
      <c r="G889" s="30"/>
      <c r="H889" s="76" t="str">
        <f>IFERROR(IF(G889="","",VLOOKUP(G889,Cli!$D$5:$E$1505,2,0)),"")</f>
        <v/>
      </c>
      <c r="I889" s="73"/>
      <c r="J889" s="62"/>
      <c r="K889" s="74"/>
      <c r="L889" s="74"/>
      <c r="M889" s="79" t="str">
        <f t="shared" si="181"/>
        <v/>
      </c>
      <c r="N889" s="78" t="str">
        <f t="shared" si="182"/>
        <v/>
      </c>
      <c r="O889" s="85" t="str">
        <f t="shared" si="171"/>
        <v/>
      </c>
      <c r="P889" s="88"/>
      <c r="Q889" s="86"/>
      <c r="R889" s="92"/>
      <c r="S889" s="112" t="str">
        <f t="shared" si="172"/>
        <v/>
      </c>
      <c r="T889" s="92"/>
      <c r="U889" s="112" t="str">
        <f t="shared" si="173"/>
        <v/>
      </c>
      <c r="V889" s="92"/>
      <c r="W889" s="112" t="str">
        <f t="shared" si="173"/>
        <v/>
      </c>
      <c r="X889" s="92"/>
      <c r="Y889" s="112" t="str">
        <f t="shared" si="173"/>
        <v/>
      </c>
      <c r="Z889" s="92"/>
      <c r="AA889" s="112" t="str">
        <f t="shared" si="173"/>
        <v/>
      </c>
      <c r="AB889" s="92"/>
      <c r="AC889" s="112" t="str">
        <f t="shared" si="174"/>
        <v/>
      </c>
      <c r="AD889" s="92"/>
      <c r="AE889" s="112" t="str">
        <f t="shared" si="175"/>
        <v/>
      </c>
      <c r="AF889" s="92"/>
      <c r="AG889" s="112" t="str">
        <f t="shared" si="176"/>
        <v/>
      </c>
      <c r="AH889" s="92"/>
      <c r="AI889" s="112" t="str">
        <f t="shared" si="177"/>
        <v/>
      </c>
      <c r="AJ889" s="92"/>
      <c r="AK889" s="112" t="str">
        <f t="shared" si="178"/>
        <v/>
      </c>
      <c r="AL889" s="82"/>
      <c r="AM889" s="119" t="str">
        <f t="shared" si="179"/>
        <v/>
      </c>
      <c r="AN889" s="119" t="str">
        <f t="shared" si="180"/>
        <v/>
      </c>
    </row>
    <row r="890" spans="2:40" ht="54.95" customHeight="1" x14ac:dyDescent="0.25">
      <c r="B890" s="84"/>
      <c r="C890" s="56">
        <v>886</v>
      </c>
      <c r="D890" s="71"/>
      <c r="E890" s="90"/>
      <c r="F890" s="62"/>
      <c r="G890" s="30"/>
      <c r="H890" s="76" t="str">
        <f>IFERROR(IF(G890="","",VLOOKUP(G890,Cli!$D$5:$E$1505,2,0)),"")</f>
        <v/>
      </c>
      <c r="I890" s="73"/>
      <c r="J890" s="62"/>
      <c r="K890" s="74"/>
      <c r="L890" s="74"/>
      <c r="M890" s="79" t="str">
        <f t="shared" si="181"/>
        <v/>
      </c>
      <c r="N890" s="78" t="str">
        <f t="shared" si="182"/>
        <v/>
      </c>
      <c r="O890" s="85" t="str">
        <f t="shared" si="171"/>
        <v/>
      </c>
      <c r="P890" s="88"/>
      <c r="Q890" s="86"/>
      <c r="R890" s="92"/>
      <c r="S890" s="112" t="str">
        <f t="shared" si="172"/>
        <v/>
      </c>
      <c r="T890" s="92"/>
      <c r="U890" s="112" t="str">
        <f t="shared" si="173"/>
        <v/>
      </c>
      <c r="V890" s="92"/>
      <c r="W890" s="112" t="str">
        <f t="shared" si="173"/>
        <v/>
      </c>
      <c r="X890" s="92"/>
      <c r="Y890" s="112" t="str">
        <f t="shared" si="173"/>
        <v/>
      </c>
      <c r="Z890" s="92"/>
      <c r="AA890" s="112" t="str">
        <f t="shared" si="173"/>
        <v/>
      </c>
      <c r="AB890" s="92"/>
      <c r="AC890" s="112" t="str">
        <f t="shared" si="174"/>
        <v/>
      </c>
      <c r="AD890" s="92"/>
      <c r="AE890" s="112" t="str">
        <f t="shared" si="175"/>
        <v/>
      </c>
      <c r="AF890" s="92"/>
      <c r="AG890" s="112" t="str">
        <f t="shared" si="176"/>
        <v/>
      </c>
      <c r="AH890" s="92"/>
      <c r="AI890" s="112" t="str">
        <f t="shared" si="177"/>
        <v/>
      </c>
      <c r="AJ890" s="92"/>
      <c r="AK890" s="112" t="str">
        <f t="shared" si="178"/>
        <v/>
      </c>
      <c r="AL890" s="82"/>
      <c r="AM890" s="119" t="str">
        <f t="shared" si="179"/>
        <v/>
      </c>
      <c r="AN890" s="119" t="str">
        <f t="shared" si="180"/>
        <v/>
      </c>
    </row>
    <row r="891" spans="2:40" ht="54.95" customHeight="1" x14ac:dyDescent="0.25">
      <c r="B891" s="84"/>
      <c r="C891" s="56">
        <v>887</v>
      </c>
      <c r="D891" s="71"/>
      <c r="E891" s="90"/>
      <c r="F891" s="62"/>
      <c r="G891" s="30"/>
      <c r="H891" s="76" t="str">
        <f>IFERROR(IF(G891="","",VLOOKUP(G891,Cli!$D$5:$E$1505,2,0)),"")</f>
        <v/>
      </c>
      <c r="I891" s="73"/>
      <c r="J891" s="62"/>
      <c r="K891" s="74"/>
      <c r="L891" s="74"/>
      <c r="M891" s="79" t="str">
        <f t="shared" si="181"/>
        <v/>
      </c>
      <c r="N891" s="78" t="str">
        <f t="shared" si="182"/>
        <v/>
      </c>
      <c r="O891" s="85" t="str">
        <f t="shared" si="171"/>
        <v/>
      </c>
      <c r="P891" s="88"/>
      <c r="Q891" s="86"/>
      <c r="R891" s="92"/>
      <c r="S891" s="112" t="str">
        <f t="shared" si="172"/>
        <v/>
      </c>
      <c r="T891" s="92"/>
      <c r="U891" s="112" t="str">
        <f t="shared" si="173"/>
        <v/>
      </c>
      <c r="V891" s="92"/>
      <c r="W891" s="112" t="str">
        <f t="shared" si="173"/>
        <v/>
      </c>
      <c r="X891" s="92"/>
      <c r="Y891" s="112" t="str">
        <f t="shared" si="173"/>
        <v/>
      </c>
      <c r="Z891" s="92"/>
      <c r="AA891" s="112" t="str">
        <f t="shared" si="173"/>
        <v/>
      </c>
      <c r="AB891" s="92"/>
      <c r="AC891" s="112" t="str">
        <f t="shared" si="174"/>
        <v/>
      </c>
      <c r="AD891" s="92"/>
      <c r="AE891" s="112" t="str">
        <f t="shared" si="175"/>
        <v/>
      </c>
      <c r="AF891" s="92"/>
      <c r="AG891" s="112" t="str">
        <f t="shared" si="176"/>
        <v/>
      </c>
      <c r="AH891" s="92"/>
      <c r="AI891" s="112" t="str">
        <f t="shared" si="177"/>
        <v/>
      </c>
      <c r="AJ891" s="92"/>
      <c r="AK891" s="112" t="str">
        <f t="shared" si="178"/>
        <v/>
      </c>
      <c r="AL891" s="82"/>
      <c r="AM891" s="119" t="str">
        <f t="shared" si="179"/>
        <v/>
      </c>
      <c r="AN891" s="119" t="str">
        <f t="shared" si="180"/>
        <v/>
      </c>
    </row>
    <row r="892" spans="2:40" ht="54.95" customHeight="1" x14ac:dyDescent="0.25">
      <c r="B892" s="84"/>
      <c r="C892" s="56">
        <v>888</v>
      </c>
      <c r="D892" s="71"/>
      <c r="E892" s="90"/>
      <c r="F892" s="62"/>
      <c r="G892" s="30"/>
      <c r="H892" s="76" t="str">
        <f>IFERROR(IF(G892="","",VLOOKUP(G892,Cli!$D$5:$E$1505,2,0)),"")</f>
        <v/>
      </c>
      <c r="I892" s="73"/>
      <c r="J892" s="62"/>
      <c r="K892" s="74"/>
      <c r="L892" s="74"/>
      <c r="M892" s="79" t="str">
        <f t="shared" si="181"/>
        <v/>
      </c>
      <c r="N892" s="78" t="str">
        <f t="shared" si="182"/>
        <v/>
      </c>
      <c r="O892" s="85" t="str">
        <f t="shared" si="171"/>
        <v/>
      </c>
      <c r="P892" s="88"/>
      <c r="Q892" s="86"/>
      <c r="R892" s="92"/>
      <c r="S892" s="112" t="str">
        <f t="shared" si="172"/>
        <v/>
      </c>
      <c r="T892" s="92"/>
      <c r="U892" s="112" t="str">
        <f t="shared" si="173"/>
        <v/>
      </c>
      <c r="V892" s="92"/>
      <c r="W892" s="112" t="str">
        <f t="shared" si="173"/>
        <v/>
      </c>
      <c r="X892" s="92"/>
      <c r="Y892" s="112" t="str">
        <f t="shared" si="173"/>
        <v/>
      </c>
      <c r="Z892" s="92"/>
      <c r="AA892" s="112" t="str">
        <f t="shared" si="173"/>
        <v/>
      </c>
      <c r="AB892" s="92"/>
      <c r="AC892" s="112" t="str">
        <f t="shared" si="174"/>
        <v/>
      </c>
      <c r="AD892" s="92"/>
      <c r="AE892" s="112" t="str">
        <f t="shared" si="175"/>
        <v/>
      </c>
      <c r="AF892" s="92"/>
      <c r="AG892" s="112" t="str">
        <f t="shared" si="176"/>
        <v/>
      </c>
      <c r="AH892" s="92"/>
      <c r="AI892" s="112" t="str">
        <f t="shared" si="177"/>
        <v/>
      </c>
      <c r="AJ892" s="92"/>
      <c r="AK892" s="112" t="str">
        <f t="shared" si="178"/>
        <v/>
      </c>
      <c r="AL892" s="82"/>
      <c r="AM892" s="119" t="str">
        <f t="shared" si="179"/>
        <v/>
      </c>
      <c r="AN892" s="119" t="str">
        <f t="shared" si="180"/>
        <v/>
      </c>
    </row>
    <row r="893" spans="2:40" ht="54.95" customHeight="1" x14ac:dyDescent="0.25">
      <c r="B893" s="84"/>
      <c r="C893" s="56">
        <v>889</v>
      </c>
      <c r="D893" s="71"/>
      <c r="E893" s="90"/>
      <c r="F893" s="62"/>
      <c r="G893" s="30"/>
      <c r="H893" s="76" t="str">
        <f>IFERROR(IF(G893="","",VLOOKUP(G893,Cli!$D$5:$E$1505,2,0)),"")</f>
        <v/>
      </c>
      <c r="I893" s="73"/>
      <c r="J893" s="62"/>
      <c r="K893" s="74"/>
      <c r="L893" s="74"/>
      <c r="M893" s="79" t="str">
        <f t="shared" si="181"/>
        <v/>
      </c>
      <c r="N893" s="78" t="str">
        <f t="shared" si="182"/>
        <v/>
      </c>
      <c r="O893" s="85" t="str">
        <f t="shared" si="171"/>
        <v/>
      </c>
      <c r="P893" s="88"/>
      <c r="Q893" s="86"/>
      <c r="R893" s="92"/>
      <c r="S893" s="112" t="str">
        <f t="shared" si="172"/>
        <v/>
      </c>
      <c r="T893" s="92"/>
      <c r="U893" s="112" t="str">
        <f t="shared" si="173"/>
        <v/>
      </c>
      <c r="V893" s="92"/>
      <c r="W893" s="112" t="str">
        <f t="shared" si="173"/>
        <v/>
      </c>
      <c r="X893" s="92"/>
      <c r="Y893" s="112" t="str">
        <f t="shared" si="173"/>
        <v/>
      </c>
      <c r="Z893" s="92"/>
      <c r="AA893" s="112" t="str">
        <f t="shared" si="173"/>
        <v/>
      </c>
      <c r="AB893" s="92"/>
      <c r="AC893" s="112" t="str">
        <f t="shared" si="174"/>
        <v/>
      </c>
      <c r="AD893" s="92"/>
      <c r="AE893" s="112" t="str">
        <f t="shared" si="175"/>
        <v/>
      </c>
      <c r="AF893" s="92"/>
      <c r="AG893" s="112" t="str">
        <f t="shared" si="176"/>
        <v/>
      </c>
      <c r="AH893" s="92"/>
      <c r="AI893" s="112" t="str">
        <f t="shared" si="177"/>
        <v/>
      </c>
      <c r="AJ893" s="92"/>
      <c r="AK893" s="112" t="str">
        <f t="shared" si="178"/>
        <v/>
      </c>
      <c r="AL893" s="82"/>
      <c r="AM893" s="119" t="str">
        <f t="shared" si="179"/>
        <v/>
      </c>
      <c r="AN893" s="119" t="str">
        <f t="shared" si="180"/>
        <v/>
      </c>
    </row>
    <row r="894" spans="2:40" ht="54.95" customHeight="1" x14ac:dyDescent="0.25">
      <c r="B894" s="84"/>
      <c r="C894" s="56">
        <v>890</v>
      </c>
      <c r="D894" s="71"/>
      <c r="E894" s="90"/>
      <c r="F894" s="62"/>
      <c r="G894" s="30"/>
      <c r="H894" s="76" t="str">
        <f>IFERROR(IF(G894="","",VLOOKUP(G894,Cli!$D$5:$E$1505,2,0)),"")</f>
        <v/>
      </c>
      <c r="I894" s="73"/>
      <c r="J894" s="62"/>
      <c r="K894" s="74"/>
      <c r="L894" s="74"/>
      <c r="M894" s="79" t="str">
        <f t="shared" si="181"/>
        <v/>
      </c>
      <c r="N894" s="78" t="str">
        <f t="shared" si="182"/>
        <v/>
      </c>
      <c r="O894" s="85" t="str">
        <f t="shared" si="171"/>
        <v/>
      </c>
      <c r="P894" s="88"/>
      <c r="Q894" s="86"/>
      <c r="R894" s="92"/>
      <c r="S894" s="112" t="str">
        <f t="shared" si="172"/>
        <v/>
      </c>
      <c r="T894" s="92"/>
      <c r="U894" s="112" t="str">
        <f t="shared" si="173"/>
        <v/>
      </c>
      <c r="V894" s="92"/>
      <c r="W894" s="112" t="str">
        <f t="shared" si="173"/>
        <v/>
      </c>
      <c r="X894" s="92"/>
      <c r="Y894" s="112" t="str">
        <f t="shared" si="173"/>
        <v/>
      </c>
      <c r="Z894" s="92"/>
      <c r="AA894" s="112" t="str">
        <f t="shared" si="173"/>
        <v/>
      </c>
      <c r="AB894" s="92"/>
      <c r="AC894" s="112" t="str">
        <f t="shared" si="174"/>
        <v/>
      </c>
      <c r="AD894" s="92"/>
      <c r="AE894" s="112" t="str">
        <f t="shared" si="175"/>
        <v/>
      </c>
      <c r="AF894" s="92"/>
      <c r="AG894" s="112" t="str">
        <f t="shared" si="176"/>
        <v/>
      </c>
      <c r="AH894" s="92"/>
      <c r="AI894" s="112" t="str">
        <f t="shared" si="177"/>
        <v/>
      </c>
      <c r="AJ894" s="92"/>
      <c r="AK894" s="112" t="str">
        <f t="shared" si="178"/>
        <v/>
      </c>
      <c r="AL894" s="82"/>
      <c r="AM894" s="119" t="str">
        <f t="shared" si="179"/>
        <v/>
      </c>
      <c r="AN894" s="119" t="str">
        <f t="shared" si="180"/>
        <v/>
      </c>
    </row>
    <row r="895" spans="2:40" ht="54.95" customHeight="1" x14ac:dyDescent="0.25">
      <c r="B895" s="84"/>
      <c r="C895" s="56">
        <v>891</v>
      </c>
      <c r="D895" s="71"/>
      <c r="E895" s="90"/>
      <c r="F895" s="62"/>
      <c r="G895" s="30"/>
      <c r="H895" s="76" t="str">
        <f>IFERROR(IF(G895="","",VLOOKUP(G895,Cli!$D$5:$E$1505,2,0)),"")</f>
        <v/>
      </c>
      <c r="I895" s="73"/>
      <c r="J895" s="62"/>
      <c r="K895" s="74"/>
      <c r="L895" s="74"/>
      <c r="M895" s="79" t="str">
        <f t="shared" si="181"/>
        <v/>
      </c>
      <c r="N895" s="78" t="str">
        <f t="shared" si="182"/>
        <v/>
      </c>
      <c r="O895" s="85" t="str">
        <f t="shared" si="171"/>
        <v/>
      </c>
      <c r="P895" s="88"/>
      <c r="Q895" s="86"/>
      <c r="R895" s="92"/>
      <c r="S895" s="112" t="str">
        <f t="shared" si="172"/>
        <v/>
      </c>
      <c r="T895" s="92"/>
      <c r="U895" s="112" t="str">
        <f t="shared" si="173"/>
        <v/>
      </c>
      <c r="V895" s="92"/>
      <c r="W895" s="112" t="str">
        <f t="shared" si="173"/>
        <v/>
      </c>
      <c r="X895" s="92"/>
      <c r="Y895" s="112" t="str">
        <f t="shared" si="173"/>
        <v/>
      </c>
      <c r="Z895" s="92"/>
      <c r="AA895" s="112" t="str">
        <f t="shared" si="173"/>
        <v/>
      </c>
      <c r="AB895" s="92"/>
      <c r="AC895" s="112" t="str">
        <f t="shared" si="174"/>
        <v/>
      </c>
      <c r="AD895" s="92"/>
      <c r="AE895" s="112" t="str">
        <f t="shared" si="175"/>
        <v/>
      </c>
      <c r="AF895" s="92"/>
      <c r="AG895" s="112" t="str">
        <f t="shared" si="176"/>
        <v/>
      </c>
      <c r="AH895" s="92"/>
      <c r="AI895" s="112" t="str">
        <f t="shared" si="177"/>
        <v/>
      </c>
      <c r="AJ895" s="92"/>
      <c r="AK895" s="112" t="str">
        <f t="shared" si="178"/>
        <v/>
      </c>
      <c r="AL895" s="82"/>
      <c r="AM895" s="119" t="str">
        <f t="shared" si="179"/>
        <v/>
      </c>
      <c r="AN895" s="119" t="str">
        <f t="shared" si="180"/>
        <v/>
      </c>
    </row>
    <row r="896" spans="2:40" ht="54.95" customHeight="1" x14ac:dyDescent="0.25">
      <c r="B896" s="84"/>
      <c r="C896" s="56">
        <v>892</v>
      </c>
      <c r="D896" s="71"/>
      <c r="E896" s="90"/>
      <c r="F896" s="62"/>
      <c r="G896" s="30"/>
      <c r="H896" s="76" t="str">
        <f>IFERROR(IF(G896="","",VLOOKUP(G896,Cli!$D$5:$E$1505,2,0)),"")</f>
        <v/>
      </c>
      <c r="I896" s="73"/>
      <c r="J896" s="62"/>
      <c r="K896" s="74"/>
      <c r="L896" s="74"/>
      <c r="M896" s="79" t="str">
        <f t="shared" si="181"/>
        <v/>
      </c>
      <c r="N896" s="78" t="str">
        <f t="shared" si="182"/>
        <v/>
      </c>
      <c r="O896" s="85" t="str">
        <f t="shared" si="171"/>
        <v/>
      </c>
      <c r="P896" s="88"/>
      <c r="Q896" s="86"/>
      <c r="R896" s="92"/>
      <c r="S896" s="112" t="str">
        <f t="shared" si="172"/>
        <v/>
      </c>
      <c r="T896" s="92"/>
      <c r="U896" s="112" t="str">
        <f t="shared" si="173"/>
        <v/>
      </c>
      <c r="V896" s="92"/>
      <c r="W896" s="112" t="str">
        <f t="shared" si="173"/>
        <v/>
      </c>
      <c r="X896" s="92"/>
      <c r="Y896" s="112" t="str">
        <f t="shared" si="173"/>
        <v/>
      </c>
      <c r="Z896" s="92"/>
      <c r="AA896" s="112" t="str">
        <f t="shared" si="173"/>
        <v/>
      </c>
      <c r="AB896" s="92"/>
      <c r="AC896" s="112" t="str">
        <f t="shared" si="174"/>
        <v/>
      </c>
      <c r="AD896" s="92"/>
      <c r="AE896" s="112" t="str">
        <f t="shared" si="175"/>
        <v/>
      </c>
      <c r="AF896" s="92"/>
      <c r="AG896" s="112" t="str">
        <f t="shared" si="176"/>
        <v/>
      </c>
      <c r="AH896" s="92"/>
      <c r="AI896" s="112" t="str">
        <f t="shared" si="177"/>
        <v/>
      </c>
      <c r="AJ896" s="92"/>
      <c r="AK896" s="112" t="str">
        <f t="shared" si="178"/>
        <v/>
      </c>
      <c r="AL896" s="82"/>
      <c r="AM896" s="119" t="str">
        <f t="shared" si="179"/>
        <v/>
      </c>
      <c r="AN896" s="119" t="str">
        <f t="shared" si="180"/>
        <v/>
      </c>
    </row>
    <row r="897" spans="2:40" ht="54.95" customHeight="1" x14ac:dyDescent="0.25">
      <c r="B897" s="84"/>
      <c r="C897" s="56">
        <v>893</v>
      </c>
      <c r="D897" s="71"/>
      <c r="E897" s="90"/>
      <c r="F897" s="62"/>
      <c r="G897" s="30"/>
      <c r="H897" s="76" t="str">
        <f>IFERROR(IF(G897="","",VLOOKUP(G897,Cli!$D$5:$E$1505,2,0)),"")</f>
        <v/>
      </c>
      <c r="I897" s="73"/>
      <c r="J897" s="62"/>
      <c r="K897" s="74"/>
      <c r="L897" s="74"/>
      <c r="M897" s="79" t="str">
        <f t="shared" si="181"/>
        <v/>
      </c>
      <c r="N897" s="78" t="str">
        <f t="shared" si="182"/>
        <v/>
      </c>
      <c r="O897" s="85" t="str">
        <f t="shared" si="171"/>
        <v/>
      </c>
      <c r="P897" s="88"/>
      <c r="Q897" s="86"/>
      <c r="R897" s="92"/>
      <c r="S897" s="112" t="str">
        <f t="shared" si="172"/>
        <v/>
      </c>
      <c r="T897" s="92"/>
      <c r="U897" s="112" t="str">
        <f t="shared" si="173"/>
        <v/>
      </c>
      <c r="V897" s="92"/>
      <c r="W897" s="112" t="str">
        <f t="shared" si="173"/>
        <v/>
      </c>
      <c r="X897" s="92"/>
      <c r="Y897" s="112" t="str">
        <f t="shared" si="173"/>
        <v/>
      </c>
      <c r="Z897" s="92"/>
      <c r="AA897" s="112" t="str">
        <f t="shared" si="173"/>
        <v/>
      </c>
      <c r="AB897" s="92"/>
      <c r="AC897" s="112" t="str">
        <f t="shared" si="174"/>
        <v/>
      </c>
      <c r="AD897" s="92"/>
      <c r="AE897" s="112" t="str">
        <f t="shared" si="175"/>
        <v/>
      </c>
      <c r="AF897" s="92"/>
      <c r="AG897" s="112" t="str">
        <f t="shared" si="176"/>
        <v/>
      </c>
      <c r="AH897" s="92"/>
      <c r="AI897" s="112" t="str">
        <f t="shared" si="177"/>
        <v/>
      </c>
      <c r="AJ897" s="92"/>
      <c r="AK897" s="112" t="str">
        <f t="shared" si="178"/>
        <v/>
      </c>
      <c r="AL897" s="82"/>
      <c r="AM897" s="119" t="str">
        <f t="shared" si="179"/>
        <v/>
      </c>
      <c r="AN897" s="119" t="str">
        <f t="shared" si="180"/>
        <v/>
      </c>
    </row>
    <row r="898" spans="2:40" ht="54.95" customHeight="1" x14ac:dyDescent="0.25">
      <c r="B898" s="84"/>
      <c r="C898" s="56">
        <v>894</v>
      </c>
      <c r="D898" s="71"/>
      <c r="E898" s="90"/>
      <c r="F898" s="62"/>
      <c r="G898" s="30"/>
      <c r="H898" s="76" t="str">
        <f>IFERROR(IF(G898="","",VLOOKUP(G898,Cli!$D$5:$E$1505,2,0)),"")</f>
        <v/>
      </c>
      <c r="I898" s="73"/>
      <c r="J898" s="62"/>
      <c r="K898" s="74"/>
      <c r="L898" s="74"/>
      <c r="M898" s="79" t="str">
        <f t="shared" si="181"/>
        <v/>
      </c>
      <c r="N898" s="78" t="str">
        <f t="shared" si="182"/>
        <v/>
      </c>
      <c r="O898" s="85" t="str">
        <f t="shared" si="171"/>
        <v/>
      </c>
      <c r="P898" s="88"/>
      <c r="Q898" s="86"/>
      <c r="R898" s="92"/>
      <c r="S898" s="112" t="str">
        <f t="shared" si="172"/>
        <v/>
      </c>
      <c r="T898" s="92"/>
      <c r="U898" s="112" t="str">
        <f t="shared" si="173"/>
        <v/>
      </c>
      <c r="V898" s="92"/>
      <c r="W898" s="112" t="str">
        <f t="shared" si="173"/>
        <v/>
      </c>
      <c r="X898" s="92"/>
      <c r="Y898" s="112" t="str">
        <f t="shared" si="173"/>
        <v/>
      </c>
      <c r="Z898" s="92"/>
      <c r="AA898" s="112" t="str">
        <f t="shared" si="173"/>
        <v/>
      </c>
      <c r="AB898" s="92"/>
      <c r="AC898" s="112" t="str">
        <f t="shared" si="174"/>
        <v/>
      </c>
      <c r="AD898" s="92"/>
      <c r="AE898" s="112" t="str">
        <f t="shared" si="175"/>
        <v/>
      </c>
      <c r="AF898" s="92"/>
      <c r="AG898" s="112" t="str">
        <f t="shared" si="176"/>
        <v/>
      </c>
      <c r="AH898" s="92"/>
      <c r="AI898" s="112" t="str">
        <f t="shared" si="177"/>
        <v/>
      </c>
      <c r="AJ898" s="92"/>
      <c r="AK898" s="112" t="str">
        <f t="shared" si="178"/>
        <v/>
      </c>
      <c r="AL898" s="82"/>
      <c r="AM898" s="119" t="str">
        <f t="shared" si="179"/>
        <v/>
      </c>
      <c r="AN898" s="119" t="str">
        <f t="shared" si="180"/>
        <v/>
      </c>
    </row>
    <row r="899" spans="2:40" ht="54.95" customHeight="1" x14ac:dyDescent="0.25">
      <c r="B899" s="84"/>
      <c r="C899" s="56">
        <v>895</v>
      </c>
      <c r="D899" s="71"/>
      <c r="E899" s="90"/>
      <c r="F899" s="62"/>
      <c r="G899" s="30"/>
      <c r="H899" s="76" t="str">
        <f>IFERROR(IF(G899="","",VLOOKUP(G899,Cli!$D$5:$E$1505,2,0)),"")</f>
        <v/>
      </c>
      <c r="I899" s="73"/>
      <c r="J899" s="62"/>
      <c r="K899" s="74"/>
      <c r="L899" s="74"/>
      <c r="M899" s="79" t="str">
        <f t="shared" si="181"/>
        <v/>
      </c>
      <c r="N899" s="78" t="str">
        <f t="shared" si="182"/>
        <v/>
      </c>
      <c r="O899" s="85" t="str">
        <f t="shared" si="171"/>
        <v/>
      </c>
      <c r="P899" s="88"/>
      <c r="Q899" s="86"/>
      <c r="R899" s="92"/>
      <c r="S899" s="112" t="str">
        <f t="shared" si="172"/>
        <v/>
      </c>
      <c r="T899" s="92"/>
      <c r="U899" s="112" t="str">
        <f t="shared" si="173"/>
        <v/>
      </c>
      <c r="V899" s="92"/>
      <c r="W899" s="112" t="str">
        <f t="shared" si="173"/>
        <v/>
      </c>
      <c r="X899" s="92"/>
      <c r="Y899" s="112" t="str">
        <f t="shared" si="173"/>
        <v/>
      </c>
      <c r="Z899" s="92"/>
      <c r="AA899" s="112" t="str">
        <f t="shared" si="173"/>
        <v/>
      </c>
      <c r="AB899" s="92"/>
      <c r="AC899" s="112" t="str">
        <f t="shared" si="174"/>
        <v/>
      </c>
      <c r="AD899" s="92"/>
      <c r="AE899" s="112" t="str">
        <f t="shared" si="175"/>
        <v/>
      </c>
      <c r="AF899" s="92"/>
      <c r="AG899" s="112" t="str">
        <f t="shared" si="176"/>
        <v/>
      </c>
      <c r="AH899" s="92"/>
      <c r="AI899" s="112" t="str">
        <f t="shared" si="177"/>
        <v/>
      </c>
      <c r="AJ899" s="92"/>
      <c r="AK899" s="112" t="str">
        <f t="shared" si="178"/>
        <v/>
      </c>
      <c r="AL899" s="82"/>
      <c r="AM899" s="119" t="str">
        <f t="shared" si="179"/>
        <v/>
      </c>
      <c r="AN899" s="119" t="str">
        <f t="shared" si="180"/>
        <v/>
      </c>
    </row>
    <row r="900" spans="2:40" ht="54.95" customHeight="1" x14ac:dyDescent="0.25">
      <c r="B900" s="84"/>
      <c r="C900" s="56">
        <v>896</v>
      </c>
      <c r="D900" s="71"/>
      <c r="E900" s="90"/>
      <c r="F900" s="62"/>
      <c r="G900" s="30"/>
      <c r="H900" s="76" t="str">
        <f>IFERROR(IF(G900="","",VLOOKUP(G900,Cli!$D$5:$E$1505,2,0)),"")</f>
        <v/>
      </c>
      <c r="I900" s="73"/>
      <c r="J900" s="62"/>
      <c r="K900" s="74"/>
      <c r="L900" s="74"/>
      <c r="M900" s="79" t="str">
        <f t="shared" si="181"/>
        <v/>
      </c>
      <c r="N900" s="78" t="str">
        <f t="shared" si="182"/>
        <v/>
      </c>
      <c r="O900" s="85" t="str">
        <f t="shared" si="171"/>
        <v/>
      </c>
      <c r="P900" s="88"/>
      <c r="Q900" s="86"/>
      <c r="R900" s="92"/>
      <c r="S900" s="112" t="str">
        <f t="shared" si="172"/>
        <v/>
      </c>
      <c r="T900" s="92"/>
      <c r="U900" s="112" t="str">
        <f t="shared" si="173"/>
        <v/>
      </c>
      <c r="V900" s="92"/>
      <c r="W900" s="112" t="str">
        <f t="shared" si="173"/>
        <v/>
      </c>
      <c r="X900" s="92"/>
      <c r="Y900" s="112" t="str">
        <f t="shared" si="173"/>
        <v/>
      </c>
      <c r="Z900" s="92"/>
      <c r="AA900" s="112" t="str">
        <f t="shared" si="173"/>
        <v/>
      </c>
      <c r="AB900" s="92"/>
      <c r="AC900" s="112" t="str">
        <f t="shared" si="174"/>
        <v/>
      </c>
      <c r="AD900" s="92"/>
      <c r="AE900" s="112" t="str">
        <f t="shared" si="175"/>
        <v/>
      </c>
      <c r="AF900" s="92"/>
      <c r="AG900" s="112" t="str">
        <f t="shared" si="176"/>
        <v/>
      </c>
      <c r="AH900" s="92"/>
      <c r="AI900" s="112" t="str">
        <f t="shared" si="177"/>
        <v/>
      </c>
      <c r="AJ900" s="92"/>
      <c r="AK900" s="112" t="str">
        <f t="shared" si="178"/>
        <v/>
      </c>
      <c r="AL900" s="82"/>
      <c r="AM900" s="119" t="str">
        <f t="shared" si="179"/>
        <v/>
      </c>
      <c r="AN900" s="119" t="str">
        <f t="shared" si="180"/>
        <v/>
      </c>
    </row>
    <row r="901" spans="2:40" ht="54.95" customHeight="1" x14ac:dyDescent="0.25">
      <c r="B901" s="84"/>
      <c r="C901" s="56">
        <v>897</v>
      </c>
      <c r="D901" s="71"/>
      <c r="E901" s="90"/>
      <c r="F901" s="62"/>
      <c r="G901" s="30"/>
      <c r="H901" s="76" t="str">
        <f>IFERROR(IF(G901="","",VLOOKUP(G901,Cli!$D$5:$E$1505,2,0)),"")</f>
        <v/>
      </c>
      <c r="I901" s="73"/>
      <c r="J901" s="62"/>
      <c r="K901" s="74"/>
      <c r="L901" s="74"/>
      <c r="M901" s="79" t="str">
        <f t="shared" si="181"/>
        <v/>
      </c>
      <c r="N901" s="78" t="str">
        <f t="shared" si="182"/>
        <v/>
      </c>
      <c r="O901" s="85" t="str">
        <f t="shared" si="171"/>
        <v/>
      </c>
      <c r="P901" s="88"/>
      <c r="Q901" s="86"/>
      <c r="R901" s="92"/>
      <c r="S901" s="112" t="str">
        <f t="shared" si="172"/>
        <v/>
      </c>
      <c r="T901" s="92"/>
      <c r="U901" s="112" t="str">
        <f t="shared" si="173"/>
        <v/>
      </c>
      <c r="V901" s="92"/>
      <c r="W901" s="112" t="str">
        <f t="shared" si="173"/>
        <v/>
      </c>
      <c r="X901" s="92"/>
      <c r="Y901" s="112" t="str">
        <f t="shared" si="173"/>
        <v/>
      </c>
      <c r="Z901" s="92"/>
      <c r="AA901" s="112" t="str">
        <f t="shared" ref="AA901" si="183">IF(Z901="","",Y901+(Y901*Z901))</f>
        <v/>
      </c>
      <c r="AB901" s="92"/>
      <c r="AC901" s="112" t="str">
        <f t="shared" si="174"/>
        <v/>
      </c>
      <c r="AD901" s="92"/>
      <c r="AE901" s="112" t="str">
        <f t="shared" si="175"/>
        <v/>
      </c>
      <c r="AF901" s="92"/>
      <c r="AG901" s="112" t="str">
        <f t="shared" si="176"/>
        <v/>
      </c>
      <c r="AH901" s="92"/>
      <c r="AI901" s="112" t="str">
        <f t="shared" si="177"/>
        <v/>
      </c>
      <c r="AJ901" s="92"/>
      <c r="AK901" s="112" t="str">
        <f t="shared" si="178"/>
        <v/>
      </c>
      <c r="AL901" s="82"/>
      <c r="AM901" s="119" t="str">
        <f t="shared" si="179"/>
        <v/>
      </c>
      <c r="AN901" s="119" t="str">
        <f t="shared" si="180"/>
        <v/>
      </c>
    </row>
    <row r="902" spans="2:40" ht="54.95" customHeight="1" x14ac:dyDescent="0.25">
      <c r="B902" s="84"/>
      <c r="C902" s="56">
        <v>898</v>
      </c>
      <c r="D902" s="71"/>
      <c r="E902" s="90"/>
      <c r="F902" s="62"/>
      <c r="G902" s="30"/>
      <c r="H902" s="76" t="str">
        <f>IFERROR(IF(G902="","",VLOOKUP(G902,Cli!$D$5:$E$1505,2,0)),"")</f>
        <v/>
      </c>
      <c r="I902" s="73"/>
      <c r="J902" s="62"/>
      <c r="K902" s="74"/>
      <c r="L902" s="74"/>
      <c r="M902" s="79" t="str">
        <f t="shared" si="181"/>
        <v/>
      </c>
      <c r="N902" s="78" t="str">
        <f t="shared" si="182"/>
        <v/>
      </c>
      <c r="O902" s="85" t="str">
        <f t="shared" ref="O902:O965" si="184">IF(N902="","",IF(P902="",IF(N902=0,"Vencido","Ativo"),IF(P902="Sim",IF(N902=0,"Renovado","Ativo"),IF(P902="Não",IF(N902=0,"Vencido","Ativo")))))</f>
        <v/>
      </c>
      <c r="P902" s="88"/>
      <c r="Q902" s="86"/>
      <c r="R902" s="92"/>
      <c r="S902" s="112" t="str">
        <f t="shared" ref="S902:S965" si="185">IF(R902="","",I902+(I902*R902))</f>
        <v/>
      </c>
      <c r="T902" s="92"/>
      <c r="U902" s="112" t="str">
        <f t="shared" ref="U902:AA965" si="186">IF(T902="","",S902+(S902*T902))</f>
        <v/>
      </c>
      <c r="V902" s="92"/>
      <c r="W902" s="112" t="str">
        <f t="shared" si="186"/>
        <v/>
      </c>
      <c r="X902" s="92"/>
      <c r="Y902" s="112" t="str">
        <f t="shared" si="186"/>
        <v/>
      </c>
      <c r="Z902" s="92"/>
      <c r="AA902" s="112" t="str">
        <f t="shared" si="186"/>
        <v/>
      </c>
      <c r="AB902" s="92"/>
      <c r="AC902" s="112" t="str">
        <f t="shared" ref="AC902:AC965" si="187">IF(AB902="","",AA902+(AA902*AB902))</f>
        <v/>
      </c>
      <c r="AD902" s="92"/>
      <c r="AE902" s="112" t="str">
        <f t="shared" ref="AE902:AE965" si="188">IF(AD902="","",AC902+(AC902*AD902))</f>
        <v/>
      </c>
      <c r="AF902" s="92"/>
      <c r="AG902" s="112" t="str">
        <f t="shared" ref="AG902:AG965" si="189">IF(AF902="","",AE902+(AE902*AF902))</f>
        <v/>
      </c>
      <c r="AH902" s="92"/>
      <c r="AI902" s="112" t="str">
        <f t="shared" ref="AI902:AI965" si="190">IF(AH902="","",AG902+(AG902*AH902))</f>
        <v/>
      </c>
      <c r="AJ902" s="92"/>
      <c r="AK902" s="112" t="str">
        <f t="shared" ref="AK902:AK965" si="191">IF(AJ902="","",AI902+(AI902*AJ902))</f>
        <v/>
      </c>
      <c r="AL902" s="82"/>
      <c r="AM902" s="119" t="str">
        <f t="shared" ref="AM902:AM965" si="192">IFERROR(IF(D902="","",MONTH(D902)),0)</f>
        <v/>
      </c>
      <c r="AN902" s="119" t="str">
        <f t="shared" ref="AN902:AN965" si="193">IF(D902="","",YEAR(D902))</f>
        <v/>
      </c>
    </row>
    <row r="903" spans="2:40" ht="54.95" customHeight="1" x14ac:dyDescent="0.25">
      <c r="B903" s="84"/>
      <c r="C903" s="56">
        <v>899</v>
      </c>
      <c r="D903" s="71"/>
      <c r="E903" s="90"/>
      <c r="F903" s="62"/>
      <c r="G903" s="30"/>
      <c r="H903" s="76" t="str">
        <f>IFERROR(IF(G903="","",VLOOKUP(G903,Cli!$D$5:$E$1505,2,0)),"")</f>
        <v/>
      </c>
      <c r="I903" s="73"/>
      <c r="J903" s="62"/>
      <c r="K903" s="74"/>
      <c r="L903" s="74"/>
      <c r="M903" s="79" t="str">
        <f t="shared" si="181"/>
        <v/>
      </c>
      <c r="N903" s="78" t="str">
        <f t="shared" si="182"/>
        <v/>
      </c>
      <c r="O903" s="85" t="str">
        <f t="shared" si="184"/>
        <v/>
      </c>
      <c r="P903" s="88"/>
      <c r="Q903" s="86"/>
      <c r="R903" s="92"/>
      <c r="S903" s="112" t="str">
        <f t="shared" si="185"/>
        <v/>
      </c>
      <c r="T903" s="92"/>
      <c r="U903" s="112" t="str">
        <f t="shared" si="186"/>
        <v/>
      </c>
      <c r="V903" s="92"/>
      <c r="W903" s="112" t="str">
        <f t="shared" si="186"/>
        <v/>
      </c>
      <c r="X903" s="92"/>
      <c r="Y903" s="112" t="str">
        <f t="shared" si="186"/>
        <v/>
      </c>
      <c r="Z903" s="92"/>
      <c r="AA903" s="112" t="str">
        <f t="shared" si="186"/>
        <v/>
      </c>
      <c r="AB903" s="92"/>
      <c r="AC903" s="112" t="str">
        <f t="shared" si="187"/>
        <v/>
      </c>
      <c r="AD903" s="92"/>
      <c r="AE903" s="112" t="str">
        <f t="shared" si="188"/>
        <v/>
      </c>
      <c r="AF903" s="92"/>
      <c r="AG903" s="112" t="str">
        <f t="shared" si="189"/>
        <v/>
      </c>
      <c r="AH903" s="92"/>
      <c r="AI903" s="112" t="str">
        <f t="shared" si="190"/>
        <v/>
      </c>
      <c r="AJ903" s="92"/>
      <c r="AK903" s="112" t="str">
        <f t="shared" si="191"/>
        <v/>
      </c>
      <c r="AL903" s="82"/>
      <c r="AM903" s="119" t="str">
        <f t="shared" si="192"/>
        <v/>
      </c>
      <c r="AN903" s="119" t="str">
        <f t="shared" si="193"/>
        <v/>
      </c>
    </row>
    <row r="904" spans="2:40" ht="54.95" customHeight="1" x14ac:dyDescent="0.25">
      <c r="B904" s="84"/>
      <c r="C904" s="56">
        <v>900</v>
      </c>
      <c r="D904" s="71"/>
      <c r="E904" s="90"/>
      <c r="F904" s="62"/>
      <c r="G904" s="30"/>
      <c r="H904" s="76" t="str">
        <f>IFERROR(IF(G904="","",VLOOKUP(G904,Cli!$D$5:$E$1505,2,0)),"")</f>
        <v/>
      </c>
      <c r="I904" s="73"/>
      <c r="J904" s="62"/>
      <c r="K904" s="74"/>
      <c r="L904" s="74"/>
      <c r="M904" s="79" t="str">
        <f t="shared" ref="M904:M967" si="194">IF(L904="","",L904-K904)</f>
        <v/>
      </c>
      <c r="N904" s="78" t="str">
        <f t="shared" ref="N904:N967" si="195">IF(L904="","",IF($M$3&gt;=L904,0,L904-$M$3))</f>
        <v/>
      </c>
      <c r="O904" s="85" t="str">
        <f t="shared" si="184"/>
        <v/>
      </c>
      <c r="P904" s="88"/>
      <c r="Q904" s="86"/>
      <c r="R904" s="92"/>
      <c r="S904" s="112" t="str">
        <f t="shared" si="185"/>
        <v/>
      </c>
      <c r="T904" s="92"/>
      <c r="U904" s="112" t="str">
        <f t="shared" si="186"/>
        <v/>
      </c>
      <c r="V904" s="92"/>
      <c r="W904" s="112" t="str">
        <f t="shared" si="186"/>
        <v/>
      </c>
      <c r="X904" s="92"/>
      <c r="Y904" s="112" t="str">
        <f t="shared" si="186"/>
        <v/>
      </c>
      <c r="Z904" s="92"/>
      <c r="AA904" s="112" t="str">
        <f t="shared" si="186"/>
        <v/>
      </c>
      <c r="AB904" s="92"/>
      <c r="AC904" s="112" t="str">
        <f t="shared" si="187"/>
        <v/>
      </c>
      <c r="AD904" s="92"/>
      <c r="AE904" s="112" t="str">
        <f t="shared" si="188"/>
        <v/>
      </c>
      <c r="AF904" s="92"/>
      <c r="AG904" s="112" t="str">
        <f t="shared" si="189"/>
        <v/>
      </c>
      <c r="AH904" s="92"/>
      <c r="AI904" s="112" t="str">
        <f t="shared" si="190"/>
        <v/>
      </c>
      <c r="AJ904" s="92"/>
      <c r="AK904" s="112" t="str">
        <f t="shared" si="191"/>
        <v/>
      </c>
      <c r="AL904" s="82"/>
      <c r="AM904" s="119" t="str">
        <f t="shared" si="192"/>
        <v/>
      </c>
      <c r="AN904" s="119" t="str">
        <f t="shared" si="193"/>
        <v/>
      </c>
    </row>
    <row r="905" spans="2:40" ht="54.95" customHeight="1" x14ac:dyDescent="0.25">
      <c r="B905" s="84"/>
      <c r="C905" s="56">
        <v>901</v>
      </c>
      <c r="D905" s="71"/>
      <c r="E905" s="90"/>
      <c r="F905" s="62"/>
      <c r="G905" s="30"/>
      <c r="H905" s="76" t="str">
        <f>IFERROR(IF(G905="","",VLOOKUP(G905,Cli!$D$5:$E$1505,2,0)),"")</f>
        <v/>
      </c>
      <c r="I905" s="73"/>
      <c r="J905" s="62"/>
      <c r="K905" s="74"/>
      <c r="L905" s="74"/>
      <c r="M905" s="79" t="str">
        <f t="shared" si="194"/>
        <v/>
      </c>
      <c r="N905" s="78" t="str">
        <f t="shared" si="195"/>
        <v/>
      </c>
      <c r="O905" s="85" t="str">
        <f t="shared" si="184"/>
        <v/>
      </c>
      <c r="P905" s="88"/>
      <c r="Q905" s="86"/>
      <c r="R905" s="92"/>
      <c r="S905" s="112" t="str">
        <f t="shared" si="185"/>
        <v/>
      </c>
      <c r="T905" s="92"/>
      <c r="U905" s="112" t="str">
        <f t="shared" si="186"/>
        <v/>
      </c>
      <c r="V905" s="92"/>
      <c r="W905" s="112" t="str">
        <f t="shared" si="186"/>
        <v/>
      </c>
      <c r="X905" s="92"/>
      <c r="Y905" s="112" t="str">
        <f t="shared" si="186"/>
        <v/>
      </c>
      <c r="Z905" s="92"/>
      <c r="AA905" s="112" t="str">
        <f t="shared" si="186"/>
        <v/>
      </c>
      <c r="AB905" s="92"/>
      <c r="AC905" s="112" t="str">
        <f t="shared" si="187"/>
        <v/>
      </c>
      <c r="AD905" s="92"/>
      <c r="AE905" s="112" t="str">
        <f t="shared" si="188"/>
        <v/>
      </c>
      <c r="AF905" s="92"/>
      <c r="AG905" s="112" t="str">
        <f t="shared" si="189"/>
        <v/>
      </c>
      <c r="AH905" s="92"/>
      <c r="AI905" s="112" t="str">
        <f t="shared" si="190"/>
        <v/>
      </c>
      <c r="AJ905" s="92"/>
      <c r="AK905" s="112" t="str">
        <f t="shared" si="191"/>
        <v/>
      </c>
      <c r="AL905" s="82"/>
      <c r="AM905" s="119" t="str">
        <f t="shared" si="192"/>
        <v/>
      </c>
      <c r="AN905" s="119" t="str">
        <f t="shared" si="193"/>
        <v/>
      </c>
    </row>
    <row r="906" spans="2:40" ht="54.95" customHeight="1" x14ac:dyDescent="0.25">
      <c r="B906" s="84"/>
      <c r="C906" s="56">
        <v>902</v>
      </c>
      <c r="D906" s="71"/>
      <c r="E906" s="90"/>
      <c r="F906" s="62"/>
      <c r="G906" s="30"/>
      <c r="H906" s="76" t="str">
        <f>IFERROR(IF(G906="","",VLOOKUP(G906,Cli!$D$5:$E$1505,2,0)),"")</f>
        <v/>
      </c>
      <c r="I906" s="73"/>
      <c r="J906" s="62"/>
      <c r="K906" s="74"/>
      <c r="L906" s="74"/>
      <c r="M906" s="79" t="str">
        <f t="shared" si="194"/>
        <v/>
      </c>
      <c r="N906" s="78" t="str">
        <f t="shared" si="195"/>
        <v/>
      </c>
      <c r="O906" s="85" t="str">
        <f t="shared" si="184"/>
        <v/>
      </c>
      <c r="P906" s="88"/>
      <c r="Q906" s="86"/>
      <c r="R906" s="92"/>
      <c r="S906" s="112" t="str">
        <f t="shared" si="185"/>
        <v/>
      </c>
      <c r="T906" s="92"/>
      <c r="U906" s="112" t="str">
        <f t="shared" si="186"/>
        <v/>
      </c>
      <c r="V906" s="92"/>
      <c r="W906" s="112" t="str">
        <f t="shared" si="186"/>
        <v/>
      </c>
      <c r="X906" s="92"/>
      <c r="Y906" s="112" t="str">
        <f t="shared" si="186"/>
        <v/>
      </c>
      <c r="Z906" s="92"/>
      <c r="AA906" s="112" t="str">
        <f t="shared" si="186"/>
        <v/>
      </c>
      <c r="AB906" s="92"/>
      <c r="AC906" s="112" t="str">
        <f t="shared" si="187"/>
        <v/>
      </c>
      <c r="AD906" s="92"/>
      <c r="AE906" s="112" t="str">
        <f t="shared" si="188"/>
        <v/>
      </c>
      <c r="AF906" s="92"/>
      <c r="AG906" s="112" t="str">
        <f t="shared" si="189"/>
        <v/>
      </c>
      <c r="AH906" s="92"/>
      <c r="AI906" s="112" t="str">
        <f t="shared" si="190"/>
        <v/>
      </c>
      <c r="AJ906" s="92"/>
      <c r="AK906" s="112" t="str">
        <f t="shared" si="191"/>
        <v/>
      </c>
      <c r="AL906" s="82"/>
      <c r="AM906" s="119" t="str">
        <f t="shared" si="192"/>
        <v/>
      </c>
      <c r="AN906" s="119" t="str">
        <f t="shared" si="193"/>
        <v/>
      </c>
    </row>
    <row r="907" spans="2:40" ht="54.95" customHeight="1" x14ac:dyDescent="0.25">
      <c r="B907" s="84"/>
      <c r="C907" s="56">
        <v>903</v>
      </c>
      <c r="D907" s="71"/>
      <c r="E907" s="90"/>
      <c r="F907" s="62"/>
      <c r="G907" s="30"/>
      <c r="H907" s="76" t="str">
        <f>IFERROR(IF(G907="","",VLOOKUP(G907,Cli!$D$5:$E$1505,2,0)),"")</f>
        <v/>
      </c>
      <c r="I907" s="73"/>
      <c r="J907" s="62"/>
      <c r="K907" s="74"/>
      <c r="L907" s="74"/>
      <c r="M907" s="79" t="str">
        <f t="shared" si="194"/>
        <v/>
      </c>
      <c r="N907" s="78" t="str">
        <f t="shared" si="195"/>
        <v/>
      </c>
      <c r="O907" s="85" t="str">
        <f t="shared" si="184"/>
        <v/>
      </c>
      <c r="P907" s="88"/>
      <c r="Q907" s="86"/>
      <c r="R907" s="92"/>
      <c r="S907" s="112" t="str">
        <f t="shared" si="185"/>
        <v/>
      </c>
      <c r="T907" s="92"/>
      <c r="U907" s="112" t="str">
        <f t="shared" si="186"/>
        <v/>
      </c>
      <c r="V907" s="92"/>
      <c r="W907" s="112" t="str">
        <f t="shared" si="186"/>
        <v/>
      </c>
      <c r="X907" s="92"/>
      <c r="Y907" s="112" t="str">
        <f t="shared" si="186"/>
        <v/>
      </c>
      <c r="Z907" s="92"/>
      <c r="AA907" s="112" t="str">
        <f t="shared" si="186"/>
        <v/>
      </c>
      <c r="AB907" s="92"/>
      <c r="AC907" s="112" t="str">
        <f t="shared" si="187"/>
        <v/>
      </c>
      <c r="AD907" s="92"/>
      <c r="AE907" s="112" t="str">
        <f t="shared" si="188"/>
        <v/>
      </c>
      <c r="AF907" s="92"/>
      <c r="AG907" s="112" t="str">
        <f t="shared" si="189"/>
        <v/>
      </c>
      <c r="AH907" s="92"/>
      <c r="AI907" s="112" t="str">
        <f t="shared" si="190"/>
        <v/>
      </c>
      <c r="AJ907" s="92"/>
      <c r="AK907" s="112" t="str">
        <f t="shared" si="191"/>
        <v/>
      </c>
      <c r="AL907" s="82"/>
      <c r="AM907" s="119" t="str">
        <f t="shared" si="192"/>
        <v/>
      </c>
      <c r="AN907" s="119" t="str">
        <f t="shared" si="193"/>
        <v/>
      </c>
    </row>
    <row r="908" spans="2:40" ht="54.95" customHeight="1" x14ac:dyDescent="0.25">
      <c r="B908" s="84"/>
      <c r="C908" s="56">
        <v>904</v>
      </c>
      <c r="D908" s="71"/>
      <c r="E908" s="90"/>
      <c r="F908" s="62"/>
      <c r="G908" s="30"/>
      <c r="H908" s="76" t="str">
        <f>IFERROR(IF(G908="","",VLOOKUP(G908,Cli!$D$5:$E$1505,2,0)),"")</f>
        <v/>
      </c>
      <c r="I908" s="73"/>
      <c r="J908" s="62"/>
      <c r="K908" s="74"/>
      <c r="L908" s="74"/>
      <c r="M908" s="79" t="str">
        <f t="shared" si="194"/>
        <v/>
      </c>
      <c r="N908" s="78" t="str">
        <f t="shared" si="195"/>
        <v/>
      </c>
      <c r="O908" s="85" t="str">
        <f t="shared" si="184"/>
        <v/>
      </c>
      <c r="P908" s="88"/>
      <c r="Q908" s="86"/>
      <c r="R908" s="92"/>
      <c r="S908" s="112" t="str">
        <f t="shared" si="185"/>
        <v/>
      </c>
      <c r="T908" s="92"/>
      <c r="U908" s="112" t="str">
        <f t="shared" si="186"/>
        <v/>
      </c>
      <c r="V908" s="92"/>
      <c r="W908" s="112" t="str">
        <f t="shared" si="186"/>
        <v/>
      </c>
      <c r="X908" s="92"/>
      <c r="Y908" s="112" t="str">
        <f t="shared" si="186"/>
        <v/>
      </c>
      <c r="Z908" s="92"/>
      <c r="AA908" s="112" t="str">
        <f t="shared" si="186"/>
        <v/>
      </c>
      <c r="AB908" s="92"/>
      <c r="AC908" s="112" t="str">
        <f t="shared" si="187"/>
        <v/>
      </c>
      <c r="AD908" s="92"/>
      <c r="AE908" s="112" t="str">
        <f t="shared" si="188"/>
        <v/>
      </c>
      <c r="AF908" s="92"/>
      <c r="AG908" s="112" t="str">
        <f t="shared" si="189"/>
        <v/>
      </c>
      <c r="AH908" s="92"/>
      <c r="AI908" s="112" t="str">
        <f t="shared" si="190"/>
        <v/>
      </c>
      <c r="AJ908" s="92"/>
      <c r="AK908" s="112" t="str">
        <f t="shared" si="191"/>
        <v/>
      </c>
      <c r="AL908" s="82"/>
      <c r="AM908" s="119" t="str">
        <f t="shared" si="192"/>
        <v/>
      </c>
      <c r="AN908" s="119" t="str">
        <f t="shared" si="193"/>
        <v/>
      </c>
    </row>
    <row r="909" spans="2:40" ht="54.95" customHeight="1" x14ac:dyDescent="0.25">
      <c r="B909" s="84"/>
      <c r="C909" s="56">
        <v>905</v>
      </c>
      <c r="D909" s="71"/>
      <c r="E909" s="90"/>
      <c r="F909" s="62"/>
      <c r="G909" s="30"/>
      <c r="H909" s="76" t="str">
        <f>IFERROR(IF(G909="","",VLOOKUP(G909,Cli!$D$5:$E$1505,2,0)),"")</f>
        <v/>
      </c>
      <c r="I909" s="73"/>
      <c r="J909" s="62"/>
      <c r="K909" s="74"/>
      <c r="L909" s="74"/>
      <c r="M909" s="79" t="str">
        <f t="shared" si="194"/>
        <v/>
      </c>
      <c r="N909" s="78" t="str">
        <f t="shared" si="195"/>
        <v/>
      </c>
      <c r="O909" s="85" t="str">
        <f t="shared" si="184"/>
        <v/>
      </c>
      <c r="P909" s="88"/>
      <c r="Q909" s="86"/>
      <c r="R909" s="92"/>
      <c r="S909" s="112" t="str">
        <f t="shared" si="185"/>
        <v/>
      </c>
      <c r="T909" s="92"/>
      <c r="U909" s="112" t="str">
        <f t="shared" si="186"/>
        <v/>
      </c>
      <c r="V909" s="92"/>
      <c r="W909" s="112" t="str">
        <f t="shared" si="186"/>
        <v/>
      </c>
      <c r="X909" s="92"/>
      <c r="Y909" s="112" t="str">
        <f t="shared" si="186"/>
        <v/>
      </c>
      <c r="Z909" s="92"/>
      <c r="AA909" s="112" t="str">
        <f t="shared" si="186"/>
        <v/>
      </c>
      <c r="AB909" s="92"/>
      <c r="AC909" s="112" t="str">
        <f t="shared" si="187"/>
        <v/>
      </c>
      <c r="AD909" s="92"/>
      <c r="AE909" s="112" t="str">
        <f t="shared" si="188"/>
        <v/>
      </c>
      <c r="AF909" s="92"/>
      <c r="AG909" s="112" t="str">
        <f t="shared" si="189"/>
        <v/>
      </c>
      <c r="AH909" s="92"/>
      <c r="AI909" s="112" t="str">
        <f t="shared" si="190"/>
        <v/>
      </c>
      <c r="AJ909" s="92"/>
      <c r="AK909" s="112" t="str">
        <f t="shared" si="191"/>
        <v/>
      </c>
      <c r="AL909" s="82"/>
      <c r="AM909" s="119" t="str">
        <f t="shared" si="192"/>
        <v/>
      </c>
      <c r="AN909" s="119" t="str">
        <f t="shared" si="193"/>
        <v/>
      </c>
    </row>
    <row r="910" spans="2:40" ht="54.95" customHeight="1" x14ac:dyDescent="0.25">
      <c r="B910" s="84"/>
      <c r="C910" s="56">
        <v>906</v>
      </c>
      <c r="D910" s="71"/>
      <c r="E910" s="90"/>
      <c r="F910" s="62"/>
      <c r="G910" s="30"/>
      <c r="H910" s="76" t="str">
        <f>IFERROR(IF(G910="","",VLOOKUP(G910,Cli!$D$5:$E$1505,2,0)),"")</f>
        <v/>
      </c>
      <c r="I910" s="73"/>
      <c r="J910" s="62"/>
      <c r="K910" s="74"/>
      <c r="L910" s="74"/>
      <c r="M910" s="79" t="str">
        <f t="shared" si="194"/>
        <v/>
      </c>
      <c r="N910" s="78" t="str">
        <f t="shared" si="195"/>
        <v/>
      </c>
      <c r="O910" s="85" t="str">
        <f t="shared" si="184"/>
        <v/>
      </c>
      <c r="P910" s="88"/>
      <c r="Q910" s="86"/>
      <c r="R910" s="92"/>
      <c r="S910" s="112" t="str">
        <f t="shared" si="185"/>
        <v/>
      </c>
      <c r="T910" s="92"/>
      <c r="U910" s="112" t="str">
        <f t="shared" si="186"/>
        <v/>
      </c>
      <c r="V910" s="92"/>
      <c r="W910" s="112" t="str">
        <f t="shared" si="186"/>
        <v/>
      </c>
      <c r="X910" s="92"/>
      <c r="Y910" s="112" t="str">
        <f t="shared" si="186"/>
        <v/>
      </c>
      <c r="Z910" s="92"/>
      <c r="AA910" s="112" t="str">
        <f t="shared" si="186"/>
        <v/>
      </c>
      <c r="AB910" s="92"/>
      <c r="AC910" s="112" t="str">
        <f t="shared" si="187"/>
        <v/>
      </c>
      <c r="AD910" s="92"/>
      <c r="AE910" s="112" t="str">
        <f t="shared" si="188"/>
        <v/>
      </c>
      <c r="AF910" s="92"/>
      <c r="AG910" s="112" t="str">
        <f t="shared" si="189"/>
        <v/>
      </c>
      <c r="AH910" s="92"/>
      <c r="AI910" s="112" t="str">
        <f t="shared" si="190"/>
        <v/>
      </c>
      <c r="AJ910" s="92"/>
      <c r="AK910" s="112" t="str">
        <f t="shared" si="191"/>
        <v/>
      </c>
      <c r="AL910" s="82"/>
      <c r="AM910" s="119" t="str">
        <f t="shared" si="192"/>
        <v/>
      </c>
      <c r="AN910" s="119" t="str">
        <f t="shared" si="193"/>
        <v/>
      </c>
    </row>
    <row r="911" spans="2:40" ht="54.95" customHeight="1" x14ac:dyDescent="0.25">
      <c r="B911" s="84"/>
      <c r="C911" s="56">
        <v>907</v>
      </c>
      <c r="D911" s="71"/>
      <c r="E911" s="90"/>
      <c r="F911" s="62"/>
      <c r="G911" s="30"/>
      <c r="H911" s="76" t="str">
        <f>IFERROR(IF(G911="","",VLOOKUP(G911,Cli!$D$5:$E$1505,2,0)),"")</f>
        <v/>
      </c>
      <c r="I911" s="73"/>
      <c r="J911" s="62"/>
      <c r="K911" s="74"/>
      <c r="L911" s="74"/>
      <c r="M911" s="79" t="str">
        <f t="shared" si="194"/>
        <v/>
      </c>
      <c r="N911" s="78" t="str">
        <f t="shared" si="195"/>
        <v/>
      </c>
      <c r="O911" s="85" t="str">
        <f t="shared" si="184"/>
        <v/>
      </c>
      <c r="P911" s="88"/>
      <c r="Q911" s="86"/>
      <c r="R911" s="92"/>
      <c r="S911" s="112" t="str">
        <f t="shared" si="185"/>
        <v/>
      </c>
      <c r="T911" s="92"/>
      <c r="U911" s="112" t="str">
        <f t="shared" si="186"/>
        <v/>
      </c>
      <c r="V911" s="92"/>
      <c r="W911" s="112" t="str">
        <f t="shared" si="186"/>
        <v/>
      </c>
      <c r="X911" s="92"/>
      <c r="Y911" s="112" t="str">
        <f t="shared" si="186"/>
        <v/>
      </c>
      <c r="Z911" s="92"/>
      <c r="AA911" s="112" t="str">
        <f t="shared" si="186"/>
        <v/>
      </c>
      <c r="AB911" s="92"/>
      <c r="AC911" s="112" t="str">
        <f t="shared" si="187"/>
        <v/>
      </c>
      <c r="AD911" s="92"/>
      <c r="AE911" s="112" t="str">
        <f t="shared" si="188"/>
        <v/>
      </c>
      <c r="AF911" s="92"/>
      <c r="AG911" s="112" t="str">
        <f t="shared" si="189"/>
        <v/>
      </c>
      <c r="AH911" s="92"/>
      <c r="AI911" s="112" t="str">
        <f t="shared" si="190"/>
        <v/>
      </c>
      <c r="AJ911" s="92"/>
      <c r="AK911" s="112" t="str">
        <f t="shared" si="191"/>
        <v/>
      </c>
      <c r="AL911" s="82"/>
      <c r="AM911" s="119" t="str">
        <f t="shared" si="192"/>
        <v/>
      </c>
      <c r="AN911" s="119" t="str">
        <f t="shared" si="193"/>
        <v/>
      </c>
    </row>
    <row r="912" spans="2:40" ht="54.95" customHeight="1" x14ac:dyDescent="0.25">
      <c r="B912" s="84"/>
      <c r="C912" s="56">
        <v>908</v>
      </c>
      <c r="D912" s="71"/>
      <c r="E912" s="90"/>
      <c r="F912" s="62"/>
      <c r="G912" s="30"/>
      <c r="H912" s="76" t="str">
        <f>IFERROR(IF(G912="","",VLOOKUP(G912,Cli!$D$5:$E$1505,2,0)),"")</f>
        <v/>
      </c>
      <c r="I912" s="73"/>
      <c r="J912" s="62"/>
      <c r="K912" s="74"/>
      <c r="L912" s="74"/>
      <c r="M912" s="79" t="str">
        <f t="shared" si="194"/>
        <v/>
      </c>
      <c r="N912" s="78" t="str">
        <f t="shared" si="195"/>
        <v/>
      </c>
      <c r="O912" s="85" t="str">
        <f t="shared" si="184"/>
        <v/>
      </c>
      <c r="P912" s="88"/>
      <c r="Q912" s="86"/>
      <c r="R912" s="92"/>
      <c r="S912" s="112" t="str">
        <f t="shared" si="185"/>
        <v/>
      </c>
      <c r="T912" s="92"/>
      <c r="U912" s="112" t="str">
        <f t="shared" si="186"/>
        <v/>
      </c>
      <c r="V912" s="92"/>
      <c r="W912" s="112" t="str">
        <f t="shared" si="186"/>
        <v/>
      </c>
      <c r="X912" s="92"/>
      <c r="Y912" s="112" t="str">
        <f t="shared" si="186"/>
        <v/>
      </c>
      <c r="Z912" s="92"/>
      <c r="AA912" s="112" t="str">
        <f t="shared" si="186"/>
        <v/>
      </c>
      <c r="AB912" s="92"/>
      <c r="AC912" s="112" t="str">
        <f t="shared" si="187"/>
        <v/>
      </c>
      <c r="AD912" s="92"/>
      <c r="AE912" s="112" t="str">
        <f t="shared" si="188"/>
        <v/>
      </c>
      <c r="AF912" s="92"/>
      <c r="AG912" s="112" t="str">
        <f t="shared" si="189"/>
        <v/>
      </c>
      <c r="AH912" s="92"/>
      <c r="AI912" s="112" t="str">
        <f t="shared" si="190"/>
        <v/>
      </c>
      <c r="AJ912" s="92"/>
      <c r="AK912" s="112" t="str">
        <f t="shared" si="191"/>
        <v/>
      </c>
      <c r="AL912" s="82"/>
      <c r="AM912" s="119" t="str">
        <f t="shared" si="192"/>
        <v/>
      </c>
      <c r="AN912" s="119" t="str">
        <f t="shared" si="193"/>
        <v/>
      </c>
    </row>
    <row r="913" spans="2:40" ht="54.95" customHeight="1" x14ac:dyDescent="0.25">
      <c r="B913" s="84"/>
      <c r="C913" s="56">
        <v>909</v>
      </c>
      <c r="D913" s="71"/>
      <c r="E913" s="90"/>
      <c r="F913" s="62"/>
      <c r="G913" s="30"/>
      <c r="H913" s="76" t="str">
        <f>IFERROR(IF(G913="","",VLOOKUP(G913,Cli!$D$5:$E$1505,2,0)),"")</f>
        <v/>
      </c>
      <c r="I913" s="73"/>
      <c r="J913" s="62"/>
      <c r="K913" s="74"/>
      <c r="L913" s="74"/>
      <c r="M913" s="79" t="str">
        <f t="shared" si="194"/>
        <v/>
      </c>
      <c r="N913" s="78" t="str">
        <f t="shared" si="195"/>
        <v/>
      </c>
      <c r="O913" s="85" t="str">
        <f t="shared" si="184"/>
        <v/>
      </c>
      <c r="P913" s="88"/>
      <c r="Q913" s="86"/>
      <c r="R913" s="92"/>
      <c r="S913" s="112" t="str">
        <f t="shared" si="185"/>
        <v/>
      </c>
      <c r="T913" s="92"/>
      <c r="U913" s="112" t="str">
        <f t="shared" si="186"/>
        <v/>
      </c>
      <c r="V913" s="92"/>
      <c r="W913" s="112" t="str">
        <f t="shared" si="186"/>
        <v/>
      </c>
      <c r="X913" s="92"/>
      <c r="Y913" s="112" t="str">
        <f t="shared" si="186"/>
        <v/>
      </c>
      <c r="Z913" s="92"/>
      <c r="AA913" s="112" t="str">
        <f t="shared" si="186"/>
        <v/>
      </c>
      <c r="AB913" s="92"/>
      <c r="AC913" s="112" t="str">
        <f t="shared" si="187"/>
        <v/>
      </c>
      <c r="AD913" s="92"/>
      <c r="AE913" s="112" t="str">
        <f t="shared" si="188"/>
        <v/>
      </c>
      <c r="AF913" s="92"/>
      <c r="AG913" s="112" t="str">
        <f t="shared" si="189"/>
        <v/>
      </c>
      <c r="AH913" s="92"/>
      <c r="AI913" s="112" t="str">
        <f t="shared" si="190"/>
        <v/>
      </c>
      <c r="AJ913" s="92"/>
      <c r="AK913" s="112" t="str">
        <f t="shared" si="191"/>
        <v/>
      </c>
      <c r="AL913" s="82"/>
      <c r="AM913" s="119" t="str">
        <f t="shared" si="192"/>
        <v/>
      </c>
      <c r="AN913" s="119" t="str">
        <f t="shared" si="193"/>
        <v/>
      </c>
    </row>
    <row r="914" spans="2:40" ht="54.95" customHeight="1" x14ac:dyDescent="0.25">
      <c r="B914" s="84"/>
      <c r="C914" s="56">
        <v>910</v>
      </c>
      <c r="D914" s="71"/>
      <c r="E914" s="90"/>
      <c r="F914" s="62"/>
      <c r="G914" s="30"/>
      <c r="H914" s="76" t="str">
        <f>IFERROR(IF(G914="","",VLOOKUP(G914,Cli!$D$5:$E$1505,2,0)),"")</f>
        <v/>
      </c>
      <c r="I914" s="73"/>
      <c r="J914" s="62"/>
      <c r="K914" s="74"/>
      <c r="L914" s="74"/>
      <c r="M914" s="79" t="str">
        <f t="shared" si="194"/>
        <v/>
      </c>
      <c r="N914" s="78" t="str">
        <f t="shared" si="195"/>
        <v/>
      </c>
      <c r="O914" s="85" t="str">
        <f t="shared" si="184"/>
        <v/>
      </c>
      <c r="P914" s="88"/>
      <c r="Q914" s="86"/>
      <c r="R914" s="92"/>
      <c r="S914" s="112" t="str">
        <f t="shared" si="185"/>
        <v/>
      </c>
      <c r="T914" s="92"/>
      <c r="U914" s="112" t="str">
        <f t="shared" si="186"/>
        <v/>
      </c>
      <c r="V914" s="92"/>
      <c r="W914" s="112" t="str">
        <f t="shared" si="186"/>
        <v/>
      </c>
      <c r="X914" s="92"/>
      <c r="Y914" s="112" t="str">
        <f t="shared" si="186"/>
        <v/>
      </c>
      <c r="Z914" s="92"/>
      <c r="AA914" s="112" t="str">
        <f t="shared" si="186"/>
        <v/>
      </c>
      <c r="AB914" s="92"/>
      <c r="AC914" s="112" t="str">
        <f t="shared" si="187"/>
        <v/>
      </c>
      <c r="AD914" s="92"/>
      <c r="AE914" s="112" t="str">
        <f t="shared" si="188"/>
        <v/>
      </c>
      <c r="AF914" s="92"/>
      <c r="AG914" s="112" t="str">
        <f t="shared" si="189"/>
        <v/>
      </c>
      <c r="AH914" s="92"/>
      <c r="AI914" s="112" t="str">
        <f t="shared" si="190"/>
        <v/>
      </c>
      <c r="AJ914" s="92"/>
      <c r="AK914" s="112" t="str">
        <f t="shared" si="191"/>
        <v/>
      </c>
      <c r="AL914" s="82"/>
      <c r="AM914" s="119" t="str">
        <f t="shared" si="192"/>
        <v/>
      </c>
      <c r="AN914" s="119" t="str">
        <f t="shared" si="193"/>
        <v/>
      </c>
    </row>
    <row r="915" spans="2:40" ht="54.95" customHeight="1" x14ac:dyDescent="0.25">
      <c r="B915" s="84"/>
      <c r="C915" s="56">
        <v>911</v>
      </c>
      <c r="D915" s="71"/>
      <c r="E915" s="90"/>
      <c r="F915" s="62"/>
      <c r="G915" s="30"/>
      <c r="H915" s="76" t="str">
        <f>IFERROR(IF(G915="","",VLOOKUP(G915,Cli!$D$5:$E$1505,2,0)),"")</f>
        <v/>
      </c>
      <c r="I915" s="73"/>
      <c r="J915" s="62"/>
      <c r="K915" s="74"/>
      <c r="L915" s="74"/>
      <c r="M915" s="79" t="str">
        <f t="shared" si="194"/>
        <v/>
      </c>
      <c r="N915" s="78" t="str">
        <f t="shared" si="195"/>
        <v/>
      </c>
      <c r="O915" s="85" t="str">
        <f t="shared" si="184"/>
        <v/>
      </c>
      <c r="P915" s="88"/>
      <c r="Q915" s="86"/>
      <c r="R915" s="92"/>
      <c r="S915" s="112" t="str">
        <f t="shared" si="185"/>
        <v/>
      </c>
      <c r="T915" s="92"/>
      <c r="U915" s="112" t="str">
        <f t="shared" si="186"/>
        <v/>
      </c>
      <c r="V915" s="92"/>
      <c r="W915" s="112" t="str">
        <f t="shared" si="186"/>
        <v/>
      </c>
      <c r="X915" s="92"/>
      <c r="Y915" s="112" t="str">
        <f t="shared" si="186"/>
        <v/>
      </c>
      <c r="Z915" s="92"/>
      <c r="AA915" s="112" t="str">
        <f t="shared" si="186"/>
        <v/>
      </c>
      <c r="AB915" s="92"/>
      <c r="AC915" s="112" t="str">
        <f t="shared" si="187"/>
        <v/>
      </c>
      <c r="AD915" s="92"/>
      <c r="AE915" s="112" t="str">
        <f t="shared" si="188"/>
        <v/>
      </c>
      <c r="AF915" s="92"/>
      <c r="AG915" s="112" t="str">
        <f t="shared" si="189"/>
        <v/>
      </c>
      <c r="AH915" s="92"/>
      <c r="AI915" s="112" t="str">
        <f t="shared" si="190"/>
        <v/>
      </c>
      <c r="AJ915" s="92"/>
      <c r="AK915" s="112" t="str">
        <f t="shared" si="191"/>
        <v/>
      </c>
      <c r="AL915" s="82"/>
      <c r="AM915" s="119" t="str">
        <f t="shared" si="192"/>
        <v/>
      </c>
      <c r="AN915" s="119" t="str">
        <f t="shared" si="193"/>
        <v/>
      </c>
    </row>
    <row r="916" spans="2:40" ht="54.95" customHeight="1" x14ac:dyDescent="0.25">
      <c r="B916" s="84"/>
      <c r="C916" s="56">
        <v>912</v>
      </c>
      <c r="D916" s="71"/>
      <c r="E916" s="90"/>
      <c r="F916" s="62"/>
      <c r="G916" s="30"/>
      <c r="H916" s="76" t="str">
        <f>IFERROR(IF(G916="","",VLOOKUP(G916,Cli!$D$5:$E$1505,2,0)),"")</f>
        <v/>
      </c>
      <c r="I916" s="73"/>
      <c r="J916" s="62"/>
      <c r="K916" s="74"/>
      <c r="L916" s="74"/>
      <c r="M916" s="79" t="str">
        <f t="shared" si="194"/>
        <v/>
      </c>
      <c r="N916" s="78" t="str">
        <f t="shared" si="195"/>
        <v/>
      </c>
      <c r="O916" s="85" t="str">
        <f t="shared" si="184"/>
        <v/>
      </c>
      <c r="P916" s="88"/>
      <c r="Q916" s="86"/>
      <c r="R916" s="92"/>
      <c r="S916" s="112" t="str">
        <f t="shared" si="185"/>
        <v/>
      </c>
      <c r="T916" s="92"/>
      <c r="U916" s="112" t="str">
        <f t="shared" si="186"/>
        <v/>
      </c>
      <c r="V916" s="92"/>
      <c r="W916" s="112" t="str">
        <f t="shared" si="186"/>
        <v/>
      </c>
      <c r="X916" s="92"/>
      <c r="Y916" s="112" t="str">
        <f t="shared" si="186"/>
        <v/>
      </c>
      <c r="Z916" s="92"/>
      <c r="AA916" s="112" t="str">
        <f t="shared" si="186"/>
        <v/>
      </c>
      <c r="AB916" s="92"/>
      <c r="AC916" s="112" t="str">
        <f t="shared" si="187"/>
        <v/>
      </c>
      <c r="AD916" s="92"/>
      <c r="AE916" s="112" t="str">
        <f t="shared" si="188"/>
        <v/>
      </c>
      <c r="AF916" s="92"/>
      <c r="AG916" s="112" t="str">
        <f t="shared" si="189"/>
        <v/>
      </c>
      <c r="AH916" s="92"/>
      <c r="AI916" s="112" t="str">
        <f t="shared" si="190"/>
        <v/>
      </c>
      <c r="AJ916" s="92"/>
      <c r="AK916" s="112" t="str">
        <f t="shared" si="191"/>
        <v/>
      </c>
      <c r="AL916" s="82"/>
      <c r="AM916" s="119" t="str">
        <f t="shared" si="192"/>
        <v/>
      </c>
      <c r="AN916" s="119" t="str">
        <f t="shared" si="193"/>
        <v/>
      </c>
    </row>
    <row r="917" spans="2:40" ht="54.95" customHeight="1" x14ac:dyDescent="0.25">
      <c r="B917" s="84"/>
      <c r="C917" s="56">
        <v>913</v>
      </c>
      <c r="D917" s="71"/>
      <c r="E917" s="90"/>
      <c r="F917" s="62"/>
      <c r="G917" s="30"/>
      <c r="H917" s="76" t="str">
        <f>IFERROR(IF(G917="","",VLOOKUP(G917,Cli!$D$5:$E$1505,2,0)),"")</f>
        <v/>
      </c>
      <c r="I917" s="73"/>
      <c r="J917" s="62"/>
      <c r="K917" s="74"/>
      <c r="L917" s="74"/>
      <c r="M917" s="79" t="str">
        <f t="shared" si="194"/>
        <v/>
      </c>
      <c r="N917" s="78" t="str">
        <f t="shared" si="195"/>
        <v/>
      </c>
      <c r="O917" s="85" t="str">
        <f t="shared" si="184"/>
        <v/>
      </c>
      <c r="P917" s="88"/>
      <c r="Q917" s="86"/>
      <c r="R917" s="92"/>
      <c r="S917" s="112" t="str">
        <f t="shared" si="185"/>
        <v/>
      </c>
      <c r="T917" s="92"/>
      <c r="U917" s="112" t="str">
        <f t="shared" si="186"/>
        <v/>
      </c>
      <c r="V917" s="92"/>
      <c r="W917" s="112" t="str">
        <f t="shared" si="186"/>
        <v/>
      </c>
      <c r="X917" s="92"/>
      <c r="Y917" s="112" t="str">
        <f t="shared" si="186"/>
        <v/>
      </c>
      <c r="Z917" s="92"/>
      <c r="AA917" s="112" t="str">
        <f t="shared" si="186"/>
        <v/>
      </c>
      <c r="AB917" s="92"/>
      <c r="AC917" s="112" t="str">
        <f t="shared" si="187"/>
        <v/>
      </c>
      <c r="AD917" s="92"/>
      <c r="AE917" s="112" t="str">
        <f t="shared" si="188"/>
        <v/>
      </c>
      <c r="AF917" s="92"/>
      <c r="AG917" s="112" t="str">
        <f t="shared" si="189"/>
        <v/>
      </c>
      <c r="AH917" s="92"/>
      <c r="AI917" s="112" t="str">
        <f t="shared" si="190"/>
        <v/>
      </c>
      <c r="AJ917" s="92"/>
      <c r="AK917" s="112" t="str">
        <f t="shared" si="191"/>
        <v/>
      </c>
      <c r="AL917" s="82"/>
      <c r="AM917" s="119" t="str">
        <f t="shared" si="192"/>
        <v/>
      </c>
      <c r="AN917" s="119" t="str">
        <f t="shared" si="193"/>
        <v/>
      </c>
    </row>
    <row r="918" spans="2:40" ht="54.95" customHeight="1" x14ac:dyDescent="0.25">
      <c r="B918" s="84"/>
      <c r="C918" s="56">
        <v>914</v>
      </c>
      <c r="D918" s="71"/>
      <c r="E918" s="90"/>
      <c r="F918" s="62"/>
      <c r="G918" s="30"/>
      <c r="H918" s="76" t="str">
        <f>IFERROR(IF(G918="","",VLOOKUP(G918,Cli!$D$5:$E$1505,2,0)),"")</f>
        <v/>
      </c>
      <c r="I918" s="73"/>
      <c r="J918" s="62"/>
      <c r="K918" s="74"/>
      <c r="L918" s="74"/>
      <c r="M918" s="79" t="str">
        <f t="shared" si="194"/>
        <v/>
      </c>
      <c r="N918" s="78" t="str">
        <f t="shared" si="195"/>
        <v/>
      </c>
      <c r="O918" s="85" t="str">
        <f t="shared" si="184"/>
        <v/>
      </c>
      <c r="P918" s="88"/>
      <c r="Q918" s="86"/>
      <c r="R918" s="92"/>
      <c r="S918" s="112" t="str">
        <f t="shared" si="185"/>
        <v/>
      </c>
      <c r="T918" s="92"/>
      <c r="U918" s="112" t="str">
        <f t="shared" si="186"/>
        <v/>
      </c>
      <c r="V918" s="92"/>
      <c r="W918" s="112" t="str">
        <f t="shared" si="186"/>
        <v/>
      </c>
      <c r="X918" s="92"/>
      <c r="Y918" s="112" t="str">
        <f t="shared" si="186"/>
        <v/>
      </c>
      <c r="Z918" s="92"/>
      <c r="AA918" s="112" t="str">
        <f t="shared" si="186"/>
        <v/>
      </c>
      <c r="AB918" s="92"/>
      <c r="AC918" s="112" t="str">
        <f t="shared" si="187"/>
        <v/>
      </c>
      <c r="AD918" s="92"/>
      <c r="AE918" s="112" t="str">
        <f t="shared" si="188"/>
        <v/>
      </c>
      <c r="AF918" s="92"/>
      <c r="AG918" s="112" t="str">
        <f t="shared" si="189"/>
        <v/>
      </c>
      <c r="AH918" s="92"/>
      <c r="AI918" s="112" t="str">
        <f t="shared" si="190"/>
        <v/>
      </c>
      <c r="AJ918" s="92"/>
      <c r="AK918" s="112" t="str">
        <f t="shared" si="191"/>
        <v/>
      </c>
      <c r="AL918" s="82"/>
      <c r="AM918" s="119" t="str">
        <f t="shared" si="192"/>
        <v/>
      </c>
      <c r="AN918" s="119" t="str">
        <f t="shared" si="193"/>
        <v/>
      </c>
    </row>
    <row r="919" spans="2:40" ht="54.95" customHeight="1" x14ac:dyDescent="0.25">
      <c r="B919" s="84"/>
      <c r="C919" s="56">
        <v>915</v>
      </c>
      <c r="D919" s="71"/>
      <c r="E919" s="90"/>
      <c r="F919" s="62"/>
      <c r="G919" s="30"/>
      <c r="H919" s="76" t="str">
        <f>IFERROR(IF(G919="","",VLOOKUP(G919,Cli!$D$5:$E$1505,2,0)),"")</f>
        <v/>
      </c>
      <c r="I919" s="73"/>
      <c r="J919" s="62"/>
      <c r="K919" s="74"/>
      <c r="L919" s="74"/>
      <c r="M919" s="79" t="str">
        <f t="shared" si="194"/>
        <v/>
      </c>
      <c r="N919" s="78" t="str">
        <f t="shared" si="195"/>
        <v/>
      </c>
      <c r="O919" s="85" t="str">
        <f t="shared" si="184"/>
        <v/>
      </c>
      <c r="P919" s="88"/>
      <c r="Q919" s="86"/>
      <c r="R919" s="92"/>
      <c r="S919" s="112" t="str">
        <f t="shared" si="185"/>
        <v/>
      </c>
      <c r="T919" s="92"/>
      <c r="U919" s="112" t="str">
        <f t="shared" si="186"/>
        <v/>
      </c>
      <c r="V919" s="92"/>
      <c r="W919" s="112" t="str">
        <f t="shared" si="186"/>
        <v/>
      </c>
      <c r="X919" s="92"/>
      <c r="Y919" s="112" t="str">
        <f t="shared" si="186"/>
        <v/>
      </c>
      <c r="Z919" s="92"/>
      <c r="AA919" s="112" t="str">
        <f t="shared" si="186"/>
        <v/>
      </c>
      <c r="AB919" s="92"/>
      <c r="AC919" s="112" t="str">
        <f t="shared" si="187"/>
        <v/>
      </c>
      <c r="AD919" s="92"/>
      <c r="AE919" s="112" t="str">
        <f t="shared" si="188"/>
        <v/>
      </c>
      <c r="AF919" s="92"/>
      <c r="AG919" s="112" t="str">
        <f t="shared" si="189"/>
        <v/>
      </c>
      <c r="AH919" s="92"/>
      <c r="AI919" s="112" t="str">
        <f t="shared" si="190"/>
        <v/>
      </c>
      <c r="AJ919" s="92"/>
      <c r="AK919" s="112" t="str">
        <f t="shared" si="191"/>
        <v/>
      </c>
      <c r="AL919" s="82"/>
      <c r="AM919" s="119" t="str">
        <f t="shared" si="192"/>
        <v/>
      </c>
      <c r="AN919" s="119" t="str">
        <f t="shared" si="193"/>
        <v/>
      </c>
    </row>
    <row r="920" spans="2:40" ht="54.95" customHeight="1" x14ac:dyDescent="0.25">
      <c r="B920" s="84"/>
      <c r="C920" s="56">
        <v>916</v>
      </c>
      <c r="D920" s="71"/>
      <c r="E920" s="90"/>
      <c r="F920" s="62"/>
      <c r="G920" s="30"/>
      <c r="H920" s="76" t="str">
        <f>IFERROR(IF(G920="","",VLOOKUP(G920,Cli!$D$5:$E$1505,2,0)),"")</f>
        <v/>
      </c>
      <c r="I920" s="73"/>
      <c r="J920" s="62"/>
      <c r="K920" s="74"/>
      <c r="L920" s="74"/>
      <c r="M920" s="79" t="str">
        <f t="shared" si="194"/>
        <v/>
      </c>
      <c r="N920" s="78" t="str">
        <f t="shared" si="195"/>
        <v/>
      </c>
      <c r="O920" s="85" t="str">
        <f t="shared" si="184"/>
        <v/>
      </c>
      <c r="P920" s="88"/>
      <c r="Q920" s="86"/>
      <c r="R920" s="92"/>
      <c r="S920" s="112" t="str">
        <f t="shared" si="185"/>
        <v/>
      </c>
      <c r="T920" s="92"/>
      <c r="U920" s="112" t="str">
        <f t="shared" si="186"/>
        <v/>
      </c>
      <c r="V920" s="92"/>
      <c r="W920" s="112" t="str">
        <f t="shared" si="186"/>
        <v/>
      </c>
      <c r="X920" s="92"/>
      <c r="Y920" s="112" t="str">
        <f t="shared" si="186"/>
        <v/>
      </c>
      <c r="Z920" s="92"/>
      <c r="AA920" s="112" t="str">
        <f t="shared" si="186"/>
        <v/>
      </c>
      <c r="AB920" s="92"/>
      <c r="AC920" s="112" t="str">
        <f t="shared" si="187"/>
        <v/>
      </c>
      <c r="AD920" s="92"/>
      <c r="AE920" s="112" t="str">
        <f t="shared" si="188"/>
        <v/>
      </c>
      <c r="AF920" s="92"/>
      <c r="AG920" s="112" t="str">
        <f t="shared" si="189"/>
        <v/>
      </c>
      <c r="AH920" s="92"/>
      <c r="AI920" s="112" t="str">
        <f t="shared" si="190"/>
        <v/>
      </c>
      <c r="AJ920" s="92"/>
      <c r="AK920" s="112" t="str">
        <f t="shared" si="191"/>
        <v/>
      </c>
      <c r="AL920" s="82"/>
      <c r="AM920" s="119" t="str">
        <f t="shared" si="192"/>
        <v/>
      </c>
      <c r="AN920" s="119" t="str">
        <f t="shared" si="193"/>
        <v/>
      </c>
    </row>
    <row r="921" spans="2:40" ht="54.95" customHeight="1" x14ac:dyDescent="0.25">
      <c r="B921" s="84"/>
      <c r="C921" s="56">
        <v>917</v>
      </c>
      <c r="D921" s="71"/>
      <c r="E921" s="90"/>
      <c r="F921" s="62"/>
      <c r="G921" s="30"/>
      <c r="H921" s="76" t="str">
        <f>IFERROR(IF(G921="","",VLOOKUP(G921,Cli!$D$5:$E$1505,2,0)),"")</f>
        <v/>
      </c>
      <c r="I921" s="73"/>
      <c r="J921" s="62"/>
      <c r="K921" s="74"/>
      <c r="L921" s="74"/>
      <c r="M921" s="79" t="str">
        <f t="shared" si="194"/>
        <v/>
      </c>
      <c r="N921" s="78" t="str">
        <f t="shared" si="195"/>
        <v/>
      </c>
      <c r="O921" s="85" t="str">
        <f t="shared" si="184"/>
        <v/>
      </c>
      <c r="P921" s="88"/>
      <c r="Q921" s="86"/>
      <c r="R921" s="92"/>
      <c r="S921" s="112" t="str">
        <f t="shared" si="185"/>
        <v/>
      </c>
      <c r="T921" s="92"/>
      <c r="U921" s="112" t="str">
        <f t="shared" si="186"/>
        <v/>
      </c>
      <c r="V921" s="92"/>
      <c r="W921" s="112" t="str">
        <f t="shared" si="186"/>
        <v/>
      </c>
      <c r="X921" s="92"/>
      <c r="Y921" s="112" t="str">
        <f t="shared" si="186"/>
        <v/>
      </c>
      <c r="Z921" s="92"/>
      <c r="AA921" s="112" t="str">
        <f t="shared" si="186"/>
        <v/>
      </c>
      <c r="AB921" s="92"/>
      <c r="AC921" s="112" t="str">
        <f t="shared" si="187"/>
        <v/>
      </c>
      <c r="AD921" s="92"/>
      <c r="AE921" s="112" t="str">
        <f t="shared" si="188"/>
        <v/>
      </c>
      <c r="AF921" s="92"/>
      <c r="AG921" s="112" t="str">
        <f t="shared" si="189"/>
        <v/>
      </c>
      <c r="AH921" s="92"/>
      <c r="AI921" s="112" t="str">
        <f t="shared" si="190"/>
        <v/>
      </c>
      <c r="AJ921" s="92"/>
      <c r="AK921" s="112" t="str">
        <f t="shared" si="191"/>
        <v/>
      </c>
      <c r="AL921" s="82"/>
      <c r="AM921" s="119" t="str">
        <f t="shared" si="192"/>
        <v/>
      </c>
      <c r="AN921" s="119" t="str">
        <f t="shared" si="193"/>
        <v/>
      </c>
    </row>
    <row r="922" spans="2:40" ht="54.95" customHeight="1" x14ac:dyDescent="0.25">
      <c r="B922" s="84"/>
      <c r="C922" s="56">
        <v>918</v>
      </c>
      <c r="D922" s="71"/>
      <c r="E922" s="90"/>
      <c r="F922" s="62"/>
      <c r="G922" s="30"/>
      <c r="H922" s="76" t="str">
        <f>IFERROR(IF(G922="","",VLOOKUP(G922,Cli!$D$5:$E$1505,2,0)),"")</f>
        <v/>
      </c>
      <c r="I922" s="73"/>
      <c r="J922" s="62"/>
      <c r="K922" s="74"/>
      <c r="L922" s="74"/>
      <c r="M922" s="79" t="str">
        <f t="shared" si="194"/>
        <v/>
      </c>
      <c r="N922" s="78" t="str">
        <f t="shared" si="195"/>
        <v/>
      </c>
      <c r="O922" s="85" t="str">
        <f t="shared" si="184"/>
        <v/>
      </c>
      <c r="P922" s="88"/>
      <c r="Q922" s="86"/>
      <c r="R922" s="92"/>
      <c r="S922" s="112" t="str">
        <f t="shared" si="185"/>
        <v/>
      </c>
      <c r="T922" s="92"/>
      <c r="U922" s="112" t="str">
        <f t="shared" si="186"/>
        <v/>
      </c>
      <c r="V922" s="92"/>
      <c r="W922" s="112" t="str">
        <f t="shared" si="186"/>
        <v/>
      </c>
      <c r="X922" s="92"/>
      <c r="Y922" s="112" t="str">
        <f t="shared" si="186"/>
        <v/>
      </c>
      <c r="Z922" s="92"/>
      <c r="AA922" s="112" t="str">
        <f t="shared" si="186"/>
        <v/>
      </c>
      <c r="AB922" s="92"/>
      <c r="AC922" s="112" t="str">
        <f t="shared" si="187"/>
        <v/>
      </c>
      <c r="AD922" s="92"/>
      <c r="AE922" s="112" t="str">
        <f t="shared" si="188"/>
        <v/>
      </c>
      <c r="AF922" s="92"/>
      <c r="AG922" s="112" t="str">
        <f t="shared" si="189"/>
        <v/>
      </c>
      <c r="AH922" s="92"/>
      <c r="AI922" s="112" t="str">
        <f t="shared" si="190"/>
        <v/>
      </c>
      <c r="AJ922" s="92"/>
      <c r="AK922" s="112" t="str">
        <f t="shared" si="191"/>
        <v/>
      </c>
      <c r="AL922" s="82"/>
      <c r="AM922" s="119" t="str">
        <f t="shared" si="192"/>
        <v/>
      </c>
      <c r="AN922" s="119" t="str">
        <f t="shared" si="193"/>
        <v/>
      </c>
    </row>
    <row r="923" spans="2:40" ht="54.95" customHeight="1" x14ac:dyDescent="0.25">
      <c r="B923" s="84"/>
      <c r="C923" s="56">
        <v>919</v>
      </c>
      <c r="D923" s="71"/>
      <c r="E923" s="90"/>
      <c r="F923" s="62"/>
      <c r="G923" s="30"/>
      <c r="H923" s="76" t="str">
        <f>IFERROR(IF(G923="","",VLOOKUP(G923,Cli!$D$5:$E$1505,2,0)),"")</f>
        <v/>
      </c>
      <c r="I923" s="73"/>
      <c r="J923" s="62"/>
      <c r="K923" s="74"/>
      <c r="L923" s="74"/>
      <c r="M923" s="79" t="str">
        <f t="shared" si="194"/>
        <v/>
      </c>
      <c r="N923" s="78" t="str">
        <f t="shared" si="195"/>
        <v/>
      </c>
      <c r="O923" s="85" t="str">
        <f t="shared" si="184"/>
        <v/>
      </c>
      <c r="P923" s="88"/>
      <c r="Q923" s="86"/>
      <c r="R923" s="92"/>
      <c r="S923" s="112" t="str">
        <f t="shared" si="185"/>
        <v/>
      </c>
      <c r="T923" s="92"/>
      <c r="U923" s="112" t="str">
        <f t="shared" si="186"/>
        <v/>
      </c>
      <c r="V923" s="92"/>
      <c r="W923" s="112" t="str">
        <f t="shared" si="186"/>
        <v/>
      </c>
      <c r="X923" s="92"/>
      <c r="Y923" s="112" t="str">
        <f t="shared" si="186"/>
        <v/>
      </c>
      <c r="Z923" s="92"/>
      <c r="AA923" s="112" t="str">
        <f t="shared" si="186"/>
        <v/>
      </c>
      <c r="AB923" s="92"/>
      <c r="AC923" s="112" t="str">
        <f t="shared" si="187"/>
        <v/>
      </c>
      <c r="AD923" s="92"/>
      <c r="AE923" s="112" t="str">
        <f t="shared" si="188"/>
        <v/>
      </c>
      <c r="AF923" s="92"/>
      <c r="AG923" s="112" t="str">
        <f t="shared" si="189"/>
        <v/>
      </c>
      <c r="AH923" s="92"/>
      <c r="AI923" s="112" t="str">
        <f t="shared" si="190"/>
        <v/>
      </c>
      <c r="AJ923" s="92"/>
      <c r="AK923" s="112" t="str">
        <f t="shared" si="191"/>
        <v/>
      </c>
      <c r="AL923" s="82"/>
      <c r="AM923" s="119" t="str">
        <f t="shared" si="192"/>
        <v/>
      </c>
      <c r="AN923" s="119" t="str">
        <f t="shared" si="193"/>
        <v/>
      </c>
    </row>
    <row r="924" spans="2:40" ht="54.95" customHeight="1" x14ac:dyDescent="0.25">
      <c r="B924" s="84"/>
      <c r="C924" s="56">
        <v>920</v>
      </c>
      <c r="D924" s="71"/>
      <c r="E924" s="90"/>
      <c r="F924" s="62"/>
      <c r="G924" s="30"/>
      <c r="H924" s="76" t="str">
        <f>IFERROR(IF(G924="","",VLOOKUP(G924,Cli!$D$5:$E$1505,2,0)),"")</f>
        <v/>
      </c>
      <c r="I924" s="73"/>
      <c r="J924" s="62"/>
      <c r="K924" s="74"/>
      <c r="L924" s="74"/>
      <c r="M924" s="79" t="str">
        <f t="shared" si="194"/>
        <v/>
      </c>
      <c r="N924" s="78" t="str">
        <f t="shared" si="195"/>
        <v/>
      </c>
      <c r="O924" s="85" t="str">
        <f t="shared" si="184"/>
        <v/>
      </c>
      <c r="P924" s="88"/>
      <c r="Q924" s="86"/>
      <c r="R924" s="92"/>
      <c r="S924" s="112" t="str">
        <f t="shared" si="185"/>
        <v/>
      </c>
      <c r="T924" s="92"/>
      <c r="U924" s="112" t="str">
        <f t="shared" si="186"/>
        <v/>
      </c>
      <c r="V924" s="92"/>
      <c r="W924" s="112" t="str">
        <f t="shared" si="186"/>
        <v/>
      </c>
      <c r="X924" s="92"/>
      <c r="Y924" s="112" t="str">
        <f t="shared" si="186"/>
        <v/>
      </c>
      <c r="Z924" s="92"/>
      <c r="AA924" s="112" t="str">
        <f t="shared" si="186"/>
        <v/>
      </c>
      <c r="AB924" s="92"/>
      <c r="AC924" s="112" t="str">
        <f t="shared" si="187"/>
        <v/>
      </c>
      <c r="AD924" s="92"/>
      <c r="AE924" s="112" t="str">
        <f t="shared" si="188"/>
        <v/>
      </c>
      <c r="AF924" s="92"/>
      <c r="AG924" s="112" t="str">
        <f t="shared" si="189"/>
        <v/>
      </c>
      <c r="AH924" s="92"/>
      <c r="AI924" s="112" t="str">
        <f t="shared" si="190"/>
        <v/>
      </c>
      <c r="AJ924" s="92"/>
      <c r="AK924" s="112" t="str">
        <f t="shared" si="191"/>
        <v/>
      </c>
      <c r="AL924" s="82"/>
      <c r="AM924" s="119" t="str">
        <f t="shared" si="192"/>
        <v/>
      </c>
      <c r="AN924" s="119" t="str">
        <f t="shared" si="193"/>
        <v/>
      </c>
    </row>
    <row r="925" spans="2:40" ht="54.95" customHeight="1" x14ac:dyDescent="0.25">
      <c r="B925" s="84"/>
      <c r="C925" s="56">
        <v>921</v>
      </c>
      <c r="D925" s="71"/>
      <c r="E925" s="90"/>
      <c r="F925" s="62"/>
      <c r="G925" s="30"/>
      <c r="H925" s="76" t="str">
        <f>IFERROR(IF(G925="","",VLOOKUP(G925,Cli!$D$5:$E$1505,2,0)),"")</f>
        <v/>
      </c>
      <c r="I925" s="73"/>
      <c r="J925" s="62"/>
      <c r="K925" s="74"/>
      <c r="L925" s="74"/>
      <c r="M925" s="79" t="str">
        <f t="shared" si="194"/>
        <v/>
      </c>
      <c r="N925" s="78" t="str">
        <f t="shared" si="195"/>
        <v/>
      </c>
      <c r="O925" s="85" t="str">
        <f t="shared" si="184"/>
        <v/>
      </c>
      <c r="P925" s="88"/>
      <c r="Q925" s="86"/>
      <c r="R925" s="92"/>
      <c r="S925" s="112" t="str">
        <f t="shared" si="185"/>
        <v/>
      </c>
      <c r="T925" s="92"/>
      <c r="U925" s="112" t="str">
        <f t="shared" si="186"/>
        <v/>
      </c>
      <c r="V925" s="92"/>
      <c r="W925" s="112" t="str">
        <f t="shared" si="186"/>
        <v/>
      </c>
      <c r="X925" s="92"/>
      <c r="Y925" s="112" t="str">
        <f t="shared" si="186"/>
        <v/>
      </c>
      <c r="Z925" s="92"/>
      <c r="AA925" s="112" t="str">
        <f t="shared" si="186"/>
        <v/>
      </c>
      <c r="AB925" s="92"/>
      <c r="AC925" s="112" t="str">
        <f t="shared" si="187"/>
        <v/>
      </c>
      <c r="AD925" s="92"/>
      <c r="AE925" s="112" t="str">
        <f t="shared" si="188"/>
        <v/>
      </c>
      <c r="AF925" s="92"/>
      <c r="AG925" s="112" t="str">
        <f t="shared" si="189"/>
        <v/>
      </c>
      <c r="AH925" s="92"/>
      <c r="AI925" s="112" t="str">
        <f t="shared" si="190"/>
        <v/>
      </c>
      <c r="AJ925" s="92"/>
      <c r="AK925" s="112" t="str">
        <f t="shared" si="191"/>
        <v/>
      </c>
      <c r="AL925" s="82"/>
      <c r="AM925" s="119" t="str">
        <f t="shared" si="192"/>
        <v/>
      </c>
      <c r="AN925" s="119" t="str">
        <f t="shared" si="193"/>
        <v/>
      </c>
    </row>
    <row r="926" spans="2:40" ht="54.95" customHeight="1" x14ac:dyDescent="0.25">
      <c r="B926" s="84"/>
      <c r="C926" s="56">
        <v>922</v>
      </c>
      <c r="D926" s="71"/>
      <c r="E926" s="90"/>
      <c r="F926" s="62"/>
      <c r="G926" s="30"/>
      <c r="H926" s="76" t="str">
        <f>IFERROR(IF(G926="","",VLOOKUP(G926,Cli!$D$5:$E$1505,2,0)),"")</f>
        <v/>
      </c>
      <c r="I926" s="73"/>
      <c r="J926" s="62"/>
      <c r="K926" s="74"/>
      <c r="L926" s="74"/>
      <c r="M926" s="79" t="str">
        <f t="shared" si="194"/>
        <v/>
      </c>
      <c r="N926" s="78" t="str">
        <f t="shared" si="195"/>
        <v/>
      </c>
      <c r="O926" s="85" t="str">
        <f t="shared" si="184"/>
        <v/>
      </c>
      <c r="P926" s="88"/>
      <c r="Q926" s="86"/>
      <c r="R926" s="92"/>
      <c r="S926" s="112" t="str">
        <f t="shared" si="185"/>
        <v/>
      </c>
      <c r="T926" s="92"/>
      <c r="U926" s="112" t="str">
        <f t="shared" si="186"/>
        <v/>
      </c>
      <c r="V926" s="92"/>
      <c r="W926" s="112" t="str">
        <f t="shared" si="186"/>
        <v/>
      </c>
      <c r="X926" s="92"/>
      <c r="Y926" s="112" t="str">
        <f t="shared" si="186"/>
        <v/>
      </c>
      <c r="Z926" s="92"/>
      <c r="AA926" s="112" t="str">
        <f t="shared" si="186"/>
        <v/>
      </c>
      <c r="AB926" s="92"/>
      <c r="AC926" s="112" t="str">
        <f t="shared" si="187"/>
        <v/>
      </c>
      <c r="AD926" s="92"/>
      <c r="AE926" s="112" t="str">
        <f t="shared" si="188"/>
        <v/>
      </c>
      <c r="AF926" s="92"/>
      <c r="AG926" s="112" t="str">
        <f t="shared" si="189"/>
        <v/>
      </c>
      <c r="AH926" s="92"/>
      <c r="AI926" s="112" t="str">
        <f t="shared" si="190"/>
        <v/>
      </c>
      <c r="AJ926" s="92"/>
      <c r="AK926" s="112" t="str">
        <f t="shared" si="191"/>
        <v/>
      </c>
      <c r="AL926" s="82"/>
      <c r="AM926" s="119" t="str">
        <f t="shared" si="192"/>
        <v/>
      </c>
      <c r="AN926" s="119" t="str">
        <f t="shared" si="193"/>
        <v/>
      </c>
    </row>
    <row r="927" spans="2:40" ht="54.95" customHeight="1" x14ac:dyDescent="0.25">
      <c r="B927" s="84"/>
      <c r="C927" s="56">
        <v>923</v>
      </c>
      <c r="D927" s="71"/>
      <c r="E927" s="90"/>
      <c r="F927" s="62"/>
      <c r="G927" s="30"/>
      <c r="H927" s="76" t="str">
        <f>IFERROR(IF(G927="","",VLOOKUP(G927,Cli!$D$5:$E$1505,2,0)),"")</f>
        <v/>
      </c>
      <c r="I927" s="73"/>
      <c r="J927" s="62"/>
      <c r="K927" s="74"/>
      <c r="L927" s="74"/>
      <c r="M927" s="79" t="str">
        <f t="shared" si="194"/>
        <v/>
      </c>
      <c r="N927" s="78" t="str">
        <f t="shared" si="195"/>
        <v/>
      </c>
      <c r="O927" s="85" t="str">
        <f t="shared" si="184"/>
        <v/>
      </c>
      <c r="P927" s="88"/>
      <c r="Q927" s="86"/>
      <c r="R927" s="92"/>
      <c r="S927" s="112" t="str">
        <f t="shared" si="185"/>
        <v/>
      </c>
      <c r="T927" s="92"/>
      <c r="U927" s="112" t="str">
        <f t="shared" si="186"/>
        <v/>
      </c>
      <c r="V927" s="92"/>
      <c r="W927" s="112" t="str">
        <f t="shared" si="186"/>
        <v/>
      </c>
      <c r="X927" s="92"/>
      <c r="Y927" s="112" t="str">
        <f t="shared" si="186"/>
        <v/>
      </c>
      <c r="Z927" s="92"/>
      <c r="AA927" s="112" t="str">
        <f t="shared" si="186"/>
        <v/>
      </c>
      <c r="AB927" s="92"/>
      <c r="AC927" s="112" t="str">
        <f t="shared" si="187"/>
        <v/>
      </c>
      <c r="AD927" s="92"/>
      <c r="AE927" s="112" t="str">
        <f t="shared" si="188"/>
        <v/>
      </c>
      <c r="AF927" s="92"/>
      <c r="AG927" s="112" t="str">
        <f t="shared" si="189"/>
        <v/>
      </c>
      <c r="AH927" s="92"/>
      <c r="AI927" s="112" t="str">
        <f t="shared" si="190"/>
        <v/>
      </c>
      <c r="AJ927" s="92"/>
      <c r="AK927" s="112" t="str">
        <f t="shared" si="191"/>
        <v/>
      </c>
      <c r="AL927" s="82"/>
      <c r="AM927" s="119" t="str">
        <f t="shared" si="192"/>
        <v/>
      </c>
      <c r="AN927" s="119" t="str">
        <f t="shared" si="193"/>
        <v/>
      </c>
    </row>
    <row r="928" spans="2:40" ht="54.95" customHeight="1" x14ac:dyDescent="0.25">
      <c r="B928" s="84"/>
      <c r="C928" s="56">
        <v>924</v>
      </c>
      <c r="D928" s="71"/>
      <c r="E928" s="90"/>
      <c r="F928" s="62"/>
      <c r="G928" s="30"/>
      <c r="H928" s="76" t="str">
        <f>IFERROR(IF(G928="","",VLOOKUP(G928,Cli!$D$5:$E$1505,2,0)),"")</f>
        <v/>
      </c>
      <c r="I928" s="73"/>
      <c r="J928" s="62"/>
      <c r="K928" s="74"/>
      <c r="L928" s="74"/>
      <c r="M928" s="79" t="str">
        <f t="shared" si="194"/>
        <v/>
      </c>
      <c r="N928" s="78" t="str">
        <f t="shared" si="195"/>
        <v/>
      </c>
      <c r="O928" s="85" t="str">
        <f t="shared" si="184"/>
        <v/>
      </c>
      <c r="P928" s="88"/>
      <c r="Q928" s="86"/>
      <c r="R928" s="92"/>
      <c r="S928" s="112" t="str">
        <f t="shared" si="185"/>
        <v/>
      </c>
      <c r="T928" s="92"/>
      <c r="U928" s="112" t="str">
        <f t="shared" si="186"/>
        <v/>
      </c>
      <c r="V928" s="92"/>
      <c r="W928" s="112" t="str">
        <f t="shared" si="186"/>
        <v/>
      </c>
      <c r="X928" s="92"/>
      <c r="Y928" s="112" t="str">
        <f t="shared" si="186"/>
        <v/>
      </c>
      <c r="Z928" s="92"/>
      <c r="AA928" s="112" t="str">
        <f t="shared" si="186"/>
        <v/>
      </c>
      <c r="AB928" s="92"/>
      <c r="AC928" s="112" t="str">
        <f t="shared" si="187"/>
        <v/>
      </c>
      <c r="AD928" s="92"/>
      <c r="AE928" s="112" t="str">
        <f t="shared" si="188"/>
        <v/>
      </c>
      <c r="AF928" s="92"/>
      <c r="AG928" s="112" t="str">
        <f t="shared" si="189"/>
        <v/>
      </c>
      <c r="AH928" s="92"/>
      <c r="AI928" s="112" t="str">
        <f t="shared" si="190"/>
        <v/>
      </c>
      <c r="AJ928" s="92"/>
      <c r="AK928" s="112" t="str">
        <f t="shared" si="191"/>
        <v/>
      </c>
      <c r="AL928" s="82"/>
      <c r="AM928" s="119" t="str">
        <f t="shared" si="192"/>
        <v/>
      </c>
      <c r="AN928" s="119" t="str">
        <f t="shared" si="193"/>
        <v/>
      </c>
    </row>
    <row r="929" spans="2:40" ht="54.95" customHeight="1" x14ac:dyDescent="0.25">
      <c r="B929" s="84"/>
      <c r="C929" s="56">
        <v>925</v>
      </c>
      <c r="D929" s="71"/>
      <c r="E929" s="90"/>
      <c r="F929" s="62"/>
      <c r="G929" s="30"/>
      <c r="H929" s="76" t="str">
        <f>IFERROR(IF(G929="","",VLOOKUP(G929,Cli!$D$5:$E$1505,2,0)),"")</f>
        <v/>
      </c>
      <c r="I929" s="73"/>
      <c r="J929" s="62"/>
      <c r="K929" s="74"/>
      <c r="L929" s="74"/>
      <c r="M929" s="79" t="str">
        <f t="shared" si="194"/>
        <v/>
      </c>
      <c r="N929" s="78" t="str">
        <f t="shared" si="195"/>
        <v/>
      </c>
      <c r="O929" s="85" t="str">
        <f t="shared" si="184"/>
        <v/>
      </c>
      <c r="P929" s="88"/>
      <c r="Q929" s="86"/>
      <c r="R929" s="92"/>
      <c r="S929" s="112" t="str">
        <f t="shared" si="185"/>
        <v/>
      </c>
      <c r="T929" s="92"/>
      <c r="U929" s="112" t="str">
        <f t="shared" si="186"/>
        <v/>
      </c>
      <c r="V929" s="92"/>
      <c r="W929" s="112" t="str">
        <f t="shared" si="186"/>
        <v/>
      </c>
      <c r="X929" s="92"/>
      <c r="Y929" s="112" t="str">
        <f t="shared" si="186"/>
        <v/>
      </c>
      <c r="Z929" s="92"/>
      <c r="AA929" s="112" t="str">
        <f t="shared" si="186"/>
        <v/>
      </c>
      <c r="AB929" s="92"/>
      <c r="AC929" s="112" t="str">
        <f t="shared" si="187"/>
        <v/>
      </c>
      <c r="AD929" s="92"/>
      <c r="AE929" s="112" t="str">
        <f t="shared" si="188"/>
        <v/>
      </c>
      <c r="AF929" s="92"/>
      <c r="AG929" s="112" t="str">
        <f t="shared" si="189"/>
        <v/>
      </c>
      <c r="AH929" s="92"/>
      <c r="AI929" s="112" t="str">
        <f t="shared" si="190"/>
        <v/>
      </c>
      <c r="AJ929" s="92"/>
      <c r="AK929" s="112" t="str">
        <f t="shared" si="191"/>
        <v/>
      </c>
      <c r="AL929" s="82"/>
      <c r="AM929" s="119" t="str">
        <f t="shared" si="192"/>
        <v/>
      </c>
      <c r="AN929" s="119" t="str">
        <f t="shared" si="193"/>
        <v/>
      </c>
    </row>
    <row r="930" spans="2:40" ht="54.95" customHeight="1" x14ac:dyDescent="0.25">
      <c r="B930" s="84"/>
      <c r="C930" s="56">
        <v>926</v>
      </c>
      <c r="D930" s="71"/>
      <c r="E930" s="90"/>
      <c r="F930" s="62"/>
      <c r="G930" s="30"/>
      <c r="H930" s="76" t="str">
        <f>IFERROR(IF(G930="","",VLOOKUP(G930,Cli!$D$5:$E$1505,2,0)),"")</f>
        <v/>
      </c>
      <c r="I930" s="73"/>
      <c r="J930" s="62"/>
      <c r="K930" s="74"/>
      <c r="L930" s="74"/>
      <c r="M930" s="79" t="str">
        <f t="shared" si="194"/>
        <v/>
      </c>
      <c r="N930" s="78" t="str">
        <f t="shared" si="195"/>
        <v/>
      </c>
      <c r="O930" s="85" t="str">
        <f t="shared" si="184"/>
        <v/>
      </c>
      <c r="P930" s="88"/>
      <c r="Q930" s="86"/>
      <c r="R930" s="92"/>
      <c r="S930" s="112" t="str">
        <f t="shared" si="185"/>
        <v/>
      </c>
      <c r="T930" s="92"/>
      <c r="U930" s="112" t="str">
        <f t="shared" si="186"/>
        <v/>
      </c>
      <c r="V930" s="92"/>
      <c r="W930" s="112" t="str">
        <f t="shared" si="186"/>
        <v/>
      </c>
      <c r="X930" s="92"/>
      <c r="Y930" s="112" t="str">
        <f t="shared" si="186"/>
        <v/>
      </c>
      <c r="Z930" s="92"/>
      <c r="AA930" s="112" t="str">
        <f t="shared" si="186"/>
        <v/>
      </c>
      <c r="AB930" s="92"/>
      <c r="AC930" s="112" t="str">
        <f t="shared" si="187"/>
        <v/>
      </c>
      <c r="AD930" s="92"/>
      <c r="AE930" s="112" t="str">
        <f t="shared" si="188"/>
        <v/>
      </c>
      <c r="AF930" s="92"/>
      <c r="AG930" s="112" t="str">
        <f t="shared" si="189"/>
        <v/>
      </c>
      <c r="AH930" s="92"/>
      <c r="AI930" s="112" t="str">
        <f t="shared" si="190"/>
        <v/>
      </c>
      <c r="AJ930" s="92"/>
      <c r="AK930" s="112" t="str">
        <f t="shared" si="191"/>
        <v/>
      </c>
      <c r="AL930" s="82"/>
      <c r="AM930" s="119" t="str">
        <f t="shared" si="192"/>
        <v/>
      </c>
      <c r="AN930" s="119" t="str">
        <f t="shared" si="193"/>
        <v/>
      </c>
    </row>
    <row r="931" spans="2:40" ht="54.95" customHeight="1" x14ac:dyDescent="0.25">
      <c r="B931" s="84"/>
      <c r="C931" s="56">
        <v>927</v>
      </c>
      <c r="D931" s="71"/>
      <c r="E931" s="90"/>
      <c r="F931" s="62"/>
      <c r="G931" s="30"/>
      <c r="H931" s="76" t="str">
        <f>IFERROR(IF(G931="","",VLOOKUP(G931,Cli!$D$5:$E$1505,2,0)),"")</f>
        <v/>
      </c>
      <c r="I931" s="73"/>
      <c r="J931" s="62"/>
      <c r="K931" s="74"/>
      <c r="L931" s="74"/>
      <c r="M931" s="79" t="str">
        <f t="shared" si="194"/>
        <v/>
      </c>
      <c r="N931" s="78" t="str">
        <f t="shared" si="195"/>
        <v/>
      </c>
      <c r="O931" s="85" t="str">
        <f t="shared" si="184"/>
        <v/>
      </c>
      <c r="P931" s="88"/>
      <c r="Q931" s="86"/>
      <c r="R931" s="92"/>
      <c r="S931" s="112" t="str">
        <f t="shared" si="185"/>
        <v/>
      </c>
      <c r="T931" s="92"/>
      <c r="U931" s="112" t="str">
        <f t="shared" si="186"/>
        <v/>
      </c>
      <c r="V931" s="92"/>
      <c r="W931" s="112" t="str">
        <f t="shared" si="186"/>
        <v/>
      </c>
      <c r="X931" s="92"/>
      <c r="Y931" s="112" t="str">
        <f t="shared" si="186"/>
        <v/>
      </c>
      <c r="Z931" s="92"/>
      <c r="AA931" s="112" t="str">
        <f t="shared" si="186"/>
        <v/>
      </c>
      <c r="AB931" s="92"/>
      <c r="AC931" s="112" t="str">
        <f t="shared" si="187"/>
        <v/>
      </c>
      <c r="AD931" s="92"/>
      <c r="AE931" s="112" t="str">
        <f t="shared" si="188"/>
        <v/>
      </c>
      <c r="AF931" s="92"/>
      <c r="AG931" s="112" t="str">
        <f t="shared" si="189"/>
        <v/>
      </c>
      <c r="AH931" s="92"/>
      <c r="AI931" s="112" t="str">
        <f t="shared" si="190"/>
        <v/>
      </c>
      <c r="AJ931" s="92"/>
      <c r="AK931" s="112" t="str">
        <f t="shared" si="191"/>
        <v/>
      </c>
      <c r="AL931" s="82"/>
      <c r="AM931" s="119" t="str">
        <f t="shared" si="192"/>
        <v/>
      </c>
      <c r="AN931" s="119" t="str">
        <f t="shared" si="193"/>
        <v/>
      </c>
    </row>
    <row r="932" spans="2:40" ht="54.95" customHeight="1" x14ac:dyDescent="0.25">
      <c r="B932" s="84"/>
      <c r="C932" s="56">
        <v>928</v>
      </c>
      <c r="D932" s="71"/>
      <c r="E932" s="90"/>
      <c r="F932" s="62"/>
      <c r="G932" s="30"/>
      <c r="H932" s="76" t="str">
        <f>IFERROR(IF(G932="","",VLOOKUP(G932,Cli!$D$5:$E$1505,2,0)),"")</f>
        <v/>
      </c>
      <c r="I932" s="73"/>
      <c r="J932" s="62"/>
      <c r="K932" s="74"/>
      <c r="L932" s="74"/>
      <c r="M932" s="79" t="str">
        <f t="shared" si="194"/>
        <v/>
      </c>
      <c r="N932" s="78" t="str">
        <f t="shared" si="195"/>
        <v/>
      </c>
      <c r="O932" s="85" t="str">
        <f t="shared" si="184"/>
        <v/>
      </c>
      <c r="P932" s="88"/>
      <c r="Q932" s="86"/>
      <c r="R932" s="92"/>
      <c r="S932" s="112" t="str">
        <f t="shared" si="185"/>
        <v/>
      </c>
      <c r="T932" s="92"/>
      <c r="U932" s="112" t="str">
        <f t="shared" si="186"/>
        <v/>
      </c>
      <c r="V932" s="92"/>
      <c r="W932" s="112" t="str">
        <f t="shared" si="186"/>
        <v/>
      </c>
      <c r="X932" s="92"/>
      <c r="Y932" s="112" t="str">
        <f t="shared" si="186"/>
        <v/>
      </c>
      <c r="Z932" s="92"/>
      <c r="AA932" s="112" t="str">
        <f t="shared" si="186"/>
        <v/>
      </c>
      <c r="AB932" s="92"/>
      <c r="AC932" s="112" t="str">
        <f t="shared" si="187"/>
        <v/>
      </c>
      <c r="AD932" s="92"/>
      <c r="AE932" s="112" t="str">
        <f t="shared" si="188"/>
        <v/>
      </c>
      <c r="AF932" s="92"/>
      <c r="AG932" s="112" t="str">
        <f t="shared" si="189"/>
        <v/>
      </c>
      <c r="AH932" s="92"/>
      <c r="AI932" s="112" t="str">
        <f t="shared" si="190"/>
        <v/>
      </c>
      <c r="AJ932" s="92"/>
      <c r="AK932" s="112" t="str">
        <f t="shared" si="191"/>
        <v/>
      </c>
      <c r="AL932" s="82"/>
      <c r="AM932" s="119" t="str">
        <f t="shared" si="192"/>
        <v/>
      </c>
      <c r="AN932" s="119" t="str">
        <f t="shared" si="193"/>
        <v/>
      </c>
    </row>
    <row r="933" spans="2:40" ht="54.95" customHeight="1" x14ac:dyDescent="0.25">
      <c r="B933" s="84"/>
      <c r="C933" s="56">
        <v>929</v>
      </c>
      <c r="D933" s="71"/>
      <c r="E933" s="90"/>
      <c r="F933" s="62"/>
      <c r="G933" s="30"/>
      <c r="H933" s="76" t="str">
        <f>IFERROR(IF(G933="","",VLOOKUP(G933,Cli!$D$5:$E$1505,2,0)),"")</f>
        <v/>
      </c>
      <c r="I933" s="73"/>
      <c r="J933" s="62"/>
      <c r="K933" s="74"/>
      <c r="L933" s="74"/>
      <c r="M933" s="79" t="str">
        <f t="shared" si="194"/>
        <v/>
      </c>
      <c r="N933" s="78" t="str">
        <f t="shared" si="195"/>
        <v/>
      </c>
      <c r="O933" s="85" t="str">
        <f t="shared" si="184"/>
        <v/>
      </c>
      <c r="P933" s="88"/>
      <c r="Q933" s="86"/>
      <c r="R933" s="92"/>
      <c r="S933" s="112" t="str">
        <f t="shared" si="185"/>
        <v/>
      </c>
      <c r="T933" s="92"/>
      <c r="U933" s="112" t="str">
        <f t="shared" si="186"/>
        <v/>
      </c>
      <c r="V933" s="92"/>
      <c r="W933" s="112" t="str">
        <f t="shared" si="186"/>
        <v/>
      </c>
      <c r="X933" s="92"/>
      <c r="Y933" s="112" t="str">
        <f t="shared" si="186"/>
        <v/>
      </c>
      <c r="Z933" s="92"/>
      <c r="AA933" s="112" t="str">
        <f t="shared" si="186"/>
        <v/>
      </c>
      <c r="AB933" s="92"/>
      <c r="AC933" s="112" t="str">
        <f t="shared" si="187"/>
        <v/>
      </c>
      <c r="AD933" s="92"/>
      <c r="AE933" s="112" t="str">
        <f t="shared" si="188"/>
        <v/>
      </c>
      <c r="AF933" s="92"/>
      <c r="AG933" s="112" t="str">
        <f t="shared" si="189"/>
        <v/>
      </c>
      <c r="AH933" s="92"/>
      <c r="AI933" s="112" t="str">
        <f t="shared" si="190"/>
        <v/>
      </c>
      <c r="AJ933" s="92"/>
      <c r="AK933" s="112" t="str">
        <f t="shared" si="191"/>
        <v/>
      </c>
      <c r="AL933" s="82"/>
      <c r="AM933" s="119" t="str">
        <f t="shared" si="192"/>
        <v/>
      </c>
      <c r="AN933" s="119" t="str">
        <f t="shared" si="193"/>
        <v/>
      </c>
    </row>
    <row r="934" spans="2:40" ht="54.95" customHeight="1" x14ac:dyDescent="0.25">
      <c r="B934" s="84"/>
      <c r="C934" s="56">
        <v>930</v>
      </c>
      <c r="D934" s="71"/>
      <c r="E934" s="90"/>
      <c r="F934" s="62"/>
      <c r="G934" s="30"/>
      <c r="H934" s="76" t="str">
        <f>IFERROR(IF(G934="","",VLOOKUP(G934,Cli!$D$5:$E$1505,2,0)),"")</f>
        <v/>
      </c>
      <c r="I934" s="73"/>
      <c r="J934" s="62"/>
      <c r="K934" s="74"/>
      <c r="L934" s="74"/>
      <c r="M934" s="79" t="str">
        <f t="shared" si="194"/>
        <v/>
      </c>
      <c r="N934" s="78" t="str">
        <f t="shared" si="195"/>
        <v/>
      </c>
      <c r="O934" s="85" t="str">
        <f t="shared" si="184"/>
        <v/>
      </c>
      <c r="P934" s="88"/>
      <c r="Q934" s="86"/>
      <c r="R934" s="92"/>
      <c r="S934" s="112" t="str">
        <f t="shared" si="185"/>
        <v/>
      </c>
      <c r="T934" s="92"/>
      <c r="U934" s="112" t="str">
        <f t="shared" si="186"/>
        <v/>
      </c>
      <c r="V934" s="92"/>
      <c r="W934" s="112" t="str">
        <f t="shared" si="186"/>
        <v/>
      </c>
      <c r="X934" s="92"/>
      <c r="Y934" s="112" t="str">
        <f t="shared" si="186"/>
        <v/>
      </c>
      <c r="Z934" s="92"/>
      <c r="AA934" s="112" t="str">
        <f t="shared" si="186"/>
        <v/>
      </c>
      <c r="AB934" s="92"/>
      <c r="AC934" s="112" t="str">
        <f t="shared" si="187"/>
        <v/>
      </c>
      <c r="AD934" s="92"/>
      <c r="AE934" s="112" t="str">
        <f t="shared" si="188"/>
        <v/>
      </c>
      <c r="AF934" s="92"/>
      <c r="AG934" s="112" t="str">
        <f t="shared" si="189"/>
        <v/>
      </c>
      <c r="AH934" s="92"/>
      <c r="AI934" s="112" t="str">
        <f t="shared" si="190"/>
        <v/>
      </c>
      <c r="AJ934" s="92"/>
      <c r="AK934" s="112" t="str">
        <f t="shared" si="191"/>
        <v/>
      </c>
      <c r="AL934" s="82"/>
      <c r="AM934" s="119" t="str">
        <f t="shared" si="192"/>
        <v/>
      </c>
      <c r="AN934" s="119" t="str">
        <f t="shared" si="193"/>
        <v/>
      </c>
    </row>
    <row r="935" spans="2:40" ht="54.95" customHeight="1" x14ac:dyDescent="0.25">
      <c r="B935" s="84"/>
      <c r="C935" s="56">
        <v>931</v>
      </c>
      <c r="D935" s="71"/>
      <c r="E935" s="90"/>
      <c r="F935" s="62"/>
      <c r="G935" s="30"/>
      <c r="H935" s="76" t="str">
        <f>IFERROR(IF(G935="","",VLOOKUP(G935,Cli!$D$5:$E$1505,2,0)),"")</f>
        <v/>
      </c>
      <c r="I935" s="73"/>
      <c r="J935" s="62"/>
      <c r="K935" s="74"/>
      <c r="L935" s="74"/>
      <c r="M935" s="79" t="str">
        <f t="shared" si="194"/>
        <v/>
      </c>
      <c r="N935" s="78" t="str">
        <f t="shared" si="195"/>
        <v/>
      </c>
      <c r="O935" s="85" t="str">
        <f t="shared" si="184"/>
        <v/>
      </c>
      <c r="P935" s="88"/>
      <c r="Q935" s="86"/>
      <c r="R935" s="92"/>
      <c r="S935" s="112" t="str">
        <f t="shared" si="185"/>
        <v/>
      </c>
      <c r="T935" s="92"/>
      <c r="U935" s="112" t="str">
        <f t="shared" si="186"/>
        <v/>
      </c>
      <c r="V935" s="92"/>
      <c r="W935" s="112" t="str">
        <f t="shared" si="186"/>
        <v/>
      </c>
      <c r="X935" s="92"/>
      <c r="Y935" s="112" t="str">
        <f t="shared" si="186"/>
        <v/>
      </c>
      <c r="Z935" s="92"/>
      <c r="AA935" s="112" t="str">
        <f t="shared" si="186"/>
        <v/>
      </c>
      <c r="AB935" s="92"/>
      <c r="AC935" s="112" t="str">
        <f t="shared" si="187"/>
        <v/>
      </c>
      <c r="AD935" s="92"/>
      <c r="AE935" s="112" t="str">
        <f t="shared" si="188"/>
        <v/>
      </c>
      <c r="AF935" s="92"/>
      <c r="AG935" s="112" t="str">
        <f t="shared" si="189"/>
        <v/>
      </c>
      <c r="AH935" s="92"/>
      <c r="AI935" s="112" t="str">
        <f t="shared" si="190"/>
        <v/>
      </c>
      <c r="AJ935" s="92"/>
      <c r="AK935" s="112" t="str">
        <f t="shared" si="191"/>
        <v/>
      </c>
      <c r="AL935" s="82"/>
      <c r="AM935" s="119" t="str">
        <f t="shared" si="192"/>
        <v/>
      </c>
      <c r="AN935" s="119" t="str">
        <f t="shared" si="193"/>
        <v/>
      </c>
    </row>
    <row r="936" spans="2:40" ht="54.95" customHeight="1" x14ac:dyDescent="0.25">
      <c r="B936" s="84"/>
      <c r="C936" s="56">
        <v>932</v>
      </c>
      <c r="D936" s="71"/>
      <c r="E936" s="90"/>
      <c r="F936" s="62"/>
      <c r="G936" s="30"/>
      <c r="H936" s="76" t="str">
        <f>IFERROR(IF(G936="","",VLOOKUP(G936,Cli!$D$5:$E$1505,2,0)),"")</f>
        <v/>
      </c>
      <c r="I936" s="73"/>
      <c r="J936" s="62"/>
      <c r="K936" s="74"/>
      <c r="L936" s="74"/>
      <c r="M936" s="79" t="str">
        <f t="shared" si="194"/>
        <v/>
      </c>
      <c r="N936" s="78" t="str">
        <f t="shared" si="195"/>
        <v/>
      </c>
      <c r="O936" s="85" t="str">
        <f t="shared" si="184"/>
        <v/>
      </c>
      <c r="P936" s="88"/>
      <c r="Q936" s="86"/>
      <c r="R936" s="92"/>
      <c r="S936" s="112" t="str">
        <f t="shared" si="185"/>
        <v/>
      </c>
      <c r="T936" s="92"/>
      <c r="U936" s="112" t="str">
        <f t="shared" si="186"/>
        <v/>
      </c>
      <c r="V936" s="92"/>
      <c r="W936" s="112" t="str">
        <f t="shared" si="186"/>
        <v/>
      </c>
      <c r="X936" s="92"/>
      <c r="Y936" s="112" t="str">
        <f t="shared" si="186"/>
        <v/>
      </c>
      <c r="Z936" s="92"/>
      <c r="AA936" s="112" t="str">
        <f t="shared" si="186"/>
        <v/>
      </c>
      <c r="AB936" s="92"/>
      <c r="AC936" s="112" t="str">
        <f t="shared" si="187"/>
        <v/>
      </c>
      <c r="AD936" s="92"/>
      <c r="AE936" s="112" t="str">
        <f t="shared" si="188"/>
        <v/>
      </c>
      <c r="AF936" s="92"/>
      <c r="AG936" s="112" t="str">
        <f t="shared" si="189"/>
        <v/>
      </c>
      <c r="AH936" s="92"/>
      <c r="AI936" s="112" t="str">
        <f t="shared" si="190"/>
        <v/>
      </c>
      <c r="AJ936" s="92"/>
      <c r="AK936" s="112" t="str">
        <f t="shared" si="191"/>
        <v/>
      </c>
      <c r="AL936" s="82"/>
      <c r="AM936" s="119" t="str">
        <f t="shared" si="192"/>
        <v/>
      </c>
      <c r="AN936" s="119" t="str">
        <f t="shared" si="193"/>
        <v/>
      </c>
    </row>
    <row r="937" spans="2:40" ht="54.95" customHeight="1" x14ac:dyDescent="0.25">
      <c r="B937" s="84"/>
      <c r="C937" s="56">
        <v>933</v>
      </c>
      <c r="D937" s="71"/>
      <c r="E937" s="90"/>
      <c r="F937" s="62"/>
      <c r="G937" s="30"/>
      <c r="H937" s="76" t="str">
        <f>IFERROR(IF(G937="","",VLOOKUP(G937,Cli!$D$5:$E$1505,2,0)),"")</f>
        <v/>
      </c>
      <c r="I937" s="73"/>
      <c r="J937" s="62"/>
      <c r="K937" s="74"/>
      <c r="L937" s="74"/>
      <c r="M937" s="79" t="str">
        <f t="shared" si="194"/>
        <v/>
      </c>
      <c r="N937" s="78" t="str">
        <f t="shared" si="195"/>
        <v/>
      </c>
      <c r="O937" s="85" t="str">
        <f t="shared" si="184"/>
        <v/>
      </c>
      <c r="P937" s="88"/>
      <c r="Q937" s="86"/>
      <c r="R937" s="92"/>
      <c r="S937" s="112" t="str">
        <f t="shared" si="185"/>
        <v/>
      </c>
      <c r="T937" s="92"/>
      <c r="U937" s="112" t="str">
        <f t="shared" si="186"/>
        <v/>
      </c>
      <c r="V937" s="92"/>
      <c r="W937" s="112" t="str">
        <f t="shared" si="186"/>
        <v/>
      </c>
      <c r="X937" s="92"/>
      <c r="Y937" s="112" t="str">
        <f t="shared" si="186"/>
        <v/>
      </c>
      <c r="Z937" s="92"/>
      <c r="AA937" s="112" t="str">
        <f t="shared" si="186"/>
        <v/>
      </c>
      <c r="AB937" s="92"/>
      <c r="AC937" s="112" t="str">
        <f t="shared" si="187"/>
        <v/>
      </c>
      <c r="AD937" s="92"/>
      <c r="AE937" s="112" t="str">
        <f t="shared" si="188"/>
        <v/>
      </c>
      <c r="AF937" s="92"/>
      <c r="AG937" s="112" t="str">
        <f t="shared" si="189"/>
        <v/>
      </c>
      <c r="AH937" s="92"/>
      <c r="AI937" s="112" t="str">
        <f t="shared" si="190"/>
        <v/>
      </c>
      <c r="AJ937" s="92"/>
      <c r="AK937" s="112" t="str">
        <f t="shared" si="191"/>
        <v/>
      </c>
      <c r="AL937" s="82"/>
      <c r="AM937" s="119" t="str">
        <f t="shared" si="192"/>
        <v/>
      </c>
      <c r="AN937" s="119" t="str">
        <f t="shared" si="193"/>
        <v/>
      </c>
    </row>
    <row r="938" spans="2:40" ht="54.95" customHeight="1" x14ac:dyDescent="0.25">
      <c r="B938" s="84"/>
      <c r="C938" s="56">
        <v>934</v>
      </c>
      <c r="D938" s="71"/>
      <c r="E938" s="90"/>
      <c r="F938" s="62"/>
      <c r="G938" s="30"/>
      <c r="H938" s="76" t="str">
        <f>IFERROR(IF(G938="","",VLOOKUP(G938,Cli!$D$5:$E$1505,2,0)),"")</f>
        <v/>
      </c>
      <c r="I938" s="73"/>
      <c r="J938" s="62"/>
      <c r="K938" s="74"/>
      <c r="L938" s="74"/>
      <c r="M938" s="79" t="str">
        <f t="shared" si="194"/>
        <v/>
      </c>
      <c r="N938" s="78" t="str">
        <f t="shared" si="195"/>
        <v/>
      </c>
      <c r="O938" s="85" t="str">
        <f t="shared" si="184"/>
        <v/>
      </c>
      <c r="P938" s="88"/>
      <c r="Q938" s="86"/>
      <c r="R938" s="92"/>
      <c r="S938" s="112" t="str">
        <f t="shared" si="185"/>
        <v/>
      </c>
      <c r="T938" s="92"/>
      <c r="U938" s="112" t="str">
        <f t="shared" si="186"/>
        <v/>
      </c>
      <c r="V938" s="92"/>
      <c r="W938" s="112" t="str">
        <f t="shared" si="186"/>
        <v/>
      </c>
      <c r="X938" s="92"/>
      <c r="Y938" s="112" t="str">
        <f t="shared" si="186"/>
        <v/>
      </c>
      <c r="Z938" s="92"/>
      <c r="AA938" s="112" t="str">
        <f t="shared" si="186"/>
        <v/>
      </c>
      <c r="AB938" s="92"/>
      <c r="AC938" s="112" t="str">
        <f t="shared" si="187"/>
        <v/>
      </c>
      <c r="AD938" s="92"/>
      <c r="AE938" s="112" t="str">
        <f t="shared" si="188"/>
        <v/>
      </c>
      <c r="AF938" s="92"/>
      <c r="AG938" s="112" t="str">
        <f t="shared" si="189"/>
        <v/>
      </c>
      <c r="AH938" s="92"/>
      <c r="AI938" s="112" t="str">
        <f t="shared" si="190"/>
        <v/>
      </c>
      <c r="AJ938" s="92"/>
      <c r="AK938" s="112" t="str">
        <f t="shared" si="191"/>
        <v/>
      </c>
      <c r="AL938" s="82"/>
      <c r="AM938" s="119" t="str">
        <f t="shared" si="192"/>
        <v/>
      </c>
      <c r="AN938" s="119" t="str">
        <f t="shared" si="193"/>
        <v/>
      </c>
    </row>
    <row r="939" spans="2:40" ht="54.95" customHeight="1" x14ac:dyDescent="0.25">
      <c r="B939" s="84"/>
      <c r="C939" s="56">
        <v>935</v>
      </c>
      <c r="D939" s="71"/>
      <c r="E939" s="90"/>
      <c r="F939" s="62"/>
      <c r="G939" s="30"/>
      <c r="H939" s="76" t="str">
        <f>IFERROR(IF(G939="","",VLOOKUP(G939,Cli!$D$5:$E$1505,2,0)),"")</f>
        <v/>
      </c>
      <c r="I939" s="73"/>
      <c r="J939" s="62"/>
      <c r="K939" s="74"/>
      <c r="L939" s="74"/>
      <c r="M939" s="79" t="str">
        <f t="shared" si="194"/>
        <v/>
      </c>
      <c r="N939" s="78" t="str">
        <f t="shared" si="195"/>
        <v/>
      </c>
      <c r="O939" s="85" t="str">
        <f t="shared" si="184"/>
        <v/>
      </c>
      <c r="P939" s="88"/>
      <c r="Q939" s="86"/>
      <c r="R939" s="92"/>
      <c r="S939" s="112" t="str">
        <f t="shared" si="185"/>
        <v/>
      </c>
      <c r="T939" s="92"/>
      <c r="U939" s="112" t="str">
        <f t="shared" si="186"/>
        <v/>
      </c>
      <c r="V939" s="92"/>
      <c r="W939" s="112" t="str">
        <f t="shared" si="186"/>
        <v/>
      </c>
      <c r="X939" s="92"/>
      <c r="Y939" s="112" t="str">
        <f t="shared" si="186"/>
        <v/>
      </c>
      <c r="Z939" s="92"/>
      <c r="AA939" s="112" t="str">
        <f t="shared" si="186"/>
        <v/>
      </c>
      <c r="AB939" s="92"/>
      <c r="AC939" s="112" t="str">
        <f t="shared" si="187"/>
        <v/>
      </c>
      <c r="AD939" s="92"/>
      <c r="AE939" s="112" t="str">
        <f t="shared" si="188"/>
        <v/>
      </c>
      <c r="AF939" s="92"/>
      <c r="AG939" s="112" t="str">
        <f t="shared" si="189"/>
        <v/>
      </c>
      <c r="AH939" s="92"/>
      <c r="AI939" s="112" t="str">
        <f t="shared" si="190"/>
        <v/>
      </c>
      <c r="AJ939" s="92"/>
      <c r="AK939" s="112" t="str">
        <f t="shared" si="191"/>
        <v/>
      </c>
      <c r="AL939" s="82"/>
      <c r="AM939" s="119" t="str">
        <f t="shared" si="192"/>
        <v/>
      </c>
      <c r="AN939" s="119" t="str">
        <f t="shared" si="193"/>
        <v/>
      </c>
    </row>
    <row r="940" spans="2:40" ht="54.95" customHeight="1" x14ac:dyDescent="0.25">
      <c r="B940" s="84"/>
      <c r="C940" s="56">
        <v>936</v>
      </c>
      <c r="D940" s="71"/>
      <c r="E940" s="90"/>
      <c r="F940" s="62"/>
      <c r="G940" s="30"/>
      <c r="H940" s="76" t="str">
        <f>IFERROR(IF(G940="","",VLOOKUP(G940,Cli!$D$5:$E$1505,2,0)),"")</f>
        <v/>
      </c>
      <c r="I940" s="73"/>
      <c r="J940" s="62"/>
      <c r="K940" s="74"/>
      <c r="L940" s="74"/>
      <c r="M940" s="79" t="str">
        <f t="shared" si="194"/>
        <v/>
      </c>
      <c r="N940" s="78" t="str">
        <f t="shared" si="195"/>
        <v/>
      </c>
      <c r="O940" s="85" t="str">
        <f t="shared" si="184"/>
        <v/>
      </c>
      <c r="P940" s="88"/>
      <c r="Q940" s="86"/>
      <c r="R940" s="92"/>
      <c r="S940" s="112" t="str">
        <f t="shared" si="185"/>
        <v/>
      </c>
      <c r="T940" s="92"/>
      <c r="U940" s="112" t="str">
        <f t="shared" si="186"/>
        <v/>
      </c>
      <c r="V940" s="92"/>
      <c r="W940" s="112" t="str">
        <f t="shared" si="186"/>
        <v/>
      </c>
      <c r="X940" s="92"/>
      <c r="Y940" s="112" t="str">
        <f t="shared" si="186"/>
        <v/>
      </c>
      <c r="Z940" s="92"/>
      <c r="AA940" s="112" t="str">
        <f t="shared" si="186"/>
        <v/>
      </c>
      <c r="AB940" s="92"/>
      <c r="AC940" s="112" t="str">
        <f t="shared" si="187"/>
        <v/>
      </c>
      <c r="AD940" s="92"/>
      <c r="AE940" s="112" t="str">
        <f t="shared" si="188"/>
        <v/>
      </c>
      <c r="AF940" s="92"/>
      <c r="AG940" s="112" t="str">
        <f t="shared" si="189"/>
        <v/>
      </c>
      <c r="AH940" s="92"/>
      <c r="AI940" s="112" t="str">
        <f t="shared" si="190"/>
        <v/>
      </c>
      <c r="AJ940" s="92"/>
      <c r="AK940" s="112" t="str">
        <f t="shared" si="191"/>
        <v/>
      </c>
      <c r="AL940" s="82"/>
      <c r="AM940" s="119" t="str">
        <f t="shared" si="192"/>
        <v/>
      </c>
      <c r="AN940" s="119" t="str">
        <f t="shared" si="193"/>
        <v/>
      </c>
    </row>
    <row r="941" spans="2:40" ht="54.95" customHeight="1" x14ac:dyDescent="0.25">
      <c r="B941" s="84"/>
      <c r="C941" s="56">
        <v>937</v>
      </c>
      <c r="D941" s="71"/>
      <c r="E941" s="90"/>
      <c r="F941" s="62"/>
      <c r="G941" s="30"/>
      <c r="H941" s="76" t="str">
        <f>IFERROR(IF(G941="","",VLOOKUP(G941,Cli!$D$5:$E$1505,2,0)),"")</f>
        <v/>
      </c>
      <c r="I941" s="73"/>
      <c r="J941" s="62"/>
      <c r="K941" s="74"/>
      <c r="L941" s="74"/>
      <c r="M941" s="79" t="str">
        <f t="shared" si="194"/>
        <v/>
      </c>
      <c r="N941" s="78" t="str">
        <f t="shared" si="195"/>
        <v/>
      </c>
      <c r="O941" s="85" t="str">
        <f t="shared" si="184"/>
        <v/>
      </c>
      <c r="P941" s="88"/>
      <c r="Q941" s="86"/>
      <c r="R941" s="92"/>
      <c r="S941" s="112" t="str">
        <f t="shared" si="185"/>
        <v/>
      </c>
      <c r="T941" s="92"/>
      <c r="U941" s="112" t="str">
        <f t="shared" si="186"/>
        <v/>
      </c>
      <c r="V941" s="92"/>
      <c r="W941" s="112" t="str">
        <f t="shared" si="186"/>
        <v/>
      </c>
      <c r="X941" s="92"/>
      <c r="Y941" s="112" t="str">
        <f t="shared" si="186"/>
        <v/>
      </c>
      <c r="Z941" s="92"/>
      <c r="AA941" s="112" t="str">
        <f t="shared" si="186"/>
        <v/>
      </c>
      <c r="AB941" s="92"/>
      <c r="AC941" s="112" t="str">
        <f t="shared" si="187"/>
        <v/>
      </c>
      <c r="AD941" s="92"/>
      <c r="AE941" s="112" t="str">
        <f t="shared" si="188"/>
        <v/>
      </c>
      <c r="AF941" s="92"/>
      <c r="AG941" s="112" t="str">
        <f t="shared" si="189"/>
        <v/>
      </c>
      <c r="AH941" s="92"/>
      <c r="AI941" s="112" t="str">
        <f t="shared" si="190"/>
        <v/>
      </c>
      <c r="AJ941" s="92"/>
      <c r="AK941" s="112" t="str">
        <f t="shared" si="191"/>
        <v/>
      </c>
      <c r="AL941" s="82"/>
      <c r="AM941" s="119" t="str">
        <f t="shared" si="192"/>
        <v/>
      </c>
      <c r="AN941" s="119" t="str">
        <f t="shared" si="193"/>
        <v/>
      </c>
    </row>
    <row r="942" spans="2:40" ht="54.95" customHeight="1" x14ac:dyDescent="0.25">
      <c r="B942" s="84"/>
      <c r="C942" s="56">
        <v>938</v>
      </c>
      <c r="D942" s="71"/>
      <c r="E942" s="90"/>
      <c r="F942" s="62"/>
      <c r="G942" s="30"/>
      <c r="H942" s="76" t="str">
        <f>IFERROR(IF(G942="","",VLOOKUP(G942,Cli!$D$5:$E$1505,2,0)),"")</f>
        <v/>
      </c>
      <c r="I942" s="73"/>
      <c r="J942" s="62"/>
      <c r="K942" s="74"/>
      <c r="L942" s="74"/>
      <c r="M942" s="79" t="str">
        <f t="shared" si="194"/>
        <v/>
      </c>
      <c r="N942" s="78" t="str">
        <f t="shared" si="195"/>
        <v/>
      </c>
      <c r="O942" s="85" t="str">
        <f t="shared" si="184"/>
        <v/>
      </c>
      <c r="P942" s="88"/>
      <c r="Q942" s="86"/>
      <c r="R942" s="92"/>
      <c r="S942" s="112" t="str">
        <f t="shared" si="185"/>
        <v/>
      </c>
      <c r="T942" s="92"/>
      <c r="U942" s="112" t="str">
        <f t="shared" si="186"/>
        <v/>
      </c>
      <c r="V942" s="92"/>
      <c r="W942" s="112" t="str">
        <f t="shared" si="186"/>
        <v/>
      </c>
      <c r="X942" s="92"/>
      <c r="Y942" s="112" t="str">
        <f t="shared" si="186"/>
        <v/>
      </c>
      <c r="Z942" s="92"/>
      <c r="AA942" s="112" t="str">
        <f t="shared" si="186"/>
        <v/>
      </c>
      <c r="AB942" s="92"/>
      <c r="AC942" s="112" t="str">
        <f t="shared" si="187"/>
        <v/>
      </c>
      <c r="AD942" s="92"/>
      <c r="AE942" s="112" t="str">
        <f t="shared" si="188"/>
        <v/>
      </c>
      <c r="AF942" s="92"/>
      <c r="AG942" s="112" t="str">
        <f t="shared" si="189"/>
        <v/>
      </c>
      <c r="AH942" s="92"/>
      <c r="AI942" s="112" t="str">
        <f t="shared" si="190"/>
        <v/>
      </c>
      <c r="AJ942" s="92"/>
      <c r="AK942" s="112" t="str">
        <f t="shared" si="191"/>
        <v/>
      </c>
      <c r="AL942" s="82"/>
      <c r="AM942" s="119" t="str">
        <f t="shared" si="192"/>
        <v/>
      </c>
      <c r="AN942" s="119" t="str">
        <f t="shared" si="193"/>
        <v/>
      </c>
    </row>
    <row r="943" spans="2:40" ht="54.95" customHeight="1" x14ac:dyDescent="0.25">
      <c r="B943" s="84"/>
      <c r="C943" s="56">
        <v>939</v>
      </c>
      <c r="D943" s="71"/>
      <c r="E943" s="90"/>
      <c r="F943" s="62"/>
      <c r="G943" s="30"/>
      <c r="H943" s="76" t="str">
        <f>IFERROR(IF(G943="","",VLOOKUP(G943,Cli!$D$5:$E$1505,2,0)),"")</f>
        <v/>
      </c>
      <c r="I943" s="73"/>
      <c r="J943" s="62"/>
      <c r="K943" s="74"/>
      <c r="L943" s="74"/>
      <c r="M943" s="79" t="str">
        <f t="shared" si="194"/>
        <v/>
      </c>
      <c r="N943" s="78" t="str">
        <f t="shared" si="195"/>
        <v/>
      </c>
      <c r="O943" s="85" t="str">
        <f t="shared" si="184"/>
        <v/>
      </c>
      <c r="P943" s="88"/>
      <c r="Q943" s="86"/>
      <c r="R943" s="92"/>
      <c r="S943" s="112" t="str">
        <f t="shared" si="185"/>
        <v/>
      </c>
      <c r="T943" s="92"/>
      <c r="U943" s="112" t="str">
        <f t="shared" si="186"/>
        <v/>
      </c>
      <c r="V943" s="92"/>
      <c r="W943" s="112" t="str">
        <f t="shared" si="186"/>
        <v/>
      </c>
      <c r="X943" s="92"/>
      <c r="Y943" s="112" t="str">
        <f t="shared" si="186"/>
        <v/>
      </c>
      <c r="Z943" s="92"/>
      <c r="AA943" s="112" t="str">
        <f t="shared" si="186"/>
        <v/>
      </c>
      <c r="AB943" s="92"/>
      <c r="AC943" s="112" t="str">
        <f t="shared" si="187"/>
        <v/>
      </c>
      <c r="AD943" s="92"/>
      <c r="AE943" s="112" t="str">
        <f t="shared" si="188"/>
        <v/>
      </c>
      <c r="AF943" s="92"/>
      <c r="AG943" s="112" t="str">
        <f t="shared" si="189"/>
        <v/>
      </c>
      <c r="AH943" s="92"/>
      <c r="AI943" s="112" t="str">
        <f t="shared" si="190"/>
        <v/>
      </c>
      <c r="AJ943" s="92"/>
      <c r="AK943" s="112" t="str">
        <f t="shared" si="191"/>
        <v/>
      </c>
      <c r="AL943" s="82"/>
      <c r="AM943" s="119" t="str">
        <f t="shared" si="192"/>
        <v/>
      </c>
      <c r="AN943" s="119" t="str">
        <f t="shared" si="193"/>
        <v/>
      </c>
    </row>
    <row r="944" spans="2:40" ht="54.95" customHeight="1" x14ac:dyDescent="0.25">
      <c r="B944" s="84"/>
      <c r="C944" s="56">
        <v>940</v>
      </c>
      <c r="D944" s="71"/>
      <c r="E944" s="90"/>
      <c r="F944" s="62"/>
      <c r="G944" s="30"/>
      <c r="H944" s="76" t="str">
        <f>IFERROR(IF(G944="","",VLOOKUP(G944,Cli!$D$5:$E$1505,2,0)),"")</f>
        <v/>
      </c>
      <c r="I944" s="73"/>
      <c r="J944" s="62"/>
      <c r="K944" s="74"/>
      <c r="L944" s="74"/>
      <c r="M944" s="79" t="str">
        <f t="shared" si="194"/>
        <v/>
      </c>
      <c r="N944" s="78" t="str">
        <f t="shared" si="195"/>
        <v/>
      </c>
      <c r="O944" s="85" t="str">
        <f t="shared" si="184"/>
        <v/>
      </c>
      <c r="P944" s="88"/>
      <c r="Q944" s="86"/>
      <c r="R944" s="92"/>
      <c r="S944" s="112" t="str">
        <f t="shared" si="185"/>
        <v/>
      </c>
      <c r="T944" s="92"/>
      <c r="U944" s="112" t="str">
        <f t="shared" si="186"/>
        <v/>
      </c>
      <c r="V944" s="92"/>
      <c r="W944" s="112" t="str">
        <f t="shared" si="186"/>
        <v/>
      </c>
      <c r="X944" s="92"/>
      <c r="Y944" s="112" t="str">
        <f t="shared" si="186"/>
        <v/>
      </c>
      <c r="Z944" s="92"/>
      <c r="AA944" s="112" t="str">
        <f t="shared" si="186"/>
        <v/>
      </c>
      <c r="AB944" s="92"/>
      <c r="AC944" s="112" t="str">
        <f t="shared" si="187"/>
        <v/>
      </c>
      <c r="AD944" s="92"/>
      <c r="AE944" s="112" t="str">
        <f t="shared" si="188"/>
        <v/>
      </c>
      <c r="AF944" s="92"/>
      <c r="AG944" s="112" t="str">
        <f t="shared" si="189"/>
        <v/>
      </c>
      <c r="AH944" s="92"/>
      <c r="AI944" s="112" t="str">
        <f t="shared" si="190"/>
        <v/>
      </c>
      <c r="AJ944" s="92"/>
      <c r="AK944" s="112" t="str">
        <f t="shared" si="191"/>
        <v/>
      </c>
      <c r="AL944" s="82"/>
      <c r="AM944" s="119" t="str">
        <f t="shared" si="192"/>
        <v/>
      </c>
      <c r="AN944" s="119" t="str">
        <f t="shared" si="193"/>
        <v/>
      </c>
    </row>
    <row r="945" spans="2:40" ht="54.95" customHeight="1" x14ac:dyDescent="0.25">
      <c r="B945" s="84"/>
      <c r="C945" s="56">
        <v>941</v>
      </c>
      <c r="D945" s="71"/>
      <c r="E945" s="90"/>
      <c r="F945" s="62"/>
      <c r="G945" s="30"/>
      <c r="H945" s="76" t="str">
        <f>IFERROR(IF(G945="","",VLOOKUP(G945,Cli!$D$5:$E$1505,2,0)),"")</f>
        <v/>
      </c>
      <c r="I945" s="73"/>
      <c r="J945" s="62"/>
      <c r="K945" s="74"/>
      <c r="L945" s="74"/>
      <c r="M945" s="79" t="str">
        <f t="shared" si="194"/>
        <v/>
      </c>
      <c r="N945" s="78" t="str">
        <f t="shared" si="195"/>
        <v/>
      </c>
      <c r="O945" s="85" t="str">
        <f t="shared" si="184"/>
        <v/>
      </c>
      <c r="P945" s="88"/>
      <c r="Q945" s="86"/>
      <c r="R945" s="92"/>
      <c r="S945" s="112" t="str">
        <f t="shared" si="185"/>
        <v/>
      </c>
      <c r="T945" s="92"/>
      <c r="U945" s="112" t="str">
        <f t="shared" si="186"/>
        <v/>
      </c>
      <c r="V945" s="92"/>
      <c r="W945" s="112" t="str">
        <f t="shared" si="186"/>
        <v/>
      </c>
      <c r="X945" s="92"/>
      <c r="Y945" s="112" t="str">
        <f t="shared" si="186"/>
        <v/>
      </c>
      <c r="Z945" s="92"/>
      <c r="AA945" s="112" t="str">
        <f t="shared" si="186"/>
        <v/>
      </c>
      <c r="AB945" s="92"/>
      <c r="AC945" s="112" t="str">
        <f t="shared" si="187"/>
        <v/>
      </c>
      <c r="AD945" s="92"/>
      <c r="AE945" s="112" t="str">
        <f t="shared" si="188"/>
        <v/>
      </c>
      <c r="AF945" s="92"/>
      <c r="AG945" s="112" t="str">
        <f t="shared" si="189"/>
        <v/>
      </c>
      <c r="AH945" s="92"/>
      <c r="AI945" s="112" t="str">
        <f t="shared" si="190"/>
        <v/>
      </c>
      <c r="AJ945" s="92"/>
      <c r="AK945" s="112" t="str">
        <f t="shared" si="191"/>
        <v/>
      </c>
      <c r="AL945" s="82"/>
      <c r="AM945" s="119" t="str">
        <f t="shared" si="192"/>
        <v/>
      </c>
      <c r="AN945" s="119" t="str">
        <f t="shared" si="193"/>
        <v/>
      </c>
    </row>
    <row r="946" spans="2:40" ht="54.95" customHeight="1" x14ac:dyDescent="0.25">
      <c r="B946" s="84"/>
      <c r="C946" s="56">
        <v>942</v>
      </c>
      <c r="D946" s="71"/>
      <c r="E946" s="90"/>
      <c r="F946" s="62"/>
      <c r="G946" s="30"/>
      <c r="H946" s="76" t="str">
        <f>IFERROR(IF(G946="","",VLOOKUP(G946,Cli!$D$5:$E$1505,2,0)),"")</f>
        <v/>
      </c>
      <c r="I946" s="73"/>
      <c r="J946" s="62"/>
      <c r="K946" s="74"/>
      <c r="L946" s="74"/>
      <c r="M946" s="79" t="str">
        <f t="shared" si="194"/>
        <v/>
      </c>
      <c r="N946" s="78" t="str">
        <f t="shared" si="195"/>
        <v/>
      </c>
      <c r="O946" s="85" t="str">
        <f t="shared" si="184"/>
        <v/>
      </c>
      <c r="P946" s="88"/>
      <c r="Q946" s="86"/>
      <c r="R946" s="92"/>
      <c r="S946" s="112" t="str">
        <f t="shared" si="185"/>
        <v/>
      </c>
      <c r="T946" s="92"/>
      <c r="U946" s="112" t="str">
        <f t="shared" si="186"/>
        <v/>
      </c>
      <c r="V946" s="92"/>
      <c r="W946" s="112" t="str">
        <f t="shared" si="186"/>
        <v/>
      </c>
      <c r="X946" s="92"/>
      <c r="Y946" s="112" t="str">
        <f t="shared" si="186"/>
        <v/>
      </c>
      <c r="Z946" s="92"/>
      <c r="AA946" s="112" t="str">
        <f t="shared" si="186"/>
        <v/>
      </c>
      <c r="AB946" s="92"/>
      <c r="AC946" s="112" t="str">
        <f t="shared" si="187"/>
        <v/>
      </c>
      <c r="AD946" s="92"/>
      <c r="AE946" s="112" t="str">
        <f t="shared" si="188"/>
        <v/>
      </c>
      <c r="AF946" s="92"/>
      <c r="AG946" s="112" t="str">
        <f t="shared" si="189"/>
        <v/>
      </c>
      <c r="AH946" s="92"/>
      <c r="AI946" s="112" t="str">
        <f t="shared" si="190"/>
        <v/>
      </c>
      <c r="AJ946" s="92"/>
      <c r="AK946" s="112" t="str">
        <f t="shared" si="191"/>
        <v/>
      </c>
      <c r="AL946" s="82"/>
      <c r="AM946" s="119" t="str">
        <f t="shared" si="192"/>
        <v/>
      </c>
      <c r="AN946" s="119" t="str">
        <f t="shared" si="193"/>
        <v/>
      </c>
    </row>
    <row r="947" spans="2:40" ht="54.95" customHeight="1" x14ac:dyDescent="0.25">
      <c r="B947" s="84"/>
      <c r="C947" s="56">
        <v>943</v>
      </c>
      <c r="D947" s="71"/>
      <c r="E947" s="90"/>
      <c r="F947" s="62"/>
      <c r="G947" s="30"/>
      <c r="H947" s="76" t="str">
        <f>IFERROR(IF(G947="","",VLOOKUP(G947,Cli!$D$5:$E$1505,2,0)),"")</f>
        <v/>
      </c>
      <c r="I947" s="73"/>
      <c r="J947" s="62"/>
      <c r="K947" s="74"/>
      <c r="L947" s="74"/>
      <c r="M947" s="79" t="str">
        <f t="shared" si="194"/>
        <v/>
      </c>
      <c r="N947" s="78" t="str">
        <f t="shared" si="195"/>
        <v/>
      </c>
      <c r="O947" s="85" t="str">
        <f t="shared" si="184"/>
        <v/>
      </c>
      <c r="P947" s="88"/>
      <c r="Q947" s="86"/>
      <c r="R947" s="92"/>
      <c r="S947" s="112" t="str">
        <f t="shared" si="185"/>
        <v/>
      </c>
      <c r="T947" s="92"/>
      <c r="U947" s="112" t="str">
        <f t="shared" si="186"/>
        <v/>
      </c>
      <c r="V947" s="92"/>
      <c r="W947" s="112" t="str">
        <f t="shared" si="186"/>
        <v/>
      </c>
      <c r="X947" s="92"/>
      <c r="Y947" s="112" t="str">
        <f t="shared" si="186"/>
        <v/>
      </c>
      <c r="Z947" s="92"/>
      <c r="AA947" s="112" t="str">
        <f t="shared" si="186"/>
        <v/>
      </c>
      <c r="AB947" s="92"/>
      <c r="AC947" s="112" t="str">
        <f t="shared" si="187"/>
        <v/>
      </c>
      <c r="AD947" s="92"/>
      <c r="AE947" s="112" t="str">
        <f t="shared" si="188"/>
        <v/>
      </c>
      <c r="AF947" s="92"/>
      <c r="AG947" s="112" t="str">
        <f t="shared" si="189"/>
        <v/>
      </c>
      <c r="AH947" s="92"/>
      <c r="AI947" s="112" t="str">
        <f t="shared" si="190"/>
        <v/>
      </c>
      <c r="AJ947" s="92"/>
      <c r="AK947" s="112" t="str">
        <f t="shared" si="191"/>
        <v/>
      </c>
      <c r="AL947" s="82"/>
      <c r="AM947" s="119" t="str">
        <f t="shared" si="192"/>
        <v/>
      </c>
      <c r="AN947" s="119" t="str">
        <f t="shared" si="193"/>
        <v/>
      </c>
    </row>
    <row r="948" spans="2:40" ht="54.95" customHeight="1" x14ac:dyDescent="0.25">
      <c r="B948" s="84"/>
      <c r="C948" s="56">
        <v>944</v>
      </c>
      <c r="D948" s="71"/>
      <c r="E948" s="90"/>
      <c r="F948" s="62"/>
      <c r="G948" s="30"/>
      <c r="H948" s="76" t="str">
        <f>IFERROR(IF(G948="","",VLOOKUP(G948,Cli!$D$5:$E$1505,2,0)),"")</f>
        <v/>
      </c>
      <c r="I948" s="73"/>
      <c r="J948" s="62"/>
      <c r="K948" s="74"/>
      <c r="L948" s="74"/>
      <c r="M948" s="79" t="str">
        <f t="shared" si="194"/>
        <v/>
      </c>
      <c r="N948" s="78" t="str">
        <f t="shared" si="195"/>
        <v/>
      </c>
      <c r="O948" s="85" t="str">
        <f t="shared" si="184"/>
        <v/>
      </c>
      <c r="P948" s="88"/>
      <c r="Q948" s="86"/>
      <c r="R948" s="92"/>
      <c r="S948" s="112" t="str">
        <f t="shared" si="185"/>
        <v/>
      </c>
      <c r="T948" s="92"/>
      <c r="U948" s="112" t="str">
        <f t="shared" si="186"/>
        <v/>
      </c>
      <c r="V948" s="92"/>
      <c r="W948" s="112" t="str">
        <f t="shared" si="186"/>
        <v/>
      </c>
      <c r="X948" s="92"/>
      <c r="Y948" s="112" t="str">
        <f t="shared" si="186"/>
        <v/>
      </c>
      <c r="Z948" s="92"/>
      <c r="AA948" s="112" t="str">
        <f t="shared" si="186"/>
        <v/>
      </c>
      <c r="AB948" s="92"/>
      <c r="AC948" s="112" t="str">
        <f t="shared" si="187"/>
        <v/>
      </c>
      <c r="AD948" s="92"/>
      <c r="AE948" s="112" t="str">
        <f t="shared" si="188"/>
        <v/>
      </c>
      <c r="AF948" s="92"/>
      <c r="AG948" s="112" t="str">
        <f t="shared" si="189"/>
        <v/>
      </c>
      <c r="AH948" s="92"/>
      <c r="AI948" s="112" t="str">
        <f t="shared" si="190"/>
        <v/>
      </c>
      <c r="AJ948" s="92"/>
      <c r="AK948" s="112" t="str">
        <f t="shared" si="191"/>
        <v/>
      </c>
      <c r="AL948" s="82"/>
      <c r="AM948" s="119" t="str">
        <f t="shared" si="192"/>
        <v/>
      </c>
      <c r="AN948" s="119" t="str">
        <f t="shared" si="193"/>
        <v/>
      </c>
    </row>
    <row r="949" spans="2:40" ht="54.95" customHeight="1" x14ac:dyDescent="0.25">
      <c r="B949" s="84"/>
      <c r="C949" s="56">
        <v>945</v>
      </c>
      <c r="D949" s="71"/>
      <c r="E949" s="90"/>
      <c r="F949" s="62"/>
      <c r="G949" s="30"/>
      <c r="H949" s="76" t="str">
        <f>IFERROR(IF(G949="","",VLOOKUP(G949,Cli!$D$5:$E$1505,2,0)),"")</f>
        <v/>
      </c>
      <c r="I949" s="73"/>
      <c r="J949" s="62"/>
      <c r="K949" s="74"/>
      <c r="L949" s="74"/>
      <c r="M949" s="79" t="str">
        <f t="shared" si="194"/>
        <v/>
      </c>
      <c r="N949" s="78" t="str">
        <f t="shared" si="195"/>
        <v/>
      </c>
      <c r="O949" s="85" t="str">
        <f t="shared" si="184"/>
        <v/>
      </c>
      <c r="P949" s="88"/>
      <c r="Q949" s="86"/>
      <c r="R949" s="92"/>
      <c r="S949" s="112" t="str">
        <f t="shared" si="185"/>
        <v/>
      </c>
      <c r="T949" s="92"/>
      <c r="U949" s="112" t="str">
        <f t="shared" si="186"/>
        <v/>
      </c>
      <c r="V949" s="92"/>
      <c r="W949" s="112" t="str">
        <f t="shared" si="186"/>
        <v/>
      </c>
      <c r="X949" s="92"/>
      <c r="Y949" s="112" t="str">
        <f t="shared" si="186"/>
        <v/>
      </c>
      <c r="Z949" s="92"/>
      <c r="AA949" s="112" t="str">
        <f t="shared" si="186"/>
        <v/>
      </c>
      <c r="AB949" s="92"/>
      <c r="AC949" s="112" t="str">
        <f t="shared" si="187"/>
        <v/>
      </c>
      <c r="AD949" s="92"/>
      <c r="AE949" s="112" t="str">
        <f t="shared" si="188"/>
        <v/>
      </c>
      <c r="AF949" s="92"/>
      <c r="AG949" s="112" t="str">
        <f t="shared" si="189"/>
        <v/>
      </c>
      <c r="AH949" s="92"/>
      <c r="AI949" s="112" t="str">
        <f t="shared" si="190"/>
        <v/>
      </c>
      <c r="AJ949" s="92"/>
      <c r="AK949" s="112" t="str">
        <f t="shared" si="191"/>
        <v/>
      </c>
      <c r="AL949" s="82"/>
      <c r="AM949" s="119" t="str">
        <f t="shared" si="192"/>
        <v/>
      </c>
      <c r="AN949" s="119" t="str">
        <f t="shared" si="193"/>
        <v/>
      </c>
    </row>
    <row r="950" spans="2:40" ht="54.95" customHeight="1" x14ac:dyDescent="0.25">
      <c r="B950" s="84"/>
      <c r="C950" s="56">
        <v>946</v>
      </c>
      <c r="D950" s="71"/>
      <c r="E950" s="90"/>
      <c r="F950" s="62"/>
      <c r="G950" s="30"/>
      <c r="H950" s="76" t="str">
        <f>IFERROR(IF(G950="","",VLOOKUP(G950,Cli!$D$5:$E$1505,2,0)),"")</f>
        <v/>
      </c>
      <c r="I950" s="73"/>
      <c r="J950" s="62"/>
      <c r="K950" s="74"/>
      <c r="L950" s="74"/>
      <c r="M950" s="79" t="str">
        <f t="shared" si="194"/>
        <v/>
      </c>
      <c r="N950" s="78" t="str">
        <f t="shared" si="195"/>
        <v/>
      </c>
      <c r="O950" s="85" t="str">
        <f t="shared" si="184"/>
        <v/>
      </c>
      <c r="P950" s="88"/>
      <c r="Q950" s="86"/>
      <c r="R950" s="92"/>
      <c r="S950" s="112" t="str">
        <f t="shared" si="185"/>
        <v/>
      </c>
      <c r="T950" s="92"/>
      <c r="U950" s="112" t="str">
        <f t="shared" si="186"/>
        <v/>
      </c>
      <c r="V950" s="92"/>
      <c r="W950" s="112" t="str">
        <f t="shared" si="186"/>
        <v/>
      </c>
      <c r="X950" s="92"/>
      <c r="Y950" s="112" t="str">
        <f t="shared" si="186"/>
        <v/>
      </c>
      <c r="Z950" s="92"/>
      <c r="AA950" s="112" t="str">
        <f t="shared" si="186"/>
        <v/>
      </c>
      <c r="AB950" s="92"/>
      <c r="AC950" s="112" t="str">
        <f t="shared" si="187"/>
        <v/>
      </c>
      <c r="AD950" s="92"/>
      <c r="AE950" s="112" t="str">
        <f t="shared" si="188"/>
        <v/>
      </c>
      <c r="AF950" s="92"/>
      <c r="AG950" s="112" t="str">
        <f t="shared" si="189"/>
        <v/>
      </c>
      <c r="AH950" s="92"/>
      <c r="AI950" s="112" t="str">
        <f t="shared" si="190"/>
        <v/>
      </c>
      <c r="AJ950" s="92"/>
      <c r="AK950" s="112" t="str">
        <f t="shared" si="191"/>
        <v/>
      </c>
      <c r="AL950" s="82"/>
      <c r="AM950" s="119" t="str">
        <f t="shared" si="192"/>
        <v/>
      </c>
      <c r="AN950" s="119" t="str">
        <f t="shared" si="193"/>
        <v/>
      </c>
    </row>
    <row r="951" spans="2:40" ht="54.95" customHeight="1" x14ac:dyDescent="0.25">
      <c r="B951" s="84"/>
      <c r="C951" s="56">
        <v>947</v>
      </c>
      <c r="D951" s="71"/>
      <c r="E951" s="90"/>
      <c r="F951" s="62"/>
      <c r="G951" s="30"/>
      <c r="H951" s="76" t="str">
        <f>IFERROR(IF(G951="","",VLOOKUP(G951,Cli!$D$5:$E$1505,2,0)),"")</f>
        <v/>
      </c>
      <c r="I951" s="73"/>
      <c r="J951" s="62"/>
      <c r="K951" s="74"/>
      <c r="L951" s="74"/>
      <c r="M951" s="79" t="str">
        <f t="shared" si="194"/>
        <v/>
      </c>
      <c r="N951" s="78" t="str">
        <f t="shared" si="195"/>
        <v/>
      </c>
      <c r="O951" s="85" t="str">
        <f t="shared" si="184"/>
        <v/>
      </c>
      <c r="P951" s="88"/>
      <c r="Q951" s="86"/>
      <c r="R951" s="92"/>
      <c r="S951" s="112" t="str">
        <f t="shared" si="185"/>
        <v/>
      </c>
      <c r="T951" s="92"/>
      <c r="U951" s="112" t="str">
        <f t="shared" si="186"/>
        <v/>
      </c>
      <c r="V951" s="92"/>
      <c r="W951" s="112" t="str">
        <f t="shared" si="186"/>
        <v/>
      </c>
      <c r="X951" s="92"/>
      <c r="Y951" s="112" t="str">
        <f t="shared" si="186"/>
        <v/>
      </c>
      <c r="Z951" s="92"/>
      <c r="AA951" s="112" t="str">
        <f t="shared" si="186"/>
        <v/>
      </c>
      <c r="AB951" s="92"/>
      <c r="AC951" s="112" t="str">
        <f t="shared" si="187"/>
        <v/>
      </c>
      <c r="AD951" s="92"/>
      <c r="AE951" s="112" t="str">
        <f t="shared" si="188"/>
        <v/>
      </c>
      <c r="AF951" s="92"/>
      <c r="AG951" s="112" t="str">
        <f t="shared" si="189"/>
        <v/>
      </c>
      <c r="AH951" s="92"/>
      <c r="AI951" s="112" t="str">
        <f t="shared" si="190"/>
        <v/>
      </c>
      <c r="AJ951" s="92"/>
      <c r="AK951" s="112" t="str">
        <f t="shared" si="191"/>
        <v/>
      </c>
      <c r="AL951" s="82"/>
      <c r="AM951" s="119" t="str">
        <f t="shared" si="192"/>
        <v/>
      </c>
      <c r="AN951" s="119" t="str">
        <f t="shared" si="193"/>
        <v/>
      </c>
    </row>
    <row r="952" spans="2:40" ht="54.95" customHeight="1" x14ac:dyDescent="0.25">
      <c r="B952" s="84"/>
      <c r="C952" s="56">
        <v>948</v>
      </c>
      <c r="D952" s="71"/>
      <c r="E952" s="90"/>
      <c r="F952" s="62"/>
      <c r="G952" s="30"/>
      <c r="H952" s="76" t="str">
        <f>IFERROR(IF(G952="","",VLOOKUP(G952,Cli!$D$5:$E$1505,2,0)),"")</f>
        <v/>
      </c>
      <c r="I952" s="73"/>
      <c r="J952" s="62"/>
      <c r="K952" s="74"/>
      <c r="L952" s="74"/>
      <c r="M952" s="79" t="str">
        <f t="shared" si="194"/>
        <v/>
      </c>
      <c r="N952" s="78" t="str">
        <f t="shared" si="195"/>
        <v/>
      </c>
      <c r="O952" s="85" t="str">
        <f t="shared" si="184"/>
        <v/>
      </c>
      <c r="P952" s="88"/>
      <c r="Q952" s="86"/>
      <c r="R952" s="92"/>
      <c r="S952" s="112" t="str">
        <f t="shared" si="185"/>
        <v/>
      </c>
      <c r="T952" s="92"/>
      <c r="U952" s="112" t="str">
        <f t="shared" si="186"/>
        <v/>
      </c>
      <c r="V952" s="92"/>
      <c r="W952" s="112" t="str">
        <f t="shared" si="186"/>
        <v/>
      </c>
      <c r="X952" s="92"/>
      <c r="Y952" s="112" t="str">
        <f t="shared" si="186"/>
        <v/>
      </c>
      <c r="Z952" s="92"/>
      <c r="AA952" s="112" t="str">
        <f t="shared" si="186"/>
        <v/>
      </c>
      <c r="AB952" s="92"/>
      <c r="AC952" s="112" t="str">
        <f t="shared" si="187"/>
        <v/>
      </c>
      <c r="AD952" s="92"/>
      <c r="AE952" s="112" t="str">
        <f t="shared" si="188"/>
        <v/>
      </c>
      <c r="AF952" s="92"/>
      <c r="AG952" s="112" t="str">
        <f t="shared" si="189"/>
        <v/>
      </c>
      <c r="AH952" s="92"/>
      <c r="AI952" s="112" t="str">
        <f t="shared" si="190"/>
        <v/>
      </c>
      <c r="AJ952" s="92"/>
      <c r="AK952" s="112" t="str">
        <f t="shared" si="191"/>
        <v/>
      </c>
      <c r="AL952" s="82"/>
      <c r="AM952" s="119" t="str">
        <f t="shared" si="192"/>
        <v/>
      </c>
      <c r="AN952" s="119" t="str">
        <f t="shared" si="193"/>
        <v/>
      </c>
    </row>
    <row r="953" spans="2:40" ht="54.95" customHeight="1" x14ac:dyDescent="0.25">
      <c r="B953" s="84"/>
      <c r="C953" s="56">
        <v>949</v>
      </c>
      <c r="D953" s="71"/>
      <c r="E953" s="90"/>
      <c r="F953" s="62"/>
      <c r="G953" s="30"/>
      <c r="H953" s="76" t="str">
        <f>IFERROR(IF(G953="","",VLOOKUP(G953,Cli!$D$5:$E$1505,2,0)),"")</f>
        <v/>
      </c>
      <c r="I953" s="73"/>
      <c r="J953" s="62"/>
      <c r="K953" s="74"/>
      <c r="L953" s="74"/>
      <c r="M953" s="79" t="str">
        <f t="shared" si="194"/>
        <v/>
      </c>
      <c r="N953" s="78" t="str">
        <f t="shared" si="195"/>
        <v/>
      </c>
      <c r="O953" s="85" t="str">
        <f t="shared" si="184"/>
        <v/>
      </c>
      <c r="P953" s="88"/>
      <c r="Q953" s="86"/>
      <c r="R953" s="92"/>
      <c r="S953" s="112" t="str">
        <f t="shared" si="185"/>
        <v/>
      </c>
      <c r="T953" s="92"/>
      <c r="U953" s="112" t="str">
        <f t="shared" si="186"/>
        <v/>
      </c>
      <c r="V953" s="92"/>
      <c r="W953" s="112" t="str">
        <f t="shared" si="186"/>
        <v/>
      </c>
      <c r="X953" s="92"/>
      <c r="Y953" s="112" t="str">
        <f t="shared" si="186"/>
        <v/>
      </c>
      <c r="Z953" s="92"/>
      <c r="AA953" s="112" t="str">
        <f t="shared" si="186"/>
        <v/>
      </c>
      <c r="AB953" s="92"/>
      <c r="AC953" s="112" t="str">
        <f t="shared" si="187"/>
        <v/>
      </c>
      <c r="AD953" s="92"/>
      <c r="AE953" s="112" t="str">
        <f t="shared" si="188"/>
        <v/>
      </c>
      <c r="AF953" s="92"/>
      <c r="AG953" s="112" t="str">
        <f t="shared" si="189"/>
        <v/>
      </c>
      <c r="AH953" s="92"/>
      <c r="AI953" s="112" t="str">
        <f t="shared" si="190"/>
        <v/>
      </c>
      <c r="AJ953" s="92"/>
      <c r="AK953" s="112" t="str">
        <f t="shared" si="191"/>
        <v/>
      </c>
      <c r="AL953" s="82"/>
      <c r="AM953" s="119" t="str">
        <f t="shared" si="192"/>
        <v/>
      </c>
      <c r="AN953" s="119" t="str">
        <f t="shared" si="193"/>
        <v/>
      </c>
    </row>
    <row r="954" spans="2:40" ht="54.95" customHeight="1" x14ac:dyDescent="0.25">
      <c r="B954" s="84"/>
      <c r="C954" s="56">
        <v>950</v>
      </c>
      <c r="D954" s="71"/>
      <c r="E954" s="90"/>
      <c r="F954" s="62"/>
      <c r="G954" s="30"/>
      <c r="H954" s="76" t="str">
        <f>IFERROR(IF(G954="","",VLOOKUP(G954,Cli!$D$5:$E$1505,2,0)),"")</f>
        <v/>
      </c>
      <c r="I954" s="73"/>
      <c r="J954" s="62"/>
      <c r="K954" s="74"/>
      <c r="L954" s="74"/>
      <c r="M954" s="79" t="str">
        <f t="shared" si="194"/>
        <v/>
      </c>
      <c r="N954" s="78" t="str">
        <f t="shared" si="195"/>
        <v/>
      </c>
      <c r="O954" s="85" t="str">
        <f t="shared" si="184"/>
        <v/>
      </c>
      <c r="P954" s="88"/>
      <c r="Q954" s="86"/>
      <c r="R954" s="92"/>
      <c r="S954" s="112" t="str">
        <f t="shared" si="185"/>
        <v/>
      </c>
      <c r="T954" s="92"/>
      <c r="U954" s="112" t="str">
        <f t="shared" si="186"/>
        <v/>
      </c>
      <c r="V954" s="92"/>
      <c r="W954" s="112" t="str">
        <f t="shared" si="186"/>
        <v/>
      </c>
      <c r="X954" s="92"/>
      <c r="Y954" s="112" t="str">
        <f t="shared" si="186"/>
        <v/>
      </c>
      <c r="Z954" s="92"/>
      <c r="AA954" s="112" t="str">
        <f t="shared" si="186"/>
        <v/>
      </c>
      <c r="AB954" s="92"/>
      <c r="AC954" s="112" t="str">
        <f t="shared" si="187"/>
        <v/>
      </c>
      <c r="AD954" s="92"/>
      <c r="AE954" s="112" t="str">
        <f t="shared" si="188"/>
        <v/>
      </c>
      <c r="AF954" s="92"/>
      <c r="AG954" s="112" t="str">
        <f t="shared" si="189"/>
        <v/>
      </c>
      <c r="AH954" s="92"/>
      <c r="AI954" s="112" t="str">
        <f t="shared" si="190"/>
        <v/>
      </c>
      <c r="AJ954" s="92"/>
      <c r="AK954" s="112" t="str">
        <f t="shared" si="191"/>
        <v/>
      </c>
      <c r="AL954" s="82"/>
      <c r="AM954" s="119" t="str">
        <f t="shared" si="192"/>
        <v/>
      </c>
      <c r="AN954" s="119" t="str">
        <f t="shared" si="193"/>
        <v/>
      </c>
    </row>
    <row r="955" spans="2:40" ht="54.95" customHeight="1" x14ac:dyDescent="0.25">
      <c r="B955" s="84"/>
      <c r="C955" s="56">
        <v>951</v>
      </c>
      <c r="D955" s="71"/>
      <c r="E955" s="90"/>
      <c r="F955" s="62"/>
      <c r="G955" s="30"/>
      <c r="H955" s="76" t="str">
        <f>IFERROR(IF(G955="","",VLOOKUP(G955,Cli!$D$5:$E$1505,2,0)),"")</f>
        <v/>
      </c>
      <c r="I955" s="73"/>
      <c r="J955" s="62"/>
      <c r="K955" s="74"/>
      <c r="L955" s="74"/>
      <c r="M955" s="79" t="str">
        <f t="shared" si="194"/>
        <v/>
      </c>
      <c r="N955" s="78" t="str">
        <f t="shared" si="195"/>
        <v/>
      </c>
      <c r="O955" s="85" t="str">
        <f t="shared" si="184"/>
        <v/>
      </c>
      <c r="P955" s="88"/>
      <c r="Q955" s="86"/>
      <c r="R955" s="92"/>
      <c r="S955" s="112" t="str">
        <f t="shared" si="185"/>
        <v/>
      </c>
      <c r="T955" s="92"/>
      <c r="U955" s="112" t="str">
        <f t="shared" si="186"/>
        <v/>
      </c>
      <c r="V955" s="92"/>
      <c r="W955" s="112" t="str">
        <f t="shared" si="186"/>
        <v/>
      </c>
      <c r="X955" s="92"/>
      <c r="Y955" s="112" t="str">
        <f t="shared" si="186"/>
        <v/>
      </c>
      <c r="Z955" s="92"/>
      <c r="AA955" s="112" t="str">
        <f t="shared" si="186"/>
        <v/>
      </c>
      <c r="AB955" s="92"/>
      <c r="AC955" s="112" t="str">
        <f t="shared" si="187"/>
        <v/>
      </c>
      <c r="AD955" s="92"/>
      <c r="AE955" s="112" t="str">
        <f t="shared" si="188"/>
        <v/>
      </c>
      <c r="AF955" s="92"/>
      <c r="AG955" s="112" t="str">
        <f t="shared" si="189"/>
        <v/>
      </c>
      <c r="AH955" s="92"/>
      <c r="AI955" s="112" t="str">
        <f t="shared" si="190"/>
        <v/>
      </c>
      <c r="AJ955" s="92"/>
      <c r="AK955" s="112" t="str">
        <f t="shared" si="191"/>
        <v/>
      </c>
      <c r="AL955" s="82"/>
      <c r="AM955" s="119" t="str">
        <f t="shared" si="192"/>
        <v/>
      </c>
      <c r="AN955" s="119" t="str">
        <f t="shared" si="193"/>
        <v/>
      </c>
    </row>
    <row r="956" spans="2:40" ht="54.95" customHeight="1" x14ac:dyDescent="0.25">
      <c r="B956" s="84"/>
      <c r="C956" s="56">
        <v>952</v>
      </c>
      <c r="D956" s="71"/>
      <c r="E956" s="90"/>
      <c r="F956" s="62"/>
      <c r="G956" s="30"/>
      <c r="H956" s="76" t="str">
        <f>IFERROR(IF(G956="","",VLOOKUP(G956,Cli!$D$5:$E$1505,2,0)),"")</f>
        <v/>
      </c>
      <c r="I956" s="73"/>
      <c r="J956" s="62"/>
      <c r="K956" s="74"/>
      <c r="L956" s="74"/>
      <c r="M956" s="79" t="str">
        <f t="shared" si="194"/>
        <v/>
      </c>
      <c r="N956" s="78" t="str">
        <f t="shared" si="195"/>
        <v/>
      </c>
      <c r="O956" s="85" t="str">
        <f t="shared" si="184"/>
        <v/>
      </c>
      <c r="P956" s="88"/>
      <c r="Q956" s="86"/>
      <c r="R956" s="92"/>
      <c r="S956" s="112" t="str">
        <f t="shared" si="185"/>
        <v/>
      </c>
      <c r="T956" s="92"/>
      <c r="U956" s="112" t="str">
        <f t="shared" si="186"/>
        <v/>
      </c>
      <c r="V956" s="92"/>
      <c r="W956" s="112" t="str">
        <f t="shared" si="186"/>
        <v/>
      </c>
      <c r="X956" s="92"/>
      <c r="Y956" s="112" t="str">
        <f t="shared" si="186"/>
        <v/>
      </c>
      <c r="Z956" s="92"/>
      <c r="AA956" s="112" t="str">
        <f t="shared" si="186"/>
        <v/>
      </c>
      <c r="AB956" s="92"/>
      <c r="AC956" s="112" t="str">
        <f t="shared" si="187"/>
        <v/>
      </c>
      <c r="AD956" s="92"/>
      <c r="AE956" s="112" t="str">
        <f t="shared" si="188"/>
        <v/>
      </c>
      <c r="AF956" s="92"/>
      <c r="AG956" s="112" t="str">
        <f t="shared" si="189"/>
        <v/>
      </c>
      <c r="AH956" s="92"/>
      <c r="AI956" s="112" t="str">
        <f t="shared" si="190"/>
        <v/>
      </c>
      <c r="AJ956" s="92"/>
      <c r="AK956" s="112" t="str">
        <f t="shared" si="191"/>
        <v/>
      </c>
      <c r="AL956" s="82"/>
      <c r="AM956" s="119" t="str">
        <f t="shared" si="192"/>
        <v/>
      </c>
      <c r="AN956" s="119" t="str">
        <f t="shared" si="193"/>
        <v/>
      </c>
    </row>
    <row r="957" spans="2:40" ht="54.95" customHeight="1" x14ac:dyDescent="0.25">
      <c r="B957" s="84"/>
      <c r="C957" s="56">
        <v>953</v>
      </c>
      <c r="D957" s="71"/>
      <c r="E957" s="90"/>
      <c r="F957" s="62"/>
      <c r="G957" s="30"/>
      <c r="H957" s="76" t="str">
        <f>IFERROR(IF(G957="","",VLOOKUP(G957,Cli!$D$5:$E$1505,2,0)),"")</f>
        <v/>
      </c>
      <c r="I957" s="73"/>
      <c r="J957" s="62"/>
      <c r="K957" s="74"/>
      <c r="L957" s="74"/>
      <c r="M957" s="79" t="str">
        <f t="shared" si="194"/>
        <v/>
      </c>
      <c r="N957" s="78" t="str">
        <f t="shared" si="195"/>
        <v/>
      </c>
      <c r="O957" s="85" t="str">
        <f t="shared" si="184"/>
        <v/>
      </c>
      <c r="P957" s="88"/>
      <c r="Q957" s="86"/>
      <c r="R957" s="92"/>
      <c r="S957" s="112" t="str">
        <f t="shared" si="185"/>
        <v/>
      </c>
      <c r="T957" s="92"/>
      <c r="U957" s="112" t="str">
        <f t="shared" si="186"/>
        <v/>
      </c>
      <c r="V957" s="92"/>
      <c r="W957" s="112" t="str">
        <f t="shared" si="186"/>
        <v/>
      </c>
      <c r="X957" s="92"/>
      <c r="Y957" s="112" t="str">
        <f t="shared" si="186"/>
        <v/>
      </c>
      <c r="Z957" s="92"/>
      <c r="AA957" s="112" t="str">
        <f t="shared" si="186"/>
        <v/>
      </c>
      <c r="AB957" s="92"/>
      <c r="AC957" s="112" t="str">
        <f t="shared" si="187"/>
        <v/>
      </c>
      <c r="AD957" s="92"/>
      <c r="AE957" s="112" t="str">
        <f t="shared" si="188"/>
        <v/>
      </c>
      <c r="AF957" s="92"/>
      <c r="AG957" s="112" t="str">
        <f t="shared" si="189"/>
        <v/>
      </c>
      <c r="AH957" s="92"/>
      <c r="AI957" s="112" t="str">
        <f t="shared" si="190"/>
        <v/>
      </c>
      <c r="AJ957" s="92"/>
      <c r="AK957" s="112" t="str">
        <f t="shared" si="191"/>
        <v/>
      </c>
      <c r="AL957" s="82"/>
      <c r="AM957" s="119" t="str">
        <f t="shared" si="192"/>
        <v/>
      </c>
      <c r="AN957" s="119" t="str">
        <f t="shared" si="193"/>
        <v/>
      </c>
    </row>
    <row r="958" spans="2:40" ht="54.95" customHeight="1" x14ac:dyDescent="0.25">
      <c r="B958" s="84"/>
      <c r="C958" s="56">
        <v>954</v>
      </c>
      <c r="D958" s="71"/>
      <c r="E958" s="90"/>
      <c r="F958" s="62"/>
      <c r="G958" s="30"/>
      <c r="H958" s="76" t="str">
        <f>IFERROR(IF(G958="","",VLOOKUP(G958,Cli!$D$5:$E$1505,2,0)),"")</f>
        <v/>
      </c>
      <c r="I958" s="73"/>
      <c r="J958" s="62"/>
      <c r="K958" s="74"/>
      <c r="L958" s="74"/>
      <c r="M958" s="79" t="str">
        <f t="shared" si="194"/>
        <v/>
      </c>
      <c r="N958" s="78" t="str">
        <f t="shared" si="195"/>
        <v/>
      </c>
      <c r="O958" s="85" t="str">
        <f t="shared" si="184"/>
        <v/>
      </c>
      <c r="P958" s="88"/>
      <c r="Q958" s="86"/>
      <c r="R958" s="92"/>
      <c r="S958" s="112" t="str">
        <f t="shared" si="185"/>
        <v/>
      </c>
      <c r="T958" s="92"/>
      <c r="U958" s="112" t="str">
        <f t="shared" si="186"/>
        <v/>
      </c>
      <c r="V958" s="92"/>
      <c r="W958" s="112" t="str">
        <f t="shared" si="186"/>
        <v/>
      </c>
      <c r="X958" s="92"/>
      <c r="Y958" s="112" t="str">
        <f t="shared" si="186"/>
        <v/>
      </c>
      <c r="Z958" s="92"/>
      <c r="AA958" s="112" t="str">
        <f t="shared" si="186"/>
        <v/>
      </c>
      <c r="AB958" s="92"/>
      <c r="AC958" s="112" t="str">
        <f t="shared" si="187"/>
        <v/>
      </c>
      <c r="AD958" s="92"/>
      <c r="AE958" s="112" t="str">
        <f t="shared" si="188"/>
        <v/>
      </c>
      <c r="AF958" s="92"/>
      <c r="AG958" s="112" t="str">
        <f t="shared" si="189"/>
        <v/>
      </c>
      <c r="AH958" s="92"/>
      <c r="AI958" s="112" t="str">
        <f t="shared" si="190"/>
        <v/>
      </c>
      <c r="AJ958" s="92"/>
      <c r="AK958" s="112" t="str">
        <f t="shared" si="191"/>
        <v/>
      </c>
      <c r="AL958" s="82"/>
      <c r="AM958" s="119" t="str">
        <f t="shared" si="192"/>
        <v/>
      </c>
      <c r="AN958" s="119" t="str">
        <f t="shared" si="193"/>
        <v/>
      </c>
    </row>
    <row r="959" spans="2:40" ht="54.95" customHeight="1" x14ac:dyDescent="0.25">
      <c r="B959" s="84"/>
      <c r="C959" s="56">
        <v>955</v>
      </c>
      <c r="D959" s="71"/>
      <c r="E959" s="90"/>
      <c r="F959" s="62"/>
      <c r="G959" s="30"/>
      <c r="H959" s="76" t="str">
        <f>IFERROR(IF(G959="","",VLOOKUP(G959,Cli!$D$5:$E$1505,2,0)),"")</f>
        <v/>
      </c>
      <c r="I959" s="73"/>
      <c r="J959" s="62"/>
      <c r="K959" s="74"/>
      <c r="L959" s="74"/>
      <c r="M959" s="79" t="str">
        <f t="shared" si="194"/>
        <v/>
      </c>
      <c r="N959" s="78" t="str">
        <f t="shared" si="195"/>
        <v/>
      </c>
      <c r="O959" s="85" t="str">
        <f t="shared" si="184"/>
        <v/>
      </c>
      <c r="P959" s="88"/>
      <c r="Q959" s="86"/>
      <c r="R959" s="92"/>
      <c r="S959" s="112" t="str">
        <f t="shared" si="185"/>
        <v/>
      </c>
      <c r="T959" s="92"/>
      <c r="U959" s="112" t="str">
        <f t="shared" si="186"/>
        <v/>
      </c>
      <c r="V959" s="92"/>
      <c r="W959" s="112" t="str">
        <f t="shared" si="186"/>
        <v/>
      </c>
      <c r="X959" s="92"/>
      <c r="Y959" s="112" t="str">
        <f t="shared" si="186"/>
        <v/>
      </c>
      <c r="Z959" s="92"/>
      <c r="AA959" s="112" t="str">
        <f t="shared" si="186"/>
        <v/>
      </c>
      <c r="AB959" s="92"/>
      <c r="AC959" s="112" t="str">
        <f t="shared" si="187"/>
        <v/>
      </c>
      <c r="AD959" s="92"/>
      <c r="AE959" s="112" t="str">
        <f t="shared" si="188"/>
        <v/>
      </c>
      <c r="AF959" s="92"/>
      <c r="AG959" s="112" t="str">
        <f t="shared" si="189"/>
        <v/>
      </c>
      <c r="AH959" s="92"/>
      <c r="AI959" s="112" t="str">
        <f t="shared" si="190"/>
        <v/>
      </c>
      <c r="AJ959" s="92"/>
      <c r="AK959" s="112" t="str">
        <f t="shared" si="191"/>
        <v/>
      </c>
      <c r="AL959" s="82"/>
      <c r="AM959" s="119" t="str">
        <f t="shared" si="192"/>
        <v/>
      </c>
      <c r="AN959" s="119" t="str">
        <f t="shared" si="193"/>
        <v/>
      </c>
    </row>
    <row r="960" spans="2:40" ht="54.95" customHeight="1" x14ac:dyDescent="0.25">
      <c r="B960" s="84"/>
      <c r="C960" s="56">
        <v>956</v>
      </c>
      <c r="D960" s="71"/>
      <c r="E960" s="90"/>
      <c r="F960" s="62"/>
      <c r="G960" s="30"/>
      <c r="H960" s="76" t="str">
        <f>IFERROR(IF(G960="","",VLOOKUP(G960,Cli!$D$5:$E$1505,2,0)),"")</f>
        <v/>
      </c>
      <c r="I960" s="73"/>
      <c r="J960" s="62"/>
      <c r="K960" s="74"/>
      <c r="L960" s="74"/>
      <c r="M960" s="79" t="str">
        <f t="shared" si="194"/>
        <v/>
      </c>
      <c r="N960" s="78" t="str">
        <f t="shared" si="195"/>
        <v/>
      </c>
      <c r="O960" s="85" t="str">
        <f t="shared" si="184"/>
        <v/>
      </c>
      <c r="P960" s="88"/>
      <c r="Q960" s="86"/>
      <c r="R960" s="92"/>
      <c r="S960" s="112" t="str">
        <f t="shared" si="185"/>
        <v/>
      </c>
      <c r="T960" s="92"/>
      <c r="U960" s="112" t="str">
        <f t="shared" si="186"/>
        <v/>
      </c>
      <c r="V960" s="92"/>
      <c r="W960" s="112" t="str">
        <f t="shared" si="186"/>
        <v/>
      </c>
      <c r="X960" s="92"/>
      <c r="Y960" s="112" t="str">
        <f t="shared" si="186"/>
        <v/>
      </c>
      <c r="Z960" s="92"/>
      <c r="AA960" s="112" t="str">
        <f t="shared" si="186"/>
        <v/>
      </c>
      <c r="AB960" s="92"/>
      <c r="AC960" s="112" t="str">
        <f t="shared" si="187"/>
        <v/>
      </c>
      <c r="AD960" s="92"/>
      <c r="AE960" s="112" t="str">
        <f t="shared" si="188"/>
        <v/>
      </c>
      <c r="AF960" s="92"/>
      <c r="AG960" s="112" t="str">
        <f t="shared" si="189"/>
        <v/>
      </c>
      <c r="AH960" s="92"/>
      <c r="AI960" s="112" t="str">
        <f t="shared" si="190"/>
        <v/>
      </c>
      <c r="AJ960" s="92"/>
      <c r="AK960" s="112" t="str">
        <f t="shared" si="191"/>
        <v/>
      </c>
      <c r="AL960" s="82"/>
      <c r="AM960" s="119" t="str">
        <f t="shared" si="192"/>
        <v/>
      </c>
      <c r="AN960" s="119" t="str">
        <f t="shared" si="193"/>
        <v/>
      </c>
    </row>
    <row r="961" spans="2:40" ht="54.95" customHeight="1" x14ac:dyDescent="0.25">
      <c r="B961" s="84"/>
      <c r="C961" s="56">
        <v>957</v>
      </c>
      <c r="D961" s="71"/>
      <c r="E961" s="90"/>
      <c r="F961" s="62"/>
      <c r="G961" s="30"/>
      <c r="H961" s="76" t="str">
        <f>IFERROR(IF(G961="","",VLOOKUP(G961,Cli!$D$5:$E$1505,2,0)),"")</f>
        <v/>
      </c>
      <c r="I961" s="73"/>
      <c r="J961" s="62"/>
      <c r="K961" s="74"/>
      <c r="L961" s="74"/>
      <c r="M961" s="79" t="str">
        <f t="shared" si="194"/>
        <v/>
      </c>
      <c r="N961" s="78" t="str">
        <f t="shared" si="195"/>
        <v/>
      </c>
      <c r="O961" s="85" t="str">
        <f t="shared" si="184"/>
        <v/>
      </c>
      <c r="P961" s="88"/>
      <c r="Q961" s="86"/>
      <c r="R961" s="92"/>
      <c r="S961" s="112" t="str">
        <f t="shared" si="185"/>
        <v/>
      </c>
      <c r="T961" s="92"/>
      <c r="U961" s="112" t="str">
        <f t="shared" si="186"/>
        <v/>
      </c>
      <c r="V961" s="92"/>
      <c r="W961" s="112" t="str">
        <f t="shared" si="186"/>
        <v/>
      </c>
      <c r="X961" s="92"/>
      <c r="Y961" s="112" t="str">
        <f t="shared" si="186"/>
        <v/>
      </c>
      <c r="Z961" s="92"/>
      <c r="AA961" s="112" t="str">
        <f t="shared" si="186"/>
        <v/>
      </c>
      <c r="AB961" s="92"/>
      <c r="AC961" s="112" t="str">
        <f t="shared" si="187"/>
        <v/>
      </c>
      <c r="AD961" s="92"/>
      <c r="AE961" s="112" t="str">
        <f t="shared" si="188"/>
        <v/>
      </c>
      <c r="AF961" s="92"/>
      <c r="AG961" s="112" t="str">
        <f t="shared" si="189"/>
        <v/>
      </c>
      <c r="AH961" s="92"/>
      <c r="AI961" s="112" t="str">
        <f t="shared" si="190"/>
        <v/>
      </c>
      <c r="AJ961" s="92"/>
      <c r="AK961" s="112" t="str">
        <f t="shared" si="191"/>
        <v/>
      </c>
      <c r="AL961" s="82"/>
      <c r="AM961" s="119" t="str">
        <f t="shared" si="192"/>
        <v/>
      </c>
      <c r="AN961" s="119" t="str">
        <f t="shared" si="193"/>
        <v/>
      </c>
    </row>
    <row r="962" spans="2:40" ht="54.95" customHeight="1" x14ac:dyDescent="0.25">
      <c r="B962" s="84"/>
      <c r="C962" s="56">
        <v>958</v>
      </c>
      <c r="D962" s="71"/>
      <c r="E962" s="90"/>
      <c r="F962" s="62"/>
      <c r="G962" s="30"/>
      <c r="H962" s="76" t="str">
        <f>IFERROR(IF(G962="","",VLOOKUP(G962,Cli!$D$5:$E$1505,2,0)),"")</f>
        <v/>
      </c>
      <c r="I962" s="73"/>
      <c r="J962" s="62"/>
      <c r="K962" s="74"/>
      <c r="L962" s="74"/>
      <c r="M962" s="79" t="str">
        <f t="shared" si="194"/>
        <v/>
      </c>
      <c r="N962" s="78" t="str">
        <f t="shared" si="195"/>
        <v/>
      </c>
      <c r="O962" s="85" t="str">
        <f t="shared" si="184"/>
        <v/>
      </c>
      <c r="P962" s="88"/>
      <c r="Q962" s="86"/>
      <c r="R962" s="92"/>
      <c r="S962" s="112" t="str">
        <f t="shared" si="185"/>
        <v/>
      </c>
      <c r="T962" s="92"/>
      <c r="U962" s="112" t="str">
        <f t="shared" si="186"/>
        <v/>
      </c>
      <c r="V962" s="92"/>
      <c r="W962" s="112" t="str">
        <f t="shared" si="186"/>
        <v/>
      </c>
      <c r="X962" s="92"/>
      <c r="Y962" s="112" t="str">
        <f t="shared" si="186"/>
        <v/>
      </c>
      <c r="Z962" s="92"/>
      <c r="AA962" s="112" t="str">
        <f t="shared" si="186"/>
        <v/>
      </c>
      <c r="AB962" s="92"/>
      <c r="AC962" s="112" t="str">
        <f t="shared" si="187"/>
        <v/>
      </c>
      <c r="AD962" s="92"/>
      <c r="AE962" s="112" t="str">
        <f t="shared" si="188"/>
        <v/>
      </c>
      <c r="AF962" s="92"/>
      <c r="AG962" s="112" t="str">
        <f t="shared" si="189"/>
        <v/>
      </c>
      <c r="AH962" s="92"/>
      <c r="AI962" s="112" t="str">
        <f t="shared" si="190"/>
        <v/>
      </c>
      <c r="AJ962" s="92"/>
      <c r="AK962" s="112" t="str">
        <f t="shared" si="191"/>
        <v/>
      </c>
      <c r="AL962" s="82"/>
      <c r="AM962" s="119" t="str">
        <f t="shared" si="192"/>
        <v/>
      </c>
      <c r="AN962" s="119" t="str">
        <f t="shared" si="193"/>
        <v/>
      </c>
    </row>
    <row r="963" spans="2:40" ht="54.95" customHeight="1" x14ac:dyDescent="0.25">
      <c r="B963" s="84"/>
      <c r="C963" s="56">
        <v>959</v>
      </c>
      <c r="D963" s="71"/>
      <c r="E963" s="90"/>
      <c r="F963" s="62"/>
      <c r="G963" s="30"/>
      <c r="H963" s="76" t="str">
        <f>IFERROR(IF(G963="","",VLOOKUP(G963,Cli!$D$5:$E$1505,2,0)),"")</f>
        <v/>
      </c>
      <c r="I963" s="73"/>
      <c r="J963" s="62"/>
      <c r="K963" s="74"/>
      <c r="L963" s="74"/>
      <c r="M963" s="79" t="str">
        <f t="shared" si="194"/>
        <v/>
      </c>
      <c r="N963" s="78" t="str">
        <f t="shared" si="195"/>
        <v/>
      </c>
      <c r="O963" s="85" t="str">
        <f t="shared" si="184"/>
        <v/>
      </c>
      <c r="P963" s="88"/>
      <c r="Q963" s="86"/>
      <c r="R963" s="92"/>
      <c r="S963" s="112" t="str">
        <f t="shared" si="185"/>
        <v/>
      </c>
      <c r="T963" s="92"/>
      <c r="U963" s="112" t="str">
        <f t="shared" si="186"/>
        <v/>
      </c>
      <c r="V963" s="92"/>
      <c r="W963" s="112" t="str">
        <f t="shared" si="186"/>
        <v/>
      </c>
      <c r="X963" s="92"/>
      <c r="Y963" s="112" t="str">
        <f t="shared" si="186"/>
        <v/>
      </c>
      <c r="Z963" s="92"/>
      <c r="AA963" s="112" t="str">
        <f t="shared" si="186"/>
        <v/>
      </c>
      <c r="AB963" s="92"/>
      <c r="AC963" s="112" t="str">
        <f t="shared" si="187"/>
        <v/>
      </c>
      <c r="AD963" s="92"/>
      <c r="AE963" s="112" t="str">
        <f t="shared" si="188"/>
        <v/>
      </c>
      <c r="AF963" s="92"/>
      <c r="AG963" s="112" t="str">
        <f t="shared" si="189"/>
        <v/>
      </c>
      <c r="AH963" s="92"/>
      <c r="AI963" s="112" t="str">
        <f t="shared" si="190"/>
        <v/>
      </c>
      <c r="AJ963" s="92"/>
      <c r="AK963" s="112" t="str">
        <f t="shared" si="191"/>
        <v/>
      </c>
      <c r="AL963" s="82"/>
      <c r="AM963" s="119" t="str">
        <f t="shared" si="192"/>
        <v/>
      </c>
      <c r="AN963" s="119" t="str">
        <f t="shared" si="193"/>
        <v/>
      </c>
    </row>
    <row r="964" spans="2:40" ht="54.95" customHeight="1" x14ac:dyDescent="0.25">
      <c r="B964" s="84"/>
      <c r="C964" s="56">
        <v>960</v>
      </c>
      <c r="D964" s="71"/>
      <c r="E964" s="90"/>
      <c r="F964" s="62"/>
      <c r="G964" s="30"/>
      <c r="H964" s="76" t="str">
        <f>IFERROR(IF(G964="","",VLOOKUP(G964,Cli!$D$5:$E$1505,2,0)),"")</f>
        <v/>
      </c>
      <c r="I964" s="73"/>
      <c r="J964" s="62"/>
      <c r="K964" s="74"/>
      <c r="L964" s="74"/>
      <c r="M964" s="79" t="str">
        <f t="shared" si="194"/>
        <v/>
      </c>
      <c r="N964" s="78" t="str">
        <f t="shared" si="195"/>
        <v/>
      </c>
      <c r="O964" s="85" t="str">
        <f t="shared" si="184"/>
        <v/>
      </c>
      <c r="P964" s="88"/>
      <c r="Q964" s="86"/>
      <c r="R964" s="92"/>
      <c r="S964" s="112" t="str">
        <f t="shared" si="185"/>
        <v/>
      </c>
      <c r="T964" s="92"/>
      <c r="U964" s="112" t="str">
        <f t="shared" si="186"/>
        <v/>
      </c>
      <c r="V964" s="92"/>
      <c r="W964" s="112" t="str">
        <f t="shared" si="186"/>
        <v/>
      </c>
      <c r="X964" s="92"/>
      <c r="Y964" s="112" t="str">
        <f t="shared" si="186"/>
        <v/>
      </c>
      <c r="Z964" s="92"/>
      <c r="AA964" s="112" t="str">
        <f t="shared" si="186"/>
        <v/>
      </c>
      <c r="AB964" s="92"/>
      <c r="AC964" s="112" t="str">
        <f t="shared" si="187"/>
        <v/>
      </c>
      <c r="AD964" s="92"/>
      <c r="AE964" s="112" t="str">
        <f t="shared" si="188"/>
        <v/>
      </c>
      <c r="AF964" s="92"/>
      <c r="AG964" s="112" t="str">
        <f t="shared" si="189"/>
        <v/>
      </c>
      <c r="AH964" s="92"/>
      <c r="AI964" s="112" t="str">
        <f t="shared" si="190"/>
        <v/>
      </c>
      <c r="AJ964" s="92"/>
      <c r="AK964" s="112" t="str">
        <f t="shared" si="191"/>
        <v/>
      </c>
      <c r="AL964" s="82"/>
      <c r="AM964" s="119" t="str">
        <f t="shared" si="192"/>
        <v/>
      </c>
      <c r="AN964" s="119" t="str">
        <f t="shared" si="193"/>
        <v/>
      </c>
    </row>
    <row r="965" spans="2:40" ht="54.95" customHeight="1" x14ac:dyDescent="0.25">
      <c r="B965" s="84"/>
      <c r="C965" s="56">
        <v>961</v>
      </c>
      <c r="D965" s="71"/>
      <c r="E965" s="90"/>
      <c r="F965" s="62"/>
      <c r="G965" s="30"/>
      <c r="H965" s="76" t="str">
        <f>IFERROR(IF(G965="","",VLOOKUP(G965,Cli!$D$5:$E$1505,2,0)),"")</f>
        <v/>
      </c>
      <c r="I965" s="73"/>
      <c r="J965" s="62"/>
      <c r="K965" s="74"/>
      <c r="L965" s="74"/>
      <c r="M965" s="79" t="str">
        <f t="shared" si="194"/>
        <v/>
      </c>
      <c r="N965" s="78" t="str">
        <f t="shared" si="195"/>
        <v/>
      </c>
      <c r="O965" s="85" t="str">
        <f t="shared" si="184"/>
        <v/>
      </c>
      <c r="P965" s="88"/>
      <c r="Q965" s="86"/>
      <c r="R965" s="92"/>
      <c r="S965" s="112" t="str">
        <f t="shared" si="185"/>
        <v/>
      </c>
      <c r="T965" s="92"/>
      <c r="U965" s="112" t="str">
        <f t="shared" si="186"/>
        <v/>
      </c>
      <c r="V965" s="92"/>
      <c r="W965" s="112" t="str">
        <f t="shared" si="186"/>
        <v/>
      </c>
      <c r="X965" s="92"/>
      <c r="Y965" s="112" t="str">
        <f t="shared" si="186"/>
        <v/>
      </c>
      <c r="Z965" s="92"/>
      <c r="AA965" s="112" t="str">
        <f t="shared" ref="AA965" si="196">IF(Z965="","",Y965+(Y965*Z965))</f>
        <v/>
      </c>
      <c r="AB965" s="92"/>
      <c r="AC965" s="112" t="str">
        <f t="shared" si="187"/>
        <v/>
      </c>
      <c r="AD965" s="92"/>
      <c r="AE965" s="112" t="str">
        <f t="shared" si="188"/>
        <v/>
      </c>
      <c r="AF965" s="92"/>
      <c r="AG965" s="112" t="str">
        <f t="shared" si="189"/>
        <v/>
      </c>
      <c r="AH965" s="92"/>
      <c r="AI965" s="112" t="str">
        <f t="shared" si="190"/>
        <v/>
      </c>
      <c r="AJ965" s="92"/>
      <c r="AK965" s="112" t="str">
        <f t="shared" si="191"/>
        <v/>
      </c>
      <c r="AL965" s="82"/>
      <c r="AM965" s="119" t="str">
        <f t="shared" si="192"/>
        <v/>
      </c>
      <c r="AN965" s="119" t="str">
        <f t="shared" si="193"/>
        <v/>
      </c>
    </row>
    <row r="966" spans="2:40" ht="54.95" customHeight="1" x14ac:dyDescent="0.25">
      <c r="B966" s="84"/>
      <c r="C966" s="56">
        <v>962</v>
      </c>
      <c r="D966" s="71"/>
      <c r="E966" s="90"/>
      <c r="F966" s="62"/>
      <c r="G966" s="30"/>
      <c r="H966" s="76" t="str">
        <f>IFERROR(IF(G966="","",VLOOKUP(G966,Cli!$D$5:$E$1505,2,0)),"")</f>
        <v/>
      </c>
      <c r="I966" s="73"/>
      <c r="J966" s="62"/>
      <c r="K966" s="74"/>
      <c r="L966" s="74"/>
      <c r="M966" s="79" t="str">
        <f t="shared" si="194"/>
        <v/>
      </c>
      <c r="N966" s="78" t="str">
        <f t="shared" si="195"/>
        <v/>
      </c>
      <c r="O966" s="85" t="str">
        <f t="shared" ref="O966:O1029" si="197">IF(N966="","",IF(P966="",IF(N966=0,"Vencido","Ativo"),IF(P966="Sim",IF(N966=0,"Renovado","Ativo"),IF(P966="Não",IF(N966=0,"Vencido","Ativo")))))</f>
        <v/>
      </c>
      <c r="P966" s="88"/>
      <c r="Q966" s="86"/>
      <c r="R966" s="92"/>
      <c r="S966" s="112" t="str">
        <f t="shared" ref="S966:S1029" si="198">IF(R966="","",I966+(I966*R966))</f>
        <v/>
      </c>
      <c r="T966" s="92"/>
      <c r="U966" s="112" t="str">
        <f t="shared" ref="U966:AA1029" si="199">IF(T966="","",S966+(S966*T966))</f>
        <v/>
      </c>
      <c r="V966" s="92"/>
      <c r="W966" s="112" t="str">
        <f t="shared" si="199"/>
        <v/>
      </c>
      <c r="X966" s="92"/>
      <c r="Y966" s="112" t="str">
        <f t="shared" si="199"/>
        <v/>
      </c>
      <c r="Z966" s="92"/>
      <c r="AA966" s="112" t="str">
        <f t="shared" si="199"/>
        <v/>
      </c>
      <c r="AB966" s="92"/>
      <c r="AC966" s="112" t="str">
        <f t="shared" ref="AC966:AC1029" si="200">IF(AB966="","",AA966+(AA966*AB966))</f>
        <v/>
      </c>
      <c r="AD966" s="92"/>
      <c r="AE966" s="112" t="str">
        <f t="shared" ref="AE966:AE1029" si="201">IF(AD966="","",AC966+(AC966*AD966))</f>
        <v/>
      </c>
      <c r="AF966" s="92"/>
      <c r="AG966" s="112" t="str">
        <f t="shared" ref="AG966:AG1029" si="202">IF(AF966="","",AE966+(AE966*AF966))</f>
        <v/>
      </c>
      <c r="AH966" s="92"/>
      <c r="AI966" s="112" t="str">
        <f t="shared" ref="AI966:AI1029" si="203">IF(AH966="","",AG966+(AG966*AH966))</f>
        <v/>
      </c>
      <c r="AJ966" s="92"/>
      <c r="AK966" s="112" t="str">
        <f t="shared" ref="AK966:AK1029" si="204">IF(AJ966="","",AI966+(AI966*AJ966))</f>
        <v/>
      </c>
      <c r="AL966" s="82"/>
      <c r="AM966" s="119" t="str">
        <f t="shared" ref="AM966:AM1029" si="205">IFERROR(IF(D966="","",MONTH(D966)),0)</f>
        <v/>
      </c>
      <c r="AN966" s="119" t="str">
        <f t="shared" ref="AN966:AN1029" si="206">IF(D966="","",YEAR(D966))</f>
        <v/>
      </c>
    </row>
    <row r="967" spans="2:40" ht="54.95" customHeight="1" x14ac:dyDescent="0.25">
      <c r="B967" s="84"/>
      <c r="C967" s="56">
        <v>963</v>
      </c>
      <c r="D967" s="71"/>
      <c r="E967" s="90"/>
      <c r="F967" s="62"/>
      <c r="G967" s="30"/>
      <c r="H967" s="76" t="str">
        <f>IFERROR(IF(G967="","",VLOOKUP(G967,Cli!$D$5:$E$1505,2,0)),"")</f>
        <v/>
      </c>
      <c r="I967" s="73"/>
      <c r="J967" s="62"/>
      <c r="K967" s="74"/>
      <c r="L967" s="74"/>
      <c r="M967" s="79" t="str">
        <f t="shared" si="194"/>
        <v/>
      </c>
      <c r="N967" s="78" t="str">
        <f t="shared" si="195"/>
        <v/>
      </c>
      <c r="O967" s="85" t="str">
        <f t="shared" si="197"/>
        <v/>
      </c>
      <c r="P967" s="88"/>
      <c r="Q967" s="86"/>
      <c r="R967" s="92"/>
      <c r="S967" s="112" t="str">
        <f t="shared" si="198"/>
        <v/>
      </c>
      <c r="T967" s="92"/>
      <c r="U967" s="112" t="str">
        <f t="shared" si="199"/>
        <v/>
      </c>
      <c r="V967" s="92"/>
      <c r="W967" s="112" t="str">
        <f t="shared" si="199"/>
        <v/>
      </c>
      <c r="X967" s="92"/>
      <c r="Y967" s="112" t="str">
        <f t="shared" si="199"/>
        <v/>
      </c>
      <c r="Z967" s="92"/>
      <c r="AA967" s="112" t="str">
        <f t="shared" si="199"/>
        <v/>
      </c>
      <c r="AB967" s="92"/>
      <c r="AC967" s="112" t="str">
        <f t="shared" si="200"/>
        <v/>
      </c>
      <c r="AD967" s="92"/>
      <c r="AE967" s="112" t="str">
        <f t="shared" si="201"/>
        <v/>
      </c>
      <c r="AF967" s="92"/>
      <c r="AG967" s="112" t="str">
        <f t="shared" si="202"/>
        <v/>
      </c>
      <c r="AH967" s="92"/>
      <c r="AI967" s="112" t="str">
        <f t="shared" si="203"/>
        <v/>
      </c>
      <c r="AJ967" s="92"/>
      <c r="AK967" s="112" t="str">
        <f t="shared" si="204"/>
        <v/>
      </c>
      <c r="AL967" s="82"/>
      <c r="AM967" s="119" t="str">
        <f t="shared" si="205"/>
        <v/>
      </c>
      <c r="AN967" s="119" t="str">
        <f t="shared" si="206"/>
        <v/>
      </c>
    </row>
    <row r="968" spans="2:40" ht="54.95" customHeight="1" x14ac:dyDescent="0.25">
      <c r="B968" s="84"/>
      <c r="C968" s="56">
        <v>964</v>
      </c>
      <c r="D968" s="71"/>
      <c r="E968" s="90"/>
      <c r="F968" s="62"/>
      <c r="G968" s="30"/>
      <c r="H968" s="76" t="str">
        <f>IFERROR(IF(G968="","",VLOOKUP(G968,Cli!$D$5:$E$1505,2,0)),"")</f>
        <v/>
      </c>
      <c r="I968" s="73"/>
      <c r="J968" s="62"/>
      <c r="K968" s="74"/>
      <c r="L968" s="74"/>
      <c r="M968" s="79" t="str">
        <f t="shared" ref="M968:M1031" si="207">IF(L968="","",L968-K968)</f>
        <v/>
      </c>
      <c r="N968" s="78" t="str">
        <f t="shared" ref="N968:N1031" si="208">IF(L968="","",IF($M$3&gt;=L968,0,L968-$M$3))</f>
        <v/>
      </c>
      <c r="O968" s="85" t="str">
        <f t="shared" si="197"/>
        <v/>
      </c>
      <c r="P968" s="88"/>
      <c r="Q968" s="86"/>
      <c r="R968" s="92"/>
      <c r="S968" s="112" t="str">
        <f t="shared" si="198"/>
        <v/>
      </c>
      <c r="T968" s="92"/>
      <c r="U968" s="112" t="str">
        <f t="shared" si="199"/>
        <v/>
      </c>
      <c r="V968" s="92"/>
      <c r="W968" s="112" t="str">
        <f t="shared" si="199"/>
        <v/>
      </c>
      <c r="X968" s="92"/>
      <c r="Y968" s="112" t="str">
        <f t="shared" si="199"/>
        <v/>
      </c>
      <c r="Z968" s="92"/>
      <c r="AA968" s="112" t="str">
        <f t="shared" si="199"/>
        <v/>
      </c>
      <c r="AB968" s="92"/>
      <c r="AC968" s="112" t="str">
        <f t="shared" si="200"/>
        <v/>
      </c>
      <c r="AD968" s="92"/>
      <c r="AE968" s="112" t="str">
        <f t="shared" si="201"/>
        <v/>
      </c>
      <c r="AF968" s="92"/>
      <c r="AG968" s="112" t="str">
        <f t="shared" si="202"/>
        <v/>
      </c>
      <c r="AH968" s="92"/>
      <c r="AI968" s="112" t="str">
        <f t="shared" si="203"/>
        <v/>
      </c>
      <c r="AJ968" s="92"/>
      <c r="AK968" s="112" t="str">
        <f t="shared" si="204"/>
        <v/>
      </c>
      <c r="AL968" s="82"/>
      <c r="AM968" s="119" t="str">
        <f t="shared" si="205"/>
        <v/>
      </c>
      <c r="AN968" s="119" t="str">
        <f t="shared" si="206"/>
        <v/>
      </c>
    </row>
    <row r="969" spans="2:40" ht="54.95" customHeight="1" x14ac:dyDescent="0.25">
      <c r="B969" s="84"/>
      <c r="C969" s="56">
        <v>965</v>
      </c>
      <c r="D969" s="71"/>
      <c r="E969" s="90"/>
      <c r="F969" s="62"/>
      <c r="G969" s="30"/>
      <c r="H969" s="76" t="str">
        <f>IFERROR(IF(G969="","",VLOOKUP(G969,Cli!$D$5:$E$1505,2,0)),"")</f>
        <v/>
      </c>
      <c r="I969" s="73"/>
      <c r="J969" s="62"/>
      <c r="K969" s="74"/>
      <c r="L969" s="74"/>
      <c r="M969" s="79" t="str">
        <f t="shared" si="207"/>
        <v/>
      </c>
      <c r="N969" s="78" t="str">
        <f t="shared" si="208"/>
        <v/>
      </c>
      <c r="O969" s="85" t="str">
        <f t="shared" si="197"/>
        <v/>
      </c>
      <c r="P969" s="88"/>
      <c r="Q969" s="86"/>
      <c r="R969" s="92"/>
      <c r="S969" s="112" t="str">
        <f t="shared" si="198"/>
        <v/>
      </c>
      <c r="T969" s="92"/>
      <c r="U969" s="112" t="str">
        <f t="shared" si="199"/>
        <v/>
      </c>
      <c r="V969" s="92"/>
      <c r="W969" s="112" t="str">
        <f t="shared" si="199"/>
        <v/>
      </c>
      <c r="X969" s="92"/>
      <c r="Y969" s="112" t="str">
        <f t="shared" si="199"/>
        <v/>
      </c>
      <c r="Z969" s="92"/>
      <c r="AA969" s="112" t="str">
        <f t="shared" si="199"/>
        <v/>
      </c>
      <c r="AB969" s="92"/>
      <c r="AC969" s="112" t="str">
        <f t="shared" si="200"/>
        <v/>
      </c>
      <c r="AD969" s="92"/>
      <c r="AE969" s="112" t="str">
        <f t="shared" si="201"/>
        <v/>
      </c>
      <c r="AF969" s="92"/>
      <c r="AG969" s="112" t="str">
        <f t="shared" si="202"/>
        <v/>
      </c>
      <c r="AH969" s="92"/>
      <c r="AI969" s="112" t="str">
        <f t="shared" si="203"/>
        <v/>
      </c>
      <c r="AJ969" s="92"/>
      <c r="AK969" s="112" t="str">
        <f t="shared" si="204"/>
        <v/>
      </c>
      <c r="AL969" s="82"/>
      <c r="AM969" s="119" t="str">
        <f t="shared" si="205"/>
        <v/>
      </c>
      <c r="AN969" s="119" t="str">
        <f t="shared" si="206"/>
        <v/>
      </c>
    </row>
    <row r="970" spans="2:40" ht="54.95" customHeight="1" x14ac:dyDescent="0.25">
      <c r="B970" s="84"/>
      <c r="C970" s="56">
        <v>966</v>
      </c>
      <c r="D970" s="71"/>
      <c r="E970" s="90"/>
      <c r="F970" s="62"/>
      <c r="G970" s="30"/>
      <c r="H970" s="76" t="str">
        <f>IFERROR(IF(G970="","",VLOOKUP(G970,Cli!$D$5:$E$1505,2,0)),"")</f>
        <v/>
      </c>
      <c r="I970" s="73"/>
      <c r="J970" s="62"/>
      <c r="K970" s="74"/>
      <c r="L970" s="74"/>
      <c r="M970" s="79" t="str">
        <f t="shared" si="207"/>
        <v/>
      </c>
      <c r="N970" s="78" t="str">
        <f t="shared" si="208"/>
        <v/>
      </c>
      <c r="O970" s="85" t="str">
        <f t="shared" si="197"/>
        <v/>
      </c>
      <c r="P970" s="88"/>
      <c r="Q970" s="86"/>
      <c r="R970" s="92"/>
      <c r="S970" s="112" t="str">
        <f t="shared" si="198"/>
        <v/>
      </c>
      <c r="T970" s="92"/>
      <c r="U970" s="112" t="str">
        <f t="shared" si="199"/>
        <v/>
      </c>
      <c r="V970" s="92"/>
      <c r="W970" s="112" t="str">
        <f t="shared" si="199"/>
        <v/>
      </c>
      <c r="X970" s="92"/>
      <c r="Y970" s="112" t="str">
        <f t="shared" si="199"/>
        <v/>
      </c>
      <c r="Z970" s="92"/>
      <c r="AA970" s="112" t="str">
        <f t="shared" si="199"/>
        <v/>
      </c>
      <c r="AB970" s="92"/>
      <c r="AC970" s="112" t="str">
        <f t="shared" si="200"/>
        <v/>
      </c>
      <c r="AD970" s="92"/>
      <c r="AE970" s="112" t="str">
        <f t="shared" si="201"/>
        <v/>
      </c>
      <c r="AF970" s="92"/>
      <c r="AG970" s="112" t="str">
        <f t="shared" si="202"/>
        <v/>
      </c>
      <c r="AH970" s="92"/>
      <c r="AI970" s="112" t="str">
        <f t="shared" si="203"/>
        <v/>
      </c>
      <c r="AJ970" s="92"/>
      <c r="AK970" s="112" t="str">
        <f t="shared" si="204"/>
        <v/>
      </c>
      <c r="AL970" s="82"/>
      <c r="AM970" s="119" t="str">
        <f t="shared" si="205"/>
        <v/>
      </c>
      <c r="AN970" s="119" t="str">
        <f t="shared" si="206"/>
        <v/>
      </c>
    </row>
    <row r="971" spans="2:40" ht="54.95" customHeight="1" x14ac:dyDescent="0.25">
      <c r="B971" s="84"/>
      <c r="C971" s="56">
        <v>967</v>
      </c>
      <c r="D971" s="71"/>
      <c r="E971" s="90"/>
      <c r="F971" s="62"/>
      <c r="G971" s="30"/>
      <c r="H971" s="76" t="str">
        <f>IFERROR(IF(G971="","",VLOOKUP(G971,Cli!$D$5:$E$1505,2,0)),"")</f>
        <v/>
      </c>
      <c r="I971" s="73"/>
      <c r="J971" s="62"/>
      <c r="K971" s="74"/>
      <c r="L971" s="74"/>
      <c r="M971" s="79" t="str">
        <f t="shared" si="207"/>
        <v/>
      </c>
      <c r="N971" s="78" t="str">
        <f t="shared" si="208"/>
        <v/>
      </c>
      <c r="O971" s="85" t="str">
        <f t="shared" si="197"/>
        <v/>
      </c>
      <c r="P971" s="88"/>
      <c r="Q971" s="86"/>
      <c r="R971" s="92"/>
      <c r="S971" s="112" t="str">
        <f t="shared" si="198"/>
        <v/>
      </c>
      <c r="T971" s="92"/>
      <c r="U971" s="112" t="str">
        <f t="shared" si="199"/>
        <v/>
      </c>
      <c r="V971" s="92"/>
      <c r="W971" s="112" t="str">
        <f t="shared" si="199"/>
        <v/>
      </c>
      <c r="X971" s="92"/>
      <c r="Y971" s="112" t="str">
        <f t="shared" si="199"/>
        <v/>
      </c>
      <c r="Z971" s="92"/>
      <c r="AA971" s="112" t="str">
        <f t="shared" si="199"/>
        <v/>
      </c>
      <c r="AB971" s="92"/>
      <c r="AC971" s="112" t="str">
        <f t="shared" si="200"/>
        <v/>
      </c>
      <c r="AD971" s="92"/>
      <c r="AE971" s="112" t="str">
        <f t="shared" si="201"/>
        <v/>
      </c>
      <c r="AF971" s="92"/>
      <c r="AG971" s="112" t="str">
        <f t="shared" si="202"/>
        <v/>
      </c>
      <c r="AH971" s="92"/>
      <c r="AI971" s="112" t="str">
        <f t="shared" si="203"/>
        <v/>
      </c>
      <c r="AJ971" s="92"/>
      <c r="AK971" s="112" t="str">
        <f t="shared" si="204"/>
        <v/>
      </c>
      <c r="AL971" s="82"/>
      <c r="AM971" s="119" t="str">
        <f t="shared" si="205"/>
        <v/>
      </c>
      <c r="AN971" s="119" t="str">
        <f t="shared" si="206"/>
        <v/>
      </c>
    </row>
    <row r="972" spans="2:40" ht="54.95" customHeight="1" x14ac:dyDescent="0.25">
      <c r="B972" s="84"/>
      <c r="C972" s="56">
        <v>968</v>
      </c>
      <c r="D972" s="71"/>
      <c r="E972" s="90"/>
      <c r="F972" s="62"/>
      <c r="G972" s="30"/>
      <c r="H972" s="76" t="str">
        <f>IFERROR(IF(G972="","",VLOOKUP(G972,Cli!$D$5:$E$1505,2,0)),"")</f>
        <v/>
      </c>
      <c r="I972" s="73"/>
      <c r="J972" s="62"/>
      <c r="K972" s="74"/>
      <c r="L972" s="74"/>
      <c r="M972" s="79" t="str">
        <f t="shared" si="207"/>
        <v/>
      </c>
      <c r="N972" s="78" t="str">
        <f t="shared" si="208"/>
        <v/>
      </c>
      <c r="O972" s="85" t="str">
        <f t="shared" si="197"/>
        <v/>
      </c>
      <c r="P972" s="88"/>
      <c r="Q972" s="86"/>
      <c r="R972" s="92"/>
      <c r="S972" s="112" t="str">
        <f t="shared" si="198"/>
        <v/>
      </c>
      <c r="T972" s="92"/>
      <c r="U972" s="112" t="str">
        <f t="shared" si="199"/>
        <v/>
      </c>
      <c r="V972" s="92"/>
      <c r="W972" s="112" t="str">
        <f t="shared" si="199"/>
        <v/>
      </c>
      <c r="X972" s="92"/>
      <c r="Y972" s="112" t="str">
        <f t="shared" si="199"/>
        <v/>
      </c>
      <c r="Z972" s="92"/>
      <c r="AA972" s="112" t="str">
        <f t="shared" si="199"/>
        <v/>
      </c>
      <c r="AB972" s="92"/>
      <c r="AC972" s="112" t="str">
        <f t="shared" si="200"/>
        <v/>
      </c>
      <c r="AD972" s="92"/>
      <c r="AE972" s="112" t="str">
        <f t="shared" si="201"/>
        <v/>
      </c>
      <c r="AF972" s="92"/>
      <c r="AG972" s="112" t="str">
        <f t="shared" si="202"/>
        <v/>
      </c>
      <c r="AH972" s="92"/>
      <c r="AI972" s="112" t="str">
        <f t="shared" si="203"/>
        <v/>
      </c>
      <c r="AJ972" s="92"/>
      <c r="AK972" s="112" t="str">
        <f t="shared" si="204"/>
        <v/>
      </c>
      <c r="AL972" s="82"/>
      <c r="AM972" s="119" t="str">
        <f t="shared" si="205"/>
        <v/>
      </c>
      <c r="AN972" s="119" t="str">
        <f t="shared" si="206"/>
        <v/>
      </c>
    </row>
    <row r="973" spans="2:40" ht="54.95" customHeight="1" x14ac:dyDescent="0.25">
      <c r="B973" s="84"/>
      <c r="C973" s="56">
        <v>969</v>
      </c>
      <c r="D973" s="71"/>
      <c r="E973" s="90"/>
      <c r="F973" s="62"/>
      <c r="G973" s="30"/>
      <c r="H973" s="76" t="str">
        <f>IFERROR(IF(G973="","",VLOOKUP(G973,Cli!$D$5:$E$1505,2,0)),"")</f>
        <v/>
      </c>
      <c r="I973" s="73"/>
      <c r="J973" s="62"/>
      <c r="K973" s="74"/>
      <c r="L973" s="74"/>
      <c r="M973" s="79" t="str">
        <f t="shared" si="207"/>
        <v/>
      </c>
      <c r="N973" s="78" t="str">
        <f t="shared" si="208"/>
        <v/>
      </c>
      <c r="O973" s="85" t="str">
        <f t="shared" si="197"/>
        <v/>
      </c>
      <c r="P973" s="88"/>
      <c r="Q973" s="86"/>
      <c r="R973" s="92"/>
      <c r="S973" s="112" t="str">
        <f t="shared" si="198"/>
        <v/>
      </c>
      <c r="T973" s="92"/>
      <c r="U973" s="112" t="str">
        <f t="shared" si="199"/>
        <v/>
      </c>
      <c r="V973" s="92"/>
      <c r="W973" s="112" t="str">
        <f t="shared" si="199"/>
        <v/>
      </c>
      <c r="X973" s="92"/>
      <c r="Y973" s="112" t="str">
        <f t="shared" si="199"/>
        <v/>
      </c>
      <c r="Z973" s="92"/>
      <c r="AA973" s="112" t="str">
        <f t="shared" si="199"/>
        <v/>
      </c>
      <c r="AB973" s="92"/>
      <c r="AC973" s="112" t="str">
        <f t="shared" si="200"/>
        <v/>
      </c>
      <c r="AD973" s="92"/>
      <c r="AE973" s="112" t="str">
        <f t="shared" si="201"/>
        <v/>
      </c>
      <c r="AF973" s="92"/>
      <c r="AG973" s="112" t="str">
        <f t="shared" si="202"/>
        <v/>
      </c>
      <c r="AH973" s="92"/>
      <c r="AI973" s="112" t="str">
        <f t="shared" si="203"/>
        <v/>
      </c>
      <c r="AJ973" s="92"/>
      <c r="AK973" s="112" t="str">
        <f t="shared" si="204"/>
        <v/>
      </c>
      <c r="AL973" s="82"/>
      <c r="AM973" s="119" t="str">
        <f t="shared" si="205"/>
        <v/>
      </c>
      <c r="AN973" s="119" t="str">
        <f t="shared" si="206"/>
        <v/>
      </c>
    </row>
    <row r="974" spans="2:40" ht="54.95" customHeight="1" x14ac:dyDescent="0.25">
      <c r="B974" s="84"/>
      <c r="C974" s="56">
        <v>970</v>
      </c>
      <c r="D974" s="71"/>
      <c r="E974" s="90"/>
      <c r="F974" s="62"/>
      <c r="G974" s="30"/>
      <c r="H974" s="76" t="str">
        <f>IFERROR(IF(G974="","",VLOOKUP(G974,Cli!$D$5:$E$1505,2,0)),"")</f>
        <v/>
      </c>
      <c r="I974" s="73"/>
      <c r="J974" s="62"/>
      <c r="K974" s="74"/>
      <c r="L974" s="74"/>
      <c r="M974" s="79" t="str">
        <f t="shared" si="207"/>
        <v/>
      </c>
      <c r="N974" s="78" t="str">
        <f t="shared" si="208"/>
        <v/>
      </c>
      <c r="O974" s="85" t="str">
        <f t="shared" si="197"/>
        <v/>
      </c>
      <c r="P974" s="88"/>
      <c r="Q974" s="86"/>
      <c r="R974" s="92"/>
      <c r="S974" s="112" t="str">
        <f t="shared" si="198"/>
        <v/>
      </c>
      <c r="T974" s="92"/>
      <c r="U974" s="112" t="str">
        <f t="shared" si="199"/>
        <v/>
      </c>
      <c r="V974" s="92"/>
      <c r="W974" s="112" t="str">
        <f t="shared" si="199"/>
        <v/>
      </c>
      <c r="X974" s="92"/>
      <c r="Y974" s="112" t="str">
        <f t="shared" si="199"/>
        <v/>
      </c>
      <c r="Z974" s="92"/>
      <c r="AA974" s="112" t="str">
        <f t="shared" si="199"/>
        <v/>
      </c>
      <c r="AB974" s="92"/>
      <c r="AC974" s="112" t="str">
        <f t="shared" si="200"/>
        <v/>
      </c>
      <c r="AD974" s="92"/>
      <c r="AE974" s="112" t="str">
        <f t="shared" si="201"/>
        <v/>
      </c>
      <c r="AF974" s="92"/>
      <c r="AG974" s="112" t="str">
        <f t="shared" si="202"/>
        <v/>
      </c>
      <c r="AH974" s="92"/>
      <c r="AI974" s="112" t="str">
        <f t="shared" si="203"/>
        <v/>
      </c>
      <c r="AJ974" s="92"/>
      <c r="AK974" s="112" t="str">
        <f t="shared" si="204"/>
        <v/>
      </c>
      <c r="AL974" s="82"/>
      <c r="AM974" s="119" t="str">
        <f t="shared" si="205"/>
        <v/>
      </c>
      <c r="AN974" s="119" t="str">
        <f t="shared" si="206"/>
        <v/>
      </c>
    </row>
    <row r="975" spans="2:40" ht="54.95" customHeight="1" x14ac:dyDescent="0.25">
      <c r="B975" s="84"/>
      <c r="C975" s="56">
        <v>971</v>
      </c>
      <c r="D975" s="71"/>
      <c r="E975" s="90"/>
      <c r="F975" s="62"/>
      <c r="G975" s="30"/>
      <c r="H975" s="76" t="str">
        <f>IFERROR(IF(G975="","",VLOOKUP(G975,Cli!$D$5:$E$1505,2,0)),"")</f>
        <v/>
      </c>
      <c r="I975" s="73"/>
      <c r="J975" s="62"/>
      <c r="K975" s="74"/>
      <c r="L975" s="74"/>
      <c r="M975" s="79" t="str">
        <f t="shared" si="207"/>
        <v/>
      </c>
      <c r="N975" s="78" t="str">
        <f t="shared" si="208"/>
        <v/>
      </c>
      <c r="O975" s="85" t="str">
        <f t="shared" si="197"/>
        <v/>
      </c>
      <c r="P975" s="88"/>
      <c r="Q975" s="86"/>
      <c r="R975" s="92"/>
      <c r="S975" s="112" t="str">
        <f t="shared" si="198"/>
        <v/>
      </c>
      <c r="T975" s="92"/>
      <c r="U975" s="112" t="str">
        <f t="shared" si="199"/>
        <v/>
      </c>
      <c r="V975" s="92"/>
      <c r="W975" s="112" t="str">
        <f t="shared" si="199"/>
        <v/>
      </c>
      <c r="X975" s="92"/>
      <c r="Y975" s="112" t="str">
        <f t="shared" si="199"/>
        <v/>
      </c>
      <c r="Z975" s="92"/>
      <c r="AA975" s="112" t="str">
        <f t="shared" si="199"/>
        <v/>
      </c>
      <c r="AB975" s="92"/>
      <c r="AC975" s="112" t="str">
        <f t="shared" si="200"/>
        <v/>
      </c>
      <c r="AD975" s="92"/>
      <c r="AE975" s="112" t="str">
        <f t="shared" si="201"/>
        <v/>
      </c>
      <c r="AF975" s="92"/>
      <c r="AG975" s="112" t="str">
        <f t="shared" si="202"/>
        <v/>
      </c>
      <c r="AH975" s="92"/>
      <c r="AI975" s="112" t="str">
        <f t="shared" si="203"/>
        <v/>
      </c>
      <c r="AJ975" s="92"/>
      <c r="AK975" s="112" t="str">
        <f t="shared" si="204"/>
        <v/>
      </c>
      <c r="AL975" s="82"/>
      <c r="AM975" s="119" t="str">
        <f t="shared" si="205"/>
        <v/>
      </c>
      <c r="AN975" s="119" t="str">
        <f t="shared" si="206"/>
        <v/>
      </c>
    </row>
    <row r="976" spans="2:40" ht="54.95" customHeight="1" x14ac:dyDescent="0.25">
      <c r="B976" s="84"/>
      <c r="C976" s="56">
        <v>972</v>
      </c>
      <c r="D976" s="71"/>
      <c r="E976" s="90"/>
      <c r="F976" s="62"/>
      <c r="G976" s="30"/>
      <c r="H976" s="76" t="str">
        <f>IFERROR(IF(G976="","",VLOOKUP(G976,Cli!$D$5:$E$1505,2,0)),"")</f>
        <v/>
      </c>
      <c r="I976" s="73"/>
      <c r="J976" s="62"/>
      <c r="K976" s="74"/>
      <c r="L976" s="74"/>
      <c r="M976" s="79" t="str">
        <f t="shared" si="207"/>
        <v/>
      </c>
      <c r="N976" s="78" t="str">
        <f t="shared" si="208"/>
        <v/>
      </c>
      <c r="O976" s="85" t="str">
        <f t="shared" si="197"/>
        <v/>
      </c>
      <c r="P976" s="88"/>
      <c r="Q976" s="86"/>
      <c r="R976" s="92"/>
      <c r="S976" s="112" t="str">
        <f t="shared" si="198"/>
        <v/>
      </c>
      <c r="T976" s="92"/>
      <c r="U976" s="112" t="str">
        <f t="shared" si="199"/>
        <v/>
      </c>
      <c r="V976" s="92"/>
      <c r="W976" s="112" t="str">
        <f t="shared" si="199"/>
        <v/>
      </c>
      <c r="X976" s="92"/>
      <c r="Y976" s="112" t="str">
        <f t="shared" si="199"/>
        <v/>
      </c>
      <c r="Z976" s="92"/>
      <c r="AA976" s="112" t="str">
        <f t="shared" si="199"/>
        <v/>
      </c>
      <c r="AB976" s="92"/>
      <c r="AC976" s="112" t="str">
        <f t="shared" si="200"/>
        <v/>
      </c>
      <c r="AD976" s="92"/>
      <c r="AE976" s="112" t="str">
        <f t="shared" si="201"/>
        <v/>
      </c>
      <c r="AF976" s="92"/>
      <c r="AG976" s="112" t="str">
        <f t="shared" si="202"/>
        <v/>
      </c>
      <c r="AH976" s="92"/>
      <c r="AI976" s="112" t="str">
        <f t="shared" si="203"/>
        <v/>
      </c>
      <c r="AJ976" s="92"/>
      <c r="AK976" s="112" t="str">
        <f t="shared" si="204"/>
        <v/>
      </c>
      <c r="AL976" s="82"/>
      <c r="AM976" s="119" t="str">
        <f t="shared" si="205"/>
        <v/>
      </c>
      <c r="AN976" s="119" t="str">
        <f t="shared" si="206"/>
        <v/>
      </c>
    </row>
    <row r="977" spans="2:40" ht="54.95" customHeight="1" x14ac:dyDescent="0.25">
      <c r="B977" s="84"/>
      <c r="C977" s="56">
        <v>973</v>
      </c>
      <c r="D977" s="71"/>
      <c r="E977" s="90"/>
      <c r="F977" s="62"/>
      <c r="G977" s="30"/>
      <c r="H977" s="76" t="str">
        <f>IFERROR(IF(G977="","",VLOOKUP(G977,Cli!$D$5:$E$1505,2,0)),"")</f>
        <v/>
      </c>
      <c r="I977" s="73"/>
      <c r="J977" s="62"/>
      <c r="K977" s="74"/>
      <c r="L977" s="74"/>
      <c r="M977" s="79" t="str">
        <f t="shared" si="207"/>
        <v/>
      </c>
      <c r="N977" s="78" t="str">
        <f t="shared" si="208"/>
        <v/>
      </c>
      <c r="O977" s="85" t="str">
        <f t="shared" si="197"/>
        <v/>
      </c>
      <c r="P977" s="88"/>
      <c r="Q977" s="86"/>
      <c r="R977" s="92"/>
      <c r="S977" s="112" t="str">
        <f t="shared" si="198"/>
        <v/>
      </c>
      <c r="T977" s="92"/>
      <c r="U977" s="112" t="str">
        <f t="shared" si="199"/>
        <v/>
      </c>
      <c r="V977" s="92"/>
      <c r="W977" s="112" t="str">
        <f t="shared" si="199"/>
        <v/>
      </c>
      <c r="X977" s="92"/>
      <c r="Y977" s="112" t="str">
        <f t="shared" si="199"/>
        <v/>
      </c>
      <c r="Z977" s="92"/>
      <c r="AA977" s="112" t="str">
        <f t="shared" si="199"/>
        <v/>
      </c>
      <c r="AB977" s="92"/>
      <c r="AC977" s="112" t="str">
        <f t="shared" si="200"/>
        <v/>
      </c>
      <c r="AD977" s="92"/>
      <c r="AE977" s="112" t="str">
        <f t="shared" si="201"/>
        <v/>
      </c>
      <c r="AF977" s="92"/>
      <c r="AG977" s="112" t="str">
        <f t="shared" si="202"/>
        <v/>
      </c>
      <c r="AH977" s="92"/>
      <c r="AI977" s="112" t="str">
        <f t="shared" si="203"/>
        <v/>
      </c>
      <c r="AJ977" s="92"/>
      <c r="AK977" s="112" t="str">
        <f t="shared" si="204"/>
        <v/>
      </c>
      <c r="AL977" s="82"/>
      <c r="AM977" s="119" t="str">
        <f t="shared" si="205"/>
        <v/>
      </c>
      <c r="AN977" s="119" t="str">
        <f t="shared" si="206"/>
        <v/>
      </c>
    </row>
    <row r="978" spans="2:40" ht="54.95" customHeight="1" x14ac:dyDescent="0.25">
      <c r="B978" s="84"/>
      <c r="C978" s="56">
        <v>974</v>
      </c>
      <c r="D978" s="71"/>
      <c r="E978" s="90"/>
      <c r="F978" s="62"/>
      <c r="G978" s="30"/>
      <c r="H978" s="76" t="str">
        <f>IFERROR(IF(G978="","",VLOOKUP(G978,Cli!$D$5:$E$1505,2,0)),"")</f>
        <v/>
      </c>
      <c r="I978" s="73"/>
      <c r="J978" s="62"/>
      <c r="K978" s="74"/>
      <c r="L978" s="74"/>
      <c r="M978" s="79" t="str">
        <f t="shared" si="207"/>
        <v/>
      </c>
      <c r="N978" s="78" t="str">
        <f t="shared" si="208"/>
        <v/>
      </c>
      <c r="O978" s="85" t="str">
        <f t="shared" si="197"/>
        <v/>
      </c>
      <c r="P978" s="88"/>
      <c r="Q978" s="86"/>
      <c r="R978" s="92"/>
      <c r="S978" s="112" t="str">
        <f t="shared" si="198"/>
        <v/>
      </c>
      <c r="T978" s="92"/>
      <c r="U978" s="112" t="str">
        <f t="shared" si="199"/>
        <v/>
      </c>
      <c r="V978" s="92"/>
      <c r="W978" s="112" t="str">
        <f t="shared" si="199"/>
        <v/>
      </c>
      <c r="X978" s="92"/>
      <c r="Y978" s="112" t="str">
        <f t="shared" si="199"/>
        <v/>
      </c>
      <c r="Z978" s="92"/>
      <c r="AA978" s="112" t="str">
        <f t="shared" si="199"/>
        <v/>
      </c>
      <c r="AB978" s="92"/>
      <c r="AC978" s="112" t="str">
        <f t="shared" si="200"/>
        <v/>
      </c>
      <c r="AD978" s="92"/>
      <c r="AE978" s="112" t="str">
        <f t="shared" si="201"/>
        <v/>
      </c>
      <c r="AF978" s="92"/>
      <c r="AG978" s="112" t="str">
        <f t="shared" si="202"/>
        <v/>
      </c>
      <c r="AH978" s="92"/>
      <c r="AI978" s="112" t="str">
        <f t="shared" si="203"/>
        <v/>
      </c>
      <c r="AJ978" s="92"/>
      <c r="AK978" s="112" t="str">
        <f t="shared" si="204"/>
        <v/>
      </c>
      <c r="AL978" s="82"/>
      <c r="AM978" s="119" t="str">
        <f t="shared" si="205"/>
        <v/>
      </c>
      <c r="AN978" s="119" t="str">
        <f t="shared" si="206"/>
        <v/>
      </c>
    </row>
    <row r="979" spans="2:40" ht="54.95" customHeight="1" x14ac:dyDescent="0.25">
      <c r="B979" s="84"/>
      <c r="C979" s="56">
        <v>975</v>
      </c>
      <c r="D979" s="71"/>
      <c r="E979" s="90"/>
      <c r="F979" s="62"/>
      <c r="G979" s="30"/>
      <c r="H979" s="76" t="str">
        <f>IFERROR(IF(G979="","",VLOOKUP(G979,Cli!$D$5:$E$1505,2,0)),"")</f>
        <v/>
      </c>
      <c r="I979" s="73"/>
      <c r="J979" s="62"/>
      <c r="K979" s="74"/>
      <c r="L979" s="74"/>
      <c r="M979" s="79" t="str">
        <f t="shared" si="207"/>
        <v/>
      </c>
      <c r="N979" s="78" t="str">
        <f t="shared" si="208"/>
        <v/>
      </c>
      <c r="O979" s="85" t="str">
        <f t="shared" si="197"/>
        <v/>
      </c>
      <c r="P979" s="88"/>
      <c r="Q979" s="86"/>
      <c r="R979" s="92"/>
      <c r="S979" s="112" t="str">
        <f t="shared" si="198"/>
        <v/>
      </c>
      <c r="T979" s="92"/>
      <c r="U979" s="112" t="str">
        <f t="shared" si="199"/>
        <v/>
      </c>
      <c r="V979" s="92"/>
      <c r="W979" s="112" t="str">
        <f t="shared" si="199"/>
        <v/>
      </c>
      <c r="X979" s="92"/>
      <c r="Y979" s="112" t="str">
        <f t="shared" si="199"/>
        <v/>
      </c>
      <c r="Z979" s="92"/>
      <c r="AA979" s="112" t="str">
        <f t="shared" si="199"/>
        <v/>
      </c>
      <c r="AB979" s="92"/>
      <c r="AC979" s="112" t="str">
        <f t="shared" si="200"/>
        <v/>
      </c>
      <c r="AD979" s="92"/>
      <c r="AE979" s="112" t="str">
        <f t="shared" si="201"/>
        <v/>
      </c>
      <c r="AF979" s="92"/>
      <c r="AG979" s="112" t="str">
        <f t="shared" si="202"/>
        <v/>
      </c>
      <c r="AH979" s="92"/>
      <c r="AI979" s="112" t="str">
        <f t="shared" si="203"/>
        <v/>
      </c>
      <c r="AJ979" s="92"/>
      <c r="AK979" s="112" t="str">
        <f t="shared" si="204"/>
        <v/>
      </c>
      <c r="AL979" s="82"/>
      <c r="AM979" s="119" t="str">
        <f t="shared" si="205"/>
        <v/>
      </c>
      <c r="AN979" s="119" t="str">
        <f t="shared" si="206"/>
        <v/>
      </c>
    </row>
    <row r="980" spans="2:40" ht="54.95" customHeight="1" x14ac:dyDescent="0.25">
      <c r="B980" s="84"/>
      <c r="C980" s="56">
        <v>976</v>
      </c>
      <c r="D980" s="71"/>
      <c r="E980" s="90"/>
      <c r="F980" s="62"/>
      <c r="G980" s="30"/>
      <c r="H980" s="76" t="str">
        <f>IFERROR(IF(G980="","",VLOOKUP(G980,Cli!$D$5:$E$1505,2,0)),"")</f>
        <v/>
      </c>
      <c r="I980" s="73"/>
      <c r="J980" s="62"/>
      <c r="K980" s="74"/>
      <c r="L980" s="74"/>
      <c r="M980" s="79" t="str">
        <f t="shared" si="207"/>
        <v/>
      </c>
      <c r="N980" s="78" t="str">
        <f t="shared" si="208"/>
        <v/>
      </c>
      <c r="O980" s="85" t="str">
        <f t="shared" si="197"/>
        <v/>
      </c>
      <c r="P980" s="88"/>
      <c r="Q980" s="86"/>
      <c r="R980" s="92"/>
      <c r="S980" s="112" t="str">
        <f t="shared" si="198"/>
        <v/>
      </c>
      <c r="T980" s="92"/>
      <c r="U980" s="112" t="str">
        <f t="shared" si="199"/>
        <v/>
      </c>
      <c r="V980" s="92"/>
      <c r="W980" s="112" t="str">
        <f t="shared" si="199"/>
        <v/>
      </c>
      <c r="X980" s="92"/>
      <c r="Y980" s="112" t="str">
        <f t="shared" si="199"/>
        <v/>
      </c>
      <c r="Z980" s="92"/>
      <c r="AA980" s="112" t="str">
        <f t="shared" si="199"/>
        <v/>
      </c>
      <c r="AB980" s="92"/>
      <c r="AC980" s="112" t="str">
        <f t="shared" si="200"/>
        <v/>
      </c>
      <c r="AD980" s="92"/>
      <c r="AE980" s="112" t="str">
        <f t="shared" si="201"/>
        <v/>
      </c>
      <c r="AF980" s="92"/>
      <c r="AG980" s="112" t="str">
        <f t="shared" si="202"/>
        <v/>
      </c>
      <c r="AH980" s="92"/>
      <c r="AI980" s="112" t="str">
        <f t="shared" si="203"/>
        <v/>
      </c>
      <c r="AJ980" s="92"/>
      <c r="AK980" s="112" t="str">
        <f t="shared" si="204"/>
        <v/>
      </c>
      <c r="AL980" s="82"/>
      <c r="AM980" s="119" t="str">
        <f t="shared" si="205"/>
        <v/>
      </c>
      <c r="AN980" s="119" t="str">
        <f t="shared" si="206"/>
        <v/>
      </c>
    </row>
    <row r="981" spans="2:40" ht="54.95" customHeight="1" x14ac:dyDescent="0.25">
      <c r="B981" s="84"/>
      <c r="C981" s="56">
        <v>977</v>
      </c>
      <c r="D981" s="71"/>
      <c r="E981" s="90"/>
      <c r="F981" s="62"/>
      <c r="G981" s="30"/>
      <c r="H981" s="76" t="str">
        <f>IFERROR(IF(G981="","",VLOOKUP(G981,Cli!$D$5:$E$1505,2,0)),"")</f>
        <v/>
      </c>
      <c r="I981" s="73"/>
      <c r="J981" s="62"/>
      <c r="K981" s="74"/>
      <c r="L981" s="74"/>
      <c r="M981" s="79" t="str">
        <f t="shared" si="207"/>
        <v/>
      </c>
      <c r="N981" s="78" t="str">
        <f t="shared" si="208"/>
        <v/>
      </c>
      <c r="O981" s="85" t="str">
        <f t="shared" si="197"/>
        <v/>
      </c>
      <c r="P981" s="88"/>
      <c r="Q981" s="86"/>
      <c r="R981" s="92"/>
      <c r="S981" s="112" t="str">
        <f t="shared" si="198"/>
        <v/>
      </c>
      <c r="T981" s="92"/>
      <c r="U981" s="112" t="str">
        <f t="shared" si="199"/>
        <v/>
      </c>
      <c r="V981" s="92"/>
      <c r="W981" s="112" t="str">
        <f t="shared" si="199"/>
        <v/>
      </c>
      <c r="X981" s="92"/>
      <c r="Y981" s="112" t="str">
        <f t="shared" si="199"/>
        <v/>
      </c>
      <c r="Z981" s="92"/>
      <c r="AA981" s="112" t="str">
        <f t="shared" si="199"/>
        <v/>
      </c>
      <c r="AB981" s="92"/>
      <c r="AC981" s="112" t="str">
        <f t="shared" si="200"/>
        <v/>
      </c>
      <c r="AD981" s="92"/>
      <c r="AE981" s="112" t="str">
        <f t="shared" si="201"/>
        <v/>
      </c>
      <c r="AF981" s="92"/>
      <c r="AG981" s="112" t="str">
        <f t="shared" si="202"/>
        <v/>
      </c>
      <c r="AH981" s="92"/>
      <c r="AI981" s="112" t="str">
        <f t="shared" si="203"/>
        <v/>
      </c>
      <c r="AJ981" s="92"/>
      <c r="AK981" s="112" t="str">
        <f t="shared" si="204"/>
        <v/>
      </c>
      <c r="AL981" s="82"/>
      <c r="AM981" s="119" t="str">
        <f t="shared" si="205"/>
        <v/>
      </c>
      <c r="AN981" s="119" t="str">
        <f t="shared" si="206"/>
        <v/>
      </c>
    </row>
    <row r="982" spans="2:40" ht="54.95" customHeight="1" x14ac:dyDescent="0.25">
      <c r="B982" s="84"/>
      <c r="C982" s="56">
        <v>978</v>
      </c>
      <c r="D982" s="71"/>
      <c r="E982" s="90"/>
      <c r="F982" s="62"/>
      <c r="G982" s="30"/>
      <c r="H982" s="76" t="str">
        <f>IFERROR(IF(G982="","",VLOOKUP(G982,Cli!$D$5:$E$1505,2,0)),"")</f>
        <v/>
      </c>
      <c r="I982" s="73"/>
      <c r="J982" s="62"/>
      <c r="K982" s="74"/>
      <c r="L982" s="74"/>
      <c r="M982" s="79" t="str">
        <f t="shared" si="207"/>
        <v/>
      </c>
      <c r="N982" s="78" t="str">
        <f t="shared" si="208"/>
        <v/>
      </c>
      <c r="O982" s="85" t="str">
        <f t="shared" si="197"/>
        <v/>
      </c>
      <c r="P982" s="88"/>
      <c r="Q982" s="86"/>
      <c r="R982" s="92"/>
      <c r="S982" s="112" t="str">
        <f t="shared" si="198"/>
        <v/>
      </c>
      <c r="T982" s="92"/>
      <c r="U982" s="112" t="str">
        <f t="shared" si="199"/>
        <v/>
      </c>
      <c r="V982" s="92"/>
      <c r="W982" s="112" t="str">
        <f t="shared" si="199"/>
        <v/>
      </c>
      <c r="X982" s="92"/>
      <c r="Y982" s="112" t="str">
        <f t="shared" si="199"/>
        <v/>
      </c>
      <c r="Z982" s="92"/>
      <c r="AA982" s="112" t="str">
        <f t="shared" si="199"/>
        <v/>
      </c>
      <c r="AB982" s="92"/>
      <c r="AC982" s="112" t="str">
        <f t="shared" si="200"/>
        <v/>
      </c>
      <c r="AD982" s="92"/>
      <c r="AE982" s="112" t="str">
        <f t="shared" si="201"/>
        <v/>
      </c>
      <c r="AF982" s="92"/>
      <c r="AG982" s="112" t="str">
        <f t="shared" si="202"/>
        <v/>
      </c>
      <c r="AH982" s="92"/>
      <c r="AI982" s="112" t="str">
        <f t="shared" si="203"/>
        <v/>
      </c>
      <c r="AJ982" s="92"/>
      <c r="AK982" s="112" t="str">
        <f t="shared" si="204"/>
        <v/>
      </c>
      <c r="AL982" s="82"/>
      <c r="AM982" s="119" t="str">
        <f t="shared" si="205"/>
        <v/>
      </c>
      <c r="AN982" s="119" t="str">
        <f t="shared" si="206"/>
        <v/>
      </c>
    </row>
    <row r="983" spans="2:40" ht="54.95" customHeight="1" x14ac:dyDescent="0.25">
      <c r="B983" s="84"/>
      <c r="C983" s="56">
        <v>979</v>
      </c>
      <c r="D983" s="71"/>
      <c r="E983" s="90"/>
      <c r="F983" s="62"/>
      <c r="G983" s="30"/>
      <c r="H983" s="76" t="str">
        <f>IFERROR(IF(G983="","",VLOOKUP(G983,Cli!$D$5:$E$1505,2,0)),"")</f>
        <v/>
      </c>
      <c r="I983" s="73"/>
      <c r="J983" s="62"/>
      <c r="K983" s="74"/>
      <c r="L983" s="74"/>
      <c r="M983" s="79" t="str">
        <f t="shared" si="207"/>
        <v/>
      </c>
      <c r="N983" s="78" t="str">
        <f t="shared" si="208"/>
        <v/>
      </c>
      <c r="O983" s="85" t="str">
        <f t="shared" si="197"/>
        <v/>
      </c>
      <c r="P983" s="88"/>
      <c r="Q983" s="86"/>
      <c r="R983" s="92"/>
      <c r="S983" s="112" t="str">
        <f t="shared" si="198"/>
        <v/>
      </c>
      <c r="T983" s="92"/>
      <c r="U983" s="112" t="str">
        <f t="shared" si="199"/>
        <v/>
      </c>
      <c r="V983" s="92"/>
      <c r="W983" s="112" t="str">
        <f t="shared" si="199"/>
        <v/>
      </c>
      <c r="X983" s="92"/>
      <c r="Y983" s="112" t="str">
        <f t="shared" si="199"/>
        <v/>
      </c>
      <c r="Z983" s="92"/>
      <c r="AA983" s="112" t="str">
        <f t="shared" si="199"/>
        <v/>
      </c>
      <c r="AB983" s="92"/>
      <c r="AC983" s="112" t="str">
        <f t="shared" si="200"/>
        <v/>
      </c>
      <c r="AD983" s="92"/>
      <c r="AE983" s="112" t="str">
        <f t="shared" si="201"/>
        <v/>
      </c>
      <c r="AF983" s="92"/>
      <c r="AG983" s="112" t="str">
        <f t="shared" si="202"/>
        <v/>
      </c>
      <c r="AH983" s="92"/>
      <c r="AI983" s="112" t="str">
        <f t="shared" si="203"/>
        <v/>
      </c>
      <c r="AJ983" s="92"/>
      <c r="AK983" s="112" t="str">
        <f t="shared" si="204"/>
        <v/>
      </c>
      <c r="AL983" s="82"/>
      <c r="AM983" s="119" t="str">
        <f t="shared" si="205"/>
        <v/>
      </c>
      <c r="AN983" s="119" t="str">
        <f t="shared" si="206"/>
        <v/>
      </c>
    </row>
    <row r="984" spans="2:40" ht="54.95" customHeight="1" x14ac:dyDescent="0.25">
      <c r="B984" s="84"/>
      <c r="C984" s="56">
        <v>980</v>
      </c>
      <c r="D984" s="71"/>
      <c r="E984" s="90"/>
      <c r="F984" s="62"/>
      <c r="G984" s="30"/>
      <c r="H984" s="76" t="str">
        <f>IFERROR(IF(G984="","",VLOOKUP(G984,Cli!$D$5:$E$1505,2,0)),"")</f>
        <v/>
      </c>
      <c r="I984" s="73"/>
      <c r="J984" s="62"/>
      <c r="K984" s="74"/>
      <c r="L984" s="74"/>
      <c r="M984" s="79" t="str">
        <f t="shared" si="207"/>
        <v/>
      </c>
      <c r="N984" s="78" t="str">
        <f t="shared" si="208"/>
        <v/>
      </c>
      <c r="O984" s="85" t="str">
        <f t="shared" si="197"/>
        <v/>
      </c>
      <c r="P984" s="88"/>
      <c r="Q984" s="86"/>
      <c r="R984" s="92"/>
      <c r="S984" s="112" t="str">
        <f t="shared" si="198"/>
        <v/>
      </c>
      <c r="T984" s="92"/>
      <c r="U984" s="112" t="str">
        <f t="shared" si="199"/>
        <v/>
      </c>
      <c r="V984" s="92"/>
      <c r="W984" s="112" t="str">
        <f t="shared" si="199"/>
        <v/>
      </c>
      <c r="X984" s="92"/>
      <c r="Y984" s="112" t="str">
        <f t="shared" si="199"/>
        <v/>
      </c>
      <c r="Z984" s="92"/>
      <c r="AA984" s="112" t="str">
        <f t="shared" si="199"/>
        <v/>
      </c>
      <c r="AB984" s="92"/>
      <c r="AC984" s="112" t="str">
        <f t="shared" si="200"/>
        <v/>
      </c>
      <c r="AD984" s="92"/>
      <c r="AE984" s="112" t="str">
        <f t="shared" si="201"/>
        <v/>
      </c>
      <c r="AF984" s="92"/>
      <c r="AG984" s="112" t="str">
        <f t="shared" si="202"/>
        <v/>
      </c>
      <c r="AH984" s="92"/>
      <c r="AI984" s="112" t="str">
        <f t="shared" si="203"/>
        <v/>
      </c>
      <c r="AJ984" s="92"/>
      <c r="AK984" s="112" t="str">
        <f t="shared" si="204"/>
        <v/>
      </c>
      <c r="AL984" s="82"/>
      <c r="AM984" s="119" t="str">
        <f t="shared" si="205"/>
        <v/>
      </c>
      <c r="AN984" s="119" t="str">
        <f t="shared" si="206"/>
        <v/>
      </c>
    </row>
    <row r="985" spans="2:40" ht="54.95" customHeight="1" x14ac:dyDescent="0.25">
      <c r="B985" s="84"/>
      <c r="C985" s="56">
        <v>981</v>
      </c>
      <c r="D985" s="71"/>
      <c r="E985" s="90"/>
      <c r="F985" s="62"/>
      <c r="G985" s="30"/>
      <c r="H985" s="76" t="str">
        <f>IFERROR(IF(G985="","",VLOOKUP(G985,Cli!$D$5:$E$1505,2,0)),"")</f>
        <v/>
      </c>
      <c r="I985" s="73"/>
      <c r="J985" s="62"/>
      <c r="K985" s="74"/>
      <c r="L985" s="74"/>
      <c r="M985" s="79" t="str">
        <f t="shared" si="207"/>
        <v/>
      </c>
      <c r="N985" s="78" t="str">
        <f t="shared" si="208"/>
        <v/>
      </c>
      <c r="O985" s="85" t="str">
        <f t="shared" si="197"/>
        <v/>
      </c>
      <c r="P985" s="88"/>
      <c r="Q985" s="86"/>
      <c r="R985" s="92"/>
      <c r="S985" s="112" t="str">
        <f t="shared" si="198"/>
        <v/>
      </c>
      <c r="T985" s="92"/>
      <c r="U985" s="112" t="str">
        <f t="shared" si="199"/>
        <v/>
      </c>
      <c r="V985" s="92"/>
      <c r="W985" s="112" t="str">
        <f t="shared" si="199"/>
        <v/>
      </c>
      <c r="X985" s="92"/>
      <c r="Y985" s="112" t="str">
        <f t="shared" si="199"/>
        <v/>
      </c>
      <c r="Z985" s="92"/>
      <c r="AA985" s="112" t="str">
        <f t="shared" si="199"/>
        <v/>
      </c>
      <c r="AB985" s="92"/>
      <c r="AC985" s="112" t="str">
        <f t="shared" si="200"/>
        <v/>
      </c>
      <c r="AD985" s="92"/>
      <c r="AE985" s="112" t="str">
        <f t="shared" si="201"/>
        <v/>
      </c>
      <c r="AF985" s="92"/>
      <c r="AG985" s="112" t="str">
        <f t="shared" si="202"/>
        <v/>
      </c>
      <c r="AH985" s="92"/>
      <c r="AI985" s="112" t="str">
        <f t="shared" si="203"/>
        <v/>
      </c>
      <c r="AJ985" s="92"/>
      <c r="AK985" s="112" t="str">
        <f t="shared" si="204"/>
        <v/>
      </c>
      <c r="AL985" s="82"/>
      <c r="AM985" s="119" t="str">
        <f t="shared" si="205"/>
        <v/>
      </c>
      <c r="AN985" s="119" t="str">
        <f t="shared" si="206"/>
        <v/>
      </c>
    </row>
    <row r="986" spans="2:40" ht="54.95" customHeight="1" x14ac:dyDescent="0.25">
      <c r="B986" s="84"/>
      <c r="C986" s="56">
        <v>982</v>
      </c>
      <c r="D986" s="71"/>
      <c r="E986" s="90"/>
      <c r="F986" s="62"/>
      <c r="G986" s="30"/>
      <c r="H986" s="76" t="str">
        <f>IFERROR(IF(G986="","",VLOOKUP(G986,Cli!$D$5:$E$1505,2,0)),"")</f>
        <v/>
      </c>
      <c r="I986" s="73"/>
      <c r="J986" s="62"/>
      <c r="K986" s="74"/>
      <c r="L986" s="74"/>
      <c r="M986" s="79" t="str">
        <f t="shared" si="207"/>
        <v/>
      </c>
      <c r="N986" s="78" t="str">
        <f t="shared" si="208"/>
        <v/>
      </c>
      <c r="O986" s="85" t="str">
        <f t="shared" si="197"/>
        <v/>
      </c>
      <c r="P986" s="88"/>
      <c r="Q986" s="86"/>
      <c r="R986" s="92"/>
      <c r="S986" s="112" t="str">
        <f t="shared" si="198"/>
        <v/>
      </c>
      <c r="T986" s="92"/>
      <c r="U986" s="112" t="str">
        <f t="shared" si="199"/>
        <v/>
      </c>
      <c r="V986" s="92"/>
      <c r="W986" s="112" t="str">
        <f t="shared" si="199"/>
        <v/>
      </c>
      <c r="X986" s="92"/>
      <c r="Y986" s="112" t="str">
        <f t="shared" si="199"/>
        <v/>
      </c>
      <c r="Z986" s="92"/>
      <c r="AA986" s="112" t="str">
        <f t="shared" si="199"/>
        <v/>
      </c>
      <c r="AB986" s="92"/>
      <c r="AC986" s="112" t="str">
        <f t="shared" si="200"/>
        <v/>
      </c>
      <c r="AD986" s="92"/>
      <c r="AE986" s="112" t="str">
        <f t="shared" si="201"/>
        <v/>
      </c>
      <c r="AF986" s="92"/>
      <c r="AG986" s="112" t="str">
        <f t="shared" si="202"/>
        <v/>
      </c>
      <c r="AH986" s="92"/>
      <c r="AI986" s="112" t="str">
        <f t="shared" si="203"/>
        <v/>
      </c>
      <c r="AJ986" s="92"/>
      <c r="AK986" s="112" t="str">
        <f t="shared" si="204"/>
        <v/>
      </c>
      <c r="AL986" s="82"/>
      <c r="AM986" s="119" t="str">
        <f t="shared" si="205"/>
        <v/>
      </c>
      <c r="AN986" s="119" t="str">
        <f t="shared" si="206"/>
        <v/>
      </c>
    </row>
    <row r="987" spans="2:40" ht="54.95" customHeight="1" x14ac:dyDescent="0.25">
      <c r="B987" s="84"/>
      <c r="C987" s="56">
        <v>983</v>
      </c>
      <c r="D987" s="71"/>
      <c r="E987" s="90"/>
      <c r="F987" s="62"/>
      <c r="G987" s="30"/>
      <c r="H987" s="76" t="str">
        <f>IFERROR(IF(G987="","",VLOOKUP(G987,Cli!$D$5:$E$1505,2,0)),"")</f>
        <v/>
      </c>
      <c r="I987" s="73"/>
      <c r="J987" s="62"/>
      <c r="K987" s="74"/>
      <c r="L987" s="74"/>
      <c r="M987" s="79" t="str">
        <f t="shared" si="207"/>
        <v/>
      </c>
      <c r="N987" s="78" t="str">
        <f t="shared" si="208"/>
        <v/>
      </c>
      <c r="O987" s="85" t="str">
        <f t="shared" si="197"/>
        <v/>
      </c>
      <c r="P987" s="88"/>
      <c r="Q987" s="86"/>
      <c r="R987" s="92"/>
      <c r="S987" s="112" t="str">
        <f t="shared" si="198"/>
        <v/>
      </c>
      <c r="T987" s="92"/>
      <c r="U987" s="112" t="str">
        <f t="shared" si="199"/>
        <v/>
      </c>
      <c r="V987" s="92"/>
      <c r="W987" s="112" t="str">
        <f t="shared" si="199"/>
        <v/>
      </c>
      <c r="X987" s="92"/>
      <c r="Y987" s="112" t="str">
        <f t="shared" si="199"/>
        <v/>
      </c>
      <c r="Z987" s="92"/>
      <c r="AA987" s="112" t="str">
        <f t="shared" si="199"/>
        <v/>
      </c>
      <c r="AB987" s="92"/>
      <c r="AC987" s="112" t="str">
        <f t="shared" si="200"/>
        <v/>
      </c>
      <c r="AD987" s="92"/>
      <c r="AE987" s="112" t="str">
        <f t="shared" si="201"/>
        <v/>
      </c>
      <c r="AF987" s="92"/>
      <c r="AG987" s="112" t="str">
        <f t="shared" si="202"/>
        <v/>
      </c>
      <c r="AH987" s="92"/>
      <c r="AI987" s="112" t="str">
        <f t="shared" si="203"/>
        <v/>
      </c>
      <c r="AJ987" s="92"/>
      <c r="AK987" s="112" t="str">
        <f t="shared" si="204"/>
        <v/>
      </c>
      <c r="AL987" s="82"/>
      <c r="AM987" s="119" t="str">
        <f t="shared" si="205"/>
        <v/>
      </c>
      <c r="AN987" s="119" t="str">
        <f t="shared" si="206"/>
        <v/>
      </c>
    </row>
    <row r="988" spans="2:40" ht="54.95" customHeight="1" x14ac:dyDescent="0.25">
      <c r="B988" s="84"/>
      <c r="C988" s="56">
        <v>984</v>
      </c>
      <c r="D988" s="71"/>
      <c r="E988" s="90"/>
      <c r="F988" s="62"/>
      <c r="G988" s="30"/>
      <c r="H988" s="76" t="str">
        <f>IFERROR(IF(G988="","",VLOOKUP(G988,Cli!$D$5:$E$1505,2,0)),"")</f>
        <v/>
      </c>
      <c r="I988" s="73"/>
      <c r="J988" s="62"/>
      <c r="K988" s="74"/>
      <c r="L988" s="74"/>
      <c r="M988" s="79" t="str">
        <f t="shared" si="207"/>
        <v/>
      </c>
      <c r="N988" s="78" t="str">
        <f t="shared" si="208"/>
        <v/>
      </c>
      <c r="O988" s="85" t="str">
        <f t="shared" si="197"/>
        <v/>
      </c>
      <c r="P988" s="88"/>
      <c r="Q988" s="86"/>
      <c r="R988" s="92"/>
      <c r="S988" s="112" t="str">
        <f t="shared" si="198"/>
        <v/>
      </c>
      <c r="T988" s="92"/>
      <c r="U988" s="112" t="str">
        <f t="shared" si="199"/>
        <v/>
      </c>
      <c r="V988" s="92"/>
      <c r="W988" s="112" t="str">
        <f t="shared" si="199"/>
        <v/>
      </c>
      <c r="X988" s="92"/>
      <c r="Y988" s="112" t="str">
        <f t="shared" si="199"/>
        <v/>
      </c>
      <c r="Z988" s="92"/>
      <c r="AA988" s="112" t="str">
        <f t="shared" si="199"/>
        <v/>
      </c>
      <c r="AB988" s="92"/>
      <c r="AC988" s="112" t="str">
        <f t="shared" si="200"/>
        <v/>
      </c>
      <c r="AD988" s="92"/>
      <c r="AE988" s="112" t="str">
        <f t="shared" si="201"/>
        <v/>
      </c>
      <c r="AF988" s="92"/>
      <c r="AG988" s="112" t="str">
        <f t="shared" si="202"/>
        <v/>
      </c>
      <c r="AH988" s="92"/>
      <c r="AI988" s="112" t="str">
        <f t="shared" si="203"/>
        <v/>
      </c>
      <c r="AJ988" s="92"/>
      <c r="AK988" s="112" t="str">
        <f t="shared" si="204"/>
        <v/>
      </c>
      <c r="AL988" s="82"/>
      <c r="AM988" s="119" t="str">
        <f t="shared" si="205"/>
        <v/>
      </c>
      <c r="AN988" s="119" t="str">
        <f t="shared" si="206"/>
        <v/>
      </c>
    </row>
    <row r="989" spans="2:40" ht="54.95" customHeight="1" x14ac:dyDescent="0.25">
      <c r="B989" s="84"/>
      <c r="C989" s="56">
        <v>985</v>
      </c>
      <c r="D989" s="71"/>
      <c r="E989" s="90"/>
      <c r="F989" s="62"/>
      <c r="G989" s="30"/>
      <c r="H989" s="76" t="str">
        <f>IFERROR(IF(G989="","",VLOOKUP(G989,Cli!$D$5:$E$1505,2,0)),"")</f>
        <v/>
      </c>
      <c r="I989" s="73"/>
      <c r="J989" s="62"/>
      <c r="K989" s="74"/>
      <c r="L989" s="74"/>
      <c r="M989" s="79" t="str">
        <f t="shared" si="207"/>
        <v/>
      </c>
      <c r="N989" s="78" t="str">
        <f t="shared" si="208"/>
        <v/>
      </c>
      <c r="O989" s="85" t="str">
        <f t="shared" si="197"/>
        <v/>
      </c>
      <c r="P989" s="88"/>
      <c r="Q989" s="86"/>
      <c r="R989" s="92"/>
      <c r="S989" s="112" t="str">
        <f t="shared" si="198"/>
        <v/>
      </c>
      <c r="T989" s="92"/>
      <c r="U989" s="112" t="str">
        <f t="shared" si="199"/>
        <v/>
      </c>
      <c r="V989" s="92"/>
      <c r="W989" s="112" t="str">
        <f t="shared" si="199"/>
        <v/>
      </c>
      <c r="X989" s="92"/>
      <c r="Y989" s="112" t="str">
        <f t="shared" si="199"/>
        <v/>
      </c>
      <c r="Z989" s="92"/>
      <c r="AA989" s="112" t="str">
        <f t="shared" si="199"/>
        <v/>
      </c>
      <c r="AB989" s="92"/>
      <c r="AC989" s="112" t="str">
        <f t="shared" si="200"/>
        <v/>
      </c>
      <c r="AD989" s="92"/>
      <c r="AE989" s="112" t="str">
        <f t="shared" si="201"/>
        <v/>
      </c>
      <c r="AF989" s="92"/>
      <c r="AG989" s="112" t="str">
        <f t="shared" si="202"/>
        <v/>
      </c>
      <c r="AH989" s="92"/>
      <c r="AI989" s="112" t="str">
        <f t="shared" si="203"/>
        <v/>
      </c>
      <c r="AJ989" s="92"/>
      <c r="AK989" s="112" t="str">
        <f t="shared" si="204"/>
        <v/>
      </c>
      <c r="AL989" s="82"/>
      <c r="AM989" s="119" t="str">
        <f t="shared" si="205"/>
        <v/>
      </c>
      <c r="AN989" s="119" t="str">
        <f t="shared" si="206"/>
        <v/>
      </c>
    </row>
    <row r="990" spans="2:40" ht="54.95" customHeight="1" x14ac:dyDescent="0.25">
      <c r="B990" s="84"/>
      <c r="C990" s="56">
        <v>986</v>
      </c>
      <c r="D990" s="71"/>
      <c r="E990" s="90"/>
      <c r="F990" s="62"/>
      <c r="G990" s="30"/>
      <c r="H990" s="76" t="str">
        <f>IFERROR(IF(G990="","",VLOOKUP(G990,Cli!$D$5:$E$1505,2,0)),"")</f>
        <v/>
      </c>
      <c r="I990" s="73"/>
      <c r="J990" s="62"/>
      <c r="K990" s="74"/>
      <c r="L990" s="74"/>
      <c r="M990" s="79" t="str">
        <f t="shared" si="207"/>
        <v/>
      </c>
      <c r="N990" s="78" t="str">
        <f t="shared" si="208"/>
        <v/>
      </c>
      <c r="O990" s="85" t="str">
        <f t="shared" si="197"/>
        <v/>
      </c>
      <c r="P990" s="88"/>
      <c r="Q990" s="86"/>
      <c r="R990" s="92"/>
      <c r="S990" s="112" t="str">
        <f t="shared" si="198"/>
        <v/>
      </c>
      <c r="T990" s="92"/>
      <c r="U990" s="112" t="str">
        <f t="shared" si="199"/>
        <v/>
      </c>
      <c r="V990" s="92"/>
      <c r="W990" s="112" t="str">
        <f t="shared" si="199"/>
        <v/>
      </c>
      <c r="X990" s="92"/>
      <c r="Y990" s="112" t="str">
        <f t="shared" si="199"/>
        <v/>
      </c>
      <c r="Z990" s="92"/>
      <c r="AA990" s="112" t="str">
        <f t="shared" si="199"/>
        <v/>
      </c>
      <c r="AB990" s="92"/>
      <c r="AC990" s="112" t="str">
        <f t="shared" si="200"/>
        <v/>
      </c>
      <c r="AD990" s="92"/>
      <c r="AE990" s="112" t="str">
        <f t="shared" si="201"/>
        <v/>
      </c>
      <c r="AF990" s="92"/>
      <c r="AG990" s="112" t="str">
        <f t="shared" si="202"/>
        <v/>
      </c>
      <c r="AH990" s="92"/>
      <c r="AI990" s="112" t="str">
        <f t="shared" si="203"/>
        <v/>
      </c>
      <c r="AJ990" s="92"/>
      <c r="AK990" s="112" t="str">
        <f t="shared" si="204"/>
        <v/>
      </c>
      <c r="AL990" s="82"/>
      <c r="AM990" s="119" t="str">
        <f t="shared" si="205"/>
        <v/>
      </c>
      <c r="AN990" s="119" t="str">
        <f t="shared" si="206"/>
        <v/>
      </c>
    </row>
    <row r="991" spans="2:40" ht="54.95" customHeight="1" x14ac:dyDescent="0.25">
      <c r="B991" s="84"/>
      <c r="C991" s="56">
        <v>987</v>
      </c>
      <c r="D991" s="71"/>
      <c r="E991" s="90"/>
      <c r="F991" s="62"/>
      <c r="G991" s="30"/>
      <c r="H991" s="76" t="str">
        <f>IFERROR(IF(G991="","",VLOOKUP(G991,Cli!$D$5:$E$1505,2,0)),"")</f>
        <v/>
      </c>
      <c r="I991" s="73"/>
      <c r="J991" s="62"/>
      <c r="K991" s="74"/>
      <c r="L991" s="74"/>
      <c r="M991" s="79" t="str">
        <f t="shared" si="207"/>
        <v/>
      </c>
      <c r="N991" s="78" t="str">
        <f t="shared" si="208"/>
        <v/>
      </c>
      <c r="O991" s="85" t="str">
        <f t="shared" si="197"/>
        <v/>
      </c>
      <c r="P991" s="88"/>
      <c r="Q991" s="86"/>
      <c r="R991" s="92"/>
      <c r="S991" s="112" t="str">
        <f t="shared" si="198"/>
        <v/>
      </c>
      <c r="T991" s="92"/>
      <c r="U991" s="112" t="str">
        <f t="shared" si="199"/>
        <v/>
      </c>
      <c r="V991" s="92"/>
      <c r="W991" s="112" t="str">
        <f t="shared" si="199"/>
        <v/>
      </c>
      <c r="X991" s="92"/>
      <c r="Y991" s="112" t="str">
        <f t="shared" si="199"/>
        <v/>
      </c>
      <c r="Z991" s="92"/>
      <c r="AA991" s="112" t="str">
        <f t="shared" si="199"/>
        <v/>
      </c>
      <c r="AB991" s="92"/>
      <c r="AC991" s="112" t="str">
        <f t="shared" si="200"/>
        <v/>
      </c>
      <c r="AD991" s="92"/>
      <c r="AE991" s="112" t="str">
        <f t="shared" si="201"/>
        <v/>
      </c>
      <c r="AF991" s="92"/>
      <c r="AG991" s="112" t="str">
        <f t="shared" si="202"/>
        <v/>
      </c>
      <c r="AH991" s="92"/>
      <c r="AI991" s="112" t="str">
        <f t="shared" si="203"/>
        <v/>
      </c>
      <c r="AJ991" s="92"/>
      <c r="AK991" s="112" t="str">
        <f t="shared" si="204"/>
        <v/>
      </c>
      <c r="AL991" s="82"/>
      <c r="AM991" s="119" t="str">
        <f t="shared" si="205"/>
        <v/>
      </c>
      <c r="AN991" s="119" t="str">
        <f t="shared" si="206"/>
        <v/>
      </c>
    </row>
    <row r="992" spans="2:40" ht="54.95" customHeight="1" x14ac:dyDescent="0.25">
      <c r="B992" s="84"/>
      <c r="C992" s="56">
        <v>988</v>
      </c>
      <c r="D992" s="71"/>
      <c r="E992" s="90"/>
      <c r="F992" s="62"/>
      <c r="G992" s="30"/>
      <c r="H992" s="76" t="str">
        <f>IFERROR(IF(G992="","",VLOOKUP(G992,Cli!$D$5:$E$1505,2,0)),"")</f>
        <v/>
      </c>
      <c r="I992" s="73"/>
      <c r="J992" s="62"/>
      <c r="K992" s="74"/>
      <c r="L992" s="74"/>
      <c r="M992" s="79" t="str">
        <f t="shared" si="207"/>
        <v/>
      </c>
      <c r="N992" s="78" t="str">
        <f t="shared" si="208"/>
        <v/>
      </c>
      <c r="O992" s="85" t="str">
        <f t="shared" si="197"/>
        <v/>
      </c>
      <c r="P992" s="88"/>
      <c r="Q992" s="86"/>
      <c r="R992" s="92"/>
      <c r="S992" s="112" t="str">
        <f t="shared" si="198"/>
        <v/>
      </c>
      <c r="T992" s="92"/>
      <c r="U992" s="112" t="str">
        <f t="shared" si="199"/>
        <v/>
      </c>
      <c r="V992" s="92"/>
      <c r="W992" s="112" t="str">
        <f t="shared" si="199"/>
        <v/>
      </c>
      <c r="X992" s="92"/>
      <c r="Y992" s="112" t="str">
        <f t="shared" si="199"/>
        <v/>
      </c>
      <c r="Z992" s="92"/>
      <c r="AA992" s="112" t="str">
        <f t="shared" si="199"/>
        <v/>
      </c>
      <c r="AB992" s="92"/>
      <c r="AC992" s="112" t="str">
        <f t="shared" si="200"/>
        <v/>
      </c>
      <c r="AD992" s="92"/>
      <c r="AE992" s="112" t="str">
        <f t="shared" si="201"/>
        <v/>
      </c>
      <c r="AF992" s="92"/>
      <c r="AG992" s="112" t="str">
        <f t="shared" si="202"/>
        <v/>
      </c>
      <c r="AH992" s="92"/>
      <c r="AI992" s="112" t="str">
        <f t="shared" si="203"/>
        <v/>
      </c>
      <c r="AJ992" s="92"/>
      <c r="AK992" s="112" t="str">
        <f t="shared" si="204"/>
        <v/>
      </c>
      <c r="AL992" s="82"/>
      <c r="AM992" s="119" t="str">
        <f t="shared" si="205"/>
        <v/>
      </c>
      <c r="AN992" s="119" t="str">
        <f t="shared" si="206"/>
        <v/>
      </c>
    </row>
    <row r="993" spans="2:40" ht="54.95" customHeight="1" x14ac:dyDescent="0.25">
      <c r="B993" s="84"/>
      <c r="C993" s="56">
        <v>989</v>
      </c>
      <c r="D993" s="71"/>
      <c r="E993" s="90"/>
      <c r="F993" s="62"/>
      <c r="G993" s="30"/>
      <c r="H993" s="76" t="str">
        <f>IFERROR(IF(G993="","",VLOOKUP(G993,Cli!$D$5:$E$1505,2,0)),"")</f>
        <v/>
      </c>
      <c r="I993" s="73"/>
      <c r="J993" s="62"/>
      <c r="K993" s="74"/>
      <c r="L993" s="74"/>
      <c r="M993" s="79" t="str">
        <f t="shared" si="207"/>
        <v/>
      </c>
      <c r="N993" s="78" t="str">
        <f t="shared" si="208"/>
        <v/>
      </c>
      <c r="O993" s="85" t="str">
        <f t="shared" si="197"/>
        <v/>
      </c>
      <c r="P993" s="88"/>
      <c r="Q993" s="86"/>
      <c r="R993" s="92"/>
      <c r="S993" s="112" t="str">
        <f t="shared" si="198"/>
        <v/>
      </c>
      <c r="T993" s="92"/>
      <c r="U993" s="112" t="str">
        <f t="shared" si="199"/>
        <v/>
      </c>
      <c r="V993" s="92"/>
      <c r="W993" s="112" t="str">
        <f t="shared" si="199"/>
        <v/>
      </c>
      <c r="X993" s="92"/>
      <c r="Y993" s="112" t="str">
        <f t="shared" si="199"/>
        <v/>
      </c>
      <c r="Z993" s="92"/>
      <c r="AA993" s="112" t="str">
        <f t="shared" si="199"/>
        <v/>
      </c>
      <c r="AB993" s="92"/>
      <c r="AC993" s="112" t="str">
        <f t="shared" si="200"/>
        <v/>
      </c>
      <c r="AD993" s="92"/>
      <c r="AE993" s="112" t="str">
        <f t="shared" si="201"/>
        <v/>
      </c>
      <c r="AF993" s="92"/>
      <c r="AG993" s="112" t="str">
        <f t="shared" si="202"/>
        <v/>
      </c>
      <c r="AH993" s="92"/>
      <c r="AI993" s="112" t="str">
        <f t="shared" si="203"/>
        <v/>
      </c>
      <c r="AJ993" s="92"/>
      <c r="AK993" s="112" t="str">
        <f t="shared" si="204"/>
        <v/>
      </c>
      <c r="AL993" s="82"/>
      <c r="AM993" s="119" t="str">
        <f t="shared" si="205"/>
        <v/>
      </c>
      <c r="AN993" s="119" t="str">
        <f t="shared" si="206"/>
        <v/>
      </c>
    </row>
    <row r="994" spans="2:40" ht="54.95" customHeight="1" x14ac:dyDescent="0.25">
      <c r="B994" s="84"/>
      <c r="C994" s="56">
        <v>990</v>
      </c>
      <c r="D994" s="71"/>
      <c r="E994" s="90"/>
      <c r="F994" s="62"/>
      <c r="G994" s="30"/>
      <c r="H994" s="76" t="str">
        <f>IFERROR(IF(G994="","",VLOOKUP(G994,Cli!$D$5:$E$1505,2,0)),"")</f>
        <v/>
      </c>
      <c r="I994" s="73"/>
      <c r="J994" s="62"/>
      <c r="K994" s="74"/>
      <c r="L994" s="74"/>
      <c r="M994" s="79" t="str">
        <f t="shared" si="207"/>
        <v/>
      </c>
      <c r="N994" s="78" t="str">
        <f t="shared" si="208"/>
        <v/>
      </c>
      <c r="O994" s="85" t="str">
        <f t="shared" si="197"/>
        <v/>
      </c>
      <c r="P994" s="88"/>
      <c r="Q994" s="86"/>
      <c r="R994" s="92"/>
      <c r="S994" s="112" t="str">
        <f t="shared" si="198"/>
        <v/>
      </c>
      <c r="T994" s="92"/>
      <c r="U994" s="112" t="str">
        <f t="shared" si="199"/>
        <v/>
      </c>
      <c r="V994" s="92"/>
      <c r="W994" s="112" t="str">
        <f t="shared" si="199"/>
        <v/>
      </c>
      <c r="X994" s="92"/>
      <c r="Y994" s="112" t="str">
        <f t="shared" si="199"/>
        <v/>
      </c>
      <c r="Z994" s="92"/>
      <c r="AA994" s="112" t="str">
        <f t="shared" si="199"/>
        <v/>
      </c>
      <c r="AB994" s="92"/>
      <c r="AC994" s="112" t="str">
        <f t="shared" si="200"/>
        <v/>
      </c>
      <c r="AD994" s="92"/>
      <c r="AE994" s="112" t="str">
        <f t="shared" si="201"/>
        <v/>
      </c>
      <c r="AF994" s="92"/>
      <c r="AG994" s="112" t="str">
        <f t="shared" si="202"/>
        <v/>
      </c>
      <c r="AH994" s="92"/>
      <c r="AI994" s="112" t="str">
        <f t="shared" si="203"/>
        <v/>
      </c>
      <c r="AJ994" s="92"/>
      <c r="AK994" s="112" t="str">
        <f t="shared" si="204"/>
        <v/>
      </c>
      <c r="AL994" s="82"/>
      <c r="AM994" s="119" t="str">
        <f t="shared" si="205"/>
        <v/>
      </c>
      <c r="AN994" s="119" t="str">
        <f t="shared" si="206"/>
        <v/>
      </c>
    </row>
    <row r="995" spans="2:40" ht="54.95" customHeight="1" x14ac:dyDescent="0.25">
      <c r="B995" s="84"/>
      <c r="C995" s="56">
        <v>991</v>
      </c>
      <c r="D995" s="71"/>
      <c r="E995" s="90"/>
      <c r="F995" s="62"/>
      <c r="G995" s="30"/>
      <c r="H995" s="76" t="str">
        <f>IFERROR(IF(G995="","",VLOOKUP(G995,Cli!$D$5:$E$1505,2,0)),"")</f>
        <v/>
      </c>
      <c r="I995" s="73"/>
      <c r="J995" s="62"/>
      <c r="K995" s="74"/>
      <c r="L995" s="74"/>
      <c r="M995" s="79" t="str">
        <f t="shared" si="207"/>
        <v/>
      </c>
      <c r="N995" s="78" t="str">
        <f t="shared" si="208"/>
        <v/>
      </c>
      <c r="O995" s="85" t="str">
        <f t="shared" si="197"/>
        <v/>
      </c>
      <c r="P995" s="88"/>
      <c r="Q995" s="86"/>
      <c r="R995" s="92"/>
      <c r="S995" s="112" t="str">
        <f t="shared" si="198"/>
        <v/>
      </c>
      <c r="T995" s="92"/>
      <c r="U995" s="112" t="str">
        <f t="shared" si="199"/>
        <v/>
      </c>
      <c r="V995" s="92"/>
      <c r="W995" s="112" t="str">
        <f t="shared" si="199"/>
        <v/>
      </c>
      <c r="X995" s="92"/>
      <c r="Y995" s="112" t="str">
        <f t="shared" si="199"/>
        <v/>
      </c>
      <c r="Z995" s="92"/>
      <c r="AA995" s="112" t="str">
        <f t="shared" si="199"/>
        <v/>
      </c>
      <c r="AB995" s="92"/>
      <c r="AC995" s="112" t="str">
        <f t="shared" si="200"/>
        <v/>
      </c>
      <c r="AD995" s="92"/>
      <c r="AE995" s="112" t="str">
        <f t="shared" si="201"/>
        <v/>
      </c>
      <c r="AF995" s="92"/>
      <c r="AG995" s="112" t="str">
        <f t="shared" si="202"/>
        <v/>
      </c>
      <c r="AH995" s="92"/>
      <c r="AI995" s="112" t="str">
        <f t="shared" si="203"/>
        <v/>
      </c>
      <c r="AJ995" s="92"/>
      <c r="AK995" s="112" t="str">
        <f t="shared" si="204"/>
        <v/>
      </c>
      <c r="AL995" s="82"/>
      <c r="AM995" s="119" t="str">
        <f t="shared" si="205"/>
        <v/>
      </c>
      <c r="AN995" s="119" t="str">
        <f t="shared" si="206"/>
        <v/>
      </c>
    </row>
    <row r="996" spans="2:40" ht="54.95" customHeight="1" x14ac:dyDescent="0.25">
      <c r="B996" s="84"/>
      <c r="C996" s="56">
        <v>992</v>
      </c>
      <c r="D996" s="71"/>
      <c r="E996" s="90"/>
      <c r="F996" s="62"/>
      <c r="G996" s="30"/>
      <c r="H996" s="76" t="str">
        <f>IFERROR(IF(G996="","",VLOOKUP(G996,Cli!$D$5:$E$1505,2,0)),"")</f>
        <v/>
      </c>
      <c r="I996" s="73"/>
      <c r="J996" s="62"/>
      <c r="K996" s="74"/>
      <c r="L996" s="74"/>
      <c r="M996" s="79" t="str">
        <f t="shared" si="207"/>
        <v/>
      </c>
      <c r="N996" s="78" t="str">
        <f t="shared" si="208"/>
        <v/>
      </c>
      <c r="O996" s="85" t="str">
        <f t="shared" si="197"/>
        <v/>
      </c>
      <c r="P996" s="88"/>
      <c r="Q996" s="86"/>
      <c r="R996" s="92"/>
      <c r="S996" s="112" t="str">
        <f t="shared" si="198"/>
        <v/>
      </c>
      <c r="T996" s="92"/>
      <c r="U996" s="112" t="str">
        <f t="shared" si="199"/>
        <v/>
      </c>
      <c r="V996" s="92"/>
      <c r="W996" s="112" t="str">
        <f t="shared" si="199"/>
        <v/>
      </c>
      <c r="X996" s="92"/>
      <c r="Y996" s="112" t="str">
        <f t="shared" si="199"/>
        <v/>
      </c>
      <c r="Z996" s="92"/>
      <c r="AA996" s="112" t="str">
        <f t="shared" si="199"/>
        <v/>
      </c>
      <c r="AB996" s="92"/>
      <c r="AC996" s="112" t="str">
        <f t="shared" si="200"/>
        <v/>
      </c>
      <c r="AD996" s="92"/>
      <c r="AE996" s="112" t="str">
        <f t="shared" si="201"/>
        <v/>
      </c>
      <c r="AF996" s="92"/>
      <c r="AG996" s="112" t="str">
        <f t="shared" si="202"/>
        <v/>
      </c>
      <c r="AH996" s="92"/>
      <c r="AI996" s="112" t="str">
        <f t="shared" si="203"/>
        <v/>
      </c>
      <c r="AJ996" s="92"/>
      <c r="AK996" s="112" t="str">
        <f t="shared" si="204"/>
        <v/>
      </c>
      <c r="AL996" s="82"/>
      <c r="AM996" s="119" t="str">
        <f t="shared" si="205"/>
        <v/>
      </c>
      <c r="AN996" s="119" t="str">
        <f t="shared" si="206"/>
        <v/>
      </c>
    </row>
    <row r="997" spans="2:40" ht="54.95" customHeight="1" x14ac:dyDescent="0.25">
      <c r="B997" s="84"/>
      <c r="C997" s="56">
        <v>993</v>
      </c>
      <c r="D997" s="71"/>
      <c r="E997" s="90"/>
      <c r="F997" s="62"/>
      <c r="G997" s="30"/>
      <c r="H997" s="76" t="str">
        <f>IFERROR(IF(G997="","",VLOOKUP(G997,Cli!$D$5:$E$1505,2,0)),"")</f>
        <v/>
      </c>
      <c r="I997" s="73"/>
      <c r="J997" s="62"/>
      <c r="K997" s="74"/>
      <c r="L997" s="74"/>
      <c r="M997" s="79" t="str">
        <f t="shared" si="207"/>
        <v/>
      </c>
      <c r="N997" s="78" t="str">
        <f t="shared" si="208"/>
        <v/>
      </c>
      <c r="O997" s="85" t="str">
        <f t="shared" si="197"/>
        <v/>
      </c>
      <c r="P997" s="88"/>
      <c r="Q997" s="86"/>
      <c r="R997" s="92"/>
      <c r="S997" s="112" t="str">
        <f t="shared" si="198"/>
        <v/>
      </c>
      <c r="T997" s="92"/>
      <c r="U997" s="112" t="str">
        <f t="shared" si="199"/>
        <v/>
      </c>
      <c r="V997" s="92"/>
      <c r="W997" s="112" t="str">
        <f t="shared" si="199"/>
        <v/>
      </c>
      <c r="X997" s="92"/>
      <c r="Y997" s="112" t="str">
        <f t="shared" si="199"/>
        <v/>
      </c>
      <c r="Z997" s="92"/>
      <c r="AA997" s="112" t="str">
        <f t="shared" si="199"/>
        <v/>
      </c>
      <c r="AB997" s="92"/>
      <c r="AC997" s="112" t="str">
        <f t="shared" si="200"/>
        <v/>
      </c>
      <c r="AD997" s="92"/>
      <c r="AE997" s="112" t="str">
        <f t="shared" si="201"/>
        <v/>
      </c>
      <c r="AF997" s="92"/>
      <c r="AG997" s="112" t="str">
        <f t="shared" si="202"/>
        <v/>
      </c>
      <c r="AH997" s="92"/>
      <c r="AI997" s="112" t="str">
        <f t="shared" si="203"/>
        <v/>
      </c>
      <c r="AJ997" s="92"/>
      <c r="AK997" s="112" t="str">
        <f t="shared" si="204"/>
        <v/>
      </c>
      <c r="AL997" s="82"/>
      <c r="AM997" s="119" t="str">
        <f t="shared" si="205"/>
        <v/>
      </c>
      <c r="AN997" s="119" t="str">
        <f t="shared" si="206"/>
        <v/>
      </c>
    </row>
    <row r="998" spans="2:40" ht="54.95" customHeight="1" x14ac:dyDescent="0.25">
      <c r="B998" s="84"/>
      <c r="C998" s="56">
        <v>994</v>
      </c>
      <c r="D998" s="71"/>
      <c r="E998" s="90"/>
      <c r="F998" s="62"/>
      <c r="G998" s="30"/>
      <c r="H998" s="76" t="str">
        <f>IFERROR(IF(G998="","",VLOOKUP(G998,Cli!$D$5:$E$1505,2,0)),"")</f>
        <v/>
      </c>
      <c r="I998" s="73"/>
      <c r="J998" s="62"/>
      <c r="K998" s="74"/>
      <c r="L998" s="74"/>
      <c r="M998" s="79" t="str">
        <f t="shared" si="207"/>
        <v/>
      </c>
      <c r="N998" s="78" t="str">
        <f t="shared" si="208"/>
        <v/>
      </c>
      <c r="O998" s="85" t="str">
        <f t="shared" si="197"/>
        <v/>
      </c>
      <c r="P998" s="88"/>
      <c r="Q998" s="86"/>
      <c r="R998" s="92"/>
      <c r="S998" s="112" t="str">
        <f t="shared" si="198"/>
        <v/>
      </c>
      <c r="T998" s="92"/>
      <c r="U998" s="112" t="str">
        <f t="shared" si="199"/>
        <v/>
      </c>
      <c r="V998" s="92"/>
      <c r="W998" s="112" t="str">
        <f t="shared" si="199"/>
        <v/>
      </c>
      <c r="X998" s="92"/>
      <c r="Y998" s="112" t="str">
        <f t="shared" si="199"/>
        <v/>
      </c>
      <c r="Z998" s="92"/>
      <c r="AA998" s="112" t="str">
        <f t="shared" si="199"/>
        <v/>
      </c>
      <c r="AB998" s="92"/>
      <c r="AC998" s="112" t="str">
        <f t="shared" si="200"/>
        <v/>
      </c>
      <c r="AD998" s="92"/>
      <c r="AE998" s="112" t="str">
        <f t="shared" si="201"/>
        <v/>
      </c>
      <c r="AF998" s="92"/>
      <c r="AG998" s="112" t="str">
        <f t="shared" si="202"/>
        <v/>
      </c>
      <c r="AH998" s="92"/>
      <c r="AI998" s="112" t="str">
        <f t="shared" si="203"/>
        <v/>
      </c>
      <c r="AJ998" s="92"/>
      <c r="AK998" s="112" t="str">
        <f t="shared" si="204"/>
        <v/>
      </c>
      <c r="AL998" s="82"/>
      <c r="AM998" s="119" t="str">
        <f t="shared" si="205"/>
        <v/>
      </c>
      <c r="AN998" s="119" t="str">
        <f t="shared" si="206"/>
        <v/>
      </c>
    </row>
    <row r="999" spans="2:40" ht="54.95" customHeight="1" x14ac:dyDescent="0.25">
      <c r="B999" s="84"/>
      <c r="C999" s="56">
        <v>995</v>
      </c>
      <c r="D999" s="71"/>
      <c r="E999" s="90"/>
      <c r="F999" s="62"/>
      <c r="G999" s="30"/>
      <c r="H999" s="76" t="str">
        <f>IFERROR(IF(G999="","",VLOOKUP(G999,Cli!$D$5:$E$1505,2,0)),"")</f>
        <v/>
      </c>
      <c r="I999" s="73"/>
      <c r="J999" s="62"/>
      <c r="K999" s="74"/>
      <c r="L999" s="74"/>
      <c r="M999" s="79" t="str">
        <f t="shared" si="207"/>
        <v/>
      </c>
      <c r="N999" s="78" t="str">
        <f t="shared" si="208"/>
        <v/>
      </c>
      <c r="O999" s="85" t="str">
        <f t="shared" si="197"/>
        <v/>
      </c>
      <c r="P999" s="88"/>
      <c r="Q999" s="86"/>
      <c r="R999" s="92"/>
      <c r="S999" s="112" t="str">
        <f t="shared" si="198"/>
        <v/>
      </c>
      <c r="T999" s="92"/>
      <c r="U999" s="112" t="str">
        <f t="shared" si="199"/>
        <v/>
      </c>
      <c r="V999" s="92"/>
      <c r="W999" s="112" t="str">
        <f t="shared" si="199"/>
        <v/>
      </c>
      <c r="X999" s="92"/>
      <c r="Y999" s="112" t="str">
        <f t="shared" si="199"/>
        <v/>
      </c>
      <c r="Z999" s="92"/>
      <c r="AA999" s="112" t="str">
        <f t="shared" si="199"/>
        <v/>
      </c>
      <c r="AB999" s="92"/>
      <c r="AC999" s="112" t="str">
        <f t="shared" si="200"/>
        <v/>
      </c>
      <c r="AD999" s="92"/>
      <c r="AE999" s="112" t="str">
        <f t="shared" si="201"/>
        <v/>
      </c>
      <c r="AF999" s="92"/>
      <c r="AG999" s="112" t="str">
        <f t="shared" si="202"/>
        <v/>
      </c>
      <c r="AH999" s="92"/>
      <c r="AI999" s="112" t="str">
        <f t="shared" si="203"/>
        <v/>
      </c>
      <c r="AJ999" s="92"/>
      <c r="AK999" s="112" t="str">
        <f t="shared" si="204"/>
        <v/>
      </c>
      <c r="AL999" s="82"/>
      <c r="AM999" s="119" t="str">
        <f t="shared" si="205"/>
        <v/>
      </c>
      <c r="AN999" s="119" t="str">
        <f t="shared" si="206"/>
        <v/>
      </c>
    </row>
    <row r="1000" spans="2:40" ht="54.95" customHeight="1" x14ac:dyDescent="0.25">
      <c r="B1000" s="84"/>
      <c r="C1000" s="56">
        <v>996</v>
      </c>
      <c r="D1000" s="71"/>
      <c r="E1000" s="90"/>
      <c r="F1000" s="62"/>
      <c r="G1000" s="30"/>
      <c r="H1000" s="76" t="str">
        <f>IFERROR(IF(G1000="","",VLOOKUP(G1000,Cli!$D$5:$E$1505,2,0)),"")</f>
        <v/>
      </c>
      <c r="I1000" s="73"/>
      <c r="J1000" s="62"/>
      <c r="K1000" s="74"/>
      <c r="L1000" s="74"/>
      <c r="M1000" s="79" t="str">
        <f t="shared" si="207"/>
        <v/>
      </c>
      <c r="N1000" s="78" t="str">
        <f t="shared" si="208"/>
        <v/>
      </c>
      <c r="O1000" s="85" t="str">
        <f t="shared" si="197"/>
        <v/>
      </c>
      <c r="P1000" s="88"/>
      <c r="Q1000" s="86"/>
      <c r="R1000" s="92"/>
      <c r="S1000" s="112" t="str">
        <f t="shared" si="198"/>
        <v/>
      </c>
      <c r="T1000" s="92"/>
      <c r="U1000" s="112" t="str">
        <f t="shared" si="199"/>
        <v/>
      </c>
      <c r="V1000" s="92"/>
      <c r="W1000" s="112" t="str">
        <f t="shared" si="199"/>
        <v/>
      </c>
      <c r="X1000" s="92"/>
      <c r="Y1000" s="112" t="str">
        <f t="shared" si="199"/>
        <v/>
      </c>
      <c r="Z1000" s="92"/>
      <c r="AA1000" s="112" t="str">
        <f t="shared" si="199"/>
        <v/>
      </c>
      <c r="AB1000" s="92"/>
      <c r="AC1000" s="112" t="str">
        <f t="shared" si="200"/>
        <v/>
      </c>
      <c r="AD1000" s="92"/>
      <c r="AE1000" s="112" t="str">
        <f t="shared" si="201"/>
        <v/>
      </c>
      <c r="AF1000" s="92"/>
      <c r="AG1000" s="112" t="str">
        <f t="shared" si="202"/>
        <v/>
      </c>
      <c r="AH1000" s="92"/>
      <c r="AI1000" s="112" t="str">
        <f t="shared" si="203"/>
        <v/>
      </c>
      <c r="AJ1000" s="92"/>
      <c r="AK1000" s="112" t="str">
        <f t="shared" si="204"/>
        <v/>
      </c>
      <c r="AL1000" s="82"/>
      <c r="AM1000" s="119" t="str">
        <f t="shared" si="205"/>
        <v/>
      </c>
      <c r="AN1000" s="119" t="str">
        <f t="shared" si="206"/>
        <v/>
      </c>
    </row>
    <row r="1001" spans="2:40" ht="54.95" customHeight="1" x14ac:dyDescent="0.25">
      <c r="B1001" s="84"/>
      <c r="C1001" s="56">
        <v>997</v>
      </c>
      <c r="D1001" s="71"/>
      <c r="E1001" s="90"/>
      <c r="F1001" s="62"/>
      <c r="G1001" s="30"/>
      <c r="H1001" s="76" t="str">
        <f>IFERROR(IF(G1001="","",VLOOKUP(G1001,Cli!$D$5:$E$1505,2,0)),"")</f>
        <v/>
      </c>
      <c r="I1001" s="73"/>
      <c r="J1001" s="62"/>
      <c r="K1001" s="74"/>
      <c r="L1001" s="74"/>
      <c r="M1001" s="79" t="str">
        <f t="shared" si="207"/>
        <v/>
      </c>
      <c r="N1001" s="78" t="str">
        <f t="shared" si="208"/>
        <v/>
      </c>
      <c r="O1001" s="85" t="str">
        <f t="shared" si="197"/>
        <v/>
      </c>
      <c r="P1001" s="88"/>
      <c r="Q1001" s="86"/>
      <c r="R1001" s="92"/>
      <c r="S1001" s="112" t="str">
        <f t="shared" si="198"/>
        <v/>
      </c>
      <c r="T1001" s="92"/>
      <c r="U1001" s="112" t="str">
        <f t="shared" si="199"/>
        <v/>
      </c>
      <c r="V1001" s="92"/>
      <c r="W1001" s="112" t="str">
        <f t="shared" si="199"/>
        <v/>
      </c>
      <c r="X1001" s="92"/>
      <c r="Y1001" s="112" t="str">
        <f t="shared" si="199"/>
        <v/>
      </c>
      <c r="Z1001" s="92"/>
      <c r="AA1001" s="112" t="str">
        <f t="shared" si="199"/>
        <v/>
      </c>
      <c r="AB1001" s="92"/>
      <c r="AC1001" s="112" t="str">
        <f t="shared" si="200"/>
        <v/>
      </c>
      <c r="AD1001" s="92"/>
      <c r="AE1001" s="112" t="str">
        <f t="shared" si="201"/>
        <v/>
      </c>
      <c r="AF1001" s="92"/>
      <c r="AG1001" s="112" t="str">
        <f t="shared" si="202"/>
        <v/>
      </c>
      <c r="AH1001" s="92"/>
      <c r="AI1001" s="112" t="str">
        <f t="shared" si="203"/>
        <v/>
      </c>
      <c r="AJ1001" s="92"/>
      <c r="AK1001" s="112" t="str">
        <f t="shared" si="204"/>
        <v/>
      </c>
      <c r="AL1001" s="82"/>
      <c r="AM1001" s="119" t="str">
        <f t="shared" si="205"/>
        <v/>
      </c>
      <c r="AN1001" s="119" t="str">
        <f t="shared" si="206"/>
        <v/>
      </c>
    </row>
    <row r="1002" spans="2:40" ht="54.95" customHeight="1" x14ac:dyDescent="0.25">
      <c r="B1002" s="84"/>
      <c r="C1002" s="56">
        <v>998</v>
      </c>
      <c r="D1002" s="71"/>
      <c r="E1002" s="90"/>
      <c r="F1002" s="62"/>
      <c r="G1002" s="30"/>
      <c r="H1002" s="76" t="str">
        <f>IFERROR(IF(G1002="","",VLOOKUP(G1002,Cli!$D$5:$E$1505,2,0)),"")</f>
        <v/>
      </c>
      <c r="I1002" s="73"/>
      <c r="J1002" s="62"/>
      <c r="K1002" s="74"/>
      <c r="L1002" s="74"/>
      <c r="M1002" s="79" t="str">
        <f t="shared" si="207"/>
        <v/>
      </c>
      <c r="N1002" s="78" t="str">
        <f t="shared" si="208"/>
        <v/>
      </c>
      <c r="O1002" s="85" t="str">
        <f t="shared" si="197"/>
        <v/>
      </c>
      <c r="P1002" s="88"/>
      <c r="Q1002" s="86"/>
      <c r="R1002" s="92"/>
      <c r="S1002" s="112" t="str">
        <f t="shared" si="198"/>
        <v/>
      </c>
      <c r="T1002" s="92"/>
      <c r="U1002" s="112" t="str">
        <f t="shared" si="199"/>
        <v/>
      </c>
      <c r="V1002" s="92"/>
      <c r="W1002" s="112" t="str">
        <f t="shared" si="199"/>
        <v/>
      </c>
      <c r="X1002" s="92"/>
      <c r="Y1002" s="112" t="str">
        <f t="shared" si="199"/>
        <v/>
      </c>
      <c r="Z1002" s="92"/>
      <c r="AA1002" s="112" t="str">
        <f t="shared" si="199"/>
        <v/>
      </c>
      <c r="AB1002" s="92"/>
      <c r="AC1002" s="112" t="str">
        <f t="shared" si="200"/>
        <v/>
      </c>
      <c r="AD1002" s="92"/>
      <c r="AE1002" s="112" t="str">
        <f t="shared" si="201"/>
        <v/>
      </c>
      <c r="AF1002" s="92"/>
      <c r="AG1002" s="112" t="str">
        <f t="shared" si="202"/>
        <v/>
      </c>
      <c r="AH1002" s="92"/>
      <c r="AI1002" s="112" t="str">
        <f t="shared" si="203"/>
        <v/>
      </c>
      <c r="AJ1002" s="92"/>
      <c r="AK1002" s="112" t="str">
        <f t="shared" si="204"/>
        <v/>
      </c>
      <c r="AL1002" s="82"/>
      <c r="AM1002" s="119" t="str">
        <f t="shared" si="205"/>
        <v/>
      </c>
      <c r="AN1002" s="119" t="str">
        <f t="shared" si="206"/>
        <v/>
      </c>
    </row>
    <row r="1003" spans="2:40" ht="54.95" customHeight="1" x14ac:dyDescent="0.25">
      <c r="B1003" s="84"/>
      <c r="C1003" s="56">
        <v>999</v>
      </c>
      <c r="D1003" s="71"/>
      <c r="E1003" s="90"/>
      <c r="F1003" s="62"/>
      <c r="G1003" s="30"/>
      <c r="H1003" s="76" t="str">
        <f>IFERROR(IF(G1003="","",VLOOKUP(G1003,Cli!$D$5:$E$1505,2,0)),"")</f>
        <v/>
      </c>
      <c r="I1003" s="73"/>
      <c r="J1003" s="62"/>
      <c r="K1003" s="74"/>
      <c r="L1003" s="74"/>
      <c r="M1003" s="79" t="str">
        <f t="shared" si="207"/>
        <v/>
      </c>
      <c r="N1003" s="78" t="str">
        <f t="shared" si="208"/>
        <v/>
      </c>
      <c r="O1003" s="85" t="str">
        <f t="shared" si="197"/>
        <v/>
      </c>
      <c r="P1003" s="88"/>
      <c r="Q1003" s="86"/>
      <c r="R1003" s="92"/>
      <c r="S1003" s="112" t="str">
        <f t="shared" si="198"/>
        <v/>
      </c>
      <c r="T1003" s="92"/>
      <c r="U1003" s="112" t="str">
        <f t="shared" si="199"/>
        <v/>
      </c>
      <c r="V1003" s="92"/>
      <c r="W1003" s="112" t="str">
        <f t="shared" si="199"/>
        <v/>
      </c>
      <c r="X1003" s="92"/>
      <c r="Y1003" s="112" t="str">
        <f t="shared" si="199"/>
        <v/>
      </c>
      <c r="Z1003" s="92"/>
      <c r="AA1003" s="112" t="str">
        <f t="shared" si="199"/>
        <v/>
      </c>
      <c r="AB1003" s="92"/>
      <c r="AC1003" s="112" t="str">
        <f t="shared" si="200"/>
        <v/>
      </c>
      <c r="AD1003" s="92"/>
      <c r="AE1003" s="112" t="str">
        <f t="shared" si="201"/>
        <v/>
      </c>
      <c r="AF1003" s="92"/>
      <c r="AG1003" s="112" t="str">
        <f t="shared" si="202"/>
        <v/>
      </c>
      <c r="AH1003" s="92"/>
      <c r="AI1003" s="112" t="str">
        <f t="shared" si="203"/>
        <v/>
      </c>
      <c r="AJ1003" s="92"/>
      <c r="AK1003" s="112" t="str">
        <f t="shared" si="204"/>
        <v/>
      </c>
      <c r="AL1003" s="82"/>
      <c r="AM1003" s="119" t="str">
        <f t="shared" si="205"/>
        <v/>
      </c>
      <c r="AN1003" s="119" t="str">
        <f t="shared" si="206"/>
        <v/>
      </c>
    </row>
    <row r="1004" spans="2:40" ht="54.95" customHeight="1" x14ac:dyDescent="0.25">
      <c r="B1004" s="84"/>
      <c r="C1004" s="56">
        <v>1000</v>
      </c>
      <c r="D1004" s="71"/>
      <c r="E1004" s="90"/>
      <c r="F1004" s="62"/>
      <c r="G1004" s="30"/>
      <c r="H1004" s="76" t="str">
        <f>IFERROR(IF(G1004="","",VLOOKUP(G1004,Cli!$D$5:$E$1505,2,0)),"")</f>
        <v/>
      </c>
      <c r="I1004" s="73"/>
      <c r="J1004" s="62"/>
      <c r="K1004" s="74"/>
      <c r="L1004" s="74"/>
      <c r="M1004" s="79" t="str">
        <f t="shared" si="207"/>
        <v/>
      </c>
      <c r="N1004" s="78" t="str">
        <f t="shared" si="208"/>
        <v/>
      </c>
      <c r="O1004" s="85" t="str">
        <f t="shared" si="197"/>
        <v/>
      </c>
      <c r="P1004" s="88"/>
      <c r="Q1004" s="86"/>
      <c r="R1004" s="92"/>
      <c r="S1004" s="112" t="str">
        <f t="shared" si="198"/>
        <v/>
      </c>
      <c r="T1004" s="92"/>
      <c r="U1004" s="112" t="str">
        <f t="shared" si="199"/>
        <v/>
      </c>
      <c r="V1004" s="92"/>
      <c r="W1004" s="112" t="str">
        <f t="shared" si="199"/>
        <v/>
      </c>
      <c r="X1004" s="92"/>
      <c r="Y1004" s="112" t="str">
        <f t="shared" si="199"/>
        <v/>
      </c>
      <c r="Z1004" s="92"/>
      <c r="AA1004" s="112" t="str">
        <f t="shared" si="199"/>
        <v/>
      </c>
      <c r="AB1004" s="92"/>
      <c r="AC1004" s="112" t="str">
        <f t="shared" si="200"/>
        <v/>
      </c>
      <c r="AD1004" s="92"/>
      <c r="AE1004" s="112" t="str">
        <f t="shared" si="201"/>
        <v/>
      </c>
      <c r="AF1004" s="92"/>
      <c r="AG1004" s="112" t="str">
        <f t="shared" si="202"/>
        <v/>
      </c>
      <c r="AH1004" s="92"/>
      <c r="AI1004" s="112" t="str">
        <f t="shared" si="203"/>
        <v/>
      </c>
      <c r="AJ1004" s="92"/>
      <c r="AK1004" s="112" t="str">
        <f t="shared" si="204"/>
        <v/>
      </c>
      <c r="AL1004" s="82"/>
      <c r="AM1004" s="119" t="str">
        <f t="shared" si="205"/>
        <v/>
      </c>
      <c r="AN1004" s="119" t="str">
        <f t="shared" si="206"/>
        <v/>
      </c>
    </row>
    <row r="1005" spans="2:40" ht="54.95" customHeight="1" x14ac:dyDescent="0.25">
      <c r="B1005" s="84"/>
      <c r="C1005" s="56">
        <v>1001</v>
      </c>
      <c r="D1005" s="71"/>
      <c r="E1005" s="90"/>
      <c r="F1005" s="62"/>
      <c r="G1005" s="30"/>
      <c r="H1005" s="76" t="str">
        <f>IFERROR(IF(G1005="","",VLOOKUP(G1005,Cli!$D$5:$E$1505,2,0)),"")</f>
        <v/>
      </c>
      <c r="I1005" s="73"/>
      <c r="J1005" s="62"/>
      <c r="K1005" s="74"/>
      <c r="L1005" s="74"/>
      <c r="M1005" s="79" t="str">
        <f t="shared" si="207"/>
        <v/>
      </c>
      <c r="N1005" s="78" t="str">
        <f t="shared" si="208"/>
        <v/>
      </c>
      <c r="O1005" s="85" t="str">
        <f t="shared" si="197"/>
        <v/>
      </c>
      <c r="P1005" s="88"/>
      <c r="Q1005" s="86"/>
      <c r="R1005" s="92"/>
      <c r="S1005" s="112" t="str">
        <f t="shared" si="198"/>
        <v/>
      </c>
      <c r="T1005" s="92"/>
      <c r="U1005" s="112" t="str">
        <f t="shared" si="199"/>
        <v/>
      </c>
      <c r="V1005" s="92"/>
      <c r="W1005" s="112" t="str">
        <f t="shared" si="199"/>
        <v/>
      </c>
      <c r="X1005" s="92"/>
      <c r="Y1005" s="112" t="str">
        <f t="shared" si="199"/>
        <v/>
      </c>
      <c r="Z1005" s="92"/>
      <c r="AA1005" s="112" t="str">
        <f t="shared" si="199"/>
        <v/>
      </c>
      <c r="AB1005" s="92"/>
      <c r="AC1005" s="112" t="str">
        <f t="shared" si="200"/>
        <v/>
      </c>
      <c r="AD1005" s="92"/>
      <c r="AE1005" s="112" t="str">
        <f t="shared" si="201"/>
        <v/>
      </c>
      <c r="AF1005" s="92"/>
      <c r="AG1005" s="112" t="str">
        <f t="shared" si="202"/>
        <v/>
      </c>
      <c r="AH1005" s="92"/>
      <c r="AI1005" s="112" t="str">
        <f t="shared" si="203"/>
        <v/>
      </c>
      <c r="AJ1005" s="92"/>
      <c r="AK1005" s="112" t="str">
        <f t="shared" si="204"/>
        <v/>
      </c>
      <c r="AL1005" s="82"/>
      <c r="AM1005" s="119" t="str">
        <f t="shared" si="205"/>
        <v/>
      </c>
      <c r="AN1005" s="119" t="str">
        <f t="shared" si="206"/>
        <v/>
      </c>
    </row>
    <row r="1006" spans="2:40" ht="54.95" customHeight="1" x14ac:dyDescent="0.25">
      <c r="B1006" s="84"/>
      <c r="C1006" s="56">
        <v>1002</v>
      </c>
      <c r="D1006" s="71"/>
      <c r="E1006" s="90"/>
      <c r="F1006" s="62"/>
      <c r="G1006" s="30"/>
      <c r="H1006" s="76" t="str">
        <f>IFERROR(IF(G1006="","",VLOOKUP(G1006,Cli!$D$5:$E$1505,2,0)),"")</f>
        <v/>
      </c>
      <c r="I1006" s="73"/>
      <c r="J1006" s="62"/>
      <c r="K1006" s="74"/>
      <c r="L1006" s="74"/>
      <c r="M1006" s="79" t="str">
        <f t="shared" si="207"/>
        <v/>
      </c>
      <c r="N1006" s="78" t="str">
        <f t="shared" si="208"/>
        <v/>
      </c>
      <c r="O1006" s="85" t="str">
        <f t="shared" si="197"/>
        <v/>
      </c>
      <c r="P1006" s="88"/>
      <c r="Q1006" s="86"/>
      <c r="R1006" s="92"/>
      <c r="S1006" s="112" t="str">
        <f t="shared" si="198"/>
        <v/>
      </c>
      <c r="T1006" s="92"/>
      <c r="U1006" s="112" t="str">
        <f t="shared" si="199"/>
        <v/>
      </c>
      <c r="V1006" s="92"/>
      <c r="W1006" s="112" t="str">
        <f t="shared" si="199"/>
        <v/>
      </c>
      <c r="X1006" s="92"/>
      <c r="Y1006" s="112" t="str">
        <f t="shared" si="199"/>
        <v/>
      </c>
      <c r="Z1006" s="92"/>
      <c r="AA1006" s="112" t="str">
        <f t="shared" si="199"/>
        <v/>
      </c>
      <c r="AB1006" s="92"/>
      <c r="AC1006" s="112" t="str">
        <f t="shared" si="200"/>
        <v/>
      </c>
      <c r="AD1006" s="92"/>
      <c r="AE1006" s="112" t="str">
        <f t="shared" si="201"/>
        <v/>
      </c>
      <c r="AF1006" s="92"/>
      <c r="AG1006" s="112" t="str">
        <f t="shared" si="202"/>
        <v/>
      </c>
      <c r="AH1006" s="92"/>
      <c r="AI1006" s="112" t="str">
        <f t="shared" si="203"/>
        <v/>
      </c>
      <c r="AJ1006" s="92"/>
      <c r="AK1006" s="112" t="str">
        <f t="shared" si="204"/>
        <v/>
      </c>
      <c r="AL1006" s="82"/>
      <c r="AM1006" s="119" t="str">
        <f t="shared" si="205"/>
        <v/>
      </c>
      <c r="AN1006" s="119" t="str">
        <f t="shared" si="206"/>
        <v/>
      </c>
    </row>
    <row r="1007" spans="2:40" ht="54.95" customHeight="1" x14ac:dyDescent="0.25">
      <c r="B1007" s="84"/>
      <c r="C1007" s="56">
        <v>1003</v>
      </c>
      <c r="D1007" s="71"/>
      <c r="E1007" s="90"/>
      <c r="F1007" s="62"/>
      <c r="G1007" s="30"/>
      <c r="H1007" s="76" t="str">
        <f>IFERROR(IF(G1007="","",VLOOKUP(G1007,Cli!$D$5:$E$1505,2,0)),"")</f>
        <v/>
      </c>
      <c r="I1007" s="73"/>
      <c r="J1007" s="62"/>
      <c r="K1007" s="74"/>
      <c r="L1007" s="74"/>
      <c r="M1007" s="79" t="str">
        <f t="shared" si="207"/>
        <v/>
      </c>
      <c r="N1007" s="78" t="str">
        <f t="shared" si="208"/>
        <v/>
      </c>
      <c r="O1007" s="85" t="str">
        <f t="shared" si="197"/>
        <v/>
      </c>
      <c r="P1007" s="88"/>
      <c r="Q1007" s="86"/>
      <c r="R1007" s="92"/>
      <c r="S1007" s="112" t="str">
        <f t="shared" si="198"/>
        <v/>
      </c>
      <c r="T1007" s="92"/>
      <c r="U1007" s="112" t="str">
        <f t="shared" si="199"/>
        <v/>
      </c>
      <c r="V1007" s="92"/>
      <c r="W1007" s="112" t="str">
        <f t="shared" si="199"/>
        <v/>
      </c>
      <c r="X1007" s="92"/>
      <c r="Y1007" s="112" t="str">
        <f t="shared" si="199"/>
        <v/>
      </c>
      <c r="Z1007" s="92"/>
      <c r="AA1007" s="112" t="str">
        <f t="shared" si="199"/>
        <v/>
      </c>
      <c r="AB1007" s="92"/>
      <c r="AC1007" s="112" t="str">
        <f t="shared" si="200"/>
        <v/>
      </c>
      <c r="AD1007" s="92"/>
      <c r="AE1007" s="112" t="str">
        <f t="shared" si="201"/>
        <v/>
      </c>
      <c r="AF1007" s="92"/>
      <c r="AG1007" s="112" t="str">
        <f t="shared" si="202"/>
        <v/>
      </c>
      <c r="AH1007" s="92"/>
      <c r="AI1007" s="112" t="str">
        <f t="shared" si="203"/>
        <v/>
      </c>
      <c r="AJ1007" s="92"/>
      <c r="AK1007" s="112" t="str">
        <f t="shared" si="204"/>
        <v/>
      </c>
      <c r="AL1007" s="82"/>
      <c r="AM1007" s="119" t="str">
        <f t="shared" si="205"/>
        <v/>
      </c>
      <c r="AN1007" s="119" t="str">
        <f t="shared" si="206"/>
        <v/>
      </c>
    </row>
    <row r="1008" spans="2:40" ht="54.95" customHeight="1" x14ac:dyDescent="0.25">
      <c r="B1008" s="84"/>
      <c r="C1008" s="56">
        <v>1004</v>
      </c>
      <c r="D1008" s="71"/>
      <c r="E1008" s="90"/>
      <c r="F1008" s="62"/>
      <c r="G1008" s="30"/>
      <c r="H1008" s="76" t="str">
        <f>IFERROR(IF(G1008="","",VLOOKUP(G1008,Cli!$D$5:$E$1505,2,0)),"")</f>
        <v/>
      </c>
      <c r="I1008" s="73"/>
      <c r="J1008" s="62"/>
      <c r="K1008" s="74"/>
      <c r="L1008" s="74"/>
      <c r="M1008" s="79" t="str">
        <f t="shared" si="207"/>
        <v/>
      </c>
      <c r="N1008" s="78" t="str">
        <f t="shared" si="208"/>
        <v/>
      </c>
      <c r="O1008" s="85" t="str">
        <f t="shared" si="197"/>
        <v/>
      </c>
      <c r="P1008" s="88"/>
      <c r="Q1008" s="86"/>
      <c r="R1008" s="92"/>
      <c r="S1008" s="112" t="str">
        <f t="shared" si="198"/>
        <v/>
      </c>
      <c r="T1008" s="92"/>
      <c r="U1008" s="112" t="str">
        <f t="shared" si="199"/>
        <v/>
      </c>
      <c r="V1008" s="92"/>
      <c r="W1008" s="112" t="str">
        <f t="shared" si="199"/>
        <v/>
      </c>
      <c r="X1008" s="92"/>
      <c r="Y1008" s="112" t="str">
        <f t="shared" si="199"/>
        <v/>
      </c>
      <c r="Z1008" s="92"/>
      <c r="AA1008" s="112" t="str">
        <f t="shared" si="199"/>
        <v/>
      </c>
      <c r="AB1008" s="92"/>
      <c r="AC1008" s="112" t="str">
        <f t="shared" si="200"/>
        <v/>
      </c>
      <c r="AD1008" s="92"/>
      <c r="AE1008" s="112" t="str">
        <f t="shared" si="201"/>
        <v/>
      </c>
      <c r="AF1008" s="92"/>
      <c r="AG1008" s="112" t="str">
        <f t="shared" si="202"/>
        <v/>
      </c>
      <c r="AH1008" s="92"/>
      <c r="AI1008" s="112" t="str">
        <f t="shared" si="203"/>
        <v/>
      </c>
      <c r="AJ1008" s="92"/>
      <c r="AK1008" s="112" t="str">
        <f t="shared" si="204"/>
        <v/>
      </c>
      <c r="AL1008" s="82"/>
      <c r="AM1008" s="119" t="str">
        <f t="shared" si="205"/>
        <v/>
      </c>
      <c r="AN1008" s="119" t="str">
        <f t="shared" si="206"/>
        <v/>
      </c>
    </row>
    <row r="1009" spans="2:40" ht="54.95" customHeight="1" x14ac:dyDescent="0.25">
      <c r="B1009" s="84"/>
      <c r="C1009" s="56">
        <v>1005</v>
      </c>
      <c r="D1009" s="71"/>
      <c r="E1009" s="90"/>
      <c r="F1009" s="62"/>
      <c r="G1009" s="30"/>
      <c r="H1009" s="76" t="str">
        <f>IFERROR(IF(G1009="","",VLOOKUP(G1009,Cli!$D$5:$E$1505,2,0)),"")</f>
        <v/>
      </c>
      <c r="I1009" s="73"/>
      <c r="J1009" s="62"/>
      <c r="K1009" s="74"/>
      <c r="L1009" s="74"/>
      <c r="M1009" s="79" t="str">
        <f t="shared" si="207"/>
        <v/>
      </c>
      <c r="N1009" s="78" t="str">
        <f t="shared" si="208"/>
        <v/>
      </c>
      <c r="O1009" s="85" t="str">
        <f t="shared" si="197"/>
        <v/>
      </c>
      <c r="P1009" s="88"/>
      <c r="Q1009" s="86"/>
      <c r="R1009" s="92"/>
      <c r="S1009" s="112" t="str">
        <f t="shared" si="198"/>
        <v/>
      </c>
      <c r="T1009" s="92"/>
      <c r="U1009" s="112" t="str">
        <f t="shared" si="199"/>
        <v/>
      </c>
      <c r="V1009" s="92"/>
      <c r="W1009" s="112" t="str">
        <f t="shared" si="199"/>
        <v/>
      </c>
      <c r="X1009" s="92"/>
      <c r="Y1009" s="112" t="str">
        <f t="shared" si="199"/>
        <v/>
      </c>
      <c r="Z1009" s="92"/>
      <c r="AA1009" s="112" t="str">
        <f t="shared" si="199"/>
        <v/>
      </c>
      <c r="AB1009" s="92"/>
      <c r="AC1009" s="112" t="str">
        <f t="shared" si="200"/>
        <v/>
      </c>
      <c r="AD1009" s="92"/>
      <c r="AE1009" s="112" t="str">
        <f t="shared" si="201"/>
        <v/>
      </c>
      <c r="AF1009" s="92"/>
      <c r="AG1009" s="112" t="str">
        <f t="shared" si="202"/>
        <v/>
      </c>
      <c r="AH1009" s="92"/>
      <c r="AI1009" s="112" t="str">
        <f t="shared" si="203"/>
        <v/>
      </c>
      <c r="AJ1009" s="92"/>
      <c r="AK1009" s="112" t="str">
        <f t="shared" si="204"/>
        <v/>
      </c>
      <c r="AL1009" s="82"/>
      <c r="AM1009" s="119" t="str">
        <f t="shared" si="205"/>
        <v/>
      </c>
      <c r="AN1009" s="119" t="str">
        <f t="shared" si="206"/>
        <v/>
      </c>
    </row>
    <row r="1010" spans="2:40" ht="54.95" customHeight="1" x14ac:dyDescent="0.25">
      <c r="B1010" s="84"/>
      <c r="C1010" s="56">
        <v>1006</v>
      </c>
      <c r="D1010" s="71"/>
      <c r="E1010" s="90"/>
      <c r="F1010" s="62"/>
      <c r="G1010" s="30"/>
      <c r="H1010" s="76" t="str">
        <f>IFERROR(IF(G1010="","",VLOOKUP(G1010,Cli!$D$5:$E$1505,2,0)),"")</f>
        <v/>
      </c>
      <c r="I1010" s="73"/>
      <c r="J1010" s="62"/>
      <c r="K1010" s="74"/>
      <c r="L1010" s="74"/>
      <c r="M1010" s="79" t="str">
        <f t="shared" si="207"/>
        <v/>
      </c>
      <c r="N1010" s="78" t="str">
        <f t="shared" si="208"/>
        <v/>
      </c>
      <c r="O1010" s="85" t="str">
        <f t="shared" si="197"/>
        <v/>
      </c>
      <c r="P1010" s="88"/>
      <c r="Q1010" s="86"/>
      <c r="R1010" s="92"/>
      <c r="S1010" s="112" t="str">
        <f t="shared" si="198"/>
        <v/>
      </c>
      <c r="T1010" s="92"/>
      <c r="U1010" s="112" t="str">
        <f t="shared" si="199"/>
        <v/>
      </c>
      <c r="V1010" s="92"/>
      <c r="W1010" s="112" t="str">
        <f t="shared" si="199"/>
        <v/>
      </c>
      <c r="X1010" s="92"/>
      <c r="Y1010" s="112" t="str">
        <f t="shared" si="199"/>
        <v/>
      </c>
      <c r="Z1010" s="92"/>
      <c r="AA1010" s="112" t="str">
        <f t="shared" si="199"/>
        <v/>
      </c>
      <c r="AB1010" s="92"/>
      <c r="AC1010" s="112" t="str">
        <f t="shared" si="200"/>
        <v/>
      </c>
      <c r="AD1010" s="92"/>
      <c r="AE1010" s="112" t="str">
        <f t="shared" si="201"/>
        <v/>
      </c>
      <c r="AF1010" s="92"/>
      <c r="AG1010" s="112" t="str">
        <f t="shared" si="202"/>
        <v/>
      </c>
      <c r="AH1010" s="92"/>
      <c r="AI1010" s="112" t="str">
        <f t="shared" si="203"/>
        <v/>
      </c>
      <c r="AJ1010" s="92"/>
      <c r="AK1010" s="112" t="str">
        <f t="shared" si="204"/>
        <v/>
      </c>
      <c r="AL1010" s="82"/>
      <c r="AM1010" s="119" t="str">
        <f t="shared" si="205"/>
        <v/>
      </c>
      <c r="AN1010" s="119" t="str">
        <f t="shared" si="206"/>
        <v/>
      </c>
    </row>
    <row r="1011" spans="2:40" ht="54.95" customHeight="1" x14ac:dyDescent="0.25">
      <c r="B1011" s="84"/>
      <c r="C1011" s="56">
        <v>1007</v>
      </c>
      <c r="D1011" s="71"/>
      <c r="E1011" s="90"/>
      <c r="F1011" s="62"/>
      <c r="G1011" s="30"/>
      <c r="H1011" s="76" t="str">
        <f>IFERROR(IF(G1011="","",VLOOKUP(G1011,Cli!$D$5:$E$1505,2,0)),"")</f>
        <v/>
      </c>
      <c r="I1011" s="73"/>
      <c r="J1011" s="62"/>
      <c r="K1011" s="74"/>
      <c r="L1011" s="74"/>
      <c r="M1011" s="79" t="str">
        <f t="shared" si="207"/>
        <v/>
      </c>
      <c r="N1011" s="78" t="str">
        <f t="shared" si="208"/>
        <v/>
      </c>
      <c r="O1011" s="85" t="str">
        <f t="shared" si="197"/>
        <v/>
      </c>
      <c r="P1011" s="88"/>
      <c r="Q1011" s="86"/>
      <c r="R1011" s="92"/>
      <c r="S1011" s="112" t="str">
        <f t="shared" si="198"/>
        <v/>
      </c>
      <c r="T1011" s="92"/>
      <c r="U1011" s="112" t="str">
        <f t="shared" si="199"/>
        <v/>
      </c>
      <c r="V1011" s="92"/>
      <c r="W1011" s="112" t="str">
        <f t="shared" si="199"/>
        <v/>
      </c>
      <c r="X1011" s="92"/>
      <c r="Y1011" s="112" t="str">
        <f t="shared" si="199"/>
        <v/>
      </c>
      <c r="Z1011" s="92"/>
      <c r="AA1011" s="112" t="str">
        <f t="shared" si="199"/>
        <v/>
      </c>
      <c r="AB1011" s="92"/>
      <c r="AC1011" s="112" t="str">
        <f t="shared" si="200"/>
        <v/>
      </c>
      <c r="AD1011" s="92"/>
      <c r="AE1011" s="112" t="str">
        <f t="shared" si="201"/>
        <v/>
      </c>
      <c r="AF1011" s="92"/>
      <c r="AG1011" s="112" t="str">
        <f t="shared" si="202"/>
        <v/>
      </c>
      <c r="AH1011" s="92"/>
      <c r="AI1011" s="112" t="str">
        <f t="shared" si="203"/>
        <v/>
      </c>
      <c r="AJ1011" s="92"/>
      <c r="AK1011" s="112" t="str">
        <f t="shared" si="204"/>
        <v/>
      </c>
      <c r="AL1011" s="82"/>
      <c r="AM1011" s="119" t="str">
        <f t="shared" si="205"/>
        <v/>
      </c>
      <c r="AN1011" s="119" t="str">
        <f t="shared" si="206"/>
        <v/>
      </c>
    </row>
    <row r="1012" spans="2:40" ht="54.95" customHeight="1" x14ac:dyDescent="0.25">
      <c r="B1012" s="84"/>
      <c r="C1012" s="56">
        <v>1008</v>
      </c>
      <c r="D1012" s="71"/>
      <c r="E1012" s="90"/>
      <c r="F1012" s="62"/>
      <c r="G1012" s="30"/>
      <c r="H1012" s="76" t="str">
        <f>IFERROR(IF(G1012="","",VLOOKUP(G1012,Cli!$D$5:$E$1505,2,0)),"")</f>
        <v/>
      </c>
      <c r="I1012" s="73"/>
      <c r="J1012" s="62"/>
      <c r="K1012" s="74"/>
      <c r="L1012" s="74"/>
      <c r="M1012" s="79" t="str">
        <f t="shared" si="207"/>
        <v/>
      </c>
      <c r="N1012" s="78" t="str">
        <f t="shared" si="208"/>
        <v/>
      </c>
      <c r="O1012" s="85" t="str">
        <f t="shared" si="197"/>
        <v/>
      </c>
      <c r="P1012" s="88"/>
      <c r="Q1012" s="86"/>
      <c r="R1012" s="92"/>
      <c r="S1012" s="112" t="str">
        <f t="shared" si="198"/>
        <v/>
      </c>
      <c r="T1012" s="92"/>
      <c r="U1012" s="112" t="str">
        <f t="shared" si="199"/>
        <v/>
      </c>
      <c r="V1012" s="92"/>
      <c r="W1012" s="112" t="str">
        <f t="shared" si="199"/>
        <v/>
      </c>
      <c r="X1012" s="92"/>
      <c r="Y1012" s="112" t="str">
        <f t="shared" si="199"/>
        <v/>
      </c>
      <c r="Z1012" s="92"/>
      <c r="AA1012" s="112" t="str">
        <f t="shared" si="199"/>
        <v/>
      </c>
      <c r="AB1012" s="92"/>
      <c r="AC1012" s="112" t="str">
        <f t="shared" si="200"/>
        <v/>
      </c>
      <c r="AD1012" s="92"/>
      <c r="AE1012" s="112" t="str">
        <f t="shared" si="201"/>
        <v/>
      </c>
      <c r="AF1012" s="92"/>
      <c r="AG1012" s="112" t="str">
        <f t="shared" si="202"/>
        <v/>
      </c>
      <c r="AH1012" s="92"/>
      <c r="AI1012" s="112" t="str">
        <f t="shared" si="203"/>
        <v/>
      </c>
      <c r="AJ1012" s="92"/>
      <c r="AK1012" s="112" t="str">
        <f t="shared" si="204"/>
        <v/>
      </c>
      <c r="AL1012" s="82"/>
      <c r="AM1012" s="119" t="str">
        <f t="shared" si="205"/>
        <v/>
      </c>
      <c r="AN1012" s="119" t="str">
        <f t="shared" si="206"/>
        <v/>
      </c>
    </row>
    <row r="1013" spans="2:40" ht="54.95" customHeight="1" x14ac:dyDescent="0.25">
      <c r="B1013" s="84"/>
      <c r="C1013" s="56">
        <v>1009</v>
      </c>
      <c r="D1013" s="71"/>
      <c r="E1013" s="90"/>
      <c r="F1013" s="62"/>
      <c r="G1013" s="30"/>
      <c r="H1013" s="76" t="str">
        <f>IFERROR(IF(G1013="","",VLOOKUP(G1013,Cli!$D$5:$E$1505,2,0)),"")</f>
        <v/>
      </c>
      <c r="I1013" s="73"/>
      <c r="J1013" s="62"/>
      <c r="K1013" s="74"/>
      <c r="L1013" s="74"/>
      <c r="M1013" s="79" t="str">
        <f t="shared" si="207"/>
        <v/>
      </c>
      <c r="N1013" s="78" t="str">
        <f t="shared" si="208"/>
        <v/>
      </c>
      <c r="O1013" s="85" t="str">
        <f t="shared" si="197"/>
        <v/>
      </c>
      <c r="P1013" s="88"/>
      <c r="Q1013" s="86"/>
      <c r="R1013" s="92"/>
      <c r="S1013" s="112" t="str">
        <f t="shared" si="198"/>
        <v/>
      </c>
      <c r="T1013" s="92"/>
      <c r="U1013" s="112" t="str">
        <f t="shared" si="199"/>
        <v/>
      </c>
      <c r="V1013" s="92"/>
      <c r="W1013" s="112" t="str">
        <f t="shared" si="199"/>
        <v/>
      </c>
      <c r="X1013" s="92"/>
      <c r="Y1013" s="112" t="str">
        <f t="shared" si="199"/>
        <v/>
      </c>
      <c r="Z1013" s="92"/>
      <c r="AA1013" s="112" t="str">
        <f t="shared" si="199"/>
        <v/>
      </c>
      <c r="AB1013" s="92"/>
      <c r="AC1013" s="112" t="str">
        <f t="shared" si="200"/>
        <v/>
      </c>
      <c r="AD1013" s="92"/>
      <c r="AE1013" s="112" t="str">
        <f t="shared" si="201"/>
        <v/>
      </c>
      <c r="AF1013" s="92"/>
      <c r="AG1013" s="112" t="str">
        <f t="shared" si="202"/>
        <v/>
      </c>
      <c r="AH1013" s="92"/>
      <c r="AI1013" s="112" t="str">
        <f t="shared" si="203"/>
        <v/>
      </c>
      <c r="AJ1013" s="92"/>
      <c r="AK1013" s="112" t="str">
        <f t="shared" si="204"/>
        <v/>
      </c>
      <c r="AL1013" s="82"/>
      <c r="AM1013" s="119" t="str">
        <f t="shared" si="205"/>
        <v/>
      </c>
      <c r="AN1013" s="119" t="str">
        <f t="shared" si="206"/>
        <v/>
      </c>
    </row>
    <row r="1014" spans="2:40" ht="54.95" customHeight="1" x14ac:dyDescent="0.25">
      <c r="B1014" s="84"/>
      <c r="C1014" s="56">
        <v>1010</v>
      </c>
      <c r="D1014" s="71"/>
      <c r="E1014" s="90"/>
      <c r="F1014" s="62"/>
      <c r="G1014" s="30"/>
      <c r="H1014" s="76" t="str">
        <f>IFERROR(IF(G1014="","",VLOOKUP(G1014,Cli!$D$5:$E$1505,2,0)),"")</f>
        <v/>
      </c>
      <c r="I1014" s="73"/>
      <c r="J1014" s="62"/>
      <c r="K1014" s="74"/>
      <c r="L1014" s="74"/>
      <c r="M1014" s="79" t="str">
        <f t="shared" si="207"/>
        <v/>
      </c>
      <c r="N1014" s="78" t="str">
        <f t="shared" si="208"/>
        <v/>
      </c>
      <c r="O1014" s="85" t="str">
        <f t="shared" si="197"/>
        <v/>
      </c>
      <c r="P1014" s="88"/>
      <c r="Q1014" s="86"/>
      <c r="R1014" s="92"/>
      <c r="S1014" s="112" t="str">
        <f t="shared" si="198"/>
        <v/>
      </c>
      <c r="T1014" s="92"/>
      <c r="U1014" s="112" t="str">
        <f t="shared" si="199"/>
        <v/>
      </c>
      <c r="V1014" s="92"/>
      <c r="W1014" s="112" t="str">
        <f t="shared" si="199"/>
        <v/>
      </c>
      <c r="X1014" s="92"/>
      <c r="Y1014" s="112" t="str">
        <f t="shared" si="199"/>
        <v/>
      </c>
      <c r="Z1014" s="92"/>
      <c r="AA1014" s="112" t="str">
        <f t="shared" si="199"/>
        <v/>
      </c>
      <c r="AB1014" s="92"/>
      <c r="AC1014" s="112" t="str">
        <f t="shared" si="200"/>
        <v/>
      </c>
      <c r="AD1014" s="92"/>
      <c r="AE1014" s="112" t="str">
        <f t="shared" si="201"/>
        <v/>
      </c>
      <c r="AF1014" s="92"/>
      <c r="AG1014" s="112" t="str">
        <f t="shared" si="202"/>
        <v/>
      </c>
      <c r="AH1014" s="92"/>
      <c r="AI1014" s="112" t="str">
        <f t="shared" si="203"/>
        <v/>
      </c>
      <c r="AJ1014" s="92"/>
      <c r="AK1014" s="112" t="str">
        <f t="shared" si="204"/>
        <v/>
      </c>
      <c r="AL1014" s="82"/>
      <c r="AM1014" s="119" t="str">
        <f t="shared" si="205"/>
        <v/>
      </c>
      <c r="AN1014" s="119" t="str">
        <f t="shared" si="206"/>
        <v/>
      </c>
    </row>
    <row r="1015" spans="2:40" ht="54.95" customHeight="1" x14ac:dyDescent="0.25">
      <c r="B1015" s="84"/>
      <c r="C1015" s="56">
        <v>1011</v>
      </c>
      <c r="D1015" s="71"/>
      <c r="E1015" s="90"/>
      <c r="F1015" s="62"/>
      <c r="G1015" s="30"/>
      <c r="H1015" s="76" t="str">
        <f>IFERROR(IF(G1015="","",VLOOKUP(G1015,Cli!$D$5:$E$1505,2,0)),"")</f>
        <v/>
      </c>
      <c r="I1015" s="73"/>
      <c r="J1015" s="62"/>
      <c r="K1015" s="74"/>
      <c r="L1015" s="74"/>
      <c r="M1015" s="79" t="str">
        <f t="shared" si="207"/>
        <v/>
      </c>
      <c r="N1015" s="78" t="str">
        <f t="shared" si="208"/>
        <v/>
      </c>
      <c r="O1015" s="85" t="str">
        <f t="shared" si="197"/>
        <v/>
      </c>
      <c r="P1015" s="88"/>
      <c r="Q1015" s="86"/>
      <c r="R1015" s="92"/>
      <c r="S1015" s="112" t="str">
        <f t="shared" si="198"/>
        <v/>
      </c>
      <c r="T1015" s="92"/>
      <c r="U1015" s="112" t="str">
        <f t="shared" si="199"/>
        <v/>
      </c>
      <c r="V1015" s="92"/>
      <c r="W1015" s="112" t="str">
        <f t="shared" si="199"/>
        <v/>
      </c>
      <c r="X1015" s="92"/>
      <c r="Y1015" s="112" t="str">
        <f t="shared" si="199"/>
        <v/>
      </c>
      <c r="Z1015" s="92"/>
      <c r="AA1015" s="112" t="str">
        <f t="shared" si="199"/>
        <v/>
      </c>
      <c r="AB1015" s="92"/>
      <c r="AC1015" s="112" t="str">
        <f t="shared" si="200"/>
        <v/>
      </c>
      <c r="AD1015" s="92"/>
      <c r="AE1015" s="112" t="str">
        <f t="shared" si="201"/>
        <v/>
      </c>
      <c r="AF1015" s="92"/>
      <c r="AG1015" s="112" t="str">
        <f t="shared" si="202"/>
        <v/>
      </c>
      <c r="AH1015" s="92"/>
      <c r="AI1015" s="112" t="str">
        <f t="shared" si="203"/>
        <v/>
      </c>
      <c r="AJ1015" s="92"/>
      <c r="AK1015" s="112" t="str">
        <f t="shared" si="204"/>
        <v/>
      </c>
      <c r="AL1015" s="82"/>
      <c r="AM1015" s="119" t="str">
        <f t="shared" si="205"/>
        <v/>
      </c>
      <c r="AN1015" s="119" t="str">
        <f t="shared" si="206"/>
        <v/>
      </c>
    </row>
    <row r="1016" spans="2:40" ht="54.95" customHeight="1" x14ac:dyDescent="0.25">
      <c r="B1016" s="84"/>
      <c r="C1016" s="56">
        <v>1012</v>
      </c>
      <c r="D1016" s="71"/>
      <c r="E1016" s="90"/>
      <c r="F1016" s="62"/>
      <c r="G1016" s="30"/>
      <c r="H1016" s="76" t="str">
        <f>IFERROR(IF(G1016="","",VLOOKUP(G1016,Cli!$D$5:$E$1505,2,0)),"")</f>
        <v/>
      </c>
      <c r="I1016" s="73"/>
      <c r="J1016" s="62"/>
      <c r="K1016" s="74"/>
      <c r="L1016" s="74"/>
      <c r="M1016" s="79" t="str">
        <f t="shared" si="207"/>
        <v/>
      </c>
      <c r="N1016" s="78" t="str">
        <f t="shared" si="208"/>
        <v/>
      </c>
      <c r="O1016" s="85" t="str">
        <f t="shared" si="197"/>
        <v/>
      </c>
      <c r="P1016" s="88"/>
      <c r="Q1016" s="86"/>
      <c r="R1016" s="92"/>
      <c r="S1016" s="112" t="str">
        <f t="shared" si="198"/>
        <v/>
      </c>
      <c r="T1016" s="92"/>
      <c r="U1016" s="112" t="str">
        <f t="shared" si="199"/>
        <v/>
      </c>
      <c r="V1016" s="92"/>
      <c r="W1016" s="112" t="str">
        <f t="shared" si="199"/>
        <v/>
      </c>
      <c r="X1016" s="92"/>
      <c r="Y1016" s="112" t="str">
        <f t="shared" si="199"/>
        <v/>
      </c>
      <c r="Z1016" s="92"/>
      <c r="AA1016" s="112" t="str">
        <f t="shared" si="199"/>
        <v/>
      </c>
      <c r="AB1016" s="92"/>
      <c r="AC1016" s="112" t="str">
        <f t="shared" si="200"/>
        <v/>
      </c>
      <c r="AD1016" s="92"/>
      <c r="AE1016" s="112" t="str">
        <f t="shared" si="201"/>
        <v/>
      </c>
      <c r="AF1016" s="92"/>
      <c r="AG1016" s="112" t="str">
        <f t="shared" si="202"/>
        <v/>
      </c>
      <c r="AH1016" s="92"/>
      <c r="AI1016" s="112" t="str">
        <f t="shared" si="203"/>
        <v/>
      </c>
      <c r="AJ1016" s="92"/>
      <c r="AK1016" s="112" t="str">
        <f t="shared" si="204"/>
        <v/>
      </c>
      <c r="AL1016" s="82"/>
      <c r="AM1016" s="119" t="str">
        <f t="shared" si="205"/>
        <v/>
      </c>
      <c r="AN1016" s="119" t="str">
        <f t="shared" si="206"/>
        <v/>
      </c>
    </row>
    <row r="1017" spans="2:40" ht="54.95" customHeight="1" x14ac:dyDescent="0.25">
      <c r="B1017" s="84"/>
      <c r="C1017" s="56">
        <v>1013</v>
      </c>
      <c r="D1017" s="71"/>
      <c r="E1017" s="90"/>
      <c r="F1017" s="62"/>
      <c r="G1017" s="30"/>
      <c r="H1017" s="76" t="str">
        <f>IFERROR(IF(G1017="","",VLOOKUP(G1017,Cli!$D$5:$E$1505,2,0)),"")</f>
        <v/>
      </c>
      <c r="I1017" s="73"/>
      <c r="J1017" s="62"/>
      <c r="K1017" s="74"/>
      <c r="L1017" s="74"/>
      <c r="M1017" s="79" t="str">
        <f t="shared" si="207"/>
        <v/>
      </c>
      <c r="N1017" s="78" t="str">
        <f t="shared" si="208"/>
        <v/>
      </c>
      <c r="O1017" s="85" t="str">
        <f t="shared" si="197"/>
        <v/>
      </c>
      <c r="P1017" s="88"/>
      <c r="Q1017" s="86"/>
      <c r="R1017" s="92"/>
      <c r="S1017" s="112" t="str">
        <f t="shared" si="198"/>
        <v/>
      </c>
      <c r="T1017" s="92"/>
      <c r="U1017" s="112" t="str">
        <f t="shared" si="199"/>
        <v/>
      </c>
      <c r="V1017" s="92"/>
      <c r="W1017" s="112" t="str">
        <f t="shared" si="199"/>
        <v/>
      </c>
      <c r="X1017" s="92"/>
      <c r="Y1017" s="112" t="str">
        <f t="shared" si="199"/>
        <v/>
      </c>
      <c r="Z1017" s="92"/>
      <c r="AA1017" s="112" t="str">
        <f t="shared" si="199"/>
        <v/>
      </c>
      <c r="AB1017" s="92"/>
      <c r="AC1017" s="112" t="str">
        <f t="shared" si="200"/>
        <v/>
      </c>
      <c r="AD1017" s="92"/>
      <c r="AE1017" s="112" t="str">
        <f t="shared" si="201"/>
        <v/>
      </c>
      <c r="AF1017" s="92"/>
      <c r="AG1017" s="112" t="str">
        <f t="shared" si="202"/>
        <v/>
      </c>
      <c r="AH1017" s="92"/>
      <c r="AI1017" s="112" t="str">
        <f t="shared" si="203"/>
        <v/>
      </c>
      <c r="AJ1017" s="92"/>
      <c r="AK1017" s="112" t="str">
        <f t="shared" si="204"/>
        <v/>
      </c>
      <c r="AL1017" s="82"/>
      <c r="AM1017" s="119" t="str">
        <f t="shared" si="205"/>
        <v/>
      </c>
      <c r="AN1017" s="119" t="str">
        <f t="shared" si="206"/>
        <v/>
      </c>
    </row>
    <row r="1018" spans="2:40" ht="54.95" customHeight="1" x14ac:dyDescent="0.25">
      <c r="B1018" s="84"/>
      <c r="C1018" s="56">
        <v>1014</v>
      </c>
      <c r="D1018" s="71"/>
      <c r="E1018" s="90"/>
      <c r="F1018" s="62"/>
      <c r="G1018" s="30"/>
      <c r="H1018" s="76" t="str">
        <f>IFERROR(IF(G1018="","",VLOOKUP(G1018,Cli!$D$5:$E$1505,2,0)),"")</f>
        <v/>
      </c>
      <c r="I1018" s="73"/>
      <c r="J1018" s="62"/>
      <c r="K1018" s="74"/>
      <c r="L1018" s="74"/>
      <c r="M1018" s="79" t="str">
        <f t="shared" si="207"/>
        <v/>
      </c>
      <c r="N1018" s="78" t="str">
        <f t="shared" si="208"/>
        <v/>
      </c>
      <c r="O1018" s="85" t="str">
        <f t="shared" si="197"/>
        <v/>
      </c>
      <c r="P1018" s="88"/>
      <c r="Q1018" s="86"/>
      <c r="R1018" s="92"/>
      <c r="S1018" s="112" t="str">
        <f t="shared" si="198"/>
        <v/>
      </c>
      <c r="T1018" s="92"/>
      <c r="U1018" s="112" t="str">
        <f t="shared" si="199"/>
        <v/>
      </c>
      <c r="V1018" s="92"/>
      <c r="W1018" s="112" t="str">
        <f t="shared" si="199"/>
        <v/>
      </c>
      <c r="X1018" s="92"/>
      <c r="Y1018" s="112" t="str">
        <f t="shared" si="199"/>
        <v/>
      </c>
      <c r="Z1018" s="92"/>
      <c r="AA1018" s="112" t="str">
        <f t="shared" si="199"/>
        <v/>
      </c>
      <c r="AB1018" s="92"/>
      <c r="AC1018" s="112" t="str">
        <f t="shared" si="200"/>
        <v/>
      </c>
      <c r="AD1018" s="92"/>
      <c r="AE1018" s="112" t="str">
        <f t="shared" si="201"/>
        <v/>
      </c>
      <c r="AF1018" s="92"/>
      <c r="AG1018" s="112" t="str">
        <f t="shared" si="202"/>
        <v/>
      </c>
      <c r="AH1018" s="92"/>
      <c r="AI1018" s="112" t="str">
        <f t="shared" si="203"/>
        <v/>
      </c>
      <c r="AJ1018" s="92"/>
      <c r="AK1018" s="112" t="str">
        <f t="shared" si="204"/>
        <v/>
      </c>
      <c r="AL1018" s="82"/>
      <c r="AM1018" s="119" t="str">
        <f t="shared" si="205"/>
        <v/>
      </c>
      <c r="AN1018" s="119" t="str">
        <f t="shared" si="206"/>
        <v/>
      </c>
    </row>
    <row r="1019" spans="2:40" ht="54.95" customHeight="1" x14ac:dyDescent="0.25">
      <c r="B1019" s="84"/>
      <c r="C1019" s="56">
        <v>1015</v>
      </c>
      <c r="D1019" s="71"/>
      <c r="E1019" s="90"/>
      <c r="F1019" s="62"/>
      <c r="G1019" s="30"/>
      <c r="H1019" s="76" t="str">
        <f>IFERROR(IF(G1019="","",VLOOKUP(G1019,Cli!$D$5:$E$1505,2,0)),"")</f>
        <v/>
      </c>
      <c r="I1019" s="73"/>
      <c r="J1019" s="62"/>
      <c r="K1019" s="74"/>
      <c r="L1019" s="74"/>
      <c r="M1019" s="79" t="str">
        <f t="shared" si="207"/>
        <v/>
      </c>
      <c r="N1019" s="78" t="str">
        <f t="shared" si="208"/>
        <v/>
      </c>
      <c r="O1019" s="85" t="str">
        <f t="shared" si="197"/>
        <v/>
      </c>
      <c r="P1019" s="88"/>
      <c r="Q1019" s="86"/>
      <c r="R1019" s="92"/>
      <c r="S1019" s="112" t="str">
        <f t="shared" si="198"/>
        <v/>
      </c>
      <c r="T1019" s="92"/>
      <c r="U1019" s="112" t="str">
        <f t="shared" si="199"/>
        <v/>
      </c>
      <c r="V1019" s="92"/>
      <c r="W1019" s="112" t="str">
        <f t="shared" si="199"/>
        <v/>
      </c>
      <c r="X1019" s="92"/>
      <c r="Y1019" s="112" t="str">
        <f t="shared" si="199"/>
        <v/>
      </c>
      <c r="Z1019" s="92"/>
      <c r="AA1019" s="112" t="str">
        <f t="shared" si="199"/>
        <v/>
      </c>
      <c r="AB1019" s="92"/>
      <c r="AC1019" s="112" t="str">
        <f t="shared" si="200"/>
        <v/>
      </c>
      <c r="AD1019" s="92"/>
      <c r="AE1019" s="112" t="str">
        <f t="shared" si="201"/>
        <v/>
      </c>
      <c r="AF1019" s="92"/>
      <c r="AG1019" s="112" t="str">
        <f t="shared" si="202"/>
        <v/>
      </c>
      <c r="AH1019" s="92"/>
      <c r="AI1019" s="112" t="str">
        <f t="shared" si="203"/>
        <v/>
      </c>
      <c r="AJ1019" s="92"/>
      <c r="AK1019" s="112" t="str">
        <f t="shared" si="204"/>
        <v/>
      </c>
      <c r="AL1019" s="82"/>
      <c r="AM1019" s="119" t="str">
        <f t="shared" si="205"/>
        <v/>
      </c>
      <c r="AN1019" s="119" t="str">
        <f t="shared" si="206"/>
        <v/>
      </c>
    </row>
    <row r="1020" spans="2:40" ht="54.95" customHeight="1" x14ac:dyDescent="0.25">
      <c r="B1020" s="84"/>
      <c r="C1020" s="56">
        <v>1016</v>
      </c>
      <c r="D1020" s="71"/>
      <c r="E1020" s="90"/>
      <c r="F1020" s="62"/>
      <c r="G1020" s="30"/>
      <c r="H1020" s="76" t="str">
        <f>IFERROR(IF(G1020="","",VLOOKUP(G1020,Cli!$D$5:$E$1505,2,0)),"")</f>
        <v/>
      </c>
      <c r="I1020" s="73"/>
      <c r="J1020" s="62"/>
      <c r="K1020" s="74"/>
      <c r="L1020" s="74"/>
      <c r="M1020" s="79" t="str">
        <f t="shared" si="207"/>
        <v/>
      </c>
      <c r="N1020" s="78" t="str">
        <f t="shared" si="208"/>
        <v/>
      </c>
      <c r="O1020" s="85" t="str">
        <f t="shared" si="197"/>
        <v/>
      </c>
      <c r="P1020" s="88"/>
      <c r="Q1020" s="86"/>
      <c r="R1020" s="92"/>
      <c r="S1020" s="112" t="str">
        <f t="shared" si="198"/>
        <v/>
      </c>
      <c r="T1020" s="92"/>
      <c r="U1020" s="112" t="str">
        <f t="shared" si="199"/>
        <v/>
      </c>
      <c r="V1020" s="92"/>
      <c r="W1020" s="112" t="str">
        <f t="shared" si="199"/>
        <v/>
      </c>
      <c r="X1020" s="92"/>
      <c r="Y1020" s="112" t="str">
        <f t="shared" si="199"/>
        <v/>
      </c>
      <c r="Z1020" s="92"/>
      <c r="AA1020" s="112" t="str">
        <f t="shared" si="199"/>
        <v/>
      </c>
      <c r="AB1020" s="92"/>
      <c r="AC1020" s="112" t="str">
        <f t="shared" si="200"/>
        <v/>
      </c>
      <c r="AD1020" s="92"/>
      <c r="AE1020" s="112" t="str">
        <f t="shared" si="201"/>
        <v/>
      </c>
      <c r="AF1020" s="92"/>
      <c r="AG1020" s="112" t="str">
        <f t="shared" si="202"/>
        <v/>
      </c>
      <c r="AH1020" s="92"/>
      <c r="AI1020" s="112" t="str">
        <f t="shared" si="203"/>
        <v/>
      </c>
      <c r="AJ1020" s="92"/>
      <c r="AK1020" s="112" t="str">
        <f t="shared" si="204"/>
        <v/>
      </c>
      <c r="AL1020" s="82"/>
      <c r="AM1020" s="119" t="str">
        <f t="shared" si="205"/>
        <v/>
      </c>
      <c r="AN1020" s="119" t="str">
        <f t="shared" si="206"/>
        <v/>
      </c>
    </row>
    <row r="1021" spans="2:40" ht="54.95" customHeight="1" x14ac:dyDescent="0.25">
      <c r="B1021" s="84"/>
      <c r="C1021" s="56">
        <v>1017</v>
      </c>
      <c r="D1021" s="71"/>
      <c r="E1021" s="90"/>
      <c r="F1021" s="62"/>
      <c r="G1021" s="30"/>
      <c r="H1021" s="76" t="str">
        <f>IFERROR(IF(G1021="","",VLOOKUP(G1021,Cli!$D$5:$E$1505,2,0)),"")</f>
        <v/>
      </c>
      <c r="I1021" s="73"/>
      <c r="J1021" s="62"/>
      <c r="K1021" s="74"/>
      <c r="L1021" s="74"/>
      <c r="M1021" s="79" t="str">
        <f t="shared" si="207"/>
        <v/>
      </c>
      <c r="N1021" s="78" t="str">
        <f t="shared" si="208"/>
        <v/>
      </c>
      <c r="O1021" s="85" t="str">
        <f t="shared" si="197"/>
        <v/>
      </c>
      <c r="P1021" s="88"/>
      <c r="Q1021" s="86"/>
      <c r="R1021" s="92"/>
      <c r="S1021" s="112" t="str">
        <f t="shared" si="198"/>
        <v/>
      </c>
      <c r="T1021" s="92"/>
      <c r="U1021" s="112" t="str">
        <f t="shared" si="199"/>
        <v/>
      </c>
      <c r="V1021" s="92"/>
      <c r="W1021" s="112" t="str">
        <f t="shared" si="199"/>
        <v/>
      </c>
      <c r="X1021" s="92"/>
      <c r="Y1021" s="112" t="str">
        <f t="shared" si="199"/>
        <v/>
      </c>
      <c r="Z1021" s="92"/>
      <c r="AA1021" s="112" t="str">
        <f t="shared" si="199"/>
        <v/>
      </c>
      <c r="AB1021" s="92"/>
      <c r="AC1021" s="112" t="str">
        <f t="shared" si="200"/>
        <v/>
      </c>
      <c r="AD1021" s="92"/>
      <c r="AE1021" s="112" t="str">
        <f t="shared" si="201"/>
        <v/>
      </c>
      <c r="AF1021" s="92"/>
      <c r="AG1021" s="112" t="str">
        <f t="shared" si="202"/>
        <v/>
      </c>
      <c r="AH1021" s="92"/>
      <c r="AI1021" s="112" t="str">
        <f t="shared" si="203"/>
        <v/>
      </c>
      <c r="AJ1021" s="92"/>
      <c r="AK1021" s="112" t="str">
        <f t="shared" si="204"/>
        <v/>
      </c>
      <c r="AL1021" s="82"/>
      <c r="AM1021" s="119" t="str">
        <f t="shared" si="205"/>
        <v/>
      </c>
      <c r="AN1021" s="119" t="str">
        <f t="shared" si="206"/>
        <v/>
      </c>
    </row>
    <row r="1022" spans="2:40" ht="54.95" customHeight="1" x14ac:dyDescent="0.25">
      <c r="B1022" s="84"/>
      <c r="C1022" s="56">
        <v>1018</v>
      </c>
      <c r="D1022" s="71"/>
      <c r="E1022" s="90"/>
      <c r="F1022" s="62"/>
      <c r="G1022" s="30"/>
      <c r="H1022" s="76" t="str">
        <f>IFERROR(IF(G1022="","",VLOOKUP(G1022,Cli!$D$5:$E$1505,2,0)),"")</f>
        <v/>
      </c>
      <c r="I1022" s="73"/>
      <c r="J1022" s="62"/>
      <c r="K1022" s="74"/>
      <c r="L1022" s="74"/>
      <c r="M1022" s="79" t="str">
        <f t="shared" si="207"/>
        <v/>
      </c>
      <c r="N1022" s="78" t="str">
        <f t="shared" si="208"/>
        <v/>
      </c>
      <c r="O1022" s="85" t="str">
        <f t="shared" si="197"/>
        <v/>
      </c>
      <c r="P1022" s="88"/>
      <c r="Q1022" s="86"/>
      <c r="R1022" s="92"/>
      <c r="S1022" s="112" t="str">
        <f t="shared" si="198"/>
        <v/>
      </c>
      <c r="T1022" s="92"/>
      <c r="U1022" s="112" t="str">
        <f t="shared" si="199"/>
        <v/>
      </c>
      <c r="V1022" s="92"/>
      <c r="W1022" s="112" t="str">
        <f t="shared" si="199"/>
        <v/>
      </c>
      <c r="X1022" s="92"/>
      <c r="Y1022" s="112" t="str">
        <f t="shared" si="199"/>
        <v/>
      </c>
      <c r="Z1022" s="92"/>
      <c r="AA1022" s="112" t="str">
        <f t="shared" si="199"/>
        <v/>
      </c>
      <c r="AB1022" s="92"/>
      <c r="AC1022" s="112" t="str">
        <f t="shared" si="200"/>
        <v/>
      </c>
      <c r="AD1022" s="92"/>
      <c r="AE1022" s="112" t="str">
        <f t="shared" si="201"/>
        <v/>
      </c>
      <c r="AF1022" s="92"/>
      <c r="AG1022" s="112" t="str">
        <f t="shared" si="202"/>
        <v/>
      </c>
      <c r="AH1022" s="92"/>
      <c r="AI1022" s="112" t="str">
        <f t="shared" si="203"/>
        <v/>
      </c>
      <c r="AJ1022" s="92"/>
      <c r="AK1022" s="112" t="str">
        <f t="shared" si="204"/>
        <v/>
      </c>
      <c r="AL1022" s="82"/>
      <c r="AM1022" s="119" t="str">
        <f t="shared" si="205"/>
        <v/>
      </c>
      <c r="AN1022" s="119" t="str">
        <f t="shared" si="206"/>
        <v/>
      </c>
    </row>
    <row r="1023" spans="2:40" ht="54.95" customHeight="1" x14ac:dyDescent="0.25">
      <c r="B1023" s="84"/>
      <c r="C1023" s="56">
        <v>1019</v>
      </c>
      <c r="D1023" s="71"/>
      <c r="E1023" s="90"/>
      <c r="F1023" s="62"/>
      <c r="G1023" s="30"/>
      <c r="H1023" s="76" t="str">
        <f>IFERROR(IF(G1023="","",VLOOKUP(G1023,Cli!$D$5:$E$1505,2,0)),"")</f>
        <v/>
      </c>
      <c r="I1023" s="73"/>
      <c r="J1023" s="62"/>
      <c r="K1023" s="74"/>
      <c r="L1023" s="74"/>
      <c r="M1023" s="79" t="str">
        <f t="shared" si="207"/>
        <v/>
      </c>
      <c r="N1023" s="78" t="str">
        <f t="shared" si="208"/>
        <v/>
      </c>
      <c r="O1023" s="85" t="str">
        <f t="shared" si="197"/>
        <v/>
      </c>
      <c r="P1023" s="88"/>
      <c r="Q1023" s="86"/>
      <c r="R1023" s="92"/>
      <c r="S1023" s="112" t="str">
        <f t="shared" si="198"/>
        <v/>
      </c>
      <c r="T1023" s="92"/>
      <c r="U1023" s="112" t="str">
        <f t="shared" si="199"/>
        <v/>
      </c>
      <c r="V1023" s="92"/>
      <c r="W1023" s="112" t="str">
        <f t="shared" si="199"/>
        <v/>
      </c>
      <c r="X1023" s="92"/>
      <c r="Y1023" s="112" t="str">
        <f t="shared" si="199"/>
        <v/>
      </c>
      <c r="Z1023" s="92"/>
      <c r="AA1023" s="112" t="str">
        <f t="shared" si="199"/>
        <v/>
      </c>
      <c r="AB1023" s="92"/>
      <c r="AC1023" s="112" t="str">
        <f t="shared" si="200"/>
        <v/>
      </c>
      <c r="AD1023" s="92"/>
      <c r="AE1023" s="112" t="str">
        <f t="shared" si="201"/>
        <v/>
      </c>
      <c r="AF1023" s="92"/>
      <c r="AG1023" s="112" t="str">
        <f t="shared" si="202"/>
        <v/>
      </c>
      <c r="AH1023" s="92"/>
      <c r="AI1023" s="112" t="str">
        <f t="shared" si="203"/>
        <v/>
      </c>
      <c r="AJ1023" s="92"/>
      <c r="AK1023" s="112" t="str">
        <f t="shared" si="204"/>
        <v/>
      </c>
      <c r="AL1023" s="82"/>
      <c r="AM1023" s="119" t="str">
        <f t="shared" si="205"/>
        <v/>
      </c>
      <c r="AN1023" s="119" t="str">
        <f t="shared" si="206"/>
        <v/>
      </c>
    </row>
    <row r="1024" spans="2:40" ht="54.95" customHeight="1" x14ac:dyDescent="0.25">
      <c r="B1024" s="84"/>
      <c r="C1024" s="56">
        <v>1020</v>
      </c>
      <c r="D1024" s="71"/>
      <c r="E1024" s="90"/>
      <c r="F1024" s="62"/>
      <c r="G1024" s="30"/>
      <c r="H1024" s="76" t="str">
        <f>IFERROR(IF(G1024="","",VLOOKUP(G1024,Cli!$D$5:$E$1505,2,0)),"")</f>
        <v/>
      </c>
      <c r="I1024" s="73"/>
      <c r="J1024" s="62"/>
      <c r="K1024" s="74"/>
      <c r="L1024" s="74"/>
      <c r="M1024" s="79" t="str">
        <f t="shared" si="207"/>
        <v/>
      </c>
      <c r="N1024" s="78" t="str">
        <f t="shared" si="208"/>
        <v/>
      </c>
      <c r="O1024" s="85" t="str">
        <f t="shared" si="197"/>
        <v/>
      </c>
      <c r="P1024" s="88"/>
      <c r="Q1024" s="86"/>
      <c r="R1024" s="92"/>
      <c r="S1024" s="112" t="str">
        <f t="shared" si="198"/>
        <v/>
      </c>
      <c r="T1024" s="92"/>
      <c r="U1024" s="112" t="str">
        <f t="shared" si="199"/>
        <v/>
      </c>
      <c r="V1024" s="92"/>
      <c r="W1024" s="112" t="str">
        <f t="shared" si="199"/>
        <v/>
      </c>
      <c r="X1024" s="92"/>
      <c r="Y1024" s="112" t="str">
        <f t="shared" si="199"/>
        <v/>
      </c>
      <c r="Z1024" s="92"/>
      <c r="AA1024" s="112" t="str">
        <f t="shared" si="199"/>
        <v/>
      </c>
      <c r="AB1024" s="92"/>
      <c r="AC1024" s="112" t="str">
        <f t="shared" si="200"/>
        <v/>
      </c>
      <c r="AD1024" s="92"/>
      <c r="AE1024" s="112" t="str">
        <f t="shared" si="201"/>
        <v/>
      </c>
      <c r="AF1024" s="92"/>
      <c r="AG1024" s="112" t="str">
        <f t="shared" si="202"/>
        <v/>
      </c>
      <c r="AH1024" s="92"/>
      <c r="AI1024" s="112" t="str">
        <f t="shared" si="203"/>
        <v/>
      </c>
      <c r="AJ1024" s="92"/>
      <c r="AK1024" s="112" t="str">
        <f t="shared" si="204"/>
        <v/>
      </c>
      <c r="AL1024" s="82"/>
      <c r="AM1024" s="119" t="str">
        <f t="shared" si="205"/>
        <v/>
      </c>
      <c r="AN1024" s="119" t="str">
        <f t="shared" si="206"/>
        <v/>
      </c>
    </row>
    <row r="1025" spans="2:40" ht="54.95" customHeight="1" x14ac:dyDescent="0.25">
      <c r="B1025" s="84"/>
      <c r="C1025" s="56">
        <v>1021</v>
      </c>
      <c r="D1025" s="71"/>
      <c r="E1025" s="90"/>
      <c r="F1025" s="62"/>
      <c r="G1025" s="30"/>
      <c r="H1025" s="76" t="str">
        <f>IFERROR(IF(G1025="","",VLOOKUP(G1025,Cli!$D$5:$E$1505,2,0)),"")</f>
        <v/>
      </c>
      <c r="I1025" s="73"/>
      <c r="J1025" s="62"/>
      <c r="K1025" s="74"/>
      <c r="L1025" s="74"/>
      <c r="M1025" s="79" t="str">
        <f t="shared" si="207"/>
        <v/>
      </c>
      <c r="N1025" s="78" t="str">
        <f t="shared" si="208"/>
        <v/>
      </c>
      <c r="O1025" s="85" t="str">
        <f t="shared" si="197"/>
        <v/>
      </c>
      <c r="P1025" s="88"/>
      <c r="Q1025" s="86"/>
      <c r="R1025" s="92"/>
      <c r="S1025" s="112" t="str">
        <f t="shared" si="198"/>
        <v/>
      </c>
      <c r="T1025" s="92"/>
      <c r="U1025" s="112" t="str">
        <f t="shared" si="199"/>
        <v/>
      </c>
      <c r="V1025" s="92"/>
      <c r="W1025" s="112" t="str">
        <f t="shared" si="199"/>
        <v/>
      </c>
      <c r="X1025" s="92"/>
      <c r="Y1025" s="112" t="str">
        <f t="shared" si="199"/>
        <v/>
      </c>
      <c r="Z1025" s="92"/>
      <c r="AA1025" s="112" t="str">
        <f t="shared" si="199"/>
        <v/>
      </c>
      <c r="AB1025" s="92"/>
      <c r="AC1025" s="112" t="str">
        <f t="shared" si="200"/>
        <v/>
      </c>
      <c r="AD1025" s="92"/>
      <c r="AE1025" s="112" t="str">
        <f t="shared" si="201"/>
        <v/>
      </c>
      <c r="AF1025" s="92"/>
      <c r="AG1025" s="112" t="str">
        <f t="shared" si="202"/>
        <v/>
      </c>
      <c r="AH1025" s="92"/>
      <c r="AI1025" s="112" t="str">
        <f t="shared" si="203"/>
        <v/>
      </c>
      <c r="AJ1025" s="92"/>
      <c r="AK1025" s="112" t="str">
        <f t="shared" si="204"/>
        <v/>
      </c>
      <c r="AL1025" s="82"/>
      <c r="AM1025" s="119" t="str">
        <f t="shared" si="205"/>
        <v/>
      </c>
      <c r="AN1025" s="119" t="str">
        <f t="shared" si="206"/>
        <v/>
      </c>
    </row>
    <row r="1026" spans="2:40" ht="54.95" customHeight="1" x14ac:dyDescent="0.25">
      <c r="B1026" s="84"/>
      <c r="C1026" s="56">
        <v>1022</v>
      </c>
      <c r="D1026" s="71"/>
      <c r="E1026" s="90"/>
      <c r="F1026" s="62"/>
      <c r="G1026" s="30"/>
      <c r="H1026" s="76" t="str">
        <f>IFERROR(IF(G1026="","",VLOOKUP(G1026,Cli!$D$5:$E$1505,2,0)),"")</f>
        <v/>
      </c>
      <c r="I1026" s="73"/>
      <c r="J1026" s="62"/>
      <c r="K1026" s="74"/>
      <c r="L1026" s="74"/>
      <c r="M1026" s="79" t="str">
        <f t="shared" si="207"/>
        <v/>
      </c>
      <c r="N1026" s="78" t="str">
        <f t="shared" si="208"/>
        <v/>
      </c>
      <c r="O1026" s="85" t="str">
        <f t="shared" si="197"/>
        <v/>
      </c>
      <c r="P1026" s="88"/>
      <c r="Q1026" s="86"/>
      <c r="R1026" s="92"/>
      <c r="S1026" s="112" t="str">
        <f t="shared" si="198"/>
        <v/>
      </c>
      <c r="T1026" s="92"/>
      <c r="U1026" s="112" t="str">
        <f t="shared" si="199"/>
        <v/>
      </c>
      <c r="V1026" s="92"/>
      <c r="W1026" s="112" t="str">
        <f t="shared" si="199"/>
        <v/>
      </c>
      <c r="X1026" s="92"/>
      <c r="Y1026" s="112" t="str">
        <f t="shared" si="199"/>
        <v/>
      </c>
      <c r="Z1026" s="92"/>
      <c r="AA1026" s="112" t="str">
        <f t="shared" si="199"/>
        <v/>
      </c>
      <c r="AB1026" s="92"/>
      <c r="AC1026" s="112" t="str">
        <f t="shared" si="200"/>
        <v/>
      </c>
      <c r="AD1026" s="92"/>
      <c r="AE1026" s="112" t="str">
        <f t="shared" si="201"/>
        <v/>
      </c>
      <c r="AF1026" s="92"/>
      <c r="AG1026" s="112" t="str">
        <f t="shared" si="202"/>
        <v/>
      </c>
      <c r="AH1026" s="92"/>
      <c r="AI1026" s="112" t="str">
        <f t="shared" si="203"/>
        <v/>
      </c>
      <c r="AJ1026" s="92"/>
      <c r="AK1026" s="112" t="str">
        <f t="shared" si="204"/>
        <v/>
      </c>
      <c r="AL1026" s="82"/>
      <c r="AM1026" s="119" t="str">
        <f t="shared" si="205"/>
        <v/>
      </c>
      <c r="AN1026" s="119" t="str">
        <f t="shared" si="206"/>
        <v/>
      </c>
    </row>
    <row r="1027" spans="2:40" ht="54.95" customHeight="1" x14ac:dyDescent="0.25">
      <c r="B1027" s="84"/>
      <c r="C1027" s="56">
        <v>1023</v>
      </c>
      <c r="D1027" s="71"/>
      <c r="E1027" s="90"/>
      <c r="F1027" s="62"/>
      <c r="G1027" s="30"/>
      <c r="H1027" s="76" t="str">
        <f>IFERROR(IF(G1027="","",VLOOKUP(G1027,Cli!$D$5:$E$1505,2,0)),"")</f>
        <v/>
      </c>
      <c r="I1027" s="73"/>
      <c r="J1027" s="62"/>
      <c r="K1027" s="74"/>
      <c r="L1027" s="74"/>
      <c r="M1027" s="79" t="str">
        <f t="shared" si="207"/>
        <v/>
      </c>
      <c r="N1027" s="78" t="str">
        <f t="shared" si="208"/>
        <v/>
      </c>
      <c r="O1027" s="85" t="str">
        <f t="shared" si="197"/>
        <v/>
      </c>
      <c r="P1027" s="88"/>
      <c r="Q1027" s="86"/>
      <c r="R1027" s="92"/>
      <c r="S1027" s="112" t="str">
        <f t="shared" si="198"/>
        <v/>
      </c>
      <c r="T1027" s="92"/>
      <c r="U1027" s="112" t="str">
        <f t="shared" si="199"/>
        <v/>
      </c>
      <c r="V1027" s="92"/>
      <c r="W1027" s="112" t="str">
        <f t="shared" si="199"/>
        <v/>
      </c>
      <c r="X1027" s="92"/>
      <c r="Y1027" s="112" t="str">
        <f t="shared" si="199"/>
        <v/>
      </c>
      <c r="Z1027" s="92"/>
      <c r="AA1027" s="112" t="str">
        <f t="shared" si="199"/>
        <v/>
      </c>
      <c r="AB1027" s="92"/>
      <c r="AC1027" s="112" t="str">
        <f t="shared" si="200"/>
        <v/>
      </c>
      <c r="AD1027" s="92"/>
      <c r="AE1027" s="112" t="str">
        <f t="shared" si="201"/>
        <v/>
      </c>
      <c r="AF1027" s="92"/>
      <c r="AG1027" s="112" t="str">
        <f t="shared" si="202"/>
        <v/>
      </c>
      <c r="AH1027" s="92"/>
      <c r="AI1027" s="112" t="str">
        <f t="shared" si="203"/>
        <v/>
      </c>
      <c r="AJ1027" s="92"/>
      <c r="AK1027" s="112" t="str">
        <f t="shared" si="204"/>
        <v/>
      </c>
      <c r="AL1027" s="82"/>
      <c r="AM1027" s="119" t="str">
        <f t="shared" si="205"/>
        <v/>
      </c>
      <c r="AN1027" s="119" t="str">
        <f t="shared" si="206"/>
        <v/>
      </c>
    </row>
    <row r="1028" spans="2:40" ht="54.95" customHeight="1" x14ac:dyDescent="0.25">
      <c r="B1028" s="84"/>
      <c r="C1028" s="56">
        <v>1024</v>
      </c>
      <c r="D1028" s="71"/>
      <c r="E1028" s="90"/>
      <c r="F1028" s="62"/>
      <c r="G1028" s="30"/>
      <c r="H1028" s="76" t="str">
        <f>IFERROR(IF(G1028="","",VLOOKUP(G1028,Cli!$D$5:$E$1505,2,0)),"")</f>
        <v/>
      </c>
      <c r="I1028" s="73"/>
      <c r="J1028" s="62"/>
      <c r="K1028" s="74"/>
      <c r="L1028" s="74"/>
      <c r="M1028" s="79" t="str">
        <f t="shared" si="207"/>
        <v/>
      </c>
      <c r="N1028" s="78" t="str">
        <f t="shared" si="208"/>
        <v/>
      </c>
      <c r="O1028" s="85" t="str">
        <f t="shared" si="197"/>
        <v/>
      </c>
      <c r="P1028" s="88"/>
      <c r="Q1028" s="86"/>
      <c r="R1028" s="92"/>
      <c r="S1028" s="112" t="str">
        <f t="shared" si="198"/>
        <v/>
      </c>
      <c r="T1028" s="92"/>
      <c r="U1028" s="112" t="str">
        <f t="shared" si="199"/>
        <v/>
      </c>
      <c r="V1028" s="92"/>
      <c r="W1028" s="112" t="str">
        <f t="shared" si="199"/>
        <v/>
      </c>
      <c r="X1028" s="92"/>
      <c r="Y1028" s="112" t="str">
        <f t="shared" si="199"/>
        <v/>
      </c>
      <c r="Z1028" s="92"/>
      <c r="AA1028" s="112" t="str">
        <f t="shared" si="199"/>
        <v/>
      </c>
      <c r="AB1028" s="92"/>
      <c r="AC1028" s="112" t="str">
        <f t="shared" si="200"/>
        <v/>
      </c>
      <c r="AD1028" s="92"/>
      <c r="AE1028" s="112" t="str">
        <f t="shared" si="201"/>
        <v/>
      </c>
      <c r="AF1028" s="92"/>
      <c r="AG1028" s="112" t="str">
        <f t="shared" si="202"/>
        <v/>
      </c>
      <c r="AH1028" s="92"/>
      <c r="AI1028" s="112" t="str">
        <f t="shared" si="203"/>
        <v/>
      </c>
      <c r="AJ1028" s="92"/>
      <c r="AK1028" s="112" t="str">
        <f t="shared" si="204"/>
        <v/>
      </c>
      <c r="AL1028" s="82"/>
      <c r="AM1028" s="119" t="str">
        <f t="shared" si="205"/>
        <v/>
      </c>
      <c r="AN1028" s="119" t="str">
        <f t="shared" si="206"/>
        <v/>
      </c>
    </row>
    <row r="1029" spans="2:40" ht="54.95" customHeight="1" x14ac:dyDescent="0.25">
      <c r="B1029" s="84"/>
      <c r="C1029" s="56">
        <v>1025</v>
      </c>
      <c r="D1029" s="71"/>
      <c r="E1029" s="90"/>
      <c r="F1029" s="62"/>
      <c r="G1029" s="30"/>
      <c r="H1029" s="76" t="str">
        <f>IFERROR(IF(G1029="","",VLOOKUP(G1029,Cli!$D$5:$E$1505,2,0)),"")</f>
        <v/>
      </c>
      <c r="I1029" s="73"/>
      <c r="J1029" s="62"/>
      <c r="K1029" s="74"/>
      <c r="L1029" s="74"/>
      <c r="M1029" s="79" t="str">
        <f t="shared" si="207"/>
        <v/>
      </c>
      <c r="N1029" s="78" t="str">
        <f t="shared" si="208"/>
        <v/>
      </c>
      <c r="O1029" s="85" t="str">
        <f t="shared" si="197"/>
        <v/>
      </c>
      <c r="P1029" s="88"/>
      <c r="Q1029" s="86"/>
      <c r="R1029" s="92"/>
      <c r="S1029" s="112" t="str">
        <f t="shared" si="198"/>
        <v/>
      </c>
      <c r="T1029" s="92"/>
      <c r="U1029" s="112" t="str">
        <f t="shared" si="199"/>
        <v/>
      </c>
      <c r="V1029" s="92"/>
      <c r="W1029" s="112" t="str">
        <f t="shared" si="199"/>
        <v/>
      </c>
      <c r="X1029" s="92"/>
      <c r="Y1029" s="112" t="str">
        <f t="shared" si="199"/>
        <v/>
      </c>
      <c r="Z1029" s="92"/>
      <c r="AA1029" s="112" t="str">
        <f t="shared" ref="AA1029" si="209">IF(Z1029="","",Y1029+(Y1029*Z1029))</f>
        <v/>
      </c>
      <c r="AB1029" s="92"/>
      <c r="AC1029" s="112" t="str">
        <f t="shared" si="200"/>
        <v/>
      </c>
      <c r="AD1029" s="92"/>
      <c r="AE1029" s="112" t="str">
        <f t="shared" si="201"/>
        <v/>
      </c>
      <c r="AF1029" s="92"/>
      <c r="AG1029" s="112" t="str">
        <f t="shared" si="202"/>
        <v/>
      </c>
      <c r="AH1029" s="92"/>
      <c r="AI1029" s="112" t="str">
        <f t="shared" si="203"/>
        <v/>
      </c>
      <c r="AJ1029" s="92"/>
      <c r="AK1029" s="112" t="str">
        <f t="shared" si="204"/>
        <v/>
      </c>
      <c r="AL1029" s="82"/>
      <c r="AM1029" s="119" t="str">
        <f t="shared" si="205"/>
        <v/>
      </c>
      <c r="AN1029" s="119" t="str">
        <f t="shared" si="206"/>
        <v/>
      </c>
    </row>
    <row r="1030" spans="2:40" ht="54.95" customHeight="1" x14ac:dyDescent="0.25">
      <c r="B1030" s="84"/>
      <c r="C1030" s="56">
        <v>1026</v>
      </c>
      <c r="D1030" s="71"/>
      <c r="E1030" s="90"/>
      <c r="F1030" s="62"/>
      <c r="G1030" s="30"/>
      <c r="H1030" s="76" t="str">
        <f>IFERROR(IF(G1030="","",VLOOKUP(G1030,Cli!$D$5:$E$1505,2,0)),"")</f>
        <v/>
      </c>
      <c r="I1030" s="73"/>
      <c r="J1030" s="62"/>
      <c r="K1030" s="74"/>
      <c r="L1030" s="74"/>
      <c r="M1030" s="79" t="str">
        <f t="shared" si="207"/>
        <v/>
      </c>
      <c r="N1030" s="78" t="str">
        <f t="shared" si="208"/>
        <v/>
      </c>
      <c r="O1030" s="85" t="str">
        <f t="shared" ref="O1030:O1093" si="210">IF(N1030="","",IF(P1030="",IF(N1030=0,"Vencido","Ativo"),IF(P1030="Sim",IF(N1030=0,"Renovado","Ativo"),IF(P1030="Não",IF(N1030=0,"Vencido","Ativo")))))</f>
        <v/>
      </c>
      <c r="P1030" s="88"/>
      <c r="Q1030" s="86"/>
      <c r="R1030" s="92"/>
      <c r="S1030" s="112" t="str">
        <f t="shared" ref="S1030:S1093" si="211">IF(R1030="","",I1030+(I1030*R1030))</f>
        <v/>
      </c>
      <c r="T1030" s="92"/>
      <c r="U1030" s="112" t="str">
        <f t="shared" ref="U1030:AA1093" si="212">IF(T1030="","",S1030+(S1030*T1030))</f>
        <v/>
      </c>
      <c r="V1030" s="92"/>
      <c r="W1030" s="112" t="str">
        <f t="shared" si="212"/>
        <v/>
      </c>
      <c r="X1030" s="92"/>
      <c r="Y1030" s="112" t="str">
        <f t="shared" si="212"/>
        <v/>
      </c>
      <c r="Z1030" s="92"/>
      <c r="AA1030" s="112" t="str">
        <f t="shared" si="212"/>
        <v/>
      </c>
      <c r="AB1030" s="92"/>
      <c r="AC1030" s="112" t="str">
        <f t="shared" ref="AC1030:AC1093" si="213">IF(AB1030="","",AA1030+(AA1030*AB1030))</f>
        <v/>
      </c>
      <c r="AD1030" s="92"/>
      <c r="AE1030" s="112" t="str">
        <f t="shared" ref="AE1030:AE1093" si="214">IF(AD1030="","",AC1030+(AC1030*AD1030))</f>
        <v/>
      </c>
      <c r="AF1030" s="92"/>
      <c r="AG1030" s="112" t="str">
        <f t="shared" ref="AG1030:AG1093" si="215">IF(AF1030="","",AE1030+(AE1030*AF1030))</f>
        <v/>
      </c>
      <c r="AH1030" s="92"/>
      <c r="AI1030" s="112" t="str">
        <f t="shared" ref="AI1030:AI1093" si="216">IF(AH1030="","",AG1030+(AG1030*AH1030))</f>
        <v/>
      </c>
      <c r="AJ1030" s="92"/>
      <c r="AK1030" s="112" t="str">
        <f t="shared" ref="AK1030:AK1093" si="217">IF(AJ1030="","",AI1030+(AI1030*AJ1030))</f>
        <v/>
      </c>
      <c r="AL1030" s="82"/>
      <c r="AM1030" s="119" t="str">
        <f t="shared" ref="AM1030:AM1093" si="218">IFERROR(IF(D1030="","",MONTH(D1030)),0)</f>
        <v/>
      </c>
      <c r="AN1030" s="119" t="str">
        <f t="shared" ref="AN1030:AN1093" si="219">IF(D1030="","",YEAR(D1030))</f>
        <v/>
      </c>
    </row>
    <row r="1031" spans="2:40" ht="54.95" customHeight="1" x14ac:dyDescent="0.25">
      <c r="B1031" s="84"/>
      <c r="C1031" s="56">
        <v>1027</v>
      </c>
      <c r="D1031" s="71"/>
      <c r="E1031" s="90"/>
      <c r="F1031" s="62"/>
      <c r="G1031" s="30"/>
      <c r="H1031" s="76" t="str">
        <f>IFERROR(IF(G1031="","",VLOOKUP(G1031,Cli!$D$5:$E$1505,2,0)),"")</f>
        <v/>
      </c>
      <c r="I1031" s="73"/>
      <c r="J1031" s="62"/>
      <c r="K1031" s="74"/>
      <c r="L1031" s="74"/>
      <c r="M1031" s="79" t="str">
        <f t="shared" si="207"/>
        <v/>
      </c>
      <c r="N1031" s="78" t="str">
        <f t="shared" si="208"/>
        <v/>
      </c>
      <c r="O1031" s="85" t="str">
        <f t="shared" si="210"/>
        <v/>
      </c>
      <c r="P1031" s="88"/>
      <c r="Q1031" s="86"/>
      <c r="R1031" s="92"/>
      <c r="S1031" s="112" t="str">
        <f t="shared" si="211"/>
        <v/>
      </c>
      <c r="T1031" s="92"/>
      <c r="U1031" s="112" t="str">
        <f t="shared" si="212"/>
        <v/>
      </c>
      <c r="V1031" s="92"/>
      <c r="W1031" s="112" t="str">
        <f t="shared" si="212"/>
        <v/>
      </c>
      <c r="X1031" s="92"/>
      <c r="Y1031" s="112" t="str">
        <f t="shared" si="212"/>
        <v/>
      </c>
      <c r="Z1031" s="92"/>
      <c r="AA1031" s="112" t="str">
        <f t="shared" si="212"/>
        <v/>
      </c>
      <c r="AB1031" s="92"/>
      <c r="AC1031" s="112" t="str">
        <f t="shared" si="213"/>
        <v/>
      </c>
      <c r="AD1031" s="92"/>
      <c r="AE1031" s="112" t="str">
        <f t="shared" si="214"/>
        <v/>
      </c>
      <c r="AF1031" s="92"/>
      <c r="AG1031" s="112" t="str">
        <f t="shared" si="215"/>
        <v/>
      </c>
      <c r="AH1031" s="92"/>
      <c r="AI1031" s="112" t="str">
        <f t="shared" si="216"/>
        <v/>
      </c>
      <c r="AJ1031" s="92"/>
      <c r="AK1031" s="112" t="str">
        <f t="shared" si="217"/>
        <v/>
      </c>
      <c r="AL1031" s="82"/>
      <c r="AM1031" s="119" t="str">
        <f t="shared" si="218"/>
        <v/>
      </c>
      <c r="AN1031" s="119" t="str">
        <f t="shared" si="219"/>
        <v/>
      </c>
    </row>
    <row r="1032" spans="2:40" ht="54.95" customHeight="1" x14ac:dyDescent="0.25">
      <c r="B1032" s="84"/>
      <c r="C1032" s="56">
        <v>1028</v>
      </c>
      <c r="D1032" s="71"/>
      <c r="E1032" s="90"/>
      <c r="F1032" s="62"/>
      <c r="G1032" s="30"/>
      <c r="H1032" s="76" t="str">
        <f>IFERROR(IF(G1032="","",VLOOKUP(G1032,Cli!$D$5:$E$1505,2,0)),"")</f>
        <v/>
      </c>
      <c r="I1032" s="73"/>
      <c r="J1032" s="62"/>
      <c r="K1032" s="74"/>
      <c r="L1032" s="74"/>
      <c r="M1032" s="79" t="str">
        <f t="shared" ref="M1032:M1095" si="220">IF(L1032="","",L1032-K1032)</f>
        <v/>
      </c>
      <c r="N1032" s="78" t="str">
        <f t="shared" ref="N1032:N1095" si="221">IF(L1032="","",IF($M$3&gt;=L1032,0,L1032-$M$3))</f>
        <v/>
      </c>
      <c r="O1032" s="85" t="str">
        <f t="shared" si="210"/>
        <v/>
      </c>
      <c r="P1032" s="88"/>
      <c r="Q1032" s="86"/>
      <c r="R1032" s="92"/>
      <c r="S1032" s="112" t="str">
        <f t="shared" si="211"/>
        <v/>
      </c>
      <c r="T1032" s="92"/>
      <c r="U1032" s="112" t="str">
        <f t="shared" si="212"/>
        <v/>
      </c>
      <c r="V1032" s="92"/>
      <c r="W1032" s="112" t="str">
        <f t="shared" si="212"/>
        <v/>
      </c>
      <c r="X1032" s="92"/>
      <c r="Y1032" s="112" t="str">
        <f t="shared" si="212"/>
        <v/>
      </c>
      <c r="Z1032" s="92"/>
      <c r="AA1032" s="112" t="str">
        <f t="shared" si="212"/>
        <v/>
      </c>
      <c r="AB1032" s="92"/>
      <c r="AC1032" s="112" t="str">
        <f t="shared" si="213"/>
        <v/>
      </c>
      <c r="AD1032" s="92"/>
      <c r="AE1032" s="112" t="str">
        <f t="shared" si="214"/>
        <v/>
      </c>
      <c r="AF1032" s="92"/>
      <c r="AG1032" s="112" t="str">
        <f t="shared" si="215"/>
        <v/>
      </c>
      <c r="AH1032" s="92"/>
      <c r="AI1032" s="112" t="str">
        <f t="shared" si="216"/>
        <v/>
      </c>
      <c r="AJ1032" s="92"/>
      <c r="AK1032" s="112" t="str">
        <f t="shared" si="217"/>
        <v/>
      </c>
      <c r="AL1032" s="82"/>
      <c r="AM1032" s="119" t="str">
        <f t="shared" si="218"/>
        <v/>
      </c>
      <c r="AN1032" s="119" t="str">
        <f t="shared" si="219"/>
        <v/>
      </c>
    </row>
    <row r="1033" spans="2:40" ht="54.95" customHeight="1" x14ac:dyDescent="0.25">
      <c r="B1033" s="84"/>
      <c r="C1033" s="56">
        <v>1029</v>
      </c>
      <c r="D1033" s="71"/>
      <c r="E1033" s="90"/>
      <c r="F1033" s="62"/>
      <c r="G1033" s="30"/>
      <c r="H1033" s="76" t="str">
        <f>IFERROR(IF(G1033="","",VLOOKUP(G1033,Cli!$D$5:$E$1505,2,0)),"")</f>
        <v/>
      </c>
      <c r="I1033" s="73"/>
      <c r="J1033" s="62"/>
      <c r="K1033" s="74"/>
      <c r="L1033" s="74"/>
      <c r="M1033" s="79" t="str">
        <f t="shared" si="220"/>
        <v/>
      </c>
      <c r="N1033" s="78" t="str">
        <f t="shared" si="221"/>
        <v/>
      </c>
      <c r="O1033" s="85" t="str">
        <f t="shared" si="210"/>
        <v/>
      </c>
      <c r="P1033" s="88"/>
      <c r="Q1033" s="86"/>
      <c r="R1033" s="92"/>
      <c r="S1033" s="112" t="str">
        <f t="shared" si="211"/>
        <v/>
      </c>
      <c r="T1033" s="92"/>
      <c r="U1033" s="112" t="str">
        <f t="shared" si="212"/>
        <v/>
      </c>
      <c r="V1033" s="92"/>
      <c r="W1033" s="112" t="str">
        <f t="shared" si="212"/>
        <v/>
      </c>
      <c r="X1033" s="92"/>
      <c r="Y1033" s="112" t="str">
        <f t="shared" si="212"/>
        <v/>
      </c>
      <c r="Z1033" s="92"/>
      <c r="AA1033" s="112" t="str">
        <f t="shared" si="212"/>
        <v/>
      </c>
      <c r="AB1033" s="92"/>
      <c r="AC1033" s="112" t="str">
        <f t="shared" si="213"/>
        <v/>
      </c>
      <c r="AD1033" s="92"/>
      <c r="AE1033" s="112" t="str">
        <f t="shared" si="214"/>
        <v/>
      </c>
      <c r="AF1033" s="92"/>
      <c r="AG1033" s="112" t="str">
        <f t="shared" si="215"/>
        <v/>
      </c>
      <c r="AH1033" s="92"/>
      <c r="AI1033" s="112" t="str">
        <f t="shared" si="216"/>
        <v/>
      </c>
      <c r="AJ1033" s="92"/>
      <c r="AK1033" s="112" t="str">
        <f t="shared" si="217"/>
        <v/>
      </c>
      <c r="AL1033" s="82"/>
      <c r="AM1033" s="119" t="str">
        <f t="shared" si="218"/>
        <v/>
      </c>
      <c r="AN1033" s="119" t="str">
        <f t="shared" si="219"/>
        <v/>
      </c>
    </row>
    <row r="1034" spans="2:40" ht="54.95" customHeight="1" x14ac:dyDescent="0.25">
      <c r="B1034" s="84"/>
      <c r="C1034" s="56">
        <v>1030</v>
      </c>
      <c r="D1034" s="71"/>
      <c r="E1034" s="90"/>
      <c r="F1034" s="62"/>
      <c r="G1034" s="30"/>
      <c r="H1034" s="76" t="str">
        <f>IFERROR(IF(G1034="","",VLOOKUP(G1034,Cli!$D$5:$E$1505,2,0)),"")</f>
        <v/>
      </c>
      <c r="I1034" s="73"/>
      <c r="J1034" s="62"/>
      <c r="K1034" s="74"/>
      <c r="L1034" s="74"/>
      <c r="M1034" s="79" t="str">
        <f t="shared" si="220"/>
        <v/>
      </c>
      <c r="N1034" s="78" t="str">
        <f t="shared" si="221"/>
        <v/>
      </c>
      <c r="O1034" s="85" t="str">
        <f t="shared" si="210"/>
        <v/>
      </c>
      <c r="P1034" s="88"/>
      <c r="Q1034" s="86"/>
      <c r="R1034" s="92"/>
      <c r="S1034" s="112" t="str">
        <f t="shared" si="211"/>
        <v/>
      </c>
      <c r="T1034" s="92"/>
      <c r="U1034" s="112" t="str">
        <f t="shared" si="212"/>
        <v/>
      </c>
      <c r="V1034" s="92"/>
      <c r="W1034" s="112" t="str">
        <f t="shared" si="212"/>
        <v/>
      </c>
      <c r="X1034" s="92"/>
      <c r="Y1034" s="112" t="str">
        <f t="shared" si="212"/>
        <v/>
      </c>
      <c r="Z1034" s="92"/>
      <c r="AA1034" s="112" t="str">
        <f t="shared" si="212"/>
        <v/>
      </c>
      <c r="AB1034" s="92"/>
      <c r="AC1034" s="112" t="str">
        <f t="shared" si="213"/>
        <v/>
      </c>
      <c r="AD1034" s="92"/>
      <c r="AE1034" s="112" t="str">
        <f t="shared" si="214"/>
        <v/>
      </c>
      <c r="AF1034" s="92"/>
      <c r="AG1034" s="112" t="str">
        <f t="shared" si="215"/>
        <v/>
      </c>
      <c r="AH1034" s="92"/>
      <c r="AI1034" s="112" t="str">
        <f t="shared" si="216"/>
        <v/>
      </c>
      <c r="AJ1034" s="92"/>
      <c r="AK1034" s="112" t="str">
        <f t="shared" si="217"/>
        <v/>
      </c>
      <c r="AL1034" s="82"/>
      <c r="AM1034" s="119" t="str">
        <f t="shared" si="218"/>
        <v/>
      </c>
      <c r="AN1034" s="119" t="str">
        <f t="shared" si="219"/>
        <v/>
      </c>
    </row>
    <row r="1035" spans="2:40" ht="54.95" customHeight="1" x14ac:dyDescent="0.25">
      <c r="B1035" s="84"/>
      <c r="C1035" s="56">
        <v>1031</v>
      </c>
      <c r="D1035" s="71"/>
      <c r="E1035" s="90"/>
      <c r="F1035" s="62"/>
      <c r="G1035" s="30"/>
      <c r="H1035" s="76" t="str">
        <f>IFERROR(IF(G1035="","",VLOOKUP(G1035,Cli!$D$5:$E$1505,2,0)),"")</f>
        <v/>
      </c>
      <c r="I1035" s="73"/>
      <c r="J1035" s="62"/>
      <c r="K1035" s="74"/>
      <c r="L1035" s="74"/>
      <c r="M1035" s="79" t="str">
        <f t="shared" si="220"/>
        <v/>
      </c>
      <c r="N1035" s="78" t="str">
        <f t="shared" si="221"/>
        <v/>
      </c>
      <c r="O1035" s="85" t="str">
        <f t="shared" si="210"/>
        <v/>
      </c>
      <c r="P1035" s="88"/>
      <c r="Q1035" s="86"/>
      <c r="R1035" s="92"/>
      <c r="S1035" s="112" t="str">
        <f t="shared" si="211"/>
        <v/>
      </c>
      <c r="T1035" s="92"/>
      <c r="U1035" s="112" t="str">
        <f t="shared" si="212"/>
        <v/>
      </c>
      <c r="V1035" s="92"/>
      <c r="W1035" s="112" t="str">
        <f t="shared" si="212"/>
        <v/>
      </c>
      <c r="X1035" s="92"/>
      <c r="Y1035" s="112" t="str">
        <f t="shared" si="212"/>
        <v/>
      </c>
      <c r="Z1035" s="92"/>
      <c r="AA1035" s="112" t="str">
        <f t="shared" si="212"/>
        <v/>
      </c>
      <c r="AB1035" s="92"/>
      <c r="AC1035" s="112" t="str">
        <f t="shared" si="213"/>
        <v/>
      </c>
      <c r="AD1035" s="92"/>
      <c r="AE1035" s="112" t="str">
        <f t="shared" si="214"/>
        <v/>
      </c>
      <c r="AF1035" s="92"/>
      <c r="AG1035" s="112" t="str">
        <f t="shared" si="215"/>
        <v/>
      </c>
      <c r="AH1035" s="92"/>
      <c r="AI1035" s="112" t="str">
        <f t="shared" si="216"/>
        <v/>
      </c>
      <c r="AJ1035" s="92"/>
      <c r="AK1035" s="112" t="str">
        <f t="shared" si="217"/>
        <v/>
      </c>
      <c r="AL1035" s="82"/>
      <c r="AM1035" s="119" t="str">
        <f t="shared" si="218"/>
        <v/>
      </c>
      <c r="AN1035" s="119" t="str">
        <f t="shared" si="219"/>
        <v/>
      </c>
    </row>
    <row r="1036" spans="2:40" ht="54.95" customHeight="1" x14ac:dyDescent="0.25">
      <c r="B1036" s="84"/>
      <c r="C1036" s="56">
        <v>1032</v>
      </c>
      <c r="D1036" s="71"/>
      <c r="E1036" s="90"/>
      <c r="F1036" s="62"/>
      <c r="G1036" s="30"/>
      <c r="H1036" s="76" t="str">
        <f>IFERROR(IF(G1036="","",VLOOKUP(G1036,Cli!$D$5:$E$1505,2,0)),"")</f>
        <v/>
      </c>
      <c r="I1036" s="73"/>
      <c r="J1036" s="62"/>
      <c r="K1036" s="74"/>
      <c r="L1036" s="74"/>
      <c r="M1036" s="79" t="str">
        <f t="shared" si="220"/>
        <v/>
      </c>
      <c r="N1036" s="78" t="str">
        <f t="shared" si="221"/>
        <v/>
      </c>
      <c r="O1036" s="85" t="str">
        <f t="shared" si="210"/>
        <v/>
      </c>
      <c r="P1036" s="88"/>
      <c r="Q1036" s="86"/>
      <c r="R1036" s="92"/>
      <c r="S1036" s="112" t="str">
        <f t="shared" si="211"/>
        <v/>
      </c>
      <c r="T1036" s="92"/>
      <c r="U1036" s="112" t="str">
        <f t="shared" si="212"/>
        <v/>
      </c>
      <c r="V1036" s="92"/>
      <c r="W1036" s="112" t="str">
        <f t="shared" si="212"/>
        <v/>
      </c>
      <c r="X1036" s="92"/>
      <c r="Y1036" s="112" t="str">
        <f t="shared" si="212"/>
        <v/>
      </c>
      <c r="Z1036" s="92"/>
      <c r="AA1036" s="112" t="str">
        <f t="shared" si="212"/>
        <v/>
      </c>
      <c r="AB1036" s="92"/>
      <c r="AC1036" s="112" t="str">
        <f t="shared" si="213"/>
        <v/>
      </c>
      <c r="AD1036" s="92"/>
      <c r="AE1036" s="112" t="str">
        <f t="shared" si="214"/>
        <v/>
      </c>
      <c r="AF1036" s="92"/>
      <c r="AG1036" s="112" t="str">
        <f t="shared" si="215"/>
        <v/>
      </c>
      <c r="AH1036" s="92"/>
      <c r="AI1036" s="112" t="str">
        <f t="shared" si="216"/>
        <v/>
      </c>
      <c r="AJ1036" s="92"/>
      <c r="AK1036" s="112" t="str">
        <f t="shared" si="217"/>
        <v/>
      </c>
      <c r="AL1036" s="82"/>
      <c r="AM1036" s="119" t="str">
        <f t="shared" si="218"/>
        <v/>
      </c>
      <c r="AN1036" s="119" t="str">
        <f t="shared" si="219"/>
        <v/>
      </c>
    </row>
    <row r="1037" spans="2:40" ht="54.95" customHeight="1" x14ac:dyDescent="0.25">
      <c r="B1037" s="84"/>
      <c r="C1037" s="56">
        <v>1033</v>
      </c>
      <c r="D1037" s="71"/>
      <c r="E1037" s="90"/>
      <c r="F1037" s="62"/>
      <c r="G1037" s="30"/>
      <c r="H1037" s="76" t="str">
        <f>IFERROR(IF(G1037="","",VLOOKUP(G1037,Cli!$D$5:$E$1505,2,0)),"")</f>
        <v/>
      </c>
      <c r="I1037" s="73"/>
      <c r="J1037" s="62"/>
      <c r="K1037" s="74"/>
      <c r="L1037" s="74"/>
      <c r="M1037" s="79" t="str">
        <f t="shared" si="220"/>
        <v/>
      </c>
      <c r="N1037" s="78" t="str">
        <f t="shared" si="221"/>
        <v/>
      </c>
      <c r="O1037" s="85" t="str">
        <f t="shared" si="210"/>
        <v/>
      </c>
      <c r="P1037" s="88"/>
      <c r="Q1037" s="86"/>
      <c r="R1037" s="92"/>
      <c r="S1037" s="112" t="str">
        <f t="shared" si="211"/>
        <v/>
      </c>
      <c r="T1037" s="92"/>
      <c r="U1037" s="112" t="str">
        <f t="shared" si="212"/>
        <v/>
      </c>
      <c r="V1037" s="92"/>
      <c r="W1037" s="112" t="str">
        <f t="shared" si="212"/>
        <v/>
      </c>
      <c r="X1037" s="92"/>
      <c r="Y1037" s="112" t="str">
        <f t="shared" si="212"/>
        <v/>
      </c>
      <c r="Z1037" s="92"/>
      <c r="AA1037" s="112" t="str">
        <f t="shared" si="212"/>
        <v/>
      </c>
      <c r="AB1037" s="92"/>
      <c r="AC1037" s="112" t="str">
        <f t="shared" si="213"/>
        <v/>
      </c>
      <c r="AD1037" s="92"/>
      <c r="AE1037" s="112" t="str">
        <f t="shared" si="214"/>
        <v/>
      </c>
      <c r="AF1037" s="92"/>
      <c r="AG1037" s="112" t="str">
        <f t="shared" si="215"/>
        <v/>
      </c>
      <c r="AH1037" s="92"/>
      <c r="AI1037" s="112" t="str">
        <f t="shared" si="216"/>
        <v/>
      </c>
      <c r="AJ1037" s="92"/>
      <c r="AK1037" s="112" t="str">
        <f t="shared" si="217"/>
        <v/>
      </c>
      <c r="AL1037" s="82"/>
      <c r="AM1037" s="119" t="str">
        <f t="shared" si="218"/>
        <v/>
      </c>
      <c r="AN1037" s="119" t="str">
        <f t="shared" si="219"/>
        <v/>
      </c>
    </row>
    <row r="1038" spans="2:40" ht="54.95" customHeight="1" x14ac:dyDescent="0.25">
      <c r="B1038" s="84"/>
      <c r="C1038" s="56">
        <v>1034</v>
      </c>
      <c r="D1038" s="71"/>
      <c r="E1038" s="90"/>
      <c r="F1038" s="62"/>
      <c r="G1038" s="30"/>
      <c r="H1038" s="76" t="str">
        <f>IFERROR(IF(G1038="","",VLOOKUP(G1038,Cli!$D$5:$E$1505,2,0)),"")</f>
        <v/>
      </c>
      <c r="I1038" s="73"/>
      <c r="J1038" s="62"/>
      <c r="K1038" s="74"/>
      <c r="L1038" s="74"/>
      <c r="M1038" s="79" t="str">
        <f t="shared" si="220"/>
        <v/>
      </c>
      <c r="N1038" s="78" t="str">
        <f t="shared" si="221"/>
        <v/>
      </c>
      <c r="O1038" s="85" t="str">
        <f t="shared" si="210"/>
        <v/>
      </c>
      <c r="P1038" s="88"/>
      <c r="Q1038" s="86"/>
      <c r="R1038" s="92"/>
      <c r="S1038" s="112" t="str">
        <f t="shared" si="211"/>
        <v/>
      </c>
      <c r="T1038" s="92"/>
      <c r="U1038" s="112" t="str">
        <f t="shared" si="212"/>
        <v/>
      </c>
      <c r="V1038" s="92"/>
      <c r="W1038" s="112" t="str">
        <f t="shared" si="212"/>
        <v/>
      </c>
      <c r="X1038" s="92"/>
      <c r="Y1038" s="112" t="str">
        <f t="shared" si="212"/>
        <v/>
      </c>
      <c r="Z1038" s="92"/>
      <c r="AA1038" s="112" t="str">
        <f t="shared" si="212"/>
        <v/>
      </c>
      <c r="AB1038" s="92"/>
      <c r="AC1038" s="112" t="str">
        <f t="shared" si="213"/>
        <v/>
      </c>
      <c r="AD1038" s="92"/>
      <c r="AE1038" s="112" t="str">
        <f t="shared" si="214"/>
        <v/>
      </c>
      <c r="AF1038" s="92"/>
      <c r="AG1038" s="112" t="str">
        <f t="shared" si="215"/>
        <v/>
      </c>
      <c r="AH1038" s="92"/>
      <c r="AI1038" s="112" t="str">
        <f t="shared" si="216"/>
        <v/>
      </c>
      <c r="AJ1038" s="92"/>
      <c r="AK1038" s="112" t="str">
        <f t="shared" si="217"/>
        <v/>
      </c>
      <c r="AL1038" s="82"/>
      <c r="AM1038" s="119" t="str">
        <f t="shared" si="218"/>
        <v/>
      </c>
      <c r="AN1038" s="119" t="str">
        <f t="shared" si="219"/>
        <v/>
      </c>
    </row>
    <row r="1039" spans="2:40" ht="54.95" customHeight="1" x14ac:dyDescent="0.25">
      <c r="B1039" s="84"/>
      <c r="C1039" s="56">
        <v>1035</v>
      </c>
      <c r="D1039" s="71"/>
      <c r="E1039" s="90"/>
      <c r="F1039" s="62"/>
      <c r="G1039" s="30"/>
      <c r="H1039" s="76" t="str">
        <f>IFERROR(IF(G1039="","",VLOOKUP(G1039,Cli!$D$5:$E$1505,2,0)),"")</f>
        <v/>
      </c>
      <c r="I1039" s="73"/>
      <c r="J1039" s="62"/>
      <c r="K1039" s="74"/>
      <c r="L1039" s="74"/>
      <c r="M1039" s="79" t="str">
        <f t="shared" si="220"/>
        <v/>
      </c>
      <c r="N1039" s="78" t="str">
        <f t="shared" si="221"/>
        <v/>
      </c>
      <c r="O1039" s="85" t="str">
        <f t="shared" si="210"/>
        <v/>
      </c>
      <c r="P1039" s="88"/>
      <c r="Q1039" s="86"/>
      <c r="R1039" s="92"/>
      <c r="S1039" s="112" t="str">
        <f t="shared" si="211"/>
        <v/>
      </c>
      <c r="T1039" s="92"/>
      <c r="U1039" s="112" t="str">
        <f t="shared" si="212"/>
        <v/>
      </c>
      <c r="V1039" s="92"/>
      <c r="W1039" s="112" t="str">
        <f t="shared" si="212"/>
        <v/>
      </c>
      <c r="X1039" s="92"/>
      <c r="Y1039" s="112" t="str">
        <f t="shared" si="212"/>
        <v/>
      </c>
      <c r="Z1039" s="92"/>
      <c r="AA1039" s="112" t="str">
        <f t="shared" si="212"/>
        <v/>
      </c>
      <c r="AB1039" s="92"/>
      <c r="AC1039" s="112" t="str">
        <f t="shared" si="213"/>
        <v/>
      </c>
      <c r="AD1039" s="92"/>
      <c r="AE1039" s="112" t="str">
        <f t="shared" si="214"/>
        <v/>
      </c>
      <c r="AF1039" s="92"/>
      <c r="AG1039" s="112" t="str">
        <f t="shared" si="215"/>
        <v/>
      </c>
      <c r="AH1039" s="92"/>
      <c r="AI1039" s="112" t="str">
        <f t="shared" si="216"/>
        <v/>
      </c>
      <c r="AJ1039" s="92"/>
      <c r="AK1039" s="112" t="str">
        <f t="shared" si="217"/>
        <v/>
      </c>
      <c r="AL1039" s="82"/>
      <c r="AM1039" s="119" t="str">
        <f t="shared" si="218"/>
        <v/>
      </c>
      <c r="AN1039" s="119" t="str">
        <f t="shared" si="219"/>
        <v/>
      </c>
    </row>
    <row r="1040" spans="2:40" ht="54.95" customHeight="1" x14ac:dyDescent="0.25">
      <c r="B1040" s="84"/>
      <c r="C1040" s="56">
        <v>1036</v>
      </c>
      <c r="D1040" s="71"/>
      <c r="E1040" s="90"/>
      <c r="F1040" s="62"/>
      <c r="G1040" s="30"/>
      <c r="H1040" s="76" t="str">
        <f>IFERROR(IF(G1040="","",VLOOKUP(G1040,Cli!$D$5:$E$1505,2,0)),"")</f>
        <v/>
      </c>
      <c r="I1040" s="73"/>
      <c r="J1040" s="62"/>
      <c r="K1040" s="74"/>
      <c r="L1040" s="74"/>
      <c r="M1040" s="79" t="str">
        <f t="shared" si="220"/>
        <v/>
      </c>
      <c r="N1040" s="78" t="str">
        <f t="shared" si="221"/>
        <v/>
      </c>
      <c r="O1040" s="85" t="str">
        <f t="shared" si="210"/>
        <v/>
      </c>
      <c r="P1040" s="88"/>
      <c r="Q1040" s="86"/>
      <c r="R1040" s="92"/>
      <c r="S1040" s="112" t="str">
        <f t="shared" si="211"/>
        <v/>
      </c>
      <c r="T1040" s="92"/>
      <c r="U1040" s="112" t="str">
        <f t="shared" si="212"/>
        <v/>
      </c>
      <c r="V1040" s="92"/>
      <c r="W1040" s="112" t="str">
        <f t="shared" si="212"/>
        <v/>
      </c>
      <c r="X1040" s="92"/>
      <c r="Y1040" s="112" t="str">
        <f t="shared" si="212"/>
        <v/>
      </c>
      <c r="Z1040" s="92"/>
      <c r="AA1040" s="112" t="str">
        <f t="shared" si="212"/>
        <v/>
      </c>
      <c r="AB1040" s="92"/>
      <c r="AC1040" s="112" t="str">
        <f t="shared" si="213"/>
        <v/>
      </c>
      <c r="AD1040" s="92"/>
      <c r="AE1040" s="112" t="str">
        <f t="shared" si="214"/>
        <v/>
      </c>
      <c r="AF1040" s="92"/>
      <c r="AG1040" s="112" t="str">
        <f t="shared" si="215"/>
        <v/>
      </c>
      <c r="AH1040" s="92"/>
      <c r="AI1040" s="112" t="str">
        <f t="shared" si="216"/>
        <v/>
      </c>
      <c r="AJ1040" s="92"/>
      <c r="AK1040" s="112" t="str">
        <f t="shared" si="217"/>
        <v/>
      </c>
      <c r="AL1040" s="82"/>
      <c r="AM1040" s="119" t="str">
        <f t="shared" si="218"/>
        <v/>
      </c>
      <c r="AN1040" s="119" t="str">
        <f t="shared" si="219"/>
        <v/>
      </c>
    </row>
    <row r="1041" spans="2:40" ht="54.95" customHeight="1" x14ac:dyDescent="0.25">
      <c r="B1041" s="84"/>
      <c r="C1041" s="56">
        <v>1037</v>
      </c>
      <c r="D1041" s="71"/>
      <c r="E1041" s="90"/>
      <c r="F1041" s="62"/>
      <c r="G1041" s="30"/>
      <c r="H1041" s="76" t="str">
        <f>IFERROR(IF(G1041="","",VLOOKUP(G1041,Cli!$D$5:$E$1505,2,0)),"")</f>
        <v/>
      </c>
      <c r="I1041" s="73"/>
      <c r="J1041" s="62"/>
      <c r="K1041" s="74"/>
      <c r="L1041" s="74"/>
      <c r="M1041" s="79" t="str">
        <f t="shared" si="220"/>
        <v/>
      </c>
      <c r="N1041" s="78" t="str">
        <f t="shared" si="221"/>
        <v/>
      </c>
      <c r="O1041" s="85" t="str">
        <f t="shared" si="210"/>
        <v/>
      </c>
      <c r="P1041" s="88"/>
      <c r="Q1041" s="86"/>
      <c r="R1041" s="92"/>
      <c r="S1041" s="112" t="str">
        <f t="shared" si="211"/>
        <v/>
      </c>
      <c r="T1041" s="92"/>
      <c r="U1041" s="112" t="str">
        <f t="shared" si="212"/>
        <v/>
      </c>
      <c r="V1041" s="92"/>
      <c r="W1041" s="112" t="str">
        <f t="shared" si="212"/>
        <v/>
      </c>
      <c r="X1041" s="92"/>
      <c r="Y1041" s="112" t="str">
        <f t="shared" si="212"/>
        <v/>
      </c>
      <c r="Z1041" s="92"/>
      <c r="AA1041" s="112" t="str">
        <f t="shared" si="212"/>
        <v/>
      </c>
      <c r="AB1041" s="92"/>
      <c r="AC1041" s="112" t="str">
        <f t="shared" si="213"/>
        <v/>
      </c>
      <c r="AD1041" s="92"/>
      <c r="AE1041" s="112" t="str">
        <f t="shared" si="214"/>
        <v/>
      </c>
      <c r="AF1041" s="92"/>
      <c r="AG1041" s="112" t="str">
        <f t="shared" si="215"/>
        <v/>
      </c>
      <c r="AH1041" s="92"/>
      <c r="AI1041" s="112" t="str">
        <f t="shared" si="216"/>
        <v/>
      </c>
      <c r="AJ1041" s="92"/>
      <c r="AK1041" s="112" t="str">
        <f t="shared" si="217"/>
        <v/>
      </c>
      <c r="AL1041" s="82"/>
      <c r="AM1041" s="119" t="str">
        <f t="shared" si="218"/>
        <v/>
      </c>
      <c r="AN1041" s="119" t="str">
        <f t="shared" si="219"/>
        <v/>
      </c>
    </row>
    <row r="1042" spans="2:40" ht="54.95" customHeight="1" x14ac:dyDescent="0.25">
      <c r="B1042" s="84"/>
      <c r="C1042" s="56">
        <v>1038</v>
      </c>
      <c r="D1042" s="71"/>
      <c r="E1042" s="90"/>
      <c r="F1042" s="62"/>
      <c r="G1042" s="30"/>
      <c r="H1042" s="76" t="str">
        <f>IFERROR(IF(G1042="","",VLOOKUP(G1042,Cli!$D$5:$E$1505,2,0)),"")</f>
        <v/>
      </c>
      <c r="I1042" s="73"/>
      <c r="J1042" s="62"/>
      <c r="K1042" s="74"/>
      <c r="L1042" s="74"/>
      <c r="M1042" s="79" t="str">
        <f t="shared" si="220"/>
        <v/>
      </c>
      <c r="N1042" s="78" t="str">
        <f t="shared" si="221"/>
        <v/>
      </c>
      <c r="O1042" s="85" t="str">
        <f t="shared" si="210"/>
        <v/>
      </c>
      <c r="P1042" s="88"/>
      <c r="Q1042" s="86"/>
      <c r="R1042" s="92"/>
      <c r="S1042" s="112" t="str">
        <f t="shared" si="211"/>
        <v/>
      </c>
      <c r="T1042" s="92"/>
      <c r="U1042" s="112" t="str">
        <f t="shared" si="212"/>
        <v/>
      </c>
      <c r="V1042" s="92"/>
      <c r="W1042" s="112" t="str">
        <f t="shared" si="212"/>
        <v/>
      </c>
      <c r="X1042" s="92"/>
      <c r="Y1042" s="112" t="str">
        <f t="shared" si="212"/>
        <v/>
      </c>
      <c r="Z1042" s="92"/>
      <c r="AA1042" s="112" t="str">
        <f t="shared" si="212"/>
        <v/>
      </c>
      <c r="AB1042" s="92"/>
      <c r="AC1042" s="112" t="str">
        <f t="shared" si="213"/>
        <v/>
      </c>
      <c r="AD1042" s="92"/>
      <c r="AE1042" s="112" t="str">
        <f t="shared" si="214"/>
        <v/>
      </c>
      <c r="AF1042" s="92"/>
      <c r="AG1042" s="112" t="str">
        <f t="shared" si="215"/>
        <v/>
      </c>
      <c r="AH1042" s="92"/>
      <c r="AI1042" s="112" t="str">
        <f t="shared" si="216"/>
        <v/>
      </c>
      <c r="AJ1042" s="92"/>
      <c r="AK1042" s="112" t="str">
        <f t="shared" si="217"/>
        <v/>
      </c>
      <c r="AL1042" s="82"/>
      <c r="AM1042" s="119" t="str">
        <f t="shared" si="218"/>
        <v/>
      </c>
      <c r="AN1042" s="119" t="str">
        <f t="shared" si="219"/>
        <v/>
      </c>
    </row>
    <row r="1043" spans="2:40" ht="54.95" customHeight="1" x14ac:dyDescent="0.25">
      <c r="B1043" s="84"/>
      <c r="C1043" s="56">
        <v>1039</v>
      </c>
      <c r="D1043" s="71"/>
      <c r="E1043" s="90"/>
      <c r="F1043" s="62"/>
      <c r="G1043" s="30"/>
      <c r="H1043" s="76" t="str">
        <f>IFERROR(IF(G1043="","",VLOOKUP(G1043,Cli!$D$5:$E$1505,2,0)),"")</f>
        <v/>
      </c>
      <c r="I1043" s="73"/>
      <c r="J1043" s="62"/>
      <c r="K1043" s="74"/>
      <c r="L1043" s="74"/>
      <c r="M1043" s="79" t="str">
        <f t="shared" si="220"/>
        <v/>
      </c>
      <c r="N1043" s="78" t="str">
        <f t="shared" si="221"/>
        <v/>
      </c>
      <c r="O1043" s="85" t="str">
        <f t="shared" si="210"/>
        <v/>
      </c>
      <c r="P1043" s="88"/>
      <c r="Q1043" s="86"/>
      <c r="R1043" s="92"/>
      <c r="S1043" s="112" t="str">
        <f t="shared" si="211"/>
        <v/>
      </c>
      <c r="T1043" s="92"/>
      <c r="U1043" s="112" t="str">
        <f t="shared" si="212"/>
        <v/>
      </c>
      <c r="V1043" s="92"/>
      <c r="W1043" s="112" t="str">
        <f t="shared" si="212"/>
        <v/>
      </c>
      <c r="X1043" s="92"/>
      <c r="Y1043" s="112" t="str">
        <f t="shared" si="212"/>
        <v/>
      </c>
      <c r="Z1043" s="92"/>
      <c r="AA1043" s="112" t="str">
        <f t="shared" si="212"/>
        <v/>
      </c>
      <c r="AB1043" s="92"/>
      <c r="AC1043" s="112" t="str">
        <f t="shared" si="213"/>
        <v/>
      </c>
      <c r="AD1043" s="92"/>
      <c r="AE1043" s="112" t="str">
        <f t="shared" si="214"/>
        <v/>
      </c>
      <c r="AF1043" s="92"/>
      <c r="AG1043" s="112" t="str">
        <f t="shared" si="215"/>
        <v/>
      </c>
      <c r="AH1043" s="92"/>
      <c r="AI1043" s="112" t="str">
        <f t="shared" si="216"/>
        <v/>
      </c>
      <c r="AJ1043" s="92"/>
      <c r="AK1043" s="112" t="str">
        <f t="shared" si="217"/>
        <v/>
      </c>
      <c r="AL1043" s="82"/>
      <c r="AM1043" s="119" t="str">
        <f t="shared" si="218"/>
        <v/>
      </c>
      <c r="AN1043" s="119" t="str">
        <f t="shared" si="219"/>
        <v/>
      </c>
    </row>
    <row r="1044" spans="2:40" ht="54.95" customHeight="1" x14ac:dyDescent="0.25">
      <c r="B1044" s="84"/>
      <c r="C1044" s="56">
        <v>1040</v>
      </c>
      <c r="D1044" s="71"/>
      <c r="E1044" s="90"/>
      <c r="F1044" s="62"/>
      <c r="G1044" s="30"/>
      <c r="H1044" s="76" t="str">
        <f>IFERROR(IF(G1044="","",VLOOKUP(G1044,Cli!$D$5:$E$1505,2,0)),"")</f>
        <v/>
      </c>
      <c r="I1044" s="73"/>
      <c r="J1044" s="62"/>
      <c r="K1044" s="74"/>
      <c r="L1044" s="74"/>
      <c r="M1044" s="79" t="str">
        <f t="shared" si="220"/>
        <v/>
      </c>
      <c r="N1044" s="78" t="str">
        <f t="shared" si="221"/>
        <v/>
      </c>
      <c r="O1044" s="85" t="str">
        <f t="shared" si="210"/>
        <v/>
      </c>
      <c r="P1044" s="88"/>
      <c r="Q1044" s="86"/>
      <c r="R1044" s="92"/>
      <c r="S1044" s="112" t="str">
        <f t="shared" si="211"/>
        <v/>
      </c>
      <c r="T1044" s="92"/>
      <c r="U1044" s="112" t="str">
        <f t="shared" si="212"/>
        <v/>
      </c>
      <c r="V1044" s="92"/>
      <c r="W1044" s="112" t="str">
        <f t="shared" si="212"/>
        <v/>
      </c>
      <c r="X1044" s="92"/>
      <c r="Y1044" s="112" t="str">
        <f t="shared" si="212"/>
        <v/>
      </c>
      <c r="Z1044" s="92"/>
      <c r="AA1044" s="112" t="str">
        <f t="shared" si="212"/>
        <v/>
      </c>
      <c r="AB1044" s="92"/>
      <c r="AC1044" s="112" t="str">
        <f t="shared" si="213"/>
        <v/>
      </c>
      <c r="AD1044" s="92"/>
      <c r="AE1044" s="112" t="str">
        <f t="shared" si="214"/>
        <v/>
      </c>
      <c r="AF1044" s="92"/>
      <c r="AG1044" s="112" t="str">
        <f t="shared" si="215"/>
        <v/>
      </c>
      <c r="AH1044" s="92"/>
      <c r="AI1044" s="112" t="str">
        <f t="shared" si="216"/>
        <v/>
      </c>
      <c r="AJ1044" s="92"/>
      <c r="AK1044" s="112" t="str">
        <f t="shared" si="217"/>
        <v/>
      </c>
      <c r="AL1044" s="82"/>
      <c r="AM1044" s="119" t="str">
        <f t="shared" si="218"/>
        <v/>
      </c>
      <c r="AN1044" s="119" t="str">
        <f t="shared" si="219"/>
        <v/>
      </c>
    </row>
    <row r="1045" spans="2:40" ht="54.95" customHeight="1" x14ac:dyDescent="0.25">
      <c r="B1045" s="84"/>
      <c r="C1045" s="56">
        <v>1041</v>
      </c>
      <c r="D1045" s="71"/>
      <c r="E1045" s="90"/>
      <c r="F1045" s="62"/>
      <c r="G1045" s="30"/>
      <c r="H1045" s="76" t="str">
        <f>IFERROR(IF(G1045="","",VLOOKUP(G1045,Cli!$D$5:$E$1505,2,0)),"")</f>
        <v/>
      </c>
      <c r="I1045" s="73"/>
      <c r="J1045" s="62"/>
      <c r="K1045" s="74"/>
      <c r="L1045" s="74"/>
      <c r="M1045" s="79" t="str">
        <f t="shared" si="220"/>
        <v/>
      </c>
      <c r="N1045" s="78" t="str">
        <f t="shared" si="221"/>
        <v/>
      </c>
      <c r="O1045" s="85" t="str">
        <f t="shared" si="210"/>
        <v/>
      </c>
      <c r="P1045" s="88"/>
      <c r="Q1045" s="86"/>
      <c r="R1045" s="92"/>
      <c r="S1045" s="112" t="str">
        <f t="shared" si="211"/>
        <v/>
      </c>
      <c r="T1045" s="92"/>
      <c r="U1045" s="112" t="str">
        <f t="shared" si="212"/>
        <v/>
      </c>
      <c r="V1045" s="92"/>
      <c r="W1045" s="112" t="str">
        <f t="shared" si="212"/>
        <v/>
      </c>
      <c r="X1045" s="92"/>
      <c r="Y1045" s="112" t="str">
        <f t="shared" si="212"/>
        <v/>
      </c>
      <c r="Z1045" s="92"/>
      <c r="AA1045" s="112" t="str">
        <f t="shared" si="212"/>
        <v/>
      </c>
      <c r="AB1045" s="92"/>
      <c r="AC1045" s="112" t="str">
        <f t="shared" si="213"/>
        <v/>
      </c>
      <c r="AD1045" s="92"/>
      <c r="AE1045" s="112" t="str">
        <f t="shared" si="214"/>
        <v/>
      </c>
      <c r="AF1045" s="92"/>
      <c r="AG1045" s="112" t="str">
        <f t="shared" si="215"/>
        <v/>
      </c>
      <c r="AH1045" s="92"/>
      <c r="AI1045" s="112" t="str">
        <f t="shared" si="216"/>
        <v/>
      </c>
      <c r="AJ1045" s="92"/>
      <c r="AK1045" s="112" t="str">
        <f t="shared" si="217"/>
        <v/>
      </c>
      <c r="AL1045" s="82"/>
      <c r="AM1045" s="119" t="str">
        <f t="shared" si="218"/>
        <v/>
      </c>
      <c r="AN1045" s="119" t="str">
        <f t="shared" si="219"/>
        <v/>
      </c>
    </row>
    <row r="1046" spans="2:40" ht="54.95" customHeight="1" x14ac:dyDescent="0.25">
      <c r="B1046" s="84"/>
      <c r="C1046" s="56">
        <v>1042</v>
      </c>
      <c r="D1046" s="71"/>
      <c r="E1046" s="90"/>
      <c r="F1046" s="62"/>
      <c r="G1046" s="30"/>
      <c r="H1046" s="76" t="str">
        <f>IFERROR(IF(G1046="","",VLOOKUP(G1046,Cli!$D$5:$E$1505,2,0)),"")</f>
        <v/>
      </c>
      <c r="I1046" s="73"/>
      <c r="J1046" s="62"/>
      <c r="K1046" s="74"/>
      <c r="L1046" s="74"/>
      <c r="M1046" s="79" t="str">
        <f t="shared" si="220"/>
        <v/>
      </c>
      <c r="N1046" s="78" t="str">
        <f t="shared" si="221"/>
        <v/>
      </c>
      <c r="O1046" s="85" t="str">
        <f t="shared" si="210"/>
        <v/>
      </c>
      <c r="P1046" s="88"/>
      <c r="Q1046" s="86"/>
      <c r="R1046" s="92"/>
      <c r="S1046" s="112" t="str">
        <f t="shared" si="211"/>
        <v/>
      </c>
      <c r="T1046" s="92"/>
      <c r="U1046" s="112" t="str">
        <f t="shared" si="212"/>
        <v/>
      </c>
      <c r="V1046" s="92"/>
      <c r="W1046" s="112" t="str">
        <f t="shared" si="212"/>
        <v/>
      </c>
      <c r="X1046" s="92"/>
      <c r="Y1046" s="112" t="str">
        <f t="shared" si="212"/>
        <v/>
      </c>
      <c r="Z1046" s="92"/>
      <c r="AA1046" s="112" t="str">
        <f t="shared" si="212"/>
        <v/>
      </c>
      <c r="AB1046" s="92"/>
      <c r="AC1046" s="112" t="str">
        <f t="shared" si="213"/>
        <v/>
      </c>
      <c r="AD1046" s="92"/>
      <c r="AE1046" s="112" t="str">
        <f t="shared" si="214"/>
        <v/>
      </c>
      <c r="AF1046" s="92"/>
      <c r="AG1046" s="112" t="str">
        <f t="shared" si="215"/>
        <v/>
      </c>
      <c r="AH1046" s="92"/>
      <c r="AI1046" s="112" t="str">
        <f t="shared" si="216"/>
        <v/>
      </c>
      <c r="AJ1046" s="92"/>
      <c r="AK1046" s="112" t="str">
        <f t="shared" si="217"/>
        <v/>
      </c>
      <c r="AL1046" s="82"/>
      <c r="AM1046" s="119" t="str">
        <f t="shared" si="218"/>
        <v/>
      </c>
      <c r="AN1046" s="119" t="str">
        <f t="shared" si="219"/>
        <v/>
      </c>
    </row>
    <row r="1047" spans="2:40" ht="54.95" customHeight="1" x14ac:dyDescent="0.25">
      <c r="B1047" s="84"/>
      <c r="C1047" s="56">
        <v>1043</v>
      </c>
      <c r="D1047" s="71"/>
      <c r="E1047" s="90"/>
      <c r="F1047" s="62"/>
      <c r="G1047" s="30"/>
      <c r="H1047" s="76" t="str">
        <f>IFERROR(IF(G1047="","",VLOOKUP(G1047,Cli!$D$5:$E$1505,2,0)),"")</f>
        <v/>
      </c>
      <c r="I1047" s="73"/>
      <c r="J1047" s="62"/>
      <c r="K1047" s="74"/>
      <c r="L1047" s="74"/>
      <c r="M1047" s="79" t="str">
        <f t="shared" si="220"/>
        <v/>
      </c>
      <c r="N1047" s="78" t="str">
        <f t="shared" si="221"/>
        <v/>
      </c>
      <c r="O1047" s="85" t="str">
        <f t="shared" si="210"/>
        <v/>
      </c>
      <c r="P1047" s="88"/>
      <c r="Q1047" s="86"/>
      <c r="R1047" s="92"/>
      <c r="S1047" s="112" t="str">
        <f t="shared" si="211"/>
        <v/>
      </c>
      <c r="T1047" s="92"/>
      <c r="U1047" s="112" t="str">
        <f t="shared" si="212"/>
        <v/>
      </c>
      <c r="V1047" s="92"/>
      <c r="W1047" s="112" t="str">
        <f t="shared" si="212"/>
        <v/>
      </c>
      <c r="X1047" s="92"/>
      <c r="Y1047" s="112" t="str">
        <f t="shared" si="212"/>
        <v/>
      </c>
      <c r="Z1047" s="92"/>
      <c r="AA1047" s="112" t="str">
        <f t="shared" si="212"/>
        <v/>
      </c>
      <c r="AB1047" s="92"/>
      <c r="AC1047" s="112" t="str">
        <f t="shared" si="213"/>
        <v/>
      </c>
      <c r="AD1047" s="92"/>
      <c r="AE1047" s="112" t="str">
        <f t="shared" si="214"/>
        <v/>
      </c>
      <c r="AF1047" s="92"/>
      <c r="AG1047" s="112" t="str">
        <f t="shared" si="215"/>
        <v/>
      </c>
      <c r="AH1047" s="92"/>
      <c r="AI1047" s="112" t="str">
        <f t="shared" si="216"/>
        <v/>
      </c>
      <c r="AJ1047" s="92"/>
      <c r="AK1047" s="112" t="str">
        <f t="shared" si="217"/>
        <v/>
      </c>
      <c r="AL1047" s="82"/>
      <c r="AM1047" s="119" t="str">
        <f t="shared" si="218"/>
        <v/>
      </c>
      <c r="AN1047" s="119" t="str">
        <f t="shared" si="219"/>
        <v/>
      </c>
    </row>
    <row r="1048" spans="2:40" ht="54.95" customHeight="1" x14ac:dyDescent="0.25">
      <c r="B1048" s="84"/>
      <c r="C1048" s="56">
        <v>1044</v>
      </c>
      <c r="D1048" s="71"/>
      <c r="E1048" s="90"/>
      <c r="F1048" s="62"/>
      <c r="G1048" s="30"/>
      <c r="H1048" s="76" t="str">
        <f>IFERROR(IF(G1048="","",VLOOKUP(G1048,Cli!$D$5:$E$1505,2,0)),"")</f>
        <v/>
      </c>
      <c r="I1048" s="73"/>
      <c r="J1048" s="62"/>
      <c r="K1048" s="74"/>
      <c r="L1048" s="74"/>
      <c r="M1048" s="79" t="str">
        <f t="shared" si="220"/>
        <v/>
      </c>
      <c r="N1048" s="78" t="str">
        <f t="shared" si="221"/>
        <v/>
      </c>
      <c r="O1048" s="85" t="str">
        <f t="shared" si="210"/>
        <v/>
      </c>
      <c r="P1048" s="88"/>
      <c r="Q1048" s="86"/>
      <c r="R1048" s="92"/>
      <c r="S1048" s="112" t="str">
        <f t="shared" si="211"/>
        <v/>
      </c>
      <c r="T1048" s="92"/>
      <c r="U1048" s="112" t="str">
        <f t="shared" si="212"/>
        <v/>
      </c>
      <c r="V1048" s="92"/>
      <c r="W1048" s="112" t="str">
        <f t="shared" si="212"/>
        <v/>
      </c>
      <c r="X1048" s="92"/>
      <c r="Y1048" s="112" t="str">
        <f t="shared" si="212"/>
        <v/>
      </c>
      <c r="Z1048" s="92"/>
      <c r="AA1048" s="112" t="str">
        <f t="shared" si="212"/>
        <v/>
      </c>
      <c r="AB1048" s="92"/>
      <c r="AC1048" s="112" t="str">
        <f t="shared" si="213"/>
        <v/>
      </c>
      <c r="AD1048" s="92"/>
      <c r="AE1048" s="112" t="str">
        <f t="shared" si="214"/>
        <v/>
      </c>
      <c r="AF1048" s="92"/>
      <c r="AG1048" s="112" t="str">
        <f t="shared" si="215"/>
        <v/>
      </c>
      <c r="AH1048" s="92"/>
      <c r="AI1048" s="112" t="str">
        <f t="shared" si="216"/>
        <v/>
      </c>
      <c r="AJ1048" s="92"/>
      <c r="AK1048" s="112" t="str">
        <f t="shared" si="217"/>
        <v/>
      </c>
      <c r="AL1048" s="82"/>
      <c r="AM1048" s="119" t="str">
        <f t="shared" si="218"/>
        <v/>
      </c>
      <c r="AN1048" s="119" t="str">
        <f t="shared" si="219"/>
        <v/>
      </c>
    </row>
    <row r="1049" spans="2:40" ht="54.95" customHeight="1" x14ac:dyDescent="0.25">
      <c r="B1049" s="84"/>
      <c r="C1049" s="56">
        <v>1045</v>
      </c>
      <c r="D1049" s="71"/>
      <c r="E1049" s="90"/>
      <c r="F1049" s="62"/>
      <c r="G1049" s="30"/>
      <c r="H1049" s="76" t="str">
        <f>IFERROR(IF(G1049="","",VLOOKUP(G1049,Cli!$D$5:$E$1505,2,0)),"")</f>
        <v/>
      </c>
      <c r="I1049" s="73"/>
      <c r="J1049" s="62"/>
      <c r="K1049" s="74"/>
      <c r="L1049" s="74"/>
      <c r="M1049" s="79" t="str">
        <f t="shared" si="220"/>
        <v/>
      </c>
      <c r="N1049" s="78" t="str">
        <f t="shared" si="221"/>
        <v/>
      </c>
      <c r="O1049" s="85" t="str">
        <f t="shared" si="210"/>
        <v/>
      </c>
      <c r="P1049" s="88"/>
      <c r="Q1049" s="86"/>
      <c r="R1049" s="92"/>
      <c r="S1049" s="112" t="str">
        <f t="shared" si="211"/>
        <v/>
      </c>
      <c r="T1049" s="92"/>
      <c r="U1049" s="112" t="str">
        <f t="shared" si="212"/>
        <v/>
      </c>
      <c r="V1049" s="92"/>
      <c r="W1049" s="112" t="str">
        <f t="shared" si="212"/>
        <v/>
      </c>
      <c r="X1049" s="92"/>
      <c r="Y1049" s="112" t="str">
        <f t="shared" si="212"/>
        <v/>
      </c>
      <c r="Z1049" s="92"/>
      <c r="AA1049" s="112" t="str">
        <f t="shared" si="212"/>
        <v/>
      </c>
      <c r="AB1049" s="92"/>
      <c r="AC1049" s="112" t="str">
        <f t="shared" si="213"/>
        <v/>
      </c>
      <c r="AD1049" s="92"/>
      <c r="AE1049" s="112" t="str">
        <f t="shared" si="214"/>
        <v/>
      </c>
      <c r="AF1049" s="92"/>
      <c r="AG1049" s="112" t="str">
        <f t="shared" si="215"/>
        <v/>
      </c>
      <c r="AH1049" s="92"/>
      <c r="AI1049" s="112" t="str">
        <f t="shared" si="216"/>
        <v/>
      </c>
      <c r="AJ1049" s="92"/>
      <c r="AK1049" s="112" t="str">
        <f t="shared" si="217"/>
        <v/>
      </c>
      <c r="AL1049" s="82"/>
      <c r="AM1049" s="119" t="str">
        <f t="shared" si="218"/>
        <v/>
      </c>
      <c r="AN1049" s="119" t="str">
        <f t="shared" si="219"/>
        <v/>
      </c>
    </row>
    <row r="1050" spans="2:40" ht="54.95" customHeight="1" x14ac:dyDescent="0.25">
      <c r="B1050" s="84"/>
      <c r="C1050" s="56">
        <v>1046</v>
      </c>
      <c r="D1050" s="71"/>
      <c r="E1050" s="90"/>
      <c r="F1050" s="62"/>
      <c r="G1050" s="30"/>
      <c r="H1050" s="76" t="str">
        <f>IFERROR(IF(G1050="","",VLOOKUP(G1050,Cli!$D$5:$E$1505,2,0)),"")</f>
        <v/>
      </c>
      <c r="I1050" s="73"/>
      <c r="J1050" s="62"/>
      <c r="K1050" s="74"/>
      <c r="L1050" s="74"/>
      <c r="M1050" s="79" t="str">
        <f t="shared" si="220"/>
        <v/>
      </c>
      <c r="N1050" s="78" t="str">
        <f t="shared" si="221"/>
        <v/>
      </c>
      <c r="O1050" s="85" t="str">
        <f t="shared" si="210"/>
        <v/>
      </c>
      <c r="P1050" s="88"/>
      <c r="Q1050" s="86"/>
      <c r="R1050" s="92"/>
      <c r="S1050" s="112" t="str">
        <f t="shared" si="211"/>
        <v/>
      </c>
      <c r="T1050" s="92"/>
      <c r="U1050" s="112" t="str">
        <f t="shared" si="212"/>
        <v/>
      </c>
      <c r="V1050" s="92"/>
      <c r="W1050" s="112" t="str">
        <f t="shared" si="212"/>
        <v/>
      </c>
      <c r="X1050" s="92"/>
      <c r="Y1050" s="112" t="str">
        <f t="shared" si="212"/>
        <v/>
      </c>
      <c r="Z1050" s="92"/>
      <c r="AA1050" s="112" t="str">
        <f t="shared" si="212"/>
        <v/>
      </c>
      <c r="AB1050" s="92"/>
      <c r="AC1050" s="112" t="str">
        <f t="shared" si="213"/>
        <v/>
      </c>
      <c r="AD1050" s="92"/>
      <c r="AE1050" s="112" t="str">
        <f t="shared" si="214"/>
        <v/>
      </c>
      <c r="AF1050" s="92"/>
      <c r="AG1050" s="112" t="str">
        <f t="shared" si="215"/>
        <v/>
      </c>
      <c r="AH1050" s="92"/>
      <c r="AI1050" s="112" t="str">
        <f t="shared" si="216"/>
        <v/>
      </c>
      <c r="AJ1050" s="92"/>
      <c r="AK1050" s="112" t="str">
        <f t="shared" si="217"/>
        <v/>
      </c>
      <c r="AL1050" s="82"/>
      <c r="AM1050" s="119" t="str">
        <f t="shared" si="218"/>
        <v/>
      </c>
      <c r="AN1050" s="119" t="str">
        <f t="shared" si="219"/>
        <v/>
      </c>
    </row>
    <row r="1051" spans="2:40" ht="54.95" customHeight="1" x14ac:dyDescent="0.25">
      <c r="B1051" s="84"/>
      <c r="C1051" s="56">
        <v>1047</v>
      </c>
      <c r="D1051" s="71"/>
      <c r="E1051" s="90"/>
      <c r="F1051" s="62"/>
      <c r="G1051" s="30"/>
      <c r="H1051" s="76" t="str">
        <f>IFERROR(IF(G1051="","",VLOOKUP(G1051,Cli!$D$5:$E$1505,2,0)),"")</f>
        <v/>
      </c>
      <c r="I1051" s="73"/>
      <c r="J1051" s="62"/>
      <c r="K1051" s="74"/>
      <c r="L1051" s="74"/>
      <c r="M1051" s="79" t="str">
        <f t="shared" si="220"/>
        <v/>
      </c>
      <c r="N1051" s="78" t="str">
        <f t="shared" si="221"/>
        <v/>
      </c>
      <c r="O1051" s="85" t="str">
        <f t="shared" si="210"/>
        <v/>
      </c>
      <c r="P1051" s="88"/>
      <c r="Q1051" s="86"/>
      <c r="R1051" s="92"/>
      <c r="S1051" s="112" t="str">
        <f t="shared" si="211"/>
        <v/>
      </c>
      <c r="T1051" s="92"/>
      <c r="U1051" s="112" t="str">
        <f t="shared" si="212"/>
        <v/>
      </c>
      <c r="V1051" s="92"/>
      <c r="W1051" s="112" t="str">
        <f t="shared" si="212"/>
        <v/>
      </c>
      <c r="X1051" s="92"/>
      <c r="Y1051" s="112" t="str">
        <f t="shared" si="212"/>
        <v/>
      </c>
      <c r="Z1051" s="92"/>
      <c r="AA1051" s="112" t="str">
        <f t="shared" si="212"/>
        <v/>
      </c>
      <c r="AB1051" s="92"/>
      <c r="AC1051" s="112" t="str">
        <f t="shared" si="213"/>
        <v/>
      </c>
      <c r="AD1051" s="92"/>
      <c r="AE1051" s="112" t="str">
        <f t="shared" si="214"/>
        <v/>
      </c>
      <c r="AF1051" s="92"/>
      <c r="AG1051" s="112" t="str">
        <f t="shared" si="215"/>
        <v/>
      </c>
      <c r="AH1051" s="92"/>
      <c r="AI1051" s="112" t="str">
        <f t="shared" si="216"/>
        <v/>
      </c>
      <c r="AJ1051" s="92"/>
      <c r="AK1051" s="112" t="str">
        <f t="shared" si="217"/>
        <v/>
      </c>
      <c r="AL1051" s="82"/>
      <c r="AM1051" s="119" t="str">
        <f t="shared" si="218"/>
        <v/>
      </c>
      <c r="AN1051" s="119" t="str">
        <f t="shared" si="219"/>
        <v/>
      </c>
    </row>
    <row r="1052" spans="2:40" ht="54.95" customHeight="1" x14ac:dyDescent="0.25">
      <c r="B1052" s="84"/>
      <c r="C1052" s="56">
        <v>1048</v>
      </c>
      <c r="D1052" s="71"/>
      <c r="E1052" s="90"/>
      <c r="F1052" s="62"/>
      <c r="G1052" s="30"/>
      <c r="H1052" s="76" t="str">
        <f>IFERROR(IF(G1052="","",VLOOKUP(G1052,Cli!$D$5:$E$1505,2,0)),"")</f>
        <v/>
      </c>
      <c r="I1052" s="73"/>
      <c r="J1052" s="62"/>
      <c r="K1052" s="74"/>
      <c r="L1052" s="74"/>
      <c r="M1052" s="79" t="str">
        <f t="shared" si="220"/>
        <v/>
      </c>
      <c r="N1052" s="78" t="str">
        <f t="shared" si="221"/>
        <v/>
      </c>
      <c r="O1052" s="85" t="str">
        <f t="shared" si="210"/>
        <v/>
      </c>
      <c r="P1052" s="88"/>
      <c r="Q1052" s="86"/>
      <c r="R1052" s="92"/>
      <c r="S1052" s="112" t="str">
        <f t="shared" si="211"/>
        <v/>
      </c>
      <c r="T1052" s="92"/>
      <c r="U1052" s="112" t="str">
        <f t="shared" si="212"/>
        <v/>
      </c>
      <c r="V1052" s="92"/>
      <c r="W1052" s="112" t="str">
        <f t="shared" si="212"/>
        <v/>
      </c>
      <c r="X1052" s="92"/>
      <c r="Y1052" s="112" t="str">
        <f t="shared" si="212"/>
        <v/>
      </c>
      <c r="Z1052" s="92"/>
      <c r="AA1052" s="112" t="str">
        <f t="shared" si="212"/>
        <v/>
      </c>
      <c r="AB1052" s="92"/>
      <c r="AC1052" s="112" t="str">
        <f t="shared" si="213"/>
        <v/>
      </c>
      <c r="AD1052" s="92"/>
      <c r="AE1052" s="112" t="str">
        <f t="shared" si="214"/>
        <v/>
      </c>
      <c r="AF1052" s="92"/>
      <c r="AG1052" s="112" t="str">
        <f t="shared" si="215"/>
        <v/>
      </c>
      <c r="AH1052" s="92"/>
      <c r="AI1052" s="112" t="str">
        <f t="shared" si="216"/>
        <v/>
      </c>
      <c r="AJ1052" s="92"/>
      <c r="AK1052" s="112" t="str">
        <f t="shared" si="217"/>
        <v/>
      </c>
      <c r="AL1052" s="82"/>
      <c r="AM1052" s="119" t="str">
        <f t="shared" si="218"/>
        <v/>
      </c>
      <c r="AN1052" s="119" t="str">
        <f t="shared" si="219"/>
        <v/>
      </c>
    </row>
    <row r="1053" spans="2:40" ht="54.95" customHeight="1" x14ac:dyDescent="0.25">
      <c r="B1053" s="84"/>
      <c r="C1053" s="56">
        <v>1049</v>
      </c>
      <c r="D1053" s="71"/>
      <c r="E1053" s="90"/>
      <c r="F1053" s="62"/>
      <c r="G1053" s="30"/>
      <c r="H1053" s="76" t="str">
        <f>IFERROR(IF(G1053="","",VLOOKUP(G1053,Cli!$D$5:$E$1505,2,0)),"")</f>
        <v/>
      </c>
      <c r="I1053" s="73"/>
      <c r="J1053" s="62"/>
      <c r="K1053" s="74"/>
      <c r="L1053" s="74"/>
      <c r="M1053" s="79" t="str">
        <f t="shared" si="220"/>
        <v/>
      </c>
      <c r="N1053" s="78" t="str">
        <f t="shared" si="221"/>
        <v/>
      </c>
      <c r="O1053" s="85" t="str">
        <f t="shared" si="210"/>
        <v/>
      </c>
      <c r="P1053" s="88"/>
      <c r="Q1053" s="86"/>
      <c r="R1053" s="92"/>
      <c r="S1053" s="112" t="str">
        <f t="shared" si="211"/>
        <v/>
      </c>
      <c r="T1053" s="92"/>
      <c r="U1053" s="112" t="str">
        <f t="shared" si="212"/>
        <v/>
      </c>
      <c r="V1053" s="92"/>
      <c r="W1053" s="112" t="str">
        <f t="shared" si="212"/>
        <v/>
      </c>
      <c r="X1053" s="92"/>
      <c r="Y1053" s="112" t="str">
        <f t="shared" si="212"/>
        <v/>
      </c>
      <c r="Z1053" s="92"/>
      <c r="AA1053" s="112" t="str">
        <f t="shared" si="212"/>
        <v/>
      </c>
      <c r="AB1053" s="92"/>
      <c r="AC1053" s="112" t="str">
        <f t="shared" si="213"/>
        <v/>
      </c>
      <c r="AD1053" s="92"/>
      <c r="AE1053" s="112" t="str">
        <f t="shared" si="214"/>
        <v/>
      </c>
      <c r="AF1053" s="92"/>
      <c r="AG1053" s="112" t="str">
        <f t="shared" si="215"/>
        <v/>
      </c>
      <c r="AH1053" s="92"/>
      <c r="AI1053" s="112" t="str">
        <f t="shared" si="216"/>
        <v/>
      </c>
      <c r="AJ1053" s="92"/>
      <c r="AK1053" s="112" t="str">
        <f t="shared" si="217"/>
        <v/>
      </c>
      <c r="AL1053" s="82"/>
      <c r="AM1053" s="119" t="str">
        <f t="shared" si="218"/>
        <v/>
      </c>
      <c r="AN1053" s="119" t="str">
        <f t="shared" si="219"/>
        <v/>
      </c>
    </row>
    <row r="1054" spans="2:40" ht="54.95" customHeight="1" x14ac:dyDescent="0.25">
      <c r="B1054" s="84"/>
      <c r="C1054" s="56">
        <v>1050</v>
      </c>
      <c r="D1054" s="71"/>
      <c r="E1054" s="90"/>
      <c r="F1054" s="62"/>
      <c r="G1054" s="30"/>
      <c r="H1054" s="76" t="str">
        <f>IFERROR(IF(G1054="","",VLOOKUP(G1054,Cli!$D$5:$E$1505,2,0)),"")</f>
        <v/>
      </c>
      <c r="I1054" s="73"/>
      <c r="J1054" s="62"/>
      <c r="K1054" s="74"/>
      <c r="L1054" s="74"/>
      <c r="M1054" s="79" t="str">
        <f t="shared" si="220"/>
        <v/>
      </c>
      <c r="N1054" s="78" t="str">
        <f t="shared" si="221"/>
        <v/>
      </c>
      <c r="O1054" s="85" t="str">
        <f t="shared" si="210"/>
        <v/>
      </c>
      <c r="P1054" s="88"/>
      <c r="Q1054" s="86"/>
      <c r="R1054" s="92"/>
      <c r="S1054" s="112" t="str">
        <f t="shared" si="211"/>
        <v/>
      </c>
      <c r="T1054" s="92"/>
      <c r="U1054" s="112" t="str">
        <f t="shared" si="212"/>
        <v/>
      </c>
      <c r="V1054" s="92"/>
      <c r="W1054" s="112" t="str">
        <f t="shared" si="212"/>
        <v/>
      </c>
      <c r="X1054" s="92"/>
      <c r="Y1054" s="112" t="str">
        <f t="shared" si="212"/>
        <v/>
      </c>
      <c r="Z1054" s="92"/>
      <c r="AA1054" s="112" t="str">
        <f t="shared" si="212"/>
        <v/>
      </c>
      <c r="AB1054" s="92"/>
      <c r="AC1054" s="112" t="str">
        <f t="shared" si="213"/>
        <v/>
      </c>
      <c r="AD1054" s="92"/>
      <c r="AE1054" s="112" t="str">
        <f t="shared" si="214"/>
        <v/>
      </c>
      <c r="AF1054" s="92"/>
      <c r="AG1054" s="112" t="str">
        <f t="shared" si="215"/>
        <v/>
      </c>
      <c r="AH1054" s="92"/>
      <c r="AI1054" s="112" t="str">
        <f t="shared" si="216"/>
        <v/>
      </c>
      <c r="AJ1054" s="92"/>
      <c r="AK1054" s="112" t="str">
        <f t="shared" si="217"/>
        <v/>
      </c>
      <c r="AL1054" s="82"/>
      <c r="AM1054" s="119" t="str">
        <f t="shared" si="218"/>
        <v/>
      </c>
      <c r="AN1054" s="119" t="str">
        <f t="shared" si="219"/>
        <v/>
      </c>
    </row>
    <row r="1055" spans="2:40" ht="54.95" customHeight="1" x14ac:dyDescent="0.25">
      <c r="B1055" s="84"/>
      <c r="C1055" s="56">
        <v>1051</v>
      </c>
      <c r="D1055" s="71"/>
      <c r="E1055" s="90"/>
      <c r="F1055" s="62"/>
      <c r="G1055" s="30"/>
      <c r="H1055" s="76" t="str">
        <f>IFERROR(IF(G1055="","",VLOOKUP(G1055,Cli!$D$5:$E$1505,2,0)),"")</f>
        <v/>
      </c>
      <c r="I1055" s="73"/>
      <c r="J1055" s="62"/>
      <c r="K1055" s="74"/>
      <c r="L1055" s="74"/>
      <c r="M1055" s="79" t="str">
        <f t="shared" si="220"/>
        <v/>
      </c>
      <c r="N1055" s="78" t="str">
        <f t="shared" si="221"/>
        <v/>
      </c>
      <c r="O1055" s="85" t="str">
        <f t="shared" si="210"/>
        <v/>
      </c>
      <c r="P1055" s="88"/>
      <c r="Q1055" s="86"/>
      <c r="R1055" s="92"/>
      <c r="S1055" s="112" t="str">
        <f t="shared" si="211"/>
        <v/>
      </c>
      <c r="T1055" s="92"/>
      <c r="U1055" s="112" t="str">
        <f t="shared" si="212"/>
        <v/>
      </c>
      <c r="V1055" s="92"/>
      <c r="W1055" s="112" t="str">
        <f t="shared" si="212"/>
        <v/>
      </c>
      <c r="X1055" s="92"/>
      <c r="Y1055" s="112" t="str">
        <f t="shared" si="212"/>
        <v/>
      </c>
      <c r="Z1055" s="92"/>
      <c r="AA1055" s="112" t="str">
        <f t="shared" si="212"/>
        <v/>
      </c>
      <c r="AB1055" s="92"/>
      <c r="AC1055" s="112" t="str">
        <f t="shared" si="213"/>
        <v/>
      </c>
      <c r="AD1055" s="92"/>
      <c r="AE1055" s="112" t="str">
        <f t="shared" si="214"/>
        <v/>
      </c>
      <c r="AF1055" s="92"/>
      <c r="AG1055" s="112" t="str">
        <f t="shared" si="215"/>
        <v/>
      </c>
      <c r="AH1055" s="92"/>
      <c r="AI1055" s="112" t="str">
        <f t="shared" si="216"/>
        <v/>
      </c>
      <c r="AJ1055" s="92"/>
      <c r="AK1055" s="112" t="str">
        <f t="shared" si="217"/>
        <v/>
      </c>
      <c r="AL1055" s="82"/>
      <c r="AM1055" s="119" t="str">
        <f t="shared" si="218"/>
        <v/>
      </c>
      <c r="AN1055" s="119" t="str">
        <f t="shared" si="219"/>
        <v/>
      </c>
    </row>
    <row r="1056" spans="2:40" ht="54.95" customHeight="1" x14ac:dyDescent="0.25">
      <c r="B1056" s="84"/>
      <c r="C1056" s="56">
        <v>1052</v>
      </c>
      <c r="D1056" s="71"/>
      <c r="E1056" s="90"/>
      <c r="F1056" s="62"/>
      <c r="G1056" s="30"/>
      <c r="H1056" s="76" t="str">
        <f>IFERROR(IF(G1056="","",VLOOKUP(G1056,Cli!$D$5:$E$1505,2,0)),"")</f>
        <v/>
      </c>
      <c r="I1056" s="73"/>
      <c r="J1056" s="62"/>
      <c r="K1056" s="74"/>
      <c r="L1056" s="74"/>
      <c r="M1056" s="79" t="str">
        <f t="shared" si="220"/>
        <v/>
      </c>
      <c r="N1056" s="78" t="str">
        <f t="shared" si="221"/>
        <v/>
      </c>
      <c r="O1056" s="85" t="str">
        <f t="shared" si="210"/>
        <v/>
      </c>
      <c r="P1056" s="88"/>
      <c r="Q1056" s="86"/>
      <c r="R1056" s="92"/>
      <c r="S1056" s="112" t="str">
        <f t="shared" si="211"/>
        <v/>
      </c>
      <c r="T1056" s="92"/>
      <c r="U1056" s="112" t="str">
        <f t="shared" si="212"/>
        <v/>
      </c>
      <c r="V1056" s="92"/>
      <c r="W1056" s="112" t="str">
        <f t="shared" si="212"/>
        <v/>
      </c>
      <c r="X1056" s="92"/>
      <c r="Y1056" s="112" t="str">
        <f t="shared" si="212"/>
        <v/>
      </c>
      <c r="Z1056" s="92"/>
      <c r="AA1056" s="112" t="str">
        <f t="shared" si="212"/>
        <v/>
      </c>
      <c r="AB1056" s="92"/>
      <c r="AC1056" s="112" t="str">
        <f t="shared" si="213"/>
        <v/>
      </c>
      <c r="AD1056" s="92"/>
      <c r="AE1056" s="112" t="str">
        <f t="shared" si="214"/>
        <v/>
      </c>
      <c r="AF1056" s="92"/>
      <c r="AG1056" s="112" t="str">
        <f t="shared" si="215"/>
        <v/>
      </c>
      <c r="AH1056" s="92"/>
      <c r="AI1056" s="112" t="str">
        <f t="shared" si="216"/>
        <v/>
      </c>
      <c r="AJ1056" s="92"/>
      <c r="AK1056" s="112" t="str">
        <f t="shared" si="217"/>
        <v/>
      </c>
      <c r="AL1056" s="82"/>
      <c r="AM1056" s="119" t="str">
        <f t="shared" si="218"/>
        <v/>
      </c>
      <c r="AN1056" s="119" t="str">
        <f t="shared" si="219"/>
        <v/>
      </c>
    </row>
    <row r="1057" spans="2:40" ht="54.95" customHeight="1" x14ac:dyDescent="0.25">
      <c r="B1057" s="84"/>
      <c r="C1057" s="56">
        <v>1053</v>
      </c>
      <c r="D1057" s="71"/>
      <c r="E1057" s="90"/>
      <c r="F1057" s="62"/>
      <c r="G1057" s="30"/>
      <c r="H1057" s="76" t="str">
        <f>IFERROR(IF(G1057="","",VLOOKUP(G1057,Cli!$D$5:$E$1505,2,0)),"")</f>
        <v/>
      </c>
      <c r="I1057" s="73"/>
      <c r="J1057" s="62"/>
      <c r="K1057" s="74"/>
      <c r="L1057" s="74"/>
      <c r="M1057" s="79" t="str">
        <f t="shared" si="220"/>
        <v/>
      </c>
      <c r="N1057" s="78" t="str">
        <f t="shared" si="221"/>
        <v/>
      </c>
      <c r="O1057" s="85" t="str">
        <f t="shared" si="210"/>
        <v/>
      </c>
      <c r="P1057" s="88"/>
      <c r="Q1057" s="86"/>
      <c r="R1057" s="92"/>
      <c r="S1057" s="112" t="str">
        <f t="shared" si="211"/>
        <v/>
      </c>
      <c r="T1057" s="92"/>
      <c r="U1057" s="112" t="str">
        <f t="shared" si="212"/>
        <v/>
      </c>
      <c r="V1057" s="92"/>
      <c r="W1057" s="112" t="str">
        <f t="shared" si="212"/>
        <v/>
      </c>
      <c r="X1057" s="92"/>
      <c r="Y1057" s="112" t="str">
        <f t="shared" si="212"/>
        <v/>
      </c>
      <c r="Z1057" s="92"/>
      <c r="AA1057" s="112" t="str">
        <f t="shared" si="212"/>
        <v/>
      </c>
      <c r="AB1057" s="92"/>
      <c r="AC1057" s="112" t="str">
        <f t="shared" si="213"/>
        <v/>
      </c>
      <c r="AD1057" s="92"/>
      <c r="AE1057" s="112" t="str">
        <f t="shared" si="214"/>
        <v/>
      </c>
      <c r="AF1057" s="92"/>
      <c r="AG1057" s="112" t="str">
        <f t="shared" si="215"/>
        <v/>
      </c>
      <c r="AH1057" s="92"/>
      <c r="AI1057" s="112" t="str">
        <f t="shared" si="216"/>
        <v/>
      </c>
      <c r="AJ1057" s="92"/>
      <c r="AK1057" s="112" t="str">
        <f t="shared" si="217"/>
        <v/>
      </c>
      <c r="AL1057" s="82"/>
      <c r="AM1057" s="119" t="str">
        <f t="shared" si="218"/>
        <v/>
      </c>
      <c r="AN1057" s="119" t="str">
        <f t="shared" si="219"/>
        <v/>
      </c>
    </row>
    <row r="1058" spans="2:40" ht="54.95" customHeight="1" x14ac:dyDescent="0.25">
      <c r="B1058" s="84"/>
      <c r="C1058" s="56">
        <v>1054</v>
      </c>
      <c r="D1058" s="71"/>
      <c r="E1058" s="90"/>
      <c r="F1058" s="62"/>
      <c r="G1058" s="30"/>
      <c r="H1058" s="76" t="str">
        <f>IFERROR(IF(G1058="","",VLOOKUP(G1058,Cli!$D$5:$E$1505,2,0)),"")</f>
        <v/>
      </c>
      <c r="I1058" s="73"/>
      <c r="J1058" s="62"/>
      <c r="K1058" s="74"/>
      <c r="L1058" s="74"/>
      <c r="M1058" s="79" t="str">
        <f t="shared" si="220"/>
        <v/>
      </c>
      <c r="N1058" s="78" t="str">
        <f t="shared" si="221"/>
        <v/>
      </c>
      <c r="O1058" s="85" t="str">
        <f t="shared" si="210"/>
        <v/>
      </c>
      <c r="P1058" s="88"/>
      <c r="Q1058" s="86"/>
      <c r="R1058" s="92"/>
      <c r="S1058" s="112" t="str">
        <f t="shared" si="211"/>
        <v/>
      </c>
      <c r="T1058" s="92"/>
      <c r="U1058" s="112" t="str">
        <f t="shared" si="212"/>
        <v/>
      </c>
      <c r="V1058" s="92"/>
      <c r="W1058" s="112" t="str">
        <f t="shared" si="212"/>
        <v/>
      </c>
      <c r="X1058" s="92"/>
      <c r="Y1058" s="112" t="str">
        <f t="shared" si="212"/>
        <v/>
      </c>
      <c r="Z1058" s="92"/>
      <c r="AA1058" s="112" t="str">
        <f t="shared" si="212"/>
        <v/>
      </c>
      <c r="AB1058" s="92"/>
      <c r="AC1058" s="112" t="str">
        <f t="shared" si="213"/>
        <v/>
      </c>
      <c r="AD1058" s="92"/>
      <c r="AE1058" s="112" t="str">
        <f t="shared" si="214"/>
        <v/>
      </c>
      <c r="AF1058" s="92"/>
      <c r="AG1058" s="112" t="str">
        <f t="shared" si="215"/>
        <v/>
      </c>
      <c r="AH1058" s="92"/>
      <c r="AI1058" s="112" t="str">
        <f t="shared" si="216"/>
        <v/>
      </c>
      <c r="AJ1058" s="92"/>
      <c r="AK1058" s="112" t="str">
        <f t="shared" si="217"/>
        <v/>
      </c>
      <c r="AL1058" s="82"/>
      <c r="AM1058" s="119" t="str">
        <f t="shared" si="218"/>
        <v/>
      </c>
      <c r="AN1058" s="119" t="str">
        <f t="shared" si="219"/>
        <v/>
      </c>
    </row>
    <row r="1059" spans="2:40" ht="54.95" customHeight="1" x14ac:dyDescent="0.25">
      <c r="B1059" s="84"/>
      <c r="C1059" s="56">
        <v>1055</v>
      </c>
      <c r="D1059" s="71"/>
      <c r="E1059" s="90"/>
      <c r="F1059" s="62"/>
      <c r="G1059" s="30"/>
      <c r="H1059" s="76" t="str">
        <f>IFERROR(IF(G1059="","",VLOOKUP(G1059,Cli!$D$5:$E$1505,2,0)),"")</f>
        <v/>
      </c>
      <c r="I1059" s="73"/>
      <c r="J1059" s="62"/>
      <c r="K1059" s="74"/>
      <c r="L1059" s="74"/>
      <c r="M1059" s="79" t="str">
        <f t="shared" si="220"/>
        <v/>
      </c>
      <c r="N1059" s="78" t="str">
        <f t="shared" si="221"/>
        <v/>
      </c>
      <c r="O1059" s="85" t="str">
        <f t="shared" si="210"/>
        <v/>
      </c>
      <c r="P1059" s="88"/>
      <c r="Q1059" s="86"/>
      <c r="R1059" s="92"/>
      <c r="S1059" s="112" t="str">
        <f t="shared" si="211"/>
        <v/>
      </c>
      <c r="T1059" s="92"/>
      <c r="U1059" s="112" t="str">
        <f t="shared" si="212"/>
        <v/>
      </c>
      <c r="V1059" s="92"/>
      <c r="W1059" s="112" t="str">
        <f t="shared" si="212"/>
        <v/>
      </c>
      <c r="X1059" s="92"/>
      <c r="Y1059" s="112" t="str">
        <f t="shared" si="212"/>
        <v/>
      </c>
      <c r="Z1059" s="92"/>
      <c r="AA1059" s="112" t="str">
        <f t="shared" si="212"/>
        <v/>
      </c>
      <c r="AB1059" s="92"/>
      <c r="AC1059" s="112" t="str">
        <f t="shared" si="213"/>
        <v/>
      </c>
      <c r="AD1059" s="92"/>
      <c r="AE1059" s="112" t="str">
        <f t="shared" si="214"/>
        <v/>
      </c>
      <c r="AF1059" s="92"/>
      <c r="AG1059" s="112" t="str">
        <f t="shared" si="215"/>
        <v/>
      </c>
      <c r="AH1059" s="92"/>
      <c r="AI1059" s="112" t="str">
        <f t="shared" si="216"/>
        <v/>
      </c>
      <c r="AJ1059" s="92"/>
      <c r="AK1059" s="112" t="str">
        <f t="shared" si="217"/>
        <v/>
      </c>
      <c r="AL1059" s="82"/>
      <c r="AM1059" s="119" t="str">
        <f t="shared" si="218"/>
        <v/>
      </c>
      <c r="AN1059" s="119" t="str">
        <f t="shared" si="219"/>
        <v/>
      </c>
    </row>
    <row r="1060" spans="2:40" ht="54.95" customHeight="1" x14ac:dyDescent="0.25">
      <c r="B1060" s="84"/>
      <c r="C1060" s="56">
        <v>1056</v>
      </c>
      <c r="D1060" s="71"/>
      <c r="E1060" s="90"/>
      <c r="F1060" s="62"/>
      <c r="G1060" s="30"/>
      <c r="H1060" s="76" t="str">
        <f>IFERROR(IF(G1060="","",VLOOKUP(G1060,Cli!$D$5:$E$1505,2,0)),"")</f>
        <v/>
      </c>
      <c r="I1060" s="73"/>
      <c r="J1060" s="62"/>
      <c r="K1060" s="74"/>
      <c r="L1060" s="74"/>
      <c r="M1060" s="79" t="str">
        <f t="shared" si="220"/>
        <v/>
      </c>
      <c r="N1060" s="78" t="str">
        <f t="shared" si="221"/>
        <v/>
      </c>
      <c r="O1060" s="85" t="str">
        <f t="shared" si="210"/>
        <v/>
      </c>
      <c r="P1060" s="88"/>
      <c r="Q1060" s="86"/>
      <c r="R1060" s="92"/>
      <c r="S1060" s="112" t="str">
        <f t="shared" si="211"/>
        <v/>
      </c>
      <c r="T1060" s="92"/>
      <c r="U1060" s="112" t="str">
        <f t="shared" si="212"/>
        <v/>
      </c>
      <c r="V1060" s="92"/>
      <c r="W1060" s="112" t="str">
        <f t="shared" si="212"/>
        <v/>
      </c>
      <c r="X1060" s="92"/>
      <c r="Y1060" s="112" t="str">
        <f t="shared" si="212"/>
        <v/>
      </c>
      <c r="Z1060" s="92"/>
      <c r="AA1060" s="112" t="str">
        <f t="shared" si="212"/>
        <v/>
      </c>
      <c r="AB1060" s="92"/>
      <c r="AC1060" s="112" t="str">
        <f t="shared" si="213"/>
        <v/>
      </c>
      <c r="AD1060" s="92"/>
      <c r="AE1060" s="112" t="str">
        <f t="shared" si="214"/>
        <v/>
      </c>
      <c r="AF1060" s="92"/>
      <c r="AG1060" s="112" t="str">
        <f t="shared" si="215"/>
        <v/>
      </c>
      <c r="AH1060" s="92"/>
      <c r="AI1060" s="112" t="str">
        <f t="shared" si="216"/>
        <v/>
      </c>
      <c r="AJ1060" s="92"/>
      <c r="AK1060" s="112" t="str">
        <f t="shared" si="217"/>
        <v/>
      </c>
      <c r="AL1060" s="82"/>
      <c r="AM1060" s="119" t="str">
        <f t="shared" si="218"/>
        <v/>
      </c>
      <c r="AN1060" s="119" t="str">
        <f t="shared" si="219"/>
        <v/>
      </c>
    </row>
    <row r="1061" spans="2:40" ht="54.95" customHeight="1" x14ac:dyDescent="0.25">
      <c r="B1061" s="84"/>
      <c r="C1061" s="56">
        <v>1057</v>
      </c>
      <c r="D1061" s="71"/>
      <c r="E1061" s="90"/>
      <c r="F1061" s="62"/>
      <c r="G1061" s="30"/>
      <c r="H1061" s="76" t="str">
        <f>IFERROR(IF(G1061="","",VLOOKUP(G1061,Cli!$D$5:$E$1505,2,0)),"")</f>
        <v/>
      </c>
      <c r="I1061" s="73"/>
      <c r="J1061" s="62"/>
      <c r="K1061" s="74"/>
      <c r="L1061" s="74"/>
      <c r="M1061" s="79" t="str">
        <f t="shared" si="220"/>
        <v/>
      </c>
      <c r="N1061" s="78" t="str">
        <f t="shared" si="221"/>
        <v/>
      </c>
      <c r="O1061" s="85" t="str">
        <f t="shared" si="210"/>
        <v/>
      </c>
      <c r="P1061" s="88"/>
      <c r="Q1061" s="86"/>
      <c r="R1061" s="92"/>
      <c r="S1061" s="112" t="str">
        <f t="shared" si="211"/>
        <v/>
      </c>
      <c r="T1061" s="92"/>
      <c r="U1061" s="112" t="str">
        <f t="shared" si="212"/>
        <v/>
      </c>
      <c r="V1061" s="92"/>
      <c r="W1061" s="112" t="str">
        <f t="shared" si="212"/>
        <v/>
      </c>
      <c r="X1061" s="92"/>
      <c r="Y1061" s="112" t="str">
        <f t="shared" si="212"/>
        <v/>
      </c>
      <c r="Z1061" s="92"/>
      <c r="AA1061" s="112" t="str">
        <f t="shared" si="212"/>
        <v/>
      </c>
      <c r="AB1061" s="92"/>
      <c r="AC1061" s="112" t="str">
        <f t="shared" si="213"/>
        <v/>
      </c>
      <c r="AD1061" s="92"/>
      <c r="AE1061" s="112" t="str">
        <f t="shared" si="214"/>
        <v/>
      </c>
      <c r="AF1061" s="92"/>
      <c r="AG1061" s="112" t="str">
        <f t="shared" si="215"/>
        <v/>
      </c>
      <c r="AH1061" s="92"/>
      <c r="AI1061" s="112" t="str">
        <f t="shared" si="216"/>
        <v/>
      </c>
      <c r="AJ1061" s="92"/>
      <c r="AK1061" s="112" t="str">
        <f t="shared" si="217"/>
        <v/>
      </c>
      <c r="AL1061" s="82"/>
      <c r="AM1061" s="119" t="str">
        <f t="shared" si="218"/>
        <v/>
      </c>
      <c r="AN1061" s="119" t="str">
        <f t="shared" si="219"/>
        <v/>
      </c>
    </row>
    <row r="1062" spans="2:40" ht="54.95" customHeight="1" x14ac:dyDescent="0.25">
      <c r="B1062" s="84"/>
      <c r="C1062" s="56">
        <v>1058</v>
      </c>
      <c r="D1062" s="71"/>
      <c r="E1062" s="90"/>
      <c r="F1062" s="62"/>
      <c r="G1062" s="30"/>
      <c r="H1062" s="76" t="str">
        <f>IFERROR(IF(G1062="","",VLOOKUP(G1062,Cli!$D$5:$E$1505,2,0)),"")</f>
        <v/>
      </c>
      <c r="I1062" s="73"/>
      <c r="J1062" s="62"/>
      <c r="K1062" s="74"/>
      <c r="L1062" s="74"/>
      <c r="M1062" s="79" t="str">
        <f t="shared" si="220"/>
        <v/>
      </c>
      <c r="N1062" s="78" t="str">
        <f t="shared" si="221"/>
        <v/>
      </c>
      <c r="O1062" s="85" t="str">
        <f t="shared" si="210"/>
        <v/>
      </c>
      <c r="P1062" s="88"/>
      <c r="Q1062" s="86"/>
      <c r="R1062" s="92"/>
      <c r="S1062" s="112" t="str">
        <f t="shared" si="211"/>
        <v/>
      </c>
      <c r="T1062" s="92"/>
      <c r="U1062" s="112" t="str">
        <f t="shared" si="212"/>
        <v/>
      </c>
      <c r="V1062" s="92"/>
      <c r="W1062" s="112" t="str">
        <f t="shared" si="212"/>
        <v/>
      </c>
      <c r="X1062" s="92"/>
      <c r="Y1062" s="112" t="str">
        <f t="shared" si="212"/>
        <v/>
      </c>
      <c r="Z1062" s="92"/>
      <c r="AA1062" s="112" t="str">
        <f t="shared" si="212"/>
        <v/>
      </c>
      <c r="AB1062" s="92"/>
      <c r="AC1062" s="112" t="str">
        <f t="shared" si="213"/>
        <v/>
      </c>
      <c r="AD1062" s="92"/>
      <c r="AE1062" s="112" t="str">
        <f t="shared" si="214"/>
        <v/>
      </c>
      <c r="AF1062" s="92"/>
      <c r="AG1062" s="112" t="str">
        <f t="shared" si="215"/>
        <v/>
      </c>
      <c r="AH1062" s="92"/>
      <c r="AI1062" s="112" t="str">
        <f t="shared" si="216"/>
        <v/>
      </c>
      <c r="AJ1062" s="92"/>
      <c r="AK1062" s="112" t="str">
        <f t="shared" si="217"/>
        <v/>
      </c>
      <c r="AL1062" s="82"/>
      <c r="AM1062" s="119" t="str">
        <f t="shared" si="218"/>
        <v/>
      </c>
      <c r="AN1062" s="119" t="str">
        <f t="shared" si="219"/>
        <v/>
      </c>
    </row>
    <row r="1063" spans="2:40" ht="54.95" customHeight="1" x14ac:dyDescent="0.25">
      <c r="B1063" s="84"/>
      <c r="C1063" s="56">
        <v>1059</v>
      </c>
      <c r="D1063" s="71"/>
      <c r="E1063" s="90"/>
      <c r="F1063" s="62"/>
      <c r="G1063" s="30"/>
      <c r="H1063" s="76" t="str">
        <f>IFERROR(IF(G1063="","",VLOOKUP(G1063,Cli!$D$5:$E$1505,2,0)),"")</f>
        <v/>
      </c>
      <c r="I1063" s="73"/>
      <c r="J1063" s="62"/>
      <c r="K1063" s="74"/>
      <c r="L1063" s="74"/>
      <c r="M1063" s="79" t="str">
        <f t="shared" si="220"/>
        <v/>
      </c>
      <c r="N1063" s="78" t="str">
        <f t="shared" si="221"/>
        <v/>
      </c>
      <c r="O1063" s="85" t="str">
        <f t="shared" si="210"/>
        <v/>
      </c>
      <c r="P1063" s="88"/>
      <c r="Q1063" s="86"/>
      <c r="R1063" s="92"/>
      <c r="S1063" s="112" t="str">
        <f t="shared" si="211"/>
        <v/>
      </c>
      <c r="T1063" s="92"/>
      <c r="U1063" s="112" t="str">
        <f t="shared" si="212"/>
        <v/>
      </c>
      <c r="V1063" s="92"/>
      <c r="W1063" s="112" t="str">
        <f t="shared" si="212"/>
        <v/>
      </c>
      <c r="X1063" s="92"/>
      <c r="Y1063" s="112" t="str">
        <f t="shared" si="212"/>
        <v/>
      </c>
      <c r="Z1063" s="92"/>
      <c r="AA1063" s="112" t="str">
        <f t="shared" si="212"/>
        <v/>
      </c>
      <c r="AB1063" s="92"/>
      <c r="AC1063" s="112" t="str">
        <f t="shared" si="213"/>
        <v/>
      </c>
      <c r="AD1063" s="92"/>
      <c r="AE1063" s="112" t="str">
        <f t="shared" si="214"/>
        <v/>
      </c>
      <c r="AF1063" s="92"/>
      <c r="AG1063" s="112" t="str">
        <f t="shared" si="215"/>
        <v/>
      </c>
      <c r="AH1063" s="92"/>
      <c r="AI1063" s="112" t="str">
        <f t="shared" si="216"/>
        <v/>
      </c>
      <c r="AJ1063" s="92"/>
      <c r="AK1063" s="112" t="str">
        <f t="shared" si="217"/>
        <v/>
      </c>
      <c r="AL1063" s="82"/>
      <c r="AM1063" s="119" t="str">
        <f t="shared" si="218"/>
        <v/>
      </c>
      <c r="AN1063" s="119" t="str">
        <f t="shared" si="219"/>
        <v/>
      </c>
    </row>
    <row r="1064" spans="2:40" ht="54.95" customHeight="1" x14ac:dyDescent="0.25">
      <c r="B1064" s="84"/>
      <c r="C1064" s="56">
        <v>1060</v>
      </c>
      <c r="D1064" s="71"/>
      <c r="E1064" s="90"/>
      <c r="F1064" s="62"/>
      <c r="G1064" s="30"/>
      <c r="H1064" s="76" t="str">
        <f>IFERROR(IF(G1064="","",VLOOKUP(G1064,Cli!$D$5:$E$1505,2,0)),"")</f>
        <v/>
      </c>
      <c r="I1064" s="73"/>
      <c r="J1064" s="62"/>
      <c r="K1064" s="74"/>
      <c r="L1064" s="74"/>
      <c r="M1064" s="79" t="str">
        <f t="shared" si="220"/>
        <v/>
      </c>
      <c r="N1064" s="78" t="str">
        <f t="shared" si="221"/>
        <v/>
      </c>
      <c r="O1064" s="85" t="str">
        <f t="shared" si="210"/>
        <v/>
      </c>
      <c r="P1064" s="88"/>
      <c r="Q1064" s="86"/>
      <c r="R1064" s="92"/>
      <c r="S1064" s="112" t="str">
        <f t="shared" si="211"/>
        <v/>
      </c>
      <c r="T1064" s="92"/>
      <c r="U1064" s="112" t="str">
        <f t="shared" si="212"/>
        <v/>
      </c>
      <c r="V1064" s="92"/>
      <c r="W1064" s="112" t="str">
        <f t="shared" si="212"/>
        <v/>
      </c>
      <c r="X1064" s="92"/>
      <c r="Y1064" s="112" t="str">
        <f t="shared" si="212"/>
        <v/>
      </c>
      <c r="Z1064" s="92"/>
      <c r="AA1064" s="112" t="str">
        <f t="shared" si="212"/>
        <v/>
      </c>
      <c r="AB1064" s="92"/>
      <c r="AC1064" s="112" t="str">
        <f t="shared" si="213"/>
        <v/>
      </c>
      <c r="AD1064" s="92"/>
      <c r="AE1064" s="112" t="str">
        <f t="shared" si="214"/>
        <v/>
      </c>
      <c r="AF1064" s="92"/>
      <c r="AG1064" s="112" t="str">
        <f t="shared" si="215"/>
        <v/>
      </c>
      <c r="AH1064" s="92"/>
      <c r="AI1064" s="112" t="str">
        <f t="shared" si="216"/>
        <v/>
      </c>
      <c r="AJ1064" s="92"/>
      <c r="AK1064" s="112" t="str">
        <f t="shared" si="217"/>
        <v/>
      </c>
      <c r="AL1064" s="82"/>
      <c r="AM1064" s="119" t="str">
        <f t="shared" si="218"/>
        <v/>
      </c>
      <c r="AN1064" s="119" t="str">
        <f t="shared" si="219"/>
        <v/>
      </c>
    </row>
    <row r="1065" spans="2:40" ht="54.95" customHeight="1" x14ac:dyDescent="0.25">
      <c r="B1065" s="84"/>
      <c r="C1065" s="56">
        <v>1061</v>
      </c>
      <c r="D1065" s="71"/>
      <c r="E1065" s="90"/>
      <c r="F1065" s="62"/>
      <c r="G1065" s="30"/>
      <c r="H1065" s="76" t="str">
        <f>IFERROR(IF(G1065="","",VLOOKUP(G1065,Cli!$D$5:$E$1505,2,0)),"")</f>
        <v/>
      </c>
      <c r="I1065" s="73"/>
      <c r="J1065" s="62"/>
      <c r="K1065" s="74"/>
      <c r="L1065" s="74"/>
      <c r="M1065" s="79" t="str">
        <f t="shared" si="220"/>
        <v/>
      </c>
      <c r="N1065" s="78" t="str">
        <f t="shared" si="221"/>
        <v/>
      </c>
      <c r="O1065" s="85" t="str">
        <f t="shared" si="210"/>
        <v/>
      </c>
      <c r="P1065" s="88"/>
      <c r="Q1065" s="86"/>
      <c r="R1065" s="92"/>
      <c r="S1065" s="112" t="str">
        <f t="shared" si="211"/>
        <v/>
      </c>
      <c r="T1065" s="92"/>
      <c r="U1065" s="112" t="str">
        <f t="shared" si="212"/>
        <v/>
      </c>
      <c r="V1065" s="92"/>
      <c r="W1065" s="112" t="str">
        <f t="shared" si="212"/>
        <v/>
      </c>
      <c r="X1065" s="92"/>
      <c r="Y1065" s="112" t="str">
        <f t="shared" si="212"/>
        <v/>
      </c>
      <c r="Z1065" s="92"/>
      <c r="AA1065" s="112" t="str">
        <f t="shared" si="212"/>
        <v/>
      </c>
      <c r="AB1065" s="92"/>
      <c r="AC1065" s="112" t="str">
        <f t="shared" si="213"/>
        <v/>
      </c>
      <c r="AD1065" s="92"/>
      <c r="AE1065" s="112" t="str">
        <f t="shared" si="214"/>
        <v/>
      </c>
      <c r="AF1065" s="92"/>
      <c r="AG1065" s="112" t="str">
        <f t="shared" si="215"/>
        <v/>
      </c>
      <c r="AH1065" s="92"/>
      <c r="AI1065" s="112" t="str">
        <f t="shared" si="216"/>
        <v/>
      </c>
      <c r="AJ1065" s="92"/>
      <c r="AK1065" s="112" t="str">
        <f t="shared" si="217"/>
        <v/>
      </c>
      <c r="AL1065" s="82"/>
      <c r="AM1065" s="119" t="str">
        <f t="shared" si="218"/>
        <v/>
      </c>
      <c r="AN1065" s="119" t="str">
        <f t="shared" si="219"/>
        <v/>
      </c>
    </row>
    <row r="1066" spans="2:40" ht="54.95" customHeight="1" x14ac:dyDescent="0.25">
      <c r="B1066" s="84"/>
      <c r="C1066" s="56">
        <v>1062</v>
      </c>
      <c r="D1066" s="71"/>
      <c r="E1066" s="90"/>
      <c r="F1066" s="62"/>
      <c r="G1066" s="30"/>
      <c r="H1066" s="76" t="str">
        <f>IFERROR(IF(G1066="","",VLOOKUP(G1066,Cli!$D$5:$E$1505,2,0)),"")</f>
        <v/>
      </c>
      <c r="I1066" s="73"/>
      <c r="J1066" s="62"/>
      <c r="K1066" s="74"/>
      <c r="L1066" s="74"/>
      <c r="M1066" s="79" t="str">
        <f t="shared" si="220"/>
        <v/>
      </c>
      <c r="N1066" s="78" t="str">
        <f t="shared" si="221"/>
        <v/>
      </c>
      <c r="O1066" s="85" t="str">
        <f t="shared" si="210"/>
        <v/>
      </c>
      <c r="P1066" s="88"/>
      <c r="Q1066" s="86"/>
      <c r="R1066" s="92"/>
      <c r="S1066" s="112" t="str">
        <f t="shared" si="211"/>
        <v/>
      </c>
      <c r="T1066" s="92"/>
      <c r="U1066" s="112" t="str">
        <f t="shared" si="212"/>
        <v/>
      </c>
      <c r="V1066" s="92"/>
      <c r="W1066" s="112" t="str">
        <f t="shared" si="212"/>
        <v/>
      </c>
      <c r="X1066" s="92"/>
      <c r="Y1066" s="112" t="str">
        <f t="shared" si="212"/>
        <v/>
      </c>
      <c r="Z1066" s="92"/>
      <c r="AA1066" s="112" t="str">
        <f t="shared" si="212"/>
        <v/>
      </c>
      <c r="AB1066" s="92"/>
      <c r="AC1066" s="112" t="str">
        <f t="shared" si="213"/>
        <v/>
      </c>
      <c r="AD1066" s="92"/>
      <c r="AE1066" s="112" t="str">
        <f t="shared" si="214"/>
        <v/>
      </c>
      <c r="AF1066" s="92"/>
      <c r="AG1066" s="112" t="str">
        <f t="shared" si="215"/>
        <v/>
      </c>
      <c r="AH1066" s="92"/>
      <c r="AI1066" s="112" t="str">
        <f t="shared" si="216"/>
        <v/>
      </c>
      <c r="AJ1066" s="92"/>
      <c r="AK1066" s="112" t="str">
        <f t="shared" si="217"/>
        <v/>
      </c>
      <c r="AL1066" s="82"/>
      <c r="AM1066" s="119" t="str">
        <f t="shared" si="218"/>
        <v/>
      </c>
      <c r="AN1066" s="119" t="str">
        <f t="shared" si="219"/>
        <v/>
      </c>
    </row>
    <row r="1067" spans="2:40" ht="54.95" customHeight="1" x14ac:dyDescent="0.25">
      <c r="B1067" s="84"/>
      <c r="C1067" s="56">
        <v>1063</v>
      </c>
      <c r="D1067" s="71"/>
      <c r="E1067" s="90"/>
      <c r="F1067" s="62"/>
      <c r="G1067" s="30"/>
      <c r="H1067" s="76" t="str">
        <f>IFERROR(IF(G1067="","",VLOOKUP(G1067,Cli!$D$5:$E$1505,2,0)),"")</f>
        <v/>
      </c>
      <c r="I1067" s="73"/>
      <c r="J1067" s="62"/>
      <c r="K1067" s="74"/>
      <c r="L1067" s="74"/>
      <c r="M1067" s="79" t="str">
        <f t="shared" si="220"/>
        <v/>
      </c>
      <c r="N1067" s="78" t="str">
        <f t="shared" si="221"/>
        <v/>
      </c>
      <c r="O1067" s="85" t="str">
        <f t="shared" si="210"/>
        <v/>
      </c>
      <c r="P1067" s="88"/>
      <c r="Q1067" s="86"/>
      <c r="R1067" s="92"/>
      <c r="S1067" s="112" t="str">
        <f t="shared" si="211"/>
        <v/>
      </c>
      <c r="T1067" s="92"/>
      <c r="U1067" s="112" t="str">
        <f t="shared" si="212"/>
        <v/>
      </c>
      <c r="V1067" s="92"/>
      <c r="W1067" s="112" t="str">
        <f t="shared" si="212"/>
        <v/>
      </c>
      <c r="X1067" s="92"/>
      <c r="Y1067" s="112" t="str">
        <f t="shared" si="212"/>
        <v/>
      </c>
      <c r="Z1067" s="92"/>
      <c r="AA1067" s="112" t="str">
        <f t="shared" si="212"/>
        <v/>
      </c>
      <c r="AB1067" s="92"/>
      <c r="AC1067" s="112" t="str">
        <f t="shared" si="213"/>
        <v/>
      </c>
      <c r="AD1067" s="92"/>
      <c r="AE1067" s="112" t="str">
        <f t="shared" si="214"/>
        <v/>
      </c>
      <c r="AF1067" s="92"/>
      <c r="AG1067" s="112" t="str">
        <f t="shared" si="215"/>
        <v/>
      </c>
      <c r="AH1067" s="92"/>
      <c r="AI1067" s="112" t="str">
        <f t="shared" si="216"/>
        <v/>
      </c>
      <c r="AJ1067" s="92"/>
      <c r="AK1067" s="112" t="str">
        <f t="shared" si="217"/>
        <v/>
      </c>
      <c r="AL1067" s="82"/>
      <c r="AM1067" s="119" t="str">
        <f t="shared" si="218"/>
        <v/>
      </c>
      <c r="AN1067" s="119" t="str">
        <f t="shared" si="219"/>
        <v/>
      </c>
    </row>
    <row r="1068" spans="2:40" ht="54.95" customHeight="1" x14ac:dyDescent="0.25">
      <c r="B1068" s="84"/>
      <c r="C1068" s="56">
        <v>1064</v>
      </c>
      <c r="D1068" s="71"/>
      <c r="E1068" s="90"/>
      <c r="F1068" s="62"/>
      <c r="G1068" s="30"/>
      <c r="H1068" s="76" t="str">
        <f>IFERROR(IF(G1068="","",VLOOKUP(G1068,Cli!$D$5:$E$1505,2,0)),"")</f>
        <v/>
      </c>
      <c r="I1068" s="73"/>
      <c r="J1068" s="62"/>
      <c r="K1068" s="74"/>
      <c r="L1068" s="74"/>
      <c r="M1068" s="79" t="str">
        <f t="shared" si="220"/>
        <v/>
      </c>
      <c r="N1068" s="78" t="str">
        <f t="shared" si="221"/>
        <v/>
      </c>
      <c r="O1068" s="85" t="str">
        <f t="shared" si="210"/>
        <v/>
      </c>
      <c r="P1068" s="88"/>
      <c r="Q1068" s="86"/>
      <c r="R1068" s="92"/>
      <c r="S1068" s="112" t="str">
        <f t="shared" si="211"/>
        <v/>
      </c>
      <c r="T1068" s="92"/>
      <c r="U1068" s="112" t="str">
        <f t="shared" si="212"/>
        <v/>
      </c>
      <c r="V1068" s="92"/>
      <c r="W1068" s="112" t="str">
        <f t="shared" si="212"/>
        <v/>
      </c>
      <c r="X1068" s="92"/>
      <c r="Y1068" s="112" t="str">
        <f t="shared" si="212"/>
        <v/>
      </c>
      <c r="Z1068" s="92"/>
      <c r="AA1068" s="112" t="str">
        <f t="shared" si="212"/>
        <v/>
      </c>
      <c r="AB1068" s="92"/>
      <c r="AC1068" s="112" t="str">
        <f t="shared" si="213"/>
        <v/>
      </c>
      <c r="AD1068" s="92"/>
      <c r="AE1068" s="112" t="str">
        <f t="shared" si="214"/>
        <v/>
      </c>
      <c r="AF1068" s="92"/>
      <c r="AG1068" s="112" t="str">
        <f t="shared" si="215"/>
        <v/>
      </c>
      <c r="AH1068" s="92"/>
      <c r="AI1068" s="112" t="str">
        <f t="shared" si="216"/>
        <v/>
      </c>
      <c r="AJ1068" s="92"/>
      <c r="AK1068" s="112" t="str">
        <f t="shared" si="217"/>
        <v/>
      </c>
      <c r="AL1068" s="82"/>
      <c r="AM1068" s="119" t="str">
        <f t="shared" si="218"/>
        <v/>
      </c>
      <c r="AN1068" s="119" t="str">
        <f t="shared" si="219"/>
        <v/>
      </c>
    </row>
    <row r="1069" spans="2:40" ht="54.95" customHeight="1" x14ac:dyDescent="0.25">
      <c r="B1069" s="84"/>
      <c r="C1069" s="56">
        <v>1065</v>
      </c>
      <c r="D1069" s="71"/>
      <c r="E1069" s="90"/>
      <c r="F1069" s="62"/>
      <c r="G1069" s="30"/>
      <c r="H1069" s="76" t="str">
        <f>IFERROR(IF(G1069="","",VLOOKUP(G1069,Cli!$D$5:$E$1505,2,0)),"")</f>
        <v/>
      </c>
      <c r="I1069" s="73"/>
      <c r="J1069" s="62"/>
      <c r="K1069" s="74"/>
      <c r="L1069" s="74"/>
      <c r="M1069" s="79" t="str">
        <f t="shared" si="220"/>
        <v/>
      </c>
      <c r="N1069" s="78" t="str">
        <f t="shared" si="221"/>
        <v/>
      </c>
      <c r="O1069" s="85" t="str">
        <f t="shared" si="210"/>
        <v/>
      </c>
      <c r="P1069" s="88"/>
      <c r="Q1069" s="86"/>
      <c r="R1069" s="92"/>
      <c r="S1069" s="112" t="str">
        <f t="shared" si="211"/>
        <v/>
      </c>
      <c r="T1069" s="92"/>
      <c r="U1069" s="112" t="str">
        <f t="shared" si="212"/>
        <v/>
      </c>
      <c r="V1069" s="92"/>
      <c r="W1069" s="112" t="str">
        <f t="shared" si="212"/>
        <v/>
      </c>
      <c r="X1069" s="92"/>
      <c r="Y1069" s="112" t="str">
        <f t="shared" si="212"/>
        <v/>
      </c>
      <c r="Z1069" s="92"/>
      <c r="AA1069" s="112" t="str">
        <f t="shared" si="212"/>
        <v/>
      </c>
      <c r="AB1069" s="92"/>
      <c r="AC1069" s="112" t="str">
        <f t="shared" si="213"/>
        <v/>
      </c>
      <c r="AD1069" s="92"/>
      <c r="AE1069" s="112" t="str">
        <f t="shared" si="214"/>
        <v/>
      </c>
      <c r="AF1069" s="92"/>
      <c r="AG1069" s="112" t="str">
        <f t="shared" si="215"/>
        <v/>
      </c>
      <c r="AH1069" s="92"/>
      <c r="AI1069" s="112" t="str">
        <f t="shared" si="216"/>
        <v/>
      </c>
      <c r="AJ1069" s="92"/>
      <c r="AK1069" s="112" t="str">
        <f t="shared" si="217"/>
        <v/>
      </c>
      <c r="AL1069" s="82"/>
      <c r="AM1069" s="119" t="str">
        <f t="shared" si="218"/>
        <v/>
      </c>
      <c r="AN1069" s="119" t="str">
        <f t="shared" si="219"/>
        <v/>
      </c>
    </row>
    <row r="1070" spans="2:40" ht="54.95" customHeight="1" x14ac:dyDescent="0.25">
      <c r="B1070" s="84"/>
      <c r="C1070" s="56">
        <v>1066</v>
      </c>
      <c r="D1070" s="71"/>
      <c r="E1070" s="90"/>
      <c r="F1070" s="62"/>
      <c r="G1070" s="30"/>
      <c r="H1070" s="76" t="str">
        <f>IFERROR(IF(G1070="","",VLOOKUP(G1070,Cli!$D$5:$E$1505,2,0)),"")</f>
        <v/>
      </c>
      <c r="I1070" s="73"/>
      <c r="J1070" s="62"/>
      <c r="K1070" s="74"/>
      <c r="L1070" s="74"/>
      <c r="M1070" s="79" t="str">
        <f t="shared" si="220"/>
        <v/>
      </c>
      <c r="N1070" s="78" t="str">
        <f t="shared" si="221"/>
        <v/>
      </c>
      <c r="O1070" s="85" t="str">
        <f t="shared" si="210"/>
        <v/>
      </c>
      <c r="P1070" s="88"/>
      <c r="Q1070" s="86"/>
      <c r="R1070" s="92"/>
      <c r="S1070" s="112" t="str">
        <f t="shared" si="211"/>
        <v/>
      </c>
      <c r="T1070" s="92"/>
      <c r="U1070" s="112" t="str">
        <f t="shared" si="212"/>
        <v/>
      </c>
      <c r="V1070" s="92"/>
      <c r="W1070" s="112" t="str">
        <f t="shared" si="212"/>
        <v/>
      </c>
      <c r="X1070" s="92"/>
      <c r="Y1070" s="112" t="str">
        <f t="shared" si="212"/>
        <v/>
      </c>
      <c r="Z1070" s="92"/>
      <c r="AA1070" s="112" t="str">
        <f t="shared" si="212"/>
        <v/>
      </c>
      <c r="AB1070" s="92"/>
      <c r="AC1070" s="112" t="str">
        <f t="shared" si="213"/>
        <v/>
      </c>
      <c r="AD1070" s="92"/>
      <c r="AE1070" s="112" t="str">
        <f t="shared" si="214"/>
        <v/>
      </c>
      <c r="AF1070" s="92"/>
      <c r="AG1070" s="112" t="str">
        <f t="shared" si="215"/>
        <v/>
      </c>
      <c r="AH1070" s="92"/>
      <c r="AI1070" s="112" t="str">
        <f t="shared" si="216"/>
        <v/>
      </c>
      <c r="AJ1070" s="92"/>
      <c r="AK1070" s="112" t="str">
        <f t="shared" si="217"/>
        <v/>
      </c>
      <c r="AL1070" s="82"/>
      <c r="AM1070" s="119" t="str">
        <f t="shared" si="218"/>
        <v/>
      </c>
      <c r="AN1070" s="119" t="str">
        <f t="shared" si="219"/>
        <v/>
      </c>
    </row>
    <row r="1071" spans="2:40" ht="54.95" customHeight="1" x14ac:dyDescent="0.25">
      <c r="B1071" s="84"/>
      <c r="C1071" s="56">
        <v>1067</v>
      </c>
      <c r="D1071" s="71"/>
      <c r="E1071" s="90"/>
      <c r="F1071" s="62"/>
      <c r="G1071" s="30"/>
      <c r="H1071" s="76" t="str">
        <f>IFERROR(IF(G1071="","",VLOOKUP(G1071,Cli!$D$5:$E$1505,2,0)),"")</f>
        <v/>
      </c>
      <c r="I1071" s="73"/>
      <c r="J1071" s="62"/>
      <c r="K1071" s="74"/>
      <c r="L1071" s="74"/>
      <c r="M1071" s="79" t="str">
        <f t="shared" si="220"/>
        <v/>
      </c>
      <c r="N1071" s="78" t="str">
        <f t="shared" si="221"/>
        <v/>
      </c>
      <c r="O1071" s="85" t="str">
        <f t="shared" si="210"/>
        <v/>
      </c>
      <c r="P1071" s="88"/>
      <c r="Q1071" s="86"/>
      <c r="R1071" s="92"/>
      <c r="S1071" s="112" t="str">
        <f t="shared" si="211"/>
        <v/>
      </c>
      <c r="T1071" s="92"/>
      <c r="U1071" s="112" t="str">
        <f t="shared" si="212"/>
        <v/>
      </c>
      <c r="V1071" s="92"/>
      <c r="W1071" s="112" t="str">
        <f t="shared" si="212"/>
        <v/>
      </c>
      <c r="X1071" s="92"/>
      <c r="Y1071" s="112" t="str">
        <f t="shared" si="212"/>
        <v/>
      </c>
      <c r="Z1071" s="92"/>
      <c r="AA1071" s="112" t="str">
        <f t="shared" si="212"/>
        <v/>
      </c>
      <c r="AB1071" s="92"/>
      <c r="AC1071" s="112" t="str">
        <f t="shared" si="213"/>
        <v/>
      </c>
      <c r="AD1071" s="92"/>
      <c r="AE1071" s="112" t="str">
        <f t="shared" si="214"/>
        <v/>
      </c>
      <c r="AF1071" s="92"/>
      <c r="AG1071" s="112" t="str">
        <f t="shared" si="215"/>
        <v/>
      </c>
      <c r="AH1071" s="92"/>
      <c r="AI1071" s="112" t="str">
        <f t="shared" si="216"/>
        <v/>
      </c>
      <c r="AJ1071" s="92"/>
      <c r="AK1071" s="112" t="str">
        <f t="shared" si="217"/>
        <v/>
      </c>
      <c r="AL1071" s="82"/>
      <c r="AM1071" s="119" t="str">
        <f t="shared" si="218"/>
        <v/>
      </c>
      <c r="AN1071" s="119" t="str">
        <f t="shared" si="219"/>
        <v/>
      </c>
    </row>
    <row r="1072" spans="2:40" ht="54.95" customHeight="1" x14ac:dyDescent="0.25">
      <c r="B1072" s="84"/>
      <c r="C1072" s="56">
        <v>1068</v>
      </c>
      <c r="D1072" s="71"/>
      <c r="E1072" s="90"/>
      <c r="F1072" s="62"/>
      <c r="G1072" s="30"/>
      <c r="H1072" s="76" t="str">
        <f>IFERROR(IF(G1072="","",VLOOKUP(G1072,Cli!$D$5:$E$1505,2,0)),"")</f>
        <v/>
      </c>
      <c r="I1072" s="73"/>
      <c r="J1072" s="62"/>
      <c r="K1072" s="74"/>
      <c r="L1072" s="74"/>
      <c r="M1072" s="79" t="str">
        <f t="shared" si="220"/>
        <v/>
      </c>
      <c r="N1072" s="78" t="str">
        <f t="shared" si="221"/>
        <v/>
      </c>
      <c r="O1072" s="85" t="str">
        <f t="shared" si="210"/>
        <v/>
      </c>
      <c r="P1072" s="88"/>
      <c r="Q1072" s="86"/>
      <c r="R1072" s="92"/>
      <c r="S1072" s="112" t="str">
        <f t="shared" si="211"/>
        <v/>
      </c>
      <c r="T1072" s="92"/>
      <c r="U1072" s="112" t="str">
        <f t="shared" si="212"/>
        <v/>
      </c>
      <c r="V1072" s="92"/>
      <c r="W1072" s="112" t="str">
        <f t="shared" si="212"/>
        <v/>
      </c>
      <c r="X1072" s="92"/>
      <c r="Y1072" s="112" t="str">
        <f t="shared" si="212"/>
        <v/>
      </c>
      <c r="Z1072" s="92"/>
      <c r="AA1072" s="112" t="str">
        <f t="shared" si="212"/>
        <v/>
      </c>
      <c r="AB1072" s="92"/>
      <c r="AC1072" s="112" t="str">
        <f t="shared" si="213"/>
        <v/>
      </c>
      <c r="AD1072" s="92"/>
      <c r="AE1072" s="112" t="str">
        <f t="shared" si="214"/>
        <v/>
      </c>
      <c r="AF1072" s="92"/>
      <c r="AG1072" s="112" t="str">
        <f t="shared" si="215"/>
        <v/>
      </c>
      <c r="AH1072" s="92"/>
      <c r="AI1072" s="112" t="str">
        <f t="shared" si="216"/>
        <v/>
      </c>
      <c r="AJ1072" s="92"/>
      <c r="AK1072" s="112" t="str">
        <f t="shared" si="217"/>
        <v/>
      </c>
      <c r="AL1072" s="82"/>
      <c r="AM1072" s="119" t="str">
        <f t="shared" si="218"/>
        <v/>
      </c>
      <c r="AN1072" s="119" t="str">
        <f t="shared" si="219"/>
        <v/>
      </c>
    </row>
    <row r="1073" spans="2:40" ht="54.95" customHeight="1" x14ac:dyDescent="0.25">
      <c r="B1073" s="84"/>
      <c r="C1073" s="56">
        <v>1069</v>
      </c>
      <c r="D1073" s="71"/>
      <c r="E1073" s="90"/>
      <c r="F1073" s="62"/>
      <c r="G1073" s="30"/>
      <c r="H1073" s="76" t="str">
        <f>IFERROR(IF(G1073="","",VLOOKUP(G1073,Cli!$D$5:$E$1505,2,0)),"")</f>
        <v/>
      </c>
      <c r="I1073" s="73"/>
      <c r="J1073" s="62"/>
      <c r="K1073" s="74"/>
      <c r="L1073" s="74"/>
      <c r="M1073" s="79" t="str">
        <f t="shared" si="220"/>
        <v/>
      </c>
      <c r="N1073" s="78" t="str">
        <f t="shared" si="221"/>
        <v/>
      </c>
      <c r="O1073" s="85" t="str">
        <f t="shared" si="210"/>
        <v/>
      </c>
      <c r="P1073" s="88"/>
      <c r="Q1073" s="86"/>
      <c r="R1073" s="92"/>
      <c r="S1073" s="112" t="str">
        <f t="shared" si="211"/>
        <v/>
      </c>
      <c r="T1073" s="92"/>
      <c r="U1073" s="112" t="str">
        <f t="shared" si="212"/>
        <v/>
      </c>
      <c r="V1073" s="92"/>
      <c r="W1073" s="112" t="str">
        <f t="shared" si="212"/>
        <v/>
      </c>
      <c r="X1073" s="92"/>
      <c r="Y1073" s="112" t="str">
        <f t="shared" si="212"/>
        <v/>
      </c>
      <c r="Z1073" s="92"/>
      <c r="AA1073" s="112" t="str">
        <f t="shared" si="212"/>
        <v/>
      </c>
      <c r="AB1073" s="92"/>
      <c r="AC1073" s="112" t="str">
        <f t="shared" si="213"/>
        <v/>
      </c>
      <c r="AD1073" s="92"/>
      <c r="AE1073" s="112" t="str">
        <f t="shared" si="214"/>
        <v/>
      </c>
      <c r="AF1073" s="92"/>
      <c r="AG1073" s="112" t="str">
        <f t="shared" si="215"/>
        <v/>
      </c>
      <c r="AH1073" s="92"/>
      <c r="AI1073" s="112" t="str">
        <f t="shared" si="216"/>
        <v/>
      </c>
      <c r="AJ1073" s="92"/>
      <c r="AK1073" s="112" t="str">
        <f t="shared" si="217"/>
        <v/>
      </c>
      <c r="AL1073" s="82"/>
      <c r="AM1073" s="119" t="str">
        <f t="shared" si="218"/>
        <v/>
      </c>
      <c r="AN1073" s="119" t="str">
        <f t="shared" si="219"/>
        <v/>
      </c>
    </row>
    <row r="1074" spans="2:40" ht="54.95" customHeight="1" x14ac:dyDescent="0.25">
      <c r="B1074" s="84"/>
      <c r="C1074" s="56">
        <v>1070</v>
      </c>
      <c r="D1074" s="71"/>
      <c r="E1074" s="90"/>
      <c r="F1074" s="62"/>
      <c r="G1074" s="30"/>
      <c r="H1074" s="76" t="str">
        <f>IFERROR(IF(G1074="","",VLOOKUP(G1074,Cli!$D$5:$E$1505,2,0)),"")</f>
        <v/>
      </c>
      <c r="I1074" s="73"/>
      <c r="J1074" s="62"/>
      <c r="K1074" s="74"/>
      <c r="L1074" s="74"/>
      <c r="M1074" s="79" t="str">
        <f t="shared" si="220"/>
        <v/>
      </c>
      <c r="N1074" s="78" t="str">
        <f t="shared" si="221"/>
        <v/>
      </c>
      <c r="O1074" s="85" t="str">
        <f t="shared" si="210"/>
        <v/>
      </c>
      <c r="P1074" s="88"/>
      <c r="Q1074" s="86"/>
      <c r="R1074" s="92"/>
      <c r="S1074" s="112" t="str">
        <f t="shared" si="211"/>
        <v/>
      </c>
      <c r="T1074" s="92"/>
      <c r="U1074" s="112" t="str">
        <f t="shared" si="212"/>
        <v/>
      </c>
      <c r="V1074" s="92"/>
      <c r="W1074" s="112" t="str">
        <f t="shared" si="212"/>
        <v/>
      </c>
      <c r="X1074" s="92"/>
      <c r="Y1074" s="112" t="str">
        <f t="shared" si="212"/>
        <v/>
      </c>
      <c r="Z1074" s="92"/>
      <c r="AA1074" s="112" t="str">
        <f t="shared" si="212"/>
        <v/>
      </c>
      <c r="AB1074" s="92"/>
      <c r="AC1074" s="112" t="str">
        <f t="shared" si="213"/>
        <v/>
      </c>
      <c r="AD1074" s="92"/>
      <c r="AE1074" s="112" t="str">
        <f t="shared" si="214"/>
        <v/>
      </c>
      <c r="AF1074" s="92"/>
      <c r="AG1074" s="112" t="str">
        <f t="shared" si="215"/>
        <v/>
      </c>
      <c r="AH1074" s="92"/>
      <c r="AI1074" s="112" t="str">
        <f t="shared" si="216"/>
        <v/>
      </c>
      <c r="AJ1074" s="92"/>
      <c r="AK1074" s="112" t="str">
        <f t="shared" si="217"/>
        <v/>
      </c>
      <c r="AL1074" s="82"/>
      <c r="AM1074" s="119" t="str">
        <f t="shared" si="218"/>
        <v/>
      </c>
      <c r="AN1074" s="119" t="str">
        <f t="shared" si="219"/>
        <v/>
      </c>
    </row>
    <row r="1075" spans="2:40" ht="54.95" customHeight="1" x14ac:dyDescent="0.25">
      <c r="B1075" s="84"/>
      <c r="C1075" s="56">
        <v>1071</v>
      </c>
      <c r="D1075" s="71"/>
      <c r="E1075" s="90"/>
      <c r="F1075" s="62"/>
      <c r="G1075" s="30"/>
      <c r="H1075" s="76" t="str">
        <f>IFERROR(IF(G1075="","",VLOOKUP(G1075,Cli!$D$5:$E$1505,2,0)),"")</f>
        <v/>
      </c>
      <c r="I1075" s="73"/>
      <c r="J1075" s="62"/>
      <c r="K1075" s="74"/>
      <c r="L1075" s="74"/>
      <c r="M1075" s="79" t="str">
        <f t="shared" si="220"/>
        <v/>
      </c>
      <c r="N1075" s="78" t="str">
        <f t="shared" si="221"/>
        <v/>
      </c>
      <c r="O1075" s="85" t="str">
        <f t="shared" si="210"/>
        <v/>
      </c>
      <c r="P1075" s="88"/>
      <c r="Q1075" s="86"/>
      <c r="R1075" s="92"/>
      <c r="S1075" s="112" t="str">
        <f t="shared" si="211"/>
        <v/>
      </c>
      <c r="T1075" s="92"/>
      <c r="U1075" s="112" t="str">
        <f t="shared" si="212"/>
        <v/>
      </c>
      <c r="V1075" s="92"/>
      <c r="W1075" s="112" t="str">
        <f t="shared" si="212"/>
        <v/>
      </c>
      <c r="X1075" s="92"/>
      <c r="Y1075" s="112" t="str">
        <f t="shared" si="212"/>
        <v/>
      </c>
      <c r="Z1075" s="92"/>
      <c r="AA1075" s="112" t="str">
        <f t="shared" si="212"/>
        <v/>
      </c>
      <c r="AB1075" s="92"/>
      <c r="AC1075" s="112" t="str">
        <f t="shared" si="213"/>
        <v/>
      </c>
      <c r="AD1075" s="92"/>
      <c r="AE1075" s="112" t="str">
        <f t="shared" si="214"/>
        <v/>
      </c>
      <c r="AF1075" s="92"/>
      <c r="AG1075" s="112" t="str">
        <f t="shared" si="215"/>
        <v/>
      </c>
      <c r="AH1075" s="92"/>
      <c r="AI1075" s="112" t="str">
        <f t="shared" si="216"/>
        <v/>
      </c>
      <c r="AJ1075" s="92"/>
      <c r="AK1075" s="112" t="str">
        <f t="shared" si="217"/>
        <v/>
      </c>
      <c r="AL1075" s="82"/>
      <c r="AM1075" s="119" t="str">
        <f t="shared" si="218"/>
        <v/>
      </c>
      <c r="AN1075" s="119" t="str">
        <f t="shared" si="219"/>
        <v/>
      </c>
    </row>
    <row r="1076" spans="2:40" ht="54.95" customHeight="1" x14ac:dyDescent="0.25">
      <c r="B1076" s="84"/>
      <c r="C1076" s="56">
        <v>1072</v>
      </c>
      <c r="D1076" s="71"/>
      <c r="E1076" s="90"/>
      <c r="F1076" s="62"/>
      <c r="G1076" s="30"/>
      <c r="H1076" s="76" t="str">
        <f>IFERROR(IF(G1076="","",VLOOKUP(G1076,Cli!$D$5:$E$1505,2,0)),"")</f>
        <v/>
      </c>
      <c r="I1076" s="73"/>
      <c r="J1076" s="62"/>
      <c r="K1076" s="74"/>
      <c r="L1076" s="74"/>
      <c r="M1076" s="79" t="str">
        <f t="shared" si="220"/>
        <v/>
      </c>
      <c r="N1076" s="78" t="str">
        <f t="shared" si="221"/>
        <v/>
      </c>
      <c r="O1076" s="85" t="str">
        <f t="shared" si="210"/>
        <v/>
      </c>
      <c r="P1076" s="88"/>
      <c r="Q1076" s="86"/>
      <c r="R1076" s="92"/>
      <c r="S1076" s="112" t="str">
        <f t="shared" si="211"/>
        <v/>
      </c>
      <c r="T1076" s="92"/>
      <c r="U1076" s="112" t="str">
        <f t="shared" si="212"/>
        <v/>
      </c>
      <c r="V1076" s="92"/>
      <c r="W1076" s="112" t="str">
        <f t="shared" si="212"/>
        <v/>
      </c>
      <c r="X1076" s="92"/>
      <c r="Y1076" s="112" t="str">
        <f t="shared" si="212"/>
        <v/>
      </c>
      <c r="Z1076" s="92"/>
      <c r="AA1076" s="112" t="str">
        <f t="shared" si="212"/>
        <v/>
      </c>
      <c r="AB1076" s="92"/>
      <c r="AC1076" s="112" t="str">
        <f t="shared" si="213"/>
        <v/>
      </c>
      <c r="AD1076" s="92"/>
      <c r="AE1076" s="112" t="str">
        <f t="shared" si="214"/>
        <v/>
      </c>
      <c r="AF1076" s="92"/>
      <c r="AG1076" s="112" t="str">
        <f t="shared" si="215"/>
        <v/>
      </c>
      <c r="AH1076" s="92"/>
      <c r="AI1076" s="112" t="str">
        <f t="shared" si="216"/>
        <v/>
      </c>
      <c r="AJ1076" s="92"/>
      <c r="AK1076" s="112" t="str">
        <f t="shared" si="217"/>
        <v/>
      </c>
      <c r="AL1076" s="82"/>
      <c r="AM1076" s="119" t="str">
        <f t="shared" si="218"/>
        <v/>
      </c>
      <c r="AN1076" s="119" t="str">
        <f t="shared" si="219"/>
        <v/>
      </c>
    </row>
    <row r="1077" spans="2:40" ht="54.95" customHeight="1" x14ac:dyDescent="0.25">
      <c r="B1077" s="84"/>
      <c r="C1077" s="56">
        <v>1073</v>
      </c>
      <c r="D1077" s="71"/>
      <c r="E1077" s="90"/>
      <c r="F1077" s="62"/>
      <c r="G1077" s="30"/>
      <c r="H1077" s="76" t="str">
        <f>IFERROR(IF(G1077="","",VLOOKUP(G1077,Cli!$D$5:$E$1505,2,0)),"")</f>
        <v/>
      </c>
      <c r="I1077" s="73"/>
      <c r="J1077" s="62"/>
      <c r="K1077" s="74"/>
      <c r="L1077" s="74"/>
      <c r="M1077" s="79" t="str">
        <f t="shared" si="220"/>
        <v/>
      </c>
      <c r="N1077" s="78" t="str">
        <f t="shared" si="221"/>
        <v/>
      </c>
      <c r="O1077" s="85" t="str">
        <f t="shared" si="210"/>
        <v/>
      </c>
      <c r="P1077" s="88"/>
      <c r="Q1077" s="86"/>
      <c r="R1077" s="92"/>
      <c r="S1077" s="112" t="str">
        <f t="shared" si="211"/>
        <v/>
      </c>
      <c r="T1077" s="92"/>
      <c r="U1077" s="112" t="str">
        <f t="shared" si="212"/>
        <v/>
      </c>
      <c r="V1077" s="92"/>
      <c r="W1077" s="112" t="str">
        <f t="shared" si="212"/>
        <v/>
      </c>
      <c r="X1077" s="92"/>
      <c r="Y1077" s="112" t="str">
        <f t="shared" si="212"/>
        <v/>
      </c>
      <c r="Z1077" s="92"/>
      <c r="AA1077" s="112" t="str">
        <f t="shared" si="212"/>
        <v/>
      </c>
      <c r="AB1077" s="92"/>
      <c r="AC1077" s="112" t="str">
        <f t="shared" si="213"/>
        <v/>
      </c>
      <c r="AD1077" s="92"/>
      <c r="AE1077" s="112" t="str">
        <f t="shared" si="214"/>
        <v/>
      </c>
      <c r="AF1077" s="92"/>
      <c r="AG1077" s="112" t="str">
        <f t="shared" si="215"/>
        <v/>
      </c>
      <c r="AH1077" s="92"/>
      <c r="AI1077" s="112" t="str">
        <f t="shared" si="216"/>
        <v/>
      </c>
      <c r="AJ1077" s="92"/>
      <c r="AK1077" s="112" t="str">
        <f t="shared" si="217"/>
        <v/>
      </c>
      <c r="AL1077" s="82"/>
      <c r="AM1077" s="119" t="str">
        <f t="shared" si="218"/>
        <v/>
      </c>
      <c r="AN1077" s="119" t="str">
        <f t="shared" si="219"/>
        <v/>
      </c>
    </row>
    <row r="1078" spans="2:40" ht="54.95" customHeight="1" x14ac:dyDescent="0.25">
      <c r="B1078" s="84"/>
      <c r="C1078" s="56">
        <v>1074</v>
      </c>
      <c r="D1078" s="71"/>
      <c r="E1078" s="90"/>
      <c r="F1078" s="62"/>
      <c r="G1078" s="30"/>
      <c r="H1078" s="76" t="str">
        <f>IFERROR(IF(G1078="","",VLOOKUP(G1078,Cli!$D$5:$E$1505,2,0)),"")</f>
        <v/>
      </c>
      <c r="I1078" s="73"/>
      <c r="J1078" s="62"/>
      <c r="K1078" s="74"/>
      <c r="L1078" s="74"/>
      <c r="M1078" s="79" t="str">
        <f t="shared" si="220"/>
        <v/>
      </c>
      <c r="N1078" s="78" t="str">
        <f t="shared" si="221"/>
        <v/>
      </c>
      <c r="O1078" s="85" t="str">
        <f t="shared" si="210"/>
        <v/>
      </c>
      <c r="P1078" s="88"/>
      <c r="Q1078" s="86"/>
      <c r="R1078" s="92"/>
      <c r="S1078" s="112" t="str">
        <f t="shared" si="211"/>
        <v/>
      </c>
      <c r="T1078" s="92"/>
      <c r="U1078" s="112" t="str">
        <f t="shared" si="212"/>
        <v/>
      </c>
      <c r="V1078" s="92"/>
      <c r="W1078" s="112" t="str">
        <f t="shared" si="212"/>
        <v/>
      </c>
      <c r="X1078" s="92"/>
      <c r="Y1078" s="112" t="str">
        <f t="shared" si="212"/>
        <v/>
      </c>
      <c r="Z1078" s="92"/>
      <c r="AA1078" s="112" t="str">
        <f t="shared" si="212"/>
        <v/>
      </c>
      <c r="AB1078" s="92"/>
      <c r="AC1078" s="112" t="str">
        <f t="shared" si="213"/>
        <v/>
      </c>
      <c r="AD1078" s="92"/>
      <c r="AE1078" s="112" t="str">
        <f t="shared" si="214"/>
        <v/>
      </c>
      <c r="AF1078" s="92"/>
      <c r="AG1078" s="112" t="str">
        <f t="shared" si="215"/>
        <v/>
      </c>
      <c r="AH1078" s="92"/>
      <c r="AI1078" s="112" t="str">
        <f t="shared" si="216"/>
        <v/>
      </c>
      <c r="AJ1078" s="92"/>
      <c r="AK1078" s="112" t="str">
        <f t="shared" si="217"/>
        <v/>
      </c>
      <c r="AL1078" s="82"/>
      <c r="AM1078" s="119" t="str">
        <f t="shared" si="218"/>
        <v/>
      </c>
      <c r="AN1078" s="119" t="str">
        <f t="shared" si="219"/>
        <v/>
      </c>
    </row>
    <row r="1079" spans="2:40" ht="54.95" customHeight="1" x14ac:dyDescent="0.25">
      <c r="B1079" s="84"/>
      <c r="C1079" s="56">
        <v>1075</v>
      </c>
      <c r="D1079" s="71"/>
      <c r="E1079" s="90"/>
      <c r="F1079" s="62"/>
      <c r="G1079" s="30"/>
      <c r="H1079" s="76" t="str">
        <f>IFERROR(IF(G1079="","",VLOOKUP(G1079,Cli!$D$5:$E$1505,2,0)),"")</f>
        <v/>
      </c>
      <c r="I1079" s="73"/>
      <c r="J1079" s="62"/>
      <c r="K1079" s="74"/>
      <c r="L1079" s="74"/>
      <c r="M1079" s="79" t="str">
        <f t="shared" si="220"/>
        <v/>
      </c>
      <c r="N1079" s="78" t="str">
        <f t="shared" si="221"/>
        <v/>
      </c>
      <c r="O1079" s="85" t="str">
        <f t="shared" si="210"/>
        <v/>
      </c>
      <c r="P1079" s="88"/>
      <c r="Q1079" s="86"/>
      <c r="R1079" s="92"/>
      <c r="S1079" s="112" t="str">
        <f t="shared" si="211"/>
        <v/>
      </c>
      <c r="T1079" s="92"/>
      <c r="U1079" s="112" t="str">
        <f t="shared" si="212"/>
        <v/>
      </c>
      <c r="V1079" s="92"/>
      <c r="W1079" s="112" t="str">
        <f t="shared" si="212"/>
        <v/>
      </c>
      <c r="X1079" s="92"/>
      <c r="Y1079" s="112" t="str">
        <f t="shared" si="212"/>
        <v/>
      </c>
      <c r="Z1079" s="92"/>
      <c r="AA1079" s="112" t="str">
        <f t="shared" si="212"/>
        <v/>
      </c>
      <c r="AB1079" s="92"/>
      <c r="AC1079" s="112" t="str">
        <f t="shared" si="213"/>
        <v/>
      </c>
      <c r="AD1079" s="92"/>
      <c r="AE1079" s="112" t="str">
        <f t="shared" si="214"/>
        <v/>
      </c>
      <c r="AF1079" s="92"/>
      <c r="AG1079" s="112" t="str">
        <f t="shared" si="215"/>
        <v/>
      </c>
      <c r="AH1079" s="92"/>
      <c r="AI1079" s="112" t="str">
        <f t="shared" si="216"/>
        <v/>
      </c>
      <c r="AJ1079" s="92"/>
      <c r="AK1079" s="112" t="str">
        <f t="shared" si="217"/>
        <v/>
      </c>
      <c r="AL1079" s="82"/>
      <c r="AM1079" s="119" t="str">
        <f t="shared" si="218"/>
        <v/>
      </c>
      <c r="AN1079" s="119" t="str">
        <f t="shared" si="219"/>
        <v/>
      </c>
    </row>
    <row r="1080" spans="2:40" ht="54.95" customHeight="1" x14ac:dyDescent="0.25">
      <c r="B1080" s="84"/>
      <c r="C1080" s="56">
        <v>1076</v>
      </c>
      <c r="D1080" s="71"/>
      <c r="E1080" s="90"/>
      <c r="F1080" s="62"/>
      <c r="G1080" s="30"/>
      <c r="H1080" s="76" t="str">
        <f>IFERROR(IF(G1080="","",VLOOKUP(G1080,Cli!$D$5:$E$1505,2,0)),"")</f>
        <v/>
      </c>
      <c r="I1080" s="73"/>
      <c r="J1080" s="62"/>
      <c r="K1080" s="74"/>
      <c r="L1080" s="74"/>
      <c r="M1080" s="79" t="str">
        <f t="shared" si="220"/>
        <v/>
      </c>
      <c r="N1080" s="78" t="str">
        <f t="shared" si="221"/>
        <v/>
      </c>
      <c r="O1080" s="85" t="str">
        <f t="shared" si="210"/>
        <v/>
      </c>
      <c r="P1080" s="88"/>
      <c r="Q1080" s="86"/>
      <c r="R1080" s="92"/>
      <c r="S1080" s="112" t="str">
        <f t="shared" si="211"/>
        <v/>
      </c>
      <c r="T1080" s="92"/>
      <c r="U1080" s="112" t="str">
        <f t="shared" si="212"/>
        <v/>
      </c>
      <c r="V1080" s="92"/>
      <c r="W1080" s="112" t="str">
        <f t="shared" si="212"/>
        <v/>
      </c>
      <c r="X1080" s="92"/>
      <c r="Y1080" s="112" t="str">
        <f t="shared" si="212"/>
        <v/>
      </c>
      <c r="Z1080" s="92"/>
      <c r="AA1080" s="112" t="str">
        <f t="shared" si="212"/>
        <v/>
      </c>
      <c r="AB1080" s="92"/>
      <c r="AC1080" s="112" t="str">
        <f t="shared" si="213"/>
        <v/>
      </c>
      <c r="AD1080" s="92"/>
      <c r="AE1080" s="112" t="str">
        <f t="shared" si="214"/>
        <v/>
      </c>
      <c r="AF1080" s="92"/>
      <c r="AG1080" s="112" t="str">
        <f t="shared" si="215"/>
        <v/>
      </c>
      <c r="AH1080" s="92"/>
      <c r="AI1080" s="112" t="str">
        <f t="shared" si="216"/>
        <v/>
      </c>
      <c r="AJ1080" s="92"/>
      <c r="AK1080" s="112" t="str">
        <f t="shared" si="217"/>
        <v/>
      </c>
      <c r="AL1080" s="82"/>
      <c r="AM1080" s="119" t="str">
        <f t="shared" si="218"/>
        <v/>
      </c>
      <c r="AN1080" s="119" t="str">
        <f t="shared" si="219"/>
        <v/>
      </c>
    </row>
    <row r="1081" spans="2:40" ht="54.95" customHeight="1" x14ac:dyDescent="0.25">
      <c r="B1081" s="84"/>
      <c r="C1081" s="56">
        <v>1077</v>
      </c>
      <c r="D1081" s="71"/>
      <c r="E1081" s="90"/>
      <c r="F1081" s="62"/>
      <c r="G1081" s="30"/>
      <c r="H1081" s="76" t="str">
        <f>IFERROR(IF(G1081="","",VLOOKUP(G1081,Cli!$D$5:$E$1505,2,0)),"")</f>
        <v/>
      </c>
      <c r="I1081" s="73"/>
      <c r="J1081" s="62"/>
      <c r="K1081" s="74"/>
      <c r="L1081" s="74"/>
      <c r="M1081" s="79" t="str">
        <f t="shared" si="220"/>
        <v/>
      </c>
      <c r="N1081" s="78" t="str">
        <f t="shared" si="221"/>
        <v/>
      </c>
      <c r="O1081" s="85" t="str">
        <f t="shared" si="210"/>
        <v/>
      </c>
      <c r="P1081" s="88"/>
      <c r="Q1081" s="86"/>
      <c r="R1081" s="92"/>
      <c r="S1081" s="112" t="str">
        <f t="shared" si="211"/>
        <v/>
      </c>
      <c r="T1081" s="92"/>
      <c r="U1081" s="112" t="str">
        <f t="shared" si="212"/>
        <v/>
      </c>
      <c r="V1081" s="92"/>
      <c r="W1081" s="112" t="str">
        <f t="shared" si="212"/>
        <v/>
      </c>
      <c r="X1081" s="92"/>
      <c r="Y1081" s="112" t="str">
        <f t="shared" si="212"/>
        <v/>
      </c>
      <c r="Z1081" s="92"/>
      <c r="AA1081" s="112" t="str">
        <f t="shared" si="212"/>
        <v/>
      </c>
      <c r="AB1081" s="92"/>
      <c r="AC1081" s="112" t="str">
        <f t="shared" si="213"/>
        <v/>
      </c>
      <c r="AD1081" s="92"/>
      <c r="AE1081" s="112" t="str">
        <f t="shared" si="214"/>
        <v/>
      </c>
      <c r="AF1081" s="92"/>
      <c r="AG1081" s="112" t="str">
        <f t="shared" si="215"/>
        <v/>
      </c>
      <c r="AH1081" s="92"/>
      <c r="AI1081" s="112" t="str">
        <f t="shared" si="216"/>
        <v/>
      </c>
      <c r="AJ1081" s="92"/>
      <c r="AK1081" s="112" t="str">
        <f t="shared" si="217"/>
        <v/>
      </c>
      <c r="AL1081" s="82"/>
      <c r="AM1081" s="119" t="str">
        <f t="shared" si="218"/>
        <v/>
      </c>
      <c r="AN1081" s="119" t="str">
        <f t="shared" si="219"/>
        <v/>
      </c>
    </row>
    <row r="1082" spans="2:40" ht="54.95" customHeight="1" x14ac:dyDescent="0.25">
      <c r="B1082" s="84"/>
      <c r="C1082" s="56">
        <v>1078</v>
      </c>
      <c r="D1082" s="71"/>
      <c r="E1082" s="90"/>
      <c r="F1082" s="62"/>
      <c r="G1082" s="30"/>
      <c r="H1082" s="76" t="str">
        <f>IFERROR(IF(G1082="","",VLOOKUP(G1082,Cli!$D$5:$E$1505,2,0)),"")</f>
        <v/>
      </c>
      <c r="I1082" s="73"/>
      <c r="J1082" s="62"/>
      <c r="K1082" s="74"/>
      <c r="L1082" s="74"/>
      <c r="M1082" s="79" t="str">
        <f t="shared" si="220"/>
        <v/>
      </c>
      <c r="N1082" s="78" t="str">
        <f t="shared" si="221"/>
        <v/>
      </c>
      <c r="O1082" s="85" t="str">
        <f t="shared" si="210"/>
        <v/>
      </c>
      <c r="P1082" s="88"/>
      <c r="Q1082" s="86"/>
      <c r="R1082" s="92"/>
      <c r="S1082" s="112" t="str">
        <f t="shared" si="211"/>
        <v/>
      </c>
      <c r="T1082" s="92"/>
      <c r="U1082" s="112" t="str">
        <f t="shared" si="212"/>
        <v/>
      </c>
      <c r="V1082" s="92"/>
      <c r="W1082" s="112" t="str">
        <f t="shared" si="212"/>
        <v/>
      </c>
      <c r="X1082" s="92"/>
      <c r="Y1082" s="112" t="str">
        <f t="shared" si="212"/>
        <v/>
      </c>
      <c r="Z1082" s="92"/>
      <c r="AA1082" s="112" t="str">
        <f t="shared" si="212"/>
        <v/>
      </c>
      <c r="AB1082" s="92"/>
      <c r="AC1082" s="112" t="str">
        <f t="shared" si="213"/>
        <v/>
      </c>
      <c r="AD1082" s="92"/>
      <c r="AE1082" s="112" t="str">
        <f t="shared" si="214"/>
        <v/>
      </c>
      <c r="AF1082" s="92"/>
      <c r="AG1082" s="112" t="str">
        <f t="shared" si="215"/>
        <v/>
      </c>
      <c r="AH1082" s="92"/>
      <c r="AI1082" s="112" t="str">
        <f t="shared" si="216"/>
        <v/>
      </c>
      <c r="AJ1082" s="92"/>
      <c r="AK1082" s="112" t="str">
        <f t="shared" si="217"/>
        <v/>
      </c>
      <c r="AL1082" s="82"/>
      <c r="AM1082" s="119" t="str">
        <f t="shared" si="218"/>
        <v/>
      </c>
      <c r="AN1082" s="119" t="str">
        <f t="shared" si="219"/>
        <v/>
      </c>
    </row>
    <row r="1083" spans="2:40" ht="54.95" customHeight="1" x14ac:dyDescent="0.25">
      <c r="B1083" s="84"/>
      <c r="C1083" s="56">
        <v>1079</v>
      </c>
      <c r="D1083" s="71"/>
      <c r="E1083" s="90"/>
      <c r="F1083" s="62"/>
      <c r="G1083" s="30"/>
      <c r="H1083" s="76" t="str">
        <f>IFERROR(IF(G1083="","",VLOOKUP(G1083,Cli!$D$5:$E$1505,2,0)),"")</f>
        <v/>
      </c>
      <c r="I1083" s="73"/>
      <c r="J1083" s="62"/>
      <c r="K1083" s="74"/>
      <c r="L1083" s="74"/>
      <c r="M1083" s="79" t="str">
        <f t="shared" si="220"/>
        <v/>
      </c>
      <c r="N1083" s="78" t="str">
        <f t="shared" si="221"/>
        <v/>
      </c>
      <c r="O1083" s="85" t="str">
        <f t="shared" si="210"/>
        <v/>
      </c>
      <c r="P1083" s="88"/>
      <c r="Q1083" s="86"/>
      <c r="R1083" s="92"/>
      <c r="S1083" s="112" t="str">
        <f t="shared" si="211"/>
        <v/>
      </c>
      <c r="T1083" s="92"/>
      <c r="U1083" s="112" t="str">
        <f t="shared" si="212"/>
        <v/>
      </c>
      <c r="V1083" s="92"/>
      <c r="W1083" s="112" t="str">
        <f t="shared" si="212"/>
        <v/>
      </c>
      <c r="X1083" s="92"/>
      <c r="Y1083" s="112" t="str">
        <f t="shared" si="212"/>
        <v/>
      </c>
      <c r="Z1083" s="92"/>
      <c r="AA1083" s="112" t="str">
        <f t="shared" si="212"/>
        <v/>
      </c>
      <c r="AB1083" s="92"/>
      <c r="AC1083" s="112" t="str">
        <f t="shared" si="213"/>
        <v/>
      </c>
      <c r="AD1083" s="92"/>
      <c r="AE1083" s="112" t="str">
        <f t="shared" si="214"/>
        <v/>
      </c>
      <c r="AF1083" s="92"/>
      <c r="AG1083" s="112" t="str">
        <f t="shared" si="215"/>
        <v/>
      </c>
      <c r="AH1083" s="92"/>
      <c r="AI1083" s="112" t="str">
        <f t="shared" si="216"/>
        <v/>
      </c>
      <c r="AJ1083" s="92"/>
      <c r="AK1083" s="112" t="str">
        <f t="shared" si="217"/>
        <v/>
      </c>
      <c r="AL1083" s="82"/>
      <c r="AM1083" s="119" t="str">
        <f t="shared" si="218"/>
        <v/>
      </c>
      <c r="AN1083" s="119" t="str">
        <f t="shared" si="219"/>
        <v/>
      </c>
    </row>
    <row r="1084" spans="2:40" ht="54.95" customHeight="1" x14ac:dyDescent="0.25">
      <c r="B1084" s="84"/>
      <c r="C1084" s="56">
        <v>1080</v>
      </c>
      <c r="D1084" s="71"/>
      <c r="E1084" s="90"/>
      <c r="F1084" s="62"/>
      <c r="G1084" s="30"/>
      <c r="H1084" s="76" t="str">
        <f>IFERROR(IF(G1084="","",VLOOKUP(G1084,Cli!$D$5:$E$1505,2,0)),"")</f>
        <v/>
      </c>
      <c r="I1084" s="73"/>
      <c r="J1084" s="62"/>
      <c r="K1084" s="74"/>
      <c r="L1084" s="74"/>
      <c r="M1084" s="79" t="str">
        <f t="shared" si="220"/>
        <v/>
      </c>
      <c r="N1084" s="78" t="str">
        <f t="shared" si="221"/>
        <v/>
      </c>
      <c r="O1084" s="85" t="str">
        <f t="shared" si="210"/>
        <v/>
      </c>
      <c r="P1084" s="88"/>
      <c r="Q1084" s="86"/>
      <c r="R1084" s="92"/>
      <c r="S1084" s="112" t="str">
        <f t="shared" si="211"/>
        <v/>
      </c>
      <c r="T1084" s="92"/>
      <c r="U1084" s="112" t="str">
        <f t="shared" si="212"/>
        <v/>
      </c>
      <c r="V1084" s="92"/>
      <c r="W1084" s="112" t="str">
        <f t="shared" si="212"/>
        <v/>
      </c>
      <c r="X1084" s="92"/>
      <c r="Y1084" s="112" t="str">
        <f t="shared" si="212"/>
        <v/>
      </c>
      <c r="Z1084" s="92"/>
      <c r="AA1084" s="112" t="str">
        <f t="shared" si="212"/>
        <v/>
      </c>
      <c r="AB1084" s="92"/>
      <c r="AC1084" s="112" t="str">
        <f t="shared" si="213"/>
        <v/>
      </c>
      <c r="AD1084" s="92"/>
      <c r="AE1084" s="112" t="str">
        <f t="shared" si="214"/>
        <v/>
      </c>
      <c r="AF1084" s="92"/>
      <c r="AG1084" s="112" t="str">
        <f t="shared" si="215"/>
        <v/>
      </c>
      <c r="AH1084" s="92"/>
      <c r="AI1084" s="112" t="str">
        <f t="shared" si="216"/>
        <v/>
      </c>
      <c r="AJ1084" s="92"/>
      <c r="AK1084" s="112" t="str">
        <f t="shared" si="217"/>
        <v/>
      </c>
      <c r="AL1084" s="82"/>
      <c r="AM1084" s="119" t="str">
        <f t="shared" si="218"/>
        <v/>
      </c>
      <c r="AN1084" s="119" t="str">
        <f t="shared" si="219"/>
        <v/>
      </c>
    </row>
    <row r="1085" spans="2:40" ht="54.95" customHeight="1" x14ac:dyDescent="0.25">
      <c r="B1085" s="84"/>
      <c r="C1085" s="56">
        <v>1081</v>
      </c>
      <c r="D1085" s="71"/>
      <c r="E1085" s="90"/>
      <c r="F1085" s="62"/>
      <c r="G1085" s="30"/>
      <c r="H1085" s="76" t="str">
        <f>IFERROR(IF(G1085="","",VLOOKUP(G1085,Cli!$D$5:$E$1505,2,0)),"")</f>
        <v/>
      </c>
      <c r="I1085" s="73"/>
      <c r="J1085" s="62"/>
      <c r="K1085" s="74"/>
      <c r="L1085" s="74"/>
      <c r="M1085" s="79" t="str">
        <f t="shared" si="220"/>
        <v/>
      </c>
      <c r="N1085" s="78" t="str">
        <f t="shared" si="221"/>
        <v/>
      </c>
      <c r="O1085" s="85" t="str">
        <f t="shared" si="210"/>
        <v/>
      </c>
      <c r="P1085" s="88"/>
      <c r="Q1085" s="86"/>
      <c r="R1085" s="92"/>
      <c r="S1085" s="112" t="str">
        <f t="shared" si="211"/>
        <v/>
      </c>
      <c r="T1085" s="92"/>
      <c r="U1085" s="112" t="str">
        <f t="shared" si="212"/>
        <v/>
      </c>
      <c r="V1085" s="92"/>
      <c r="W1085" s="112" t="str">
        <f t="shared" si="212"/>
        <v/>
      </c>
      <c r="X1085" s="92"/>
      <c r="Y1085" s="112" t="str">
        <f t="shared" si="212"/>
        <v/>
      </c>
      <c r="Z1085" s="92"/>
      <c r="AA1085" s="112" t="str">
        <f t="shared" si="212"/>
        <v/>
      </c>
      <c r="AB1085" s="92"/>
      <c r="AC1085" s="112" t="str">
        <f t="shared" si="213"/>
        <v/>
      </c>
      <c r="AD1085" s="92"/>
      <c r="AE1085" s="112" t="str">
        <f t="shared" si="214"/>
        <v/>
      </c>
      <c r="AF1085" s="92"/>
      <c r="AG1085" s="112" t="str">
        <f t="shared" si="215"/>
        <v/>
      </c>
      <c r="AH1085" s="92"/>
      <c r="AI1085" s="112" t="str">
        <f t="shared" si="216"/>
        <v/>
      </c>
      <c r="AJ1085" s="92"/>
      <c r="AK1085" s="112" t="str">
        <f t="shared" si="217"/>
        <v/>
      </c>
      <c r="AL1085" s="82"/>
      <c r="AM1085" s="119" t="str">
        <f t="shared" si="218"/>
        <v/>
      </c>
      <c r="AN1085" s="119" t="str">
        <f t="shared" si="219"/>
        <v/>
      </c>
    </row>
    <row r="1086" spans="2:40" ht="54.95" customHeight="1" x14ac:dyDescent="0.25">
      <c r="B1086" s="84"/>
      <c r="C1086" s="56">
        <v>1082</v>
      </c>
      <c r="D1086" s="71"/>
      <c r="E1086" s="90"/>
      <c r="F1086" s="62"/>
      <c r="G1086" s="30"/>
      <c r="H1086" s="76" t="str">
        <f>IFERROR(IF(G1086="","",VLOOKUP(G1086,Cli!$D$5:$E$1505,2,0)),"")</f>
        <v/>
      </c>
      <c r="I1086" s="73"/>
      <c r="J1086" s="62"/>
      <c r="K1086" s="74"/>
      <c r="L1086" s="74"/>
      <c r="M1086" s="79" t="str">
        <f t="shared" si="220"/>
        <v/>
      </c>
      <c r="N1086" s="78" t="str">
        <f t="shared" si="221"/>
        <v/>
      </c>
      <c r="O1086" s="85" t="str">
        <f t="shared" si="210"/>
        <v/>
      </c>
      <c r="P1086" s="88"/>
      <c r="Q1086" s="86"/>
      <c r="R1086" s="92"/>
      <c r="S1086" s="112" t="str">
        <f t="shared" si="211"/>
        <v/>
      </c>
      <c r="T1086" s="92"/>
      <c r="U1086" s="112" t="str">
        <f t="shared" si="212"/>
        <v/>
      </c>
      <c r="V1086" s="92"/>
      <c r="W1086" s="112" t="str">
        <f t="shared" si="212"/>
        <v/>
      </c>
      <c r="X1086" s="92"/>
      <c r="Y1086" s="112" t="str">
        <f t="shared" si="212"/>
        <v/>
      </c>
      <c r="Z1086" s="92"/>
      <c r="AA1086" s="112" t="str">
        <f t="shared" si="212"/>
        <v/>
      </c>
      <c r="AB1086" s="92"/>
      <c r="AC1086" s="112" t="str">
        <f t="shared" si="213"/>
        <v/>
      </c>
      <c r="AD1086" s="92"/>
      <c r="AE1086" s="112" t="str">
        <f t="shared" si="214"/>
        <v/>
      </c>
      <c r="AF1086" s="92"/>
      <c r="AG1086" s="112" t="str">
        <f t="shared" si="215"/>
        <v/>
      </c>
      <c r="AH1086" s="92"/>
      <c r="AI1086" s="112" t="str">
        <f t="shared" si="216"/>
        <v/>
      </c>
      <c r="AJ1086" s="92"/>
      <c r="AK1086" s="112" t="str">
        <f t="shared" si="217"/>
        <v/>
      </c>
      <c r="AL1086" s="82"/>
      <c r="AM1086" s="119" t="str">
        <f t="shared" si="218"/>
        <v/>
      </c>
      <c r="AN1086" s="119" t="str">
        <f t="shared" si="219"/>
        <v/>
      </c>
    </row>
    <row r="1087" spans="2:40" ht="54.95" customHeight="1" x14ac:dyDescent="0.25">
      <c r="B1087" s="84"/>
      <c r="C1087" s="56">
        <v>1083</v>
      </c>
      <c r="D1087" s="71"/>
      <c r="E1087" s="90"/>
      <c r="F1087" s="62"/>
      <c r="G1087" s="30"/>
      <c r="H1087" s="76" t="str">
        <f>IFERROR(IF(G1087="","",VLOOKUP(G1087,Cli!$D$5:$E$1505,2,0)),"")</f>
        <v/>
      </c>
      <c r="I1087" s="73"/>
      <c r="J1087" s="62"/>
      <c r="K1087" s="74"/>
      <c r="L1087" s="74"/>
      <c r="M1087" s="79" t="str">
        <f t="shared" si="220"/>
        <v/>
      </c>
      <c r="N1087" s="78" t="str">
        <f t="shared" si="221"/>
        <v/>
      </c>
      <c r="O1087" s="85" t="str">
        <f t="shared" si="210"/>
        <v/>
      </c>
      <c r="P1087" s="88"/>
      <c r="Q1087" s="86"/>
      <c r="R1087" s="92"/>
      <c r="S1087" s="112" t="str">
        <f t="shared" si="211"/>
        <v/>
      </c>
      <c r="T1087" s="92"/>
      <c r="U1087" s="112" t="str">
        <f t="shared" si="212"/>
        <v/>
      </c>
      <c r="V1087" s="92"/>
      <c r="W1087" s="112" t="str">
        <f t="shared" si="212"/>
        <v/>
      </c>
      <c r="X1087" s="92"/>
      <c r="Y1087" s="112" t="str">
        <f t="shared" si="212"/>
        <v/>
      </c>
      <c r="Z1087" s="92"/>
      <c r="AA1087" s="112" t="str">
        <f t="shared" si="212"/>
        <v/>
      </c>
      <c r="AB1087" s="92"/>
      <c r="AC1087" s="112" t="str">
        <f t="shared" si="213"/>
        <v/>
      </c>
      <c r="AD1087" s="92"/>
      <c r="AE1087" s="112" t="str">
        <f t="shared" si="214"/>
        <v/>
      </c>
      <c r="AF1087" s="92"/>
      <c r="AG1087" s="112" t="str">
        <f t="shared" si="215"/>
        <v/>
      </c>
      <c r="AH1087" s="92"/>
      <c r="AI1087" s="112" t="str">
        <f t="shared" si="216"/>
        <v/>
      </c>
      <c r="AJ1087" s="92"/>
      <c r="AK1087" s="112" t="str">
        <f t="shared" si="217"/>
        <v/>
      </c>
      <c r="AL1087" s="82"/>
      <c r="AM1087" s="119" t="str">
        <f t="shared" si="218"/>
        <v/>
      </c>
      <c r="AN1087" s="119" t="str">
        <f t="shared" si="219"/>
        <v/>
      </c>
    </row>
    <row r="1088" spans="2:40" ht="54.95" customHeight="1" x14ac:dyDescent="0.25">
      <c r="B1088" s="84"/>
      <c r="C1088" s="56">
        <v>1084</v>
      </c>
      <c r="D1088" s="71"/>
      <c r="E1088" s="90"/>
      <c r="F1088" s="62"/>
      <c r="G1088" s="30"/>
      <c r="H1088" s="76" t="str">
        <f>IFERROR(IF(G1088="","",VLOOKUP(G1088,Cli!$D$5:$E$1505,2,0)),"")</f>
        <v/>
      </c>
      <c r="I1088" s="73"/>
      <c r="J1088" s="62"/>
      <c r="K1088" s="74"/>
      <c r="L1088" s="74"/>
      <c r="M1088" s="79" t="str">
        <f t="shared" si="220"/>
        <v/>
      </c>
      <c r="N1088" s="78" t="str">
        <f t="shared" si="221"/>
        <v/>
      </c>
      <c r="O1088" s="85" t="str">
        <f t="shared" si="210"/>
        <v/>
      </c>
      <c r="P1088" s="88"/>
      <c r="Q1088" s="86"/>
      <c r="R1088" s="92"/>
      <c r="S1088" s="112" t="str">
        <f t="shared" si="211"/>
        <v/>
      </c>
      <c r="T1088" s="92"/>
      <c r="U1088" s="112" t="str">
        <f t="shared" si="212"/>
        <v/>
      </c>
      <c r="V1088" s="92"/>
      <c r="W1088" s="112" t="str">
        <f t="shared" si="212"/>
        <v/>
      </c>
      <c r="X1088" s="92"/>
      <c r="Y1088" s="112" t="str">
        <f t="shared" si="212"/>
        <v/>
      </c>
      <c r="Z1088" s="92"/>
      <c r="AA1088" s="112" t="str">
        <f t="shared" si="212"/>
        <v/>
      </c>
      <c r="AB1088" s="92"/>
      <c r="AC1088" s="112" t="str">
        <f t="shared" si="213"/>
        <v/>
      </c>
      <c r="AD1088" s="92"/>
      <c r="AE1088" s="112" t="str">
        <f t="shared" si="214"/>
        <v/>
      </c>
      <c r="AF1088" s="92"/>
      <c r="AG1088" s="112" t="str">
        <f t="shared" si="215"/>
        <v/>
      </c>
      <c r="AH1088" s="92"/>
      <c r="AI1088" s="112" t="str">
        <f t="shared" si="216"/>
        <v/>
      </c>
      <c r="AJ1088" s="92"/>
      <c r="AK1088" s="112" t="str">
        <f t="shared" si="217"/>
        <v/>
      </c>
      <c r="AL1088" s="82"/>
      <c r="AM1088" s="119" t="str">
        <f t="shared" si="218"/>
        <v/>
      </c>
      <c r="AN1088" s="119" t="str">
        <f t="shared" si="219"/>
        <v/>
      </c>
    </row>
    <row r="1089" spans="2:40" ht="54.95" customHeight="1" x14ac:dyDescent="0.25">
      <c r="B1089" s="84"/>
      <c r="C1089" s="56">
        <v>1085</v>
      </c>
      <c r="D1089" s="71"/>
      <c r="E1089" s="90"/>
      <c r="F1089" s="62"/>
      <c r="G1089" s="30"/>
      <c r="H1089" s="76" t="str">
        <f>IFERROR(IF(G1089="","",VLOOKUP(G1089,Cli!$D$5:$E$1505,2,0)),"")</f>
        <v/>
      </c>
      <c r="I1089" s="73"/>
      <c r="J1089" s="62"/>
      <c r="K1089" s="74"/>
      <c r="L1089" s="74"/>
      <c r="M1089" s="79" t="str">
        <f t="shared" si="220"/>
        <v/>
      </c>
      <c r="N1089" s="78" t="str">
        <f t="shared" si="221"/>
        <v/>
      </c>
      <c r="O1089" s="85" t="str">
        <f t="shared" si="210"/>
        <v/>
      </c>
      <c r="P1089" s="88"/>
      <c r="Q1089" s="86"/>
      <c r="R1089" s="92"/>
      <c r="S1089" s="112" t="str">
        <f t="shared" si="211"/>
        <v/>
      </c>
      <c r="T1089" s="92"/>
      <c r="U1089" s="112" t="str">
        <f t="shared" si="212"/>
        <v/>
      </c>
      <c r="V1089" s="92"/>
      <c r="W1089" s="112" t="str">
        <f t="shared" si="212"/>
        <v/>
      </c>
      <c r="X1089" s="92"/>
      <c r="Y1089" s="112" t="str">
        <f t="shared" si="212"/>
        <v/>
      </c>
      <c r="Z1089" s="92"/>
      <c r="AA1089" s="112" t="str">
        <f t="shared" si="212"/>
        <v/>
      </c>
      <c r="AB1089" s="92"/>
      <c r="AC1089" s="112" t="str">
        <f t="shared" si="213"/>
        <v/>
      </c>
      <c r="AD1089" s="92"/>
      <c r="AE1089" s="112" t="str">
        <f t="shared" si="214"/>
        <v/>
      </c>
      <c r="AF1089" s="92"/>
      <c r="AG1089" s="112" t="str">
        <f t="shared" si="215"/>
        <v/>
      </c>
      <c r="AH1089" s="92"/>
      <c r="AI1089" s="112" t="str">
        <f t="shared" si="216"/>
        <v/>
      </c>
      <c r="AJ1089" s="92"/>
      <c r="AK1089" s="112" t="str">
        <f t="shared" si="217"/>
        <v/>
      </c>
      <c r="AL1089" s="82"/>
      <c r="AM1089" s="119" t="str">
        <f t="shared" si="218"/>
        <v/>
      </c>
      <c r="AN1089" s="119" t="str">
        <f t="shared" si="219"/>
        <v/>
      </c>
    </row>
    <row r="1090" spans="2:40" ht="54.95" customHeight="1" x14ac:dyDescent="0.25">
      <c r="B1090" s="84"/>
      <c r="C1090" s="56">
        <v>1086</v>
      </c>
      <c r="D1090" s="71"/>
      <c r="E1090" s="90"/>
      <c r="F1090" s="62"/>
      <c r="G1090" s="30"/>
      <c r="H1090" s="76" t="str">
        <f>IFERROR(IF(G1090="","",VLOOKUP(G1090,Cli!$D$5:$E$1505,2,0)),"")</f>
        <v/>
      </c>
      <c r="I1090" s="73"/>
      <c r="J1090" s="62"/>
      <c r="K1090" s="74"/>
      <c r="L1090" s="74"/>
      <c r="M1090" s="79" t="str">
        <f t="shared" si="220"/>
        <v/>
      </c>
      <c r="N1090" s="78" t="str">
        <f t="shared" si="221"/>
        <v/>
      </c>
      <c r="O1090" s="85" t="str">
        <f t="shared" si="210"/>
        <v/>
      </c>
      <c r="P1090" s="88"/>
      <c r="Q1090" s="86"/>
      <c r="R1090" s="92"/>
      <c r="S1090" s="112" t="str">
        <f t="shared" si="211"/>
        <v/>
      </c>
      <c r="T1090" s="92"/>
      <c r="U1090" s="112" t="str">
        <f t="shared" si="212"/>
        <v/>
      </c>
      <c r="V1090" s="92"/>
      <c r="W1090" s="112" t="str">
        <f t="shared" si="212"/>
        <v/>
      </c>
      <c r="X1090" s="92"/>
      <c r="Y1090" s="112" t="str">
        <f t="shared" si="212"/>
        <v/>
      </c>
      <c r="Z1090" s="92"/>
      <c r="AA1090" s="112" t="str">
        <f t="shared" si="212"/>
        <v/>
      </c>
      <c r="AB1090" s="92"/>
      <c r="AC1090" s="112" t="str">
        <f t="shared" si="213"/>
        <v/>
      </c>
      <c r="AD1090" s="92"/>
      <c r="AE1090" s="112" t="str">
        <f t="shared" si="214"/>
        <v/>
      </c>
      <c r="AF1090" s="92"/>
      <c r="AG1090" s="112" t="str">
        <f t="shared" si="215"/>
        <v/>
      </c>
      <c r="AH1090" s="92"/>
      <c r="AI1090" s="112" t="str">
        <f t="shared" si="216"/>
        <v/>
      </c>
      <c r="AJ1090" s="92"/>
      <c r="AK1090" s="112" t="str">
        <f t="shared" si="217"/>
        <v/>
      </c>
      <c r="AL1090" s="82"/>
      <c r="AM1090" s="119" t="str">
        <f t="shared" si="218"/>
        <v/>
      </c>
      <c r="AN1090" s="119" t="str">
        <f t="shared" si="219"/>
        <v/>
      </c>
    </row>
    <row r="1091" spans="2:40" ht="54.95" customHeight="1" x14ac:dyDescent="0.25">
      <c r="B1091" s="84"/>
      <c r="C1091" s="56">
        <v>1087</v>
      </c>
      <c r="D1091" s="71"/>
      <c r="E1091" s="90"/>
      <c r="F1091" s="62"/>
      <c r="G1091" s="30"/>
      <c r="H1091" s="76" t="str">
        <f>IFERROR(IF(G1091="","",VLOOKUP(G1091,Cli!$D$5:$E$1505,2,0)),"")</f>
        <v/>
      </c>
      <c r="I1091" s="73"/>
      <c r="J1091" s="62"/>
      <c r="K1091" s="74"/>
      <c r="L1091" s="74"/>
      <c r="M1091" s="79" t="str">
        <f t="shared" si="220"/>
        <v/>
      </c>
      <c r="N1091" s="78" t="str">
        <f t="shared" si="221"/>
        <v/>
      </c>
      <c r="O1091" s="85" t="str">
        <f t="shared" si="210"/>
        <v/>
      </c>
      <c r="P1091" s="88"/>
      <c r="Q1091" s="86"/>
      <c r="R1091" s="92"/>
      <c r="S1091" s="112" t="str">
        <f t="shared" si="211"/>
        <v/>
      </c>
      <c r="T1091" s="92"/>
      <c r="U1091" s="112" t="str">
        <f t="shared" si="212"/>
        <v/>
      </c>
      <c r="V1091" s="92"/>
      <c r="W1091" s="112" t="str">
        <f t="shared" si="212"/>
        <v/>
      </c>
      <c r="X1091" s="92"/>
      <c r="Y1091" s="112" t="str">
        <f t="shared" si="212"/>
        <v/>
      </c>
      <c r="Z1091" s="92"/>
      <c r="AA1091" s="112" t="str">
        <f t="shared" si="212"/>
        <v/>
      </c>
      <c r="AB1091" s="92"/>
      <c r="AC1091" s="112" t="str">
        <f t="shared" si="213"/>
        <v/>
      </c>
      <c r="AD1091" s="92"/>
      <c r="AE1091" s="112" t="str">
        <f t="shared" si="214"/>
        <v/>
      </c>
      <c r="AF1091" s="92"/>
      <c r="AG1091" s="112" t="str">
        <f t="shared" si="215"/>
        <v/>
      </c>
      <c r="AH1091" s="92"/>
      <c r="AI1091" s="112" t="str">
        <f t="shared" si="216"/>
        <v/>
      </c>
      <c r="AJ1091" s="92"/>
      <c r="AK1091" s="112" t="str">
        <f t="shared" si="217"/>
        <v/>
      </c>
      <c r="AL1091" s="82"/>
      <c r="AM1091" s="119" t="str">
        <f t="shared" si="218"/>
        <v/>
      </c>
      <c r="AN1091" s="119" t="str">
        <f t="shared" si="219"/>
        <v/>
      </c>
    </row>
    <row r="1092" spans="2:40" ht="54.95" customHeight="1" x14ac:dyDescent="0.25">
      <c r="B1092" s="84"/>
      <c r="C1092" s="56">
        <v>1088</v>
      </c>
      <c r="D1092" s="71"/>
      <c r="E1092" s="90"/>
      <c r="F1092" s="62"/>
      <c r="G1092" s="30"/>
      <c r="H1092" s="76" t="str">
        <f>IFERROR(IF(G1092="","",VLOOKUP(G1092,Cli!$D$5:$E$1505,2,0)),"")</f>
        <v/>
      </c>
      <c r="I1092" s="73"/>
      <c r="J1092" s="62"/>
      <c r="K1092" s="74"/>
      <c r="L1092" s="74"/>
      <c r="M1092" s="79" t="str">
        <f t="shared" si="220"/>
        <v/>
      </c>
      <c r="N1092" s="78" t="str">
        <f t="shared" si="221"/>
        <v/>
      </c>
      <c r="O1092" s="85" t="str">
        <f t="shared" si="210"/>
        <v/>
      </c>
      <c r="P1092" s="88"/>
      <c r="Q1092" s="86"/>
      <c r="R1092" s="92"/>
      <c r="S1092" s="112" t="str">
        <f t="shared" si="211"/>
        <v/>
      </c>
      <c r="T1092" s="92"/>
      <c r="U1092" s="112" t="str">
        <f t="shared" si="212"/>
        <v/>
      </c>
      <c r="V1092" s="92"/>
      <c r="W1092" s="112" t="str">
        <f t="shared" si="212"/>
        <v/>
      </c>
      <c r="X1092" s="92"/>
      <c r="Y1092" s="112" t="str">
        <f t="shared" si="212"/>
        <v/>
      </c>
      <c r="Z1092" s="92"/>
      <c r="AA1092" s="112" t="str">
        <f t="shared" si="212"/>
        <v/>
      </c>
      <c r="AB1092" s="92"/>
      <c r="AC1092" s="112" t="str">
        <f t="shared" si="213"/>
        <v/>
      </c>
      <c r="AD1092" s="92"/>
      <c r="AE1092" s="112" t="str">
        <f t="shared" si="214"/>
        <v/>
      </c>
      <c r="AF1092" s="92"/>
      <c r="AG1092" s="112" t="str">
        <f t="shared" si="215"/>
        <v/>
      </c>
      <c r="AH1092" s="92"/>
      <c r="AI1092" s="112" t="str">
        <f t="shared" si="216"/>
        <v/>
      </c>
      <c r="AJ1092" s="92"/>
      <c r="AK1092" s="112" t="str">
        <f t="shared" si="217"/>
        <v/>
      </c>
      <c r="AL1092" s="82"/>
      <c r="AM1092" s="119" t="str">
        <f t="shared" si="218"/>
        <v/>
      </c>
      <c r="AN1092" s="119" t="str">
        <f t="shared" si="219"/>
        <v/>
      </c>
    </row>
    <row r="1093" spans="2:40" ht="54.95" customHeight="1" x14ac:dyDescent="0.25">
      <c r="B1093" s="84"/>
      <c r="C1093" s="56">
        <v>1089</v>
      </c>
      <c r="D1093" s="71"/>
      <c r="E1093" s="90"/>
      <c r="F1093" s="62"/>
      <c r="G1093" s="30"/>
      <c r="H1093" s="76" t="str">
        <f>IFERROR(IF(G1093="","",VLOOKUP(G1093,Cli!$D$5:$E$1505,2,0)),"")</f>
        <v/>
      </c>
      <c r="I1093" s="73"/>
      <c r="J1093" s="62"/>
      <c r="K1093" s="74"/>
      <c r="L1093" s="74"/>
      <c r="M1093" s="79" t="str">
        <f t="shared" si="220"/>
        <v/>
      </c>
      <c r="N1093" s="78" t="str">
        <f t="shared" si="221"/>
        <v/>
      </c>
      <c r="O1093" s="85" t="str">
        <f t="shared" si="210"/>
        <v/>
      </c>
      <c r="P1093" s="88"/>
      <c r="Q1093" s="86"/>
      <c r="R1093" s="92"/>
      <c r="S1093" s="112" t="str">
        <f t="shared" si="211"/>
        <v/>
      </c>
      <c r="T1093" s="92"/>
      <c r="U1093" s="112" t="str">
        <f t="shared" si="212"/>
        <v/>
      </c>
      <c r="V1093" s="92"/>
      <c r="W1093" s="112" t="str">
        <f t="shared" si="212"/>
        <v/>
      </c>
      <c r="X1093" s="92"/>
      <c r="Y1093" s="112" t="str">
        <f t="shared" si="212"/>
        <v/>
      </c>
      <c r="Z1093" s="92"/>
      <c r="AA1093" s="112" t="str">
        <f t="shared" ref="AA1093" si="222">IF(Z1093="","",Y1093+(Y1093*Z1093))</f>
        <v/>
      </c>
      <c r="AB1093" s="92"/>
      <c r="AC1093" s="112" t="str">
        <f t="shared" si="213"/>
        <v/>
      </c>
      <c r="AD1093" s="92"/>
      <c r="AE1093" s="112" t="str">
        <f t="shared" si="214"/>
        <v/>
      </c>
      <c r="AF1093" s="92"/>
      <c r="AG1093" s="112" t="str">
        <f t="shared" si="215"/>
        <v/>
      </c>
      <c r="AH1093" s="92"/>
      <c r="AI1093" s="112" t="str">
        <f t="shared" si="216"/>
        <v/>
      </c>
      <c r="AJ1093" s="92"/>
      <c r="AK1093" s="112" t="str">
        <f t="shared" si="217"/>
        <v/>
      </c>
      <c r="AL1093" s="82"/>
      <c r="AM1093" s="119" t="str">
        <f t="shared" si="218"/>
        <v/>
      </c>
      <c r="AN1093" s="119" t="str">
        <f t="shared" si="219"/>
        <v/>
      </c>
    </row>
    <row r="1094" spans="2:40" ht="54.95" customHeight="1" x14ac:dyDescent="0.25">
      <c r="B1094" s="84"/>
      <c r="C1094" s="56">
        <v>1090</v>
      </c>
      <c r="D1094" s="71"/>
      <c r="E1094" s="90"/>
      <c r="F1094" s="62"/>
      <c r="G1094" s="30"/>
      <c r="H1094" s="76" t="str">
        <f>IFERROR(IF(G1094="","",VLOOKUP(G1094,Cli!$D$5:$E$1505,2,0)),"")</f>
        <v/>
      </c>
      <c r="I1094" s="73"/>
      <c r="J1094" s="62"/>
      <c r="K1094" s="74"/>
      <c r="L1094" s="74"/>
      <c r="M1094" s="79" t="str">
        <f t="shared" si="220"/>
        <v/>
      </c>
      <c r="N1094" s="78" t="str">
        <f t="shared" si="221"/>
        <v/>
      </c>
      <c r="O1094" s="85" t="str">
        <f t="shared" ref="O1094:O1157" si="223">IF(N1094="","",IF(P1094="",IF(N1094=0,"Vencido","Ativo"),IF(P1094="Sim",IF(N1094=0,"Renovado","Ativo"),IF(P1094="Não",IF(N1094=0,"Vencido","Ativo")))))</f>
        <v/>
      </c>
      <c r="P1094" s="88"/>
      <c r="Q1094" s="86"/>
      <c r="R1094" s="92"/>
      <c r="S1094" s="112" t="str">
        <f t="shared" ref="S1094:S1157" si="224">IF(R1094="","",I1094+(I1094*R1094))</f>
        <v/>
      </c>
      <c r="T1094" s="92"/>
      <c r="U1094" s="112" t="str">
        <f t="shared" ref="U1094:AA1157" si="225">IF(T1094="","",S1094+(S1094*T1094))</f>
        <v/>
      </c>
      <c r="V1094" s="92"/>
      <c r="W1094" s="112" t="str">
        <f t="shared" si="225"/>
        <v/>
      </c>
      <c r="X1094" s="92"/>
      <c r="Y1094" s="112" t="str">
        <f t="shared" si="225"/>
        <v/>
      </c>
      <c r="Z1094" s="92"/>
      <c r="AA1094" s="112" t="str">
        <f t="shared" si="225"/>
        <v/>
      </c>
      <c r="AB1094" s="92"/>
      <c r="AC1094" s="112" t="str">
        <f t="shared" ref="AC1094:AC1157" si="226">IF(AB1094="","",AA1094+(AA1094*AB1094))</f>
        <v/>
      </c>
      <c r="AD1094" s="92"/>
      <c r="AE1094" s="112" t="str">
        <f t="shared" ref="AE1094:AE1157" si="227">IF(AD1094="","",AC1094+(AC1094*AD1094))</f>
        <v/>
      </c>
      <c r="AF1094" s="92"/>
      <c r="AG1094" s="112" t="str">
        <f t="shared" ref="AG1094:AG1157" si="228">IF(AF1094="","",AE1094+(AE1094*AF1094))</f>
        <v/>
      </c>
      <c r="AH1094" s="92"/>
      <c r="AI1094" s="112" t="str">
        <f t="shared" ref="AI1094:AI1157" si="229">IF(AH1094="","",AG1094+(AG1094*AH1094))</f>
        <v/>
      </c>
      <c r="AJ1094" s="92"/>
      <c r="AK1094" s="112" t="str">
        <f t="shared" ref="AK1094:AK1157" si="230">IF(AJ1094="","",AI1094+(AI1094*AJ1094))</f>
        <v/>
      </c>
      <c r="AL1094" s="82"/>
      <c r="AM1094" s="119" t="str">
        <f t="shared" ref="AM1094:AM1157" si="231">IFERROR(IF(D1094="","",MONTH(D1094)),0)</f>
        <v/>
      </c>
      <c r="AN1094" s="119" t="str">
        <f t="shared" ref="AN1094:AN1157" si="232">IF(D1094="","",YEAR(D1094))</f>
        <v/>
      </c>
    </row>
    <row r="1095" spans="2:40" ht="54.95" customHeight="1" x14ac:dyDescent="0.25">
      <c r="B1095" s="84"/>
      <c r="C1095" s="56">
        <v>1091</v>
      </c>
      <c r="D1095" s="71"/>
      <c r="E1095" s="90"/>
      <c r="F1095" s="62"/>
      <c r="G1095" s="30"/>
      <c r="H1095" s="76" t="str">
        <f>IFERROR(IF(G1095="","",VLOOKUP(G1095,Cli!$D$5:$E$1505,2,0)),"")</f>
        <v/>
      </c>
      <c r="I1095" s="73"/>
      <c r="J1095" s="62"/>
      <c r="K1095" s="74"/>
      <c r="L1095" s="74"/>
      <c r="M1095" s="79" t="str">
        <f t="shared" si="220"/>
        <v/>
      </c>
      <c r="N1095" s="78" t="str">
        <f t="shared" si="221"/>
        <v/>
      </c>
      <c r="O1095" s="85" t="str">
        <f t="shared" si="223"/>
        <v/>
      </c>
      <c r="P1095" s="88"/>
      <c r="Q1095" s="86"/>
      <c r="R1095" s="92"/>
      <c r="S1095" s="112" t="str">
        <f t="shared" si="224"/>
        <v/>
      </c>
      <c r="T1095" s="92"/>
      <c r="U1095" s="112" t="str">
        <f t="shared" si="225"/>
        <v/>
      </c>
      <c r="V1095" s="92"/>
      <c r="W1095" s="112" t="str">
        <f t="shared" si="225"/>
        <v/>
      </c>
      <c r="X1095" s="92"/>
      <c r="Y1095" s="112" t="str">
        <f t="shared" si="225"/>
        <v/>
      </c>
      <c r="Z1095" s="92"/>
      <c r="AA1095" s="112" t="str">
        <f t="shared" si="225"/>
        <v/>
      </c>
      <c r="AB1095" s="92"/>
      <c r="AC1095" s="112" t="str">
        <f t="shared" si="226"/>
        <v/>
      </c>
      <c r="AD1095" s="92"/>
      <c r="AE1095" s="112" t="str">
        <f t="shared" si="227"/>
        <v/>
      </c>
      <c r="AF1095" s="92"/>
      <c r="AG1095" s="112" t="str">
        <f t="shared" si="228"/>
        <v/>
      </c>
      <c r="AH1095" s="92"/>
      <c r="AI1095" s="112" t="str">
        <f t="shared" si="229"/>
        <v/>
      </c>
      <c r="AJ1095" s="92"/>
      <c r="AK1095" s="112" t="str">
        <f t="shared" si="230"/>
        <v/>
      </c>
      <c r="AL1095" s="82"/>
      <c r="AM1095" s="119" t="str">
        <f t="shared" si="231"/>
        <v/>
      </c>
      <c r="AN1095" s="119" t="str">
        <f t="shared" si="232"/>
        <v/>
      </c>
    </row>
    <row r="1096" spans="2:40" ht="54.95" customHeight="1" x14ac:dyDescent="0.25">
      <c r="B1096" s="84"/>
      <c r="C1096" s="56">
        <v>1092</v>
      </c>
      <c r="D1096" s="71"/>
      <c r="E1096" s="90"/>
      <c r="F1096" s="62"/>
      <c r="G1096" s="30"/>
      <c r="H1096" s="76" t="str">
        <f>IFERROR(IF(G1096="","",VLOOKUP(G1096,Cli!$D$5:$E$1505,2,0)),"")</f>
        <v/>
      </c>
      <c r="I1096" s="73"/>
      <c r="J1096" s="62"/>
      <c r="K1096" s="74"/>
      <c r="L1096" s="74"/>
      <c r="M1096" s="79" t="str">
        <f t="shared" ref="M1096:M1159" si="233">IF(L1096="","",L1096-K1096)</f>
        <v/>
      </c>
      <c r="N1096" s="78" t="str">
        <f t="shared" ref="N1096:N1159" si="234">IF(L1096="","",IF($M$3&gt;=L1096,0,L1096-$M$3))</f>
        <v/>
      </c>
      <c r="O1096" s="85" t="str">
        <f t="shared" si="223"/>
        <v/>
      </c>
      <c r="P1096" s="88"/>
      <c r="Q1096" s="86"/>
      <c r="R1096" s="92"/>
      <c r="S1096" s="112" t="str">
        <f t="shared" si="224"/>
        <v/>
      </c>
      <c r="T1096" s="92"/>
      <c r="U1096" s="112" t="str">
        <f t="shared" si="225"/>
        <v/>
      </c>
      <c r="V1096" s="92"/>
      <c r="W1096" s="112" t="str">
        <f t="shared" si="225"/>
        <v/>
      </c>
      <c r="X1096" s="92"/>
      <c r="Y1096" s="112" t="str">
        <f t="shared" si="225"/>
        <v/>
      </c>
      <c r="Z1096" s="92"/>
      <c r="AA1096" s="112" t="str">
        <f t="shared" si="225"/>
        <v/>
      </c>
      <c r="AB1096" s="92"/>
      <c r="AC1096" s="112" t="str">
        <f t="shared" si="226"/>
        <v/>
      </c>
      <c r="AD1096" s="92"/>
      <c r="AE1096" s="112" t="str">
        <f t="shared" si="227"/>
        <v/>
      </c>
      <c r="AF1096" s="92"/>
      <c r="AG1096" s="112" t="str">
        <f t="shared" si="228"/>
        <v/>
      </c>
      <c r="AH1096" s="92"/>
      <c r="AI1096" s="112" t="str">
        <f t="shared" si="229"/>
        <v/>
      </c>
      <c r="AJ1096" s="92"/>
      <c r="AK1096" s="112" t="str">
        <f t="shared" si="230"/>
        <v/>
      </c>
      <c r="AL1096" s="82"/>
      <c r="AM1096" s="119" t="str">
        <f t="shared" si="231"/>
        <v/>
      </c>
      <c r="AN1096" s="119" t="str">
        <f t="shared" si="232"/>
        <v/>
      </c>
    </row>
    <row r="1097" spans="2:40" ht="54.95" customHeight="1" x14ac:dyDescent="0.25">
      <c r="B1097" s="84"/>
      <c r="C1097" s="56">
        <v>1093</v>
      </c>
      <c r="D1097" s="71"/>
      <c r="E1097" s="90"/>
      <c r="F1097" s="62"/>
      <c r="G1097" s="30"/>
      <c r="H1097" s="76" t="str">
        <f>IFERROR(IF(G1097="","",VLOOKUP(G1097,Cli!$D$5:$E$1505,2,0)),"")</f>
        <v/>
      </c>
      <c r="I1097" s="73"/>
      <c r="J1097" s="62"/>
      <c r="K1097" s="74"/>
      <c r="L1097" s="74"/>
      <c r="M1097" s="79" t="str">
        <f t="shared" si="233"/>
        <v/>
      </c>
      <c r="N1097" s="78" t="str">
        <f t="shared" si="234"/>
        <v/>
      </c>
      <c r="O1097" s="85" t="str">
        <f t="shared" si="223"/>
        <v/>
      </c>
      <c r="P1097" s="88"/>
      <c r="Q1097" s="86"/>
      <c r="R1097" s="92"/>
      <c r="S1097" s="112" t="str">
        <f t="shared" si="224"/>
        <v/>
      </c>
      <c r="T1097" s="92"/>
      <c r="U1097" s="112" t="str">
        <f t="shared" si="225"/>
        <v/>
      </c>
      <c r="V1097" s="92"/>
      <c r="W1097" s="112" t="str">
        <f t="shared" si="225"/>
        <v/>
      </c>
      <c r="X1097" s="92"/>
      <c r="Y1097" s="112" t="str">
        <f t="shared" si="225"/>
        <v/>
      </c>
      <c r="Z1097" s="92"/>
      <c r="AA1097" s="112" t="str">
        <f t="shared" si="225"/>
        <v/>
      </c>
      <c r="AB1097" s="92"/>
      <c r="AC1097" s="112" t="str">
        <f t="shared" si="226"/>
        <v/>
      </c>
      <c r="AD1097" s="92"/>
      <c r="AE1097" s="112" t="str">
        <f t="shared" si="227"/>
        <v/>
      </c>
      <c r="AF1097" s="92"/>
      <c r="AG1097" s="112" t="str">
        <f t="shared" si="228"/>
        <v/>
      </c>
      <c r="AH1097" s="92"/>
      <c r="AI1097" s="112" t="str">
        <f t="shared" si="229"/>
        <v/>
      </c>
      <c r="AJ1097" s="92"/>
      <c r="AK1097" s="112" t="str">
        <f t="shared" si="230"/>
        <v/>
      </c>
      <c r="AL1097" s="82"/>
      <c r="AM1097" s="119" t="str">
        <f t="shared" si="231"/>
        <v/>
      </c>
      <c r="AN1097" s="119" t="str">
        <f t="shared" si="232"/>
        <v/>
      </c>
    </row>
    <row r="1098" spans="2:40" ht="54.95" customHeight="1" x14ac:dyDescent="0.25">
      <c r="B1098" s="84"/>
      <c r="C1098" s="56">
        <v>1094</v>
      </c>
      <c r="D1098" s="71"/>
      <c r="E1098" s="90"/>
      <c r="F1098" s="62"/>
      <c r="G1098" s="30"/>
      <c r="H1098" s="76" t="str">
        <f>IFERROR(IF(G1098="","",VLOOKUP(G1098,Cli!$D$5:$E$1505,2,0)),"")</f>
        <v/>
      </c>
      <c r="I1098" s="73"/>
      <c r="J1098" s="62"/>
      <c r="K1098" s="74"/>
      <c r="L1098" s="74"/>
      <c r="M1098" s="79" t="str">
        <f t="shared" si="233"/>
        <v/>
      </c>
      <c r="N1098" s="78" t="str">
        <f t="shared" si="234"/>
        <v/>
      </c>
      <c r="O1098" s="85" t="str">
        <f t="shared" si="223"/>
        <v/>
      </c>
      <c r="P1098" s="88"/>
      <c r="Q1098" s="86"/>
      <c r="R1098" s="92"/>
      <c r="S1098" s="112" t="str">
        <f t="shared" si="224"/>
        <v/>
      </c>
      <c r="T1098" s="92"/>
      <c r="U1098" s="112" t="str">
        <f t="shared" si="225"/>
        <v/>
      </c>
      <c r="V1098" s="92"/>
      <c r="W1098" s="112" t="str">
        <f t="shared" si="225"/>
        <v/>
      </c>
      <c r="X1098" s="92"/>
      <c r="Y1098" s="112" t="str">
        <f t="shared" si="225"/>
        <v/>
      </c>
      <c r="Z1098" s="92"/>
      <c r="AA1098" s="112" t="str">
        <f t="shared" si="225"/>
        <v/>
      </c>
      <c r="AB1098" s="92"/>
      <c r="AC1098" s="112" t="str">
        <f t="shared" si="226"/>
        <v/>
      </c>
      <c r="AD1098" s="92"/>
      <c r="AE1098" s="112" t="str">
        <f t="shared" si="227"/>
        <v/>
      </c>
      <c r="AF1098" s="92"/>
      <c r="AG1098" s="112" t="str">
        <f t="shared" si="228"/>
        <v/>
      </c>
      <c r="AH1098" s="92"/>
      <c r="AI1098" s="112" t="str">
        <f t="shared" si="229"/>
        <v/>
      </c>
      <c r="AJ1098" s="92"/>
      <c r="AK1098" s="112" t="str">
        <f t="shared" si="230"/>
        <v/>
      </c>
      <c r="AL1098" s="82"/>
      <c r="AM1098" s="119" t="str">
        <f t="shared" si="231"/>
        <v/>
      </c>
      <c r="AN1098" s="119" t="str">
        <f t="shared" si="232"/>
        <v/>
      </c>
    </row>
    <row r="1099" spans="2:40" ht="54.95" customHeight="1" x14ac:dyDescent="0.25">
      <c r="B1099" s="84"/>
      <c r="C1099" s="56">
        <v>1095</v>
      </c>
      <c r="D1099" s="71"/>
      <c r="E1099" s="90"/>
      <c r="F1099" s="62"/>
      <c r="G1099" s="30"/>
      <c r="H1099" s="76" t="str">
        <f>IFERROR(IF(G1099="","",VLOOKUP(G1099,Cli!$D$5:$E$1505,2,0)),"")</f>
        <v/>
      </c>
      <c r="I1099" s="73"/>
      <c r="J1099" s="62"/>
      <c r="K1099" s="74"/>
      <c r="L1099" s="74"/>
      <c r="M1099" s="79" t="str">
        <f t="shared" si="233"/>
        <v/>
      </c>
      <c r="N1099" s="78" t="str">
        <f t="shared" si="234"/>
        <v/>
      </c>
      <c r="O1099" s="85" t="str">
        <f t="shared" si="223"/>
        <v/>
      </c>
      <c r="P1099" s="88"/>
      <c r="Q1099" s="86"/>
      <c r="R1099" s="92"/>
      <c r="S1099" s="112" t="str">
        <f t="shared" si="224"/>
        <v/>
      </c>
      <c r="T1099" s="92"/>
      <c r="U1099" s="112" t="str">
        <f t="shared" si="225"/>
        <v/>
      </c>
      <c r="V1099" s="92"/>
      <c r="W1099" s="112" t="str">
        <f t="shared" si="225"/>
        <v/>
      </c>
      <c r="X1099" s="92"/>
      <c r="Y1099" s="112" t="str">
        <f t="shared" si="225"/>
        <v/>
      </c>
      <c r="Z1099" s="92"/>
      <c r="AA1099" s="112" t="str">
        <f t="shared" si="225"/>
        <v/>
      </c>
      <c r="AB1099" s="92"/>
      <c r="AC1099" s="112" t="str">
        <f t="shared" si="226"/>
        <v/>
      </c>
      <c r="AD1099" s="92"/>
      <c r="AE1099" s="112" t="str">
        <f t="shared" si="227"/>
        <v/>
      </c>
      <c r="AF1099" s="92"/>
      <c r="AG1099" s="112" t="str">
        <f t="shared" si="228"/>
        <v/>
      </c>
      <c r="AH1099" s="92"/>
      <c r="AI1099" s="112" t="str">
        <f t="shared" si="229"/>
        <v/>
      </c>
      <c r="AJ1099" s="92"/>
      <c r="AK1099" s="112" t="str">
        <f t="shared" si="230"/>
        <v/>
      </c>
      <c r="AL1099" s="82"/>
      <c r="AM1099" s="119" t="str">
        <f t="shared" si="231"/>
        <v/>
      </c>
      <c r="AN1099" s="119" t="str">
        <f t="shared" si="232"/>
        <v/>
      </c>
    </row>
    <row r="1100" spans="2:40" ht="54.95" customHeight="1" x14ac:dyDescent="0.25">
      <c r="B1100" s="84"/>
      <c r="C1100" s="56">
        <v>1096</v>
      </c>
      <c r="D1100" s="71"/>
      <c r="E1100" s="90"/>
      <c r="F1100" s="62"/>
      <c r="G1100" s="30"/>
      <c r="H1100" s="76" t="str">
        <f>IFERROR(IF(G1100="","",VLOOKUP(G1100,Cli!$D$5:$E$1505,2,0)),"")</f>
        <v/>
      </c>
      <c r="I1100" s="73"/>
      <c r="J1100" s="62"/>
      <c r="K1100" s="74"/>
      <c r="L1100" s="74"/>
      <c r="M1100" s="79" t="str">
        <f t="shared" si="233"/>
        <v/>
      </c>
      <c r="N1100" s="78" t="str">
        <f t="shared" si="234"/>
        <v/>
      </c>
      <c r="O1100" s="85" t="str">
        <f t="shared" si="223"/>
        <v/>
      </c>
      <c r="P1100" s="88"/>
      <c r="Q1100" s="86"/>
      <c r="R1100" s="92"/>
      <c r="S1100" s="112" t="str">
        <f t="shared" si="224"/>
        <v/>
      </c>
      <c r="T1100" s="92"/>
      <c r="U1100" s="112" t="str">
        <f t="shared" si="225"/>
        <v/>
      </c>
      <c r="V1100" s="92"/>
      <c r="W1100" s="112" t="str">
        <f t="shared" si="225"/>
        <v/>
      </c>
      <c r="X1100" s="92"/>
      <c r="Y1100" s="112" t="str">
        <f t="shared" si="225"/>
        <v/>
      </c>
      <c r="Z1100" s="92"/>
      <c r="AA1100" s="112" t="str">
        <f t="shared" si="225"/>
        <v/>
      </c>
      <c r="AB1100" s="92"/>
      <c r="AC1100" s="112" t="str">
        <f t="shared" si="226"/>
        <v/>
      </c>
      <c r="AD1100" s="92"/>
      <c r="AE1100" s="112" t="str">
        <f t="shared" si="227"/>
        <v/>
      </c>
      <c r="AF1100" s="92"/>
      <c r="AG1100" s="112" t="str">
        <f t="shared" si="228"/>
        <v/>
      </c>
      <c r="AH1100" s="92"/>
      <c r="AI1100" s="112" t="str">
        <f t="shared" si="229"/>
        <v/>
      </c>
      <c r="AJ1100" s="92"/>
      <c r="AK1100" s="112" t="str">
        <f t="shared" si="230"/>
        <v/>
      </c>
      <c r="AL1100" s="82"/>
      <c r="AM1100" s="119" t="str">
        <f t="shared" si="231"/>
        <v/>
      </c>
      <c r="AN1100" s="119" t="str">
        <f t="shared" si="232"/>
        <v/>
      </c>
    </row>
    <row r="1101" spans="2:40" ht="54.95" customHeight="1" x14ac:dyDescent="0.25">
      <c r="B1101" s="84"/>
      <c r="C1101" s="56">
        <v>1097</v>
      </c>
      <c r="D1101" s="71"/>
      <c r="E1101" s="90"/>
      <c r="F1101" s="62"/>
      <c r="G1101" s="30"/>
      <c r="H1101" s="76" t="str">
        <f>IFERROR(IF(G1101="","",VLOOKUP(G1101,Cli!$D$5:$E$1505,2,0)),"")</f>
        <v/>
      </c>
      <c r="I1101" s="73"/>
      <c r="J1101" s="62"/>
      <c r="K1101" s="74"/>
      <c r="L1101" s="74"/>
      <c r="M1101" s="79" t="str">
        <f t="shared" si="233"/>
        <v/>
      </c>
      <c r="N1101" s="78" t="str">
        <f t="shared" si="234"/>
        <v/>
      </c>
      <c r="O1101" s="85" t="str">
        <f t="shared" si="223"/>
        <v/>
      </c>
      <c r="P1101" s="88"/>
      <c r="Q1101" s="86"/>
      <c r="R1101" s="92"/>
      <c r="S1101" s="112" t="str">
        <f t="shared" si="224"/>
        <v/>
      </c>
      <c r="T1101" s="92"/>
      <c r="U1101" s="112" t="str">
        <f t="shared" si="225"/>
        <v/>
      </c>
      <c r="V1101" s="92"/>
      <c r="W1101" s="112" t="str">
        <f t="shared" si="225"/>
        <v/>
      </c>
      <c r="X1101" s="92"/>
      <c r="Y1101" s="112" t="str">
        <f t="shared" si="225"/>
        <v/>
      </c>
      <c r="Z1101" s="92"/>
      <c r="AA1101" s="112" t="str">
        <f t="shared" si="225"/>
        <v/>
      </c>
      <c r="AB1101" s="92"/>
      <c r="AC1101" s="112" t="str">
        <f t="shared" si="226"/>
        <v/>
      </c>
      <c r="AD1101" s="92"/>
      <c r="AE1101" s="112" t="str">
        <f t="shared" si="227"/>
        <v/>
      </c>
      <c r="AF1101" s="92"/>
      <c r="AG1101" s="112" t="str">
        <f t="shared" si="228"/>
        <v/>
      </c>
      <c r="AH1101" s="92"/>
      <c r="AI1101" s="112" t="str">
        <f t="shared" si="229"/>
        <v/>
      </c>
      <c r="AJ1101" s="92"/>
      <c r="AK1101" s="112" t="str">
        <f t="shared" si="230"/>
        <v/>
      </c>
      <c r="AL1101" s="82"/>
      <c r="AM1101" s="119" t="str">
        <f t="shared" si="231"/>
        <v/>
      </c>
      <c r="AN1101" s="119" t="str">
        <f t="shared" si="232"/>
        <v/>
      </c>
    </row>
    <row r="1102" spans="2:40" ht="54.95" customHeight="1" x14ac:dyDescent="0.25">
      <c r="B1102" s="84"/>
      <c r="C1102" s="56">
        <v>1098</v>
      </c>
      <c r="D1102" s="71"/>
      <c r="E1102" s="90"/>
      <c r="F1102" s="62"/>
      <c r="G1102" s="30"/>
      <c r="H1102" s="76" t="str">
        <f>IFERROR(IF(G1102="","",VLOOKUP(G1102,Cli!$D$5:$E$1505,2,0)),"")</f>
        <v/>
      </c>
      <c r="I1102" s="73"/>
      <c r="J1102" s="62"/>
      <c r="K1102" s="74"/>
      <c r="L1102" s="74"/>
      <c r="M1102" s="79" t="str">
        <f t="shared" si="233"/>
        <v/>
      </c>
      <c r="N1102" s="78" t="str">
        <f t="shared" si="234"/>
        <v/>
      </c>
      <c r="O1102" s="85" t="str">
        <f t="shared" si="223"/>
        <v/>
      </c>
      <c r="P1102" s="88"/>
      <c r="Q1102" s="86"/>
      <c r="R1102" s="92"/>
      <c r="S1102" s="112" t="str">
        <f t="shared" si="224"/>
        <v/>
      </c>
      <c r="T1102" s="92"/>
      <c r="U1102" s="112" t="str">
        <f t="shared" si="225"/>
        <v/>
      </c>
      <c r="V1102" s="92"/>
      <c r="W1102" s="112" t="str">
        <f t="shared" si="225"/>
        <v/>
      </c>
      <c r="X1102" s="92"/>
      <c r="Y1102" s="112" t="str">
        <f t="shared" si="225"/>
        <v/>
      </c>
      <c r="Z1102" s="92"/>
      <c r="AA1102" s="112" t="str">
        <f t="shared" si="225"/>
        <v/>
      </c>
      <c r="AB1102" s="92"/>
      <c r="AC1102" s="112" t="str">
        <f t="shared" si="226"/>
        <v/>
      </c>
      <c r="AD1102" s="92"/>
      <c r="AE1102" s="112" t="str">
        <f t="shared" si="227"/>
        <v/>
      </c>
      <c r="AF1102" s="92"/>
      <c r="AG1102" s="112" t="str">
        <f t="shared" si="228"/>
        <v/>
      </c>
      <c r="AH1102" s="92"/>
      <c r="AI1102" s="112" t="str">
        <f t="shared" si="229"/>
        <v/>
      </c>
      <c r="AJ1102" s="92"/>
      <c r="AK1102" s="112" t="str">
        <f t="shared" si="230"/>
        <v/>
      </c>
      <c r="AL1102" s="82"/>
      <c r="AM1102" s="119" t="str">
        <f t="shared" si="231"/>
        <v/>
      </c>
      <c r="AN1102" s="119" t="str">
        <f t="shared" si="232"/>
        <v/>
      </c>
    </row>
    <row r="1103" spans="2:40" ht="54.95" customHeight="1" x14ac:dyDescent="0.25">
      <c r="B1103" s="84"/>
      <c r="C1103" s="56">
        <v>1099</v>
      </c>
      <c r="D1103" s="71"/>
      <c r="E1103" s="90"/>
      <c r="F1103" s="62"/>
      <c r="G1103" s="30"/>
      <c r="H1103" s="76" t="str">
        <f>IFERROR(IF(G1103="","",VLOOKUP(G1103,Cli!$D$5:$E$1505,2,0)),"")</f>
        <v/>
      </c>
      <c r="I1103" s="73"/>
      <c r="J1103" s="62"/>
      <c r="K1103" s="74"/>
      <c r="L1103" s="74"/>
      <c r="M1103" s="79" t="str">
        <f t="shared" si="233"/>
        <v/>
      </c>
      <c r="N1103" s="78" t="str">
        <f t="shared" si="234"/>
        <v/>
      </c>
      <c r="O1103" s="85" t="str">
        <f t="shared" si="223"/>
        <v/>
      </c>
      <c r="P1103" s="88"/>
      <c r="Q1103" s="86"/>
      <c r="R1103" s="92"/>
      <c r="S1103" s="112" t="str">
        <f t="shared" si="224"/>
        <v/>
      </c>
      <c r="T1103" s="92"/>
      <c r="U1103" s="112" t="str">
        <f t="shared" si="225"/>
        <v/>
      </c>
      <c r="V1103" s="92"/>
      <c r="W1103" s="112" t="str">
        <f t="shared" si="225"/>
        <v/>
      </c>
      <c r="X1103" s="92"/>
      <c r="Y1103" s="112" t="str">
        <f t="shared" si="225"/>
        <v/>
      </c>
      <c r="Z1103" s="92"/>
      <c r="AA1103" s="112" t="str">
        <f t="shared" si="225"/>
        <v/>
      </c>
      <c r="AB1103" s="92"/>
      <c r="AC1103" s="112" t="str">
        <f t="shared" si="226"/>
        <v/>
      </c>
      <c r="AD1103" s="92"/>
      <c r="AE1103" s="112" t="str">
        <f t="shared" si="227"/>
        <v/>
      </c>
      <c r="AF1103" s="92"/>
      <c r="AG1103" s="112" t="str">
        <f t="shared" si="228"/>
        <v/>
      </c>
      <c r="AH1103" s="92"/>
      <c r="AI1103" s="112" t="str">
        <f t="shared" si="229"/>
        <v/>
      </c>
      <c r="AJ1103" s="92"/>
      <c r="AK1103" s="112" t="str">
        <f t="shared" si="230"/>
        <v/>
      </c>
      <c r="AL1103" s="82"/>
      <c r="AM1103" s="119" t="str">
        <f t="shared" si="231"/>
        <v/>
      </c>
      <c r="AN1103" s="119" t="str">
        <f t="shared" si="232"/>
        <v/>
      </c>
    </row>
    <row r="1104" spans="2:40" ht="54.95" customHeight="1" x14ac:dyDescent="0.25">
      <c r="B1104" s="84"/>
      <c r="C1104" s="56">
        <v>1100</v>
      </c>
      <c r="D1104" s="71"/>
      <c r="E1104" s="90"/>
      <c r="F1104" s="62"/>
      <c r="G1104" s="30"/>
      <c r="H1104" s="76" t="str">
        <f>IFERROR(IF(G1104="","",VLOOKUP(G1104,Cli!$D$5:$E$1505,2,0)),"")</f>
        <v/>
      </c>
      <c r="I1104" s="73"/>
      <c r="J1104" s="62"/>
      <c r="K1104" s="74"/>
      <c r="L1104" s="74"/>
      <c r="M1104" s="79" t="str">
        <f t="shared" si="233"/>
        <v/>
      </c>
      <c r="N1104" s="78" t="str">
        <f t="shared" si="234"/>
        <v/>
      </c>
      <c r="O1104" s="85" t="str">
        <f t="shared" si="223"/>
        <v/>
      </c>
      <c r="P1104" s="88"/>
      <c r="Q1104" s="86"/>
      <c r="R1104" s="92"/>
      <c r="S1104" s="112" t="str">
        <f t="shared" si="224"/>
        <v/>
      </c>
      <c r="T1104" s="92"/>
      <c r="U1104" s="112" t="str">
        <f t="shared" si="225"/>
        <v/>
      </c>
      <c r="V1104" s="92"/>
      <c r="W1104" s="112" t="str">
        <f t="shared" si="225"/>
        <v/>
      </c>
      <c r="X1104" s="92"/>
      <c r="Y1104" s="112" t="str">
        <f t="shared" si="225"/>
        <v/>
      </c>
      <c r="Z1104" s="92"/>
      <c r="AA1104" s="112" t="str">
        <f t="shared" si="225"/>
        <v/>
      </c>
      <c r="AB1104" s="92"/>
      <c r="AC1104" s="112" t="str">
        <f t="shared" si="226"/>
        <v/>
      </c>
      <c r="AD1104" s="92"/>
      <c r="AE1104" s="112" t="str">
        <f t="shared" si="227"/>
        <v/>
      </c>
      <c r="AF1104" s="92"/>
      <c r="AG1104" s="112" t="str">
        <f t="shared" si="228"/>
        <v/>
      </c>
      <c r="AH1104" s="92"/>
      <c r="AI1104" s="112" t="str">
        <f t="shared" si="229"/>
        <v/>
      </c>
      <c r="AJ1104" s="92"/>
      <c r="AK1104" s="112" t="str">
        <f t="shared" si="230"/>
        <v/>
      </c>
      <c r="AL1104" s="82"/>
      <c r="AM1104" s="119" t="str">
        <f t="shared" si="231"/>
        <v/>
      </c>
      <c r="AN1104" s="119" t="str">
        <f t="shared" si="232"/>
        <v/>
      </c>
    </row>
    <row r="1105" spans="2:40" ht="54.95" customHeight="1" x14ac:dyDescent="0.25">
      <c r="B1105" s="84"/>
      <c r="C1105" s="56">
        <v>1101</v>
      </c>
      <c r="D1105" s="71"/>
      <c r="E1105" s="90"/>
      <c r="F1105" s="62"/>
      <c r="G1105" s="30"/>
      <c r="H1105" s="76" t="str">
        <f>IFERROR(IF(G1105="","",VLOOKUP(G1105,Cli!$D$5:$E$1505,2,0)),"")</f>
        <v/>
      </c>
      <c r="I1105" s="73"/>
      <c r="J1105" s="62"/>
      <c r="K1105" s="74"/>
      <c r="L1105" s="74"/>
      <c r="M1105" s="79" t="str">
        <f t="shared" si="233"/>
        <v/>
      </c>
      <c r="N1105" s="78" t="str">
        <f t="shared" si="234"/>
        <v/>
      </c>
      <c r="O1105" s="85" t="str">
        <f t="shared" si="223"/>
        <v/>
      </c>
      <c r="P1105" s="88"/>
      <c r="Q1105" s="86"/>
      <c r="R1105" s="92"/>
      <c r="S1105" s="112" t="str">
        <f t="shared" si="224"/>
        <v/>
      </c>
      <c r="T1105" s="92"/>
      <c r="U1105" s="112" t="str">
        <f t="shared" si="225"/>
        <v/>
      </c>
      <c r="V1105" s="92"/>
      <c r="W1105" s="112" t="str">
        <f t="shared" si="225"/>
        <v/>
      </c>
      <c r="X1105" s="92"/>
      <c r="Y1105" s="112" t="str">
        <f t="shared" si="225"/>
        <v/>
      </c>
      <c r="Z1105" s="92"/>
      <c r="AA1105" s="112" t="str">
        <f t="shared" si="225"/>
        <v/>
      </c>
      <c r="AB1105" s="92"/>
      <c r="AC1105" s="112" t="str">
        <f t="shared" si="226"/>
        <v/>
      </c>
      <c r="AD1105" s="92"/>
      <c r="AE1105" s="112" t="str">
        <f t="shared" si="227"/>
        <v/>
      </c>
      <c r="AF1105" s="92"/>
      <c r="AG1105" s="112" t="str">
        <f t="shared" si="228"/>
        <v/>
      </c>
      <c r="AH1105" s="92"/>
      <c r="AI1105" s="112" t="str">
        <f t="shared" si="229"/>
        <v/>
      </c>
      <c r="AJ1105" s="92"/>
      <c r="AK1105" s="112" t="str">
        <f t="shared" si="230"/>
        <v/>
      </c>
      <c r="AL1105" s="82"/>
      <c r="AM1105" s="119" t="str">
        <f t="shared" si="231"/>
        <v/>
      </c>
      <c r="AN1105" s="119" t="str">
        <f t="shared" si="232"/>
        <v/>
      </c>
    </row>
    <row r="1106" spans="2:40" ht="54.95" customHeight="1" x14ac:dyDescent="0.25">
      <c r="B1106" s="84"/>
      <c r="C1106" s="56">
        <v>1102</v>
      </c>
      <c r="D1106" s="71"/>
      <c r="E1106" s="90"/>
      <c r="F1106" s="62"/>
      <c r="G1106" s="30"/>
      <c r="H1106" s="76" t="str">
        <f>IFERROR(IF(G1106="","",VLOOKUP(G1106,Cli!$D$5:$E$1505,2,0)),"")</f>
        <v/>
      </c>
      <c r="I1106" s="73"/>
      <c r="J1106" s="62"/>
      <c r="K1106" s="74"/>
      <c r="L1106" s="74"/>
      <c r="M1106" s="79" t="str">
        <f t="shared" si="233"/>
        <v/>
      </c>
      <c r="N1106" s="78" t="str">
        <f t="shared" si="234"/>
        <v/>
      </c>
      <c r="O1106" s="85" t="str">
        <f t="shared" si="223"/>
        <v/>
      </c>
      <c r="P1106" s="88"/>
      <c r="Q1106" s="86"/>
      <c r="R1106" s="92"/>
      <c r="S1106" s="112" t="str">
        <f t="shared" si="224"/>
        <v/>
      </c>
      <c r="T1106" s="92"/>
      <c r="U1106" s="112" t="str">
        <f t="shared" si="225"/>
        <v/>
      </c>
      <c r="V1106" s="92"/>
      <c r="W1106" s="112" t="str">
        <f t="shared" si="225"/>
        <v/>
      </c>
      <c r="X1106" s="92"/>
      <c r="Y1106" s="112" t="str">
        <f t="shared" si="225"/>
        <v/>
      </c>
      <c r="Z1106" s="92"/>
      <c r="AA1106" s="112" t="str">
        <f t="shared" si="225"/>
        <v/>
      </c>
      <c r="AB1106" s="92"/>
      <c r="AC1106" s="112" t="str">
        <f t="shared" si="226"/>
        <v/>
      </c>
      <c r="AD1106" s="92"/>
      <c r="AE1106" s="112" t="str">
        <f t="shared" si="227"/>
        <v/>
      </c>
      <c r="AF1106" s="92"/>
      <c r="AG1106" s="112" t="str">
        <f t="shared" si="228"/>
        <v/>
      </c>
      <c r="AH1106" s="92"/>
      <c r="AI1106" s="112" t="str">
        <f t="shared" si="229"/>
        <v/>
      </c>
      <c r="AJ1106" s="92"/>
      <c r="AK1106" s="112" t="str">
        <f t="shared" si="230"/>
        <v/>
      </c>
      <c r="AL1106" s="82"/>
      <c r="AM1106" s="119" t="str">
        <f t="shared" si="231"/>
        <v/>
      </c>
      <c r="AN1106" s="119" t="str">
        <f t="shared" si="232"/>
        <v/>
      </c>
    </row>
    <row r="1107" spans="2:40" ht="54.95" customHeight="1" x14ac:dyDescent="0.25">
      <c r="B1107" s="84"/>
      <c r="C1107" s="56">
        <v>1103</v>
      </c>
      <c r="D1107" s="71"/>
      <c r="E1107" s="90"/>
      <c r="F1107" s="62"/>
      <c r="G1107" s="30"/>
      <c r="H1107" s="76" t="str">
        <f>IFERROR(IF(G1107="","",VLOOKUP(G1107,Cli!$D$5:$E$1505,2,0)),"")</f>
        <v/>
      </c>
      <c r="I1107" s="73"/>
      <c r="J1107" s="62"/>
      <c r="K1107" s="74"/>
      <c r="L1107" s="74"/>
      <c r="M1107" s="79" t="str">
        <f t="shared" si="233"/>
        <v/>
      </c>
      <c r="N1107" s="78" t="str">
        <f t="shared" si="234"/>
        <v/>
      </c>
      <c r="O1107" s="85" t="str">
        <f t="shared" si="223"/>
        <v/>
      </c>
      <c r="P1107" s="88"/>
      <c r="Q1107" s="86"/>
      <c r="R1107" s="92"/>
      <c r="S1107" s="112" t="str">
        <f t="shared" si="224"/>
        <v/>
      </c>
      <c r="T1107" s="92"/>
      <c r="U1107" s="112" t="str">
        <f t="shared" si="225"/>
        <v/>
      </c>
      <c r="V1107" s="92"/>
      <c r="W1107" s="112" t="str">
        <f t="shared" si="225"/>
        <v/>
      </c>
      <c r="X1107" s="92"/>
      <c r="Y1107" s="112" t="str">
        <f t="shared" si="225"/>
        <v/>
      </c>
      <c r="Z1107" s="92"/>
      <c r="AA1107" s="112" t="str">
        <f t="shared" si="225"/>
        <v/>
      </c>
      <c r="AB1107" s="92"/>
      <c r="AC1107" s="112" t="str">
        <f t="shared" si="226"/>
        <v/>
      </c>
      <c r="AD1107" s="92"/>
      <c r="AE1107" s="112" t="str">
        <f t="shared" si="227"/>
        <v/>
      </c>
      <c r="AF1107" s="92"/>
      <c r="AG1107" s="112" t="str">
        <f t="shared" si="228"/>
        <v/>
      </c>
      <c r="AH1107" s="92"/>
      <c r="AI1107" s="112" t="str">
        <f t="shared" si="229"/>
        <v/>
      </c>
      <c r="AJ1107" s="92"/>
      <c r="AK1107" s="112" t="str">
        <f t="shared" si="230"/>
        <v/>
      </c>
      <c r="AL1107" s="82"/>
      <c r="AM1107" s="119" t="str">
        <f t="shared" si="231"/>
        <v/>
      </c>
      <c r="AN1107" s="119" t="str">
        <f t="shared" si="232"/>
        <v/>
      </c>
    </row>
    <row r="1108" spans="2:40" ht="54.95" customHeight="1" x14ac:dyDescent="0.25">
      <c r="B1108" s="84"/>
      <c r="C1108" s="56">
        <v>1104</v>
      </c>
      <c r="D1108" s="71"/>
      <c r="E1108" s="90"/>
      <c r="F1108" s="62"/>
      <c r="G1108" s="30"/>
      <c r="H1108" s="76" t="str">
        <f>IFERROR(IF(G1108="","",VLOOKUP(G1108,Cli!$D$5:$E$1505,2,0)),"")</f>
        <v/>
      </c>
      <c r="I1108" s="73"/>
      <c r="J1108" s="62"/>
      <c r="K1108" s="74"/>
      <c r="L1108" s="74"/>
      <c r="M1108" s="79" t="str">
        <f t="shared" si="233"/>
        <v/>
      </c>
      <c r="N1108" s="78" t="str">
        <f t="shared" si="234"/>
        <v/>
      </c>
      <c r="O1108" s="85" t="str">
        <f t="shared" si="223"/>
        <v/>
      </c>
      <c r="P1108" s="88"/>
      <c r="Q1108" s="86"/>
      <c r="R1108" s="92"/>
      <c r="S1108" s="112" t="str">
        <f t="shared" si="224"/>
        <v/>
      </c>
      <c r="T1108" s="92"/>
      <c r="U1108" s="112" t="str">
        <f t="shared" si="225"/>
        <v/>
      </c>
      <c r="V1108" s="92"/>
      <c r="W1108" s="112" t="str">
        <f t="shared" si="225"/>
        <v/>
      </c>
      <c r="X1108" s="92"/>
      <c r="Y1108" s="112" t="str">
        <f t="shared" si="225"/>
        <v/>
      </c>
      <c r="Z1108" s="92"/>
      <c r="AA1108" s="112" t="str">
        <f t="shared" si="225"/>
        <v/>
      </c>
      <c r="AB1108" s="92"/>
      <c r="AC1108" s="112" t="str">
        <f t="shared" si="226"/>
        <v/>
      </c>
      <c r="AD1108" s="92"/>
      <c r="AE1108" s="112" t="str">
        <f t="shared" si="227"/>
        <v/>
      </c>
      <c r="AF1108" s="92"/>
      <c r="AG1108" s="112" t="str">
        <f t="shared" si="228"/>
        <v/>
      </c>
      <c r="AH1108" s="92"/>
      <c r="AI1108" s="112" t="str">
        <f t="shared" si="229"/>
        <v/>
      </c>
      <c r="AJ1108" s="92"/>
      <c r="AK1108" s="112" t="str">
        <f t="shared" si="230"/>
        <v/>
      </c>
      <c r="AL1108" s="82"/>
      <c r="AM1108" s="119" t="str">
        <f t="shared" si="231"/>
        <v/>
      </c>
      <c r="AN1108" s="119" t="str">
        <f t="shared" si="232"/>
        <v/>
      </c>
    </row>
    <row r="1109" spans="2:40" ht="54.95" customHeight="1" x14ac:dyDescent="0.25">
      <c r="B1109" s="84"/>
      <c r="C1109" s="56">
        <v>1105</v>
      </c>
      <c r="D1109" s="71"/>
      <c r="E1109" s="90"/>
      <c r="F1109" s="62"/>
      <c r="G1109" s="30"/>
      <c r="H1109" s="76" t="str">
        <f>IFERROR(IF(G1109="","",VLOOKUP(G1109,Cli!$D$5:$E$1505,2,0)),"")</f>
        <v/>
      </c>
      <c r="I1109" s="73"/>
      <c r="J1109" s="62"/>
      <c r="K1109" s="74"/>
      <c r="L1109" s="74"/>
      <c r="M1109" s="79" t="str">
        <f t="shared" si="233"/>
        <v/>
      </c>
      <c r="N1109" s="78" t="str">
        <f t="shared" si="234"/>
        <v/>
      </c>
      <c r="O1109" s="85" t="str">
        <f t="shared" si="223"/>
        <v/>
      </c>
      <c r="P1109" s="88"/>
      <c r="Q1109" s="86"/>
      <c r="R1109" s="92"/>
      <c r="S1109" s="112" t="str">
        <f t="shared" si="224"/>
        <v/>
      </c>
      <c r="T1109" s="92"/>
      <c r="U1109" s="112" t="str">
        <f t="shared" si="225"/>
        <v/>
      </c>
      <c r="V1109" s="92"/>
      <c r="W1109" s="112" t="str">
        <f t="shared" si="225"/>
        <v/>
      </c>
      <c r="X1109" s="92"/>
      <c r="Y1109" s="112" t="str">
        <f t="shared" si="225"/>
        <v/>
      </c>
      <c r="Z1109" s="92"/>
      <c r="AA1109" s="112" t="str">
        <f t="shared" si="225"/>
        <v/>
      </c>
      <c r="AB1109" s="92"/>
      <c r="AC1109" s="112" t="str">
        <f t="shared" si="226"/>
        <v/>
      </c>
      <c r="AD1109" s="92"/>
      <c r="AE1109" s="112" t="str">
        <f t="shared" si="227"/>
        <v/>
      </c>
      <c r="AF1109" s="92"/>
      <c r="AG1109" s="112" t="str">
        <f t="shared" si="228"/>
        <v/>
      </c>
      <c r="AH1109" s="92"/>
      <c r="AI1109" s="112" t="str">
        <f t="shared" si="229"/>
        <v/>
      </c>
      <c r="AJ1109" s="92"/>
      <c r="AK1109" s="112" t="str">
        <f t="shared" si="230"/>
        <v/>
      </c>
      <c r="AL1109" s="82"/>
      <c r="AM1109" s="119" t="str">
        <f t="shared" si="231"/>
        <v/>
      </c>
      <c r="AN1109" s="119" t="str">
        <f t="shared" si="232"/>
        <v/>
      </c>
    </row>
    <row r="1110" spans="2:40" ht="54.95" customHeight="1" x14ac:dyDescent="0.25">
      <c r="B1110" s="84"/>
      <c r="C1110" s="56">
        <v>1106</v>
      </c>
      <c r="D1110" s="71"/>
      <c r="E1110" s="90"/>
      <c r="F1110" s="62"/>
      <c r="G1110" s="30"/>
      <c r="H1110" s="76" t="str">
        <f>IFERROR(IF(G1110="","",VLOOKUP(G1110,Cli!$D$5:$E$1505,2,0)),"")</f>
        <v/>
      </c>
      <c r="I1110" s="73"/>
      <c r="J1110" s="62"/>
      <c r="K1110" s="74"/>
      <c r="L1110" s="74"/>
      <c r="M1110" s="79" t="str">
        <f t="shared" si="233"/>
        <v/>
      </c>
      <c r="N1110" s="78" t="str">
        <f t="shared" si="234"/>
        <v/>
      </c>
      <c r="O1110" s="85" t="str">
        <f t="shared" si="223"/>
        <v/>
      </c>
      <c r="P1110" s="88"/>
      <c r="Q1110" s="86"/>
      <c r="R1110" s="92"/>
      <c r="S1110" s="112" t="str">
        <f t="shared" si="224"/>
        <v/>
      </c>
      <c r="T1110" s="92"/>
      <c r="U1110" s="112" t="str">
        <f t="shared" si="225"/>
        <v/>
      </c>
      <c r="V1110" s="92"/>
      <c r="W1110" s="112" t="str">
        <f t="shared" si="225"/>
        <v/>
      </c>
      <c r="X1110" s="92"/>
      <c r="Y1110" s="112" t="str">
        <f t="shared" si="225"/>
        <v/>
      </c>
      <c r="Z1110" s="92"/>
      <c r="AA1110" s="112" t="str">
        <f t="shared" si="225"/>
        <v/>
      </c>
      <c r="AB1110" s="92"/>
      <c r="AC1110" s="112" t="str">
        <f t="shared" si="226"/>
        <v/>
      </c>
      <c r="AD1110" s="92"/>
      <c r="AE1110" s="112" t="str">
        <f t="shared" si="227"/>
        <v/>
      </c>
      <c r="AF1110" s="92"/>
      <c r="AG1110" s="112" t="str">
        <f t="shared" si="228"/>
        <v/>
      </c>
      <c r="AH1110" s="92"/>
      <c r="AI1110" s="112" t="str">
        <f t="shared" si="229"/>
        <v/>
      </c>
      <c r="AJ1110" s="92"/>
      <c r="AK1110" s="112" t="str">
        <f t="shared" si="230"/>
        <v/>
      </c>
      <c r="AL1110" s="82"/>
      <c r="AM1110" s="119" t="str">
        <f t="shared" si="231"/>
        <v/>
      </c>
      <c r="AN1110" s="119" t="str">
        <f t="shared" si="232"/>
        <v/>
      </c>
    </row>
    <row r="1111" spans="2:40" ht="54.95" customHeight="1" x14ac:dyDescent="0.25">
      <c r="B1111" s="84"/>
      <c r="C1111" s="56">
        <v>1107</v>
      </c>
      <c r="D1111" s="71"/>
      <c r="E1111" s="90"/>
      <c r="F1111" s="62"/>
      <c r="G1111" s="30"/>
      <c r="H1111" s="76" t="str">
        <f>IFERROR(IF(G1111="","",VLOOKUP(G1111,Cli!$D$5:$E$1505,2,0)),"")</f>
        <v/>
      </c>
      <c r="I1111" s="73"/>
      <c r="J1111" s="62"/>
      <c r="K1111" s="74"/>
      <c r="L1111" s="74"/>
      <c r="M1111" s="79" t="str">
        <f t="shared" si="233"/>
        <v/>
      </c>
      <c r="N1111" s="78" t="str">
        <f t="shared" si="234"/>
        <v/>
      </c>
      <c r="O1111" s="85" t="str">
        <f t="shared" si="223"/>
        <v/>
      </c>
      <c r="P1111" s="88"/>
      <c r="Q1111" s="86"/>
      <c r="R1111" s="92"/>
      <c r="S1111" s="112" t="str">
        <f t="shared" si="224"/>
        <v/>
      </c>
      <c r="T1111" s="92"/>
      <c r="U1111" s="112" t="str">
        <f t="shared" si="225"/>
        <v/>
      </c>
      <c r="V1111" s="92"/>
      <c r="W1111" s="112" t="str">
        <f t="shared" si="225"/>
        <v/>
      </c>
      <c r="X1111" s="92"/>
      <c r="Y1111" s="112" t="str">
        <f t="shared" si="225"/>
        <v/>
      </c>
      <c r="Z1111" s="92"/>
      <c r="AA1111" s="112" t="str">
        <f t="shared" si="225"/>
        <v/>
      </c>
      <c r="AB1111" s="92"/>
      <c r="AC1111" s="112" t="str">
        <f t="shared" si="226"/>
        <v/>
      </c>
      <c r="AD1111" s="92"/>
      <c r="AE1111" s="112" t="str">
        <f t="shared" si="227"/>
        <v/>
      </c>
      <c r="AF1111" s="92"/>
      <c r="AG1111" s="112" t="str">
        <f t="shared" si="228"/>
        <v/>
      </c>
      <c r="AH1111" s="92"/>
      <c r="AI1111" s="112" t="str">
        <f t="shared" si="229"/>
        <v/>
      </c>
      <c r="AJ1111" s="92"/>
      <c r="AK1111" s="112" t="str">
        <f t="shared" si="230"/>
        <v/>
      </c>
      <c r="AL1111" s="82"/>
      <c r="AM1111" s="119" t="str">
        <f t="shared" si="231"/>
        <v/>
      </c>
      <c r="AN1111" s="119" t="str">
        <f t="shared" si="232"/>
        <v/>
      </c>
    </row>
    <row r="1112" spans="2:40" ht="54.95" customHeight="1" x14ac:dyDescent="0.25">
      <c r="B1112" s="84"/>
      <c r="C1112" s="56">
        <v>1108</v>
      </c>
      <c r="D1112" s="71"/>
      <c r="E1112" s="90"/>
      <c r="F1112" s="62"/>
      <c r="G1112" s="30"/>
      <c r="H1112" s="76" t="str">
        <f>IFERROR(IF(G1112="","",VLOOKUP(G1112,Cli!$D$5:$E$1505,2,0)),"")</f>
        <v/>
      </c>
      <c r="I1112" s="73"/>
      <c r="J1112" s="62"/>
      <c r="K1112" s="74"/>
      <c r="L1112" s="74"/>
      <c r="M1112" s="79" t="str">
        <f t="shared" si="233"/>
        <v/>
      </c>
      <c r="N1112" s="78" t="str">
        <f t="shared" si="234"/>
        <v/>
      </c>
      <c r="O1112" s="85" t="str">
        <f t="shared" si="223"/>
        <v/>
      </c>
      <c r="P1112" s="88"/>
      <c r="Q1112" s="86"/>
      <c r="R1112" s="92"/>
      <c r="S1112" s="112" t="str">
        <f t="shared" si="224"/>
        <v/>
      </c>
      <c r="T1112" s="92"/>
      <c r="U1112" s="112" t="str">
        <f t="shared" si="225"/>
        <v/>
      </c>
      <c r="V1112" s="92"/>
      <c r="W1112" s="112" t="str">
        <f t="shared" si="225"/>
        <v/>
      </c>
      <c r="X1112" s="92"/>
      <c r="Y1112" s="112" t="str">
        <f t="shared" si="225"/>
        <v/>
      </c>
      <c r="Z1112" s="92"/>
      <c r="AA1112" s="112" t="str">
        <f t="shared" si="225"/>
        <v/>
      </c>
      <c r="AB1112" s="92"/>
      <c r="AC1112" s="112" t="str">
        <f t="shared" si="226"/>
        <v/>
      </c>
      <c r="AD1112" s="92"/>
      <c r="AE1112" s="112" t="str">
        <f t="shared" si="227"/>
        <v/>
      </c>
      <c r="AF1112" s="92"/>
      <c r="AG1112" s="112" t="str">
        <f t="shared" si="228"/>
        <v/>
      </c>
      <c r="AH1112" s="92"/>
      <c r="AI1112" s="112" t="str">
        <f t="shared" si="229"/>
        <v/>
      </c>
      <c r="AJ1112" s="92"/>
      <c r="AK1112" s="112" t="str">
        <f t="shared" si="230"/>
        <v/>
      </c>
      <c r="AL1112" s="82"/>
      <c r="AM1112" s="119" t="str">
        <f t="shared" si="231"/>
        <v/>
      </c>
      <c r="AN1112" s="119" t="str">
        <f t="shared" si="232"/>
        <v/>
      </c>
    </row>
    <row r="1113" spans="2:40" ht="54.95" customHeight="1" x14ac:dyDescent="0.25">
      <c r="B1113" s="84"/>
      <c r="C1113" s="56">
        <v>1109</v>
      </c>
      <c r="D1113" s="71"/>
      <c r="E1113" s="90"/>
      <c r="F1113" s="62"/>
      <c r="G1113" s="30"/>
      <c r="H1113" s="76" t="str">
        <f>IFERROR(IF(G1113="","",VLOOKUP(G1113,Cli!$D$5:$E$1505,2,0)),"")</f>
        <v/>
      </c>
      <c r="I1113" s="73"/>
      <c r="J1113" s="62"/>
      <c r="K1113" s="74"/>
      <c r="L1113" s="74"/>
      <c r="M1113" s="79" t="str">
        <f t="shared" si="233"/>
        <v/>
      </c>
      <c r="N1113" s="78" t="str">
        <f t="shared" si="234"/>
        <v/>
      </c>
      <c r="O1113" s="85" t="str">
        <f t="shared" si="223"/>
        <v/>
      </c>
      <c r="P1113" s="88"/>
      <c r="Q1113" s="86"/>
      <c r="R1113" s="92"/>
      <c r="S1113" s="112" t="str">
        <f t="shared" si="224"/>
        <v/>
      </c>
      <c r="T1113" s="92"/>
      <c r="U1113" s="112" t="str">
        <f t="shared" si="225"/>
        <v/>
      </c>
      <c r="V1113" s="92"/>
      <c r="W1113" s="112" t="str">
        <f t="shared" si="225"/>
        <v/>
      </c>
      <c r="X1113" s="92"/>
      <c r="Y1113" s="112" t="str">
        <f t="shared" si="225"/>
        <v/>
      </c>
      <c r="Z1113" s="92"/>
      <c r="AA1113" s="112" t="str">
        <f t="shared" si="225"/>
        <v/>
      </c>
      <c r="AB1113" s="92"/>
      <c r="AC1113" s="112" t="str">
        <f t="shared" si="226"/>
        <v/>
      </c>
      <c r="AD1113" s="92"/>
      <c r="AE1113" s="112" t="str">
        <f t="shared" si="227"/>
        <v/>
      </c>
      <c r="AF1113" s="92"/>
      <c r="AG1113" s="112" t="str">
        <f t="shared" si="228"/>
        <v/>
      </c>
      <c r="AH1113" s="92"/>
      <c r="AI1113" s="112" t="str">
        <f t="shared" si="229"/>
        <v/>
      </c>
      <c r="AJ1113" s="92"/>
      <c r="AK1113" s="112" t="str">
        <f t="shared" si="230"/>
        <v/>
      </c>
      <c r="AL1113" s="82"/>
      <c r="AM1113" s="119" t="str">
        <f t="shared" si="231"/>
        <v/>
      </c>
      <c r="AN1113" s="119" t="str">
        <f t="shared" si="232"/>
        <v/>
      </c>
    </row>
    <row r="1114" spans="2:40" ht="54.95" customHeight="1" x14ac:dyDescent="0.25">
      <c r="B1114" s="84"/>
      <c r="C1114" s="56">
        <v>1110</v>
      </c>
      <c r="D1114" s="71"/>
      <c r="E1114" s="90"/>
      <c r="F1114" s="62"/>
      <c r="G1114" s="30"/>
      <c r="H1114" s="76" t="str">
        <f>IFERROR(IF(G1114="","",VLOOKUP(G1114,Cli!$D$5:$E$1505,2,0)),"")</f>
        <v/>
      </c>
      <c r="I1114" s="73"/>
      <c r="J1114" s="62"/>
      <c r="K1114" s="74"/>
      <c r="L1114" s="74"/>
      <c r="M1114" s="79" t="str">
        <f t="shared" si="233"/>
        <v/>
      </c>
      <c r="N1114" s="78" t="str">
        <f t="shared" si="234"/>
        <v/>
      </c>
      <c r="O1114" s="85" t="str">
        <f t="shared" si="223"/>
        <v/>
      </c>
      <c r="P1114" s="88"/>
      <c r="Q1114" s="86"/>
      <c r="R1114" s="92"/>
      <c r="S1114" s="112" t="str">
        <f t="shared" si="224"/>
        <v/>
      </c>
      <c r="T1114" s="92"/>
      <c r="U1114" s="112" t="str">
        <f t="shared" si="225"/>
        <v/>
      </c>
      <c r="V1114" s="92"/>
      <c r="W1114" s="112" t="str">
        <f t="shared" si="225"/>
        <v/>
      </c>
      <c r="X1114" s="92"/>
      <c r="Y1114" s="112" t="str">
        <f t="shared" si="225"/>
        <v/>
      </c>
      <c r="Z1114" s="92"/>
      <c r="AA1114" s="112" t="str">
        <f t="shared" si="225"/>
        <v/>
      </c>
      <c r="AB1114" s="92"/>
      <c r="AC1114" s="112" t="str">
        <f t="shared" si="226"/>
        <v/>
      </c>
      <c r="AD1114" s="92"/>
      <c r="AE1114" s="112" t="str">
        <f t="shared" si="227"/>
        <v/>
      </c>
      <c r="AF1114" s="92"/>
      <c r="AG1114" s="112" t="str">
        <f t="shared" si="228"/>
        <v/>
      </c>
      <c r="AH1114" s="92"/>
      <c r="AI1114" s="112" t="str">
        <f t="shared" si="229"/>
        <v/>
      </c>
      <c r="AJ1114" s="92"/>
      <c r="AK1114" s="112" t="str">
        <f t="shared" si="230"/>
        <v/>
      </c>
      <c r="AL1114" s="82"/>
      <c r="AM1114" s="119" t="str">
        <f t="shared" si="231"/>
        <v/>
      </c>
      <c r="AN1114" s="119" t="str">
        <f t="shared" si="232"/>
        <v/>
      </c>
    </row>
    <row r="1115" spans="2:40" ht="54.95" customHeight="1" x14ac:dyDescent="0.25">
      <c r="B1115" s="84"/>
      <c r="C1115" s="56">
        <v>1111</v>
      </c>
      <c r="D1115" s="71"/>
      <c r="E1115" s="90"/>
      <c r="F1115" s="62"/>
      <c r="G1115" s="30"/>
      <c r="H1115" s="76" t="str">
        <f>IFERROR(IF(G1115="","",VLOOKUP(G1115,Cli!$D$5:$E$1505,2,0)),"")</f>
        <v/>
      </c>
      <c r="I1115" s="73"/>
      <c r="J1115" s="62"/>
      <c r="K1115" s="74"/>
      <c r="L1115" s="74"/>
      <c r="M1115" s="79" t="str">
        <f t="shared" si="233"/>
        <v/>
      </c>
      <c r="N1115" s="78" t="str">
        <f t="shared" si="234"/>
        <v/>
      </c>
      <c r="O1115" s="85" t="str">
        <f t="shared" si="223"/>
        <v/>
      </c>
      <c r="P1115" s="88"/>
      <c r="Q1115" s="86"/>
      <c r="R1115" s="92"/>
      <c r="S1115" s="112" t="str">
        <f t="shared" si="224"/>
        <v/>
      </c>
      <c r="T1115" s="92"/>
      <c r="U1115" s="112" t="str">
        <f t="shared" si="225"/>
        <v/>
      </c>
      <c r="V1115" s="92"/>
      <c r="W1115" s="112" t="str">
        <f t="shared" si="225"/>
        <v/>
      </c>
      <c r="X1115" s="92"/>
      <c r="Y1115" s="112" t="str">
        <f t="shared" si="225"/>
        <v/>
      </c>
      <c r="Z1115" s="92"/>
      <c r="AA1115" s="112" t="str">
        <f t="shared" si="225"/>
        <v/>
      </c>
      <c r="AB1115" s="92"/>
      <c r="AC1115" s="112" t="str">
        <f t="shared" si="226"/>
        <v/>
      </c>
      <c r="AD1115" s="92"/>
      <c r="AE1115" s="112" t="str">
        <f t="shared" si="227"/>
        <v/>
      </c>
      <c r="AF1115" s="92"/>
      <c r="AG1115" s="112" t="str">
        <f t="shared" si="228"/>
        <v/>
      </c>
      <c r="AH1115" s="92"/>
      <c r="AI1115" s="112" t="str">
        <f t="shared" si="229"/>
        <v/>
      </c>
      <c r="AJ1115" s="92"/>
      <c r="AK1115" s="112" t="str">
        <f t="shared" si="230"/>
        <v/>
      </c>
      <c r="AL1115" s="82"/>
      <c r="AM1115" s="119" t="str">
        <f t="shared" si="231"/>
        <v/>
      </c>
      <c r="AN1115" s="119" t="str">
        <f t="shared" si="232"/>
        <v/>
      </c>
    </row>
    <row r="1116" spans="2:40" ht="54.95" customHeight="1" x14ac:dyDescent="0.25">
      <c r="B1116" s="84"/>
      <c r="C1116" s="56">
        <v>1112</v>
      </c>
      <c r="D1116" s="71"/>
      <c r="E1116" s="90"/>
      <c r="F1116" s="62"/>
      <c r="G1116" s="30"/>
      <c r="H1116" s="76" t="str">
        <f>IFERROR(IF(G1116="","",VLOOKUP(G1116,Cli!$D$5:$E$1505,2,0)),"")</f>
        <v/>
      </c>
      <c r="I1116" s="73"/>
      <c r="J1116" s="62"/>
      <c r="K1116" s="74"/>
      <c r="L1116" s="74"/>
      <c r="M1116" s="79" t="str">
        <f t="shared" si="233"/>
        <v/>
      </c>
      <c r="N1116" s="78" t="str">
        <f t="shared" si="234"/>
        <v/>
      </c>
      <c r="O1116" s="85" t="str">
        <f t="shared" si="223"/>
        <v/>
      </c>
      <c r="P1116" s="88"/>
      <c r="Q1116" s="86"/>
      <c r="R1116" s="92"/>
      <c r="S1116" s="112" t="str">
        <f t="shared" si="224"/>
        <v/>
      </c>
      <c r="T1116" s="92"/>
      <c r="U1116" s="112" t="str">
        <f t="shared" si="225"/>
        <v/>
      </c>
      <c r="V1116" s="92"/>
      <c r="W1116" s="112" t="str">
        <f t="shared" si="225"/>
        <v/>
      </c>
      <c r="X1116" s="92"/>
      <c r="Y1116" s="112" t="str">
        <f t="shared" si="225"/>
        <v/>
      </c>
      <c r="Z1116" s="92"/>
      <c r="AA1116" s="112" t="str">
        <f t="shared" si="225"/>
        <v/>
      </c>
      <c r="AB1116" s="92"/>
      <c r="AC1116" s="112" t="str">
        <f t="shared" si="226"/>
        <v/>
      </c>
      <c r="AD1116" s="92"/>
      <c r="AE1116" s="112" t="str">
        <f t="shared" si="227"/>
        <v/>
      </c>
      <c r="AF1116" s="92"/>
      <c r="AG1116" s="112" t="str">
        <f t="shared" si="228"/>
        <v/>
      </c>
      <c r="AH1116" s="92"/>
      <c r="AI1116" s="112" t="str">
        <f t="shared" si="229"/>
        <v/>
      </c>
      <c r="AJ1116" s="92"/>
      <c r="AK1116" s="112" t="str">
        <f t="shared" si="230"/>
        <v/>
      </c>
      <c r="AL1116" s="82"/>
      <c r="AM1116" s="119" t="str">
        <f t="shared" si="231"/>
        <v/>
      </c>
      <c r="AN1116" s="119" t="str">
        <f t="shared" si="232"/>
        <v/>
      </c>
    </row>
    <row r="1117" spans="2:40" ht="54.95" customHeight="1" x14ac:dyDescent="0.25">
      <c r="B1117" s="84"/>
      <c r="C1117" s="56">
        <v>1113</v>
      </c>
      <c r="D1117" s="71"/>
      <c r="E1117" s="90"/>
      <c r="F1117" s="62"/>
      <c r="G1117" s="30"/>
      <c r="H1117" s="76" t="str">
        <f>IFERROR(IF(G1117="","",VLOOKUP(G1117,Cli!$D$5:$E$1505,2,0)),"")</f>
        <v/>
      </c>
      <c r="I1117" s="73"/>
      <c r="J1117" s="62"/>
      <c r="K1117" s="74"/>
      <c r="L1117" s="74"/>
      <c r="M1117" s="79" t="str">
        <f t="shared" si="233"/>
        <v/>
      </c>
      <c r="N1117" s="78" t="str">
        <f t="shared" si="234"/>
        <v/>
      </c>
      <c r="O1117" s="85" t="str">
        <f t="shared" si="223"/>
        <v/>
      </c>
      <c r="P1117" s="88"/>
      <c r="Q1117" s="86"/>
      <c r="R1117" s="92"/>
      <c r="S1117" s="112" t="str">
        <f t="shared" si="224"/>
        <v/>
      </c>
      <c r="T1117" s="92"/>
      <c r="U1117" s="112" t="str">
        <f t="shared" si="225"/>
        <v/>
      </c>
      <c r="V1117" s="92"/>
      <c r="W1117" s="112" t="str">
        <f t="shared" si="225"/>
        <v/>
      </c>
      <c r="X1117" s="92"/>
      <c r="Y1117" s="112" t="str">
        <f t="shared" si="225"/>
        <v/>
      </c>
      <c r="Z1117" s="92"/>
      <c r="AA1117" s="112" t="str">
        <f t="shared" si="225"/>
        <v/>
      </c>
      <c r="AB1117" s="92"/>
      <c r="AC1117" s="112" t="str">
        <f t="shared" si="226"/>
        <v/>
      </c>
      <c r="AD1117" s="92"/>
      <c r="AE1117" s="112" t="str">
        <f t="shared" si="227"/>
        <v/>
      </c>
      <c r="AF1117" s="92"/>
      <c r="AG1117" s="112" t="str">
        <f t="shared" si="228"/>
        <v/>
      </c>
      <c r="AH1117" s="92"/>
      <c r="AI1117" s="112" t="str">
        <f t="shared" si="229"/>
        <v/>
      </c>
      <c r="AJ1117" s="92"/>
      <c r="AK1117" s="112" t="str">
        <f t="shared" si="230"/>
        <v/>
      </c>
      <c r="AL1117" s="82"/>
      <c r="AM1117" s="119" t="str">
        <f t="shared" si="231"/>
        <v/>
      </c>
      <c r="AN1117" s="119" t="str">
        <f t="shared" si="232"/>
        <v/>
      </c>
    </row>
    <row r="1118" spans="2:40" ht="54.95" customHeight="1" x14ac:dyDescent="0.25">
      <c r="B1118" s="84"/>
      <c r="C1118" s="56">
        <v>1114</v>
      </c>
      <c r="D1118" s="71"/>
      <c r="E1118" s="90"/>
      <c r="F1118" s="62"/>
      <c r="G1118" s="30"/>
      <c r="H1118" s="76" t="str">
        <f>IFERROR(IF(G1118="","",VLOOKUP(G1118,Cli!$D$5:$E$1505,2,0)),"")</f>
        <v/>
      </c>
      <c r="I1118" s="73"/>
      <c r="J1118" s="62"/>
      <c r="K1118" s="74"/>
      <c r="L1118" s="74"/>
      <c r="M1118" s="79" t="str">
        <f t="shared" si="233"/>
        <v/>
      </c>
      <c r="N1118" s="78" t="str">
        <f t="shared" si="234"/>
        <v/>
      </c>
      <c r="O1118" s="85" t="str">
        <f t="shared" si="223"/>
        <v/>
      </c>
      <c r="P1118" s="88"/>
      <c r="Q1118" s="86"/>
      <c r="R1118" s="92"/>
      <c r="S1118" s="112" t="str">
        <f t="shared" si="224"/>
        <v/>
      </c>
      <c r="T1118" s="92"/>
      <c r="U1118" s="112" t="str">
        <f t="shared" si="225"/>
        <v/>
      </c>
      <c r="V1118" s="92"/>
      <c r="W1118" s="112" t="str">
        <f t="shared" si="225"/>
        <v/>
      </c>
      <c r="X1118" s="92"/>
      <c r="Y1118" s="112" t="str">
        <f t="shared" si="225"/>
        <v/>
      </c>
      <c r="Z1118" s="92"/>
      <c r="AA1118" s="112" t="str">
        <f t="shared" si="225"/>
        <v/>
      </c>
      <c r="AB1118" s="92"/>
      <c r="AC1118" s="112" t="str">
        <f t="shared" si="226"/>
        <v/>
      </c>
      <c r="AD1118" s="92"/>
      <c r="AE1118" s="112" t="str">
        <f t="shared" si="227"/>
        <v/>
      </c>
      <c r="AF1118" s="92"/>
      <c r="AG1118" s="112" t="str">
        <f t="shared" si="228"/>
        <v/>
      </c>
      <c r="AH1118" s="92"/>
      <c r="AI1118" s="112" t="str">
        <f t="shared" si="229"/>
        <v/>
      </c>
      <c r="AJ1118" s="92"/>
      <c r="AK1118" s="112" t="str">
        <f t="shared" si="230"/>
        <v/>
      </c>
      <c r="AL1118" s="82"/>
      <c r="AM1118" s="119" t="str">
        <f t="shared" si="231"/>
        <v/>
      </c>
      <c r="AN1118" s="119" t="str">
        <f t="shared" si="232"/>
        <v/>
      </c>
    </row>
    <row r="1119" spans="2:40" ht="54.95" customHeight="1" x14ac:dyDescent="0.25">
      <c r="B1119" s="84"/>
      <c r="C1119" s="56">
        <v>1115</v>
      </c>
      <c r="D1119" s="71"/>
      <c r="E1119" s="90"/>
      <c r="F1119" s="62"/>
      <c r="G1119" s="30"/>
      <c r="H1119" s="76" t="str">
        <f>IFERROR(IF(G1119="","",VLOOKUP(G1119,Cli!$D$5:$E$1505,2,0)),"")</f>
        <v/>
      </c>
      <c r="I1119" s="73"/>
      <c r="J1119" s="62"/>
      <c r="K1119" s="74"/>
      <c r="L1119" s="74"/>
      <c r="M1119" s="79" t="str">
        <f t="shared" si="233"/>
        <v/>
      </c>
      <c r="N1119" s="78" t="str">
        <f t="shared" si="234"/>
        <v/>
      </c>
      <c r="O1119" s="85" t="str">
        <f t="shared" si="223"/>
        <v/>
      </c>
      <c r="P1119" s="88"/>
      <c r="Q1119" s="86"/>
      <c r="R1119" s="92"/>
      <c r="S1119" s="112" t="str">
        <f t="shared" si="224"/>
        <v/>
      </c>
      <c r="T1119" s="92"/>
      <c r="U1119" s="112" t="str">
        <f t="shared" si="225"/>
        <v/>
      </c>
      <c r="V1119" s="92"/>
      <c r="W1119" s="112" t="str">
        <f t="shared" si="225"/>
        <v/>
      </c>
      <c r="X1119" s="92"/>
      <c r="Y1119" s="112" t="str">
        <f t="shared" si="225"/>
        <v/>
      </c>
      <c r="Z1119" s="92"/>
      <c r="AA1119" s="112" t="str">
        <f t="shared" si="225"/>
        <v/>
      </c>
      <c r="AB1119" s="92"/>
      <c r="AC1119" s="112" t="str">
        <f t="shared" si="226"/>
        <v/>
      </c>
      <c r="AD1119" s="92"/>
      <c r="AE1119" s="112" t="str">
        <f t="shared" si="227"/>
        <v/>
      </c>
      <c r="AF1119" s="92"/>
      <c r="AG1119" s="112" t="str">
        <f t="shared" si="228"/>
        <v/>
      </c>
      <c r="AH1119" s="92"/>
      <c r="AI1119" s="112" t="str">
        <f t="shared" si="229"/>
        <v/>
      </c>
      <c r="AJ1119" s="92"/>
      <c r="AK1119" s="112" t="str">
        <f t="shared" si="230"/>
        <v/>
      </c>
      <c r="AL1119" s="82"/>
      <c r="AM1119" s="119" t="str">
        <f t="shared" si="231"/>
        <v/>
      </c>
      <c r="AN1119" s="119" t="str">
        <f t="shared" si="232"/>
        <v/>
      </c>
    </row>
    <row r="1120" spans="2:40" ht="54.95" customHeight="1" x14ac:dyDescent="0.25">
      <c r="B1120" s="84"/>
      <c r="C1120" s="56">
        <v>1116</v>
      </c>
      <c r="D1120" s="71"/>
      <c r="E1120" s="90"/>
      <c r="F1120" s="62"/>
      <c r="G1120" s="30"/>
      <c r="H1120" s="76" t="str">
        <f>IFERROR(IF(G1120="","",VLOOKUP(G1120,Cli!$D$5:$E$1505,2,0)),"")</f>
        <v/>
      </c>
      <c r="I1120" s="73"/>
      <c r="J1120" s="62"/>
      <c r="K1120" s="74"/>
      <c r="L1120" s="74"/>
      <c r="M1120" s="79" t="str">
        <f t="shared" si="233"/>
        <v/>
      </c>
      <c r="N1120" s="78" t="str">
        <f t="shared" si="234"/>
        <v/>
      </c>
      <c r="O1120" s="85" t="str">
        <f t="shared" si="223"/>
        <v/>
      </c>
      <c r="P1120" s="88"/>
      <c r="Q1120" s="86"/>
      <c r="R1120" s="92"/>
      <c r="S1120" s="112" t="str">
        <f t="shared" si="224"/>
        <v/>
      </c>
      <c r="T1120" s="92"/>
      <c r="U1120" s="112" t="str">
        <f t="shared" si="225"/>
        <v/>
      </c>
      <c r="V1120" s="92"/>
      <c r="W1120" s="112" t="str">
        <f t="shared" si="225"/>
        <v/>
      </c>
      <c r="X1120" s="92"/>
      <c r="Y1120" s="112" t="str">
        <f t="shared" si="225"/>
        <v/>
      </c>
      <c r="Z1120" s="92"/>
      <c r="AA1120" s="112" t="str">
        <f t="shared" si="225"/>
        <v/>
      </c>
      <c r="AB1120" s="92"/>
      <c r="AC1120" s="112" t="str">
        <f t="shared" si="226"/>
        <v/>
      </c>
      <c r="AD1120" s="92"/>
      <c r="AE1120" s="112" t="str">
        <f t="shared" si="227"/>
        <v/>
      </c>
      <c r="AF1120" s="92"/>
      <c r="AG1120" s="112" t="str">
        <f t="shared" si="228"/>
        <v/>
      </c>
      <c r="AH1120" s="92"/>
      <c r="AI1120" s="112" t="str">
        <f t="shared" si="229"/>
        <v/>
      </c>
      <c r="AJ1120" s="92"/>
      <c r="AK1120" s="112" t="str">
        <f t="shared" si="230"/>
        <v/>
      </c>
      <c r="AL1120" s="82"/>
      <c r="AM1120" s="119" t="str">
        <f t="shared" si="231"/>
        <v/>
      </c>
      <c r="AN1120" s="119" t="str">
        <f t="shared" si="232"/>
        <v/>
      </c>
    </row>
    <row r="1121" spans="2:40" ht="54.95" customHeight="1" x14ac:dyDescent="0.25">
      <c r="B1121" s="84"/>
      <c r="C1121" s="56">
        <v>1117</v>
      </c>
      <c r="D1121" s="71"/>
      <c r="E1121" s="90"/>
      <c r="F1121" s="62"/>
      <c r="G1121" s="30"/>
      <c r="H1121" s="76" t="str">
        <f>IFERROR(IF(G1121="","",VLOOKUP(G1121,Cli!$D$5:$E$1505,2,0)),"")</f>
        <v/>
      </c>
      <c r="I1121" s="73"/>
      <c r="J1121" s="62"/>
      <c r="K1121" s="74"/>
      <c r="L1121" s="74"/>
      <c r="M1121" s="79" t="str">
        <f t="shared" si="233"/>
        <v/>
      </c>
      <c r="N1121" s="78" t="str">
        <f t="shared" si="234"/>
        <v/>
      </c>
      <c r="O1121" s="85" t="str">
        <f t="shared" si="223"/>
        <v/>
      </c>
      <c r="P1121" s="88"/>
      <c r="Q1121" s="86"/>
      <c r="R1121" s="92"/>
      <c r="S1121" s="112" t="str">
        <f t="shared" si="224"/>
        <v/>
      </c>
      <c r="T1121" s="92"/>
      <c r="U1121" s="112" t="str">
        <f t="shared" si="225"/>
        <v/>
      </c>
      <c r="V1121" s="92"/>
      <c r="W1121" s="112" t="str">
        <f t="shared" si="225"/>
        <v/>
      </c>
      <c r="X1121" s="92"/>
      <c r="Y1121" s="112" t="str">
        <f t="shared" si="225"/>
        <v/>
      </c>
      <c r="Z1121" s="92"/>
      <c r="AA1121" s="112" t="str">
        <f t="shared" si="225"/>
        <v/>
      </c>
      <c r="AB1121" s="92"/>
      <c r="AC1121" s="112" t="str">
        <f t="shared" si="226"/>
        <v/>
      </c>
      <c r="AD1121" s="92"/>
      <c r="AE1121" s="112" t="str">
        <f t="shared" si="227"/>
        <v/>
      </c>
      <c r="AF1121" s="92"/>
      <c r="AG1121" s="112" t="str">
        <f t="shared" si="228"/>
        <v/>
      </c>
      <c r="AH1121" s="92"/>
      <c r="AI1121" s="112" t="str">
        <f t="shared" si="229"/>
        <v/>
      </c>
      <c r="AJ1121" s="92"/>
      <c r="AK1121" s="112" t="str">
        <f t="shared" si="230"/>
        <v/>
      </c>
      <c r="AL1121" s="82"/>
      <c r="AM1121" s="119" t="str">
        <f t="shared" si="231"/>
        <v/>
      </c>
      <c r="AN1121" s="119" t="str">
        <f t="shared" si="232"/>
        <v/>
      </c>
    </row>
    <row r="1122" spans="2:40" ht="54.95" customHeight="1" x14ac:dyDescent="0.25">
      <c r="B1122" s="84"/>
      <c r="C1122" s="56">
        <v>1118</v>
      </c>
      <c r="D1122" s="71"/>
      <c r="E1122" s="90"/>
      <c r="F1122" s="62"/>
      <c r="G1122" s="30"/>
      <c r="H1122" s="76" t="str">
        <f>IFERROR(IF(G1122="","",VLOOKUP(G1122,Cli!$D$5:$E$1505,2,0)),"")</f>
        <v/>
      </c>
      <c r="I1122" s="73"/>
      <c r="J1122" s="62"/>
      <c r="K1122" s="74"/>
      <c r="L1122" s="74"/>
      <c r="M1122" s="79" t="str">
        <f t="shared" si="233"/>
        <v/>
      </c>
      <c r="N1122" s="78" t="str">
        <f t="shared" si="234"/>
        <v/>
      </c>
      <c r="O1122" s="85" t="str">
        <f t="shared" si="223"/>
        <v/>
      </c>
      <c r="P1122" s="88"/>
      <c r="Q1122" s="86"/>
      <c r="R1122" s="92"/>
      <c r="S1122" s="112" t="str">
        <f t="shared" si="224"/>
        <v/>
      </c>
      <c r="T1122" s="92"/>
      <c r="U1122" s="112" t="str">
        <f t="shared" si="225"/>
        <v/>
      </c>
      <c r="V1122" s="92"/>
      <c r="W1122" s="112" t="str">
        <f t="shared" si="225"/>
        <v/>
      </c>
      <c r="X1122" s="92"/>
      <c r="Y1122" s="112" t="str">
        <f t="shared" si="225"/>
        <v/>
      </c>
      <c r="Z1122" s="92"/>
      <c r="AA1122" s="112" t="str">
        <f t="shared" si="225"/>
        <v/>
      </c>
      <c r="AB1122" s="92"/>
      <c r="AC1122" s="112" t="str">
        <f t="shared" si="226"/>
        <v/>
      </c>
      <c r="AD1122" s="92"/>
      <c r="AE1122" s="112" t="str">
        <f t="shared" si="227"/>
        <v/>
      </c>
      <c r="AF1122" s="92"/>
      <c r="AG1122" s="112" t="str">
        <f t="shared" si="228"/>
        <v/>
      </c>
      <c r="AH1122" s="92"/>
      <c r="AI1122" s="112" t="str">
        <f t="shared" si="229"/>
        <v/>
      </c>
      <c r="AJ1122" s="92"/>
      <c r="AK1122" s="112" t="str">
        <f t="shared" si="230"/>
        <v/>
      </c>
      <c r="AL1122" s="82"/>
      <c r="AM1122" s="119" t="str">
        <f t="shared" si="231"/>
        <v/>
      </c>
      <c r="AN1122" s="119" t="str">
        <f t="shared" si="232"/>
        <v/>
      </c>
    </row>
    <row r="1123" spans="2:40" ht="54.95" customHeight="1" x14ac:dyDescent="0.25">
      <c r="B1123" s="84"/>
      <c r="C1123" s="56">
        <v>1119</v>
      </c>
      <c r="D1123" s="71"/>
      <c r="E1123" s="90"/>
      <c r="F1123" s="62"/>
      <c r="G1123" s="30"/>
      <c r="H1123" s="76" t="str">
        <f>IFERROR(IF(G1123="","",VLOOKUP(G1123,Cli!$D$5:$E$1505,2,0)),"")</f>
        <v/>
      </c>
      <c r="I1123" s="73"/>
      <c r="J1123" s="62"/>
      <c r="K1123" s="74"/>
      <c r="L1123" s="74"/>
      <c r="M1123" s="79" t="str">
        <f t="shared" si="233"/>
        <v/>
      </c>
      <c r="N1123" s="78" t="str">
        <f t="shared" si="234"/>
        <v/>
      </c>
      <c r="O1123" s="85" t="str">
        <f t="shared" si="223"/>
        <v/>
      </c>
      <c r="P1123" s="88"/>
      <c r="Q1123" s="86"/>
      <c r="R1123" s="92"/>
      <c r="S1123" s="112" t="str">
        <f t="shared" si="224"/>
        <v/>
      </c>
      <c r="T1123" s="92"/>
      <c r="U1123" s="112" t="str">
        <f t="shared" si="225"/>
        <v/>
      </c>
      <c r="V1123" s="92"/>
      <c r="W1123" s="112" t="str">
        <f t="shared" si="225"/>
        <v/>
      </c>
      <c r="X1123" s="92"/>
      <c r="Y1123" s="112" t="str">
        <f t="shared" si="225"/>
        <v/>
      </c>
      <c r="Z1123" s="92"/>
      <c r="AA1123" s="112" t="str">
        <f t="shared" si="225"/>
        <v/>
      </c>
      <c r="AB1123" s="92"/>
      <c r="AC1123" s="112" t="str">
        <f t="shared" si="226"/>
        <v/>
      </c>
      <c r="AD1123" s="92"/>
      <c r="AE1123" s="112" t="str">
        <f t="shared" si="227"/>
        <v/>
      </c>
      <c r="AF1123" s="92"/>
      <c r="AG1123" s="112" t="str">
        <f t="shared" si="228"/>
        <v/>
      </c>
      <c r="AH1123" s="92"/>
      <c r="AI1123" s="112" t="str">
        <f t="shared" si="229"/>
        <v/>
      </c>
      <c r="AJ1123" s="92"/>
      <c r="AK1123" s="112" t="str">
        <f t="shared" si="230"/>
        <v/>
      </c>
      <c r="AL1123" s="82"/>
      <c r="AM1123" s="119" t="str">
        <f t="shared" si="231"/>
        <v/>
      </c>
      <c r="AN1123" s="119" t="str">
        <f t="shared" si="232"/>
        <v/>
      </c>
    </row>
    <row r="1124" spans="2:40" ht="54.95" customHeight="1" x14ac:dyDescent="0.25">
      <c r="B1124" s="84"/>
      <c r="C1124" s="56">
        <v>1120</v>
      </c>
      <c r="D1124" s="71"/>
      <c r="E1124" s="90"/>
      <c r="F1124" s="62"/>
      <c r="G1124" s="30"/>
      <c r="H1124" s="76" t="str">
        <f>IFERROR(IF(G1124="","",VLOOKUP(G1124,Cli!$D$5:$E$1505,2,0)),"")</f>
        <v/>
      </c>
      <c r="I1124" s="73"/>
      <c r="J1124" s="62"/>
      <c r="K1124" s="74"/>
      <c r="L1124" s="74"/>
      <c r="M1124" s="79" t="str">
        <f t="shared" si="233"/>
        <v/>
      </c>
      <c r="N1124" s="78" t="str">
        <f t="shared" si="234"/>
        <v/>
      </c>
      <c r="O1124" s="85" t="str">
        <f t="shared" si="223"/>
        <v/>
      </c>
      <c r="P1124" s="88"/>
      <c r="Q1124" s="86"/>
      <c r="R1124" s="92"/>
      <c r="S1124" s="112" t="str">
        <f t="shared" si="224"/>
        <v/>
      </c>
      <c r="T1124" s="92"/>
      <c r="U1124" s="112" t="str">
        <f t="shared" si="225"/>
        <v/>
      </c>
      <c r="V1124" s="92"/>
      <c r="W1124" s="112" t="str">
        <f t="shared" si="225"/>
        <v/>
      </c>
      <c r="X1124" s="92"/>
      <c r="Y1124" s="112" t="str">
        <f t="shared" si="225"/>
        <v/>
      </c>
      <c r="Z1124" s="92"/>
      <c r="AA1124" s="112" t="str">
        <f t="shared" si="225"/>
        <v/>
      </c>
      <c r="AB1124" s="92"/>
      <c r="AC1124" s="112" t="str">
        <f t="shared" si="226"/>
        <v/>
      </c>
      <c r="AD1124" s="92"/>
      <c r="AE1124" s="112" t="str">
        <f t="shared" si="227"/>
        <v/>
      </c>
      <c r="AF1124" s="92"/>
      <c r="AG1124" s="112" t="str">
        <f t="shared" si="228"/>
        <v/>
      </c>
      <c r="AH1124" s="92"/>
      <c r="AI1124" s="112" t="str">
        <f t="shared" si="229"/>
        <v/>
      </c>
      <c r="AJ1124" s="92"/>
      <c r="AK1124" s="112" t="str">
        <f t="shared" si="230"/>
        <v/>
      </c>
      <c r="AL1124" s="82"/>
      <c r="AM1124" s="119" t="str">
        <f t="shared" si="231"/>
        <v/>
      </c>
      <c r="AN1124" s="119" t="str">
        <f t="shared" si="232"/>
        <v/>
      </c>
    </row>
    <row r="1125" spans="2:40" ht="54.95" customHeight="1" x14ac:dyDescent="0.25">
      <c r="B1125" s="84"/>
      <c r="C1125" s="56">
        <v>1121</v>
      </c>
      <c r="D1125" s="71"/>
      <c r="E1125" s="90"/>
      <c r="F1125" s="62"/>
      <c r="G1125" s="30"/>
      <c r="H1125" s="76" t="str">
        <f>IFERROR(IF(G1125="","",VLOOKUP(G1125,Cli!$D$5:$E$1505,2,0)),"")</f>
        <v/>
      </c>
      <c r="I1125" s="73"/>
      <c r="J1125" s="62"/>
      <c r="K1125" s="74"/>
      <c r="L1125" s="74"/>
      <c r="M1125" s="79" t="str">
        <f t="shared" si="233"/>
        <v/>
      </c>
      <c r="N1125" s="78" t="str">
        <f t="shared" si="234"/>
        <v/>
      </c>
      <c r="O1125" s="85" t="str">
        <f t="shared" si="223"/>
        <v/>
      </c>
      <c r="P1125" s="88"/>
      <c r="Q1125" s="86"/>
      <c r="R1125" s="92"/>
      <c r="S1125" s="112" t="str">
        <f t="shared" si="224"/>
        <v/>
      </c>
      <c r="T1125" s="92"/>
      <c r="U1125" s="112" t="str">
        <f t="shared" si="225"/>
        <v/>
      </c>
      <c r="V1125" s="92"/>
      <c r="W1125" s="112" t="str">
        <f t="shared" si="225"/>
        <v/>
      </c>
      <c r="X1125" s="92"/>
      <c r="Y1125" s="112" t="str">
        <f t="shared" si="225"/>
        <v/>
      </c>
      <c r="Z1125" s="92"/>
      <c r="AA1125" s="112" t="str">
        <f t="shared" si="225"/>
        <v/>
      </c>
      <c r="AB1125" s="92"/>
      <c r="AC1125" s="112" t="str">
        <f t="shared" si="226"/>
        <v/>
      </c>
      <c r="AD1125" s="92"/>
      <c r="AE1125" s="112" t="str">
        <f t="shared" si="227"/>
        <v/>
      </c>
      <c r="AF1125" s="92"/>
      <c r="AG1125" s="112" t="str">
        <f t="shared" si="228"/>
        <v/>
      </c>
      <c r="AH1125" s="92"/>
      <c r="AI1125" s="112" t="str">
        <f t="shared" si="229"/>
        <v/>
      </c>
      <c r="AJ1125" s="92"/>
      <c r="AK1125" s="112" t="str">
        <f t="shared" si="230"/>
        <v/>
      </c>
      <c r="AL1125" s="82"/>
      <c r="AM1125" s="119" t="str">
        <f t="shared" si="231"/>
        <v/>
      </c>
      <c r="AN1125" s="119" t="str">
        <f t="shared" si="232"/>
        <v/>
      </c>
    </row>
    <row r="1126" spans="2:40" ht="54.95" customHeight="1" x14ac:dyDescent="0.25">
      <c r="B1126" s="84"/>
      <c r="C1126" s="56">
        <v>1122</v>
      </c>
      <c r="D1126" s="71"/>
      <c r="E1126" s="90"/>
      <c r="F1126" s="62"/>
      <c r="G1126" s="30"/>
      <c r="H1126" s="76" t="str">
        <f>IFERROR(IF(G1126="","",VLOOKUP(G1126,Cli!$D$5:$E$1505,2,0)),"")</f>
        <v/>
      </c>
      <c r="I1126" s="73"/>
      <c r="J1126" s="62"/>
      <c r="K1126" s="74"/>
      <c r="L1126" s="74"/>
      <c r="M1126" s="79" t="str">
        <f t="shared" si="233"/>
        <v/>
      </c>
      <c r="N1126" s="78" t="str">
        <f t="shared" si="234"/>
        <v/>
      </c>
      <c r="O1126" s="85" t="str">
        <f t="shared" si="223"/>
        <v/>
      </c>
      <c r="P1126" s="88"/>
      <c r="Q1126" s="86"/>
      <c r="R1126" s="92"/>
      <c r="S1126" s="112" t="str">
        <f t="shared" si="224"/>
        <v/>
      </c>
      <c r="T1126" s="92"/>
      <c r="U1126" s="112" t="str">
        <f t="shared" si="225"/>
        <v/>
      </c>
      <c r="V1126" s="92"/>
      <c r="W1126" s="112" t="str">
        <f t="shared" si="225"/>
        <v/>
      </c>
      <c r="X1126" s="92"/>
      <c r="Y1126" s="112" t="str">
        <f t="shared" si="225"/>
        <v/>
      </c>
      <c r="Z1126" s="92"/>
      <c r="AA1126" s="112" t="str">
        <f t="shared" si="225"/>
        <v/>
      </c>
      <c r="AB1126" s="92"/>
      <c r="AC1126" s="112" t="str">
        <f t="shared" si="226"/>
        <v/>
      </c>
      <c r="AD1126" s="92"/>
      <c r="AE1126" s="112" t="str">
        <f t="shared" si="227"/>
        <v/>
      </c>
      <c r="AF1126" s="92"/>
      <c r="AG1126" s="112" t="str">
        <f t="shared" si="228"/>
        <v/>
      </c>
      <c r="AH1126" s="92"/>
      <c r="AI1126" s="112" t="str">
        <f t="shared" si="229"/>
        <v/>
      </c>
      <c r="AJ1126" s="92"/>
      <c r="AK1126" s="112" t="str">
        <f t="shared" si="230"/>
        <v/>
      </c>
      <c r="AL1126" s="82"/>
      <c r="AM1126" s="119" t="str">
        <f t="shared" si="231"/>
        <v/>
      </c>
      <c r="AN1126" s="119" t="str">
        <f t="shared" si="232"/>
        <v/>
      </c>
    </row>
    <row r="1127" spans="2:40" ht="54.95" customHeight="1" x14ac:dyDescent="0.25">
      <c r="B1127" s="84"/>
      <c r="C1127" s="56">
        <v>1123</v>
      </c>
      <c r="D1127" s="71"/>
      <c r="E1127" s="90"/>
      <c r="F1127" s="62"/>
      <c r="G1127" s="30"/>
      <c r="H1127" s="76" t="str">
        <f>IFERROR(IF(G1127="","",VLOOKUP(G1127,Cli!$D$5:$E$1505,2,0)),"")</f>
        <v/>
      </c>
      <c r="I1127" s="73"/>
      <c r="J1127" s="62"/>
      <c r="K1127" s="74"/>
      <c r="L1127" s="74"/>
      <c r="M1127" s="79" t="str">
        <f t="shared" si="233"/>
        <v/>
      </c>
      <c r="N1127" s="78" t="str">
        <f t="shared" si="234"/>
        <v/>
      </c>
      <c r="O1127" s="85" t="str">
        <f t="shared" si="223"/>
        <v/>
      </c>
      <c r="P1127" s="88"/>
      <c r="Q1127" s="86"/>
      <c r="R1127" s="92"/>
      <c r="S1127" s="112" t="str">
        <f t="shared" si="224"/>
        <v/>
      </c>
      <c r="T1127" s="92"/>
      <c r="U1127" s="112" t="str">
        <f t="shared" si="225"/>
        <v/>
      </c>
      <c r="V1127" s="92"/>
      <c r="W1127" s="112" t="str">
        <f t="shared" si="225"/>
        <v/>
      </c>
      <c r="X1127" s="92"/>
      <c r="Y1127" s="112" t="str">
        <f t="shared" si="225"/>
        <v/>
      </c>
      <c r="Z1127" s="92"/>
      <c r="AA1127" s="112" t="str">
        <f t="shared" si="225"/>
        <v/>
      </c>
      <c r="AB1127" s="92"/>
      <c r="AC1127" s="112" t="str">
        <f t="shared" si="226"/>
        <v/>
      </c>
      <c r="AD1127" s="92"/>
      <c r="AE1127" s="112" t="str">
        <f t="shared" si="227"/>
        <v/>
      </c>
      <c r="AF1127" s="92"/>
      <c r="AG1127" s="112" t="str">
        <f t="shared" si="228"/>
        <v/>
      </c>
      <c r="AH1127" s="92"/>
      <c r="AI1127" s="112" t="str">
        <f t="shared" si="229"/>
        <v/>
      </c>
      <c r="AJ1127" s="92"/>
      <c r="AK1127" s="112" t="str">
        <f t="shared" si="230"/>
        <v/>
      </c>
      <c r="AL1127" s="82"/>
      <c r="AM1127" s="119" t="str">
        <f t="shared" si="231"/>
        <v/>
      </c>
      <c r="AN1127" s="119" t="str">
        <f t="shared" si="232"/>
        <v/>
      </c>
    </row>
    <row r="1128" spans="2:40" ht="54.95" customHeight="1" x14ac:dyDescent="0.25">
      <c r="B1128" s="84"/>
      <c r="C1128" s="56">
        <v>1124</v>
      </c>
      <c r="D1128" s="71"/>
      <c r="E1128" s="90"/>
      <c r="F1128" s="62"/>
      <c r="G1128" s="30"/>
      <c r="H1128" s="76" t="str">
        <f>IFERROR(IF(G1128="","",VLOOKUP(G1128,Cli!$D$5:$E$1505,2,0)),"")</f>
        <v/>
      </c>
      <c r="I1128" s="73"/>
      <c r="J1128" s="62"/>
      <c r="K1128" s="74"/>
      <c r="L1128" s="74"/>
      <c r="M1128" s="79" t="str">
        <f t="shared" si="233"/>
        <v/>
      </c>
      <c r="N1128" s="78" t="str">
        <f t="shared" si="234"/>
        <v/>
      </c>
      <c r="O1128" s="85" t="str">
        <f t="shared" si="223"/>
        <v/>
      </c>
      <c r="P1128" s="88"/>
      <c r="Q1128" s="86"/>
      <c r="R1128" s="92"/>
      <c r="S1128" s="112" t="str">
        <f t="shared" si="224"/>
        <v/>
      </c>
      <c r="T1128" s="92"/>
      <c r="U1128" s="112" t="str">
        <f t="shared" si="225"/>
        <v/>
      </c>
      <c r="V1128" s="92"/>
      <c r="W1128" s="112" t="str">
        <f t="shared" si="225"/>
        <v/>
      </c>
      <c r="X1128" s="92"/>
      <c r="Y1128" s="112" t="str">
        <f t="shared" si="225"/>
        <v/>
      </c>
      <c r="Z1128" s="92"/>
      <c r="AA1128" s="112" t="str">
        <f t="shared" si="225"/>
        <v/>
      </c>
      <c r="AB1128" s="92"/>
      <c r="AC1128" s="112" t="str">
        <f t="shared" si="226"/>
        <v/>
      </c>
      <c r="AD1128" s="92"/>
      <c r="AE1128" s="112" t="str">
        <f t="shared" si="227"/>
        <v/>
      </c>
      <c r="AF1128" s="92"/>
      <c r="AG1128" s="112" t="str">
        <f t="shared" si="228"/>
        <v/>
      </c>
      <c r="AH1128" s="92"/>
      <c r="AI1128" s="112" t="str">
        <f t="shared" si="229"/>
        <v/>
      </c>
      <c r="AJ1128" s="92"/>
      <c r="AK1128" s="112" t="str">
        <f t="shared" si="230"/>
        <v/>
      </c>
      <c r="AL1128" s="82"/>
      <c r="AM1128" s="119" t="str">
        <f t="shared" si="231"/>
        <v/>
      </c>
      <c r="AN1128" s="119" t="str">
        <f t="shared" si="232"/>
        <v/>
      </c>
    </row>
    <row r="1129" spans="2:40" ht="54.95" customHeight="1" x14ac:dyDescent="0.25">
      <c r="B1129" s="84"/>
      <c r="C1129" s="56">
        <v>1125</v>
      </c>
      <c r="D1129" s="71"/>
      <c r="E1129" s="90"/>
      <c r="F1129" s="62"/>
      <c r="G1129" s="30"/>
      <c r="H1129" s="76" t="str">
        <f>IFERROR(IF(G1129="","",VLOOKUP(G1129,Cli!$D$5:$E$1505,2,0)),"")</f>
        <v/>
      </c>
      <c r="I1129" s="73"/>
      <c r="J1129" s="62"/>
      <c r="K1129" s="74"/>
      <c r="L1129" s="74"/>
      <c r="M1129" s="79" t="str">
        <f t="shared" si="233"/>
        <v/>
      </c>
      <c r="N1129" s="78" t="str">
        <f t="shared" si="234"/>
        <v/>
      </c>
      <c r="O1129" s="85" t="str">
        <f t="shared" si="223"/>
        <v/>
      </c>
      <c r="P1129" s="88"/>
      <c r="Q1129" s="86"/>
      <c r="R1129" s="92"/>
      <c r="S1129" s="112" t="str">
        <f t="shared" si="224"/>
        <v/>
      </c>
      <c r="T1129" s="92"/>
      <c r="U1129" s="112" t="str">
        <f t="shared" si="225"/>
        <v/>
      </c>
      <c r="V1129" s="92"/>
      <c r="W1129" s="112" t="str">
        <f t="shared" si="225"/>
        <v/>
      </c>
      <c r="X1129" s="92"/>
      <c r="Y1129" s="112" t="str">
        <f t="shared" si="225"/>
        <v/>
      </c>
      <c r="Z1129" s="92"/>
      <c r="AA1129" s="112" t="str">
        <f t="shared" si="225"/>
        <v/>
      </c>
      <c r="AB1129" s="92"/>
      <c r="AC1129" s="112" t="str">
        <f t="shared" si="226"/>
        <v/>
      </c>
      <c r="AD1129" s="92"/>
      <c r="AE1129" s="112" t="str">
        <f t="shared" si="227"/>
        <v/>
      </c>
      <c r="AF1129" s="92"/>
      <c r="AG1129" s="112" t="str">
        <f t="shared" si="228"/>
        <v/>
      </c>
      <c r="AH1129" s="92"/>
      <c r="AI1129" s="112" t="str">
        <f t="shared" si="229"/>
        <v/>
      </c>
      <c r="AJ1129" s="92"/>
      <c r="AK1129" s="112" t="str">
        <f t="shared" si="230"/>
        <v/>
      </c>
      <c r="AL1129" s="82"/>
      <c r="AM1129" s="119" t="str">
        <f t="shared" si="231"/>
        <v/>
      </c>
      <c r="AN1129" s="119" t="str">
        <f t="shared" si="232"/>
        <v/>
      </c>
    </row>
    <row r="1130" spans="2:40" ht="54.95" customHeight="1" x14ac:dyDescent="0.25">
      <c r="B1130" s="84"/>
      <c r="C1130" s="56">
        <v>1126</v>
      </c>
      <c r="D1130" s="71"/>
      <c r="E1130" s="90"/>
      <c r="F1130" s="62"/>
      <c r="G1130" s="30"/>
      <c r="H1130" s="76" t="str">
        <f>IFERROR(IF(G1130="","",VLOOKUP(G1130,Cli!$D$5:$E$1505,2,0)),"")</f>
        <v/>
      </c>
      <c r="I1130" s="73"/>
      <c r="J1130" s="62"/>
      <c r="K1130" s="74"/>
      <c r="L1130" s="74"/>
      <c r="M1130" s="79" t="str">
        <f t="shared" si="233"/>
        <v/>
      </c>
      <c r="N1130" s="78" t="str">
        <f t="shared" si="234"/>
        <v/>
      </c>
      <c r="O1130" s="85" t="str">
        <f t="shared" si="223"/>
        <v/>
      </c>
      <c r="P1130" s="88"/>
      <c r="Q1130" s="86"/>
      <c r="R1130" s="92"/>
      <c r="S1130" s="112" t="str">
        <f t="shared" si="224"/>
        <v/>
      </c>
      <c r="T1130" s="92"/>
      <c r="U1130" s="112" t="str">
        <f t="shared" si="225"/>
        <v/>
      </c>
      <c r="V1130" s="92"/>
      <c r="W1130" s="112" t="str">
        <f t="shared" si="225"/>
        <v/>
      </c>
      <c r="X1130" s="92"/>
      <c r="Y1130" s="112" t="str">
        <f t="shared" si="225"/>
        <v/>
      </c>
      <c r="Z1130" s="92"/>
      <c r="AA1130" s="112" t="str">
        <f t="shared" si="225"/>
        <v/>
      </c>
      <c r="AB1130" s="92"/>
      <c r="AC1130" s="112" t="str">
        <f t="shared" si="226"/>
        <v/>
      </c>
      <c r="AD1130" s="92"/>
      <c r="AE1130" s="112" t="str">
        <f t="shared" si="227"/>
        <v/>
      </c>
      <c r="AF1130" s="92"/>
      <c r="AG1130" s="112" t="str">
        <f t="shared" si="228"/>
        <v/>
      </c>
      <c r="AH1130" s="92"/>
      <c r="AI1130" s="112" t="str">
        <f t="shared" si="229"/>
        <v/>
      </c>
      <c r="AJ1130" s="92"/>
      <c r="AK1130" s="112" t="str">
        <f t="shared" si="230"/>
        <v/>
      </c>
      <c r="AL1130" s="82"/>
      <c r="AM1130" s="119" t="str">
        <f t="shared" si="231"/>
        <v/>
      </c>
      <c r="AN1130" s="119" t="str">
        <f t="shared" si="232"/>
        <v/>
      </c>
    </row>
    <row r="1131" spans="2:40" ht="54.95" customHeight="1" x14ac:dyDescent="0.25">
      <c r="B1131" s="84"/>
      <c r="C1131" s="56">
        <v>1127</v>
      </c>
      <c r="D1131" s="71"/>
      <c r="E1131" s="90"/>
      <c r="F1131" s="62"/>
      <c r="G1131" s="30"/>
      <c r="H1131" s="76" t="str">
        <f>IFERROR(IF(G1131="","",VLOOKUP(G1131,Cli!$D$5:$E$1505,2,0)),"")</f>
        <v/>
      </c>
      <c r="I1131" s="73"/>
      <c r="J1131" s="62"/>
      <c r="K1131" s="74"/>
      <c r="L1131" s="74"/>
      <c r="M1131" s="79" t="str">
        <f t="shared" si="233"/>
        <v/>
      </c>
      <c r="N1131" s="78" t="str">
        <f t="shared" si="234"/>
        <v/>
      </c>
      <c r="O1131" s="85" t="str">
        <f t="shared" si="223"/>
        <v/>
      </c>
      <c r="P1131" s="88"/>
      <c r="Q1131" s="86"/>
      <c r="R1131" s="92"/>
      <c r="S1131" s="112" t="str">
        <f t="shared" si="224"/>
        <v/>
      </c>
      <c r="T1131" s="92"/>
      <c r="U1131" s="112" t="str">
        <f t="shared" si="225"/>
        <v/>
      </c>
      <c r="V1131" s="92"/>
      <c r="W1131" s="112" t="str">
        <f t="shared" si="225"/>
        <v/>
      </c>
      <c r="X1131" s="92"/>
      <c r="Y1131" s="112" t="str">
        <f t="shared" si="225"/>
        <v/>
      </c>
      <c r="Z1131" s="92"/>
      <c r="AA1131" s="112" t="str">
        <f t="shared" si="225"/>
        <v/>
      </c>
      <c r="AB1131" s="92"/>
      <c r="AC1131" s="112" t="str">
        <f t="shared" si="226"/>
        <v/>
      </c>
      <c r="AD1131" s="92"/>
      <c r="AE1131" s="112" t="str">
        <f t="shared" si="227"/>
        <v/>
      </c>
      <c r="AF1131" s="92"/>
      <c r="AG1131" s="112" t="str">
        <f t="shared" si="228"/>
        <v/>
      </c>
      <c r="AH1131" s="92"/>
      <c r="AI1131" s="112" t="str">
        <f t="shared" si="229"/>
        <v/>
      </c>
      <c r="AJ1131" s="92"/>
      <c r="AK1131" s="112" t="str">
        <f t="shared" si="230"/>
        <v/>
      </c>
      <c r="AL1131" s="82"/>
      <c r="AM1131" s="119" t="str">
        <f t="shared" si="231"/>
        <v/>
      </c>
      <c r="AN1131" s="119" t="str">
        <f t="shared" si="232"/>
        <v/>
      </c>
    </row>
    <row r="1132" spans="2:40" ht="54.95" customHeight="1" x14ac:dyDescent="0.25">
      <c r="B1132" s="84"/>
      <c r="C1132" s="56">
        <v>1128</v>
      </c>
      <c r="D1132" s="71"/>
      <c r="E1132" s="90"/>
      <c r="F1132" s="62"/>
      <c r="G1132" s="30"/>
      <c r="H1132" s="76" t="str">
        <f>IFERROR(IF(G1132="","",VLOOKUP(G1132,Cli!$D$5:$E$1505,2,0)),"")</f>
        <v/>
      </c>
      <c r="I1132" s="73"/>
      <c r="J1132" s="62"/>
      <c r="K1132" s="74"/>
      <c r="L1132" s="74"/>
      <c r="M1132" s="79" t="str">
        <f t="shared" si="233"/>
        <v/>
      </c>
      <c r="N1132" s="78" t="str">
        <f t="shared" si="234"/>
        <v/>
      </c>
      <c r="O1132" s="85" t="str">
        <f t="shared" si="223"/>
        <v/>
      </c>
      <c r="P1132" s="88"/>
      <c r="Q1132" s="86"/>
      <c r="R1132" s="92"/>
      <c r="S1132" s="112" t="str">
        <f t="shared" si="224"/>
        <v/>
      </c>
      <c r="T1132" s="92"/>
      <c r="U1132" s="112" t="str">
        <f t="shared" si="225"/>
        <v/>
      </c>
      <c r="V1132" s="92"/>
      <c r="W1132" s="112" t="str">
        <f t="shared" si="225"/>
        <v/>
      </c>
      <c r="X1132" s="92"/>
      <c r="Y1132" s="112" t="str">
        <f t="shared" si="225"/>
        <v/>
      </c>
      <c r="Z1132" s="92"/>
      <c r="AA1132" s="112" t="str">
        <f t="shared" si="225"/>
        <v/>
      </c>
      <c r="AB1132" s="92"/>
      <c r="AC1132" s="112" t="str">
        <f t="shared" si="226"/>
        <v/>
      </c>
      <c r="AD1132" s="92"/>
      <c r="AE1132" s="112" t="str">
        <f t="shared" si="227"/>
        <v/>
      </c>
      <c r="AF1132" s="92"/>
      <c r="AG1132" s="112" t="str">
        <f t="shared" si="228"/>
        <v/>
      </c>
      <c r="AH1132" s="92"/>
      <c r="AI1132" s="112" t="str">
        <f t="shared" si="229"/>
        <v/>
      </c>
      <c r="AJ1132" s="92"/>
      <c r="AK1132" s="112" t="str">
        <f t="shared" si="230"/>
        <v/>
      </c>
      <c r="AL1132" s="82"/>
      <c r="AM1132" s="119" t="str">
        <f t="shared" si="231"/>
        <v/>
      </c>
      <c r="AN1132" s="119" t="str">
        <f t="shared" si="232"/>
        <v/>
      </c>
    </row>
    <row r="1133" spans="2:40" ht="54.95" customHeight="1" x14ac:dyDescent="0.25">
      <c r="B1133" s="84"/>
      <c r="C1133" s="56">
        <v>1129</v>
      </c>
      <c r="D1133" s="71"/>
      <c r="E1133" s="90"/>
      <c r="F1133" s="62"/>
      <c r="G1133" s="30"/>
      <c r="H1133" s="76" t="str">
        <f>IFERROR(IF(G1133="","",VLOOKUP(G1133,Cli!$D$5:$E$1505,2,0)),"")</f>
        <v/>
      </c>
      <c r="I1133" s="73"/>
      <c r="J1133" s="62"/>
      <c r="K1133" s="74"/>
      <c r="L1133" s="74"/>
      <c r="M1133" s="79" t="str">
        <f t="shared" si="233"/>
        <v/>
      </c>
      <c r="N1133" s="78" t="str">
        <f t="shared" si="234"/>
        <v/>
      </c>
      <c r="O1133" s="85" t="str">
        <f t="shared" si="223"/>
        <v/>
      </c>
      <c r="P1133" s="88"/>
      <c r="Q1133" s="86"/>
      <c r="R1133" s="92"/>
      <c r="S1133" s="112" t="str">
        <f t="shared" si="224"/>
        <v/>
      </c>
      <c r="T1133" s="92"/>
      <c r="U1133" s="112" t="str">
        <f t="shared" si="225"/>
        <v/>
      </c>
      <c r="V1133" s="92"/>
      <c r="W1133" s="112" t="str">
        <f t="shared" si="225"/>
        <v/>
      </c>
      <c r="X1133" s="92"/>
      <c r="Y1133" s="112" t="str">
        <f t="shared" si="225"/>
        <v/>
      </c>
      <c r="Z1133" s="92"/>
      <c r="AA1133" s="112" t="str">
        <f t="shared" si="225"/>
        <v/>
      </c>
      <c r="AB1133" s="92"/>
      <c r="AC1133" s="112" t="str">
        <f t="shared" si="226"/>
        <v/>
      </c>
      <c r="AD1133" s="92"/>
      <c r="AE1133" s="112" t="str">
        <f t="shared" si="227"/>
        <v/>
      </c>
      <c r="AF1133" s="92"/>
      <c r="AG1133" s="112" t="str">
        <f t="shared" si="228"/>
        <v/>
      </c>
      <c r="AH1133" s="92"/>
      <c r="AI1133" s="112" t="str">
        <f t="shared" si="229"/>
        <v/>
      </c>
      <c r="AJ1133" s="92"/>
      <c r="AK1133" s="112" t="str">
        <f t="shared" si="230"/>
        <v/>
      </c>
      <c r="AL1133" s="82"/>
      <c r="AM1133" s="119" t="str">
        <f t="shared" si="231"/>
        <v/>
      </c>
      <c r="AN1133" s="119" t="str">
        <f t="shared" si="232"/>
        <v/>
      </c>
    </row>
    <row r="1134" spans="2:40" ht="54.95" customHeight="1" x14ac:dyDescent="0.25">
      <c r="B1134" s="84"/>
      <c r="C1134" s="56">
        <v>1130</v>
      </c>
      <c r="D1134" s="71"/>
      <c r="E1134" s="90"/>
      <c r="F1134" s="62"/>
      <c r="G1134" s="30"/>
      <c r="H1134" s="76" t="str">
        <f>IFERROR(IF(G1134="","",VLOOKUP(G1134,Cli!$D$5:$E$1505,2,0)),"")</f>
        <v/>
      </c>
      <c r="I1134" s="73"/>
      <c r="J1134" s="62"/>
      <c r="K1134" s="74"/>
      <c r="L1134" s="74"/>
      <c r="M1134" s="79" t="str">
        <f t="shared" si="233"/>
        <v/>
      </c>
      <c r="N1134" s="78" t="str">
        <f t="shared" si="234"/>
        <v/>
      </c>
      <c r="O1134" s="85" t="str">
        <f t="shared" si="223"/>
        <v/>
      </c>
      <c r="P1134" s="88"/>
      <c r="Q1134" s="86"/>
      <c r="R1134" s="92"/>
      <c r="S1134" s="112" t="str">
        <f t="shared" si="224"/>
        <v/>
      </c>
      <c r="T1134" s="92"/>
      <c r="U1134" s="112" t="str">
        <f t="shared" si="225"/>
        <v/>
      </c>
      <c r="V1134" s="92"/>
      <c r="W1134" s="112" t="str">
        <f t="shared" si="225"/>
        <v/>
      </c>
      <c r="X1134" s="92"/>
      <c r="Y1134" s="112" t="str">
        <f t="shared" si="225"/>
        <v/>
      </c>
      <c r="Z1134" s="92"/>
      <c r="AA1134" s="112" t="str">
        <f t="shared" si="225"/>
        <v/>
      </c>
      <c r="AB1134" s="92"/>
      <c r="AC1134" s="112" t="str">
        <f t="shared" si="226"/>
        <v/>
      </c>
      <c r="AD1134" s="92"/>
      <c r="AE1134" s="112" t="str">
        <f t="shared" si="227"/>
        <v/>
      </c>
      <c r="AF1134" s="92"/>
      <c r="AG1134" s="112" t="str">
        <f t="shared" si="228"/>
        <v/>
      </c>
      <c r="AH1134" s="92"/>
      <c r="AI1134" s="112" t="str">
        <f t="shared" si="229"/>
        <v/>
      </c>
      <c r="AJ1134" s="92"/>
      <c r="AK1134" s="112" t="str">
        <f t="shared" si="230"/>
        <v/>
      </c>
      <c r="AL1134" s="82"/>
      <c r="AM1134" s="119" t="str">
        <f t="shared" si="231"/>
        <v/>
      </c>
      <c r="AN1134" s="119" t="str">
        <f t="shared" si="232"/>
        <v/>
      </c>
    </row>
    <row r="1135" spans="2:40" ht="54.95" customHeight="1" x14ac:dyDescent="0.25">
      <c r="B1135" s="84"/>
      <c r="C1135" s="56">
        <v>1131</v>
      </c>
      <c r="D1135" s="71"/>
      <c r="E1135" s="90"/>
      <c r="F1135" s="62"/>
      <c r="G1135" s="30"/>
      <c r="H1135" s="76" t="str">
        <f>IFERROR(IF(G1135="","",VLOOKUP(G1135,Cli!$D$5:$E$1505,2,0)),"")</f>
        <v/>
      </c>
      <c r="I1135" s="73"/>
      <c r="J1135" s="62"/>
      <c r="K1135" s="74"/>
      <c r="L1135" s="74"/>
      <c r="M1135" s="79" t="str">
        <f t="shared" si="233"/>
        <v/>
      </c>
      <c r="N1135" s="78" t="str">
        <f t="shared" si="234"/>
        <v/>
      </c>
      <c r="O1135" s="85" t="str">
        <f t="shared" si="223"/>
        <v/>
      </c>
      <c r="P1135" s="88"/>
      <c r="Q1135" s="86"/>
      <c r="R1135" s="92"/>
      <c r="S1135" s="112" t="str">
        <f t="shared" si="224"/>
        <v/>
      </c>
      <c r="T1135" s="92"/>
      <c r="U1135" s="112" t="str">
        <f t="shared" si="225"/>
        <v/>
      </c>
      <c r="V1135" s="92"/>
      <c r="W1135" s="112" t="str">
        <f t="shared" si="225"/>
        <v/>
      </c>
      <c r="X1135" s="92"/>
      <c r="Y1135" s="112" t="str">
        <f t="shared" si="225"/>
        <v/>
      </c>
      <c r="Z1135" s="92"/>
      <c r="AA1135" s="112" t="str">
        <f t="shared" si="225"/>
        <v/>
      </c>
      <c r="AB1135" s="92"/>
      <c r="AC1135" s="112" t="str">
        <f t="shared" si="226"/>
        <v/>
      </c>
      <c r="AD1135" s="92"/>
      <c r="AE1135" s="112" t="str">
        <f t="shared" si="227"/>
        <v/>
      </c>
      <c r="AF1135" s="92"/>
      <c r="AG1135" s="112" t="str">
        <f t="shared" si="228"/>
        <v/>
      </c>
      <c r="AH1135" s="92"/>
      <c r="AI1135" s="112" t="str">
        <f t="shared" si="229"/>
        <v/>
      </c>
      <c r="AJ1135" s="92"/>
      <c r="AK1135" s="112" t="str">
        <f t="shared" si="230"/>
        <v/>
      </c>
      <c r="AL1135" s="82"/>
      <c r="AM1135" s="119" t="str">
        <f t="shared" si="231"/>
        <v/>
      </c>
      <c r="AN1135" s="119" t="str">
        <f t="shared" si="232"/>
        <v/>
      </c>
    </row>
    <row r="1136" spans="2:40" ht="54.95" customHeight="1" x14ac:dyDescent="0.25">
      <c r="B1136" s="84"/>
      <c r="C1136" s="56">
        <v>1132</v>
      </c>
      <c r="D1136" s="71"/>
      <c r="E1136" s="90"/>
      <c r="F1136" s="62"/>
      <c r="G1136" s="30"/>
      <c r="H1136" s="76" t="str">
        <f>IFERROR(IF(G1136="","",VLOOKUP(G1136,Cli!$D$5:$E$1505,2,0)),"")</f>
        <v/>
      </c>
      <c r="I1136" s="73"/>
      <c r="J1136" s="62"/>
      <c r="K1136" s="74"/>
      <c r="L1136" s="74"/>
      <c r="M1136" s="79" t="str">
        <f t="shared" si="233"/>
        <v/>
      </c>
      <c r="N1136" s="78" t="str">
        <f t="shared" si="234"/>
        <v/>
      </c>
      <c r="O1136" s="85" t="str">
        <f t="shared" si="223"/>
        <v/>
      </c>
      <c r="P1136" s="88"/>
      <c r="Q1136" s="86"/>
      <c r="R1136" s="92"/>
      <c r="S1136" s="112" t="str">
        <f t="shared" si="224"/>
        <v/>
      </c>
      <c r="T1136" s="92"/>
      <c r="U1136" s="112" t="str">
        <f t="shared" si="225"/>
        <v/>
      </c>
      <c r="V1136" s="92"/>
      <c r="W1136" s="112" t="str">
        <f t="shared" si="225"/>
        <v/>
      </c>
      <c r="X1136" s="92"/>
      <c r="Y1136" s="112" t="str">
        <f t="shared" si="225"/>
        <v/>
      </c>
      <c r="Z1136" s="92"/>
      <c r="AA1136" s="112" t="str">
        <f t="shared" si="225"/>
        <v/>
      </c>
      <c r="AB1136" s="92"/>
      <c r="AC1136" s="112" t="str">
        <f t="shared" si="226"/>
        <v/>
      </c>
      <c r="AD1136" s="92"/>
      <c r="AE1136" s="112" t="str">
        <f t="shared" si="227"/>
        <v/>
      </c>
      <c r="AF1136" s="92"/>
      <c r="AG1136" s="112" t="str">
        <f t="shared" si="228"/>
        <v/>
      </c>
      <c r="AH1136" s="92"/>
      <c r="AI1136" s="112" t="str">
        <f t="shared" si="229"/>
        <v/>
      </c>
      <c r="AJ1136" s="92"/>
      <c r="AK1136" s="112" t="str">
        <f t="shared" si="230"/>
        <v/>
      </c>
      <c r="AL1136" s="82"/>
      <c r="AM1136" s="119" t="str">
        <f t="shared" si="231"/>
        <v/>
      </c>
      <c r="AN1136" s="119" t="str">
        <f t="shared" si="232"/>
        <v/>
      </c>
    </row>
    <row r="1137" spans="2:40" ht="54.95" customHeight="1" x14ac:dyDescent="0.25">
      <c r="B1137" s="84"/>
      <c r="C1137" s="56">
        <v>1133</v>
      </c>
      <c r="D1137" s="71"/>
      <c r="E1137" s="90"/>
      <c r="F1137" s="62"/>
      <c r="G1137" s="30"/>
      <c r="H1137" s="76" t="str">
        <f>IFERROR(IF(G1137="","",VLOOKUP(G1137,Cli!$D$5:$E$1505,2,0)),"")</f>
        <v/>
      </c>
      <c r="I1137" s="73"/>
      <c r="J1137" s="62"/>
      <c r="K1137" s="74"/>
      <c r="L1137" s="74"/>
      <c r="M1137" s="79" t="str">
        <f t="shared" si="233"/>
        <v/>
      </c>
      <c r="N1137" s="78" t="str">
        <f t="shared" si="234"/>
        <v/>
      </c>
      <c r="O1137" s="85" t="str">
        <f t="shared" si="223"/>
        <v/>
      </c>
      <c r="P1137" s="88"/>
      <c r="Q1137" s="86"/>
      <c r="R1137" s="92"/>
      <c r="S1137" s="112" t="str">
        <f t="shared" si="224"/>
        <v/>
      </c>
      <c r="T1137" s="92"/>
      <c r="U1137" s="112" t="str">
        <f t="shared" si="225"/>
        <v/>
      </c>
      <c r="V1137" s="92"/>
      <c r="W1137" s="112" t="str">
        <f t="shared" si="225"/>
        <v/>
      </c>
      <c r="X1137" s="92"/>
      <c r="Y1137" s="112" t="str">
        <f t="shared" si="225"/>
        <v/>
      </c>
      <c r="Z1137" s="92"/>
      <c r="AA1137" s="112" t="str">
        <f t="shared" si="225"/>
        <v/>
      </c>
      <c r="AB1137" s="92"/>
      <c r="AC1137" s="112" t="str">
        <f t="shared" si="226"/>
        <v/>
      </c>
      <c r="AD1137" s="92"/>
      <c r="AE1137" s="112" t="str">
        <f t="shared" si="227"/>
        <v/>
      </c>
      <c r="AF1137" s="92"/>
      <c r="AG1137" s="112" t="str">
        <f t="shared" si="228"/>
        <v/>
      </c>
      <c r="AH1137" s="92"/>
      <c r="AI1137" s="112" t="str">
        <f t="shared" si="229"/>
        <v/>
      </c>
      <c r="AJ1137" s="92"/>
      <c r="AK1137" s="112" t="str">
        <f t="shared" si="230"/>
        <v/>
      </c>
      <c r="AL1137" s="82"/>
      <c r="AM1137" s="119" t="str">
        <f t="shared" si="231"/>
        <v/>
      </c>
      <c r="AN1137" s="119" t="str">
        <f t="shared" si="232"/>
        <v/>
      </c>
    </row>
    <row r="1138" spans="2:40" ht="54.95" customHeight="1" x14ac:dyDescent="0.25">
      <c r="B1138" s="84"/>
      <c r="C1138" s="56">
        <v>1134</v>
      </c>
      <c r="D1138" s="71"/>
      <c r="E1138" s="90"/>
      <c r="F1138" s="62"/>
      <c r="G1138" s="30"/>
      <c r="H1138" s="76" t="str">
        <f>IFERROR(IF(G1138="","",VLOOKUP(G1138,Cli!$D$5:$E$1505,2,0)),"")</f>
        <v/>
      </c>
      <c r="I1138" s="73"/>
      <c r="J1138" s="62"/>
      <c r="K1138" s="74"/>
      <c r="L1138" s="74"/>
      <c r="M1138" s="79" t="str">
        <f t="shared" si="233"/>
        <v/>
      </c>
      <c r="N1138" s="78" t="str">
        <f t="shared" si="234"/>
        <v/>
      </c>
      <c r="O1138" s="85" t="str">
        <f t="shared" si="223"/>
        <v/>
      </c>
      <c r="P1138" s="88"/>
      <c r="Q1138" s="86"/>
      <c r="R1138" s="92"/>
      <c r="S1138" s="112" t="str">
        <f t="shared" si="224"/>
        <v/>
      </c>
      <c r="T1138" s="92"/>
      <c r="U1138" s="112" t="str">
        <f t="shared" si="225"/>
        <v/>
      </c>
      <c r="V1138" s="92"/>
      <c r="W1138" s="112" t="str">
        <f t="shared" si="225"/>
        <v/>
      </c>
      <c r="X1138" s="92"/>
      <c r="Y1138" s="112" t="str">
        <f t="shared" si="225"/>
        <v/>
      </c>
      <c r="Z1138" s="92"/>
      <c r="AA1138" s="112" t="str">
        <f t="shared" si="225"/>
        <v/>
      </c>
      <c r="AB1138" s="92"/>
      <c r="AC1138" s="112" t="str">
        <f t="shared" si="226"/>
        <v/>
      </c>
      <c r="AD1138" s="92"/>
      <c r="AE1138" s="112" t="str">
        <f t="shared" si="227"/>
        <v/>
      </c>
      <c r="AF1138" s="92"/>
      <c r="AG1138" s="112" t="str">
        <f t="shared" si="228"/>
        <v/>
      </c>
      <c r="AH1138" s="92"/>
      <c r="AI1138" s="112" t="str">
        <f t="shared" si="229"/>
        <v/>
      </c>
      <c r="AJ1138" s="92"/>
      <c r="AK1138" s="112" t="str">
        <f t="shared" si="230"/>
        <v/>
      </c>
      <c r="AL1138" s="82"/>
      <c r="AM1138" s="119" t="str">
        <f t="shared" si="231"/>
        <v/>
      </c>
      <c r="AN1138" s="119" t="str">
        <f t="shared" si="232"/>
        <v/>
      </c>
    </row>
    <row r="1139" spans="2:40" ht="54.95" customHeight="1" x14ac:dyDescent="0.25">
      <c r="B1139" s="84"/>
      <c r="C1139" s="56">
        <v>1135</v>
      </c>
      <c r="D1139" s="71"/>
      <c r="E1139" s="90"/>
      <c r="F1139" s="62"/>
      <c r="G1139" s="30"/>
      <c r="H1139" s="76" t="str">
        <f>IFERROR(IF(G1139="","",VLOOKUP(G1139,Cli!$D$5:$E$1505,2,0)),"")</f>
        <v/>
      </c>
      <c r="I1139" s="73"/>
      <c r="J1139" s="62"/>
      <c r="K1139" s="74"/>
      <c r="L1139" s="74"/>
      <c r="M1139" s="79" t="str">
        <f t="shared" si="233"/>
        <v/>
      </c>
      <c r="N1139" s="78" t="str">
        <f t="shared" si="234"/>
        <v/>
      </c>
      <c r="O1139" s="85" t="str">
        <f t="shared" si="223"/>
        <v/>
      </c>
      <c r="P1139" s="88"/>
      <c r="Q1139" s="86"/>
      <c r="R1139" s="92"/>
      <c r="S1139" s="112" t="str">
        <f t="shared" si="224"/>
        <v/>
      </c>
      <c r="T1139" s="92"/>
      <c r="U1139" s="112" t="str">
        <f t="shared" si="225"/>
        <v/>
      </c>
      <c r="V1139" s="92"/>
      <c r="W1139" s="112" t="str">
        <f t="shared" si="225"/>
        <v/>
      </c>
      <c r="X1139" s="92"/>
      <c r="Y1139" s="112" t="str">
        <f t="shared" si="225"/>
        <v/>
      </c>
      <c r="Z1139" s="92"/>
      <c r="AA1139" s="112" t="str">
        <f t="shared" si="225"/>
        <v/>
      </c>
      <c r="AB1139" s="92"/>
      <c r="AC1139" s="112" t="str">
        <f t="shared" si="226"/>
        <v/>
      </c>
      <c r="AD1139" s="92"/>
      <c r="AE1139" s="112" t="str">
        <f t="shared" si="227"/>
        <v/>
      </c>
      <c r="AF1139" s="92"/>
      <c r="AG1139" s="112" t="str">
        <f t="shared" si="228"/>
        <v/>
      </c>
      <c r="AH1139" s="92"/>
      <c r="AI1139" s="112" t="str">
        <f t="shared" si="229"/>
        <v/>
      </c>
      <c r="AJ1139" s="92"/>
      <c r="AK1139" s="112" t="str">
        <f t="shared" si="230"/>
        <v/>
      </c>
      <c r="AL1139" s="82"/>
      <c r="AM1139" s="119" t="str">
        <f t="shared" si="231"/>
        <v/>
      </c>
      <c r="AN1139" s="119" t="str">
        <f t="shared" si="232"/>
        <v/>
      </c>
    </row>
    <row r="1140" spans="2:40" ht="54.95" customHeight="1" x14ac:dyDescent="0.25">
      <c r="B1140" s="84"/>
      <c r="C1140" s="56">
        <v>1136</v>
      </c>
      <c r="D1140" s="71"/>
      <c r="E1140" s="90"/>
      <c r="F1140" s="62"/>
      <c r="G1140" s="30"/>
      <c r="H1140" s="76" t="str">
        <f>IFERROR(IF(G1140="","",VLOOKUP(G1140,Cli!$D$5:$E$1505,2,0)),"")</f>
        <v/>
      </c>
      <c r="I1140" s="73"/>
      <c r="J1140" s="62"/>
      <c r="K1140" s="74"/>
      <c r="L1140" s="74"/>
      <c r="M1140" s="79" t="str">
        <f t="shared" si="233"/>
        <v/>
      </c>
      <c r="N1140" s="78" t="str">
        <f t="shared" si="234"/>
        <v/>
      </c>
      <c r="O1140" s="85" t="str">
        <f t="shared" si="223"/>
        <v/>
      </c>
      <c r="P1140" s="88"/>
      <c r="Q1140" s="86"/>
      <c r="R1140" s="92"/>
      <c r="S1140" s="112" t="str">
        <f t="shared" si="224"/>
        <v/>
      </c>
      <c r="T1140" s="92"/>
      <c r="U1140" s="112" t="str">
        <f t="shared" si="225"/>
        <v/>
      </c>
      <c r="V1140" s="92"/>
      <c r="W1140" s="112" t="str">
        <f t="shared" si="225"/>
        <v/>
      </c>
      <c r="X1140" s="92"/>
      <c r="Y1140" s="112" t="str">
        <f t="shared" si="225"/>
        <v/>
      </c>
      <c r="Z1140" s="92"/>
      <c r="AA1140" s="112" t="str">
        <f t="shared" si="225"/>
        <v/>
      </c>
      <c r="AB1140" s="92"/>
      <c r="AC1140" s="112" t="str">
        <f t="shared" si="226"/>
        <v/>
      </c>
      <c r="AD1140" s="92"/>
      <c r="AE1140" s="112" t="str">
        <f t="shared" si="227"/>
        <v/>
      </c>
      <c r="AF1140" s="92"/>
      <c r="AG1140" s="112" t="str">
        <f t="shared" si="228"/>
        <v/>
      </c>
      <c r="AH1140" s="92"/>
      <c r="AI1140" s="112" t="str">
        <f t="shared" si="229"/>
        <v/>
      </c>
      <c r="AJ1140" s="92"/>
      <c r="AK1140" s="112" t="str">
        <f t="shared" si="230"/>
        <v/>
      </c>
      <c r="AL1140" s="82"/>
      <c r="AM1140" s="119" t="str">
        <f t="shared" si="231"/>
        <v/>
      </c>
      <c r="AN1140" s="119" t="str">
        <f t="shared" si="232"/>
        <v/>
      </c>
    </row>
    <row r="1141" spans="2:40" ht="54.95" customHeight="1" x14ac:dyDescent="0.25">
      <c r="B1141" s="84"/>
      <c r="C1141" s="56">
        <v>1137</v>
      </c>
      <c r="D1141" s="71"/>
      <c r="E1141" s="90"/>
      <c r="F1141" s="62"/>
      <c r="G1141" s="30"/>
      <c r="H1141" s="76" t="str">
        <f>IFERROR(IF(G1141="","",VLOOKUP(G1141,Cli!$D$5:$E$1505,2,0)),"")</f>
        <v/>
      </c>
      <c r="I1141" s="73"/>
      <c r="J1141" s="62"/>
      <c r="K1141" s="74"/>
      <c r="L1141" s="74"/>
      <c r="M1141" s="79" t="str">
        <f t="shared" si="233"/>
        <v/>
      </c>
      <c r="N1141" s="78" t="str">
        <f t="shared" si="234"/>
        <v/>
      </c>
      <c r="O1141" s="85" t="str">
        <f t="shared" si="223"/>
        <v/>
      </c>
      <c r="P1141" s="88"/>
      <c r="Q1141" s="86"/>
      <c r="R1141" s="92"/>
      <c r="S1141" s="112" t="str">
        <f t="shared" si="224"/>
        <v/>
      </c>
      <c r="T1141" s="92"/>
      <c r="U1141" s="112" t="str">
        <f t="shared" si="225"/>
        <v/>
      </c>
      <c r="V1141" s="92"/>
      <c r="W1141" s="112" t="str">
        <f t="shared" si="225"/>
        <v/>
      </c>
      <c r="X1141" s="92"/>
      <c r="Y1141" s="112" t="str">
        <f t="shared" si="225"/>
        <v/>
      </c>
      <c r="Z1141" s="92"/>
      <c r="AA1141" s="112" t="str">
        <f t="shared" si="225"/>
        <v/>
      </c>
      <c r="AB1141" s="92"/>
      <c r="AC1141" s="112" t="str">
        <f t="shared" si="226"/>
        <v/>
      </c>
      <c r="AD1141" s="92"/>
      <c r="AE1141" s="112" t="str">
        <f t="shared" si="227"/>
        <v/>
      </c>
      <c r="AF1141" s="92"/>
      <c r="AG1141" s="112" t="str">
        <f t="shared" si="228"/>
        <v/>
      </c>
      <c r="AH1141" s="92"/>
      <c r="AI1141" s="112" t="str">
        <f t="shared" si="229"/>
        <v/>
      </c>
      <c r="AJ1141" s="92"/>
      <c r="AK1141" s="112" t="str">
        <f t="shared" si="230"/>
        <v/>
      </c>
      <c r="AL1141" s="82"/>
      <c r="AM1141" s="119" t="str">
        <f t="shared" si="231"/>
        <v/>
      </c>
      <c r="AN1141" s="119" t="str">
        <f t="shared" si="232"/>
        <v/>
      </c>
    </row>
    <row r="1142" spans="2:40" ht="54.95" customHeight="1" x14ac:dyDescent="0.25">
      <c r="B1142" s="84"/>
      <c r="C1142" s="56">
        <v>1138</v>
      </c>
      <c r="D1142" s="71"/>
      <c r="E1142" s="90"/>
      <c r="F1142" s="62"/>
      <c r="G1142" s="30"/>
      <c r="H1142" s="76" t="str">
        <f>IFERROR(IF(G1142="","",VLOOKUP(G1142,Cli!$D$5:$E$1505,2,0)),"")</f>
        <v/>
      </c>
      <c r="I1142" s="73"/>
      <c r="J1142" s="62"/>
      <c r="K1142" s="74"/>
      <c r="L1142" s="74"/>
      <c r="M1142" s="79" t="str">
        <f t="shared" si="233"/>
        <v/>
      </c>
      <c r="N1142" s="78" t="str">
        <f t="shared" si="234"/>
        <v/>
      </c>
      <c r="O1142" s="85" t="str">
        <f t="shared" si="223"/>
        <v/>
      </c>
      <c r="P1142" s="88"/>
      <c r="Q1142" s="86"/>
      <c r="R1142" s="92"/>
      <c r="S1142" s="112" t="str">
        <f t="shared" si="224"/>
        <v/>
      </c>
      <c r="T1142" s="92"/>
      <c r="U1142" s="112" t="str">
        <f t="shared" si="225"/>
        <v/>
      </c>
      <c r="V1142" s="92"/>
      <c r="W1142" s="112" t="str">
        <f t="shared" si="225"/>
        <v/>
      </c>
      <c r="X1142" s="92"/>
      <c r="Y1142" s="112" t="str">
        <f t="shared" si="225"/>
        <v/>
      </c>
      <c r="Z1142" s="92"/>
      <c r="AA1142" s="112" t="str">
        <f t="shared" si="225"/>
        <v/>
      </c>
      <c r="AB1142" s="92"/>
      <c r="AC1142" s="112" t="str">
        <f t="shared" si="226"/>
        <v/>
      </c>
      <c r="AD1142" s="92"/>
      <c r="AE1142" s="112" t="str">
        <f t="shared" si="227"/>
        <v/>
      </c>
      <c r="AF1142" s="92"/>
      <c r="AG1142" s="112" t="str">
        <f t="shared" si="228"/>
        <v/>
      </c>
      <c r="AH1142" s="92"/>
      <c r="AI1142" s="112" t="str">
        <f t="shared" si="229"/>
        <v/>
      </c>
      <c r="AJ1142" s="92"/>
      <c r="AK1142" s="112" t="str">
        <f t="shared" si="230"/>
        <v/>
      </c>
      <c r="AL1142" s="82"/>
      <c r="AM1142" s="119" t="str">
        <f t="shared" si="231"/>
        <v/>
      </c>
      <c r="AN1142" s="119" t="str">
        <f t="shared" si="232"/>
        <v/>
      </c>
    </row>
    <row r="1143" spans="2:40" ht="54.95" customHeight="1" x14ac:dyDescent="0.25">
      <c r="B1143" s="84"/>
      <c r="C1143" s="56">
        <v>1139</v>
      </c>
      <c r="D1143" s="71"/>
      <c r="E1143" s="90"/>
      <c r="F1143" s="62"/>
      <c r="G1143" s="30"/>
      <c r="H1143" s="76" t="str">
        <f>IFERROR(IF(G1143="","",VLOOKUP(G1143,Cli!$D$5:$E$1505,2,0)),"")</f>
        <v/>
      </c>
      <c r="I1143" s="73"/>
      <c r="J1143" s="62"/>
      <c r="K1143" s="74"/>
      <c r="L1143" s="74"/>
      <c r="M1143" s="79" t="str">
        <f t="shared" si="233"/>
        <v/>
      </c>
      <c r="N1143" s="78" t="str">
        <f t="shared" si="234"/>
        <v/>
      </c>
      <c r="O1143" s="85" t="str">
        <f t="shared" si="223"/>
        <v/>
      </c>
      <c r="P1143" s="88"/>
      <c r="Q1143" s="86"/>
      <c r="R1143" s="92"/>
      <c r="S1143" s="112" t="str">
        <f t="shared" si="224"/>
        <v/>
      </c>
      <c r="T1143" s="92"/>
      <c r="U1143" s="112" t="str">
        <f t="shared" si="225"/>
        <v/>
      </c>
      <c r="V1143" s="92"/>
      <c r="W1143" s="112" t="str">
        <f t="shared" si="225"/>
        <v/>
      </c>
      <c r="X1143" s="92"/>
      <c r="Y1143" s="112" t="str">
        <f t="shared" si="225"/>
        <v/>
      </c>
      <c r="Z1143" s="92"/>
      <c r="AA1143" s="112" t="str">
        <f t="shared" si="225"/>
        <v/>
      </c>
      <c r="AB1143" s="92"/>
      <c r="AC1143" s="112" t="str">
        <f t="shared" si="226"/>
        <v/>
      </c>
      <c r="AD1143" s="92"/>
      <c r="AE1143" s="112" t="str">
        <f t="shared" si="227"/>
        <v/>
      </c>
      <c r="AF1143" s="92"/>
      <c r="AG1143" s="112" t="str">
        <f t="shared" si="228"/>
        <v/>
      </c>
      <c r="AH1143" s="92"/>
      <c r="AI1143" s="112" t="str">
        <f t="shared" si="229"/>
        <v/>
      </c>
      <c r="AJ1143" s="92"/>
      <c r="AK1143" s="112" t="str">
        <f t="shared" si="230"/>
        <v/>
      </c>
      <c r="AL1143" s="82"/>
      <c r="AM1143" s="119" t="str">
        <f t="shared" si="231"/>
        <v/>
      </c>
      <c r="AN1143" s="119" t="str">
        <f t="shared" si="232"/>
        <v/>
      </c>
    </row>
    <row r="1144" spans="2:40" ht="54.95" customHeight="1" x14ac:dyDescent="0.25">
      <c r="B1144" s="84"/>
      <c r="C1144" s="56">
        <v>1140</v>
      </c>
      <c r="D1144" s="71"/>
      <c r="E1144" s="90"/>
      <c r="F1144" s="62"/>
      <c r="G1144" s="30"/>
      <c r="H1144" s="76" t="str">
        <f>IFERROR(IF(G1144="","",VLOOKUP(G1144,Cli!$D$5:$E$1505,2,0)),"")</f>
        <v/>
      </c>
      <c r="I1144" s="73"/>
      <c r="J1144" s="62"/>
      <c r="K1144" s="74"/>
      <c r="L1144" s="74"/>
      <c r="M1144" s="79" t="str">
        <f t="shared" si="233"/>
        <v/>
      </c>
      <c r="N1144" s="78" t="str">
        <f t="shared" si="234"/>
        <v/>
      </c>
      <c r="O1144" s="85" t="str">
        <f t="shared" si="223"/>
        <v/>
      </c>
      <c r="P1144" s="88"/>
      <c r="Q1144" s="86"/>
      <c r="R1144" s="92"/>
      <c r="S1144" s="112" t="str">
        <f t="shared" si="224"/>
        <v/>
      </c>
      <c r="T1144" s="92"/>
      <c r="U1144" s="112" t="str">
        <f t="shared" si="225"/>
        <v/>
      </c>
      <c r="V1144" s="92"/>
      <c r="W1144" s="112" t="str">
        <f t="shared" si="225"/>
        <v/>
      </c>
      <c r="X1144" s="92"/>
      <c r="Y1144" s="112" t="str">
        <f t="shared" si="225"/>
        <v/>
      </c>
      <c r="Z1144" s="92"/>
      <c r="AA1144" s="112" t="str">
        <f t="shared" si="225"/>
        <v/>
      </c>
      <c r="AB1144" s="92"/>
      <c r="AC1144" s="112" t="str">
        <f t="shared" si="226"/>
        <v/>
      </c>
      <c r="AD1144" s="92"/>
      <c r="AE1144" s="112" t="str">
        <f t="shared" si="227"/>
        <v/>
      </c>
      <c r="AF1144" s="92"/>
      <c r="AG1144" s="112" t="str">
        <f t="shared" si="228"/>
        <v/>
      </c>
      <c r="AH1144" s="92"/>
      <c r="AI1144" s="112" t="str">
        <f t="shared" si="229"/>
        <v/>
      </c>
      <c r="AJ1144" s="92"/>
      <c r="AK1144" s="112" t="str">
        <f t="shared" si="230"/>
        <v/>
      </c>
      <c r="AL1144" s="82"/>
      <c r="AM1144" s="119" t="str">
        <f t="shared" si="231"/>
        <v/>
      </c>
      <c r="AN1144" s="119" t="str">
        <f t="shared" si="232"/>
        <v/>
      </c>
    </row>
    <row r="1145" spans="2:40" ht="54.95" customHeight="1" x14ac:dyDescent="0.25">
      <c r="B1145" s="84"/>
      <c r="C1145" s="56">
        <v>1141</v>
      </c>
      <c r="D1145" s="71"/>
      <c r="E1145" s="90"/>
      <c r="F1145" s="62"/>
      <c r="G1145" s="30"/>
      <c r="H1145" s="76" t="str">
        <f>IFERROR(IF(G1145="","",VLOOKUP(G1145,Cli!$D$5:$E$1505,2,0)),"")</f>
        <v/>
      </c>
      <c r="I1145" s="73"/>
      <c r="J1145" s="62"/>
      <c r="K1145" s="74"/>
      <c r="L1145" s="74"/>
      <c r="M1145" s="79" t="str">
        <f t="shared" si="233"/>
        <v/>
      </c>
      <c r="N1145" s="78" t="str">
        <f t="shared" si="234"/>
        <v/>
      </c>
      <c r="O1145" s="85" t="str">
        <f t="shared" si="223"/>
        <v/>
      </c>
      <c r="P1145" s="88"/>
      <c r="Q1145" s="86"/>
      <c r="R1145" s="92"/>
      <c r="S1145" s="112" t="str">
        <f t="shared" si="224"/>
        <v/>
      </c>
      <c r="T1145" s="92"/>
      <c r="U1145" s="112" t="str">
        <f t="shared" si="225"/>
        <v/>
      </c>
      <c r="V1145" s="92"/>
      <c r="W1145" s="112" t="str">
        <f t="shared" si="225"/>
        <v/>
      </c>
      <c r="X1145" s="92"/>
      <c r="Y1145" s="112" t="str">
        <f t="shared" si="225"/>
        <v/>
      </c>
      <c r="Z1145" s="92"/>
      <c r="AA1145" s="112" t="str">
        <f t="shared" si="225"/>
        <v/>
      </c>
      <c r="AB1145" s="92"/>
      <c r="AC1145" s="112" t="str">
        <f t="shared" si="226"/>
        <v/>
      </c>
      <c r="AD1145" s="92"/>
      <c r="AE1145" s="112" t="str">
        <f t="shared" si="227"/>
        <v/>
      </c>
      <c r="AF1145" s="92"/>
      <c r="AG1145" s="112" t="str">
        <f t="shared" si="228"/>
        <v/>
      </c>
      <c r="AH1145" s="92"/>
      <c r="AI1145" s="112" t="str">
        <f t="shared" si="229"/>
        <v/>
      </c>
      <c r="AJ1145" s="92"/>
      <c r="AK1145" s="112" t="str">
        <f t="shared" si="230"/>
        <v/>
      </c>
      <c r="AL1145" s="82"/>
      <c r="AM1145" s="119" t="str">
        <f t="shared" si="231"/>
        <v/>
      </c>
      <c r="AN1145" s="119" t="str">
        <f t="shared" si="232"/>
        <v/>
      </c>
    </row>
    <row r="1146" spans="2:40" ht="54.95" customHeight="1" x14ac:dyDescent="0.25">
      <c r="B1146" s="84"/>
      <c r="C1146" s="56">
        <v>1142</v>
      </c>
      <c r="D1146" s="71"/>
      <c r="E1146" s="90"/>
      <c r="F1146" s="62"/>
      <c r="G1146" s="30"/>
      <c r="H1146" s="76" t="str">
        <f>IFERROR(IF(G1146="","",VLOOKUP(G1146,Cli!$D$5:$E$1505,2,0)),"")</f>
        <v/>
      </c>
      <c r="I1146" s="73"/>
      <c r="J1146" s="62"/>
      <c r="K1146" s="74"/>
      <c r="L1146" s="74"/>
      <c r="M1146" s="79" t="str">
        <f t="shared" si="233"/>
        <v/>
      </c>
      <c r="N1146" s="78" t="str">
        <f t="shared" si="234"/>
        <v/>
      </c>
      <c r="O1146" s="85" t="str">
        <f t="shared" si="223"/>
        <v/>
      </c>
      <c r="P1146" s="88"/>
      <c r="Q1146" s="86"/>
      <c r="R1146" s="92"/>
      <c r="S1146" s="112" t="str">
        <f t="shared" si="224"/>
        <v/>
      </c>
      <c r="T1146" s="92"/>
      <c r="U1146" s="112" t="str">
        <f t="shared" si="225"/>
        <v/>
      </c>
      <c r="V1146" s="92"/>
      <c r="W1146" s="112" t="str">
        <f t="shared" si="225"/>
        <v/>
      </c>
      <c r="X1146" s="92"/>
      <c r="Y1146" s="112" t="str">
        <f t="shared" si="225"/>
        <v/>
      </c>
      <c r="Z1146" s="92"/>
      <c r="AA1146" s="112" t="str">
        <f t="shared" si="225"/>
        <v/>
      </c>
      <c r="AB1146" s="92"/>
      <c r="AC1146" s="112" t="str">
        <f t="shared" si="226"/>
        <v/>
      </c>
      <c r="AD1146" s="92"/>
      <c r="AE1146" s="112" t="str">
        <f t="shared" si="227"/>
        <v/>
      </c>
      <c r="AF1146" s="92"/>
      <c r="AG1146" s="112" t="str">
        <f t="shared" si="228"/>
        <v/>
      </c>
      <c r="AH1146" s="92"/>
      <c r="AI1146" s="112" t="str">
        <f t="shared" si="229"/>
        <v/>
      </c>
      <c r="AJ1146" s="92"/>
      <c r="AK1146" s="112" t="str">
        <f t="shared" si="230"/>
        <v/>
      </c>
      <c r="AL1146" s="82"/>
      <c r="AM1146" s="119" t="str">
        <f t="shared" si="231"/>
        <v/>
      </c>
      <c r="AN1146" s="119" t="str">
        <f t="shared" si="232"/>
        <v/>
      </c>
    </row>
    <row r="1147" spans="2:40" ht="54.95" customHeight="1" x14ac:dyDescent="0.25">
      <c r="B1147" s="84"/>
      <c r="C1147" s="56">
        <v>1143</v>
      </c>
      <c r="D1147" s="71"/>
      <c r="E1147" s="90"/>
      <c r="F1147" s="62"/>
      <c r="G1147" s="30"/>
      <c r="H1147" s="76" t="str">
        <f>IFERROR(IF(G1147="","",VLOOKUP(G1147,Cli!$D$5:$E$1505,2,0)),"")</f>
        <v/>
      </c>
      <c r="I1147" s="73"/>
      <c r="J1147" s="62"/>
      <c r="K1147" s="74"/>
      <c r="L1147" s="74"/>
      <c r="M1147" s="79" t="str">
        <f t="shared" si="233"/>
        <v/>
      </c>
      <c r="N1147" s="78" t="str">
        <f t="shared" si="234"/>
        <v/>
      </c>
      <c r="O1147" s="85" t="str">
        <f t="shared" si="223"/>
        <v/>
      </c>
      <c r="P1147" s="88"/>
      <c r="Q1147" s="86"/>
      <c r="R1147" s="92"/>
      <c r="S1147" s="112" t="str">
        <f t="shared" si="224"/>
        <v/>
      </c>
      <c r="T1147" s="92"/>
      <c r="U1147" s="112" t="str">
        <f t="shared" si="225"/>
        <v/>
      </c>
      <c r="V1147" s="92"/>
      <c r="W1147" s="112" t="str">
        <f t="shared" si="225"/>
        <v/>
      </c>
      <c r="X1147" s="92"/>
      <c r="Y1147" s="112" t="str">
        <f t="shared" si="225"/>
        <v/>
      </c>
      <c r="Z1147" s="92"/>
      <c r="AA1147" s="112" t="str">
        <f t="shared" si="225"/>
        <v/>
      </c>
      <c r="AB1147" s="92"/>
      <c r="AC1147" s="112" t="str">
        <f t="shared" si="226"/>
        <v/>
      </c>
      <c r="AD1147" s="92"/>
      <c r="AE1147" s="112" t="str">
        <f t="shared" si="227"/>
        <v/>
      </c>
      <c r="AF1147" s="92"/>
      <c r="AG1147" s="112" t="str">
        <f t="shared" si="228"/>
        <v/>
      </c>
      <c r="AH1147" s="92"/>
      <c r="AI1147" s="112" t="str">
        <f t="shared" si="229"/>
        <v/>
      </c>
      <c r="AJ1147" s="92"/>
      <c r="AK1147" s="112" t="str">
        <f t="shared" si="230"/>
        <v/>
      </c>
      <c r="AL1147" s="82"/>
      <c r="AM1147" s="119" t="str">
        <f t="shared" si="231"/>
        <v/>
      </c>
      <c r="AN1147" s="119" t="str">
        <f t="shared" si="232"/>
        <v/>
      </c>
    </row>
    <row r="1148" spans="2:40" ht="54.95" customHeight="1" x14ac:dyDescent="0.25">
      <c r="B1148" s="84"/>
      <c r="C1148" s="56">
        <v>1144</v>
      </c>
      <c r="D1148" s="71"/>
      <c r="E1148" s="90"/>
      <c r="F1148" s="62"/>
      <c r="G1148" s="30"/>
      <c r="H1148" s="76" t="str">
        <f>IFERROR(IF(G1148="","",VLOOKUP(G1148,Cli!$D$5:$E$1505,2,0)),"")</f>
        <v/>
      </c>
      <c r="I1148" s="73"/>
      <c r="J1148" s="62"/>
      <c r="K1148" s="74"/>
      <c r="L1148" s="74"/>
      <c r="M1148" s="79" t="str">
        <f t="shared" si="233"/>
        <v/>
      </c>
      <c r="N1148" s="78" t="str">
        <f t="shared" si="234"/>
        <v/>
      </c>
      <c r="O1148" s="85" t="str">
        <f t="shared" si="223"/>
        <v/>
      </c>
      <c r="P1148" s="88"/>
      <c r="Q1148" s="86"/>
      <c r="R1148" s="92"/>
      <c r="S1148" s="112" t="str">
        <f t="shared" si="224"/>
        <v/>
      </c>
      <c r="T1148" s="92"/>
      <c r="U1148" s="112" t="str">
        <f t="shared" si="225"/>
        <v/>
      </c>
      <c r="V1148" s="92"/>
      <c r="W1148" s="112" t="str">
        <f t="shared" si="225"/>
        <v/>
      </c>
      <c r="X1148" s="92"/>
      <c r="Y1148" s="112" t="str">
        <f t="shared" si="225"/>
        <v/>
      </c>
      <c r="Z1148" s="92"/>
      <c r="AA1148" s="112" t="str">
        <f t="shared" si="225"/>
        <v/>
      </c>
      <c r="AB1148" s="92"/>
      <c r="AC1148" s="112" t="str">
        <f t="shared" si="226"/>
        <v/>
      </c>
      <c r="AD1148" s="92"/>
      <c r="AE1148" s="112" t="str">
        <f t="shared" si="227"/>
        <v/>
      </c>
      <c r="AF1148" s="92"/>
      <c r="AG1148" s="112" t="str">
        <f t="shared" si="228"/>
        <v/>
      </c>
      <c r="AH1148" s="92"/>
      <c r="AI1148" s="112" t="str">
        <f t="shared" si="229"/>
        <v/>
      </c>
      <c r="AJ1148" s="92"/>
      <c r="AK1148" s="112" t="str">
        <f t="shared" si="230"/>
        <v/>
      </c>
      <c r="AL1148" s="82"/>
      <c r="AM1148" s="119" t="str">
        <f t="shared" si="231"/>
        <v/>
      </c>
      <c r="AN1148" s="119" t="str">
        <f t="shared" si="232"/>
        <v/>
      </c>
    </row>
    <row r="1149" spans="2:40" ht="54.95" customHeight="1" x14ac:dyDescent="0.25">
      <c r="B1149" s="84"/>
      <c r="C1149" s="56">
        <v>1145</v>
      </c>
      <c r="D1149" s="71"/>
      <c r="E1149" s="90"/>
      <c r="F1149" s="62"/>
      <c r="G1149" s="30"/>
      <c r="H1149" s="76" t="str">
        <f>IFERROR(IF(G1149="","",VLOOKUP(G1149,Cli!$D$5:$E$1505,2,0)),"")</f>
        <v/>
      </c>
      <c r="I1149" s="73"/>
      <c r="J1149" s="62"/>
      <c r="K1149" s="74"/>
      <c r="L1149" s="74"/>
      <c r="M1149" s="79" t="str">
        <f t="shared" si="233"/>
        <v/>
      </c>
      <c r="N1149" s="78" t="str">
        <f t="shared" si="234"/>
        <v/>
      </c>
      <c r="O1149" s="85" t="str">
        <f t="shared" si="223"/>
        <v/>
      </c>
      <c r="P1149" s="88"/>
      <c r="Q1149" s="86"/>
      <c r="R1149" s="92"/>
      <c r="S1149" s="112" t="str">
        <f t="shared" si="224"/>
        <v/>
      </c>
      <c r="T1149" s="92"/>
      <c r="U1149" s="112" t="str">
        <f t="shared" si="225"/>
        <v/>
      </c>
      <c r="V1149" s="92"/>
      <c r="W1149" s="112" t="str">
        <f t="shared" si="225"/>
        <v/>
      </c>
      <c r="X1149" s="92"/>
      <c r="Y1149" s="112" t="str">
        <f t="shared" si="225"/>
        <v/>
      </c>
      <c r="Z1149" s="92"/>
      <c r="AA1149" s="112" t="str">
        <f t="shared" si="225"/>
        <v/>
      </c>
      <c r="AB1149" s="92"/>
      <c r="AC1149" s="112" t="str">
        <f t="shared" si="226"/>
        <v/>
      </c>
      <c r="AD1149" s="92"/>
      <c r="AE1149" s="112" t="str">
        <f t="shared" si="227"/>
        <v/>
      </c>
      <c r="AF1149" s="92"/>
      <c r="AG1149" s="112" t="str">
        <f t="shared" si="228"/>
        <v/>
      </c>
      <c r="AH1149" s="92"/>
      <c r="AI1149" s="112" t="str">
        <f t="shared" si="229"/>
        <v/>
      </c>
      <c r="AJ1149" s="92"/>
      <c r="AK1149" s="112" t="str">
        <f t="shared" si="230"/>
        <v/>
      </c>
      <c r="AL1149" s="82"/>
      <c r="AM1149" s="119" t="str">
        <f t="shared" si="231"/>
        <v/>
      </c>
      <c r="AN1149" s="119" t="str">
        <f t="shared" si="232"/>
        <v/>
      </c>
    </row>
    <row r="1150" spans="2:40" ht="54.95" customHeight="1" x14ac:dyDescent="0.25">
      <c r="B1150" s="84"/>
      <c r="C1150" s="56">
        <v>1146</v>
      </c>
      <c r="D1150" s="71"/>
      <c r="E1150" s="90"/>
      <c r="F1150" s="62"/>
      <c r="G1150" s="30"/>
      <c r="H1150" s="76" t="str">
        <f>IFERROR(IF(G1150="","",VLOOKUP(G1150,Cli!$D$5:$E$1505,2,0)),"")</f>
        <v/>
      </c>
      <c r="I1150" s="73"/>
      <c r="J1150" s="62"/>
      <c r="K1150" s="74"/>
      <c r="L1150" s="74"/>
      <c r="M1150" s="79" t="str">
        <f t="shared" si="233"/>
        <v/>
      </c>
      <c r="N1150" s="78" t="str">
        <f t="shared" si="234"/>
        <v/>
      </c>
      <c r="O1150" s="85" t="str">
        <f t="shared" si="223"/>
        <v/>
      </c>
      <c r="P1150" s="88"/>
      <c r="Q1150" s="86"/>
      <c r="R1150" s="92"/>
      <c r="S1150" s="112" t="str">
        <f t="shared" si="224"/>
        <v/>
      </c>
      <c r="T1150" s="92"/>
      <c r="U1150" s="112" t="str">
        <f t="shared" si="225"/>
        <v/>
      </c>
      <c r="V1150" s="92"/>
      <c r="W1150" s="112" t="str">
        <f t="shared" si="225"/>
        <v/>
      </c>
      <c r="X1150" s="92"/>
      <c r="Y1150" s="112" t="str">
        <f t="shared" si="225"/>
        <v/>
      </c>
      <c r="Z1150" s="92"/>
      <c r="AA1150" s="112" t="str">
        <f t="shared" si="225"/>
        <v/>
      </c>
      <c r="AB1150" s="92"/>
      <c r="AC1150" s="112" t="str">
        <f t="shared" si="226"/>
        <v/>
      </c>
      <c r="AD1150" s="92"/>
      <c r="AE1150" s="112" t="str">
        <f t="shared" si="227"/>
        <v/>
      </c>
      <c r="AF1150" s="92"/>
      <c r="AG1150" s="112" t="str">
        <f t="shared" si="228"/>
        <v/>
      </c>
      <c r="AH1150" s="92"/>
      <c r="AI1150" s="112" t="str">
        <f t="shared" si="229"/>
        <v/>
      </c>
      <c r="AJ1150" s="92"/>
      <c r="AK1150" s="112" t="str">
        <f t="shared" si="230"/>
        <v/>
      </c>
      <c r="AL1150" s="82"/>
      <c r="AM1150" s="119" t="str">
        <f t="shared" si="231"/>
        <v/>
      </c>
      <c r="AN1150" s="119" t="str">
        <f t="shared" si="232"/>
        <v/>
      </c>
    </row>
    <row r="1151" spans="2:40" ht="54.95" customHeight="1" x14ac:dyDescent="0.25">
      <c r="B1151" s="84"/>
      <c r="C1151" s="56">
        <v>1147</v>
      </c>
      <c r="D1151" s="71"/>
      <c r="E1151" s="90"/>
      <c r="F1151" s="62"/>
      <c r="G1151" s="30"/>
      <c r="H1151" s="76" t="str">
        <f>IFERROR(IF(G1151="","",VLOOKUP(G1151,Cli!$D$5:$E$1505,2,0)),"")</f>
        <v/>
      </c>
      <c r="I1151" s="73"/>
      <c r="J1151" s="62"/>
      <c r="K1151" s="74"/>
      <c r="L1151" s="74"/>
      <c r="M1151" s="79" t="str">
        <f t="shared" si="233"/>
        <v/>
      </c>
      <c r="N1151" s="78" t="str">
        <f t="shared" si="234"/>
        <v/>
      </c>
      <c r="O1151" s="85" t="str">
        <f t="shared" si="223"/>
        <v/>
      </c>
      <c r="P1151" s="88"/>
      <c r="Q1151" s="86"/>
      <c r="R1151" s="92"/>
      <c r="S1151" s="112" t="str">
        <f t="shared" si="224"/>
        <v/>
      </c>
      <c r="T1151" s="92"/>
      <c r="U1151" s="112" t="str">
        <f t="shared" si="225"/>
        <v/>
      </c>
      <c r="V1151" s="92"/>
      <c r="W1151" s="112" t="str">
        <f t="shared" si="225"/>
        <v/>
      </c>
      <c r="X1151" s="92"/>
      <c r="Y1151" s="112" t="str">
        <f t="shared" si="225"/>
        <v/>
      </c>
      <c r="Z1151" s="92"/>
      <c r="AA1151" s="112" t="str">
        <f t="shared" si="225"/>
        <v/>
      </c>
      <c r="AB1151" s="92"/>
      <c r="AC1151" s="112" t="str">
        <f t="shared" si="226"/>
        <v/>
      </c>
      <c r="AD1151" s="92"/>
      <c r="AE1151" s="112" t="str">
        <f t="shared" si="227"/>
        <v/>
      </c>
      <c r="AF1151" s="92"/>
      <c r="AG1151" s="112" t="str">
        <f t="shared" si="228"/>
        <v/>
      </c>
      <c r="AH1151" s="92"/>
      <c r="AI1151" s="112" t="str">
        <f t="shared" si="229"/>
        <v/>
      </c>
      <c r="AJ1151" s="92"/>
      <c r="AK1151" s="112" t="str">
        <f t="shared" si="230"/>
        <v/>
      </c>
      <c r="AL1151" s="82"/>
      <c r="AM1151" s="119" t="str">
        <f t="shared" si="231"/>
        <v/>
      </c>
      <c r="AN1151" s="119" t="str">
        <f t="shared" si="232"/>
        <v/>
      </c>
    </row>
    <row r="1152" spans="2:40" ht="54.95" customHeight="1" x14ac:dyDescent="0.25">
      <c r="B1152" s="84"/>
      <c r="C1152" s="56">
        <v>1148</v>
      </c>
      <c r="D1152" s="71"/>
      <c r="E1152" s="90"/>
      <c r="F1152" s="62"/>
      <c r="G1152" s="30"/>
      <c r="H1152" s="76" t="str">
        <f>IFERROR(IF(G1152="","",VLOOKUP(G1152,Cli!$D$5:$E$1505,2,0)),"")</f>
        <v/>
      </c>
      <c r="I1152" s="73"/>
      <c r="J1152" s="62"/>
      <c r="K1152" s="74"/>
      <c r="L1152" s="74"/>
      <c r="M1152" s="79" t="str">
        <f t="shared" si="233"/>
        <v/>
      </c>
      <c r="N1152" s="78" t="str">
        <f t="shared" si="234"/>
        <v/>
      </c>
      <c r="O1152" s="85" t="str">
        <f t="shared" si="223"/>
        <v/>
      </c>
      <c r="P1152" s="88"/>
      <c r="Q1152" s="86"/>
      <c r="R1152" s="92"/>
      <c r="S1152" s="112" t="str">
        <f t="shared" si="224"/>
        <v/>
      </c>
      <c r="T1152" s="92"/>
      <c r="U1152" s="112" t="str">
        <f t="shared" si="225"/>
        <v/>
      </c>
      <c r="V1152" s="92"/>
      <c r="W1152" s="112" t="str">
        <f t="shared" si="225"/>
        <v/>
      </c>
      <c r="X1152" s="92"/>
      <c r="Y1152" s="112" t="str">
        <f t="shared" si="225"/>
        <v/>
      </c>
      <c r="Z1152" s="92"/>
      <c r="AA1152" s="112" t="str">
        <f t="shared" si="225"/>
        <v/>
      </c>
      <c r="AB1152" s="92"/>
      <c r="AC1152" s="112" t="str">
        <f t="shared" si="226"/>
        <v/>
      </c>
      <c r="AD1152" s="92"/>
      <c r="AE1152" s="112" t="str">
        <f t="shared" si="227"/>
        <v/>
      </c>
      <c r="AF1152" s="92"/>
      <c r="AG1152" s="112" t="str">
        <f t="shared" si="228"/>
        <v/>
      </c>
      <c r="AH1152" s="92"/>
      <c r="AI1152" s="112" t="str">
        <f t="shared" si="229"/>
        <v/>
      </c>
      <c r="AJ1152" s="92"/>
      <c r="AK1152" s="112" t="str">
        <f t="shared" si="230"/>
        <v/>
      </c>
      <c r="AL1152" s="82"/>
      <c r="AM1152" s="119" t="str">
        <f t="shared" si="231"/>
        <v/>
      </c>
      <c r="AN1152" s="119" t="str">
        <f t="shared" si="232"/>
        <v/>
      </c>
    </row>
    <row r="1153" spans="2:40" ht="54.95" customHeight="1" x14ac:dyDescent="0.25">
      <c r="B1153" s="84"/>
      <c r="C1153" s="56">
        <v>1149</v>
      </c>
      <c r="D1153" s="71"/>
      <c r="E1153" s="90"/>
      <c r="F1153" s="62"/>
      <c r="G1153" s="30"/>
      <c r="H1153" s="76" t="str">
        <f>IFERROR(IF(G1153="","",VLOOKUP(G1153,Cli!$D$5:$E$1505,2,0)),"")</f>
        <v/>
      </c>
      <c r="I1153" s="73"/>
      <c r="J1153" s="62"/>
      <c r="K1153" s="74"/>
      <c r="L1153" s="74"/>
      <c r="M1153" s="79" t="str">
        <f t="shared" si="233"/>
        <v/>
      </c>
      <c r="N1153" s="78" t="str">
        <f t="shared" si="234"/>
        <v/>
      </c>
      <c r="O1153" s="85" t="str">
        <f t="shared" si="223"/>
        <v/>
      </c>
      <c r="P1153" s="88"/>
      <c r="Q1153" s="86"/>
      <c r="R1153" s="92"/>
      <c r="S1153" s="112" t="str">
        <f t="shared" si="224"/>
        <v/>
      </c>
      <c r="T1153" s="92"/>
      <c r="U1153" s="112" t="str">
        <f t="shared" si="225"/>
        <v/>
      </c>
      <c r="V1153" s="92"/>
      <c r="W1153" s="112" t="str">
        <f t="shared" si="225"/>
        <v/>
      </c>
      <c r="X1153" s="92"/>
      <c r="Y1153" s="112" t="str">
        <f t="shared" si="225"/>
        <v/>
      </c>
      <c r="Z1153" s="92"/>
      <c r="AA1153" s="112" t="str">
        <f t="shared" si="225"/>
        <v/>
      </c>
      <c r="AB1153" s="92"/>
      <c r="AC1153" s="112" t="str">
        <f t="shared" si="226"/>
        <v/>
      </c>
      <c r="AD1153" s="92"/>
      <c r="AE1153" s="112" t="str">
        <f t="shared" si="227"/>
        <v/>
      </c>
      <c r="AF1153" s="92"/>
      <c r="AG1153" s="112" t="str">
        <f t="shared" si="228"/>
        <v/>
      </c>
      <c r="AH1153" s="92"/>
      <c r="AI1153" s="112" t="str">
        <f t="shared" si="229"/>
        <v/>
      </c>
      <c r="AJ1153" s="92"/>
      <c r="AK1153" s="112" t="str">
        <f t="shared" si="230"/>
        <v/>
      </c>
      <c r="AL1153" s="82"/>
      <c r="AM1153" s="119" t="str">
        <f t="shared" si="231"/>
        <v/>
      </c>
      <c r="AN1153" s="119" t="str">
        <f t="shared" si="232"/>
        <v/>
      </c>
    </row>
    <row r="1154" spans="2:40" ht="54.95" customHeight="1" x14ac:dyDescent="0.25">
      <c r="B1154" s="84"/>
      <c r="C1154" s="56">
        <v>1150</v>
      </c>
      <c r="D1154" s="71"/>
      <c r="E1154" s="90"/>
      <c r="F1154" s="62"/>
      <c r="G1154" s="30"/>
      <c r="H1154" s="76" t="str">
        <f>IFERROR(IF(G1154="","",VLOOKUP(G1154,Cli!$D$5:$E$1505,2,0)),"")</f>
        <v/>
      </c>
      <c r="I1154" s="73"/>
      <c r="J1154" s="62"/>
      <c r="K1154" s="74"/>
      <c r="L1154" s="74"/>
      <c r="M1154" s="79" t="str">
        <f t="shared" si="233"/>
        <v/>
      </c>
      <c r="N1154" s="78" t="str">
        <f t="shared" si="234"/>
        <v/>
      </c>
      <c r="O1154" s="85" t="str">
        <f t="shared" si="223"/>
        <v/>
      </c>
      <c r="P1154" s="88"/>
      <c r="Q1154" s="86"/>
      <c r="R1154" s="92"/>
      <c r="S1154" s="112" t="str">
        <f t="shared" si="224"/>
        <v/>
      </c>
      <c r="T1154" s="92"/>
      <c r="U1154" s="112" t="str">
        <f t="shared" si="225"/>
        <v/>
      </c>
      <c r="V1154" s="92"/>
      <c r="W1154" s="112" t="str">
        <f t="shared" si="225"/>
        <v/>
      </c>
      <c r="X1154" s="92"/>
      <c r="Y1154" s="112" t="str">
        <f t="shared" si="225"/>
        <v/>
      </c>
      <c r="Z1154" s="92"/>
      <c r="AA1154" s="112" t="str">
        <f t="shared" si="225"/>
        <v/>
      </c>
      <c r="AB1154" s="92"/>
      <c r="AC1154" s="112" t="str">
        <f t="shared" si="226"/>
        <v/>
      </c>
      <c r="AD1154" s="92"/>
      <c r="AE1154" s="112" t="str">
        <f t="shared" si="227"/>
        <v/>
      </c>
      <c r="AF1154" s="92"/>
      <c r="AG1154" s="112" t="str">
        <f t="shared" si="228"/>
        <v/>
      </c>
      <c r="AH1154" s="92"/>
      <c r="AI1154" s="112" t="str">
        <f t="shared" si="229"/>
        <v/>
      </c>
      <c r="AJ1154" s="92"/>
      <c r="AK1154" s="112" t="str">
        <f t="shared" si="230"/>
        <v/>
      </c>
      <c r="AL1154" s="82"/>
      <c r="AM1154" s="119" t="str">
        <f t="shared" si="231"/>
        <v/>
      </c>
      <c r="AN1154" s="119" t="str">
        <f t="shared" si="232"/>
        <v/>
      </c>
    </row>
    <row r="1155" spans="2:40" ht="54.95" customHeight="1" x14ac:dyDescent="0.25">
      <c r="B1155" s="84"/>
      <c r="C1155" s="56">
        <v>1151</v>
      </c>
      <c r="D1155" s="71"/>
      <c r="E1155" s="90"/>
      <c r="F1155" s="62"/>
      <c r="G1155" s="30"/>
      <c r="H1155" s="76" t="str">
        <f>IFERROR(IF(G1155="","",VLOOKUP(G1155,Cli!$D$5:$E$1505,2,0)),"")</f>
        <v/>
      </c>
      <c r="I1155" s="73"/>
      <c r="J1155" s="62"/>
      <c r="K1155" s="74"/>
      <c r="L1155" s="74"/>
      <c r="M1155" s="79" t="str">
        <f t="shared" si="233"/>
        <v/>
      </c>
      <c r="N1155" s="78" t="str">
        <f t="shared" si="234"/>
        <v/>
      </c>
      <c r="O1155" s="85" t="str">
        <f t="shared" si="223"/>
        <v/>
      </c>
      <c r="P1155" s="88"/>
      <c r="Q1155" s="86"/>
      <c r="R1155" s="92"/>
      <c r="S1155" s="112" t="str">
        <f t="shared" si="224"/>
        <v/>
      </c>
      <c r="T1155" s="92"/>
      <c r="U1155" s="112" t="str">
        <f t="shared" si="225"/>
        <v/>
      </c>
      <c r="V1155" s="92"/>
      <c r="W1155" s="112" t="str">
        <f t="shared" si="225"/>
        <v/>
      </c>
      <c r="X1155" s="92"/>
      <c r="Y1155" s="112" t="str">
        <f t="shared" si="225"/>
        <v/>
      </c>
      <c r="Z1155" s="92"/>
      <c r="AA1155" s="112" t="str">
        <f t="shared" si="225"/>
        <v/>
      </c>
      <c r="AB1155" s="92"/>
      <c r="AC1155" s="112" t="str">
        <f t="shared" si="226"/>
        <v/>
      </c>
      <c r="AD1155" s="92"/>
      <c r="AE1155" s="112" t="str">
        <f t="shared" si="227"/>
        <v/>
      </c>
      <c r="AF1155" s="92"/>
      <c r="AG1155" s="112" t="str">
        <f t="shared" si="228"/>
        <v/>
      </c>
      <c r="AH1155" s="92"/>
      <c r="AI1155" s="112" t="str">
        <f t="shared" si="229"/>
        <v/>
      </c>
      <c r="AJ1155" s="92"/>
      <c r="AK1155" s="112" t="str">
        <f t="shared" si="230"/>
        <v/>
      </c>
      <c r="AL1155" s="82"/>
      <c r="AM1155" s="119" t="str">
        <f t="shared" si="231"/>
        <v/>
      </c>
      <c r="AN1155" s="119" t="str">
        <f t="shared" si="232"/>
        <v/>
      </c>
    </row>
    <row r="1156" spans="2:40" ht="54.95" customHeight="1" x14ac:dyDescent="0.25">
      <c r="B1156" s="84"/>
      <c r="C1156" s="56">
        <v>1152</v>
      </c>
      <c r="D1156" s="71"/>
      <c r="E1156" s="90"/>
      <c r="F1156" s="62"/>
      <c r="G1156" s="30"/>
      <c r="H1156" s="76" t="str">
        <f>IFERROR(IF(G1156="","",VLOOKUP(G1156,Cli!$D$5:$E$1505,2,0)),"")</f>
        <v/>
      </c>
      <c r="I1156" s="73"/>
      <c r="J1156" s="62"/>
      <c r="K1156" s="74"/>
      <c r="L1156" s="74"/>
      <c r="M1156" s="79" t="str">
        <f t="shared" si="233"/>
        <v/>
      </c>
      <c r="N1156" s="78" t="str">
        <f t="shared" si="234"/>
        <v/>
      </c>
      <c r="O1156" s="85" t="str">
        <f t="shared" si="223"/>
        <v/>
      </c>
      <c r="P1156" s="88"/>
      <c r="Q1156" s="86"/>
      <c r="R1156" s="92"/>
      <c r="S1156" s="112" t="str">
        <f t="shared" si="224"/>
        <v/>
      </c>
      <c r="T1156" s="92"/>
      <c r="U1156" s="112" t="str">
        <f t="shared" si="225"/>
        <v/>
      </c>
      <c r="V1156" s="92"/>
      <c r="W1156" s="112" t="str">
        <f t="shared" si="225"/>
        <v/>
      </c>
      <c r="X1156" s="92"/>
      <c r="Y1156" s="112" t="str">
        <f t="shared" si="225"/>
        <v/>
      </c>
      <c r="Z1156" s="92"/>
      <c r="AA1156" s="112" t="str">
        <f t="shared" si="225"/>
        <v/>
      </c>
      <c r="AB1156" s="92"/>
      <c r="AC1156" s="112" t="str">
        <f t="shared" si="226"/>
        <v/>
      </c>
      <c r="AD1156" s="92"/>
      <c r="AE1156" s="112" t="str">
        <f t="shared" si="227"/>
        <v/>
      </c>
      <c r="AF1156" s="92"/>
      <c r="AG1156" s="112" t="str">
        <f t="shared" si="228"/>
        <v/>
      </c>
      <c r="AH1156" s="92"/>
      <c r="AI1156" s="112" t="str">
        <f t="shared" si="229"/>
        <v/>
      </c>
      <c r="AJ1156" s="92"/>
      <c r="AK1156" s="112" t="str">
        <f t="shared" si="230"/>
        <v/>
      </c>
      <c r="AL1156" s="82"/>
      <c r="AM1156" s="119" t="str">
        <f t="shared" si="231"/>
        <v/>
      </c>
      <c r="AN1156" s="119" t="str">
        <f t="shared" si="232"/>
        <v/>
      </c>
    </row>
    <row r="1157" spans="2:40" ht="54.95" customHeight="1" x14ac:dyDescent="0.25">
      <c r="B1157" s="84"/>
      <c r="C1157" s="56">
        <v>1153</v>
      </c>
      <c r="D1157" s="71"/>
      <c r="E1157" s="90"/>
      <c r="F1157" s="62"/>
      <c r="G1157" s="30"/>
      <c r="H1157" s="76" t="str">
        <f>IFERROR(IF(G1157="","",VLOOKUP(G1157,Cli!$D$5:$E$1505,2,0)),"")</f>
        <v/>
      </c>
      <c r="I1157" s="73"/>
      <c r="J1157" s="62"/>
      <c r="K1157" s="74"/>
      <c r="L1157" s="74"/>
      <c r="M1157" s="79" t="str">
        <f t="shared" si="233"/>
        <v/>
      </c>
      <c r="N1157" s="78" t="str">
        <f t="shared" si="234"/>
        <v/>
      </c>
      <c r="O1157" s="85" t="str">
        <f t="shared" si="223"/>
        <v/>
      </c>
      <c r="P1157" s="88"/>
      <c r="Q1157" s="86"/>
      <c r="R1157" s="92"/>
      <c r="S1157" s="112" t="str">
        <f t="shared" si="224"/>
        <v/>
      </c>
      <c r="T1157" s="92"/>
      <c r="U1157" s="112" t="str">
        <f t="shared" si="225"/>
        <v/>
      </c>
      <c r="V1157" s="92"/>
      <c r="W1157" s="112" t="str">
        <f t="shared" si="225"/>
        <v/>
      </c>
      <c r="X1157" s="92"/>
      <c r="Y1157" s="112" t="str">
        <f t="shared" si="225"/>
        <v/>
      </c>
      <c r="Z1157" s="92"/>
      <c r="AA1157" s="112" t="str">
        <f t="shared" ref="AA1157" si="235">IF(Z1157="","",Y1157+(Y1157*Z1157))</f>
        <v/>
      </c>
      <c r="AB1157" s="92"/>
      <c r="AC1157" s="112" t="str">
        <f t="shared" si="226"/>
        <v/>
      </c>
      <c r="AD1157" s="92"/>
      <c r="AE1157" s="112" t="str">
        <f t="shared" si="227"/>
        <v/>
      </c>
      <c r="AF1157" s="92"/>
      <c r="AG1157" s="112" t="str">
        <f t="shared" si="228"/>
        <v/>
      </c>
      <c r="AH1157" s="92"/>
      <c r="AI1157" s="112" t="str">
        <f t="shared" si="229"/>
        <v/>
      </c>
      <c r="AJ1157" s="92"/>
      <c r="AK1157" s="112" t="str">
        <f t="shared" si="230"/>
        <v/>
      </c>
      <c r="AL1157" s="82"/>
      <c r="AM1157" s="119" t="str">
        <f t="shared" si="231"/>
        <v/>
      </c>
      <c r="AN1157" s="119" t="str">
        <f t="shared" si="232"/>
        <v/>
      </c>
    </row>
    <row r="1158" spans="2:40" ht="54.95" customHeight="1" x14ac:dyDescent="0.25">
      <c r="B1158" s="84"/>
      <c r="C1158" s="56">
        <v>1154</v>
      </c>
      <c r="D1158" s="71"/>
      <c r="E1158" s="90"/>
      <c r="F1158" s="62"/>
      <c r="G1158" s="30"/>
      <c r="H1158" s="76" t="str">
        <f>IFERROR(IF(G1158="","",VLOOKUP(G1158,Cli!$D$5:$E$1505,2,0)),"")</f>
        <v/>
      </c>
      <c r="I1158" s="73"/>
      <c r="J1158" s="62"/>
      <c r="K1158" s="74"/>
      <c r="L1158" s="74"/>
      <c r="M1158" s="79" t="str">
        <f t="shared" si="233"/>
        <v/>
      </c>
      <c r="N1158" s="78" t="str">
        <f t="shared" si="234"/>
        <v/>
      </c>
      <c r="O1158" s="85" t="str">
        <f t="shared" ref="O1158:O1221" si="236">IF(N1158="","",IF(P1158="",IF(N1158=0,"Vencido","Ativo"),IF(P1158="Sim",IF(N1158=0,"Renovado","Ativo"),IF(P1158="Não",IF(N1158=0,"Vencido","Ativo")))))</f>
        <v/>
      </c>
      <c r="P1158" s="88"/>
      <c r="Q1158" s="86"/>
      <c r="R1158" s="92"/>
      <c r="S1158" s="112" t="str">
        <f t="shared" ref="S1158:S1221" si="237">IF(R1158="","",I1158+(I1158*R1158))</f>
        <v/>
      </c>
      <c r="T1158" s="92"/>
      <c r="U1158" s="112" t="str">
        <f t="shared" ref="U1158:AA1221" si="238">IF(T1158="","",S1158+(S1158*T1158))</f>
        <v/>
      </c>
      <c r="V1158" s="92"/>
      <c r="W1158" s="112" t="str">
        <f t="shared" si="238"/>
        <v/>
      </c>
      <c r="X1158" s="92"/>
      <c r="Y1158" s="112" t="str">
        <f t="shared" si="238"/>
        <v/>
      </c>
      <c r="Z1158" s="92"/>
      <c r="AA1158" s="112" t="str">
        <f t="shared" si="238"/>
        <v/>
      </c>
      <c r="AB1158" s="92"/>
      <c r="AC1158" s="112" t="str">
        <f t="shared" ref="AC1158:AC1221" si="239">IF(AB1158="","",AA1158+(AA1158*AB1158))</f>
        <v/>
      </c>
      <c r="AD1158" s="92"/>
      <c r="AE1158" s="112" t="str">
        <f t="shared" ref="AE1158:AE1221" si="240">IF(AD1158="","",AC1158+(AC1158*AD1158))</f>
        <v/>
      </c>
      <c r="AF1158" s="92"/>
      <c r="AG1158" s="112" t="str">
        <f t="shared" ref="AG1158:AG1221" si="241">IF(AF1158="","",AE1158+(AE1158*AF1158))</f>
        <v/>
      </c>
      <c r="AH1158" s="92"/>
      <c r="AI1158" s="112" t="str">
        <f t="shared" ref="AI1158:AI1221" si="242">IF(AH1158="","",AG1158+(AG1158*AH1158))</f>
        <v/>
      </c>
      <c r="AJ1158" s="92"/>
      <c r="AK1158" s="112" t="str">
        <f t="shared" ref="AK1158:AK1221" si="243">IF(AJ1158="","",AI1158+(AI1158*AJ1158))</f>
        <v/>
      </c>
      <c r="AL1158" s="82"/>
      <c r="AM1158" s="119" t="str">
        <f t="shared" ref="AM1158:AM1221" si="244">IFERROR(IF(D1158="","",MONTH(D1158)),0)</f>
        <v/>
      </c>
      <c r="AN1158" s="119" t="str">
        <f t="shared" ref="AN1158:AN1221" si="245">IF(D1158="","",YEAR(D1158))</f>
        <v/>
      </c>
    </row>
    <row r="1159" spans="2:40" ht="54.95" customHeight="1" x14ac:dyDescent="0.25">
      <c r="B1159" s="84"/>
      <c r="C1159" s="56">
        <v>1155</v>
      </c>
      <c r="D1159" s="71"/>
      <c r="E1159" s="90"/>
      <c r="F1159" s="62"/>
      <c r="G1159" s="30"/>
      <c r="H1159" s="76" t="str">
        <f>IFERROR(IF(G1159="","",VLOOKUP(G1159,Cli!$D$5:$E$1505,2,0)),"")</f>
        <v/>
      </c>
      <c r="I1159" s="73"/>
      <c r="J1159" s="62"/>
      <c r="K1159" s="74"/>
      <c r="L1159" s="74"/>
      <c r="M1159" s="79" t="str">
        <f t="shared" si="233"/>
        <v/>
      </c>
      <c r="N1159" s="78" t="str">
        <f t="shared" si="234"/>
        <v/>
      </c>
      <c r="O1159" s="85" t="str">
        <f t="shared" si="236"/>
        <v/>
      </c>
      <c r="P1159" s="88"/>
      <c r="Q1159" s="86"/>
      <c r="R1159" s="92"/>
      <c r="S1159" s="112" t="str">
        <f t="shared" si="237"/>
        <v/>
      </c>
      <c r="T1159" s="92"/>
      <c r="U1159" s="112" t="str">
        <f t="shared" si="238"/>
        <v/>
      </c>
      <c r="V1159" s="92"/>
      <c r="W1159" s="112" t="str">
        <f t="shared" si="238"/>
        <v/>
      </c>
      <c r="X1159" s="92"/>
      <c r="Y1159" s="112" t="str">
        <f t="shared" si="238"/>
        <v/>
      </c>
      <c r="Z1159" s="92"/>
      <c r="AA1159" s="112" t="str">
        <f t="shared" si="238"/>
        <v/>
      </c>
      <c r="AB1159" s="92"/>
      <c r="AC1159" s="112" t="str">
        <f t="shared" si="239"/>
        <v/>
      </c>
      <c r="AD1159" s="92"/>
      <c r="AE1159" s="112" t="str">
        <f t="shared" si="240"/>
        <v/>
      </c>
      <c r="AF1159" s="92"/>
      <c r="AG1159" s="112" t="str">
        <f t="shared" si="241"/>
        <v/>
      </c>
      <c r="AH1159" s="92"/>
      <c r="AI1159" s="112" t="str">
        <f t="shared" si="242"/>
        <v/>
      </c>
      <c r="AJ1159" s="92"/>
      <c r="AK1159" s="112" t="str">
        <f t="shared" si="243"/>
        <v/>
      </c>
      <c r="AL1159" s="82"/>
      <c r="AM1159" s="119" t="str">
        <f t="shared" si="244"/>
        <v/>
      </c>
      <c r="AN1159" s="119" t="str">
        <f t="shared" si="245"/>
        <v/>
      </c>
    </row>
    <row r="1160" spans="2:40" ht="54.95" customHeight="1" x14ac:dyDescent="0.25">
      <c r="B1160" s="84"/>
      <c r="C1160" s="56">
        <v>1156</v>
      </c>
      <c r="D1160" s="71"/>
      <c r="E1160" s="90"/>
      <c r="F1160" s="62"/>
      <c r="G1160" s="30"/>
      <c r="H1160" s="76" t="str">
        <f>IFERROR(IF(G1160="","",VLOOKUP(G1160,Cli!$D$5:$E$1505,2,0)),"")</f>
        <v/>
      </c>
      <c r="I1160" s="73"/>
      <c r="J1160" s="62"/>
      <c r="K1160" s="74"/>
      <c r="L1160" s="74"/>
      <c r="M1160" s="79" t="str">
        <f t="shared" ref="M1160:M1223" si="246">IF(L1160="","",L1160-K1160)</f>
        <v/>
      </c>
      <c r="N1160" s="78" t="str">
        <f t="shared" ref="N1160:N1223" si="247">IF(L1160="","",IF($M$3&gt;=L1160,0,L1160-$M$3))</f>
        <v/>
      </c>
      <c r="O1160" s="85" t="str">
        <f t="shared" si="236"/>
        <v/>
      </c>
      <c r="P1160" s="88"/>
      <c r="Q1160" s="86"/>
      <c r="R1160" s="92"/>
      <c r="S1160" s="112" t="str">
        <f t="shared" si="237"/>
        <v/>
      </c>
      <c r="T1160" s="92"/>
      <c r="U1160" s="112" t="str">
        <f t="shared" si="238"/>
        <v/>
      </c>
      <c r="V1160" s="92"/>
      <c r="W1160" s="112" t="str">
        <f t="shared" si="238"/>
        <v/>
      </c>
      <c r="X1160" s="92"/>
      <c r="Y1160" s="112" t="str">
        <f t="shared" si="238"/>
        <v/>
      </c>
      <c r="Z1160" s="92"/>
      <c r="AA1160" s="112" t="str">
        <f t="shared" si="238"/>
        <v/>
      </c>
      <c r="AB1160" s="92"/>
      <c r="AC1160" s="112" t="str">
        <f t="shared" si="239"/>
        <v/>
      </c>
      <c r="AD1160" s="92"/>
      <c r="AE1160" s="112" t="str">
        <f t="shared" si="240"/>
        <v/>
      </c>
      <c r="AF1160" s="92"/>
      <c r="AG1160" s="112" t="str">
        <f t="shared" si="241"/>
        <v/>
      </c>
      <c r="AH1160" s="92"/>
      <c r="AI1160" s="112" t="str">
        <f t="shared" si="242"/>
        <v/>
      </c>
      <c r="AJ1160" s="92"/>
      <c r="AK1160" s="112" t="str">
        <f t="shared" si="243"/>
        <v/>
      </c>
      <c r="AL1160" s="82"/>
      <c r="AM1160" s="119" t="str">
        <f t="shared" si="244"/>
        <v/>
      </c>
      <c r="AN1160" s="119" t="str">
        <f t="shared" si="245"/>
        <v/>
      </c>
    </row>
    <row r="1161" spans="2:40" ht="54.95" customHeight="1" x14ac:dyDescent="0.25">
      <c r="B1161" s="84"/>
      <c r="C1161" s="56">
        <v>1157</v>
      </c>
      <c r="D1161" s="71"/>
      <c r="E1161" s="90"/>
      <c r="F1161" s="62"/>
      <c r="G1161" s="30"/>
      <c r="H1161" s="76" t="str">
        <f>IFERROR(IF(G1161="","",VLOOKUP(G1161,Cli!$D$5:$E$1505,2,0)),"")</f>
        <v/>
      </c>
      <c r="I1161" s="73"/>
      <c r="J1161" s="62"/>
      <c r="K1161" s="74"/>
      <c r="L1161" s="74"/>
      <c r="M1161" s="79" t="str">
        <f t="shared" si="246"/>
        <v/>
      </c>
      <c r="N1161" s="78" t="str">
        <f t="shared" si="247"/>
        <v/>
      </c>
      <c r="O1161" s="85" t="str">
        <f t="shared" si="236"/>
        <v/>
      </c>
      <c r="P1161" s="88"/>
      <c r="Q1161" s="86"/>
      <c r="R1161" s="92"/>
      <c r="S1161" s="112" t="str">
        <f t="shared" si="237"/>
        <v/>
      </c>
      <c r="T1161" s="92"/>
      <c r="U1161" s="112" t="str">
        <f t="shared" si="238"/>
        <v/>
      </c>
      <c r="V1161" s="92"/>
      <c r="W1161" s="112" t="str">
        <f t="shared" si="238"/>
        <v/>
      </c>
      <c r="X1161" s="92"/>
      <c r="Y1161" s="112" t="str">
        <f t="shared" si="238"/>
        <v/>
      </c>
      <c r="Z1161" s="92"/>
      <c r="AA1161" s="112" t="str">
        <f t="shared" si="238"/>
        <v/>
      </c>
      <c r="AB1161" s="92"/>
      <c r="AC1161" s="112" t="str">
        <f t="shared" si="239"/>
        <v/>
      </c>
      <c r="AD1161" s="92"/>
      <c r="AE1161" s="112" t="str">
        <f t="shared" si="240"/>
        <v/>
      </c>
      <c r="AF1161" s="92"/>
      <c r="AG1161" s="112" t="str">
        <f t="shared" si="241"/>
        <v/>
      </c>
      <c r="AH1161" s="92"/>
      <c r="AI1161" s="112" t="str">
        <f t="shared" si="242"/>
        <v/>
      </c>
      <c r="AJ1161" s="92"/>
      <c r="AK1161" s="112" t="str">
        <f t="shared" si="243"/>
        <v/>
      </c>
      <c r="AL1161" s="82"/>
      <c r="AM1161" s="119" t="str">
        <f t="shared" si="244"/>
        <v/>
      </c>
      <c r="AN1161" s="119" t="str">
        <f t="shared" si="245"/>
        <v/>
      </c>
    </row>
    <row r="1162" spans="2:40" ht="54.95" customHeight="1" x14ac:dyDescent="0.25">
      <c r="B1162" s="84"/>
      <c r="C1162" s="56">
        <v>1158</v>
      </c>
      <c r="D1162" s="71"/>
      <c r="E1162" s="90"/>
      <c r="F1162" s="62"/>
      <c r="G1162" s="30"/>
      <c r="H1162" s="76" t="str">
        <f>IFERROR(IF(G1162="","",VLOOKUP(G1162,Cli!$D$5:$E$1505,2,0)),"")</f>
        <v/>
      </c>
      <c r="I1162" s="73"/>
      <c r="J1162" s="62"/>
      <c r="K1162" s="74"/>
      <c r="L1162" s="74"/>
      <c r="M1162" s="79" t="str">
        <f t="shared" si="246"/>
        <v/>
      </c>
      <c r="N1162" s="78" t="str">
        <f t="shared" si="247"/>
        <v/>
      </c>
      <c r="O1162" s="85" t="str">
        <f t="shared" si="236"/>
        <v/>
      </c>
      <c r="P1162" s="88"/>
      <c r="Q1162" s="86"/>
      <c r="R1162" s="92"/>
      <c r="S1162" s="112" t="str">
        <f t="shared" si="237"/>
        <v/>
      </c>
      <c r="T1162" s="92"/>
      <c r="U1162" s="112" t="str">
        <f t="shared" si="238"/>
        <v/>
      </c>
      <c r="V1162" s="92"/>
      <c r="W1162" s="112" t="str">
        <f t="shared" si="238"/>
        <v/>
      </c>
      <c r="X1162" s="92"/>
      <c r="Y1162" s="112" t="str">
        <f t="shared" si="238"/>
        <v/>
      </c>
      <c r="Z1162" s="92"/>
      <c r="AA1162" s="112" t="str">
        <f t="shared" si="238"/>
        <v/>
      </c>
      <c r="AB1162" s="92"/>
      <c r="AC1162" s="112" t="str">
        <f t="shared" si="239"/>
        <v/>
      </c>
      <c r="AD1162" s="92"/>
      <c r="AE1162" s="112" t="str">
        <f t="shared" si="240"/>
        <v/>
      </c>
      <c r="AF1162" s="92"/>
      <c r="AG1162" s="112" t="str">
        <f t="shared" si="241"/>
        <v/>
      </c>
      <c r="AH1162" s="92"/>
      <c r="AI1162" s="112" t="str">
        <f t="shared" si="242"/>
        <v/>
      </c>
      <c r="AJ1162" s="92"/>
      <c r="AK1162" s="112" t="str">
        <f t="shared" si="243"/>
        <v/>
      </c>
      <c r="AL1162" s="82"/>
      <c r="AM1162" s="119" t="str">
        <f t="shared" si="244"/>
        <v/>
      </c>
      <c r="AN1162" s="119" t="str">
        <f t="shared" si="245"/>
        <v/>
      </c>
    </row>
    <row r="1163" spans="2:40" ht="54.95" customHeight="1" x14ac:dyDescent="0.25">
      <c r="B1163" s="84"/>
      <c r="C1163" s="56">
        <v>1159</v>
      </c>
      <c r="D1163" s="71"/>
      <c r="E1163" s="90"/>
      <c r="F1163" s="62"/>
      <c r="G1163" s="30"/>
      <c r="H1163" s="76" t="str">
        <f>IFERROR(IF(G1163="","",VLOOKUP(G1163,Cli!$D$5:$E$1505,2,0)),"")</f>
        <v/>
      </c>
      <c r="I1163" s="73"/>
      <c r="J1163" s="62"/>
      <c r="K1163" s="74"/>
      <c r="L1163" s="74"/>
      <c r="M1163" s="79" t="str">
        <f t="shared" si="246"/>
        <v/>
      </c>
      <c r="N1163" s="78" t="str">
        <f t="shared" si="247"/>
        <v/>
      </c>
      <c r="O1163" s="85" t="str">
        <f t="shared" si="236"/>
        <v/>
      </c>
      <c r="P1163" s="88"/>
      <c r="Q1163" s="86"/>
      <c r="R1163" s="92"/>
      <c r="S1163" s="112" t="str">
        <f t="shared" si="237"/>
        <v/>
      </c>
      <c r="T1163" s="92"/>
      <c r="U1163" s="112" t="str">
        <f t="shared" si="238"/>
        <v/>
      </c>
      <c r="V1163" s="92"/>
      <c r="W1163" s="112" t="str">
        <f t="shared" si="238"/>
        <v/>
      </c>
      <c r="X1163" s="92"/>
      <c r="Y1163" s="112" t="str">
        <f t="shared" si="238"/>
        <v/>
      </c>
      <c r="Z1163" s="92"/>
      <c r="AA1163" s="112" t="str">
        <f t="shared" si="238"/>
        <v/>
      </c>
      <c r="AB1163" s="92"/>
      <c r="AC1163" s="112" t="str">
        <f t="shared" si="239"/>
        <v/>
      </c>
      <c r="AD1163" s="92"/>
      <c r="AE1163" s="112" t="str">
        <f t="shared" si="240"/>
        <v/>
      </c>
      <c r="AF1163" s="92"/>
      <c r="AG1163" s="112" t="str">
        <f t="shared" si="241"/>
        <v/>
      </c>
      <c r="AH1163" s="92"/>
      <c r="AI1163" s="112" t="str">
        <f t="shared" si="242"/>
        <v/>
      </c>
      <c r="AJ1163" s="92"/>
      <c r="AK1163" s="112" t="str">
        <f t="shared" si="243"/>
        <v/>
      </c>
      <c r="AL1163" s="82"/>
      <c r="AM1163" s="119" t="str">
        <f t="shared" si="244"/>
        <v/>
      </c>
      <c r="AN1163" s="119" t="str">
        <f t="shared" si="245"/>
        <v/>
      </c>
    </row>
    <row r="1164" spans="2:40" ht="54.95" customHeight="1" x14ac:dyDescent="0.25">
      <c r="B1164" s="84"/>
      <c r="C1164" s="56">
        <v>1160</v>
      </c>
      <c r="D1164" s="71"/>
      <c r="E1164" s="90"/>
      <c r="F1164" s="62"/>
      <c r="G1164" s="30"/>
      <c r="H1164" s="76" t="str">
        <f>IFERROR(IF(G1164="","",VLOOKUP(G1164,Cli!$D$5:$E$1505,2,0)),"")</f>
        <v/>
      </c>
      <c r="I1164" s="73"/>
      <c r="J1164" s="62"/>
      <c r="K1164" s="74"/>
      <c r="L1164" s="74"/>
      <c r="M1164" s="79" t="str">
        <f t="shared" si="246"/>
        <v/>
      </c>
      <c r="N1164" s="78" t="str">
        <f t="shared" si="247"/>
        <v/>
      </c>
      <c r="O1164" s="85" t="str">
        <f t="shared" si="236"/>
        <v/>
      </c>
      <c r="P1164" s="88"/>
      <c r="Q1164" s="86"/>
      <c r="R1164" s="92"/>
      <c r="S1164" s="112" t="str">
        <f t="shared" si="237"/>
        <v/>
      </c>
      <c r="T1164" s="92"/>
      <c r="U1164" s="112" t="str">
        <f t="shared" si="238"/>
        <v/>
      </c>
      <c r="V1164" s="92"/>
      <c r="W1164" s="112" t="str">
        <f t="shared" si="238"/>
        <v/>
      </c>
      <c r="X1164" s="92"/>
      <c r="Y1164" s="112" t="str">
        <f t="shared" si="238"/>
        <v/>
      </c>
      <c r="Z1164" s="92"/>
      <c r="AA1164" s="112" t="str">
        <f t="shared" si="238"/>
        <v/>
      </c>
      <c r="AB1164" s="92"/>
      <c r="AC1164" s="112" t="str">
        <f t="shared" si="239"/>
        <v/>
      </c>
      <c r="AD1164" s="92"/>
      <c r="AE1164" s="112" t="str">
        <f t="shared" si="240"/>
        <v/>
      </c>
      <c r="AF1164" s="92"/>
      <c r="AG1164" s="112" t="str">
        <f t="shared" si="241"/>
        <v/>
      </c>
      <c r="AH1164" s="92"/>
      <c r="AI1164" s="112" t="str">
        <f t="shared" si="242"/>
        <v/>
      </c>
      <c r="AJ1164" s="92"/>
      <c r="AK1164" s="112" t="str">
        <f t="shared" si="243"/>
        <v/>
      </c>
      <c r="AL1164" s="82"/>
      <c r="AM1164" s="119" t="str">
        <f t="shared" si="244"/>
        <v/>
      </c>
      <c r="AN1164" s="119" t="str">
        <f t="shared" si="245"/>
        <v/>
      </c>
    </row>
    <row r="1165" spans="2:40" ht="54.95" customHeight="1" x14ac:dyDescent="0.25">
      <c r="B1165" s="84"/>
      <c r="C1165" s="56">
        <v>1161</v>
      </c>
      <c r="D1165" s="71"/>
      <c r="E1165" s="90"/>
      <c r="F1165" s="62"/>
      <c r="G1165" s="30"/>
      <c r="H1165" s="76" t="str">
        <f>IFERROR(IF(G1165="","",VLOOKUP(G1165,Cli!$D$5:$E$1505,2,0)),"")</f>
        <v/>
      </c>
      <c r="I1165" s="73"/>
      <c r="J1165" s="62"/>
      <c r="K1165" s="74"/>
      <c r="L1165" s="74"/>
      <c r="M1165" s="79" t="str">
        <f t="shared" si="246"/>
        <v/>
      </c>
      <c r="N1165" s="78" t="str">
        <f t="shared" si="247"/>
        <v/>
      </c>
      <c r="O1165" s="85" t="str">
        <f t="shared" si="236"/>
        <v/>
      </c>
      <c r="P1165" s="88"/>
      <c r="Q1165" s="86"/>
      <c r="R1165" s="92"/>
      <c r="S1165" s="112" t="str">
        <f t="shared" si="237"/>
        <v/>
      </c>
      <c r="T1165" s="92"/>
      <c r="U1165" s="112" t="str">
        <f t="shared" si="238"/>
        <v/>
      </c>
      <c r="V1165" s="92"/>
      <c r="W1165" s="112" t="str">
        <f t="shared" si="238"/>
        <v/>
      </c>
      <c r="X1165" s="92"/>
      <c r="Y1165" s="112" t="str">
        <f t="shared" si="238"/>
        <v/>
      </c>
      <c r="Z1165" s="92"/>
      <c r="AA1165" s="112" t="str">
        <f t="shared" si="238"/>
        <v/>
      </c>
      <c r="AB1165" s="92"/>
      <c r="AC1165" s="112" t="str">
        <f t="shared" si="239"/>
        <v/>
      </c>
      <c r="AD1165" s="92"/>
      <c r="AE1165" s="112" t="str">
        <f t="shared" si="240"/>
        <v/>
      </c>
      <c r="AF1165" s="92"/>
      <c r="AG1165" s="112" t="str">
        <f t="shared" si="241"/>
        <v/>
      </c>
      <c r="AH1165" s="92"/>
      <c r="AI1165" s="112" t="str">
        <f t="shared" si="242"/>
        <v/>
      </c>
      <c r="AJ1165" s="92"/>
      <c r="AK1165" s="112" t="str">
        <f t="shared" si="243"/>
        <v/>
      </c>
      <c r="AL1165" s="82"/>
      <c r="AM1165" s="119" t="str">
        <f t="shared" si="244"/>
        <v/>
      </c>
      <c r="AN1165" s="119" t="str">
        <f t="shared" si="245"/>
        <v/>
      </c>
    </row>
    <row r="1166" spans="2:40" ht="54.95" customHeight="1" x14ac:dyDescent="0.25">
      <c r="B1166" s="84"/>
      <c r="C1166" s="56">
        <v>1162</v>
      </c>
      <c r="D1166" s="71"/>
      <c r="E1166" s="90"/>
      <c r="F1166" s="62"/>
      <c r="G1166" s="30"/>
      <c r="H1166" s="76" t="str">
        <f>IFERROR(IF(G1166="","",VLOOKUP(G1166,Cli!$D$5:$E$1505,2,0)),"")</f>
        <v/>
      </c>
      <c r="I1166" s="73"/>
      <c r="J1166" s="62"/>
      <c r="K1166" s="74"/>
      <c r="L1166" s="74"/>
      <c r="M1166" s="79" t="str">
        <f t="shared" si="246"/>
        <v/>
      </c>
      <c r="N1166" s="78" t="str">
        <f t="shared" si="247"/>
        <v/>
      </c>
      <c r="O1166" s="85" t="str">
        <f t="shared" si="236"/>
        <v/>
      </c>
      <c r="P1166" s="88"/>
      <c r="Q1166" s="86"/>
      <c r="R1166" s="92"/>
      <c r="S1166" s="112" t="str">
        <f t="shared" si="237"/>
        <v/>
      </c>
      <c r="T1166" s="92"/>
      <c r="U1166" s="112" t="str">
        <f t="shared" si="238"/>
        <v/>
      </c>
      <c r="V1166" s="92"/>
      <c r="W1166" s="112" t="str">
        <f t="shared" si="238"/>
        <v/>
      </c>
      <c r="X1166" s="92"/>
      <c r="Y1166" s="112" t="str">
        <f t="shared" si="238"/>
        <v/>
      </c>
      <c r="Z1166" s="92"/>
      <c r="AA1166" s="112" t="str">
        <f t="shared" si="238"/>
        <v/>
      </c>
      <c r="AB1166" s="92"/>
      <c r="AC1166" s="112" t="str">
        <f t="shared" si="239"/>
        <v/>
      </c>
      <c r="AD1166" s="92"/>
      <c r="AE1166" s="112" t="str">
        <f t="shared" si="240"/>
        <v/>
      </c>
      <c r="AF1166" s="92"/>
      <c r="AG1166" s="112" t="str">
        <f t="shared" si="241"/>
        <v/>
      </c>
      <c r="AH1166" s="92"/>
      <c r="AI1166" s="112" t="str">
        <f t="shared" si="242"/>
        <v/>
      </c>
      <c r="AJ1166" s="92"/>
      <c r="AK1166" s="112" t="str">
        <f t="shared" si="243"/>
        <v/>
      </c>
      <c r="AL1166" s="82"/>
      <c r="AM1166" s="119" t="str">
        <f t="shared" si="244"/>
        <v/>
      </c>
      <c r="AN1166" s="119" t="str">
        <f t="shared" si="245"/>
        <v/>
      </c>
    </row>
    <row r="1167" spans="2:40" ht="54.95" customHeight="1" x14ac:dyDescent="0.25">
      <c r="B1167" s="84"/>
      <c r="C1167" s="56">
        <v>1163</v>
      </c>
      <c r="D1167" s="71"/>
      <c r="E1167" s="90"/>
      <c r="F1167" s="62"/>
      <c r="G1167" s="30"/>
      <c r="H1167" s="76" t="str">
        <f>IFERROR(IF(G1167="","",VLOOKUP(G1167,Cli!$D$5:$E$1505,2,0)),"")</f>
        <v/>
      </c>
      <c r="I1167" s="73"/>
      <c r="J1167" s="62"/>
      <c r="K1167" s="74"/>
      <c r="L1167" s="74"/>
      <c r="M1167" s="79" t="str">
        <f t="shared" si="246"/>
        <v/>
      </c>
      <c r="N1167" s="78" t="str">
        <f t="shared" si="247"/>
        <v/>
      </c>
      <c r="O1167" s="85" t="str">
        <f t="shared" si="236"/>
        <v/>
      </c>
      <c r="P1167" s="88"/>
      <c r="Q1167" s="86"/>
      <c r="R1167" s="92"/>
      <c r="S1167" s="112" t="str">
        <f t="shared" si="237"/>
        <v/>
      </c>
      <c r="T1167" s="92"/>
      <c r="U1167" s="112" t="str">
        <f t="shared" si="238"/>
        <v/>
      </c>
      <c r="V1167" s="92"/>
      <c r="W1167" s="112" t="str">
        <f t="shared" si="238"/>
        <v/>
      </c>
      <c r="X1167" s="92"/>
      <c r="Y1167" s="112" t="str">
        <f t="shared" si="238"/>
        <v/>
      </c>
      <c r="Z1167" s="92"/>
      <c r="AA1167" s="112" t="str">
        <f t="shared" si="238"/>
        <v/>
      </c>
      <c r="AB1167" s="92"/>
      <c r="AC1167" s="112" t="str">
        <f t="shared" si="239"/>
        <v/>
      </c>
      <c r="AD1167" s="92"/>
      <c r="AE1167" s="112" t="str">
        <f t="shared" si="240"/>
        <v/>
      </c>
      <c r="AF1167" s="92"/>
      <c r="AG1167" s="112" t="str">
        <f t="shared" si="241"/>
        <v/>
      </c>
      <c r="AH1167" s="92"/>
      <c r="AI1167" s="112" t="str">
        <f t="shared" si="242"/>
        <v/>
      </c>
      <c r="AJ1167" s="92"/>
      <c r="AK1167" s="112" t="str">
        <f t="shared" si="243"/>
        <v/>
      </c>
      <c r="AL1167" s="82"/>
      <c r="AM1167" s="119" t="str">
        <f t="shared" si="244"/>
        <v/>
      </c>
      <c r="AN1167" s="119" t="str">
        <f t="shared" si="245"/>
        <v/>
      </c>
    </row>
    <row r="1168" spans="2:40" ht="54.95" customHeight="1" x14ac:dyDescent="0.25">
      <c r="B1168" s="84"/>
      <c r="C1168" s="56">
        <v>1164</v>
      </c>
      <c r="D1168" s="71"/>
      <c r="E1168" s="90"/>
      <c r="F1168" s="62"/>
      <c r="G1168" s="30"/>
      <c r="H1168" s="76" t="str">
        <f>IFERROR(IF(G1168="","",VLOOKUP(G1168,Cli!$D$5:$E$1505,2,0)),"")</f>
        <v/>
      </c>
      <c r="I1168" s="73"/>
      <c r="J1168" s="62"/>
      <c r="K1168" s="74"/>
      <c r="L1168" s="74"/>
      <c r="M1168" s="79" t="str">
        <f t="shared" si="246"/>
        <v/>
      </c>
      <c r="N1168" s="78" t="str">
        <f t="shared" si="247"/>
        <v/>
      </c>
      <c r="O1168" s="85" t="str">
        <f t="shared" si="236"/>
        <v/>
      </c>
      <c r="P1168" s="88"/>
      <c r="Q1168" s="86"/>
      <c r="R1168" s="92"/>
      <c r="S1168" s="112" t="str">
        <f t="shared" si="237"/>
        <v/>
      </c>
      <c r="T1168" s="92"/>
      <c r="U1168" s="112" t="str">
        <f t="shared" si="238"/>
        <v/>
      </c>
      <c r="V1168" s="92"/>
      <c r="W1168" s="112" t="str">
        <f t="shared" si="238"/>
        <v/>
      </c>
      <c r="X1168" s="92"/>
      <c r="Y1168" s="112" t="str">
        <f t="shared" si="238"/>
        <v/>
      </c>
      <c r="Z1168" s="92"/>
      <c r="AA1168" s="112" t="str">
        <f t="shared" si="238"/>
        <v/>
      </c>
      <c r="AB1168" s="92"/>
      <c r="AC1168" s="112" t="str">
        <f t="shared" si="239"/>
        <v/>
      </c>
      <c r="AD1168" s="92"/>
      <c r="AE1168" s="112" t="str">
        <f t="shared" si="240"/>
        <v/>
      </c>
      <c r="AF1168" s="92"/>
      <c r="AG1168" s="112" t="str">
        <f t="shared" si="241"/>
        <v/>
      </c>
      <c r="AH1168" s="92"/>
      <c r="AI1168" s="112" t="str">
        <f t="shared" si="242"/>
        <v/>
      </c>
      <c r="AJ1168" s="92"/>
      <c r="AK1168" s="112" t="str">
        <f t="shared" si="243"/>
        <v/>
      </c>
      <c r="AL1168" s="82"/>
      <c r="AM1168" s="119" t="str">
        <f t="shared" si="244"/>
        <v/>
      </c>
      <c r="AN1168" s="119" t="str">
        <f t="shared" si="245"/>
        <v/>
      </c>
    </row>
    <row r="1169" spans="2:40" ht="54.95" customHeight="1" x14ac:dyDescent="0.25">
      <c r="B1169" s="84"/>
      <c r="C1169" s="56">
        <v>1165</v>
      </c>
      <c r="D1169" s="71"/>
      <c r="E1169" s="90"/>
      <c r="F1169" s="62"/>
      <c r="G1169" s="30"/>
      <c r="H1169" s="76" t="str">
        <f>IFERROR(IF(G1169="","",VLOOKUP(G1169,Cli!$D$5:$E$1505,2,0)),"")</f>
        <v/>
      </c>
      <c r="I1169" s="73"/>
      <c r="J1169" s="62"/>
      <c r="K1169" s="74"/>
      <c r="L1169" s="74"/>
      <c r="M1169" s="79" t="str">
        <f t="shared" si="246"/>
        <v/>
      </c>
      <c r="N1169" s="78" t="str">
        <f t="shared" si="247"/>
        <v/>
      </c>
      <c r="O1169" s="85" t="str">
        <f t="shared" si="236"/>
        <v/>
      </c>
      <c r="P1169" s="88"/>
      <c r="Q1169" s="86"/>
      <c r="R1169" s="92"/>
      <c r="S1169" s="112" t="str">
        <f t="shared" si="237"/>
        <v/>
      </c>
      <c r="T1169" s="92"/>
      <c r="U1169" s="112" t="str">
        <f t="shared" si="238"/>
        <v/>
      </c>
      <c r="V1169" s="92"/>
      <c r="W1169" s="112" t="str">
        <f t="shared" si="238"/>
        <v/>
      </c>
      <c r="X1169" s="92"/>
      <c r="Y1169" s="112" t="str">
        <f t="shared" si="238"/>
        <v/>
      </c>
      <c r="Z1169" s="92"/>
      <c r="AA1169" s="112" t="str">
        <f t="shared" si="238"/>
        <v/>
      </c>
      <c r="AB1169" s="92"/>
      <c r="AC1169" s="112" t="str">
        <f t="shared" si="239"/>
        <v/>
      </c>
      <c r="AD1169" s="92"/>
      <c r="AE1169" s="112" t="str">
        <f t="shared" si="240"/>
        <v/>
      </c>
      <c r="AF1169" s="92"/>
      <c r="AG1169" s="112" t="str">
        <f t="shared" si="241"/>
        <v/>
      </c>
      <c r="AH1169" s="92"/>
      <c r="AI1169" s="112" t="str">
        <f t="shared" si="242"/>
        <v/>
      </c>
      <c r="AJ1169" s="92"/>
      <c r="AK1169" s="112" t="str">
        <f t="shared" si="243"/>
        <v/>
      </c>
      <c r="AL1169" s="82"/>
      <c r="AM1169" s="119" t="str">
        <f t="shared" si="244"/>
        <v/>
      </c>
      <c r="AN1169" s="119" t="str">
        <f t="shared" si="245"/>
        <v/>
      </c>
    </row>
    <row r="1170" spans="2:40" ht="54.95" customHeight="1" x14ac:dyDescent="0.25">
      <c r="B1170" s="84"/>
      <c r="C1170" s="56">
        <v>1166</v>
      </c>
      <c r="D1170" s="71"/>
      <c r="E1170" s="90"/>
      <c r="F1170" s="62"/>
      <c r="G1170" s="30"/>
      <c r="H1170" s="76" t="str">
        <f>IFERROR(IF(G1170="","",VLOOKUP(G1170,Cli!$D$5:$E$1505,2,0)),"")</f>
        <v/>
      </c>
      <c r="I1170" s="73"/>
      <c r="J1170" s="62"/>
      <c r="K1170" s="74"/>
      <c r="L1170" s="74"/>
      <c r="M1170" s="79" t="str">
        <f t="shared" si="246"/>
        <v/>
      </c>
      <c r="N1170" s="78" t="str">
        <f t="shared" si="247"/>
        <v/>
      </c>
      <c r="O1170" s="85" t="str">
        <f t="shared" si="236"/>
        <v/>
      </c>
      <c r="P1170" s="88"/>
      <c r="Q1170" s="86"/>
      <c r="R1170" s="92"/>
      <c r="S1170" s="112" t="str">
        <f t="shared" si="237"/>
        <v/>
      </c>
      <c r="T1170" s="92"/>
      <c r="U1170" s="112" t="str">
        <f t="shared" si="238"/>
        <v/>
      </c>
      <c r="V1170" s="92"/>
      <c r="W1170" s="112" t="str">
        <f t="shared" si="238"/>
        <v/>
      </c>
      <c r="X1170" s="92"/>
      <c r="Y1170" s="112" t="str">
        <f t="shared" si="238"/>
        <v/>
      </c>
      <c r="Z1170" s="92"/>
      <c r="AA1170" s="112" t="str">
        <f t="shared" si="238"/>
        <v/>
      </c>
      <c r="AB1170" s="92"/>
      <c r="AC1170" s="112" t="str">
        <f t="shared" si="239"/>
        <v/>
      </c>
      <c r="AD1170" s="92"/>
      <c r="AE1170" s="112" t="str">
        <f t="shared" si="240"/>
        <v/>
      </c>
      <c r="AF1170" s="92"/>
      <c r="AG1170" s="112" t="str">
        <f t="shared" si="241"/>
        <v/>
      </c>
      <c r="AH1170" s="92"/>
      <c r="AI1170" s="112" t="str">
        <f t="shared" si="242"/>
        <v/>
      </c>
      <c r="AJ1170" s="92"/>
      <c r="AK1170" s="112" t="str">
        <f t="shared" si="243"/>
        <v/>
      </c>
      <c r="AL1170" s="82"/>
      <c r="AM1170" s="119" t="str">
        <f t="shared" si="244"/>
        <v/>
      </c>
      <c r="AN1170" s="119" t="str">
        <f t="shared" si="245"/>
        <v/>
      </c>
    </row>
    <row r="1171" spans="2:40" ht="54.95" customHeight="1" x14ac:dyDescent="0.25">
      <c r="B1171" s="84"/>
      <c r="C1171" s="56">
        <v>1167</v>
      </c>
      <c r="D1171" s="71"/>
      <c r="E1171" s="90"/>
      <c r="F1171" s="62"/>
      <c r="G1171" s="30"/>
      <c r="H1171" s="76" t="str">
        <f>IFERROR(IF(G1171="","",VLOOKUP(G1171,Cli!$D$5:$E$1505,2,0)),"")</f>
        <v/>
      </c>
      <c r="I1171" s="73"/>
      <c r="J1171" s="62"/>
      <c r="K1171" s="74"/>
      <c r="L1171" s="74"/>
      <c r="M1171" s="79" t="str">
        <f t="shared" si="246"/>
        <v/>
      </c>
      <c r="N1171" s="78" t="str">
        <f t="shared" si="247"/>
        <v/>
      </c>
      <c r="O1171" s="85" t="str">
        <f t="shared" si="236"/>
        <v/>
      </c>
      <c r="P1171" s="88"/>
      <c r="Q1171" s="86"/>
      <c r="R1171" s="92"/>
      <c r="S1171" s="112" t="str">
        <f t="shared" si="237"/>
        <v/>
      </c>
      <c r="T1171" s="92"/>
      <c r="U1171" s="112" t="str">
        <f t="shared" si="238"/>
        <v/>
      </c>
      <c r="V1171" s="92"/>
      <c r="W1171" s="112" t="str">
        <f t="shared" si="238"/>
        <v/>
      </c>
      <c r="X1171" s="92"/>
      <c r="Y1171" s="112" t="str">
        <f t="shared" si="238"/>
        <v/>
      </c>
      <c r="Z1171" s="92"/>
      <c r="AA1171" s="112" t="str">
        <f t="shared" si="238"/>
        <v/>
      </c>
      <c r="AB1171" s="92"/>
      <c r="AC1171" s="112" t="str">
        <f t="shared" si="239"/>
        <v/>
      </c>
      <c r="AD1171" s="92"/>
      <c r="AE1171" s="112" t="str">
        <f t="shared" si="240"/>
        <v/>
      </c>
      <c r="AF1171" s="92"/>
      <c r="AG1171" s="112" t="str">
        <f t="shared" si="241"/>
        <v/>
      </c>
      <c r="AH1171" s="92"/>
      <c r="AI1171" s="112" t="str">
        <f t="shared" si="242"/>
        <v/>
      </c>
      <c r="AJ1171" s="92"/>
      <c r="AK1171" s="112" t="str">
        <f t="shared" si="243"/>
        <v/>
      </c>
      <c r="AL1171" s="82"/>
      <c r="AM1171" s="119" t="str">
        <f t="shared" si="244"/>
        <v/>
      </c>
      <c r="AN1171" s="119" t="str">
        <f t="shared" si="245"/>
        <v/>
      </c>
    </row>
    <row r="1172" spans="2:40" ht="54.95" customHeight="1" x14ac:dyDescent="0.25">
      <c r="B1172" s="84"/>
      <c r="C1172" s="56">
        <v>1168</v>
      </c>
      <c r="D1172" s="71"/>
      <c r="E1172" s="90"/>
      <c r="F1172" s="62"/>
      <c r="G1172" s="30"/>
      <c r="H1172" s="76" t="str">
        <f>IFERROR(IF(G1172="","",VLOOKUP(G1172,Cli!$D$5:$E$1505,2,0)),"")</f>
        <v/>
      </c>
      <c r="I1172" s="73"/>
      <c r="J1172" s="62"/>
      <c r="K1172" s="74"/>
      <c r="L1172" s="74"/>
      <c r="M1172" s="79" t="str">
        <f t="shared" si="246"/>
        <v/>
      </c>
      <c r="N1172" s="78" t="str">
        <f t="shared" si="247"/>
        <v/>
      </c>
      <c r="O1172" s="85" t="str">
        <f t="shared" si="236"/>
        <v/>
      </c>
      <c r="P1172" s="88"/>
      <c r="Q1172" s="86"/>
      <c r="R1172" s="92"/>
      <c r="S1172" s="112" t="str">
        <f t="shared" si="237"/>
        <v/>
      </c>
      <c r="T1172" s="92"/>
      <c r="U1172" s="112" t="str">
        <f t="shared" si="238"/>
        <v/>
      </c>
      <c r="V1172" s="92"/>
      <c r="W1172" s="112" t="str">
        <f t="shared" si="238"/>
        <v/>
      </c>
      <c r="X1172" s="92"/>
      <c r="Y1172" s="112" t="str">
        <f t="shared" si="238"/>
        <v/>
      </c>
      <c r="Z1172" s="92"/>
      <c r="AA1172" s="112" t="str">
        <f t="shared" si="238"/>
        <v/>
      </c>
      <c r="AB1172" s="92"/>
      <c r="AC1172" s="112" t="str">
        <f t="shared" si="239"/>
        <v/>
      </c>
      <c r="AD1172" s="92"/>
      <c r="AE1172" s="112" t="str">
        <f t="shared" si="240"/>
        <v/>
      </c>
      <c r="AF1172" s="92"/>
      <c r="AG1172" s="112" t="str">
        <f t="shared" si="241"/>
        <v/>
      </c>
      <c r="AH1172" s="92"/>
      <c r="AI1172" s="112" t="str">
        <f t="shared" si="242"/>
        <v/>
      </c>
      <c r="AJ1172" s="92"/>
      <c r="AK1172" s="112" t="str">
        <f t="shared" si="243"/>
        <v/>
      </c>
      <c r="AL1172" s="82"/>
      <c r="AM1172" s="119" t="str">
        <f t="shared" si="244"/>
        <v/>
      </c>
      <c r="AN1172" s="119" t="str">
        <f t="shared" si="245"/>
        <v/>
      </c>
    </row>
    <row r="1173" spans="2:40" ht="54.95" customHeight="1" x14ac:dyDescent="0.25">
      <c r="B1173" s="84"/>
      <c r="C1173" s="56">
        <v>1169</v>
      </c>
      <c r="D1173" s="71"/>
      <c r="E1173" s="90"/>
      <c r="F1173" s="62"/>
      <c r="G1173" s="30"/>
      <c r="H1173" s="76" t="str">
        <f>IFERROR(IF(G1173="","",VLOOKUP(G1173,Cli!$D$5:$E$1505,2,0)),"")</f>
        <v/>
      </c>
      <c r="I1173" s="73"/>
      <c r="J1173" s="62"/>
      <c r="K1173" s="74"/>
      <c r="L1173" s="74"/>
      <c r="M1173" s="79" t="str">
        <f t="shared" si="246"/>
        <v/>
      </c>
      <c r="N1173" s="78" t="str">
        <f t="shared" si="247"/>
        <v/>
      </c>
      <c r="O1173" s="85" t="str">
        <f t="shared" si="236"/>
        <v/>
      </c>
      <c r="P1173" s="88"/>
      <c r="Q1173" s="86"/>
      <c r="R1173" s="92"/>
      <c r="S1173" s="112" t="str">
        <f t="shared" si="237"/>
        <v/>
      </c>
      <c r="T1173" s="92"/>
      <c r="U1173" s="112" t="str">
        <f t="shared" si="238"/>
        <v/>
      </c>
      <c r="V1173" s="92"/>
      <c r="W1173" s="112" t="str">
        <f t="shared" si="238"/>
        <v/>
      </c>
      <c r="X1173" s="92"/>
      <c r="Y1173" s="112" t="str">
        <f t="shared" si="238"/>
        <v/>
      </c>
      <c r="Z1173" s="92"/>
      <c r="AA1173" s="112" t="str">
        <f t="shared" si="238"/>
        <v/>
      </c>
      <c r="AB1173" s="92"/>
      <c r="AC1173" s="112" t="str">
        <f t="shared" si="239"/>
        <v/>
      </c>
      <c r="AD1173" s="92"/>
      <c r="AE1173" s="112" t="str">
        <f t="shared" si="240"/>
        <v/>
      </c>
      <c r="AF1173" s="92"/>
      <c r="AG1173" s="112" t="str">
        <f t="shared" si="241"/>
        <v/>
      </c>
      <c r="AH1173" s="92"/>
      <c r="AI1173" s="112" t="str">
        <f t="shared" si="242"/>
        <v/>
      </c>
      <c r="AJ1173" s="92"/>
      <c r="AK1173" s="112" t="str">
        <f t="shared" si="243"/>
        <v/>
      </c>
      <c r="AL1173" s="82"/>
      <c r="AM1173" s="119" t="str">
        <f t="shared" si="244"/>
        <v/>
      </c>
      <c r="AN1173" s="119" t="str">
        <f t="shared" si="245"/>
        <v/>
      </c>
    </row>
    <row r="1174" spans="2:40" ht="54.95" customHeight="1" x14ac:dyDescent="0.25">
      <c r="B1174" s="84"/>
      <c r="C1174" s="56">
        <v>1170</v>
      </c>
      <c r="D1174" s="71"/>
      <c r="E1174" s="90"/>
      <c r="F1174" s="62"/>
      <c r="G1174" s="30"/>
      <c r="H1174" s="76" t="str">
        <f>IFERROR(IF(G1174="","",VLOOKUP(G1174,Cli!$D$5:$E$1505,2,0)),"")</f>
        <v/>
      </c>
      <c r="I1174" s="73"/>
      <c r="J1174" s="62"/>
      <c r="K1174" s="74"/>
      <c r="L1174" s="74"/>
      <c r="M1174" s="79" t="str">
        <f t="shared" si="246"/>
        <v/>
      </c>
      <c r="N1174" s="78" t="str">
        <f t="shared" si="247"/>
        <v/>
      </c>
      <c r="O1174" s="85" t="str">
        <f t="shared" si="236"/>
        <v/>
      </c>
      <c r="P1174" s="88"/>
      <c r="Q1174" s="86"/>
      <c r="R1174" s="92"/>
      <c r="S1174" s="112" t="str">
        <f t="shared" si="237"/>
        <v/>
      </c>
      <c r="T1174" s="92"/>
      <c r="U1174" s="112" t="str">
        <f t="shared" si="238"/>
        <v/>
      </c>
      <c r="V1174" s="92"/>
      <c r="W1174" s="112" t="str">
        <f t="shared" si="238"/>
        <v/>
      </c>
      <c r="X1174" s="92"/>
      <c r="Y1174" s="112" t="str">
        <f t="shared" si="238"/>
        <v/>
      </c>
      <c r="Z1174" s="92"/>
      <c r="AA1174" s="112" t="str">
        <f t="shared" si="238"/>
        <v/>
      </c>
      <c r="AB1174" s="92"/>
      <c r="AC1174" s="112" t="str">
        <f t="shared" si="239"/>
        <v/>
      </c>
      <c r="AD1174" s="92"/>
      <c r="AE1174" s="112" t="str">
        <f t="shared" si="240"/>
        <v/>
      </c>
      <c r="AF1174" s="92"/>
      <c r="AG1174" s="112" t="str">
        <f t="shared" si="241"/>
        <v/>
      </c>
      <c r="AH1174" s="92"/>
      <c r="AI1174" s="112" t="str">
        <f t="shared" si="242"/>
        <v/>
      </c>
      <c r="AJ1174" s="92"/>
      <c r="AK1174" s="112" t="str">
        <f t="shared" si="243"/>
        <v/>
      </c>
      <c r="AL1174" s="82"/>
      <c r="AM1174" s="119" t="str">
        <f t="shared" si="244"/>
        <v/>
      </c>
      <c r="AN1174" s="119" t="str">
        <f t="shared" si="245"/>
        <v/>
      </c>
    </row>
    <row r="1175" spans="2:40" ht="54.95" customHeight="1" x14ac:dyDescent="0.25">
      <c r="B1175" s="84"/>
      <c r="C1175" s="56">
        <v>1171</v>
      </c>
      <c r="D1175" s="71"/>
      <c r="E1175" s="90"/>
      <c r="F1175" s="62"/>
      <c r="G1175" s="30"/>
      <c r="H1175" s="76" t="str">
        <f>IFERROR(IF(G1175="","",VLOOKUP(G1175,Cli!$D$5:$E$1505,2,0)),"")</f>
        <v/>
      </c>
      <c r="I1175" s="73"/>
      <c r="J1175" s="62"/>
      <c r="K1175" s="74"/>
      <c r="L1175" s="74"/>
      <c r="M1175" s="79" t="str">
        <f t="shared" si="246"/>
        <v/>
      </c>
      <c r="N1175" s="78" t="str">
        <f t="shared" si="247"/>
        <v/>
      </c>
      <c r="O1175" s="85" t="str">
        <f t="shared" si="236"/>
        <v/>
      </c>
      <c r="P1175" s="88"/>
      <c r="Q1175" s="86"/>
      <c r="R1175" s="92"/>
      <c r="S1175" s="112" t="str">
        <f t="shared" si="237"/>
        <v/>
      </c>
      <c r="T1175" s="92"/>
      <c r="U1175" s="112" t="str">
        <f t="shared" si="238"/>
        <v/>
      </c>
      <c r="V1175" s="92"/>
      <c r="W1175" s="112" t="str">
        <f t="shared" si="238"/>
        <v/>
      </c>
      <c r="X1175" s="92"/>
      <c r="Y1175" s="112" t="str">
        <f t="shared" si="238"/>
        <v/>
      </c>
      <c r="Z1175" s="92"/>
      <c r="AA1175" s="112" t="str">
        <f t="shared" si="238"/>
        <v/>
      </c>
      <c r="AB1175" s="92"/>
      <c r="AC1175" s="112" t="str">
        <f t="shared" si="239"/>
        <v/>
      </c>
      <c r="AD1175" s="92"/>
      <c r="AE1175" s="112" t="str">
        <f t="shared" si="240"/>
        <v/>
      </c>
      <c r="AF1175" s="92"/>
      <c r="AG1175" s="112" t="str">
        <f t="shared" si="241"/>
        <v/>
      </c>
      <c r="AH1175" s="92"/>
      <c r="AI1175" s="112" t="str">
        <f t="shared" si="242"/>
        <v/>
      </c>
      <c r="AJ1175" s="92"/>
      <c r="AK1175" s="112" t="str">
        <f t="shared" si="243"/>
        <v/>
      </c>
      <c r="AL1175" s="82"/>
      <c r="AM1175" s="119" t="str">
        <f t="shared" si="244"/>
        <v/>
      </c>
      <c r="AN1175" s="119" t="str">
        <f t="shared" si="245"/>
        <v/>
      </c>
    </row>
    <row r="1176" spans="2:40" ht="54.95" customHeight="1" x14ac:dyDescent="0.25">
      <c r="B1176" s="84"/>
      <c r="C1176" s="56">
        <v>1172</v>
      </c>
      <c r="D1176" s="71"/>
      <c r="E1176" s="90"/>
      <c r="F1176" s="62"/>
      <c r="G1176" s="30"/>
      <c r="H1176" s="76" t="str">
        <f>IFERROR(IF(G1176="","",VLOOKUP(G1176,Cli!$D$5:$E$1505,2,0)),"")</f>
        <v/>
      </c>
      <c r="I1176" s="73"/>
      <c r="J1176" s="62"/>
      <c r="K1176" s="74"/>
      <c r="L1176" s="74"/>
      <c r="M1176" s="79" t="str">
        <f t="shared" si="246"/>
        <v/>
      </c>
      <c r="N1176" s="78" t="str">
        <f t="shared" si="247"/>
        <v/>
      </c>
      <c r="O1176" s="85" t="str">
        <f t="shared" si="236"/>
        <v/>
      </c>
      <c r="P1176" s="88"/>
      <c r="Q1176" s="86"/>
      <c r="R1176" s="92"/>
      <c r="S1176" s="112" t="str">
        <f t="shared" si="237"/>
        <v/>
      </c>
      <c r="T1176" s="92"/>
      <c r="U1176" s="112" t="str">
        <f t="shared" si="238"/>
        <v/>
      </c>
      <c r="V1176" s="92"/>
      <c r="W1176" s="112" t="str">
        <f t="shared" si="238"/>
        <v/>
      </c>
      <c r="X1176" s="92"/>
      <c r="Y1176" s="112" t="str">
        <f t="shared" si="238"/>
        <v/>
      </c>
      <c r="Z1176" s="92"/>
      <c r="AA1176" s="112" t="str">
        <f t="shared" si="238"/>
        <v/>
      </c>
      <c r="AB1176" s="92"/>
      <c r="AC1176" s="112" t="str">
        <f t="shared" si="239"/>
        <v/>
      </c>
      <c r="AD1176" s="92"/>
      <c r="AE1176" s="112" t="str">
        <f t="shared" si="240"/>
        <v/>
      </c>
      <c r="AF1176" s="92"/>
      <c r="AG1176" s="112" t="str">
        <f t="shared" si="241"/>
        <v/>
      </c>
      <c r="AH1176" s="92"/>
      <c r="AI1176" s="112" t="str">
        <f t="shared" si="242"/>
        <v/>
      </c>
      <c r="AJ1176" s="92"/>
      <c r="AK1176" s="112" t="str">
        <f t="shared" si="243"/>
        <v/>
      </c>
      <c r="AL1176" s="82"/>
      <c r="AM1176" s="119" t="str">
        <f t="shared" si="244"/>
        <v/>
      </c>
      <c r="AN1176" s="119" t="str">
        <f t="shared" si="245"/>
        <v/>
      </c>
    </row>
    <row r="1177" spans="2:40" ht="54.95" customHeight="1" x14ac:dyDescent="0.25">
      <c r="B1177" s="84"/>
      <c r="C1177" s="56">
        <v>1173</v>
      </c>
      <c r="D1177" s="71"/>
      <c r="E1177" s="90"/>
      <c r="F1177" s="62"/>
      <c r="G1177" s="30"/>
      <c r="H1177" s="76" t="str">
        <f>IFERROR(IF(G1177="","",VLOOKUP(G1177,Cli!$D$5:$E$1505,2,0)),"")</f>
        <v/>
      </c>
      <c r="I1177" s="73"/>
      <c r="J1177" s="62"/>
      <c r="K1177" s="74"/>
      <c r="L1177" s="74"/>
      <c r="M1177" s="79" t="str">
        <f t="shared" si="246"/>
        <v/>
      </c>
      <c r="N1177" s="78" t="str">
        <f t="shared" si="247"/>
        <v/>
      </c>
      <c r="O1177" s="85" t="str">
        <f t="shared" si="236"/>
        <v/>
      </c>
      <c r="P1177" s="88"/>
      <c r="Q1177" s="86"/>
      <c r="R1177" s="92"/>
      <c r="S1177" s="112" t="str">
        <f t="shared" si="237"/>
        <v/>
      </c>
      <c r="T1177" s="92"/>
      <c r="U1177" s="112" t="str">
        <f t="shared" si="238"/>
        <v/>
      </c>
      <c r="V1177" s="92"/>
      <c r="W1177" s="112" t="str">
        <f t="shared" si="238"/>
        <v/>
      </c>
      <c r="X1177" s="92"/>
      <c r="Y1177" s="112" t="str">
        <f t="shared" si="238"/>
        <v/>
      </c>
      <c r="Z1177" s="92"/>
      <c r="AA1177" s="112" t="str">
        <f t="shared" si="238"/>
        <v/>
      </c>
      <c r="AB1177" s="92"/>
      <c r="AC1177" s="112" t="str">
        <f t="shared" si="239"/>
        <v/>
      </c>
      <c r="AD1177" s="92"/>
      <c r="AE1177" s="112" t="str">
        <f t="shared" si="240"/>
        <v/>
      </c>
      <c r="AF1177" s="92"/>
      <c r="AG1177" s="112" t="str">
        <f t="shared" si="241"/>
        <v/>
      </c>
      <c r="AH1177" s="92"/>
      <c r="AI1177" s="112" t="str">
        <f t="shared" si="242"/>
        <v/>
      </c>
      <c r="AJ1177" s="92"/>
      <c r="AK1177" s="112" t="str">
        <f t="shared" si="243"/>
        <v/>
      </c>
      <c r="AL1177" s="82"/>
      <c r="AM1177" s="119" t="str">
        <f t="shared" si="244"/>
        <v/>
      </c>
      <c r="AN1177" s="119" t="str">
        <f t="shared" si="245"/>
        <v/>
      </c>
    </row>
    <row r="1178" spans="2:40" ht="54.95" customHeight="1" x14ac:dyDescent="0.25">
      <c r="B1178" s="84"/>
      <c r="C1178" s="56">
        <v>1174</v>
      </c>
      <c r="D1178" s="71"/>
      <c r="E1178" s="90"/>
      <c r="F1178" s="62"/>
      <c r="G1178" s="30"/>
      <c r="H1178" s="76" t="str">
        <f>IFERROR(IF(G1178="","",VLOOKUP(G1178,Cli!$D$5:$E$1505,2,0)),"")</f>
        <v/>
      </c>
      <c r="I1178" s="73"/>
      <c r="J1178" s="62"/>
      <c r="K1178" s="74"/>
      <c r="L1178" s="74"/>
      <c r="M1178" s="79" t="str">
        <f t="shared" si="246"/>
        <v/>
      </c>
      <c r="N1178" s="78" t="str">
        <f t="shared" si="247"/>
        <v/>
      </c>
      <c r="O1178" s="85" t="str">
        <f t="shared" si="236"/>
        <v/>
      </c>
      <c r="P1178" s="88"/>
      <c r="Q1178" s="86"/>
      <c r="R1178" s="92"/>
      <c r="S1178" s="112" t="str">
        <f t="shared" si="237"/>
        <v/>
      </c>
      <c r="T1178" s="92"/>
      <c r="U1178" s="112" t="str">
        <f t="shared" si="238"/>
        <v/>
      </c>
      <c r="V1178" s="92"/>
      <c r="W1178" s="112" t="str">
        <f t="shared" si="238"/>
        <v/>
      </c>
      <c r="X1178" s="92"/>
      <c r="Y1178" s="112" t="str">
        <f t="shared" si="238"/>
        <v/>
      </c>
      <c r="Z1178" s="92"/>
      <c r="AA1178" s="112" t="str">
        <f t="shared" si="238"/>
        <v/>
      </c>
      <c r="AB1178" s="92"/>
      <c r="AC1178" s="112" t="str">
        <f t="shared" si="239"/>
        <v/>
      </c>
      <c r="AD1178" s="92"/>
      <c r="AE1178" s="112" t="str">
        <f t="shared" si="240"/>
        <v/>
      </c>
      <c r="AF1178" s="92"/>
      <c r="AG1178" s="112" t="str">
        <f t="shared" si="241"/>
        <v/>
      </c>
      <c r="AH1178" s="92"/>
      <c r="AI1178" s="112" t="str">
        <f t="shared" si="242"/>
        <v/>
      </c>
      <c r="AJ1178" s="92"/>
      <c r="AK1178" s="112" t="str">
        <f t="shared" si="243"/>
        <v/>
      </c>
      <c r="AL1178" s="82"/>
      <c r="AM1178" s="119" t="str">
        <f t="shared" si="244"/>
        <v/>
      </c>
      <c r="AN1178" s="119" t="str">
        <f t="shared" si="245"/>
        <v/>
      </c>
    </row>
    <row r="1179" spans="2:40" ht="54.95" customHeight="1" x14ac:dyDescent="0.25">
      <c r="B1179" s="84"/>
      <c r="C1179" s="56">
        <v>1175</v>
      </c>
      <c r="D1179" s="71"/>
      <c r="E1179" s="90"/>
      <c r="F1179" s="62"/>
      <c r="G1179" s="30"/>
      <c r="H1179" s="76" t="str">
        <f>IFERROR(IF(G1179="","",VLOOKUP(G1179,Cli!$D$5:$E$1505,2,0)),"")</f>
        <v/>
      </c>
      <c r="I1179" s="73"/>
      <c r="J1179" s="62"/>
      <c r="K1179" s="74"/>
      <c r="L1179" s="74"/>
      <c r="M1179" s="79" t="str">
        <f t="shared" si="246"/>
        <v/>
      </c>
      <c r="N1179" s="78" t="str">
        <f t="shared" si="247"/>
        <v/>
      </c>
      <c r="O1179" s="85" t="str">
        <f t="shared" si="236"/>
        <v/>
      </c>
      <c r="P1179" s="88"/>
      <c r="Q1179" s="86"/>
      <c r="R1179" s="92"/>
      <c r="S1179" s="112" t="str">
        <f t="shared" si="237"/>
        <v/>
      </c>
      <c r="T1179" s="92"/>
      <c r="U1179" s="112" t="str">
        <f t="shared" si="238"/>
        <v/>
      </c>
      <c r="V1179" s="92"/>
      <c r="W1179" s="112" t="str">
        <f t="shared" si="238"/>
        <v/>
      </c>
      <c r="X1179" s="92"/>
      <c r="Y1179" s="112" t="str">
        <f t="shared" si="238"/>
        <v/>
      </c>
      <c r="Z1179" s="92"/>
      <c r="AA1179" s="112" t="str">
        <f t="shared" si="238"/>
        <v/>
      </c>
      <c r="AB1179" s="92"/>
      <c r="AC1179" s="112" t="str">
        <f t="shared" si="239"/>
        <v/>
      </c>
      <c r="AD1179" s="92"/>
      <c r="AE1179" s="112" t="str">
        <f t="shared" si="240"/>
        <v/>
      </c>
      <c r="AF1179" s="92"/>
      <c r="AG1179" s="112" t="str">
        <f t="shared" si="241"/>
        <v/>
      </c>
      <c r="AH1179" s="92"/>
      <c r="AI1179" s="112" t="str">
        <f t="shared" si="242"/>
        <v/>
      </c>
      <c r="AJ1179" s="92"/>
      <c r="AK1179" s="112" t="str">
        <f t="shared" si="243"/>
        <v/>
      </c>
      <c r="AL1179" s="82"/>
      <c r="AM1179" s="119" t="str">
        <f t="shared" si="244"/>
        <v/>
      </c>
      <c r="AN1179" s="119" t="str">
        <f t="shared" si="245"/>
        <v/>
      </c>
    </row>
    <row r="1180" spans="2:40" ht="54.95" customHeight="1" x14ac:dyDescent="0.25">
      <c r="B1180" s="84"/>
      <c r="C1180" s="56">
        <v>1176</v>
      </c>
      <c r="D1180" s="71"/>
      <c r="E1180" s="90"/>
      <c r="F1180" s="62"/>
      <c r="G1180" s="30"/>
      <c r="H1180" s="76" t="str">
        <f>IFERROR(IF(G1180="","",VLOOKUP(G1180,Cli!$D$5:$E$1505,2,0)),"")</f>
        <v/>
      </c>
      <c r="I1180" s="73"/>
      <c r="J1180" s="62"/>
      <c r="K1180" s="74"/>
      <c r="L1180" s="74"/>
      <c r="M1180" s="79" t="str">
        <f t="shared" si="246"/>
        <v/>
      </c>
      <c r="N1180" s="78" t="str">
        <f t="shared" si="247"/>
        <v/>
      </c>
      <c r="O1180" s="85" t="str">
        <f t="shared" si="236"/>
        <v/>
      </c>
      <c r="P1180" s="88"/>
      <c r="Q1180" s="86"/>
      <c r="R1180" s="92"/>
      <c r="S1180" s="112" t="str">
        <f t="shared" si="237"/>
        <v/>
      </c>
      <c r="T1180" s="92"/>
      <c r="U1180" s="112" t="str">
        <f t="shared" si="238"/>
        <v/>
      </c>
      <c r="V1180" s="92"/>
      <c r="W1180" s="112" t="str">
        <f t="shared" si="238"/>
        <v/>
      </c>
      <c r="X1180" s="92"/>
      <c r="Y1180" s="112" t="str">
        <f t="shared" si="238"/>
        <v/>
      </c>
      <c r="Z1180" s="92"/>
      <c r="AA1180" s="112" t="str">
        <f t="shared" si="238"/>
        <v/>
      </c>
      <c r="AB1180" s="92"/>
      <c r="AC1180" s="112" t="str">
        <f t="shared" si="239"/>
        <v/>
      </c>
      <c r="AD1180" s="92"/>
      <c r="AE1180" s="112" t="str">
        <f t="shared" si="240"/>
        <v/>
      </c>
      <c r="AF1180" s="92"/>
      <c r="AG1180" s="112" t="str">
        <f t="shared" si="241"/>
        <v/>
      </c>
      <c r="AH1180" s="92"/>
      <c r="AI1180" s="112" t="str">
        <f t="shared" si="242"/>
        <v/>
      </c>
      <c r="AJ1180" s="92"/>
      <c r="AK1180" s="112" t="str">
        <f t="shared" si="243"/>
        <v/>
      </c>
      <c r="AL1180" s="82"/>
      <c r="AM1180" s="119" t="str">
        <f t="shared" si="244"/>
        <v/>
      </c>
      <c r="AN1180" s="119" t="str">
        <f t="shared" si="245"/>
        <v/>
      </c>
    </row>
    <row r="1181" spans="2:40" ht="54.95" customHeight="1" x14ac:dyDescent="0.25">
      <c r="B1181" s="84"/>
      <c r="C1181" s="56">
        <v>1177</v>
      </c>
      <c r="D1181" s="71"/>
      <c r="E1181" s="90"/>
      <c r="F1181" s="62"/>
      <c r="G1181" s="30"/>
      <c r="H1181" s="76" t="str">
        <f>IFERROR(IF(G1181="","",VLOOKUP(G1181,Cli!$D$5:$E$1505,2,0)),"")</f>
        <v/>
      </c>
      <c r="I1181" s="73"/>
      <c r="J1181" s="62"/>
      <c r="K1181" s="74"/>
      <c r="L1181" s="74"/>
      <c r="M1181" s="79" t="str">
        <f t="shared" si="246"/>
        <v/>
      </c>
      <c r="N1181" s="78" t="str">
        <f t="shared" si="247"/>
        <v/>
      </c>
      <c r="O1181" s="85" t="str">
        <f t="shared" si="236"/>
        <v/>
      </c>
      <c r="P1181" s="88"/>
      <c r="Q1181" s="86"/>
      <c r="R1181" s="92"/>
      <c r="S1181" s="112" t="str">
        <f t="shared" si="237"/>
        <v/>
      </c>
      <c r="T1181" s="92"/>
      <c r="U1181" s="112" t="str">
        <f t="shared" si="238"/>
        <v/>
      </c>
      <c r="V1181" s="92"/>
      <c r="W1181" s="112" t="str">
        <f t="shared" si="238"/>
        <v/>
      </c>
      <c r="X1181" s="92"/>
      <c r="Y1181" s="112" t="str">
        <f t="shared" si="238"/>
        <v/>
      </c>
      <c r="Z1181" s="92"/>
      <c r="AA1181" s="112" t="str">
        <f t="shared" si="238"/>
        <v/>
      </c>
      <c r="AB1181" s="92"/>
      <c r="AC1181" s="112" t="str">
        <f t="shared" si="239"/>
        <v/>
      </c>
      <c r="AD1181" s="92"/>
      <c r="AE1181" s="112" t="str">
        <f t="shared" si="240"/>
        <v/>
      </c>
      <c r="AF1181" s="92"/>
      <c r="AG1181" s="112" t="str">
        <f t="shared" si="241"/>
        <v/>
      </c>
      <c r="AH1181" s="92"/>
      <c r="AI1181" s="112" t="str">
        <f t="shared" si="242"/>
        <v/>
      </c>
      <c r="AJ1181" s="92"/>
      <c r="AK1181" s="112" t="str">
        <f t="shared" si="243"/>
        <v/>
      </c>
      <c r="AL1181" s="82"/>
      <c r="AM1181" s="119" t="str">
        <f t="shared" si="244"/>
        <v/>
      </c>
      <c r="AN1181" s="119" t="str">
        <f t="shared" si="245"/>
        <v/>
      </c>
    </row>
    <row r="1182" spans="2:40" ht="54.95" customHeight="1" x14ac:dyDescent="0.25">
      <c r="B1182" s="84"/>
      <c r="C1182" s="56">
        <v>1178</v>
      </c>
      <c r="D1182" s="71"/>
      <c r="E1182" s="90"/>
      <c r="F1182" s="62"/>
      <c r="G1182" s="30"/>
      <c r="H1182" s="76" t="str">
        <f>IFERROR(IF(G1182="","",VLOOKUP(G1182,Cli!$D$5:$E$1505,2,0)),"")</f>
        <v/>
      </c>
      <c r="I1182" s="73"/>
      <c r="J1182" s="62"/>
      <c r="K1182" s="74"/>
      <c r="L1182" s="74"/>
      <c r="M1182" s="79" t="str">
        <f t="shared" si="246"/>
        <v/>
      </c>
      <c r="N1182" s="78" t="str">
        <f t="shared" si="247"/>
        <v/>
      </c>
      <c r="O1182" s="85" t="str">
        <f t="shared" si="236"/>
        <v/>
      </c>
      <c r="P1182" s="88"/>
      <c r="Q1182" s="86"/>
      <c r="R1182" s="92"/>
      <c r="S1182" s="112" t="str">
        <f t="shared" si="237"/>
        <v/>
      </c>
      <c r="T1182" s="92"/>
      <c r="U1182" s="112" t="str">
        <f t="shared" si="238"/>
        <v/>
      </c>
      <c r="V1182" s="92"/>
      <c r="W1182" s="112" t="str">
        <f t="shared" si="238"/>
        <v/>
      </c>
      <c r="X1182" s="92"/>
      <c r="Y1182" s="112" t="str">
        <f t="shared" si="238"/>
        <v/>
      </c>
      <c r="Z1182" s="92"/>
      <c r="AA1182" s="112" t="str">
        <f t="shared" si="238"/>
        <v/>
      </c>
      <c r="AB1182" s="92"/>
      <c r="AC1182" s="112" t="str">
        <f t="shared" si="239"/>
        <v/>
      </c>
      <c r="AD1182" s="92"/>
      <c r="AE1182" s="112" t="str">
        <f t="shared" si="240"/>
        <v/>
      </c>
      <c r="AF1182" s="92"/>
      <c r="AG1182" s="112" t="str">
        <f t="shared" si="241"/>
        <v/>
      </c>
      <c r="AH1182" s="92"/>
      <c r="AI1182" s="112" t="str">
        <f t="shared" si="242"/>
        <v/>
      </c>
      <c r="AJ1182" s="92"/>
      <c r="AK1182" s="112" t="str">
        <f t="shared" si="243"/>
        <v/>
      </c>
      <c r="AL1182" s="82"/>
      <c r="AM1182" s="119" t="str">
        <f t="shared" si="244"/>
        <v/>
      </c>
      <c r="AN1182" s="119" t="str">
        <f t="shared" si="245"/>
        <v/>
      </c>
    </row>
    <row r="1183" spans="2:40" ht="54.95" customHeight="1" x14ac:dyDescent="0.25">
      <c r="B1183" s="84"/>
      <c r="C1183" s="56">
        <v>1179</v>
      </c>
      <c r="D1183" s="71"/>
      <c r="E1183" s="90"/>
      <c r="F1183" s="62"/>
      <c r="G1183" s="30"/>
      <c r="H1183" s="76" t="str">
        <f>IFERROR(IF(G1183="","",VLOOKUP(G1183,Cli!$D$5:$E$1505,2,0)),"")</f>
        <v/>
      </c>
      <c r="I1183" s="73"/>
      <c r="J1183" s="62"/>
      <c r="K1183" s="74"/>
      <c r="L1183" s="74"/>
      <c r="M1183" s="79" t="str">
        <f t="shared" si="246"/>
        <v/>
      </c>
      <c r="N1183" s="78" t="str">
        <f t="shared" si="247"/>
        <v/>
      </c>
      <c r="O1183" s="85" t="str">
        <f t="shared" si="236"/>
        <v/>
      </c>
      <c r="P1183" s="88"/>
      <c r="Q1183" s="86"/>
      <c r="R1183" s="92"/>
      <c r="S1183" s="112" t="str">
        <f t="shared" si="237"/>
        <v/>
      </c>
      <c r="T1183" s="92"/>
      <c r="U1183" s="112" t="str">
        <f t="shared" si="238"/>
        <v/>
      </c>
      <c r="V1183" s="92"/>
      <c r="W1183" s="112" t="str">
        <f t="shared" si="238"/>
        <v/>
      </c>
      <c r="X1183" s="92"/>
      <c r="Y1183" s="112" t="str">
        <f t="shared" si="238"/>
        <v/>
      </c>
      <c r="Z1183" s="92"/>
      <c r="AA1183" s="112" t="str">
        <f t="shared" si="238"/>
        <v/>
      </c>
      <c r="AB1183" s="92"/>
      <c r="AC1183" s="112" t="str">
        <f t="shared" si="239"/>
        <v/>
      </c>
      <c r="AD1183" s="92"/>
      <c r="AE1183" s="112" t="str">
        <f t="shared" si="240"/>
        <v/>
      </c>
      <c r="AF1183" s="92"/>
      <c r="AG1183" s="112" t="str">
        <f t="shared" si="241"/>
        <v/>
      </c>
      <c r="AH1183" s="92"/>
      <c r="AI1183" s="112" t="str">
        <f t="shared" si="242"/>
        <v/>
      </c>
      <c r="AJ1183" s="92"/>
      <c r="AK1183" s="112" t="str">
        <f t="shared" si="243"/>
        <v/>
      </c>
      <c r="AL1183" s="82"/>
      <c r="AM1183" s="119" t="str">
        <f t="shared" si="244"/>
        <v/>
      </c>
      <c r="AN1183" s="119" t="str">
        <f t="shared" si="245"/>
        <v/>
      </c>
    </row>
    <row r="1184" spans="2:40" ht="54.95" customHeight="1" x14ac:dyDescent="0.25">
      <c r="B1184" s="84"/>
      <c r="C1184" s="56">
        <v>1180</v>
      </c>
      <c r="D1184" s="71"/>
      <c r="E1184" s="90"/>
      <c r="F1184" s="62"/>
      <c r="G1184" s="30"/>
      <c r="H1184" s="76" t="str">
        <f>IFERROR(IF(G1184="","",VLOOKUP(G1184,Cli!$D$5:$E$1505,2,0)),"")</f>
        <v/>
      </c>
      <c r="I1184" s="73"/>
      <c r="J1184" s="62"/>
      <c r="K1184" s="74"/>
      <c r="L1184" s="74"/>
      <c r="M1184" s="79" t="str">
        <f t="shared" si="246"/>
        <v/>
      </c>
      <c r="N1184" s="78" t="str">
        <f t="shared" si="247"/>
        <v/>
      </c>
      <c r="O1184" s="85" t="str">
        <f t="shared" si="236"/>
        <v/>
      </c>
      <c r="P1184" s="88"/>
      <c r="Q1184" s="86"/>
      <c r="R1184" s="92"/>
      <c r="S1184" s="112" t="str">
        <f t="shared" si="237"/>
        <v/>
      </c>
      <c r="T1184" s="92"/>
      <c r="U1184" s="112" t="str">
        <f t="shared" si="238"/>
        <v/>
      </c>
      <c r="V1184" s="92"/>
      <c r="W1184" s="112" t="str">
        <f t="shared" si="238"/>
        <v/>
      </c>
      <c r="X1184" s="92"/>
      <c r="Y1184" s="112" t="str">
        <f t="shared" si="238"/>
        <v/>
      </c>
      <c r="Z1184" s="92"/>
      <c r="AA1184" s="112" t="str">
        <f t="shared" si="238"/>
        <v/>
      </c>
      <c r="AB1184" s="92"/>
      <c r="AC1184" s="112" t="str">
        <f t="shared" si="239"/>
        <v/>
      </c>
      <c r="AD1184" s="92"/>
      <c r="AE1184" s="112" t="str">
        <f t="shared" si="240"/>
        <v/>
      </c>
      <c r="AF1184" s="92"/>
      <c r="AG1184" s="112" t="str">
        <f t="shared" si="241"/>
        <v/>
      </c>
      <c r="AH1184" s="92"/>
      <c r="AI1184" s="112" t="str">
        <f t="shared" si="242"/>
        <v/>
      </c>
      <c r="AJ1184" s="92"/>
      <c r="AK1184" s="112" t="str">
        <f t="shared" si="243"/>
        <v/>
      </c>
      <c r="AL1184" s="82"/>
      <c r="AM1184" s="119" t="str">
        <f t="shared" si="244"/>
        <v/>
      </c>
      <c r="AN1184" s="119" t="str">
        <f t="shared" si="245"/>
        <v/>
      </c>
    </row>
    <row r="1185" spans="2:40" ht="54.95" customHeight="1" x14ac:dyDescent="0.25">
      <c r="B1185" s="84"/>
      <c r="C1185" s="56">
        <v>1181</v>
      </c>
      <c r="D1185" s="71"/>
      <c r="E1185" s="90"/>
      <c r="F1185" s="62"/>
      <c r="G1185" s="30"/>
      <c r="H1185" s="76" t="str">
        <f>IFERROR(IF(G1185="","",VLOOKUP(G1185,Cli!$D$5:$E$1505,2,0)),"")</f>
        <v/>
      </c>
      <c r="I1185" s="73"/>
      <c r="J1185" s="62"/>
      <c r="K1185" s="74"/>
      <c r="L1185" s="74"/>
      <c r="M1185" s="79" t="str">
        <f t="shared" si="246"/>
        <v/>
      </c>
      <c r="N1185" s="78" t="str">
        <f t="shared" si="247"/>
        <v/>
      </c>
      <c r="O1185" s="85" t="str">
        <f t="shared" si="236"/>
        <v/>
      </c>
      <c r="P1185" s="88"/>
      <c r="Q1185" s="86"/>
      <c r="R1185" s="92"/>
      <c r="S1185" s="112" t="str">
        <f t="shared" si="237"/>
        <v/>
      </c>
      <c r="T1185" s="92"/>
      <c r="U1185" s="112" t="str">
        <f t="shared" si="238"/>
        <v/>
      </c>
      <c r="V1185" s="92"/>
      <c r="W1185" s="112" t="str">
        <f t="shared" si="238"/>
        <v/>
      </c>
      <c r="X1185" s="92"/>
      <c r="Y1185" s="112" t="str">
        <f t="shared" si="238"/>
        <v/>
      </c>
      <c r="Z1185" s="92"/>
      <c r="AA1185" s="112" t="str">
        <f t="shared" si="238"/>
        <v/>
      </c>
      <c r="AB1185" s="92"/>
      <c r="AC1185" s="112" t="str">
        <f t="shared" si="239"/>
        <v/>
      </c>
      <c r="AD1185" s="92"/>
      <c r="AE1185" s="112" t="str">
        <f t="shared" si="240"/>
        <v/>
      </c>
      <c r="AF1185" s="92"/>
      <c r="AG1185" s="112" t="str">
        <f t="shared" si="241"/>
        <v/>
      </c>
      <c r="AH1185" s="92"/>
      <c r="AI1185" s="112" t="str">
        <f t="shared" si="242"/>
        <v/>
      </c>
      <c r="AJ1185" s="92"/>
      <c r="AK1185" s="112" t="str">
        <f t="shared" si="243"/>
        <v/>
      </c>
      <c r="AL1185" s="82"/>
      <c r="AM1185" s="119" t="str">
        <f t="shared" si="244"/>
        <v/>
      </c>
      <c r="AN1185" s="119" t="str">
        <f t="shared" si="245"/>
        <v/>
      </c>
    </row>
    <row r="1186" spans="2:40" ht="54.95" customHeight="1" x14ac:dyDescent="0.25">
      <c r="B1186" s="84"/>
      <c r="C1186" s="56">
        <v>1182</v>
      </c>
      <c r="D1186" s="71"/>
      <c r="E1186" s="90"/>
      <c r="F1186" s="62"/>
      <c r="G1186" s="30"/>
      <c r="H1186" s="76" t="str">
        <f>IFERROR(IF(G1186="","",VLOOKUP(G1186,Cli!$D$5:$E$1505,2,0)),"")</f>
        <v/>
      </c>
      <c r="I1186" s="73"/>
      <c r="J1186" s="62"/>
      <c r="K1186" s="74"/>
      <c r="L1186" s="74"/>
      <c r="M1186" s="79" t="str">
        <f t="shared" si="246"/>
        <v/>
      </c>
      <c r="N1186" s="78" t="str">
        <f t="shared" si="247"/>
        <v/>
      </c>
      <c r="O1186" s="85" t="str">
        <f t="shared" si="236"/>
        <v/>
      </c>
      <c r="P1186" s="88"/>
      <c r="Q1186" s="86"/>
      <c r="R1186" s="92"/>
      <c r="S1186" s="112" t="str">
        <f t="shared" si="237"/>
        <v/>
      </c>
      <c r="T1186" s="92"/>
      <c r="U1186" s="112" t="str">
        <f t="shared" si="238"/>
        <v/>
      </c>
      <c r="V1186" s="92"/>
      <c r="W1186" s="112" t="str">
        <f t="shared" si="238"/>
        <v/>
      </c>
      <c r="X1186" s="92"/>
      <c r="Y1186" s="112" t="str">
        <f t="shared" si="238"/>
        <v/>
      </c>
      <c r="Z1186" s="92"/>
      <c r="AA1186" s="112" t="str">
        <f t="shared" si="238"/>
        <v/>
      </c>
      <c r="AB1186" s="92"/>
      <c r="AC1186" s="112" t="str">
        <f t="shared" si="239"/>
        <v/>
      </c>
      <c r="AD1186" s="92"/>
      <c r="AE1186" s="112" t="str">
        <f t="shared" si="240"/>
        <v/>
      </c>
      <c r="AF1186" s="92"/>
      <c r="AG1186" s="112" t="str">
        <f t="shared" si="241"/>
        <v/>
      </c>
      <c r="AH1186" s="92"/>
      <c r="AI1186" s="112" t="str">
        <f t="shared" si="242"/>
        <v/>
      </c>
      <c r="AJ1186" s="92"/>
      <c r="AK1186" s="112" t="str">
        <f t="shared" si="243"/>
        <v/>
      </c>
      <c r="AL1186" s="82"/>
      <c r="AM1186" s="119" t="str">
        <f t="shared" si="244"/>
        <v/>
      </c>
      <c r="AN1186" s="119" t="str">
        <f t="shared" si="245"/>
        <v/>
      </c>
    </row>
    <row r="1187" spans="2:40" ht="54.95" customHeight="1" x14ac:dyDescent="0.25">
      <c r="B1187" s="84"/>
      <c r="C1187" s="56">
        <v>1183</v>
      </c>
      <c r="D1187" s="71"/>
      <c r="E1187" s="90"/>
      <c r="F1187" s="62"/>
      <c r="G1187" s="30"/>
      <c r="H1187" s="76" t="str">
        <f>IFERROR(IF(G1187="","",VLOOKUP(G1187,Cli!$D$5:$E$1505,2,0)),"")</f>
        <v/>
      </c>
      <c r="I1187" s="73"/>
      <c r="J1187" s="62"/>
      <c r="K1187" s="74"/>
      <c r="L1187" s="74"/>
      <c r="M1187" s="79" t="str">
        <f t="shared" si="246"/>
        <v/>
      </c>
      <c r="N1187" s="78" t="str">
        <f t="shared" si="247"/>
        <v/>
      </c>
      <c r="O1187" s="85" t="str">
        <f t="shared" si="236"/>
        <v/>
      </c>
      <c r="P1187" s="88"/>
      <c r="Q1187" s="86"/>
      <c r="R1187" s="92"/>
      <c r="S1187" s="112" t="str">
        <f t="shared" si="237"/>
        <v/>
      </c>
      <c r="T1187" s="92"/>
      <c r="U1187" s="112" t="str">
        <f t="shared" si="238"/>
        <v/>
      </c>
      <c r="V1187" s="92"/>
      <c r="W1187" s="112" t="str">
        <f t="shared" si="238"/>
        <v/>
      </c>
      <c r="X1187" s="92"/>
      <c r="Y1187" s="112" t="str">
        <f t="shared" si="238"/>
        <v/>
      </c>
      <c r="Z1187" s="92"/>
      <c r="AA1187" s="112" t="str">
        <f t="shared" si="238"/>
        <v/>
      </c>
      <c r="AB1187" s="92"/>
      <c r="AC1187" s="112" t="str">
        <f t="shared" si="239"/>
        <v/>
      </c>
      <c r="AD1187" s="92"/>
      <c r="AE1187" s="112" t="str">
        <f t="shared" si="240"/>
        <v/>
      </c>
      <c r="AF1187" s="92"/>
      <c r="AG1187" s="112" t="str">
        <f t="shared" si="241"/>
        <v/>
      </c>
      <c r="AH1187" s="92"/>
      <c r="AI1187" s="112" t="str">
        <f t="shared" si="242"/>
        <v/>
      </c>
      <c r="AJ1187" s="92"/>
      <c r="AK1187" s="112" t="str">
        <f t="shared" si="243"/>
        <v/>
      </c>
      <c r="AL1187" s="82"/>
      <c r="AM1187" s="119" t="str">
        <f t="shared" si="244"/>
        <v/>
      </c>
      <c r="AN1187" s="119" t="str">
        <f t="shared" si="245"/>
        <v/>
      </c>
    </row>
    <row r="1188" spans="2:40" ht="54.95" customHeight="1" x14ac:dyDescent="0.25">
      <c r="B1188" s="84"/>
      <c r="C1188" s="56">
        <v>1184</v>
      </c>
      <c r="D1188" s="71"/>
      <c r="E1188" s="90"/>
      <c r="F1188" s="62"/>
      <c r="G1188" s="30"/>
      <c r="H1188" s="76" t="str">
        <f>IFERROR(IF(G1188="","",VLOOKUP(G1188,Cli!$D$5:$E$1505,2,0)),"")</f>
        <v/>
      </c>
      <c r="I1188" s="73"/>
      <c r="J1188" s="62"/>
      <c r="K1188" s="74"/>
      <c r="L1188" s="74"/>
      <c r="M1188" s="79" t="str">
        <f t="shared" si="246"/>
        <v/>
      </c>
      <c r="N1188" s="78" t="str">
        <f t="shared" si="247"/>
        <v/>
      </c>
      <c r="O1188" s="85" t="str">
        <f t="shared" si="236"/>
        <v/>
      </c>
      <c r="P1188" s="88"/>
      <c r="Q1188" s="86"/>
      <c r="R1188" s="92"/>
      <c r="S1188" s="112" t="str">
        <f t="shared" si="237"/>
        <v/>
      </c>
      <c r="T1188" s="92"/>
      <c r="U1188" s="112" t="str">
        <f t="shared" si="238"/>
        <v/>
      </c>
      <c r="V1188" s="92"/>
      <c r="W1188" s="112" t="str">
        <f t="shared" si="238"/>
        <v/>
      </c>
      <c r="X1188" s="92"/>
      <c r="Y1188" s="112" t="str">
        <f t="shared" si="238"/>
        <v/>
      </c>
      <c r="Z1188" s="92"/>
      <c r="AA1188" s="112" t="str">
        <f t="shared" si="238"/>
        <v/>
      </c>
      <c r="AB1188" s="92"/>
      <c r="AC1188" s="112" t="str">
        <f t="shared" si="239"/>
        <v/>
      </c>
      <c r="AD1188" s="92"/>
      <c r="AE1188" s="112" t="str">
        <f t="shared" si="240"/>
        <v/>
      </c>
      <c r="AF1188" s="92"/>
      <c r="AG1188" s="112" t="str">
        <f t="shared" si="241"/>
        <v/>
      </c>
      <c r="AH1188" s="92"/>
      <c r="AI1188" s="112" t="str">
        <f t="shared" si="242"/>
        <v/>
      </c>
      <c r="AJ1188" s="92"/>
      <c r="AK1188" s="112" t="str">
        <f t="shared" si="243"/>
        <v/>
      </c>
      <c r="AL1188" s="82"/>
      <c r="AM1188" s="119" t="str">
        <f t="shared" si="244"/>
        <v/>
      </c>
      <c r="AN1188" s="119" t="str">
        <f t="shared" si="245"/>
        <v/>
      </c>
    </row>
    <row r="1189" spans="2:40" ht="54.95" customHeight="1" x14ac:dyDescent="0.25">
      <c r="B1189" s="84"/>
      <c r="C1189" s="56">
        <v>1185</v>
      </c>
      <c r="D1189" s="71"/>
      <c r="E1189" s="90"/>
      <c r="F1189" s="62"/>
      <c r="G1189" s="30"/>
      <c r="H1189" s="76" t="str">
        <f>IFERROR(IF(G1189="","",VLOOKUP(G1189,Cli!$D$5:$E$1505,2,0)),"")</f>
        <v/>
      </c>
      <c r="I1189" s="73"/>
      <c r="J1189" s="62"/>
      <c r="K1189" s="74"/>
      <c r="L1189" s="74"/>
      <c r="M1189" s="79" t="str">
        <f t="shared" si="246"/>
        <v/>
      </c>
      <c r="N1189" s="78" t="str">
        <f t="shared" si="247"/>
        <v/>
      </c>
      <c r="O1189" s="85" t="str">
        <f t="shared" si="236"/>
        <v/>
      </c>
      <c r="P1189" s="88"/>
      <c r="Q1189" s="86"/>
      <c r="R1189" s="92"/>
      <c r="S1189" s="112" t="str">
        <f t="shared" si="237"/>
        <v/>
      </c>
      <c r="T1189" s="92"/>
      <c r="U1189" s="112" t="str">
        <f t="shared" si="238"/>
        <v/>
      </c>
      <c r="V1189" s="92"/>
      <c r="W1189" s="112" t="str">
        <f t="shared" si="238"/>
        <v/>
      </c>
      <c r="X1189" s="92"/>
      <c r="Y1189" s="112" t="str">
        <f t="shared" si="238"/>
        <v/>
      </c>
      <c r="Z1189" s="92"/>
      <c r="AA1189" s="112" t="str">
        <f t="shared" si="238"/>
        <v/>
      </c>
      <c r="AB1189" s="92"/>
      <c r="AC1189" s="112" t="str">
        <f t="shared" si="239"/>
        <v/>
      </c>
      <c r="AD1189" s="92"/>
      <c r="AE1189" s="112" t="str">
        <f t="shared" si="240"/>
        <v/>
      </c>
      <c r="AF1189" s="92"/>
      <c r="AG1189" s="112" t="str">
        <f t="shared" si="241"/>
        <v/>
      </c>
      <c r="AH1189" s="92"/>
      <c r="AI1189" s="112" t="str">
        <f t="shared" si="242"/>
        <v/>
      </c>
      <c r="AJ1189" s="92"/>
      <c r="AK1189" s="112" t="str">
        <f t="shared" si="243"/>
        <v/>
      </c>
      <c r="AL1189" s="82"/>
      <c r="AM1189" s="119" t="str">
        <f t="shared" si="244"/>
        <v/>
      </c>
      <c r="AN1189" s="119" t="str">
        <f t="shared" si="245"/>
        <v/>
      </c>
    </row>
    <row r="1190" spans="2:40" ht="54.95" customHeight="1" x14ac:dyDescent="0.25">
      <c r="B1190" s="84"/>
      <c r="C1190" s="56">
        <v>1186</v>
      </c>
      <c r="D1190" s="71"/>
      <c r="E1190" s="90"/>
      <c r="F1190" s="62"/>
      <c r="G1190" s="30"/>
      <c r="H1190" s="76" t="str">
        <f>IFERROR(IF(G1190="","",VLOOKUP(G1190,Cli!$D$5:$E$1505,2,0)),"")</f>
        <v/>
      </c>
      <c r="I1190" s="73"/>
      <c r="J1190" s="62"/>
      <c r="K1190" s="74"/>
      <c r="L1190" s="74"/>
      <c r="M1190" s="79" t="str">
        <f t="shared" si="246"/>
        <v/>
      </c>
      <c r="N1190" s="78" t="str">
        <f t="shared" si="247"/>
        <v/>
      </c>
      <c r="O1190" s="85" t="str">
        <f t="shared" si="236"/>
        <v/>
      </c>
      <c r="P1190" s="88"/>
      <c r="Q1190" s="86"/>
      <c r="R1190" s="92"/>
      <c r="S1190" s="112" t="str">
        <f t="shared" si="237"/>
        <v/>
      </c>
      <c r="T1190" s="92"/>
      <c r="U1190" s="112" t="str">
        <f t="shared" si="238"/>
        <v/>
      </c>
      <c r="V1190" s="92"/>
      <c r="W1190" s="112" t="str">
        <f t="shared" si="238"/>
        <v/>
      </c>
      <c r="X1190" s="92"/>
      <c r="Y1190" s="112" t="str">
        <f t="shared" si="238"/>
        <v/>
      </c>
      <c r="Z1190" s="92"/>
      <c r="AA1190" s="112" t="str">
        <f t="shared" si="238"/>
        <v/>
      </c>
      <c r="AB1190" s="92"/>
      <c r="AC1190" s="112" t="str">
        <f t="shared" si="239"/>
        <v/>
      </c>
      <c r="AD1190" s="92"/>
      <c r="AE1190" s="112" t="str">
        <f t="shared" si="240"/>
        <v/>
      </c>
      <c r="AF1190" s="92"/>
      <c r="AG1190" s="112" t="str">
        <f t="shared" si="241"/>
        <v/>
      </c>
      <c r="AH1190" s="92"/>
      <c r="AI1190" s="112" t="str">
        <f t="shared" si="242"/>
        <v/>
      </c>
      <c r="AJ1190" s="92"/>
      <c r="AK1190" s="112" t="str">
        <f t="shared" si="243"/>
        <v/>
      </c>
      <c r="AL1190" s="82"/>
      <c r="AM1190" s="119" t="str">
        <f t="shared" si="244"/>
        <v/>
      </c>
      <c r="AN1190" s="119" t="str">
        <f t="shared" si="245"/>
        <v/>
      </c>
    </row>
    <row r="1191" spans="2:40" ht="54.95" customHeight="1" x14ac:dyDescent="0.25">
      <c r="B1191" s="84"/>
      <c r="C1191" s="56">
        <v>1187</v>
      </c>
      <c r="D1191" s="71"/>
      <c r="E1191" s="90"/>
      <c r="F1191" s="62"/>
      <c r="G1191" s="30"/>
      <c r="H1191" s="76" t="str">
        <f>IFERROR(IF(G1191="","",VLOOKUP(G1191,Cli!$D$5:$E$1505,2,0)),"")</f>
        <v/>
      </c>
      <c r="I1191" s="73"/>
      <c r="J1191" s="62"/>
      <c r="K1191" s="74"/>
      <c r="L1191" s="74"/>
      <c r="M1191" s="79" t="str">
        <f t="shared" si="246"/>
        <v/>
      </c>
      <c r="N1191" s="78" t="str">
        <f t="shared" si="247"/>
        <v/>
      </c>
      <c r="O1191" s="85" t="str">
        <f t="shared" si="236"/>
        <v/>
      </c>
      <c r="P1191" s="88"/>
      <c r="Q1191" s="86"/>
      <c r="R1191" s="92"/>
      <c r="S1191" s="112" t="str">
        <f t="shared" si="237"/>
        <v/>
      </c>
      <c r="T1191" s="92"/>
      <c r="U1191" s="112" t="str">
        <f t="shared" si="238"/>
        <v/>
      </c>
      <c r="V1191" s="92"/>
      <c r="W1191" s="112" t="str">
        <f t="shared" si="238"/>
        <v/>
      </c>
      <c r="X1191" s="92"/>
      <c r="Y1191" s="112" t="str">
        <f t="shared" si="238"/>
        <v/>
      </c>
      <c r="Z1191" s="92"/>
      <c r="AA1191" s="112" t="str">
        <f t="shared" si="238"/>
        <v/>
      </c>
      <c r="AB1191" s="92"/>
      <c r="AC1191" s="112" t="str">
        <f t="shared" si="239"/>
        <v/>
      </c>
      <c r="AD1191" s="92"/>
      <c r="AE1191" s="112" t="str">
        <f t="shared" si="240"/>
        <v/>
      </c>
      <c r="AF1191" s="92"/>
      <c r="AG1191" s="112" t="str">
        <f t="shared" si="241"/>
        <v/>
      </c>
      <c r="AH1191" s="92"/>
      <c r="AI1191" s="112" t="str">
        <f t="shared" si="242"/>
        <v/>
      </c>
      <c r="AJ1191" s="92"/>
      <c r="AK1191" s="112" t="str">
        <f t="shared" si="243"/>
        <v/>
      </c>
      <c r="AL1191" s="82"/>
      <c r="AM1191" s="119" t="str">
        <f t="shared" si="244"/>
        <v/>
      </c>
      <c r="AN1191" s="119" t="str">
        <f t="shared" si="245"/>
        <v/>
      </c>
    </row>
    <row r="1192" spans="2:40" ht="54.95" customHeight="1" x14ac:dyDescent="0.25">
      <c r="B1192" s="84"/>
      <c r="C1192" s="56">
        <v>1188</v>
      </c>
      <c r="D1192" s="71"/>
      <c r="E1192" s="90"/>
      <c r="F1192" s="62"/>
      <c r="G1192" s="30"/>
      <c r="H1192" s="76" t="str">
        <f>IFERROR(IF(G1192="","",VLOOKUP(G1192,Cli!$D$5:$E$1505,2,0)),"")</f>
        <v/>
      </c>
      <c r="I1192" s="73"/>
      <c r="J1192" s="62"/>
      <c r="K1192" s="74"/>
      <c r="L1192" s="74"/>
      <c r="M1192" s="79" t="str">
        <f t="shared" si="246"/>
        <v/>
      </c>
      <c r="N1192" s="78" t="str">
        <f t="shared" si="247"/>
        <v/>
      </c>
      <c r="O1192" s="85" t="str">
        <f t="shared" si="236"/>
        <v/>
      </c>
      <c r="P1192" s="88"/>
      <c r="Q1192" s="86"/>
      <c r="R1192" s="92"/>
      <c r="S1192" s="112" t="str">
        <f t="shared" si="237"/>
        <v/>
      </c>
      <c r="T1192" s="92"/>
      <c r="U1192" s="112" t="str">
        <f t="shared" si="238"/>
        <v/>
      </c>
      <c r="V1192" s="92"/>
      <c r="W1192" s="112" t="str">
        <f t="shared" si="238"/>
        <v/>
      </c>
      <c r="X1192" s="92"/>
      <c r="Y1192" s="112" t="str">
        <f t="shared" si="238"/>
        <v/>
      </c>
      <c r="Z1192" s="92"/>
      <c r="AA1192" s="112" t="str">
        <f t="shared" si="238"/>
        <v/>
      </c>
      <c r="AB1192" s="92"/>
      <c r="AC1192" s="112" t="str">
        <f t="shared" si="239"/>
        <v/>
      </c>
      <c r="AD1192" s="92"/>
      <c r="AE1192" s="112" t="str">
        <f t="shared" si="240"/>
        <v/>
      </c>
      <c r="AF1192" s="92"/>
      <c r="AG1192" s="112" t="str">
        <f t="shared" si="241"/>
        <v/>
      </c>
      <c r="AH1192" s="92"/>
      <c r="AI1192" s="112" t="str">
        <f t="shared" si="242"/>
        <v/>
      </c>
      <c r="AJ1192" s="92"/>
      <c r="AK1192" s="112" t="str">
        <f t="shared" si="243"/>
        <v/>
      </c>
      <c r="AL1192" s="82"/>
      <c r="AM1192" s="119" t="str">
        <f t="shared" si="244"/>
        <v/>
      </c>
      <c r="AN1192" s="119" t="str">
        <f t="shared" si="245"/>
        <v/>
      </c>
    </row>
    <row r="1193" spans="2:40" ht="54.95" customHeight="1" x14ac:dyDescent="0.25">
      <c r="B1193" s="84"/>
      <c r="C1193" s="56">
        <v>1189</v>
      </c>
      <c r="D1193" s="71"/>
      <c r="E1193" s="90"/>
      <c r="F1193" s="62"/>
      <c r="G1193" s="30"/>
      <c r="H1193" s="76" t="str">
        <f>IFERROR(IF(G1193="","",VLOOKUP(G1193,Cli!$D$5:$E$1505,2,0)),"")</f>
        <v/>
      </c>
      <c r="I1193" s="73"/>
      <c r="J1193" s="62"/>
      <c r="K1193" s="74"/>
      <c r="L1193" s="74"/>
      <c r="M1193" s="79" t="str">
        <f t="shared" si="246"/>
        <v/>
      </c>
      <c r="N1193" s="78" t="str">
        <f t="shared" si="247"/>
        <v/>
      </c>
      <c r="O1193" s="85" t="str">
        <f t="shared" si="236"/>
        <v/>
      </c>
      <c r="P1193" s="88"/>
      <c r="Q1193" s="86"/>
      <c r="R1193" s="92"/>
      <c r="S1193" s="112" t="str">
        <f t="shared" si="237"/>
        <v/>
      </c>
      <c r="T1193" s="92"/>
      <c r="U1193" s="112" t="str">
        <f t="shared" si="238"/>
        <v/>
      </c>
      <c r="V1193" s="92"/>
      <c r="W1193" s="112" t="str">
        <f t="shared" si="238"/>
        <v/>
      </c>
      <c r="X1193" s="92"/>
      <c r="Y1193" s="112" t="str">
        <f t="shared" si="238"/>
        <v/>
      </c>
      <c r="Z1193" s="92"/>
      <c r="AA1193" s="112" t="str">
        <f t="shared" si="238"/>
        <v/>
      </c>
      <c r="AB1193" s="92"/>
      <c r="AC1193" s="112" t="str">
        <f t="shared" si="239"/>
        <v/>
      </c>
      <c r="AD1193" s="92"/>
      <c r="AE1193" s="112" t="str">
        <f t="shared" si="240"/>
        <v/>
      </c>
      <c r="AF1193" s="92"/>
      <c r="AG1193" s="112" t="str">
        <f t="shared" si="241"/>
        <v/>
      </c>
      <c r="AH1193" s="92"/>
      <c r="AI1193" s="112" t="str">
        <f t="shared" si="242"/>
        <v/>
      </c>
      <c r="AJ1193" s="92"/>
      <c r="AK1193" s="112" t="str">
        <f t="shared" si="243"/>
        <v/>
      </c>
      <c r="AL1193" s="82"/>
      <c r="AM1193" s="119" t="str">
        <f t="shared" si="244"/>
        <v/>
      </c>
      <c r="AN1193" s="119" t="str">
        <f t="shared" si="245"/>
        <v/>
      </c>
    </row>
    <row r="1194" spans="2:40" ht="54.95" customHeight="1" x14ac:dyDescent="0.25">
      <c r="B1194" s="84"/>
      <c r="C1194" s="56">
        <v>1190</v>
      </c>
      <c r="D1194" s="71"/>
      <c r="E1194" s="90"/>
      <c r="F1194" s="62"/>
      <c r="G1194" s="30"/>
      <c r="H1194" s="76" t="str">
        <f>IFERROR(IF(G1194="","",VLOOKUP(G1194,Cli!$D$5:$E$1505,2,0)),"")</f>
        <v/>
      </c>
      <c r="I1194" s="73"/>
      <c r="J1194" s="62"/>
      <c r="K1194" s="74"/>
      <c r="L1194" s="74"/>
      <c r="M1194" s="79" t="str">
        <f t="shared" si="246"/>
        <v/>
      </c>
      <c r="N1194" s="78" t="str">
        <f t="shared" si="247"/>
        <v/>
      </c>
      <c r="O1194" s="85" t="str">
        <f t="shared" si="236"/>
        <v/>
      </c>
      <c r="P1194" s="88"/>
      <c r="Q1194" s="86"/>
      <c r="R1194" s="92"/>
      <c r="S1194" s="112" t="str">
        <f t="shared" si="237"/>
        <v/>
      </c>
      <c r="T1194" s="92"/>
      <c r="U1194" s="112" t="str">
        <f t="shared" si="238"/>
        <v/>
      </c>
      <c r="V1194" s="92"/>
      <c r="W1194" s="112" t="str">
        <f t="shared" si="238"/>
        <v/>
      </c>
      <c r="X1194" s="92"/>
      <c r="Y1194" s="112" t="str">
        <f t="shared" si="238"/>
        <v/>
      </c>
      <c r="Z1194" s="92"/>
      <c r="AA1194" s="112" t="str">
        <f t="shared" si="238"/>
        <v/>
      </c>
      <c r="AB1194" s="92"/>
      <c r="AC1194" s="112" t="str">
        <f t="shared" si="239"/>
        <v/>
      </c>
      <c r="AD1194" s="92"/>
      <c r="AE1194" s="112" t="str">
        <f t="shared" si="240"/>
        <v/>
      </c>
      <c r="AF1194" s="92"/>
      <c r="AG1194" s="112" t="str">
        <f t="shared" si="241"/>
        <v/>
      </c>
      <c r="AH1194" s="92"/>
      <c r="AI1194" s="112" t="str">
        <f t="shared" si="242"/>
        <v/>
      </c>
      <c r="AJ1194" s="92"/>
      <c r="AK1194" s="112" t="str">
        <f t="shared" si="243"/>
        <v/>
      </c>
      <c r="AL1194" s="82"/>
      <c r="AM1194" s="119" t="str">
        <f t="shared" si="244"/>
        <v/>
      </c>
      <c r="AN1194" s="119" t="str">
        <f t="shared" si="245"/>
        <v/>
      </c>
    </row>
    <row r="1195" spans="2:40" ht="54.95" customHeight="1" x14ac:dyDescent="0.25">
      <c r="B1195" s="84"/>
      <c r="C1195" s="56">
        <v>1191</v>
      </c>
      <c r="D1195" s="71"/>
      <c r="E1195" s="90"/>
      <c r="F1195" s="62"/>
      <c r="G1195" s="30"/>
      <c r="H1195" s="76" t="str">
        <f>IFERROR(IF(G1195="","",VLOOKUP(G1195,Cli!$D$5:$E$1505,2,0)),"")</f>
        <v/>
      </c>
      <c r="I1195" s="73"/>
      <c r="J1195" s="62"/>
      <c r="K1195" s="74"/>
      <c r="L1195" s="74"/>
      <c r="M1195" s="79" t="str">
        <f t="shared" si="246"/>
        <v/>
      </c>
      <c r="N1195" s="78" t="str">
        <f t="shared" si="247"/>
        <v/>
      </c>
      <c r="O1195" s="85" t="str">
        <f t="shared" si="236"/>
        <v/>
      </c>
      <c r="P1195" s="88"/>
      <c r="Q1195" s="86"/>
      <c r="R1195" s="92"/>
      <c r="S1195" s="112" t="str">
        <f t="shared" si="237"/>
        <v/>
      </c>
      <c r="T1195" s="92"/>
      <c r="U1195" s="112" t="str">
        <f t="shared" si="238"/>
        <v/>
      </c>
      <c r="V1195" s="92"/>
      <c r="W1195" s="112" t="str">
        <f t="shared" si="238"/>
        <v/>
      </c>
      <c r="X1195" s="92"/>
      <c r="Y1195" s="112" t="str">
        <f t="shared" si="238"/>
        <v/>
      </c>
      <c r="Z1195" s="92"/>
      <c r="AA1195" s="112" t="str">
        <f t="shared" si="238"/>
        <v/>
      </c>
      <c r="AB1195" s="92"/>
      <c r="AC1195" s="112" t="str">
        <f t="shared" si="239"/>
        <v/>
      </c>
      <c r="AD1195" s="92"/>
      <c r="AE1195" s="112" t="str">
        <f t="shared" si="240"/>
        <v/>
      </c>
      <c r="AF1195" s="92"/>
      <c r="AG1195" s="112" t="str">
        <f t="shared" si="241"/>
        <v/>
      </c>
      <c r="AH1195" s="92"/>
      <c r="AI1195" s="112" t="str">
        <f t="shared" si="242"/>
        <v/>
      </c>
      <c r="AJ1195" s="92"/>
      <c r="AK1195" s="112" t="str">
        <f t="shared" si="243"/>
        <v/>
      </c>
      <c r="AL1195" s="82"/>
      <c r="AM1195" s="119" t="str">
        <f t="shared" si="244"/>
        <v/>
      </c>
      <c r="AN1195" s="119" t="str">
        <f t="shared" si="245"/>
        <v/>
      </c>
    </row>
    <row r="1196" spans="2:40" ht="54.95" customHeight="1" x14ac:dyDescent="0.25">
      <c r="B1196" s="84"/>
      <c r="C1196" s="56">
        <v>1192</v>
      </c>
      <c r="D1196" s="71"/>
      <c r="E1196" s="90"/>
      <c r="F1196" s="62"/>
      <c r="G1196" s="30"/>
      <c r="H1196" s="76" t="str">
        <f>IFERROR(IF(G1196="","",VLOOKUP(G1196,Cli!$D$5:$E$1505,2,0)),"")</f>
        <v/>
      </c>
      <c r="I1196" s="73"/>
      <c r="J1196" s="62"/>
      <c r="K1196" s="74"/>
      <c r="L1196" s="74"/>
      <c r="M1196" s="79" t="str">
        <f t="shared" si="246"/>
        <v/>
      </c>
      <c r="N1196" s="78" t="str">
        <f t="shared" si="247"/>
        <v/>
      </c>
      <c r="O1196" s="85" t="str">
        <f t="shared" si="236"/>
        <v/>
      </c>
      <c r="P1196" s="88"/>
      <c r="Q1196" s="86"/>
      <c r="R1196" s="92"/>
      <c r="S1196" s="112" t="str">
        <f t="shared" si="237"/>
        <v/>
      </c>
      <c r="T1196" s="92"/>
      <c r="U1196" s="112" t="str">
        <f t="shared" si="238"/>
        <v/>
      </c>
      <c r="V1196" s="92"/>
      <c r="W1196" s="112" t="str">
        <f t="shared" si="238"/>
        <v/>
      </c>
      <c r="X1196" s="92"/>
      <c r="Y1196" s="112" t="str">
        <f t="shared" si="238"/>
        <v/>
      </c>
      <c r="Z1196" s="92"/>
      <c r="AA1196" s="112" t="str">
        <f t="shared" si="238"/>
        <v/>
      </c>
      <c r="AB1196" s="92"/>
      <c r="AC1196" s="112" t="str">
        <f t="shared" si="239"/>
        <v/>
      </c>
      <c r="AD1196" s="92"/>
      <c r="AE1196" s="112" t="str">
        <f t="shared" si="240"/>
        <v/>
      </c>
      <c r="AF1196" s="92"/>
      <c r="AG1196" s="112" t="str">
        <f t="shared" si="241"/>
        <v/>
      </c>
      <c r="AH1196" s="92"/>
      <c r="AI1196" s="112" t="str">
        <f t="shared" si="242"/>
        <v/>
      </c>
      <c r="AJ1196" s="92"/>
      <c r="AK1196" s="112" t="str">
        <f t="shared" si="243"/>
        <v/>
      </c>
      <c r="AL1196" s="82"/>
      <c r="AM1196" s="119" t="str">
        <f t="shared" si="244"/>
        <v/>
      </c>
      <c r="AN1196" s="119" t="str">
        <f t="shared" si="245"/>
        <v/>
      </c>
    </row>
    <row r="1197" spans="2:40" ht="54.95" customHeight="1" x14ac:dyDescent="0.25">
      <c r="B1197" s="84"/>
      <c r="C1197" s="56">
        <v>1193</v>
      </c>
      <c r="D1197" s="71"/>
      <c r="E1197" s="90"/>
      <c r="F1197" s="62"/>
      <c r="G1197" s="30"/>
      <c r="H1197" s="76" t="str">
        <f>IFERROR(IF(G1197="","",VLOOKUP(G1197,Cli!$D$5:$E$1505,2,0)),"")</f>
        <v/>
      </c>
      <c r="I1197" s="73"/>
      <c r="J1197" s="62"/>
      <c r="K1197" s="74"/>
      <c r="L1197" s="74"/>
      <c r="M1197" s="79" t="str">
        <f t="shared" si="246"/>
        <v/>
      </c>
      <c r="N1197" s="78" t="str">
        <f t="shared" si="247"/>
        <v/>
      </c>
      <c r="O1197" s="85" t="str">
        <f t="shared" si="236"/>
        <v/>
      </c>
      <c r="P1197" s="88"/>
      <c r="Q1197" s="86"/>
      <c r="R1197" s="92"/>
      <c r="S1197" s="112" t="str">
        <f t="shared" si="237"/>
        <v/>
      </c>
      <c r="T1197" s="92"/>
      <c r="U1197" s="112" t="str">
        <f t="shared" si="238"/>
        <v/>
      </c>
      <c r="V1197" s="92"/>
      <c r="W1197" s="112" t="str">
        <f t="shared" si="238"/>
        <v/>
      </c>
      <c r="X1197" s="92"/>
      <c r="Y1197" s="112" t="str">
        <f t="shared" si="238"/>
        <v/>
      </c>
      <c r="Z1197" s="92"/>
      <c r="AA1197" s="112" t="str">
        <f t="shared" si="238"/>
        <v/>
      </c>
      <c r="AB1197" s="92"/>
      <c r="AC1197" s="112" t="str">
        <f t="shared" si="239"/>
        <v/>
      </c>
      <c r="AD1197" s="92"/>
      <c r="AE1197" s="112" t="str">
        <f t="shared" si="240"/>
        <v/>
      </c>
      <c r="AF1197" s="92"/>
      <c r="AG1197" s="112" t="str">
        <f t="shared" si="241"/>
        <v/>
      </c>
      <c r="AH1197" s="92"/>
      <c r="AI1197" s="112" t="str">
        <f t="shared" si="242"/>
        <v/>
      </c>
      <c r="AJ1197" s="92"/>
      <c r="AK1197" s="112" t="str">
        <f t="shared" si="243"/>
        <v/>
      </c>
      <c r="AL1197" s="82"/>
      <c r="AM1197" s="119" t="str">
        <f t="shared" si="244"/>
        <v/>
      </c>
      <c r="AN1197" s="119" t="str">
        <f t="shared" si="245"/>
        <v/>
      </c>
    </row>
    <row r="1198" spans="2:40" ht="54.95" customHeight="1" x14ac:dyDescent="0.25">
      <c r="B1198" s="84"/>
      <c r="C1198" s="56">
        <v>1194</v>
      </c>
      <c r="D1198" s="71"/>
      <c r="E1198" s="90"/>
      <c r="F1198" s="62"/>
      <c r="G1198" s="30"/>
      <c r="H1198" s="76" t="str">
        <f>IFERROR(IF(G1198="","",VLOOKUP(G1198,Cli!$D$5:$E$1505,2,0)),"")</f>
        <v/>
      </c>
      <c r="I1198" s="73"/>
      <c r="J1198" s="62"/>
      <c r="K1198" s="74"/>
      <c r="L1198" s="74"/>
      <c r="M1198" s="79" t="str">
        <f t="shared" si="246"/>
        <v/>
      </c>
      <c r="N1198" s="78" t="str">
        <f t="shared" si="247"/>
        <v/>
      </c>
      <c r="O1198" s="85" t="str">
        <f t="shared" si="236"/>
        <v/>
      </c>
      <c r="P1198" s="88"/>
      <c r="Q1198" s="86"/>
      <c r="R1198" s="92"/>
      <c r="S1198" s="112" t="str">
        <f t="shared" si="237"/>
        <v/>
      </c>
      <c r="T1198" s="92"/>
      <c r="U1198" s="112" t="str">
        <f t="shared" si="238"/>
        <v/>
      </c>
      <c r="V1198" s="92"/>
      <c r="W1198" s="112" t="str">
        <f t="shared" si="238"/>
        <v/>
      </c>
      <c r="X1198" s="92"/>
      <c r="Y1198" s="112" t="str">
        <f t="shared" si="238"/>
        <v/>
      </c>
      <c r="Z1198" s="92"/>
      <c r="AA1198" s="112" t="str">
        <f t="shared" si="238"/>
        <v/>
      </c>
      <c r="AB1198" s="92"/>
      <c r="AC1198" s="112" t="str">
        <f t="shared" si="239"/>
        <v/>
      </c>
      <c r="AD1198" s="92"/>
      <c r="AE1198" s="112" t="str">
        <f t="shared" si="240"/>
        <v/>
      </c>
      <c r="AF1198" s="92"/>
      <c r="AG1198" s="112" t="str">
        <f t="shared" si="241"/>
        <v/>
      </c>
      <c r="AH1198" s="92"/>
      <c r="AI1198" s="112" t="str">
        <f t="shared" si="242"/>
        <v/>
      </c>
      <c r="AJ1198" s="92"/>
      <c r="AK1198" s="112" t="str">
        <f t="shared" si="243"/>
        <v/>
      </c>
      <c r="AL1198" s="82"/>
      <c r="AM1198" s="119" t="str">
        <f t="shared" si="244"/>
        <v/>
      </c>
      <c r="AN1198" s="119" t="str">
        <f t="shared" si="245"/>
        <v/>
      </c>
    </row>
    <row r="1199" spans="2:40" ht="54.95" customHeight="1" x14ac:dyDescent="0.25">
      <c r="B1199" s="84"/>
      <c r="C1199" s="56">
        <v>1195</v>
      </c>
      <c r="D1199" s="71"/>
      <c r="E1199" s="90"/>
      <c r="F1199" s="62"/>
      <c r="G1199" s="30"/>
      <c r="H1199" s="76" t="str">
        <f>IFERROR(IF(G1199="","",VLOOKUP(G1199,Cli!$D$5:$E$1505,2,0)),"")</f>
        <v/>
      </c>
      <c r="I1199" s="73"/>
      <c r="J1199" s="62"/>
      <c r="K1199" s="74"/>
      <c r="L1199" s="74"/>
      <c r="M1199" s="79" t="str">
        <f t="shared" si="246"/>
        <v/>
      </c>
      <c r="N1199" s="78" t="str">
        <f t="shared" si="247"/>
        <v/>
      </c>
      <c r="O1199" s="85" t="str">
        <f t="shared" si="236"/>
        <v/>
      </c>
      <c r="P1199" s="88"/>
      <c r="Q1199" s="86"/>
      <c r="R1199" s="92"/>
      <c r="S1199" s="112" t="str">
        <f t="shared" si="237"/>
        <v/>
      </c>
      <c r="T1199" s="92"/>
      <c r="U1199" s="112" t="str">
        <f t="shared" si="238"/>
        <v/>
      </c>
      <c r="V1199" s="92"/>
      <c r="W1199" s="112" t="str">
        <f t="shared" si="238"/>
        <v/>
      </c>
      <c r="X1199" s="92"/>
      <c r="Y1199" s="112" t="str">
        <f t="shared" si="238"/>
        <v/>
      </c>
      <c r="Z1199" s="92"/>
      <c r="AA1199" s="112" t="str">
        <f t="shared" si="238"/>
        <v/>
      </c>
      <c r="AB1199" s="92"/>
      <c r="AC1199" s="112" t="str">
        <f t="shared" si="239"/>
        <v/>
      </c>
      <c r="AD1199" s="92"/>
      <c r="AE1199" s="112" t="str">
        <f t="shared" si="240"/>
        <v/>
      </c>
      <c r="AF1199" s="92"/>
      <c r="AG1199" s="112" t="str">
        <f t="shared" si="241"/>
        <v/>
      </c>
      <c r="AH1199" s="92"/>
      <c r="AI1199" s="112" t="str">
        <f t="shared" si="242"/>
        <v/>
      </c>
      <c r="AJ1199" s="92"/>
      <c r="AK1199" s="112" t="str">
        <f t="shared" si="243"/>
        <v/>
      </c>
      <c r="AL1199" s="82"/>
      <c r="AM1199" s="119" t="str">
        <f t="shared" si="244"/>
        <v/>
      </c>
      <c r="AN1199" s="119" t="str">
        <f t="shared" si="245"/>
        <v/>
      </c>
    </row>
    <row r="1200" spans="2:40" ht="54.95" customHeight="1" x14ac:dyDescent="0.25">
      <c r="B1200" s="84"/>
      <c r="C1200" s="56">
        <v>1196</v>
      </c>
      <c r="D1200" s="71"/>
      <c r="E1200" s="90"/>
      <c r="F1200" s="62"/>
      <c r="G1200" s="30"/>
      <c r="H1200" s="76" t="str">
        <f>IFERROR(IF(G1200="","",VLOOKUP(G1200,Cli!$D$5:$E$1505,2,0)),"")</f>
        <v/>
      </c>
      <c r="I1200" s="73"/>
      <c r="J1200" s="62"/>
      <c r="K1200" s="74"/>
      <c r="L1200" s="74"/>
      <c r="M1200" s="79" t="str">
        <f t="shared" si="246"/>
        <v/>
      </c>
      <c r="N1200" s="78" t="str">
        <f t="shared" si="247"/>
        <v/>
      </c>
      <c r="O1200" s="85" t="str">
        <f t="shared" si="236"/>
        <v/>
      </c>
      <c r="P1200" s="88"/>
      <c r="Q1200" s="86"/>
      <c r="R1200" s="92"/>
      <c r="S1200" s="112" t="str">
        <f t="shared" si="237"/>
        <v/>
      </c>
      <c r="T1200" s="92"/>
      <c r="U1200" s="112" t="str">
        <f t="shared" si="238"/>
        <v/>
      </c>
      <c r="V1200" s="92"/>
      <c r="W1200" s="112" t="str">
        <f t="shared" si="238"/>
        <v/>
      </c>
      <c r="X1200" s="92"/>
      <c r="Y1200" s="112" t="str">
        <f t="shared" si="238"/>
        <v/>
      </c>
      <c r="Z1200" s="92"/>
      <c r="AA1200" s="112" t="str">
        <f t="shared" si="238"/>
        <v/>
      </c>
      <c r="AB1200" s="92"/>
      <c r="AC1200" s="112" t="str">
        <f t="shared" si="239"/>
        <v/>
      </c>
      <c r="AD1200" s="92"/>
      <c r="AE1200" s="112" t="str">
        <f t="shared" si="240"/>
        <v/>
      </c>
      <c r="AF1200" s="92"/>
      <c r="AG1200" s="112" t="str">
        <f t="shared" si="241"/>
        <v/>
      </c>
      <c r="AH1200" s="92"/>
      <c r="AI1200" s="112" t="str">
        <f t="shared" si="242"/>
        <v/>
      </c>
      <c r="AJ1200" s="92"/>
      <c r="AK1200" s="112" t="str">
        <f t="shared" si="243"/>
        <v/>
      </c>
      <c r="AL1200" s="82"/>
      <c r="AM1200" s="119" t="str">
        <f t="shared" si="244"/>
        <v/>
      </c>
      <c r="AN1200" s="119" t="str">
        <f t="shared" si="245"/>
        <v/>
      </c>
    </row>
    <row r="1201" spans="2:40" ht="54.95" customHeight="1" x14ac:dyDescent="0.25">
      <c r="B1201" s="84"/>
      <c r="C1201" s="56">
        <v>1197</v>
      </c>
      <c r="D1201" s="71"/>
      <c r="E1201" s="90"/>
      <c r="F1201" s="62"/>
      <c r="G1201" s="30"/>
      <c r="H1201" s="76" t="str">
        <f>IFERROR(IF(G1201="","",VLOOKUP(G1201,Cli!$D$5:$E$1505,2,0)),"")</f>
        <v/>
      </c>
      <c r="I1201" s="73"/>
      <c r="J1201" s="62"/>
      <c r="K1201" s="74"/>
      <c r="L1201" s="74"/>
      <c r="M1201" s="79" t="str">
        <f t="shared" si="246"/>
        <v/>
      </c>
      <c r="N1201" s="78" t="str">
        <f t="shared" si="247"/>
        <v/>
      </c>
      <c r="O1201" s="85" t="str">
        <f t="shared" si="236"/>
        <v/>
      </c>
      <c r="P1201" s="88"/>
      <c r="Q1201" s="86"/>
      <c r="R1201" s="92"/>
      <c r="S1201" s="112" t="str">
        <f t="shared" si="237"/>
        <v/>
      </c>
      <c r="T1201" s="92"/>
      <c r="U1201" s="112" t="str">
        <f t="shared" si="238"/>
        <v/>
      </c>
      <c r="V1201" s="92"/>
      <c r="W1201" s="112" t="str">
        <f t="shared" si="238"/>
        <v/>
      </c>
      <c r="X1201" s="92"/>
      <c r="Y1201" s="112" t="str">
        <f t="shared" si="238"/>
        <v/>
      </c>
      <c r="Z1201" s="92"/>
      <c r="AA1201" s="112" t="str">
        <f t="shared" si="238"/>
        <v/>
      </c>
      <c r="AB1201" s="92"/>
      <c r="AC1201" s="112" t="str">
        <f t="shared" si="239"/>
        <v/>
      </c>
      <c r="AD1201" s="92"/>
      <c r="AE1201" s="112" t="str">
        <f t="shared" si="240"/>
        <v/>
      </c>
      <c r="AF1201" s="92"/>
      <c r="AG1201" s="112" t="str">
        <f t="shared" si="241"/>
        <v/>
      </c>
      <c r="AH1201" s="92"/>
      <c r="AI1201" s="112" t="str">
        <f t="shared" si="242"/>
        <v/>
      </c>
      <c r="AJ1201" s="92"/>
      <c r="AK1201" s="112" t="str">
        <f t="shared" si="243"/>
        <v/>
      </c>
      <c r="AL1201" s="82"/>
      <c r="AM1201" s="119" t="str">
        <f t="shared" si="244"/>
        <v/>
      </c>
      <c r="AN1201" s="119" t="str">
        <f t="shared" si="245"/>
        <v/>
      </c>
    </row>
    <row r="1202" spans="2:40" ht="54.95" customHeight="1" x14ac:dyDescent="0.25">
      <c r="B1202" s="84"/>
      <c r="C1202" s="56">
        <v>1198</v>
      </c>
      <c r="D1202" s="71"/>
      <c r="E1202" s="90"/>
      <c r="F1202" s="62"/>
      <c r="G1202" s="30"/>
      <c r="H1202" s="76" t="str">
        <f>IFERROR(IF(G1202="","",VLOOKUP(G1202,Cli!$D$5:$E$1505,2,0)),"")</f>
        <v/>
      </c>
      <c r="I1202" s="73"/>
      <c r="J1202" s="62"/>
      <c r="K1202" s="74"/>
      <c r="L1202" s="74"/>
      <c r="M1202" s="79" t="str">
        <f t="shared" si="246"/>
        <v/>
      </c>
      <c r="N1202" s="78" t="str">
        <f t="shared" si="247"/>
        <v/>
      </c>
      <c r="O1202" s="85" t="str">
        <f t="shared" si="236"/>
        <v/>
      </c>
      <c r="P1202" s="88"/>
      <c r="Q1202" s="86"/>
      <c r="R1202" s="92"/>
      <c r="S1202" s="112" t="str">
        <f t="shared" si="237"/>
        <v/>
      </c>
      <c r="T1202" s="92"/>
      <c r="U1202" s="112" t="str">
        <f t="shared" si="238"/>
        <v/>
      </c>
      <c r="V1202" s="92"/>
      <c r="W1202" s="112" t="str">
        <f t="shared" si="238"/>
        <v/>
      </c>
      <c r="X1202" s="92"/>
      <c r="Y1202" s="112" t="str">
        <f t="shared" si="238"/>
        <v/>
      </c>
      <c r="Z1202" s="92"/>
      <c r="AA1202" s="112" t="str">
        <f t="shared" si="238"/>
        <v/>
      </c>
      <c r="AB1202" s="92"/>
      <c r="AC1202" s="112" t="str">
        <f t="shared" si="239"/>
        <v/>
      </c>
      <c r="AD1202" s="92"/>
      <c r="AE1202" s="112" t="str">
        <f t="shared" si="240"/>
        <v/>
      </c>
      <c r="AF1202" s="92"/>
      <c r="AG1202" s="112" t="str">
        <f t="shared" si="241"/>
        <v/>
      </c>
      <c r="AH1202" s="92"/>
      <c r="AI1202" s="112" t="str">
        <f t="shared" si="242"/>
        <v/>
      </c>
      <c r="AJ1202" s="92"/>
      <c r="AK1202" s="112" t="str">
        <f t="shared" si="243"/>
        <v/>
      </c>
      <c r="AL1202" s="82"/>
      <c r="AM1202" s="119" t="str">
        <f t="shared" si="244"/>
        <v/>
      </c>
      <c r="AN1202" s="119" t="str">
        <f t="shared" si="245"/>
        <v/>
      </c>
    </row>
    <row r="1203" spans="2:40" ht="54.95" customHeight="1" x14ac:dyDescent="0.25">
      <c r="B1203" s="84"/>
      <c r="C1203" s="56">
        <v>1199</v>
      </c>
      <c r="D1203" s="71"/>
      <c r="E1203" s="90"/>
      <c r="F1203" s="62"/>
      <c r="G1203" s="30"/>
      <c r="H1203" s="76" t="str">
        <f>IFERROR(IF(G1203="","",VLOOKUP(G1203,Cli!$D$5:$E$1505,2,0)),"")</f>
        <v/>
      </c>
      <c r="I1203" s="73"/>
      <c r="J1203" s="62"/>
      <c r="K1203" s="74"/>
      <c r="L1203" s="74"/>
      <c r="M1203" s="79" t="str">
        <f t="shared" si="246"/>
        <v/>
      </c>
      <c r="N1203" s="78" t="str">
        <f t="shared" si="247"/>
        <v/>
      </c>
      <c r="O1203" s="85" t="str">
        <f t="shared" si="236"/>
        <v/>
      </c>
      <c r="P1203" s="88"/>
      <c r="Q1203" s="86"/>
      <c r="R1203" s="92"/>
      <c r="S1203" s="112" t="str">
        <f t="shared" si="237"/>
        <v/>
      </c>
      <c r="T1203" s="92"/>
      <c r="U1203" s="112" t="str">
        <f t="shared" si="238"/>
        <v/>
      </c>
      <c r="V1203" s="92"/>
      <c r="W1203" s="112" t="str">
        <f t="shared" si="238"/>
        <v/>
      </c>
      <c r="X1203" s="92"/>
      <c r="Y1203" s="112" t="str">
        <f t="shared" si="238"/>
        <v/>
      </c>
      <c r="Z1203" s="92"/>
      <c r="AA1203" s="112" t="str">
        <f t="shared" si="238"/>
        <v/>
      </c>
      <c r="AB1203" s="92"/>
      <c r="AC1203" s="112" t="str">
        <f t="shared" si="239"/>
        <v/>
      </c>
      <c r="AD1203" s="92"/>
      <c r="AE1203" s="112" t="str">
        <f t="shared" si="240"/>
        <v/>
      </c>
      <c r="AF1203" s="92"/>
      <c r="AG1203" s="112" t="str">
        <f t="shared" si="241"/>
        <v/>
      </c>
      <c r="AH1203" s="92"/>
      <c r="AI1203" s="112" t="str">
        <f t="shared" si="242"/>
        <v/>
      </c>
      <c r="AJ1203" s="92"/>
      <c r="AK1203" s="112" t="str">
        <f t="shared" si="243"/>
        <v/>
      </c>
      <c r="AL1203" s="82"/>
      <c r="AM1203" s="119" t="str">
        <f t="shared" si="244"/>
        <v/>
      </c>
      <c r="AN1203" s="119" t="str">
        <f t="shared" si="245"/>
        <v/>
      </c>
    </row>
    <row r="1204" spans="2:40" ht="54.95" customHeight="1" x14ac:dyDescent="0.25">
      <c r="B1204" s="84"/>
      <c r="C1204" s="56">
        <v>1200</v>
      </c>
      <c r="D1204" s="71"/>
      <c r="E1204" s="90"/>
      <c r="F1204" s="62"/>
      <c r="G1204" s="30"/>
      <c r="H1204" s="76" t="str">
        <f>IFERROR(IF(G1204="","",VLOOKUP(G1204,Cli!$D$5:$E$1505,2,0)),"")</f>
        <v/>
      </c>
      <c r="I1204" s="73"/>
      <c r="J1204" s="62"/>
      <c r="K1204" s="74"/>
      <c r="L1204" s="74"/>
      <c r="M1204" s="79" t="str">
        <f t="shared" si="246"/>
        <v/>
      </c>
      <c r="N1204" s="78" t="str">
        <f t="shared" si="247"/>
        <v/>
      </c>
      <c r="O1204" s="85" t="str">
        <f t="shared" si="236"/>
        <v/>
      </c>
      <c r="P1204" s="88"/>
      <c r="Q1204" s="86"/>
      <c r="R1204" s="92"/>
      <c r="S1204" s="112" t="str">
        <f t="shared" si="237"/>
        <v/>
      </c>
      <c r="T1204" s="92"/>
      <c r="U1204" s="112" t="str">
        <f t="shared" si="238"/>
        <v/>
      </c>
      <c r="V1204" s="92"/>
      <c r="W1204" s="112" t="str">
        <f t="shared" si="238"/>
        <v/>
      </c>
      <c r="X1204" s="92"/>
      <c r="Y1204" s="112" t="str">
        <f t="shared" si="238"/>
        <v/>
      </c>
      <c r="Z1204" s="92"/>
      <c r="AA1204" s="112" t="str">
        <f t="shared" si="238"/>
        <v/>
      </c>
      <c r="AB1204" s="92"/>
      <c r="AC1204" s="112" t="str">
        <f t="shared" si="239"/>
        <v/>
      </c>
      <c r="AD1204" s="92"/>
      <c r="AE1204" s="112" t="str">
        <f t="shared" si="240"/>
        <v/>
      </c>
      <c r="AF1204" s="92"/>
      <c r="AG1204" s="112" t="str">
        <f t="shared" si="241"/>
        <v/>
      </c>
      <c r="AH1204" s="92"/>
      <c r="AI1204" s="112" t="str">
        <f t="shared" si="242"/>
        <v/>
      </c>
      <c r="AJ1204" s="92"/>
      <c r="AK1204" s="112" t="str">
        <f t="shared" si="243"/>
        <v/>
      </c>
      <c r="AL1204" s="82"/>
      <c r="AM1204" s="119" t="str">
        <f t="shared" si="244"/>
        <v/>
      </c>
      <c r="AN1204" s="119" t="str">
        <f t="shared" si="245"/>
        <v/>
      </c>
    </row>
    <row r="1205" spans="2:40" ht="54.95" customHeight="1" x14ac:dyDescent="0.25">
      <c r="B1205" s="84"/>
      <c r="C1205" s="56">
        <v>1201</v>
      </c>
      <c r="D1205" s="71"/>
      <c r="E1205" s="90"/>
      <c r="F1205" s="62"/>
      <c r="G1205" s="30"/>
      <c r="H1205" s="76" t="str">
        <f>IFERROR(IF(G1205="","",VLOOKUP(G1205,Cli!$D$5:$E$1505,2,0)),"")</f>
        <v/>
      </c>
      <c r="I1205" s="73"/>
      <c r="J1205" s="62"/>
      <c r="K1205" s="74"/>
      <c r="L1205" s="74"/>
      <c r="M1205" s="79" t="str">
        <f t="shared" si="246"/>
        <v/>
      </c>
      <c r="N1205" s="78" t="str">
        <f t="shared" si="247"/>
        <v/>
      </c>
      <c r="O1205" s="85" t="str">
        <f t="shared" si="236"/>
        <v/>
      </c>
      <c r="P1205" s="88"/>
      <c r="Q1205" s="86"/>
      <c r="R1205" s="92"/>
      <c r="S1205" s="112" t="str">
        <f t="shared" si="237"/>
        <v/>
      </c>
      <c r="T1205" s="92"/>
      <c r="U1205" s="112" t="str">
        <f t="shared" si="238"/>
        <v/>
      </c>
      <c r="V1205" s="92"/>
      <c r="W1205" s="112" t="str">
        <f t="shared" si="238"/>
        <v/>
      </c>
      <c r="X1205" s="92"/>
      <c r="Y1205" s="112" t="str">
        <f t="shared" si="238"/>
        <v/>
      </c>
      <c r="Z1205" s="92"/>
      <c r="AA1205" s="112" t="str">
        <f t="shared" si="238"/>
        <v/>
      </c>
      <c r="AB1205" s="92"/>
      <c r="AC1205" s="112" t="str">
        <f t="shared" si="239"/>
        <v/>
      </c>
      <c r="AD1205" s="92"/>
      <c r="AE1205" s="112" t="str">
        <f t="shared" si="240"/>
        <v/>
      </c>
      <c r="AF1205" s="92"/>
      <c r="AG1205" s="112" t="str">
        <f t="shared" si="241"/>
        <v/>
      </c>
      <c r="AH1205" s="92"/>
      <c r="AI1205" s="112" t="str">
        <f t="shared" si="242"/>
        <v/>
      </c>
      <c r="AJ1205" s="92"/>
      <c r="AK1205" s="112" t="str">
        <f t="shared" si="243"/>
        <v/>
      </c>
      <c r="AL1205" s="82"/>
      <c r="AM1205" s="119" t="str">
        <f t="shared" si="244"/>
        <v/>
      </c>
      <c r="AN1205" s="119" t="str">
        <f t="shared" si="245"/>
        <v/>
      </c>
    </row>
    <row r="1206" spans="2:40" ht="54.95" customHeight="1" x14ac:dyDescent="0.25">
      <c r="B1206" s="84"/>
      <c r="C1206" s="56">
        <v>1202</v>
      </c>
      <c r="D1206" s="71"/>
      <c r="E1206" s="90"/>
      <c r="F1206" s="62"/>
      <c r="G1206" s="30"/>
      <c r="H1206" s="76" t="str">
        <f>IFERROR(IF(G1206="","",VLOOKUP(G1206,Cli!$D$5:$E$1505,2,0)),"")</f>
        <v/>
      </c>
      <c r="I1206" s="73"/>
      <c r="J1206" s="62"/>
      <c r="K1206" s="74"/>
      <c r="L1206" s="74"/>
      <c r="M1206" s="79" t="str">
        <f t="shared" si="246"/>
        <v/>
      </c>
      <c r="N1206" s="78" t="str">
        <f t="shared" si="247"/>
        <v/>
      </c>
      <c r="O1206" s="85" t="str">
        <f t="shared" si="236"/>
        <v/>
      </c>
      <c r="P1206" s="88"/>
      <c r="Q1206" s="86"/>
      <c r="R1206" s="92"/>
      <c r="S1206" s="112" t="str">
        <f t="shared" si="237"/>
        <v/>
      </c>
      <c r="T1206" s="92"/>
      <c r="U1206" s="112" t="str">
        <f t="shared" si="238"/>
        <v/>
      </c>
      <c r="V1206" s="92"/>
      <c r="W1206" s="112" t="str">
        <f t="shared" si="238"/>
        <v/>
      </c>
      <c r="X1206" s="92"/>
      <c r="Y1206" s="112" t="str">
        <f t="shared" si="238"/>
        <v/>
      </c>
      <c r="Z1206" s="92"/>
      <c r="AA1206" s="112" t="str">
        <f t="shared" si="238"/>
        <v/>
      </c>
      <c r="AB1206" s="92"/>
      <c r="AC1206" s="112" t="str">
        <f t="shared" si="239"/>
        <v/>
      </c>
      <c r="AD1206" s="92"/>
      <c r="AE1206" s="112" t="str">
        <f t="shared" si="240"/>
        <v/>
      </c>
      <c r="AF1206" s="92"/>
      <c r="AG1206" s="112" t="str">
        <f t="shared" si="241"/>
        <v/>
      </c>
      <c r="AH1206" s="92"/>
      <c r="AI1206" s="112" t="str">
        <f t="shared" si="242"/>
        <v/>
      </c>
      <c r="AJ1206" s="92"/>
      <c r="AK1206" s="112" t="str">
        <f t="shared" si="243"/>
        <v/>
      </c>
      <c r="AL1206" s="82"/>
      <c r="AM1206" s="119" t="str">
        <f t="shared" si="244"/>
        <v/>
      </c>
      <c r="AN1206" s="119" t="str">
        <f t="shared" si="245"/>
        <v/>
      </c>
    </row>
    <row r="1207" spans="2:40" ht="54.95" customHeight="1" x14ac:dyDescent="0.25">
      <c r="B1207" s="84"/>
      <c r="C1207" s="56">
        <v>1203</v>
      </c>
      <c r="D1207" s="71"/>
      <c r="E1207" s="90"/>
      <c r="F1207" s="62"/>
      <c r="G1207" s="30"/>
      <c r="H1207" s="76" t="str">
        <f>IFERROR(IF(G1207="","",VLOOKUP(G1207,Cli!$D$5:$E$1505,2,0)),"")</f>
        <v/>
      </c>
      <c r="I1207" s="73"/>
      <c r="J1207" s="62"/>
      <c r="K1207" s="74"/>
      <c r="L1207" s="74"/>
      <c r="M1207" s="79" t="str">
        <f t="shared" si="246"/>
        <v/>
      </c>
      <c r="N1207" s="78" t="str">
        <f t="shared" si="247"/>
        <v/>
      </c>
      <c r="O1207" s="85" t="str">
        <f t="shared" si="236"/>
        <v/>
      </c>
      <c r="P1207" s="88"/>
      <c r="Q1207" s="86"/>
      <c r="R1207" s="92"/>
      <c r="S1207" s="112" t="str">
        <f t="shared" si="237"/>
        <v/>
      </c>
      <c r="T1207" s="92"/>
      <c r="U1207" s="112" t="str">
        <f t="shared" si="238"/>
        <v/>
      </c>
      <c r="V1207" s="92"/>
      <c r="W1207" s="112" t="str">
        <f t="shared" si="238"/>
        <v/>
      </c>
      <c r="X1207" s="92"/>
      <c r="Y1207" s="112" t="str">
        <f t="shared" si="238"/>
        <v/>
      </c>
      <c r="Z1207" s="92"/>
      <c r="AA1207" s="112" t="str">
        <f t="shared" si="238"/>
        <v/>
      </c>
      <c r="AB1207" s="92"/>
      <c r="AC1207" s="112" t="str">
        <f t="shared" si="239"/>
        <v/>
      </c>
      <c r="AD1207" s="92"/>
      <c r="AE1207" s="112" t="str">
        <f t="shared" si="240"/>
        <v/>
      </c>
      <c r="AF1207" s="92"/>
      <c r="AG1207" s="112" t="str">
        <f t="shared" si="241"/>
        <v/>
      </c>
      <c r="AH1207" s="92"/>
      <c r="AI1207" s="112" t="str">
        <f t="shared" si="242"/>
        <v/>
      </c>
      <c r="AJ1207" s="92"/>
      <c r="AK1207" s="112" t="str">
        <f t="shared" si="243"/>
        <v/>
      </c>
      <c r="AL1207" s="82"/>
      <c r="AM1207" s="119" t="str">
        <f t="shared" si="244"/>
        <v/>
      </c>
      <c r="AN1207" s="119" t="str">
        <f t="shared" si="245"/>
        <v/>
      </c>
    </row>
    <row r="1208" spans="2:40" ht="54.95" customHeight="1" x14ac:dyDescent="0.25">
      <c r="B1208" s="84"/>
      <c r="C1208" s="56">
        <v>1204</v>
      </c>
      <c r="D1208" s="71"/>
      <c r="E1208" s="90"/>
      <c r="F1208" s="62"/>
      <c r="G1208" s="30"/>
      <c r="H1208" s="76" t="str">
        <f>IFERROR(IF(G1208="","",VLOOKUP(G1208,Cli!$D$5:$E$1505,2,0)),"")</f>
        <v/>
      </c>
      <c r="I1208" s="73"/>
      <c r="J1208" s="62"/>
      <c r="K1208" s="74"/>
      <c r="L1208" s="74"/>
      <c r="M1208" s="79" t="str">
        <f t="shared" si="246"/>
        <v/>
      </c>
      <c r="N1208" s="78" t="str">
        <f t="shared" si="247"/>
        <v/>
      </c>
      <c r="O1208" s="85" t="str">
        <f t="shared" si="236"/>
        <v/>
      </c>
      <c r="P1208" s="88"/>
      <c r="Q1208" s="86"/>
      <c r="R1208" s="92"/>
      <c r="S1208" s="112" t="str">
        <f t="shared" si="237"/>
        <v/>
      </c>
      <c r="T1208" s="92"/>
      <c r="U1208" s="112" t="str">
        <f t="shared" si="238"/>
        <v/>
      </c>
      <c r="V1208" s="92"/>
      <c r="W1208" s="112" t="str">
        <f t="shared" si="238"/>
        <v/>
      </c>
      <c r="X1208" s="92"/>
      <c r="Y1208" s="112" t="str">
        <f t="shared" si="238"/>
        <v/>
      </c>
      <c r="Z1208" s="92"/>
      <c r="AA1208" s="112" t="str">
        <f t="shared" si="238"/>
        <v/>
      </c>
      <c r="AB1208" s="92"/>
      <c r="AC1208" s="112" t="str">
        <f t="shared" si="239"/>
        <v/>
      </c>
      <c r="AD1208" s="92"/>
      <c r="AE1208" s="112" t="str">
        <f t="shared" si="240"/>
        <v/>
      </c>
      <c r="AF1208" s="92"/>
      <c r="AG1208" s="112" t="str">
        <f t="shared" si="241"/>
        <v/>
      </c>
      <c r="AH1208" s="92"/>
      <c r="AI1208" s="112" t="str">
        <f t="shared" si="242"/>
        <v/>
      </c>
      <c r="AJ1208" s="92"/>
      <c r="AK1208" s="112" t="str">
        <f t="shared" si="243"/>
        <v/>
      </c>
      <c r="AL1208" s="82"/>
      <c r="AM1208" s="119" t="str">
        <f t="shared" si="244"/>
        <v/>
      </c>
      <c r="AN1208" s="119" t="str">
        <f t="shared" si="245"/>
        <v/>
      </c>
    </row>
    <row r="1209" spans="2:40" ht="54.95" customHeight="1" x14ac:dyDescent="0.25">
      <c r="B1209" s="84"/>
      <c r="C1209" s="56">
        <v>1205</v>
      </c>
      <c r="D1209" s="71"/>
      <c r="E1209" s="90"/>
      <c r="F1209" s="62"/>
      <c r="G1209" s="30"/>
      <c r="H1209" s="76" t="str">
        <f>IFERROR(IF(G1209="","",VLOOKUP(G1209,Cli!$D$5:$E$1505,2,0)),"")</f>
        <v/>
      </c>
      <c r="I1209" s="73"/>
      <c r="J1209" s="62"/>
      <c r="K1209" s="74"/>
      <c r="L1209" s="74"/>
      <c r="M1209" s="79" t="str">
        <f t="shared" si="246"/>
        <v/>
      </c>
      <c r="N1209" s="78" t="str">
        <f t="shared" si="247"/>
        <v/>
      </c>
      <c r="O1209" s="85" t="str">
        <f t="shared" si="236"/>
        <v/>
      </c>
      <c r="P1209" s="88"/>
      <c r="Q1209" s="86"/>
      <c r="R1209" s="92"/>
      <c r="S1209" s="112" t="str">
        <f t="shared" si="237"/>
        <v/>
      </c>
      <c r="T1209" s="92"/>
      <c r="U1209" s="112" t="str">
        <f t="shared" si="238"/>
        <v/>
      </c>
      <c r="V1209" s="92"/>
      <c r="W1209" s="112" t="str">
        <f t="shared" si="238"/>
        <v/>
      </c>
      <c r="X1209" s="92"/>
      <c r="Y1209" s="112" t="str">
        <f t="shared" si="238"/>
        <v/>
      </c>
      <c r="Z1209" s="92"/>
      <c r="AA1209" s="112" t="str">
        <f t="shared" si="238"/>
        <v/>
      </c>
      <c r="AB1209" s="92"/>
      <c r="AC1209" s="112" t="str">
        <f t="shared" si="239"/>
        <v/>
      </c>
      <c r="AD1209" s="92"/>
      <c r="AE1209" s="112" t="str">
        <f t="shared" si="240"/>
        <v/>
      </c>
      <c r="AF1209" s="92"/>
      <c r="AG1209" s="112" t="str">
        <f t="shared" si="241"/>
        <v/>
      </c>
      <c r="AH1209" s="92"/>
      <c r="AI1209" s="112" t="str">
        <f t="shared" si="242"/>
        <v/>
      </c>
      <c r="AJ1209" s="92"/>
      <c r="AK1209" s="112" t="str">
        <f t="shared" si="243"/>
        <v/>
      </c>
      <c r="AL1209" s="82"/>
      <c r="AM1209" s="119" t="str">
        <f t="shared" si="244"/>
        <v/>
      </c>
      <c r="AN1209" s="119" t="str">
        <f t="shared" si="245"/>
        <v/>
      </c>
    </row>
    <row r="1210" spans="2:40" ht="54.95" customHeight="1" x14ac:dyDescent="0.25">
      <c r="B1210" s="84"/>
      <c r="C1210" s="56">
        <v>1206</v>
      </c>
      <c r="D1210" s="71"/>
      <c r="E1210" s="90"/>
      <c r="F1210" s="62"/>
      <c r="G1210" s="30"/>
      <c r="H1210" s="76" t="str">
        <f>IFERROR(IF(G1210="","",VLOOKUP(G1210,Cli!$D$5:$E$1505,2,0)),"")</f>
        <v/>
      </c>
      <c r="I1210" s="73"/>
      <c r="J1210" s="62"/>
      <c r="K1210" s="74"/>
      <c r="L1210" s="74"/>
      <c r="M1210" s="79" t="str">
        <f t="shared" si="246"/>
        <v/>
      </c>
      <c r="N1210" s="78" t="str">
        <f t="shared" si="247"/>
        <v/>
      </c>
      <c r="O1210" s="85" t="str">
        <f t="shared" si="236"/>
        <v/>
      </c>
      <c r="P1210" s="88"/>
      <c r="Q1210" s="86"/>
      <c r="R1210" s="92"/>
      <c r="S1210" s="112" t="str">
        <f t="shared" si="237"/>
        <v/>
      </c>
      <c r="T1210" s="92"/>
      <c r="U1210" s="112" t="str">
        <f t="shared" si="238"/>
        <v/>
      </c>
      <c r="V1210" s="92"/>
      <c r="W1210" s="112" t="str">
        <f t="shared" si="238"/>
        <v/>
      </c>
      <c r="X1210" s="92"/>
      <c r="Y1210" s="112" t="str">
        <f t="shared" si="238"/>
        <v/>
      </c>
      <c r="Z1210" s="92"/>
      <c r="AA1210" s="112" t="str">
        <f t="shared" si="238"/>
        <v/>
      </c>
      <c r="AB1210" s="92"/>
      <c r="AC1210" s="112" t="str">
        <f t="shared" si="239"/>
        <v/>
      </c>
      <c r="AD1210" s="92"/>
      <c r="AE1210" s="112" t="str">
        <f t="shared" si="240"/>
        <v/>
      </c>
      <c r="AF1210" s="92"/>
      <c r="AG1210" s="112" t="str">
        <f t="shared" si="241"/>
        <v/>
      </c>
      <c r="AH1210" s="92"/>
      <c r="AI1210" s="112" t="str">
        <f t="shared" si="242"/>
        <v/>
      </c>
      <c r="AJ1210" s="92"/>
      <c r="AK1210" s="112" t="str">
        <f t="shared" si="243"/>
        <v/>
      </c>
      <c r="AL1210" s="82"/>
      <c r="AM1210" s="119" t="str">
        <f t="shared" si="244"/>
        <v/>
      </c>
      <c r="AN1210" s="119" t="str">
        <f t="shared" si="245"/>
        <v/>
      </c>
    </row>
    <row r="1211" spans="2:40" ht="54.95" customHeight="1" x14ac:dyDescent="0.25">
      <c r="B1211" s="84"/>
      <c r="C1211" s="56">
        <v>1207</v>
      </c>
      <c r="D1211" s="71"/>
      <c r="E1211" s="90"/>
      <c r="F1211" s="62"/>
      <c r="G1211" s="30"/>
      <c r="H1211" s="76" t="str">
        <f>IFERROR(IF(G1211="","",VLOOKUP(G1211,Cli!$D$5:$E$1505,2,0)),"")</f>
        <v/>
      </c>
      <c r="I1211" s="73"/>
      <c r="J1211" s="62"/>
      <c r="K1211" s="74"/>
      <c r="L1211" s="74"/>
      <c r="M1211" s="79" t="str">
        <f t="shared" si="246"/>
        <v/>
      </c>
      <c r="N1211" s="78" t="str">
        <f t="shared" si="247"/>
        <v/>
      </c>
      <c r="O1211" s="85" t="str">
        <f t="shared" si="236"/>
        <v/>
      </c>
      <c r="P1211" s="88"/>
      <c r="Q1211" s="86"/>
      <c r="R1211" s="92"/>
      <c r="S1211" s="112" t="str">
        <f t="shared" si="237"/>
        <v/>
      </c>
      <c r="T1211" s="92"/>
      <c r="U1211" s="112" t="str">
        <f t="shared" si="238"/>
        <v/>
      </c>
      <c r="V1211" s="92"/>
      <c r="W1211" s="112" t="str">
        <f t="shared" si="238"/>
        <v/>
      </c>
      <c r="X1211" s="92"/>
      <c r="Y1211" s="112" t="str">
        <f t="shared" si="238"/>
        <v/>
      </c>
      <c r="Z1211" s="92"/>
      <c r="AA1211" s="112" t="str">
        <f t="shared" si="238"/>
        <v/>
      </c>
      <c r="AB1211" s="92"/>
      <c r="AC1211" s="112" t="str">
        <f t="shared" si="239"/>
        <v/>
      </c>
      <c r="AD1211" s="92"/>
      <c r="AE1211" s="112" t="str">
        <f t="shared" si="240"/>
        <v/>
      </c>
      <c r="AF1211" s="92"/>
      <c r="AG1211" s="112" t="str">
        <f t="shared" si="241"/>
        <v/>
      </c>
      <c r="AH1211" s="92"/>
      <c r="AI1211" s="112" t="str">
        <f t="shared" si="242"/>
        <v/>
      </c>
      <c r="AJ1211" s="92"/>
      <c r="AK1211" s="112" t="str">
        <f t="shared" si="243"/>
        <v/>
      </c>
      <c r="AL1211" s="82"/>
      <c r="AM1211" s="119" t="str">
        <f t="shared" si="244"/>
        <v/>
      </c>
      <c r="AN1211" s="119" t="str">
        <f t="shared" si="245"/>
        <v/>
      </c>
    </row>
    <row r="1212" spans="2:40" ht="54.95" customHeight="1" x14ac:dyDescent="0.25">
      <c r="B1212" s="84"/>
      <c r="C1212" s="56">
        <v>1208</v>
      </c>
      <c r="D1212" s="71"/>
      <c r="E1212" s="90"/>
      <c r="F1212" s="62"/>
      <c r="G1212" s="30"/>
      <c r="H1212" s="76" t="str">
        <f>IFERROR(IF(G1212="","",VLOOKUP(G1212,Cli!$D$5:$E$1505,2,0)),"")</f>
        <v/>
      </c>
      <c r="I1212" s="73"/>
      <c r="J1212" s="62"/>
      <c r="K1212" s="74"/>
      <c r="L1212" s="74"/>
      <c r="M1212" s="79" t="str">
        <f t="shared" si="246"/>
        <v/>
      </c>
      <c r="N1212" s="78" t="str">
        <f t="shared" si="247"/>
        <v/>
      </c>
      <c r="O1212" s="85" t="str">
        <f t="shared" si="236"/>
        <v/>
      </c>
      <c r="P1212" s="88"/>
      <c r="Q1212" s="86"/>
      <c r="R1212" s="92"/>
      <c r="S1212" s="112" t="str">
        <f t="shared" si="237"/>
        <v/>
      </c>
      <c r="T1212" s="92"/>
      <c r="U1212" s="112" t="str">
        <f t="shared" si="238"/>
        <v/>
      </c>
      <c r="V1212" s="92"/>
      <c r="W1212" s="112" t="str">
        <f t="shared" si="238"/>
        <v/>
      </c>
      <c r="X1212" s="92"/>
      <c r="Y1212" s="112" t="str">
        <f t="shared" si="238"/>
        <v/>
      </c>
      <c r="Z1212" s="92"/>
      <c r="AA1212" s="112" t="str">
        <f t="shared" si="238"/>
        <v/>
      </c>
      <c r="AB1212" s="92"/>
      <c r="AC1212" s="112" t="str">
        <f t="shared" si="239"/>
        <v/>
      </c>
      <c r="AD1212" s="92"/>
      <c r="AE1212" s="112" t="str">
        <f t="shared" si="240"/>
        <v/>
      </c>
      <c r="AF1212" s="92"/>
      <c r="AG1212" s="112" t="str">
        <f t="shared" si="241"/>
        <v/>
      </c>
      <c r="AH1212" s="92"/>
      <c r="AI1212" s="112" t="str">
        <f t="shared" si="242"/>
        <v/>
      </c>
      <c r="AJ1212" s="92"/>
      <c r="AK1212" s="112" t="str">
        <f t="shared" si="243"/>
        <v/>
      </c>
      <c r="AL1212" s="82"/>
      <c r="AM1212" s="119" t="str">
        <f t="shared" si="244"/>
        <v/>
      </c>
      <c r="AN1212" s="119" t="str">
        <f t="shared" si="245"/>
        <v/>
      </c>
    </row>
    <row r="1213" spans="2:40" ht="54.95" customHeight="1" x14ac:dyDescent="0.25">
      <c r="B1213" s="84"/>
      <c r="C1213" s="56">
        <v>1209</v>
      </c>
      <c r="D1213" s="71"/>
      <c r="E1213" s="90"/>
      <c r="F1213" s="62"/>
      <c r="G1213" s="30"/>
      <c r="H1213" s="76" t="str">
        <f>IFERROR(IF(G1213="","",VLOOKUP(G1213,Cli!$D$5:$E$1505,2,0)),"")</f>
        <v/>
      </c>
      <c r="I1213" s="73"/>
      <c r="J1213" s="62"/>
      <c r="K1213" s="74"/>
      <c r="L1213" s="74"/>
      <c r="M1213" s="79" t="str">
        <f t="shared" si="246"/>
        <v/>
      </c>
      <c r="N1213" s="78" t="str">
        <f t="shared" si="247"/>
        <v/>
      </c>
      <c r="O1213" s="85" t="str">
        <f t="shared" si="236"/>
        <v/>
      </c>
      <c r="P1213" s="88"/>
      <c r="Q1213" s="86"/>
      <c r="R1213" s="92"/>
      <c r="S1213" s="112" t="str">
        <f t="shared" si="237"/>
        <v/>
      </c>
      <c r="T1213" s="92"/>
      <c r="U1213" s="112" t="str">
        <f t="shared" si="238"/>
        <v/>
      </c>
      <c r="V1213" s="92"/>
      <c r="W1213" s="112" t="str">
        <f t="shared" si="238"/>
        <v/>
      </c>
      <c r="X1213" s="92"/>
      <c r="Y1213" s="112" t="str">
        <f t="shared" si="238"/>
        <v/>
      </c>
      <c r="Z1213" s="92"/>
      <c r="AA1213" s="112" t="str">
        <f t="shared" si="238"/>
        <v/>
      </c>
      <c r="AB1213" s="92"/>
      <c r="AC1213" s="112" t="str">
        <f t="shared" si="239"/>
        <v/>
      </c>
      <c r="AD1213" s="92"/>
      <c r="AE1213" s="112" t="str">
        <f t="shared" si="240"/>
        <v/>
      </c>
      <c r="AF1213" s="92"/>
      <c r="AG1213" s="112" t="str">
        <f t="shared" si="241"/>
        <v/>
      </c>
      <c r="AH1213" s="92"/>
      <c r="AI1213" s="112" t="str">
        <f t="shared" si="242"/>
        <v/>
      </c>
      <c r="AJ1213" s="92"/>
      <c r="AK1213" s="112" t="str">
        <f t="shared" si="243"/>
        <v/>
      </c>
      <c r="AL1213" s="82"/>
      <c r="AM1213" s="119" t="str">
        <f t="shared" si="244"/>
        <v/>
      </c>
      <c r="AN1213" s="119" t="str">
        <f t="shared" si="245"/>
        <v/>
      </c>
    </row>
    <row r="1214" spans="2:40" ht="54.95" customHeight="1" x14ac:dyDescent="0.25">
      <c r="B1214" s="84"/>
      <c r="C1214" s="56">
        <v>1210</v>
      </c>
      <c r="D1214" s="71"/>
      <c r="E1214" s="90"/>
      <c r="F1214" s="62"/>
      <c r="G1214" s="30"/>
      <c r="H1214" s="76" t="str">
        <f>IFERROR(IF(G1214="","",VLOOKUP(G1214,Cli!$D$5:$E$1505,2,0)),"")</f>
        <v/>
      </c>
      <c r="I1214" s="73"/>
      <c r="J1214" s="62"/>
      <c r="K1214" s="74"/>
      <c r="L1214" s="74"/>
      <c r="M1214" s="79" t="str">
        <f t="shared" si="246"/>
        <v/>
      </c>
      <c r="N1214" s="78" t="str">
        <f t="shared" si="247"/>
        <v/>
      </c>
      <c r="O1214" s="85" t="str">
        <f t="shared" si="236"/>
        <v/>
      </c>
      <c r="P1214" s="88"/>
      <c r="Q1214" s="86"/>
      <c r="R1214" s="92"/>
      <c r="S1214" s="112" t="str">
        <f t="shared" si="237"/>
        <v/>
      </c>
      <c r="T1214" s="92"/>
      <c r="U1214" s="112" t="str">
        <f t="shared" si="238"/>
        <v/>
      </c>
      <c r="V1214" s="92"/>
      <c r="W1214" s="112" t="str">
        <f t="shared" si="238"/>
        <v/>
      </c>
      <c r="X1214" s="92"/>
      <c r="Y1214" s="112" t="str">
        <f t="shared" si="238"/>
        <v/>
      </c>
      <c r="Z1214" s="92"/>
      <c r="AA1214" s="112" t="str">
        <f t="shared" si="238"/>
        <v/>
      </c>
      <c r="AB1214" s="92"/>
      <c r="AC1214" s="112" t="str">
        <f t="shared" si="239"/>
        <v/>
      </c>
      <c r="AD1214" s="92"/>
      <c r="AE1214" s="112" t="str">
        <f t="shared" si="240"/>
        <v/>
      </c>
      <c r="AF1214" s="92"/>
      <c r="AG1214" s="112" t="str">
        <f t="shared" si="241"/>
        <v/>
      </c>
      <c r="AH1214" s="92"/>
      <c r="AI1214" s="112" t="str">
        <f t="shared" si="242"/>
        <v/>
      </c>
      <c r="AJ1214" s="92"/>
      <c r="AK1214" s="112" t="str">
        <f t="shared" si="243"/>
        <v/>
      </c>
      <c r="AL1214" s="82"/>
      <c r="AM1214" s="119" t="str">
        <f t="shared" si="244"/>
        <v/>
      </c>
      <c r="AN1214" s="119" t="str">
        <f t="shared" si="245"/>
        <v/>
      </c>
    </row>
    <row r="1215" spans="2:40" ht="54.95" customHeight="1" x14ac:dyDescent="0.25">
      <c r="B1215" s="84"/>
      <c r="C1215" s="56">
        <v>1211</v>
      </c>
      <c r="D1215" s="71"/>
      <c r="E1215" s="90"/>
      <c r="F1215" s="62"/>
      <c r="G1215" s="30"/>
      <c r="H1215" s="76" t="str">
        <f>IFERROR(IF(G1215="","",VLOOKUP(G1215,Cli!$D$5:$E$1505,2,0)),"")</f>
        <v/>
      </c>
      <c r="I1215" s="73"/>
      <c r="J1215" s="62"/>
      <c r="K1215" s="74"/>
      <c r="L1215" s="74"/>
      <c r="M1215" s="79" t="str">
        <f t="shared" si="246"/>
        <v/>
      </c>
      <c r="N1215" s="78" t="str">
        <f t="shared" si="247"/>
        <v/>
      </c>
      <c r="O1215" s="85" t="str">
        <f t="shared" si="236"/>
        <v/>
      </c>
      <c r="P1215" s="88"/>
      <c r="Q1215" s="86"/>
      <c r="R1215" s="92"/>
      <c r="S1215" s="112" t="str">
        <f t="shared" si="237"/>
        <v/>
      </c>
      <c r="T1215" s="92"/>
      <c r="U1215" s="112" t="str">
        <f t="shared" si="238"/>
        <v/>
      </c>
      <c r="V1215" s="92"/>
      <c r="W1215" s="112" t="str">
        <f t="shared" si="238"/>
        <v/>
      </c>
      <c r="X1215" s="92"/>
      <c r="Y1215" s="112" t="str">
        <f t="shared" si="238"/>
        <v/>
      </c>
      <c r="Z1215" s="92"/>
      <c r="AA1215" s="112" t="str">
        <f t="shared" si="238"/>
        <v/>
      </c>
      <c r="AB1215" s="92"/>
      <c r="AC1215" s="112" t="str">
        <f t="shared" si="239"/>
        <v/>
      </c>
      <c r="AD1215" s="92"/>
      <c r="AE1215" s="112" t="str">
        <f t="shared" si="240"/>
        <v/>
      </c>
      <c r="AF1215" s="92"/>
      <c r="AG1215" s="112" t="str">
        <f t="shared" si="241"/>
        <v/>
      </c>
      <c r="AH1215" s="92"/>
      <c r="AI1215" s="112" t="str">
        <f t="shared" si="242"/>
        <v/>
      </c>
      <c r="AJ1215" s="92"/>
      <c r="AK1215" s="112" t="str">
        <f t="shared" si="243"/>
        <v/>
      </c>
      <c r="AL1215" s="82"/>
      <c r="AM1215" s="119" t="str">
        <f t="shared" si="244"/>
        <v/>
      </c>
      <c r="AN1215" s="119" t="str">
        <f t="shared" si="245"/>
        <v/>
      </c>
    </row>
    <row r="1216" spans="2:40" ht="54.95" customHeight="1" x14ac:dyDescent="0.25">
      <c r="B1216" s="84"/>
      <c r="C1216" s="56">
        <v>1212</v>
      </c>
      <c r="D1216" s="71"/>
      <c r="E1216" s="90"/>
      <c r="F1216" s="62"/>
      <c r="G1216" s="30"/>
      <c r="H1216" s="76" t="str">
        <f>IFERROR(IF(G1216="","",VLOOKUP(G1216,Cli!$D$5:$E$1505,2,0)),"")</f>
        <v/>
      </c>
      <c r="I1216" s="73"/>
      <c r="J1216" s="62"/>
      <c r="K1216" s="74"/>
      <c r="L1216" s="74"/>
      <c r="M1216" s="79" t="str">
        <f t="shared" si="246"/>
        <v/>
      </c>
      <c r="N1216" s="78" t="str">
        <f t="shared" si="247"/>
        <v/>
      </c>
      <c r="O1216" s="85" t="str">
        <f t="shared" si="236"/>
        <v/>
      </c>
      <c r="P1216" s="88"/>
      <c r="Q1216" s="86"/>
      <c r="R1216" s="92"/>
      <c r="S1216" s="112" t="str">
        <f t="shared" si="237"/>
        <v/>
      </c>
      <c r="T1216" s="92"/>
      <c r="U1216" s="112" t="str">
        <f t="shared" si="238"/>
        <v/>
      </c>
      <c r="V1216" s="92"/>
      <c r="W1216" s="112" t="str">
        <f t="shared" si="238"/>
        <v/>
      </c>
      <c r="X1216" s="92"/>
      <c r="Y1216" s="112" t="str">
        <f t="shared" si="238"/>
        <v/>
      </c>
      <c r="Z1216" s="92"/>
      <c r="AA1216" s="112" t="str">
        <f t="shared" si="238"/>
        <v/>
      </c>
      <c r="AB1216" s="92"/>
      <c r="AC1216" s="112" t="str">
        <f t="shared" si="239"/>
        <v/>
      </c>
      <c r="AD1216" s="92"/>
      <c r="AE1216" s="112" t="str">
        <f t="shared" si="240"/>
        <v/>
      </c>
      <c r="AF1216" s="92"/>
      <c r="AG1216" s="112" t="str">
        <f t="shared" si="241"/>
        <v/>
      </c>
      <c r="AH1216" s="92"/>
      <c r="AI1216" s="112" t="str">
        <f t="shared" si="242"/>
        <v/>
      </c>
      <c r="AJ1216" s="92"/>
      <c r="AK1216" s="112" t="str">
        <f t="shared" si="243"/>
        <v/>
      </c>
      <c r="AL1216" s="82"/>
      <c r="AM1216" s="119" t="str">
        <f t="shared" si="244"/>
        <v/>
      </c>
      <c r="AN1216" s="119" t="str">
        <f t="shared" si="245"/>
        <v/>
      </c>
    </row>
    <row r="1217" spans="2:40" ht="54.95" customHeight="1" x14ac:dyDescent="0.25">
      <c r="B1217" s="84"/>
      <c r="C1217" s="56">
        <v>1213</v>
      </c>
      <c r="D1217" s="71"/>
      <c r="E1217" s="90"/>
      <c r="F1217" s="62"/>
      <c r="G1217" s="30"/>
      <c r="H1217" s="76" t="str">
        <f>IFERROR(IF(G1217="","",VLOOKUP(G1217,Cli!$D$5:$E$1505,2,0)),"")</f>
        <v/>
      </c>
      <c r="I1217" s="73"/>
      <c r="J1217" s="62"/>
      <c r="K1217" s="74"/>
      <c r="L1217" s="74"/>
      <c r="M1217" s="79" t="str">
        <f t="shared" si="246"/>
        <v/>
      </c>
      <c r="N1217" s="78" t="str">
        <f t="shared" si="247"/>
        <v/>
      </c>
      <c r="O1217" s="85" t="str">
        <f t="shared" si="236"/>
        <v/>
      </c>
      <c r="P1217" s="88"/>
      <c r="Q1217" s="86"/>
      <c r="R1217" s="92"/>
      <c r="S1217" s="112" t="str">
        <f t="shared" si="237"/>
        <v/>
      </c>
      <c r="T1217" s="92"/>
      <c r="U1217" s="112" t="str">
        <f t="shared" si="238"/>
        <v/>
      </c>
      <c r="V1217" s="92"/>
      <c r="W1217" s="112" t="str">
        <f t="shared" si="238"/>
        <v/>
      </c>
      <c r="X1217" s="92"/>
      <c r="Y1217" s="112" t="str">
        <f t="shared" si="238"/>
        <v/>
      </c>
      <c r="Z1217" s="92"/>
      <c r="AA1217" s="112" t="str">
        <f t="shared" si="238"/>
        <v/>
      </c>
      <c r="AB1217" s="92"/>
      <c r="AC1217" s="112" t="str">
        <f t="shared" si="239"/>
        <v/>
      </c>
      <c r="AD1217" s="92"/>
      <c r="AE1217" s="112" t="str">
        <f t="shared" si="240"/>
        <v/>
      </c>
      <c r="AF1217" s="92"/>
      <c r="AG1217" s="112" t="str">
        <f t="shared" si="241"/>
        <v/>
      </c>
      <c r="AH1217" s="92"/>
      <c r="AI1217" s="112" t="str">
        <f t="shared" si="242"/>
        <v/>
      </c>
      <c r="AJ1217" s="92"/>
      <c r="AK1217" s="112" t="str">
        <f t="shared" si="243"/>
        <v/>
      </c>
      <c r="AL1217" s="82"/>
      <c r="AM1217" s="119" t="str">
        <f t="shared" si="244"/>
        <v/>
      </c>
      <c r="AN1217" s="119" t="str">
        <f t="shared" si="245"/>
        <v/>
      </c>
    </row>
    <row r="1218" spans="2:40" ht="54.95" customHeight="1" x14ac:dyDescent="0.25">
      <c r="B1218" s="84"/>
      <c r="C1218" s="56">
        <v>1214</v>
      </c>
      <c r="D1218" s="71"/>
      <c r="E1218" s="90"/>
      <c r="F1218" s="62"/>
      <c r="G1218" s="30"/>
      <c r="H1218" s="76" t="str">
        <f>IFERROR(IF(G1218="","",VLOOKUP(G1218,Cli!$D$5:$E$1505,2,0)),"")</f>
        <v/>
      </c>
      <c r="I1218" s="73"/>
      <c r="J1218" s="62"/>
      <c r="K1218" s="74"/>
      <c r="L1218" s="74"/>
      <c r="M1218" s="79" t="str">
        <f t="shared" si="246"/>
        <v/>
      </c>
      <c r="N1218" s="78" t="str">
        <f t="shared" si="247"/>
        <v/>
      </c>
      <c r="O1218" s="85" t="str">
        <f t="shared" si="236"/>
        <v/>
      </c>
      <c r="P1218" s="88"/>
      <c r="Q1218" s="86"/>
      <c r="R1218" s="92"/>
      <c r="S1218" s="112" t="str">
        <f t="shared" si="237"/>
        <v/>
      </c>
      <c r="T1218" s="92"/>
      <c r="U1218" s="112" t="str">
        <f t="shared" si="238"/>
        <v/>
      </c>
      <c r="V1218" s="92"/>
      <c r="W1218" s="112" t="str">
        <f t="shared" si="238"/>
        <v/>
      </c>
      <c r="X1218" s="92"/>
      <c r="Y1218" s="112" t="str">
        <f t="shared" si="238"/>
        <v/>
      </c>
      <c r="Z1218" s="92"/>
      <c r="AA1218" s="112" t="str">
        <f t="shared" si="238"/>
        <v/>
      </c>
      <c r="AB1218" s="92"/>
      <c r="AC1218" s="112" t="str">
        <f t="shared" si="239"/>
        <v/>
      </c>
      <c r="AD1218" s="92"/>
      <c r="AE1218" s="112" t="str">
        <f t="shared" si="240"/>
        <v/>
      </c>
      <c r="AF1218" s="92"/>
      <c r="AG1218" s="112" t="str">
        <f t="shared" si="241"/>
        <v/>
      </c>
      <c r="AH1218" s="92"/>
      <c r="AI1218" s="112" t="str">
        <f t="shared" si="242"/>
        <v/>
      </c>
      <c r="AJ1218" s="92"/>
      <c r="AK1218" s="112" t="str">
        <f t="shared" si="243"/>
        <v/>
      </c>
      <c r="AL1218" s="82"/>
      <c r="AM1218" s="119" t="str">
        <f t="shared" si="244"/>
        <v/>
      </c>
      <c r="AN1218" s="119" t="str">
        <f t="shared" si="245"/>
        <v/>
      </c>
    </row>
    <row r="1219" spans="2:40" ht="54.95" customHeight="1" x14ac:dyDescent="0.25">
      <c r="B1219" s="84"/>
      <c r="C1219" s="56">
        <v>1215</v>
      </c>
      <c r="D1219" s="71"/>
      <c r="E1219" s="90"/>
      <c r="F1219" s="62"/>
      <c r="G1219" s="30"/>
      <c r="H1219" s="76" t="str">
        <f>IFERROR(IF(G1219="","",VLOOKUP(G1219,Cli!$D$5:$E$1505,2,0)),"")</f>
        <v/>
      </c>
      <c r="I1219" s="73"/>
      <c r="J1219" s="62"/>
      <c r="K1219" s="74"/>
      <c r="L1219" s="74"/>
      <c r="M1219" s="79" t="str">
        <f t="shared" si="246"/>
        <v/>
      </c>
      <c r="N1219" s="78" t="str">
        <f t="shared" si="247"/>
        <v/>
      </c>
      <c r="O1219" s="85" t="str">
        <f t="shared" si="236"/>
        <v/>
      </c>
      <c r="P1219" s="88"/>
      <c r="Q1219" s="86"/>
      <c r="R1219" s="92"/>
      <c r="S1219" s="112" t="str">
        <f t="shared" si="237"/>
        <v/>
      </c>
      <c r="T1219" s="92"/>
      <c r="U1219" s="112" t="str">
        <f t="shared" si="238"/>
        <v/>
      </c>
      <c r="V1219" s="92"/>
      <c r="W1219" s="112" t="str">
        <f t="shared" si="238"/>
        <v/>
      </c>
      <c r="X1219" s="92"/>
      <c r="Y1219" s="112" t="str">
        <f t="shared" si="238"/>
        <v/>
      </c>
      <c r="Z1219" s="92"/>
      <c r="AA1219" s="112" t="str">
        <f t="shared" si="238"/>
        <v/>
      </c>
      <c r="AB1219" s="92"/>
      <c r="AC1219" s="112" t="str">
        <f t="shared" si="239"/>
        <v/>
      </c>
      <c r="AD1219" s="92"/>
      <c r="AE1219" s="112" t="str">
        <f t="shared" si="240"/>
        <v/>
      </c>
      <c r="AF1219" s="92"/>
      <c r="AG1219" s="112" t="str">
        <f t="shared" si="241"/>
        <v/>
      </c>
      <c r="AH1219" s="92"/>
      <c r="AI1219" s="112" t="str">
        <f t="shared" si="242"/>
        <v/>
      </c>
      <c r="AJ1219" s="92"/>
      <c r="AK1219" s="112" t="str">
        <f t="shared" si="243"/>
        <v/>
      </c>
      <c r="AL1219" s="82"/>
      <c r="AM1219" s="119" t="str">
        <f t="shared" si="244"/>
        <v/>
      </c>
      <c r="AN1219" s="119" t="str">
        <f t="shared" si="245"/>
        <v/>
      </c>
    </row>
    <row r="1220" spans="2:40" ht="54.95" customHeight="1" x14ac:dyDescent="0.25">
      <c r="B1220" s="84"/>
      <c r="C1220" s="56">
        <v>1216</v>
      </c>
      <c r="D1220" s="71"/>
      <c r="E1220" s="90"/>
      <c r="F1220" s="62"/>
      <c r="G1220" s="30"/>
      <c r="H1220" s="76" t="str">
        <f>IFERROR(IF(G1220="","",VLOOKUP(G1220,Cli!$D$5:$E$1505,2,0)),"")</f>
        <v/>
      </c>
      <c r="I1220" s="73"/>
      <c r="J1220" s="62"/>
      <c r="K1220" s="74"/>
      <c r="L1220" s="74"/>
      <c r="M1220" s="79" t="str">
        <f t="shared" si="246"/>
        <v/>
      </c>
      <c r="N1220" s="78" t="str">
        <f t="shared" si="247"/>
        <v/>
      </c>
      <c r="O1220" s="85" t="str">
        <f t="shared" si="236"/>
        <v/>
      </c>
      <c r="P1220" s="88"/>
      <c r="Q1220" s="86"/>
      <c r="R1220" s="92"/>
      <c r="S1220" s="112" t="str">
        <f t="shared" si="237"/>
        <v/>
      </c>
      <c r="T1220" s="92"/>
      <c r="U1220" s="112" t="str">
        <f t="shared" si="238"/>
        <v/>
      </c>
      <c r="V1220" s="92"/>
      <c r="W1220" s="112" t="str">
        <f t="shared" si="238"/>
        <v/>
      </c>
      <c r="X1220" s="92"/>
      <c r="Y1220" s="112" t="str">
        <f t="shared" si="238"/>
        <v/>
      </c>
      <c r="Z1220" s="92"/>
      <c r="AA1220" s="112" t="str">
        <f t="shared" si="238"/>
        <v/>
      </c>
      <c r="AB1220" s="92"/>
      <c r="AC1220" s="112" t="str">
        <f t="shared" si="239"/>
        <v/>
      </c>
      <c r="AD1220" s="92"/>
      <c r="AE1220" s="112" t="str">
        <f t="shared" si="240"/>
        <v/>
      </c>
      <c r="AF1220" s="92"/>
      <c r="AG1220" s="112" t="str">
        <f t="shared" si="241"/>
        <v/>
      </c>
      <c r="AH1220" s="92"/>
      <c r="AI1220" s="112" t="str">
        <f t="shared" si="242"/>
        <v/>
      </c>
      <c r="AJ1220" s="92"/>
      <c r="AK1220" s="112" t="str">
        <f t="shared" si="243"/>
        <v/>
      </c>
      <c r="AL1220" s="82"/>
      <c r="AM1220" s="119" t="str">
        <f t="shared" si="244"/>
        <v/>
      </c>
      <c r="AN1220" s="119" t="str">
        <f t="shared" si="245"/>
        <v/>
      </c>
    </row>
    <row r="1221" spans="2:40" ht="54.95" customHeight="1" x14ac:dyDescent="0.25">
      <c r="B1221" s="84"/>
      <c r="C1221" s="56">
        <v>1217</v>
      </c>
      <c r="D1221" s="71"/>
      <c r="E1221" s="90"/>
      <c r="F1221" s="62"/>
      <c r="G1221" s="30"/>
      <c r="H1221" s="76" t="str">
        <f>IFERROR(IF(G1221="","",VLOOKUP(G1221,Cli!$D$5:$E$1505,2,0)),"")</f>
        <v/>
      </c>
      <c r="I1221" s="73"/>
      <c r="J1221" s="62"/>
      <c r="K1221" s="74"/>
      <c r="L1221" s="74"/>
      <c r="M1221" s="79" t="str">
        <f t="shared" si="246"/>
        <v/>
      </c>
      <c r="N1221" s="78" t="str">
        <f t="shared" si="247"/>
        <v/>
      </c>
      <c r="O1221" s="85" t="str">
        <f t="shared" si="236"/>
        <v/>
      </c>
      <c r="P1221" s="88"/>
      <c r="Q1221" s="86"/>
      <c r="R1221" s="92"/>
      <c r="S1221" s="112" t="str">
        <f t="shared" si="237"/>
        <v/>
      </c>
      <c r="T1221" s="92"/>
      <c r="U1221" s="112" t="str">
        <f t="shared" si="238"/>
        <v/>
      </c>
      <c r="V1221" s="92"/>
      <c r="W1221" s="112" t="str">
        <f t="shared" si="238"/>
        <v/>
      </c>
      <c r="X1221" s="92"/>
      <c r="Y1221" s="112" t="str">
        <f t="shared" si="238"/>
        <v/>
      </c>
      <c r="Z1221" s="92"/>
      <c r="AA1221" s="112" t="str">
        <f t="shared" ref="AA1221" si="248">IF(Z1221="","",Y1221+(Y1221*Z1221))</f>
        <v/>
      </c>
      <c r="AB1221" s="92"/>
      <c r="AC1221" s="112" t="str">
        <f t="shared" si="239"/>
        <v/>
      </c>
      <c r="AD1221" s="92"/>
      <c r="AE1221" s="112" t="str">
        <f t="shared" si="240"/>
        <v/>
      </c>
      <c r="AF1221" s="92"/>
      <c r="AG1221" s="112" t="str">
        <f t="shared" si="241"/>
        <v/>
      </c>
      <c r="AH1221" s="92"/>
      <c r="AI1221" s="112" t="str">
        <f t="shared" si="242"/>
        <v/>
      </c>
      <c r="AJ1221" s="92"/>
      <c r="AK1221" s="112" t="str">
        <f t="shared" si="243"/>
        <v/>
      </c>
      <c r="AL1221" s="82"/>
      <c r="AM1221" s="119" t="str">
        <f t="shared" si="244"/>
        <v/>
      </c>
      <c r="AN1221" s="119" t="str">
        <f t="shared" si="245"/>
        <v/>
      </c>
    </row>
    <row r="1222" spans="2:40" ht="54.95" customHeight="1" x14ac:dyDescent="0.25">
      <c r="B1222" s="84"/>
      <c r="C1222" s="56">
        <v>1218</v>
      </c>
      <c r="D1222" s="71"/>
      <c r="E1222" s="90"/>
      <c r="F1222" s="62"/>
      <c r="G1222" s="30"/>
      <c r="H1222" s="76" t="str">
        <f>IFERROR(IF(G1222="","",VLOOKUP(G1222,Cli!$D$5:$E$1505,2,0)),"")</f>
        <v/>
      </c>
      <c r="I1222" s="73"/>
      <c r="J1222" s="62"/>
      <c r="K1222" s="74"/>
      <c r="L1222" s="74"/>
      <c r="M1222" s="79" t="str">
        <f t="shared" si="246"/>
        <v/>
      </c>
      <c r="N1222" s="78" t="str">
        <f t="shared" si="247"/>
        <v/>
      </c>
      <c r="O1222" s="85" t="str">
        <f t="shared" ref="O1222:O1285" si="249">IF(N1222="","",IF(P1222="",IF(N1222=0,"Vencido","Ativo"),IF(P1222="Sim",IF(N1222=0,"Renovado","Ativo"),IF(P1222="Não",IF(N1222=0,"Vencido","Ativo")))))</f>
        <v/>
      </c>
      <c r="P1222" s="88"/>
      <c r="Q1222" s="86"/>
      <c r="R1222" s="92"/>
      <c r="S1222" s="112" t="str">
        <f t="shared" ref="S1222:S1285" si="250">IF(R1222="","",I1222+(I1222*R1222))</f>
        <v/>
      </c>
      <c r="T1222" s="92"/>
      <c r="U1222" s="112" t="str">
        <f t="shared" ref="U1222:AA1285" si="251">IF(T1222="","",S1222+(S1222*T1222))</f>
        <v/>
      </c>
      <c r="V1222" s="92"/>
      <c r="W1222" s="112" t="str">
        <f t="shared" si="251"/>
        <v/>
      </c>
      <c r="X1222" s="92"/>
      <c r="Y1222" s="112" t="str">
        <f t="shared" si="251"/>
        <v/>
      </c>
      <c r="Z1222" s="92"/>
      <c r="AA1222" s="112" t="str">
        <f t="shared" si="251"/>
        <v/>
      </c>
      <c r="AB1222" s="92"/>
      <c r="AC1222" s="112" t="str">
        <f t="shared" ref="AC1222:AC1285" si="252">IF(AB1222="","",AA1222+(AA1222*AB1222))</f>
        <v/>
      </c>
      <c r="AD1222" s="92"/>
      <c r="AE1222" s="112" t="str">
        <f t="shared" ref="AE1222:AE1285" si="253">IF(AD1222="","",AC1222+(AC1222*AD1222))</f>
        <v/>
      </c>
      <c r="AF1222" s="92"/>
      <c r="AG1222" s="112" t="str">
        <f t="shared" ref="AG1222:AG1285" si="254">IF(AF1222="","",AE1222+(AE1222*AF1222))</f>
        <v/>
      </c>
      <c r="AH1222" s="92"/>
      <c r="AI1222" s="112" t="str">
        <f t="shared" ref="AI1222:AI1285" si="255">IF(AH1222="","",AG1222+(AG1222*AH1222))</f>
        <v/>
      </c>
      <c r="AJ1222" s="92"/>
      <c r="AK1222" s="112" t="str">
        <f t="shared" ref="AK1222:AK1285" si="256">IF(AJ1222="","",AI1222+(AI1222*AJ1222))</f>
        <v/>
      </c>
      <c r="AL1222" s="82"/>
      <c r="AM1222" s="119" t="str">
        <f t="shared" ref="AM1222:AM1285" si="257">IFERROR(IF(D1222="","",MONTH(D1222)),0)</f>
        <v/>
      </c>
      <c r="AN1222" s="119" t="str">
        <f t="shared" ref="AN1222:AN1285" si="258">IF(D1222="","",YEAR(D1222))</f>
        <v/>
      </c>
    </row>
    <row r="1223" spans="2:40" ht="54.95" customHeight="1" x14ac:dyDescent="0.25">
      <c r="B1223" s="84"/>
      <c r="C1223" s="56">
        <v>1219</v>
      </c>
      <c r="D1223" s="71"/>
      <c r="E1223" s="90"/>
      <c r="F1223" s="62"/>
      <c r="G1223" s="30"/>
      <c r="H1223" s="76" t="str">
        <f>IFERROR(IF(G1223="","",VLOOKUP(G1223,Cli!$D$5:$E$1505,2,0)),"")</f>
        <v/>
      </c>
      <c r="I1223" s="73"/>
      <c r="J1223" s="62"/>
      <c r="K1223" s="74"/>
      <c r="L1223" s="74"/>
      <c r="M1223" s="79" t="str">
        <f t="shared" si="246"/>
        <v/>
      </c>
      <c r="N1223" s="78" t="str">
        <f t="shared" si="247"/>
        <v/>
      </c>
      <c r="O1223" s="85" t="str">
        <f t="shared" si="249"/>
        <v/>
      </c>
      <c r="P1223" s="88"/>
      <c r="Q1223" s="86"/>
      <c r="R1223" s="92"/>
      <c r="S1223" s="112" t="str">
        <f t="shared" si="250"/>
        <v/>
      </c>
      <c r="T1223" s="92"/>
      <c r="U1223" s="112" t="str">
        <f t="shared" si="251"/>
        <v/>
      </c>
      <c r="V1223" s="92"/>
      <c r="W1223" s="112" t="str">
        <f t="shared" si="251"/>
        <v/>
      </c>
      <c r="X1223" s="92"/>
      <c r="Y1223" s="112" t="str">
        <f t="shared" si="251"/>
        <v/>
      </c>
      <c r="Z1223" s="92"/>
      <c r="AA1223" s="112" t="str">
        <f t="shared" si="251"/>
        <v/>
      </c>
      <c r="AB1223" s="92"/>
      <c r="AC1223" s="112" t="str">
        <f t="shared" si="252"/>
        <v/>
      </c>
      <c r="AD1223" s="92"/>
      <c r="AE1223" s="112" t="str">
        <f t="shared" si="253"/>
        <v/>
      </c>
      <c r="AF1223" s="92"/>
      <c r="AG1223" s="112" t="str">
        <f t="shared" si="254"/>
        <v/>
      </c>
      <c r="AH1223" s="92"/>
      <c r="AI1223" s="112" t="str">
        <f t="shared" si="255"/>
        <v/>
      </c>
      <c r="AJ1223" s="92"/>
      <c r="AK1223" s="112" t="str">
        <f t="shared" si="256"/>
        <v/>
      </c>
      <c r="AL1223" s="82"/>
      <c r="AM1223" s="119" t="str">
        <f t="shared" si="257"/>
        <v/>
      </c>
      <c r="AN1223" s="119" t="str">
        <f t="shared" si="258"/>
        <v/>
      </c>
    </row>
    <row r="1224" spans="2:40" ht="54.95" customHeight="1" x14ac:dyDescent="0.25">
      <c r="B1224" s="84"/>
      <c r="C1224" s="56">
        <v>1220</v>
      </c>
      <c r="D1224" s="71"/>
      <c r="E1224" s="90"/>
      <c r="F1224" s="62"/>
      <c r="G1224" s="30"/>
      <c r="H1224" s="76" t="str">
        <f>IFERROR(IF(G1224="","",VLOOKUP(G1224,Cli!$D$5:$E$1505,2,0)),"")</f>
        <v/>
      </c>
      <c r="I1224" s="73"/>
      <c r="J1224" s="62"/>
      <c r="K1224" s="74"/>
      <c r="L1224" s="74"/>
      <c r="M1224" s="79" t="str">
        <f t="shared" ref="M1224:M1287" si="259">IF(L1224="","",L1224-K1224)</f>
        <v/>
      </c>
      <c r="N1224" s="78" t="str">
        <f t="shared" ref="N1224:N1287" si="260">IF(L1224="","",IF($M$3&gt;=L1224,0,L1224-$M$3))</f>
        <v/>
      </c>
      <c r="O1224" s="85" t="str">
        <f t="shared" si="249"/>
        <v/>
      </c>
      <c r="P1224" s="88"/>
      <c r="Q1224" s="86"/>
      <c r="R1224" s="92"/>
      <c r="S1224" s="112" t="str">
        <f t="shared" si="250"/>
        <v/>
      </c>
      <c r="T1224" s="92"/>
      <c r="U1224" s="112" t="str">
        <f t="shared" si="251"/>
        <v/>
      </c>
      <c r="V1224" s="92"/>
      <c r="W1224" s="112" t="str">
        <f t="shared" si="251"/>
        <v/>
      </c>
      <c r="X1224" s="92"/>
      <c r="Y1224" s="112" t="str">
        <f t="shared" si="251"/>
        <v/>
      </c>
      <c r="Z1224" s="92"/>
      <c r="AA1224" s="112" t="str">
        <f t="shared" si="251"/>
        <v/>
      </c>
      <c r="AB1224" s="92"/>
      <c r="AC1224" s="112" t="str">
        <f t="shared" si="252"/>
        <v/>
      </c>
      <c r="AD1224" s="92"/>
      <c r="AE1224" s="112" t="str">
        <f t="shared" si="253"/>
        <v/>
      </c>
      <c r="AF1224" s="92"/>
      <c r="AG1224" s="112" t="str">
        <f t="shared" si="254"/>
        <v/>
      </c>
      <c r="AH1224" s="92"/>
      <c r="AI1224" s="112" t="str">
        <f t="shared" si="255"/>
        <v/>
      </c>
      <c r="AJ1224" s="92"/>
      <c r="AK1224" s="112" t="str">
        <f t="shared" si="256"/>
        <v/>
      </c>
      <c r="AL1224" s="82"/>
      <c r="AM1224" s="119" t="str">
        <f t="shared" si="257"/>
        <v/>
      </c>
      <c r="AN1224" s="119" t="str">
        <f t="shared" si="258"/>
        <v/>
      </c>
    </row>
    <row r="1225" spans="2:40" ht="54.95" customHeight="1" x14ac:dyDescent="0.25">
      <c r="B1225" s="84"/>
      <c r="C1225" s="56">
        <v>1221</v>
      </c>
      <c r="D1225" s="71"/>
      <c r="E1225" s="90"/>
      <c r="F1225" s="62"/>
      <c r="G1225" s="30"/>
      <c r="H1225" s="76" t="str">
        <f>IFERROR(IF(G1225="","",VLOOKUP(G1225,Cli!$D$5:$E$1505,2,0)),"")</f>
        <v/>
      </c>
      <c r="I1225" s="73"/>
      <c r="J1225" s="62"/>
      <c r="K1225" s="74"/>
      <c r="L1225" s="74"/>
      <c r="M1225" s="79" t="str">
        <f t="shared" si="259"/>
        <v/>
      </c>
      <c r="N1225" s="78" t="str">
        <f t="shared" si="260"/>
        <v/>
      </c>
      <c r="O1225" s="85" t="str">
        <f t="shared" si="249"/>
        <v/>
      </c>
      <c r="P1225" s="88"/>
      <c r="Q1225" s="86"/>
      <c r="R1225" s="92"/>
      <c r="S1225" s="112" t="str">
        <f t="shared" si="250"/>
        <v/>
      </c>
      <c r="T1225" s="92"/>
      <c r="U1225" s="112" t="str">
        <f t="shared" si="251"/>
        <v/>
      </c>
      <c r="V1225" s="92"/>
      <c r="W1225" s="112" t="str">
        <f t="shared" si="251"/>
        <v/>
      </c>
      <c r="X1225" s="92"/>
      <c r="Y1225" s="112" t="str">
        <f t="shared" si="251"/>
        <v/>
      </c>
      <c r="Z1225" s="92"/>
      <c r="AA1225" s="112" t="str">
        <f t="shared" si="251"/>
        <v/>
      </c>
      <c r="AB1225" s="92"/>
      <c r="AC1225" s="112" t="str">
        <f t="shared" si="252"/>
        <v/>
      </c>
      <c r="AD1225" s="92"/>
      <c r="AE1225" s="112" t="str">
        <f t="shared" si="253"/>
        <v/>
      </c>
      <c r="AF1225" s="92"/>
      <c r="AG1225" s="112" t="str">
        <f t="shared" si="254"/>
        <v/>
      </c>
      <c r="AH1225" s="92"/>
      <c r="AI1225" s="112" t="str">
        <f t="shared" si="255"/>
        <v/>
      </c>
      <c r="AJ1225" s="92"/>
      <c r="AK1225" s="112" t="str">
        <f t="shared" si="256"/>
        <v/>
      </c>
      <c r="AL1225" s="82"/>
      <c r="AM1225" s="119" t="str">
        <f t="shared" si="257"/>
        <v/>
      </c>
      <c r="AN1225" s="119" t="str">
        <f t="shared" si="258"/>
        <v/>
      </c>
    </row>
    <row r="1226" spans="2:40" ht="54.95" customHeight="1" x14ac:dyDescent="0.25">
      <c r="B1226" s="84"/>
      <c r="C1226" s="56">
        <v>1222</v>
      </c>
      <c r="D1226" s="71"/>
      <c r="E1226" s="90"/>
      <c r="F1226" s="62"/>
      <c r="G1226" s="30"/>
      <c r="H1226" s="76" t="str">
        <f>IFERROR(IF(G1226="","",VLOOKUP(G1226,Cli!$D$5:$E$1505,2,0)),"")</f>
        <v/>
      </c>
      <c r="I1226" s="73"/>
      <c r="J1226" s="62"/>
      <c r="K1226" s="74"/>
      <c r="L1226" s="74"/>
      <c r="M1226" s="79" t="str">
        <f t="shared" si="259"/>
        <v/>
      </c>
      <c r="N1226" s="78" t="str">
        <f t="shared" si="260"/>
        <v/>
      </c>
      <c r="O1226" s="85" t="str">
        <f t="shared" si="249"/>
        <v/>
      </c>
      <c r="P1226" s="88"/>
      <c r="Q1226" s="86"/>
      <c r="R1226" s="92"/>
      <c r="S1226" s="112" t="str">
        <f t="shared" si="250"/>
        <v/>
      </c>
      <c r="T1226" s="92"/>
      <c r="U1226" s="112" t="str">
        <f t="shared" si="251"/>
        <v/>
      </c>
      <c r="V1226" s="92"/>
      <c r="W1226" s="112" t="str">
        <f t="shared" si="251"/>
        <v/>
      </c>
      <c r="X1226" s="92"/>
      <c r="Y1226" s="112" t="str">
        <f t="shared" si="251"/>
        <v/>
      </c>
      <c r="Z1226" s="92"/>
      <c r="AA1226" s="112" t="str">
        <f t="shared" si="251"/>
        <v/>
      </c>
      <c r="AB1226" s="92"/>
      <c r="AC1226" s="112" t="str">
        <f t="shared" si="252"/>
        <v/>
      </c>
      <c r="AD1226" s="92"/>
      <c r="AE1226" s="112" t="str">
        <f t="shared" si="253"/>
        <v/>
      </c>
      <c r="AF1226" s="92"/>
      <c r="AG1226" s="112" t="str">
        <f t="shared" si="254"/>
        <v/>
      </c>
      <c r="AH1226" s="92"/>
      <c r="AI1226" s="112" t="str">
        <f t="shared" si="255"/>
        <v/>
      </c>
      <c r="AJ1226" s="92"/>
      <c r="AK1226" s="112" t="str">
        <f t="shared" si="256"/>
        <v/>
      </c>
      <c r="AL1226" s="82"/>
      <c r="AM1226" s="119" t="str">
        <f t="shared" si="257"/>
        <v/>
      </c>
      <c r="AN1226" s="119" t="str">
        <f t="shared" si="258"/>
        <v/>
      </c>
    </row>
    <row r="1227" spans="2:40" ht="54.95" customHeight="1" x14ac:dyDescent="0.25">
      <c r="B1227" s="84"/>
      <c r="C1227" s="56">
        <v>1223</v>
      </c>
      <c r="D1227" s="71"/>
      <c r="E1227" s="90"/>
      <c r="F1227" s="62"/>
      <c r="G1227" s="30"/>
      <c r="H1227" s="76" t="str">
        <f>IFERROR(IF(G1227="","",VLOOKUP(G1227,Cli!$D$5:$E$1505,2,0)),"")</f>
        <v/>
      </c>
      <c r="I1227" s="73"/>
      <c r="J1227" s="62"/>
      <c r="K1227" s="74"/>
      <c r="L1227" s="74"/>
      <c r="M1227" s="79" t="str">
        <f t="shared" si="259"/>
        <v/>
      </c>
      <c r="N1227" s="78" t="str">
        <f t="shared" si="260"/>
        <v/>
      </c>
      <c r="O1227" s="85" t="str">
        <f t="shared" si="249"/>
        <v/>
      </c>
      <c r="P1227" s="88"/>
      <c r="Q1227" s="86"/>
      <c r="R1227" s="92"/>
      <c r="S1227" s="112" t="str">
        <f t="shared" si="250"/>
        <v/>
      </c>
      <c r="T1227" s="92"/>
      <c r="U1227" s="112" t="str">
        <f t="shared" si="251"/>
        <v/>
      </c>
      <c r="V1227" s="92"/>
      <c r="W1227" s="112" t="str">
        <f t="shared" si="251"/>
        <v/>
      </c>
      <c r="X1227" s="92"/>
      <c r="Y1227" s="112" t="str">
        <f t="shared" si="251"/>
        <v/>
      </c>
      <c r="Z1227" s="92"/>
      <c r="AA1227" s="112" t="str">
        <f t="shared" si="251"/>
        <v/>
      </c>
      <c r="AB1227" s="92"/>
      <c r="AC1227" s="112" t="str">
        <f t="shared" si="252"/>
        <v/>
      </c>
      <c r="AD1227" s="92"/>
      <c r="AE1227" s="112" t="str">
        <f t="shared" si="253"/>
        <v/>
      </c>
      <c r="AF1227" s="92"/>
      <c r="AG1227" s="112" t="str">
        <f t="shared" si="254"/>
        <v/>
      </c>
      <c r="AH1227" s="92"/>
      <c r="AI1227" s="112" t="str">
        <f t="shared" si="255"/>
        <v/>
      </c>
      <c r="AJ1227" s="92"/>
      <c r="AK1227" s="112" t="str">
        <f t="shared" si="256"/>
        <v/>
      </c>
      <c r="AL1227" s="82"/>
      <c r="AM1227" s="119" t="str">
        <f t="shared" si="257"/>
        <v/>
      </c>
      <c r="AN1227" s="119" t="str">
        <f t="shared" si="258"/>
        <v/>
      </c>
    </row>
    <row r="1228" spans="2:40" ht="54.95" customHeight="1" x14ac:dyDescent="0.25">
      <c r="B1228" s="84"/>
      <c r="C1228" s="56">
        <v>1224</v>
      </c>
      <c r="D1228" s="71"/>
      <c r="E1228" s="90"/>
      <c r="F1228" s="62"/>
      <c r="G1228" s="30"/>
      <c r="H1228" s="76" t="str">
        <f>IFERROR(IF(G1228="","",VLOOKUP(G1228,Cli!$D$5:$E$1505,2,0)),"")</f>
        <v/>
      </c>
      <c r="I1228" s="73"/>
      <c r="J1228" s="62"/>
      <c r="K1228" s="74"/>
      <c r="L1228" s="74"/>
      <c r="M1228" s="79" t="str">
        <f t="shared" si="259"/>
        <v/>
      </c>
      <c r="N1228" s="78" t="str">
        <f t="shared" si="260"/>
        <v/>
      </c>
      <c r="O1228" s="85" t="str">
        <f t="shared" si="249"/>
        <v/>
      </c>
      <c r="P1228" s="88"/>
      <c r="Q1228" s="86"/>
      <c r="R1228" s="92"/>
      <c r="S1228" s="112" t="str">
        <f t="shared" si="250"/>
        <v/>
      </c>
      <c r="T1228" s="92"/>
      <c r="U1228" s="112" t="str">
        <f t="shared" si="251"/>
        <v/>
      </c>
      <c r="V1228" s="92"/>
      <c r="W1228" s="112" t="str">
        <f t="shared" si="251"/>
        <v/>
      </c>
      <c r="X1228" s="92"/>
      <c r="Y1228" s="112" t="str">
        <f t="shared" si="251"/>
        <v/>
      </c>
      <c r="Z1228" s="92"/>
      <c r="AA1228" s="112" t="str">
        <f t="shared" si="251"/>
        <v/>
      </c>
      <c r="AB1228" s="92"/>
      <c r="AC1228" s="112" t="str">
        <f t="shared" si="252"/>
        <v/>
      </c>
      <c r="AD1228" s="92"/>
      <c r="AE1228" s="112" t="str">
        <f t="shared" si="253"/>
        <v/>
      </c>
      <c r="AF1228" s="92"/>
      <c r="AG1228" s="112" t="str">
        <f t="shared" si="254"/>
        <v/>
      </c>
      <c r="AH1228" s="92"/>
      <c r="AI1228" s="112" t="str">
        <f t="shared" si="255"/>
        <v/>
      </c>
      <c r="AJ1228" s="92"/>
      <c r="AK1228" s="112" t="str">
        <f t="shared" si="256"/>
        <v/>
      </c>
      <c r="AL1228" s="82"/>
      <c r="AM1228" s="119" t="str">
        <f t="shared" si="257"/>
        <v/>
      </c>
      <c r="AN1228" s="119" t="str">
        <f t="shared" si="258"/>
        <v/>
      </c>
    </row>
    <row r="1229" spans="2:40" ht="54.95" customHeight="1" x14ac:dyDescent="0.25">
      <c r="B1229" s="84"/>
      <c r="C1229" s="56">
        <v>1225</v>
      </c>
      <c r="D1229" s="71"/>
      <c r="E1229" s="90"/>
      <c r="F1229" s="62"/>
      <c r="G1229" s="30"/>
      <c r="H1229" s="76" t="str">
        <f>IFERROR(IF(G1229="","",VLOOKUP(G1229,Cli!$D$5:$E$1505,2,0)),"")</f>
        <v/>
      </c>
      <c r="I1229" s="73"/>
      <c r="J1229" s="62"/>
      <c r="K1229" s="74"/>
      <c r="L1229" s="74"/>
      <c r="M1229" s="79" t="str">
        <f t="shared" si="259"/>
        <v/>
      </c>
      <c r="N1229" s="78" t="str">
        <f t="shared" si="260"/>
        <v/>
      </c>
      <c r="O1229" s="85" t="str">
        <f t="shared" si="249"/>
        <v/>
      </c>
      <c r="P1229" s="88"/>
      <c r="Q1229" s="86"/>
      <c r="R1229" s="92"/>
      <c r="S1229" s="112" t="str">
        <f t="shared" si="250"/>
        <v/>
      </c>
      <c r="T1229" s="92"/>
      <c r="U1229" s="112" t="str">
        <f t="shared" si="251"/>
        <v/>
      </c>
      <c r="V1229" s="92"/>
      <c r="W1229" s="112" t="str">
        <f t="shared" si="251"/>
        <v/>
      </c>
      <c r="X1229" s="92"/>
      <c r="Y1229" s="112" t="str">
        <f t="shared" si="251"/>
        <v/>
      </c>
      <c r="Z1229" s="92"/>
      <c r="AA1229" s="112" t="str">
        <f t="shared" si="251"/>
        <v/>
      </c>
      <c r="AB1229" s="92"/>
      <c r="AC1229" s="112" t="str">
        <f t="shared" si="252"/>
        <v/>
      </c>
      <c r="AD1229" s="92"/>
      <c r="AE1229" s="112" t="str">
        <f t="shared" si="253"/>
        <v/>
      </c>
      <c r="AF1229" s="92"/>
      <c r="AG1229" s="112" t="str">
        <f t="shared" si="254"/>
        <v/>
      </c>
      <c r="AH1229" s="92"/>
      <c r="AI1229" s="112" t="str">
        <f t="shared" si="255"/>
        <v/>
      </c>
      <c r="AJ1229" s="92"/>
      <c r="AK1229" s="112" t="str">
        <f t="shared" si="256"/>
        <v/>
      </c>
      <c r="AL1229" s="82"/>
      <c r="AM1229" s="119" t="str">
        <f t="shared" si="257"/>
        <v/>
      </c>
      <c r="AN1229" s="119" t="str">
        <f t="shared" si="258"/>
        <v/>
      </c>
    </row>
    <row r="1230" spans="2:40" ht="54.95" customHeight="1" x14ac:dyDescent="0.25">
      <c r="B1230" s="84"/>
      <c r="C1230" s="56">
        <v>1226</v>
      </c>
      <c r="D1230" s="71"/>
      <c r="E1230" s="90"/>
      <c r="F1230" s="62"/>
      <c r="G1230" s="30"/>
      <c r="H1230" s="76" t="str">
        <f>IFERROR(IF(G1230="","",VLOOKUP(G1230,Cli!$D$5:$E$1505,2,0)),"")</f>
        <v/>
      </c>
      <c r="I1230" s="73"/>
      <c r="J1230" s="62"/>
      <c r="K1230" s="74"/>
      <c r="L1230" s="74"/>
      <c r="M1230" s="79" t="str">
        <f t="shared" si="259"/>
        <v/>
      </c>
      <c r="N1230" s="78" t="str">
        <f t="shared" si="260"/>
        <v/>
      </c>
      <c r="O1230" s="85" t="str">
        <f t="shared" si="249"/>
        <v/>
      </c>
      <c r="P1230" s="88"/>
      <c r="Q1230" s="86"/>
      <c r="R1230" s="92"/>
      <c r="S1230" s="112" t="str">
        <f t="shared" si="250"/>
        <v/>
      </c>
      <c r="T1230" s="92"/>
      <c r="U1230" s="112" t="str">
        <f t="shared" si="251"/>
        <v/>
      </c>
      <c r="V1230" s="92"/>
      <c r="W1230" s="112" t="str">
        <f t="shared" si="251"/>
        <v/>
      </c>
      <c r="X1230" s="92"/>
      <c r="Y1230" s="112" t="str">
        <f t="shared" si="251"/>
        <v/>
      </c>
      <c r="Z1230" s="92"/>
      <c r="AA1230" s="112" t="str">
        <f t="shared" si="251"/>
        <v/>
      </c>
      <c r="AB1230" s="92"/>
      <c r="AC1230" s="112" t="str">
        <f t="shared" si="252"/>
        <v/>
      </c>
      <c r="AD1230" s="92"/>
      <c r="AE1230" s="112" t="str">
        <f t="shared" si="253"/>
        <v/>
      </c>
      <c r="AF1230" s="92"/>
      <c r="AG1230" s="112" t="str">
        <f t="shared" si="254"/>
        <v/>
      </c>
      <c r="AH1230" s="92"/>
      <c r="AI1230" s="112" t="str">
        <f t="shared" si="255"/>
        <v/>
      </c>
      <c r="AJ1230" s="92"/>
      <c r="AK1230" s="112" t="str">
        <f t="shared" si="256"/>
        <v/>
      </c>
      <c r="AL1230" s="82"/>
      <c r="AM1230" s="119" t="str">
        <f t="shared" si="257"/>
        <v/>
      </c>
      <c r="AN1230" s="119" t="str">
        <f t="shared" si="258"/>
        <v/>
      </c>
    </row>
    <row r="1231" spans="2:40" ht="54.95" customHeight="1" x14ac:dyDescent="0.25">
      <c r="B1231" s="84"/>
      <c r="C1231" s="56">
        <v>1227</v>
      </c>
      <c r="D1231" s="71"/>
      <c r="E1231" s="90"/>
      <c r="F1231" s="62"/>
      <c r="G1231" s="30"/>
      <c r="H1231" s="76" t="str">
        <f>IFERROR(IF(G1231="","",VLOOKUP(G1231,Cli!$D$5:$E$1505,2,0)),"")</f>
        <v/>
      </c>
      <c r="I1231" s="73"/>
      <c r="J1231" s="62"/>
      <c r="K1231" s="74"/>
      <c r="L1231" s="74"/>
      <c r="M1231" s="79" t="str">
        <f t="shared" si="259"/>
        <v/>
      </c>
      <c r="N1231" s="78" t="str">
        <f t="shared" si="260"/>
        <v/>
      </c>
      <c r="O1231" s="85" t="str">
        <f t="shared" si="249"/>
        <v/>
      </c>
      <c r="P1231" s="88"/>
      <c r="Q1231" s="86"/>
      <c r="R1231" s="92"/>
      <c r="S1231" s="112" t="str">
        <f t="shared" si="250"/>
        <v/>
      </c>
      <c r="T1231" s="92"/>
      <c r="U1231" s="112" t="str">
        <f t="shared" si="251"/>
        <v/>
      </c>
      <c r="V1231" s="92"/>
      <c r="W1231" s="112" t="str">
        <f t="shared" si="251"/>
        <v/>
      </c>
      <c r="X1231" s="92"/>
      <c r="Y1231" s="112" t="str">
        <f t="shared" si="251"/>
        <v/>
      </c>
      <c r="Z1231" s="92"/>
      <c r="AA1231" s="112" t="str">
        <f t="shared" si="251"/>
        <v/>
      </c>
      <c r="AB1231" s="92"/>
      <c r="AC1231" s="112" t="str">
        <f t="shared" si="252"/>
        <v/>
      </c>
      <c r="AD1231" s="92"/>
      <c r="AE1231" s="112" t="str">
        <f t="shared" si="253"/>
        <v/>
      </c>
      <c r="AF1231" s="92"/>
      <c r="AG1231" s="112" t="str">
        <f t="shared" si="254"/>
        <v/>
      </c>
      <c r="AH1231" s="92"/>
      <c r="AI1231" s="112" t="str">
        <f t="shared" si="255"/>
        <v/>
      </c>
      <c r="AJ1231" s="92"/>
      <c r="AK1231" s="112" t="str">
        <f t="shared" si="256"/>
        <v/>
      </c>
      <c r="AL1231" s="82"/>
      <c r="AM1231" s="119" t="str">
        <f t="shared" si="257"/>
        <v/>
      </c>
      <c r="AN1231" s="119" t="str">
        <f t="shared" si="258"/>
        <v/>
      </c>
    </row>
    <row r="1232" spans="2:40" ht="54.95" customHeight="1" x14ac:dyDescent="0.25">
      <c r="B1232" s="84"/>
      <c r="C1232" s="56">
        <v>1228</v>
      </c>
      <c r="D1232" s="71"/>
      <c r="E1232" s="90"/>
      <c r="F1232" s="62"/>
      <c r="G1232" s="30"/>
      <c r="H1232" s="76" t="str">
        <f>IFERROR(IF(G1232="","",VLOOKUP(G1232,Cli!$D$5:$E$1505,2,0)),"")</f>
        <v/>
      </c>
      <c r="I1232" s="73"/>
      <c r="J1232" s="62"/>
      <c r="K1232" s="74"/>
      <c r="L1232" s="74"/>
      <c r="M1232" s="79" t="str">
        <f t="shared" si="259"/>
        <v/>
      </c>
      <c r="N1232" s="78" t="str">
        <f t="shared" si="260"/>
        <v/>
      </c>
      <c r="O1232" s="85" t="str">
        <f t="shared" si="249"/>
        <v/>
      </c>
      <c r="P1232" s="88"/>
      <c r="Q1232" s="86"/>
      <c r="R1232" s="92"/>
      <c r="S1232" s="112" t="str">
        <f t="shared" si="250"/>
        <v/>
      </c>
      <c r="T1232" s="92"/>
      <c r="U1232" s="112" t="str">
        <f t="shared" si="251"/>
        <v/>
      </c>
      <c r="V1232" s="92"/>
      <c r="W1232" s="112" t="str">
        <f t="shared" si="251"/>
        <v/>
      </c>
      <c r="X1232" s="92"/>
      <c r="Y1232" s="112" t="str">
        <f t="shared" si="251"/>
        <v/>
      </c>
      <c r="Z1232" s="92"/>
      <c r="AA1232" s="112" t="str">
        <f t="shared" si="251"/>
        <v/>
      </c>
      <c r="AB1232" s="92"/>
      <c r="AC1232" s="112" t="str">
        <f t="shared" si="252"/>
        <v/>
      </c>
      <c r="AD1232" s="92"/>
      <c r="AE1232" s="112" t="str">
        <f t="shared" si="253"/>
        <v/>
      </c>
      <c r="AF1232" s="92"/>
      <c r="AG1232" s="112" t="str">
        <f t="shared" si="254"/>
        <v/>
      </c>
      <c r="AH1232" s="92"/>
      <c r="AI1232" s="112" t="str">
        <f t="shared" si="255"/>
        <v/>
      </c>
      <c r="AJ1232" s="92"/>
      <c r="AK1232" s="112" t="str">
        <f t="shared" si="256"/>
        <v/>
      </c>
      <c r="AL1232" s="82"/>
      <c r="AM1232" s="119" t="str">
        <f t="shared" si="257"/>
        <v/>
      </c>
      <c r="AN1232" s="119" t="str">
        <f t="shared" si="258"/>
        <v/>
      </c>
    </row>
    <row r="1233" spans="2:40" ht="54.95" customHeight="1" x14ac:dyDescent="0.25">
      <c r="B1233" s="84"/>
      <c r="C1233" s="56">
        <v>1229</v>
      </c>
      <c r="D1233" s="71"/>
      <c r="E1233" s="90"/>
      <c r="F1233" s="62"/>
      <c r="G1233" s="30"/>
      <c r="H1233" s="76" t="str">
        <f>IFERROR(IF(G1233="","",VLOOKUP(G1233,Cli!$D$5:$E$1505,2,0)),"")</f>
        <v/>
      </c>
      <c r="I1233" s="73"/>
      <c r="J1233" s="62"/>
      <c r="K1233" s="74"/>
      <c r="L1233" s="74"/>
      <c r="M1233" s="79" t="str">
        <f t="shared" si="259"/>
        <v/>
      </c>
      <c r="N1233" s="78" t="str">
        <f t="shared" si="260"/>
        <v/>
      </c>
      <c r="O1233" s="85" t="str">
        <f t="shared" si="249"/>
        <v/>
      </c>
      <c r="P1233" s="88"/>
      <c r="Q1233" s="86"/>
      <c r="R1233" s="92"/>
      <c r="S1233" s="112" t="str">
        <f t="shared" si="250"/>
        <v/>
      </c>
      <c r="T1233" s="92"/>
      <c r="U1233" s="112" t="str">
        <f t="shared" si="251"/>
        <v/>
      </c>
      <c r="V1233" s="92"/>
      <c r="W1233" s="112" t="str">
        <f t="shared" si="251"/>
        <v/>
      </c>
      <c r="X1233" s="92"/>
      <c r="Y1233" s="112" t="str">
        <f t="shared" si="251"/>
        <v/>
      </c>
      <c r="Z1233" s="92"/>
      <c r="AA1233" s="112" t="str">
        <f t="shared" si="251"/>
        <v/>
      </c>
      <c r="AB1233" s="92"/>
      <c r="AC1233" s="112" t="str">
        <f t="shared" si="252"/>
        <v/>
      </c>
      <c r="AD1233" s="92"/>
      <c r="AE1233" s="112" t="str">
        <f t="shared" si="253"/>
        <v/>
      </c>
      <c r="AF1233" s="92"/>
      <c r="AG1233" s="112" t="str">
        <f t="shared" si="254"/>
        <v/>
      </c>
      <c r="AH1233" s="92"/>
      <c r="AI1233" s="112" t="str">
        <f t="shared" si="255"/>
        <v/>
      </c>
      <c r="AJ1233" s="92"/>
      <c r="AK1233" s="112" t="str">
        <f t="shared" si="256"/>
        <v/>
      </c>
      <c r="AL1233" s="82"/>
      <c r="AM1233" s="119" t="str">
        <f t="shared" si="257"/>
        <v/>
      </c>
      <c r="AN1233" s="119" t="str">
        <f t="shared" si="258"/>
        <v/>
      </c>
    </row>
    <row r="1234" spans="2:40" ht="54.95" customHeight="1" x14ac:dyDescent="0.25">
      <c r="B1234" s="84"/>
      <c r="C1234" s="56">
        <v>1230</v>
      </c>
      <c r="D1234" s="71"/>
      <c r="E1234" s="90"/>
      <c r="F1234" s="62"/>
      <c r="G1234" s="30"/>
      <c r="H1234" s="76" t="str">
        <f>IFERROR(IF(G1234="","",VLOOKUP(G1234,Cli!$D$5:$E$1505,2,0)),"")</f>
        <v/>
      </c>
      <c r="I1234" s="73"/>
      <c r="J1234" s="62"/>
      <c r="K1234" s="74"/>
      <c r="L1234" s="74"/>
      <c r="M1234" s="79" t="str">
        <f t="shared" si="259"/>
        <v/>
      </c>
      <c r="N1234" s="78" t="str">
        <f t="shared" si="260"/>
        <v/>
      </c>
      <c r="O1234" s="85" t="str">
        <f t="shared" si="249"/>
        <v/>
      </c>
      <c r="P1234" s="88"/>
      <c r="Q1234" s="86"/>
      <c r="R1234" s="92"/>
      <c r="S1234" s="112" t="str">
        <f t="shared" si="250"/>
        <v/>
      </c>
      <c r="T1234" s="92"/>
      <c r="U1234" s="112" t="str">
        <f t="shared" si="251"/>
        <v/>
      </c>
      <c r="V1234" s="92"/>
      <c r="W1234" s="112" t="str">
        <f t="shared" si="251"/>
        <v/>
      </c>
      <c r="X1234" s="92"/>
      <c r="Y1234" s="112" t="str">
        <f t="shared" si="251"/>
        <v/>
      </c>
      <c r="Z1234" s="92"/>
      <c r="AA1234" s="112" t="str">
        <f t="shared" si="251"/>
        <v/>
      </c>
      <c r="AB1234" s="92"/>
      <c r="AC1234" s="112" t="str">
        <f t="shared" si="252"/>
        <v/>
      </c>
      <c r="AD1234" s="92"/>
      <c r="AE1234" s="112" t="str">
        <f t="shared" si="253"/>
        <v/>
      </c>
      <c r="AF1234" s="92"/>
      <c r="AG1234" s="112" t="str">
        <f t="shared" si="254"/>
        <v/>
      </c>
      <c r="AH1234" s="92"/>
      <c r="AI1234" s="112" t="str">
        <f t="shared" si="255"/>
        <v/>
      </c>
      <c r="AJ1234" s="92"/>
      <c r="AK1234" s="112" t="str">
        <f t="shared" si="256"/>
        <v/>
      </c>
      <c r="AL1234" s="82"/>
      <c r="AM1234" s="119" t="str">
        <f t="shared" si="257"/>
        <v/>
      </c>
      <c r="AN1234" s="119" t="str">
        <f t="shared" si="258"/>
        <v/>
      </c>
    </row>
    <row r="1235" spans="2:40" ht="54.95" customHeight="1" x14ac:dyDescent="0.25">
      <c r="B1235" s="84"/>
      <c r="C1235" s="56">
        <v>1231</v>
      </c>
      <c r="D1235" s="71"/>
      <c r="E1235" s="90"/>
      <c r="F1235" s="62"/>
      <c r="G1235" s="30"/>
      <c r="H1235" s="76" t="str">
        <f>IFERROR(IF(G1235="","",VLOOKUP(G1235,Cli!$D$5:$E$1505,2,0)),"")</f>
        <v/>
      </c>
      <c r="I1235" s="73"/>
      <c r="J1235" s="62"/>
      <c r="K1235" s="74"/>
      <c r="L1235" s="74"/>
      <c r="M1235" s="79" t="str">
        <f t="shared" si="259"/>
        <v/>
      </c>
      <c r="N1235" s="78" t="str">
        <f t="shared" si="260"/>
        <v/>
      </c>
      <c r="O1235" s="85" t="str">
        <f t="shared" si="249"/>
        <v/>
      </c>
      <c r="P1235" s="88"/>
      <c r="Q1235" s="86"/>
      <c r="R1235" s="92"/>
      <c r="S1235" s="112" t="str">
        <f t="shared" si="250"/>
        <v/>
      </c>
      <c r="T1235" s="92"/>
      <c r="U1235" s="112" t="str">
        <f t="shared" si="251"/>
        <v/>
      </c>
      <c r="V1235" s="92"/>
      <c r="W1235" s="112" t="str">
        <f t="shared" si="251"/>
        <v/>
      </c>
      <c r="X1235" s="92"/>
      <c r="Y1235" s="112" t="str">
        <f t="shared" si="251"/>
        <v/>
      </c>
      <c r="Z1235" s="92"/>
      <c r="AA1235" s="112" t="str">
        <f t="shared" si="251"/>
        <v/>
      </c>
      <c r="AB1235" s="92"/>
      <c r="AC1235" s="112" t="str">
        <f t="shared" si="252"/>
        <v/>
      </c>
      <c r="AD1235" s="92"/>
      <c r="AE1235" s="112" t="str">
        <f t="shared" si="253"/>
        <v/>
      </c>
      <c r="AF1235" s="92"/>
      <c r="AG1235" s="112" t="str">
        <f t="shared" si="254"/>
        <v/>
      </c>
      <c r="AH1235" s="92"/>
      <c r="AI1235" s="112" t="str">
        <f t="shared" si="255"/>
        <v/>
      </c>
      <c r="AJ1235" s="92"/>
      <c r="AK1235" s="112" t="str">
        <f t="shared" si="256"/>
        <v/>
      </c>
      <c r="AL1235" s="82"/>
      <c r="AM1235" s="119" t="str">
        <f t="shared" si="257"/>
        <v/>
      </c>
      <c r="AN1235" s="119" t="str">
        <f t="shared" si="258"/>
        <v/>
      </c>
    </row>
    <row r="1236" spans="2:40" ht="54.95" customHeight="1" x14ac:dyDescent="0.25">
      <c r="B1236" s="84"/>
      <c r="C1236" s="56">
        <v>1232</v>
      </c>
      <c r="D1236" s="71"/>
      <c r="E1236" s="90"/>
      <c r="F1236" s="62"/>
      <c r="G1236" s="30"/>
      <c r="H1236" s="76" t="str">
        <f>IFERROR(IF(G1236="","",VLOOKUP(G1236,Cli!$D$5:$E$1505,2,0)),"")</f>
        <v/>
      </c>
      <c r="I1236" s="73"/>
      <c r="J1236" s="62"/>
      <c r="K1236" s="74"/>
      <c r="L1236" s="74"/>
      <c r="M1236" s="79" t="str">
        <f t="shared" si="259"/>
        <v/>
      </c>
      <c r="N1236" s="78" t="str">
        <f t="shared" si="260"/>
        <v/>
      </c>
      <c r="O1236" s="85" t="str">
        <f t="shared" si="249"/>
        <v/>
      </c>
      <c r="P1236" s="88"/>
      <c r="Q1236" s="86"/>
      <c r="R1236" s="92"/>
      <c r="S1236" s="112" t="str">
        <f t="shared" si="250"/>
        <v/>
      </c>
      <c r="T1236" s="92"/>
      <c r="U1236" s="112" t="str">
        <f t="shared" si="251"/>
        <v/>
      </c>
      <c r="V1236" s="92"/>
      <c r="W1236" s="112" t="str">
        <f t="shared" si="251"/>
        <v/>
      </c>
      <c r="X1236" s="92"/>
      <c r="Y1236" s="112" t="str">
        <f t="shared" si="251"/>
        <v/>
      </c>
      <c r="Z1236" s="92"/>
      <c r="AA1236" s="112" t="str">
        <f t="shared" si="251"/>
        <v/>
      </c>
      <c r="AB1236" s="92"/>
      <c r="AC1236" s="112" t="str">
        <f t="shared" si="252"/>
        <v/>
      </c>
      <c r="AD1236" s="92"/>
      <c r="AE1236" s="112" t="str">
        <f t="shared" si="253"/>
        <v/>
      </c>
      <c r="AF1236" s="92"/>
      <c r="AG1236" s="112" t="str">
        <f t="shared" si="254"/>
        <v/>
      </c>
      <c r="AH1236" s="92"/>
      <c r="AI1236" s="112" t="str">
        <f t="shared" si="255"/>
        <v/>
      </c>
      <c r="AJ1236" s="92"/>
      <c r="AK1236" s="112" t="str">
        <f t="shared" si="256"/>
        <v/>
      </c>
      <c r="AL1236" s="82"/>
      <c r="AM1236" s="119" t="str">
        <f t="shared" si="257"/>
        <v/>
      </c>
      <c r="AN1236" s="119" t="str">
        <f t="shared" si="258"/>
        <v/>
      </c>
    </row>
    <row r="1237" spans="2:40" ht="54.95" customHeight="1" x14ac:dyDescent="0.25">
      <c r="B1237" s="84"/>
      <c r="C1237" s="56">
        <v>1233</v>
      </c>
      <c r="D1237" s="71"/>
      <c r="E1237" s="90"/>
      <c r="F1237" s="62"/>
      <c r="G1237" s="30"/>
      <c r="H1237" s="76" t="str">
        <f>IFERROR(IF(G1237="","",VLOOKUP(G1237,Cli!$D$5:$E$1505,2,0)),"")</f>
        <v/>
      </c>
      <c r="I1237" s="73"/>
      <c r="J1237" s="62"/>
      <c r="K1237" s="74"/>
      <c r="L1237" s="74"/>
      <c r="M1237" s="79" t="str">
        <f t="shared" si="259"/>
        <v/>
      </c>
      <c r="N1237" s="78" t="str">
        <f t="shared" si="260"/>
        <v/>
      </c>
      <c r="O1237" s="85" t="str">
        <f t="shared" si="249"/>
        <v/>
      </c>
      <c r="P1237" s="88"/>
      <c r="Q1237" s="86"/>
      <c r="R1237" s="92"/>
      <c r="S1237" s="112" t="str">
        <f t="shared" si="250"/>
        <v/>
      </c>
      <c r="T1237" s="92"/>
      <c r="U1237" s="112" t="str">
        <f t="shared" si="251"/>
        <v/>
      </c>
      <c r="V1237" s="92"/>
      <c r="W1237" s="112" t="str">
        <f t="shared" si="251"/>
        <v/>
      </c>
      <c r="X1237" s="92"/>
      <c r="Y1237" s="112" t="str">
        <f t="shared" si="251"/>
        <v/>
      </c>
      <c r="Z1237" s="92"/>
      <c r="AA1237" s="112" t="str">
        <f t="shared" si="251"/>
        <v/>
      </c>
      <c r="AB1237" s="92"/>
      <c r="AC1237" s="112" t="str">
        <f t="shared" si="252"/>
        <v/>
      </c>
      <c r="AD1237" s="92"/>
      <c r="AE1237" s="112" t="str">
        <f t="shared" si="253"/>
        <v/>
      </c>
      <c r="AF1237" s="92"/>
      <c r="AG1237" s="112" t="str">
        <f t="shared" si="254"/>
        <v/>
      </c>
      <c r="AH1237" s="92"/>
      <c r="AI1237" s="112" t="str">
        <f t="shared" si="255"/>
        <v/>
      </c>
      <c r="AJ1237" s="92"/>
      <c r="AK1237" s="112" t="str">
        <f t="shared" si="256"/>
        <v/>
      </c>
      <c r="AL1237" s="82"/>
      <c r="AM1237" s="119" t="str">
        <f t="shared" si="257"/>
        <v/>
      </c>
      <c r="AN1237" s="119" t="str">
        <f t="shared" si="258"/>
        <v/>
      </c>
    </row>
    <row r="1238" spans="2:40" ht="54.95" customHeight="1" x14ac:dyDescent="0.25">
      <c r="B1238" s="84"/>
      <c r="C1238" s="56">
        <v>1234</v>
      </c>
      <c r="D1238" s="71"/>
      <c r="E1238" s="90"/>
      <c r="F1238" s="62"/>
      <c r="G1238" s="30"/>
      <c r="H1238" s="76" t="str">
        <f>IFERROR(IF(G1238="","",VLOOKUP(G1238,Cli!$D$5:$E$1505,2,0)),"")</f>
        <v/>
      </c>
      <c r="I1238" s="73"/>
      <c r="J1238" s="62"/>
      <c r="K1238" s="74"/>
      <c r="L1238" s="74"/>
      <c r="M1238" s="79" t="str">
        <f t="shared" si="259"/>
        <v/>
      </c>
      <c r="N1238" s="78" t="str">
        <f t="shared" si="260"/>
        <v/>
      </c>
      <c r="O1238" s="85" t="str">
        <f t="shared" si="249"/>
        <v/>
      </c>
      <c r="P1238" s="88"/>
      <c r="Q1238" s="86"/>
      <c r="R1238" s="92"/>
      <c r="S1238" s="112" t="str">
        <f t="shared" si="250"/>
        <v/>
      </c>
      <c r="T1238" s="92"/>
      <c r="U1238" s="112" t="str">
        <f t="shared" si="251"/>
        <v/>
      </c>
      <c r="V1238" s="92"/>
      <c r="W1238" s="112" t="str">
        <f t="shared" si="251"/>
        <v/>
      </c>
      <c r="X1238" s="92"/>
      <c r="Y1238" s="112" t="str">
        <f t="shared" si="251"/>
        <v/>
      </c>
      <c r="Z1238" s="92"/>
      <c r="AA1238" s="112" t="str">
        <f t="shared" si="251"/>
        <v/>
      </c>
      <c r="AB1238" s="92"/>
      <c r="AC1238" s="112" t="str">
        <f t="shared" si="252"/>
        <v/>
      </c>
      <c r="AD1238" s="92"/>
      <c r="AE1238" s="112" t="str">
        <f t="shared" si="253"/>
        <v/>
      </c>
      <c r="AF1238" s="92"/>
      <c r="AG1238" s="112" t="str">
        <f t="shared" si="254"/>
        <v/>
      </c>
      <c r="AH1238" s="92"/>
      <c r="AI1238" s="112" t="str">
        <f t="shared" si="255"/>
        <v/>
      </c>
      <c r="AJ1238" s="92"/>
      <c r="AK1238" s="112" t="str">
        <f t="shared" si="256"/>
        <v/>
      </c>
      <c r="AL1238" s="82"/>
      <c r="AM1238" s="119" t="str">
        <f t="shared" si="257"/>
        <v/>
      </c>
      <c r="AN1238" s="119" t="str">
        <f t="shared" si="258"/>
        <v/>
      </c>
    </row>
    <row r="1239" spans="2:40" ht="54.95" customHeight="1" x14ac:dyDescent="0.25">
      <c r="B1239" s="84"/>
      <c r="C1239" s="56">
        <v>1235</v>
      </c>
      <c r="D1239" s="71"/>
      <c r="E1239" s="90"/>
      <c r="F1239" s="62"/>
      <c r="G1239" s="30"/>
      <c r="H1239" s="76" t="str">
        <f>IFERROR(IF(G1239="","",VLOOKUP(G1239,Cli!$D$5:$E$1505,2,0)),"")</f>
        <v/>
      </c>
      <c r="I1239" s="73"/>
      <c r="J1239" s="62"/>
      <c r="K1239" s="74"/>
      <c r="L1239" s="74"/>
      <c r="M1239" s="79" t="str">
        <f t="shared" si="259"/>
        <v/>
      </c>
      <c r="N1239" s="78" t="str">
        <f t="shared" si="260"/>
        <v/>
      </c>
      <c r="O1239" s="85" t="str">
        <f t="shared" si="249"/>
        <v/>
      </c>
      <c r="P1239" s="88"/>
      <c r="Q1239" s="86"/>
      <c r="R1239" s="92"/>
      <c r="S1239" s="112" t="str">
        <f t="shared" si="250"/>
        <v/>
      </c>
      <c r="T1239" s="92"/>
      <c r="U1239" s="112" t="str">
        <f t="shared" si="251"/>
        <v/>
      </c>
      <c r="V1239" s="92"/>
      <c r="W1239" s="112" t="str">
        <f t="shared" si="251"/>
        <v/>
      </c>
      <c r="X1239" s="92"/>
      <c r="Y1239" s="112" t="str">
        <f t="shared" si="251"/>
        <v/>
      </c>
      <c r="Z1239" s="92"/>
      <c r="AA1239" s="112" t="str">
        <f t="shared" si="251"/>
        <v/>
      </c>
      <c r="AB1239" s="92"/>
      <c r="AC1239" s="112" t="str">
        <f t="shared" si="252"/>
        <v/>
      </c>
      <c r="AD1239" s="92"/>
      <c r="AE1239" s="112" t="str">
        <f t="shared" si="253"/>
        <v/>
      </c>
      <c r="AF1239" s="92"/>
      <c r="AG1239" s="112" t="str">
        <f t="shared" si="254"/>
        <v/>
      </c>
      <c r="AH1239" s="92"/>
      <c r="AI1239" s="112" t="str">
        <f t="shared" si="255"/>
        <v/>
      </c>
      <c r="AJ1239" s="92"/>
      <c r="AK1239" s="112" t="str">
        <f t="shared" si="256"/>
        <v/>
      </c>
      <c r="AL1239" s="82"/>
      <c r="AM1239" s="119" t="str">
        <f t="shared" si="257"/>
        <v/>
      </c>
      <c r="AN1239" s="119" t="str">
        <f t="shared" si="258"/>
        <v/>
      </c>
    </row>
    <row r="1240" spans="2:40" ht="54.95" customHeight="1" x14ac:dyDescent="0.25">
      <c r="B1240" s="84"/>
      <c r="C1240" s="56">
        <v>1236</v>
      </c>
      <c r="D1240" s="71"/>
      <c r="E1240" s="90"/>
      <c r="F1240" s="62"/>
      <c r="G1240" s="30"/>
      <c r="H1240" s="76" t="str">
        <f>IFERROR(IF(G1240="","",VLOOKUP(G1240,Cli!$D$5:$E$1505,2,0)),"")</f>
        <v/>
      </c>
      <c r="I1240" s="73"/>
      <c r="J1240" s="62"/>
      <c r="K1240" s="74"/>
      <c r="L1240" s="74"/>
      <c r="M1240" s="79" t="str">
        <f t="shared" si="259"/>
        <v/>
      </c>
      <c r="N1240" s="78" t="str">
        <f t="shared" si="260"/>
        <v/>
      </c>
      <c r="O1240" s="85" t="str">
        <f t="shared" si="249"/>
        <v/>
      </c>
      <c r="P1240" s="88"/>
      <c r="Q1240" s="86"/>
      <c r="R1240" s="92"/>
      <c r="S1240" s="112" t="str">
        <f t="shared" si="250"/>
        <v/>
      </c>
      <c r="T1240" s="92"/>
      <c r="U1240" s="112" t="str">
        <f t="shared" si="251"/>
        <v/>
      </c>
      <c r="V1240" s="92"/>
      <c r="W1240" s="112" t="str">
        <f t="shared" si="251"/>
        <v/>
      </c>
      <c r="X1240" s="92"/>
      <c r="Y1240" s="112" t="str">
        <f t="shared" si="251"/>
        <v/>
      </c>
      <c r="Z1240" s="92"/>
      <c r="AA1240" s="112" t="str">
        <f t="shared" si="251"/>
        <v/>
      </c>
      <c r="AB1240" s="92"/>
      <c r="AC1240" s="112" t="str">
        <f t="shared" si="252"/>
        <v/>
      </c>
      <c r="AD1240" s="92"/>
      <c r="AE1240" s="112" t="str">
        <f t="shared" si="253"/>
        <v/>
      </c>
      <c r="AF1240" s="92"/>
      <c r="AG1240" s="112" t="str">
        <f t="shared" si="254"/>
        <v/>
      </c>
      <c r="AH1240" s="92"/>
      <c r="AI1240" s="112" t="str">
        <f t="shared" si="255"/>
        <v/>
      </c>
      <c r="AJ1240" s="92"/>
      <c r="AK1240" s="112" t="str">
        <f t="shared" si="256"/>
        <v/>
      </c>
      <c r="AL1240" s="82"/>
      <c r="AM1240" s="119" t="str">
        <f t="shared" si="257"/>
        <v/>
      </c>
      <c r="AN1240" s="119" t="str">
        <f t="shared" si="258"/>
        <v/>
      </c>
    </row>
    <row r="1241" spans="2:40" ht="54.95" customHeight="1" x14ac:dyDescent="0.25">
      <c r="B1241" s="84"/>
      <c r="C1241" s="56">
        <v>1237</v>
      </c>
      <c r="D1241" s="71"/>
      <c r="E1241" s="90"/>
      <c r="F1241" s="62"/>
      <c r="G1241" s="30"/>
      <c r="H1241" s="76" t="str">
        <f>IFERROR(IF(G1241="","",VLOOKUP(G1241,Cli!$D$5:$E$1505,2,0)),"")</f>
        <v/>
      </c>
      <c r="I1241" s="73"/>
      <c r="J1241" s="62"/>
      <c r="K1241" s="74"/>
      <c r="L1241" s="74"/>
      <c r="M1241" s="79" t="str">
        <f t="shared" si="259"/>
        <v/>
      </c>
      <c r="N1241" s="78" t="str">
        <f t="shared" si="260"/>
        <v/>
      </c>
      <c r="O1241" s="85" t="str">
        <f t="shared" si="249"/>
        <v/>
      </c>
      <c r="P1241" s="88"/>
      <c r="Q1241" s="86"/>
      <c r="R1241" s="92"/>
      <c r="S1241" s="112" t="str">
        <f t="shared" si="250"/>
        <v/>
      </c>
      <c r="T1241" s="92"/>
      <c r="U1241" s="112" t="str">
        <f t="shared" si="251"/>
        <v/>
      </c>
      <c r="V1241" s="92"/>
      <c r="W1241" s="112" t="str">
        <f t="shared" si="251"/>
        <v/>
      </c>
      <c r="X1241" s="92"/>
      <c r="Y1241" s="112" t="str">
        <f t="shared" si="251"/>
        <v/>
      </c>
      <c r="Z1241" s="92"/>
      <c r="AA1241" s="112" t="str">
        <f t="shared" si="251"/>
        <v/>
      </c>
      <c r="AB1241" s="92"/>
      <c r="AC1241" s="112" t="str">
        <f t="shared" si="252"/>
        <v/>
      </c>
      <c r="AD1241" s="92"/>
      <c r="AE1241" s="112" t="str">
        <f t="shared" si="253"/>
        <v/>
      </c>
      <c r="AF1241" s="92"/>
      <c r="AG1241" s="112" t="str">
        <f t="shared" si="254"/>
        <v/>
      </c>
      <c r="AH1241" s="92"/>
      <c r="AI1241" s="112" t="str">
        <f t="shared" si="255"/>
        <v/>
      </c>
      <c r="AJ1241" s="92"/>
      <c r="AK1241" s="112" t="str">
        <f t="shared" si="256"/>
        <v/>
      </c>
      <c r="AL1241" s="82"/>
      <c r="AM1241" s="119" t="str">
        <f t="shared" si="257"/>
        <v/>
      </c>
      <c r="AN1241" s="119" t="str">
        <f t="shared" si="258"/>
        <v/>
      </c>
    </row>
    <row r="1242" spans="2:40" ht="54.95" customHeight="1" x14ac:dyDescent="0.25">
      <c r="B1242" s="84"/>
      <c r="C1242" s="56">
        <v>1238</v>
      </c>
      <c r="D1242" s="71"/>
      <c r="E1242" s="90"/>
      <c r="F1242" s="62"/>
      <c r="G1242" s="30"/>
      <c r="H1242" s="76" t="str">
        <f>IFERROR(IF(G1242="","",VLOOKUP(G1242,Cli!$D$5:$E$1505,2,0)),"")</f>
        <v/>
      </c>
      <c r="I1242" s="73"/>
      <c r="J1242" s="62"/>
      <c r="K1242" s="74"/>
      <c r="L1242" s="74"/>
      <c r="M1242" s="79" t="str">
        <f t="shared" si="259"/>
        <v/>
      </c>
      <c r="N1242" s="78" t="str">
        <f t="shared" si="260"/>
        <v/>
      </c>
      <c r="O1242" s="85" t="str">
        <f t="shared" si="249"/>
        <v/>
      </c>
      <c r="P1242" s="88"/>
      <c r="Q1242" s="86"/>
      <c r="R1242" s="92"/>
      <c r="S1242" s="112" t="str">
        <f t="shared" si="250"/>
        <v/>
      </c>
      <c r="T1242" s="92"/>
      <c r="U1242" s="112" t="str">
        <f t="shared" si="251"/>
        <v/>
      </c>
      <c r="V1242" s="92"/>
      <c r="W1242" s="112" t="str">
        <f t="shared" si="251"/>
        <v/>
      </c>
      <c r="X1242" s="92"/>
      <c r="Y1242" s="112" t="str">
        <f t="shared" si="251"/>
        <v/>
      </c>
      <c r="Z1242" s="92"/>
      <c r="AA1242" s="112" t="str">
        <f t="shared" si="251"/>
        <v/>
      </c>
      <c r="AB1242" s="92"/>
      <c r="AC1242" s="112" t="str">
        <f t="shared" si="252"/>
        <v/>
      </c>
      <c r="AD1242" s="92"/>
      <c r="AE1242" s="112" t="str">
        <f t="shared" si="253"/>
        <v/>
      </c>
      <c r="AF1242" s="92"/>
      <c r="AG1242" s="112" t="str">
        <f t="shared" si="254"/>
        <v/>
      </c>
      <c r="AH1242" s="92"/>
      <c r="AI1242" s="112" t="str">
        <f t="shared" si="255"/>
        <v/>
      </c>
      <c r="AJ1242" s="92"/>
      <c r="AK1242" s="112" t="str">
        <f t="shared" si="256"/>
        <v/>
      </c>
      <c r="AL1242" s="82"/>
      <c r="AM1242" s="119" t="str">
        <f t="shared" si="257"/>
        <v/>
      </c>
      <c r="AN1242" s="119" t="str">
        <f t="shared" si="258"/>
        <v/>
      </c>
    </row>
    <row r="1243" spans="2:40" ht="54.95" customHeight="1" x14ac:dyDescent="0.25">
      <c r="B1243" s="84"/>
      <c r="C1243" s="56">
        <v>1239</v>
      </c>
      <c r="D1243" s="71"/>
      <c r="E1243" s="90"/>
      <c r="F1243" s="62"/>
      <c r="G1243" s="30"/>
      <c r="H1243" s="76" t="str">
        <f>IFERROR(IF(G1243="","",VLOOKUP(G1243,Cli!$D$5:$E$1505,2,0)),"")</f>
        <v/>
      </c>
      <c r="I1243" s="73"/>
      <c r="J1243" s="62"/>
      <c r="K1243" s="74"/>
      <c r="L1243" s="74"/>
      <c r="M1243" s="79" t="str">
        <f t="shared" si="259"/>
        <v/>
      </c>
      <c r="N1243" s="78" t="str">
        <f t="shared" si="260"/>
        <v/>
      </c>
      <c r="O1243" s="85" t="str">
        <f t="shared" si="249"/>
        <v/>
      </c>
      <c r="P1243" s="88"/>
      <c r="Q1243" s="86"/>
      <c r="R1243" s="92"/>
      <c r="S1243" s="112" t="str">
        <f t="shared" si="250"/>
        <v/>
      </c>
      <c r="T1243" s="92"/>
      <c r="U1243" s="112" t="str">
        <f t="shared" si="251"/>
        <v/>
      </c>
      <c r="V1243" s="92"/>
      <c r="W1243" s="112" t="str">
        <f t="shared" si="251"/>
        <v/>
      </c>
      <c r="X1243" s="92"/>
      <c r="Y1243" s="112" t="str">
        <f t="shared" si="251"/>
        <v/>
      </c>
      <c r="Z1243" s="92"/>
      <c r="AA1243" s="112" t="str">
        <f t="shared" si="251"/>
        <v/>
      </c>
      <c r="AB1243" s="92"/>
      <c r="AC1243" s="112" t="str">
        <f t="shared" si="252"/>
        <v/>
      </c>
      <c r="AD1243" s="92"/>
      <c r="AE1243" s="112" t="str">
        <f t="shared" si="253"/>
        <v/>
      </c>
      <c r="AF1243" s="92"/>
      <c r="AG1243" s="112" t="str">
        <f t="shared" si="254"/>
        <v/>
      </c>
      <c r="AH1243" s="92"/>
      <c r="AI1243" s="112" t="str">
        <f t="shared" si="255"/>
        <v/>
      </c>
      <c r="AJ1243" s="92"/>
      <c r="AK1243" s="112" t="str">
        <f t="shared" si="256"/>
        <v/>
      </c>
      <c r="AL1243" s="82"/>
      <c r="AM1243" s="119" t="str">
        <f t="shared" si="257"/>
        <v/>
      </c>
      <c r="AN1243" s="119" t="str">
        <f t="shared" si="258"/>
        <v/>
      </c>
    </row>
    <row r="1244" spans="2:40" ht="54.95" customHeight="1" x14ac:dyDescent="0.25">
      <c r="B1244" s="84"/>
      <c r="C1244" s="56">
        <v>1240</v>
      </c>
      <c r="D1244" s="71"/>
      <c r="E1244" s="90"/>
      <c r="F1244" s="62"/>
      <c r="G1244" s="30"/>
      <c r="H1244" s="76" t="str">
        <f>IFERROR(IF(G1244="","",VLOOKUP(G1244,Cli!$D$5:$E$1505,2,0)),"")</f>
        <v/>
      </c>
      <c r="I1244" s="73"/>
      <c r="J1244" s="62"/>
      <c r="K1244" s="74"/>
      <c r="L1244" s="74"/>
      <c r="M1244" s="79" t="str">
        <f t="shared" si="259"/>
        <v/>
      </c>
      <c r="N1244" s="78" t="str">
        <f t="shared" si="260"/>
        <v/>
      </c>
      <c r="O1244" s="85" t="str">
        <f t="shared" si="249"/>
        <v/>
      </c>
      <c r="P1244" s="88"/>
      <c r="Q1244" s="86"/>
      <c r="R1244" s="92"/>
      <c r="S1244" s="112" t="str">
        <f t="shared" si="250"/>
        <v/>
      </c>
      <c r="T1244" s="92"/>
      <c r="U1244" s="112" t="str">
        <f t="shared" si="251"/>
        <v/>
      </c>
      <c r="V1244" s="92"/>
      <c r="W1244" s="112" t="str">
        <f t="shared" si="251"/>
        <v/>
      </c>
      <c r="X1244" s="92"/>
      <c r="Y1244" s="112" t="str">
        <f t="shared" si="251"/>
        <v/>
      </c>
      <c r="Z1244" s="92"/>
      <c r="AA1244" s="112" t="str">
        <f t="shared" si="251"/>
        <v/>
      </c>
      <c r="AB1244" s="92"/>
      <c r="AC1244" s="112" t="str">
        <f t="shared" si="252"/>
        <v/>
      </c>
      <c r="AD1244" s="92"/>
      <c r="AE1244" s="112" t="str">
        <f t="shared" si="253"/>
        <v/>
      </c>
      <c r="AF1244" s="92"/>
      <c r="AG1244" s="112" t="str">
        <f t="shared" si="254"/>
        <v/>
      </c>
      <c r="AH1244" s="92"/>
      <c r="AI1244" s="112" t="str">
        <f t="shared" si="255"/>
        <v/>
      </c>
      <c r="AJ1244" s="92"/>
      <c r="AK1244" s="112" t="str">
        <f t="shared" si="256"/>
        <v/>
      </c>
      <c r="AL1244" s="82"/>
      <c r="AM1244" s="119" t="str">
        <f t="shared" si="257"/>
        <v/>
      </c>
      <c r="AN1244" s="119" t="str">
        <f t="shared" si="258"/>
        <v/>
      </c>
    </row>
    <row r="1245" spans="2:40" ht="54.95" customHeight="1" x14ac:dyDescent="0.25">
      <c r="B1245" s="84"/>
      <c r="C1245" s="56">
        <v>1241</v>
      </c>
      <c r="D1245" s="71"/>
      <c r="E1245" s="90"/>
      <c r="F1245" s="62"/>
      <c r="G1245" s="30"/>
      <c r="H1245" s="76" t="str">
        <f>IFERROR(IF(G1245="","",VLOOKUP(G1245,Cli!$D$5:$E$1505,2,0)),"")</f>
        <v/>
      </c>
      <c r="I1245" s="73"/>
      <c r="J1245" s="62"/>
      <c r="K1245" s="74"/>
      <c r="L1245" s="74"/>
      <c r="M1245" s="79" t="str">
        <f t="shared" si="259"/>
        <v/>
      </c>
      <c r="N1245" s="78" t="str">
        <f t="shared" si="260"/>
        <v/>
      </c>
      <c r="O1245" s="85" t="str">
        <f t="shared" si="249"/>
        <v/>
      </c>
      <c r="P1245" s="88"/>
      <c r="Q1245" s="86"/>
      <c r="R1245" s="92"/>
      <c r="S1245" s="112" t="str">
        <f t="shared" si="250"/>
        <v/>
      </c>
      <c r="T1245" s="92"/>
      <c r="U1245" s="112" t="str">
        <f t="shared" si="251"/>
        <v/>
      </c>
      <c r="V1245" s="92"/>
      <c r="W1245" s="112" t="str">
        <f t="shared" si="251"/>
        <v/>
      </c>
      <c r="X1245" s="92"/>
      <c r="Y1245" s="112" t="str">
        <f t="shared" si="251"/>
        <v/>
      </c>
      <c r="Z1245" s="92"/>
      <c r="AA1245" s="112" t="str">
        <f t="shared" si="251"/>
        <v/>
      </c>
      <c r="AB1245" s="92"/>
      <c r="AC1245" s="112" t="str">
        <f t="shared" si="252"/>
        <v/>
      </c>
      <c r="AD1245" s="92"/>
      <c r="AE1245" s="112" t="str">
        <f t="shared" si="253"/>
        <v/>
      </c>
      <c r="AF1245" s="92"/>
      <c r="AG1245" s="112" t="str">
        <f t="shared" si="254"/>
        <v/>
      </c>
      <c r="AH1245" s="92"/>
      <c r="AI1245" s="112" t="str">
        <f t="shared" si="255"/>
        <v/>
      </c>
      <c r="AJ1245" s="92"/>
      <c r="AK1245" s="112" t="str">
        <f t="shared" si="256"/>
        <v/>
      </c>
      <c r="AL1245" s="82"/>
      <c r="AM1245" s="119" t="str">
        <f t="shared" si="257"/>
        <v/>
      </c>
      <c r="AN1245" s="119" t="str">
        <f t="shared" si="258"/>
        <v/>
      </c>
    </row>
    <row r="1246" spans="2:40" ht="54.95" customHeight="1" x14ac:dyDescent="0.25">
      <c r="B1246" s="84"/>
      <c r="C1246" s="56">
        <v>1242</v>
      </c>
      <c r="D1246" s="71"/>
      <c r="E1246" s="90"/>
      <c r="F1246" s="62"/>
      <c r="G1246" s="30"/>
      <c r="H1246" s="76" t="str">
        <f>IFERROR(IF(G1246="","",VLOOKUP(G1246,Cli!$D$5:$E$1505,2,0)),"")</f>
        <v/>
      </c>
      <c r="I1246" s="73"/>
      <c r="J1246" s="62"/>
      <c r="K1246" s="74"/>
      <c r="L1246" s="74"/>
      <c r="M1246" s="79" t="str">
        <f t="shared" si="259"/>
        <v/>
      </c>
      <c r="N1246" s="78" t="str">
        <f t="shared" si="260"/>
        <v/>
      </c>
      <c r="O1246" s="85" t="str">
        <f t="shared" si="249"/>
        <v/>
      </c>
      <c r="P1246" s="88"/>
      <c r="Q1246" s="86"/>
      <c r="R1246" s="92"/>
      <c r="S1246" s="112" t="str">
        <f t="shared" si="250"/>
        <v/>
      </c>
      <c r="T1246" s="92"/>
      <c r="U1246" s="112" t="str">
        <f t="shared" si="251"/>
        <v/>
      </c>
      <c r="V1246" s="92"/>
      <c r="W1246" s="112" t="str">
        <f t="shared" si="251"/>
        <v/>
      </c>
      <c r="X1246" s="92"/>
      <c r="Y1246" s="112" t="str">
        <f t="shared" si="251"/>
        <v/>
      </c>
      <c r="Z1246" s="92"/>
      <c r="AA1246" s="112" t="str">
        <f t="shared" si="251"/>
        <v/>
      </c>
      <c r="AB1246" s="92"/>
      <c r="AC1246" s="112" t="str">
        <f t="shared" si="252"/>
        <v/>
      </c>
      <c r="AD1246" s="92"/>
      <c r="AE1246" s="112" t="str">
        <f t="shared" si="253"/>
        <v/>
      </c>
      <c r="AF1246" s="92"/>
      <c r="AG1246" s="112" t="str">
        <f t="shared" si="254"/>
        <v/>
      </c>
      <c r="AH1246" s="92"/>
      <c r="AI1246" s="112" t="str">
        <f t="shared" si="255"/>
        <v/>
      </c>
      <c r="AJ1246" s="92"/>
      <c r="AK1246" s="112" t="str">
        <f t="shared" si="256"/>
        <v/>
      </c>
      <c r="AL1246" s="82"/>
      <c r="AM1246" s="119" t="str">
        <f t="shared" si="257"/>
        <v/>
      </c>
      <c r="AN1246" s="119" t="str">
        <f t="shared" si="258"/>
        <v/>
      </c>
    </row>
    <row r="1247" spans="2:40" ht="54.95" customHeight="1" x14ac:dyDescent="0.25">
      <c r="B1247" s="84"/>
      <c r="C1247" s="56">
        <v>1243</v>
      </c>
      <c r="D1247" s="71"/>
      <c r="E1247" s="90"/>
      <c r="F1247" s="62"/>
      <c r="G1247" s="30"/>
      <c r="H1247" s="76" t="str">
        <f>IFERROR(IF(G1247="","",VLOOKUP(G1247,Cli!$D$5:$E$1505,2,0)),"")</f>
        <v/>
      </c>
      <c r="I1247" s="73"/>
      <c r="J1247" s="62"/>
      <c r="K1247" s="74"/>
      <c r="L1247" s="74"/>
      <c r="M1247" s="79" t="str">
        <f t="shared" si="259"/>
        <v/>
      </c>
      <c r="N1247" s="78" t="str">
        <f t="shared" si="260"/>
        <v/>
      </c>
      <c r="O1247" s="85" t="str">
        <f t="shared" si="249"/>
        <v/>
      </c>
      <c r="P1247" s="88"/>
      <c r="Q1247" s="86"/>
      <c r="R1247" s="92"/>
      <c r="S1247" s="112" t="str">
        <f t="shared" si="250"/>
        <v/>
      </c>
      <c r="T1247" s="92"/>
      <c r="U1247" s="112" t="str">
        <f t="shared" si="251"/>
        <v/>
      </c>
      <c r="V1247" s="92"/>
      <c r="W1247" s="112" t="str">
        <f t="shared" si="251"/>
        <v/>
      </c>
      <c r="X1247" s="92"/>
      <c r="Y1247" s="112" t="str">
        <f t="shared" si="251"/>
        <v/>
      </c>
      <c r="Z1247" s="92"/>
      <c r="AA1247" s="112" t="str">
        <f t="shared" si="251"/>
        <v/>
      </c>
      <c r="AB1247" s="92"/>
      <c r="AC1247" s="112" t="str">
        <f t="shared" si="252"/>
        <v/>
      </c>
      <c r="AD1247" s="92"/>
      <c r="AE1247" s="112" t="str">
        <f t="shared" si="253"/>
        <v/>
      </c>
      <c r="AF1247" s="92"/>
      <c r="AG1247" s="112" t="str">
        <f t="shared" si="254"/>
        <v/>
      </c>
      <c r="AH1247" s="92"/>
      <c r="AI1247" s="112" t="str">
        <f t="shared" si="255"/>
        <v/>
      </c>
      <c r="AJ1247" s="92"/>
      <c r="AK1247" s="112" t="str">
        <f t="shared" si="256"/>
        <v/>
      </c>
      <c r="AL1247" s="82"/>
      <c r="AM1247" s="119" t="str">
        <f t="shared" si="257"/>
        <v/>
      </c>
      <c r="AN1247" s="119" t="str">
        <f t="shared" si="258"/>
        <v/>
      </c>
    </row>
    <row r="1248" spans="2:40" ht="54.95" customHeight="1" x14ac:dyDescent="0.25">
      <c r="B1248" s="84"/>
      <c r="C1248" s="56">
        <v>1244</v>
      </c>
      <c r="D1248" s="71"/>
      <c r="E1248" s="90"/>
      <c r="F1248" s="62"/>
      <c r="G1248" s="30"/>
      <c r="H1248" s="76" t="str">
        <f>IFERROR(IF(G1248="","",VLOOKUP(G1248,Cli!$D$5:$E$1505,2,0)),"")</f>
        <v/>
      </c>
      <c r="I1248" s="73"/>
      <c r="J1248" s="62"/>
      <c r="K1248" s="74"/>
      <c r="L1248" s="74"/>
      <c r="M1248" s="79" t="str">
        <f t="shared" si="259"/>
        <v/>
      </c>
      <c r="N1248" s="78" t="str">
        <f t="shared" si="260"/>
        <v/>
      </c>
      <c r="O1248" s="85" t="str">
        <f t="shared" si="249"/>
        <v/>
      </c>
      <c r="P1248" s="88"/>
      <c r="Q1248" s="86"/>
      <c r="R1248" s="92"/>
      <c r="S1248" s="112" t="str">
        <f t="shared" si="250"/>
        <v/>
      </c>
      <c r="T1248" s="92"/>
      <c r="U1248" s="112" t="str">
        <f t="shared" si="251"/>
        <v/>
      </c>
      <c r="V1248" s="92"/>
      <c r="W1248" s="112" t="str">
        <f t="shared" si="251"/>
        <v/>
      </c>
      <c r="X1248" s="92"/>
      <c r="Y1248" s="112" t="str">
        <f t="shared" si="251"/>
        <v/>
      </c>
      <c r="Z1248" s="92"/>
      <c r="AA1248" s="112" t="str">
        <f t="shared" si="251"/>
        <v/>
      </c>
      <c r="AB1248" s="92"/>
      <c r="AC1248" s="112" t="str">
        <f t="shared" si="252"/>
        <v/>
      </c>
      <c r="AD1248" s="92"/>
      <c r="AE1248" s="112" t="str">
        <f t="shared" si="253"/>
        <v/>
      </c>
      <c r="AF1248" s="92"/>
      <c r="AG1248" s="112" t="str">
        <f t="shared" si="254"/>
        <v/>
      </c>
      <c r="AH1248" s="92"/>
      <c r="AI1248" s="112" t="str">
        <f t="shared" si="255"/>
        <v/>
      </c>
      <c r="AJ1248" s="92"/>
      <c r="AK1248" s="112" t="str">
        <f t="shared" si="256"/>
        <v/>
      </c>
      <c r="AL1248" s="82"/>
      <c r="AM1248" s="119" t="str">
        <f t="shared" si="257"/>
        <v/>
      </c>
      <c r="AN1248" s="119" t="str">
        <f t="shared" si="258"/>
        <v/>
      </c>
    </row>
    <row r="1249" spans="2:40" ht="54.95" customHeight="1" x14ac:dyDescent="0.25">
      <c r="B1249" s="84"/>
      <c r="C1249" s="56">
        <v>1245</v>
      </c>
      <c r="D1249" s="71"/>
      <c r="E1249" s="90"/>
      <c r="F1249" s="62"/>
      <c r="G1249" s="30"/>
      <c r="H1249" s="76" t="str">
        <f>IFERROR(IF(G1249="","",VLOOKUP(G1249,Cli!$D$5:$E$1505,2,0)),"")</f>
        <v/>
      </c>
      <c r="I1249" s="73"/>
      <c r="J1249" s="62"/>
      <c r="K1249" s="74"/>
      <c r="L1249" s="74"/>
      <c r="M1249" s="79" t="str">
        <f t="shared" si="259"/>
        <v/>
      </c>
      <c r="N1249" s="78" t="str">
        <f t="shared" si="260"/>
        <v/>
      </c>
      <c r="O1249" s="85" t="str">
        <f t="shared" si="249"/>
        <v/>
      </c>
      <c r="P1249" s="88"/>
      <c r="Q1249" s="86"/>
      <c r="R1249" s="92"/>
      <c r="S1249" s="112" t="str">
        <f t="shared" si="250"/>
        <v/>
      </c>
      <c r="T1249" s="92"/>
      <c r="U1249" s="112" t="str">
        <f t="shared" si="251"/>
        <v/>
      </c>
      <c r="V1249" s="92"/>
      <c r="W1249" s="112" t="str">
        <f t="shared" si="251"/>
        <v/>
      </c>
      <c r="X1249" s="92"/>
      <c r="Y1249" s="112" t="str">
        <f t="shared" si="251"/>
        <v/>
      </c>
      <c r="Z1249" s="92"/>
      <c r="AA1249" s="112" t="str">
        <f t="shared" si="251"/>
        <v/>
      </c>
      <c r="AB1249" s="92"/>
      <c r="AC1249" s="112" t="str">
        <f t="shared" si="252"/>
        <v/>
      </c>
      <c r="AD1249" s="92"/>
      <c r="AE1249" s="112" t="str">
        <f t="shared" si="253"/>
        <v/>
      </c>
      <c r="AF1249" s="92"/>
      <c r="AG1249" s="112" t="str">
        <f t="shared" si="254"/>
        <v/>
      </c>
      <c r="AH1249" s="92"/>
      <c r="AI1249" s="112" t="str">
        <f t="shared" si="255"/>
        <v/>
      </c>
      <c r="AJ1249" s="92"/>
      <c r="AK1249" s="112" t="str">
        <f t="shared" si="256"/>
        <v/>
      </c>
      <c r="AL1249" s="82"/>
      <c r="AM1249" s="119" t="str">
        <f t="shared" si="257"/>
        <v/>
      </c>
      <c r="AN1249" s="119" t="str">
        <f t="shared" si="258"/>
        <v/>
      </c>
    </row>
    <row r="1250" spans="2:40" ht="54.95" customHeight="1" x14ac:dyDescent="0.25">
      <c r="B1250" s="84"/>
      <c r="C1250" s="56">
        <v>1246</v>
      </c>
      <c r="D1250" s="71"/>
      <c r="E1250" s="90"/>
      <c r="F1250" s="62"/>
      <c r="G1250" s="30"/>
      <c r="H1250" s="76" t="str">
        <f>IFERROR(IF(G1250="","",VLOOKUP(G1250,Cli!$D$5:$E$1505,2,0)),"")</f>
        <v/>
      </c>
      <c r="I1250" s="73"/>
      <c r="J1250" s="62"/>
      <c r="K1250" s="74"/>
      <c r="L1250" s="74"/>
      <c r="M1250" s="79" t="str">
        <f t="shared" si="259"/>
        <v/>
      </c>
      <c r="N1250" s="78" t="str">
        <f t="shared" si="260"/>
        <v/>
      </c>
      <c r="O1250" s="85" t="str">
        <f t="shared" si="249"/>
        <v/>
      </c>
      <c r="P1250" s="88"/>
      <c r="Q1250" s="86"/>
      <c r="R1250" s="92"/>
      <c r="S1250" s="112" t="str">
        <f t="shared" si="250"/>
        <v/>
      </c>
      <c r="T1250" s="92"/>
      <c r="U1250" s="112" t="str">
        <f t="shared" si="251"/>
        <v/>
      </c>
      <c r="V1250" s="92"/>
      <c r="W1250" s="112" t="str">
        <f t="shared" si="251"/>
        <v/>
      </c>
      <c r="X1250" s="92"/>
      <c r="Y1250" s="112" t="str">
        <f t="shared" si="251"/>
        <v/>
      </c>
      <c r="Z1250" s="92"/>
      <c r="AA1250" s="112" t="str">
        <f t="shared" si="251"/>
        <v/>
      </c>
      <c r="AB1250" s="92"/>
      <c r="AC1250" s="112" t="str">
        <f t="shared" si="252"/>
        <v/>
      </c>
      <c r="AD1250" s="92"/>
      <c r="AE1250" s="112" t="str">
        <f t="shared" si="253"/>
        <v/>
      </c>
      <c r="AF1250" s="92"/>
      <c r="AG1250" s="112" t="str">
        <f t="shared" si="254"/>
        <v/>
      </c>
      <c r="AH1250" s="92"/>
      <c r="AI1250" s="112" t="str">
        <f t="shared" si="255"/>
        <v/>
      </c>
      <c r="AJ1250" s="92"/>
      <c r="AK1250" s="112" t="str">
        <f t="shared" si="256"/>
        <v/>
      </c>
      <c r="AL1250" s="82"/>
      <c r="AM1250" s="119" t="str">
        <f t="shared" si="257"/>
        <v/>
      </c>
      <c r="AN1250" s="119" t="str">
        <f t="shared" si="258"/>
        <v/>
      </c>
    </row>
    <row r="1251" spans="2:40" ht="54.95" customHeight="1" x14ac:dyDescent="0.25">
      <c r="B1251" s="84"/>
      <c r="C1251" s="56">
        <v>1247</v>
      </c>
      <c r="D1251" s="71"/>
      <c r="E1251" s="90"/>
      <c r="F1251" s="62"/>
      <c r="G1251" s="30"/>
      <c r="H1251" s="76" t="str">
        <f>IFERROR(IF(G1251="","",VLOOKUP(G1251,Cli!$D$5:$E$1505,2,0)),"")</f>
        <v/>
      </c>
      <c r="I1251" s="73"/>
      <c r="J1251" s="62"/>
      <c r="K1251" s="74"/>
      <c r="L1251" s="74"/>
      <c r="M1251" s="79" t="str">
        <f t="shared" si="259"/>
        <v/>
      </c>
      <c r="N1251" s="78" t="str">
        <f t="shared" si="260"/>
        <v/>
      </c>
      <c r="O1251" s="85" t="str">
        <f t="shared" si="249"/>
        <v/>
      </c>
      <c r="P1251" s="88"/>
      <c r="Q1251" s="86"/>
      <c r="R1251" s="92"/>
      <c r="S1251" s="112" t="str">
        <f t="shared" si="250"/>
        <v/>
      </c>
      <c r="T1251" s="92"/>
      <c r="U1251" s="112" t="str">
        <f t="shared" si="251"/>
        <v/>
      </c>
      <c r="V1251" s="92"/>
      <c r="W1251" s="112" t="str">
        <f t="shared" si="251"/>
        <v/>
      </c>
      <c r="X1251" s="92"/>
      <c r="Y1251" s="112" t="str">
        <f t="shared" si="251"/>
        <v/>
      </c>
      <c r="Z1251" s="92"/>
      <c r="AA1251" s="112" t="str">
        <f t="shared" si="251"/>
        <v/>
      </c>
      <c r="AB1251" s="92"/>
      <c r="AC1251" s="112" t="str">
        <f t="shared" si="252"/>
        <v/>
      </c>
      <c r="AD1251" s="92"/>
      <c r="AE1251" s="112" t="str">
        <f t="shared" si="253"/>
        <v/>
      </c>
      <c r="AF1251" s="92"/>
      <c r="AG1251" s="112" t="str">
        <f t="shared" si="254"/>
        <v/>
      </c>
      <c r="AH1251" s="92"/>
      <c r="AI1251" s="112" t="str">
        <f t="shared" si="255"/>
        <v/>
      </c>
      <c r="AJ1251" s="92"/>
      <c r="AK1251" s="112" t="str">
        <f t="shared" si="256"/>
        <v/>
      </c>
      <c r="AL1251" s="82"/>
      <c r="AM1251" s="119" t="str">
        <f t="shared" si="257"/>
        <v/>
      </c>
      <c r="AN1251" s="119" t="str">
        <f t="shared" si="258"/>
        <v/>
      </c>
    </row>
    <row r="1252" spans="2:40" ht="54.95" customHeight="1" x14ac:dyDescent="0.25">
      <c r="B1252" s="84"/>
      <c r="C1252" s="56">
        <v>1248</v>
      </c>
      <c r="D1252" s="71"/>
      <c r="E1252" s="90"/>
      <c r="F1252" s="62"/>
      <c r="G1252" s="30"/>
      <c r="H1252" s="76" t="str">
        <f>IFERROR(IF(G1252="","",VLOOKUP(G1252,Cli!$D$5:$E$1505,2,0)),"")</f>
        <v/>
      </c>
      <c r="I1252" s="73"/>
      <c r="J1252" s="62"/>
      <c r="K1252" s="74"/>
      <c r="L1252" s="74"/>
      <c r="M1252" s="79" t="str">
        <f t="shared" si="259"/>
        <v/>
      </c>
      <c r="N1252" s="78" t="str">
        <f t="shared" si="260"/>
        <v/>
      </c>
      <c r="O1252" s="85" t="str">
        <f t="shared" si="249"/>
        <v/>
      </c>
      <c r="P1252" s="88"/>
      <c r="Q1252" s="86"/>
      <c r="R1252" s="92"/>
      <c r="S1252" s="112" t="str">
        <f t="shared" si="250"/>
        <v/>
      </c>
      <c r="T1252" s="92"/>
      <c r="U1252" s="112" t="str">
        <f t="shared" si="251"/>
        <v/>
      </c>
      <c r="V1252" s="92"/>
      <c r="W1252" s="112" t="str">
        <f t="shared" si="251"/>
        <v/>
      </c>
      <c r="X1252" s="92"/>
      <c r="Y1252" s="112" t="str">
        <f t="shared" si="251"/>
        <v/>
      </c>
      <c r="Z1252" s="92"/>
      <c r="AA1252" s="112" t="str">
        <f t="shared" si="251"/>
        <v/>
      </c>
      <c r="AB1252" s="92"/>
      <c r="AC1252" s="112" t="str">
        <f t="shared" si="252"/>
        <v/>
      </c>
      <c r="AD1252" s="92"/>
      <c r="AE1252" s="112" t="str">
        <f t="shared" si="253"/>
        <v/>
      </c>
      <c r="AF1252" s="92"/>
      <c r="AG1252" s="112" t="str">
        <f t="shared" si="254"/>
        <v/>
      </c>
      <c r="AH1252" s="92"/>
      <c r="AI1252" s="112" t="str">
        <f t="shared" si="255"/>
        <v/>
      </c>
      <c r="AJ1252" s="92"/>
      <c r="AK1252" s="112" t="str">
        <f t="shared" si="256"/>
        <v/>
      </c>
      <c r="AL1252" s="82"/>
      <c r="AM1252" s="119" t="str">
        <f t="shared" si="257"/>
        <v/>
      </c>
      <c r="AN1252" s="119" t="str">
        <f t="shared" si="258"/>
        <v/>
      </c>
    </row>
    <row r="1253" spans="2:40" ht="54.95" customHeight="1" x14ac:dyDescent="0.25">
      <c r="B1253" s="84"/>
      <c r="C1253" s="56">
        <v>1249</v>
      </c>
      <c r="D1253" s="71"/>
      <c r="E1253" s="90"/>
      <c r="F1253" s="62"/>
      <c r="G1253" s="30"/>
      <c r="H1253" s="76" t="str">
        <f>IFERROR(IF(G1253="","",VLOOKUP(G1253,Cli!$D$5:$E$1505,2,0)),"")</f>
        <v/>
      </c>
      <c r="I1253" s="73"/>
      <c r="J1253" s="62"/>
      <c r="K1253" s="74"/>
      <c r="L1253" s="74"/>
      <c r="M1253" s="79" t="str">
        <f t="shared" si="259"/>
        <v/>
      </c>
      <c r="N1253" s="78" t="str">
        <f t="shared" si="260"/>
        <v/>
      </c>
      <c r="O1253" s="85" t="str">
        <f t="shared" si="249"/>
        <v/>
      </c>
      <c r="P1253" s="88"/>
      <c r="Q1253" s="86"/>
      <c r="R1253" s="92"/>
      <c r="S1253" s="112" t="str">
        <f t="shared" si="250"/>
        <v/>
      </c>
      <c r="T1253" s="92"/>
      <c r="U1253" s="112" t="str">
        <f t="shared" si="251"/>
        <v/>
      </c>
      <c r="V1253" s="92"/>
      <c r="W1253" s="112" t="str">
        <f t="shared" si="251"/>
        <v/>
      </c>
      <c r="X1253" s="92"/>
      <c r="Y1253" s="112" t="str">
        <f t="shared" si="251"/>
        <v/>
      </c>
      <c r="Z1253" s="92"/>
      <c r="AA1253" s="112" t="str">
        <f t="shared" si="251"/>
        <v/>
      </c>
      <c r="AB1253" s="92"/>
      <c r="AC1253" s="112" t="str">
        <f t="shared" si="252"/>
        <v/>
      </c>
      <c r="AD1253" s="92"/>
      <c r="AE1253" s="112" t="str">
        <f t="shared" si="253"/>
        <v/>
      </c>
      <c r="AF1253" s="92"/>
      <c r="AG1253" s="112" t="str">
        <f t="shared" si="254"/>
        <v/>
      </c>
      <c r="AH1253" s="92"/>
      <c r="AI1253" s="112" t="str">
        <f t="shared" si="255"/>
        <v/>
      </c>
      <c r="AJ1253" s="92"/>
      <c r="AK1253" s="112" t="str">
        <f t="shared" si="256"/>
        <v/>
      </c>
      <c r="AL1253" s="82"/>
      <c r="AM1253" s="119" t="str">
        <f t="shared" si="257"/>
        <v/>
      </c>
      <c r="AN1253" s="119" t="str">
        <f t="shared" si="258"/>
        <v/>
      </c>
    </row>
    <row r="1254" spans="2:40" ht="54.95" customHeight="1" x14ac:dyDescent="0.25">
      <c r="B1254" s="84"/>
      <c r="C1254" s="56">
        <v>1250</v>
      </c>
      <c r="D1254" s="71"/>
      <c r="E1254" s="90"/>
      <c r="F1254" s="62"/>
      <c r="G1254" s="30"/>
      <c r="H1254" s="76" t="str">
        <f>IFERROR(IF(G1254="","",VLOOKUP(G1254,Cli!$D$5:$E$1505,2,0)),"")</f>
        <v/>
      </c>
      <c r="I1254" s="73"/>
      <c r="J1254" s="62"/>
      <c r="K1254" s="74"/>
      <c r="L1254" s="74"/>
      <c r="M1254" s="79" t="str">
        <f t="shared" si="259"/>
        <v/>
      </c>
      <c r="N1254" s="78" t="str">
        <f t="shared" si="260"/>
        <v/>
      </c>
      <c r="O1254" s="85" t="str">
        <f t="shared" si="249"/>
        <v/>
      </c>
      <c r="P1254" s="88"/>
      <c r="Q1254" s="86"/>
      <c r="R1254" s="92"/>
      <c r="S1254" s="112" t="str">
        <f t="shared" si="250"/>
        <v/>
      </c>
      <c r="T1254" s="92"/>
      <c r="U1254" s="112" t="str">
        <f t="shared" si="251"/>
        <v/>
      </c>
      <c r="V1254" s="92"/>
      <c r="W1254" s="112" t="str">
        <f t="shared" si="251"/>
        <v/>
      </c>
      <c r="X1254" s="92"/>
      <c r="Y1254" s="112" t="str">
        <f t="shared" si="251"/>
        <v/>
      </c>
      <c r="Z1254" s="92"/>
      <c r="AA1254" s="112" t="str">
        <f t="shared" si="251"/>
        <v/>
      </c>
      <c r="AB1254" s="92"/>
      <c r="AC1254" s="112" t="str">
        <f t="shared" si="252"/>
        <v/>
      </c>
      <c r="AD1254" s="92"/>
      <c r="AE1254" s="112" t="str">
        <f t="shared" si="253"/>
        <v/>
      </c>
      <c r="AF1254" s="92"/>
      <c r="AG1254" s="112" t="str">
        <f t="shared" si="254"/>
        <v/>
      </c>
      <c r="AH1254" s="92"/>
      <c r="AI1254" s="112" t="str">
        <f t="shared" si="255"/>
        <v/>
      </c>
      <c r="AJ1254" s="92"/>
      <c r="AK1254" s="112" t="str">
        <f t="shared" si="256"/>
        <v/>
      </c>
      <c r="AL1254" s="82"/>
      <c r="AM1254" s="119" t="str">
        <f t="shared" si="257"/>
        <v/>
      </c>
      <c r="AN1254" s="119" t="str">
        <f t="shared" si="258"/>
        <v/>
      </c>
    </row>
    <row r="1255" spans="2:40" ht="54.95" customHeight="1" x14ac:dyDescent="0.25">
      <c r="B1255" s="84"/>
      <c r="C1255" s="56">
        <v>1251</v>
      </c>
      <c r="D1255" s="71"/>
      <c r="E1255" s="90"/>
      <c r="F1255" s="62"/>
      <c r="G1255" s="30"/>
      <c r="H1255" s="76" t="str">
        <f>IFERROR(IF(G1255="","",VLOOKUP(G1255,Cli!$D$5:$E$1505,2,0)),"")</f>
        <v/>
      </c>
      <c r="I1255" s="73"/>
      <c r="J1255" s="62"/>
      <c r="K1255" s="74"/>
      <c r="L1255" s="74"/>
      <c r="M1255" s="79" t="str">
        <f t="shared" si="259"/>
        <v/>
      </c>
      <c r="N1255" s="78" t="str">
        <f t="shared" si="260"/>
        <v/>
      </c>
      <c r="O1255" s="85" t="str">
        <f t="shared" si="249"/>
        <v/>
      </c>
      <c r="P1255" s="88"/>
      <c r="Q1255" s="86"/>
      <c r="R1255" s="92"/>
      <c r="S1255" s="112" t="str">
        <f t="shared" si="250"/>
        <v/>
      </c>
      <c r="T1255" s="92"/>
      <c r="U1255" s="112" t="str">
        <f t="shared" si="251"/>
        <v/>
      </c>
      <c r="V1255" s="92"/>
      <c r="W1255" s="112" t="str">
        <f t="shared" si="251"/>
        <v/>
      </c>
      <c r="X1255" s="92"/>
      <c r="Y1255" s="112" t="str">
        <f t="shared" si="251"/>
        <v/>
      </c>
      <c r="Z1255" s="92"/>
      <c r="AA1255" s="112" t="str">
        <f t="shared" si="251"/>
        <v/>
      </c>
      <c r="AB1255" s="92"/>
      <c r="AC1255" s="112" t="str">
        <f t="shared" si="252"/>
        <v/>
      </c>
      <c r="AD1255" s="92"/>
      <c r="AE1255" s="112" t="str">
        <f t="shared" si="253"/>
        <v/>
      </c>
      <c r="AF1255" s="92"/>
      <c r="AG1255" s="112" t="str">
        <f t="shared" si="254"/>
        <v/>
      </c>
      <c r="AH1255" s="92"/>
      <c r="AI1255" s="112" t="str">
        <f t="shared" si="255"/>
        <v/>
      </c>
      <c r="AJ1255" s="92"/>
      <c r="AK1255" s="112" t="str">
        <f t="shared" si="256"/>
        <v/>
      </c>
      <c r="AL1255" s="82"/>
      <c r="AM1255" s="119" t="str">
        <f t="shared" si="257"/>
        <v/>
      </c>
      <c r="AN1255" s="119" t="str">
        <f t="shared" si="258"/>
        <v/>
      </c>
    </row>
    <row r="1256" spans="2:40" ht="54.95" customHeight="1" x14ac:dyDescent="0.25">
      <c r="B1256" s="84"/>
      <c r="C1256" s="56">
        <v>1252</v>
      </c>
      <c r="D1256" s="71"/>
      <c r="E1256" s="90"/>
      <c r="F1256" s="62"/>
      <c r="G1256" s="30"/>
      <c r="H1256" s="76" t="str">
        <f>IFERROR(IF(G1256="","",VLOOKUP(G1256,Cli!$D$5:$E$1505,2,0)),"")</f>
        <v/>
      </c>
      <c r="I1256" s="73"/>
      <c r="J1256" s="62"/>
      <c r="K1256" s="74"/>
      <c r="L1256" s="74"/>
      <c r="M1256" s="79" t="str">
        <f t="shared" si="259"/>
        <v/>
      </c>
      <c r="N1256" s="78" t="str">
        <f t="shared" si="260"/>
        <v/>
      </c>
      <c r="O1256" s="85" t="str">
        <f t="shared" si="249"/>
        <v/>
      </c>
      <c r="P1256" s="88"/>
      <c r="Q1256" s="86"/>
      <c r="R1256" s="92"/>
      <c r="S1256" s="112" t="str">
        <f t="shared" si="250"/>
        <v/>
      </c>
      <c r="T1256" s="92"/>
      <c r="U1256" s="112" t="str">
        <f t="shared" si="251"/>
        <v/>
      </c>
      <c r="V1256" s="92"/>
      <c r="W1256" s="112" t="str">
        <f t="shared" si="251"/>
        <v/>
      </c>
      <c r="X1256" s="92"/>
      <c r="Y1256" s="112" t="str">
        <f t="shared" si="251"/>
        <v/>
      </c>
      <c r="Z1256" s="92"/>
      <c r="AA1256" s="112" t="str">
        <f t="shared" si="251"/>
        <v/>
      </c>
      <c r="AB1256" s="92"/>
      <c r="AC1256" s="112" t="str">
        <f t="shared" si="252"/>
        <v/>
      </c>
      <c r="AD1256" s="92"/>
      <c r="AE1256" s="112" t="str">
        <f t="shared" si="253"/>
        <v/>
      </c>
      <c r="AF1256" s="92"/>
      <c r="AG1256" s="112" t="str">
        <f t="shared" si="254"/>
        <v/>
      </c>
      <c r="AH1256" s="92"/>
      <c r="AI1256" s="112" t="str">
        <f t="shared" si="255"/>
        <v/>
      </c>
      <c r="AJ1256" s="92"/>
      <c r="AK1256" s="112" t="str">
        <f t="shared" si="256"/>
        <v/>
      </c>
      <c r="AL1256" s="82"/>
      <c r="AM1256" s="119" t="str">
        <f t="shared" si="257"/>
        <v/>
      </c>
      <c r="AN1256" s="119" t="str">
        <f t="shared" si="258"/>
        <v/>
      </c>
    </row>
    <row r="1257" spans="2:40" ht="54.95" customHeight="1" x14ac:dyDescent="0.25">
      <c r="B1257" s="84"/>
      <c r="C1257" s="56">
        <v>1253</v>
      </c>
      <c r="D1257" s="71"/>
      <c r="E1257" s="90"/>
      <c r="F1257" s="62"/>
      <c r="G1257" s="30"/>
      <c r="H1257" s="76" t="str">
        <f>IFERROR(IF(G1257="","",VLOOKUP(G1257,Cli!$D$5:$E$1505,2,0)),"")</f>
        <v/>
      </c>
      <c r="I1257" s="73"/>
      <c r="J1257" s="62"/>
      <c r="K1257" s="74"/>
      <c r="L1257" s="74"/>
      <c r="M1257" s="79" t="str">
        <f t="shared" si="259"/>
        <v/>
      </c>
      <c r="N1257" s="78" t="str">
        <f t="shared" si="260"/>
        <v/>
      </c>
      <c r="O1257" s="85" t="str">
        <f t="shared" si="249"/>
        <v/>
      </c>
      <c r="P1257" s="88"/>
      <c r="Q1257" s="86"/>
      <c r="R1257" s="92"/>
      <c r="S1257" s="112" t="str">
        <f t="shared" si="250"/>
        <v/>
      </c>
      <c r="T1257" s="92"/>
      <c r="U1257" s="112" t="str">
        <f t="shared" si="251"/>
        <v/>
      </c>
      <c r="V1257" s="92"/>
      <c r="W1257" s="112" t="str">
        <f t="shared" si="251"/>
        <v/>
      </c>
      <c r="X1257" s="92"/>
      <c r="Y1257" s="112" t="str">
        <f t="shared" si="251"/>
        <v/>
      </c>
      <c r="Z1257" s="92"/>
      <c r="AA1257" s="112" t="str">
        <f t="shared" si="251"/>
        <v/>
      </c>
      <c r="AB1257" s="92"/>
      <c r="AC1257" s="112" t="str">
        <f t="shared" si="252"/>
        <v/>
      </c>
      <c r="AD1257" s="92"/>
      <c r="AE1257" s="112" t="str">
        <f t="shared" si="253"/>
        <v/>
      </c>
      <c r="AF1257" s="92"/>
      <c r="AG1257" s="112" t="str">
        <f t="shared" si="254"/>
        <v/>
      </c>
      <c r="AH1257" s="92"/>
      <c r="AI1257" s="112" t="str">
        <f t="shared" si="255"/>
        <v/>
      </c>
      <c r="AJ1257" s="92"/>
      <c r="AK1257" s="112" t="str">
        <f t="shared" si="256"/>
        <v/>
      </c>
      <c r="AL1257" s="82"/>
      <c r="AM1257" s="119" t="str">
        <f t="shared" si="257"/>
        <v/>
      </c>
      <c r="AN1257" s="119" t="str">
        <f t="shared" si="258"/>
        <v/>
      </c>
    </row>
    <row r="1258" spans="2:40" ht="54.95" customHeight="1" x14ac:dyDescent="0.25">
      <c r="B1258" s="84"/>
      <c r="C1258" s="56">
        <v>1254</v>
      </c>
      <c r="D1258" s="71"/>
      <c r="E1258" s="90"/>
      <c r="F1258" s="62"/>
      <c r="G1258" s="30"/>
      <c r="H1258" s="76" t="str">
        <f>IFERROR(IF(G1258="","",VLOOKUP(G1258,Cli!$D$5:$E$1505,2,0)),"")</f>
        <v/>
      </c>
      <c r="I1258" s="73"/>
      <c r="J1258" s="62"/>
      <c r="K1258" s="74"/>
      <c r="L1258" s="74"/>
      <c r="M1258" s="79" t="str">
        <f t="shared" si="259"/>
        <v/>
      </c>
      <c r="N1258" s="78" t="str">
        <f t="shared" si="260"/>
        <v/>
      </c>
      <c r="O1258" s="85" t="str">
        <f t="shared" si="249"/>
        <v/>
      </c>
      <c r="P1258" s="88"/>
      <c r="Q1258" s="86"/>
      <c r="R1258" s="92"/>
      <c r="S1258" s="112" t="str">
        <f t="shared" si="250"/>
        <v/>
      </c>
      <c r="T1258" s="92"/>
      <c r="U1258" s="112" t="str">
        <f t="shared" si="251"/>
        <v/>
      </c>
      <c r="V1258" s="92"/>
      <c r="W1258" s="112" t="str">
        <f t="shared" si="251"/>
        <v/>
      </c>
      <c r="X1258" s="92"/>
      <c r="Y1258" s="112" t="str">
        <f t="shared" si="251"/>
        <v/>
      </c>
      <c r="Z1258" s="92"/>
      <c r="AA1258" s="112" t="str">
        <f t="shared" si="251"/>
        <v/>
      </c>
      <c r="AB1258" s="92"/>
      <c r="AC1258" s="112" t="str">
        <f t="shared" si="252"/>
        <v/>
      </c>
      <c r="AD1258" s="92"/>
      <c r="AE1258" s="112" t="str">
        <f t="shared" si="253"/>
        <v/>
      </c>
      <c r="AF1258" s="92"/>
      <c r="AG1258" s="112" t="str">
        <f t="shared" si="254"/>
        <v/>
      </c>
      <c r="AH1258" s="92"/>
      <c r="AI1258" s="112" t="str">
        <f t="shared" si="255"/>
        <v/>
      </c>
      <c r="AJ1258" s="92"/>
      <c r="AK1258" s="112" t="str">
        <f t="shared" si="256"/>
        <v/>
      </c>
      <c r="AL1258" s="82"/>
      <c r="AM1258" s="119" t="str">
        <f t="shared" si="257"/>
        <v/>
      </c>
      <c r="AN1258" s="119" t="str">
        <f t="shared" si="258"/>
        <v/>
      </c>
    </row>
    <row r="1259" spans="2:40" ht="54.95" customHeight="1" x14ac:dyDescent="0.25">
      <c r="B1259" s="84"/>
      <c r="C1259" s="56">
        <v>1255</v>
      </c>
      <c r="D1259" s="71"/>
      <c r="E1259" s="90"/>
      <c r="F1259" s="62"/>
      <c r="G1259" s="30"/>
      <c r="H1259" s="76" t="str">
        <f>IFERROR(IF(G1259="","",VLOOKUP(G1259,Cli!$D$5:$E$1505,2,0)),"")</f>
        <v/>
      </c>
      <c r="I1259" s="73"/>
      <c r="J1259" s="62"/>
      <c r="K1259" s="74"/>
      <c r="L1259" s="74"/>
      <c r="M1259" s="79" t="str">
        <f t="shared" si="259"/>
        <v/>
      </c>
      <c r="N1259" s="78" t="str">
        <f t="shared" si="260"/>
        <v/>
      </c>
      <c r="O1259" s="85" t="str">
        <f t="shared" si="249"/>
        <v/>
      </c>
      <c r="P1259" s="88"/>
      <c r="Q1259" s="86"/>
      <c r="R1259" s="92"/>
      <c r="S1259" s="112" t="str">
        <f t="shared" si="250"/>
        <v/>
      </c>
      <c r="T1259" s="92"/>
      <c r="U1259" s="112" t="str">
        <f t="shared" si="251"/>
        <v/>
      </c>
      <c r="V1259" s="92"/>
      <c r="W1259" s="112" t="str">
        <f t="shared" si="251"/>
        <v/>
      </c>
      <c r="X1259" s="92"/>
      <c r="Y1259" s="112" t="str">
        <f t="shared" si="251"/>
        <v/>
      </c>
      <c r="Z1259" s="92"/>
      <c r="AA1259" s="112" t="str">
        <f t="shared" si="251"/>
        <v/>
      </c>
      <c r="AB1259" s="92"/>
      <c r="AC1259" s="112" t="str">
        <f t="shared" si="252"/>
        <v/>
      </c>
      <c r="AD1259" s="92"/>
      <c r="AE1259" s="112" t="str">
        <f t="shared" si="253"/>
        <v/>
      </c>
      <c r="AF1259" s="92"/>
      <c r="AG1259" s="112" t="str">
        <f t="shared" si="254"/>
        <v/>
      </c>
      <c r="AH1259" s="92"/>
      <c r="AI1259" s="112" t="str">
        <f t="shared" si="255"/>
        <v/>
      </c>
      <c r="AJ1259" s="92"/>
      <c r="AK1259" s="112" t="str">
        <f t="shared" si="256"/>
        <v/>
      </c>
      <c r="AL1259" s="82"/>
      <c r="AM1259" s="119" t="str">
        <f t="shared" si="257"/>
        <v/>
      </c>
      <c r="AN1259" s="119" t="str">
        <f t="shared" si="258"/>
        <v/>
      </c>
    </row>
    <row r="1260" spans="2:40" ht="54.95" customHeight="1" x14ac:dyDescent="0.25">
      <c r="B1260" s="84"/>
      <c r="C1260" s="56">
        <v>1256</v>
      </c>
      <c r="D1260" s="71"/>
      <c r="E1260" s="90"/>
      <c r="F1260" s="62"/>
      <c r="G1260" s="30"/>
      <c r="H1260" s="76" t="str">
        <f>IFERROR(IF(G1260="","",VLOOKUP(G1260,Cli!$D$5:$E$1505,2,0)),"")</f>
        <v/>
      </c>
      <c r="I1260" s="73"/>
      <c r="J1260" s="62"/>
      <c r="K1260" s="74"/>
      <c r="L1260" s="74"/>
      <c r="M1260" s="79" t="str">
        <f t="shared" si="259"/>
        <v/>
      </c>
      <c r="N1260" s="78" t="str">
        <f t="shared" si="260"/>
        <v/>
      </c>
      <c r="O1260" s="85" t="str">
        <f t="shared" si="249"/>
        <v/>
      </c>
      <c r="P1260" s="88"/>
      <c r="Q1260" s="86"/>
      <c r="R1260" s="92"/>
      <c r="S1260" s="112" t="str">
        <f t="shared" si="250"/>
        <v/>
      </c>
      <c r="T1260" s="92"/>
      <c r="U1260" s="112" t="str">
        <f t="shared" si="251"/>
        <v/>
      </c>
      <c r="V1260" s="92"/>
      <c r="W1260" s="112" t="str">
        <f t="shared" si="251"/>
        <v/>
      </c>
      <c r="X1260" s="92"/>
      <c r="Y1260" s="112" t="str">
        <f t="shared" si="251"/>
        <v/>
      </c>
      <c r="Z1260" s="92"/>
      <c r="AA1260" s="112" t="str">
        <f t="shared" si="251"/>
        <v/>
      </c>
      <c r="AB1260" s="92"/>
      <c r="AC1260" s="112" t="str">
        <f t="shared" si="252"/>
        <v/>
      </c>
      <c r="AD1260" s="92"/>
      <c r="AE1260" s="112" t="str">
        <f t="shared" si="253"/>
        <v/>
      </c>
      <c r="AF1260" s="92"/>
      <c r="AG1260" s="112" t="str">
        <f t="shared" si="254"/>
        <v/>
      </c>
      <c r="AH1260" s="92"/>
      <c r="AI1260" s="112" t="str">
        <f t="shared" si="255"/>
        <v/>
      </c>
      <c r="AJ1260" s="92"/>
      <c r="AK1260" s="112" t="str">
        <f t="shared" si="256"/>
        <v/>
      </c>
      <c r="AL1260" s="82"/>
      <c r="AM1260" s="119" t="str">
        <f t="shared" si="257"/>
        <v/>
      </c>
      <c r="AN1260" s="119" t="str">
        <f t="shared" si="258"/>
        <v/>
      </c>
    </row>
    <row r="1261" spans="2:40" ht="54.95" customHeight="1" x14ac:dyDescent="0.25">
      <c r="B1261" s="84"/>
      <c r="C1261" s="56">
        <v>1257</v>
      </c>
      <c r="D1261" s="71"/>
      <c r="E1261" s="90"/>
      <c r="F1261" s="62"/>
      <c r="G1261" s="30"/>
      <c r="H1261" s="76" t="str">
        <f>IFERROR(IF(G1261="","",VLOOKUP(G1261,Cli!$D$5:$E$1505,2,0)),"")</f>
        <v/>
      </c>
      <c r="I1261" s="73"/>
      <c r="J1261" s="62"/>
      <c r="K1261" s="74"/>
      <c r="L1261" s="74"/>
      <c r="M1261" s="79" t="str">
        <f t="shared" si="259"/>
        <v/>
      </c>
      <c r="N1261" s="78" t="str">
        <f t="shared" si="260"/>
        <v/>
      </c>
      <c r="O1261" s="85" t="str">
        <f t="shared" si="249"/>
        <v/>
      </c>
      <c r="P1261" s="88"/>
      <c r="Q1261" s="86"/>
      <c r="R1261" s="92"/>
      <c r="S1261" s="112" t="str">
        <f t="shared" si="250"/>
        <v/>
      </c>
      <c r="T1261" s="92"/>
      <c r="U1261" s="112" t="str">
        <f t="shared" si="251"/>
        <v/>
      </c>
      <c r="V1261" s="92"/>
      <c r="W1261" s="112" t="str">
        <f t="shared" si="251"/>
        <v/>
      </c>
      <c r="X1261" s="92"/>
      <c r="Y1261" s="112" t="str">
        <f t="shared" si="251"/>
        <v/>
      </c>
      <c r="Z1261" s="92"/>
      <c r="AA1261" s="112" t="str">
        <f t="shared" si="251"/>
        <v/>
      </c>
      <c r="AB1261" s="92"/>
      <c r="AC1261" s="112" t="str">
        <f t="shared" si="252"/>
        <v/>
      </c>
      <c r="AD1261" s="92"/>
      <c r="AE1261" s="112" t="str">
        <f t="shared" si="253"/>
        <v/>
      </c>
      <c r="AF1261" s="92"/>
      <c r="AG1261" s="112" t="str">
        <f t="shared" si="254"/>
        <v/>
      </c>
      <c r="AH1261" s="92"/>
      <c r="AI1261" s="112" t="str">
        <f t="shared" si="255"/>
        <v/>
      </c>
      <c r="AJ1261" s="92"/>
      <c r="AK1261" s="112" t="str">
        <f t="shared" si="256"/>
        <v/>
      </c>
      <c r="AL1261" s="82"/>
      <c r="AM1261" s="119" t="str">
        <f t="shared" si="257"/>
        <v/>
      </c>
      <c r="AN1261" s="119" t="str">
        <f t="shared" si="258"/>
        <v/>
      </c>
    </row>
    <row r="1262" spans="2:40" ht="54.95" customHeight="1" x14ac:dyDescent="0.25">
      <c r="B1262" s="84"/>
      <c r="C1262" s="56">
        <v>1258</v>
      </c>
      <c r="D1262" s="71"/>
      <c r="E1262" s="90"/>
      <c r="F1262" s="62"/>
      <c r="G1262" s="30"/>
      <c r="H1262" s="76" t="str">
        <f>IFERROR(IF(G1262="","",VLOOKUP(G1262,Cli!$D$5:$E$1505,2,0)),"")</f>
        <v/>
      </c>
      <c r="I1262" s="73"/>
      <c r="J1262" s="62"/>
      <c r="K1262" s="74"/>
      <c r="L1262" s="74"/>
      <c r="M1262" s="79" t="str">
        <f t="shared" si="259"/>
        <v/>
      </c>
      <c r="N1262" s="78" t="str">
        <f t="shared" si="260"/>
        <v/>
      </c>
      <c r="O1262" s="85" t="str">
        <f t="shared" si="249"/>
        <v/>
      </c>
      <c r="P1262" s="88"/>
      <c r="Q1262" s="86"/>
      <c r="R1262" s="92"/>
      <c r="S1262" s="112" t="str">
        <f t="shared" si="250"/>
        <v/>
      </c>
      <c r="T1262" s="92"/>
      <c r="U1262" s="112" t="str">
        <f t="shared" si="251"/>
        <v/>
      </c>
      <c r="V1262" s="92"/>
      <c r="W1262" s="112" t="str">
        <f t="shared" si="251"/>
        <v/>
      </c>
      <c r="X1262" s="92"/>
      <c r="Y1262" s="112" t="str">
        <f t="shared" si="251"/>
        <v/>
      </c>
      <c r="Z1262" s="92"/>
      <c r="AA1262" s="112" t="str">
        <f t="shared" si="251"/>
        <v/>
      </c>
      <c r="AB1262" s="92"/>
      <c r="AC1262" s="112" t="str">
        <f t="shared" si="252"/>
        <v/>
      </c>
      <c r="AD1262" s="92"/>
      <c r="AE1262" s="112" t="str">
        <f t="shared" si="253"/>
        <v/>
      </c>
      <c r="AF1262" s="92"/>
      <c r="AG1262" s="112" t="str">
        <f t="shared" si="254"/>
        <v/>
      </c>
      <c r="AH1262" s="92"/>
      <c r="AI1262" s="112" t="str">
        <f t="shared" si="255"/>
        <v/>
      </c>
      <c r="AJ1262" s="92"/>
      <c r="AK1262" s="112" t="str">
        <f t="shared" si="256"/>
        <v/>
      </c>
      <c r="AL1262" s="82"/>
      <c r="AM1262" s="119" t="str">
        <f t="shared" si="257"/>
        <v/>
      </c>
      <c r="AN1262" s="119" t="str">
        <f t="shared" si="258"/>
        <v/>
      </c>
    </row>
    <row r="1263" spans="2:40" ht="54.95" customHeight="1" x14ac:dyDescent="0.25">
      <c r="B1263" s="84"/>
      <c r="C1263" s="56">
        <v>1259</v>
      </c>
      <c r="D1263" s="71"/>
      <c r="E1263" s="90"/>
      <c r="F1263" s="62"/>
      <c r="G1263" s="30"/>
      <c r="H1263" s="76" t="str">
        <f>IFERROR(IF(G1263="","",VLOOKUP(G1263,Cli!$D$5:$E$1505,2,0)),"")</f>
        <v/>
      </c>
      <c r="I1263" s="73"/>
      <c r="J1263" s="62"/>
      <c r="K1263" s="74"/>
      <c r="L1263" s="74"/>
      <c r="M1263" s="79" t="str">
        <f t="shared" si="259"/>
        <v/>
      </c>
      <c r="N1263" s="78" t="str">
        <f t="shared" si="260"/>
        <v/>
      </c>
      <c r="O1263" s="85" t="str">
        <f t="shared" si="249"/>
        <v/>
      </c>
      <c r="P1263" s="88"/>
      <c r="Q1263" s="86"/>
      <c r="R1263" s="92"/>
      <c r="S1263" s="112" t="str">
        <f t="shared" si="250"/>
        <v/>
      </c>
      <c r="T1263" s="92"/>
      <c r="U1263" s="112" t="str">
        <f t="shared" si="251"/>
        <v/>
      </c>
      <c r="V1263" s="92"/>
      <c r="W1263" s="112" t="str">
        <f t="shared" si="251"/>
        <v/>
      </c>
      <c r="X1263" s="92"/>
      <c r="Y1263" s="112" t="str">
        <f t="shared" si="251"/>
        <v/>
      </c>
      <c r="Z1263" s="92"/>
      <c r="AA1263" s="112" t="str">
        <f t="shared" si="251"/>
        <v/>
      </c>
      <c r="AB1263" s="92"/>
      <c r="AC1263" s="112" t="str">
        <f t="shared" si="252"/>
        <v/>
      </c>
      <c r="AD1263" s="92"/>
      <c r="AE1263" s="112" t="str">
        <f t="shared" si="253"/>
        <v/>
      </c>
      <c r="AF1263" s="92"/>
      <c r="AG1263" s="112" t="str">
        <f t="shared" si="254"/>
        <v/>
      </c>
      <c r="AH1263" s="92"/>
      <c r="AI1263" s="112" t="str">
        <f t="shared" si="255"/>
        <v/>
      </c>
      <c r="AJ1263" s="92"/>
      <c r="AK1263" s="112" t="str">
        <f t="shared" si="256"/>
        <v/>
      </c>
      <c r="AL1263" s="82"/>
      <c r="AM1263" s="119" t="str">
        <f t="shared" si="257"/>
        <v/>
      </c>
      <c r="AN1263" s="119" t="str">
        <f t="shared" si="258"/>
        <v/>
      </c>
    </row>
    <row r="1264" spans="2:40" ht="54.95" customHeight="1" x14ac:dyDescent="0.25">
      <c r="B1264" s="84"/>
      <c r="C1264" s="56">
        <v>1260</v>
      </c>
      <c r="D1264" s="71"/>
      <c r="E1264" s="90"/>
      <c r="F1264" s="62"/>
      <c r="G1264" s="30"/>
      <c r="H1264" s="76" t="str">
        <f>IFERROR(IF(G1264="","",VLOOKUP(G1264,Cli!$D$5:$E$1505,2,0)),"")</f>
        <v/>
      </c>
      <c r="I1264" s="73"/>
      <c r="J1264" s="62"/>
      <c r="K1264" s="74"/>
      <c r="L1264" s="74"/>
      <c r="M1264" s="79" t="str">
        <f t="shared" si="259"/>
        <v/>
      </c>
      <c r="N1264" s="78" t="str">
        <f t="shared" si="260"/>
        <v/>
      </c>
      <c r="O1264" s="85" t="str">
        <f t="shared" si="249"/>
        <v/>
      </c>
      <c r="P1264" s="88"/>
      <c r="Q1264" s="86"/>
      <c r="R1264" s="92"/>
      <c r="S1264" s="112" t="str">
        <f t="shared" si="250"/>
        <v/>
      </c>
      <c r="T1264" s="92"/>
      <c r="U1264" s="112" t="str">
        <f t="shared" si="251"/>
        <v/>
      </c>
      <c r="V1264" s="92"/>
      <c r="W1264" s="112" t="str">
        <f t="shared" si="251"/>
        <v/>
      </c>
      <c r="X1264" s="92"/>
      <c r="Y1264" s="112" t="str">
        <f t="shared" si="251"/>
        <v/>
      </c>
      <c r="Z1264" s="92"/>
      <c r="AA1264" s="112" t="str">
        <f t="shared" si="251"/>
        <v/>
      </c>
      <c r="AB1264" s="92"/>
      <c r="AC1264" s="112" t="str">
        <f t="shared" si="252"/>
        <v/>
      </c>
      <c r="AD1264" s="92"/>
      <c r="AE1264" s="112" t="str">
        <f t="shared" si="253"/>
        <v/>
      </c>
      <c r="AF1264" s="92"/>
      <c r="AG1264" s="112" t="str">
        <f t="shared" si="254"/>
        <v/>
      </c>
      <c r="AH1264" s="92"/>
      <c r="AI1264" s="112" t="str">
        <f t="shared" si="255"/>
        <v/>
      </c>
      <c r="AJ1264" s="92"/>
      <c r="AK1264" s="112" t="str">
        <f t="shared" si="256"/>
        <v/>
      </c>
      <c r="AL1264" s="82"/>
      <c r="AM1264" s="119" t="str">
        <f t="shared" si="257"/>
        <v/>
      </c>
      <c r="AN1264" s="119" t="str">
        <f t="shared" si="258"/>
        <v/>
      </c>
    </row>
    <row r="1265" spans="2:40" ht="54.95" customHeight="1" x14ac:dyDescent="0.25">
      <c r="B1265" s="84"/>
      <c r="C1265" s="56">
        <v>1261</v>
      </c>
      <c r="D1265" s="71"/>
      <c r="E1265" s="90"/>
      <c r="F1265" s="62"/>
      <c r="G1265" s="30"/>
      <c r="H1265" s="76" t="str">
        <f>IFERROR(IF(G1265="","",VLOOKUP(G1265,Cli!$D$5:$E$1505,2,0)),"")</f>
        <v/>
      </c>
      <c r="I1265" s="73"/>
      <c r="J1265" s="62"/>
      <c r="K1265" s="74"/>
      <c r="L1265" s="74"/>
      <c r="M1265" s="79" t="str">
        <f t="shared" si="259"/>
        <v/>
      </c>
      <c r="N1265" s="78" t="str">
        <f t="shared" si="260"/>
        <v/>
      </c>
      <c r="O1265" s="85" t="str">
        <f t="shared" si="249"/>
        <v/>
      </c>
      <c r="P1265" s="88"/>
      <c r="Q1265" s="86"/>
      <c r="R1265" s="92"/>
      <c r="S1265" s="112" t="str">
        <f t="shared" si="250"/>
        <v/>
      </c>
      <c r="T1265" s="92"/>
      <c r="U1265" s="112" t="str">
        <f t="shared" si="251"/>
        <v/>
      </c>
      <c r="V1265" s="92"/>
      <c r="W1265" s="112" t="str">
        <f t="shared" si="251"/>
        <v/>
      </c>
      <c r="X1265" s="92"/>
      <c r="Y1265" s="112" t="str">
        <f t="shared" si="251"/>
        <v/>
      </c>
      <c r="Z1265" s="92"/>
      <c r="AA1265" s="112" t="str">
        <f t="shared" si="251"/>
        <v/>
      </c>
      <c r="AB1265" s="92"/>
      <c r="AC1265" s="112" t="str">
        <f t="shared" si="252"/>
        <v/>
      </c>
      <c r="AD1265" s="92"/>
      <c r="AE1265" s="112" t="str">
        <f t="shared" si="253"/>
        <v/>
      </c>
      <c r="AF1265" s="92"/>
      <c r="AG1265" s="112" t="str">
        <f t="shared" si="254"/>
        <v/>
      </c>
      <c r="AH1265" s="92"/>
      <c r="AI1265" s="112" t="str">
        <f t="shared" si="255"/>
        <v/>
      </c>
      <c r="AJ1265" s="92"/>
      <c r="AK1265" s="112" t="str">
        <f t="shared" si="256"/>
        <v/>
      </c>
      <c r="AL1265" s="82"/>
      <c r="AM1265" s="119" t="str">
        <f t="shared" si="257"/>
        <v/>
      </c>
      <c r="AN1265" s="119" t="str">
        <f t="shared" si="258"/>
        <v/>
      </c>
    </row>
    <row r="1266" spans="2:40" ht="54.95" customHeight="1" x14ac:dyDescent="0.25">
      <c r="B1266" s="84"/>
      <c r="C1266" s="56">
        <v>1262</v>
      </c>
      <c r="D1266" s="71"/>
      <c r="E1266" s="90"/>
      <c r="F1266" s="62"/>
      <c r="G1266" s="30"/>
      <c r="H1266" s="76" t="str">
        <f>IFERROR(IF(G1266="","",VLOOKUP(G1266,Cli!$D$5:$E$1505,2,0)),"")</f>
        <v/>
      </c>
      <c r="I1266" s="73"/>
      <c r="J1266" s="62"/>
      <c r="K1266" s="74"/>
      <c r="L1266" s="74"/>
      <c r="M1266" s="79" t="str">
        <f t="shared" si="259"/>
        <v/>
      </c>
      <c r="N1266" s="78" t="str">
        <f t="shared" si="260"/>
        <v/>
      </c>
      <c r="O1266" s="85" t="str">
        <f t="shared" si="249"/>
        <v/>
      </c>
      <c r="P1266" s="88"/>
      <c r="Q1266" s="86"/>
      <c r="R1266" s="92"/>
      <c r="S1266" s="112" t="str">
        <f t="shared" si="250"/>
        <v/>
      </c>
      <c r="T1266" s="92"/>
      <c r="U1266" s="112" t="str">
        <f t="shared" si="251"/>
        <v/>
      </c>
      <c r="V1266" s="92"/>
      <c r="W1266" s="112" t="str">
        <f t="shared" si="251"/>
        <v/>
      </c>
      <c r="X1266" s="92"/>
      <c r="Y1266" s="112" t="str">
        <f t="shared" si="251"/>
        <v/>
      </c>
      <c r="Z1266" s="92"/>
      <c r="AA1266" s="112" t="str">
        <f t="shared" si="251"/>
        <v/>
      </c>
      <c r="AB1266" s="92"/>
      <c r="AC1266" s="112" t="str">
        <f t="shared" si="252"/>
        <v/>
      </c>
      <c r="AD1266" s="92"/>
      <c r="AE1266" s="112" t="str">
        <f t="shared" si="253"/>
        <v/>
      </c>
      <c r="AF1266" s="92"/>
      <c r="AG1266" s="112" t="str">
        <f t="shared" si="254"/>
        <v/>
      </c>
      <c r="AH1266" s="92"/>
      <c r="AI1266" s="112" t="str">
        <f t="shared" si="255"/>
        <v/>
      </c>
      <c r="AJ1266" s="92"/>
      <c r="AK1266" s="112" t="str">
        <f t="shared" si="256"/>
        <v/>
      </c>
      <c r="AL1266" s="82"/>
      <c r="AM1266" s="119" t="str">
        <f t="shared" si="257"/>
        <v/>
      </c>
      <c r="AN1266" s="119" t="str">
        <f t="shared" si="258"/>
        <v/>
      </c>
    </row>
    <row r="1267" spans="2:40" ht="54.95" customHeight="1" x14ac:dyDescent="0.25">
      <c r="B1267" s="84"/>
      <c r="C1267" s="56">
        <v>1263</v>
      </c>
      <c r="D1267" s="71"/>
      <c r="E1267" s="90"/>
      <c r="F1267" s="62"/>
      <c r="G1267" s="30"/>
      <c r="H1267" s="76" t="str">
        <f>IFERROR(IF(G1267="","",VLOOKUP(G1267,Cli!$D$5:$E$1505,2,0)),"")</f>
        <v/>
      </c>
      <c r="I1267" s="73"/>
      <c r="J1267" s="62"/>
      <c r="K1267" s="74"/>
      <c r="L1267" s="74"/>
      <c r="M1267" s="79" t="str">
        <f t="shared" si="259"/>
        <v/>
      </c>
      <c r="N1267" s="78" t="str">
        <f t="shared" si="260"/>
        <v/>
      </c>
      <c r="O1267" s="85" t="str">
        <f t="shared" si="249"/>
        <v/>
      </c>
      <c r="P1267" s="88"/>
      <c r="Q1267" s="86"/>
      <c r="R1267" s="92"/>
      <c r="S1267" s="112" t="str">
        <f t="shared" si="250"/>
        <v/>
      </c>
      <c r="T1267" s="92"/>
      <c r="U1267" s="112" t="str">
        <f t="shared" si="251"/>
        <v/>
      </c>
      <c r="V1267" s="92"/>
      <c r="W1267" s="112" t="str">
        <f t="shared" si="251"/>
        <v/>
      </c>
      <c r="X1267" s="92"/>
      <c r="Y1267" s="112" t="str">
        <f t="shared" si="251"/>
        <v/>
      </c>
      <c r="Z1267" s="92"/>
      <c r="AA1267" s="112" t="str">
        <f t="shared" si="251"/>
        <v/>
      </c>
      <c r="AB1267" s="92"/>
      <c r="AC1267" s="112" t="str">
        <f t="shared" si="252"/>
        <v/>
      </c>
      <c r="AD1267" s="92"/>
      <c r="AE1267" s="112" t="str">
        <f t="shared" si="253"/>
        <v/>
      </c>
      <c r="AF1267" s="92"/>
      <c r="AG1267" s="112" t="str">
        <f t="shared" si="254"/>
        <v/>
      </c>
      <c r="AH1267" s="92"/>
      <c r="AI1267" s="112" t="str">
        <f t="shared" si="255"/>
        <v/>
      </c>
      <c r="AJ1267" s="92"/>
      <c r="AK1267" s="112" t="str">
        <f t="shared" si="256"/>
        <v/>
      </c>
      <c r="AL1267" s="82"/>
      <c r="AM1267" s="119" t="str">
        <f t="shared" si="257"/>
        <v/>
      </c>
      <c r="AN1267" s="119" t="str">
        <f t="shared" si="258"/>
        <v/>
      </c>
    </row>
    <row r="1268" spans="2:40" ht="54.95" customHeight="1" x14ac:dyDescent="0.25">
      <c r="B1268" s="84"/>
      <c r="C1268" s="56">
        <v>1264</v>
      </c>
      <c r="D1268" s="71"/>
      <c r="E1268" s="90"/>
      <c r="F1268" s="62"/>
      <c r="G1268" s="30"/>
      <c r="H1268" s="76" t="str">
        <f>IFERROR(IF(G1268="","",VLOOKUP(G1268,Cli!$D$5:$E$1505,2,0)),"")</f>
        <v/>
      </c>
      <c r="I1268" s="73"/>
      <c r="J1268" s="62"/>
      <c r="K1268" s="74"/>
      <c r="L1268" s="74"/>
      <c r="M1268" s="79" t="str">
        <f t="shared" si="259"/>
        <v/>
      </c>
      <c r="N1268" s="78" t="str">
        <f t="shared" si="260"/>
        <v/>
      </c>
      <c r="O1268" s="85" t="str">
        <f t="shared" si="249"/>
        <v/>
      </c>
      <c r="P1268" s="88"/>
      <c r="Q1268" s="86"/>
      <c r="R1268" s="92"/>
      <c r="S1268" s="112" t="str">
        <f t="shared" si="250"/>
        <v/>
      </c>
      <c r="T1268" s="92"/>
      <c r="U1268" s="112" t="str">
        <f t="shared" si="251"/>
        <v/>
      </c>
      <c r="V1268" s="92"/>
      <c r="W1268" s="112" t="str">
        <f t="shared" si="251"/>
        <v/>
      </c>
      <c r="X1268" s="92"/>
      <c r="Y1268" s="112" t="str">
        <f t="shared" si="251"/>
        <v/>
      </c>
      <c r="Z1268" s="92"/>
      <c r="AA1268" s="112" t="str">
        <f t="shared" si="251"/>
        <v/>
      </c>
      <c r="AB1268" s="92"/>
      <c r="AC1268" s="112" t="str">
        <f t="shared" si="252"/>
        <v/>
      </c>
      <c r="AD1268" s="92"/>
      <c r="AE1268" s="112" t="str">
        <f t="shared" si="253"/>
        <v/>
      </c>
      <c r="AF1268" s="92"/>
      <c r="AG1268" s="112" t="str">
        <f t="shared" si="254"/>
        <v/>
      </c>
      <c r="AH1268" s="92"/>
      <c r="AI1268" s="112" t="str">
        <f t="shared" si="255"/>
        <v/>
      </c>
      <c r="AJ1268" s="92"/>
      <c r="AK1268" s="112" t="str">
        <f t="shared" si="256"/>
        <v/>
      </c>
      <c r="AL1268" s="82"/>
      <c r="AM1268" s="119" t="str">
        <f t="shared" si="257"/>
        <v/>
      </c>
      <c r="AN1268" s="119" t="str">
        <f t="shared" si="258"/>
        <v/>
      </c>
    </row>
    <row r="1269" spans="2:40" ht="54.95" customHeight="1" x14ac:dyDescent="0.25">
      <c r="B1269" s="84"/>
      <c r="C1269" s="56">
        <v>1265</v>
      </c>
      <c r="D1269" s="71"/>
      <c r="E1269" s="90"/>
      <c r="F1269" s="62"/>
      <c r="G1269" s="30"/>
      <c r="H1269" s="76" t="str">
        <f>IFERROR(IF(G1269="","",VLOOKUP(G1269,Cli!$D$5:$E$1505,2,0)),"")</f>
        <v/>
      </c>
      <c r="I1269" s="73"/>
      <c r="J1269" s="62"/>
      <c r="K1269" s="74"/>
      <c r="L1269" s="74"/>
      <c r="M1269" s="79" t="str">
        <f t="shared" si="259"/>
        <v/>
      </c>
      <c r="N1269" s="78" t="str">
        <f t="shared" si="260"/>
        <v/>
      </c>
      <c r="O1269" s="85" t="str">
        <f t="shared" si="249"/>
        <v/>
      </c>
      <c r="P1269" s="88"/>
      <c r="Q1269" s="86"/>
      <c r="R1269" s="92"/>
      <c r="S1269" s="112" t="str">
        <f t="shared" si="250"/>
        <v/>
      </c>
      <c r="T1269" s="92"/>
      <c r="U1269" s="112" t="str">
        <f t="shared" si="251"/>
        <v/>
      </c>
      <c r="V1269" s="92"/>
      <c r="W1269" s="112" t="str">
        <f t="shared" si="251"/>
        <v/>
      </c>
      <c r="X1269" s="92"/>
      <c r="Y1269" s="112" t="str">
        <f t="shared" si="251"/>
        <v/>
      </c>
      <c r="Z1269" s="92"/>
      <c r="AA1269" s="112" t="str">
        <f t="shared" si="251"/>
        <v/>
      </c>
      <c r="AB1269" s="92"/>
      <c r="AC1269" s="112" t="str">
        <f t="shared" si="252"/>
        <v/>
      </c>
      <c r="AD1269" s="92"/>
      <c r="AE1269" s="112" t="str">
        <f t="shared" si="253"/>
        <v/>
      </c>
      <c r="AF1269" s="92"/>
      <c r="AG1269" s="112" t="str">
        <f t="shared" si="254"/>
        <v/>
      </c>
      <c r="AH1269" s="92"/>
      <c r="AI1269" s="112" t="str">
        <f t="shared" si="255"/>
        <v/>
      </c>
      <c r="AJ1269" s="92"/>
      <c r="AK1269" s="112" t="str">
        <f t="shared" si="256"/>
        <v/>
      </c>
      <c r="AL1269" s="82"/>
      <c r="AM1269" s="119" t="str">
        <f t="shared" si="257"/>
        <v/>
      </c>
      <c r="AN1269" s="119" t="str">
        <f t="shared" si="258"/>
        <v/>
      </c>
    </row>
    <row r="1270" spans="2:40" ht="54.95" customHeight="1" x14ac:dyDescent="0.25">
      <c r="B1270" s="84"/>
      <c r="C1270" s="56">
        <v>1266</v>
      </c>
      <c r="D1270" s="71"/>
      <c r="E1270" s="90"/>
      <c r="F1270" s="62"/>
      <c r="G1270" s="30"/>
      <c r="H1270" s="76" t="str">
        <f>IFERROR(IF(G1270="","",VLOOKUP(G1270,Cli!$D$5:$E$1505,2,0)),"")</f>
        <v/>
      </c>
      <c r="I1270" s="73"/>
      <c r="J1270" s="62"/>
      <c r="K1270" s="74"/>
      <c r="L1270" s="74"/>
      <c r="M1270" s="79" t="str">
        <f t="shared" si="259"/>
        <v/>
      </c>
      <c r="N1270" s="78" t="str">
        <f t="shared" si="260"/>
        <v/>
      </c>
      <c r="O1270" s="85" t="str">
        <f t="shared" si="249"/>
        <v/>
      </c>
      <c r="P1270" s="88"/>
      <c r="Q1270" s="86"/>
      <c r="R1270" s="92"/>
      <c r="S1270" s="112" t="str">
        <f t="shared" si="250"/>
        <v/>
      </c>
      <c r="T1270" s="92"/>
      <c r="U1270" s="112" t="str">
        <f t="shared" si="251"/>
        <v/>
      </c>
      <c r="V1270" s="92"/>
      <c r="W1270" s="112" t="str">
        <f t="shared" si="251"/>
        <v/>
      </c>
      <c r="X1270" s="92"/>
      <c r="Y1270" s="112" t="str">
        <f t="shared" si="251"/>
        <v/>
      </c>
      <c r="Z1270" s="92"/>
      <c r="AA1270" s="112" t="str">
        <f t="shared" si="251"/>
        <v/>
      </c>
      <c r="AB1270" s="92"/>
      <c r="AC1270" s="112" t="str">
        <f t="shared" si="252"/>
        <v/>
      </c>
      <c r="AD1270" s="92"/>
      <c r="AE1270" s="112" t="str">
        <f t="shared" si="253"/>
        <v/>
      </c>
      <c r="AF1270" s="92"/>
      <c r="AG1270" s="112" t="str">
        <f t="shared" si="254"/>
        <v/>
      </c>
      <c r="AH1270" s="92"/>
      <c r="AI1270" s="112" t="str">
        <f t="shared" si="255"/>
        <v/>
      </c>
      <c r="AJ1270" s="92"/>
      <c r="AK1270" s="112" t="str">
        <f t="shared" si="256"/>
        <v/>
      </c>
      <c r="AL1270" s="82"/>
      <c r="AM1270" s="119" t="str">
        <f t="shared" si="257"/>
        <v/>
      </c>
      <c r="AN1270" s="119" t="str">
        <f t="shared" si="258"/>
        <v/>
      </c>
    </row>
    <row r="1271" spans="2:40" ht="54.95" customHeight="1" x14ac:dyDescent="0.25">
      <c r="B1271" s="84"/>
      <c r="C1271" s="56">
        <v>1267</v>
      </c>
      <c r="D1271" s="71"/>
      <c r="E1271" s="90"/>
      <c r="F1271" s="62"/>
      <c r="G1271" s="30"/>
      <c r="H1271" s="76" t="str">
        <f>IFERROR(IF(G1271="","",VLOOKUP(G1271,Cli!$D$5:$E$1505,2,0)),"")</f>
        <v/>
      </c>
      <c r="I1271" s="73"/>
      <c r="J1271" s="62"/>
      <c r="K1271" s="74"/>
      <c r="L1271" s="74"/>
      <c r="M1271" s="79" t="str">
        <f t="shared" si="259"/>
        <v/>
      </c>
      <c r="N1271" s="78" t="str">
        <f t="shared" si="260"/>
        <v/>
      </c>
      <c r="O1271" s="85" t="str">
        <f t="shared" si="249"/>
        <v/>
      </c>
      <c r="P1271" s="88"/>
      <c r="Q1271" s="86"/>
      <c r="R1271" s="92"/>
      <c r="S1271" s="112" t="str">
        <f t="shared" si="250"/>
        <v/>
      </c>
      <c r="T1271" s="92"/>
      <c r="U1271" s="112" t="str">
        <f t="shared" si="251"/>
        <v/>
      </c>
      <c r="V1271" s="92"/>
      <c r="W1271" s="112" t="str">
        <f t="shared" si="251"/>
        <v/>
      </c>
      <c r="X1271" s="92"/>
      <c r="Y1271" s="112" t="str">
        <f t="shared" si="251"/>
        <v/>
      </c>
      <c r="Z1271" s="92"/>
      <c r="AA1271" s="112" t="str">
        <f t="shared" si="251"/>
        <v/>
      </c>
      <c r="AB1271" s="92"/>
      <c r="AC1271" s="112" t="str">
        <f t="shared" si="252"/>
        <v/>
      </c>
      <c r="AD1271" s="92"/>
      <c r="AE1271" s="112" t="str">
        <f t="shared" si="253"/>
        <v/>
      </c>
      <c r="AF1271" s="92"/>
      <c r="AG1271" s="112" t="str">
        <f t="shared" si="254"/>
        <v/>
      </c>
      <c r="AH1271" s="92"/>
      <c r="AI1271" s="112" t="str">
        <f t="shared" si="255"/>
        <v/>
      </c>
      <c r="AJ1271" s="92"/>
      <c r="AK1271" s="112" t="str">
        <f t="shared" si="256"/>
        <v/>
      </c>
      <c r="AL1271" s="82"/>
      <c r="AM1271" s="119" t="str">
        <f t="shared" si="257"/>
        <v/>
      </c>
      <c r="AN1271" s="119" t="str">
        <f t="shared" si="258"/>
        <v/>
      </c>
    </row>
    <row r="1272" spans="2:40" ht="54.95" customHeight="1" x14ac:dyDescent="0.25">
      <c r="B1272" s="84"/>
      <c r="C1272" s="56">
        <v>1268</v>
      </c>
      <c r="D1272" s="71"/>
      <c r="E1272" s="90"/>
      <c r="F1272" s="62"/>
      <c r="G1272" s="30"/>
      <c r="H1272" s="76" t="str">
        <f>IFERROR(IF(G1272="","",VLOOKUP(G1272,Cli!$D$5:$E$1505,2,0)),"")</f>
        <v/>
      </c>
      <c r="I1272" s="73"/>
      <c r="J1272" s="62"/>
      <c r="K1272" s="74"/>
      <c r="L1272" s="74"/>
      <c r="M1272" s="79" t="str">
        <f t="shared" si="259"/>
        <v/>
      </c>
      <c r="N1272" s="78" t="str">
        <f t="shared" si="260"/>
        <v/>
      </c>
      <c r="O1272" s="85" t="str">
        <f t="shared" si="249"/>
        <v/>
      </c>
      <c r="P1272" s="88"/>
      <c r="Q1272" s="86"/>
      <c r="R1272" s="92"/>
      <c r="S1272" s="112" t="str">
        <f t="shared" si="250"/>
        <v/>
      </c>
      <c r="T1272" s="92"/>
      <c r="U1272" s="112" t="str">
        <f t="shared" si="251"/>
        <v/>
      </c>
      <c r="V1272" s="92"/>
      <c r="W1272" s="112" t="str">
        <f t="shared" si="251"/>
        <v/>
      </c>
      <c r="X1272" s="92"/>
      <c r="Y1272" s="112" t="str">
        <f t="shared" si="251"/>
        <v/>
      </c>
      <c r="Z1272" s="92"/>
      <c r="AA1272" s="112" t="str">
        <f t="shared" si="251"/>
        <v/>
      </c>
      <c r="AB1272" s="92"/>
      <c r="AC1272" s="112" t="str">
        <f t="shared" si="252"/>
        <v/>
      </c>
      <c r="AD1272" s="92"/>
      <c r="AE1272" s="112" t="str">
        <f t="shared" si="253"/>
        <v/>
      </c>
      <c r="AF1272" s="92"/>
      <c r="AG1272" s="112" t="str">
        <f t="shared" si="254"/>
        <v/>
      </c>
      <c r="AH1272" s="92"/>
      <c r="AI1272" s="112" t="str">
        <f t="shared" si="255"/>
        <v/>
      </c>
      <c r="AJ1272" s="92"/>
      <c r="AK1272" s="112" t="str">
        <f t="shared" si="256"/>
        <v/>
      </c>
      <c r="AL1272" s="82"/>
      <c r="AM1272" s="119" t="str">
        <f t="shared" si="257"/>
        <v/>
      </c>
      <c r="AN1272" s="119" t="str">
        <f t="shared" si="258"/>
        <v/>
      </c>
    </row>
    <row r="1273" spans="2:40" ht="54.95" customHeight="1" x14ac:dyDescent="0.25">
      <c r="B1273" s="84"/>
      <c r="C1273" s="56">
        <v>1269</v>
      </c>
      <c r="D1273" s="71"/>
      <c r="E1273" s="90"/>
      <c r="F1273" s="62"/>
      <c r="G1273" s="30"/>
      <c r="H1273" s="76" t="str">
        <f>IFERROR(IF(G1273="","",VLOOKUP(G1273,Cli!$D$5:$E$1505,2,0)),"")</f>
        <v/>
      </c>
      <c r="I1273" s="73"/>
      <c r="J1273" s="62"/>
      <c r="K1273" s="74"/>
      <c r="L1273" s="74"/>
      <c r="M1273" s="79" t="str">
        <f t="shared" si="259"/>
        <v/>
      </c>
      <c r="N1273" s="78" t="str">
        <f t="shared" si="260"/>
        <v/>
      </c>
      <c r="O1273" s="85" t="str">
        <f t="shared" si="249"/>
        <v/>
      </c>
      <c r="P1273" s="88"/>
      <c r="Q1273" s="86"/>
      <c r="R1273" s="92"/>
      <c r="S1273" s="112" t="str">
        <f t="shared" si="250"/>
        <v/>
      </c>
      <c r="T1273" s="92"/>
      <c r="U1273" s="112" t="str">
        <f t="shared" si="251"/>
        <v/>
      </c>
      <c r="V1273" s="92"/>
      <c r="W1273" s="112" t="str">
        <f t="shared" si="251"/>
        <v/>
      </c>
      <c r="X1273" s="92"/>
      <c r="Y1273" s="112" t="str">
        <f t="shared" si="251"/>
        <v/>
      </c>
      <c r="Z1273" s="92"/>
      <c r="AA1273" s="112" t="str">
        <f t="shared" si="251"/>
        <v/>
      </c>
      <c r="AB1273" s="92"/>
      <c r="AC1273" s="112" t="str">
        <f t="shared" si="252"/>
        <v/>
      </c>
      <c r="AD1273" s="92"/>
      <c r="AE1273" s="112" t="str">
        <f t="shared" si="253"/>
        <v/>
      </c>
      <c r="AF1273" s="92"/>
      <c r="AG1273" s="112" t="str">
        <f t="shared" si="254"/>
        <v/>
      </c>
      <c r="AH1273" s="92"/>
      <c r="AI1273" s="112" t="str">
        <f t="shared" si="255"/>
        <v/>
      </c>
      <c r="AJ1273" s="92"/>
      <c r="AK1273" s="112" t="str">
        <f t="shared" si="256"/>
        <v/>
      </c>
      <c r="AL1273" s="82"/>
      <c r="AM1273" s="119" t="str">
        <f t="shared" si="257"/>
        <v/>
      </c>
      <c r="AN1273" s="119" t="str">
        <f t="shared" si="258"/>
        <v/>
      </c>
    </row>
    <row r="1274" spans="2:40" ht="54.95" customHeight="1" x14ac:dyDescent="0.25">
      <c r="B1274" s="84"/>
      <c r="C1274" s="56">
        <v>1270</v>
      </c>
      <c r="D1274" s="71"/>
      <c r="E1274" s="90"/>
      <c r="F1274" s="62"/>
      <c r="G1274" s="30"/>
      <c r="H1274" s="76" t="str">
        <f>IFERROR(IF(G1274="","",VLOOKUP(G1274,Cli!$D$5:$E$1505,2,0)),"")</f>
        <v/>
      </c>
      <c r="I1274" s="73"/>
      <c r="J1274" s="62"/>
      <c r="K1274" s="74"/>
      <c r="L1274" s="74"/>
      <c r="M1274" s="79" t="str">
        <f t="shared" si="259"/>
        <v/>
      </c>
      <c r="N1274" s="78" t="str">
        <f t="shared" si="260"/>
        <v/>
      </c>
      <c r="O1274" s="85" t="str">
        <f t="shared" si="249"/>
        <v/>
      </c>
      <c r="P1274" s="88"/>
      <c r="Q1274" s="86"/>
      <c r="R1274" s="92"/>
      <c r="S1274" s="112" t="str">
        <f t="shared" si="250"/>
        <v/>
      </c>
      <c r="T1274" s="92"/>
      <c r="U1274" s="112" t="str">
        <f t="shared" si="251"/>
        <v/>
      </c>
      <c r="V1274" s="92"/>
      <c r="W1274" s="112" t="str">
        <f t="shared" si="251"/>
        <v/>
      </c>
      <c r="X1274" s="92"/>
      <c r="Y1274" s="112" t="str">
        <f t="shared" si="251"/>
        <v/>
      </c>
      <c r="Z1274" s="92"/>
      <c r="AA1274" s="112" t="str">
        <f t="shared" si="251"/>
        <v/>
      </c>
      <c r="AB1274" s="92"/>
      <c r="AC1274" s="112" t="str">
        <f t="shared" si="252"/>
        <v/>
      </c>
      <c r="AD1274" s="92"/>
      <c r="AE1274" s="112" t="str">
        <f t="shared" si="253"/>
        <v/>
      </c>
      <c r="AF1274" s="92"/>
      <c r="AG1274" s="112" t="str">
        <f t="shared" si="254"/>
        <v/>
      </c>
      <c r="AH1274" s="92"/>
      <c r="AI1274" s="112" t="str">
        <f t="shared" si="255"/>
        <v/>
      </c>
      <c r="AJ1274" s="92"/>
      <c r="AK1274" s="112" t="str">
        <f t="shared" si="256"/>
        <v/>
      </c>
      <c r="AL1274" s="82"/>
      <c r="AM1274" s="119" t="str">
        <f t="shared" si="257"/>
        <v/>
      </c>
      <c r="AN1274" s="119" t="str">
        <f t="shared" si="258"/>
        <v/>
      </c>
    </row>
    <row r="1275" spans="2:40" ht="54.95" customHeight="1" x14ac:dyDescent="0.25">
      <c r="B1275" s="84"/>
      <c r="C1275" s="56">
        <v>1271</v>
      </c>
      <c r="D1275" s="71"/>
      <c r="E1275" s="90"/>
      <c r="F1275" s="62"/>
      <c r="G1275" s="30"/>
      <c r="H1275" s="76" t="str">
        <f>IFERROR(IF(G1275="","",VLOOKUP(G1275,Cli!$D$5:$E$1505,2,0)),"")</f>
        <v/>
      </c>
      <c r="I1275" s="73"/>
      <c r="J1275" s="62"/>
      <c r="K1275" s="74"/>
      <c r="L1275" s="74"/>
      <c r="M1275" s="79" t="str">
        <f t="shared" si="259"/>
        <v/>
      </c>
      <c r="N1275" s="78" t="str">
        <f t="shared" si="260"/>
        <v/>
      </c>
      <c r="O1275" s="85" t="str">
        <f t="shared" si="249"/>
        <v/>
      </c>
      <c r="P1275" s="88"/>
      <c r="Q1275" s="86"/>
      <c r="R1275" s="92"/>
      <c r="S1275" s="112" t="str">
        <f t="shared" si="250"/>
        <v/>
      </c>
      <c r="T1275" s="92"/>
      <c r="U1275" s="112" t="str">
        <f t="shared" si="251"/>
        <v/>
      </c>
      <c r="V1275" s="92"/>
      <c r="W1275" s="112" t="str">
        <f t="shared" si="251"/>
        <v/>
      </c>
      <c r="X1275" s="92"/>
      <c r="Y1275" s="112" t="str">
        <f t="shared" si="251"/>
        <v/>
      </c>
      <c r="Z1275" s="92"/>
      <c r="AA1275" s="112" t="str">
        <f t="shared" si="251"/>
        <v/>
      </c>
      <c r="AB1275" s="92"/>
      <c r="AC1275" s="112" t="str">
        <f t="shared" si="252"/>
        <v/>
      </c>
      <c r="AD1275" s="92"/>
      <c r="AE1275" s="112" t="str">
        <f t="shared" si="253"/>
        <v/>
      </c>
      <c r="AF1275" s="92"/>
      <c r="AG1275" s="112" t="str">
        <f t="shared" si="254"/>
        <v/>
      </c>
      <c r="AH1275" s="92"/>
      <c r="AI1275" s="112" t="str">
        <f t="shared" si="255"/>
        <v/>
      </c>
      <c r="AJ1275" s="92"/>
      <c r="AK1275" s="112" t="str">
        <f t="shared" si="256"/>
        <v/>
      </c>
      <c r="AL1275" s="82"/>
      <c r="AM1275" s="119" t="str">
        <f t="shared" si="257"/>
        <v/>
      </c>
      <c r="AN1275" s="119" t="str">
        <f t="shared" si="258"/>
        <v/>
      </c>
    </row>
    <row r="1276" spans="2:40" ht="54.95" customHeight="1" x14ac:dyDescent="0.25">
      <c r="B1276" s="84"/>
      <c r="C1276" s="56">
        <v>1272</v>
      </c>
      <c r="D1276" s="71"/>
      <c r="E1276" s="90"/>
      <c r="F1276" s="62"/>
      <c r="G1276" s="30"/>
      <c r="H1276" s="76" t="str">
        <f>IFERROR(IF(G1276="","",VLOOKUP(G1276,Cli!$D$5:$E$1505,2,0)),"")</f>
        <v/>
      </c>
      <c r="I1276" s="73"/>
      <c r="J1276" s="62"/>
      <c r="K1276" s="74"/>
      <c r="L1276" s="74"/>
      <c r="M1276" s="79" t="str">
        <f t="shared" si="259"/>
        <v/>
      </c>
      <c r="N1276" s="78" t="str">
        <f t="shared" si="260"/>
        <v/>
      </c>
      <c r="O1276" s="85" t="str">
        <f t="shared" si="249"/>
        <v/>
      </c>
      <c r="P1276" s="88"/>
      <c r="Q1276" s="86"/>
      <c r="R1276" s="92"/>
      <c r="S1276" s="112" t="str">
        <f t="shared" si="250"/>
        <v/>
      </c>
      <c r="T1276" s="92"/>
      <c r="U1276" s="112" t="str">
        <f t="shared" si="251"/>
        <v/>
      </c>
      <c r="V1276" s="92"/>
      <c r="W1276" s="112" t="str">
        <f t="shared" si="251"/>
        <v/>
      </c>
      <c r="X1276" s="92"/>
      <c r="Y1276" s="112" t="str">
        <f t="shared" si="251"/>
        <v/>
      </c>
      <c r="Z1276" s="92"/>
      <c r="AA1276" s="112" t="str">
        <f t="shared" si="251"/>
        <v/>
      </c>
      <c r="AB1276" s="92"/>
      <c r="AC1276" s="112" t="str">
        <f t="shared" si="252"/>
        <v/>
      </c>
      <c r="AD1276" s="92"/>
      <c r="AE1276" s="112" t="str">
        <f t="shared" si="253"/>
        <v/>
      </c>
      <c r="AF1276" s="92"/>
      <c r="AG1276" s="112" t="str">
        <f t="shared" si="254"/>
        <v/>
      </c>
      <c r="AH1276" s="92"/>
      <c r="AI1276" s="112" t="str">
        <f t="shared" si="255"/>
        <v/>
      </c>
      <c r="AJ1276" s="92"/>
      <c r="AK1276" s="112" t="str">
        <f t="shared" si="256"/>
        <v/>
      </c>
      <c r="AL1276" s="82"/>
      <c r="AM1276" s="119" t="str">
        <f t="shared" si="257"/>
        <v/>
      </c>
      <c r="AN1276" s="119" t="str">
        <f t="shared" si="258"/>
        <v/>
      </c>
    </row>
    <row r="1277" spans="2:40" ht="54.95" customHeight="1" x14ac:dyDescent="0.25">
      <c r="B1277" s="84"/>
      <c r="C1277" s="56">
        <v>1273</v>
      </c>
      <c r="D1277" s="71"/>
      <c r="E1277" s="90"/>
      <c r="F1277" s="62"/>
      <c r="G1277" s="30"/>
      <c r="H1277" s="76" t="str">
        <f>IFERROR(IF(G1277="","",VLOOKUP(G1277,Cli!$D$5:$E$1505,2,0)),"")</f>
        <v/>
      </c>
      <c r="I1277" s="73"/>
      <c r="J1277" s="62"/>
      <c r="K1277" s="74"/>
      <c r="L1277" s="74"/>
      <c r="M1277" s="79" t="str">
        <f t="shared" si="259"/>
        <v/>
      </c>
      <c r="N1277" s="78" t="str">
        <f t="shared" si="260"/>
        <v/>
      </c>
      <c r="O1277" s="85" t="str">
        <f t="shared" si="249"/>
        <v/>
      </c>
      <c r="P1277" s="88"/>
      <c r="Q1277" s="86"/>
      <c r="R1277" s="92"/>
      <c r="S1277" s="112" t="str">
        <f t="shared" si="250"/>
        <v/>
      </c>
      <c r="T1277" s="92"/>
      <c r="U1277" s="112" t="str">
        <f t="shared" si="251"/>
        <v/>
      </c>
      <c r="V1277" s="92"/>
      <c r="W1277" s="112" t="str">
        <f t="shared" si="251"/>
        <v/>
      </c>
      <c r="X1277" s="92"/>
      <c r="Y1277" s="112" t="str">
        <f t="shared" si="251"/>
        <v/>
      </c>
      <c r="Z1277" s="92"/>
      <c r="AA1277" s="112" t="str">
        <f t="shared" si="251"/>
        <v/>
      </c>
      <c r="AB1277" s="92"/>
      <c r="AC1277" s="112" t="str">
        <f t="shared" si="252"/>
        <v/>
      </c>
      <c r="AD1277" s="92"/>
      <c r="AE1277" s="112" t="str">
        <f t="shared" si="253"/>
        <v/>
      </c>
      <c r="AF1277" s="92"/>
      <c r="AG1277" s="112" t="str">
        <f t="shared" si="254"/>
        <v/>
      </c>
      <c r="AH1277" s="92"/>
      <c r="AI1277" s="112" t="str">
        <f t="shared" si="255"/>
        <v/>
      </c>
      <c r="AJ1277" s="92"/>
      <c r="AK1277" s="112" t="str">
        <f t="shared" si="256"/>
        <v/>
      </c>
      <c r="AL1277" s="82"/>
      <c r="AM1277" s="119" t="str">
        <f t="shared" si="257"/>
        <v/>
      </c>
      <c r="AN1277" s="119" t="str">
        <f t="shared" si="258"/>
        <v/>
      </c>
    </row>
    <row r="1278" spans="2:40" ht="54.95" customHeight="1" x14ac:dyDescent="0.25">
      <c r="B1278" s="84"/>
      <c r="C1278" s="56">
        <v>1274</v>
      </c>
      <c r="D1278" s="71"/>
      <c r="E1278" s="90"/>
      <c r="F1278" s="62"/>
      <c r="G1278" s="30"/>
      <c r="H1278" s="76" t="str">
        <f>IFERROR(IF(G1278="","",VLOOKUP(G1278,Cli!$D$5:$E$1505,2,0)),"")</f>
        <v/>
      </c>
      <c r="I1278" s="73"/>
      <c r="J1278" s="62"/>
      <c r="K1278" s="74"/>
      <c r="L1278" s="74"/>
      <c r="M1278" s="79" t="str">
        <f t="shared" si="259"/>
        <v/>
      </c>
      <c r="N1278" s="78" t="str">
        <f t="shared" si="260"/>
        <v/>
      </c>
      <c r="O1278" s="85" t="str">
        <f t="shared" si="249"/>
        <v/>
      </c>
      <c r="P1278" s="88"/>
      <c r="Q1278" s="86"/>
      <c r="R1278" s="92"/>
      <c r="S1278" s="112" t="str">
        <f t="shared" si="250"/>
        <v/>
      </c>
      <c r="T1278" s="92"/>
      <c r="U1278" s="112" t="str">
        <f t="shared" si="251"/>
        <v/>
      </c>
      <c r="V1278" s="92"/>
      <c r="W1278" s="112" t="str">
        <f t="shared" si="251"/>
        <v/>
      </c>
      <c r="X1278" s="92"/>
      <c r="Y1278" s="112" t="str">
        <f t="shared" si="251"/>
        <v/>
      </c>
      <c r="Z1278" s="92"/>
      <c r="AA1278" s="112" t="str">
        <f t="shared" si="251"/>
        <v/>
      </c>
      <c r="AB1278" s="92"/>
      <c r="AC1278" s="112" t="str">
        <f t="shared" si="252"/>
        <v/>
      </c>
      <c r="AD1278" s="92"/>
      <c r="AE1278" s="112" t="str">
        <f t="shared" si="253"/>
        <v/>
      </c>
      <c r="AF1278" s="92"/>
      <c r="AG1278" s="112" t="str">
        <f t="shared" si="254"/>
        <v/>
      </c>
      <c r="AH1278" s="92"/>
      <c r="AI1278" s="112" t="str">
        <f t="shared" si="255"/>
        <v/>
      </c>
      <c r="AJ1278" s="92"/>
      <c r="AK1278" s="112" t="str">
        <f t="shared" si="256"/>
        <v/>
      </c>
      <c r="AL1278" s="82"/>
      <c r="AM1278" s="119" t="str">
        <f t="shared" si="257"/>
        <v/>
      </c>
      <c r="AN1278" s="119" t="str">
        <f t="shared" si="258"/>
        <v/>
      </c>
    </row>
    <row r="1279" spans="2:40" ht="54.95" customHeight="1" x14ac:dyDescent="0.25">
      <c r="B1279" s="84"/>
      <c r="C1279" s="56">
        <v>1275</v>
      </c>
      <c r="D1279" s="71"/>
      <c r="E1279" s="90"/>
      <c r="F1279" s="62"/>
      <c r="G1279" s="30"/>
      <c r="H1279" s="76" t="str">
        <f>IFERROR(IF(G1279="","",VLOOKUP(G1279,Cli!$D$5:$E$1505,2,0)),"")</f>
        <v/>
      </c>
      <c r="I1279" s="73"/>
      <c r="J1279" s="62"/>
      <c r="K1279" s="74"/>
      <c r="L1279" s="74"/>
      <c r="M1279" s="79" t="str">
        <f t="shared" si="259"/>
        <v/>
      </c>
      <c r="N1279" s="78" t="str">
        <f t="shared" si="260"/>
        <v/>
      </c>
      <c r="O1279" s="85" t="str">
        <f t="shared" si="249"/>
        <v/>
      </c>
      <c r="P1279" s="88"/>
      <c r="Q1279" s="86"/>
      <c r="R1279" s="92"/>
      <c r="S1279" s="112" t="str">
        <f t="shared" si="250"/>
        <v/>
      </c>
      <c r="T1279" s="92"/>
      <c r="U1279" s="112" t="str">
        <f t="shared" si="251"/>
        <v/>
      </c>
      <c r="V1279" s="92"/>
      <c r="W1279" s="112" t="str">
        <f t="shared" si="251"/>
        <v/>
      </c>
      <c r="X1279" s="92"/>
      <c r="Y1279" s="112" t="str">
        <f t="shared" si="251"/>
        <v/>
      </c>
      <c r="Z1279" s="92"/>
      <c r="AA1279" s="112" t="str">
        <f t="shared" si="251"/>
        <v/>
      </c>
      <c r="AB1279" s="92"/>
      <c r="AC1279" s="112" t="str">
        <f t="shared" si="252"/>
        <v/>
      </c>
      <c r="AD1279" s="92"/>
      <c r="AE1279" s="112" t="str">
        <f t="shared" si="253"/>
        <v/>
      </c>
      <c r="AF1279" s="92"/>
      <c r="AG1279" s="112" t="str">
        <f t="shared" si="254"/>
        <v/>
      </c>
      <c r="AH1279" s="92"/>
      <c r="AI1279" s="112" t="str">
        <f t="shared" si="255"/>
        <v/>
      </c>
      <c r="AJ1279" s="92"/>
      <c r="AK1279" s="112" t="str">
        <f t="shared" si="256"/>
        <v/>
      </c>
      <c r="AL1279" s="82"/>
      <c r="AM1279" s="119" t="str">
        <f t="shared" si="257"/>
        <v/>
      </c>
      <c r="AN1279" s="119" t="str">
        <f t="shared" si="258"/>
        <v/>
      </c>
    </row>
    <row r="1280" spans="2:40" ht="54.95" customHeight="1" x14ac:dyDescent="0.25">
      <c r="B1280" s="84"/>
      <c r="C1280" s="56">
        <v>1276</v>
      </c>
      <c r="D1280" s="71"/>
      <c r="E1280" s="90"/>
      <c r="F1280" s="62"/>
      <c r="G1280" s="30"/>
      <c r="H1280" s="76" t="str">
        <f>IFERROR(IF(G1280="","",VLOOKUP(G1280,Cli!$D$5:$E$1505,2,0)),"")</f>
        <v/>
      </c>
      <c r="I1280" s="73"/>
      <c r="J1280" s="62"/>
      <c r="K1280" s="74"/>
      <c r="L1280" s="74"/>
      <c r="M1280" s="79" t="str">
        <f t="shared" si="259"/>
        <v/>
      </c>
      <c r="N1280" s="78" t="str">
        <f t="shared" si="260"/>
        <v/>
      </c>
      <c r="O1280" s="85" t="str">
        <f t="shared" si="249"/>
        <v/>
      </c>
      <c r="P1280" s="88"/>
      <c r="Q1280" s="86"/>
      <c r="R1280" s="92"/>
      <c r="S1280" s="112" t="str">
        <f t="shared" si="250"/>
        <v/>
      </c>
      <c r="T1280" s="92"/>
      <c r="U1280" s="112" t="str">
        <f t="shared" si="251"/>
        <v/>
      </c>
      <c r="V1280" s="92"/>
      <c r="W1280" s="112" t="str">
        <f t="shared" si="251"/>
        <v/>
      </c>
      <c r="X1280" s="92"/>
      <c r="Y1280" s="112" t="str">
        <f t="shared" si="251"/>
        <v/>
      </c>
      <c r="Z1280" s="92"/>
      <c r="AA1280" s="112" t="str">
        <f t="shared" si="251"/>
        <v/>
      </c>
      <c r="AB1280" s="92"/>
      <c r="AC1280" s="112" t="str">
        <f t="shared" si="252"/>
        <v/>
      </c>
      <c r="AD1280" s="92"/>
      <c r="AE1280" s="112" t="str">
        <f t="shared" si="253"/>
        <v/>
      </c>
      <c r="AF1280" s="92"/>
      <c r="AG1280" s="112" t="str">
        <f t="shared" si="254"/>
        <v/>
      </c>
      <c r="AH1280" s="92"/>
      <c r="AI1280" s="112" t="str">
        <f t="shared" si="255"/>
        <v/>
      </c>
      <c r="AJ1280" s="92"/>
      <c r="AK1280" s="112" t="str">
        <f t="shared" si="256"/>
        <v/>
      </c>
      <c r="AL1280" s="82"/>
      <c r="AM1280" s="119" t="str">
        <f t="shared" si="257"/>
        <v/>
      </c>
      <c r="AN1280" s="119" t="str">
        <f t="shared" si="258"/>
        <v/>
      </c>
    </row>
    <row r="1281" spans="2:40" ht="54.95" customHeight="1" x14ac:dyDescent="0.25">
      <c r="B1281" s="84"/>
      <c r="C1281" s="56">
        <v>1277</v>
      </c>
      <c r="D1281" s="71"/>
      <c r="E1281" s="90"/>
      <c r="F1281" s="62"/>
      <c r="G1281" s="30"/>
      <c r="H1281" s="76" t="str">
        <f>IFERROR(IF(G1281="","",VLOOKUP(G1281,Cli!$D$5:$E$1505,2,0)),"")</f>
        <v/>
      </c>
      <c r="I1281" s="73"/>
      <c r="J1281" s="62"/>
      <c r="K1281" s="74"/>
      <c r="L1281" s="74"/>
      <c r="M1281" s="79" t="str">
        <f t="shared" si="259"/>
        <v/>
      </c>
      <c r="N1281" s="78" t="str">
        <f t="shared" si="260"/>
        <v/>
      </c>
      <c r="O1281" s="85" t="str">
        <f t="shared" si="249"/>
        <v/>
      </c>
      <c r="P1281" s="88"/>
      <c r="Q1281" s="86"/>
      <c r="R1281" s="92"/>
      <c r="S1281" s="112" t="str">
        <f t="shared" si="250"/>
        <v/>
      </c>
      <c r="T1281" s="92"/>
      <c r="U1281" s="112" t="str">
        <f t="shared" si="251"/>
        <v/>
      </c>
      <c r="V1281" s="92"/>
      <c r="W1281" s="112" t="str">
        <f t="shared" si="251"/>
        <v/>
      </c>
      <c r="X1281" s="92"/>
      <c r="Y1281" s="112" t="str">
        <f t="shared" si="251"/>
        <v/>
      </c>
      <c r="Z1281" s="92"/>
      <c r="AA1281" s="112" t="str">
        <f t="shared" si="251"/>
        <v/>
      </c>
      <c r="AB1281" s="92"/>
      <c r="AC1281" s="112" t="str">
        <f t="shared" si="252"/>
        <v/>
      </c>
      <c r="AD1281" s="92"/>
      <c r="AE1281" s="112" t="str">
        <f t="shared" si="253"/>
        <v/>
      </c>
      <c r="AF1281" s="92"/>
      <c r="AG1281" s="112" t="str">
        <f t="shared" si="254"/>
        <v/>
      </c>
      <c r="AH1281" s="92"/>
      <c r="AI1281" s="112" t="str">
        <f t="shared" si="255"/>
        <v/>
      </c>
      <c r="AJ1281" s="92"/>
      <c r="AK1281" s="112" t="str">
        <f t="shared" si="256"/>
        <v/>
      </c>
      <c r="AL1281" s="82"/>
      <c r="AM1281" s="119" t="str">
        <f t="shared" si="257"/>
        <v/>
      </c>
      <c r="AN1281" s="119" t="str">
        <f t="shared" si="258"/>
        <v/>
      </c>
    </row>
    <row r="1282" spans="2:40" ht="54.95" customHeight="1" x14ac:dyDescent="0.25">
      <c r="B1282" s="84"/>
      <c r="C1282" s="56">
        <v>1278</v>
      </c>
      <c r="D1282" s="71"/>
      <c r="E1282" s="90"/>
      <c r="F1282" s="62"/>
      <c r="G1282" s="30"/>
      <c r="H1282" s="76" t="str">
        <f>IFERROR(IF(G1282="","",VLOOKUP(G1282,Cli!$D$5:$E$1505,2,0)),"")</f>
        <v/>
      </c>
      <c r="I1282" s="73"/>
      <c r="J1282" s="62"/>
      <c r="K1282" s="74"/>
      <c r="L1282" s="74"/>
      <c r="M1282" s="79" t="str">
        <f t="shared" si="259"/>
        <v/>
      </c>
      <c r="N1282" s="78" t="str">
        <f t="shared" si="260"/>
        <v/>
      </c>
      <c r="O1282" s="85" t="str">
        <f t="shared" si="249"/>
        <v/>
      </c>
      <c r="P1282" s="88"/>
      <c r="Q1282" s="86"/>
      <c r="R1282" s="92"/>
      <c r="S1282" s="112" t="str">
        <f t="shared" si="250"/>
        <v/>
      </c>
      <c r="T1282" s="92"/>
      <c r="U1282" s="112" t="str">
        <f t="shared" si="251"/>
        <v/>
      </c>
      <c r="V1282" s="92"/>
      <c r="W1282" s="112" t="str">
        <f t="shared" si="251"/>
        <v/>
      </c>
      <c r="X1282" s="92"/>
      <c r="Y1282" s="112" t="str">
        <f t="shared" si="251"/>
        <v/>
      </c>
      <c r="Z1282" s="92"/>
      <c r="AA1282" s="112" t="str">
        <f t="shared" si="251"/>
        <v/>
      </c>
      <c r="AB1282" s="92"/>
      <c r="AC1282" s="112" t="str">
        <f t="shared" si="252"/>
        <v/>
      </c>
      <c r="AD1282" s="92"/>
      <c r="AE1282" s="112" t="str">
        <f t="shared" si="253"/>
        <v/>
      </c>
      <c r="AF1282" s="92"/>
      <c r="AG1282" s="112" t="str">
        <f t="shared" si="254"/>
        <v/>
      </c>
      <c r="AH1282" s="92"/>
      <c r="AI1282" s="112" t="str">
        <f t="shared" si="255"/>
        <v/>
      </c>
      <c r="AJ1282" s="92"/>
      <c r="AK1282" s="112" t="str">
        <f t="shared" si="256"/>
        <v/>
      </c>
      <c r="AL1282" s="82"/>
      <c r="AM1282" s="119" t="str">
        <f t="shared" si="257"/>
        <v/>
      </c>
      <c r="AN1282" s="119" t="str">
        <f t="shared" si="258"/>
        <v/>
      </c>
    </row>
    <row r="1283" spans="2:40" ht="54.95" customHeight="1" x14ac:dyDescent="0.25">
      <c r="B1283" s="84"/>
      <c r="C1283" s="56">
        <v>1279</v>
      </c>
      <c r="D1283" s="71"/>
      <c r="E1283" s="90"/>
      <c r="F1283" s="62"/>
      <c r="G1283" s="30"/>
      <c r="H1283" s="76" t="str">
        <f>IFERROR(IF(G1283="","",VLOOKUP(G1283,Cli!$D$5:$E$1505,2,0)),"")</f>
        <v/>
      </c>
      <c r="I1283" s="73"/>
      <c r="J1283" s="62"/>
      <c r="K1283" s="74"/>
      <c r="L1283" s="74"/>
      <c r="M1283" s="79" t="str">
        <f t="shared" si="259"/>
        <v/>
      </c>
      <c r="N1283" s="78" t="str">
        <f t="shared" si="260"/>
        <v/>
      </c>
      <c r="O1283" s="85" t="str">
        <f t="shared" si="249"/>
        <v/>
      </c>
      <c r="P1283" s="88"/>
      <c r="Q1283" s="86"/>
      <c r="R1283" s="92"/>
      <c r="S1283" s="112" t="str">
        <f t="shared" si="250"/>
        <v/>
      </c>
      <c r="T1283" s="92"/>
      <c r="U1283" s="112" t="str">
        <f t="shared" si="251"/>
        <v/>
      </c>
      <c r="V1283" s="92"/>
      <c r="W1283" s="112" t="str">
        <f t="shared" si="251"/>
        <v/>
      </c>
      <c r="X1283" s="92"/>
      <c r="Y1283" s="112" t="str">
        <f t="shared" si="251"/>
        <v/>
      </c>
      <c r="Z1283" s="92"/>
      <c r="AA1283" s="112" t="str">
        <f t="shared" si="251"/>
        <v/>
      </c>
      <c r="AB1283" s="92"/>
      <c r="AC1283" s="112" t="str">
        <f t="shared" si="252"/>
        <v/>
      </c>
      <c r="AD1283" s="92"/>
      <c r="AE1283" s="112" t="str">
        <f t="shared" si="253"/>
        <v/>
      </c>
      <c r="AF1283" s="92"/>
      <c r="AG1283" s="112" t="str">
        <f t="shared" si="254"/>
        <v/>
      </c>
      <c r="AH1283" s="92"/>
      <c r="AI1283" s="112" t="str">
        <f t="shared" si="255"/>
        <v/>
      </c>
      <c r="AJ1283" s="92"/>
      <c r="AK1283" s="112" t="str">
        <f t="shared" si="256"/>
        <v/>
      </c>
      <c r="AL1283" s="82"/>
      <c r="AM1283" s="119" t="str">
        <f t="shared" si="257"/>
        <v/>
      </c>
      <c r="AN1283" s="119" t="str">
        <f t="shared" si="258"/>
        <v/>
      </c>
    </row>
    <row r="1284" spans="2:40" ht="54.95" customHeight="1" x14ac:dyDescent="0.25">
      <c r="B1284" s="84"/>
      <c r="C1284" s="56">
        <v>1280</v>
      </c>
      <c r="D1284" s="71"/>
      <c r="E1284" s="90"/>
      <c r="F1284" s="62"/>
      <c r="G1284" s="30"/>
      <c r="H1284" s="76" t="str">
        <f>IFERROR(IF(G1284="","",VLOOKUP(G1284,Cli!$D$5:$E$1505,2,0)),"")</f>
        <v/>
      </c>
      <c r="I1284" s="73"/>
      <c r="J1284" s="62"/>
      <c r="K1284" s="74"/>
      <c r="L1284" s="74"/>
      <c r="M1284" s="79" t="str">
        <f t="shared" si="259"/>
        <v/>
      </c>
      <c r="N1284" s="78" t="str">
        <f t="shared" si="260"/>
        <v/>
      </c>
      <c r="O1284" s="85" t="str">
        <f t="shared" si="249"/>
        <v/>
      </c>
      <c r="P1284" s="88"/>
      <c r="Q1284" s="86"/>
      <c r="R1284" s="92"/>
      <c r="S1284" s="112" t="str">
        <f t="shared" si="250"/>
        <v/>
      </c>
      <c r="T1284" s="92"/>
      <c r="U1284" s="112" t="str">
        <f t="shared" si="251"/>
        <v/>
      </c>
      <c r="V1284" s="92"/>
      <c r="W1284" s="112" t="str">
        <f t="shared" si="251"/>
        <v/>
      </c>
      <c r="X1284" s="92"/>
      <c r="Y1284" s="112" t="str">
        <f t="shared" si="251"/>
        <v/>
      </c>
      <c r="Z1284" s="92"/>
      <c r="AA1284" s="112" t="str">
        <f t="shared" si="251"/>
        <v/>
      </c>
      <c r="AB1284" s="92"/>
      <c r="AC1284" s="112" t="str">
        <f t="shared" si="252"/>
        <v/>
      </c>
      <c r="AD1284" s="92"/>
      <c r="AE1284" s="112" t="str">
        <f t="shared" si="253"/>
        <v/>
      </c>
      <c r="AF1284" s="92"/>
      <c r="AG1284" s="112" t="str">
        <f t="shared" si="254"/>
        <v/>
      </c>
      <c r="AH1284" s="92"/>
      <c r="AI1284" s="112" t="str">
        <f t="shared" si="255"/>
        <v/>
      </c>
      <c r="AJ1284" s="92"/>
      <c r="AK1284" s="112" t="str">
        <f t="shared" si="256"/>
        <v/>
      </c>
      <c r="AL1284" s="82"/>
      <c r="AM1284" s="119" t="str">
        <f t="shared" si="257"/>
        <v/>
      </c>
      <c r="AN1284" s="119" t="str">
        <f t="shared" si="258"/>
        <v/>
      </c>
    </row>
    <row r="1285" spans="2:40" ht="54.95" customHeight="1" x14ac:dyDescent="0.25">
      <c r="B1285" s="84"/>
      <c r="C1285" s="56">
        <v>1281</v>
      </c>
      <c r="D1285" s="71"/>
      <c r="E1285" s="90"/>
      <c r="F1285" s="62"/>
      <c r="G1285" s="30"/>
      <c r="H1285" s="76" t="str">
        <f>IFERROR(IF(G1285="","",VLOOKUP(G1285,Cli!$D$5:$E$1505,2,0)),"")</f>
        <v/>
      </c>
      <c r="I1285" s="73"/>
      <c r="J1285" s="62"/>
      <c r="K1285" s="74"/>
      <c r="L1285" s="74"/>
      <c r="M1285" s="79" t="str">
        <f t="shared" si="259"/>
        <v/>
      </c>
      <c r="N1285" s="78" t="str">
        <f t="shared" si="260"/>
        <v/>
      </c>
      <c r="O1285" s="85" t="str">
        <f t="shared" si="249"/>
        <v/>
      </c>
      <c r="P1285" s="88"/>
      <c r="Q1285" s="86"/>
      <c r="R1285" s="92"/>
      <c r="S1285" s="112" t="str">
        <f t="shared" si="250"/>
        <v/>
      </c>
      <c r="T1285" s="92"/>
      <c r="U1285" s="112" t="str">
        <f t="shared" si="251"/>
        <v/>
      </c>
      <c r="V1285" s="92"/>
      <c r="W1285" s="112" t="str">
        <f t="shared" si="251"/>
        <v/>
      </c>
      <c r="X1285" s="92"/>
      <c r="Y1285" s="112" t="str">
        <f t="shared" si="251"/>
        <v/>
      </c>
      <c r="Z1285" s="92"/>
      <c r="AA1285" s="112" t="str">
        <f t="shared" ref="AA1285" si="261">IF(Z1285="","",Y1285+(Y1285*Z1285))</f>
        <v/>
      </c>
      <c r="AB1285" s="92"/>
      <c r="AC1285" s="112" t="str">
        <f t="shared" si="252"/>
        <v/>
      </c>
      <c r="AD1285" s="92"/>
      <c r="AE1285" s="112" t="str">
        <f t="shared" si="253"/>
        <v/>
      </c>
      <c r="AF1285" s="92"/>
      <c r="AG1285" s="112" t="str">
        <f t="shared" si="254"/>
        <v/>
      </c>
      <c r="AH1285" s="92"/>
      <c r="AI1285" s="112" t="str">
        <f t="shared" si="255"/>
        <v/>
      </c>
      <c r="AJ1285" s="92"/>
      <c r="AK1285" s="112" t="str">
        <f t="shared" si="256"/>
        <v/>
      </c>
      <c r="AL1285" s="82"/>
      <c r="AM1285" s="119" t="str">
        <f t="shared" si="257"/>
        <v/>
      </c>
      <c r="AN1285" s="119" t="str">
        <f t="shared" si="258"/>
        <v/>
      </c>
    </row>
    <row r="1286" spans="2:40" ht="54.95" customHeight="1" x14ac:dyDescent="0.25">
      <c r="B1286" s="84"/>
      <c r="C1286" s="56">
        <v>1282</v>
      </c>
      <c r="D1286" s="71"/>
      <c r="E1286" s="90"/>
      <c r="F1286" s="62"/>
      <c r="G1286" s="30"/>
      <c r="H1286" s="76" t="str">
        <f>IFERROR(IF(G1286="","",VLOOKUP(G1286,Cli!$D$5:$E$1505,2,0)),"")</f>
        <v/>
      </c>
      <c r="I1286" s="73"/>
      <c r="J1286" s="62"/>
      <c r="K1286" s="74"/>
      <c r="L1286" s="74"/>
      <c r="M1286" s="79" t="str">
        <f t="shared" si="259"/>
        <v/>
      </c>
      <c r="N1286" s="78" t="str">
        <f t="shared" si="260"/>
        <v/>
      </c>
      <c r="O1286" s="85" t="str">
        <f t="shared" ref="O1286:O1349" si="262">IF(N1286="","",IF(P1286="",IF(N1286=0,"Vencido","Ativo"),IF(P1286="Sim",IF(N1286=0,"Renovado","Ativo"),IF(P1286="Não",IF(N1286=0,"Vencido","Ativo")))))</f>
        <v/>
      </c>
      <c r="P1286" s="88"/>
      <c r="Q1286" s="86"/>
      <c r="R1286" s="92"/>
      <c r="S1286" s="112" t="str">
        <f t="shared" ref="S1286:S1349" si="263">IF(R1286="","",I1286+(I1286*R1286))</f>
        <v/>
      </c>
      <c r="T1286" s="92"/>
      <c r="U1286" s="112" t="str">
        <f t="shared" ref="U1286:AA1349" si="264">IF(T1286="","",S1286+(S1286*T1286))</f>
        <v/>
      </c>
      <c r="V1286" s="92"/>
      <c r="W1286" s="112" t="str">
        <f t="shared" si="264"/>
        <v/>
      </c>
      <c r="X1286" s="92"/>
      <c r="Y1286" s="112" t="str">
        <f t="shared" si="264"/>
        <v/>
      </c>
      <c r="Z1286" s="92"/>
      <c r="AA1286" s="112" t="str">
        <f t="shared" si="264"/>
        <v/>
      </c>
      <c r="AB1286" s="92"/>
      <c r="AC1286" s="112" t="str">
        <f t="shared" ref="AC1286:AC1349" si="265">IF(AB1286="","",AA1286+(AA1286*AB1286))</f>
        <v/>
      </c>
      <c r="AD1286" s="92"/>
      <c r="AE1286" s="112" t="str">
        <f t="shared" ref="AE1286:AE1349" si="266">IF(AD1286="","",AC1286+(AC1286*AD1286))</f>
        <v/>
      </c>
      <c r="AF1286" s="92"/>
      <c r="AG1286" s="112" t="str">
        <f t="shared" ref="AG1286:AG1349" si="267">IF(AF1286="","",AE1286+(AE1286*AF1286))</f>
        <v/>
      </c>
      <c r="AH1286" s="92"/>
      <c r="AI1286" s="112" t="str">
        <f t="shared" ref="AI1286:AI1349" si="268">IF(AH1286="","",AG1286+(AG1286*AH1286))</f>
        <v/>
      </c>
      <c r="AJ1286" s="92"/>
      <c r="AK1286" s="112" t="str">
        <f t="shared" ref="AK1286:AK1349" si="269">IF(AJ1286="","",AI1286+(AI1286*AJ1286))</f>
        <v/>
      </c>
      <c r="AL1286" s="82"/>
      <c r="AM1286" s="119" t="str">
        <f t="shared" ref="AM1286:AM1349" si="270">IFERROR(IF(D1286="","",MONTH(D1286)),0)</f>
        <v/>
      </c>
      <c r="AN1286" s="119" t="str">
        <f t="shared" ref="AN1286:AN1349" si="271">IF(D1286="","",YEAR(D1286))</f>
        <v/>
      </c>
    </row>
    <row r="1287" spans="2:40" ht="54.95" customHeight="1" x14ac:dyDescent="0.25">
      <c r="B1287" s="84"/>
      <c r="C1287" s="56">
        <v>1283</v>
      </c>
      <c r="D1287" s="71"/>
      <c r="E1287" s="90"/>
      <c r="F1287" s="62"/>
      <c r="G1287" s="30"/>
      <c r="H1287" s="76" t="str">
        <f>IFERROR(IF(G1287="","",VLOOKUP(G1287,Cli!$D$5:$E$1505,2,0)),"")</f>
        <v/>
      </c>
      <c r="I1287" s="73"/>
      <c r="J1287" s="62"/>
      <c r="K1287" s="74"/>
      <c r="L1287" s="74"/>
      <c r="M1287" s="79" t="str">
        <f t="shared" si="259"/>
        <v/>
      </c>
      <c r="N1287" s="78" t="str">
        <f t="shared" si="260"/>
        <v/>
      </c>
      <c r="O1287" s="85" t="str">
        <f t="shared" si="262"/>
        <v/>
      </c>
      <c r="P1287" s="88"/>
      <c r="Q1287" s="86"/>
      <c r="R1287" s="92"/>
      <c r="S1287" s="112" t="str">
        <f t="shared" si="263"/>
        <v/>
      </c>
      <c r="T1287" s="92"/>
      <c r="U1287" s="112" t="str">
        <f t="shared" si="264"/>
        <v/>
      </c>
      <c r="V1287" s="92"/>
      <c r="W1287" s="112" t="str">
        <f t="shared" si="264"/>
        <v/>
      </c>
      <c r="X1287" s="92"/>
      <c r="Y1287" s="112" t="str">
        <f t="shared" si="264"/>
        <v/>
      </c>
      <c r="Z1287" s="92"/>
      <c r="AA1287" s="112" t="str">
        <f t="shared" si="264"/>
        <v/>
      </c>
      <c r="AB1287" s="92"/>
      <c r="AC1287" s="112" t="str">
        <f t="shared" si="265"/>
        <v/>
      </c>
      <c r="AD1287" s="92"/>
      <c r="AE1287" s="112" t="str">
        <f t="shared" si="266"/>
        <v/>
      </c>
      <c r="AF1287" s="92"/>
      <c r="AG1287" s="112" t="str">
        <f t="shared" si="267"/>
        <v/>
      </c>
      <c r="AH1287" s="92"/>
      <c r="AI1287" s="112" t="str">
        <f t="shared" si="268"/>
        <v/>
      </c>
      <c r="AJ1287" s="92"/>
      <c r="AK1287" s="112" t="str">
        <f t="shared" si="269"/>
        <v/>
      </c>
      <c r="AL1287" s="82"/>
      <c r="AM1287" s="119" t="str">
        <f t="shared" si="270"/>
        <v/>
      </c>
      <c r="AN1287" s="119" t="str">
        <f t="shared" si="271"/>
        <v/>
      </c>
    </row>
    <row r="1288" spans="2:40" ht="54.95" customHeight="1" x14ac:dyDescent="0.25">
      <c r="B1288" s="84"/>
      <c r="C1288" s="56">
        <v>1284</v>
      </c>
      <c r="D1288" s="71"/>
      <c r="E1288" s="90"/>
      <c r="F1288" s="62"/>
      <c r="G1288" s="30"/>
      <c r="H1288" s="76" t="str">
        <f>IFERROR(IF(G1288="","",VLOOKUP(G1288,Cli!$D$5:$E$1505,2,0)),"")</f>
        <v/>
      </c>
      <c r="I1288" s="73"/>
      <c r="J1288" s="62"/>
      <c r="K1288" s="74"/>
      <c r="L1288" s="74"/>
      <c r="M1288" s="79" t="str">
        <f t="shared" ref="M1288:M1351" si="272">IF(L1288="","",L1288-K1288)</f>
        <v/>
      </c>
      <c r="N1288" s="78" t="str">
        <f t="shared" ref="N1288:N1351" si="273">IF(L1288="","",IF($M$3&gt;=L1288,0,L1288-$M$3))</f>
        <v/>
      </c>
      <c r="O1288" s="85" t="str">
        <f t="shared" si="262"/>
        <v/>
      </c>
      <c r="P1288" s="88"/>
      <c r="Q1288" s="86"/>
      <c r="R1288" s="92"/>
      <c r="S1288" s="112" t="str">
        <f t="shared" si="263"/>
        <v/>
      </c>
      <c r="T1288" s="92"/>
      <c r="U1288" s="112" t="str">
        <f t="shared" si="264"/>
        <v/>
      </c>
      <c r="V1288" s="92"/>
      <c r="W1288" s="112" t="str">
        <f t="shared" si="264"/>
        <v/>
      </c>
      <c r="X1288" s="92"/>
      <c r="Y1288" s="112" t="str">
        <f t="shared" si="264"/>
        <v/>
      </c>
      <c r="Z1288" s="92"/>
      <c r="AA1288" s="112" t="str">
        <f t="shared" si="264"/>
        <v/>
      </c>
      <c r="AB1288" s="92"/>
      <c r="AC1288" s="112" t="str">
        <f t="shared" si="265"/>
        <v/>
      </c>
      <c r="AD1288" s="92"/>
      <c r="AE1288" s="112" t="str">
        <f t="shared" si="266"/>
        <v/>
      </c>
      <c r="AF1288" s="92"/>
      <c r="AG1288" s="112" t="str">
        <f t="shared" si="267"/>
        <v/>
      </c>
      <c r="AH1288" s="92"/>
      <c r="AI1288" s="112" t="str">
        <f t="shared" si="268"/>
        <v/>
      </c>
      <c r="AJ1288" s="92"/>
      <c r="AK1288" s="112" t="str">
        <f t="shared" si="269"/>
        <v/>
      </c>
      <c r="AL1288" s="82"/>
      <c r="AM1288" s="119" t="str">
        <f t="shared" si="270"/>
        <v/>
      </c>
      <c r="AN1288" s="119" t="str">
        <f t="shared" si="271"/>
        <v/>
      </c>
    </row>
    <row r="1289" spans="2:40" ht="54.95" customHeight="1" x14ac:dyDescent="0.25">
      <c r="B1289" s="84"/>
      <c r="C1289" s="56">
        <v>1285</v>
      </c>
      <c r="D1289" s="71"/>
      <c r="E1289" s="90"/>
      <c r="F1289" s="62"/>
      <c r="G1289" s="30"/>
      <c r="H1289" s="76" t="str">
        <f>IFERROR(IF(G1289="","",VLOOKUP(G1289,Cli!$D$5:$E$1505,2,0)),"")</f>
        <v/>
      </c>
      <c r="I1289" s="73"/>
      <c r="J1289" s="62"/>
      <c r="K1289" s="74"/>
      <c r="L1289" s="74"/>
      <c r="M1289" s="79" t="str">
        <f t="shared" si="272"/>
        <v/>
      </c>
      <c r="N1289" s="78" t="str">
        <f t="shared" si="273"/>
        <v/>
      </c>
      <c r="O1289" s="85" t="str">
        <f t="shared" si="262"/>
        <v/>
      </c>
      <c r="P1289" s="88"/>
      <c r="Q1289" s="86"/>
      <c r="R1289" s="92"/>
      <c r="S1289" s="112" t="str">
        <f t="shared" si="263"/>
        <v/>
      </c>
      <c r="T1289" s="92"/>
      <c r="U1289" s="112" t="str">
        <f t="shared" si="264"/>
        <v/>
      </c>
      <c r="V1289" s="92"/>
      <c r="W1289" s="112" t="str">
        <f t="shared" si="264"/>
        <v/>
      </c>
      <c r="X1289" s="92"/>
      <c r="Y1289" s="112" t="str">
        <f t="shared" si="264"/>
        <v/>
      </c>
      <c r="Z1289" s="92"/>
      <c r="AA1289" s="112" t="str">
        <f t="shared" si="264"/>
        <v/>
      </c>
      <c r="AB1289" s="92"/>
      <c r="AC1289" s="112" t="str">
        <f t="shared" si="265"/>
        <v/>
      </c>
      <c r="AD1289" s="92"/>
      <c r="AE1289" s="112" t="str">
        <f t="shared" si="266"/>
        <v/>
      </c>
      <c r="AF1289" s="92"/>
      <c r="AG1289" s="112" t="str">
        <f t="shared" si="267"/>
        <v/>
      </c>
      <c r="AH1289" s="92"/>
      <c r="AI1289" s="112" t="str">
        <f t="shared" si="268"/>
        <v/>
      </c>
      <c r="AJ1289" s="92"/>
      <c r="AK1289" s="112" t="str">
        <f t="shared" si="269"/>
        <v/>
      </c>
      <c r="AL1289" s="82"/>
      <c r="AM1289" s="119" t="str">
        <f t="shared" si="270"/>
        <v/>
      </c>
      <c r="AN1289" s="119" t="str">
        <f t="shared" si="271"/>
        <v/>
      </c>
    </row>
    <row r="1290" spans="2:40" ht="54.95" customHeight="1" x14ac:dyDescent="0.25">
      <c r="B1290" s="84"/>
      <c r="C1290" s="56">
        <v>1286</v>
      </c>
      <c r="D1290" s="71"/>
      <c r="E1290" s="90"/>
      <c r="F1290" s="62"/>
      <c r="G1290" s="30"/>
      <c r="H1290" s="76" t="str">
        <f>IFERROR(IF(G1290="","",VLOOKUP(G1290,Cli!$D$5:$E$1505,2,0)),"")</f>
        <v/>
      </c>
      <c r="I1290" s="73"/>
      <c r="J1290" s="62"/>
      <c r="K1290" s="74"/>
      <c r="L1290" s="74"/>
      <c r="M1290" s="79" t="str">
        <f t="shared" si="272"/>
        <v/>
      </c>
      <c r="N1290" s="78" t="str">
        <f t="shared" si="273"/>
        <v/>
      </c>
      <c r="O1290" s="85" t="str">
        <f t="shared" si="262"/>
        <v/>
      </c>
      <c r="P1290" s="88"/>
      <c r="Q1290" s="86"/>
      <c r="R1290" s="92"/>
      <c r="S1290" s="112" t="str">
        <f t="shared" si="263"/>
        <v/>
      </c>
      <c r="T1290" s="92"/>
      <c r="U1290" s="112" t="str">
        <f t="shared" si="264"/>
        <v/>
      </c>
      <c r="V1290" s="92"/>
      <c r="W1290" s="112" t="str">
        <f t="shared" si="264"/>
        <v/>
      </c>
      <c r="X1290" s="92"/>
      <c r="Y1290" s="112" t="str">
        <f t="shared" si="264"/>
        <v/>
      </c>
      <c r="Z1290" s="92"/>
      <c r="AA1290" s="112" t="str">
        <f t="shared" si="264"/>
        <v/>
      </c>
      <c r="AB1290" s="92"/>
      <c r="AC1290" s="112" t="str">
        <f t="shared" si="265"/>
        <v/>
      </c>
      <c r="AD1290" s="92"/>
      <c r="AE1290" s="112" t="str">
        <f t="shared" si="266"/>
        <v/>
      </c>
      <c r="AF1290" s="92"/>
      <c r="AG1290" s="112" t="str">
        <f t="shared" si="267"/>
        <v/>
      </c>
      <c r="AH1290" s="92"/>
      <c r="AI1290" s="112" t="str">
        <f t="shared" si="268"/>
        <v/>
      </c>
      <c r="AJ1290" s="92"/>
      <c r="AK1290" s="112" t="str">
        <f t="shared" si="269"/>
        <v/>
      </c>
      <c r="AL1290" s="82"/>
      <c r="AM1290" s="119" t="str">
        <f t="shared" si="270"/>
        <v/>
      </c>
      <c r="AN1290" s="119" t="str">
        <f t="shared" si="271"/>
        <v/>
      </c>
    </row>
    <row r="1291" spans="2:40" ht="54.95" customHeight="1" x14ac:dyDescent="0.25">
      <c r="B1291" s="84"/>
      <c r="C1291" s="56">
        <v>1287</v>
      </c>
      <c r="D1291" s="71"/>
      <c r="E1291" s="90"/>
      <c r="F1291" s="62"/>
      <c r="G1291" s="30"/>
      <c r="H1291" s="76" t="str">
        <f>IFERROR(IF(G1291="","",VLOOKUP(G1291,Cli!$D$5:$E$1505,2,0)),"")</f>
        <v/>
      </c>
      <c r="I1291" s="73"/>
      <c r="J1291" s="62"/>
      <c r="K1291" s="74"/>
      <c r="L1291" s="74"/>
      <c r="M1291" s="79" t="str">
        <f t="shared" si="272"/>
        <v/>
      </c>
      <c r="N1291" s="78" t="str">
        <f t="shared" si="273"/>
        <v/>
      </c>
      <c r="O1291" s="85" t="str">
        <f t="shared" si="262"/>
        <v/>
      </c>
      <c r="P1291" s="88"/>
      <c r="Q1291" s="86"/>
      <c r="R1291" s="92"/>
      <c r="S1291" s="112" t="str">
        <f t="shared" si="263"/>
        <v/>
      </c>
      <c r="T1291" s="92"/>
      <c r="U1291" s="112" t="str">
        <f t="shared" si="264"/>
        <v/>
      </c>
      <c r="V1291" s="92"/>
      <c r="W1291" s="112" t="str">
        <f t="shared" si="264"/>
        <v/>
      </c>
      <c r="X1291" s="92"/>
      <c r="Y1291" s="112" t="str">
        <f t="shared" si="264"/>
        <v/>
      </c>
      <c r="Z1291" s="92"/>
      <c r="AA1291" s="112" t="str">
        <f t="shared" si="264"/>
        <v/>
      </c>
      <c r="AB1291" s="92"/>
      <c r="AC1291" s="112" t="str">
        <f t="shared" si="265"/>
        <v/>
      </c>
      <c r="AD1291" s="92"/>
      <c r="AE1291" s="112" t="str">
        <f t="shared" si="266"/>
        <v/>
      </c>
      <c r="AF1291" s="92"/>
      <c r="AG1291" s="112" t="str">
        <f t="shared" si="267"/>
        <v/>
      </c>
      <c r="AH1291" s="92"/>
      <c r="AI1291" s="112" t="str">
        <f t="shared" si="268"/>
        <v/>
      </c>
      <c r="AJ1291" s="92"/>
      <c r="AK1291" s="112" t="str">
        <f t="shared" si="269"/>
        <v/>
      </c>
      <c r="AL1291" s="82"/>
      <c r="AM1291" s="119" t="str">
        <f t="shared" si="270"/>
        <v/>
      </c>
      <c r="AN1291" s="119" t="str">
        <f t="shared" si="271"/>
        <v/>
      </c>
    </row>
    <row r="1292" spans="2:40" ht="54.95" customHeight="1" x14ac:dyDescent="0.25">
      <c r="B1292" s="84"/>
      <c r="C1292" s="56">
        <v>1288</v>
      </c>
      <c r="D1292" s="71"/>
      <c r="E1292" s="90"/>
      <c r="F1292" s="62"/>
      <c r="G1292" s="30"/>
      <c r="H1292" s="76" t="str">
        <f>IFERROR(IF(G1292="","",VLOOKUP(G1292,Cli!$D$5:$E$1505,2,0)),"")</f>
        <v/>
      </c>
      <c r="I1292" s="73"/>
      <c r="J1292" s="62"/>
      <c r="K1292" s="74"/>
      <c r="L1292" s="74"/>
      <c r="M1292" s="79" t="str">
        <f t="shared" si="272"/>
        <v/>
      </c>
      <c r="N1292" s="78" t="str">
        <f t="shared" si="273"/>
        <v/>
      </c>
      <c r="O1292" s="85" t="str">
        <f t="shared" si="262"/>
        <v/>
      </c>
      <c r="P1292" s="88"/>
      <c r="Q1292" s="86"/>
      <c r="R1292" s="92"/>
      <c r="S1292" s="112" t="str">
        <f t="shared" si="263"/>
        <v/>
      </c>
      <c r="T1292" s="92"/>
      <c r="U1292" s="112" t="str">
        <f t="shared" si="264"/>
        <v/>
      </c>
      <c r="V1292" s="92"/>
      <c r="W1292" s="112" t="str">
        <f t="shared" si="264"/>
        <v/>
      </c>
      <c r="X1292" s="92"/>
      <c r="Y1292" s="112" t="str">
        <f t="shared" si="264"/>
        <v/>
      </c>
      <c r="Z1292" s="92"/>
      <c r="AA1292" s="112" t="str">
        <f t="shared" si="264"/>
        <v/>
      </c>
      <c r="AB1292" s="92"/>
      <c r="AC1292" s="112" t="str">
        <f t="shared" si="265"/>
        <v/>
      </c>
      <c r="AD1292" s="92"/>
      <c r="AE1292" s="112" t="str">
        <f t="shared" si="266"/>
        <v/>
      </c>
      <c r="AF1292" s="92"/>
      <c r="AG1292" s="112" t="str">
        <f t="shared" si="267"/>
        <v/>
      </c>
      <c r="AH1292" s="92"/>
      <c r="AI1292" s="112" t="str">
        <f t="shared" si="268"/>
        <v/>
      </c>
      <c r="AJ1292" s="92"/>
      <c r="AK1292" s="112" t="str">
        <f t="shared" si="269"/>
        <v/>
      </c>
      <c r="AL1292" s="82"/>
      <c r="AM1292" s="119" t="str">
        <f t="shared" si="270"/>
        <v/>
      </c>
      <c r="AN1292" s="119" t="str">
        <f t="shared" si="271"/>
        <v/>
      </c>
    </row>
    <row r="1293" spans="2:40" ht="54.95" customHeight="1" x14ac:dyDescent="0.25">
      <c r="B1293" s="84"/>
      <c r="C1293" s="56">
        <v>1289</v>
      </c>
      <c r="D1293" s="71"/>
      <c r="E1293" s="90"/>
      <c r="F1293" s="62"/>
      <c r="G1293" s="30"/>
      <c r="H1293" s="76" t="str">
        <f>IFERROR(IF(G1293="","",VLOOKUP(G1293,Cli!$D$5:$E$1505,2,0)),"")</f>
        <v/>
      </c>
      <c r="I1293" s="73"/>
      <c r="J1293" s="62"/>
      <c r="K1293" s="74"/>
      <c r="L1293" s="74"/>
      <c r="M1293" s="79" t="str">
        <f t="shared" si="272"/>
        <v/>
      </c>
      <c r="N1293" s="78" t="str">
        <f t="shared" si="273"/>
        <v/>
      </c>
      <c r="O1293" s="85" t="str">
        <f t="shared" si="262"/>
        <v/>
      </c>
      <c r="P1293" s="88"/>
      <c r="Q1293" s="86"/>
      <c r="R1293" s="92"/>
      <c r="S1293" s="112" t="str">
        <f t="shared" si="263"/>
        <v/>
      </c>
      <c r="T1293" s="92"/>
      <c r="U1293" s="112" t="str">
        <f t="shared" si="264"/>
        <v/>
      </c>
      <c r="V1293" s="92"/>
      <c r="W1293" s="112" t="str">
        <f t="shared" si="264"/>
        <v/>
      </c>
      <c r="X1293" s="92"/>
      <c r="Y1293" s="112" t="str">
        <f t="shared" si="264"/>
        <v/>
      </c>
      <c r="Z1293" s="92"/>
      <c r="AA1293" s="112" t="str">
        <f t="shared" si="264"/>
        <v/>
      </c>
      <c r="AB1293" s="92"/>
      <c r="AC1293" s="112" t="str">
        <f t="shared" si="265"/>
        <v/>
      </c>
      <c r="AD1293" s="92"/>
      <c r="AE1293" s="112" t="str">
        <f t="shared" si="266"/>
        <v/>
      </c>
      <c r="AF1293" s="92"/>
      <c r="AG1293" s="112" t="str">
        <f t="shared" si="267"/>
        <v/>
      </c>
      <c r="AH1293" s="92"/>
      <c r="AI1293" s="112" t="str">
        <f t="shared" si="268"/>
        <v/>
      </c>
      <c r="AJ1293" s="92"/>
      <c r="AK1293" s="112" t="str">
        <f t="shared" si="269"/>
        <v/>
      </c>
      <c r="AL1293" s="82"/>
      <c r="AM1293" s="119" t="str">
        <f t="shared" si="270"/>
        <v/>
      </c>
      <c r="AN1293" s="119" t="str">
        <f t="shared" si="271"/>
        <v/>
      </c>
    </row>
    <row r="1294" spans="2:40" ht="54.95" customHeight="1" x14ac:dyDescent="0.25">
      <c r="B1294" s="84"/>
      <c r="C1294" s="56">
        <v>1290</v>
      </c>
      <c r="D1294" s="71"/>
      <c r="E1294" s="90"/>
      <c r="F1294" s="62"/>
      <c r="G1294" s="30"/>
      <c r="H1294" s="76" t="str">
        <f>IFERROR(IF(G1294="","",VLOOKUP(G1294,Cli!$D$5:$E$1505,2,0)),"")</f>
        <v/>
      </c>
      <c r="I1294" s="73"/>
      <c r="J1294" s="62"/>
      <c r="K1294" s="74"/>
      <c r="L1294" s="74"/>
      <c r="M1294" s="79" t="str">
        <f t="shared" si="272"/>
        <v/>
      </c>
      <c r="N1294" s="78" t="str">
        <f t="shared" si="273"/>
        <v/>
      </c>
      <c r="O1294" s="85" t="str">
        <f t="shared" si="262"/>
        <v/>
      </c>
      <c r="P1294" s="88"/>
      <c r="Q1294" s="86"/>
      <c r="R1294" s="92"/>
      <c r="S1294" s="112" t="str">
        <f t="shared" si="263"/>
        <v/>
      </c>
      <c r="T1294" s="92"/>
      <c r="U1294" s="112" t="str">
        <f t="shared" si="264"/>
        <v/>
      </c>
      <c r="V1294" s="92"/>
      <c r="W1294" s="112" t="str">
        <f t="shared" si="264"/>
        <v/>
      </c>
      <c r="X1294" s="92"/>
      <c r="Y1294" s="112" t="str">
        <f t="shared" si="264"/>
        <v/>
      </c>
      <c r="Z1294" s="92"/>
      <c r="AA1294" s="112" t="str">
        <f t="shared" si="264"/>
        <v/>
      </c>
      <c r="AB1294" s="92"/>
      <c r="AC1294" s="112" t="str">
        <f t="shared" si="265"/>
        <v/>
      </c>
      <c r="AD1294" s="92"/>
      <c r="AE1294" s="112" t="str">
        <f t="shared" si="266"/>
        <v/>
      </c>
      <c r="AF1294" s="92"/>
      <c r="AG1294" s="112" t="str">
        <f t="shared" si="267"/>
        <v/>
      </c>
      <c r="AH1294" s="92"/>
      <c r="AI1294" s="112" t="str">
        <f t="shared" si="268"/>
        <v/>
      </c>
      <c r="AJ1294" s="92"/>
      <c r="AK1294" s="112" t="str">
        <f t="shared" si="269"/>
        <v/>
      </c>
      <c r="AL1294" s="82"/>
      <c r="AM1294" s="119" t="str">
        <f t="shared" si="270"/>
        <v/>
      </c>
      <c r="AN1294" s="119" t="str">
        <f t="shared" si="271"/>
        <v/>
      </c>
    </row>
    <row r="1295" spans="2:40" ht="54.95" customHeight="1" x14ac:dyDescent="0.25">
      <c r="B1295" s="84"/>
      <c r="C1295" s="56">
        <v>1291</v>
      </c>
      <c r="D1295" s="71"/>
      <c r="E1295" s="90"/>
      <c r="F1295" s="62"/>
      <c r="G1295" s="30"/>
      <c r="H1295" s="76" t="str">
        <f>IFERROR(IF(G1295="","",VLOOKUP(G1295,Cli!$D$5:$E$1505,2,0)),"")</f>
        <v/>
      </c>
      <c r="I1295" s="73"/>
      <c r="J1295" s="62"/>
      <c r="K1295" s="74"/>
      <c r="L1295" s="74"/>
      <c r="M1295" s="79" t="str">
        <f t="shared" si="272"/>
        <v/>
      </c>
      <c r="N1295" s="78" t="str">
        <f t="shared" si="273"/>
        <v/>
      </c>
      <c r="O1295" s="85" t="str">
        <f t="shared" si="262"/>
        <v/>
      </c>
      <c r="P1295" s="88"/>
      <c r="Q1295" s="86"/>
      <c r="R1295" s="92"/>
      <c r="S1295" s="112" t="str">
        <f t="shared" si="263"/>
        <v/>
      </c>
      <c r="T1295" s="92"/>
      <c r="U1295" s="112" t="str">
        <f t="shared" si="264"/>
        <v/>
      </c>
      <c r="V1295" s="92"/>
      <c r="W1295" s="112" t="str">
        <f t="shared" si="264"/>
        <v/>
      </c>
      <c r="X1295" s="92"/>
      <c r="Y1295" s="112" t="str">
        <f t="shared" si="264"/>
        <v/>
      </c>
      <c r="Z1295" s="92"/>
      <c r="AA1295" s="112" t="str">
        <f t="shared" si="264"/>
        <v/>
      </c>
      <c r="AB1295" s="92"/>
      <c r="AC1295" s="112" t="str">
        <f t="shared" si="265"/>
        <v/>
      </c>
      <c r="AD1295" s="92"/>
      <c r="AE1295" s="112" t="str">
        <f t="shared" si="266"/>
        <v/>
      </c>
      <c r="AF1295" s="92"/>
      <c r="AG1295" s="112" t="str">
        <f t="shared" si="267"/>
        <v/>
      </c>
      <c r="AH1295" s="92"/>
      <c r="AI1295" s="112" t="str">
        <f t="shared" si="268"/>
        <v/>
      </c>
      <c r="AJ1295" s="92"/>
      <c r="AK1295" s="112" t="str">
        <f t="shared" si="269"/>
        <v/>
      </c>
      <c r="AL1295" s="82"/>
      <c r="AM1295" s="119" t="str">
        <f t="shared" si="270"/>
        <v/>
      </c>
      <c r="AN1295" s="119" t="str">
        <f t="shared" si="271"/>
        <v/>
      </c>
    </row>
    <row r="1296" spans="2:40" ht="54.95" customHeight="1" x14ac:dyDescent="0.25">
      <c r="B1296" s="84"/>
      <c r="C1296" s="56">
        <v>1292</v>
      </c>
      <c r="D1296" s="71"/>
      <c r="E1296" s="90"/>
      <c r="F1296" s="62"/>
      <c r="G1296" s="30"/>
      <c r="H1296" s="76" t="str">
        <f>IFERROR(IF(G1296="","",VLOOKUP(G1296,Cli!$D$5:$E$1505,2,0)),"")</f>
        <v/>
      </c>
      <c r="I1296" s="73"/>
      <c r="J1296" s="62"/>
      <c r="K1296" s="74"/>
      <c r="L1296" s="74"/>
      <c r="M1296" s="79" t="str">
        <f t="shared" si="272"/>
        <v/>
      </c>
      <c r="N1296" s="78" t="str">
        <f t="shared" si="273"/>
        <v/>
      </c>
      <c r="O1296" s="85" t="str">
        <f t="shared" si="262"/>
        <v/>
      </c>
      <c r="P1296" s="88"/>
      <c r="Q1296" s="86"/>
      <c r="R1296" s="92"/>
      <c r="S1296" s="112" t="str">
        <f t="shared" si="263"/>
        <v/>
      </c>
      <c r="T1296" s="92"/>
      <c r="U1296" s="112" t="str">
        <f t="shared" si="264"/>
        <v/>
      </c>
      <c r="V1296" s="92"/>
      <c r="W1296" s="112" t="str">
        <f t="shared" si="264"/>
        <v/>
      </c>
      <c r="X1296" s="92"/>
      <c r="Y1296" s="112" t="str">
        <f t="shared" si="264"/>
        <v/>
      </c>
      <c r="Z1296" s="92"/>
      <c r="AA1296" s="112" t="str">
        <f t="shared" si="264"/>
        <v/>
      </c>
      <c r="AB1296" s="92"/>
      <c r="AC1296" s="112" t="str">
        <f t="shared" si="265"/>
        <v/>
      </c>
      <c r="AD1296" s="92"/>
      <c r="AE1296" s="112" t="str">
        <f t="shared" si="266"/>
        <v/>
      </c>
      <c r="AF1296" s="92"/>
      <c r="AG1296" s="112" t="str">
        <f t="shared" si="267"/>
        <v/>
      </c>
      <c r="AH1296" s="92"/>
      <c r="AI1296" s="112" t="str">
        <f t="shared" si="268"/>
        <v/>
      </c>
      <c r="AJ1296" s="92"/>
      <c r="AK1296" s="112" t="str">
        <f t="shared" si="269"/>
        <v/>
      </c>
      <c r="AL1296" s="82"/>
      <c r="AM1296" s="119" t="str">
        <f t="shared" si="270"/>
        <v/>
      </c>
      <c r="AN1296" s="119" t="str">
        <f t="shared" si="271"/>
        <v/>
      </c>
    </row>
    <row r="1297" spans="2:40" ht="54.95" customHeight="1" x14ac:dyDescent="0.25">
      <c r="B1297" s="84"/>
      <c r="C1297" s="56">
        <v>1293</v>
      </c>
      <c r="D1297" s="71"/>
      <c r="E1297" s="90"/>
      <c r="F1297" s="62"/>
      <c r="G1297" s="30"/>
      <c r="H1297" s="76" t="str">
        <f>IFERROR(IF(G1297="","",VLOOKUP(G1297,Cli!$D$5:$E$1505,2,0)),"")</f>
        <v/>
      </c>
      <c r="I1297" s="73"/>
      <c r="J1297" s="62"/>
      <c r="K1297" s="74"/>
      <c r="L1297" s="74"/>
      <c r="M1297" s="79" t="str">
        <f t="shared" si="272"/>
        <v/>
      </c>
      <c r="N1297" s="78" t="str">
        <f t="shared" si="273"/>
        <v/>
      </c>
      <c r="O1297" s="85" t="str">
        <f t="shared" si="262"/>
        <v/>
      </c>
      <c r="P1297" s="88"/>
      <c r="Q1297" s="86"/>
      <c r="R1297" s="92"/>
      <c r="S1297" s="112" t="str">
        <f t="shared" si="263"/>
        <v/>
      </c>
      <c r="T1297" s="92"/>
      <c r="U1297" s="112" t="str">
        <f t="shared" si="264"/>
        <v/>
      </c>
      <c r="V1297" s="92"/>
      <c r="W1297" s="112" t="str">
        <f t="shared" si="264"/>
        <v/>
      </c>
      <c r="X1297" s="92"/>
      <c r="Y1297" s="112" t="str">
        <f t="shared" si="264"/>
        <v/>
      </c>
      <c r="Z1297" s="92"/>
      <c r="AA1297" s="112" t="str">
        <f t="shared" si="264"/>
        <v/>
      </c>
      <c r="AB1297" s="92"/>
      <c r="AC1297" s="112" t="str">
        <f t="shared" si="265"/>
        <v/>
      </c>
      <c r="AD1297" s="92"/>
      <c r="AE1297" s="112" t="str">
        <f t="shared" si="266"/>
        <v/>
      </c>
      <c r="AF1297" s="92"/>
      <c r="AG1297" s="112" t="str">
        <f t="shared" si="267"/>
        <v/>
      </c>
      <c r="AH1297" s="92"/>
      <c r="AI1297" s="112" t="str">
        <f t="shared" si="268"/>
        <v/>
      </c>
      <c r="AJ1297" s="92"/>
      <c r="AK1297" s="112" t="str">
        <f t="shared" si="269"/>
        <v/>
      </c>
      <c r="AL1297" s="82"/>
      <c r="AM1297" s="119" t="str">
        <f t="shared" si="270"/>
        <v/>
      </c>
      <c r="AN1297" s="119" t="str">
        <f t="shared" si="271"/>
        <v/>
      </c>
    </row>
    <row r="1298" spans="2:40" ht="54.95" customHeight="1" x14ac:dyDescent="0.25">
      <c r="B1298" s="84"/>
      <c r="C1298" s="56">
        <v>1294</v>
      </c>
      <c r="D1298" s="71"/>
      <c r="E1298" s="90"/>
      <c r="F1298" s="62"/>
      <c r="G1298" s="30"/>
      <c r="H1298" s="76" t="str">
        <f>IFERROR(IF(G1298="","",VLOOKUP(G1298,Cli!$D$5:$E$1505,2,0)),"")</f>
        <v/>
      </c>
      <c r="I1298" s="73"/>
      <c r="J1298" s="62"/>
      <c r="K1298" s="74"/>
      <c r="L1298" s="74"/>
      <c r="M1298" s="79" t="str">
        <f t="shared" si="272"/>
        <v/>
      </c>
      <c r="N1298" s="78" t="str">
        <f t="shared" si="273"/>
        <v/>
      </c>
      <c r="O1298" s="85" t="str">
        <f t="shared" si="262"/>
        <v/>
      </c>
      <c r="P1298" s="88"/>
      <c r="Q1298" s="86"/>
      <c r="R1298" s="92"/>
      <c r="S1298" s="112" t="str">
        <f t="shared" si="263"/>
        <v/>
      </c>
      <c r="T1298" s="92"/>
      <c r="U1298" s="112" t="str">
        <f t="shared" si="264"/>
        <v/>
      </c>
      <c r="V1298" s="92"/>
      <c r="W1298" s="112" t="str">
        <f t="shared" si="264"/>
        <v/>
      </c>
      <c r="X1298" s="92"/>
      <c r="Y1298" s="112" t="str">
        <f t="shared" si="264"/>
        <v/>
      </c>
      <c r="Z1298" s="92"/>
      <c r="AA1298" s="112" t="str">
        <f t="shared" si="264"/>
        <v/>
      </c>
      <c r="AB1298" s="92"/>
      <c r="AC1298" s="112" t="str">
        <f t="shared" si="265"/>
        <v/>
      </c>
      <c r="AD1298" s="92"/>
      <c r="AE1298" s="112" t="str">
        <f t="shared" si="266"/>
        <v/>
      </c>
      <c r="AF1298" s="92"/>
      <c r="AG1298" s="112" t="str">
        <f t="shared" si="267"/>
        <v/>
      </c>
      <c r="AH1298" s="92"/>
      <c r="AI1298" s="112" t="str">
        <f t="shared" si="268"/>
        <v/>
      </c>
      <c r="AJ1298" s="92"/>
      <c r="AK1298" s="112" t="str">
        <f t="shared" si="269"/>
        <v/>
      </c>
      <c r="AL1298" s="82"/>
      <c r="AM1298" s="119" t="str">
        <f t="shared" si="270"/>
        <v/>
      </c>
      <c r="AN1298" s="119" t="str">
        <f t="shared" si="271"/>
        <v/>
      </c>
    </row>
    <row r="1299" spans="2:40" ht="54.95" customHeight="1" x14ac:dyDescent="0.25">
      <c r="B1299" s="84"/>
      <c r="C1299" s="56">
        <v>1295</v>
      </c>
      <c r="D1299" s="71"/>
      <c r="E1299" s="90"/>
      <c r="F1299" s="62"/>
      <c r="G1299" s="30"/>
      <c r="H1299" s="76" t="str">
        <f>IFERROR(IF(G1299="","",VLOOKUP(G1299,Cli!$D$5:$E$1505,2,0)),"")</f>
        <v/>
      </c>
      <c r="I1299" s="73"/>
      <c r="J1299" s="62"/>
      <c r="K1299" s="74"/>
      <c r="L1299" s="74"/>
      <c r="M1299" s="79" t="str">
        <f t="shared" si="272"/>
        <v/>
      </c>
      <c r="N1299" s="78" t="str">
        <f t="shared" si="273"/>
        <v/>
      </c>
      <c r="O1299" s="85" t="str">
        <f t="shared" si="262"/>
        <v/>
      </c>
      <c r="P1299" s="88"/>
      <c r="Q1299" s="86"/>
      <c r="R1299" s="92"/>
      <c r="S1299" s="112" t="str">
        <f t="shared" si="263"/>
        <v/>
      </c>
      <c r="T1299" s="92"/>
      <c r="U1299" s="112" t="str">
        <f t="shared" si="264"/>
        <v/>
      </c>
      <c r="V1299" s="92"/>
      <c r="W1299" s="112" t="str">
        <f t="shared" si="264"/>
        <v/>
      </c>
      <c r="X1299" s="92"/>
      <c r="Y1299" s="112" t="str">
        <f t="shared" si="264"/>
        <v/>
      </c>
      <c r="Z1299" s="92"/>
      <c r="AA1299" s="112" t="str">
        <f t="shared" si="264"/>
        <v/>
      </c>
      <c r="AB1299" s="92"/>
      <c r="AC1299" s="112" t="str">
        <f t="shared" si="265"/>
        <v/>
      </c>
      <c r="AD1299" s="92"/>
      <c r="AE1299" s="112" t="str">
        <f t="shared" si="266"/>
        <v/>
      </c>
      <c r="AF1299" s="92"/>
      <c r="AG1299" s="112" t="str">
        <f t="shared" si="267"/>
        <v/>
      </c>
      <c r="AH1299" s="92"/>
      <c r="AI1299" s="112" t="str">
        <f t="shared" si="268"/>
        <v/>
      </c>
      <c r="AJ1299" s="92"/>
      <c r="AK1299" s="112" t="str">
        <f t="shared" si="269"/>
        <v/>
      </c>
      <c r="AL1299" s="82"/>
      <c r="AM1299" s="119" t="str">
        <f t="shared" si="270"/>
        <v/>
      </c>
      <c r="AN1299" s="119" t="str">
        <f t="shared" si="271"/>
        <v/>
      </c>
    </row>
    <row r="1300" spans="2:40" ht="54.95" customHeight="1" x14ac:dyDescent="0.25">
      <c r="B1300" s="84"/>
      <c r="C1300" s="56">
        <v>1296</v>
      </c>
      <c r="D1300" s="71"/>
      <c r="E1300" s="90"/>
      <c r="F1300" s="62"/>
      <c r="G1300" s="30"/>
      <c r="H1300" s="76" t="str">
        <f>IFERROR(IF(G1300="","",VLOOKUP(G1300,Cli!$D$5:$E$1505,2,0)),"")</f>
        <v/>
      </c>
      <c r="I1300" s="73"/>
      <c r="J1300" s="62"/>
      <c r="K1300" s="74"/>
      <c r="L1300" s="74"/>
      <c r="M1300" s="79" t="str">
        <f t="shared" si="272"/>
        <v/>
      </c>
      <c r="N1300" s="78" t="str">
        <f t="shared" si="273"/>
        <v/>
      </c>
      <c r="O1300" s="85" t="str">
        <f t="shared" si="262"/>
        <v/>
      </c>
      <c r="P1300" s="88"/>
      <c r="Q1300" s="86"/>
      <c r="R1300" s="92"/>
      <c r="S1300" s="112" t="str">
        <f t="shared" si="263"/>
        <v/>
      </c>
      <c r="T1300" s="92"/>
      <c r="U1300" s="112" t="str">
        <f t="shared" si="264"/>
        <v/>
      </c>
      <c r="V1300" s="92"/>
      <c r="W1300" s="112" t="str">
        <f t="shared" si="264"/>
        <v/>
      </c>
      <c r="X1300" s="92"/>
      <c r="Y1300" s="112" t="str">
        <f t="shared" si="264"/>
        <v/>
      </c>
      <c r="Z1300" s="92"/>
      <c r="AA1300" s="112" t="str">
        <f t="shared" si="264"/>
        <v/>
      </c>
      <c r="AB1300" s="92"/>
      <c r="AC1300" s="112" t="str">
        <f t="shared" si="265"/>
        <v/>
      </c>
      <c r="AD1300" s="92"/>
      <c r="AE1300" s="112" t="str">
        <f t="shared" si="266"/>
        <v/>
      </c>
      <c r="AF1300" s="92"/>
      <c r="AG1300" s="112" t="str">
        <f t="shared" si="267"/>
        <v/>
      </c>
      <c r="AH1300" s="92"/>
      <c r="AI1300" s="112" t="str">
        <f t="shared" si="268"/>
        <v/>
      </c>
      <c r="AJ1300" s="92"/>
      <c r="AK1300" s="112" t="str">
        <f t="shared" si="269"/>
        <v/>
      </c>
      <c r="AL1300" s="82"/>
      <c r="AM1300" s="119" t="str">
        <f t="shared" si="270"/>
        <v/>
      </c>
      <c r="AN1300" s="119" t="str">
        <f t="shared" si="271"/>
        <v/>
      </c>
    </row>
    <row r="1301" spans="2:40" ht="54.95" customHeight="1" x14ac:dyDescent="0.25">
      <c r="B1301" s="84"/>
      <c r="C1301" s="56">
        <v>1297</v>
      </c>
      <c r="D1301" s="71"/>
      <c r="E1301" s="90"/>
      <c r="F1301" s="62"/>
      <c r="G1301" s="30"/>
      <c r="H1301" s="76" t="str">
        <f>IFERROR(IF(G1301="","",VLOOKUP(G1301,Cli!$D$5:$E$1505,2,0)),"")</f>
        <v/>
      </c>
      <c r="I1301" s="73"/>
      <c r="J1301" s="62"/>
      <c r="K1301" s="74"/>
      <c r="L1301" s="74"/>
      <c r="M1301" s="79" t="str">
        <f t="shared" si="272"/>
        <v/>
      </c>
      <c r="N1301" s="78" t="str">
        <f t="shared" si="273"/>
        <v/>
      </c>
      <c r="O1301" s="85" t="str">
        <f t="shared" si="262"/>
        <v/>
      </c>
      <c r="P1301" s="88"/>
      <c r="Q1301" s="86"/>
      <c r="R1301" s="92"/>
      <c r="S1301" s="112" t="str">
        <f t="shared" si="263"/>
        <v/>
      </c>
      <c r="T1301" s="92"/>
      <c r="U1301" s="112" t="str">
        <f t="shared" si="264"/>
        <v/>
      </c>
      <c r="V1301" s="92"/>
      <c r="W1301" s="112" t="str">
        <f t="shared" si="264"/>
        <v/>
      </c>
      <c r="X1301" s="92"/>
      <c r="Y1301" s="112" t="str">
        <f t="shared" si="264"/>
        <v/>
      </c>
      <c r="Z1301" s="92"/>
      <c r="AA1301" s="112" t="str">
        <f t="shared" si="264"/>
        <v/>
      </c>
      <c r="AB1301" s="92"/>
      <c r="AC1301" s="112" t="str">
        <f t="shared" si="265"/>
        <v/>
      </c>
      <c r="AD1301" s="92"/>
      <c r="AE1301" s="112" t="str">
        <f t="shared" si="266"/>
        <v/>
      </c>
      <c r="AF1301" s="92"/>
      <c r="AG1301" s="112" t="str">
        <f t="shared" si="267"/>
        <v/>
      </c>
      <c r="AH1301" s="92"/>
      <c r="AI1301" s="112" t="str">
        <f t="shared" si="268"/>
        <v/>
      </c>
      <c r="AJ1301" s="92"/>
      <c r="AK1301" s="112" t="str">
        <f t="shared" si="269"/>
        <v/>
      </c>
      <c r="AL1301" s="82"/>
      <c r="AM1301" s="119" t="str">
        <f t="shared" si="270"/>
        <v/>
      </c>
      <c r="AN1301" s="119" t="str">
        <f t="shared" si="271"/>
        <v/>
      </c>
    </row>
    <row r="1302" spans="2:40" ht="54.95" customHeight="1" x14ac:dyDescent="0.25">
      <c r="B1302" s="84"/>
      <c r="C1302" s="56">
        <v>1298</v>
      </c>
      <c r="D1302" s="71"/>
      <c r="E1302" s="90"/>
      <c r="F1302" s="62"/>
      <c r="G1302" s="30"/>
      <c r="H1302" s="76" t="str">
        <f>IFERROR(IF(G1302="","",VLOOKUP(G1302,Cli!$D$5:$E$1505,2,0)),"")</f>
        <v/>
      </c>
      <c r="I1302" s="73"/>
      <c r="J1302" s="62"/>
      <c r="K1302" s="74"/>
      <c r="L1302" s="74"/>
      <c r="M1302" s="79" t="str">
        <f t="shared" si="272"/>
        <v/>
      </c>
      <c r="N1302" s="78" t="str">
        <f t="shared" si="273"/>
        <v/>
      </c>
      <c r="O1302" s="85" t="str">
        <f t="shared" si="262"/>
        <v/>
      </c>
      <c r="P1302" s="88"/>
      <c r="Q1302" s="86"/>
      <c r="R1302" s="92"/>
      <c r="S1302" s="112" t="str">
        <f t="shared" si="263"/>
        <v/>
      </c>
      <c r="T1302" s="92"/>
      <c r="U1302" s="112" t="str">
        <f t="shared" si="264"/>
        <v/>
      </c>
      <c r="V1302" s="92"/>
      <c r="W1302" s="112" t="str">
        <f t="shared" si="264"/>
        <v/>
      </c>
      <c r="X1302" s="92"/>
      <c r="Y1302" s="112" t="str">
        <f t="shared" si="264"/>
        <v/>
      </c>
      <c r="Z1302" s="92"/>
      <c r="AA1302" s="112" t="str">
        <f t="shared" si="264"/>
        <v/>
      </c>
      <c r="AB1302" s="92"/>
      <c r="AC1302" s="112" t="str">
        <f t="shared" si="265"/>
        <v/>
      </c>
      <c r="AD1302" s="92"/>
      <c r="AE1302" s="112" t="str">
        <f t="shared" si="266"/>
        <v/>
      </c>
      <c r="AF1302" s="92"/>
      <c r="AG1302" s="112" t="str">
        <f t="shared" si="267"/>
        <v/>
      </c>
      <c r="AH1302" s="92"/>
      <c r="AI1302" s="112" t="str">
        <f t="shared" si="268"/>
        <v/>
      </c>
      <c r="AJ1302" s="92"/>
      <c r="AK1302" s="112" t="str">
        <f t="shared" si="269"/>
        <v/>
      </c>
      <c r="AL1302" s="82"/>
      <c r="AM1302" s="119" t="str">
        <f t="shared" si="270"/>
        <v/>
      </c>
      <c r="AN1302" s="119" t="str">
        <f t="shared" si="271"/>
        <v/>
      </c>
    </row>
    <row r="1303" spans="2:40" ht="54.95" customHeight="1" x14ac:dyDescent="0.25">
      <c r="B1303" s="84"/>
      <c r="C1303" s="56">
        <v>1299</v>
      </c>
      <c r="D1303" s="71"/>
      <c r="E1303" s="90"/>
      <c r="F1303" s="62"/>
      <c r="G1303" s="30"/>
      <c r="H1303" s="76" t="str">
        <f>IFERROR(IF(G1303="","",VLOOKUP(G1303,Cli!$D$5:$E$1505,2,0)),"")</f>
        <v/>
      </c>
      <c r="I1303" s="73"/>
      <c r="J1303" s="62"/>
      <c r="K1303" s="74"/>
      <c r="L1303" s="74"/>
      <c r="M1303" s="79" t="str">
        <f t="shared" si="272"/>
        <v/>
      </c>
      <c r="N1303" s="78" t="str">
        <f t="shared" si="273"/>
        <v/>
      </c>
      <c r="O1303" s="85" t="str">
        <f t="shared" si="262"/>
        <v/>
      </c>
      <c r="P1303" s="88"/>
      <c r="Q1303" s="86"/>
      <c r="R1303" s="92"/>
      <c r="S1303" s="112" t="str">
        <f t="shared" si="263"/>
        <v/>
      </c>
      <c r="T1303" s="92"/>
      <c r="U1303" s="112" t="str">
        <f t="shared" si="264"/>
        <v/>
      </c>
      <c r="V1303" s="92"/>
      <c r="W1303" s="112" t="str">
        <f t="shared" si="264"/>
        <v/>
      </c>
      <c r="X1303" s="92"/>
      <c r="Y1303" s="112" t="str">
        <f t="shared" si="264"/>
        <v/>
      </c>
      <c r="Z1303" s="92"/>
      <c r="AA1303" s="112" t="str">
        <f t="shared" si="264"/>
        <v/>
      </c>
      <c r="AB1303" s="92"/>
      <c r="AC1303" s="112" t="str">
        <f t="shared" si="265"/>
        <v/>
      </c>
      <c r="AD1303" s="92"/>
      <c r="AE1303" s="112" t="str">
        <f t="shared" si="266"/>
        <v/>
      </c>
      <c r="AF1303" s="92"/>
      <c r="AG1303" s="112" t="str">
        <f t="shared" si="267"/>
        <v/>
      </c>
      <c r="AH1303" s="92"/>
      <c r="AI1303" s="112" t="str">
        <f t="shared" si="268"/>
        <v/>
      </c>
      <c r="AJ1303" s="92"/>
      <c r="AK1303" s="112" t="str">
        <f t="shared" si="269"/>
        <v/>
      </c>
      <c r="AL1303" s="82"/>
      <c r="AM1303" s="119" t="str">
        <f t="shared" si="270"/>
        <v/>
      </c>
      <c r="AN1303" s="119" t="str">
        <f t="shared" si="271"/>
        <v/>
      </c>
    </row>
    <row r="1304" spans="2:40" ht="54.95" customHeight="1" x14ac:dyDescent="0.25">
      <c r="B1304" s="84"/>
      <c r="C1304" s="56">
        <v>1300</v>
      </c>
      <c r="D1304" s="71"/>
      <c r="E1304" s="90"/>
      <c r="F1304" s="62"/>
      <c r="G1304" s="30"/>
      <c r="H1304" s="76" t="str">
        <f>IFERROR(IF(G1304="","",VLOOKUP(G1304,Cli!$D$5:$E$1505,2,0)),"")</f>
        <v/>
      </c>
      <c r="I1304" s="73"/>
      <c r="J1304" s="62"/>
      <c r="K1304" s="74"/>
      <c r="L1304" s="74"/>
      <c r="M1304" s="79" t="str">
        <f t="shared" si="272"/>
        <v/>
      </c>
      <c r="N1304" s="78" t="str">
        <f t="shared" si="273"/>
        <v/>
      </c>
      <c r="O1304" s="85" t="str">
        <f t="shared" si="262"/>
        <v/>
      </c>
      <c r="P1304" s="88"/>
      <c r="Q1304" s="86"/>
      <c r="R1304" s="92"/>
      <c r="S1304" s="112" t="str">
        <f t="shared" si="263"/>
        <v/>
      </c>
      <c r="T1304" s="92"/>
      <c r="U1304" s="112" t="str">
        <f t="shared" si="264"/>
        <v/>
      </c>
      <c r="V1304" s="92"/>
      <c r="W1304" s="112" t="str">
        <f t="shared" si="264"/>
        <v/>
      </c>
      <c r="X1304" s="92"/>
      <c r="Y1304" s="112" t="str">
        <f t="shared" si="264"/>
        <v/>
      </c>
      <c r="Z1304" s="92"/>
      <c r="AA1304" s="112" t="str">
        <f t="shared" si="264"/>
        <v/>
      </c>
      <c r="AB1304" s="92"/>
      <c r="AC1304" s="112" t="str">
        <f t="shared" si="265"/>
        <v/>
      </c>
      <c r="AD1304" s="92"/>
      <c r="AE1304" s="112" t="str">
        <f t="shared" si="266"/>
        <v/>
      </c>
      <c r="AF1304" s="92"/>
      <c r="AG1304" s="112" t="str">
        <f t="shared" si="267"/>
        <v/>
      </c>
      <c r="AH1304" s="92"/>
      <c r="AI1304" s="112" t="str">
        <f t="shared" si="268"/>
        <v/>
      </c>
      <c r="AJ1304" s="92"/>
      <c r="AK1304" s="112" t="str">
        <f t="shared" si="269"/>
        <v/>
      </c>
      <c r="AL1304" s="82"/>
      <c r="AM1304" s="119" t="str">
        <f t="shared" si="270"/>
        <v/>
      </c>
      <c r="AN1304" s="119" t="str">
        <f t="shared" si="271"/>
        <v/>
      </c>
    </row>
    <row r="1305" spans="2:40" ht="54.95" customHeight="1" x14ac:dyDescent="0.25">
      <c r="B1305" s="84"/>
      <c r="C1305" s="56">
        <v>1301</v>
      </c>
      <c r="D1305" s="71"/>
      <c r="E1305" s="90"/>
      <c r="F1305" s="62"/>
      <c r="G1305" s="30"/>
      <c r="H1305" s="76" t="str">
        <f>IFERROR(IF(G1305="","",VLOOKUP(G1305,Cli!$D$5:$E$1505,2,0)),"")</f>
        <v/>
      </c>
      <c r="I1305" s="73"/>
      <c r="J1305" s="62"/>
      <c r="K1305" s="74"/>
      <c r="L1305" s="74"/>
      <c r="M1305" s="79" t="str">
        <f t="shared" si="272"/>
        <v/>
      </c>
      <c r="N1305" s="78" t="str">
        <f t="shared" si="273"/>
        <v/>
      </c>
      <c r="O1305" s="85" t="str">
        <f t="shared" si="262"/>
        <v/>
      </c>
      <c r="P1305" s="88"/>
      <c r="Q1305" s="86"/>
      <c r="R1305" s="92"/>
      <c r="S1305" s="112" t="str">
        <f t="shared" si="263"/>
        <v/>
      </c>
      <c r="T1305" s="92"/>
      <c r="U1305" s="112" t="str">
        <f t="shared" si="264"/>
        <v/>
      </c>
      <c r="V1305" s="92"/>
      <c r="W1305" s="112" t="str">
        <f t="shared" si="264"/>
        <v/>
      </c>
      <c r="X1305" s="92"/>
      <c r="Y1305" s="112" t="str">
        <f t="shared" si="264"/>
        <v/>
      </c>
      <c r="Z1305" s="92"/>
      <c r="AA1305" s="112" t="str">
        <f t="shared" si="264"/>
        <v/>
      </c>
      <c r="AB1305" s="92"/>
      <c r="AC1305" s="112" t="str">
        <f t="shared" si="265"/>
        <v/>
      </c>
      <c r="AD1305" s="92"/>
      <c r="AE1305" s="112" t="str">
        <f t="shared" si="266"/>
        <v/>
      </c>
      <c r="AF1305" s="92"/>
      <c r="AG1305" s="112" t="str">
        <f t="shared" si="267"/>
        <v/>
      </c>
      <c r="AH1305" s="92"/>
      <c r="AI1305" s="112" t="str">
        <f t="shared" si="268"/>
        <v/>
      </c>
      <c r="AJ1305" s="92"/>
      <c r="AK1305" s="112" t="str">
        <f t="shared" si="269"/>
        <v/>
      </c>
      <c r="AL1305" s="82"/>
      <c r="AM1305" s="119" t="str">
        <f t="shared" si="270"/>
        <v/>
      </c>
      <c r="AN1305" s="119" t="str">
        <f t="shared" si="271"/>
        <v/>
      </c>
    </row>
    <row r="1306" spans="2:40" ht="54.95" customHeight="1" x14ac:dyDescent="0.25">
      <c r="B1306" s="84"/>
      <c r="C1306" s="56">
        <v>1302</v>
      </c>
      <c r="D1306" s="71"/>
      <c r="E1306" s="90"/>
      <c r="F1306" s="62"/>
      <c r="G1306" s="30"/>
      <c r="H1306" s="76" t="str">
        <f>IFERROR(IF(G1306="","",VLOOKUP(G1306,Cli!$D$5:$E$1505,2,0)),"")</f>
        <v/>
      </c>
      <c r="I1306" s="73"/>
      <c r="J1306" s="62"/>
      <c r="K1306" s="74"/>
      <c r="L1306" s="74"/>
      <c r="M1306" s="79" t="str">
        <f t="shared" si="272"/>
        <v/>
      </c>
      <c r="N1306" s="78" t="str">
        <f t="shared" si="273"/>
        <v/>
      </c>
      <c r="O1306" s="85" t="str">
        <f t="shared" si="262"/>
        <v/>
      </c>
      <c r="P1306" s="88"/>
      <c r="Q1306" s="86"/>
      <c r="R1306" s="92"/>
      <c r="S1306" s="112" t="str">
        <f t="shared" si="263"/>
        <v/>
      </c>
      <c r="T1306" s="92"/>
      <c r="U1306" s="112" t="str">
        <f t="shared" si="264"/>
        <v/>
      </c>
      <c r="V1306" s="92"/>
      <c r="W1306" s="112" t="str">
        <f t="shared" si="264"/>
        <v/>
      </c>
      <c r="X1306" s="92"/>
      <c r="Y1306" s="112" t="str">
        <f t="shared" si="264"/>
        <v/>
      </c>
      <c r="Z1306" s="92"/>
      <c r="AA1306" s="112" t="str">
        <f t="shared" si="264"/>
        <v/>
      </c>
      <c r="AB1306" s="92"/>
      <c r="AC1306" s="112" t="str">
        <f t="shared" si="265"/>
        <v/>
      </c>
      <c r="AD1306" s="92"/>
      <c r="AE1306" s="112" t="str">
        <f t="shared" si="266"/>
        <v/>
      </c>
      <c r="AF1306" s="92"/>
      <c r="AG1306" s="112" t="str">
        <f t="shared" si="267"/>
        <v/>
      </c>
      <c r="AH1306" s="92"/>
      <c r="AI1306" s="112" t="str">
        <f t="shared" si="268"/>
        <v/>
      </c>
      <c r="AJ1306" s="92"/>
      <c r="AK1306" s="112" t="str">
        <f t="shared" si="269"/>
        <v/>
      </c>
      <c r="AL1306" s="82"/>
      <c r="AM1306" s="119" t="str">
        <f t="shared" si="270"/>
        <v/>
      </c>
      <c r="AN1306" s="119" t="str">
        <f t="shared" si="271"/>
        <v/>
      </c>
    </row>
    <row r="1307" spans="2:40" ht="54.95" customHeight="1" x14ac:dyDescent="0.25">
      <c r="B1307" s="84"/>
      <c r="C1307" s="56">
        <v>1303</v>
      </c>
      <c r="D1307" s="71"/>
      <c r="E1307" s="90"/>
      <c r="F1307" s="62"/>
      <c r="G1307" s="30"/>
      <c r="H1307" s="76" t="str">
        <f>IFERROR(IF(G1307="","",VLOOKUP(G1307,Cli!$D$5:$E$1505,2,0)),"")</f>
        <v/>
      </c>
      <c r="I1307" s="73"/>
      <c r="J1307" s="62"/>
      <c r="K1307" s="74"/>
      <c r="L1307" s="74"/>
      <c r="M1307" s="79" t="str">
        <f t="shared" si="272"/>
        <v/>
      </c>
      <c r="N1307" s="78" t="str">
        <f t="shared" si="273"/>
        <v/>
      </c>
      <c r="O1307" s="85" t="str">
        <f t="shared" si="262"/>
        <v/>
      </c>
      <c r="P1307" s="88"/>
      <c r="Q1307" s="86"/>
      <c r="R1307" s="92"/>
      <c r="S1307" s="112" t="str">
        <f t="shared" si="263"/>
        <v/>
      </c>
      <c r="T1307" s="92"/>
      <c r="U1307" s="112" t="str">
        <f t="shared" si="264"/>
        <v/>
      </c>
      <c r="V1307" s="92"/>
      <c r="W1307" s="112" t="str">
        <f t="shared" si="264"/>
        <v/>
      </c>
      <c r="X1307" s="92"/>
      <c r="Y1307" s="112" t="str">
        <f t="shared" si="264"/>
        <v/>
      </c>
      <c r="Z1307" s="92"/>
      <c r="AA1307" s="112" t="str">
        <f t="shared" si="264"/>
        <v/>
      </c>
      <c r="AB1307" s="92"/>
      <c r="AC1307" s="112" t="str">
        <f t="shared" si="265"/>
        <v/>
      </c>
      <c r="AD1307" s="92"/>
      <c r="AE1307" s="112" t="str">
        <f t="shared" si="266"/>
        <v/>
      </c>
      <c r="AF1307" s="92"/>
      <c r="AG1307" s="112" t="str">
        <f t="shared" si="267"/>
        <v/>
      </c>
      <c r="AH1307" s="92"/>
      <c r="AI1307" s="112" t="str">
        <f t="shared" si="268"/>
        <v/>
      </c>
      <c r="AJ1307" s="92"/>
      <c r="AK1307" s="112" t="str">
        <f t="shared" si="269"/>
        <v/>
      </c>
      <c r="AL1307" s="82"/>
      <c r="AM1307" s="119" t="str">
        <f t="shared" si="270"/>
        <v/>
      </c>
      <c r="AN1307" s="119" t="str">
        <f t="shared" si="271"/>
        <v/>
      </c>
    </row>
    <row r="1308" spans="2:40" ht="54.95" customHeight="1" x14ac:dyDescent="0.25">
      <c r="B1308" s="84"/>
      <c r="C1308" s="56">
        <v>1304</v>
      </c>
      <c r="D1308" s="71"/>
      <c r="E1308" s="90"/>
      <c r="F1308" s="62"/>
      <c r="G1308" s="30"/>
      <c r="H1308" s="76" t="str">
        <f>IFERROR(IF(G1308="","",VLOOKUP(G1308,Cli!$D$5:$E$1505,2,0)),"")</f>
        <v/>
      </c>
      <c r="I1308" s="73"/>
      <c r="J1308" s="62"/>
      <c r="K1308" s="74"/>
      <c r="L1308" s="74"/>
      <c r="M1308" s="79" t="str">
        <f t="shared" si="272"/>
        <v/>
      </c>
      <c r="N1308" s="78" t="str">
        <f t="shared" si="273"/>
        <v/>
      </c>
      <c r="O1308" s="85" t="str">
        <f t="shared" si="262"/>
        <v/>
      </c>
      <c r="P1308" s="88"/>
      <c r="Q1308" s="86"/>
      <c r="R1308" s="92"/>
      <c r="S1308" s="112" t="str">
        <f t="shared" si="263"/>
        <v/>
      </c>
      <c r="T1308" s="92"/>
      <c r="U1308" s="112" t="str">
        <f t="shared" si="264"/>
        <v/>
      </c>
      <c r="V1308" s="92"/>
      <c r="W1308" s="112" t="str">
        <f t="shared" si="264"/>
        <v/>
      </c>
      <c r="X1308" s="92"/>
      <c r="Y1308" s="112" t="str">
        <f t="shared" si="264"/>
        <v/>
      </c>
      <c r="Z1308" s="92"/>
      <c r="AA1308" s="112" t="str">
        <f t="shared" si="264"/>
        <v/>
      </c>
      <c r="AB1308" s="92"/>
      <c r="AC1308" s="112" t="str">
        <f t="shared" si="265"/>
        <v/>
      </c>
      <c r="AD1308" s="92"/>
      <c r="AE1308" s="112" t="str">
        <f t="shared" si="266"/>
        <v/>
      </c>
      <c r="AF1308" s="92"/>
      <c r="AG1308" s="112" t="str">
        <f t="shared" si="267"/>
        <v/>
      </c>
      <c r="AH1308" s="92"/>
      <c r="AI1308" s="112" t="str">
        <f t="shared" si="268"/>
        <v/>
      </c>
      <c r="AJ1308" s="92"/>
      <c r="AK1308" s="112" t="str">
        <f t="shared" si="269"/>
        <v/>
      </c>
      <c r="AL1308" s="82"/>
      <c r="AM1308" s="119" t="str">
        <f t="shared" si="270"/>
        <v/>
      </c>
      <c r="AN1308" s="119" t="str">
        <f t="shared" si="271"/>
        <v/>
      </c>
    </row>
    <row r="1309" spans="2:40" ht="54.95" customHeight="1" x14ac:dyDescent="0.25">
      <c r="B1309" s="84"/>
      <c r="C1309" s="56">
        <v>1305</v>
      </c>
      <c r="D1309" s="71"/>
      <c r="E1309" s="90"/>
      <c r="F1309" s="62"/>
      <c r="G1309" s="30"/>
      <c r="H1309" s="76" t="str">
        <f>IFERROR(IF(G1309="","",VLOOKUP(G1309,Cli!$D$5:$E$1505,2,0)),"")</f>
        <v/>
      </c>
      <c r="I1309" s="73"/>
      <c r="J1309" s="62"/>
      <c r="K1309" s="74"/>
      <c r="L1309" s="74"/>
      <c r="M1309" s="79" t="str">
        <f t="shared" si="272"/>
        <v/>
      </c>
      <c r="N1309" s="78" t="str">
        <f t="shared" si="273"/>
        <v/>
      </c>
      <c r="O1309" s="85" t="str">
        <f t="shared" si="262"/>
        <v/>
      </c>
      <c r="P1309" s="88"/>
      <c r="Q1309" s="86"/>
      <c r="R1309" s="92"/>
      <c r="S1309" s="112" t="str">
        <f t="shared" si="263"/>
        <v/>
      </c>
      <c r="T1309" s="92"/>
      <c r="U1309" s="112" t="str">
        <f t="shared" si="264"/>
        <v/>
      </c>
      <c r="V1309" s="92"/>
      <c r="W1309" s="112" t="str">
        <f t="shared" si="264"/>
        <v/>
      </c>
      <c r="X1309" s="92"/>
      <c r="Y1309" s="112" t="str">
        <f t="shared" si="264"/>
        <v/>
      </c>
      <c r="Z1309" s="92"/>
      <c r="AA1309" s="112" t="str">
        <f t="shared" si="264"/>
        <v/>
      </c>
      <c r="AB1309" s="92"/>
      <c r="AC1309" s="112" t="str">
        <f t="shared" si="265"/>
        <v/>
      </c>
      <c r="AD1309" s="92"/>
      <c r="AE1309" s="112" t="str">
        <f t="shared" si="266"/>
        <v/>
      </c>
      <c r="AF1309" s="92"/>
      <c r="AG1309" s="112" t="str">
        <f t="shared" si="267"/>
        <v/>
      </c>
      <c r="AH1309" s="92"/>
      <c r="AI1309" s="112" t="str">
        <f t="shared" si="268"/>
        <v/>
      </c>
      <c r="AJ1309" s="92"/>
      <c r="AK1309" s="112" t="str">
        <f t="shared" si="269"/>
        <v/>
      </c>
      <c r="AL1309" s="82"/>
      <c r="AM1309" s="119" t="str">
        <f t="shared" si="270"/>
        <v/>
      </c>
      <c r="AN1309" s="119" t="str">
        <f t="shared" si="271"/>
        <v/>
      </c>
    </row>
    <row r="1310" spans="2:40" ht="54.95" customHeight="1" x14ac:dyDescent="0.25">
      <c r="B1310" s="84"/>
      <c r="C1310" s="56">
        <v>1306</v>
      </c>
      <c r="D1310" s="71"/>
      <c r="E1310" s="90"/>
      <c r="F1310" s="62"/>
      <c r="G1310" s="30"/>
      <c r="H1310" s="76" t="str">
        <f>IFERROR(IF(G1310="","",VLOOKUP(G1310,Cli!$D$5:$E$1505,2,0)),"")</f>
        <v/>
      </c>
      <c r="I1310" s="73"/>
      <c r="J1310" s="62"/>
      <c r="K1310" s="74"/>
      <c r="L1310" s="74"/>
      <c r="M1310" s="79" t="str">
        <f t="shared" si="272"/>
        <v/>
      </c>
      <c r="N1310" s="78" t="str">
        <f t="shared" si="273"/>
        <v/>
      </c>
      <c r="O1310" s="85" t="str">
        <f t="shared" si="262"/>
        <v/>
      </c>
      <c r="P1310" s="88"/>
      <c r="Q1310" s="86"/>
      <c r="R1310" s="92"/>
      <c r="S1310" s="112" t="str">
        <f t="shared" si="263"/>
        <v/>
      </c>
      <c r="T1310" s="92"/>
      <c r="U1310" s="112" t="str">
        <f t="shared" si="264"/>
        <v/>
      </c>
      <c r="V1310" s="92"/>
      <c r="W1310" s="112" t="str">
        <f t="shared" si="264"/>
        <v/>
      </c>
      <c r="X1310" s="92"/>
      <c r="Y1310" s="112" t="str">
        <f t="shared" si="264"/>
        <v/>
      </c>
      <c r="Z1310" s="92"/>
      <c r="AA1310" s="112" t="str">
        <f t="shared" si="264"/>
        <v/>
      </c>
      <c r="AB1310" s="92"/>
      <c r="AC1310" s="112" t="str">
        <f t="shared" si="265"/>
        <v/>
      </c>
      <c r="AD1310" s="92"/>
      <c r="AE1310" s="112" t="str">
        <f t="shared" si="266"/>
        <v/>
      </c>
      <c r="AF1310" s="92"/>
      <c r="AG1310" s="112" t="str">
        <f t="shared" si="267"/>
        <v/>
      </c>
      <c r="AH1310" s="92"/>
      <c r="AI1310" s="112" t="str">
        <f t="shared" si="268"/>
        <v/>
      </c>
      <c r="AJ1310" s="92"/>
      <c r="AK1310" s="112" t="str">
        <f t="shared" si="269"/>
        <v/>
      </c>
      <c r="AL1310" s="82"/>
      <c r="AM1310" s="119" t="str">
        <f t="shared" si="270"/>
        <v/>
      </c>
      <c r="AN1310" s="119" t="str">
        <f t="shared" si="271"/>
        <v/>
      </c>
    </row>
    <row r="1311" spans="2:40" ht="54.95" customHeight="1" x14ac:dyDescent="0.25">
      <c r="B1311" s="84"/>
      <c r="C1311" s="56">
        <v>1307</v>
      </c>
      <c r="D1311" s="71"/>
      <c r="E1311" s="90"/>
      <c r="F1311" s="62"/>
      <c r="G1311" s="30"/>
      <c r="H1311" s="76" t="str">
        <f>IFERROR(IF(G1311="","",VLOOKUP(G1311,Cli!$D$5:$E$1505,2,0)),"")</f>
        <v/>
      </c>
      <c r="I1311" s="73"/>
      <c r="J1311" s="62"/>
      <c r="K1311" s="74"/>
      <c r="L1311" s="74"/>
      <c r="M1311" s="79" t="str">
        <f t="shared" si="272"/>
        <v/>
      </c>
      <c r="N1311" s="78" t="str">
        <f t="shared" si="273"/>
        <v/>
      </c>
      <c r="O1311" s="85" t="str">
        <f t="shared" si="262"/>
        <v/>
      </c>
      <c r="P1311" s="88"/>
      <c r="Q1311" s="86"/>
      <c r="R1311" s="92"/>
      <c r="S1311" s="112" t="str">
        <f t="shared" si="263"/>
        <v/>
      </c>
      <c r="T1311" s="92"/>
      <c r="U1311" s="112" t="str">
        <f t="shared" si="264"/>
        <v/>
      </c>
      <c r="V1311" s="92"/>
      <c r="W1311" s="112" t="str">
        <f t="shared" si="264"/>
        <v/>
      </c>
      <c r="X1311" s="92"/>
      <c r="Y1311" s="112" t="str">
        <f t="shared" si="264"/>
        <v/>
      </c>
      <c r="Z1311" s="92"/>
      <c r="AA1311" s="112" t="str">
        <f t="shared" si="264"/>
        <v/>
      </c>
      <c r="AB1311" s="92"/>
      <c r="AC1311" s="112" t="str">
        <f t="shared" si="265"/>
        <v/>
      </c>
      <c r="AD1311" s="92"/>
      <c r="AE1311" s="112" t="str">
        <f t="shared" si="266"/>
        <v/>
      </c>
      <c r="AF1311" s="92"/>
      <c r="AG1311" s="112" t="str">
        <f t="shared" si="267"/>
        <v/>
      </c>
      <c r="AH1311" s="92"/>
      <c r="AI1311" s="112" t="str">
        <f t="shared" si="268"/>
        <v/>
      </c>
      <c r="AJ1311" s="92"/>
      <c r="AK1311" s="112" t="str">
        <f t="shared" si="269"/>
        <v/>
      </c>
      <c r="AL1311" s="82"/>
      <c r="AM1311" s="119" t="str">
        <f t="shared" si="270"/>
        <v/>
      </c>
      <c r="AN1311" s="119" t="str">
        <f t="shared" si="271"/>
        <v/>
      </c>
    </row>
    <row r="1312" spans="2:40" ht="54.95" customHeight="1" x14ac:dyDescent="0.25">
      <c r="B1312" s="84"/>
      <c r="C1312" s="56">
        <v>1308</v>
      </c>
      <c r="D1312" s="71"/>
      <c r="E1312" s="90"/>
      <c r="F1312" s="62"/>
      <c r="G1312" s="30"/>
      <c r="H1312" s="76" t="str">
        <f>IFERROR(IF(G1312="","",VLOOKUP(G1312,Cli!$D$5:$E$1505,2,0)),"")</f>
        <v/>
      </c>
      <c r="I1312" s="73"/>
      <c r="J1312" s="62"/>
      <c r="K1312" s="74"/>
      <c r="L1312" s="74"/>
      <c r="M1312" s="79" t="str">
        <f t="shared" si="272"/>
        <v/>
      </c>
      <c r="N1312" s="78" t="str">
        <f t="shared" si="273"/>
        <v/>
      </c>
      <c r="O1312" s="85" t="str">
        <f t="shared" si="262"/>
        <v/>
      </c>
      <c r="P1312" s="88"/>
      <c r="Q1312" s="86"/>
      <c r="R1312" s="92"/>
      <c r="S1312" s="112" t="str">
        <f t="shared" si="263"/>
        <v/>
      </c>
      <c r="T1312" s="92"/>
      <c r="U1312" s="112" t="str">
        <f t="shared" si="264"/>
        <v/>
      </c>
      <c r="V1312" s="92"/>
      <c r="W1312" s="112" t="str">
        <f t="shared" si="264"/>
        <v/>
      </c>
      <c r="X1312" s="92"/>
      <c r="Y1312" s="112" t="str">
        <f t="shared" si="264"/>
        <v/>
      </c>
      <c r="Z1312" s="92"/>
      <c r="AA1312" s="112" t="str">
        <f t="shared" si="264"/>
        <v/>
      </c>
      <c r="AB1312" s="92"/>
      <c r="AC1312" s="112" t="str">
        <f t="shared" si="265"/>
        <v/>
      </c>
      <c r="AD1312" s="92"/>
      <c r="AE1312" s="112" t="str">
        <f t="shared" si="266"/>
        <v/>
      </c>
      <c r="AF1312" s="92"/>
      <c r="AG1312" s="112" t="str">
        <f t="shared" si="267"/>
        <v/>
      </c>
      <c r="AH1312" s="92"/>
      <c r="AI1312" s="112" t="str">
        <f t="shared" si="268"/>
        <v/>
      </c>
      <c r="AJ1312" s="92"/>
      <c r="AK1312" s="112" t="str">
        <f t="shared" si="269"/>
        <v/>
      </c>
      <c r="AL1312" s="82"/>
      <c r="AM1312" s="119" t="str">
        <f t="shared" si="270"/>
        <v/>
      </c>
      <c r="AN1312" s="119" t="str">
        <f t="shared" si="271"/>
        <v/>
      </c>
    </row>
    <row r="1313" spans="2:40" ht="54.95" customHeight="1" x14ac:dyDescent="0.25">
      <c r="B1313" s="84"/>
      <c r="C1313" s="56">
        <v>1309</v>
      </c>
      <c r="D1313" s="71"/>
      <c r="E1313" s="90"/>
      <c r="F1313" s="62"/>
      <c r="G1313" s="30"/>
      <c r="H1313" s="76" t="str">
        <f>IFERROR(IF(G1313="","",VLOOKUP(G1313,Cli!$D$5:$E$1505,2,0)),"")</f>
        <v/>
      </c>
      <c r="I1313" s="73"/>
      <c r="J1313" s="62"/>
      <c r="K1313" s="74"/>
      <c r="L1313" s="74"/>
      <c r="M1313" s="79" t="str">
        <f t="shared" si="272"/>
        <v/>
      </c>
      <c r="N1313" s="78" t="str">
        <f t="shared" si="273"/>
        <v/>
      </c>
      <c r="O1313" s="85" t="str">
        <f t="shared" si="262"/>
        <v/>
      </c>
      <c r="P1313" s="88"/>
      <c r="Q1313" s="86"/>
      <c r="R1313" s="92"/>
      <c r="S1313" s="112" t="str">
        <f t="shared" si="263"/>
        <v/>
      </c>
      <c r="T1313" s="92"/>
      <c r="U1313" s="112" t="str">
        <f t="shared" si="264"/>
        <v/>
      </c>
      <c r="V1313" s="92"/>
      <c r="W1313" s="112" t="str">
        <f t="shared" si="264"/>
        <v/>
      </c>
      <c r="X1313" s="92"/>
      <c r="Y1313" s="112" t="str">
        <f t="shared" si="264"/>
        <v/>
      </c>
      <c r="Z1313" s="92"/>
      <c r="AA1313" s="112" t="str">
        <f t="shared" si="264"/>
        <v/>
      </c>
      <c r="AB1313" s="92"/>
      <c r="AC1313" s="112" t="str">
        <f t="shared" si="265"/>
        <v/>
      </c>
      <c r="AD1313" s="92"/>
      <c r="AE1313" s="112" t="str">
        <f t="shared" si="266"/>
        <v/>
      </c>
      <c r="AF1313" s="92"/>
      <c r="AG1313" s="112" t="str">
        <f t="shared" si="267"/>
        <v/>
      </c>
      <c r="AH1313" s="92"/>
      <c r="AI1313" s="112" t="str">
        <f t="shared" si="268"/>
        <v/>
      </c>
      <c r="AJ1313" s="92"/>
      <c r="AK1313" s="112" t="str">
        <f t="shared" si="269"/>
        <v/>
      </c>
      <c r="AL1313" s="82"/>
      <c r="AM1313" s="119" t="str">
        <f t="shared" si="270"/>
        <v/>
      </c>
      <c r="AN1313" s="119" t="str">
        <f t="shared" si="271"/>
        <v/>
      </c>
    </row>
    <row r="1314" spans="2:40" ht="54.95" customHeight="1" x14ac:dyDescent="0.25">
      <c r="B1314" s="84"/>
      <c r="C1314" s="56">
        <v>1310</v>
      </c>
      <c r="D1314" s="71"/>
      <c r="E1314" s="90"/>
      <c r="F1314" s="62"/>
      <c r="G1314" s="30"/>
      <c r="H1314" s="76" t="str">
        <f>IFERROR(IF(G1314="","",VLOOKUP(G1314,Cli!$D$5:$E$1505,2,0)),"")</f>
        <v/>
      </c>
      <c r="I1314" s="73"/>
      <c r="J1314" s="62"/>
      <c r="K1314" s="74"/>
      <c r="L1314" s="74"/>
      <c r="M1314" s="79" t="str">
        <f t="shared" si="272"/>
        <v/>
      </c>
      <c r="N1314" s="78" t="str">
        <f t="shared" si="273"/>
        <v/>
      </c>
      <c r="O1314" s="85" t="str">
        <f t="shared" si="262"/>
        <v/>
      </c>
      <c r="P1314" s="88"/>
      <c r="Q1314" s="86"/>
      <c r="R1314" s="92"/>
      <c r="S1314" s="112" t="str">
        <f t="shared" si="263"/>
        <v/>
      </c>
      <c r="T1314" s="92"/>
      <c r="U1314" s="112" t="str">
        <f t="shared" si="264"/>
        <v/>
      </c>
      <c r="V1314" s="92"/>
      <c r="W1314" s="112" t="str">
        <f t="shared" si="264"/>
        <v/>
      </c>
      <c r="X1314" s="92"/>
      <c r="Y1314" s="112" t="str">
        <f t="shared" si="264"/>
        <v/>
      </c>
      <c r="Z1314" s="92"/>
      <c r="AA1314" s="112" t="str">
        <f t="shared" si="264"/>
        <v/>
      </c>
      <c r="AB1314" s="92"/>
      <c r="AC1314" s="112" t="str">
        <f t="shared" si="265"/>
        <v/>
      </c>
      <c r="AD1314" s="92"/>
      <c r="AE1314" s="112" t="str">
        <f t="shared" si="266"/>
        <v/>
      </c>
      <c r="AF1314" s="92"/>
      <c r="AG1314" s="112" t="str">
        <f t="shared" si="267"/>
        <v/>
      </c>
      <c r="AH1314" s="92"/>
      <c r="AI1314" s="112" t="str">
        <f t="shared" si="268"/>
        <v/>
      </c>
      <c r="AJ1314" s="92"/>
      <c r="AK1314" s="112" t="str">
        <f t="shared" si="269"/>
        <v/>
      </c>
      <c r="AL1314" s="82"/>
      <c r="AM1314" s="119" t="str">
        <f t="shared" si="270"/>
        <v/>
      </c>
      <c r="AN1314" s="119" t="str">
        <f t="shared" si="271"/>
        <v/>
      </c>
    </row>
    <row r="1315" spans="2:40" ht="54.95" customHeight="1" x14ac:dyDescent="0.25">
      <c r="B1315" s="84"/>
      <c r="C1315" s="56">
        <v>1311</v>
      </c>
      <c r="D1315" s="71"/>
      <c r="E1315" s="90"/>
      <c r="F1315" s="62"/>
      <c r="G1315" s="30"/>
      <c r="H1315" s="76" t="str">
        <f>IFERROR(IF(G1315="","",VLOOKUP(G1315,Cli!$D$5:$E$1505,2,0)),"")</f>
        <v/>
      </c>
      <c r="I1315" s="73"/>
      <c r="J1315" s="62"/>
      <c r="K1315" s="74"/>
      <c r="L1315" s="74"/>
      <c r="M1315" s="79" t="str">
        <f t="shared" si="272"/>
        <v/>
      </c>
      <c r="N1315" s="78" t="str">
        <f t="shared" si="273"/>
        <v/>
      </c>
      <c r="O1315" s="85" t="str">
        <f t="shared" si="262"/>
        <v/>
      </c>
      <c r="P1315" s="88"/>
      <c r="Q1315" s="86"/>
      <c r="R1315" s="92"/>
      <c r="S1315" s="112" t="str">
        <f t="shared" si="263"/>
        <v/>
      </c>
      <c r="T1315" s="92"/>
      <c r="U1315" s="112" t="str">
        <f t="shared" si="264"/>
        <v/>
      </c>
      <c r="V1315" s="92"/>
      <c r="W1315" s="112" t="str">
        <f t="shared" si="264"/>
        <v/>
      </c>
      <c r="X1315" s="92"/>
      <c r="Y1315" s="112" t="str">
        <f t="shared" si="264"/>
        <v/>
      </c>
      <c r="Z1315" s="92"/>
      <c r="AA1315" s="112" t="str">
        <f t="shared" si="264"/>
        <v/>
      </c>
      <c r="AB1315" s="92"/>
      <c r="AC1315" s="112" t="str">
        <f t="shared" si="265"/>
        <v/>
      </c>
      <c r="AD1315" s="92"/>
      <c r="AE1315" s="112" t="str">
        <f t="shared" si="266"/>
        <v/>
      </c>
      <c r="AF1315" s="92"/>
      <c r="AG1315" s="112" t="str">
        <f t="shared" si="267"/>
        <v/>
      </c>
      <c r="AH1315" s="92"/>
      <c r="AI1315" s="112" t="str">
        <f t="shared" si="268"/>
        <v/>
      </c>
      <c r="AJ1315" s="92"/>
      <c r="AK1315" s="112" t="str">
        <f t="shared" si="269"/>
        <v/>
      </c>
      <c r="AL1315" s="82"/>
      <c r="AM1315" s="119" t="str">
        <f t="shared" si="270"/>
        <v/>
      </c>
      <c r="AN1315" s="119" t="str">
        <f t="shared" si="271"/>
        <v/>
      </c>
    </row>
    <row r="1316" spans="2:40" ht="54.95" customHeight="1" x14ac:dyDescent="0.25">
      <c r="B1316" s="84"/>
      <c r="C1316" s="56">
        <v>1312</v>
      </c>
      <c r="D1316" s="71"/>
      <c r="E1316" s="90"/>
      <c r="F1316" s="62"/>
      <c r="G1316" s="30"/>
      <c r="H1316" s="76" t="str">
        <f>IFERROR(IF(G1316="","",VLOOKUP(G1316,Cli!$D$5:$E$1505,2,0)),"")</f>
        <v/>
      </c>
      <c r="I1316" s="73"/>
      <c r="J1316" s="62"/>
      <c r="K1316" s="74"/>
      <c r="L1316" s="74"/>
      <c r="M1316" s="79" t="str">
        <f t="shared" si="272"/>
        <v/>
      </c>
      <c r="N1316" s="78" t="str">
        <f t="shared" si="273"/>
        <v/>
      </c>
      <c r="O1316" s="85" t="str">
        <f t="shared" si="262"/>
        <v/>
      </c>
      <c r="P1316" s="88"/>
      <c r="Q1316" s="86"/>
      <c r="R1316" s="92"/>
      <c r="S1316" s="112" t="str">
        <f t="shared" si="263"/>
        <v/>
      </c>
      <c r="T1316" s="92"/>
      <c r="U1316" s="112" t="str">
        <f t="shared" si="264"/>
        <v/>
      </c>
      <c r="V1316" s="92"/>
      <c r="W1316" s="112" t="str">
        <f t="shared" si="264"/>
        <v/>
      </c>
      <c r="X1316" s="92"/>
      <c r="Y1316" s="112" t="str">
        <f t="shared" si="264"/>
        <v/>
      </c>
      <c r="Z1316" s="92"/>
      <c r="AA1316" s="112" t="str">
        <f t="shared" si="264"/>
        <v/>
      </c>
      <c r="AB1316" s="92"/>
      <c r="AC1316" s="112" t="str">
        <f t="shared" si="265"/>
        <v/>
      </c>
      <c r="AD1316" s="92"/>
      <c r="AE1316" s="112" t="str">
        <f t="shared" si="266"/>
        <v/>
      </c>
      <c r="AF1316" s="92"/>
      <c r="AG1316" s="112" t="str">
        <f t="shared" si="267"/>
        <v/>
      </c>
      <c r="AH1316" s="92"/>
      <c r="AI1316" s="112" t="str">
        <f t="shared" si="268"/>
        <v/>
      </c>
      <c r="AJ1316" s="92"/>
      <c r="AK1316" s="112" t="str">
        <f t="shared" si="269"/>
        <v/>
      </c>
      <c r="AL1316" s="82"/>
      <c r="AM1316" s="119" t="str">
        <f t="shared" si="270"/>
        <v/>
      </c>
      <c r="AN1316" s="119" t="str">
        <f t="shared" si="271"/>
        <v/>
      </c>
    </row>
    <row r="1317" spans="2:40" ht="54.95" customHeight="1" x14ac:dyDescent="0.25">
      <c r="B1317" s="84"/>
      <c r="C1317" s="56">
        <v>1313</v>
      </c>
      <c r="D1317" s="71"/>
      <c r="E1317" s="90"/>
      <c r="F1317" s="62"/>
      <c r="G1317" s="30"/>
      <c r="H1317" s="76" t="str">
        <f>IFERROR(IF(G1317="","",VLOOKUP(G1317,Cli!$D$5:$E$1505,2,0)),"")</f>
        <v/>
      </c>
      <c r="I1317" s="73"/>
      <c r="J1317" s="62"/>
      <c r="K1317" s="74"/>
      <c r="L1317" s="74"/>
      <c r="M1317" s="79" t="str">
        <f t="shared" si="272"/>
        <v/>
      </c>
      <c r="N1317" s="78" t="str">
        <f t="shared" si="273"/>
        <v/>
      </c>
      <c r="O1317" s="85" t="str">
        <f t="shared" si="262"/>
        <v/>
      </c>
      <c r="P1317" s="88"/>
      <c r="Q1317" s="86"/>
      <c r="R1317" s="92"/>
      <c r="S1317" s="112" t="str">
        <f t="shared" si="263"/>
        <v/>
      </c>
      <c r="T1317" s="92"/>
      <c r="U1317" s="112" t="str">
        <f t="shared" si="264"/>
        <v/>
      </c>
      <c r="V1317" s="92"/>
      <c r="W1317" s="112" t="str">
        <f t="shared" si="264"/>
        <v/>
      </c>
      <c r="X1317" s="92"/>
      <c r="Y1317" s="112" t="str">
        <f t="shared" si="264"/>
        <v/>
      </c>
      <c r="Z1317" s="92"/>
      <c r="AA1317" s="112" t="str">
        <f t="shared" si="264"/>
        <v/>
      </c>
      <c r="AB1317" s="92"/>
      <c r="AC1317" s="112" t="str">
        <f t="shared" si="265"/>
        <v/>
      </c>
      <c r="AD1317" s="92"/>
      <c r="AE1317" s="112" t="str">
        <f t="shared" si="266"/>
        <v/>
      </c>
      <c r="AF1317" s="92"/>
      <c r="AG1317" s="112" t="str">
        <f t="shared" si="267"/>
        <v/>
      </c>
      <c r="AH1317" s="92"/>
      <c r="AI1317" s="112" t="str">
        <f t="shared" si="268"/>
        <v/>
      </c>
      <c r="AJ1317" s="92"/>
      <c r="AK1317" s="112" t="str">
        <f t="shared" si="269"/>
        <v/>
      </c>
      <c r="AL1317" s="82"/>
      <c r="AM1317" s="119" t="str">
        <f t="shared" si="270"/>
        <v/>
      </c>
      <c r="AN1317" s="119" t="str">
        <f t="shared" si="271"/>
        <v/>
      </c>
    </row>
    <row r="1318" spans="2:40" ht="54.95" customHeight="1" x14ac:dyDescent="0.25">
      <c r="B1318" s="84"/>
      <c r="C1318" s="56">
        <v>1314</v>
      </c>
      <c r="D1318" s="71"/>
      <c r="E1318" s="90"/>
      <c r="F1318" s="62"/>
      <c r="G1318" s="30"/>
      <c r="H1318" s="76" t="str">
        <f>IFERROR(IF(G1318="","",VLOOKUP(G1318,Cli!$D$5:$E$1505,2,0)),"")</f>
        <v/>
      </c>
      <c r="I1318" s="73"/>
      <c r="J1318" s="62"/>
      <c r="K1318" s="74"/>
      <c r="L1318" s="74"/>
      <c r="M1318" s="79" t="str">
        <f t="shared" si="272"/>
        <v/>
      </c>
      <c r="N1318" s="78" t="str">
        <f t="shared" si="273"/>
        <v/>
      </c>
      <c r="O1318" s="85" t="str">
        <f t="shared" si="262"/>
        <v/>
      </c>
      <c r="P1318" s="88"/>
      <c r="Q1318" s="86"/>
      <c r="R1318" s="92"/>
      <c r="S1318" s="112" t="str">
        <f t="shared" si="263"/>
        <v/>
      </c>
      <c r="T1318" s="92"/>
      <c r="U1318" s="112" t="str">
        <f t="shared" si="264"/>
        <v/>
      </c>
      <c r="V1318" s="92"/>
      <c r="W1318" s="112" t="str">
        <f t="shared" si="264"/>
        <v/>
      </c>
      <c r="X1318" s="92"/>
      <c r="Y1318" s="112" t="str">
        <f t="shared" si="264"/>
        <v/>
      </c>
      <c r="Z1318" s="92"/>
      <c r="AA1318" s="112" t="str">
        <f t="shared" si="264"/>
        <v/>
      </c>
      <c r="AB1318" s="92"/>
      <c r="AC1318" s="112" t="str">
        <f t="shared" si="265"/>
        <v/>
      </c>
      <c r="AD1318" s="92"/>
      <c r="AE1318" s="112" t="str">
        <f t="shared" si="266"/>
        <v/>
      </c>
      <c r="AF1318" s="92"/>
      <c r="AG1318" s="112" t="str">
        <f t="shared" si="267"/>
        <v/>
      </c>
      <c r="AH1318" s="92"/>
      <c r="AI1318" s="112" t="str">
        <f t="shared" si="268"/>
        <v/>
      </c>
      <c r="AJ1318" s="92"/>
      <c r="AK1318" s="112" t="str">
        <f t="shared" si="269"/>
        <v/>
      </c>
      <c r="AL1318" s="82"/>
      <c r="AM1318" s="119" t="str">
        <f t="shared" si="270"/>
        <v/>
      </c>
      <c r="AN1318" s="119" t="str">
        <f t="shared" si="271"/>
        <v/>
      </c>
    </row>
    <row r="1319" spans="2:40" ht="54.95" customHeight="1" x14ac:dyDescent="0.25">
      <c r="B1319" s="84"/>
      <c r="C1319" s="56">
        <v>1315</v>
      </c>
      <c r="D1319" s="71"/>
      <c r="E1319" s="90"/>
      <c r="F1319" s="62"/>
      <c r="G1319" s="30"/>
      <c r="H1319" s="76" t="str">
        <f>IFERROR(IF(G1319="","",VLOOKUP(G1319,Cli!$D$5:$E$1505,2,0)),"")</f>
        <v/>
      </c>
      <c r="I1319" s="73"/>
      <c r="J1319" s="62"/>
      <c r="K1319" s="74"/>
      <c r="L1319" s="74"/>
      <c r="M1319" s="79" t="str">
        <f t="shared" si="272"/>
        <v/>
      </c>
      <c r="N1319" s="78" t="str">
        <f t="shared" si="273"/>
        <v/>
      </c>
      <c r="O1319" s="85" t="str">
        <f t="shared" si="262"/>
        <v/>
      </c>
      <c r="P1319" s="88"/>
      <c r="Q1319" s="86"/>
      <c r="R1319" s="92"/>
      <c r="S1319" s="112" t="str">
        <f t="shared" si="263"/>
        <v/>
      </c>
      <c r="T1319" s="92"/>
      <c r="U1319" s="112" t="str">
        <f t="shared" si="264"/>
        <v/>
      </c>
      <c r="V1319" s="92"/>
      <c r="W1319" s="112" t="str">
        <f t="shared" si="264"/>
        <v/>
      </c>
      <c r="X1319" s="92"/>
      <c r="Y1319" s="112" t="str">
        <f t="shared" si="264"/>
        <v/>
      </c>
      <c r="Z1319" s="92"/>
      <c r="AA1319" s="112" t="str">
        <f t="shared" si="264"/>
        <v/>
      </c>
      <c r="AB1319" s="92"/>
      <c r="AC1319" s="112" t="str">
        <f t="shared" si="265"/>
        <v/>
      </c>
      <c r="AD1319" s="92"/>
      <c r="AE1319" s="112" t="str">
        <f t="shared" si="266"/>
        <v/>
      </c>
      <c r="AF1319" s="92"/>
      <c r="AG1319" s="112" t="str">
        <f t="shared" si="267"/>
        <v/>
      </c>
      <c r="AH1319" s="92"/>
      <c r="AI1319" s="112" t="str">
        <f t="shared" si="268"/>
        <v/>
      </c>
      <c r="AJ1319" s="92"/>
      <c r="AK1319" s="112" t="str">
        <f t="shared" si="269"/>
        <v/>
      </c>
      <c r="AL1319" s="82"/>
      <c r="AM1319" s="119" t="str">
        <f t="shared" si="270"/>
        <v/>
      </c>
      <c r="AN1319" s="119" t="str">
        <f t="shared" si="271"/>
        <v/>
      </c>
    </row>
    <row r="1320" spans="2:40" ht="54.95" customHeight="1" x14ac:dyDescent="0.25">
      <c r="B1320" s="84"/>
      <c r="C1320" s="56">
        <v>1316</v>
      </c>
      <c r="D1320" s="71"/>
      <c r="E1320" s="90"/>
      <c r="F1320" s="62"/>
      <c r="G1320" s="30"/>
      <c r="H1320" s="76" t="str">
        <f>IFERROR(IF(G1320="","",VLOOKUP(G1320,Cli!$D$5:$E$1505,2,0)),"")</f>
        <v/>
      </c>
      <c r="I1320" s="73"/>
      <c r="J1320" s="62"/>
      <c r="K1320" s="74"/>
      <c r="L1320" s="74"/>
      <c r="M1320" s="79" t="str">
        <f t="shared" si="272"/>
        <v/>
      </c>
      <c r="N1320" s="78" t="str">
        <f t="shared" si="273"/>
        <v/>
      </c>
      <c r="O1320" s="85" t="str">
        <f t="shared" si="262"/>
        <v/>
      </c>
      <c r="P1320" s="88"/>
      <c r="Q1320" s="86"/>
      <c r="R1320" s="92"/>
      <c r="S1320" s="112" t="str">
        <f t="shared" si="263"/>
        <v/>
      </c>
      <c r="T1320" s="92"/>
      <c r="U1320" s="112" t="str">
        <f t="shared" si="264"/>
        <v/>
      </c>
      <c r="V1320" s="92"/>
      <c r="W1320" s="112" t="str">
        <f t="shared" si="264"/>
        <v/>
      </c>
      <c r="X1320" s="92"/>
      <c r="Y1320" s="112" t="str">
        <f t="shared" si="264"/>
        <v/>
      </c>
      <c r="Z1320" s="92"/>
      <c r="AA1320" s="112" t="str">
        <f t="shared" si="264"/>
        <v/>
      </c>
      <c r="AB1320" s="92"/>
      <c r="AC1320" s="112" t="str">
        <f t="shared" si="265"/>
        <v/>
      </c>
      <c r="AD1320" s="92"/>
      <c r="AE1320" s="112" t="str">
        <f t="shared" si="266"/>
        <v/>
      </c>
      <c r="AF1320" s="92"/>
      <c r="AG1320" s="112" t="str">
        <f t="shared" si="267"/>
        <v/>
      </c>
      <c r="AH1320" s="92"/>
      <c r="AI1320" s="112" t="str">
        <f t="shared" si="268"/>
        <v/>
      </c>
      <c r="AJ1320" s="92"/>
      <c r="AK1320" s="112" t="str">
        <f t="shared" si="269"/>
        <v/>
      </c>
      <c r="AL1320" s="82"/>
      <c r="AM1320" s="119" t="str">
        <f t="shared" si="270"/>
        <v/>
      </c>
      <c r="AN1320" s="119" t="str">
        <f t="shared" si="271"/>
        <v/>
      </c>
    </row>
    <row r="1321" spans="2:40" ht="54.95" customHeight="1" x14ac:dyDescent="0.25">
      <c r="B1321" s="84"/>
      <c r="C1321" s="56">
        <v>1317</v>
      </c>
      <c r="D1321" s="71"/>
      <c r="E1321" s="90"/>
      <c r="F1321" s="62"/>
      <c r="G1321" s="30"/>
      <c r="H1321" s="76" t="str">
        <f>IFERROR(IF(G1321="","",VLOOKUP(G1321,Cli!$D$5:$E$1505,2,0)),"")</f>
        <v/>
      </c>
      <c r="I1321" s="73"/>
      <c r="J1321" s="62"/>
      <c r="K1321" s="74"/>
      <c r="L1321" s="74"/>
      <c r="M1321" s="79" t="str">
        <f t="shared" si="272"/>
        <v/>
      </c>
      <c r="N1321" s="78" t="str">
        <f t="shared" si="273"/>
        <v/>
      </c>
      <c r="O1321" s="85" t="str">
        <f t="shared" si="262"/>
        <v/>
      </c>
      <c r="P1321" s="88"/>
      <c r="Q1321" s="86"/>
      <c r="R1321" s="92"/>
      <c r="S1321" s="112" t="str">
        <f t="shared" si="263"/>
        <v/>
      </c>
      <c r="T1321" s="92"/>
      <c r="U1321" s="112" t="str">
        <f t="shared" si="264"/>
        <v/>
      </c>
      <c r="V1321" s="92"/>
      <c r="W1321" s="112" t="str">
        <f t="shared" si="264"/>
        <v/>
      </c>
      <c r="X1321" s="92"/>
      <c r="Y1321" s="112" t="str">
        <f t="shared" si="264"/>
        <v/>
      </c>
      <c r="Z1321" s="92"/>
      <c r="AA1321" s="112" t="str">
        <f t="shared" si="264"/>
        <v/>
      </c>
      <c r="AB1321" s="92"/>
      <c r="AC1321" s="112" t="str">
        <f t="shared" si="265"/>
        <v/>
      </c>
      <c r="AD1321" s="92"/>
      <c r="AE1321" s="112" t="str">
        <f t="shared" si="266"/>
        <v/>
      </c>
      <c r="AF1321" s="92"/>
      <c r="AG1321" s="112" t="str">
        <f t="shared" si="267"/>
        <v/>
      </c>
      <c r="AH1321" s="92"/>
      <c r="AI1321" s="112" t="str">
        <f t="shared" si="268"/>
        <v/>
      </c>
      <c r="AJ1321" s="92"/>
      <c r="AK1321" s="112" t="str">
        <f t="shared" si="269"/>
        <v/>
      </c>
      <c r="AL1321" s="82"/>
      <c r="AM1321" s="119" t="str">
        <f t="shared" si="270"/>
        <v/>
      </c>
      <c r="AN1321" s="119" t="str">
        <f t="shared" si="271"/>
        <v/>
      </c>
    </row>
    <row r="1322" spans="2:40" ht="54.95" customHeight="1" x14ac:dyDescent="0.25">
      <c r="B1322" s="84"/>
      <c r="C1322" s="56">
        <v>1318</v>
      </c>
      <c r="D1322" s="71"/>
      <c r="E1322" s="90"/>
      <c r="F1322" s="62"/>
      <c r="G1322" s="30"/>
      <c r="H1322" s="76" t="str">
        <f>IFERROR(IF(G1322="","",VLOOKUP(G1322,Cli!$D$5:$E$1505,2,0)),"")</f>
        <v/>
      </c>
      <c r="I1322" s="73"/>
      <c r="J1322" s="62"/>
      <c r="K1322" s="74"/>
      <c r="L1322" s="74"/>
      <c r="M1322" s="79" t="str">
        <f t="shared" si="272"/>
        <v/>
      </c>
      <c r="N1322" s="78" t="str">
        <f t="shared" si="273"/>
        <v/>
      </c>
      <c r="O1322" s="85" t="str">
        <f t="shared" si="262"/>
        <v/>
      </c>
      <c r="P1322" s="88"/>
      <c r="Q1322" s="86"/>
      <c r="R1322" s="92"/>
      <c r="S1322" s="112" t="str">
        <f t="shared" si="263"/>
        <v/>
      </c>
      <c r="T1322" s="92"/>
      <c r="U1322" s="112" t="str">
        <f t="shared" si="264"/>
        <v/>
      </c>
      <c r="V1322" s="92"/>
      <c r="W1322" s="112" t="str">
        <f t="shared" si="264"/>
        <v/>
      </c>
      <c r="X1322" s="92"/>
      <c r="Y1322" s="112" t="str">
        <f t="shared" si="264"/>
        <v/>
      </c>
      <c r="Z1322" s="92"/>
      <c r="AA1322" s="112" t="str">
        <f t="shared" si="264"/>
        <v/>
      </c>
      <c r="AB1322" s="92"/>
      <c r="AC1322" s="112" t="str">
        <f t="shared" si="265"/>
        <v/>
      </c>
      <c r="AD1322" s="92"/>
      <c r="AE1322" s="112" t="str">
        <f t="shared" si="266"/>
        <v/>
      </c>
      <c r="AF1322" s="92"/>
      <c r="AG1322" s="112" t="str">
        <f t="shared" si="267"/>
        <v/>
      </c>
      <c r="AH1322" s="92"/>
      <c r="AI1322" s="112" t="str">
        <f t="shared" si="268"/>
        <v/>
      </c>
      <c r="AJ1322" s="92"/>
      <c r="AK1322" s="112" t="str">
        <f t="shared" si="269"/>
        <v/>
      </c>
      <c r="AL1322" s="82"/>
      <c r="AM1322" s="119" t="str">
        <f t="shared" si="270"/>
        <v/>
      </c>
      <c r="AN1322" s="119" t="str">
        <f t="shared" si="271"/>
        <v/>
      </c>
    </row>
    <row r="1323" spans="2:40" ht="54.95" customHeight="1" x14ac:dyDescent="0.25">
      <c r="B1323" s="84"/>
      <c r="C1323" s="56">
        <v>1319</v>
      </c>
      <c r="D1323" s="71"/>
      <c r="E1323" s="90"/>
      <c r="F1323" s="62"/>
      <c r="G1323" s="30"/>
      <c r="H1323" s="76" t="str">
        <f>IFERROR(IF(G1323="","",VLOOKUP(G1323,Cli!$D$5:$E$1505,2,0)),"")</f>
        <v/>
      </c>
      <c r="I1323" s="73"/>
      <c r="J1323" s="62"/>
      <c r="K1323" s="74"/>
      <c r="L1323" s="74"/>
      <c r="M1323" s="79" t="str">
        <f t="shared" si="272"/>
        <v/>
      </c>
      <c r="N1323" s="78" t="str">
        <f t="shared" si="273"/>
        <v/>
      </c>
      <c r="O1323" s="85" t="str">
        <f t="shared" si="262"/>
        <v/>
      </c>
      <c r="P1323" s="88"/>
      <c r="Q1323" s="86"/>
      <c r="R1323" s="92"/>
      <c r="S1323" s="112" t="str">
        <f t="shared" si="263"/>
        <v/>
      </c>
      <c r="T1323" s="92"/>
      <c r="U1323" s="112" t="str">
        <f t="shared" si="264"/>
        <v/>
      </c>
      <c r="V1323" s="92"/>
      <c r="W1323" s="112" t="str">
        <f t="shared" si="264"/>
        <v/>
      </c>
      <c r="X1323" s="92"/>
      <c r="Y1323" s="112" t="str">
        <f t="shared" si="264"/>
        <v/>
      </c>
      <c r="Z1323" s="92"/>
      <c r="AA1323" s="112" t="str">
        <f t="shared" si="264"/>
        <v/>
      </c>
      <c r="AB1323" s="92"/>
      <c r="AC1323" s="112" t="str">
        <f t="shared" si="265"/>
        <v/>
      </c>
      <c r="AD1323" s="92"/>
      <c r="AE1323" s="112" t="str">
        <f t="shared" si="266"/>
        <v/>
      </c>
      <c r="AF1323" s="92"/>
      <c r="AG1323" s="112" t="str">
        <f t="shared" si="267"/>
        <v/>
      </c>
      <c r="AH1323" s="92"/>
      <c r="AI1323" s="112" t="str">
        <f t="shared" si="268"/>
        <v/>
      </c>
      <c r="AJ1323" s="92"/>
      <c r="AK1323" s="112" t="str">
        <f t="shared" si="269"/>
        <v/>
      </c>
      <c r="AL1323" s="82"/>
      <c r="AM1323" s="119" t="str">
        <f t="shared" si="270"/>
        <v/>
      </c>
      <c r="AN1323" s="119" t="str">
        <f t="shared" si="271"/>
        <v/>
      </c>
    </row>
    <row r="1324" spans="2:40" ht="54.95" customHeight="1" x14ac:dyDescent="0.25">
      <c r="B1324" s="84"/>
      <c r="C1324" s="56">
        <v>1320</v>
      </c>
      <c r="D1324" s="71"/>
      <c r="E1324" s="90"/>
      <c r="F1324" s="62"/>
      <c r="G1324" s="30"/>
      <c r="H1324" s="76" t="str">
        <f>IFERROR(IF(G1324="","",VLOOKUP(G1324,Cli!$D$5:$E$1505,2,0)),"")</f>
        <v/>
      </c>
      <c r="I1324" s="73"/>
      <c r="J1324" s="62"/>
      <c r="K1324" s="74"/>
      <c r="L1324" s="74"/>
      <c r="M1324" s="79" t="str">
        <f t="shared" si="272"/>
        <v/>
      </c>
      <c r="N1324" s="78" t="str">
        <f t="shared" si="273"/>
        <v/>
      </c>
      <c r="O1324" s="85" t="str">
        <f t="shared" si="262"/>
        <v/>
      </c>
      <c r="P1324" s="88"/>
      <c r="Q1324" s="86"/>
      <c r="R1324" s="92"/>
      <c r="S1324" s="112" t="str">
        <f t="shared" si="263"/>
        <v/>
      </c>
      <c r="T1324" s="92"/>
      <c r="U1324" s="112" t="str">
        <f t="shared" si="264"/>
        <v/>
      </c>
      <c r="V1324" s="92"/>
      <c r="W1324" s="112" t="str">
        <f t="shared" si="264"/>
        <v/>
      </c>
      <c r="X1324" s="92"/>
      <c r="Y1324" s="112" t="str">
        <f t="shared" si="264"/>
        <v/>
      </c>
      <c r="Z1324" s="92"/>
      <c r="AA1324" s="112" t="str">
        <f t="shared" si="264"/>
        <v/>
      </c>
      <c r="AB1324" s="92"/>
      <c r="AC1324" s="112" t="str">
        <f t="shared" si="265"/>
        <v/>
      </c>
      <c r="AD1324" s="92"/>
      <c r="AE1324" s="112" t="str">
        <f t="shared" si="266"/>
        <v/>
      </c>
      <c r="AF1324" s="92"/>
      <c r="AG1324" s="112" t="str">
        <f t="shared" si="267"/>
        <v/>
      </c>
      <c r="AH1324" s="92"/>
      <c r="AI1324" s="112" t="str">
        <f t="shared" si="268"/>
        <v/>
      </c>
      <c r="AJ1324" s="92"/>
      <c r="AK1324" s="112" t="str">
        <f t="shared" si="269"/>
        <v/>
      </c>
      <c r="AL1324" s="82"/>
      <c r="AM1324" s="119" t="str">
        <f t="shared" si="270"/>
        <v/>
      </c>
      <c r="AN1324" s="119" t="str">
        <f t="shared" si="271"/>
        <v/>
      </c>
    </row>
    <row r="1325" spans="2:40" ht="54.95" customHeight="1" x14ac:dyDescent="0.25">
      <c r="B1325" s="84"/>
      <c r="C1325" s="56">
        <v>1321</v>
      </c>
      <c r="D1325" s="71"/>
      <c r="E1325" s="90"/>
      <c r="F1325" s="62"/>
      <c r="G1325" s="30"/>
      <c r="H1325" s="76" t="str">
        <f>IFERROR(IF(G1325="","",VLOOKUP(G1325,Cli!$D$5:$E$1505,2,0)),"")</f>
        <v/>
      </c>
      <c r="I1325" s="73"/>
      <c r="J1325" s="62"/>
      <c r="K1325" s="74"/>
      <c r="L1325" s="74"/>
      <c r="M1325" s="79" t="str">
        <f t="shared" si="272"/>
        <v/>
      </c>
      <c r="N1325" s="78" t="str">
        <f t="shared" si="273"/>
        <v/>
      </c>
      <c r="O1325" s="85" t="str">
        <f t="shared" si="262"/>
        <v/>
      </c>
      <c r="P1325" s="88"/>
      <c r="Q1325" s="86"/>
      <c r="R1325" s="92"/>
      <c r="S1325" s="112" t="str">
        <f t="shared" si="263"/>
        <v/>
      </c>
      <c r="T1325" s="92"/>
      <c r="U1325" s="112" t="str">
        <f t="shared" si="264"/>
        <v/>
      </c>
      <c r="V1325" s="92"/>
      <c r="W1325" s="112" t="str">
        <f t="shared" si="264"/>
        <v/>
      </c>
      <c r="X1325" s="92"/>
      <c r="Y1325" s="112" t="str">
        <f t="shared" si="264"/>
        <v/>
      </c>
      <c r="Z1325" s="92"/>
      <c r="AA1325" s="112" t="str">
        <f t="shared" si="264"/>
        <v/>
      </c>
      <c r="AB1325" s="92"/>
      <c r="AC1325" s="112" t="str">
        <f t="shared" si="265"/>
        <v/>
      </c>
      <c r="AD1325" s="92"/>
      <c r="AE1325" s="112" t="str">
        <f t="shared" si="266"/>
        <v/>
      </c>
      <c r="AF1325" s="92"/>
      <c r="AG1325" s="112" t="str">
        <f t="shared" si="267"/>
        <v/>
      </c>
      <c r="AH1325" s="92"/>
      <c r="AI1325" s="112" t="str">
        <f t="shared" si="268"/>
        <v/>
      </c>
      <c r="AJ1325" s="92"/>
      <c r="AK1325" s="112" t="str">
        <f t="shared" si="269"/>
        <v/>
      </c>
      <c r="AL1325" s="82"/>
      <c r="AM1325" s="119" t="str">
        <f t="shared" si="270"/>
        <v/>
      </c>
      <c r="AN1325" s="119" t="str">
        <f t="shared" si="271"/>
        <v/>
      </c>
    </row>
    <row r="1326" spans="2:40" ht="54.95" customHeight="1" x14ac:dyDescent="0.25">
      <c r="B1326" s="84"/>
      <c r="C1326" s="56">
        <v>1322</v>
      </c>
      <c r="D1326" s="71"/>
      <c r="E1326" s="90"/>
      <c r="F1326" s="62"/>
      <c r="G1326" s="30"/>
      <c r="H1326" s="76" t="str">
        <f>IFERROR(IF(G1326="","",VLOOKUP(G1326,Cli!$D$5:$E$1505,2,0)),"")</f>
        <v/>
      </c>
      <c r="I1326" s="73"/>
      <c r="J1326" s="62"/>
      <c r="K1326" s="74"/>
      <c r="L1326" s="74"/>
      <c r="M1326" s="79" t="str">
        <f t="shared" si="272"/>
        <v/>
      </c>
      <c r="N1326" s="78" t="str">
        <f t="shared" si="273"/>
        <v/>
      </c>
      <c r="O1326" s="85" t="str">
        <f t="shared" si="262"/>
        <v/>
      </c>
      <c r="P1326" s="88"/>
      <c r="Q1326" s="86"/>
      <c r="R1326" s="92"/>
      <c r="S1326" s="112" t="str">
        <f t="shared" si="263"/>
        <v/>
      </c>
      <c r="T1326" s="92"/>
      <c r="U1326" s="112" t="str">
        <f t="shared" si="264"/>
        <v/>
      </c>
      <c r="V1326" s="92"/>
      <c r="W1326" s="112" t="str">
        <f t="shared" si="264"/>
        <v/>
      </c>
      <c r="X1326" s="92"/>
      <c r="Y1326" s="112" t="str">
        <f t="shared" si="264"/>
        <v/>
      </c>
      <c r="Z1326" s="92"/>
      <c r="AA1326" s="112" t="str">
        <f t="shared" si="264"/>
        <v/>
      </c>
      <c r="AB1326" s="92"/>
      <c r="AC1326" s="112" t="str">
        <f t="shared" si="265"/>
        <v/>
      </c>
      <c r="AD1326" s="92"/>
      <c r="AE1326" s="112" t="str">
        <f t="shared" si="266"/>
        <v/>
      </c>
      <c r="AF1326" s="92"/>
      <c r="AG1326" s="112" t="str">
        <f t="shared" si="267"/>
        <v/>
      </c>
      <c r="AH1326" s="92"/>
      <c r="AI1326" s="112" t="str">
        <f t="shared" si="268"/>
        <v/>
      </c>
      <c r="AJ1326" s="92"/>
      <c r="AK1326" s="112" t="str">
        <f t="shared" si="269"/>
        <v/>
      </c>
      <c r="AL1326" s="82"/>
      <c r="AM1326" s="119" t="str">
        <f t="shared" si="270"/>
        <v/>
      </c>
      <c r="AN1326" s="119" t="str">
        <f t="shared" si="271"/>
        <v/>
      </c>
    </row>
    <row r="1327" spans="2:40" ht="54.95" customHeight="1" x14ac:dyDescent="0.25">
      <c r="B1327" s="84"/>
      <c r="C1327" s="56">
        <v>1323</v>
      </c>
      <c r="D1327" s="71"/>
      <c r="E1327" s="90"/>
      <c r="F1327" s="62"/>
      <c r="G1327" s="30"/>
      <c r="H1327" s="76" t="str">
        <f>IFERROR(IF(G1327="","",VLOOKUP(G1327,Cli!$D$5:$E$1505,2,0)),"")</f>
        <v/>
      </c>
      <c r="I1327" s="73"/>
      <c r="J1327" s="62"/>
      <c r="K1327" s="74"/>
      <c r="L1327" s="74"/>
      <c r="M1327" s="79" t="str">
        <f t="shared" si="272"/>
        <v/>
      </c>
      <c r="N1327" s="78" t="str">
        <f t="shared" si="273"/>
        <v/>
      </c>
      <c r="O1327" s="85" t="str">
        <f t="shared" si="262"/>
        <v/>
      </c>
      <c r="P1327" s="88"/>
      <c r="Q1327" s="86"/>
      <c r="R1327" s="92"/>
      <c r="S1327" s="112" t="str">
        <f t="shared" si="263"/>
        <v/>
      </c>
      <c r="T1327" s="92"/>
      <c r="U1327" s="112" t="str">
        <f t="shared" si="264"/>
        <v/>
      </c>
      <c r="V1327" s="92"/>
      <c r="W1327" s="112" t="str">
        <f t="shared" si="264"/>
        <v/>
      </c>
      <c r="X1327" s="92"/>
      <c r="Y1327" s="112" t="str">
        <f t="shared" si="264"/>
        <v/>
      </c>
      <c r="Z1327" s="92"/>
      <c r="AA1327" s="112" t="str">
        <f t="shared" si="264"/>
        <v/>
      </c>
      <c r="AB1327" s="92"/>
      <c r="AC1327" s="112" t="str">
        <f t="shared" si="265"/>
        <v/>
      </c>
      <c r="AD1327" s="92"/>
      <c r="AE1327" s="112" t="str">
        <f t="shared" si="266"/>
        <v/>
      </c>
      <c r="AF1327" s="92"/>
      <c r="AG1327" s="112" t="str">
        <f t="shared" si="267"/>
        <v/>
      </c>
      <c r="AH1327" s="92"/>
      <c r="AI1327" s="112" t="str">
        <f t="shared" si="268"/>
        <v/>
      </c>
      <c r="AJ1327" s="92"/>
      <c r="AK1327" s="112" t="str">
        <f t="shared" si="269"/>
        <v/>
      </c>
      <c r="AL1327" s="82"/>
      <c r="AM1327" s="119" t="str">
        <f t="shared" si="270"/>
        <v/>
      </c>
      <c r="AN1327" s="119" t="str">
        <f t="shared" si="271"/>
        <v/>
      </c>
    </row>
    <row r="1328" spans="2:40" ht="54.95" customHeight="1" x14ac:dyDescent="0.25">
      <c r="B1328" s="84"/>
      <c r="C1328" s="56">
        <v>1324</v>
      </c>
      <c r="D1328" s="71"/>
      <c r="E1328" s="90"/>
      <c r="F1328" s="62"/>
      <c r="G1328" s="30"/>
      <c r="H1328" s="76" t="str">
        <f>IFERROR(IF(G1328="","",VLOOKUP(G1328,Cli!$D$5:$E$1505,2,0)),"")</f>
        <v/>
      </c>
      <c r="I1328" s="73"/>
      <c r="J1328" s="62"/>
      <c r="K1328" s="74"/>
      <c r="L1328" s="74"/>
      <c r="M1328" s="79" t="str">
        <f t="shared" si="272"/>
        <v/>
      </c>
      <c r="N1328" s="78" t="str">
        <f t="shared" si="273"/>
        <v/>
      </c>
      <c r="O1328" s="85" t="str">
        <f t="shared" si="262"/>
        <v/>
      </c>
      <c r="P1328" s="88"/>
      <c r="Q1328" s="86"/>
      <c r="R1328" s="92"/>
      <c r="S1328" s="112" t="str">
        <f t="shared" si="263"/>
        <v/>
      </c>
      <c r="T1328" s="92"/>
      <c r="U1328" s="112" t="str">
        <f t="shared" si="264"/>
        <v/>
      </c>
      <c r="V1328" s="92"/>
      <c r="W1328" s="112" t="str">
        <f t="shared" si="264"/>
        <v/>
      </c>
      <c r="X1328" s="92"/>
      <c r="Y1328" s="112" t="str">
        <f t="shared" si="264"/>
        <v/>
      </c>
      <c r="Z1328" s="92"/>
      <c r="AA1328" s="112" t="str">
        <f t="shared" si="264"/>
        <v/>
      </c>
      <c r="AB1328" s="92"/>
      <c r="AC1328" s="112" t="str">
        <f t="shared" si="265"/>
        <v/>
      </c>
      <c r="AD1328" s="92"/>
      <c r="AE1328" s="112" t="str">
        <f t="shared" si="266"/>
        <v/>
      </c>
      <c r="AF1328" s="92"/>
      <c r="AG1328" s="112" t="str">
        <f t="shared" si="267"/>
        <v/>
      </c>
      <c r="AH1328" s="92"/>
      <c r="AI1328" s="112" t="str">
        <f t="shared" si="268"/>
        <v/>
      </c>
      <c r="AJ1328" s="92"/>
      <c r="AK1328" s="112" t="str">
        <f t="shared" si="269"/>
        <v/>
      </c>
      <c r="AL1328" s="82"/>
      <c r="AM1328" s="119" t="str">
        <f t="shared" si="270"/>
        <v/>
      </c>
      <c r="AN1328" s="119" t="str">
        <f t="shared" si="271"/>
        <v/>
      </c>
    </row>
    <row r="1329" spans="2:40" ht="54.95" customHeight="1" x14ac:dyDescent="0.25">
      <c r="B1329" s="84"/>
      <c r="C1329" s="56">
        <v>1325</v>
      </c>
      <c r="D1329" s="71"/>
      <c r="E1329" s="90"/>
      <c r="F1329" s="62"/>
      <c r="G1329" s="30"/>
      <c r="H1329" s="76" t="str">
        <f>IFERROR(IF(G1329="","",VLOOKUP(G1329,Cli!$D$5:$E$1505,2,0)),"")</f>
        <v/>
      </c>
      <c r="I1329" s="73"/>
      <c r="J1329" s="62"/>
      <c r="K1329" s="74"/>
      <c r="L1329" s="74"/>
      <c r="M1329" s="79" t="str">
        <f t="shared" si="272"/>
        <v/>
      </c>
      <c r="N1329" s="78" t="str">
        <f t="shared" si="273"/>
        <v/>
      </c>
      <c r="O1329" s="85" t="str">
        <f t="shared" si="262"/>
        <v/>
      </c>
      <c r="P1329" s="88"/>
      <c r="Q1329" s="86"/>
      <c r="R1329" s="92"/>
      <c r="S1329" s="112" t="str">
        <f t="shared" si="263"/>
        <v/>
      </c>
      <c r="T1329" s="92"/>
      <c r="U1329" s="112" t="str">
        <f t="shared" si="264"/>
        <v/>
      </c>
      <c r="V1329" s="92"/>
      <c r="W1329" s="112" t="str">
        <f t="shared" si="264"/>
        <v/>
      </c>
      <c r="X1329" s="92"/>
      <c r="Y1329" s="112" t="str">
        <f t="shared" si="264"/>
        <v/>
      </c>
      <c r="Z1329" s="92"/>
      <c r="AA1329" s="112" t="str">
        <f t="shared" si="264"/>
        <v/>
      </c>
      <c r="AB1329" s="92"/>
      <c r="AC1329" s="112" t="str">
        <f t="shared" si="265"/>
        <v/>
      </c>
      <c r="AD1329" s="92"/>
      <c r="AE1329" s="112" t="str">
        <f t="shared" si="266"/>
        <v/>
      </c>
      <c r="AF1329" s="92"/>
      <c r="AG1329" s="112" t="str">
        <f t="shared" si="267"/>
        <v/>
      </c>
      <c r="AH1329" s="92"/>
      <c r="AI1329" s="112" t="str">
        <f t="shared" si="268"/>
        <v/>
      </c>
      <c r="AJ1329" s="92"/>
      <c r="AK1329" s="112" t="str">
        <f t="shared" si="269"/>
        <v/>
      </c>
      <c r="AL1329" s="82"/>
      <c r="AM1329" s="119" t="str">
        <f t="shared" si="270"/>
        <v/>
      </c>
      <c r="AN1329" s="119" t="str">
        <f t="shared" si="271"/>
        <v/>
      </c>
    </row>
    <row r="1330" spans="2:40" ht="54.95" customHeight="1" x14ac:dyDescent="0.25">
      <c r="B1330" s="84"/>
      <c r="C1330" s="56">
        <v>1326</v>
      </c>
      <c r="D1330" s="71"/>
      <c r="E1330" s="90"/>
      <c r="F1330" s="62"/>
      <c r="G1330" s="30"/>
      <c r="H1330" s="76" t="str">
        <f>IFERROR(IF(G1330="","",VLOOKUP(G1330,Cli!$D$5:$E$1505,2,0)),"")</f>
        <v/>
      </c>
      <c r="I1330" s="73"/>
      <c r="J1330" s="62"/>
      <c r="K1330" s="74"/>
      <c r="L1330" s="74"/>
      <c r="M1330" s="79" t="str">
        <f t="shared" si="272"/>
        <v/>
      </c>
      <c r="N1330" s="78" t="str">
        <f t="shared" si="273"/>
        <v/>
      </c>
      <c r="O1330" s="85" t="str">
        <f t="shared" si="262"/>
        <v/>
      </c>
      <c r="P1330" s="88"/>
      <c r="Q1330" s="86"/>
      <c r="R1330" s="92"/>
      <c r="S1330" s="112" t="str">
        <f t="shared" si="263"/>
        <v/>
      </c>
      <c r="T1330" s="92"/>
      <c r="U1330" s="112" t="str">
        <f t="shared" si="264"/>
        <v/>
      </c>
      <c r="V1330" s="92"/>
      <c r="W1330" s="112" t="str">
        <f t="shared" si="264"/>
        <v/>
      </c>
      <c r="X1330" s="92"/>
      <c r="Y1330" s="112" t="str">
        <f t="shared" si="264"/>
        <v/>
      </c>
      <c r="Z1330" s="92"/>
      <c r="AA1330" s="112" t="str">
        <f t="shared" si="264"/>
        <v/>
      </c>
      <c r="AB1330" s="92"/>
      <c r="AC1330" s="112" t="str">
        <f t="shared" si="265"/>
        <v/>
      </c>
      <c r="AD1330" s="92"/>
      <c r="AE1330" s="112" t="str">
        <f t="shared" si="266"/>
        <v/>
      </c>
      <c r="AF1330" s="92"/>
      <c r="AG1330" s="112" t="str">
        <f t="shared" si="267"/>
        <v/>
      </c>
      <c r="AH1330" s="92"/>
      <c r="AI1330" s="112" t="str">
        <f t="shared" si="268"/>
        <v/>
      </c>
      <c r="AJ1330" s="92"/>
      <c r="AK1330" s="112" t="str">
        <f t="shared" si="269"/>
        <v/>
      </c>
      <c r="AL1330" s="82"/>
      <c r="AM1330" s="119" t="str">
        <f t="shared" si="270"/>
        <v/>
      </c>
      <c r="AN1330" s="119" t="str">
        <f t="shared" si="271"/>
        <v/>
      </c>
    </row>
    <row r="1331" spans="2:40" ht="54.95" customHeight="1" x14ac:dyDescent="0.25">
      <c r="B1331" s="84"/>
      <c r="C1331" s="56">
        <v>1327</v>
      </c>
      <c r="D1331" s="71"/>
      <c r="E1331" s="90"/>
      <c r="F1331" s="62"/>
      <c r="G1331" s="30"/>
      <c r="H1331" s="76" t="str">
        <f>IFERROR(IF(G1331="","",VLOOKUP(G1331,Cli!$D$5:$E$1505,2,0)),"")</f>
        <v/>
      </c>
      <c r="I1331" s="73"/>
      <c r="J1331" s="62"/>
      <c r="K1331" s="74"/>
      <c r="L1331" s="74"/>
      <c r="M1331" s="79" t="str">
        <f t="shared" si="272"/>
        <v/>
      </c>
      <c r="N1331" s="78" t="str">
        <f t="shared" si="273"/>
        <v/>
      </c>
      <c r="O1331" s="85" t="str">
        <f t="shared" si="262"/>
        <v/>
      </c>
      <c r="P1331" s="88"/>
      <c r="Q1331" s="86"/>
      <c r="R1331" s="92"/>
      <c r="S1331" s="112" t="str">
        <f t="shared" si="263"/>
        <v/>
      </c>
      <c r="T1331" s="92"/>
      <c r="U1331" s="112" t="str">
        <f t="shared" si="264"/>
        <v/>
      </c>
      <c r="V1331" s="92"/>
      <c r="W1331" s="112" t="str">
        <f t="shared" si="264"/>
        <v/>
      </c>
      <c r="X1331" s="92"/>
      <c r="Y1331" s="112" t="str">
        <f t="shared" si="264"/>
        <v/>
      </c>
      <c r="Z1331" s="92"/>
      <c r="AA1331" s="112" t="str">
        <f t="shared" si="264"/>
        <v/>
      </c>
      <c r="AB1331" s="92"/>
      <c r="AC1331" s="112" t="str">
        <f t="shared" si="265"/>
        <v/>
      </c>
      <c r="AD1331" s="92"/>
      <c r="AE1331" s="112" t="str">
        <f t="shared" si="266"/>
        <v/>
      </c>
      <c r="AF1331" s="92"/>
      <c r="AG1331" s="112" t="str">
        <f t="shared" si="267"/>
        <v/>
      </c>
      <c r="AH1331" s="92"/>
      <c r="AI1331" s="112" t="str">
        <f t="shared" si="268"/>
        <v/>
      </c>
      <c r="AJ1331" s="92"/>
      <c r="AK1331" s="112" t="str">
        <f t="shared" si="269"/>
        <v/>
      </c>
      <c r="AL1331" s="82"/>
      <c r="AM1331" s="119" t="str">
        <f t="shared" si="270"/>
        <v/>
      </c>
      <c r="AN1331" s="119" t="str">
        <f t="shared" si="271"/>
        <v/>
      </c>
    </row>
    <row r="1332" spans="2:40" ht="54.95" customHeight="1" x14ac:dyDescent="0.25">
      <c r="B1332" s="84"/>
      <c r="C1332" s="56">
        <v>1328</v>
      </c>
      <c r="D1332" s="71"/>
      <c r="E1332" s="90"/>
      <c r="F1332" s="62"/>
      <c r="G1332" s="30"/>
      <c r="H1332" s="76" t="str">
        <f>IFERROR(IF(G1332="","",VLOOKUP(G1332,Cli!$D$5:$E$1505,2,0)),"")</f>
        <v/>
      </c>
      <c r="I1332" s="73"/>
      <c r="J1332" s="62"/>
      <c r="K1332" s="74"/>
      <c r="L1332" s="74"/>
      <c r="M1332" s="79" t="str">
        <f t="shared" si="272"/>
        <v/>
      </c>
      <c r="N1332" s="78" t="str">
        <f t="shared" si="273"/>
        <v/>
      </c>
      <c r="O1332" s="85" t="str">
        <f t="shared" si="262"/>
        <v/>
      </c>
      <c r="P1332" s="88"/>
      <c r="Q1332" s="86"/>
      <c r="R1332" s="92"/>
      <c r="S1332" s="112" t="str">
        <f t="shared" si="263"/>
        <v/>
      </c>
      <c r="T1332" s="92"/>
      <c r="U1332" s="112" t="str">
        <f t="shared" si="264"/>
        <v/>
      </c>
      <c r="V1332" s="92"/>
      <c r="W1332" s="112" t="str">
        <f t="shared" si="264"/>
        <v/>
      </c>
      <c r="X1332" s="92"/>
      <c r="Y1332" s="112" t="str">
        <f t="shared" si="264"/>
        <v/>
      </c>
      <c r="Z1332" s="92"/>
      <c r="AA1332" s="112" t="str">
        <f t="shared" si="264"/>
        <v/>
      </c>
      <c r="AB1332" s="92"/>
      <c r="AC1332" s="112" t="str">
        <f t="shared" si="265"/>
        <v/>
      </c>
      <c r="AD1332" s="92"/>
      <c r="AE1332" s="112" t="str">
        <f t="shared" si="266"/>
        <v/>
      </c>
      <c r="AF1332" s="92"/>
      <c r="AG1332" s="112" t="str">
        <f t="shared" si="267"/>
        <v/>
      </c>
      <c r="AH1332" s="92"/>
      <c r="AI1332" s="112" t="str">
        <f t="shared" si="268"/>
        <v/>
      </c>
      <c r="AJ1332" s="92"/>
      <c r="AK1332" s="112" t="str">
        <f t="shared" si="269"/>
        <v/>
      </c>
      <c r="AL1332" s="82"/>
      <c r="AM1332" s="119" t="str">
        <f t="shared" si="270"/>
        <v/>
      </c>
      <c r="AN1332" s="119" t="str">
        <f t="shared" si="271"/>
        <v/>
      </c>
    </row>
    <row r="1333" spans="2:40" ht="54.95" customHeight="1" x14ac:dyDescent="0.25">
      <c r="B1333" s="84"/>
      <c r="C1333" s="56">
        <v>1329</v>
      </c>
      <c r="D1333" s="71"/>
      <c r="E1333" s="90"/>
      <c r="F1333" s="62"/>
      <c r="G1333" s="30"/>
      <c r="H1333" s="76" t="str">
        <f>IFERROR(IF(G1333="","",VLOOKUP(G1333,Cli!$D$5:$E$1505,2,0)),"")</f>
        <v/>
      </c>
      <c r="I1333" s="73"/>
      <c r="J1333" s="62"/>
      <c r="K1333" s="74"/>
      <c r="L1333" s="74"/>
      <c r="M1333" s="79" t="str">
        <f t="shared" si="272"/>
        <v/>
      </c>
      <c r="N1333" s="78" t="str">
        <f t="shared" si="273"/>
        <v/>
      </c>
      <c r="O1333" s="85" t="str">
        <f t="shared" si="262"/>
        <v/>
      </c>
      <c r="P1333" s="88"/>
      <c r="Q1333" s="86"/>
      <c r="R1333" s="92"/>
      <c r="S1333" s="112" t="str">
        <f t="shared" si="263"/>
        <v/>
      </c>
      <c r="T1333" s="92"/>
      <c r="U1333" s="112" t="str">
        <f t="shared" si="264"/>
        <v/>
      </c>
      <c r="V1333" s="92"/>
      <c r="W1333" s="112" t="str">
        <f t="shared" si="264"/>
        <v/>
      </c>
      <c r="X1333" s="92"/>
      <c r="Y1333" s="112" t="str">
        <f t="shared" si="264"/>
        <v/>
      </c>
      <c r="Z1333" s="92"/>
      <c r="AA1333" s="112" t="str">
        <f t="shared" si="264"/>
        <v/>
      </c>
      <c r="AB1333" s="92"/>
      <c r="AC1333" s="112" t="str">
        <f t="shared" si="265"/>
        <v/>
      </c>
      <c r="AD1333" s="92"/>
      <c r="AE1333" s="112" t="str">
        <f t="shared" si="266"/>
        <v/>
      </c>
      <c r="AF1333" s="92"/>
      <c r="AG1333" s="112" t="str">
        <f t="shared" si="267"/>
        <v/>
      </c>
      <c r="AH1333" s="92"/>
      <c r="AI1333" s="112" t="str">
        <f t="shared" si="268"/>
        <v/>
      </c>
      <c r="AJ1333" s="92"/>
      <c r="AK1333" s="112" t="str">
        <f t="shared" si="269"/>
        <v/>
      </c>
      <c r="AL1333" s="82"/>
      <c r="AM1333" s="119" t="str">
        <f t="shared" si="270"/>
        <v/>
      </c>
      <c r="AN1333" s="119" t="str">
        <f t="shared" si="271"/>
        <v/>
      </c>
    </row>
    <row r="1334" spans="2:40" ht="54.95" customHeight="1" x14ac:dyDescent="0.25">
      <c r="B1334" s="84"/>
      <c r="C1334" s="56">
        <v>1330</v>
      </c>
      <c r="D1334" s="71"/>
      <c r="E1334" s="90"/>
      <c r="F1334" s="62"/>
      <c r="G1334" s="30"/>
      <c r="H1334" s="76" t="str">
        <f>IFERROR(IF(G1334="","",VLOOKUP(G1334,Cli!$D$5:$E$1505,2,0)),"")</f>
        <v/>
      </c>
      <c r="I1334" s="73"/>
      <c r="J1334" s="62"/>
      <c r="K1334" s="74"/>
      <c r="L1334" s="74"/>
      <c r="M1334" s="79" t="str">
        <f t="shared" si="272"/>
        <v/>
      </c>
      <c r="N1334" s="78" t="str">
        <f t="shared" si="273"/>
        <v/>
      </c>
      <c r="O1334" s="85" t="str">
        <f t="shared" si="262"/>
        <v/>
      </c>
      <c r="P1334" s="88"/>
      <c r="Q1334" s="86"/>
      <c r="R1334" s="92"/>
      <c r="S1334" s="112" t="str">
        <f t="shared" si="263"/>
        <v/>
      </c>
      <c r="T1334" s="92"/>
      <c r="U1334" s="112" t="str">
        <f t="shared" si="264"/>
        <v/>
      </c>
      <c r="V1334" s="92"/>
      <c r="W1334" s="112" t="str">
        <f t="shared" si="264"/>
        <v/>
      </c>
      <c r="X1334" s="92"/>
      <c r="Y1334" s="112" t="str">
        <f t="shared" si="264"/>
        <v/>
      </c>
      <c r="Z1334" s="92"/>
      <c r="AA1334" s="112" t="str">
        <f t="shared" si="264"/>
        <v/>
      </c>
      <c r="AB1334" s="92"/>
      <c r="AC1334" s="112" t="str">
        <f t="shared" si="265"/>
        <v/>
      </c>
      <c r="AD1334" s="92"/>
      <c r="AE1334" s="112" t="str">
        <f t="shared" si="266"/>
        <v/>
      </c>
      <c r="AF1334" s="92"/>
      <c r="AG1334" s="112" t="str">
        <f t="shared" si="267"/>
        <v/>
      </c>
      <c r="AH1334" s="92"/>
      <c r="AI1334" s="112" t="str">
        <f t="shared" si="268"/>
        <v/>
      </c>
      <c r="AJ1334" s="92"/>
      <c r="AK1334" s="112" t="str">
        <f t="shared" si="269"/>
        <v/>
      </c>
      <c r="AL1334" s="82"/>
      <c r="AM1334" s="119" t="str">
        <f t="shared" si="270"/>
        <v/>
      </c>
      <c r="AN1334" s="119" t="str">
        <f t="shared" si="271"/>
        <v/>
      </c>
    </row>
    <row r="1335" spans="2:40" ht="54.95" customHeight="1" x14ac:dyDescent="0.25">
      <c r="B1335" s="84"/>
      <c r="C1335" s="56">
        <v>1331</v>
      </c>
      <c r="D1335" s="71"/>
      <c r="E1335" s="90"/>
      <c r="F1335" s="62"/>
      <c r="G1335" s="30"/>
      <c r="H1335" s="76" t="str">
        <f>IFERROR(IF(G1335="","",VLOOKUP(G1335,Cli!$D$5:$E$1505,2,0)),"")</f>
        <v/>
      </c>
      <c r="I1335" s="73"/>
      <c r="J1335" s="62"/>
      <c r="K1335" s="74"/>
      <c r="L1335" s="74"/>
      <c r="M1335" s="79" t="str">
        <f t="shared" si="272"/>
        <v/>
      </c>
      <c r="N1335" s="78" t="str">
        <f t="shared" si="273"/>
        <v/>
      </c>
      <c r="O1335" s="85" t="str">
        <f t="shared" si="262"/>
        <v/>
      </c>
      <c r="P1335" s="88"/>
      <c r="Q1335" s="86"/>
      <c r="R1335" s="92"/>
      <c r="S1335" s="112" t="str">
        <f t="shared" si="263"/>
        <v/>
      </c>
      <c r="T1335" s="92"/>
      <c r="U1335" s="112" t="str">
        <f t="shared" si="264"/>
        <v/>
      </c>
      <c r="V1335" s="92"/>
      <c r="W1335" s="112" t="str">
        <f t="shared" si="264"/>
        <v/>
      </c>
      <c r="X1335" s="92"/>
      <c r="Y1335" s="112" t="str">
        <f t="shared" si="264"/>
        <v/>
      </c>
      <c r="Z1335" s="92"/>
      <c r="AA1335" s="112" t="str">
        <f t="shared" si="264"/>
        <v/>
      </c>
      <c r="AB1335" s="92"/>
      <c r="AC1335" s="112" t="str">
        <f t="shared" si="265"/>
        <v/>
      </c>
      <c r="AD1335" s="92"/>
      <c r="AE1335" s="112" t="str">
        <f t="shared" si="266"/>
        <v/>
      </c>
      <c r="AF1335" s="92"/>
      <c r="AG1335" s="112" t="str">
        <f t="shared" si="267"/>
        <v/>
      </c>
      <c r="AH1335" s="92"/>
      <c r="AI1335" s="112" t="str">
        <f t="shared" si="268"/>
        <v/>
      </c>
      <c r="AJ1335" s="92"/>
      <c r="AK1335" s="112" t="str">
        <f t="shared" si="269"/>
        <v/>
      </c>
      <c r="AL1335" s="82"/>
      <c r="AM1335" s="119" t="str">
        <f t="shared" si="270"/>
        <v/>
      </c>
      <c r="AN1335" s="119" t="str">
        <f t="shared" si="271"/>
        <v/>
      </c>
    </row>
    <row r="1336" spans="2:40" ht="54.95" customHeight="1" x14ac:dyDescent="0.25">
      <c r="B1336" s="84"/>
      <c r="C1336" s="56">
        <v>1332</v>
      </c>
      <c r="D1336" s="71"/>
      <c r="E1336" s="90"/>
      <c r="F1336" s="62"/>
      <c r="G1336" s="30"/>
      <c r="H1336" s="76" t="str">
        <f>IFERROR(IF(G1336="","",VLOOKUP(G1336,Cli!$D$5:$E$1505,2,0)),"")</f>
        <v/>
      </c>
      <c r="I1336" s="73"/>
      <c r="J1336" s="62"/>
      <c r="K1336" s="74"/>
      <c r="L1336" s="74"/>
      <c r="M1336" s="79" t="str">
        <f t="shared" si="272"/>
        <v/>
      </c>
      <c r="N1336" s="78" t="str">
        <f t="shared" si="273"/>
        <v/>
      </c>
      <c r="O1336" s="85" t="str">
        <f t="shared" si="262"/>
        <v/>
      </c>
      <c r="P1336" s="88"/>
      <c r="Q1336" s="86"/>
      <c r="R1336" s="92"/>
      <c r="S1336" s="112" t="str">
        <f t="shared" si="263"/>
        <v/>
      </c>
      <c r="T1336" s="92"/>
      <c r="U1336" s="112" t="str">
        <f t="shared" si="264"/>
        <v/>
      </c>
      <c r="V1336" s="92"/>
      <c r="W1336" s="112" t="str">
        <f t="shared" si="264"/>
        <v/>
      </c>
      <c r="X1336" s="92"/>
      <c r="Y1336" s="112" t="str">
        <f t="shared" si="264"/>
        <v/>
      </c>
      <c r="Z1336" s="92"/>
      <c r="AA1336" s="112" t="str">
        <f t="shared" si="264"/>
        <v/>
      </c>
      <c r="AB1336" s="92"/>
      <c r="AC1336" s="112" t="str">
        <f t="shared" si="265"/>
        <v/>
      </c>
      <c r="AD1336" s="92"/>
      <c r="AE1336" s="112" t="str">
        <f t="shared" si="266"/>
        <v/>
      </c>
      <c r="AF1336" s="92"/>
      <c r="AG1336" s="112" t="str">
        <f t="shared" si="267"/>
        <v/>
      </c>
      <c r="AH1336" s="92"/>
      <c r="AI1336" s="112" t="str">
        <f t="shared" si="268"/>
        <v/>
      </c>
      <c r="AJ1336" s="92"/>
      <c r="AK1336" s="112" t="str">
        <f t="shared" si="269"/>
        <v/>
      </c>
      <c r="AL1336" s="82"/>
      <c r="AM1336" s="119" t="str">
        <f t="shared" si="270"/>
        <v/>
      </c>
      <c r="AN1336" s="119" t="str">
        <f t="shared" si="271"/>
        <v/>
      </c>
    </row>
    <row r="1337" spans="2:40" ht="54.95" customHeight="1" x14ac:dyDescent="0.25">
      <c r="B1337" s="84"/>
      <c r="C1337" s="56">
        <v>1333</v>
      </c>
      <c r="D1337" s="71"/>
      <c r="E1337" s="90"/>
      <c r="F1337" s="62"/>
      <c r="G1337" s="30"/>
      <c r="H1337" s="76" t="str">
        <f>IFERROR(IF(G1337="","",VLOOKUP(G1337,Cli!$D$5:$E$1505,2,0)),"")</f>
        <v/>
      </c>
      <c r="I1337" s="73"/>
      <c r="J1337" s="62"/>
      <c r="K1337" s="74"/>
      <c r="L1337" s="74"/>
      <c r="M1337" s="79" t="str">
        <f t="shared" si="272"/>
        <v/>
      </c>
      <c r="N1337" s="78" t="str">
        <f t="shared" si="273"/>
        <v/>
      </c>
      <c r="O1337" s="85" t="str">
        <f t="shared" si="262"/>
        <v/>
      </c>
      <c r="P1337" s="88"/>
      <c r="Q1337" s="86"/>
      <c r="R1337" s="92"/>
      <c r="S1337" s="112" t="str">
        <f t="shared" si="263"/>
        <v/>
      </c>
      <c r="T1337" s="92"/>
      <c r="U1337" s="112" t="str">
        <f t="shared" si="264"/>
        <v/>
      </c>
      <c r="V1337" s="92"/>
      <c r="W1337" s="112" t="str">
        <f t="shared" si="264"/>
        <v/>
      </c>
      <c r="X1337" s="92"/>
      <c r="Y1337" s="112" t="str">
        <f t="shared" si="264"/>
        <v/>
      </c>
      <c r="Z1337" s="92"/>
      <c r="AA1337" s="112" t="str">
        <f t="shared" si="264"/>
        <v/>
      </c>
      <c r="AB1337" s="92"/>
      <c r="AC1337" s="112" t="str">
        <f t="shared" si="265"/>
        <v/>
      </c>
      <c r="AD1337" s="92"/>
      <c r="AE1337" s="112" t="str">
        <f t="shared" si="266"/>
        <v/>
      </c>
      <c r="AF1337" s="92"/>
      <c r="AG1337" s="112" t="str">
        <f t="shared" si="267"/>
        <v/>
      </c>
      <c r="AH1337" s="92"/>
      <c r="AI1337" s="112" t="str">
        <f t="shared" si="268"/>
        <v/>
      </c>
      <c r="AJ1337" s="92"/>
      <c r="AK1337" s="112" t="str">
        <f t="shared" si="269"/>
        <v/>
      </c>
      <c r="AL1337" s="82"/>
      <c r="AM1337" s="119" t="str">
        <f t="shared" si="270"/>
        <v/>
      </c>
      <c r="AN1337" s="119" t="str">
        <f t="shared" si="271"/>
        <v/>
      </c>
    </row>
    <row r="1338" spans="2:40" ht="54.95" customHeight="1" x14ac:dyDescent="0.25">
      <c r="B1338" s="84"/>
      <c r="C1338" s="56">
        <v>1334</v>
      </c>
      <c r="D1338" s="71"/>
      <c r="E1338" s="90"/>
      <c r="F1338" s="62"/>
      <c r="G1338" s="30"/>
      <c r="H1338" s="76" t="str">
        <f>IFERROR(IF(G1338="","",VLOOKUP(G1338,Cli!$D$5:$E$1505,2,0)),"")</f>
        <v/>
      </c>
      <c r="I1338" s="73"/>
      <c r="J1338" s="62"/>
      <c r="K1338" s="74"/>
      <c r="L1338" s="74"/>
      <c r="M1338" s="79" t="str">
        <f t="shared" si="272"/>
        <v/>
      </c>
      <c r="N1338" s="78" t="str">
        <f t="shared" si="273"/>
        <v/>
      </c>
      <c r="O1338" s="85" t="str">
        <f t="shared" si="262"/>
        <v/>
      </c>
      <c r="P1338" s="88"/>
      <c r="Q1338" s="86"/>
      <c r="R1338" s="92"/>
      <c r="S1338" s="112" t="str">
        <f t="shared" si="263"/>
        <v/>
      </c>
      <c r="T1338" s="92"/>
      <c r="U1338" s="112" t="str">
        <f t="shared" si="264"/>
        <v/>
      </c>
      <c r="V1338" s="92"/>
      <c r="W1338" s="112" t="str">
        <f t="shared" si="264"/>
        <v/>
      </c>
      <c r="X1338" s="92"/>
      <c r="Y1338" s="112" t="str">
        <f t="shared" si="264"/>
        <v/>
      </c>
      <c r="Z1338" s="92"/>
      <c r="AA1338" s="112" t="str">
        <f t="shared" si="264"/>
        <v/>
      </c>
      <c r="AB1338" s="92"/>
      <c r="AC1338" s="112" t="str">
        <f t="shared" si="265"/>
        <v/>
      </c>
      <c r="AD1338" s="92"/>
      <c r="AE1338" s="112" t="str">
        <f t="shared" si="266"/>
        <v/>
      </c>
      <c r="AF1338" s="92"/>
      <c r="AG1338" s="112" t="str">
        <f t="shared" si="267"/>
        <v/>
      </c>
      <c r="AH1338" s="92"/>
      <c r="AI1338" s="112" t="str">
        <f t="shared" si="268"/>
        <v/>
      </c>
      <c r="AJ1338" s="92"/>
      <c r="AK1338" s="112" t="str">
        <f t="shared" si="269"/>
        <v/>
      </c>
      <c r="AL1338" s="82"/>
      <c r="AM1338" s="119" t="str">
        <f t="shared" si="270"/>
        <v/>
      </c>
      <c r="AN1338" s="119" t="str">
        <f t="shared" si="271"/>
        <v/>
      </c>
    </row>
    <row r="1339" spans="2:40" ht="54.95" customHeight="1" x14ac:dyDescent="0.25">
      <c r="B1339" s="84"/>
      <c r="C1339" s="56">
        <v>1335</v>
      </c>
      <c r="D1339" s="71"/>
      <c r="E1339" s="90"/>
      <c r="F1339" s="62"/>
      <c r="G1339" s="30"/>
      <c r="H1339" s="76" t="str">
        <f>IFERROR(IF(G1339="","",VLOOKUP(G1339,Cli!$D$5:$E$1505,2,0)),"")</f>
        <v/>
      </c>
      <c r="I1339" s="73"/>
      <c r="J1339" s="62"/>
      <c r="K1339" s="74"/>
      <c r="L1339" s="74"/>
      <c r="M1339" s="79" t="str">
        <f t="shared" si="272"/>
        <v/>
      </c>
      <c r="N1339" s="78" t="str">
        <f t="shared" si="273"/>
        <v/>
      </c>
      <c r="O1339" s="85" t="str">
        <f t="shared" si="262"/>
        <v/>
      </c>
      <c r="P1339" s="88"/>
      <c r="Q1339" s="86"/>
      <c r="R1339" s="92"/>
      <c r="S1339" s="112" t="str">
        <f t="shared" si="263"/>
        <v/>
      </c>
      <c r="T1339" s="92"/>
      <c r="U1339" s="112" t="str">
        <f t="shared" si="264"/>
        <v/>
      </c>
      <c r="V1339" s="92"/>
      <c r="W1339" s="112" t="str">
        <f t="shared" si="264"/>
        <v/>
      </c>
      <c r="X1339" s="92"/>
      <c r="Y1339" s="112" t="str">
        <f t="shared" si="264"/>
        <v/>
      </c>
      <c r="Z1339" s="92"/>
      <c r="AA1339" s="112" t="str">
        <f t="shared" si="264"/>
        <v/>
      </c>
      <c r="AB1339" s="92"/>
      <c r="AC1339" s="112" t="str">
        <f t="shared" si="265"/>
        <v/>
      </c>
      <c r="AD1339" s="92"/>
      <c r="AE1339" s="112" t="str">
        <f t="shared" si="266"/>
        <v/>
      </c>
      <c r="AF1339" s="92"/>
      <c r="AG1339" s="112" t="str">
        <f t="shared" si="267"/>
        <v/>
      </c>
      <c r="AH1339" s="92"/>
      <c r="AI1339" s="112" t="str">
        <f t="shared" si="268"/>
        <v/>
      </c>
      <c r="AJ1339" s="92"/>
      <c r="AK1339" s="112" t="str">
        <f t="shared" si="269"/>
        <v/>
      </c>
      <c r="AL1339" s="82"/>
      <c r="AM1339" s="119" t="str">
        <f t="shared" si="270"/>
        <v/>
      </c>
      <c r="AN1339" s="119" t="str">
        <f t="shared" si="271"/>
        <v/>
      </c>
    </row>
    <row r="1340" spans="2:40" ht="54.95" customHeight="1" x14ac:dyDescent="0.25">
      <c r="B1340" s="84"/>
      <c r="C1340" s="56">
        <v>1336</v>
      </c>
      <c r="D1340" s="71"/>
      <c r="E1340" s="90"/>
      <c r="F1340" s="62"/>
      <c r="G1340" s="30"/>
      <c r="H1340" s="76" t="str">
        <f>IFERROR(IF(G1340="","",VLOOKUP(G1340,Cli!$D$5:$E$1505,2,0)),"")</f>
        <v/>
      </c>
      <c r="I1340" s="73"/>
      <c r="J1340" s="62"/>
      <c r="K1340" s="74"/>
      <c r="L1340" s="74"/>
      <c r="M1340" s="79" t="str">
        <f t="shared" si="272"/>
        <v/>
      </c>
      <c r="N1340" s="78" t="str">
        <f t="shared" si="273"/>
        <v/>
      </c>
      <c r="O1340" s="85" t="str">
        <f t="shared" si="262"/>
        <v/>
      </c>
      <c r="P1340" s="88"/>
      <c r="Q1340" s="86"/>
      <c r="R1340" s="92"/>
      <c r="S1340" s="112" t="str">
        <f t="shared" si="263"/>
        <v/>
      </c>
      <c r="T1340" s="92"/>
      <c r="U1340" s="112" t="str">
        <f t="shared" si="264"/>
        <v/>
      </c>
      <c r="V1340" s="92"/>
      <c r="W1340" s="112" t="str">
        <f t="shared" si="264"/>
        <v/>
      </c>
      <c r="X1340" s="92"/>
      <c r="Y1340" s="112" t="str">
        <f t="shared" si="264"/>
        <v/>
      </c>
      <c r="Z1340" s="92"/>
      <c r="AA1340" s="112" t="str">
        <f t="shared" si="264"/>
        <v/>
      </c>
      <c r="AB1340" s="92"/>
      <c r="AC1340" s="112" t="str">
        <f t="shared" si="265"/>
        <v/>
      </c>
      <c r="AD1340" s="92"/>
      <c r="AE1340" s="112" t="str">
        <f t="shared" si="266"/>
        <v/>
      </c>
      <c r="AF1340" s="92"/>
      <c r="AG1340" s="112" t="str">
        <f t="shared" si="267"/>
        <v/>
      </c>
      <c r="AH1340" s="92"/>
      <c r="AI1340" s="112" t="str">
        <f t="shared" si="268"/>
        <v/>
      </c>
      <c r="AJ1340" s="92"/>
      <c r="AK1340" s="112" t="str">
        <f t="shared" si="269"/>
        <v/>
      </c>
      <c r="AL1340" s="82"/>
      <c r="AM1340" s="119" t="str">
        <f t="shared" si="270"/>
        <v/>
      </c>
      <c r="AN1340" s="119" t="str">
        <f t="shared" si="271"/>
        <v/>
      </c>
    </row>
    <row r="1341" spans="2:40" ht="54.95" customHeight="1" x14ac:dyDescent="0.25">
      <c r="B1341" s="84"/>
      <c r="C1341" s="56">
        <v>1337</v>
      </c>
      <c r="D1341" s="71"/>
      <c r="E1341" s="90"/>
      <c r="F1341" s="62"/>
      <c r="G1341" s="30"/>
      <c r="H1341" s="76" t="str">
        <f>IFERROR(IF(G1341="","",VLOOKUP(G1341,Cli!$D$5:$E$1505,2,0)),"")</f>
        <v/>
      </c>
      <c r="I1341" s="73"/>
      <c r="J1341" s="62"/>
      <c r="K1341" s="74"/>
      <c r="L1341" s="74"/>
      <c r="M1341" s="79" t="str">
        <f t="shared" si="272"/>
        <v/>
      </c>
      <c r="N1341" s="78" t="str">
        <f t="shared" si="273"/>
        <v/>
      </c>
      <c r="O1341" s="85" t="str">
        <f t="shared" si="262"/>
        <v/>
      </c>
      <c r="P1341" s="88"/>
      <c r="Q1341" s="86"/>
      <c r="R1341" s="92"/>
      <c r="S1341" s="112" t="str">
        <f t="shared" si="263"/>
        <v/>
      </c>
      <c r="T1341" s="92"/>
      <c r="U1341" s="112" t="str">
        <f t="shared" si="264"/>
        <v/>
      </c>
      <c r="V1341" s="92"/>
      <c r="W1341" s="112" t="str">
        <f t="shared" si="264"/>
        <v/>
      </c>
      <c r="X1341" s="92"/>
      <c r="Y1341" s="112" t="str">
        <f t="shared" si="264"/>
        <v/>
      </c>
      <c r="Z1341" s="92"/>
      <c r="AA1341" s="112" t="str">
        <f t="shared" si="264"/>
        <v/>
      </c>
      <c r="AB1341" s="92"/>
      <c r="AC1341" s="112" t="str">
        <f t="shared" si="265"/>
        <v/>
      </c>
      <c r="AD1341" s="92"/>
      <c r="AE1341" s="112" t="str">
        <f t="shared" si="266"/>
        <v/>
      </c>
      <c r="AF1341" s="92"/>
      <c r="AG1341" s="112" t="str">
        <f t="shared" si="267"/>
        <v/>
      </c>
      <c r="AH1341" s="92"/>
      <c r="AI1341" s="112" t="str">
        <f t="shared" si="268"/>
        <v/>
      </c>
      <c r="AJ1341" s="92"/>
      <c r="AK1341" s="112" t="str">
        <f t="shared" si="269"/>
        <v/>
      </c>
      <c r="AL1341" s="82"/>
      <c r="AM1341" s="119" t="str">
        <f t="shared" si="270"/>
        <v/>
      </c>
      <c r="AN1341" s="119" t="str">
        <f t="shared" si="271"/>
        <v/>
      </c>
    </row>
    <row r="1342" spans="2:40" ht="54.95" customHeight="1" x14ac:dyDescent="0.25">
      <c r="B1342" s="84"/>
      <c r="C1342" s="56">
        <v>1338</v>
      </c>
      <c r="D1342" s="71"/>
      <c r="E1342" s="90"/>
      <c r="F1342" s="62"/>
      <c r="G1342" s="30"/>
      <c r="H1342" s="76" t="str">
        <f>IFERROR(IF(G1342="","",VLOOKUP(G1342,Cli!$D$5:$E$1505,2,0)),"")</f>
        <v/>
      </c>
      <c r="I1342" s="73"/>
      <c r="J1342" s="62"/>
      <c r="K1342" s="74"/>
      <c r="L1342" s="74"/>
      <c r="M1342" s="79" t="str">
        <f t="shared" si="272"/>
        <v/>
      </c>
      <c r="N1342" s="78" t="str">
        <f t="shared" si="273"/>
        <v/>
      </c>
      <c r="O1342" s="85" t="str">
        <f t="shared" si="262"/>
        <v/>
      </c>
      <c r="P1342" s="88"/>
      <c r="Q1342" s="86"/>
      <c r="R1342" s="92"/>
      <c r="S1342" s="112" t="str">
        <f t="shared" si="263"/>
        <v/>
      </c>
      <c r="T1342" s="92"/>
      <c r="U1342" s="112" t="str">
        <f t="shared" si="264"/>
        <v/>
      </c>
      <c r="V1342" s="92"/>
      <c r="W1342" s="112" t="str">
        <f t="shared" si="264"/>
        <v/>
      </c>
      <c r="X1342" s="92"/>
      <c r="Y1342" s="112" t="str">
        <f t="shared" si="264"/>
        <v/>
      </c>
      <c r="Z1342" s="92"/>
      <c r="AA1342" s="112" t="str">
        <f t="shared" si="264"/>
        <v/>
      </c>
      <c r="AB1342" s="92"/>
      <c r="AC1342" s="112" t="str">
        <f t="shared" si="265"/>
        <v/>
      </c>
      <c r="AD1342" s="92"/>
      <c r="AE1342" s="112" t="str">
        <f t="shared" si="266"/>
        <v/>
      </c>
      <c r="AF1342" s="92"/>
      <c r="AG1342" s="112" t="str">
        <f t="shared" si="267"/>
        <v/>
      </c>
      <c r="AH1342" s="92"/>
      <c r="AI1342" s="112" t="str">
        <f t="shared" si="268"/>
        <v/>
      </c>
      <c r="AJ1342" s="92"/>
      <c r="AK1342" s="112" t="str">
        <f t="shared" si="269"/>
        <v/>
      </c>
      <c r="AL1342" s="82"/>
      <c r="AM1342" s="119" t="str">
        <f t="shared" si="270"/>
        <v/>
      </c>
      <c r="AN1342" s="119" t="str">
        <f t="shared" si="271"/>
        <v/>
      </c>
    </row>
    <row r="1343" spans="2:40" ht="54.95" customHeight="1" x14ac:dyDescent="0.25">
      <c r="B1343" s="84"/>
      <c r="C1343" s="56">
        <v>1339</v>
      </c>
      <c r="D1343" s="71"/>
      <c r="E1343" s="90"/>
      <c r="F1343" s="62"/>
      <c r="G1343" s="30"/>
      <c r="H1343" s="76" t="str">
        <f>IFERROR(IF(G1343="","",VLOOKUP(G1343,Cli!$D$5:$E$1505,2,0)),"")</f>
        <v/>
      </c>
      <c r="I1343" s="73"/>
      <c r="J1343" s="62"/>
      <c r="K1343" s="74"/>
      <c r="L1343" s="74"/>
      <c r="M1343" s="79" t="str">
        <f t="shared" si="272"/>
        <v/>
      </c>
      <c r="N1343" s="78" t="str">
        <f t="shared" si="273"/>
        <v/>
      </c>
      <c r="O1343" s="85" t="str">
        <f t="shared" si="262"/>
        <v/>
      </c>
      <c r="P1343" s="88"/>
      <c r="Q1343" s="86"/>
      <c r="R1343" s="92"/>
      <c r="S1343" s="112" t="str">
        <f t="shared" si="263"/>
        <v/>
      </c>
      <c r="T1343" s="92"/>
      <c r="U1343" s="112" t="str">
        <f t="shared" si="264"/>
        <v/>
      </c>
      <c r="V1343" s="92"/>
      <c r="W1343" s="112" t="str">
        <f t="shared" si="264"/>
        <v/>
      </c>
      <c r="X1343" s="92"/>
      <c r="Y1343" s="112" t="str">
        <f t="shared" si="264"/>
        <v/>
      </c>
      <c r="Z1343" s="92"/>
      <c r="AA1343" s="112" t="str">
        <f t="shared" si="264"/>
        <v/>
      </c>
      <c r="AB1343" s="92"/>
      <c r="AC1343" s="112" t="str">
        <f t="shared" si="265"/>
        <v/>
      </c>
      <c r="AD1343" s="92"/>
      <c r="AE1343" s="112" t="str">
        <f t="shared" si="266"/>
        <v/>
      </c>
      <c r="AF1343" s="92"/>
      <c r="AG1343" s="112" t="str">
        <f t="shared" si="267"/>
        <v/>
      </c>
      <c r="AH1343" s="92"/>
      <c r="AI1343" s="112" t="str">
        <f t="shared" si="268"/>
        <v/>
      </c>
      <c r="AJ1343" s="92"/>
      <c r="AK1343" s="112" t="str">
        <f t="shared" si="269"/>
        <v/>
      </c>
      <c r="AL1343" s="82"/>
      <c r="AM1343" s="119" t="str">
        <f t="shared" si="270"/>
        <v/>
      </c>
      <c r="AN1343" s="119" t="str">
        <f t="shared" si="271"/>
        <v/>
      </c>
    </row>
    <row r="1344" spans="2:40" ht="54.95" customHeight="1" x14ac:dyDescent="0.25">
      <c r="B1344" s="84"/>
      <c r="C1344" s="56">
        <v>1340</v>
      </c>
      <c r="D1344" s="71"/>
      <c r="E1344" s="90"/>
      <c r="F1344" s="62"/>
      <c r="G1344" s="30"/>
      <c r="H1344" s="76" t="str">
        <f>IFERROR(IF(G1344="","",VLOOKUP(G1344,Cli!$D$5:$E$1505,2,0)),"")</f>
        <v/>
      </c>
      <c r="I1344" s="73"/>
      <c r="J1344" s="62"/>
      <c r="K1344" s="74"/>
      <c r="L1344" s="74"/>
      <c r="M1344" s="79" t="str">
        <f t="shared" si="272"/>
        <v/>
      </c>
      <c r="N1344" s="78" t="str">
        <f t="shared" si="273"/>
        <v/>
      </c>
      <c r="O1344" s="85" t="str">
        <f t="shared" si="262"/>
        <v/>
      </c>
      <c r="P1344" s="88"/>
      <c r="Q1344" s="86"/>
      <c r="R1344" s="92"/>
      <c r="S1344" s="112" t="str">
        <f t="shared" si="263"/>
        <v/>
      </c>
      <c r="T1344" s="92"/>
      <c r="U1344" s="112" t="str">
        <f t="shared" si="264"/>
        <v/>
      </c>
      <c r="V1344" s="92"/>
      <c r="W1344" s="112" t="str">
        <f t="shared" si="264"/>
        <v/>
      </c>
      <c r="X1344" s="92"/>
      <c r="Y1344" s="112" t="str">
        <f t="shared" si="264"/>
        <v/>
      </c>
      <c r="Z1344" s="92"/>
      <c r="AA1344" s="112" t="str">
        <f t="shared" si="264"/>
        <v/>
      </c>
      <c r="AB1344" s="92"/>
      <c r="AC1344" s="112" t="str">
        <f t="shared" si="265"/>
        <v/>
      </c>
      <c r="AD1344" s="92"/>
      <c r="AE1344" s="112" t="str">
        <f t="shared" si="266"/>
        <v/>
      </c>
      <c r="AF1344" s="92"/>
      <c r="AG1344" s="112" t="str">
        <f t="shared" si="267"/>
        <v/>
      </c>
      <c r="AH1344" s="92"/>
      <c r="AI1344" s="112" t="str">
        <f t="shared" si="268"/>
        <v/>
      </c>
      <c r="AJ1344" s="92"/>
      <c r="AK1344" s="112" t="str">
        <f t="shared" si="269"/>
        <v/>
      </c>
      <c r="AL1344" s="82"/>
      <c r="AM1344" s="119" t="str">
        <f t="shared" si="270"/>
        <v/>
      </c>
      <c r="AN1344" s="119" t="str">
        <f t="shared" si="271"/>
        <v/>
      </c>
    </row>
    <row r="1345" spans="2:40" ht="54.95" customHeight="1" x14ac:dyDescent="0.25">
      <c r="B1345" s="84"/>
      <c r="C1345" s="56">
        <v>1341</v>
      </c>
      <c r="D1345" s="71"/>
      <c r="E1345" s="90"/>
      <c r="F1345" s="62"/>
      <c r="G1345" s="30"/>
      <c r="H1345" s="76" t="str">
        <f>IFERROR(IF(G1345="","",VLOOKUP(G1345,Cli!$D$5:$E$1505,2,0)),"")</f>
        <v/>
      </c>
      <c r="I1345" s="73"/>
      <c r="J1345" s="62"/>
      <c r="K1345" s="74"/>
      <c r="L1345" s="74"/>
      <c r="M1345" s="79" t="str">
        <f t="shared" si="272"/>
        <v/>
      </c>
      <c r="N1345" s="78" t="str">
        <f t="shared" si="273"/>
        <v/>
      </c>
      <c r="O1345" s="85" t="str">
        <f t="shared" si="262"/>
        <v/>
      </c>
      <c r="P1345" s="88"/>
      <c r="Q1345" s="86"/>
      <c r="R1345" s="92"/>
      <c r="S1345" s="112" t="str">
        <f t="shared" si="263"/>
        <v/>
      </c>
      <c r="T1345" s="92"/>
      <c r="U1345" s="112" t="str">
        <f t="shared" si="264"/>
        <v/>
      </c>
      <c r="V1345" s="92"/>
      <c r="W1345" s="112" t="str">
        <f t="shared" si="264"/>
        <v/>
      </c>
      <c r="X1345" s="92"/>
      <c r="Y1345" s="112" t="str">
        <f t="shared" si="264"/>
        <v/>
      </c>
      <c r="Z1345" s="92"/>
      <c r="AA1345" s="112" t="str">
        <f t="shared" si="264"/>
        <v/>
      </c>
      <c r="AB1345" s="92"/>
      <c r="AC1345" s="112" t="str">
        <f t="shared" si="265"/>
        <v/>
      </c>
      <c r="AD1345" s="92"/>
      <c r="AE1345" s="112" t="str">
        <f t="shared" si="266"/>
        <v/>
      </c>
      <c r="AF1345" s="92"/>
      <c r="AG1345" s="112" t="str">
        <f t="shared" si="267"/>
        <v/>
      </c>
      <c r="AH1345" s="92"/>
      <c r="AI1345" s="112" t="str">
        <f t="shared" si="268"/>
        <v/>
      </c>
      <c r="AJ1345" s="92"/>
      <c r="AK1345" s="112" t="str">
        <f t="shared" si="269"/>
        <v/>
      </c>
      <c r="AL1345" s="82"/>
      <c r="AM1345" s="119" t="str">
        <f t="shared" si="270"/>
        <v/>
      </c>
      <c r="AN1345" s="119" t="str">
        <f t="shared" si="271"/>
        <v/>
      </c>
    </row>
    <row r="1346" spans="2:40" ht="54.95" customHeight="1" x14ac:dyDescent="0.25">
      <c r="B1346" s="84"/>
      <c r="C1346" s="56">
        <v>1342</v>
      </c>
      <c r="D1346" s="71"/>
      <c r="E1346" s="90"/>
      <c r="F1346" s="62"/>
      <c r="G1346" s="30"/>
      <c r="H1346" s="76" t="str">
        <f>IFERROR(IF(G1346="","",VLOOKUP(G1346,Cli!$D$5:$E$1505,2,0)),"")</f>
        <v/>
      </c>
      <c r="I1346" s="73"/>
      <c r="J1346" s="62"/>
      <c r="K1346" s="74"/>
      <c r="L1346" s="74"/>
      <c r="M1346" s="79" t="str">
        <f t="shared" si="272"/>
        <v/>
      </c>
      <c r="N1346" s="78" t="str">
        <f t="shared" si="273"/>
        <v/>
      </c>
      <c r="O1346" s="85" t="str">
        <f t="shared" si="262"/>
        <v/>
      </c>
      <c r="P1346" s="88"/>
      <c r="Q1346" s="86"/>
      <c r="R1346" s="92"/>
      <c r="S1346" s="112" t="str">
        <f t="shared" si="263"/>
        <v/>
      </c>
      <c r="T1346" s="92"/>
      <c r="U1346" s="112" t="str">
        <f t="shared" si="264"/>
        <v/>
      </c>
      <c r="V1346" s="92"/>
      <c r="W1346" s="112" t="str">
        <f t="shared" si="264"/>
        <v/>
      </c>
      <c r="X1346" s="92"/>
      <c r="Y1346" s="112" t="str">
        <f t="shared" si="264"/>
        <v/>
      </c>
      <c r="Z1346" s="92"/>
      <c r="AA1346" s="112" t="str">
        <f t="shared" si="264"/>
        <v/>
      </c>
      <c r="AB1346" s="92"/>
      <c r="AC1346" s="112" t="str">
        <f t="shared" si="265"/>
        <v/>
      </c>
      <c r="AD1346" s="92"/>
      <c r="AE1346" s="112" t="str">
        <f t="shared" si="266"/>
        <v/>
      </c>
      <c r="AF1346" s="92"/>
      <c r="AG1346" s="112" t="str">
        <f t="shared" si="267"/>
        <v/>
      </c>
      <c r="AH1346" s="92"/>
      <c r="AI1346" s="112" t="str">
        <f t="shared" si="268"/>
        <v/>
      </c>
      <c r="AJ1346" s="92"/>
      <c r="AK1346" s="112" t="str">
        <f t="shared" si="269"/>
        <v/>
      </c>
      <c r="AL1346" s="82"/>
      <c r="AM1346" s="119" t="str">
        <f t="shared" si="270"/>
        <v/>
      </c>
      <c r="AN1346" s="119" t="str">
        <f t="shared" si="271"/>
        <v/>
      </c>
    </row>
    <row r="1347" spans="2:40" ht="54.95" customHeight="1" x14ac:dyDescent="0.25">
      <c r="B1347" s="84"/>
      <c r="C1347" s="56">
        <v>1343</v>
      </c>
      <c r="D1347" s="71"/>
      <c r="E1347" s="90"/>
      <c r="F1347" s="62"/>
      <c r="G1347" s="30"/>
      <c r="H1347" s="76" t="str">
        <f>IFERROR(IF(G1347="","",VLOOKUP(G1347,Cli!$D$5:$E$1505,2,0)),"")</f>
        <v/>
      </c>
      <c r="I1347" s="73"/>
      <c r="J1347" s="62"/>
      <c r="K1347" s="74"/>
      <c r="L1347" s="74"/>
      <c r="M1347" s="79" t="str">
        <f t="shared" si="272"/>
        <v/>
      </c>
      <c r="N1347" s="78" t="str">
        <f t="shared" si="273"/>
        <v/>
      </c>
      <c r="O1347" s="85" t="str">
        <f t="shared" si="262"/>
        <v/>
      </c>
      <c r="P1347" s="88"/>
      <c r="Q1347" s="86"/>
      <c r="R1347" s="92"/>
      <c r="S1347" s="112" t="str">
        <f t="shared" si="263"/>
        <v/>
      </c>
      <c r="T1347" s="92"/>
      <c r="U1347" s="112" t="str">
        <f t="shared" si="264"/>
        <v/>
      </c>
      <c r="V1347" s="92"/>
      <c r="W1347" s="112" t="str">
        <f t="shared" si="264"/>
        <v/>
      </c>
      <c r="X1347" s="92"/>
      <c r="Y1347" s="112" t="str">
        <f t="shared" si="264"/>
        <v/>
      </c>
      <c r="Z1347" s="92"/>
      <c r="AA1347" s="112" t="str">
        <f t="shared" si="264"/>
        <v/>
      </c>
      <c r="AB1347" s="92"/>
      <c r="AC1347" s="112" t="str">
        <f t="shared" si="265"/>
        <v/>
      </c>
      <c r="AD1347" s="92"/>
      <c r="AE1347" s="112" t="str">
        <f t="shared" si="266"/>
        <v/>
      </c>
      <c r="AF1347" s="92"/>
      <c r="AG1347" s="112" t="str">
        <f t="shared" si="267"/>
        <v/>
      </c>
      <c r="AH1347" s="92"/>
      <c r="AI1347" s="112" t="str">
        <f t="shared" si="268"/>
        <v/>
      </c>
      <c r="AJ1347" s="92"/>
      <c r="AK1347" s="112" t="str">
        <f t="shared" si="269"/>
        <v/>
      </c>
      <c r="AL1347" s="82"/>
      <c r="AM1347" s="119" t="str">
        <f t="shared" si="270"/>
        <v/>
      </c>
      <c r="AN1347" s="119" t="str">
        <f t="shared" si="271"/>
        <v/>
      </c>
    </row>
    <row r="1348" spans="2:40" ht="54.95" customHeight="1" x14ac:dyDescent="0.25">
      <c r="B1348" s="84"/>
      <c r="C1348" s="56">
        <v>1344</v>
      </c>
      <c r="D1348" s="71"/>
      <c r="E1348" s="90"/>
      <c r="F1348" s="62"/>
      <c r="G1348" s="30"/>
      <c r="H1348" s="76" t="str">
        <f>IFERROR(IF(G1348="","",VLOOKUP(G1348,Cli!$D$5:$E$1505,2,0)),"")</f>
        <v/>
      </c>
      <c r="I1348" s="73"/>
      <c r="J1348" s="62"/>
      <c r="K1348" s="74"/>
      <c r="L1348" s="74"/>
      <c r="M1348" s="79" t="str">
        <f t="shared" si="272"/>
        <v/>
      </c>
      <c r="N1348" s="78" t="str">
        <f t="shared" si="273"/>
        <v/>
      </c>
      <c r="O1348" s="85" t="str">
        <f t="shared" si="262"/>
        <v/>
      </c>
      <c r="P1348" s="88"/>
      <c r="Q1348" s="86"/>
      <c r="R1348" s="92"/>
      <c r="S1348" s="112" t="str">
        <f t="shared" si="263"/>
        <v/>
      </c>
      <c r="T1348" s="92"/>
      <c r="U1348" s="112" t="str">
        <f t="shared" si="264"/>
        <v/>
      </c>
      <c r="V1348" s="92"/>
      <c r="W1348" s="112" t="str">
        <f t="shared" si="264"/>
        <v/>
      </c>
      <c r="X1348" s="92"/>
      <c r="Y1348" s="112" t="str">
        <f t="shared" si="264"/>
        <v/>
      </c>
      <c r="Z1348" s="92"/>
      <c r="AA1348" s="112" t="str">
        <f t="shared" si="264"/>
        <v/>
      </c>
      <c r="AB1348" s="92"/>
      <c r="AC1348" s="112" t="str">
        <f t="shared" si="265"/>
        <v/>
      </c>
      <c r="AD1348" s="92"/>
      <c r="AE1348" s="112" t="str">
        <f t="shared" si="266"/>
        <v/>
      </c>
      <c r="AF1348" s="92"/>
      <c r="AG1348" s="112" t="str">
        <f t="shared" si="267"/>
        <v/>
      </c>
      <c r="AH1348" s="92"/>
      <c r="AI1348" s="112" t="str">
        <f t="shared" si="268"/>
        <v/>
      </c>
      <c r="AJ1348" s="92"/>
      <c r="AK1348" s="112" t="str">
        <f t="shared" si="269"/>
        <v/>
      </c>
      <c r="AL1348" s="82"/>
      <c r="AM1348" s="119" t="str">
        <f t="shared" si="270"/>
        <v/>
      </c>
      <c r="AN1348" s="119" t="str">
        <f t="shared" si="271"/>
        <v/>
      </c>
    </row>
    <row r="1349" spans="2:40" ht="54.95" customHeight="1" x14ac:dyDescent="0.25">
      <c r="B1349" s="84"/>
      <c r="C1349" s="56">
        <v>1345</v>
      </c>
      <c r="D1349" s="71"/>
      <c r="E1349" s="90"/>
      <c r="F1349" s="62"/>
      <c r="G1349" s="30"/>
      <c r="H1349" s="76" t="str">
        <f>IFERROR(IF(G1349="","",VLOOKUP(G1349,Cli!$D$5:$E$1505,2,0)),"")</f>
        <v/>
      </c>
      <c r="I1349" s="73"/>
      <c r="J1349" s="62"/>
      <c r="K1349" s="74"/>
      <c r="L1349" s="74"/>
      <c r="M1349" s="79" t="str">
        <f t="shared" si="272"/>
        <v/>
      </c>
      <c r="N1349" s="78" t="str">
        <f t="shared" si="273"/>
        <v/>
      </c>
      <c r="O1349" s="85" t="str">
        <f t="shared" si="262"/>
        <v/>
      </c>
      <c r="P1349" s="88"/>
      <c r="Q1349" s="86"/>
      <c r="R1349" s="92"/>
      <c r="S1349" s="112" t="str">
        <f t="shared" si="263"/>
        <v/>
      </c>
      <c r="T1349" s="92"/>
      <c r="U1349" s="112" t="str">
        <f t="shared" si="264"/>
        <v/>
      </c>
      <c r="V1349" s="92"/>
      <c r="W1349" s="112" t="str">
        <f t="shared" si="264"/>
        <v/>
      </c>
      <c r="X1349" s="92"/>
      <c r="Y1349" s="112" t="str">
        <f t="shared" si="264"/>
        <v/>
      </c>
      <c r="Z1349" s="92"/>
      <c r="AA1349" s="112" t="str">
        <f t="shared" ref="AA1349" si="274">IF(Z1349="","",Y1349+(Y1349*Z1349))</f>
        <v/>
      </c>
      <c r="AB1349" s="92"/>
      <c r="AC1349" s="112" t="str">
        <f t="shared" si="265"/>
        <v/>
      </c>
      <c r="AD1349" s="92"/>
      <c r="AE1349" s="112" t="str">
        <f t="shared" si="266"/>
        <v/>
      </c>
      <c r="AF1349" s="92"/>
      <c r="AG1349" s="112" t="str">
        <f t="shared" si="267"/>
        <v/>
      </c>
      <c r="AH1349" s="92"/>
      <c r="AI1349" s="112" t="str">
        <f t="shared" si="268"/>
        <v/>
      </c>
      <c r="AJ1349" s="92"/>
      <c r="AK1349" s="112" t="str">
        <f t="shared" si="269"/>
        <v/>
      </c>
      <c r="AL1349" s="82"/>
      <c r="AM1349" s="119" t="str">
        <f t="shared" si="270"/>
        <v/>
      </c>
      <c r="AN1349" s="119" t="str">
        <f t="shared" si="271"/>
        <v/>
      </c>
    </row>
    <row r="1350" spans="2:40" ht="54.95" customHeight="1" x14ac:dyDescent="0.25">
      <c r="B1350" s="84"/>
      <c r="C1350" s="56">
        <v>1346</v>
      </c>
      <c r="D1350" s="71"/>
      <c r="E1350" s="90"/>
      <c r="F1350" s="62"/>
      <c r="G1350" s="30"/>
      <c r="H1350" s="76" t="str">
        <f>IFERROR(IF(G1350="","",VLOOKUP(G1350,Cli!$D$5:$E$1505,2,0)),"")</f>
        <v/>
      </c>
      <c r="I1350" s="73"/>
      <c r="J1350" s="62"/>
      <c r="K1350" s="74"/>
      <c r="L1350" s="74"/>
      <c r="M1350" s="79" t="str">
        <f t="shared" si="272"/>
        <v/>
      </c>
      <c r="N1350" s="78" t="str">
        <f t="shared" si="273"/>
        <v/>
      </c>
      <c r="O1350" s="85" t="str">
        <f t="shared" ref="O1350:O1413" si="275">IF(N1350="","",IF(P1350="",IF(N1350=0,"Vencido","Ativo"),IF(P1350="Sim",IF(N1350=0,"Renovado","Ativo"),IF(P1350="Não",IF(N1350=0,"Vencido","Ativo")))))</f>
        <v/>
      </c>
      <c r="P1350" s="88"/>
      <c r="Q1350" s="86"/>
      <c r="R1350" s="92"/>
      <c r="S1350" s="112" t="str">
        <f t="shared" ref="S1350:S1413" si="276">IF(R1350="","",I1350+(I1350*R1350))</f>
        <v/>
      </c>
      <c r="T1350" s="92"/>
      <c r="U1350" s="112" t="str">
        <f t="shared" ref="U1350:AA1413" si="277">IF(T1350="","",S1350+(S1350*T1350))</f>
        <v/>
      </c>
      <c r="V1350" s="92"/>
      <c r="W1350" s="112" t="str">
        <f t="shared" si="277"/>
        <v/>
      </c>
      <c r="X1350" s="92"/>
      <c r="Y1350" s="112" t="str">
        <f t="shared" si="277"/>
        <v/>
      </c>
      <c r="Z1350" s="92"/>
      <c r="AA1350" s="112" t="str">
        <f t="shared" si="277"/>
        <v/>
      </c>
      <c r="AB1350" s="92"/>
      <c r="AC1350" s="112" t="str">
        <f t="shared" ref="AC1350:AC1413" si="278">IF(AB1350="","",AA1350+(AA1350*AB1350))</f>
        <v/>
      </c>
      <c r="AD1350" s="92"/>
      <c r="AE1350" s="112" t="str">
        <f t="shared" ref="AE1350:AE1413" si="279">IF(AD1350="","",AC1350+(AC1350*AD1350))</f>
        <v/>
      </c>
      <c r="AF1350" s="92"/>
      <c r="AG1350" s="112" t="str">
        <f t="shared" ref="AG1350:AG1413" si="280">IF(AF1350="","",AE1350+(AE1350*AF1350))</f>
        <v/>
      </c>
      <c r="AH1350" s="92"/>
      <c r="AI1350" s="112" t="str">
        <f t="shared" ref="AI1350:AI1413" si="281">IF(AH1350="","",AG1350+(AG1350*AH1350))</f>
        <v/>
      </c>
      <c r="AJ1350" s="92"/>
      <c r="AK1350" s="112" t="str">
        <f t="shared" ref="AK1350:AK1413" si="282">IF(AJ1350="","",AI1350+(AI1350*AJ1350))</f>
        <v/>
      </c>
      <c r="AL1350" s="82"/>
      <c r="AM1350" s="119" t="str">
        <f t="shared" ref="AM1350:AM1413" si="283">IFERROR(IF(D1350="","",MONTH(D1350)),0)</f>
        <v/>
      </c>
      <c r="AN1350" s="119" t="str">
        <f t="shared" ref="AN1350:AN1413" si="284">IF(D1350="","",YEAR(D1350))</f>
        <v/>
      </c>
    </row>
    <row r="1351" spans="2:40" ht="54.95" customHeight="1" x14ac:dyDescent="0.25">
      <c r="B1351" s="84"/>
      <c r="C1351" s="56">
        <v>1347</v>
      </c>
      <c r="D1351" s="71"/>
      <c r="E1351" s="90"/>
      <c r="F1351" s="62"/>
      <c r="G1351" s="30"/>
      <c r="H1351" s="76" t="str">
        <f>IFERROR(IF(G1351="","",VLOOKUP(G1351,Cli!$D$5:$E$1505,2,0)),"")</f>
        <v/>
      </c>
      <c r="I1351" s="73"/>
      <c r="J1351" s="62"/>
      <c r="K1351" s="74"/>
      <c r="L1351" s="74"/>
      <c r="M1351" s="79" t="str">
        <f t="shared" si="272"/>
        <v/>
      </c>
      <c r="N1351" s="78" t="str">
        <f t="shared" si="273"/>
        <v/>
      </c>
      <c r="O1351" s="85" t="str">
        <f t="shared" si="275"/>
        <v/>
      </c>
      <c r="P1351" s="88"/>
      <c r="Q1351" s="86"/>
      <c r="R1351" s="92"/>
      <c r="S1351" s="112" t="str">
        <f t="shared" si="276"/>
        <v/>
      </c>
      <c r="T1351" s="92"/>
      <c r="U1351" s="112" t="str">
        <f t="shared" si="277"/>
        <v/>
      </c>
      <c r="V1351" s="92"/>
      <c r="W1351" s="112" t="str">
        <f t="shared" si="277"/>
        <v/>
      </c>
      <c r="X1351" s="92"/>
      <c r="Y1351" s="112" t="str">
        <f t="shared" si="277"/>
        <v/>
      </c>
      <c r="Z1351" s="92"/>
      <c r="AA1351" s="112" t="str">
        <f t="shared" si="277"/>
        <v/>
      </c>
      <c r="AB1351" s="92"/>
      <c r="AC1351" s="112" t="str">
        <f t="shared" si="278"/>
        <v/>
      </c>
      <c r="AD1351" s="92"/>
      <c r="AE1351" s="112" t="str">
        <f t="shared" si="279"/>
        <v/>
      </c>
      <c r="AF1351" s="92"/>
      <c r="AG1351" s="112" t="str">
        <f t="shared" si="280"/>
        <v/>
      </c>
      <c r="AH1351" s="92"/>
      <c r="AI1351" s="112" t="str">
        <f t="shared" si="281"/>
        <v/>
      </c>
      <c r="AJ1351" s="92"/>
      <c r="AK1351" s="112" t="str">
        <f t="shared" si="282"/>
        <v/>
      </c>
      <c r="AL1351" s="82"/>
      <c r="AM1351" s="119" t="str">
        <f t="shared" si="283"/>
        <v/>
      </c>
      <c r="AN1351" s="119" t="str">
        <f t="shared" si="284"/>
        <v/>
      </c>
    </row>
    <row r="1352" spans="2:40" ht="54.95" customHeight="1" x14ac:dyDescent="0.25">
      <c r="B1352" s="84"/>
      <c r="C1352" s="56">
        <v>1348</v>
      </c>
      <c r="D1352" s="71"/>
      <c r="E1352" s="90"/>
      <c r="F1352" s="62"/>
      <c r="G1352" s="30"/>
      <c r="H1352" s="76" t="str">
        <f>IFERROR(IF(G1352="","",VLOOKUP(G1352,Cli!$D$5:$E$1505,2,0)),"")</f>
        <v/>
      </c>
      <c r="I1352" s="73"/>
      <c r="J1352" s="62"/>
      <c r="K1352" s="74"/>
      <c r="L1352" s="74"/>
      <c r="M1352" s="79" t="str">
        <f t="shared" ref="M1352:M1415" si="285">IF(L1352="","",L1352-K1352)</f>
        <v/>
      </c>
      <c r="N1352" s="78" t="str">
        <f t="shared" ref="N1352:N1415" si="286">IF(L1352="","",IF($M$3&gt;=L1352,0,L1352-$M$3))</f>
        <v/>
      </c>
      <c r="O1352" s="85" t="str">
        <f t="shared" si="275"/>
        <v/>
      </c>
      <c r="P1352" s="88"/>
      <c r="Q1352" s="86"/>
      <c r="R1352" s="92"/>
      <c r="S1352" s="112" t="str">
        <f t="shared" si="276"/>
        <v/>
      </c>
      <c r="T1352" s="92"/>
      <c r="U1352" s="112" t="str">
        <f t="shared" si="277"/>
        <v/>
      </c>
      <c r="V1352" s="92"/>
      <c r="W1352" s="112" t="str">
        <f t="shared" si="277"/>
        <v/>
      </c>
      <c r="X1352" s="92"/>
      <c r="Y1352" s="112" t="str">
        <f t="shared" si="277"/>
        <v/>
      </c>
      <c r="Z1352" s="92"/>
      <c r="AA1352" s="112" t="str">
        <f t="shared" si="277"/>
        <v/>
      </c>
      <c r="AB1352" s="92"/>
      <c r="AC1352" s="112" t="str">
        <f t="shared" si="278"/>
        <v/>
      </c>
      <c r="AD1352" s="92"/>
      <c r="AE1352" s="112" t="str">
        <f t="shared" si="279"/>
        <v/>
      </c>
      <c r="AF1352" s="92"/>
      <c r="AG1352" s="112" t="str">
        <f t="shared" si="280"/>
        <v/>
      </c>
      <c r="AH1352" s="92"/>
      <c r="AI1352" s="112" t="str">
        <f t="shared" si="281"/>
        <v/>
      </c>
      <c r="AJ1352" s="92"/>
      <c r="AK1352" s="112" t="str">
        <f t="shared" si="282"/>
        <v/>
      </c>
      <c r="AL1352" s="82"/>
      <c r="AM1352" s="119" t="str">
        <f t="shared" si="283"/>
        <v/>
      </c>
      <c r="AN1352" s="119" t="str">
        <f t="shared" si="284"/>
        <v/>
      </c>
    </row>
    <row r="1353" spans="2:40" ht="54.95" customHeight="1" x14ac:dyDescent="0.25">
      <c r="B1353" s="84"/>
      <c r="C1353" s="56">
        <v>1349</v>
      </c>
      <c r="D1353" s="71"/>
      <c r="E1353" s="90"/>
      <c r="F1353" s="62"/>
      <c r="G1353" s="30"/>
      <c r="H1353" s="76" t="str">
        <f>IFERROR(IF(G1353="","",VLOOKUP(G1353,Cli!$D$5:$E$1505,2,0)),"")</f>
        <v/>
      </c>
      <c r="I1353" s="73"/>
      <c r="J1353" s="62"/>
      <c r="K1353" s="74"/>
      <c r="L1353" s="74"/>
      <c r="M1353" s="79" t="str">
        <f t="shared" si="285"/>
        <v/>
      </c>
      <c r="N1353" s="78" t="str">
        <f t="shared" si="286"/>
        <v/>
      </c>
      <c r="O1353" s="85" t="str">
        <f t="shared" si="275"/>
        <v/>
      </c>
      <c r="P1353" s="88"/>
      <c r="Q1353" s="86"/>
      <c r="R1353" s="92"/>
      <c r="S1353" s="112" t="str">
        <f t="shared" si="276"/>
        <v/>
      </c>
      <c r="T1353" s="92"/>
      <c r="U1353" s="112" t="str">
        <f t="shared" si="277"/>
        <v/>
      </c>
      <c r="V1353" s="92"/>
      <c r="W1353" s="112" t="str">
        <f t="shared" si="277"/>
        <v/>
      </c>
      <c r="X1353" s="92"/>
      <c r="Y1353" s="112" t="str">
        <f t="shared" si="277"/>
        <v/>
      </c>
      <c r="Z1353" s="92"/>
      <c r="AA1353" s="112" t="str">
        <f t="shared" si="277"/>
        <v/>
      </c>
      <c r="AB1353" s="92"/>
      <c r="AC1353" s="112" t="str">
        <f t="shared" si="278"/>
        <v/>
      </c>
      <c r="AD1353" s="92"/>
      <c r="AE1353" s="112" t="str">
        <f t="shared" si="279"/>
        <v/>
      </c>
      <c r="AF1353" s="92"/>
      <c r="AG1353" s="112" t="str">
        <f t="shared" si="280"/>
        <v/>
      </c>
      <c r="AH1353" s="92"/>
      <c r="AI1353" s="112" t="str">
        <f t="shared" si="281"/>
        <v/>
      </c>
      <c r="AJ1353" s="92"/>
      <c r="AK1353" s="112" t="str">
        <f t="shared" si="282"/>
        <v/>
      </c>
      <c r="AL1353" s="82"/>
      <c r="AM1353" s="119" t="str">
        <f t="shared" si="283"/>
        <v/>
      </c>
      <c r="AN1353" s="119" t="str">
        <f t="shared" si="284"/>
        <v/>
      </c>
    </row>
    <row r="1354" spans="2:40" ht="54.95" customHeight="1" x14ac:dyDescent="0.25">
      <c r="B1354" s="84"/>
      <c r="C1354" s="56">
        <v>1350</v>
      </c>
      <c r="D1354" s="71"/>
      <c r="E1354" s="90"/>
      <c r="F1354" s="62"/>
      <c r="G1354" s="30"/>
      <c r="H1354" s="76" t="str">
        <f>IFERROR(IF(G1354="","",VLOOKUP(G1354,Cli!$D$5:$E$1505,2,0)),"")</f>
        <v/>
      </c>
      <c r="I1354" s="73"/>
      <c r="J1354" s="62"/>
      <c r="K1354" s="74"/>
      <c r="L1354" s="74"/>
      <c r="M1354" s="79" t="str">
        <f t="shared" si="285"/>
        <v/>
      </c>
      <c r="N1354" s="78" t="str">
        <f t="shared" si="286"/>
        <v/>
      </c>
      <c r="O1354" s="85" t="str">
        <f t="shared" si="275"/>
        <v/>
      </c>
      <c r="P1354" s="88"/>
      <c r="Q1354" s="86"/>
      <c r="R1354" s="92"/>
      <c r="S1354" s="112" t="str">
        <f t="shared" si="276"/>
        <v/>
      </c>
      <c r="T1354" s="92"/>
      <c r="U1354" s="112" t="str">
        <f t="shared" si="277"/>
        <v/>
      </c>
      <c r="V1354" s="92"/>
      <c r="W1354" s="112" t="str">
        <f t="shared" si="277"/>
        <v/>
      </c>
      <c r="X1354" s="92"/>
      <c r="Y1354" s="112" t="str">
        <f t="shared" si="277"/>
        <v/>
      </c>
      <c r="Z1354" s="92"/>
      <c r="AA1354" s="112" t="str">
        <f t="shared" si="277"/>
        <v/>
      </c>
      <c r="AB1354" s="92"/>
      <c r="AC1354" s="112" t="str">
        <f t="shared" si="278"/>
        <v/>
      </c>
      <c r="AD1354" s="92"/>
      <c r="AE1354" s="112" t="str">
        <f t="shared" si="279"/>
        <v/>
      </c>
      <c r="AF1354" s="92"/>
      <c r="AG1354" s="112" t="str">
        <f t="shared" si="280"/>
        <v/>
      </c>
      <c r="AH1354" s="92"/>
      <c r="AI1354" s="112" t="str">
        <f t="shared" si="281"/>
        <v/>
      </c>
      <c r="AJ1354" s="92"/>
      <c r="AK1354" s="112" t="str">
        <f t="shared" si="282"/>
        <v/>
      </c>
      <c r="AL1354" s="82"/>
      <c r="AM1354" s="119" t="str">
        <f t="shared" si="283"/>
        <v/>
      </c>
      <c r="AN1354" s="119" t="str">
        <f t="shared" si="284"/>
        <v/>
      </c>
    </row>
    <row r="1355" spans="2:40" ht="54.95" customHeight="1" x14ac:dyDescent="0.25">
      <c r="B1355" s="84"/>
      <c r="C1355" s="56">
        <v>1351</v>
      </c>
      <c r="D1355" s="71"/>
      <c r="E1355" s="90"/>
      <c r="F1355" s="62"/>
      <c r="G1355" s="30"/>
      <c r="H1355" s="76" t="str">
        <f>IFERROR(IF(G1355="","",VLOOKUP(G1355,Cli!$D$5:$E$1505,2,0)),"")</f>
        <v/>
      </c>
      <c r="I1355" s="73"/>
      <c r="J1355" s="62"/>
      <c r="K1355" s="74"/>
      <c r="L1355" s="74"/>
      <c r="M1355" s="79" t="str">
        <f t="shared" si="285"/>
        <v/>
      </c>
      <c r="N1355" s="78" t="str">
        <f t="shared" si="286"/>
        <v/>
      </c>
      <c r="O1355" s="85" t="str">
        <f t="shared" si="275"/>
        <v/>
      </c>
      <c r="P1355" s="88"/>
      <c r="Q1355" s="86"/>
      <c r="R1355" s="92"/>
      <c r="S1355" s="112" t="str">
        <f t="shared" si="276"/>
        <v/>
      </c>
      <c r="T1355" s="92"/>
      <c r="U1355" s="112" t="str">
        <f t="shared" si="277"/>
        <v/>
      </c>
      <c r="V1355" s="92"/>
      <c r="W1355" s="112" t="str">
        <f t="shared" si="277"/>
        <v/>
      </c>
      <c r="X1355" s="92"/>
      <c r="Y1355" s="112" t="str">
        <f t="shared" si="277"/>
        <v/>
      </c>
      <c r="Z1355" s="92"/>
      <c r="AA1355" s="112" t="str">
        <f t="shared" si="277"/>
        <v/>
      </c>
      <c r="AB1355" s="92"/>
      <c r="AC1355" s="112" t="str">
        <f t="shared" si="278"/>
        <v/>
      </c>
      <c r="AD1355" s="92"/>
      <c r="AE1355" s="112" t="str">
        <f t="shared" si="279"/>
        <v/>
      </c>
      <c r="AF1355" s="92"/>
      <c r="AG1355" s="112" t="str">
        <f t="shared" si="280"/>
        <v/>
      </c>
      <c r="AH1355" s="92"/>
      <c r="AI1355" s="112" t="str">
        <f t="shared" si="281"/>
        <v/>
      </c>
      <c r="AJ1355" s="92"/>
      <c r="AK1355" s="112" t="str">
        <f t="shared" si="282"/>
        <v/>
      </c>
      <c r="AL1355" s="82"/>
      <c r="AM1355" s="119" t="str">
        <f t="shared" si="283"/>
        <v/>
      </c>
      <c r="AN1355" s="119" t="str">
        <f t="shared" si="284"/>
        <v/>
      </c>
    </row>
    <row r="1356" spans="2:40" ht="54.95" customHeight="1" x14ac:dyDescent="0.25">
      <c r="B1356" s="84"/>
      <c r="C1356" s="56">
        <v>1352</v>
      </c>
      <c r="D1356" s="71"/>
      <c r="E1356" s="90"/>
      <c r="F1356" s="62"/>
      <c r="G1356" s="30"/>
      <c r="H1356" s="76" t="str">
        <f>IFERROR(IF(G1356="","",VLOOKUP(G1356,Cli!$D$5:$E$1505,2,0)),"")</f>
        <v/>
      </c>
      <c r="I1356" s="73"/>
      <c r="J1356" s="62"/>
      <c r="K1356" s="74"/>
      <c r="L1356" s="74"/>
      <c r="M1356" s="79" t="str">
        <f t="shared" si="285"/>
        <v/>
      </c>
      <c r="N1356" s="78" t="str">
        <f t="shared" si="286"/>
        <v/>
      </c>
      <c r="O1356" s="85" t="str">
        <f t="shared" si="275"/>
        <v/>
      </c>
      <c r="P1356" s="88"/>
      <c r="Q1356" s="86"/>
      <c r="R1356" s="92"/>
      <c r="S1356" s="112" t="str">
        <f t="shared" si="276"/>
        <v/>
      </c>
      <c r="T1356" s="92"/>
      <c r="U1356" s="112" t="str">
        <f t="shared" si="277"/>
        <v/>
      </c>
      <c r="V1356" s="92"/>
      <c r="W1356" s="112" t="str">
        <f t="shared" si="277"/>
        <v/>
      </c>
      <c r="X1356" s="92"/>
      <c r="Y1356" s="112" t="str">
        <f t="shared" si="277"/>
        <v/>
      </c>
      <c r="Z1356" s="92"/>
      <c r="AA1356" s="112" t="str">
        <f t="shared" si="277"/>
        <v/>
      </c>
      <c r="AB1356" s="92"/>
      <c r="AC1356" s="112" t="str">
        <f t="shared" si="278"/>
        <v/>
      </c>
      <c r="AD1356" s="92"/>
      <c r="AE1356" s="112" t="str">
        <f t="shared" si="279"/>
        <v/>
      </c>
      <c r="AF1356" s="92"/>
      <c r="AG1356" s="112" t="str">
        <f t="shared" si="280"/>
        <v/>
      </c>
      <c r="AH1356" s="92"/>
      <c r="AI1356" s="112" t="str">
        <f t="shared" si="281"/>
        <v/>
      </c>
      <c r="AJ1356" s="92"/>
      <c r="AK1356" s="112" t="str">
        <f t="shared" si="282"/>
        <v/>
      </c>
      <c r="AL1356" s="82"/>
      <c r="AM1356" s="119" t="str">
        <f t="shared" si="283"/>
        <v/>
      </c>
      <c r="AN1356" s="119" t="str">
        <f t="shared" si="284"/>
        <v/>
      </c>
    </row>
    <row r="1357" spans="2:40" ht="54.95" customHeight="1" x14ac:dyDescent="0.25">
      <c r="B1357" s="84"/>
      <c r="C1357" s="56">
        <v>1353</v>
      </c>
      <c r="D1357" s="71"/>
      <c r="E1357" s="90"/>
      <c r="F1357" s="62"/>
      <c r="G1357" s="30"/>
      <c r="H1357" s="76" t="str">
        <f>IFERROR(IF(G1357="","",VLOOKUP(G1357,Cli!$D$5:$E$1505,2,0)),"")</f>
        <v/>
      </c>
      <c r="I1357" s="73"/>
      <c r="J1357" s="62"/>
      <c r="K1357" s="74"/>
      <c r="L1357" s="74"/>
      <c r="M1357" s="79" t="str">
        <f t="shared" si="285"/>
        <v/>
      </c>
      <c r="N1357" s="78" t="str">
        <f t="shared" si="286"/>
        <v/>
      </c>
      <c r="O1357" s="85" t="str">
        <f t="shared" si="275"/>
        <v/>
      </c>
      <c r="P1357" s="88"/>
      <c r="Q1357" s="86"/>
      <c r="R1357" s="92"/>
      <c r="S1357" s="112" t="str">
        <f t="shared" si="276"/>
        <v/>
      </c>
      <c r="T1357" s="92"/>
      <c r="U1357" s="112" t="str">
        <f t="shared" si="277"/>
        <v/>
      </c>
      <c r="V1357" s="92"/>
      <c r="W1357" s="112" t="str">
        <f t="shared" si="277"/>
        <v/>
      </c>
      <c r="X1357" s="92"/>
      <c r="Y1357" s="112" t="str">
        <f t="shared" si="277"/>
        <v/>
      </c>
      <c r="Z1357" s="92"/>
      <c r="AA1357" s="112" t="str">
        <f t="shared" si="277"/>
        <v/>
      </c>
      <c r="AB1357" s="92"/>
      <c r="AC1357" s="112" t="str">
        <f t="shared" si="278"/>
        <v/>
      </c>
      <c r="AD1357" s="92"/>
      <c r="AE1357" s="112" t="str">
        <f t="shared" si="279"/>
        <v/>
      </c>
      <c r="AF1357" s="92"/>
      <c r="AG1357" s="112" t="str">
        <f t="shared" si="280"/>
        <v/>
      </c>
      <c r="AH1357" s="92"/>
      <c r="AI1357" s="112" t="str">
        <f t="shared" si="281"/>
        <v/>
      </c>
      <c r="AJ1357" s="92"/>
      <c r="AK1357" s="112" t="str">
        <f t="shared" si="282"/>
        <v/>
      </c>
      <c r="AL1357" s="82"/>
      <c r="AM1357" s="119" t="str">
        <f t="shared" si="283"/>
        <v/>
      </c>
      <c r="AN1357" s="119" t="str">
        <f t="shared" si="284"/>
        <v/>
      </c>
    </row>
    <row r="1358" spans="2:40" ht="54.95" customHeight="1" x14ac:dyDescent="0.25">
      <c r="B1358" s="84"/>
      <c r="C1358" s="56">
        <v>1354</v>
      </c>
      <c r="D1358" s="71"/>
      <c r="E1358" s="90"/>
      <c r="F1358" s="62"/>
      <c r="G1358" s="30"/>
      <c r="H1358" s="76" t="str">
        <f>IFERROR(IF(G1358="","",VLOOKUP(G1358,Cli!$D$5:$E$1505,2,0)),"")</f>
        <v/>
      </c>
      <c r="I1358" s="73"/>
      <c r="J1358" s="62"/>
      <c r="K1358" s="74"/>
      <c r="L1358" s="74"/>
      <c r="M1358" s="79" t="str">
        <f t="shared" si="285"/>
        <v/>
      </c>
      <c r="N1358" s="78" t="str">
        <f t="shared" si="286"/>
        <v/>
      </c>
      <c r="O1358" s="85" t="str">
        <f t="shared" si="275"/>
        <v/>
      </c>
      <c r="P1358" s="88"/>
      <c r="Q1358" s="86"/>
      <c r="R1358" s="92"/>
      <c r="S1358" s="112" t="str">
        <f t="shared" si="276"/>
        <v/>
      </c>
      <c r="T1358" s="92"/>
      <c r="U1358" s="112" t="str">
        <f t="shared" si="277"/>
        <v/>
      </c>
      <c r="V1358" s="92"/>
      <c r="W1358" s="112" t="str">
        <f t="shared" si="277"/>
        <v/>
      </c>
      <c r="X1358" s="92"/>
      <c r="Y1358" s="112" t="str">
        <f t="shared" si="277"/>
        <v/>
      </c>
      <c r="Z1358" s="92"/>
      <c r="AA1358" s="112" t="str">
        <f t="shared" si="277"/>
        <v/>
      </c>
      <c r="AB1358" s="92"/>
      <c r="AC1358" s="112" t="str">
        <f t="shared" si="278"/>
        <v/>
      </c>
      <c r="AD1358" s="92"/>
      <c r="AE1358" s="112" t="str">
        <f t="shared" si="279"/>
        <v/>
      </c>
      <c r="AF1358" s="92"/>
      <c r="AG1358" s="112" t="str">
        <f t="shared" si="280"/>
        <v/>
      </c>
      <c r="AH1358" s="92"/>
      <c r="AI1358" s="112" t="str">
        <f t="shared" si="281"/>
        <v/>
      </c>
      <c r="AJ1358" s="92"/>
      <c r="AK1358" s="112" t="str">
        <f t="shared" si="282"/>
        <v/>
      </c>
      <c r="AL1358" s="82"/>
      <c r="AM1358" s="119" t="str">
        <f t="shared" si="283"/>
        <v/>
      </c>
      <c r="AN1358" s="119" t="str">
        <f t="shared" si="284"/>
        <v/>
      </c>
    </row>
    <row r="1359" spans="2:40" ht="54.95" customHeight="1" x14ac:dyDescent="0.25">
      <c r="B1359" s="84"/>
      <c r="C1359" s="56">
        <v>1355</v>
      </c>
      <c r="D1359" s="71"/>
      <c r="E1359" s="90"/>
      <c r="F1359" s="62"/>
      <c r="G1359" s="30"/>
      <c r="H1359" s="76" t="str">
        <f>IFERROR(IF(G1359="","",VLOOKUP(G1359,Cli!$D$5:$E$1505,2,0)),"")</f>
        <v/>
      </c>
      <c r="I1359" s="73"/>
      <c r="J1359" s="62"/>
      <c r="K1359" s="74"/>
      <c r="L1359" s="74"/>
      <c r="M1359" s="79" t="str">
        <f t="shared" si="285"/>
        <v/>
      </c>
      <c r="N1359" s="78" t="str">
        <f t="shared" si="286"/>
        <v/>
      </c>
      <c r="O1359" s="85" t="str">
        <f t="shared" si="275"/>
        <v/>
      </c>
      <c r="P1359" s="88"/>
      <c r="Q1359" s="86"/>
      <c r="R1359" s="92"/>
      <c r="S1359" s="112" t="str">
        <f t="shared" si="276"/>
        <v/>
      </c>
      <c r="T1359" s="92"/>
      <c r="U1359" s="112" t="str">
        <f t="shared" si="277"/>
        <v/>
      </c>
      <c r="V1359" s="92"/>
      <c r="W1359" s="112" t="str">
        <f t="shared" si="277"/>
        <v/>
      </c>
      <c r="X1359" s="92"/>
      <c r="Y1359" s="112" t="str">
        <f t="shared" si="277"/>
        <v/>
      </c>
      <c r="Z1359" s="92"/>
      <c r="AA1359" s="112" t="str">
        <f t="shared" si="277"/>
        <v/>
      </c>
      <c r="AB1359" s="92"/>
      <c r="AC1359" s="112" t="str">
        <f t="shared" si="278"/>
        <v/>
      </c>
      <c r="AD1359" s="92"/>
      <c r="AE1359" s="112" t="str">
        <f t="shared" si="279"/>
        <v/>
      </c>
      <c r="AF1359" s="92"/>
      <c r="AG1359" s="112" t="str">
        <f t="shared" si="280"/>
        <v/>
      </c>
      <c r="AH1359" s="92"/>
      <c r="AI1359" s="112" t="str">
        <f t="shared" si="281"/>
        <v/>
      </c>
      <c r="AJ1359" s="92"/>
      <c r="AK1359" s="112" t="str">
        <f t="shared" si="282"/>
        <v/>
      </c>
      <c r="AL1359" s="82"/>
      <c r="AM1359" s="119" t="str">
        <f t="shared" si="283"/>
        <v/>
      </c>
      <c r="AN1359" s="119" t="str">
        <f t="shared" si="284"/>
        <v/>
      </c>
    </row>
    <row r="1360" spans="2:40" ht="54.95" customHeight="1" x14ac:dyDescent="0.25">
      <c r="B1360" s="84"/>
      <c r="C1360" s="56">
        <v>1356</v>
      </c>
      <c r="D1360" s="71"/>
      <c r="E1360" s="90"/>
      <c r="F1360" s="62"/>
      <c r="G1360" s="30"/>
      <c r="H1360" s="76" t="str">
        <f>IFERROR(IF(G1360="","",VLOOKUP(G1360,Cli!$D$5:$E$1505,2,0)),"")</f>
        <v/>
      </c>
      <c r="I1360" s="73"/>
      <c r="J1360" s="62"/>
      <c r="K1360" s="74"/>
      <c r="L1360" s="74"/>
      <c r="M1360" s="79" t="str">
        <f t="shared" si="285"/>
        <v/>
      </c>
      <c r="N1360" s="78" t="str">
        <f t="shared" si="286"/>
        <v/>
      </c>
      <c r="O1360" s="85" t="str">
        <f t="shared" si="275"/>
        <v/>
      </c>
      <c r="P1360" s="88"/>
      <c r="Q1360" s="86"/>
      <c r="R1360" s="92"/>
      <c r="S1360" s="112" t="str">
        <f t="shared" si="276"/>
        <v/>
      </c>
      <c r="T1360" s="92"/>
      <c r="U1360" s="112" t="str">
        <f t="shared" si="277"/>
        <v/>
      </c>
      <c r="V1360" s="92"/>
      <c r="W1360" s="112" t="str">
        <f t="shared" si="277"/>
        <v/>
      </c>
      <c r="X1360" s="92"/>
      <c r="Y1360" s="112" t="str">
        <f t="shared" si="277"/>
        <v/>
      </c>
      <c r="Z1360" s="92"/>
      <c r="AA1360" s="112" t="str">
        <f t="shared" si="277"/>
        <v/>
      </c>
      <c r="AB1360" s="92"/>
      <c r="AC1360" s="112" t="str">
        <f t="shared" si="278"/>
        <v/>
      </c>
      <c r="AD1360" s="92"/>
      <c r="AE1360" s="112" t="str">
        <f t="shared" si="279"/>
        <v/>
      </c>
      <c r="AF1360" s="92"/>
      <c r="AG1360" s="112" t="str">
        <f t="shared" si="280"/>
        <v/>
      </c>
      <c r="AH1360" s="92"/>
      <c r="AI1360" s="112" t="str">
        <f t="shared" si="281"/>
        <v/>
      </c>
      <c r="AJ1360" s="92"/>
      <c r="AK1360" s="112" t="str">
        <f t="shared" si="282"/>
        <v/>
      </c>
      <c r="AL1360" s="82"/>
      <c r="AM1360" s="119" t="str">
        <f t="shared" si="283"/>
        <v/>
      </c>
      <c r="AN1360" s="119" t="str">
        <f t="shared" si="284"/>
        <v/>
      </c>
    </row>
    <row r="1361" spans="2:40" ht="54.95" customHeight="1" x14ac:dyDescent="0.25">
      <c r="B1361" s="84"/>
      <c r="C1361" s="56">
        <v>1357</v>
      </c>
      <c r="D1361" s="71"/>
      <c r="E1361" s="90"/>
      <c r="F1361" s="62"/>
      <c r="G1361" s="30"/>
      <c r="H1361" s="76" t="str">
        <f>IFERROR(IF(G1361="","",VLOOKUP(G1361,Cli!$D$5:$E$1505,2,0)),"")</f>
        <v/>
      </c>
      <c r="I1361" s="73"/>
      <c r="J1361" s="62"/>
      <c r="K1361" s="74"/>
      <c r="L1361" s="74"/>
      <c r="M1361" s="79" t="str">
        <f t="shared" si="285"/>
        <v/>
      </c>
      <c r="N1361" s="78" t="str">
        <f t="shared" si="286"/>
        <v/>
      </c>
      <c r="O1361" s="85" t="str">
        <f t="shared" si="275"/>
        <v/>
      </c>
      <c r="P1361" s="88"/>
      <c r="Q1361" s="86"/>
      <c r="R1361" s="92"/>
      <c r="S1361" s="112" t="str">
        <f t="shared" si="276"/>
        <v/>
      </c>
      <c r="T1361" s="92"/>
      <c r="U1361" s="112" t="str">
        <f t="shared" si="277"/>
        <v/>
      </c>
      <c r="V1361" s="92"/>
      <c r="W1361" s="112" t="str">
        <f t="shared" si="277"/>
        <v/>
      </c>
      <c r="X1361" s="92"/>
      <c r="Y1361" s="112" t="str">
        <f t="shared" si="277"/>
        <v/>
      </c>
      <c r="Z1361" s="92"/>
      <c r="AA1361" s="112" t="str">
        <f t="shared" si="277"/>
        <v/>
      </c>
      <c r="AB1361" s="92"/>
      <c r="AC1361" s="112" t="str">
        <f t="shared" si="278"/>
        <v/>
      </c>
      <c r="AD1361" s="92"/>
      <c r="AE1361" s="112" t="str">
        <f t="shared" si="279"/>
        <v/>
      </c>
      <c r="AF1361" s="92"/>
      <c r="AG1361" s="112" t="str">
        <f t="shared" si="280"/>
        <v/>
      </c>
      <c r="AH1361" s="92"/>
      <c r="AI1361" s="112" t="str">
        <f t="shared" si="281"/>
        <v/>
      </c>
      <c r="AJ1361" s="92"/>
      <c r="AK1361" s="112" t="str">
        <f t="shared" si="282"/>
        <v/>
      </c>
      <c r="AL1361" s="82"/>
      <c r="AM1361" s="119" t="str">
        <f t="shared" si="283"/>
        <v/>
      </c>
      <c r="AN1361" s="119" t="str">
        <f t="shared" si="284"/>
        <v/>
      </c>
    </row>
    <row r="1362" spans="2:40" ht="54.95" customHeight="1" x14ac:dyDescent="0.25">
      <c r="B1362" s="84"/>
      <c r="C1362" s="56">
        <v>1358</v>
      </c>
      <c r="D1362" s="71"/>
      <c r="E1362" s="90"/>
      <c r="F1362" s="62"/>
      <c r="G1362" s="30"/>
      <c r="H1362" s="76" t="str">
        <f>IFERROR(IF(G1362="","",VLOOKUP(G1362,Cli!$D$5:$E$1505,2,0)),"")</f>
        <v/>
      </c>
      <c r="I1362" s="73"/>
      <c r="J1362" s="62"/>
      <c r="K1362" s="74"/>
      <c r="L1362" s="74"/>
      <c r="M1362" s="79" t="str">
        <f t="shared" si="285"/>
        <v/>
      </c>
      <c r="N1362" s="78" t="str">
        <f t="shared" si="286"/>
        <v/>
      </c>
      <c r="O1362" s="85" t="str">
        <f t="shared" si="275"/>
        <v/>
      </c>
      <c r="P1362" s="88"/>
      <c r="Q1362" s="86"/>
      <c r="R1362" s="92"/>
      <c r="S1362" s="112" t="str">
        <f t="shared" si="276"/>
        <v/>
      </c>
      <c r="T1362" s="92"/>
      <c r="U1362" s="112" t="str">
        <f t="shared" si="277"/>
        <v/>
      </c>
      <c r="V1362" s="92"/>
      <c r="W1362" s="112" t="str">
        <f t="shared" si="277"/>
        <v/>
      </c>
      <c r="X1362" s="92"/>
      <c r="Y1362" s="112" t="str">
        <f t="shared" si="277"/>
        <v/>
      </c>
      <c r="Z1362" s="92"/>
      <c r="AA1362" s="112" t="str">
        <f t="shared" si="277"/>
        <v/>
      </c>
      <c r="AB1362" s="92"/>
      <c r="AC1362" s="112" t="str">
        <f t="shared" si="278"/>
        <v/>
      </c>
      <c r="AD1362" s="92"/>
      <c r="AE1362" s="112" t="str">
        <f t="shared" si="279"/>
        <v/>
      </c>
      <c r="AF1362" s="92"/>
      <c r="AG1362" s="112" t="str">
        <f t="shared" si="280"/>
        <v/>
      </c>
      <c r="AH1362" s="92"/>
      <c r="AI1362" s="112" t="str">
        <f t="shared" si="281"/>
        <v/>
      </c>
      <c r="AJ1362" s="92"/>
      <c r="AK1362" s="112" t="str">
        <f t="shared" si="282"/>
        <v/>
      </c>
      <c r="AL1362" s="82"/>
      <c r="AM1362" s="119" t="str">
        <f t="shared" si="283"/>
        <v/>
      </c>
      <c r="AN1362" s="119" t="str">
        <f t="shared" si="284"/>
        <v/>
      </c>
    </row>
    <row r="1363" spans="2:40" ht="54.95" customHeight="1" x14ac:dyDescent="0.25">
      <c r="B1363" s="84"/>
      <c r="C1363" s="56">
        <v>1359</v>
      </c>
      <c r="D1363" s="71"/>
      <c r="E1363" s="90"/>
      <c r="F1363" s="62"/>
      <c r="G1363" s="30"/>
      <c r="H1363" s="76" t="str">
        <f>IFERROR(IF(G1363="","",VLOOKUP(G1363,Cli!$D$5:$E$1505,2,0)),"")</f>
        <v/>
      </c>
      <c r="I1363" s="73"/>
      <c r="J1363" s="62"/>
      <c r="K1363" s="74"/>
      <c r="L1363" s="74"/>
      <c r="M1363" s="79" t="str">
        <f t="shared" si="285"/>
        <v/>
      </c>
      <c r="N1363" s="78" t="str">
        <f t="shared" si="286"/>
        <v/>
      </c>
      <c r="O1363" s="85" t="str">
        <f t="shared" si="275"/>
        <v/>
      </c>
      <c r="P1363" s="88"/>
      <c r="Q1363" s="86"/>
      <c r="R1363" s="92"/>
      <c r="S1363" s="112" t="str">
        <f t="shared" si="276"/>
        <v/>
      </c>
      <c r="T1363" s="92"/>
      <c r="U1363" s="112" t="str">
        <f t="shared" si="277"/>
        <v/>
      </c>
      <c r="V1363" s="92"/>
      <c r="W1363" s="112" t="str">
        <f t="shared" si="277"/>
        <v/>
      </c>
      <c r="X1363" s="92"/>
      <c r="Y1363" s="112" t="str">
        <f t="shared" si="277"/>
        <v/>
      </c>
      <c r="Z1363" s="92"/>
      <c r="AA1363" s="112" t="str">
        <f t="shared" si="277"/>
        <v/>
      </c>
      <c r="AB1363" s="92"/>
      <c r="AC1363" s="112" t="str">
        <f t="shared" si="278"/>
        <v/>
      </c>
      <c r="AD1363" s="92"/>
      <c r="AE1363" s="112" t="str">
        <f t="shared" si="279"/>
        <v/>
      </c>
      <c r="AF1363" s="92"/>
      <c r="AG1363" s="112" t="str">
        <f t="shared" si="280"/>
        <v/>
      </c>
      <c r="AH1363" s="92"/>
      <c r="AI1363" s="112" t="str">
        <f t="shared" si="281"/>
        <v/>
      </c>
      <c r="AJ1363" s="92"/>
      <c r="AK1363" s="112" t="str">
        <f t="shared" si="282"/>
        <v/>
      </c>
      <c r="AL1363" s="82"/>
      <c r="AM1363" s="119" t="str">
        <f t="shared" si="283"/>
        <v/>
      </c>
      <c r="AN1363" s="119" t="str">
        <f t="shared" si="284"/>
        <v/>
      </c>
    </row>
    <row r="1364" spans="2:40" ht="54.95" customHeight="1" x14ac:dyDescent="0.25">
      <c r="B1364" s="84"/>
      <c r="C1364" s="56">
        <v>1360</v>
      </c>
      <c r="D1364" s="71"/>
      <c r="E1364" s="90"/>
      <c r="F1364" s="62"/>
      <c r="G1364" s="30"/>
      <c r="H1364" s="76" t="str">
        <f>IFERROR(IF(G1364="","",VLOOKUP(G1364,Cli!$D$5:$E$1505,2,0)),"")</f>
        <v/>
      </c>
      <c r="I1364" s="73"/>
      <c r="J1364" s="62"/>
      <c r="K1364" s="74"/>
      <c r="L1364" s="74"/>
      <c r="M1364" s="79" t="str">
        <f t="shared" si="285"/>
        <v/>
      </c>
      <c r="N1364" s="78" t="str">
        <f t="shared" si="286"/>
        <v/>
      </c>
      <c r="O1364" s="85" t="str">
        <f t="shared" si="275"/>
        <v/>
      </c>
      <c r="P1364" s="88"/>
      <c r="Q1364" s="86"/>
      <c r="R1364" s="92"/>
      <c r="S1364" s="112" t="str">
        <f t="shared" si="276"/>
        <v/>
      </c>
      <c r="T1364" s="92"/>
      <c r="U1364" s="112" t="str">
        <f t="shared" si="277"/>
        <v/>
      </c>
      <c r="V1364" s="92"/>
      <c r="W1364" s="112" t="str">
        <f t="shared" si="277"/>
        <v/>
      </c>
      <c r="X1364" s="92"/>
      <c r="Y1364" s="112" t="str">
        <f t="shared" si="277"/>
        <v/>
      </c>
      <c r="Z1364" s="92"/>
      <c r="AA1364" s="112" t="str">
        <f t="shared" si="277"/>
        <v/>
      </c>
      <c r="AB1364" s="92"/>
      <c r="AC1364" s="112" t="str">
        <f t="shared" si="278"/>
        <v/>
      </c>
      <c r="AD1364" s="92"/>
      <c r="AE1364" s="112" t="str">
        <f t="shared" si="279"/>
        <v/>
      </c>
      <c r="AF1364" s="92"/>
      <c r="AG1364" s="112" t="str">
        <f t="shared" si="280"/>
        <v/>
      </c>
      <c r="AH1364" s="92"/>
      <c r="AI1364" s="112" t="str">
        <f t="shared" si="281"/>
        <v/>
      </c>
      <c r="AJ1364" s="92"/>
      <c r="AK1364" s="112" t="str">
        <f t="shared" si="282"/>
        <v/>
      </c>
      <c r="AL1364" s="82"/>
      <c r="AM1364" s="119" t="str">
        <f t="shared" si="283"/>
        <v/>
      </c>
      <c r="AN1364" s="119" t="str">
        <f t="shared" si="284"/>
        <v/>
      </c>
    </row>
    <row r="1365" spans="2:40" ht="54.95" customHeight="1" x14ac:dyDescent="0.25">
      <c r="B1365" s="84"/>
      <c r="C1365" s="56">
        <v>1361</v>
      </c>
      <c r="D1365" s="71"/>
      <c r="E1365" s="90"/>
      <c r="F1365" s="62"/>
      <c r="G1365" s="30"/>
      <c r="H1365" s="76" t="str">
        <f>IFERROR(IF(G1365="","",VLOOKUP(G1365,Cli!$D$5:$E$1505,2,0)),"")</f>
        <v/>
      </c>
      <c r="I1365" s="73"/>
      <c r="J1365" s="62"/>
      <c r="K1365" s="74"/>
      <c r="L1365" s="74"/>
      <c r="M1365" s="79" t="str">
        <f t="shared" si="285"/>
        <v/>
      </c>
      <c r="N1365" s="78" t="str">
        <f t="shared" si="286"/>
        <v/>
      </c>
      <c r="O1365" s="85" t="str">
        <f t="shared" si="275"/>
        <v/>
      </c>
      <c r="P1365" s="88"/>
      <c r="Q1365" s="86"/>
      <c r="R1365" s="92"/>
      <c r="S1365" s="112" t="str">
        <f t="shared" si="276"/>
        <v/>
      </c>
      <c r="T1365" s="92"/>
      <c r="U1365" s="112" t="str">
        <f t="shared" si="277"/>
        <v/>
      </c>
      <c r="V1365" s="92"/>
      <c r="W1365" s="112" t="str">
        <f t="shared" si="277"/>
        <v/>
      </c>
      <c r="X1365" s="92"/>
      <c r="Y1365" s="112" t="str">
        <f t="shared" si="277"/>
        <v/>
      </c>
      <c r="Z1365" s="92"/>
      <c r="AA1365" s="112" t="str">
        <f t="shared" si="277"/>
        <v/>
      </c>
      <c r="AB1365" s="92"/>
      <c r="AC1365" s="112" t="str">
        <f t="shared" si="278"/>
        <v/>
      </c>
      <c r="AD1365" s="92"/>
      <c r="AE1365" s="112" t="str">
        <f t="shared" si="279"/>
        <v/>
      </c>
      <c r="AF1365" s="92"/>
      <c r="AG1365" s="112" t="str">
        <f t="shared" si="280"/>
        <v/>
      </c>
      <c r="AH1365" s="92"/>
      <c r="AI1365" s="112" t="str">
        <f t="shared" si="281"/>
        <v/>
      </c>
      <c r="AJ1365" s="92"/>
      <c r="AK1365" s="112" t="str">
        <f t="shared" si="282"/>
        <v/>
      </c>
      <c r="AL1365" s="82"/>
      <c r="AM1365" s="119" t="str">
        <f t="shared" si="283"/>
        <v/>
      </c>
      <c r="AN1365" s="119" t="str">
        <f t="shared" si="284"/>
        <v/>
      </c>
    </row>
    <row r="1366" spans="2:40" ht="54.95" customHeight="1" x14ac:dyDescent="0.25">
      <c r="B1366" s="84"/>
      <c r="C1366" s="56">
        <v>1362</v>
      </c>
      <c r="D1366" s="71"/>
      <c r="E1366" s="90"/>
      <c r="F1366" s="62"/>
      <c r="G1366" s="30"/>
      <c r="H1366" s="76" t="str">
        <f>IFERROR(IF(G1366="","",VLOOKUP(G1366,Cli!$D$5:$E$1505,2,0)),"")</f>
        <v/>
      </c>
      <c r="I1366" s="73"/>
      <c r="J1366" s="62"/>
      <c r="K1366" s="74"/>
      <c r="L1366" s="74"/>
      <c r="M1366" s="79" t="str">
        <f t="shared" si="285"/>
        <v/>
      </c>
      <c r="N1366" s="78" t="str">
        <f t="shared" si="286"/>
        <v/>
      </c>
      <c r="O1366" s="85" t="str">
        <f t="shared" si="275"/>
        <v/>
      </c>
      <c r="P1366" s="88"/>
      <c r="Q1366" s="86"/>
      <c r="R1366" s="92"/>
      <c r="S1366" s="112" t="str">
        <f t="shared" si="276"/>
        <v/>
      </c>
      <c r="T1366" s="92"/>
      <c r="U1366" s="112" t="str">
        <f t="shared" si="277"/>
        <v/>
      </c>
      <c r="V1366" s="92"/>
      <c r="W1366" s="112" t="str">
        <f t="shared" si="277"/>
        <v/>
      </c>
      <c r="X1366" s="92"/>
      <c r="Y1366" s="112" t="str">
        <f t="shared" si="277"/>
        <v/>
      </c>
      <c r="Z1366" s="92"/>
      <c r="AA1366" s="112" t="str">
        <f t="shared" si="277"/>
        <v/>
      </c>
      <c r="AB1366" s="92"/>
      <c r="AC1366" s="112" t="str">
        <f t="shared" si="278"/>
        <v/>
      </c>
      <c r="AD1366" s="92"/>
      <c r="AE1366" s="112" t="str">
        <f t="shared" si="279"/>
        <v/>
      </c>
      <c r="AF1366" s="92"/>
      <c r="AG1366" s="112" t="str">
        <f t="shared" si="280"/>
        <v/>
      </c>
      <c r="AH1366" s="92"/>
      <c r="AI1366" s="112" t="str">
        <f t="shared" si="281"/>
        <v/>
      </c>
      <c r="AJ1366" s="92"/>
      <c r="AK1366" s="112" t="str">
        <f t="shared" si="282"/>
        <v/>
      </c>
      <c r="AL1366" s="82"/>
      <c r="AM1366" s="119" t="str">
        <f t="shared" si="283"/>
        <v/>
      </c>
      <c r="AN1366" s="119" t="str">
        <f t="shared" si="284"/>
        <v/>
      </c>
    </row>
    <row r="1367" spans="2:40" ht="54.95" customHeight="1" x14ac:dyDescent="0.25">
      <c r="B1367" s="84"/>
      <c r="C1367" s="56">
        <v>1363</v>
      </c>
      <c r="D1367" s="71"/>
      <c r="E1367" s="90"/>
      <c r="F1367" s="62"/>
      <c r="G1367" s="30"/>
      <c r="H1367" s="76" t="str">
        <f>IFERROR(IF(G1367="","",VLOOKUP(G1367,Cli!$D$5:$E$1505,2,0)),"")</f>
        <v/>
      </c>
      <c r="I1367" s="73"/>
      <c r="J1367" s="62"/>
      <c r="K1367" s="74"/>
      <c r="L1367" s="74"/>
      <c r="M1367" s="79" t="str">
        <f t="shared" si="285"/>
        <v/>
      </c>
      <c r="N1367" s="78" t="str">
        <f t="shared" si="286"/>
        <v/>
      </c>
      <c r="O1367" s="85" t="str">
        <f t="shared" si="275"/>
        <v/>
      </c>
      <c r="P1367" s="88"/>
      <c r="Q1367" s="86"/>
      <c r="R1367" s="92"/>
      <c r="S1367" s="112" t="str">
        <f t="shared" si="276"/>
        <v/>
      </c>
      <c r="T1367" s="92"/>
      <c r="U1367" s="112" t="str">
        <f t="shared" si="277"/>
        <v/>
      </c>
      <c r="V1367" s="92"/>
      <c r="W1367" s="112" t="str">
        <f t="shared" si="277"/>
        <v/>
      </c>
      <c r="X1367" s="92"/>
      <c r="Y1367" s="112" t="str">
        <f t="shared" si="277"/>
        <v/>
      </c>
      <c r="Z1367" s="92"/>
      <c r="AA1367" s="112" t="str">
        <f t="shared" si="277"/>
        <v/>
      </c>
      <c r="AB1367" s="92"/>
      <c r="AC1367" s="112" t="str">
        <f t="shared" si="278"/>
        <v/>
      </c>
      <c r="AD1367" s="92"/>
      <c r="AE1367" s="112" t="str">
        <f t="shared" si="279"/>
        <v/>
      </c>
      <c r="AF1367" s="92"/>
      <c r="AG1367" s="112" t="str">
        <f t="shared" si="280"/>
        <v/>
      </c>
      <c r="AH1367" s="92"/>
      <c r="AI1367" s="112" t="str">
        <f t="shared" si="281"/>
        <v/>
      </c>
      <c r="AJ1367" s="92"/>
      <c r="AK1367" s="112" t="str">
        <f t="shared" si="282"/>
        <v/>
      </c>
      <c r="AL1367" s="82"/>
      <c r="AM1367" s="119" t="str">
        <f t="shared" si="283"/>
        <v/>
      </c>
      <c r="AN1367" s="119" t="str">
        <f t="shared" si="284"/>
        <v/>
      </c>
    </row>
    <row r="1368" spans="2:40" ht="54.95" customHeight="1" x14ac:dyDescent="0.25">
      <c r="B1368" s="84"/>
      <c r="C1368" s="56">
        <v>1364</v>
      </c>
      <c r="D1368" s="71"/>
      <c r="E1368" s="90"/>
      <c r="F1368" s="62"/>
      <c r="G1368" s="30"/>
      <c r="H1368" s="76" t="str">
        <f>IFERROR(IF(G1368="","",VLOOKUP(G1368,Cli!$D$5:$E$1505,2,0)),"")</f>
        <v/>
      </c>
      <c r="I1368" s="73"/>
      <c r="J1368" s="62"/>
      <c r="K1368" s="74"/>
      <c r="L1368" s="74"/>
      <c r="M1368" s="79" t="str">
        <f t="shared" si="285"/>
        <v/>
      </c>
      <c r="N1368" s="78" t="str">
        <f t="shared" si="286"/>
        <v/>
      </c>
      <c r="O1368" s="85" t="str">
        <f t="shared" si="275"/>
        <v/>
      </c>
      <c r="P1368" s="88"/>
      <c r="Q1368" s="86"/>
      <c r="R1368" s="92"/>
      <c r="S1368" s="112" t="str">
        <f t="shared" si="276"/>
        <v/>
      </c>
      <c r="T1368" s="92"/>
      <c r="U1368" s="112" t="str">
        <f t="shared" si="277"/>
        <v/>
      </c>
      <c r="V1368" s="92"/>
      <c r="W1368" s="112" t="str">
        <f t="shared" si="277"/>
        <v/>
      </c>
      <c r="X1368" s="92"/>
      <c r="Y1368" s="112" t="str">
        <f t="shared" si="277"/>
        <v/>
      </c>
      <c r="Z1368" s="92"/>
      <c r="AA1368" s="112" t="str">
        <f t="shared" si="277"/>
        <v/>
      </c>
      <c r="AB1368" s="92"/>
      <c r="AC1368" s="112" t="str">
        <f t="shared" si="278"/>
        <v/>
      </c>
      <c r="AD1368" s="92"/>
      <c r="AE1368" s="112" t="str">
        <f t="shared" si="279"/>
        <v/>
      </c>
      <c r="AF1368" s="92"/>
      <c r="AG1368" s="112" t="str">
        <f t="shared" si="280"/>
        <v/>
      </c>
      <c r="AH1368" s="92"/>
      <c r="AI1368" s="112" t="str">
        <f t="shared" si="281"/>
        <v/>
      </c>
      <c r="AJ1368" s="92"/>
      <c r="AK1368" s="112" t="str">
        <f t="shared" si="282"/>
        <v/>
      </c>
      <c r="AL1368" s="82"/>
      <c r="AM1368" s="119" t="str">
        <f t="shared" si="283"/>
        <v/>
      </c>
      <c r="AN1368" s="119" t="str">
        <f t="shared" si="284"/>
        <v/>
      </c>
    </row>
    <row r="1369" spans="2:40" ht="54.95" customHeight="1" x14ac:dyDescent="0.25">
      <c r="B1369" s="84"/>
      <c r="C1369" s="56">
        <v>1365</v>
      </c>
      <c r="D1369" s="71"/>
      <c r="E1369" s="90"/>
      <c r="F1369" s="62"/>
      <c r="G1369" s="30"/>
      <c r="H1369" s="76" t="str">
        <f>IFERROR(IF(G1369="","",VLOOKUP(G1369,Cli!$D$5:$E$1505,2,0)),"")</f>
        <v/>
      </c>
      <c r="I1369" s="73"/>
      <c r="J1369" s="62"/>
      <c r="K1369" s="74"/>
      <c r="L1369" s="74"/>
      <c r="M1369" s="79" t="str">
        <f t="shared" si="285"/>
        <v/>
      </c>
      <c r="N1369" s="78" t="str">
        <f t="shared" si="286"/>
        <v/>
      </c>
      <c r="O1369" s="85" t="str">
        <f t="shared" si="275"/>
        <v/>
      </c>
      <c r="P1369" s="88"/>
      <c r="Q1369" s="86"/>
      <c r="R1369" s="92"/>
      <c r="S1369" s="112" t="str">
        <f t="shared" si="276"/>
        <v/>
      </c>
      <c r="T1369" s="92"/>
      <c r="U1369" s="112" t="str">
        <f t="shared" si="277"/>
        <v/>
      </c>
      <c r="V1369" s="92"/>
      <c r="W1369" s="112" t="str">
        <f t="shared" si="277"/>
        <v/>
      </c>
      <c r="X1369" s="92"/>
      <c r="Y1369" s="112" t="str">
        <f t="shared" si="277"/>
        <v/>
      </c>
      <c r="Z1369" s="92"/>
      <c r="AA1369" s="112" t="str">
        <f t="shared" si="277"/>
        <v/>
      </c>
      <c r="AB1369" s="92"/>
      <c r="AC1369" s="112" t="str">
        <f t="shared" si="278"/>
        <v/>
      </c>
      <c r="AD1369" s="92"/>
      <c r="AE1369" s="112" t="str">
        <f t="shared" si="279"/>
        <v/>
      </c>
      <c r="AF1369" s="92"/>
      <c r="AG1369" s="112" t="str">
        <f t="shared" si="280"/>
        <v/>
      </c>
      <c r="AH1369" s="92"/>
      <c r="AI1369" s="112" t="str">
        <f t="shared" si="281"/>
        <v/>
      </c>
      <c r="AJ1369" s="92"/>
      <c r="AK1369" s="112" t="str">
        <f t="shared" si="282"/>
        <v/>
      </c>
      <c r="AL1369" s="82"/>
      <c r="AM1369" s="119" t="str">
        <f t="shared" si="283"/>
        <v/>
      </c>
      <c r="AN1369" s="119" t="str">
        <f t="shared" si="284"/>
        <v/>
      </c>
    </row>
    <row r="1370" spans="2:40" ht="54.95" customHeight="1" x14ac:dyDescent="0.25">
      <c r="B1370" s="84"/>
      <c r="C1370" s="56">
        <v>1366</v>
      </c>
      <c r="D1370" s="71"/>
      <c r="E1370" s="90"/>
      <c r="F1370" s="62"/>
      <c r="G1370" s="30"/>
      <c r="H1370" s="76" t="str">
        <f>IFERROR(IF(G1370="","",VLOOKUP(G1370,Cli!$D$5:$E$1505,2,0)),"")</f>
        <v/>
      </c>
      <c r="I1370" s="73"/>
      <c r="J1370" s="62"/>
      <c r="K1370" s="74"/>
      <c r="L1370" s="74"/>
      <c r="M1370" s="79" t="str">
        <f t="shared" si="285"/>
        <v/>
      </c>
      <c r="N1370" s="78" t="str">
        <f t="shared" si="286"/>
        <v/>
      </c>
      <c r="O1370" s="85" t="str">
        <f t="shared" si="275"/>
        <v/>
      </c>
      <c r="P1370" s="88"/>
      <c r="Q1370" s="86"/>
      <c r="R1370" s="92"/>
      <c r="S1370" s="112" t="str">
        <f t="shared" si="276"/>
        <v/>
      </c>
      <c r="T1370" s="92"/>
      <c r="U1370" s="112" t="str">
        <f t="shared" si="277"/>
        <v/>
      </c>
      <c r="V1370" s="92"/>
      <c r="W1370" s="112" t="str">
        <f t="shared" si="277"/>
        <v/>
      </c>
      <c r="X1370" s="92"/>
      <c r="Y1370" s="112" t="str">
        <f t="shared" si="277"/>
        <v/>
      </c>
      <c r="Z1370" s="92"/>
      <c r="AA1370" s="112" t="str">
        <f t="shared" si="277"/>
        <v/>
      </c>
      <c r="AB1370" s="92"/>
      <c r="AC1370" s="112" t="str">
        <f t="shared" si="278"/>
        <v/>
      </c>
      <c r="AD1370" s="92"/>
      <c r="AE1370" s="112" t="str">
        <f t="shared" si="279"/>
        <v/>
      </c>
      <c r="AF1370" s="92"/>
      <c r="AG1370" s="112" t="str">
        <f t="shared" si="280"/>
        <v/>
      </c>
      <c r="AH1370" s="92"/>
      <c r="AI1370" s="112" t="str">
        <f t="shared" si="281"/>
        <v/>
      </c>
      <c r="AJ1370" s="92"/>
      <c r="AK1370" s="112" t="str">
        <f t="shared" si="282"/>
        <v/>
      </c>
      <c r="AL1370" s="82"/>
      <c r="AM1370" s="119" t="str">
        <f t="shared" si="283"/>
        <v/>
      </c>
      <c r="AN1370" s="119" t="str">
        <f t="shared" si="284"/>
        <v/>
      </c>
    </row>
    <row r="1371" spans="2:40" ht="54.95" customHeight="1" x14ac:dyDescent="0.25">
      <c r="B1371" s="84"/>
      <c r="C1371" s="56">
        <v>1367</v>
      </c>
      <c r="D1371" s="71"/>
      <c r="E1371" s="90"/>
      <c r="F1371" s="62"/>
      <c r="G1371" s="30"/>
      <c r="H1371" s="76" t="str">
        <f>IFERROR(IF(G1371="","",VLOOKUP(G1371,Cli!$D$5:$E$1505,2,0)),"")</f>
        <v/>
      </c>
      <c r="I1371" s="73"/>
      <c r="J1371" s="62"/>
      <c r="K1371" s="74"/>
      <c r="L1371" s="74"/>
      <c r="M1371" s="79" t="str">
        <f t="shared" si="285"/>
        <v/>
      </c>
      <c r="N1371" s="78" t="str">
        <f t="shared" si="286"/>
        <v/>
      </c>
      <c r="O1371" s="85" t="str">
        <f t="shared" si="275"/>
        <v/>
      </c>
      <c r="P1371" s="88"/>
      <c r="Q1371" s="86"/>
      <c r="R1371" s="92"/>
      <c r="S1371" s="112" t="str">
        <f t="shared" si="276"/>
        <v/>
      </c>
      <c r="T1371" s="92"/>
      <c r="U1371" s="112" t="str">
        <f t="shared" si="277"/>
        <v/>
      </c>
      <c r="V1371" s="92"/>
      <c r="W1371" s="112" t="str">
        <f t="shared" si="277"/>
        <v/>
      </c>
      <c r="X1371" s="92"/>
      <c r="Y1371" s="112" t="str">
        <f t="shared" si="277"/>
        <v/>
      </c>
      <c r="Z1371" s="92"/>
      <c r="AA1371" s="112" t="str">
        <f t="shared" si="277"/>
        <v/>
      </c>
      <c r="AB1371" s="92"/>
      <c r="AC1371" s="112" t="str">
        <f t="shared" si="278"/>
        <v/>
      </c>
      <c r="AD1371" s="92"/>
      <c r="AE1371" s="112" t="str">
        <f t="shared" si="279"/>
        <v/>
      </c>
      <c r="AF1371" s="92"/>
      <c r="AG1371" s="112" t="str">
        <f t="shared" si="280"/>
        <v/>
      </c>
      <c r="AH1371" s="92"/>
      <c r="AI1371" s="112" t="str">
        <f t="shared" si="281"/>
        <v/>
      </c>
      <c r="AJ1371" s="92"/>
      <c r="AK1371" s="112" t="str">
        <f t="shared" si="282"/>
        <v/>
      </c>
      <c r="AL1371" s="82"/>
      <c r="AM1371" s="119" t="str">
        <f t="shared" si="283"/>
        <v/>
      </c>
      <c r="AN1371" s="119" t="str">
        <f t="shared" si="284"/>
        <v/>
      </c>
    </row>
    <row r="1372" spans="2:40" ht="54.95" customHeight="1" x14ac:dyDescent="0.25">
      <c r="B1372" s="84"/>
      <c r="C1372" s="56">
        <v>1368</v>
      </c>
      <c r="D1372" s="71"/>
      <c r="E1372" s="90"/>
      <c r="F1372" s="62"/>
      <c r="G1372" s="30"/>
      <c r="H1372" s="76" t="str">
        <f>IFERROR(IF(G1372="","",VLOOKUP(G1372,Cli!$D$5:$E$1505,2,0)),"")</f>
        <v/>
      </c>
      <c r="I1372" s="73"/>
      <c r="J1372" s="62"/>
      <c r="K1372" s="74"/>
      <c r="L1372" s="74"/>
      <c r="M1372" s="79" t="str">
        <f t="shared" si="285"/>
        <v/>
      </c>
      <c r="N1372" s="78" t="str">
        <f t="shared" si="286"/>
        <v/>
      </c>
      <c r="O1372" s="85" t="str">
        <f t="shared" si="275"/>
        <v/>
      </c>
      <c r="P1372" s="88"/>
      <c r="Q1372" s="86"/>
      <c r="R1372" s="92"/>
      <c r="S1372" s="112" t="str">
        <f t="shared" si="276"/>
        <v/>
      </c>
      <c r="T1372" s="92"/>
      <c r="U1372" s="112" t="str">
        <f t="shared" si="277"/>
        <v/>
      </c>
      <c r="V1372" s="92"/>
      <c r="W1372" s="112" t="str">
        <f t="shared" si="277"/>
        <v/>
      </c>
      <c r="X1372" s="92"/>
      <c r="Y1372" s="112" t="str">
        <f t="shared" si="277"/>
        <v/>
      </c>
      <c r="Z1372" s="92"/>
      <c r="AA1372" s="112" t="str">
        <f t="shared" si="277"/>
        <v/>
      </c>
      <c r="AB1372" s="92"/>
      <c r="AC1372" s="112" t="str">
        <f t="shared" si="278"/>
        <v/>
      </c>
      <c r="AD1372" s="92"/>
      <c r="AE1372" s="112" t="str">
        <f t="shared" si="279"/>
        <v/>
      </c>
      <c r="AF1372" s="92"/>
      <c r="AG1372" s="112" t="str">
        <f t="shared" si="280"/>
        <v/>
      </c>
      <c r="AH1372" s="92"/>
      <c r="AI1372" s="112" t="str">
        <f t="shared" si="281"/>
        <v/>
      </c>
      <c r="AJ1372" s="92"/>
      <c r="AK1372" s="112" t="str">
        <f t="shared" si="282"/>
        <v/>
      </c>
      <c r="AL1372" s="82"/>
      <c r="AM1372" s="119" t="str">
        <f t="shared" si="283"/>
        <v/>
      </c>
      <c r="AN1372" s="119" t="str">
        <f t="shared" si="284"/>
        <v/>
      </c>
    </row>
    <row r="1373" spans="2:40" ht="54.95" customHeight="1" x14ac:dyDescent="0.25">
      <c r="B1373" s="84"/>
      <c r="C1373" s="56">
        <v>1369</v>
      </c>
      <c r="D1373" s="71"/>
      <c r="E1373" s="90"/>
      <c r="F1373" s="62"/>
      <c r="G1373" s="30"/>
      <c r="H1373" s="76" t="str">
        <f>IFERROR(IF(G1373="","",VLOOKUP(G1373,Cli!$D$5:$E$1505,2,0)),"")</f>
        <v/>
      </c>
      <c r="I1373" s="73"/>
      <c r="J1373" s="62"/>
      <c r="K1373" s="74"/>
      <c r="L1373" s="74"/>
      <c r="M1373" s="79" t="str">
        <f t="shared" si="285"/>
        <v/>
      </c>
      <c r="N1373" s="78" t="str">
        <f t="shared" si="286"/>
        <v/>
      </c>
      <c r="O1373" s="85" t="str">
        <f t="shared" si="275"/>
        <v/>
      </c>
      <c r="P1373" s="88"/>
      <c r="Q1373" s="86"/>
      <c r="R1373" s="92"/>
      <c r="S1373" s="112" t="str">
        <f t="shared" si="276"/>
        <v/>
      </c>
      <c r="T1373" s="92"/>
      <c r="U1373" s="112" t="str">
        <f t="shared" si="277"/>
        <v/>
      </c>
      <c r="V1373" s="92"/>
      <c r="W1373" s="112" t="str">
        <f t="shared" si="277"/>
        <v/>
      </c>
      <c r="X1373" s="92"/>
      <c r="Y1373" s="112" t="str">
        <f t="shared" si="277"/>
        <v/>
      </c>
      <c r="Z1373" s="92"/>
      <c r="AA1373" s="112" t="str">
        <f t="shared" si="277"/>
        <v/>
      </c>
      <c r="AB1373" s="92"/>
      <c r="AC1373" s="112" t="str">
        <f t="shared" si="278"/>
        <v/>
      </c>
      <c r="AD1373" s="92"/>
      <c r="AE1373" s="112" t="str">
        <f t="shared" si="279"/>
        <v/>
      </c>
      <c r="AF1373" s="92"/>
      <c r="AG1373" s="112" t="str">
        <f t="shared" si="280"/>
        <v/>
      </c>
      <c r="AH1373" s="92"/>
      <c r="AI1373" s="112" t="str">
        <f t="shared" si="281"/>
        <v/>
      </c>
      <c r="AJ1373" s="92"/>
      <c r="AK1373" s="112" t="str">
        <f t="shared" si="282"/>
        <v/>
      </c>
      <c r="AL1373" s="82"/>
      <c r="AM1373" s="119" t="str">
        <f t="shared" si="283"/>
        <v/>
      </c>
      <c r="AN1373" s="119" t="str">
        <f t="shared" si="284"/>
        <v/>
      </c>
    </row>
    <row r="1374" spans="2:40" ht="54.95" customHeight="1" x14ac:dyDescent="0.25">
      <c r="B1374" s="84"/>
      <c r="C1374" s="56">
        <v>1370</v>
      </c>
      <c r="D1374" s="71"/>
      <c r="E1374" s="90"/>
      <c r="F1374" s="62"/>
      <c r="G1374" s="30"/>
      <c r="H1374" s="76" t="str">
        <f>IFERROR(IF(G1374="","",VLOOKUP(G1374,Cli!$D$5:$E$1505,2,0)),"")</f>
        <v/>
      </c>
      <c r="I1374" s="73"/>
      <c r="J1374" s="62"/>
      <c r="K1374" s="74"/>
      <c r="L1374" s="74"/>
      <c r="M1374" s="79" t="str">
        <f t="shared" si="285"/>
        <v/>
      </c>
      <c r="N1374" s="78" t="str">
        <f t="shared" si="286"/>
        <v/>
      </c>
      <c r="O1374" s="85" t="str">
        <f t="shared" si="275"/>
        <v/>
      </c>
      <c r="P1374" s="88"/>
      <c r="Q1374" s="86"/>
      <c r="R1374" s="92"/>
      <c r="S1374" s="112" t="str">
        <f t="shared" si="276"/>
        <v/>
      </c>
      <c r="T1374" s="92"/>
      <c r="U1374" s="112" t="str">
        <f t="shared" si="277"/>
        <v/>
      </c>
      <c r="V1374" s="92"/>
      <c r="W1374" s="112" t="str">
        <f t="shared" si="277"/>
        <v/>
      </c>
      <c r="X1374" s="92"/>
      <c r="Y1374" s="112" t="str">
        <f t="shared" si="277"/>
        <v/>
      </c>
      <c r="Z1374" s="92"/>
      <c r="AA1374" s="112" t="str">
        <f t="shared" si="277"/>
        <v/>
      </c>
      <c r="AB1374" s="92"/>
      <c r="AC1374" s="112" t="str">
        <f t="shared" si="278"/>
        <v/>
      </c>
      <c r="AD1374" s="92"/>
      <c r="AE1374" s="112" t="str">
        <f t="shared" si="279"/>
        <v/>
      </c>
      <c r="AF1374" s="92"/>
      <c r="AG1374" s="112" t="str">
        <f t="shared" si="280"/>
        <v/>
      </c>
      <c r="AH1374" s="92"/>
      <c r="AI1374" s="112" t="str">
        <f t="shared" si="281"/>
        <v/>
      </c>
      <c r="AJ1374" s="92"/>
      <c r="AK1374" s="112" t="str">
        <f t="shared" si="282"/>
        <v/>
      </c>
      <c r="AL1374" s="82"/>
      <c r="AM1374" s="119" t="str">
        <f t="shared" si="283"/>
        <v/>
      </c>
      <c r="AN1374" s="119" t="str">
        <f t="shared" si="284"/>
        <v/>
      </c>
    </row>
    <row r="1375" spans="2:40" ht="54.95" customHeight="1" x14ac:dyDescent="0.25">
      <c r="B1375" s="84"/>
      <c r="C1375" s="56">
        <v>1371</v>
      </c>
      <c r="D1375" s="71"/>
      <c r="E1375" s="90"/>
      <c r="F1375" s="62"/>
      <c r="G1375" s="30"/>
      <c r="H1375" s="76" t="str">
        <f>IFERROR(IF(G1375="","",VLOOKUP(G1375,Cli!$D$5:$E$1505,2,0)),"")</f>
        <v/>
      </c>
      <c r="I1375" s="73"/>
      <c r="J1375" s="62"/>
      <c r="K1375" s="74"/>
      <c r="L1375" s="74"/>
      <c r="M1375" s="79" t="str">
        <f t="shared" si="285"/>
        <v/>
      </c>
      <c r="N1375" s="78" t="str">
        <f t="shared" si="286"/>
        <v/>
      </c>
      <c r="O1375" s="85" t="str">
        <f t="shared" si="275"/>
        <v/>
      </c>
      <c r="P1375" s="88"/>
      <c r="Q1375" s="86"/>
      <c r="R1375" s="92"/>
      <c r="S1375" s="112" t="str">
        <f t="shared" si="276"/>
        <v/>
      </c>
      <c r="T1375" s="92"/>
      <c r="U1375" s="112" t="str">
        <f t="shared" si="277"/>
        <v/>
      </c>
      <c r="V1375" s="92"/>
      <c r="W1375" s="112" t="str">
        <f t="shared" si="277"/>
        <v/>
      </c>
      <c r="X1375" s="92"/>
      <c r="Y1375" s="112" t="str">
        <f t="shared" si="277"/>
        <v/>
      </c>
      <c r="Z1375" s="92"/>
      <c r="AA1375" s="112" t="str">
        <f t="shared" si="277"/>
        <v/>
      </c>
      <c r="AB1375" s="92"/>
      <c r="AC1375" s="112" t="str">
        <f t="shared" si="278"/>
        <v/>
      </c>
      <c r="AD1375" s="92"/>
      <c r="AE1375" s="112" t="str">
        <f t="shared" si="279"/>
        <v/>
      </c>
      <c r="AF1375" s="92"/>
      <c r="AG1375" s="112" t="str">
        <f t="shared" si="280"/>
        <v/>
      </c>
      <c r="AH1375" s="92"/>
      <c r="AI1375" s="112" t="str">
        <f t="shared" si="281"/>
        <v/>
      </c>
      <c r="AJ1375" s="92"/>
      <c r="AK1375" s="112" t="str">
        <f t="shared" si="282"/>
        <v/>
      </c>
      <c r="AL1375" s="82"/>
      <c r="AM1375" s="119" t="str">
        <f t="shared" si="283"/>
        <v/>
      </c>
      <c r="AN1375" s="119" t="str">
        <f t="shared" si="284"/>
        <v/>
      </c>
    </row>
    <row r="1376" spans="2:40" ht="54.95" customHeight="1" x14ac:dyDescent="0.25">
      <c r="B1376" s="84"/>
      <c r="C1376" s="56">
        <v>1372</v>
      </c>
      <c r="D1376" s="71"/>
      <c r="E1376" s="90"/>
      <c r="F1376" s="62"/>
      <c r="G1376" s="30"/>
      <c r="H1376" s="76" t="str">
        <f>IFERROR(IF(G1376="","",VLOOKUP(G1376,Cli!$D$5:$E$1505,2,0)),"")</f>
        <v/>
      </c>
      <c r="I1376" s="73"/>
      <c r="J1376" s="62"/>
      <c r="K1376" s="74"/>
      <c r="L1376" s="74"/>
      <c r="M1376" s="79" t="str">
        <f t="shared" si="285"/>
        <v/>
      </c>
      <c r="N1376" s="78" t="str">
        <f t="shared" si="286"/>
        <v/>
      </c>
      <c r="O1376" s="85" t="str">
        <f t="shared" si="275"/>
        <v/>
      </c>
      <c r="P1376" s="88"/>
      <c r="Q1376" s="86"/>
      <c r="R1376" s="92"/>
      <c r="S1376" s="112" t="str">
        <f t="shared" si="276"/>
        <v/>
      </c>
      <c r="T1376" s="92"/>
      <c r="U1376" s="112" t="str">
        <f t="shared" si="277"/>
        <v/>
      </c>
      <c r="V1376" s="92"/>
      <c r="W1376" s="112" t="str">
        <f t="shared" si="277"/>
        <v/>
      </c>
      <c r="X1376" s="92"/>
      <c r="Y1376" s="112" t="str">
        <f t="shared" si="277"/>
        <v/>
      </c>
      <c r="Z1376" s="92"/>
      <c r="AA1376" s="112" t="str">
        <f t="shared" si="277"/>
        <v/>
      </c>
      <c r="AB1376" s="92"/>
      <c r="AC1376" s="112" t="str">
        <f t="shared" si="278"/>
        <v/>
      </c>
      <c r="AD1376" s="92"/>
      <c r="AE1376" s="112" t="str">
        <f t="shared" si="279"/>
        <v/>
      </c>
      <c r="AF1376" s="92"/>
      <c r="AG1376" s="112" t="str">
        <f t="shared" si="280"/>
        <v/>
      </c>
      <c r="AH1376" s="92"/>
      <c r="AI1376" s="112" t="str">
        <f t="shared" si="281"/>
        <v/>
      </c>
      <c r="AJ1376" s="92"/>
      <c r="AK1376" s="112" t="str">
        <f t="shared" si="282"/>
        <v/>
      </c>
      <c r="AL1376" s="82"/>
      <c r="AM1376" s="119" t="str">
        <f t="shared" si="283"/>
        <v/>
      </c>
      <c r="AN1376" s="119" t="str">
        <f t="shared" si="284"/>
        <v/>
      </c>
    </row>
    <row r="1377" spans="2:40" ht="54.95" customHeight="1" x14ac:dyDescent="0.25">
      <c r="B1377" s="84"/>
      <c r="C1377" s="56">
        <v>1373</v>
      </c>
      <c r="D1377" s="71"/>
      <c r="E1377" s="90"/>
      <c r="F1377" s="62"/>
      <c r="G1377" s="30"/>
      <c r="H1377" s="76" t="str">
        <f>IFERROR(IF(G1377="","",VLOOKUP(G1377,Cli!$D$5:$E$1505,2,0)),"")</f>
        <v/>
      </c>
      <c r="I1377" s="73"/>
      <c r="J1377" s="62"/>
      <c r="K1377" s="74"/>
      <c r="L1377" s="74"/>
      <c r="M1377" s="79" t="str">
        <f t="shared" si="285"/>
        <v/>
      </c>
      <c r="N1377" s="78" t="str">
        <f t="shared" si="286"/>
        <v/>
      </c>
      <c r="O1377" s="85" t="str">
        <f t="shared" si="275"/>
        <v/>
      </c>
      <c r="P1377" s="88"/>
      <c r="Q1377" s="86"/>
      <c r="R1377" s="92"/>
      <c r="S1377" s="112" t="str">
        <f t="shared" si="276"/>
        <v/>
      </c>
      <c r="T1377" s="92"/>
      <c r="U1377" s="112" t="str">
        <f t="shared" si="277"/>
        <v/>
      </c>
      <c r="V1377" s="92"/>
      <c r="W1377" s="112" t="str">
        <f t="shared" si="277"/>
        <v/>
      </c>
      <c r="X1377" s="92"/>
      <c r="Y1377" s="112" t="str">
        <f t="shared" si="277"/>
        <v/>
      </c>
      <c r="Z1377" s="92"/>
      <c r="AA1377" s="112" t="str">
        <f t="shared" si="277"/>
        <v/>
      </c>
      <c r="AB1377" s="92"/>
      <c r="AC1377" s="112" t="str">
        <f t="shared" si="278"/>
        <v/>
      </c>
      <c r="AD1377" s="92"/>
      <c r="AE1377" s="112" t="str">
        <f t="shared" si="279"/>
        <v/>
      </c>
      <c r="AF1377" s="92"/>
      <c r="AG1377" s="112" t="str">
        <f t="shared" si="280"/>
        <v/>
      </c>
      <c r="AH1377" s="92"/>
      <c r="AI1377" s="112" t="str">
        <f t="shared" si="281"/>
        <v/>
      </c>
      <c r="AJ1377" s="92"/>
      <c r="AK1377" s="112" t="str">
        <f t="shared" si="282"/>
        <v/>
      </c>
      <c r="AL1377" s="82"/>
      <c r="AM1377" s="119" t="str">
        <f t="shared" si="283"/>
        <v/>
      </c>
      <c r="AN1377" s="119" t="str">
        <f t="shared" si="284"/>
        <v/>
      </c>
    </row>
    <row r="1378" spans="2:40" ht="54.95" customHeight="1" x14ac:dyDescent="0.25">
      <c r="B1378" s="84"/>
      <c r="C1378" s="56">
        <v>1374</v>
      </c>
      <c r="D1378" s="71"/>
      <c r="E1378" s="90"/>
      <c r="F1378" s="62"/>
      <c r="G1378" s="30"/>
      <c r="H1378" s="76" t="str">
        <f>IFERROR(IF(G1378="","",VLOOKUP(G1378,Cli!$D$5:$E$1505,2,0)),"")</f>
        <v/>
      </c>
      <c r="I1378" s="73"/>
      <c r="J1378" s="62"/>
      <c r="K1378" s="74"/>
      <c r="L1378" s="74"/>
      <c r="M1378" s="79" t="str">
        <f t="shared" si="285"/>
        <v/>
      </c>
      <c r="N1378" s="78" t="str">
        <f t="shared" si="286"/>
        <v/>
      </c>
      <c r="O1378" s="85" t="str">
        <f t="shared" si="275"/>
        <v/>
      </c>
      <c r="P1378" s="88"/>
      <c r="Q1378" s="86"/>
      <c r="R1378" s="92"/>
      <c r="S1378" s="112" t="str">
        <f t="shared" si="276"/>
        <v/>
      </c>
      <c r="T1378" s="92"/>
      <c r="U1378" s="112" t="str">
        <f t="shared" si="277"/>
        <v/>
      </c>
      <c r="V1378" s="92"/>
      <c r="W1378" s="112" t="str">
        <f t="shared" si="277"/>
        <v/>
      </c>
      <c r="X1378" s="92"/>
      <c r="Y1378" s="112" t="str">
        <f t="shared" si="277"/>
        <v/>
      </c>
      <c r="Z1378" s="92"/>
      <c r="AA1378" s="112" t="str">
        <f t="shared" si="277"/>
        <v/>
      </c>
      <c r="AB1378" s="92"/>
      <c r="AC1378" s="112" t="str">
        <f t="shared" si="278"/>
        <v/>
      </c>
      <c r="AD1378" s="92"/>
      <c r="AE1378" s="112" t="str">
        <f t="shared" si="279"/>
        <v/>
      </c>
      <c r="AF1378" s="92"/>
      <c r="AG1378" s="112" t="str">
        <f t="shared" si="280"/>
        <v/>
      </c>
      <c r="AH1378" s="92"/>
      <c r="AI1378" s="112" t="str">
        <f t="shared" si="281"/>
        <v/>
      </c>
      <c r="AJ1378" s="92"/>
      <c r="AK1378" s="112" t="str">
        <f t="shared" si="282"/>
        <v/>
      </c>
      <c r="AL1378" s="82"/>
      <c r="AM1378" s="119" t="str">
        <f t="shared" si="283"/>
        <v/>
      </c>
      <c r="AN1378" s="119" t="str">
        <f t="shared" si="284"/>
        <v/>
      </c>
    </row>
    <row r="1379" spans="2:40" ht="54.95" customHeight="1" x14ac:dyDescent="0.25">
      <c r="B1379" s="84"/>
      <c r="C1379" s="56">
        <v>1375</v>
      </c>
      <c r="D1379" s="71"/>
      <c r="E1379" s="90"/>
      <c r="F1379" s="62"/>
      <c r="G1379" s="30"/>
      <c r="H1379" s="76" t="str">
        <f>IFERROR(IF(G1379="","",VLOOKUP(G1379,Cli!$D$5:$E$1505,2,0)),"")</f>
        <v/>
      </c>
      <c r="I1379" s="73"/>
      <c r="J1379" s="62"/>
      <c r="K1379" s="74"/>
      <c r="L1379" s="74"/>
      <c r="M1379" s="79" t="str">
        <f t="shared" si="285"/>
        <v/>
      </c>
      <c r="N1379" s="78" t="str">
        <f t="shared" si="286"/>
        <v/>
      </c>
      <c r="O1379" s="85" t="str">
        <f t="shared" si="275"/>
        <v/>
      </c>
      <c r="P1379" s="88"/>
      <c r="Q1379" s="86"/>
      <c r="R1379" s="92"/>
      <c r="S1379" s="112" t="str">
        <f t="shared" si="276"/>
        <v/>
      </c>
      <c r="T1379" s="92"/>
      <c r="U1379" s="112" t="str">
        <f t="shared" si="277"/>
        <v/>
      </c>
      <c r="V1379" s="92"/>
      <c r="W1379" s="112" t="str">
        <f t="shared" si="277"/>
        <v/>
      </c>
      <c r="X1379" s="92"/>
      <c r="Y1379" s="112" t="str">
        <f t="shared" si="277"/>
        <v/>
      </c>
      <c r="Z1379" s="92"/>
      <c r="AA1379" s="112" t="str">
        <f t="shared" si="277"/>
        <v/>
      </c>
      <c r="AB1379" s="92"/>
      <c r="AC1379" s="112" t="str">
        <f t="shared" si="278"/>
        <v/>
      </c>
      <c r="AD1379" s="92"/>
      <c r="AE1379" s="112" t="str">
        <f t="shared" si="279"/>
        <v/>
      </c>
      <c r="AF1379" s="92"/>
      <c r="AG1379" s="112" t="str">
        <f t="shared" si="280"/>
        <v/>
      </c>
      <c r="AH1379" s="92"/>
      <c r="AI1379" s="112" t="str">
        <f t="shared" si="281"/>
        <v/>
      </c>
      <c r="AJ1379" s="92"/>
      <c r="AK1379" s="112" t="str">
        <f t="shared" si="282"/>
        <v/>
      </c>
      <c r="AL1379" s="82"/>
      <c r="AM1379" s="119" t="str">
        <f t="shared" si="283"/>
        <v/>
      </c>
      <c r="AN1379" s="119" t="str">
        <f t="shared" si="284"/>
        <v/>
      </c>
    </row>
    <row r="1380" spans="2:40" ht="54.95" customHeight="1" x14ac:dyDescent="0.25">
      <c r="B1380" s="84"/>
      <c r="C1380" s="56">
        <v>1376</v>
      </c>
      <c r="D1380" s="71"/>
      <c r="E1380" s="90"/>
      <c r="F1380" s="62"/>
      <c r="G1380" s="30"/>
      <c r="H1380" s="76" t="str">
        <f>IFERROR(IF(G1380="","",VLOOKUP(G1380,Cli!$D$5:$E$1505,2,0)),"")</f>
        <v/>
      </c>
      <c r="I1380" s="73"/>
      <c r="J1380" s="62"/>
      <c r="K1380" s="74"/>
      <c r="L1380" s="74"/>
      <c r="M1380" s="79" t="str">
        <f t="shared" si="285"/>
        <v/>
      </c>
      <c r="N1380" s="78" t="str">
        <f t="shared" si="286"/>
        <v/>
      </c>
      <c r="O1380" s="85" t="str">
        <f t="shared" si="275"/>
        <v/>
      </c>
      <c r="P1380" s="88"/>
      <c r="Q1380" s="86"/>
      <c r="R1380" s="92"/>
      <c r="S1380" s="112" t="str">
        <f t="shared" si="276"/>
        <v/>
      </c>
      <c r="T1380" s="92"/>
      <c r="U1380" s="112" t="str">
        <f t="shared" si="277"/>
        <v/>
      </c>
      <c r="V1380" s="92"/>
      <c r="W1380" s="112" t="str">
        <f t="shared" si="277"/>
        <v/>
      </c>
      <c r="X1380" s="92"/>
      <c r="Y1380" s="112" t="str">
        <f t="shared" si="277"/>
        <v/>
      </c>
      <c r="Z1380" s="92"/>
      <c r="AA1380" s="112" t="str">
        <f t="shared" si="277"/>
        <v/>
      </c>
      <c r="AB1380" s="92"/>
      <c r="AC1380" s="112" t="str">
        <f t="shared" si="278"/>
        <v/>
      </c>
      <c r="AD1380" s="92"/>
      <c r="AE1380" s="112" t="str">
        <f t="shared" si="279"/>
        <v/>
      </c>
      <c r="AF1380" s="92"/>
      <c r="AG1380" s="112" t="str">
        <f t="shared" si="280"/>
        <v/>
      </c>
      <c r="AH1380" s="92"/>
      <c r="AI1380" s="112" t="str">
        <f t="shared" si="281"/>
        <v/>
      </c>
      <c r="AJ1380" s="92"/>
      <c r="AK1380" s="112" t="str">
        <f t="shared" si="282"/>
        <v/>
      </c>
      <c r="AL1380" s="82"/>
      <c r="AM1380" s="119" t="str">
        <f t="shared" si="283"/>
        <v/>
      </c>
      <c r="AN1380" s="119" t="str">
        <f t="shared" si="284"/>
        <v/>
      </c>
    </row>
    <row r="1381" spans="2:40" ht="54.95" customHeight="1" x14ac:dyDescent="0.25">
      <c r="B1381" s="84"/>
      <c r="C1381" s="56">
        <v>1377</v>
      </c>
      <c r="D1381" s="71"/>
      <c r="E1381" s="90"/>
      <c r="F1381" s="62"/>
      <c r="G1381" s="30"/>
      <c r="H1381" s="76" t="str">
        <f>IFERROR(IF(G1381="","",VLOOKUP(G1381,Cli!$D$5:$E$1505,2,0)),"")</f>
        <v/>
      </c>
      <c r="I1381" s="73"/>
      <c r="J1381" s="62"/>
      <c r="K1381" s="74"/>
      <c r="L1381" s="74"/>
      <c r="M1381" s="79" t="str">
        <f t="shared" si="285"/>
        <v/>
      </c>
      <c r="N1381" s="78" t="str">
        <f t="shared" si="286"/>
        <v/>
      </c>
      <c r="O1381" s="85" t="str">
        <f t="shared" si="275"/>
        <v/>
      </c>
      <c r="P1381" s="88"/>
      <c r="Q1381" s="86"/>
      <c r="R1381" s="92"/>
      <c r="S1381" s="112" t="str">
        <f t="shared" si="276"/>
        <v/>
      </c>
      <c r="T1381" s="92"/>
      <c r="U1381" s="112" t="str">
        <f t="shared" si="277"/>
        <v/>
      </c>
      <c r="V1381" s="92"/>
      <c r="W1381" s="112" t="str">
        <f t="shared" si="277"/>
        <v/>
      </c>
      <c r="X1381" s="92"/>
      <c r="Y1381" s="112" t="str">
        <f t="shared" si="277"/>
        <v/>
      </c>
      <c r="Z1381" s="92"/>
      <c r="AA1381" s="112" t="str">
        <f t="shared" si="277"/>
        <v/>
      </c>
      <c r="AB1381" s="92"/>
      <c r="AC1381" s="112" t="str">
        <f t="shared" si="278"/>
        <v/>
      </c>
      <c r="AD1381" s="92"/>
      <c r="AE1381" s="112" t="str">
        <f t="shared" si="279"/>
        <v/>
      </c>
      <c r="AF1381" s="92"/>
      <c r="AG1381" s="112" t="str">
        <f t="shared" si="280"/>
        <v/>
      </c>
      <c r="AH1381" s="92"/>
      <c r="AI1381" s="112" t="str">
        <f t="shared" si="281"/>
        <v/>
      </c>
      <c r="AJ1381" s="92"/>
      <c r="AK1381" s="112" t="str">
        <f t="shared" si="282"/>
        <v/>
      </c>
      <c r="AL1381" s="82"/>
      <c r="AM1381" s="119" t="str">
        <f t="shared" si="283"/>
        <v/>
      </c>
      <c r="AN1381" s="119" t="str">
        <f t="shared" si="284"/>
        <v/>
      </c>
    </row>
    <row r="1382" spans="2:40" ht="54.95" customHeight="1" x14ac:dyDescent="0.25">
      <c r="B1382" s="84"/>
      <c r="C1382" s="56">
        <v>1378</v>
      </c>
      <c r="D1382" s="71"/>
      <c r="E1382" s="90"/>
      <c r="F1382" s="62"/>
      <c r="G1382" s="30"/>
      <c r="H1382" s="76" t="str">
        <f>IFERROR(IF(G1382="","",VLOOKUP(G1382,Cli!$D$5:$E$1505,2,0)),"")</f>
        <v/>
      </c>
      <c r="I1382" s="73"/>
      <c r="J1382" s="62"/>
      <c r="K1382" s="74"/>
      <c r="L1382" s="74"/>
      <c r="M1382" s="79" t="str">
        <f t="shared" si="285"/>
        <v/>
      </c>
      <c r="N1382" s="78" t="str">
        <f t="shared" si="286"/>
        <v/>
      </c>
      <c r="O1382" s="85" t="str">
        <f t="shared" si="275"/>
        <v/>
      </c>
      <c r="P1382" s="88"/>
      <c r="Q1382" s="86"/>
      <c r="R1382" s="92"/>
      <c r="S1382" s="112" t="str">
        <f t="shared" si="276"/>
        <v/>
      </c>
      <c r="T1382" s="92"/>
      <c r="U1382" s="112" t="str">
        <f t="shared" si="277"/>
        <v/>
      </c>
      <c r="V1382" s="92"/>
      <c r="W1382" s="112" t="str">
        <f t="shared" si="277"/>
        <v/>
      </c>
      <c r="X1382" s="92"/>
      <c r="Y1382" s="112" t="str">
        <f t="shared" si="277"/>
        <v/>
      </c>
      <c r="Z1382" s="92"/>
      <c r="AA1382" s="112" t="str">
        <f t="shared" si="277"/>
        <v/>
      </c>
      <c r="AB1382" s="92"/>
      <c r="AC1382" s="112" t="str">
        <f t="shared" si="278"/>
        <v/>
      </c>
      <c r="AD1382" s="92"/>
      <c r="AE1382" s="112" t="str">
        <f t="shared" si="279"/>
        <v/>
      </c>
      <c r="AF1382" s="92"/>
      <c r="AG1382" s="112" t="str">
        <f t="shared" si="280"/>
        <v/>
      </c>
      <c r="AH1382" s="92"/>
      <c r="AI1382" s="112" t="str">
        <f t="shared" si="281"/>
        <v/>
      </c>
      <c r="AJ1382" s="92"/>
      <c r="AK1382" s="112" t="str">
        <f t="shared" si="282"/>
        <v/>
      </c>
      <c r="AL1382" s="82"/>
      <c r="AM1382" s="119" t="str">
        <f t="shared" si="283"/>
        <v/>
      </c>
      <c r="AN1382" s="119" t="str">
        <f t="shared" si="284"/>
        <v/>
      </c>
    </row>
    <row r="1383" spans="2:40" ht="54.95" customHeight="1" x14ac:dyDescent="0.25">
      <c r="B1383" s="84"/>
      <c r="C1383" s="56">
        <v>1379</v>
      </c>
      <c r="D1383" s="71"/>
      <c r="E1383" s="90"/>
      <c r="F1383" s="62"/>
      <c r="G1383" s="30"/>
      <c r="H1383" s="76" t="str">
        <f>IFERROR(IF(G1383="","",VLOOKUP(G1383,Cli!$D$5:$E$1505,2,0)),"")</f>
        <v/>
      </c>
      <c r="I1383" s="73"/>
      <c r="J1383" s="62"/>
      <c r="K1383" s="74"/>
      <c r="L1383" s="74"/>
      <c r="M1383" s="79" t="str">
        <f t="shared" si="285"/>
        <v/>
      </c>
      <c r="N1383" s="78" t="str">
        <f t="shared" si="286"/>
        <v/>
      </c>
      <c r="O1383" s="85" t="str">
        <f t="shared" si="275"/>
        <v/>
      </c>
      <c r="P1383" s="88"/>
      <c r="Q1383" s="86"/>
      <c r="R1383" s="92"/>
      <c r="S1383" s="112" t="str">
        <f t="shared" si="276"/>
        <v/>
      </c>
      <c r="T1383" s="92"/>
      <c r="U1383" s="112" t="str">
        <f t="shared" si="277"/>
        <v/>
      </c>
      <c r="V1383" s="92"/>
      <c r="W1383" s="112" t="str">
        <f t="shared" si="277"/>
        <v/>
      </c>
      <c r="X1383" s="92"/>
      <c r="Y1383" s="112" t="str">
        <f t="shared" si="277"/>
        <v/>
      </c>
      <c r="Z1383" s="92"/>
      <c r="AA1383" s="112" t="str">
        <f t="shared" si="277"/>
        <v/>
      </c>
      <c r="AB1383" s="92"/>
      <c r="AC1383" s="112" t="str">
        <f t="shared" si="278"/>
        <v/>
      </c>
      <c r="AD1383" s="92"/>
      <c r="AE1383" s="112" t="str">
        <f t="shared" si="279"/>
        <v/>
      </c>
      <c r="AF1383" s="92"/>
      <c r="AG1383" s="112" t="str">
        <f t="shared" si="280"/>
        <v/>
      </c>
      <c r="AH1383" s="92"/>
      <c r="AI1383" s="112" t="str">
        <f t="shared" si="281"/>
        <v/>
      </c>
      <c r="AJ1383" s="92"/>
      <c r="AK1383" s="112" t="str">
        <f t="shared" si="282"/>
        <v/>
      </c>
      <c r="AL1383" s="82"/>
      <c r="AM1383" s="119" t="str">
        <f t="shared" si="283"/>
        <v/>
      </c>
      <c r="AN1383" s="119" t="str">
        <f t="shared" si="284"/>
        <v/>
      </c>
    </row>
    <row r="1384" spans="2:40" ht="54.95" customHeight="1" x14ac:dyDescent="0.25">
      <c r="B1384" s="84"/>
      <c r="C1384" s="56">
        <v>1380</v>
      </c>
      <c r="D1384" s="71"/>
      <c r="E1384" s="90"/>
      <c r="F1384" s="62"/>
      <c r="G1384" s="30"/>
      <c r="H1384" s="76" t="str">
        <f>IFERROR(IF(G1384="","",VLOOKUP(G1384,Cli!$D$5:$E$1505,2,0)),"")</f>
        <v/>
      </c>
      <c r="I1384" s="73"/>
      <c r="J1384" s="62"/>
      <c r="K1384" s="74"/>
      <c r="L1384" s="74"/>
      <c r="M1384" s="79" t="str">
        <f t="shared" si="285"/>
        <v/>
      </c>
      <c r="N1384" s="78" t="str">
        <f t="shared" si="286"/>
        <v/>
      </c>
      <c r="O1384" s="85" t="str">
        <f t="shared" si="275"/>
        <v/>
      </c>
      <c r="P1384" s="88"/>
      <c r="Q1384" s="86"/>
      <c r="R1384" s="92"/>
      <c r="S1384" s="112" t="str">
        <f t="shared" si="276"/>
        <v/>
      </c>
      <c r="T1384" s="92"/>
      <c r="U1384" s="112" t="str">
        <f t="shared" si="277"/>
        <v/>
      </c>
      <c r="V1384" s="92"/>
      <c r="W1384" s="112" t="str">
        <f t="shared" si="277"/>
        <v/>
      </c>
      <c r="X1384" s="92"/>
      <c r="Y1384" s="112" t="str">
        <f t="shared" si="277"/>
        <v/>
      </c>
      <c r="Z1384" s="92"/>
      <c r="AA1384" s="112" t="str">
        <f t="shared" si="277"/>
        <v/>
      </c>
      <c r="AB1384" s="92"/>
      <c r="AC1384" s="112" t="str">
        <f t="shared" si="278"/>
        <v/>
      </c>
      <c r="AD1384" s="92"/>
      <c r="AE1384" s="112" t="str">
        <f t="shared" si="279"/>
        <v/>
      </c>
      <c r="AF1384" s="92"/>
      <c r="AG1384" s="112" t="str">
        <f t="shared" si="280"/>
        <v/>
      </c>
      <c r="AH1384" s="92"/>
      <c r="AI1384" s="112" t="str">
        <f t="shared" si="281"/>
        <v/>
      </c>
      <c r="AJ1384" s="92"/>
      <c r="AK1384" s="112" t="str">
        <f t="shared" si="282"/>
        <v/>
      </c>
      <c r="AL1384" s="82"/>
      <c r="AM1384" s="119" t="str">
        <f t="shared" si="283"/>
        <v/>
      </c>
      <c r="AN1384" s="119" t="str">
        <f t="shared" si="284"/>
        <v/>
      </c>
    </row>
    <row r="1385" spans="2:40" ht="54.95" customHeight="1" x14ac:dyDescent="0.25">
      <c r="B1385" s="84"/>
      <c r="C1385" s="56">
        <v>1381</v>
      </c>
      <c r="D1385" s="71"/>
      <c r="E1385" s="90"/>
      <c r="F1385" s="62"/>
      <c r="G1385" s="30"/>
      <c r="H1385" s="76" t="str">
        <f>IFERROR(IF(G1385="","",VLOOKUP(G1385,Cli!$D$5:$E$1505,2,0)),"")</f>
        <v/>
      </c>
      <c r="I1385" s="73"/>
      <c r="J1385" s="62"/>
      <c r="K1385" s="74"/>
      <c r="L1385" s="74"/>
      <c r="M1385" s="79" t="str">
        <f t="shared" si="285"/>
        <v/>
      </c>
      <c r="N1385" s="78" t="str">
        <f t="shared" si="286"/>
        <v/>
      </c>
      <c r="O1385" s="85" t="str">
        <f t="shared" si="275"/>
        <v/>
      </c>
      <c r="P1385" s="88"/>
      <c r="Q1385" s="86"/>
      <c r="R1385" s="92"/>
      <c r="S1385" s="112" t="str">
        <f t="shared" si="276"/>
        <v/>
      </c>
      <c r="T1385" s="92"/>
      <c r="U1385" s="112" t="str">
        <f t="shared" si="277"/>
        <v/>
      </c>
      <c r="V1385" s="92"/>
      <c r="W1385" s="112" t="str">
        <f t="shared" si="277"/>
        <v/>
      </c>
      <c r="X1385" s="92"/>
      <c r="Y1385" s="112" t="str">
        <f t="shared" si="277"/>
        <v/>
      </c>
      <c r="Z1385" s="92"/>
      <c r="AA1385" s="112" t="str">
        <f t="shared" si="277"/>
        <v/>
      </c>
      <c r="AB1385" s="92"/>
      <c r="AC1385" s="112" t="str">
        <f t="shared" si="278"/>
        <v/>
      </c>
      <c r="AD1385" s="92"/>
      <c r="AE1385" s="112" t="str">
        <f t="shared" si="279"/>
        <v/>
      </c>
      <c r="AF1385" s="92"/>
      <c r="AG1385" s="112" t="str">
        <f t="shared" si="280"/>
        <v/>
      </c>
      <c r="AH1385" s="92"/>
      <c r="AI1385" s="112" t="str">
        <f t="shared" si="281"/>
        <v/>
      </c>
      <c r="AJ1385" s="92"/>
      <c r="AK1385" s="112" t="str">
        <f t="shared" si="282"/>
        <v/>
      </c>
      <c r="AL1385" s="82"/>
      <c r="AM1385" s="119" t="str">
        <f t="shared" si="283"/>
        <v/>
      </c>
      <c r="AN1385" s="119" t="str">
        <f t="shared" si="284"/>
        <v/>
      </c>
    </row>
    <row r="1386" spans="2:40" ht="54.95" customHeight="1" x14ac:dyDescent="0.25">
      <c r="B1386" s="84"/>
      <c r="C1386" s="56">
        <v>1382</v>
      </c>
      <c r="D1386" s="71"/>
      <c r="E1386" s="90"/>
      <c r="F1386" s="62"/>
      <c r="G1386" s="30"/>
      <c r="H1386" s="76" t="str">
        <f>IFERROR(IF(G1386="","",VLOOKUP(G1386,Cli!$D$5:$E$1505,2,0)),"")</f>
        <v/>
      </c>
      <c r="I1386" s="73"/>
      <c r="J1386" s="62"/>
      <c r="K1386" s="74"/>
      <c r="L1386" s="74"/>
      <c r="M1386" s="79" t="str">
        <f t="shared" si="285"/>
        <v/>
      </c>
      <c r="N1386" s="78" t="str">
        <f t="shared" si="286"/>
        <v/>
      </c>
      <c r="O1386" s="85" t="str">
        <f t="shared" si="275"/>
        <v/>
      </c>
      <c r="P1386" s="88"/>
      <c r="Q1386" s="86"/>
      <c r="R1386" s="92"/>
      <c r="S1386" s="112" t="str">
        <f t="shared" si="276"/>
        <v/>
      </c>
      <c r="T1386" s="92"/>
      <c r="U1386" s="112" t="str">
        <f t="shared" si="277"/>
        <v/>
      </c>
      <c r="V1386" s="92"/>
      <c r="W1386" s="112" t="str">
        <f t="shared" si="277"/>
        <v/>
      </c>
      <c r="X1386" s="92"/>
      <c r="Y1386" s="112" t="str">
        <f t="shared" si="277"/>
        <v/>
      </c>
      <c r="Z1386" s="92"/>
      <c r="AA1386" s="112" t="str">
        <f t="shared" si="277"/>
        <v/>
      </c>
      <c r="AB1386" s="92"/>
      <c r="AC1386" s="112" t="str">
        <f t="shared" si="278"/>
        <v/>
      </c>
      <c r="AD1386" s="92"/>
      <c r="AE1386" s="112" t="str">
        <f t="shared" si="279"/>
        <v/>
      </c>
      <c r="AF1386" s="92"/>
      <c r="AG1386" s="112" t="str">
        <f t="shared" si="280"/>
        <v/>
      </c>
      <c r="AH1386" s="92"/>
      <c r="AI1386" s="112" t="str">
        <f t="shared" si="281"/>
        <v/>
      </c>
      <c r="AJ1386" s="92"/>
      <c r="AK1386" s="112" t="str">
        <f t="shared" si="282"/>
        <v/>
      </c>
      <c r="AL1386" s="82"/>
      <c r="AM1386" s="119" t="str">
        <f t="shared" si="283"/>
        <v/>
      </c>
      <c r="AN1386" s="119" t="str">
        <f t="shared" si="284"/>
        <v/>
      </c>
    </row>
    <row r="1387" spans="2:40" ht="54.95" customHeight="1" x14ac:dyDescent="0.25">
      <c r="B1387" s="84"/>
      <c r="C1387" s="56">
        <v>1383</v>
      </c>
      <c r="D1387" s="71"/>
      <c r="E1387" s="90"/>
      <c r="F1387" s="62"/>
      <c r="G1387" s="30"/>
      <c r="H1387" s="76" t="str">
        <f>IFERROR(IF(G1387="","",VLOOKUP(G1387,Cli!$D$5:$E$1505,2,0)),"")</f>
        <v/>
      </c>
      <c r="I1387" s="73"/>
      <c r="J1387" s="62"/>
      <c r="K1387" s="74"/>
      <c r="L1387" s="74"/>
      <c r="M1387" s="79" t="str">
        <f t="shared" si="285"/>
        <v/>
      </c>
      <c r="N1387" s="78" t="str">
        <f t="shared" si="286"/>
        <v/>
      </c>
      <c r="O1387" s="85" t="str">
        <f t="shared" si="275"/>
        <v/>
      </c>
      <c r="P1387" s="88"/>
      <c r="Q1387" s="86"/>
      <c r="R1387" s="92"/>
      <c r="S1387" s="112" t="str">
        <f t="shared" si="276"/>
        <v/>
      </c>
      <c r="T1387" s="92"/>
      <c r="U1387" s="112" t="str">
        <f t="shared" si="277"/>
        <v/>
      </c>
      <c r="V1387" s="92"/>
      <c r="W1387" s="112" t="str">
        <f t="shared" si="277"/>
        <v/>
      </c>
      <c r="X1387" s="92"/>
      <c r="Y1387" s="112" t="str">
        <f t="shared" si="277"/>
        <v/>
      </c>
      <c r="Z1387" s="92"/>
      <c r="AA1387" s="112" t="str">
        <f t="shared" si="277"/>
        <v/>
      </c>
      <c r="AB1387" s="92"/>
      <c r="AC1387" s="112" t="str">
        <f t="shared" si="278"/>
        <v/>
      </c>
      <c r="AD1387" s="92"/>
      <c r="AE1387" s="112" t="str">
        <f t="shared" si="279"/>
        <v/>
      </c>
      <c r="AF1387" s="92"/>
      <c r="AG1387" s="112" t="str">
        <f t="shared" si="280"/>
        <v/>
      </c>
      <c r="AH1387" s="92"/>
      <c r="AI1387" s="112" t="str">
        <f t="shared" si="281"/>
        <v/>
      </c>
      <c r="AJ1387" s="92"/>
      <c r="AK1387" s="112" t="str">
        <f t="shared" si="282"/>
        <v/>
      </c>
      <c r="AL1387" s="82"/>
      <c r="AM1387" s="119" t="str">
        <f t="shared" si="283"/>
        <v/>
      </c>
      <c r="AN1387" s="119" t="str">
        <f t="shared" si="284"/>
        <v/>
      </c>
    </row>
    <row r="1388" spans="2:40" ht="54.95" customHeight="1" x14ac:dyDescent="0.25">
      <c r="B1388" s="84"/>
      <c r="C1388" s="56">
        <v>1384</v>
      </c>
      <c r="D1388" s="71"/>
      <c r="E1388" s="90"/>
      <c r="F1388" s="62"/>
      <c r="G1388" s="30"/>
      <c r="H1388" s="76" t="str">
        <f>IFERROR(IF(G1388="","",VLOOKUP(G1388,Cli!$D$5:$E$1505,2,0)),"")</f>
        <v/>
      </c>
      <c r="I1388" s="73"/>
      <c r="J1388" s="62"/>
      <c r="K1388" s="74"/>
      <c r="L1388" s="74"/>
      <c r="M1388" s="79" t="str">
        <f t="shared" si="285"/>
        <v/>
      </c>
      <c r="N1388" s="78" t="str">
        <f t="shared" si="286"/>
        <v/>
      </c>
      <c r="O1388" s="85" t="str">
        <f t="shared" si="275"/>
        <v/>
      </c>
      <c r="P1388" s="88"/>
      <c r="Q1388" s="86"/>
      <c r="R1388" s="92"/>
      <c r="S1388" s="112" t="str">
        <f t="shared" si="276"/>
        <v/>
      </c>
      <c r="T1388" s="92"/>
      <c r="U1388" s="112" t="str">
        <f t="shared" si="277"/>
        <v/>
      </c>
      <c r="V1388" s="92"/>
      <c r="W1388" s="112" t="str">
        <f t="shared" si="277"/>
        <v/>
      </c>
      <c r="X1388" s="92"/>
      <c r="Y1388" s="112" t="str">
        <f t="shared" si="277"/>
        <v/>
      </c>
      <c r="Z1388" s="92"/>
      <c r="AA1388" s="112" t="str">
        <f t="shared" si="277"/>
        <v/>
      </c>
      <c r="AB1388" s="92"/>
      <c r="AC1388" s="112" t="str">
        <f t="shared" si="278"/>
        <v/>
      </c>
      <c r="AD1388" s="92"/>
      <c r="AE1388" s="112" t="str">
        <f t="shared" si="279"/>
        <v/>
      </c>
      <c r="AF1388" s="92"/>
      <c r="AG1388" s="112" t="str">
        <f t="shared" si="280"/>
        <v/>
      </c>
      <c r="AH1388" s="92"/>
      <c r="AI1388" s="112" t="str">
        <f t="shared" si="281"/>
        <v/>
      </c>
      <c r="AJ1388" s="92"/>
      <c r="AK1388" s="112" t="str">
        <f t="shared" si="282"/>
        <v/>
      </c>
      <c r="AL1388" s="82"/>
      <c r="AM1388" s="119" t="str">
        <f t="shared" si="283"/>
        <v/>
      </c>
      <c r="AN1388" s="119" t="str">
        <f t="shared" si="284"/>
        <v/>
      </c>
    </row>
    <row r="1389" spans="2:40" ht="54.95" customHeight="1" x14ac:dyDescent="0.25">
      <c r="B1389" s="84"/>
      <c r="C1389" s="56">
        <v>1385</v>
      </c>
      <c r="D1389" s="71"/>
      <c r="E1389" s="90"/>
      <c r="F1389" s="62"/>
      <c r="G1389" s="30"/>
      <c r="H1389" s="76" t="str">
        <f>IFERROR(IF(G1389="","",VLOOKUP(G1389,Cli!$D$5:$E$1505,2,0)),"")</f>
        <v/>
      </c>
      <c r="I1389" s="73"/>
      <c r="J1389" s="62"/>
      <c r="K1389" s="74"/>
      <c r="L1389" s="74"/>
      <c r="M1389" s="79" t="str">
        <f t="shared" si="285"/>
        <v/>
      </c>
      <c r="N1389" s="78" t="str">
        <f t="shared" si="286"/>
        <v/>
      </c>
      <c r="O1389" s="85" t="str">
        <f t="shared" si="275"/>
        <v/>
      </c>
      <c r="P1389" s="88"/>
      <c r="Q1389" s="86"/>
      <c r="R1389" s="92"/>
      <c r="S1389" s="112" t="str">
        <f t="shared" si="276"/>
        <v/>
      </c>
      <c r="T1389" s="92"/>
      <c r="U1389" s="112" t="str">
        <f t="shared" si="277"/>
        <v/>
      </c>
      <c r="V1389" s="92"/>
      <c r="W1389" s="112" t="str">
        <f t="shared" si="277"/>
        <v/>
      </c>
      <c r="X1389" s="92"/>
      <c r="Y1389" s="112" t="str">
        <f t="shared" si="277"/>
        <v/>
      </c>
      <c r="Z1389" s="92"/>
      <c r="AA1389" s="112" t="str">
        <f t="shared" si="277"/>
        <v/>
      </c>
      <c r="AB1389" s="92"/>
      <c r="AC1389" s="112" t="str">
        <f t="shared" si="278"/>
        <v/>
      </c>
      <c r="AD1389" s="92"/>
      <c r="AE1389" s="112" t="str">
        <f t="shared" si="279"/>
        <v/>
      </c>
      <c r="AF1389" s="92"/>
      <c r="AG1389" s="112" t="str">
        <f t="shared" si="280"/>
        <v/>
      </c>
      <c r="AH1389" s="92"/>
      <c r="AI1389" s="112" t="str">
        <f t="shared" si="281"/>
        <v/>
      </c>
      <c r="AJ1389" s="92"/>
      <c r="AK1389" s="112" t="str">
        <f t="shared" si="282"/>
        <v/>
      </c>
      <c r="AL1389" s="82"/>
      <c r="AM1389" s="119" t="str">
        <f t="shared" si="283"/>
        <v/>
      </c>
      <c r="AN1389" s="119" t="str">
        <f t="shared" si="284"/>
        <v/>
      </c>
    </row>
    <row r="1390" spans="2:40" ht="54.95" customHeight="1" x14ac:dyDescent="0.25">
      <c r="B1390" s="84"/>
      <c r="C1390" s="56">
        <v>1386</v>
      </c>
      <c r="D1390" s="71"/>
      <c r="E1390" s="90"/>
      <c r="F1390" s="62"/>
      <c r="G1390" s="30"/>
      <c r="H1390" s="76" t="str">
        <f>IFERROR(IF(G1390="","",VLOOKUP(G1390,Cli!$D$5:$E$1505,2,0)),"")</f>
        <v/>
      </c>
      <c r="I1390" s="73"/>
      <c r="J1390" s="62"/>
      <c r="K1390" s="74"/>
      <c r="L1390" s="74"/>
      <c r="M1390" s="79" t="str">
        <f t="shared" si="285"/>
        <v/>
      </c>
      <c r="N1390" s="78" t="str">
        <f t="shared" si="286"/>
        <v/>
      </c>
      <c r="O1390" s="85" t="str">
        <f t="shared" si="275"/>
        <v/>
      </c>
      <c r="P1390" s="88"/>
      <c r="Q1390" s="86"/>
      <c r="R1390" s="92"/>
      <c r="S1390" s="112" t="str">
        <f t="shared" si="276"/>
        <v/>
      </c>
      <c r="T1390" s="92"/>
      <c r="U1390" s="112" t="str">
        <f t="shared" si="277"/>
        <v/>
      </c>
      <c r="V1390" s="92"/>
      <c r="W1390" s="112" t="str">
        <f t="shared" si="277"/>
        <v/>
      </c>
      <c r="X1390" s="92"/>
      <c r="Y1390" s="112" t="str">
        <f t="shared" si="277"/>
        <v/>
      </c>
      <c r="Z1390" s="92"/>
      <c r="AA1390" s="112" t="str">
        <f t="shared" si="277"/>
        <v/>
      </c>
      <c r="AB1390" s="92"/>
      <c r="AC1390" s="112" t="str">
        <f t="shared" si="278"/>
        <v/>
      </c>
      <c r="AD1390" s="92"/>
      <c r="AE1390" s="112" t="str">
        <f t="shared" si="279"/>
        <v/>
      </c>
      <c r="AF1390" s="92"/>
      <c r="AG1390" s="112" t="str">
        <f t="shared" si="280"/>
        <v/>
      </c>
      <c r="AH1390" s="92"/>
      <c r="AI1390" s="112" t="str">
        <f t="shared" si="281"/>
        <v/>
      </c>
      <c r="AJ1390" s="92"/>
      <c r="AK1390" s="112" t="str">
        <f t="shared" si="282"/>
        <v/>
      </c>
      <c r="AL1390" s="82"/>
      <c r="AM1390" s="119" t="str">
        <f t="shared" si="283"/>
        <v/>
      </c>
      <c r="AN1390" s="119" t="str">
        <f t="shared" si="284"/>
        <v/>
      </c>
    </row>
    <row r="1391" spans="2:40" ht="54.95" customHeight="1" x14ac:dyDescent="0.25">
      <c r="B1391" s="84"/>
      <c r="C1391" s="56">
        <v>1387</v>
      </c>
      <c r="D1391" s="71"/>
      <c r="E1391" s="90"/>
      <c r="F1391" s="62"/>
      <c r="G1391" s="30"/>
      <c r="H1391" s="76" t="str">
        <f>IFERROR(IF(G1391="","",VLOOKUP(G1391,Cli!$D$5:$E$1505,2,0)),"")</f>
        <v/>
      </c>
      <c r="I1391" s="73"/>
      <c r="J1391" s="62"/>
      <c r="K1391" s="74"/>
      <c r="L1391" s="74"/>
      <c r="M1391" s="79" t="str">
        <f t="shared" si="285"/>
        <v/>
      </c>
      <c r="N1391" s="78" t="str">
        <f t="shared" si="286"/>
        <v/>
      </c>
      <c r="O1391" s="85" t="str">
        <f t="shared" si="275"/>
        <v/>
      </c>
      <c r="P1391" s="88"/>
      <c r="Q1391" s="86"/>
      <c r="R1391" s="92"/>
      <c r="S1391" s="112" t="str">
        <f t="shared" si="276"/>
        <v/>
      </c>
      <c r="T1391" s="92"/>
      <c r="U1391" s="112" t="str">
        <f t="shared" si="277"/>
        <v/>
      </c>
      <c r="V1391" s="92"/>
      <c r="W1391" s="112" t="str">
        <f t="shared" si="277"/>
        <v/>
      </c>
      <c r="X1391" s="92"/>
      <c r="Y1391" s="112" t="str">
        <f t="shared" si="277"/>
        <v/>
      </c>
      <c r="Z1391" s="92"/>
      <c r="AA1391" s="112" t="str">
        <f t="shared" si="277"/>
        <v/>
      </c>
      <c r="AB1391" s="92"/>
      <c r="AC1391" s="112" t="str">
        <f t="shared" si="278"/>
        <v/>
      </c>
      <c r="AD1391" s="92"/>
      <c r="AE1391" s="112" t="str">
        <f t="shared" si="279"/>
        <v/>
      </c>
      <c r="AF1391" s="92"/>
      <c r="AG1391" s="112" t="str">
        <f t="shared" si="280"/>
        <v/>
      </c>
      <c r="AH1391" s="92"/>
      <c r="AI1391" s="112" t="str">
        <f t="shared" si="281"/>
        <v/>
      </c>
      <c r="AJ1391" s="92"/>
      <c r="AK1391" s="112" t="str">
        <f t="shared" si="282"/>
        <v/>
      </c>
      <c r="AL1391" s="82"/>
      <c r="AM1391" s="119" t="str">
        <f t="shared" si="283"/>
        <v/>
      </c>
      <c r="AN1391" s="119" t="str">
        <f t="shared" si="284"/>
        <v/>
      </c>
    </row>
    <row r="1392" spans="2:40" ht="54.95" customHeight="1" x14ac:dyDescent="0.25">
      <c r="B1392" s="84"/>
      <c r="C1392" s="56">
        <v>1388</v>
      </c>
      <c r="D1392" s="71"/>
      <c r="E1392" s="90"/>
      <c r="F1392" s="62"/>
      <c r="G1392" s="30"/>
      <c r="H1392" s="76" t="str">
        <f>IFERROR(IF(G1392="","",VLOOKUP(G1392,Cli!$D$5:$E$1505,2,0)),"")</f>
        <v/>
      </c>
      <c r="I1392" s="73"/>
      <c r="J1392" s="62"/>
      <c r="K1392" s="74"/>
      <c r="L1392" s="74"/>
      <c r="M1392" s="79" t="str">
        <f t="shared" si="285"/>
        <v/>
      </c>
      <c r="N1392" s="78" t="str">
        <f t="shared" si="286"/>
        <v/>
      </c>
      <c r="O1392" s="85" t="str">
        <f t="shared" si="275"/>
        <v/>
      </c>
      <c r="P1392" s="88"/>
      <c r="Q1392" s="86"/>
      <c r="R1392" s="92"/>
      <c r="S1392" s="112" t="str">
        <f t="shared" si="276"/>
        <v/>
      </c>
      <c r="T1392" s="92"/>
      <c r="U1392" s="112" t="str">
        <f t="shared" si="277"/>
        <v/>
      </c>
      <c r="V1392" s="92"/>
      <c r="W1392" s="112" t="str">
        <f t="shared" si="277"/>
        <v/>
      </c>
      <c r="X1392" s="92"/>
      <c r="Y1392" s="112" t="str">
        <f t="shared" si="277"/>
        <v/>
      </c>
      <c r="Z1392" s="92"/>
      <c r="AA1392" s="112" t="str">
        <f t="shared" si="277"/>
        <v/>
      </c>
      <c r="AB1392" s="92"/>
      <c r="AC1392" s="112" t="str">
        <f t="shared" si="278"/>
        <v/>
      </c>
      <c r="AD1392" s="92"/>
      <c r="AE1392" s="112" t="str">
        <f t="shared" si="279"/>
        <v/>
      </c>
      <c r="AF1392" s="92"/>
      <c r="AG1392" s="112" t="str">
        <f t="shared" si="280"/>
        <v/>
      </c>
      <c r="AH1392" s="92"/>
      <c r="AI1392" s="112" t="str">
        <f t="shared" si="281"/>
        <v/>
      </c>
      <c r="AJ1392" s="92"/>
      <c r="AK1392" s="112" t="str">
        <f t="shared" si="282"/>
        <v/>
      </c>
      <c r="AL1392" s="82"/>
      <c r="AM1392" s="119" t="str">
        <f t="shared" si="283"/>
        <v/>
      </c>
      <c r="AN1392" s="119" t="str">
        <f t="shared" si="284"/>
        <v/>
      </c>
    </row>
    <row r="1393" spans="2:40" ht="54.95" customHeight="1" x14ac:dyDescent="0.25">
      <c r="B1393" s="84"/>
      <c r="C1393" s="56">
        <v>1389</v>
      </c>
      <c r="D1393" s="71"/>
      <c r="E1393" s="90"/>
      <c r="F1393" s="62"/>
      <c r="G1393" s="30"/>
      <c r="H1393" s="76" t="str">
        <f>IFERROR(IF(G1393="","",VLOOKUP(G1393,Cli!$D$5:$E$1505,2,0)),"")</f>
        <v/>
      </c>
      <c r="I1393" s="73"/>
      <c r="J1393" s="62"/>
      <c r="K1393" s="74"/>
      <c r="L1393" s="74"/>
      <c r="M1393" s="79" t="str">
        <f t="shared" si="285"/>
        <v/>
      </c>
      <c r="N1393" s="78" t="str">
        <f t="shared" si="286"/>
        <v/>
      </c>
      <c r="O1393" s="85" t="str">
        <f t="shared" si="275"/>
        <v/>
      </c>
      <c r="P1393" s="88"/>
      <c r="Q1393" s="86"/>
      <c r="R1393" s="92"/>
      <c r="S1393" s="112" t="str">
        <f t="shared" si="276"/>
        <v/>
      </c>
      <c r="T1393" s="92"/>
      <c r="U1393" s="112" t="str">
        <f t="shared" si="277"/>
        <v/>
      </c>
      <c r="V1393" s="92"/>
      <c r="W1393" s="112" t="str">
        <f t="shared" si="277"/>
        <v/>
      </c>
      <c r="X1393" s="92"/>
      <c r="Y1393" s="112" t="str">
        <f t="shared" si="277"/>
        <v/>
      </c>
      <c r="Z1393" s="92"/>
      <c r="AA1393" s="112" t="str">
        <f t="shared" si="277"/>
        <v/>
      </c>
      <c r="AB1393" s="92"/>
      <c r="AC1393" s="112" t="str">
        <f t="shared" si="278"/>
        <v/>
      </c>
      <c r="AD1393" s="92"/>
      <c r="AE1393" s="112" t="str">
        <f t="shared" si="279"/>
        <v/>
      </c>
      <c r="AF1393" s="92"/>
      <c r="AG1393" s="112" t="str">
        <f t="shared" si="280"/>
        <v/>
      </c>
      <c r="AH1393" s="92"/>
      <c r="AI1393" s="112" t="str">
        <f t="shared" si="281"/>
        <v/>
      </c>
      <c r="AJ1393" s="92"/>
      <c r="AK1393" s="112" t="str">
        <f t="shared" si="282"/>
        <v/>
      </c>
      <c r="AL1393" s="82"/>
      <c r="AM1393" s="119" t="str">
        <f t="shared" si="283"/>
        <v/>
      </c>
      <c r="AN1393" s="119" t="str">
        <f t="shared" si="284"/>
        <v/>
      </c>
    </row>
    <row r="1394" spans="2:40" ht="54.95" customHeight="1" x14ac:dyDescent="0.25">
      <c r="B1394" s="84"/>
      <c r="C1394" s="56">
        <v>1390</v>
      </c>
      <c r="D1394" s="71"/>
      <c r="E1394" s="90"/>
      <c r="F1394" s="62"/>
      <c r="G1394" s="30"/>
      <c r="H1394" s="76" t="str">
        <f>IFERROR(IF(G1394="","",VLOOKUP(G1394,Cli!$D$5:$E$1505,2,0)),"")</f>
        <v/>
      </c>
      <c r="I1394" s="73"/>
      <c r="J1394" s="62"/>
      <c r="K1394" s="74"/>
      <c r="L1394" s="74"/>
      <c r="M1394" s="79" t="str">
        <f t="shared" si="285"/>
        <v/>
      </c>
      <c r="N1394" s="78" t="str">
        <f t="shared" si="286"/>
        <v/>
      </c>
      <c r="O1394" s="85" t="str">
        <f t="shared" si="275"/>
        <v/>
      </c>
      <c r="P1394" s="88"/>
      <c r="Q1394" s="86"/>
      <c r="R1394" s="92"/>
      <c r="S1394" s="112" t="str">
        <f t="shared" si="276"/>
        <v/>
      </c>
      <c r="T1394" s="92"/>
      <c r="U1394" s="112" t="str">
        <f t="shared" si="277"/>
        <v/>
      </c>
      <c r="V1394" s="92"/>
      <c r="W1394" s="112" t="str">
        <f t="shared" si="277"/>
        <v/>
      </c>
      <c r="X1394" s="92"/>
      <c r="Y1394" s="112" t="str">
        <f t="shared" si="277"/>
        <v/>
      </c>
      <c r="Z1394" s="92"/>
      <c r="AA1394" s="112" t="str">
        <f t="shared" si="277"/>
        <v/>
      </c>
      <c r="AB1394" s="92"/>
      <c r="AC1394" s="112" t="str">
        <f t="shared" si="278"/>
        <v/>
      </c>
      <c r="AD1394" s="92"/>
      <c r="AE1394" s="112" t="str">
        <f t="shared" si="279"/>
        <v/>
      </c>
      <c r="AF1394" s="92"/>
      <c r="AG1394" s="112" t="str">
        <f t="shared" si="280"/>
        <v/>
      </c>
      <c r="AH1394" s="92"/>
      <c r="AI1394" s="112" t="str">
        <f t="shared" si="281"/>
        <v/>
      </c>
      <c r="AJ1394" s="92"/>
      <c r="AK1394" s="112" t="str">
        <f t="shared" si="282"/>
        <v/>
      </c>
      <c r="AL1394" s="82"/>
      <c r="AM1394" s="119" t="str">
        <f t="shared" si="283"/>
        <v/>
      </c>
      <c r="AN1394" s="119" t="str">
        <f t="shared" si="284"/>
        <v/>
      </c>
    </row>
    <row r="1395" spans="2:40" ht="54.95" customHeight="1" x14ac:dyDescent="0.25">
      <c r="B1395" s="84"/>
      <c r="C1395" s="56">
        <v>1391</v>
      </c>
      <c r="D1395" s="71"/>
      <c r="E1395" s="90"/>
      <c r="F1395" s="62"/>
      <c r="G1395" s="30"/>
      <c r="H1395" s="76" t="str">
        <f>IFERROR(IF(G1395="","",VLOOKUP(G1395,Cli!$D$5:$E$1505,2,0)),"")</f>
        <v/>
      </c>
      <c r="I1395" s="73"/>
      <c r="J1395" s="62"/>
      <c r="K1395" s="74"/>
      <c r="L1395" s="74"/>
      <c r="M1395" s="79" t="str">
        <f t="shared" si="285"/>
        <v/>
      </c>
      <c r="N1395" s="78" t="str">
        <f t="shared" si="286"/>
        <v/>
      </c>
      <c r="O1395" s="85" t="str">
        <f t="shared" si="275"/>
        <v/>
      </c>
      <c r="P1395" s="88"/>
      <c r="Q1395" s="86"/>
      <c r="R1395" s="92"/>
      <c r="S1395" s="112" t="str">
        <f t="shared" si="276"/>
        <v/>
      </c>
      <c r="T1395" s="92"/>
      <c r="U1395" s="112" t="str">
        <f t="shared" si="277"/>
        <v/>
      </c>
      <c r="V1395" s="92"/>
      <c r="W1395" s="112" t="str">
        <f t="shared" si="277"/>
        <v/>
      </c>
      <c r="X1395" s="92"/>
      <c r="Y1395" s="112" t="str">
        <f t="shared" si="277"/>
        <v/>
      </c>
      <c r="Z1395" s="92"/>
      <c r="AA1395" s="112" t="str">
        <f t="shared" si="277"/>
        <v/>
      </c>
      <c r="AB1395" s="92"/>
      <c r="AC1395" s="112" t="str">
        <f t="shared" si="278"/>
        <v/>
      </c>
      <c r="AD1395" s="92"/>
      <c r="AE1395" s="112" t="str">
        <f t="shared" si="279"/>
        <v/>
      </c>
      <c r="AF1395" s="92"/>
      <c r="AG1395" s="112" t="str">
        <f t="shared" si="280"/>
        <v/>
      </c>
      <c r="AH1395" s="92"/>
      <c r="AI1395" s="112" t="str">
        <f t="shared" si="281"/>
        <v/>
      </c>
      <c r="AJ1395" s="92"/>
      <c r="AK1395" s="112" t="str">
        <f t="shared" si="282"/>
        <v/>
      </c>
      <c r="AL1395" s="82"/>
      <c r="AM1395" s="119" t="str">
        <f t="shared" si="283"/>
        <v/>
      </c>
      <c r="AN1395" s="119" t="str">
        <f t="shared" si="284"/>
        <v/>
      </c>
    </row>
    <row r="1396" spans="2:40" ht="54.95" customHeight="1" x14ac:dyDescent="0.25">
      <c r="B1396" s="84"/>
      <c r="C1396" s="56">
        <v>1392</v>
      </c>
      <c r="D1396" s="71"/>
      <c r="E1396" s="90"/>
      <c r="F1396" s="62"/>
      <c r="G1396" s="30"/>
      <c r="H1396" s="76" t="str">
        <f>IFERROR(IF(G1396="","",VLOOKUP(G1396,Cli!$D$5:$E$1505,2,0)),"")</f>
        <v/>
      </c>
      <c r="I1396" s="73"/>
      <c r="J1396" s="62"/>
      <c r="K1396" s="74"/>
      <c r="L1396" s="74"/>
      <c r="M1396" s="79" t="str">
        <f t="shared" si="285"/>
        <v/>
      </c>
      <c r="N1396" s="78" t="str">
        <f t="shared" si="286"/>
        <v/>
      </c>
      <c r="O1396" s="85" t="str">
        <f t="shared" si="275"/>
        <v/>
      </c>
      <c r="P1396" s="88"/>
      <c r="Q1396" s="86"/>
      <c r="R1396" s="92"/>
      <c r="S1396" s="112" t="str">
        <f t="shared" si="276"/>
        <v/>
      </c>
      <c r="T1396" s="92"/>
      <c r="U1396" s="112" t="str">
        <f t="shared" si="277"/>
        <v/>
      </c>
      <c r="V1396" s="92"/>
      <c r="W1396" s="112" t="str">
        <f t="shared" si="277"/>
        <v/>
      </c>
      <c r="X1396" s="92"/>
      <c r="Y1396" s="112" t="str">
        <f t="shared" si="277"/>
        <v/>
      </c>
      <c r="Z1396" s="92"/>
      <c r="AA1396" s="112" t="str">
        <f t="shared" si="277"/>
        <v/>
      </c>
      <c r="AB1396" s="92"/>
      <c r="AC1396" s="112" t="str">
        <f t="shared" si="278"/>
        <v/>
      </c>
      <c r="AD1396" s="92"/>
      <c r="AE1396" s="112" t="str">
        <f t="shared" si="279"/>
        <v/>
      </c>
      <c r="AF1396" s="92"/>
      <c r="AG1396" s="112" t="str">
        <f t="shared" si="280"/>
        <v/>
      </c>
      <c r="AH1396" s="92"/>
      <c r="AI1396" s="112" t="str">
        <f t="shared" si="281"/>
        <v/>
      </c>
      <c r="AJ1396" s="92"/>
      <c r="AK1396" s="112" t="str">
        <f t="shared" si="282"/>
        <v/>
      </c>
      <c r="AL1396" s="82"/>
      <c r="AM1396" s="119" t="str">
        <f t="shared" si="283"/>
        <v/>
      </c>
      <c r="AN1396" s="119" t="str">
        <f t="shared" si="284"/>
        <v/>
      </c>
    </row>
    <row r="1397" spans="2:40" ht="54.95" customHeight="1" x14ac:dyDescent="0.25">
      <c r="B1397" s="84"/>
      <c r="C1397" s="56">
        <v>1393</v>
      </c>
      <c r="D1397" s="71"/>
      <c r="E1397" s="90"/>
      <c r="F1397" s="62"/>
      <c r="G1397" s="30"/>
      <c r="H1397" s="76" t="str">
        <f>IFERROR(IF(G1397="","",VLOOKUP(G1397,Cli!$D$5:$E$1505,2,0)),"")</f>
        <v/>
      </c>
      <c r="I1397" s="73"/>
      <c r="J1397" s="62"/>
      <c r="K1397" s="74"/>
      <c r="L1397" s="74"/>
      <c r="M1397" s="79" t="str">
        <f t="shared" si="285"/>
        <v/>
      </c>
      <c r="N1397" s="78" t="str">
        <f t="shared" si="286"/>
        <v/>
      </c>
      <c r="O1397" s="85" t="str">
        <f t="shared" si="275"/>
        <v/>
      </c>
      <c r="P1397" s="88"/>
      <c r="Q1397" s="86"/>
      <c r="R1397" s="92"/>
      <c r="S1397" s="112" t="str">
        <f t="shared" si="276"/>
        <v/>
      </c>
      <c r="T1397" s="92"/>
      <c r="U1397" s="112" t="str">
        <f t="shared" si="277"/>
        <v/>
      </c>
      <c r="V1397" s="92"/>
      <c r="W1397" s="112" t="str">
        <f t="shared" si="277"/>
        <v/>
      </c>
      <c r="X1397" s="92"/>
      <c r="Y1397" s="112" t="str">
        <f t="shared" si="277"/>
        <v/>
      </c>
      <c r="Z1397" s="92"/>
      <c r="AA1397" s="112" t="str">
        <f t="shared" si="277"/>
        <v/>
      </c>
      <c r="AB1397" s="92"/>
      <c r="AC1397" s="112" t="str">
        <f t="shared" si="278"/>
        <v/>
      </c>
      <c r="AD1397" s="92"/>
      <c r="AE1397" s="112" t="str">
        <f t="shared" si="279"/>
        <v/>
      </c>
      <c r="AF1397" s="92"/>
      <c r="AG1397" s="112" t="str">
        <f t="shared" si="280"/>
        <v/>
      </c>
      <c r="AH1397" s="92"/>
      <c r="AI1397" s="112" t="str">
        <f t="shared" si="281"/>
        <v/>
      </c>
      <c r="AJ1397" s="92"/>
      <c r="AK1397" s="112" t="str">
        <f t="shared" si="282"/>
        <v/>
      </c>
      <c r="AL1397" s="82"/>
      <c r="AM1397" s="119" t="str">
        <f t="shared" si="283"/>
        <v/>
      </c>
      <c r="AN1397" s="119" t="str">
        <f t="shared" si="284"/>
        <v/>
      </c>
    </row>
    <row r="1398" spans="2:40" ht="54.95" customHeight="1" x14ac:dyDescent="0.25">
      <c r="B1398" s="84"/>
      <c r="C1398" s="56">
        <v>1394</v>
      </c>
      <c r="D1398" s="71"/>
      <c r="E1398" s="90"/>
      <c r="F1398" s="62"/>
      <c r="G1398" s="30"/>
      <c r="H1398" s="76" t="str">
        <f>IFERROR(IF(G1398="","",VLOOKUP(G1398,Cli!$D$5:$E$1505,2,0)),"")</f>
        <v/>
      </c>
      <c r="I1398" s="73"/>
      <c r="J1398" s="62"/>
      <c r="K1398" s="74"/>
      <c r="L1398" s="74"/>
      <c r="M1398" s="79" t="str">
        <f t="shared" si="285"/>
        <v/>
      </c>
      <c r="N1398" s="78" t="str">
        <f t="shared" si="286"/>
        <v/>
      </c>
      <c r="O1398" s="85" t="str">
        <f t="shared" si="275"/>
        <v/>
      </c>
      <c r="P1398" s="88"/>
      <c r="Q1398" s="86"/>
      <c r="R1398" s="92"/>
      <c r="S1398" s="112" t="str">
        <f t="shared" si="276"/>
        <v/>
      </c>
      <c r="T1398" s="92"/>
      <c r="U1398" s="112" t="str">
        <f t="shared" si="277"/>
        <v/>
      </c>
      <c r="V1398" s="92"/>
      <c r="W1398" s="112" t="str">
        <f t="shared" si="277"/>
        <v/>
      </c>
      <c r="X1398" s="92"/>
      <c r="Y1398" s="112" t="str">
        <f t="shared" si="277"/>
        <v/>
      </c>
      <c r="Z1398" s="92"/>
      <c r="AA1398" s="112" t="str">
        <f t="shared" si="277"/>
        <v/>
      </c>
      <c r="AB1398" s="92"/>
      <c r="AC1398" s="112" t="str">
        <f t="shared" si="278"/>
        <v/>
      </c>
      <c r="AD1398" s="92"/>
      <c r="AE1398" s="112" t="str">
        <f t="shared" si="279"/>
        <v/>
      </c>
      <c r="AF1398" s="92"/>
      <c r="AG1398" s="112" t="str">
        <f t="shared" si="280"/>
        <v/>
      </c>
      <c r="AH1398" s="92"/>
      <c r="AI1398" s="112" t="str">
        <f t="shared" si="281"/>
        <v/>
      </c>
      <c r="AJ1398" s="92"/>
      <c r="AK1398" s="112" t="str">
        <f t="shared" si="282"/>
        <v/>
      </c>
      <c r="AL1398" s="82"/>
      <c r="AM1398" s="119" t="str">
        <f t="shared" si="283"/>
        <v/>
      </c>
      <c r="AN1398" s="119" t="str">
        <f t="shared" si="284"/>
        <v/>
      </c>
    </row>
    <row r="1399" spans="2:40" ht="54.95" customHeight="1" x14ac:dyDescent="0.25">
      <c r="B1399" s="84"/>
      <c r="C1399" s="56">
        <v>1395</v>
      </c>
      <c r="D1399" s="71"/>
      <c r="E1399" s="90"/>
      <c r="F1399" s="62"/>
      <c r="G1399" s="30"/>
      <c r="H1399" s="76" t="str">
        <f>IFERROR(IF(G1399="","",VLOOKUP(G1399,Cli!$D$5:$E$1505,2,0)),"")</f>
        <v/>
      </c>
      <c r="I1399" s="73"/>
      <c r="J1399" s="62"/>
      <c r="K1399" s="74"/>
      <c r="L1399" s="74"/>
      <c r="M1399" s="79" t="str">
        <f t="shared" si="285"/>
        <v/>
      </c>
      <c r="N1399" s="78" t="str">
        <f t="shared" si="286"/>
        <v/>
      </c>
      <c r="O1399" s="85" t="str">
        <f t="shared" si="275"/>
        <v/>
      </c>
      <c r="P1399" s="88"/>
      <c r="Q1399" s="86"/>
      <c r="R1399" s="92"/>
      <c r="S1399" s="112" t="str">
        <f t="shared" si="276"/>
        <v/>
      </c>
      <c r="T1399" s="92"/>
      <c r="U1399" s="112" t="str">
        <f t="shared" si="277"/>
        <v/>
      </c>
      <c r="V1399" s="92"/>
      <c r="W1399" s="112" t="str">
        <f t="shared" si="277"/>
        <v/>
      </c>
      <c r="X1399" s="92"/>
      <c r="Y1399" s="112" t="str">
        <f t="shared" si="277"/>
        <v/>
      </c>
      <c r="Z1399" s="92"/>
      <c r="AA1399" s="112" t="str">
        <f t="shared" si="277"/>
        <v/>
      </c>
      <c r="AB1399" s="92"/>
      <c r="AC1399" s="112" t="str">
        <f t="shared" si="278"/>
        <v/>
      </c>
      <c r="AD1399" s="92"/>
      <c r="AE1399" s="112" t="str">
        <f t="shared" si="279"/>
        <v/>
      </c>
      <c r="AF1399" s="92"/>
      <c r="AG1399" s="112" t="str">
        <f t="shared" si="280"/>
        <v/>
      </c>
      <c r="AH1399" s="92"/>
      <c r="AI1399" s="112" t="str">
        <f t="shared" si="281"/>
        <v/>
      </c>
      <c r="AJ1399" s="92"/>
      <c r="AK1399" s="112" t="str">
        <f t="shared" si="282"/>
        <v/>
      </c>
      <c r="AL1399" s="82"/>
      <c r="AM1399" s="119" t="str">
        <f t="shared" si="283"/>
        <v/>
      </c>
      <c r="AN1399" s="119" t="str">
        <f t="shared" si="284"/>
        <v/>
      </c>
    </row>
    <row r="1400" spans="2:40" ht="54.95" customHeight="1" x14ac:dyDescent="0.25">
      <c r="B1400" s="84"/>
      <c r="C1400" s="56">
        <v>1396</v>
      </c>
      <c r="D1400" s="71"/>
      <c r="E1400" s="90"/>
      <c r="F1400" s="62"/>
      <c r="G1400" s="30"/>
      <c r="H1400" s="76" t="str">
        <f>IFERROR(IF(G1400="","",VLOOKUP(G1400,Cli!$D$5:$E$1505,2,0)),"")</f>
        <v/>
      </c>
      <c r="I1400" s="73"/>
      <c r="J1400" s="62"/>
      <c r="K1400" s="74"/>
      <c r="L1400" s="74"/>
      <c r="M1400" s="79" t="str">
        <f t="shared" si="285"/>
        <v/>
      </c>
      <c r="N1400" s="78" t="str">
        <f t="shared" si="286"/>
        <v/>
      </c>
      <c r="O1400" s="85" t="str">
        <f t="shared" si="275"/>
        <v/>
      </c>
      <c r="P1400" s="88"/>
      <c r="Q1400" s="86"/>
      <c r="R1400" s="92"/>
      <c r="S1400" s="112" t="str">
        <f t="shared" si="276"/>
        <v/>
      </c>
      <c r="T1400" s="92"/>
      <c r="U1400" s="112" t="str">
        <f t="shared" si="277"/>
        <v/>
      </c>
      <c r="V1400" s="92"/>
      <c r="W1400" s="112" t="str">
        <f t="shared" si="277"/>
        <v/>
      </c>
      <c r="X1400" s="92"/>
      <c r="Y1400" s="112" t="str">
        <f t="shared" si="277"/>
        <v/>
      </c>
      <c r="Z1400" s="92"/>
      <c r="AA1400" s="112" t="str">
        <f t="shared" si="277"/>
        <v/>
      </c>
      <c r="AB1400" s="92"/>
      <c r="AC1400" s="112" t="str">
        <f t="shared" si="278"/>
        <v/>
      </c>
      <c r="AD1400" s="92"/>
      <c r="AE1400" s="112" t="str">
        <f t="shared" si="279"/>
        <v/>
      </c>
      <c r="AF1400" s="92"/>
      <c r="AG1400" s="112" t="str">
        <f t="shared" si="280"/>
        <v/>
      </c>
      <c r="AH1400" s="92"/>
      <c r="AI1400" s="112" t="str">
        <f t="shared" si="281"/>
        <v/>
      </c>
      <c r="AJ1400" s="92"/>
      <c r="AK1400" s="112" t="str">
        <f t="shared" si="282"/>
        <v/>
      </c>
      <c r="AL1400" s="82"/>
      <c r="AM1400" s="119" t="str">
        <f t="shared" si="283"/>
        <v/>
      </c>
      <c r="AN1400" s="119" t="str">
        <f t="shared" si="284"/>
        <v/>
      </c>
    </row>
    <row r="1401" spans="2:40" ht="54.95" customHeight="1" x14ac:dyDescent="0.25">
      <c r="B1401" s="84"/>
      <c r="C1401" s="56">
        <v>1397</v>
      </c>
      <c r="D1401" s="71"/>
      <c r="E1401" s="90"/>
      <c r="F1401" s="62"/>
      <c r="G1401" s="30"/>
      <c r="H1401" s="76" t="str">
        <f>IFERROR(IF(G1401="","",VLOOKUP(G1401,Cli!$D$5:$E$1505,2,0)),"")</f>
        <v/>
      </c>
      <c r="I1401" s="73"/>
      <c r="J1401" s="62"/>
      <c r="K1401" s="74"/>
      <c r="L1401" s="74"/>
      <c r="M1401" s="79" t="str">
        <f t="shared" si="285"/>
        <v/>
      </c>
      <c r="N1401" s="78" t="str">
        <f t="shared" si="286"/>
        <v/>
      </c>
      <c r="O1401" s="85" t="str">
        <f t="shared" si="275"/>
        <v/>
      </c>
      <c r="P1401" s="88"/>
      <c r="Q1401" s="86"/>
      <c r="R1401" s="92"/>
      <c r="S1401" s="112" t="str">
        <f t="shared" si="276"/>
        <v/>
      </c>
      <c r="T1401" s="92"/>
      <c r="U1401" s="112" t="str">
        <f t="shared" si="277"/>
        <v/>
      </c>
      <c r="V1401" s="92"/>
      <c r="W1401" s="112" t="str">
        <f t="shared" si="277"/>
        <v/>
      </c>
      <c r="X1401" s="92"/>
      <c r="Y1401" s="112" t="str">
        <f t="shared" si="277"/>
        <v/>
      </c>
      <c r="Z1401" s="92"/>
      <c r="AA1401" s="112" t="str">
        <f t="shared" si="277"/>
        <v/>
      </c>
      <c r="AB1401" s="92"/>
      <c r="AC1401" s="112" t="str">
        <f t="shared" si="278"/>
        <v/>
      </c>
      <c r="AD1401" s="92"/>
      <c r="AE1401" s="112" t="str">
        <f t="shared" si="279"/>
        <v/>
      </c>
      <c r="AF1401" s="92"/>
      <c r="AG1401" s="112" t="str">
        <f t="shared" si="280"/>
        <v/>
      </c>
      <c r="AH1401" s="92"/>
      <c r="AI1401" s="112" t="str">
        <f t="shared" si="281"/>
        <v/>
      </c>
      <c r="AJ1401" s="92"/>
      <c r="AK1401" s="112" t="str">
        <f t="shared" si="282"/>
        <v/>
      </c>
      <c r="AL1401" s="82"/>
      <c r="AM1401" s="119" t="str">
        <f t="shared" si="283"/>
        <v/>
      </c>
      <c r="AN1401" s="119" t="str">
        <f t="shared" si="284"/>
        <v/>
      </c>
    </row>
    <row r="1402" spans="2:40" ht="54.95" customHeight="1" x14ac:dyDescent="0.25">
      <c r="B1402" s="84"/>
      <c r="C1402" s="56">
        <v>1398</v>
      </c>
      <c r="D1402" s="71"/>
      <c r="E1402" s="90"/>
      <c r="F1402" s="62"/>
      <c r="G1402" s="30"/>
      <c r="H1402" s="76" t="str">
        <f>IFERROR(IF(G1402="","",VLOOKUP(G1402,Cli!$D$5:$E$1505,2,0)),"")</f>
        <v/>
      </c>
      <c r="I1402" s="73"/>
      <c r="J1402" s="62"/>
      <c r="K1402" s="74"/>
      <c r="L1402" s="74"/>
      <c r="M1402" s="79" t="str">
        <f t="shared" si="285"/>
        <v/>
      </c>
      <c r="N1402" s="78" t="str">
        <f t="shared" si="286"/>
        <v/>
      </c>
      <c r="O1402" s="85" t="str">
        <f t="shared" si="275"/>
        <v/>
      </c>
      <c r="P1402" s="88"/>
      <c r="Q1402" s="86"/>
      <c r="R1402" s="92"/>
      <c r="S1402" s="112" t="str">
        <f t="shared" si="276"/>
        <v/>
      </c>
      <c r="T1402" s="92"/>
      <c r="U1402" s="112" t="str">
        <f t="shared" si="277"/>
        <v/>
      </c>
      <c r="V1402" s="92"/>
      <c r="W1402" s="112" t="str">
        <f t="shared" si="277"/>
        <v/>
      </c>
      <c r="X1402" s="92"/>
      <c r="Y1402" s="112" t="str">
        <f t="shared" si="277"/>
        <v/>
      </c>
      <c r="Z1402" s="92"/>
      <c r="AA1402" s="112" t="str">
        <f t="shared" si="277"/>
        <v/>
      </c>
      <c r="AB1402" s="92"/>
      <c r="AC1402" s="112" t="str">
        <f t="shared" si="278"/>
        <v/>
      </c>
      <c r="AD1402" s="92"/>
      <c r="AE1402" s="112" t="str">
        <f t="shared" si="279"/>
        <v/>
      </c>
      <c r="AF1402" s="92"/>
      <c r="AG1402" s="112" t="str">
        <f t="shared" si="280"/>
        <v/>
      </c>
      <c r="AH1402" s="92"/>
      <c r="AI1402" s="112" t="str">
        <f t="shared" si="281"/>
        <v/>
      </c>
      <c r="AJ1402" s="92"/>
      <c r="AK1402" s="112" t="str">
        <f t="shared" si="282"/>
        <v/>
      </c>
      <c r="AL1402" s="82"/>
      <c r="AM1402" s="119" t="str">
        <f t="shared" si="283"/>
        <v/>
      </c>
      <c r="AN1402" s="119" t="str">
        <f t="shared" si="284"/>
        <v/>
      </c>
    </row>
    <row r="1403" spans="2:40" ht="54.95" customHeight="1" x14ac:dyDescent="0.25">
      <c r="B1403" s="84"/>
      <c r="C1403" s="56">
        <v>1399</v>
      </c>
      <c r="D1403" s="71"/>
      <c r="E1403" s="90"/>
      <c r="F1403" s="62"/>
      <c r="G1403" s="30"/>
      <c r="H1403" s="76" t="str">
        <f>IFERROR(IF(G1403="","",VLOOKUP(G1403,Cli!$D$5:$E$1505,2,0)),"")</f>
        <v/>
      </c>
      <c r="I1403" s="73"/>
      <c r="J1403" s="62"/>
      <c r="K1403" s="74"/>
      <c r="L1403" s="74"/>
      <c r="M1403" s="79" t="str">
        <f t="shared" si="285"/>
        <v/>
      </c>
      <c r="N1403" s="78" t="str">
        <f t="shared" si="286"/>
        <v/>
      </c>
      <c r="O1403" s="85" t="str">
        <f t="shared" si="275"/>
        <v/>
      </c>
      <c r="P1403" s="88"/>
      <c r="Q1403" s="86"/>
      <c r="R1403" s="92"/>
      <c r="S1403" s="112" t="str">
        <f t="shared" si="276"/>
        <v/>
      </c>
      <c r="T1403" s="92"/>
      <c r="U1403" s="112" t="str">
        <f t="shared" si="277"/>
        <v/>
      </c>
      <c r="V1403" s="92"/>
      <c r="W1403" s="112" t="str">
        <f t="shared" si="277"/>
        <v/>
      </c>
      <c r="X1403" s="92"/>
      <c r="Y1403" s="112" t="str">
        <f t="shared" si="277"/>
        <v/>
      </c>
      <c r="Z1403" s="92"/>
      <c r="AA1403" s="112" t="str">
        <f t="shared" si="277"/>
        <v/>
      </c>
      <c r="AB1403" s="92"/>
      <c r="AC1403" s="112" t="str">
        <f t="shared" si="278"/>
        <v/>
      </c>
      <c r="AD1403" s="92"/>
      <c r="AE1403" s="112" t="str">
        <f t="shared" si="279"/>
        <v/>
      </c>
      <c r="AF1403" s="92"/>
      <c r="AG1403" s="112" t="str">
        <f t="shared" si="280"/>
        <v/>
      </c>
      <c r="AH1403" s="92"/>
      <c r="AI1403" s="112" t="str">
        <f t="shared" si="281"/>
        <v/>
      </c>
      <c r="AJ1403" s="92"/>
      <c r="AK1403" s="112" t="str">
        <f t="shared" si="282"/>
        <v/>
      </c>
      <c r="AL1403" s="82"/>
      <c r="AM1403" s="119" t="str">
        <f t="shared" si="283"/>
        <v/>
      </c>
      <c r="AN1403" s="119" t="str">
        <f t="shared" si="284"/>
        <v/>
      </c>
    </row>
    <row r="1404" spans="2:40" ht="54.95" customHeight="1" x14ac:dyDescent="0.25">
      <c r="B1404" s="84"/>
      <c r="C1404" s="56">
        <v>1400</v>
      </c>
      <c r="D1404" s="71"/>
      <c r="E1404" s="90"/>
      <c r="F1404" s="62"/>
      <c r="G1404" s="30"/>
      <c r="H1404" s="76" t="str">
        <f>IFERROR(IF(G1404="","",VLOOKUP(G1404,Cli!$D$5:$E$1505,2,0)),"")</f>
        <v/>
      </c>
      <c r="I1404" s="73"/>
      <c r="J1404" s="62"/>
      <c r="K1404" s="74"/>
      <c r="L1404" s="74"/>
      <c r="M1404" s="79" t="str">
        <f t="shared" si="285"/>
        <v/>
      </c>
      <c r="N1404" s="78" t="str">
        <f t="shared" si="286"/>
        <v/>
      </c>
      <c r="O1404" s="85" t="str">
        <f t="shared" si="275"/>
        <v/>
      </c>
      <c r="P1404" s="88"/>
      <c r="Q1404" s="86"/>
      <c r="R1404" s="92"/>
      <c r="S1404" s="112" t="str">
        <f t="shared" si="276"/>
        <v/>
      </c>
      <c r="T1404" s="92"/>
      <c r="U1404" s="112" t="str">
        <f t="shared" si="277"/>
        <v/>
      </c>
      <c r="V1404" s="92"/>
      <c r="W1404" s="112" t="str">
        <f t="shared" si="277"/>
        <v/>
      </c>
      <c r="X1404" s="92"/>
      <c r="Y1404" s="112" t="str">
        <f t="shared" si="277"/>
        <v/>
      </c>
      <c r="Z1404" s="92"/>
      <c r="AA1404" s="112" t="str">
        <f t="shared" si="277"/>
        <v/>
      </c>
      <c r="AB1404" s="92"/>
      <c r="AC1404" s="112" t="str">
        <f t="shared" si="278"/>
        <v/>
      </c>
      <c r="AD1404" s="92"/>
      <c r="AE1404" s="112" t="str">
        <f t="shared" si="279"/>
        <v/>
      </c>
      <c r="AF1404" s="92"/>
      <c r="AG1404" s="112" t="str">
        <f t="shared" si="280"/>
        <v/>
      </c>
      <c r="AH1404" s="92"/>
      <c r="AI1404" s="112" t="str">
        <f t="shared" si="281"/>
        <v/>
      </c>
      <c r="AJ1404" s="92"/>
      <c r="AK1404" s="112" t="str">
        <f t="shared" si="282"/>
        <v/>
      </c>
      <c r="AL1404" s="82"/>
      <c r="AM1404" s="119" t="str">
        <f t="shared" si="283"/>
        <v/>
      </c>
      <c r="AN1404" s="119" t="str">
        <f t="shared" si="284"/>
        <v/>
      </c>
    </row>
    <row r="1405" spans="2:40" ht="54.95" customHeight="1" x14ac:dyDescent="0.25">
      <c r="B1405" s="84"/>
      <c r="C1405" s="56">
        <v>1401</v>
      </c>
      <c r="D1405" s="71"/>
      <c r="E1405" s="90"/>
      <c r="F1405" s="62"/>
      <c r="G1405" s="30"/>
      <c r="H1405" s="76" t="str">
        <f>IFERROR(IF(G1405="","",VLOOKUP(G1405,Cli!$D$5:$E$1505,2,0)),"")</f>
        <v/>
      </c>
      <c r="I1405" s="73"/>
      <c r="J1405" s="62"/>
      <c r="K1405" s="74"/>
      <c r="L1405" s="74"/>
      <c r="M1405" s="79" t="str">
        <f t="shared" si="285"/>
        <v/>
      </c>
      <c r="N1405" s="78" t="str">
        <f t="shared" si="286"/>
        <v/>
      </c>
      <c r="O1405" s="85" t="str">
        <f t="shared" si="275"/>
        <v/>
      </c>
      <c r="P1405" s="88"/>
      <c r="Q1405" s="86"/>
      <c r="R1405" s="92"/>
      <c r="S1405" s="112" t="str">
        <f t="shared" si="276"/>
        <v/>
      </c>
      <c r="T1405" s="92"/>
      <c r="U1405" s="112" t="str">
        <f t="shared" si="277"/>
        <v/>
      </c>
      <c r="V1405" s="92"/>
      <c r="W1405" s="112" t="str">
        <f t="shared" si="277"/>
        <v/>
      </c>
      <c r="X1405" s="92"/>
      <c r="Y1405" s="112" t="str">
        <f t="shared" si="277"/>
        <v/>
      </c>
      <c r="Z1405" s="92"/>
      <c r="AA1405" s="112" t="str">
        <f t="shared" si="277"/>
        <v/>
      </c>
      <c r="AB1405" s="92"/>
      <c r="AC1405" s="112" t="str">
        <f t="shared" si="278"/>
        <v/>
      </c>
      <c r="AD1405" s="92"/>
      <c r="AE1405" s="112" t="str">
        <f t="shared" si="279"/>
        <v/>
      </c>
      <c r="AF1405" s="92"/>
      <c r="AG1405" s="112" t="str">
        <f t="shared" si="280"/>
        <v/>
      </c>
      <c r="AH1405" s="92"/>
      <c r="AI1405" s="112" t="str">
        <f t="shared" si="281"/>
        <v/>
      </c>
      <c r="AJ1405" s="92"/>
      <c r="AK1405" s="112" t="str">
        <f t="shared" si="282"/>
        <v/>
      </c>
      <c r="AL1405" s="82"/>
      <c r="AM1405" s="119" t="str">
        <f t="shared" si="283"/>
        <v/>
      </c>
      <c r="AN1405" s="119" t="str">
        <f t="shared" si="284"/>
        <v/>
      </c>
    </row>
    <row r="1406" spans="2:40" ht="54.95" customHeight="1" x14ac:dyDescent="0.25">
      <c r="B1406" s="84"/>
      <c r="C1406" s="56">
        <v>1402</v>
      </c>
      <c r="D1406" s="71"/>
      <c r="E1406" s="90"/>
      <c r="F1406" s="62"/>
      <c r="G1406" s="30"/>
      <c r="H1406" s="76" t="str">
        <f>IFERROR(IF(G1406="","",VLOOKUP(G1406,Cli!$D$5:$E$1505,2,0)),"")</f>
        <v/>
      </c>
      <c r="I1406" s="73"/>
      <c r="J1406" s="62"/>
      <c r="K1406" s="74"/>
      <c r="L1406" s="74"/>
      <c r="M1406" s="79" t="str">
        <f t="shared" si="285"/>
        <v/>
      </c>
      <c r="N1406" s="78" t="str">
        <f t="shared" si="286"/>
        <v/>
      </c>
      <c r="O1406" s="85" t="str">
        <f t="shared" si="275"/>
        <v/>
      </c>
      <c r="P1406" s="88"/>
      <c r="Q1406" s="86"/>
      <c r="R1406" s="92"/>
      <c r="S1406" s="112" t="str">
        <f t="shared" si="276"/>
        <v/>
      </c>
      <c r="T1406" s="92"/>
      <c r="U1406" s="112" t="str">
        <f t="shared" si="277"/>
        <v/>
      </c>
      <c r="V1406" s="92"/>
      <c r="W1406" s="112" t="str">
        <f t="shared" si="277"/>
        <v/>
      </c>
      <c r="X1406" s="92"/>
      <c r="Y1406" s="112" t="str">
        <f t="shared" si="277"/>
        <v/>
      </c>
      <c r="Z1406" s="92"/>
      <c r="AA1406" s="112" t="str">
        <f t="shared" si="277"/>
        <v/>
      </c>
      <c r="AB1406" s="92"/>
      <c r="AC1406" s="112" t="str">
        <f t="shared" si="278"/>
        <v/>
      </c>
      <c r="AD1406" s="92"/>
      <c r="AE1406" s="112" t="str">
        <f t="shared" si="279"/>
        <v/>
      </c>
      <c r="AF1406" s="92"/>
      <c r="AG1406" s="112" t="str">
        <f t="shared" si="280"/>
        <v/>
      </c>
      <c r="AH1406" s="92"/>
      <c r="AI1406" s="112" t="str">
        <f t="shared" si="281"/>
        <v/>
      </c>
      <c r="AJ1406" s="92"/>
      <c r="AK1406" s="112" t="str">
        <f t="shared" si="282"/>
        <v/>
      </c>
      <c r="AL1406" s="82"/>
      <c r="AM1406" s="119" t="str">
        <f t="shared" si="283"/>
        <v/>
      </c>
      <c r="AN1406" s="119" t="str">
        <f t="shared" si="284"/>
        <v/>
      </c>
    </row>
    <row r="1407" spans="2:40" ht="54.95" customHeight="1" x14ac:dyDescent="0.25">
      <c r="B1407" s="84"/>
      <c r="C1407" s="56">
        <v>1403</v>
      </c>
      <c r="D1407" s="71"/>
      <c r="E1407" s="90"/>
      <c r="F1407" s="62"/>
      <c r="G1407" s="30"/>
      <c r="H1407" s="76" t="str">
        <f>IFERROR(IF(G1407="","",VLOOKUP(G1407,Cli!$D$5:$E$1505,2,0)),"")</f>
        <v/>
      </c>
      <c r="I1407" s="73"/>
      <c r="J1407" s="62"/>
      <c r="K1407" s="74"/>
      <c r="L1407" s="74"/>
      <c r="M1407" s="79" t="str">
        <f t="shared" si="285"/>
        <v/>
      </c>
      <c r="N1407" s="78" t="str">
        <f t="shared" si="286"/>
        <v/>
      </c>
      <c r="O1407" s="85" t="str">
        <f t="shared" si="275"/>
        <v/>
      </c>
      <c r="P1407" s="88"/>
      <c r="Q1407" s="86"/>
      <c r="R1407" s="92"/>
      <c r="S1407" s="112" t="str">
        <f t="shared" si="276"/>
        <v/>
      </c>
      <c r="T1407" s="92"/>
      <c r="U1407" s="112" t="str">
        <f t="shared" si="277"/>
        <v/>
      </c>
      <c r="V1407" s="92"/>
      <c r="W1407" s="112" t="str">
        <f t="shared" si="277"/>
        <v/>
      </c>
      <c r="X1407" s="92"/>
      <c r="Y1407" s="112" t="str">
        <f t="shared" si="277"/>
        <v/>
      </c>
      <c r="Z1407" s="92"/>
      <c r="AA1407" s="112" t="str">
        <f t="shared" si="277"/>
        <v/>
      </c>
      <c r="AB1407" s="92"/>
      <c r="AC1407" s="112" t="str">
        <f t="shared" si="278"/>
        <v/>
      </c>
      <c r="AD1407" s="92"/>
      <c r="AE1407" s="112" t="str">
        <f t="shared" si="279"/>
        <v/>
      </c>
      <c r="AF1407" s="92"/>
      <c r="AG1407" s="112" t="str">
        <f t="shared" si="280"/>
        <v/>
      </c>
      <c r="AH1407" s="92"/>
      <c r="AI1407" s="112" t="str">
        <f t="shared" si="281"/>
        <v/>
      </c>
      <c r="AJ1407" s="92"/>
      <c r="AK1407" s="112" t="str">
        <f t="shared" si="282"/>
        <v/>
      </c>
      <c r="AL1407" s="82"/>
      <c r="AM1407" s="119" t="str">
        <f t="shared" si="283"/>
        <v/>
      </c>
      <c r="AN1407" s="119" t="str">
        <f t="shared" si="284"/>
        <v/>
      </c>
    </row>
    <row r="1408" spans="2:40" ht="54.95" customHeight="1" x14ac:dyDescent="0.25">
      <c r="B1408" s="84"/>
      <c r="C1408" s="56">
        <v>1404</v>
      </c>
      <c r="D1408" s="71"/>
      <c r="E1408" s="90"/>
      <c r="F1408" s="62"/>
      <c r="G1408" s="30"/>
      <c r="H1408" s="76" t="str">
        <f>IFERROR(IF(G1408="","",VLOOKUP(G1408,Cli!$D$5:$E$1505,2,0)),"")</f>
        <v/>
      </c>
      <c r="I1408" s="73"/>
      <c r="J1408" s="62"/>
      <c r="K1408" s="74"/>
      <c r="L1408" s="74"/>
      <c r="M1408" s="79" t="str">
        <f t="shared" si="285"/>
        <v/>
      </c>
      <c r="N1408" s="78" t="str">
        <f t="shared" si="286"/>
        <v/>
      </c>
      <c r="O1408" s="85" t="str">
        <f t="shared" si="275"/>
        <v/>
      </c>
      <c r="P1408" s="88"/>
      <c r="Q1408" s="86"/>
      <c r="R1408" s="92"/>
      <c r="S1408" s="112" t="str">
        <f t="shared" si="276"/>
        <v/>
      </c>
      <c r="T1408" s="92"/>
      <c r="U1408" s="112" t="str">
        <f t="shared" si="277"/>
        <v/>
      </c>
      <c r="V1408" s="92"/>
      <c r="W1408" s="112" t="str">
        <f t="shared" si="277"/>
        <v/>
      </c>
      <c r="X1408" s="92"/>
      <c r="Y1408" s="112" t="str">
        <f t="shared" si="277"/>
        <v/>
      </c>
      <c r="Z1408" s="92"/>
      <c r="AA1408" s="112" t="str">
        <f t="shared" si="277"/>
        <v/>
      </c>
      <c r="AB1408" s="92"/>
      <c r="AC1408" s="112" t="str">
        <f t="shared" si="278"/>
        <v/>
      </c>
      <c r="AD1408" s="92"/>
      <c r="AE1408" s="112" t="str">
        <f t="shared" si="279"/>
        <v/>
      </c>
      <c r="AF1408" s="92"/>
      <c r="AG1408" s="112" t="str">
        <f t="shared" si="280"/>
        <v/>
      </c>
      <c r="AH1408" s="92"/>
      <c r="AI1408" s="112" t="str">
        <f t="shared" si="281"/>
        <v/>
      </c>
      <c r="AJ1408" s="92"/>
      <c r="AK1408" s="112" t="str">
        <f t="shared" si="282"/>
        <v/>
      </c>
      <c r="AL1408" s="82"/>
      <c r="AM1408" s="119" t="str">
        <f t="shared" si="283"/>
        <v/>
      </c>
      <c r="AN1408" s="119" t="str">
        <f t="shared" si="284"/>
        <v/>
      </c>
    </row>
    <row r="1409" spans="2:40" ht="54.95" customHeight="1" x14ac:dyDescent="0.25">
      <c r="B1409" s="84"/>
      <c r="C1409" s="56">
        <v>1405</v>
      </c>
      <c r="D1409" s="71"/>
      <c r="E1409" s="90"/>
      <c r="F1409" s="62"/>
      <c r="G1409" s="30"/>
      <c r="H1409" s="76" t="str">
        <f>IFERROR(IF(G1409="","",VLOOKUP(G1409,Cli!$D$5:$E$1505,2,0)),"")</f>
        <v/>
      </c>
      <c r="I1409" s="73"/>
      <c r="J1409" s="62"/>
      <c r="K1409" s="74"/>
      <c r="L1409" s="74"/>
      <c r="M1409" s="79" t="str">
        <f t="shared" si="285"/>
        <v/>
      </c>
      <c r="N1409" s="78" t="str">
        <f t="shared" si="286"/>
        <v/>
      </c>
      <c r="O1409" s="85" t="str">
        <f t="shared" si="275"/>
        <v/>
      </c>
      <c r="P1409" s="88"/>
      <c r="Q1409" s="86"/>
      <c r="R1409" s="92"/>
      <c r="S1409" s="112" t="str">
        <f t="shared" si="276"/>
        <v/>
      </c>
      <c r="T1409" s="92"/>
      <c r="U1409" s="112" t="str">
        <f t="shared" si="277"/>
        <v/>
      </c>
      <c r="V1409" s="92"/>
      <c r="W1409" s="112" t="str">
        <f t="shared" si="277"/>
        <v/>
      </c>
      <c r="X1409" s="92"/>
      <c r="Y1409" s="112" t="str">
        <f t="shared" si="277"/>
        <v/>
      </c>
      <c r="Z1409" s="92"/>
      <c r="AA1409" s="112" t="str">
        <f t="shared" si="277"/>
        <v/>
      </c>
      <c r="AB1409" s="92"/>
      <c r="AC1409" s="112" t="str">
        <f t="shared" si="278"/>
        <v/>
      </c>
      <c r="AD1409" s="92"/>
      <c r="AE1409" s="112" t="str">
        <f t="shared" si="279"/>
        <v/>
      </c>
      <c r="AF1409" s="92"/>
      <c r="AG1409" s="112" t="str">
        <f t="shared" si="280"/>
        <v/>
      </c>
      <c r="AH1409" s="92"/>
      <c r="AI1409" s="112" t="str">
        <f t="shared" si="281"/>
        <v/>
      </c>
      <c r="AJ1409" s="92"/>
      <c r="AK1409" s="112" t="str">
        <f t="shared" si="282"/>
        <v/>
      </c>
      <c r="AL1409" s="82"/>
      <c r="AM1409" s="119" t="str">
        <f t="shared" si="283"/>
        <v/>
      </c>
      <c r="AN1409" s="119" t="str">
        <f t="shared" si="284"/>
        <v/>
      </c>
    </row>
    <row r="1410" spans="2:40" ht="54.95" customHeight="1" x14ac:dyDescent="0.25">
      <c r="B1410" s="84"/>
      <c r="C1410" s="56">
        <v>1406</v>
      </c>
      <c r="D1410" s="71"/>
      <c r="E1410" s="90"/>
      <c r="F1410" s="62"/>
      <c r="G1410" s="30"/>
      <c r="H1410" s="76" t="str">
        <f>IFERROR(IF(G1410="","",VLOOKUP(G1410,Cli!$D$5:$E$1505,2,0)),"")</f>
        <v/>
      </c>
      <c r="I1410" s="73"/>
      <c r="J1410" s="62"/>
      <c r="K1410" s="74"/>
      <c r="L1410" s="74"/>
      <c r="M1410" s="79" t="str">
        <f t="shared" si="285"/>
        <v/>
      </c>
      <c r="N1410" s="78" t="str">
        <f t="shared" si="286"/>
        <v/>
      </c>
      <c r="O1410" s="85" t="str">
        <f t="shared" si="275"/>
        <v/>
      </c>
      <c r="P1410" s="88"/>
      <c r="Q1410" s="86"/>
      <c r="R1410" s="92"/>
      <c r="S1410" s="112" t="str">
        <f t="shared" si="276"/>
        <v/>
      </c>
      <c r="T1410" s="92"/>
      <c r="U1410" s="112" t="str">
        <f t="shared" si="277"/>
        <v/>
      </c>
      <c r="V1410" s="92"/>
      <c r="W1410" s="112" t="str">
        <f t="shared" si="277"/>
        <v/>
      </c>
      <c r="X1410" s="92"/>
      <c r="Y1410" s="112" t="str">
        <f t="shared" si="277"/>
        <v/>
      </c>
      <c r="Z1410" s="92"/>
      <c r="AA1410" s="112" t="str">
        <f t="shared" si="277"/>
        <v/>
      </c>
      <c r="AB1410" s="92"/>
      <c r="AC1410" s="112" t="str">
        <f t="shared" si="278"/>
        <v/>
      </c>
      <c r="AD1410" s="92"/>
      <c r="AE1410" s="112" t="str">
        <f t="shared" si="279"/>
        <v/>
      </c>
      <c r="AF1410" s="92"/>
      <c r="AG1410" s="112" t="str">
        <f t="shared" si="280"/>
        <v/>
      </c>
      <c r="AH1410" s="92"/>
      <c r="AI1410" s="112" t="str">
        <f t="shared" si="281"/>
        <v/>
      </c>
      <c r="AJ1410" s="92"/>
      <c r="AK1410" s="112" t="str">
        <f t="shared" si="282"/>
        <v/>
      </c>
      <c r="AL1410" s="82"/>
      <c r="AM1410" s="119" t="str">
        <f t="shared" si="283"/>
        <v/>
      </c>
      <c r="AN1410" s="119" t="str">
        <f t="shared" si="284"/>
        <v/>
      </c>
    </row>
    <row r="1411" spans="2:40" ht="54.95" customHeight="1" x14ac:dyDescent="0.25">
      <c r="B1411" s="84"/>
      <c r="C1411" s="56">
        <v>1407</v>
      </c>
      <c r="D1411" s="71"/>
      <c r="E1411" s="90"/>
      <c r="F1411" s="62"/>
      <c r="G1411" s="30"/>
      <c r="H1411" s="76" t="str">
        <f>IFERROR(IF(G1411="","",VLOOKUP(G1411,Cli!$D$5:$E$1505,2,0)),"")</f>
        <v/>
      </c>
      <c r="I1411" s="73"/>
      <c r="J1411" s="62"/>
      <c r="K1411" s="74"/>
      <c r="L1411" s="74"/>
      <c r="M1411" s="79" t="str">
        <f t="shared" si="285"/>
        <v/>
      </c>
      <c r="N1411" s="78" t="str">
        <f t="shared" si="286"/>
        <v/>
      </c>
      <c r="O1411" s="85" t="str">
        <f t="shared" si="275"/>
        <v/>
      </c>
      <c r="P1411" s="88"/>
      <c r="Q1411" s="86"/>
      <c r="R1411" s="92"/>
      <c r="S1411" s="112" t="str">
        <f t="shared" si="276"/>
        <v/>
      </c>
      <c r="T1411" s="92"/>
      <c r="U1411" s="112" t="str">
        <f t="shared" si="277"/>
        <v/>
      </c>
      <c r="V1411" s="92"/>
      <c r="W1411" s="112" t="str">
        <f t="shared" si="277"/>
        <v/>
      </c>
      <c r="X1411" s="92"/>
      <c r="Y1411" s="112" t="str">
        <f t="shared" si="277"/>
        <v/>
      </c>
      <c r="Z1411" s="92"/>
      <c r="AA1411" s="112" t="str">
        <f t="shared" si="277"/>
        <v/>
      </c>
      <c r="AB1411" s="92"/>
      <c r="AC1411" s="112" t="str">
        <f t="shared" si="278"/>
        <v/>
      </c>
      <c r="AD1411" s="92"/>
      <c r="AE1411" s="112" t="str">
        <f t="shared" si="279"/>
        <v/>
      </c>
      <c r="AF1411" s="92"/>
      <c r="AG1411" s="112" t="str">
        <f t="shared" si="280"/>
        <v/>
      </c>
      <c r="AH1411" s="92"/>
      <c r="AI1411" s="112" t="str">
        <f t="shared" si="281"/>
        <v/>
      </c>
      <c r="AJ1411" s="92"/>
      <c r="AK1411" s="112" t="str">
        <f t="shared" si="282"/>
        <v/>
      </c>
      <c r="AL1411" s="82"/>
      <c r="AM1411" s="119" t="str">
        <f t="shared" si="283"/>
        <v/>
      </c>
      <c r="AN1411" s="119" t="str">
        <f t="shared" si="284"/>
        <v/>
      </c>
    </row>
    <row r="1412" spans="2:40" ht="54.95" customHeight="1" x14ac:dyDescent="0.25">
      <c r="B1412" s="84"/>
      <c r="C1412" s="56">
        <v>1408</v>
      </c>
      <c r="D1412" s="71"/>
      <c r="E1412" s="90"/>
      <c r="F1412" s="62"/>
      <c r="G1412" s="30"/>
      <c r="H1412" s="76" t="str">
        <f>IFERROR(IF(G1412="","",VLOOKUP(G1412,Cli!$D$5:$E$1505,2,0)),"")</f>
        <v/>
      </c>
      <c r="I1412" s="73"/>
      <c r="J1412" s="62"/>
      <c r="K1412" s="74"/>
      <c r="L1412" s="74"/>
      <c r="M1412" s="79" t="str">
        <f t="shared" si="285"/>
        <v/>
      </c>
      <c r="N1412" s="78" t="str">
        <f t="shared" si="286"/>
        <v/>
      </c>
      <c r="O1412" s="85" t="str">
        <f t="shared" si="275"/>
        <v/>
      </c>
      <c r="P1412" s="88"/>
      <c r="Q1412" s="86"/>
      <c r="R1412" s="92"/>
      <c r="S1412" s="112" t="str">
        <f t="shared" si="276"/>
        <v/>
      </c>
      <c r="T1412" s="92"/>
      <c r="U1412" s="112" t="str">
        <f t="shared" si="277"/>
        <v/>
      </c>
      <c r="V1412" s="92"/>
      <c r="W1412" s="112" t="str">
        <f t="shared" si="277"/>
        <v/>
      </c>
      <c r="X1412" s="92"/>
      <c r="Y1412" s="112" t="str">
        <f t="shared" si="277"/>
        <v/>
      </c>
      <c r="Z1412" s="92"/>
      <c r="AA1412" s="112" t="str">
        <f t="shared" si="277"/>
        <v/>
      </c>
      <c r="AB1412" s="92"/>
      <c r="AC1412" s="112" t="str">
        <f t="shared" si="278"/>
        <v/>
      </c>
      <c r="AD1412" s="92"/>
      <c r="AE1412" s="112" t="str">
        <f t="shared" si="279"/>
        <v/>
      </c>
      <c r="AF1412" s="92"/>
      <c r="AG1412" s="112" t="str">
        <f t="shared" si="280"/>
        <v/>
      </c>
      <c r="AH1412" s="92"/>
      <c r="AI1412" s="112" t="str">
        <f t="shared" si="281"/>
        <v/>
      </c>
      <c r="AJ1412" s="92"/>
      <c r="AK1412" s="112" t="str">
        <f t="shared" si="282"/>
        <v/>
      </c>
      <c r="AL1412" s="82"/>
      <c r="AM1412" s="119" t="str">
        <f t="shared" si="283"/>
        <v/>
      </c>
      <c r="AN1412" s="119" t="str">
        <f t="shared" si="284"/>
        <v/>
      </c>
    </row>
    <row r="1413" spans="2:40" ht="54.95" customHeight="1" x14ac:dyDescent="0.25">
      <c r="B1413" s="84"/>
      <c r="C1413" s="56">
        <v>1409</v>
      </c>
      <c r="D1413" s="71"/>
      <c r="E1413" s="90"/>
      <c r="F1413" s="62"/>
      <c r="G1413" s="30"/>
      <c r="H1413" s="76" t="str">
        <f>IFERROR(IF(G1413="","",VLOOKUP(G1413,Cli!$D$5:$E$1505,2,0)),"")</f>
        <v/>
      </c>
      <c r="I1413" s="73"/>
      <c r="J1413" s="62"/>
      <c r="K1413" s="74"/>
      <c r="L1413" s="74"/>
      <c r="M1413" s="79" t="str">
        <f t="shared" si="285"/>
        <v/>
      </c>
      <c r="N1413" s="78" t="str">
        <f t="shared" si="286"/>
        <v/>
      </c>
      <c r="O1413" s="85" t="str">
        <f t="shared" si="275"/>
        <v/>
      </c>
      <c r="P1413" s="88"/>
      <c r="Q1413" s="86"/>
      <c r="R1413" s="92"/>
      <c r="S1413" s="112" t="str">
        <f t="shared" si="276"/>
        <v/>
      </c>
      <c r="T1413" s="92"/>
      <c r="U1413" s="112" t="str">
        <f t="shared" si="277"/>
        <v/>
      </c>
      <c r="V1413" s="92"/>
      <c r="W1413" s="112" t="str">
        <f t="shared" si="277"/>
        <v/>
      </c>
      <c r="X1413" s="92"/>
      <c r="Y1413" s="112" t="str">
        <f t="shared" si="277"/>
        <v/>
      </c>
      <c r="Z1413" s="92"/>
      <c r="AA1413" s="112" t="str">
        <f t="shared" ref="AA1413" si="287">IF(Z1413="","",Y1413+(Y1413*Z1413))</f>
        <v/>
      </c>
      <c r="AB1413" s="92"/>
      <c r="AC1413" s="112" t="str">
        <f t="shared" si="278"/>
        <v/>
      </c>
      <c r="AD1413" s="92"/>
      <c r="AE1413" s="112" t="str">
        <f t="shared" si="279"/>
        <v/>
      </c>
      <c r="AF1413" s="92"/>
      <c r="AG1413" s="112" t="str">
        <f t="shared" si="280"/>
        <v/>
      </c>
      <c r="AH1413" s="92"/>
      <c r="AI1413" s="112" t="str">
        <f t="shared" si="281"/>
        <v/>
      </c>
      <c r="AJ1413" s="92"/>
      <c r="AK1413" s="112" t="str">
        <f t="shared" si="282"/>
        <v/>
      </c>
      <c r="AL1413" s="82"/>
      <c r="AM1413" s="119" t="str">
        <f t="shared" si="283"/>
        <v/>
      </c>
      <c r="AN1413" s="119" t="str">
        <f t="shared" si="284"/>
        <v/>
      </c>
    </row>
    <row r="1414" spans="2:40" ht="54.95" customHeight="1" x14ac:dyDescent="0.25">
      <c r="B1414" s="84"/>
      <c r="C1414" s="56">
        <v>1410</v>
      </c>
      <c r="D1414" s="71"/>
      <c r="E1414" s="90"/>
      <c r="F1414" s="62"/>
      <c r="G1414" s="30"/>
      <c r="H1414" s="76" t="str">
        <f>IFERROR(IF(G1414="","",VLOOKUP(G1414,Cli!$D$5:$E$1505,2,0)),"")</f>
        <v/>
      </c>
      <c r="I1414" s="73"/>
      <c r="J1414" s="62"/>
      <c r="K1414" s="74"/>
      <c r="L1414" s="74"/>
      <c r="M1414" s="79" t="str">
        <f t="shared" si="285"/>
        <v/>
      </c>
      <c r="N1414" s="78" t="str">
        <f t="shared" si="286"/>
        <v/>
      </c>
      <c r="O1414" s="85" t="str">
        <f t="shared" ref="O1414:O1477" si="288">IF(N1414="","",IF(P1414="",IF(N1414=0,"Vencido","Ativo"),IF(P1414="Sim",IF(N1414=0,"Renovado","Ativo"),IF(P1414="Não",IF(N1414=0,"Vencido","Ativo")))))</f>
        <v/>
      </c>
      <c r="P1414" s="88"/>
      <c r="Q1414" s="86"/>
      <c r="R1414" s="92"/>
      <c r="S1414" s="112" t="str">
        <f t="shared" ref="S1414:S1477" si="289">IF(R1414="","",I1414+(I1414*R1414))</f>
        <v/>
      </c>
      <c r="T1414" s="92"/>
      <c r="U1414" s="112" t="str">
        <f t="shared" ref="U1414:AA1477" si="290">IF(T1414="","",S1414+(S1414*T1414))</f>
        <v/>
      </c>
      <c r="V1414" s="92"/>
      <c r="W1414" s="112" t="str">
        <f t="shared" si="290"/>
        <v/>
      </c>
      <c r="X1414" s="92"/>
      <c r="Y1414" s="112" t="str">
        <f t="shared" si="290"/>
        <v/>
      </c>
      <c r="Z1414" s="92"/>
      <c r="AA1414" s="112" t="str">
        <f t="shared" si="290"/>
        <v/>
      </c>
      <c r="AB1414" s="92"/>
      <c r="AC1414" s="112" t="str">
        <f t="shared" ref="AC1414:AC1477" si="291">IF(AB1414="","",AA1414+(AA1414*AB1414))</f>
        <v/>
      </c>
      <c r="AD1414" s="92"/>
      <c r="AE1414" s="112" t="str">
        <f t="shared" ref="AE1414:AE1477" si="292">IF(AD1414="","",AC1414+(AC1414*AD1414))</f>
        <v/>
      </c>
      <c r="AF1414" s="92"/>
      <c r="AG1414" s="112" t="str">
        <f t="shared" ref="AG1414:AG1477" si="293">IF(AF1414="","",AE1414+(AE1414*AF1414))</f>
        <v/>
      </c>
      <c r="AH1414" s="92"/>
      <c r="AI1414" s="112" t="str">
        <f t="shared" ref="AI1414:AI1477" si="294">IF(AH1414="","",AG1414+(AG1414*AH1414))</f>
        <v/>
      </c>
      <c r="AJ1414" s="92"/>
      <c r="AK1414" s="112" t="str">
        <f t="shared" ref="AK1414:AK1477" si="295">IF(AJ1414="","",AI1414+(AI1414*AJ1414))</f>
        <v/>
      </c>
      <c r="AL1414" s="82"/>
      <c r="AM1414" s="119" t="str">
        <f t="shared" ref="AM1414:AM1477" si="296">IFERROR(IF(D1414="","",MONTH(D1414)),0)</f>
        <v/>
      </c>
      <c r="AN1414" s="119" t="str">
        <f t="shared" ref="AN1414:AN1477" si="297">IF(D1414="","",YEAR(D1414))</f>
        <v/>
      </c>
    </row>
    <row r="1415" spans="2:40" ht="54.95" customHeight="1" x14ac:dyDescent="0.25">
      <c r="B1415" s="84"/>
      <c r="C1415" s="56">
        <v>1411</v>
      </c>
      <c r="D1415" s="71"/>
      <c r="E1415" s="90"/>
      <c r="F1415" s="62"/>
      <c r="G1415" s="30"/>
      <c r="H1415" s="76" t="str">
        <f>IFERROR(IF(G1415="","",VLOOKUP(G1415,Cli!$D$5:$E$1505,2,0)),"")</f>
        <v/>
      </c>
      <c r="I1415" s="73"/>
      <c r="J1415" s="62"/>
      <c r="K1415" s="74"/>
      <c r="L1415" s="74"/>
      <c r="M1415" s="79" t="str">
        <f t="shared" si="285"/>
        <v/>
      </c>
      <c r="N1415" s="78" t="str">
        <f t="shared" si="286"/>
        <v/>
      </c>
      <c r="O1415" s="85" t="str">
        <f t="shared" si="288"/>
        <v/>
      </c>
      <c r="P1415" s="88"/>
      <c r="Q1415" s="86"/>
      <c r="R1415" s="92"/>
      <c r="S1415" s="112" t="str">
        <f t="shared" si="289"/>
        <v/>
      </c>
      <c r="T1415" s="92"/>
      <c r="U1415" s="112" t="str">
        <f t="shared" si="290"/>
        <v/>
      </c>
      <c r="V1415" s="92"/>
      <c r="W1415" s="112" t="str">
        <f t="shared" si="290"/>
        <v/>
      </c>
      <c r="X1415" s="92"/>
      <c r="Y1415" s="112" t="str">
        <f t="shared" si="290"/>
        <v/>
      </c>
      <c r="Z1415" s="92"/>
      <c r="AA1415" s="112" t="str">
        <f t="shared" si="290"/>
        <v/>
      </c>
      <c r="AB1415" s="92"/>
      <c r="AC1415" s="112" t="str">
        <f t="shared" si="291"/>
        <v/>
      </c>
      <c r="AD1415" s="92"/>
      <c r="AE1415" s="112" t="str">
        <f t="shared" si="292"/>
        <v/>
      </c>
      <c r="AF1415" s="92"/>
      <c r="AG1415" s="112" t="str">
        <f t="shared" si="293"/>
        <v/>
      </c>
      <c r="AH1415" s="92"/>
      <c r="AI1415" s="112" t="str">
        <f t="shared" si="294"/>
        <v/>
      </c>
      <c r="AJ1415" s="92"/>
      <c r="AK1415" s="112" t="str">
        <f t="shared" si="295"/>
        <v/>
      </c>
      <c r="AL1415" s="82"/>
      <c r="AM1415" s="119" t="str">
        <f t="shared" si="296"/>
        <v/>
      </c>
      <c r="AN1415" s="119" t="str">
        <f t="shared" si="297"/>
        <v/>
      </c>
    </row>
    <row r="1416" spans="2:40" ht="54.95" customHeight="1" x14ac:dyDescent="0.25">
      <c r="B1416" s="84"/>
      <c r="C1416" s="56">
        <v>1412</v>
      </c>
      <c r="D1416" s="71"/>
      <c r="E1416" s="90"/>
      <c r="F1416" s="62"/>
      <c r="G1416" s="30"/>
      <c r="H1416" s="76" t="str">
        <f>IFERROR(IF(G1416="","",VLOOKUP(G1416,Cli!$D$5:$E$1505,2,0)),"")</f>
        <v/>
      </c>
      <c r="I1416" s="73"/>
      <c r="J1416" s="62"/>
      <c r="K1416" s="74"/>
      <c r="L1416" s="74"/>
      <c r="M1416" s="79" t="str">
        <f t="shared" ref="M1416:M1479" si="298">IF(L1416="","",L1416-K1416)</f>
        <v/>
      </c>
      <c r="N1416" s="78" t="str">
        <f t="shared" ref="N1416:N1479" si="299">IF(L1416="","",IF($M$3&gt;=L1416,0,L1416-$M$3))</f>
        <v/>
      </c>
      <c r="O1416" s="85" t="str">
        <f t="shared" si="288"/>
        <v/>
      </c>
      <c r="P1416" s="88"/>
      <c r="Q1416" s="86"/>
      <c r="R1416" s="92"/>
      <c r="S1416" s="112" t="str">
        <f t="shared" si="289"/>
        <v/>
      </c>
      <c r="T1416" s="92"/>
      <c r="U1416" s="112" t="str">
        <f t="shared" si="290"/>
        <v/>
      </c>
      <c r="V1416" s="92"/>
      <c r="W1416" s="112" t="str">
        <f t="shared" si="290"/>
        <v/>
      </c>
      <c r="X1416" s="92"/>
      <c r="Y1416" s="112" t="str">
        <f t="shared" si="290"/>
        <v/>
      </c>
      <c r="Z1416" s="92"/>
      <c r="AA1416" s="112" t="str">
        <f t="shared" si="290"/>
        <v/>
      </c>
      <c r="AB1416" s="92"/>
      <c r="AC1416" s="112" t="str">
        <f t="shared" si="291"/>
        <v/>
      </c>
      <c r="AD1416" s="92"/>
      <c r="AE1416" s="112" t="str">
        <f t="shared" si="292"/>
        <v/>
      </c>
      <c r="AF1416" s="92"/>
      <c r="AG1416" s="112" t="str">
        <f t="shared" si="293"/>
        <v/>
      </c>
      <c r="AH1416" s="92"/>
      <c r="AI1416" s="112" t="str">
        <f t="shared" si="294"/>
        <v/>
      </c>
      <c r="AJ1416" s="92"/>
      <c r="AK1416" s="112" t="str">
        <f t="shared" si="295"/>
        <v/>
      </c>
      <c r="AL1416" s="82"/>
      <c r="AM1416" s="119" t="str">
        <f t="shared" si="296"/>
        <v/>
      </c>
      <c r="AN1416" s="119" t="str">
        <f t="shared" si="297"/>
        <v/>
      </c>
    </row>
    <row r="1417" spans="2:40" ht="54.95" customHeight="1" x14ac:dyDescent="0.25">
      <c r="B1417" s="84"/>
      <c r="C1417" s="56">
        <v>1413</v>
      </c>
      <c r="D1417" s="71"/>
      <c r="E1417" s="90"/>
      <c r="F1417" s="62"/>
      <c r="G1417" s="30"/>
      <c r="H1417" s="76" t="str">
        <f>IFERROR(IF(G1417="","",VLOOKUP(G1417,Cli!$D$5:$E$1505,2,0)),"")</f>
        <v/>
      </c>
      <c r="I1417" s="73"/>
      <c r="J1417" s="62"/>
      <c r="K1417" s="74"/>
      <c r="L1417" s="74"/>
      <c r="M1417" s="79" t="str">
        <f t="shared" si="298"/>
        <v/>
      </c>
      <c r="N1417" s="78" t="str">
        <f t="shared" si="299"/>
        <v/>
      </c>
      <c r="O1417" s="85" t="str">
        <f t="shared" si="288"/>
        <v/>
      </c>
      <c r="P1417" s="88"/>
      <c r="Q1417" s="86"/>
      <c r="R1417" s="92"/>
      <c r="S1417" s="112" t="str">
        <f t="shared" si="289"/>
        <v/>
      </c>
      <c r="T1417" s="92"/>
      <c r="U1417" s="112" t="str">
        <f t="shared" si="290"/>
        <v/>
      </c>
      <c r="V1417" s="92"/>
      <c r="W1417" s="112" t="str">
        <f t="shared" si="290"/>
        <v/>
      </c>
      <c r="X1417" s="92"/>
      <c r="Y1417" s="112" t="str">
        <f t="shared" si="290"/>
        <v/>
      </c>
      <c r="Z1417" s="92"/>
      <c r="AA1417" s="112" t="str">
        <f t="shared" si="290"/>
        <v/>
      </c>
      <c r="AB1417" s="92"/>
      <c r="AC1417" s="112" t="str">
        <f t="shared" si="291"/>
        <v/>
      </c>
      <c r="AD1417" s="92"/>
      <c r="AE1417" s="112" t="str">
        <f t="shared" si="292"/>
        <v/>
      </c>
      <c r="AF1417" s="92"/>
      <c r="AG1417" s="112" t="str">
        <f t="shared" si="293"/>
        <v/>
      </c>
      <c r="AH1417" s="92"/>
      <c r="AI1417" s="112" t="str">
        <f t="shared" si="294"/>
        <v/>
      </c>
      <c r="AJ1417" s="92"/>
      <c r="AK1417" s="112" t="str">
        <f t="shared" si="295"/>
        <v/>
      </c>
      <c r="AL1417" s="82"/>
      <c r="AM1417" s="119" t="str">
        <f t="shared" si="296"/>
        <v/>
      </c>
      <c r="AN1417" s="119" t="str">
        <f t="shared" si="297"/>
        <v/>
      </c>
    </row>
    <row r="1418" spans="2:40" ht="54.95" customHeight="1" x14ac:dyDescent="0.25">
      <c r="B1418" s="84"/>
      <c r="C1418" s="56">
        <v>1414</v>
      </c>
      <c r="D1418" s="71"/>
      <c r="E1418" s="90"/>
      <c r="F1418" s="62"/>
      <c r="G1418" s="30"/>
      <c r="H1418" s="76" t="str">
        <f>IFERROR(IF(G1418="","",VLOOKUP(G1418,Cli!$D$5:$E$1505,2,0)),"")</f>
        <v/>
      </c>
      <c r="I1418" s="73"/>
      <c r="J1418" s="62"/>
      <c r="K1418" s="74"/>
      <c r="L1418" s="74"/>
      <c r="M1418" s="79" t="str">
        <f t="shared" si="298"/>
        <v/>
      </c>
      <c r="N1418" s="78" t="str">
        <f t="shared" si="299"/>
        <v/>
      </c>
      <c r="O1418" s="85" t="str">
        <f t="shared" si="288"/>
        <v/>
      </c>
      <c r="P1418" s="88"/>
      <c r="Q1418" s="86"/>
      <c r="R1418" s="92"/>
      <c r="S1418" s="112" t="str">
        <f t="shared" si="289"/>
        <v/>
      </c>
      <c r="T1418" s="92"/>
      <c r="U1418" s="112" t="str">
        <f t="shared" si="290"/>
        <v/>
      </c>
      <c r="V1418" s="92"/>
      <c r="W1418" s="112" t="str">
        <f t="shared" si="290"/>
        <v/>
      </c>
      <c r="X1418" s="92"/>
      <c r="Y1418" s="112" t="str">
        <f t="shared" si="290"/>
        <v/>
      </c>
      <c r="Z1418" s="92"/>
      <c r="AA1418" s="112" t="str">
        <f t="shared" si="290"/>
        <v/>
      </c>
      <c r="AB1418" s="92"/>
      <c r="AC1418" s="112" t="str">
        <f t="shared" si="291"/>
        <v/>
      </c>
      <c r="AD1418" s="92"/>
      <c r="AE1418" s="112" t="str">
        <f t="shared" si="292"/>
        <v/>
      </c>
      <c r="AF1418" s="92"/>
      <c r="AG1418" s="112" t="str">
        <f t="shared" si="293"/>
        <v/>
      </c>
      <c r="AH1418" s="92"/>
      <c r="AI1418" s="112" t="str">
        <f t="shared" si="294"/>
        <v/>
      </c>
      <c r="AJ1418" s="92"/>
      <c r="AK1418" s="112" t="str">
        <f t="shared" si="295"/>
        <v/>
      </c>
      <c r="AL1418" s="82"/>
      <c r="AM1418" s="119" t="str">
        <f t="shared" si="296"/>
        <v/>
      </c>
      <c r="AN1418" s="119" t="str">
        <f t="shared" si="297"/>
        <v/>
      </c>
    </row>
    <row r="1419" spans="2:40" ht="54.95" customHeight="1" x14ac:dyDescent="0.25">
      <c r="B1419" s="84"/>
      <c r="C1419" s="56">
        <v>1415</v>
      </c>
      <c r="D1419" s="71"/>
      <c r="E1419" s="90"/>
      <c r="F1419" s="62"/>
      <c r="G1419" s="30"/>
      <c r="H1419" s="76" t="str">
        <f>IFERROR(IF(G1419="","",VLOOKUP(G1419,Cli!$D$5:$E$1505,2,0)),"")</f>
        <v/>
      </c>
      <c r="I1419" s="73"/>
      <c r="J1419" s="62"/>
      <c r="K1419" s="74"/>
      <c r="L1419" s="74"/>
      <c r="M1419" s="79" t="str">
        <f t="shared" si="298"/>
        <v/>
      </c>
      <c r="N1419" s="78" t="str">
        <f t="shared" si="299"/>
        <v/>
      </c>
      <c r="O1419" s="85" t="str">
        <f t="shared" si="288"/>
        <v/>
      </c>
      <c r="P1419" s="88"/>
      <c r="Q1419" s="86"/>
      <c r="R1419" s="92"/>
      <c r="S1419" s="112" t="str">
        <f t="shared" si="289"/>
        <v/>
      </c>
      <c r="T1419" s="92"/>
      <c r="U1419" s="112" t="str">
        <f t="shared" si="290"/>
        <v/>
      </c>
      <c r="V1419" s="92"/>
      <c r="W1419" s="112" t="str">
        <f t="shared" si="290"/>
        <v/>
      </c>
      <c r="X1419" s="92"/>
      <c r="Y1419" s="112" t="str">
        <f t="shared" si="290"/>
        <v/>
      </c>
      <c r="Z1419" s="92"/>
      <c r="AA1419" s="112" t="str">
        <f t="shared" si="290"/>
        <v/>
      </c>
      <c r="AB1419" s="92"/>
      <c r="AC1419" s="112" t="str">
        <f t="shared" si="291"/>
        <v/>
      </c>
      <c r="AD1419" s="92"/>
      <c r="AE1419" s="112" t="str">
        <f t="shared" si="292"/>
        <v/>
      </c>
      <c r="AF1419" s="92"/>
      <c r="AG1419" s="112" t="str">
        <f t="shared" si="293"/>
        <v/>
      </c>
      <c r="AH1419" s="92"/>
      <c r="AI1419" s="112" t="str">
        <f t="shared" si="294"/>
        <v/>
      </c>
      <c r="AJ1419" s="92"/>
      <c r="AK1419" s="112" t="str">
        <f t="shared" si="295"/>
        <v/>
      </c>
      <c r="AL1419" s="82"/>
      <c r="AM1419" s="119" t="str">
        <f t="shared" si="296"/>
        <v/>
      </c>
      <c r="AN1419" s="119" t="str">
        <f t="shared" si="297"/>
        <v/>
      </c>
    </row>
    <row r="1420" spans="2:40" ht="54.95" customHeight="1" x14ac:dyDescent="0.25">
      <c r="B1420" s="84"/>
      <c r="C1420" s="56">
        <v>1416</v>
      </c>
      <c r="D1420" s="71"/>
      <c r="E1420" s="90"/>
      <c r="F1420" s="62"/>
      <c r="G1420" s="30"/>
      <c r="H1420" s="76" t="str">
        <f>IFERROR(IF(G1420="","",VLOOKUP(G1420,Cli!$D$5:$E$1505,2,0)),"")</f>
        <v/>
      </c>
      <c r="I1420" s="73"/>
      <c r="J1420" s="62"/>
      <c r="K1420" s="74"/>
      <c r="L1420" s="74"/>
      <c r="M1420" s="79" t="str">
        <f t="shared" si="298"/>
        <v/>
      </c>
      <c r="N1420" s="78" t="str">
        <f t="shared" si="299"/>
        <v/>
      </c>
      <c r="O1420" s="85" t="str">
        <f t="shared" si="288"/>
        <v/>
      </c>
      <c r="P1420" s="88"/>
      <c r="Q1420" s="86"/>
      <c r="R1420" s="92"/>
      <c r="S1420" s="112" t="str">
        <f t="shared" si="289"/>
        <v/>
      </c>
      <c r="T1420" s="92"/>
      <c r="U1420" s="112" t="str">
        <f t="shared" si="290"/>
        <v/>
      </c>
      <c r="V1420" s="92"/>
      <c r="W1420" s="112" t="str">
        <f t="shared" si="290"/>
        <v/>
      </c>
      <c r="X1420" s="92"/>
      <c r="Y1420" s="112" t="str">
        <f t="shared" si="290"/>
        <v/>
      </c>
      <c r="Z1420" s="92"/>
      <c r="AA1420" s="112" t="str">
        <f t="shared" si="290"/>
        <v/>
      </c>
      <c r="AB1420" s="92"/>
      <c r="AC1420" s="112" t="str">
        <f t="shared" si="291"/>
        <v/>
      </c>
      <c r="AD1420" s="92"/>
      <c r="AE1420" s="112" t="str">
        <f t="shared" si="292"/>
        <v/>
      </c>
      <c r="AF1420" s="92"/>
      <c r="AG1420" s="112" t="str">
        <f t="shared" si="293"/>
        <v/>
      </c>
      <c r="AH1420" s="92"/>
      <c r="AI1420" s="112" t="str">
        <f t="shared" si="294"/>
        <v/>
      </c>
      <c r="AJ1420" s="92"/>
      <c r="AK1420" s="112" t="str">
        <f t="shared" si="295"/>
        <v/>
      </c>
      <c r="AL1420" s="82"/>
      <c r="AM1420" s="119" t="str">
        <f t="shared" si="296"/>
        <v/>
      </c>
      <c r="AN1420" s="119" t="str">
        <f t="shared" si="297"/>
        <v/>
      </c>
    </row>
    <row r="1421" spans="2:40" ht="54.95" customHeight="1" x14ac:dyDescent="0.25">
      <c r="B1421" s="84"/>
      <c r="C1421" s="56">
        <v>1417</v>
      </c>
      <c r="D1421" s="71"/>
      <c r="E1421" s="90"/>
      <c r="F1421" s="62"/>
      <c r="G1421" s="30"/>
      <c r="H1421" s="76" t="str">
        <f>IFERROR(IF(G1421="","",VLOOKUP(G1421,Cli!$D$5:$E$1505,2,0)),"")</f>
        <v/>
      </c>
      <c r="I1421" s="73"/>
      <c r="J1421" s="62"/>
      <c r="K1421" s="74"/>
      <c r="L1421" s="74"/>
      <c r="M1421" s="79" t="str">
        <f t="shared" si="298"/>
        <v/>
      </c>
      <c r="N1421" s="78" t="str">
        <f t="shared" si="299"/>
        <v/>
      </c>
      <c r="O1421" s="85" t="str">
        <f t="shared" si="288"/>
        <v/>
      </c>
      <c r="P1421" s="88"/>
      <c r="Q1421" s="86"/>
      <c r="R1421" s="92"/>
      <c r="S1421" s="112" t="str">
        <f t="shared" si="289"/>
        <v/>
      </c>
      <c r="T1421" s="92"/>
      <c r="U1421" s="112" t="str">
        <f t="shared" si="290"/>
        <v/>
      </c>
      <c r="V1421" s="92"/>
      <c r="W1421" s="112" t="str">
        <f t="shared" si="290"/>
        <v/>
      </c>
      <c r="X1421" s="92"/>
      <c r="Y1421" s="112" t="str">
        <f t="shared" si="290"/>
        <v/>
      </c>
      <c r="Z1421" s="92"/>
      <c r="AA1421" s="112" t="str">
        <f t="shared" si="290"/>
        <v/>
      </c>
      <c r="AB1421" s="92"/>
      <c r="AC1421" s="112" t="str">
        <f t="shared" si="291"/>
        <v/>
      </c>
      <c r="AD1421" s="92"/>
      <c r="AE1421" s="112" t="str">
        <f t="shared" si="292"/>
        <v/>
      </c>
      <c r="AF1421" s="92"/>
      <c r="AG1421" s="112" t="str">
        <f t="shared" si="293"/>
        <v/>
      </c>
      <c r="AH1421" s="92"/>
      <c r="AI1421" s="112" t="str">
        <f t="shared" si="294"/>
        <v/>
      </c>
      <c r="AJ1421" s="92"/>
      <c r="AK1421" s="112" t="str">
        <f t="shared" si="295"/>
        <v/>
      </c>
      <c r="AL1421" s="82"/>
      <c r="AM1421" s="119" t="str">
        <f t="shared" si="296"/>
        <v/>
      </c>
      <c r="AN1421" s="119" t="str">
        <f t="shared" si="297"/>
        <v/>
      </c>
    </row>
    <row r="1422" spans="2:40" ht="54.95" customHeight="1" x14ac:dyDescent="0.25">
      <c r="B1422" s="84"/>
      <c r="C1422" s="56">
        <v>1418</v>
      </c>
      <c r="D1422" s="71"/>
      <c r="E1422" s="90"/>
      <c r="F1422" s="62"/>
      <c r="G1422" s="30"/>
      <c r="H1422" s="76" t="str">
        <f>IFERROR(IF(G1422="","",VLOOKUP(G1422,Cli!$D$5:$E$1505,2,0)),"")</f>
        <v/>
      </c>
      <c r="I1422" s="73"/>
      <c r="J1422" s="62"/>
      <c r="K1422" s="74"/>
      <c r="L1422" s="74"/>
      <c r="M1422" s="79" t="str">
        <f t="shared" si="298"/>
        <v/>
      </c>
      <c r="N1422" s="78" t="str">
        <f t="shared" si="299"/>
        <v/>
      </c>
      <c r="O1422" s="85" t="str">
        <f t="shared" si="288"/>
        <v/>
      </c>
      <c r="P1422" s="88"/>
      <c r="Q1422" s="86"/>
      <c r="R1422" s="92"/>
      <c r="S1422" s="112" t="str">
        <f t="shared" si="289"/>
        <v/>
      </c>
      <c r="T1422" s="92"/>
      <c r="U1422" s="112" t="str">
        <f t="shared" si="290"/>
        <v/>
      </c>
      <c r="V1422" s="92"/>
      <c r="W1422" s="112" t="str">
        <f t="shared" si="290"/>
        <v/>
      </c>
      <c r="X1422" s="92"/>
      <c r="Y1422" s="112" t="str">
        <f t="shared" si="290"/>
        <v/>
      </c>
      <c r="Z1422" s="92"/>
      <c r="AA1422" s="112" t="str">
        <f t="shared" si="290"/>
        <v/>
      </c>
      <c r="AB1422" s="92"/>
      <c r="AC1422" s="112" t="str">
        <f t="shared" si="291"/>
        <v/>
      </c>
      <c r="AD1422" s="92"/>
      <c r="AE1422" s="112" t="str">
        <f t="shared" si="292"/>
        <v/>
      </c>
      <c r="AF1422" s="92"/>
      <c r="AG1422" s="112" t="str">
        <f t="shared" si="293"/>
        <v/>
      </c>
      <c r="AH1422" s="92"/>
      <c r="AI1422" s="112" t="str">
        <f t="shared" si="294"/>
        <v/>
      </c>
      <c r="AJ1422" s="92"/>
      <c r="AK1422" s="112" t="str">
        <f t="shared" si="295"/>
        <v/>
      </c>
      <c r="AL1422" s="82"/>
      <c r="AM1422" s="119" t="str">
        <f t="shared" si="296"/>
        <v/>
      </c>
      <c r="AN1422" s="119" t="str">
        <f t="shared" si="297"/>
        <v/>
      </c>
    </row>
    <row r="1423" spans="2:40" ht="54.95" customHeight="1" x14ac:dyDescent="0.25">
      <c r="B1423" s="84"/>
      <c r="C1423" s="56">
        <v>1419</v>
      </c>
      <c r="D1423" s="71"/>
      <c r="E1423" s="90"/>
      <c r="F1423" s="62"/>
      <c r="G1423" s="30"/>
      <c r="H1423" s="76" t="str">
        <f>IFERROR(IF(G1423="","",VLOOKUP(G1423,Cli!$D$5:$E$1505,2,0)),"")</f>
        <v/>
      </c>
      <c r="I1423" s="73"/>
      <c r="J1423" s="62"/>
      <c r="K1423" s="74"/>
      <c r="L1423" s="74"/>
      <c r="M1423" s="79" t="str">
        <f t="shared" si="298"/>
        <v/>
      </c>
      <c r="N1423" s="78" t="str">
        <f t="shared" si="299"/>
        <v/>
      </c>
      <c r="O1423" s="85" t="str">
        <f t="shared" si="288"/>
        <v/>
      </c>
      <c r="P1423" s="88"/>
      <c r="Q1423" s="86"/>
      <c r="R1423" s="92"/>
      <c r="S1423" s="112" t="str">
        <f t="shared" si="289"/>
        <v/>
      </c>
      <c r="T1423" s="92"/>
      <c r="U1423" s="112" t="str">
        <f t="shared" si="290"/>
        <v/>
      </c>
      <c r="V1423" s="92"/>
      <c r="W1423" s="112" t="str">
        <f t="shared" si="290"/>
        <v/>
      </c>
      <c r="X1423" s="92"/>
      <c r="Y1423" s="112" t="str">
        <f t="shared" si="290"/>
        <v/>
      </c>
      <c r="Z1423" s="92"/>
      <c r="AA1423" s="112" t="str">
        <f t="shared" si="290"/>
        <v/>
      </c>
      <c r="AB1423" s="92"/>
      <c r="AC1423" s="112" t="str">
        <f t="shared" si="291"/>
        <v/>
      </c>
      <c r="AD1423" s="92"/>
      <c r="AE1423" s="112" t="str">
        <f t="shared" si="292"/>
        <v/>
      </c>
      <c r="AF1423" s="92"/>
      <c r="AG1423" s="112" t="str">
        <f t="shared" si="293"/>
        <v/>
      </c>
      <c r="AH1423" s="92"/>
      <c r="AI1423" s="112" t="str">
        <f t="shared" si="294"/>
        <v/>
      </c>
      <c r="AJ1423" s="92"/>
      <c r="AK1423" s="112" t="str">
        <f t="shared" si="295"/>
        <v/>
      </c>
      <c r="AL1423" s="82"/>
      <c r="AM1423" s="119" t="str">
        <f t="shared" si="296"/>
        <v/>
      </c>
      <c r="AN1423" s="119" t="str">
        <f t="shared" si="297"/>
        <v/>
      </c>
    </row>
    <row r="1424" spans="2:40" ht="54.95" customHeight="1" x14ac:dyDescent="0.25">
      <c r="B1424" s="84"/>
      <c r="C1424" s="56">
        <v>1420</v>
      </c>
      <c r="D1424" s="71"/>
      <c r="E1424" s="90"/>
      <c r="F1424" s="62"/>
      <c r="G1424" s="30"/>
      <c r="H1424" s="76" t="str">
        <f>IFERROR(IF(G1424="","",VLOOKUP(G1424,Cli!$D$5:$E$1505,2,0)),"")</f>
        <v/>
      </c>
      <c r="I1424" s="73"/>
      <c r="J1424" s="62"/>
      <c r="K1424" s="74"/>
      <c r="L1424" s="74"/>
      <c r="M1424" s="79" t="str">
        <f t="shared" si="298"/>
        <v/>
      </c>
      <c r="N1424" s="78" t="str">
        <f t="shared" si="299"/>
        <v/>
      </c>
      <c r="O1424" s="85" t="str">
        <f t="shared" si="288"/>
        <v/>
      </c>
      <c r="P1424" s="88"/>
      <c r="Q1424" s="86"/>
      <c r="R1424" s="92"/>
      <c r="S1424" s="112" t="str">
        <f t="shared" si="289"/>
        <v/>
      </c>
      <c r="T1424" s="92"/>
      <c r="U1424" s="112" t="str">
        <f t="shared" si="290"/>
        <v/>
      </c>
      <c r="V1424" s="92"/>
      <c r="W1424" s="112" t="str">
        <f t="shared" si="290"/>
        <v/>
      </c>
      <c r="X1424" s="92"/>
      <c r="Y1424" s="112" t="str">
        <f t="shared" si="290"/>
        <v/>
      </c>
      <c r="Z1424" s="92"/>
      <c r="AA1424" s="112" t="str">
        <f t="shared" si="290"/>
        <v/>
      </c>
      <c r="AB1424" s="92"/>
      <c r="AC1424" s="112" t="str">
        <f t="shared" si="291"/>
        <v/>
      </c>
      <c r="AD1424" s="92"/>
      <c r="AE1424" s="112" t="str">
        <f t="shared" si="292"/>
        <v/>
      </c>
      <c r="AF1424" s="92"/>
      <c r="AG1424" s="112" t="str">
        <f t="shared" si="293"/>
        <v/>
      </c>
      <c r="AH1424" s="92"/>
      <c r="AI1424" s="112" t="str">
        <f t="shared" si="294"/>
        <v/>
      </c>
      <c r="AJ1424" s="92"/>
      <c r="AK1424" s="112" t="str">
        <f t="shared" si="295"/>
        <v/>
      </c>
      <c r="AL1424" s="82"/>
      <c r="AM1424" s="119" t="str">
        <f t="shared" si="296"/>
        <v/>
      </c>
      <c r="AN1424" s="119" t="str">
        <f t="shared" si="297"/>
        <v/>
      </c>
    </row>
    <row r="1425" spans="2:40" ht="54.95" customHeight="1" x14ac:dyDescent="0.25">
      <c r="B1425" s="84"/>
      <c r="C1425" s="56">
        <v>1421</v>
      </c>
      <c r="D1425" s="71"/>
      <c r="E1425" s="90"/>
      <c r="F1425" s="62"/>
      <c r="G1425" s="30"/>
      <c r="H1425" s="76" t="str">
        <f>IFERROR(IF(G1425="","",VLOOKUP(G1425,Cli!$D$5:$E$1505,2,0)),"")</f>
        <v/>
      </c>
      <c r="I1425" s="73"/>
      <c r="J1425" s="62"/>
      <c r="K1425" s="74"/>
      <c r="L1425" s="74"/>
      <c r="M1425" s="79" t="str">
        <f t="shared" si="298"/>
        <v/>
      </c>
      <c r="N1425" s="78" t="str">
        <f t="shared" si="299"/>
        <v/>
      </c>
      <c r="O1425" s="85" t="str">
        <f t="shared" si="288"/>
        <v/>
      </c>
      <c r="P1425" s="88"/>
      <c r="Q1425" s="86"/>
      <c r="R1425" s="92"/>
      <c r="S1425" s="112" t="str">
        <f t="shared" si="289"/>
        <v/>
      </c>
      <c r="T1425" s="92"/>
      <c r="U1425" s="112" t="str">
        <f t="shared" si="290"/>
        <v/>
      </c>
      <c r="V1425" s="92"/>
      <c r="W1425" s="112" t="str">
        <f t="shared" si="290"/>
        <v/>
      </c>
      <c r="X1425" s="92"/>
      <c r="Y1425" s="112" t="str">
        <f t="shared" si="290"/>
        <v/>
      </c>
      <c r="Z1425" s="92"/>
      <c r="AA1425" s="112" t="str">
        <f t="shared" si="290"/>
        <v/>
      </c>
      <c r="AB1425" s="92"/>
      <c r="AC1425" s="112" t="str">
        <f t="shared" si="291"/>
        <v/>
      </c>
      <c r="AD1425" s="92"/>
      <c r="AE1425" s="112" t="str">
        <f t="shared" si="292"/>
        <v/>
      </c>
      <c r="AF1425" s="92"/>
      <c r="AG1425" s="112" t="str">
        <f t="shared" si="293"/>
        <v/>
      </c>
      <c r="AH1425" s="92"/>
      <c r="AI1425" s="112" t="str">
        <f t="shared" si="294"/>
        <v/>
      </c>
      <c r="AJ1425" s="92"/>
      <c r="AK1425" s="112" t="str">
        <f t="shared" si="295"/>
        <v/>
      </c>
      <c r="AL1425" s="82"/>
      <c r="AM1425" s="119" t="str">
        <f t="shared" si="296"/>
        <v/>
      </c>
      <c r="AN1425" s="119" t="str">
        <f t="shared" si="297"/>
        <v/>
      </c>
    </row>
    <row r="1426" spans="2:40" ht="54.95" customHeight="1" x14ac:dyDescent="0.25">
      <c r="B1426" s="84"/>
      <c r="C1426" s="56">
        <v>1422</v>
      </c>
      <c r="D1426" s="71"/>
      <c r="E1426" s="90"/>
      <c r="F1426" s="62"/>
      <c r="G1426" s="30"/>
      <c r="H1426" s="76" t="str">
        <f>IFERROR(IF(G1426="","",VLOOKUP(G1426,Cli!$D$5:$E$1505,2,0)),"")</f>
        <v/>
      </c>
      <c r="I1426" s="73"/>
      <c r="J1426" s="62"/>
      <c r="K1426" s="74"/>
      <c r="L1426" s="74"/>
      <c r="M1426" s="79" t="str">
        <f t="shared" si="298"/>
        <v/>
      </c>
      <c r="N1426" s="78" t="str">
        <f t="shared" si="299"/>
        <v/>
      </c>
      <c r="O1426" s="85" t="str">
        <f t="shared" si="288"/>
        <v/>
      </c>
      <c r="P1426" s="88"/>
      <c r="Q1426" s="86"/>
      <c r="R1426" s="92"/>
      <c r="S1426" s="112" t="str">
        <f t="shared" si="289"/>
        <v/>
      </c>
      <c r="T1426" s="92"/>
      <c r="U1426" s="112" t="str">
        <f t="shared" si="290"/>
        <v/>
      </c>
      <c r="V1426" s="92"/>
      <c r="W1426" s="112" t="str">
        <f t="shared" si="290"/>
        <v/>
      </c>
      <c r="X1426" s="92"/>
      <c r="Y1426" s="112" t="str">
        <f t="shared" si="290"/>
        <v/>
      </c>
      <c r="Z1426" s="92"/>
      <c r="AA1426" s="112" t="str">
        <f t="shared" si="290"/>
        <v/>
      </c>
      <c r="AB1426" s="92"/>
      <c r="AC1426" s="112" t="str">
        <f t="shared" si="291"/>
        <v/>
      </c>
      <c r="AD1426" s="92"/>
      <c r="AE1426" s="112" t="str">
        <f t="shared" si="292"/>
        <v/>
      </c>
      <c r="AF1426" s="92"/>
      <c r="AG1426" s="112" t="str">
        <f t="shared" si="293"/>
        <v/>
      </c>
      <c r="AH1426" s="92"/>
      <c r="AI1426" s="112" t="str">
        <f t="shared" si="294"/>
        <v/>
      </c>
      <c r="AJ1426" s="92"/>
      <c r="AK1426" s="112" t="str">
        <f t="shared" si="295"/>
        <v/>
      </c>
      <c r="AL1426" s="82"/>
      <c r="AM1426" s="119" t="str">
        <f t="shared" si="296"/>
        <v/>
      </c>
      <c r="AN1426" s="119" t="str">
        <f t="shared" si="297"/>
        <v/>
      </c>
    </row>
    <row r="1427" spans="2:40" ht="54.95" customHeight="1" x14ac:dyDescent="0.25">
      <c r="B1427" s="84"/>
      <c r="C1427" s="56">
        <v>1423</v>
      </c>
      <c r="D1427" s="71"/>
      <c r="E1427" s="90"/>
      <c r="F1427" s="62"/>
      <c r="G1427" s="30"/>
      <c r="H1427" s="76" t="str">
        <f>IFERROR(IF(G1427="","",VLOOKUP(G1427,Cli!$D$5:$E$1505,2,0)),"")</f>
        <v/>
      </c>
      <c r="I1427" s="73"/>
      <c r="J1427" s="62"/>
      <c r="K1427" s="74"/>
      <c r="L1427" s="74"/>
      <c r="M1427" s="79" t="str">
        <f t="shared" si="298"/>
        <v/>
      </c>
      <c r="N1427" s="78" t="str">
        <f t="shared" si="299"/>
        <v/>
      </c>
      <c r="O1427" s="85" t="str">
        <f t="shared" si="288"/>
        <v/>
      </c>
      <c r="P1427" s="88"/>
      <c r="Q1427" s="86"/>
      <c r="R1427" s="92"/>
      <c r="S1427" s="112" t="str">
        <f t="shared" si="289"/>
        <v/>
      </c>
      <c r="T1427" s="92"/>
      <c r="U1427" s="112" t="str">
        <f t="shared" si="290"/>
        <v/>
      </c>
      <c r="V1427" s="92"/>
      <c r="W1427" s="112" t="str">
        <f t="shared" si="290"/>
        <v/>
      </c>
      <c r="X1427" s="92"/>
      <c r="Y1427" s="112" t="str">
        <f t="shared" si="290"/>
        <v/>
      </c>
      <c r="Z1427" s="92"/>
      <c r="AA1427" s="112" t="str">
        <f t="shared" si="290"/>
        <v/>
      </c>
      <c r="AB1427" s="92"/>
      <c r="AC1427" s="112" t="str">
        <f t="shared" si="291"/>
        <v/>
      </c>
      <c r="AD1427" s="92"/>
      <c r="AE1427" s="112" t="str">
        <f t="shared" si="292"/>
        <v/>
      </c>
      <c r="AF1427" s="92"/>
      <c r="AG1427" s="112" t="str">
        <f t="shared" si="293"/>
        <v/>
      </c>
      <c r="AH1427" s="92"/>
      <c r="AI1427" s="112" t="str">
        <f t="shared" si="294"/>
        <v/>
      </c>
      <c r="AJ1427" s="92"/>
      <c r="AK1427" s="112" t="str">
        <f t="shared" si="295"/>
        <v/>
      </c>
      <c r="AL1427" s="82"/>
      <c r="AM1427" s="119" t="str">
        <f t="shared" si="296"/>
        <v/>
      </c>
      <c r="AN1427" s="119" t="str">
        <f t="shared" si="297"/>
        <v/>
      </c>
    </row>
    <row r="1428" spans="2:40" ht="54.95" customHeight="1" x14ac:dyDescent="0.25">
      <c r="B1428" s="84"/>
      <c r="C1428" s="56">
        <v>1424</v>
      </c>
      <c r="D1428" s="71"/>
      <c r="E1428" s="90"/>
      <c r="F1428" s="62"/>
      <c r="G1428" s="30"/>
      <c r="H1428" s="76" t="str">
        <f>IFERROR(IF(G1428="","",VLOOKUP(G1428,Cli!$D$5:$E$1505,2,0)),"")</f>
        <v/>
      </c>
      <c r="I1428" s="73"/>
      <c r="J1428" s="62"/>
      <c r="K1428" s="74"/>
      <c r="L1428" s="74"/>
      <c r="M1428" s="79" t="str">
        <f t="shared" si="298"/>
        <v/>
      </c>
      <c r="N1428" s="78" t="str">
        <f t="shared" si="299"/>
        <v/>
      </c>
      <c r="O1428" s="85" t="str">
        <f t="shared" si="288"/>
        <v/>
      </c>
      <c r="P1428" s="88"/>
      <c r="Q1428" s="86"/>
      <c r="R1428" s="92"/>
      <c r="S1428" s="112" t="str">
        <f t="shared" si="289"/>
        <v/>
      </c>
      <c r="T1428" s="92"/>
      <c r="U1428" s="112" t="str">
        <f t="shared" si="290"/>
        <v/>
      </c>
      <c r="V1428" s="92"/>
      <c r="W1428" s="112" t="str">
        <f t="shared" si="290"/>
        <v/>
      </c>
      <c r="X1428" s="92"/>
      <c r="Y1428" s="112" t="str">
        <f t="shared" si="290"/>
        <v/>
      </c>
      <c r="Z1428" s="92"/>
      <c r="AA1428" s="112" t="str">
        <f t="shared" si="290"/>
        <v/>
      </c>
      <c r="AB1428" s="92"/>
      <c r="AC1428" s="112" t="str">
        <f t="shared" si="291"/>
        <v/>
      </c>
      <c r="AD1428" s="92"/>
      <c r="AE1428" s="112" t="str">
        <f t="shared" si="292"/>
        <v/>
      </c>
      <c r="AF1428" s="92"/>
      <c r="AG1428" s="112" t="str">
        <f t="shared" si="293"/>
        <v/>
      </c>
      <c r="AH1428" s="92"/>
      <c r="AI1428" s="112" t="str">
        <f t="shared" si="294"/>
        <v/>
      </c>
      <c r="AJ1428" s="92"/>
      <c r="AK1428" s="112" t="str">
        <f t="shared" si="295"/>
        <v/>
      </c>
      <c r="AL1428" s="82"/>
      <c r="AM1428" s="119" t="str">
        <f t="shared" si="296"/>
        <v/>
      </c>
      <c r="AN1428" s="119" t="str">
        <f t="shared" si="297"/>
        <v/>
      </c>
    </row>
    <row r="1429" spans="2:40" ht="54.95" customHeight="1" x14ac:dyDescent="0.25">
      <c r="B1429" s="84"/>
      <c r="C1429" s="56">
        <v>1425</v>
      </c>
      <c r="D1429" s="71"/>
      <c r="E1429" s="90"/>
      <c r="F1429" s="62"/>
      <c r="G1429" s="30"/>
      <c r="H1429" s="76" t="str">
        <f>IFERROR(IF(G1429="","",VLOOKUP(G1429,Cli!$D$5:$E$1505,2,0)),"")</f>
        <v/>
      </c>
      <c r="I1429" s="73"/>
      <c r="J1429" s="62"/>
      <c r="K1429" s="74"/>
      <c r="L1429" s="74"/>
      <c r="M1429" s="79" t="str">
        <f t="shared" si="298"/>
        <v/>
      </c>
      <c r="N1429" s="78" t="str">
        <f t="shared" si="299"/>
        <v/>
      </c>
      <c r="O1429" s="85" t="str">
        <f t="shared" si="288"/>
        <v/>
      </c>
      <c r="P1429" s="88"/>
      <c r="Q1429" s="86"/>
      <c r="R1429" s="92"/>
      <c r="S1429" s="112" t="str">
        <f t="shared" si="289"/>
        <v/>
      </c>
      <c r="T1429" s="92"/>
      <c r="U1429" s="112" t="str">
        <f t="shared" si="290"/>
        <v/>
      </c>
      <c r="V1429" s="92"/>
      <c r="W1429" s="112" t="str">
        <f t="shared" si="290"/>
        <v/>
      </c>
      <c r="X1429" s="92"/>
      <c r="Y1429" s="112" t="str">
        <f t="shared" si="290"/>
        <v/>
      </c>
      <c r="Z1429" s="92"/>
      <c r="AA1429" s="112" t="str">
        <f t="shared" si="290"/>
        <v/>
      </c>
      <c r="AB1429" s="92"/>
      <c r="AC1429" s="112" t="str">
        <f t="shared" si="291"/>
        <v/>
      </c>
      <c r="AD1429" s="92"/>
      <c r="AE1429" s="112" t="str">
        <f t="shared" si="292"/>
        <v/>
      </c>
      <c r="AF1429" s="92"/>
      <c r="AG1429" s="112" t="str">
        <f t="shared" si="293"/>
        <v/>
      </c>
      <c r="AH1429" s="92"/>
      <c r="AI1429" s="112" t="str">
        <f t="shared" si="294"/>
        <v/>
      </c>
      <c r="AJ1429" s="92"/>
      <c r="AK1429" s="112" t="str">
        <f t="shared" si="295"/>
        <v/>
      </c>
      <c r="AL1429" s="82"/>
      <c r="AM1429" s="119" t="str">
        <f t="shared" si="296"/>
        <v/>
      </c>
      <c r="AN1429" s="119" t="str">
        <f t="shared" si="297"/>
        <v/>
      </c>
    </row>
    <row r="1430" spans="2:40" ht="54.95" customHeight="1" x14ac:dyDescent="0.25">
      <c r="B1430" s="84"/>
      <c r="C1430" s="56">
        <v>1426</v>
      </c>
      <c r="D1430" s="71"/>
      <c r="E1430" s="90"/>
      <c r="F1430" s="62"/>
      <c r="G1430" s="30"/>
      <c r="H1430" s="76" t="str">
        <f>IFERROR(IF(G1430="","",VLOOKUP(G1430,Cli!$D$5:$E$1505,2,0)),"")</f>
        <v/>
      </c>
      <c r="I1430" s="73"/>
      <c r="J1430" s="62"/>
      <c r="K1430" s="74"/>
      <c r="L1430" s="74"/>
      <c r="M1430" s="79" t="str">
        <f t="shared" si="298"/>
        <v/>
      </c>
      <c r="N1430" s="78" t="str">
        <f t="shared" si="299"/>
        <v/>
      </c>
      <c r="O1430" s="85" t="str">
        <f t="shared" si="288"/>
        <v/>
      </c>
      <c r="P1430" s="88"/>
      <c r="Q1430" s="86"/>
      <c r="R1430" s="92"/>
      <c r="S1430" s="112" t="str">
        <f t="shared" si="289"/>
        <v/>
      </c>
      <c r="T1430" s="92"/>
      <c r="U1430" s="112" t="str">
        <f t="shared" si="290"/>
        <v/>
      </c>
      <c r="V1430" s="92"/>
      <c r="W1430" s="112" t="str">
        <f t="shared" si="290"/>
        <v/>
      </c>
      <c r="X1430" s="92"/>
      <c r="Y1430" s="112" t="str">
        <f t="shared" si="290"/>
        <v/>
      </c>
      <c r="Z1430" s="92"/>
      <c r="AA1430" s="112" t="str">
        <f t="shared" si="290"/>
        <v/>
      </c>
      <c r="AB1430" s="92"/>
      <c r="AC1430" s="112" t="str">
        <f t="shared" si="291"/>
        <v/>
      </c>
      <c r="AD1430" s="92"/>
      <c r="AE1430" s="112" t="str">
        <f t="shared" si="292"/>
        <v/>
      </c>
      <c r="AF1430" s="92"/>
      <c r="AG1430" s="112" t="str">
        <f t="shared" si="293"/>
        <v/>
      </c>
      <c r="AH1430" s="92"/>
      <c r="AI1430" s="112" t="str">
        <f t="shared" si="294"/>
        <v/>
      </c>
      <c r="AJ1430" s="92"/>
      <c r="AK1430" s="112" t="str">
        <f t="shared" si="295"/>
        <v/>
      </c>
      <c r="AL1430" s="82"/>
      <c r="AM1430" s="119" t="str">
        <f t="shared" si="296"/>
        <v/>
      </c>
      <c r="AN1430" s="119" t="str">
        <f t="shared" si="297"/>
        <v/>
      </c>
    </row>
    <row r="1431" spans="2:40" ht="54.95" customHeight="1" x14ac:dyDescent="0.25">
      <c r="B1431" s="84"/>
      <c r="C1431" s="56">
        <v>1427</v>
      </c>
      <c r="D1431" s="71"/>
      <c r="E1431" s="90"/>
      <c r="F1431" s="62"/>
      <c r="G1431" s="30"/>
      <c r="H1431" s="76" t="str">
        <f>IFERROR(IF(G1431="","",VLOOKUP(G1431,Cli!$D$5:$E$1505,2,0)),"")</f>
        <v/>
      </c>
      <c r="I1431" s="73"/>
      <c r="J1431" s="62"/>
      <c r="K1431" s="74"/>
      <c r="L1431" s="74"/>
      <c r="M1431" s="79" t="str">
        <f t="shared" si="298"/>
        <v/>
      </c>
      <c r="N1431" s="78" t="str">
        <f t="shared" si="299"/>
        <v/>
      </c>
      <c r="O1431" s="85" t="str">
        <f t="shared" si="288"/>
        <v/>
      </c>
      <c r="P1431" s="88"/>
      <c r="Q1431" s="86"/>
      <c r="R1431" s="92"/>
      <c r="S1431" s="112" t="str">
        <f t="shared" si="289"/>
        <v/>
      </c>
      <c r="T1431" s="92"/>
      <c r="U1431" s="112" t="str">
        <f t="shared" si="290"/>
        <v/>
      </c>
      <c r="V1431" s="92"/>
      <c r="W1431" s="112" t="str">
        <f t="shared" si="290"/>
        <v/>
      </c>
      <c r="X1431" s="92"/>
      <c r="Y1431" s="112" t="str">
        <f t="shared" si="290"/>
        <v/>
      </c>
      <c r="Z1431" s="92"/>
      <c r="AA1431" s="112" t="str">
        <f t="shared" si="290"/>
        <v/>
      </c>
      <c r="AB1431" s="92"/>
      <c r="AC1431" s="112" t="str">
        <f t="shared" si="291"/>
        <v/>
      </c>
      <c r="AD1431" s="92"/>
      <c r="AE1431" s="112" t="str">
        <f t="shared" si="292"/>
        <v/>
      </c>
      <c r="AF1431" s="92"/>
      <c r="AG1431" s="112" t="str">
        <f t="shared" si="293"/>
        <v/>
      </c>
      <c r="AH1431" s="92"/>
      <c r="AI1431" s="112" t="str">
        <f t="shared" si="294"/>
        <v/>
      </c>
      <c r="AJ1431" s="92"/>
      <c r="AK1431" s="112" t="str">
        <f t="shared" si="295"/>
        <v/>
      </c>
      <c r="AL1431" s="82"/>
      <c r="AM1431" s="119" t="str">
        <f t="shared" si="296"/>
        <v/>
      </c>
      <c r="AN1431" s="119" t="str">
        <f t="shared" si="297"/>
        <v/>
      </c>
    </row>
    <row r="1432" spans="2:40" ht="54.95" customHeight="1" x14ac:dyDescent="0.25">
      <c r="B1432" s="84"/>
      <c r="C1432" s="56">
        <v>1428</v>
      </c>
      <c r="D1432" s="71"/>
      <c r="E1432" s="90"/>
      <c r="F1432" s="62"/>
      <c r="G1432" s="30"/>
      <c r="H1432" s="76" t="str">
        <f>IFERROR(IF(G1432="","",VLOOKUP(G1432,Cli!$D$5:$E$1505,2,0)),"")</f>
        <v/>
      </c>
      <c r="I1432" s="73"/>
      <c r="J1432" s="62"/>
      <c r="K1432" s="74"/>
      <c r="L1432" s="74"/>
      <c r="M1432" s="79" t="str">
        <f t="shared" si="298"/>
        <v/>
      </c>
      <c r="N1432" s="78" t="str">
        <f t="shared" si="299"/>
        <v/>
      </c>
      <c r="O1432" s="85" t="str">
        <f t="shared" si="288"/>
        <v/>
      </c>
      <c r="P1432" s="88"/>
      <c r="Q1432" s="86"/>
      <c r="R1432" s="92"/>
      <c r="S1432" s="112" t="str">
        <f t="shared" si="289"/>
        <v/>
      </c>
      <c r="T1432" s="92"/>
      <c r="U1432" s="112" t="str">
        <f t="shared" si="290"/>
        <v/>
      </c>
      <c r="V1432" s="92"/>
      <c r="W1432" s="112" t="str">
        <f t="shared" si="290"/>
        <v/>
      </c>
      <c r="X1432" s="92"/>
      <c r="Y1432" s="112" t="str">
        <f t="shared" si="290"/>
        <v/>
      </c>
      <c r="Z1432" s="92"/>
      <c r="AA1432" s="112" t="str">
        <f t="shared" si="290"/>
        <v/>
      </c>
      <c r="AB1432" s="92"/>
      <c r="AC1432" s="112" t="str">
        <f t="shared" si="291"/>
        <v/>
      </c>
      <c r="AD1432" s="92"/>
      <c r="AE1432" s="112" t="str">
        <f t="shared" si="292"/>
        <v/>
      </c>
      <c r="AF1432" s="92"/>
      <c r="AG1432" s="112" t="str">
        <f t="shared" si="293"/>
        <v/>
      </c>
      <c r="AH1432" s="92"/>
      <c r="AI1432" s="112" t="str">
        <f t="shared" si="294"/>
        <v/>
      </c>
      <c r="AJ1432" s="92"/>
      <c r="AK1432" s="112" t="str">
        <f t="shared" si="295"/>
        <v/>
      </c>
      <c r="AL1432" s="82"/>
      <c r="AM1432" s="119" t="str">
        <f t="shared" si="296"/>
        <v/>
      </c>
      <c r="AN1432" s="119" t="str">
        <f t="shared" si="297"/>
        <v/>
      </c>
    </row>
    <row r="1433" spans="2:40" ht="54.95" customHeight="1" x14ac:dyDescent="0.25">
      <c r="B1433" s="84"/>
      <c r="C1433" s="56">
        <v>1429</v>
      </c>
      <c r="D1433" s="71"/>
      <c r="E1433" s="90"/>
      <c r="F1433" s="62"/>
      <c r="G1433" s="30"/>
      <c r="H1433" s="76" t="str">
        <f>IFERROR(IF(G1433="","",VLOOKUP(G1433,Cli!$D$5:$E$1505,2,0)),"")</f>
        <v/>
      </c>
      <c r="I1433" s="73"/>
      <c r="J1433" s="62"/>
      <c r="K1433" s="74"/>
      <c r="L1433" s="74"/>
      <c r="M1433" s="79" t="str">
        <f t="shared" si="298"/>
        <v/>
      </c>
      <c r="N1433" s="78" t="str">
        <f t="shared" si="299"/>
        <v/>
      </c>
      <c r="O1433" s="85" t="str">
        <f t="shared" si="288"/>
        <v/>
      </c>
      <c r="P1433" s="88"/>
      <c r="Q1433" s="86"/>
      <c r="R1433" s="92"/>
      <c r="S1433" s="112" t="str">
        <f t="shared" si="289"/>
        <v/>
      </c>
      <c r="T1433" s="92"/>
      <c r="U1433" s="112" t="str">
        <f t="shared" si="290"/>
        <v/>
      </c>
      <c r="V1433" s="92"/>
      <c r="W1433" s="112" t="str">
        <f t="shared" si="290"/>
        <v/>
      </c>
      <c r="X1433" s="92"/>
      <c r="Y1433" s="112" t="str">
        <f t="shared" si="290"/>
        <v/>
      </c>
      <c r="Z1433" s="92"/>
      <c r="AA1433" s="112" t="str">
        <f t="shared" si="290"/>
        <v/>
      </c>
      <c r="AB1433" s="92"/>
      <c r="AC1433" s="112" t="str">
        <f t="shared" si="291"/>
        <v/>
      </c>
      <c r="AD1433" s="92"/>
      <c r="AE1433" s="112" t="str">
        <f t="shared" si="292"/>
        <v/>
      </c>
      <c r="AF1433" s="92"/>
      <c r="AG1433" s="112" t="str">
        <f t="shared" si="293"/>
        <v/>
      </c>
      <c r="AH1433" s="92"/>
      <c r="AI1433" s="112" t="str">
        <f t="shared" si="294"/>
        <v/>
      </c>
      <c r="AJ1433" s="92"/>
      <c r="AK1433" s="112" t="str">
        <f t="shared" si="295"/>
        <v/>
      </c>
      <c r="AL1433" s="82"/>
      <c r="AM1433" s="119" t="str">
        <f t="shared" si="296"/>
        <v/>
      </c>
      <c r="AN1433" s="119" t="str">
        <f t="shared" si="297"/>
        <v/>
      </c>
    </row>
    <row r="1434" spans="2:40" ht="54.95" customHeight="1" x14ac:dyDescent="0.25">
      <c r="B1434" s="84"/>
      <c r="C1434" s="56">
        <v>1430</v>
      </c>
      <c r="D1434" s="71"/>
      <c r="E1434" s="90"/>
      <c r="F1434" s="62"/>
      <c r="G1434" s="30"/>
      <c r="H1434" s="76" t="str">
        <f>IFERROR(IF(G1434="","",VLOOKUP(G1434,Cli!$D$5:$E$1505,2,0)),"")</f>
        <v/>
      </c>
      <c r="I1434" s="73"/>
      <c r="J1434" s="62"/>
      <c r="K1434" s="74"/>
      <c r="L1434" s="74"/>
      <c r="M1434" s="79" t="str">
        <f t="shared" si="298"/>
        <v/>
      </c>
      <c r="N1434" s="78" t="str">
        <f t="shared" si="299"/>
        <v/>
      </c>
      <c r="O1434" s="85" t="str">
        <f t="shared" si="288"/>
        <v/>
      </c>
      <c r="P1434" s="88"/>
      <c r="Q1434" s="86"/>
      <c r="R1434" s="92"/>
      <c r="S1434" s="112" t="str">
        <f t="shared" si="289"/>
        <v/>
      </c>
      <c r="T1434" s="92"/>
      <c r="U1434" s="112" t="str">
        <f t="shared" si="290"/>
        <v/>
      </c>
      <c r="V1434" s="92"/>
      <c r="W1434" s="112" t="str">
        <f t="shared" si="290"/>
        <v/>
      </c>
      <c r="X1434" s="92"/>
      <c r="Y1434" s="112" t="str">
        <f t="shared" si="290"/>
        <v/>
      </c>
      <c r="Z1434" s="92"/>
      <c r="AA1434" s="112" t="str">
        <f t="shared" si="290"/>
        <v/>
      </c>
      <c r="AB1434" s="92"/>
      <c r="AC1434" s="112" t="str">
        <f t="shared" si="291"/>
        <v/>
      </c>
      <c r="AD1434" s="92"/>
      <c r="AE1434" s="112" t="str">
        <f t="shared" si="292"/>
        <v/>
      </c>
      <c r="AF1434" s="92"/>
      <c r="AG1434" s="112" t="str">
        <f t="shared" si="293"/>
        <v/>
      </c>
      <c r="AH1434" s="92"/>
      <c r="AI1434" s="112" t="str">
        <f t="shared" si="294"/>
        <v/>
      </c>
      <c r="AJ1434" s="92"/>
      <c r="AK1434" s="112" t="str">
        <f t="shared" si="295"/>
        <v/>
      </c>
      <c r="AL1434" s="82"/>
      <c r="AM1434" s="119" t="str">
        <f t="shared" si="296"/>
        <v/>
      </c>
      <c r="AN1434" s="119" t="str">
        <f t="shared" si="297"/>
        <v/>
      </c>
    </row>
    <row r="1435" spans="2:40" ht="54.95" customHeight="1" x14ac:dyDescent="0.25">
      <c r="B1435" s="84"/>
      <c r="C1435" s="56">
        <v>1431</v>
      </c>
      <c r="D1435" s="71"/>
      <c r="E1435" s="90"/>
      <c r="F1435" s="62"/>
      <c r="G1435" s="30"/>
      <c r="H1435" s="76" t="str">
        <f>IFERROR(IF(G1435="","",VLOOKUP(G1435,Cli!$D$5:$E$1505,2,0)),"")</f>
        <v/>
      </c>
      <c r="I1435" s="73"/>
      <c r="J1435" s="62"/>
      <c r="K1435" s="74"/>
      <c r="L1435" s="74"/>
      <c r="M1435" s="79" t="str">
        <f t="shared" si="298"/>
        <v/>
      </c>
      <c r="N1435" s="78" t="str">
        <f t="shared" si="299"/>
        <v/>
      </c>
      <c r="O1435" s="85" t="str">
        <f t="shared" si="288"/>
        <v/>
      </c>
      <c r="P1435" s="88"/>
      <c r="Q1435" s="86"/>
      <c r="R1435" s="92"/>
      <c r="S1435" s="112" t="str">
        <f t="shared" si="289"/>
        <v/>
      </c>
      <c r="T1435" s="92"/>
      <c r="U1435" s="112" t="str">
        <f t="shared" si="290"/>
        <v/>
      </c>
      <c r="V1435" s="92"/>
      <c r="W1435" s="112" t="str">
        <f t="shared" si="290"/>
        <v/>
      </c>
      <c r="X1435" s="92"/>
      <c r="Y1435" s="112" t="str">
        <f t="shared" si="290"/>
        <v/>
      </c>
      <c r="Z1435" s="92"/>
      <c r="AA1435" s="112" t="str">
        <f t="shared" si="290"/>
        <v/>
      </c>
      <c r="AB1435" s="92"/>
      <c r="AC1435" s="112" t="str">
        <f t="shared" si="291"/>
        <v/>
      </c>
      <c r="AD1435" s="92"/>
      <c r="AE1435" s="112" t="str">
        <f t="shared" si="292"/>
        <v/>
      </c>
      <c r="AF1435" s="92"/>
      <c r="AG1435" s="112" t="str">
        <f t="shared" si="293"/>
        <v/>
      </c>
      <c r="AH1435" s="92"/>
      <c r="AI1435" s="112" t="str">
        <f t="shared" si="294"/>
        <v/>
      </c>
      <c r="AJ1435" s="92"/>
      <c r="AK1435" s="112" t="str">
        <f t="shared" si="295"/>
        <v/>
      </c>
      <c r="AL1435" s="82"/>
      <c r="AM1435" s="119" t="str">
        <f t="shared" si="296"/>
        <v/>
      </c>
      <c r="AN1435" s="119" t="str">
        <f t="shared" si="297"/>
        <v/>
      </c>
    </row>
    <row r="1436" spans="2:40" ht="54.95" customHeight="1" x14ac:dyDescent="0.25">
      <c r="B1436" s="84"/>
      <c r="C1436" s="56">
        <v>1432</v>
      </c>
      <c r="D1436" s="71"/>
      <c r="E1436" s="90"/>
      <c r="F1436" s="62"/>
      <c r="G1436" s="30"/>
      <c r="H1436" s="76" t="str">
        <f>IFERROR(IF(G1436="","",VLOOKUP(G1436,Cli!$D$5:$E$1505,2,0)),"")</f>
        <v/>
      </c>
      <c r="I1436" s="73"/>
      <c r="J1436" s="62"/>
      <c r="K1436" s="74"/>
      <c r="L1436" s="74"/>
      <c r="M1436" s="79" t="str">
        <f t="shared" si="298"/>
        <v/>
      </c>
      <c r="N1436" s="78" t="str">
        <f t="shared" si="299"/>
        <v/>
      </c>
      <c r="O1436" s="85" t="str">
        <f t="shared" si="288"/>
        <v/>
      </c>
      <c r="P1436" s="88"/>
      <c r="Q1436" s="86"/>
      <c r="R1436" s="92"/>
      <c r="S1436" s="112" t="str">
        <f t="shared" si="289"/>
        <v/>
      </c>
      <c r="T1436" s="92"/>
      <c r="U1436" s="112" t="str">
        <f t="shared" si="290"/>
        <v/>
      </c>
      <c r="V1436" s="92"/>
      <c r="W1436" s="112" t="str">
        <f t="shared" si="290"/>
        <v/>
      </c>
      <c r="X1436" s="92"/>
      <c r="Y1436" s="112" t="str">
        <f t="shared" si="290"/>
        <v/>
      </c>
      <c r="Z1436" s="92"/>
      <c r="AA1436" s="112" t="str">
        <f t="shared" si="290"/>
        <v/>
      </c>
      <c r="AB1436" s="92"/>
      <c r="AC1436" s="112" t="str">
        <f t="shared" si="291"/>
        <v/>
      </c>
      <c r="AD1436" s="92"/>
      <c r="AE1436" s="112" t="str">
        <f t="shared" si="292"/>
        <v/>
      </c>
      <c r="AF1436" s="92"/>
      <c r="AG1436" s="112" t="str">
        <f t="shared" si="293"/>
        <v/>
      </c>
      <c r="AH1436" s="92"/>
      <c r="AI1436" s="112" t="str">
        <f t="shared" si="294"/>
        <v/>
      </c>
      <c r="AJ1436" s="92"/>
      <c r="AK1436" s="112" t="str">
        <f t="shared" si="295"/>
        <v/>
      </c>
      <c r="AL1436" s="82"/>
      <c r="AM1436" s="119" t="str">
        <f t="shared" si="296"/>
        <v/>
      </c>
      <c r="AN1436" s="119" t="str">
        <f t="shared" si="297"/>
        <v/>
      </c>
    </row>
    <row r="1437" spans="2:40" ht="54.95" customHeight="1" x14ac:dyDescent="0.25">
      <c r="B1437" s="84"/>
      <c r="C1437" s="56">
        <v>1433</v>
      </c>
      <c r="D1437" s="71"/>
      <c r="E1437" s="90"/>
      <c r="F1437" s="62"/>
      <c r="G1437" s="30"/>
      <c r="H1437" s="76" t="str">
        <f>IFERROR(IF(G1437="","",VLOOKUP(G1437,Cli!$D$5:$E$1505,2,0)),"")</f>
        <v/>
      </c>
      <c r="I1437" s="73"/>
      <c r="J1437" s="62"/>
      <c r="K1437" s="74"/>
      <c r="L1437" s="74"/>
      <c r="M1437" s="79" t="str">
        <f t="shared" si="298"/>
        <v/>
      </c>
      <c r="N1437" s="78" t="str">
        <f t="shared" si="299"/>
        <v/>
      </c>
      <c r="O1437" s="85" t="str">
        <f t="shared" si="288"/>
        <v/>
      </c>
      <c r="P1437" s="88"/>
      <c r="Q1437" s="86"/>
      <c r="R1437" s="92"/>
      <c r="S1437" s="112" t="str">
        <f t="shared" si="289"/>
        <v/>
      </c>
      <c r="T1437" s="92"/>
      <c r="U1437" s="112" t="str">
        <f t="shared" si="290"/>
        <v/>
      </c>
      <c r="V1437" s="92"/>
      <c r="W1437" s="112" t="str">
        <f t="shared" si="290"/>
        <v/>
      </c>
      <c r="X1437" s="92"/>
      <c r="Y1437" s="112" t="str">
        <f t="shared" si="290"/>
        <v/>
      </c>
      <c r="Z1437" s="92"/>
      <c r="AA1437" s="112" t="str">
        <f t="shared" si="290"/>
        <v/>
      </c>
      <c r="AB1437" s="92"/>
      <c r="AC1437" s="112" t="str">
        <f t="shared" si="291"/>
        <v/>
      </c>
      <c r="AD1437" s="92"/>
      <c r="AE1437" s="112" t="str">
        <f t="shared" si="292"/>
        <v/>
      </c>
      <c r="AF1437" s="92"/>
      <c r="AG1437" s="112" t="str">
        <f t="shared" si="293"/>
        <v/>
      </c>
      <c r="AH1437" s="92"/>
      <c r="AI1437" s="112" t="str">
        <f t="shared" si="294"/>
        <v/>
      </c>
      <c r="AJ1437" s="92"/>
      <c r="AK1437" s="112" t="str">
        <f t="shared" si="295"/>
        <v/>
      </c>
      <c r="AL1437" s="82"/>
      <c r="AM1437" s="119" t="str">
        <f t="shared" si="296"/>
        <v/>
      </c>
      <c r="AN1437" s="119" t="str">
        <f t="shared" si="297"/>
        <v/>
      </c>
    </row>
    <row r="1438" spans="2:40" ht="54.95" customHeight="1" x14ac:dyDescent="0.25">
      <c r="B1438" s="84"/>
      <c r="C1438" s="56">
        <v>1434</v>
      </c>
      <c r="D1438" s="71"/>
      <c r="E1438" s="90"/>
      <c r="F1438" s="62"/>
      <c r="G1438" s="30"/>
      <c r="H1438" s="76" t="str">
        <f>IFERROR(IF(G1438="","",VLOOKUP(G1438,Cli!$D$5:$E$1505,2,0)),"")</f>
        <v/>
      </c>
      <c r="I1438" s="73"/>
      <c r="J1438" s="62"/>
      <c r="K1438" s="74"/>
      <c r="L1438" s="74"/>
      <c r="M1438" s="79" t="str">
        <f t="shared" si="298"/>
        <v/>
      </c>
      <c r="N1438" s="78" t="str">
        <f t="shared" si="299"/>
        <v/>
      </c>
      <c r="O1438" s="85" t="str">
        <f t="shared" si="288"/>
        <v/>
      </c>
      <c r="P1438" s="88"/>
      <c r="Q1438" s="86"/>
      <c r="R1438" s="92"/>
      <c r="S1438" s="112" t="str">
        <f t="shared" si="289"/>
        <v/>
      </c>
      <c r="T1438" s="92"/>
      <c r="U1438" s="112" t="str">
        <f t="shared" si="290"/>
        <v/>
      </c>
      <c r="V1438" s="92"/>
      <c r="W1438" s="112" t="str">
        <f t="shared" si="290"/>
        <v/>
      </c>
      <c r="X1438" s="92"/>
      <c r="Y1438" s="112" t="str">
        <f t="shared" si="290"/>
        <v/>
      </c>
      <c r="Z1438" s="92"/>
      <c r="AA1438" s="112" t="str">
        <f t="shared" si="290"/>
        <v/>
      </c>
      <c r="AB1438" s="92"/>
      <c r="AC1438" s="112" t="str">
        <f t="shared" si="291"/>
        <v/>
      </c>
      <c r="AD1438" s="92"/>
      <c r="AE1438" s="112" t="str">
        <f t="shared" si="292"/>
        <v/>
      </c>
      <c r="AF1438" s="92"/>
      <c r="AG1438" s="112" t="str">
        <f t="shared" si="293"/>
        <v/>
      </c>
      <c r="AH1438" s="92"/>
      <c r="AI1438" s="112" t="str">
        <f t="shared" si="294"/>
        <v/>
      </c>
      <c r="AJ1438" s="92"/>
      <c r="AK1438" s="112" t="str">
        <f t="shared" si="295"/>
        <v/>
      </c>
      <c r="AL1438" s="82"/>
      <c r="AM1438" s="119" t="str">
        <f t="shared" si="296"/>
        <v/>
      </c>
      <c r="AN1438" s="119" t="str">
        <f t="shared" si="297"/>
        <v/>
      </c>
    </row>
    <row r="1439" spans="2:40" ht="54.95" customHeight="1" x14ac:dyDescent="0.25">
      <c r="B1439" s="84"/>
      <c r="C1439" s="56">
        <v>1435</v>
      </c>
      <c r="D1439" s="71"/>
      <c r="E1439" s="90"/>
      <c r="F1439" s="62"/>
      <c r="G1439" s="30"/>
      <c r="H1439" s="76" t="str">
        <f>IFERROR(IF(G1439="","",VLOOKUP(G1439,Cli!$D$5:$E$1505,2,0)),"")</f>
        <v/>
      </c>
      <c r="I1439" s="73"/>
      <c r="J1439" s="62"/>
      <c r="K1439" s="74"/>
      <c r="L1439" s="74"/>
      <c r="M1439" s="79" t="str">
        <f t="shared" si="298"/>
        <v/>
      </c>
      <c r="N1439" s="78" t="str">
        <f t="shared" si="299"/>
        <v/>
      </c>
      <c r="O1439" s="85" t="str">
        <f t="shared" si="288"/>
        <v/>
      </c>
      <c r="P1439" s="88"/>
      <c r="Q1439" s="86"/>
      <c r="R1439" s="92"/>
      <c r="S1439" s="112" t="str">
        <f t="shared" si="289"/>
        <v/>
      </c>
      <c r="T1439" s="92"/>
      <c r="U1439" s="112" t="str">
        <f t="shared" si="290"/>
        <v/>
      </c>
      <c r="V1439" s="92"/>
      <c r="W1439" s="112" t="str">
        <f t="shared" si="290"/>
        <v/>
      </c>
      <c r="X1439" s="92"/>
      <c r="Y1439" s="112" t="str">
        <f t="shared" si="290"/>
        <v/>
      </c>
      <c r="Z1439" s="92"/>
      <c r="AA1439" s="112" t="str">
        <f t="shared" si="290"/>
        <v/>
      </c>
      <c r="AB1439" s="92"/>
      <c r="AC1439" s="112" t="str">
        <f t="shared" si="291"/>
        <v/>
      </c>
      <c r="AD1439" s="92"/>
      <c r="AE1439" s="112" t="str">
        <f t="shared" si="292"/>
        <v/>
      </c>
      <c r="AF1439" s="92"/>
      <c r="AG1439" s="112" t="str">
        <f t="shared" si="293"/>
        <v/>
      </c>
      <c r="AH1439" s="92"/>
      <c r="AI1439" s="112" t="str">
        <f t="shared" si="294"/>
        <v/>
      </c>
      <c r="AJ1439" s="92"/>
      <c r="AK1439" s="112" t="str">
        <f t="shared" si="295"/>
        <v/>
      </c>
      <c r="AL1439" s="82"/>
      <c r="AM1439" s="119" t="str">
        <f t="shared" si="296"/>
        <v/>
      </c>
      <c r="AN1439" s="119" t="str">
        <f t="shared" si="297"/>
        <v/>
      </c>
    </row>
    <row r="1440" spans="2:40" ht="54.95" customHeight="1" x14ac:dyDescent="0.25">
      <c r="B1440" s="84"/>
      <c r="C1440" s="56">
        <v>1436</v>
      </c>
      <c r="D1440" s="71"/>
      <c r="E1440" s="90"/>
      <c r="F1440" s="62"/>
      <c r="G1440" s="30"/>
      <c r="H1440" s="76" t="str">
        <f>IFERROR(IF(G1440="","",VLOOKUP(G1440,Cli!$D$5:$E$1505,2,0)),"")</f>
        <v/>
      </c>
      <c r="I1440" s="73"/>
      <c r="J1440" s="62"/>
      <c r="K1440" s="74"/>
      <c r="L1440" s="74"/>
      <c r="M1440" s="79" t="str">
        <f t="shared" si="298"/>
        <v/>
      </c>
      <c r="N1440" s="78" t="str">
        <f t="shared" si="299"/>
        <v/>
      </c>
      <c r="O1440" s="85" t="str">
        <f t="shared" si="288"/>
        <v/>
      </c>
      <c r="P1440" s="88"/>
      <c r="Q1440" s="86"/>
      <c r="R1440" s="92"/>
      <c r="S1440" s="112" t="str">
        <f t="shared" si="289"/>
        <v/>
      </c>
      <c r="T1440" s="92"/>
      <c r="U1440" s="112" t="str">
        <f t="shared" si="290"/>
        <v/>
      </c>
      <c r="V1440" s="92"/>
      <c r="W1440" s="112" t="str">
        <f t="shared" si="290"/>
        <v/>
      </c>
      <c r="X1440" s="92"/>
      <c r="Y1440" s="112" t="str">
        <f t="shared" si="290"/>
        <v/>
      </c>
      <c r="Z1440" s="92"/>
      <c r="AA1440" s="112" t="str">
        <f t="shared" si="290"/>
        <v/>
      </c>
      <c r="AB1440" s="92"/>
      <c r="AC1440" s="112" t="str">
        <f t="shared" si="291"/>
        <v/>
      </c>
      <c r="AD1440" s="92"/>
      <c r="AE1440" s="112" t="str">
        <f t="shared" si="292"/>
        <v/>
      </c>
      <c r="AF1440" s="92"/>
      <c r="AG1440" s="112" t="str">
        <f t="shared" si="293"/>
        <v/>
      </c>
      <c r="AH1440" s="92"/>
      <c r="AI1440" s="112" t="str">
        <f t="shared" si="294"/>
        <v/>
      </c>
      <c r="AJ1440" s="92"/>
      <c r="AK1440" s="112" t="str">
        <f t="shared" si="295"/>
        <v/>
      </c>
      <c r="AL1440" s="82"/>
      <c r="AM1440" s="119" t="str">
        <f t="shared" si="296"/>
        <v/>
      </c>
      <c r="AN1440" s="119" t="str">
        <f t="shared" si="297"/>
        <v/>
      </c>
    </row>
    <row r="1441" spans="2:40" ht="54.95" customHeight="1" x14ac:dyDescent="0.25">
      <c r="B1441" s="84"/>
      <c r="C1441" s="56">
        <v>1437</v>
      </c>
      <c r="D1441" s="71"/>
      <c r="E1441" s="90"/>
      <c r="F1441" s="62"/>
      <c r="G1441" s="30"/>
      <c r="H1441" s="76" t="str">
        <f>IFERROR(IF(G1441="","",VLOOKUP(G1441,Cli!$D$5:$E$1505,2,0)),"")</f>
        <v/>
      </c>
      <c r="I1441" s="73"/>
      <c r="J1441" s="62"/>
      <c r="K1441" s="74"/>
      <c r="L1441" s="74"/>
      <c r="M1441" s="79" t="str">
        <f t="shared" si="298"/>
        <v/>
      </c>
      <c r="N1441" s="78" t="str">
        <f t="shared" si="299"/>
        <v/>
      </c>
      <c r="O1441" s="85" t="str">
        <f t="shared" si="288"/>
        <v/>
      </c>
      <c r="P1441" s="88"/>
      <c r="Q1441" s="86"/>
      <c r="R1441" s="92"/>
      <c r="S1441" s="112" t="str">
        <f t="shared" si="289"/>
        <v/>
      </c>
      <c r="T1441" s="92"/>
      <c r="U1441" s="112" t="str">
        <f t="shared" si="290"/>
        <v/>
      </c>
      <c r="V1441" s="92"/>
      <c r="W1441" s="112" t="str">
        <f t="shared" si="290"/>
        <v/>
      </c>
      <c r="X1441" s="92"/>
      <c r="Y1441" s="112" t="str">
        <f t="shared" si="290"/>
        <v/>
      </c>
      <c r="Z1441" s="92"/>
      <c r="AA1441" s="112" t="str">
        <f t="shared" si="290"/>
        <v/>
      </c>
      <c r="AB1441" s="92"/>
      <c r="AC1441" s="112" t="str">
        <f t="shared" si="291"/>
        <v/>
      </c>
      <c r="AD1441" s="92"/>
      <c r="AE1441" s="112" t="str">
        <f t="shared" si="292"/>
        <v/>
      </c>
      <c r="AF1441" s="92"/>
      <c r="AG1441" s="112" t="str">
        <f t="shared" si="293"/>
        <v/>
      </c>
      <c r="AH1441" s="92"/>
      <c r="AI1441" s="112" t="str">
        <f t="shared" si="294"/>
        <v/>
      </c>
      <c r="AJ1441" s="92"/>
      <c r="AK1441" s="112" t="str">
        <f t="shared" si="295"/>
        <v/>
      </c>
      <c r="AL1441" s="82"/>
      <c r="AM1441" s="119" t="str">
        <f t="shared" si="296"/>
        <v/>
      </c>
      <c r="AN1441" s="119" t="str">
        <f t="shared" si="297"/>
        <v/>
      </c>
    </row>
    <row r="1442" spans="2:40" ht="54.95" customHeight="1" x14ac:dyDescent="0.25">
      <c r="B1442" s="84"/>
      <c r="C1442" s="56">
        <v>1438</v>
      </c>
      <c r="D1442" s="71"/>
      <c r="E1442" s="90"/>
      <c r="F1442" s="62"/>
      <c r="G1442" s="30"/>
      <c r="H1442" s="76" t="str">
        <f>IFERROR(IF(G1442="","",VLOOKUP(G1442,Cli!$D$5:$E$1505,2,0)),"")</f>
        <v/>
      </c>
      <c r="I1442" s="73"/>
      <c r="J1442" s="62"/>
      <c r="K1442" s="74"/>
      <c r="L1442" s="74"/>
      <c r="M1442" s="79" t="str">
        <f t="shared" si="298"/>
        <v/>
      </c>
      <c r="N1442" s="78" t="str">
        <f t="shared" si="299"/>
        <v/>
      </c>
      <c r="O1442" s="85" t="str">
        <f t="shared" si="288"/>
        <v/>
      </c>
      <c r="P1442" s="88"/>
      <c r="Q1442" s="86"/>
      <c r="R1442" s="92"/>
      <c r="S1442" s="112" t="str">
        <f t="shared" si="289"/>
        <v/>
      </c>
      <c r="T1442" s="92"/>
      <c r="U1442" s="112" t="str">
        <f t="shared" si="290"/>
        <v/>
      </c>
      <c r="V1442" s="92"/>
      <c r="W1442" s="112" t="str">
        <f t="shared" si="290"/>
        <v/>
      </c>
      <c r="X1442" s="92"/>
      <c r="Y1442" s="112" t="str">
        <f t="shared" si="290"/>
        <v/>
      </c>
      <c r="Z1442" s="92"/>
      <c r="AA1442" s="112" t="str">
        <f t="shared" si="290"/>
        <v/>
      </c>
      <c r="AB1442" s="92"/>
      <c r="AC1442" s="112" t="str">
        <f t="shared" si="291"/>
        <v/>
      </c>
      <c r="AD1442" s="92"/>
      <c r="AE1442" s="112" t="str">
        <f t="shared" si="292"/>
        <v/>
      </c>
      <c r="AF1442" s="92"/>
      <c r="AG1442" s="112" t="str">
        <f t="shared" si="293"/>
        <v/>
      </c>
      <c r="AH1442" s="92"/>
      <c r="AI1442" s="112" t="str">
        <f t="shared" si="294"/>
        <v/>
      </c>
      <c r="AJ1442" s="92"/>
      <c r="AK1442" s="112" t="str">
        <f t="shared" si="295"/>
        <v/>
      </c>
      <c r="AL1442" s="82"/>
      <c r="AM1442" s="119" t="str">
        <f t="shared" si="296"/>
        <v/>
      </c>
      <c r="AN1442" s="119" t="str">
        <f t="shared" si="297"/>
        <v/>
      </c>
    </row>
    <row r="1443" spans="2:40" ht="54.95" customHeight="1" x14ac:dyDescent="0.25">
      <c r="B1443" s="84"/>
      <c r="C1443" s="56">
        <v>1439</v>
      </c>
      <c r="D1443" s="71"/>
      <c r="E1443" s="90"/>
      <c r="F1443" s="62"/>
      <c r="G1443" s="30"/>
      <c r="H1443" s="76" t="str">
        <f>IFERROR(IF(G1443="","",VLOOKUP(G1443,Cli!$D$5:$E$1505,2,0)),"")</f>
        <v/>
      </c>
      <c r="I1443" s="73"/>
      <c r="J1443" s="62"/>
      <c r="K1443" s="74"/>
      <c r="L1443" s="74"/>
      <c r="M1443" s="79" t="str">
        <f t="shared" si="298"/>
        <v/>
      </c>
      <c r="N1443" s="78" t="str">
        <f t="shared" si="299"/>
        <v/>
      </c>
      <c r="O1443" s="85" t="str">
        <f t="shared" si="288"/>
        <v/>
      </c>
      <c r="P1443" s="88"/>
      <c r="Q1443" s="86"/>
      <c r="R1443" s="92"/>
      <c r="S1443" s="112" t="str">
        <f t="shared" si="289"/>
        <v/>
      </c>
      <c r="T1443" s="92"/>
      <c r="U1443" s="112" t="str">
        <f t="shared" si="290"/>
        <v/>
      </c>
      <c r="V1443" s="92"/>
      <c r="W1443" s="112" t="str">
        <f t="shared" si="290"/>
        <v/>
      </c>
      <c r="X1443" s="92"/>
      <c r="Y1443" s="112" t="str">
        <f t="shared" si="290"/>
        <v/>
      </c>
      <c r="Z1443" s="92"/>
      <c r="AA1443" s="112" t="str">
        <f t="shared" si="290"/>
        <v/>
      </c>
      <c r="AB1443" s="92"/>
      <c r="AC1443" s="112" t="str">
        <f t="shared" si="291"/>
        <v/>
      </c>
      <c r="AD1443" s="92"/>
      <c r="AE1443" s="112" t="str">
        <f t="shared" si="292"/>
        <v/>
      </c>
      <c r="AF1443" s="92"/>
      <c r="AG1443" s="112" t="str">
        <f t="shared" si="293"/>
        <v/>
      </c>
      <c r="AH1443" s="92"/>
      <c r="AI1443" s="112" t="str">
        <f t="shared" si="294"/>
        <v/>
      </c>
      <c r="AJ1443" s="92"/>
      <c r="AK1443" s="112" t="str">
        <f t="shared" si="295"/>
        <v/>
      </c>
      <c r="AL1443" s="82"/>
      <c r="AM1443" s="119" t="str">
        <f t="shared" si="296"/>
        <v/>
      </c>
      <c r="AN1443" s="119" t="str">
        <f t="shared" si="297"/>
        <v/>
      </c>
    </row>
    <row r="1444" spans="2:40" ht="54.95" customHeight="1" x14ac:dyDescent="0.25">
      <c r="B1444" s="84"/>
      <c r="C1444" s="56">
        <v>1440</v>
      </c>
      <c r="D1444" s="71"/>
      <c r="E1444" s="90"/>
      <c r="F1444" s="62"/>
      <c r="G1444" s="30"/>
      <c r="H1444" s="76" t="str">
        <f>IFERROR(IF(G1444="","",VLOOKUP(G1444,Cli!$D$5:$E$1505,2,0)),"")</f>
        <v/>
      </c>
      <c r="I1444" s="73"/>
      <c r="J1444" s="62"/>
      <c r="K1444" s="74"/>
      <c r="L1444" s="74"/>
      <c r="M1444" s="79" t="str">
        <f t="shared" si="298"/>
        <v/>
      </c>
      <c r="N1444" s="78" t="str">
        <f t="shared" si="299"/>
        <v/>
      </c>
      <c r="O1444" s="85" t="str">
        <f t="shared" si="288"/>
        <v/>
      </c>
      <c r="P1444" s="88"/>
      <c r="Q1444" s="86"/>
      <c r="R1444" s="92"/>
      <c r="S1444" s="112" t="str">
        <f t="shared" si="289"/>
        <v/>
      </c>
      <c r="T1444" s="92"/>
      <c r="U1444" s="112" t="str">
        <f t="shared" si="290"/>
        <v/>
      </c>
      <c r="V1444" s="92"/>
      <c r="W1444" s="112" t="str">
        <f t="shared" si="290"/>
        <v/>
      </c>
      <c r="X1444" s="92"/>
      <c r="Y1444" s="112" t="str">
        <f t="shared" si="290"/>
        <v/>
      </c>
      <c r="Z1444" s="92"/>
      <c r="AA1444" s="112" t="str">
        <f t="shared" si="290"/>
        <v/>
      </c>
      <c r="AB1444" s="92"/>
      <c r="AC1444" s="112" t="str">
        <f t="shared" si="291"/>
        <v/>
      </c>
      <c r="AD1444" s="92"/>
      <c r="AE1444" s="112" t="str">
        <f t="shared" si="292"/>
        <v/>
      </c>
      <c r="AF1444" s="92"/>
      <c r="AG1444" s="112" t="str">
        <f t="shared" si="293"/>
        <v/>
      </c>
      <c r="AH1444" s="92"/>
      <c r="AI1444" s="112" t="str">
        <f t="shared" si="294"/>
        <v/>
      </c>
      <c r="AJ1444" s="92"/>
      <c r="AK1444" s="112" t="str">
        <f t="shared" si="295"/>
        <v/>
      </c>
      <c r="AL1444" s="82"/>
      <c r="AM1444" s="119" t="str">
        <f t="shared" si="296"/>
        <v/>
      </c>
      <c r="AN1444" s="119" t="str">
        <f t="shared" si="297"/>
        <v/>
      </c>
    </row>
    <row r="1445" spans="2:40" ht="54.95" customHeight="1" x14ac:dyDescent="0.25">
      <c r="B1445" s="84"/>
      <c r="C1445" s="56">
        <v>1441</v>
      </c>
      <c r="D1445" s="71"/>
      <c r="E1445" s="90"/>
      <c r="F1445" s="62"/>
      <c r="G1445" s="30"/>
      <c r="H1445" s="76" t="str">
        <f>IFERROR(IF(G1445="","",VLOOKUP(G1445,Cli!$D$5:$E$1505,2,0)),"")</f>
        <v/>
      </c>
      <c r="I1445" s="73"/>
      <c r="J1445" s="62"/>
      <c r="K1445" s="74"/>
      <c r="L1445" s="74"/>
      <c r="M1445" s="79" t="str">
        <f t="shared" si="298"/>
        <v/>
      </c>
      <c r="N1445" s="78" t="str">
        <f t="shared" si="299"/>
        <v/>
      </c>
      <c r="O1445" s="85" t="str">
        <f t="shared" si="288"/>
        <v/>
      </c>
      <c r="P1445" s="88"/>
      <c r="Q1445" s="86"/>
      <c r="R1445" s="92"/>
      <c r="S1445" s="112" t="str">
        <f t="shared" si="289"/>
        <v/>
      </c>
      <c r="T1445" s="92"/>
      <c r="U1445" s="112" t="str">
        <f t="shared" si="290"/>
        <v/>
      </c>
      <c r="V1445" s="92"/>
      <c r="W1445" s="112" t="str">
        <f t="shared" si="290"/>
        <v/>
      </c>
      <c r="X1445" s="92"/>
      <c r="Y1445" s="112" t="str">
        <f t="shared" si="290"/>
        <v/>
      </c>
      <c r="Z1445" s="92"/>
      <c r="AA1445" s="112" t="str">
        <f t="shared" si="290"/>
        <v/>
      </c>
      <c r="AB1445" s="92"/>
      <c r="AC1445" s="112" t="str">
        <f t="shared" si="291"/>
        <v/>
      </c>
      <c r="AD1445" s="92"/>
      <c r="AE1445" s="112" t="str">
        <f t="shared" si="292"/>
        <v/>
      </c>
      <c r="AF1445" s="92"/>
      <c r="AG1445" s="112" t="str">
        <f t="shared" si="293"/>
        <v/>
      </c>
      <c r="AH1445" s="92"/>
      <c r="AI1445" s="112" t="str">
        <f t="shared" si="294"/>
        <v/>
      </c>
      <c r="AJ1445" s="92"/>
      <c r="AK1445" s="112" t="str">
        <f t="shared" si="295"/>
        <v/>
      </c>
      <c r="AL1445" s="82"/>
      <c r="AM1445" s="119" t="str">
        <f t="shared" si="296"/>
        <v/>
      </c>
      <c r="AN1445" s="119" t="str">
        <f t="shared" si="297"/>
        <v/>
      </c>
    </row>
    <row r="1446" spans="2:40" ht="54.95" customHeight="1" x14ac:dyDescent="0.25">
      <c r="B1446" s="84"/>
      <c r="C1446" s="56">
        <v>1442</v>
      </c>
      <c r="D1446" s="71"/>
      <c r="E1446" s="90"/>
      <c r="F1446" s="62"/>
      <c r="G1446" s="30"/>
      <c r="H1446" s="76" t="str">
        <f>IFERROR(IF(G1446="","",VLOOKUP(G1446,Cli!$D$5:$E$1505,2,0)),"")</f>
        <v/>
      </c>
      <c r="I1446" s="73"/>
      <c r="J1446" s="62"/>
      <c r="K1446" s="74"/>
      <c r="L1446" s="74"/>
      <c r="M1446" s="79" t="str">
        <f t="shared" si="298"/>
        <v/>
      </c>
      <c r="N1446" s="78" t="str">
        <f t="shared" si="299"/>
        <v/>
      </c>
      <c r="O1446" s="85" t="str">
        <f t="shared" si="288"/>
        <v/>
      </c>
      <c r="P1446" s="88"/>
      <c r="Q1446" s="86"/>
      <c r="R1446" s="92"/>
      <c r="S1446" s="112" t="str">
        <f t="shared" si="289"/>
        <v/>
      </c>
      <c r="T1446" s="92"/>
      <c r="U1446" s="112" t="str">
        <f t="shared" si="290"/>
        <v/>
      </c>
      <c r="V1446" s="92"/>
      <c r="W1446" s="112" t="str">
        <f t="shared" si="290"/>
        <v/>
      </c>
      <c r="X1446" s="92"/>
      <c r="Y1446" s="112" t="str">
        <f t="shared" si="290"/>
        <v/>
      </c>
      <c r="Z1446" s="92"/>
      <c r="AA1446" s="112" t="str">
        <f t="shared" si="290"/>
        <v/>
      </c>
      <c r="AB1446" s="92"/>
      <c r="AC1446" s="112" t="str">
        <f t="shared" si="291"/>
        <v/>
      </c>
      <c r="AD1446" s="92"/>
      <c r="AE1446" s="112" t="str">
        <f t="shared" si="292"/>
        <v/>
      </c>
      <c r="AF1446" s="92"/>
      <c r="AG1446" s="112" t="str">
        <f t="shared" si="293"/>
        <v/>
      </c>
      <c r="AH1446" s="92"/>
      <c r="AI1446" s="112" t="str">
        <f t="shared" si="294"/>
        <v/>
      </c>
      <c r="AJ1446" s="92"/>
      <c r="AK1446" s="112" t="str">
        <f t="shared" si="295"/>
        <v/>
      </c>
      <c r="AL1446" s="82"/>
      <c r="AM1446" s="119" t="str">
        <f t="shared" si="296"/>
        <v/>
      </c>
      <c r="AN1446" s="119" t="str">
        <f t="shared" si="297"/>
        <v/>
      </c>
    </row>
    <row r="1447" spans="2:40" ht="54.95" customHeight="1" x14ac:dyDescent="0.25">
      <c r="B1447" s="84"/>
      <c r="C1447" s="56">
        <v>1443</v>
      </c>
      <c r="D1447" s="71"/>
      <c r="E1447" s="90"/>
      <c r="F1447" s="62"/>
      <c r="G1447" s="30"/>
      <c r="H1447" s="76" t="str">
        <f>IFERROR(IF(G1447="","",VLOOKUP(G1447,Cli!$D$5:$E$1505,2,0)),"")</f>
        <v/>
      </c>
      <c r="I1447" s="73"/>
      <c r="J1447" s="62"/>
      <c r="K1447" s="74"/>
      <c r="L1447" s="74"/>
      <c r="M1447" s="79" t="str">
        <f t="shared" si="298"/>
        <v/>
      </c>
      <c r="N1447" s="78" t="str">
        <f t="shared" si="299"/>
        <v/>
      </c>
      <c r="O1447" s="85" t="str">
        <f t="shared" si="288"/>
        <v/>
      </c>
      <c r="P1447" s="88"/>
      <c r="Q1447" s="86"/>
      <c r="R1447" s="92"/>
      <c r="S1447" s="112" t="str">
        <f t="shared" si="289"/>
        <v/>
      </c>
      <c r="T1447" s="92"/>
      <c r="U1447" s="112" t="str">
        <f t="shared" si="290"/>
        <v/>
      </c>
      <c r="V1447" s="92"/>
      <c r="W1447" s="112" t="str">
        <f t="shared" si="290"/>
        <v/>
      </c>
      <c r="X1447" s="92"/>
      <c r="Y1447" s="112" t="str">
        <f t="shared" si="290"/>
        <v/>
      </c>
      <c r="Z1447" s="92"/>
      <c r="AA1447" s="112" t="str">
        <f t="shared" si="290"/>
        <v/>
      </c>
      <c r="AB1447" s="92"/>
      <c r="AC1447" s="112" t="str">
        <f t="shared" si="291"/>
        <v/>
      </c>
      <c r="AD1447" s="92"/>
      <c r="AE1447" s="112" t="str">
        <f t="shared" si="292"/>
        <v/>
      </c>
      <c r="AF1447" s="92"/>
      <c r="AG1447" s="112" t="str">
        <f t="shared" si="293"/>
        <v/>
      </c>
      <c r="AH1447" s="92"/>
      <c r="AI1447" s="112" t="str">
        <f t="shared" si="294"/>
        <v/>
      </c>
      <c r="AJ1447" s="92"/>
      <c r="AK1447" s="112" t="str">
        <f t="shared" si="295"/>
        <v/>
      </c>
      <c r="AL1447" s="82"/>
      <c r="AM1447" s="119" t="str">
        <f t="shared" si="296"/>
        <v/>
      </c>
      <c r="AN1447" s="119" t="str">
        <f t="shared" si="297"/>
        <v/>
      </c>
    </row>
    <row r="1448" spans="2:40" ht="54.95" customHeight="1" x14ac:dyDescent="0.25">
      <c r="B1448" s="84"/>
      <c r="C1448" s="56">
        <v>1444</v>
      </c>
      <c r="D1448" s="71"/>
      <c r="E1448" s="90"/>
      <c r="F1448" s="62"/>
      <c r="G1448" s="30"/>
      <c r="H1448" s="76" t="str">
        <f>IFERROR(IF(G1448="","",VLOOKUP(G1448,Cli!$D$5:$E$1505,2,0)),"")</f>
        <v/>
      </c>
      <c r="I1448" s="73"/>
      <c r="J1448" s="62"/>
      <c r="K1448" s="74"/>
      <c r="L1448" s="74"/>
      <c r="M1448" s="79" t="str">
        <f t="shared" si="298"/>
        <v/>
      </c>
      <c r="N1448" s="78" t="str">
        <f t="shared" si="299"/>
        <v/>
      </c>
      <c r="O1448" s="85" t="str">
        <f t="shared" si="288"/>
        <v/>
      </c>
      <c r="P1448" s="88"/>
      <c r="Q1448" s="86"/>
      <c r="R1448" s="92"/>
      <c r="S1448" s="112" t="str">
        <f t="shared" si="289"/>
        <v/>
      </c>
      <c r="T1448" s="92"/>
      <c r="U1448" s="112" t="str">
        <f t="shared" si="290"/>
        <v/>
      </c>
      <c r="V1448" s="92"/>
      <c r="W1448" s="112" t="str">
        <f t="shared" si="290"/>
        <v/>
      </c>
      <c r="X1448" s="92"/>
      <c r="Y1448" s="112" t="str">
        <f t="shared" si="290"/>
        <v/>
      </c>
      <c r="Z1448" s="92"/>
      <c r="AA1448" s="112" t="str">
        <f t="shared" si="290"/>
        <v/>
      </c>
      <c r="AB1448" s="92"/>
      <c r="AC1448" s="112" t="str">
        <f t="shared" si="291"/>
        <v/>
      </c>
      <c r="AD1448" s="92"/>
      <c r="AE1448" s="112" t="str">
        <f t="shared" si="292"/>
        <v/>
      </c>
      <c r="AF1448" s="92"/>
      <c r="AG1448" s="112" t="str">
        <f t="shared" si="293"/>
        <v/>
      </c>
      <c r="AH1448" s="92"/>
      <c r="AI1448" s="112" t="str">
        <f t="shared" si="294"/>
        <v/>
      </c>
      <c r="AJ1448" s="92"/>
      <c r="AK1448" s="112" t="str">
        <f t="shared" si="295"/>
        <v/>
      </c>
      <c r="AL1448" s="82"/>
      <c r="AM1448" s="119" t="str">
        <f t="shared" si="296"/>
        <v/>
      </c>
      <c r="AN1448" s="119" t="str">
        <f t="shared" si="297"/>
        <v/>
      </c>
    </row>
    <row r="1449" spans="2:40" ht="54.95" customHeight="1" x14ac:dyDescent="0.25">
      <c r="B1449" s="84"/>
      <c r="C1449" s="56">
        <v>1445</v>
      </c>
      <c r="D1449" s="71"/>
      <c r="E1449" s="90"/>
      <c r="F1449" s="62"/>
      <c r="G1449" s="30"/>
      <c r="H1449" s="76" t="str">
        <f>IFERROR(IF(G1449="","",VLOOKUP(G1449,Cli!$D$5:$E$1505,2,0)),"")</f>
        <v/>
      </c>
      <c r="I1449" s="73"/>
      <c r="J1449" s="62"/>
      <c r="K1449" s="74"/>
      <c r="L1449" s="74"/>
      <c r="M1449" s="79" t="str">
        <f t="shared" si="298"/>
        <v/>
      </c>
      <c r="N1449" s="78" t="str">
        <f t="shared" si="299"/>
        <v/>
      </c>
      <c r="O1449" s="85" t="str">
        <f t="shared" si="288"/>
        <v/>
      </c>
      <c r="P1449" s="88"/>
      <c r="Q1449" s="86"/>
      <c r="R1449" s="92"/>
      <c r="S1449" s="112" t="str">
        <f t="shared" si="289"/>
        <v/>
      </c>
      <c r="T1449" s="92"/>
      <c r="U1449" s="112" t="str">
        <f t="shared" si="290"/>
        <v/>
      </c>
      <c r="V1449" s="92"/>
      <c r="W1449" s="112" t="str">
        <f t="shared" si="290"/>
        <v/>
      </c>
      <c r="X1449" s="92"/>
      <c r="Y1449" s="112" t="str">
        <f t="shared" si="290"/>
        <v/>
      </c>
      <c r="Z1449" s="92"/>
      <c r="AA1449" s="112" t="str">
        <f t="shared" si="290"/>
        <v/>
      </c>
      <c r="AB1449" s="92"/>
      <c r="AC1449" s="112" t="str">
        <f t="shared" si="291"/>
        <v/>
      </c>
      <c r="AD1449" s="92"/>
      <c r="AE1449" s="112" t="str">
        <f t="shared" si="292"/>
        <v/>
      </c>
      <c r="AF1449" s="92"/>
      <c r="AG1449" s="112" t="str">
        <f t="shared" si="293"/>
        <v/>
      </c>
      <c r="AH1449" s="92"/>
      <c r="AI1449" s="112" t="str">
        <f t="shared" si="294"/>
        <v/>
      </c>
      <c r="AJ1449" s="92"/>
      <c r="AK1449" s="112" t="str">
        <f t="shared" si="295"/>
        <v/>
      </c>
      <c r="AL1449" s="82"/>
      <c r="AM1449" s="119" t="str">
        <f t="shared" si="296"/>
        <v/>
      </c>
      <c r="AN1449" s="119" t="str">
        <f t="shared" si="297"/>
        <v/>
      </c>
    </row>
    <row r="1450" spans="2:40" ht="54.95" customHeight="1" x14ac:dyDescent="0.25">
      <c r="B1450" s="84"/>
      <c r="C1450" s="56">
        <v>1446</v>
      </c>
      <c r="D1450" s="71"/>
      <c r="E1450" s="90"/>
      <c r="F1450" s="62"/>
      <c r="G1450" s="30"/>
      <c r="H1450" s="76" t="str">
        <f>IFERROR(IF(G1450="","",VLOOKUP(G1450,Cli!$D$5:$E$1505,2,0)),"")</f>
        <v/>
      </c>
      <c r="I1450" s="73"/>
      <c r="J1450" s="62"/>
      <c r="K1450" s="74"/>
      <c r="L1450" s="74"/>
      <c r="M1450" s="79" t="str">
        <f t="shared" si="298"/>
        <v/>
      </c>
      <c r="N1450" s="78" t="str">
        <f t="shared" si="299"/>
        <v/>
      </c>
      <c r="O1450" s="85" t="str">
        <f t="shared" si="288"/>
        <v/>
      </c>
      <c r="P1450" s="88"/>
      <c r="Q1450" s="86"/>
      <c r="R1450" s="92"/>
      <c r="S1450" s="112" t="str">
        <f t="shared" si="289"/>
        <v/>
      </c>
      <c r="T1450" s="92"/>
      <c r="U1450" s="112" t="str">
        <f t="shared" si="290"/>
        <v/>
      </c>
      <c r="V1450" s="92"/>
      <c r="W1450" s="112" t="str">
        <f t="shared" si="290"/>
        <v/>
      </c>
      <c r="X1450" s="92"/>
      <c r="Y1450" s="112" t="str">
        <f t="shared" si="290"/>
        <v/>
      </c>
      <c r="Z1450" s="92"/>
      <c r="AA1450" s="112" t="str">
        <f t="shared" si="290"/>
        <v/>
      </c>
      <c r="AB1450" s="92"/>
      <c r="AC1450" s="112" t="str">
        <f t="shared" si="291"/>
        <v/>
      </c>
      <c r="AD1450" s="92"/>
      <c r="AE1450" s="112" t="str">
        <f t="shared" si="292"/>
        <v/>
      </c>
      <c r="AF1450" s="92"/>
      <c r="AG1450" s="112" t="str">
        <f t="shared" si="293"/>
        <v/>
      </c>
      <c r="AH1450" s="92"/>
      <c r="AI1450" s="112" t="str">
        <f t="shared" si="294"/>
        <v/>
      </c>
      <c r="AJ1450" s="92"/>
      <c r="AK1450" s="112" t="str">
        <f t="shared" si="295"/>
        <v/>
      </c>
      <c r="AL1450" s="82"/>
      <c r="AM1450" s="119" t="str">
        <f t="shared" si="296"/>
        <v/>
      </c>
      <c r="AN1450" s="119" t="str">
        <f t="shared" si="297"/>
        <v/>
      </c>
    </row>
    <row r="1451" spans="2:40" ht="54.95" customHeight="1" x14ac:dyDescent="0.25">
      <c r="B1451" s="84"/>
      <c r="C1451" s="56">
        <v>1447</v>
      </c>
      <c r="D1451" s="71"/>
      <c r="E1451" s="90"/>
      <c r="F1451" s="62"/>
      <c r="G1451" s="30"/>
      <c r="H1451" s="76" t="str">
        <f>IFERROR(IF(G1451="","",VLOOKUP(G1451,Cli!$D$5:$E$1505,2,0)),"")</f>
        <v/>
      </c>
      <c r="I1451" s="73"/>
      <c r="J1451" s="62"/>
      <c r="K1451" s="74"/>
      <c r="L1451" s="74"/>
      <c r="M1451" s="79" t="str">
        <f t="shared" si="298"/>
        <v/>
      </c>
      <c r="N1451" s="78" t="str">
        <f t="shared" si="299"/>
        <v/>
      </c>
      <c r="O1451" s="85" t="str">
        <f t="shared" si="288"/>
        <v/>
      </c>
      <c r="P1451" s="88"/>
      <c r="Q1451" s="86"/>
      <c r="R1451" s="92"/>
      <c r="S1451" s="112" t="str">
        <f t="shared" si="289"/>
        <v/>
      </c>
      <c r="T1451" s="92"/>
      <c r="U1451" s="112" t="str">
        <f t="shared" si="290"/>
        <v/>
      </c>
      <c r="V1451" s="92"/>
      <c r="W1451" s="112" t="str">
        <f t="shared" si="290"/>
        <v/>
      </c>
      <c r="X1451" s="92"/>
      <c r="Y1451" s="112" t="str">
        <f t="shared" si="290"/>
        <v/>
      </c>
      <c r="Z1451" s="92"/>
      <c r="AA1451" s="112" t="str">
        <f t="shared" si="290"/>
        <v/>
      </c>
      <c r="AB1451" s="92"/>
      <c r="AC1451" s="112" t="str">
        <f t="shared" si="291"/>
        <v/>
      </c>
      <c r="AD1451" s="92"/>
      <c r="AE1451" s="112" t="str">
        <f t="shared" si="292"/>
        <v/>
      </c>
      <c r="AF1451" s="92"/>
      <c r="AG1451" s="112" t="str">
        <f t="shared" si="293"/>
        <v/>
      </c>
      <c r="AH1451" s="92"/>
      <c r="AI1451" s="112" t="str">
        <f t="shared" si="294"/>
        <v/>
      </c>
      <c r="AJ1451" s="92"/>
      <c r="AK1451" s="112" t="str">
        <f t="shared" si="295"/>
        <v/>
      </c>
      <c r="AL1451" s="82"/>
      <c r="AM1451" s="119" t="str">
        <f t="shared" si="296"/>
        <v/>
      </c>
      <c r="AN1451" s="119" t="str">
        <f t="shared" si="297"/>
        <v/>
      </c>
    </row>
    <row r="1452" spans="2:40" ht="54.95" customHeight="1" x14ac:dyDescent="0.25">
      <c r="B1452" s="84"/>
      <c r="C1452" s="56">
        <v>1448</v>
      </c>
      <c r="D1452" s="71"/>
      <c r="E1452" s="90"/>
      <c r="F1452" s="62"/>
      <c r="G1452" s="30"/>
      <c r="H1452" s="76" t="str">
        <f>IFERROR(IF(G1452="","",VLOOKUP(G1452,Cli!$D$5:$E$1505,2,0)),"")</f>
        <v/>
      </c>
      <c r="I1452" s="73"/>
      <c r="J1452" s="62"/>
      <c r="K1452" s="74"/>
      <c r="L1452" s="74"/>
      <c r="M1452" s="79" t="str">
        <f t="shared" si="298"/>
        <v/>
      </c>
      <c r="N1452" s="78" t="str">
        <f t="shared" si="299"/>
        <v/>
      </c>
      <c r="O1452" s="85" t="str">
        <f t="shared" si="288"/>
        <v/>
      </c>
      <c r="P1452" s="88"/>
      <c r="Q1452" s="86"/>
      <c r="R1452" s="92"/>
      <c r="S1452" s="112" t="str">
        <f t="shared" si="289"/>
        <v/>
      </c>
      <c r="T1452" s="92"/>
      <c r="U1452" s="112" t="str">
        <f t="shared" si="290"/>
        <v/>
      </c>
      <c r="V1452" s="92"/>
      <c r="W1452" s="112" t="str">
        <f t="shared" si="290"/>
        <v/>
      </c>
      <c r="X1452" s="92"/>
      <c r="Y1452" s="112" t="str">
        <f t="shared" si="290"/>
        <v/>
      </c>
      <c r="Z1452" s="92"/>
      <c r="AA1452" s="112" t="str">
        <f t="shared" si="290"/>
        <v/>
      </c>
      <c r="AB1452" s="92"/>
      <c r="AC1452" s="112" t="str">
        <f t="shared" si="291"/>
        <v/>
      </c>
      <c r="AD1452" s="92"/>
      <c r="AE1452" s="112" t="str">
        <f t="shared" si="292"/>
        <v/>
      </c>
      <c r="AF1452" s="92"/>
      <c r="AG1452" s="112" t="str">
        <f t="shared" si="293"/>
        <v/>
      </c>
      <c r="AH1452" s="92"/>
      <c r="AI1452" s="112" t="str">
        <f t="shared" si="294"/>
        <v/>
      </c>
      <c r="AJ1452" s="92"/>
      <c r="AK1452" s="112" t="str">
        <f t="shared" si="295"/>
        <v/>
      </c>
      <c r="AL1452" s="82"/>
      <c r="AM1452" s="119" t="str">
        <f t="shared" si="296"/>
        <v/>
      </c>
      <c r="AN1452" s="119" t="str">
        <f t="shared" si="297"/>
        <v/>
      </c>
    </row>
    <row r="1453" spans="2:40" ht="54.95" customHeight="1" x14ac:dyDescent="0.25">
      <c r="B1453" s="84"/>
      <c r="C1453" s="56">
        <v>1449</v>
      </c>
      <c r="D1453" s="71"/>
      <c r="E1453" s="90"/>
      <c r="F1453" s="62"/>
      <c r="G1453" s="30"/>
      <c r="H1453" s="76" t="str">
        <f>IFERROR(IF(G1453="","",VLOOKUP(G1453,Cli!$D$5:$E$1505,2,0)),"")</f>
        <v/>
      </c>
      <c r="I1453" s="73"/>
      <c r="J1453" s="62"/>
      <c r="K1453" s="74"/>
      <c r="L1453" s="74"/>
      <c r="M1453" s="79" t="str">
        <f t="shared" si="298"/>
        <v/>
      </c>
      <c r="N1453" s="78" t="str">
        <f t="shared" si="299"/>
        <v/>
      </c>
      <c r="O1453" s="85" t="str">
        <f t="shared" si="288"/>
        <v/>
      </c>
      <c r="P1453" s="88"/>
      <c r="Q1453" s="86"/>
      <c r="R1453" s="92"/>
      <c r="S1453" s="112" t="str">
        <f t="shared" si="289"/>
        <v/>
      </c>
      <c r="T1453" s="92"/>
      <c r="U1453" s="112" t="str">
        <f t="shared" si="290"/>
        <v/>
      </c>
      <c r="V1453" s="92"/>
      <c r="W1453" s="112" t="str">
        <f t="shared" si="290"/>
        <v/>
      </c>
      <c r="X1453" s="92"/>
      <c r="Y1453" s="112" t="str">
        <f t="shared" si="290"/>
        <v/>
      </c>
      <c r="Z1453" s="92"/>
      <c r="AA1453" s="112" t="str">
        <f t="shared" si="290"/>
        <v/>
      </c>
      <c r="AB1453" s="92"/>
      <c r="AC1453" s="112" t="str">
        <f t="shared" si="291"/>
        <v/>
      </c>
      <c r="AD1453" s="92"/>
      <c r="AE1453" s="112" t="str">
        <f t="shared" si="292"/>
        <v/>
      </c>
      <c r="AF1453" s="92"/>
      <c r="AG1453" s="112" t="str">
        <f t="shared" si="293"/>
        <v/>
      </c>
      <c r="AH1453" s="92"/>
      <c r="AI1453" s="112" t="str">
        <f t="shared" si="294"/>
        <v/>
      </c>
      <c r="AJ1453" s="92"/>
      <c r="AK1453" s="112" t="str">
        <f t="shared" si="295"/>
        <v/>
      </c>
      <c r="AL1453" s="82"/>
      <c r="AM1453" s="119" t="str">
        <f t="shared" si="296"/>
        <v/>
      </c>
      <c r="AN1453" s="119" t="str">
        <f t="shared" si="297"/>
        <v/>
      </c>
    </row>
    <row r="1454" spans="2:40" ht="54.95" customHeight="1" x14ac:dyDescent="0.25">
      <c r="B1454" s="84"/>
      <c r="C1454" s="56">
        <v>1450</v>
      </c>
      <c r="D1454" s="71"/>
      <c r="E1454" s="90"/>
      <c r="F1454" s="62"/>
      <c r="G1454" s="30"/>
      <c r="H1454" s="76" t="str">
        <f>IFERROR(IF(G1454="","",VLOOKUP(G1454,Cli!$D$5:$E$1505,2,0)),"")</f>
        <v/>
      </c>
      <c r="I1454" s="73"/>
      <c r="J1454" s="62"/>
      <c r="K1454" s="74"/>
      <c r="L1454" s="74"/>
      <c r="M1454" s="79" t="str">
        <f t="shared" si="298"/>
        <v/>
      </c>
      <c r="N1454" s="78" t="str">
        <f t="shared" si="299"/>
        <v/>
      </c>
      <c r="O1454" s="85" t="str">
        <f t="shared" si="288"/>
        <v/>
      </c>
      <c r="P1454" s="88"/>
      <c r="Q1454" s="86"/>
      <c r="R1454" s="92"/>
      <c r="S1454" s="112" t="str">
        <f t="shared" si="289"/>
        <v/>
      </c>
      <c r="T1454" s="92"/>
      <c r="U1454" s="112" t="str">
        <f t="shared" si="290"/>
        <v/>
      </c>
      <c r="V1454" s="92"/>
      <c r="W1454" s="112" t="str">
        <f t="shared" si="290"/>
        <v/>
      </c>
      <c r="X1454" s="92"/>
      <c r="Y1454" s="112" t="str">
        <f t="shared" si="290"/>
        <v/>
      </c>
      <c r="Z1454" s="92"/>
      <c r="AA1454" s="112" t="str">
        <f t="shared" si="290"/>
        <v/>
      </c>
      <c r="AB1454" s="92"/>
      <c r="AC1454" s="112" t="str">
        <f t="shared" si="291"/>
        <v/>
      </c>
      <c r="AD1454" s="92"/>
      <c r="AE1454" s="112" t="str">
        <f t="shared" si="292"/>
        <v/>
      </c>
      <c r="AF1454" s="92"/>
      <c r="AG1454" s="112" t="str">
        <f t="shared" si="293"/>
        <v/>
      </c>
      <c r="AH1454" s="92"/>
      <c r="AI1454" s="112" t="str">
        <f t="shared" si="294"/>
        <v/>
      </c>
      <c r="AJ1454" s="92"/>
      <c r="AK1454" s="112" t="str">
        <f t="shared" si="295"/>
        <v/>
      </c>
      <c r="AL1454" s="82"/>
      <c r="AM1454" s="119" t="str">
        <f t="shared" si="296"/>
        <v/>
      </c>
      <c r="AN1454" s="119" t="str">
        <f t="shared" si="297"/>
        <v/>
      </c>
    </row>
    <row r="1455" spans="2:40" ht="54.95" customHeight="1" x14ac:dyDescent="0.25">
      <c r="B1455" s="84"/>
      <c r="C1455" s="56">
        <v>1451</v>
      </c>
      <c r="D1455" s="71"/>
      <c r="E1455" s="90"/>
      <c r="F1455" s="62"/>
      <c r="G1455" s="30"/>
      <c r="H1455" s="76" t="str">
        <f>IFERROR(IF(G1455="","",VLOOKUP(G1455,Cli!$D$5:$E$1505,2,0)),"")</f>
        <v/>
      </c>
      <c r="I1455" s="73"/>
      <c r="J1455" s="62"/>
      <c r="K1455" s="74"/>
      <c r="L1455" s="74"/>
      <c r="M1455" s="79" t="str">
        <f t="shared" si="298"/>
        <v/>
      </c>
      <c r="N1455" s="78" t="str">
        <f t="shared" si="299"/>
        <v/>
      </c>
      <c r="O1455" s="85" t="str">
        <f t="shared" si="288"/>
        <v/>
      </c>
      <c r="P1455" s="88"/>
      <c r="Q1455" s="86"/>
      <c r="R1455" s="92"/>
      <c r="S1455" s="112" t="str">
        <f t="shared" si="289"/>
        <v/>
      </c>
      <c r="T1455" s="92"/>
      <c r="U1455" s="112" t="str">
        <f t="shared" si="290"/>
        <v/>
      </c>
      <c r="V1455" s="92"/>
      <c r="W1455" s="112" t="str">
        <f t="shared" si="290"/>
        <v/>
      </c>
      <c r="X1455" s="92"/>
      <c r="Y1455" s="112" t="str">
        <f t="shared" si="290"/>
        <v/>
      </c>
      <c r="Z1455" s="92"/>
      <c r="AA1455" s="112" t="str">
        <f t="shared" si="290"/>
        <v/>
      </c>
      <c r="AB1455" s="92"/>
      <c r="AC1455" s="112" t="str">
        <f t="shared" si="291"/>
        <v/>
      </c>
      <c r="AD1455" s="92"/>
      <c r="AE1455" s="112" t="str">
        <f t="shared" si="292"/>
        <v/>
      </c>
      <c r="AF1455" s="92"/>
      <c r="AG1455" s="112" t="str">
        <f t="shared" si="293"/>
        <v/>
      </c>
      <c r="AH1455" s="92"/>
      <c r="AI1455" s="112" t="str">
        <f t="shared" si="294"/>
        <v/>
      </c>
      <c r="AJ1455" s="92"/>
      <c r="AK1455" s="112" t="str">
        <f t="shared" si="295"/>
        <v/>
      </c>
      <c r="AL1455" s="82"/>
      <c r="AM1455" s="119" t="str">
        <f t="shared" si="296"/>
        <v/>
      </c>
      <c r="AN1455" s="119" t="str">
        <f t="shared" si="297"/>
        <v/>
      </c>
    </row>
    <row r="1456" spans="2:40" ht="54.95" customHeight="1" x14ac:dyDescent="0.25">
      <c r="B1456" s="84"/>
      <c r="C1456" s="56">
        <v>1452</v>
      </c>
      <c r="D1456" s="71"/>
      <c r="E1456" s="90"/>
      <c r="F1456" s="62"/>
      <c r="G1456" s="30"/>
      <c r="H1456" s="76" t="str">
        <f>IFERROR(IF(G1456="","",VLOOKUP(G1456,Cli!$D$5:$E$1505,2,0)),"")</f>
        <v/>
      </c>
      <c r="I1456" s="73"/>
      <c r="J1456" s="62"/>
      <c r="K1456" s="74"/>
      <c r="L1456" s="74"/>
      <c r="M1456" s="79" t="str">
        <f t="shared" si="298"/>
        <v/>
      </c>
      <c r="N1456" s="78" t="str">
        <f t="shared" si="299"/>
        <v/>
      </c>
      <c r="O1456" s="85" t="str">
        <f t="shared" si="288"/>
        <v/>
      </c>
      <c r="P1456" s="88"/>
      <c r="Q1456" s="86"/>
      <c r="R1456" s="92"/>
      <c r="S1456" s="112" t="str">
        <f t="shared" si="289"/>
        <v/>
      </c>
      <c r="T1456" s="92"/>
      <c r="U1456" s="112" t="str">
        <f t="shared" si="290"/>
        <v/>
      </c>
      <c r="V1456" s="92"/>
      <c r="W1456" s="112" t="str">
        <f t="shared" si="290"/>
        <v/>
      </c>
      <c r="X1456" s="92"/>
      <c r="Y1456" s="112" t="str">
        <f t="shared" si="290"/>
        <v/>
      </c>
      <c r="Z1456" s="92"/>
      <c r="AA1456" s="112" t="str">
        <f t="shared" si="290"/>
        <v/>
      </c>
      <c r="AB1456" s="92"/>
      <c r="AC1456" s="112" t="str">
        <f t="shared" si="291"/>
        <v/>
      </c>
      <c r="AD1456" s="92"/>
      <c r="AE1456" s="112" t="str">
        <f t="shared" si="292"/>
        <v/>
      </c>
      <c r="AF1456" s="92"/>
      <c r="AG1456" s="112" t="str">
        <f t="shared" si="293"/>
        <v/>
      </c>
      <c r="AH1456" s="92"/>
      <c r="AI1456" s="112" t="str">
        <f t="shared" si="294"/>
        <v/>
      </c>
      <c r="AJ1456" s="92"/>
      <c r="AK1456" s="112" t="str">
        <f t="shared" si="295"/>
        <v/>
      </c>
      <c r="AL1456" s="82"/>
      <c r="AM1456" s="119" t="str">
        <f t="shared" si="296"/>
        <v/>
      </c>
      <c r="AN1456" s="119" t="str">
        <f t="shared" si="297"/>
        <v/>
      </c>
    </row>
    <row r="1457" spans="2:40" ht="54.95" customHeight="1" x14ac:dyDescent="0.25">
      <c r="B1457" s="84"/>
      <c r="C1457" s="56">
        <v>1453</v>
      </c>
      <c r="D1457" s="71"/>
      <c r="E1457" s="90"/>
      <c r="F1457" s="62"/>
      <c r="G1457" s="30"/>
      <c r="H1457" s="76" t="str">
        <f>IFERROR(IF(G1457="","",VLOOKUP(G1457,Cli!$D$5:$E$1505,2,0)),"")</f>
        <v/>
      </c>
      <c r="I1457" s="73"/>
      <c r="J1457" s="62"/>
      <c r="K1457" s="74"/>
      <c r="L1457" s="74"/>
      <c r="M1457" s="79" t="str">
        <f t="shared" si="298"/>
        <v/>
      </c>
      <c r="N1457" s="78" t="str">
        <f t="shared" si="299"/>
        <v/>
      </c>
      <c r="O1457" s="85" t="str">
        <f t="shared" si="288"/>
        <v/>
      </c>
      <c r="P1457" s="88"/>
      <c r="Q1457" s="86"/>
      <c r="R1457" s="92"/>
      <c r="S1457" s="112" t="str">
        <f t="shared" si="289"/>
        <v/>
      </c>
      <c r="T1457" s="92"/>
      <c r="U1457" s="112" t="str">
        <f t="shared" si="290"/>
        <v/>
      </c>
      <c r="V1457" s="92"/>
      <c r="W1457" s="112" t="str">
        <f t="shared" si="290"/>
        <v/>
      </c>
      <c r="X1457" s="92"/>
      <c r="Y1457" s="112" t="str">
        <f t="shared" si="290"/>
        <v/>
      </c>
      <c r="Z1457" s="92"/>
      <c r="AA1457" s="112" t="str">
        <f t="shared" si="290"/>
        <v/>
      </c>
      <c r="AB1457" s="92"/>
      <c r="AC1457" s="112" t="str">
        <f t="shared" si="291"/>
        <v/>
      </c>
      <c r="AD1457" s="92"/>
      <c r="AE1457" s="112" t="str">
        <f t="shared" si="292"/>
        <v/>
      </c>
      <c r="AF1457" s="92"/>
      <c r="AG1457" s="112" t="str">
        <f t="shared" si="293"/>
        <v/>
      </c>
      <c r="AH1457" s="92"/>
      <c r="AI1457" s="112" t="str">
        <f t="shared" si="294"/>
        <v/>
      </c>
      <c r="AJ1457" s="92"/>
      <c r="AK1457" s="112" t="str">
        <f t="shared" si="295"/>
        <v/>
      </c>
      <c r="AL1457" s="82"/>
      <c r="AM1457" s="119" t="str">
        <f t="shared" si="296"/>
        <v/>
      </c>
      <c r="AN1457" s="119" t="str">
        <f t="shared" si="297"/>
        <v/>
      </c>
    </row>
    <row r="1458" spans="2:40" ht="54.95" customHeight="1" x14ac:dyDescent="0.25">
      <c r="B1458" s="84"/>
      <c r="C1458" s="56">
        <v>1454</v>
      </c>
      <c r="D1458" s="71"/>
      <c r="E1458" s="90"/>
      <c r="F1458" s="62"/>
      <c r="G1458" s="30"/>
      <c r="H1458" s="76" t="str">
        <f>IFERROR(IF(G1458="","",VLOOKUP(G1458,Cli!$D$5:$E$1505,2,0)),"")</f>
        <v/>
      </c>
      <c r="I1458" s="73"/>
      <c r="J1458" s="62"/>
      <c r="K1458" s="74"/>
      <c r="L1458" s="74"/>
      <c r="M1458" s="79" t="str">
        <f t="shared" si="298"/>
        <v/>
      </c>
      <c r="N1458" s="78" t="str">
        <f t="shared" si="299"/>
        <v/>
      </c>
      <c r="O1458" s="85" t="str">
        <f t="shared" si="288"/>
        <v/>
      </c>
      <c r="P1458" s="88"/>
      <c r="Q1458" s="86"/>
      <c r="R1458" s="92"/>
      <c r="S1458" s="112" t="str">
        <f t="shared" si="289"/>
        <v/>
      </c>
      <c r="T1458" s="92"/>
      <c r="U1458" s="112" t="str">
        <f t="shared" si="290"/>
        <v/>
      </c>
      <c r="V1458" s="92"/>
      <c r="W1458" s="112" t="str">
        <f t="shared" si="290"/>
        <v/>
      </c>
      <c r="X1458" s="92"/>
      <c r="Y1458" s="112" t="str">
        <f t="shared" si="290"/>
        <v/>
      </c>
      <c r="Z1458" s="92"/>
      <c r="AA1458" s="112" t="str">
        <f t="shared" si="290"/>
        <v/>
      </c>
      <c r="AB1458" s="92"/>
      <c r="AC1458" s="112" t="str">
        <f t="shared" si="291"/>
        <v/>
      </c>
      <c r="AD1458" s="92"/>
      <c r="AE1458" s="112" t="str">
        <f t="shared" si="292"/>
        <v/>
      </c>
      <c r="AF1458" s="92"/>
      <c r="AG1458" s="112" t="str">
        <f t="shared" si="293"/>
        <v/>
      </c>
      <c r="AH1458" s="92"/>
      <c r="AI1458" s="112" t="str">
        <f t="shared" si="294"/>
        <v/>
      </c>
      <c r="AJ1458" s="92"/>
      <c r="AK1458" s="112" t="str">
        <f t="shared" si="295"/>
        <v/>
      </c>
      <c r="AL1458" s="82"/>
      <c r="AM1458" s="119" t="str">
        <f t="shared" si="296"/>
        <v/>
      </c>
      <c r="AN1458" s="119" t="str">
        <f t="shared" si="297"/>
        <v/>
      </c>
    </row>
    <row r="1459" spans="2:40" ht="54.95" customHeight="1" x14ac:dyDescent="0.25">
      <c r="B1459" s="84"/>
      <c r="C1459" s="56">
        <v>1455</v>
      </c>
      <c r="D1459" s="71"/>
      <c r="E1459" s="90"/>
      <c r="F1459" s="62"/>
      <c r="G1459" s="30"/>
      <c r="H1459" s="76" t="str">
        <f>IFERROR(IF(G1459="","",VLOOKUP(G1459,Cli!$D$5:$E$1505,2,0)),"")</f>
        <v/>
      </c>
      <c r="I1459" s="73"/>
      <c r="J1459" s="62"/>
      <c r="K1459" s="74"/>
      <c r="L1459" s="74"/>
      <c r="M1459" s="79" t="str">
        <f t="shared" si="298"/>
        <v/>
      </c>
      <c r="N1459" s="78" t="str">
        <f t="shared" si="299"/>
        <v/>
      </c>
      <c r="O1459" s="85" t="str">
        <f t="shared" si="288"/>
        <v/>
      </c>
      <c r="P1459" s="88"/>
      <c r="Q1459" s="86"/>
      <c r="R1459" s="92"/>
      <c r="S1459" s="112" t="str">
        <f t="shared" si="289"/>
        <v/>
      </c>
      <c r="T1459" s="92"/>
      <c r="U1459" s="112" t="str">
        <f t="shared" si="290"/>
        <v/>
      </c>
      <c r="V1459" s="92"/>
      <c r="W1459" s="112" t="str">
        <f t="shared" si="290"/>
        <v/>
      </c>
      <c r="X1459" s="92"/>
      <c r="Y1459" s="112" t="str">
        <f t="shared" si="290"/>
        <v/>
      </c>
      <c r="Z1459" s="92"/>
      <c r="AA1459" s="112" t="str">
        <f t="shared" si="290"/>
        <v/>
      </c>
      <c r="AB1459" s="92"/>
      <c r="AC1459" s="112" t="str">
        <f t="shared" si="291"/>
        <v/>
      </c>
      <c r="AD1459" s="92"/>
      <c r="AE1459" s="112" t="str">
        <f t="shared" si="292"/>
        <v/>
      </c>
      <c r="AF1459" s="92"/>
      <c r="AG1459" s="112" t="str">
        <f t="shared" si="293"/>
        <v/>
      </c>
      <c r="AH1459" s="92"/>
      <c r="AI1459" s="112" t="str">
        <f t="shared" si="294"/>
        <v/>
      </c>
      <c r="AJ1459" s="92"/>
      <c r="AK1459" s="112" t="str">
        <f t="shared" si="295"/>
        <v/>
      </c>
      <c r="AL1459" s="82"/>
      <c r="AM1459" s="119" t="str">
        <f t="shared" si="296"/>
        <v/>
      </c>
      <c r="AN1459" s="119" t="str">
        <f t="shared" si="297"/>
        <v/>
      </c>
    </row>
    <row r="1460" spans="2:40" ht="54.95" customHeight="1" x14ac:dyDescent="0.25">
      <c r="B1460" s="84"/>
      <c r="C1460" s="56">
        <v>1456</v>
      </c>
      <c r="D1460" s="71"/>
      <c r="E1460" s="90"/>
      <c r="F1460" s="62"/>
      <c r="G1460" s="30"/>
      <c r="H1460" s="76" t="str">
        <f>IFERROR(IF(G1460="","",VLOOKUP(G1460,Cli!$D$5:$E$1505,2,0)),"")</f>
        <v/>
      </c>
      <c r="I1460" s="73"/>
      <c r="J1460" s="62"/>
      <c r="K1460" s="74"/>
      <c r="L1460" s="74"/>
      <c r="M1460" s="79" t="str">
        <f t="shared" si="298"/>
        <v/>
      </c>
      <c r="N1460" s="78" t="str">
        <f t="shared" si="299"/>
        <v/>
      </c>
      <c r="O1460" s="85" t="str">
        <f t="shared" si="288"/>
        <v/>
      </c>
      <c r="P1460" s="88"/>
      <c r="Q1460" s="86"/>
      <c r="R1460" s="92"/>
      <c r="S1460" s="112" t="str">
        <f t="shared" si="289"/>
        <v/>
      </c>
      <c r="T1460" s="92"/>
      <c r="U1460" s="112" t="str">
        <f t="shared" si="290"/>
        <v/>
      </c>
      <c r="V1460" s="92"/>
      <c r="W1460" s="112" t="str">
        <f t="shared" si="290"/>
        <v/>
      </c>
      <c r="X1460" s="92"/>
      <c r="Y1460" s="112" t="str">
        <f t="shared" si="290"/>
        <v/>
      </c>
      <c r="Z1460" s="92"/>
      <c r="AA1460" s="112" t="str">
        <f t="shared" si="290"/>
        <v/>
      </c>
      <c r="AB1460" s="92"/>
      <c r="AC1460" s="112" t="str">
        <f t="shared" si="291"/>
        <v/>
      </c>
      <c r="AD1460" s="92"/>
      <c r="AE1460" s="112" t="str">
        <f t="shared" si="292"/>
        <v/>
      </c>
      <c r="AF1460" s="92"/>
      <c r="AG1460" s="112" t="str">
        <f t="shared" si="293"/>
        <v/>
      </c>
      <c r="AH1460" s="92"/>
      <c r="AI1460" s="112" t="str">
        <f t="shared" si="294"/>
        <v/>
      </c>
      <c r="AJ1460" s="92"/>
      <c r="AK1460" s="112" t="str">
        <f t="shared" si="295"/>
        <v/>
      </c>
      <c r="AL1460" s="82"/>
      <c r="AM1460" s="119" t="str">
        <f t="shared" si="296"/>
        <v/>
      </c>
      <c r="AN1460" s="119" t="str">
        <f t="shared" si="297"/>
        <v/>
      </c>
    </row>
    <row r="1461" spans="2:40" ht="54.95" customHeight="1" x14ac:dyDescent="0.25">
      <c r="B1461" s="84"/>
      <c r="C1461" s="56">
        <v>1457</v>
      </c>
      <c r="D1461" s="71"/>
      <c r="E1461" s="90"/>
      <c r="F1461" s="62"/>
      <c r="G1461" s="30"/>
      <c r="H1461" s="76" t="str">
        <f>IFERROR(IF(G1461="","",VLOOKUP(G1461,Cli!$D$5:$E$1505,2,0)),"")</f>
        <v/>
      </c>
      <c r="I1461" s="73"/>
      <c r="J1461" s="62"/>
      <c r="K1461" s="74"/>
      <c r="L1461" s="74"/>
      <c r="M1461" s="79" t="str">
        <f t="shared" si="298"/>
        <v/>
      </c>
      <c r="N1461" s="78" t="str">
        <f t="shared" si="299"/>
        <v/>
      </c>
      <c r="O1461" s="85" t="str">
        <f t="shared" si="288"/>
        <v/>
      </c>
      <c r="P1461" s="88"/>
      <c r="Q1461" s="86"/>
      <c r="R1461" s="92"/>
      <c r="S1461" s="112" t="str">
        <f t="shared" si="289"/>
        <v/>
      </c>
      <c r="T1461" s="92"/>
      <c r="U1461" s="112" t="str">
        <f t="shared" si="290"/>
        <v/>
      </c>
      <c r="V1461" s="92"/>
      <c r="W1461" s="112" t="str">
        <f t="shared" si="290"/>
        <v/>
      </c>
      <c r="X1461" s="92"/>
      <c r="Y1461" s="112" t="str">
        <f t="shared" si="290"/>
        <v/>
      </c>
      <c r="Z1461" s="92"/>
      <c r="AA1461" s="112" t="str">
        <f t="shared" si="290"/>
        <v/>
      </c>
      <c r="AB1461" s="92"/>
      <c r="AC1461" s="112" t="str">
        <f t="shared" si="291"/>
        <v/>
      </c>
      <c r="AD1461" s="92"/>
      <c r="AE1461" s="112" t="str">
        <f t="shared" si="292"/>
        <v/>
      </c>
      <c r="AF1461" s="92"/>
      <c r="AG1461" s="112" t="str">
        <f t="shared" si="293"/>
        <v/>
      </c>
      <c r="AH1461" s="92"/>
      <c r="AI1461" s="112" t="str">
        <f t="shared" si="294"/>
        <v/>
      </c>
      <c r="AJ1461" s="92"/>
      <c r="AK1461" s="112" t="str">
        <f t="shared" si="295"/>
        <v/>
      </c>
      <c r="AL1461" s="82"/>
      <c r="AM1461" s="119" t="str">
        <f t="shared" si="296"/>
        <v/>
      </c>
      <c r="AN1461" s="119" t="str">
        <f t="shared" si="297"/>
        <v/>
      </c>
    </row>
    <row r="1462" spans="2:40" ht="54.95" customHeight="1" x14ac:dyDescent="0.25">
      <c r="B1462" s="84"/>
      <c r="C1462" s="56">
        <v>1458</v>
      </c>
      <c r="D1462" s="71"/>
      <c r="E1462" s="90"/>
      <c r="F1462" s="62"/>
      <c r="G1462" s="30"/>
      <c r="H1462" s="76" t="str">
        <f>IFERROR(IF(G1462="","",VLOOKUP(G1462,Cli!$D$5:$E$1505,2,0)),"")</f>
        <v/>
      </c>
      <c r="I1462" s="73"/>
      <c r="J1462" s="62"/>
      <c r="K1462" s="74"/>
      <c r="L1462" s="74"/>
      <c r="M1462" s="79" t="str">
        <f t="shared" si="298"/>
        <v/>
      </c>
      <c r="N1462" s="78" t="str">
        <f t="shared" si="299"/>
        <v/>
      </c>
      <c r="O1462" s="85" t="str">
        <f t="shared" si="288"/>
        <v/>
      </c>
      <c r="P1462" s="88"/>
      <c r="Q1462" s="86"/>
      <c r="R1462" s="92"/>
      <c r="S1462" s="112" t="str">
        <f t="shared" si="289"/>
        <v/>
      </c>
      <c r="T1462" s="92"/>
      <c r="U1462" s="112" t="str">
        <f t="shared" si="290"/>
        <v/>
      </c>
      <c r="V1462" s="92"/>
      <c r="W1462" s="112" t="str">
        <f t="shared" si="290"/>
        <v/>
      </c>
      <c r="X1462" s="92"/>
      <c r="Y1462" s="112" t="str">
        <f t="shared" si="290"/>
        <v/>
      </c>
      <c r="Z1462" s="92"/>
      <c r="AA1462" s="112" t="str">
        <f t="shared" si="290"/>
        <v/>
      </c>
      <c r="AB1462" s="92"/>
      <c r="AC1462" s="112" t="str">
        <f t="shared" si="291"/>
        <v/>
      </c>
      <c r="AD1462" s="92"/>
      <c r="AE1462" s="112" t="str">
        <f t="shared" si="292"/>
        <v/>
      </c>
      <c r="AF1462" s="92"/>
      <c r="AG1462" s="112" t="str">
        <f t="shared" si="293"/>
        <v/>
      </c>
      <c r="AH1462" s="92"/>
      <c r="AI1462" s="112" t="str">
        <f t="shared" si="294"/>
        <v/>
      </c>
      <c r="AJ1462" s="92"/>
      <c r="AK1462" s="112" t="str">
        <f t="shared" si="295"/>
        <v/>
      </c>
      <c r="AL1462" s="82"/>
      <c r="AM1462" s="119" t="str">
        <f t="shared" si="296"/>
        <v/>
      </c>
      <c r="AN1462" s="119" t="str">
        <f t="shared" si="297"/>
        <v/>
      </c>
    </row>
    <row r="1463" spans="2:40" ht="54.95" customHeight="1" x14ac:dyDescent="0.25">
      <c r="B1463" s="84"/>
      <c r="C1463" s="56">
        <v>1459</v>
      </c>
      <c r="D1463" s="71"/>
      <c r="E1463" s="90"/>
      <c r="F1463" s="62"/>
      <c r="G1463" s="30"/>
      <c r="H1463" s="76" t="str">
        <f>IFERROR(IF(G1463="","",VLOOKUP(G1463,Cli!$D$5:$E$1505,2,0)),"")</f>
        <v/>
      </c>
      <c r="I1463" s="73"/>
      <c r="J1463" s="62"/>
      <c r="K1463" s="74"/>
      <c r="L1463" s="74"/>
      <c r="M1463" s="79" t="str">
        <f t="shared" si="298"/>
        <v/>
      </c>
      <c r="N1463" s="78" t="str">
        <f t="shared" si="299"/>
        <v/>
      </c>
      <c r="O1463" s="85" t="str">
        <f t="shared" si="288"/>
        <v/>
      </c>
      <c r="P1463" s="88"/>
      <c r="Q1463" s="86"/>
      <c r="R1463" s="92"/>
      <c r="S1463" s="112" t="str">
        <f t="shared" si="289"/>
        <v/>
      </c>
      <c r="T1463" s="92"/>
      <c r="U1463" s="112" t="str">
        <f t="shared" si="290"/>
        <v/>
      </c>
      <c r="V1463" s="92"/>
      <c r="W1463" s="112" t="str">
        <f t="shared" si="290"/>
        <v/>
      </c>
      <c r="X1463" s="92"/>
      <c r="Y1463" s="112" t="str">
        <f t="shared" si="290"/>
        <v/>
      </c>
      <c r="Z1463" s="92"/>
      <c r="AA1463" s="112" t="str">
        <f t="shared" si="290"/>
        <v/>
      </c>
      <c r="AB1463" s="92"/>
      <c r="AC1463" s="112" t="str">
        <f t="shared" si="291"/>
        <v/>
      </c>
      <c r="AD1463" s="92"/>
      <c r="AE1463" s="112" t="str">
        <f t="shared" si="292"/>
        <v/>
      </c>
      <c r="AF1463" s="92"/>
      <c r="AG1463" s="112" t="str">
        <f t="shared" si="293"/>
        <v/>
      </c>
      <c r="AH1463" s="92"/>
      <c r="AI1463" s="112" t="str">
        <f t="shared" si="294"/>
        <v/>
      </c>
      <c r="AJ1463" s="92"/>
      <c r="AK1463" s="112" t="str">
        <f t="shared" si="295"/>
        <v/>
      </c>
      <c r="AL1463" s="82"/>
      <c r="AM1463" s="119" t="str">
        <f t="shared" si="296"/>
        <v/>
      </c>
      <c r="AN1463" s="119" t="str">
        <f t="shared" si="297"/>
        <v/>
      </c>
    </row>
    <row r="1464" spans="2:40" ht="54.95" customHeight="1" x14ac:dyDescent="0.25">
      <c r="B1464" s="84"/>
      <c r="C1464" s="56">
        <v>1460</v>
      </c>
      <c r="D1464" s="71"/>
      <c r="E1464" s="90"/>
      <c r="F1464" s="62"/>
      <c r="G1464" s="30"/>
      <c r="H1464" s="76" t="str">
        <f>IFERROR(IF(G1464="","",VLOOKUP(G1464,Cli!$D$5:$E$1505,2,0)),"")</f>
        <v/>
      </c>
      <c r="I1464" s="73"/>
      <c r="J1464" s="62"/>
      <c r="K1464" s="74"/>
      <c r="L1464" s="74"/>
      <c r="M1464" s="79" t="str">
        <f t="shared" si="298"/>
        <v/>
      </c>
      <c r="N1464" s="78" t="str">
        <f t="shared" si="299"/>
        <v/>
      </c>
      <c r="O1464" s="85" t="str">
        <f t="shared" si="288"/>
        <v/>
      </c>
      <c r="P1464" s="88"/>
      <c r="Q1464" s="86"/>
      <c r="R1464" s="92"/>
      <c r="S1464" s="112" t="str">
        <f t="shared" si="289"/>
        <v/>
      </c>
      <c r="T1464" s="92"/>
      <c r="U1464" s="112" t="str">
        <f t="shared" si="290"/>
        <v/>
      </c>
      <c r="V1464" s="92"/>
      <c r="W1464" s="112" t="str">
        <f t="shared" si="290"/>
        <v/>
      </c>
      <c r="X1464" s="92"/>
      <c r="Y1464" s="112" t="str">
        <f t="shared" si="290"/>
        <v/>
      </c>
      <c r="Z1464" s="92"/>
      <c r="AA1464" s="112" t="str">
        <f t="shared" si="290"/>
        <v/>
      </c>
      <c r="AB1464" s="92"/>
      <c r="AC1464" s="112" t="str">
        <f t="shared" si="291"/>
        <v/>
      </c>
      <c r="AD1464" s="92"/>
      <c r="AE1464" s="112" t="str">
        <f t="shared" si="292"/>
        <v/>
      </c>
      <c r="AF1464" s="92"/>
      <c r="AG1464" s="112" t="str">
        <f t="shared" si="293"/>
        <v/>
      </c>
      <c r="AH1464" s="92"/>
      <c r="AI1464" s="112" t="str">
        <f t="shared" si="294"/>
        <v/>
      </c>
      <c r="AJ1464" s="92"/>
      <c r="AK1464" s="112" t="str">
        <f t="shared" si="295"/>
        <v/>
      </c>
      <c r="AL1464" s="82"/>
      <c r="AM1464" s="119" t="str">
        <f t="shared" si="296"/>
        <v/>
      </c>
      <c r="AN1464" s="119" t="str">
        <f t="shared" si="297"/>
        <v/>
      </c>
    </row>
    <row r="1465" spans="2:40" ht="54.95" customHeight="1" x14ac:dyDescent="0.25">
      <c r="B1465" s="84"/>
      <c r="C1465" s="56">
        <v>1461</v>
      </c>
      <c r="D1465" s="71"/>
      <c r="E1465" s="90"/>
      <c r="F1465" s="62"/>
      <c r="G1465" s="30"/>
      <c r="H1465" s="76" t="str">
        <f>IFERROR(IF(G1465="","",VLOOKUP(G1465,Cli!$D$5:$E$1505,2,0)),"")</f>
        <v/>
      </c>
      <c r="I1465" s="73"/>
      <c r="J1465" s="62"/>
      <c r="K1465" s="74"/>
      <c r="L1465" s="74"/>
      <c r="M1465" s="79" t="str">
        <f t="shared" si="298"/>
        <v/>
      </c>
      <c r="N1465" s="78" t="str">
        <f t="shared" si="299"/>
        <v/>
      </c>
      <c r="O1465" s="85" t="str">
        <f t="shared" si="288"/>
        <v/>
      </c>
      <c r="P1465" s="88"/>
      <c r="Q1465" s="86"/>
      <c r="R1465" s="92"/>
      <c r="S1465" s="112" t="str">
        <f t="shared" si="289"/>
        <v/>
      </c>
      <c r="T1465" s="92"/>
      <c r="U1465" s="112" t="str">
        <f t="shared" si="290"/>
        <v/>
      </c>
      <c r="V1465" s="92"/>
      <c r="W1465" s="112" t="str">
        <f t="shared" si="290"/>
        <v/>
      </c>
      <c r="X1465" s="92"/>
      <c r="Y1465" s="112" t="str">
        <f t="shared" si="290"/>
        <v/>
      </c>
      <c r="Z1465" s="92"/>
      <c r="AA1465" s="112" t="str">
        <f t="shared" si="290"/>
        <v/>
      </c>
      <c r="AB1465" s="92"/>
      <c r="AC1465" s="112" t="str">
        <f t="shared" si="291"/>
        <v/>
      </c>
      <c r="AD1465" s="92"/>
      <c r="AE1465" s="112" t="str">
        <f t="shared" si="292"/>
        <v/>
      </c>
      <c r="AF1465" s="92"/>
      <c r="AG1465" s="112" t="str">
        <f t="shared" si="293"/>
        <v/>
      </c>
      <c r="AH1465" s="92"/>
      <c r="AI1465" s="112" t="str">
        <f t="shared" si="294"/>
        <v/>
      </c>
      <c r="AJ1465" s="92"/>
      <c r="AK1465" s="112" t="str">
        <f t="shared" si="295"/>
        <v/>
      </c>
      <c r="AL1465" s="82"/>
      <c r="AM1465" s="119" t="str">
        <f t="shared" si="296"/>
        <v/>
      </c>
      <c r="AN1465" s="119" t="str">
        <f t="shared" si="297"/>
        <v/>
      </c>
    </row>
    <row r="1466" spans="2:40" ht="54.95" customHeight="1" x14ac:dyDescent="0.25">
      <c r="B1466" s="84"/>
      <c r="C1466" s="56">
        <v>1462</v>
      </c>
      <c r="D1466" s="71"/>
      <c r="E1466" s="90"/>
      <c r="F1466" s="62"/>
      <c r="G1466" s="30"/>
      <c r="H1466" s="76" t="str">
        <f>IFERROR(IF(G1466="","",VLOOKUP(G1466,Cli!$D$5:$E$1505,2,0)),"")</f>
        <v/>
      </c>
      <c r="I1466" s="73"/>
      <c r="J1466" s="62"/>
      <c r="K1466" s="74"/>
      <c r="L1466" s="74"/>
      <c r="M1466" s="79" t="str">
        <f t="shared" si="298"/>
        <v/>
      </c>
      <c r="N1466" s="78" t="str">
        <f t="shared" si="299"/>
        <v/>
      </c>
      <c r="O1466" s="85" t="str">
        <f t="shared" si="288"/>
        <v/>
      </c>
      <c r="P1466" s="88"/>
      <c r="Q1466" s="86"/>
      <c r="R1466" s="92"/>
      <c r="S1466" s="112" t="str">
        <f t="shared" si="289"/>
        <v/>
      </c>
      <c r="T1466" s="92"/>
      <c r="U1466" s="112" t="str">
        <f t="shared" si="290"/>
        <v/>
      </c>
      <c r="V1466" s="92"/>
      <c r="W1466" s="112" t="str">
        <f t="shared" si="290"/>
        <v/>
      </c>
      <c r="X1466" s="92"/>
      <c r="Y1466" s="112" t="str">
        <f t="shared" si="290"/>
        <v/>
      </c>
      <c r="Z1466" s="92"/>
      <c r="AA1466" s="112" t="str">
        <f t="shared" si="290"/>
        <v/>
      </c>
      <c r="AB1466" s="92"/>
      <c r="AC1466" s="112" t="str">
        <f t="shared" si="291"/>
        <v/>
      </c>
      <c r="AD1466" s="92"/>
      <c r="AE1466" s="112" t="str">
        <f t="shared" si="292"/>
        <v/>
      </c>
      <c r="AF1466" s="92"/>
      <c r="AG1466" s="112" t="str">
        <f t="shared" si="293"/>
        <v/>
      </c>
      <c r="AH1466" s="92"/>
      <c r="AI1466" s="112" t="str">
        <f t="shared" si="294"/>
        <v/>
      </c>
      <c r="AJ1466" s="92"/>
      <c r="AK1466" s="112" t="str">
        <f t="shared" si="295"/>
        <v/>
      </c>
      <c r="AL1466" s="82"/>
      <c r="AM1466" s="119" t="str">
        <f t="shared" si="296"/>
        <v/>
      </c>
      <c r="AN1466" s="119" t="str">
        <f t="shared" si="297"/>
        <v/>
      </c>
    </row>
    <row r="1467" spans="2:40" ht="54.95" customHeight="1" x14ac:dyDescent="0.25">
      <c r="B1467" s="84"/>
      <c r="C1467" s="56">
        <v>1463</v>
      </c>
      <c r="D1467" s="71"/>
      <c r="E1467" s="90"/>
      <c r="F1467" s="62"/>
      <c r="G1467" s="30"/>
      <c r="H1467" s="76" t="str">
        <f>IFERROR(IF(G1467="","",VLOOKUP(G1467,Cli!$D$5:$E$1505,2,0)),"")</f>
        <v/>
      </c>
      <c r="I1467" s="73"/>
      <c r="J1467" s="62"/>
      <c r="K1467" s="74"/>
      <c r="L1467" s="74"/>
      <c r="M1467" s="79" t="str">
        <f t="shared" si="298"/>
        <v/>
      </c>
      <c r="N1467" s="78" t="str">
        <f t="shared" si="299"/>
        <v/>
      </c>
      <c r="O1467" s="85" t="str">
        <f t="shared" si="288"/>
        <v/>
      </c>
      <c r="P1467" s="88"/>
      <c r="Q1467" s="86"/>
      <c r="R1467" s="92"/>
      <c r="S1467" s="112" t="str">
        <f t="shared" si="289"/>
        <v/>
      </c>
      <c r="T1467" s="92"/>
      <c r="U1467" s="112" t="str">
        <f t="shared" si="290"/>
        <v/>
      </c>
      <c r="V1467" s="92"/>
      <c r="W1467" s="112" t="str">
        <f t="shared" si="290"/>
        <v/>
      </c>
      <c r="X1467" s="92"/>
      <c r="Y1467" s="112" t="str">
        <f t="shared" si="290"/>
        <v/>
      </c>
      <c r="Z1467" s="92"/>
      <c r="AA1467" s="112" t="str">
        <f t="shared" si="290"/>
        <v/>
      </c>
      <c r="AB1467" s="92"/>
      <c r="AC1467" s="112" t="str">
        <f t="shared" si="291"/>
        <v/>
      </c>
      <c r="AD1467" s="92"/>
      <c r="AE1467" s="112" t="str">
        <f t="shared" si="292"/>
        <v/>
      </c>
      <c r="AF1467" s="92"/>
      <c r="AG1467" s="112" t="str">
        <f t="shared" si="293"/>
        <v/>
      </c>
      <c r="AH1467" s="92"/>
      <c r="AI1467" s="112" t="str">
        <f t="shared" si="294"/>
        <v/>
      </c>
      <c r="AJ1467" s="92"/>
      <c r="AK1467" s="112" t="str">
        <f t="shared" si="295"/>
        <v/>
      </c>
      <c r="AL1467" s="82"/>
      <c r="AM1467" s="119" t="str">
        <f t="shared" si="296"/>
        <v/>
      </c>
      <c r="AN1467" s="119" t="str">
        <f t="shared" si="297"/>
        <v/>
      </c>
    </row>
    <row r="1468" spans="2:40" ht="54.95" customHeight="1" x14ac:dyDescent="0.25">
      <c r="B1468" s="84"/>
      <c r="C1468" s="56">
        <v>1464</v>
      </c>
      <c r="D1468" s="71"/>
      <c r="E1468" s="90"/>
      <c r="F1468" s="62"/>
      <c r="G1468" s="30"/>
      <c r="H1468" s="76" t="str">
        <f>IFERROR(IF(G1468="","",VLOOKUP(G1468,Cli!$D$5:$E$1505,2,0)),"")</f>
        <v/>
      </c>
      <c r="I1468" s="73"/>
      <c r="J1468" s="62"/>
      <c r="K1468" s="74"/>
      <c r="L1468" s="74"/>
      <c r="M1468" s="79" t="str">
        <f t="shared" si="298"/>
        <v/>
      </c>
      <c r="N1468" s="78" t="str">
        <f t="shared" si="299"/>
        <v/>
      </c>
      <c r="O1468" s="85" t="str">
        <f t="shared" si="288"/>
        <v/>
      </c>
      <c r="P1468" s="88"/>
      <c r="Q1468" s="86"/>
      <c r="R1468" s="92"/>
      <c r="S1468" s="112" t="str">
        <f t="shared" si="289"/>
        <v/>
      </c>
      <c r="T1468" s="92"/>
      <c r="U1468" s="112" t="str">
        <f t="shared" si="290"/>
        <v/>
      </c>
      <c r="V1468" s="92"/>
      <c r="W1468" s="112" t="str">
        <f t="shared" si="290"/>
        <v/>
      </c>
      <c r="X1468" s="92"/>
      <c r="Y1468" s="112" t="str">
        <f t="shared" si="290"/>
        <v/>
      </c>
      <c r="Z1468" s="92"/>
      <c r="AA1468" s="112" t="str">
        <f t="shared" si="290"/>
        <v/>
      </c>
      <c r="AB1468" s="92"/>
      <c r="AC1468" s="112" t="str">
        <f t="shared" si="291"/>
        <v/>
      </c>
      <c r="AD1468" s="92"/>
      <c r="AE1468" s="112" t="str">
        <f t="shared" si="292"/>
        <v/>
      </c>
      <c r="AF1468" s="92"/>
      <c r="AG1468" s="112" t="str">
        <f t="shared" si="293"/>
        <v/>
      </c>
      <c r="AH1468" s="92"/>
      <c r="AI1468" s="112" t="str">
        <f t="shared" si="294"/>
        <v/>
      </c>
      <c r="AJ1468" s="92"/>
      <c r="AK1468" s="112" t="str">
        <f t="shared" si="295"/>
        <v/>
      </c>
      <c r="AL1468" s="82"/>
      <c r="AM1468" s="119" t="str">
        <f t="shared" si="296"/>
        <v/>
      </c>
      <c r="AN1468" s="119" t="str">
        <f t="shared" si="297"/>
        <v/>
      </c>
    </row>
    <row r="1469" spans="2:40" ht="54.95" customHeight="1" x14ac:dyDescent="0.25">
      <c r="B1469" s="84"/>
      <c r="C1469" s="56">
        <v>1465</v>
      </c>
      <c r="D1469" s="71"/>
      <c r="E1469" s="90"/>
      <c r="F1469" s="62"/>
      <c r="G1469" s="30"/>
      <c r="H1469" s="76" t="str">
        <f>IFERROR(IF(G1469="","",VLOOKUP(G1469,Cli!$D$5:$E$1505,2,0)),"")</f>
        <v/>
      </c>
      <c r="I1469" s="73"/>
      <c r="J1469" s="62"/>
      <c r="K1469" s="74"/>
      <c r="L1469" s="74"/>
      <c r="M1469" s="79" t="str">
        <f t="shared" si="298"/>
        <v/>
      </c>
      <c r="N1469" s="78" t="str">
        <f t="shared" si="299"/>
        <v/>
      </c>
      <c r="O1469" s="85" t="str">
        <f t="shared" si="288"/>
        <v/>
      </c>
      <c r="P1469" s="88"/>
      <c r="Q1469" s="86"/>
      <c r="R1469" s="92"/>
      <c r="S1469" s="112" t="str">
        <f t="shared" si="289"/>
        <v/>
      </c>
      <c r="T1469" s="92"/>
      <c r="U1469" s="112" t="str">
        <f t="shared" si="290"/>
        <v/>
      </c>
      <c r="V1469" s="92"/>
      <c r="W1469" s="112" t="str">
        <f t="shared" si="290"/>
        <v/>
      </c>
      <c r="X1469" s="92"/>
      <c r="Y1469" s="112" t="str">
        <f t="shared" si="290"/>
        <v/>
      </c>
      <c r="Z1469" s="92"/>
      <c r="AA1469" s="112" t="str">
        <f t="shared" si="290"/>
        <v/>
      </c>
      <c r="AB1469" s="92"/>
      <c r="AC1469" s="112" t="str">
        <f t="shared" si="291"/>
        <v/>
      </c>
      <c r="AD1469" s="92"/>
      <c r="AE1469" s="112" t="str">
        <f t="shared" si="292"/>
        <v/>
      </c>
      <c r="AF1469" s="92"/>
      <c r="AG1469" s="112" t="str">
        <f t="shared" si="293"/>
        <v/>
      </c>
      <c r="AH1469" s="92"/>
      <c r="AI1469" s="112" t="str">
        <f t="shared" si="294"/>
        <v/>
      </c>
      <c r="AJ1469" s="92"/>
      <c r="AK1469" s="112" t="str">
        <f t="shared" si="295"/>
        <v/>
      </c>
      <c r="AL1469" s="82"/>
      <c r="AM1469" s="119" t="str">
        <f t="shared" si="296"/>
        <v/>
      </c>
      <c r="AN1469" s="119" t="str">
        <f t="shared" si="297"/>
        <v/>
      </c>
    </row>
    <row r="1470" spans="2:40" ht="54.95" customHeight="1" x14ac:dyDescent="0.25">
      <c r="B1470" s="84"/>
      <c r="C1470" s="56">
        <v>1466</v>
      </c>
      <c r="D1470" s="71"/>
      <c r="E1470" s="90"/>
      <c r="F1470" s="62"/>
      <c r="G1470" s="30"/>
      <c r="H1470" s="76" t="str">
        <f>IFERROR(IF(G1470="","",VLOOKUP(G1470,Cli!$D$5:$E$1505,2,0)),"")</f>
        <v/>
      </c>
      <c r="I1470" s="73"/>
      <c r="J1470" s="62"/>
      <c r="K1470" s="74"/>
      <c r="L1470" s="74"/>
      <c r="M1470" s="79" t="str">
        <f t="shared" si="298"/>
        <v/>
      </c>
      <c r="N1470" s="78" t="str">
        <f t="shared" si="299"/>
        <v/>
      </c>
      <c r="O1470" s="85" t="str">
        <f t="shared" si="288"/>
        <v/>
      </c>
      <c r="P1470" s="88"/>
      <c r="Q1470" s="86"/>
      <c r="R1470" s="92"/>
      <c r="S1470" s="112" t="str">
        <f t="shared" si="289"/>
        <v/>
      </c>
      <c r="T1470" s="92"/>
      <c r="U1470" s="112" t="str">
        <f t="shared" si="290"/>
        <v/>
      </c>
      <c r="V1470" s="92"/>
      <c r="W1470" s="112" t="str">
        <f t="shared" si="290"/>
        <v/>
      </c>
      <c r="X1470" s="92"/>
      <c r="Y1470" s="112" t="str">
        <f t="shared" si="290"/>
        <v/>
      </c>
      <c r="Z1470" s="92"/>
      <c r="AA1470" s="112" t="str">
        <f t="shared" si="290"/>
        <v/>
      </c>
      <c r="AB1470" s="92"/>
      <c r="AC1470" s="112" t="str">
        <f t="shared" si="291"/>
        <v/>
      </c>
      <c r="AD1470" s="92"/>
      <c r="AE1470" s="112" t="str">
        <f t="shared" si="292"/>
        <v/>
      </c>
      <c r="AF1470" s="92"/>
      <c r="AG1470" s="112" t="str">
        <f t="shared" si="293"/>
        <v/>
      </c>
      <c r="AH1470" s="92"/>
      <c r="AI1470" s="112" t="str">
        <f t="shared" si="294"/>
        <v/>
      </c>
      <c r="AJ1470" s="92"/>
      <c r="AK1470" s="112" t="str">
        <f t="shared" si="295"/>
        <v/>
      </c>
      <c r="AL1470" s="82"/>
      <c r="AM1470" s="119" t="str">
        <f t="shared" si="296"/>
        <v/>
      </c>
      <c r="AN1470" s="119" t="str">
        <f t="shared" si="297"/>
        <v/>
      </c>
    </row>
    <row r="1471" spans="2:40" ht="54.95" customHeight="1" x14ac:dyDescent="0.25">
      <c r="B1471" s="84"/>
      <c r="C1471" s="56">
        <v>1467</v>
      </c>
      <c r="D1471" s="71"/>
      <c r="E1471" s="90"/>
      <c r="F1471" s="62"/>
      <c r="G1471" s="30"/>
      <c r="H1471" s="76" t="str">
        <f>IFERROR(IF(G1471="","",VLOOKUP(G1471,Cli!$D$5:$E$1505,2,0)),"")</f>
        <v/>
      </c>
      <c r="I1471" s="73"/>
      <c r="J1471" s="62"/>
      <c r="K1471" s="74"/>
      <c r="L1471" s="74"/>
      <c r="M1471" s="79" t="str">
        <f t="shared" si="298"/>
        <v/>
      </c>
      <c r="N1471" s="78" t="str">
        <f t="shared" si="299"/>
        <v/>
      </c>
      <c r="O1471" s="85" t="str">
        <f t="shared" si="288"/>
        <v/>
      </c>
      <c r="P1471" s="88"/>
      <c r="Q1471" s="86"/>
      <c r="R1471" s="92"/>
      <c r="S1471" s="112" t="str">
        <f t="shared" si="289"/>
        <v/>
      </c>
      <c r="T1471" s="92"/>
      <c r="U1471" s="112" t="str">
        <f t="shared" si="290"/>
        <v/>
      </c>
      <c r="V1471" s="92"/>
      <c r="W1471" s="112" t="str">
        <f t="shared" si="290"/>
        <v/>
      </c>
      <c r="X1471" s="92"/>
      <c r="Y1471" s="112" t="str">
        <f t="shared" si="290"/>
        <v/>
      </c>
      <c r="Z1471" s="92"/>
      <c r="AA1471" s="112" t="str">
        <f t="shared" si="290"/>
        <v/>
      </c>
      <c r="AB1471" s="92"/>
      <c r="AC1471" s="112" t="str">
        <f t="shared" si="291"/>
        <v/>
      </c>
      <c r="AD1471" s="92"/>
      <c r="AE1471" s="112" t="str">
        <f t="shared" si="292"/>
        <v/>
      </c>
      <c r="AF1471" s="92"/>
      <c r="AG1471" s="112" t="str">
        <f t="shared" si="293"/>
        <v/>
      </c>
      <c r="AH1471" s="92"/>
      <c r="AI1471" s="112" t="str">
        <f t="shared" si="294"/>
        <v/>
      </c>
      <c r="AJ1471" s="92"/>
      <c r="AK1471" s="112" t="str">
        <f t="shared" si="295"/>
        <v/>
      </c>
      <c r="AL1471" s="82"/>
      <c r="AM1471" s="119" t="str">
        <f t="shared" si="296"/>
        <v/>
      </c>
      <c r="AN1471" s="119" t="str">
        <f t="shared" si="297"/>
        <v/>
      </c>
    </row>
    <row r="1472" spans="2:40" ht="54.95" customHeight="1" x14ac:dyDescent="0.25">
      <c r="B1472" s="84"/>
      <c r="C1472" s="56">
        <v>1468</v>
      </c>
      <c r="D1472" s="71"/>
      <c r="E1472" s="90"/>
      <c r="F1472" s="62"/>
      <c r="G1472" s="30"/>
      <c r="H1472" s="76" t="str">
        <f>IFERROR(IF(G1472="","",VLOOKUP(G1472,Cli!$D$5:$E$1505,2,0)),"")</f>
        <v/>
      </c>
      <c r="I1472" s="73"/>
      <c r="J1472" s="62"/>
      <c r="K1472" s="74"/>
      <c r="L1472" s="74"/>
      <c r="M1472" s="79" t="str">
        <f t="shared" si="298"/>
        <v/>
      </c>
      <c r="N1472" s="78" t="str">
        <f t="shared" si="299"/>
        <v/>
      </c>
      <c r="O1472" s="85" t="str">
        <f t="shared" si="288"/>
        <v/>
      </c>
      <c r="P1472" s="88"/>
      <c r="Q1472" s="86"/>
      <c r="R1472" s="92"/>
      <c r="S1472" s="112" t="str">
        <f t="shared" si="289"/>
        <v/>
      </c>
      <c r="T1472" s="92"/>
      <c r="U1472" s="112" t="str">
        <f t="shared" si="290"/>
        <v/>
      </c>
      <c r="V1472" s="92"/>
      <c r="W1472" s="112" t="str">
        <f t="shared" si="290"/>
        <v/>
      </c>
      <c r="X1472" s="92"/>
      <c r="Y1472" s="112" t="str">
        <f t="shared" si="290"/>
        <v/>
      </c>
      <c r="Z1472" s="92"/>
      <c r="AA1472" s="112" t="str">
        <f t="shared" si="290"/>
        <v/>
      </c>
      <c r="AB1472" s="92"/>
      <c r="AC1472" s="112" t="str">
        <f t="shared" si="291"/>
        <v/>
      </c>
      <c r="AD1472" s="92"/>
      <c r="AE1472" s="112" t="str">
        <f t="shared" si="292"/>
        <v/>
      </c>
      <c r="AF1472" s="92"/>
      <c r="AG1472" s="112" t="str">
        <f t="shared" si="293"/>
        <v/>
      </c>
      <c r="AH1472" s="92"/>
      <c r="AI1472" s="112" t="str">
        <f t="shared" si="294"/>
        <v/>
      </c>
      <c r="AJ1472" s="92"/>
      <c r="AK1472" s="112" t="str">
        <f t="shared" si="295"/>
        <v/>
      </c>
      <c r="AL1472" s="82"/>
      <c r="AM1472" s="119" t="str">
        <f t="shared" si="296"/>
        <v/>
      </c>
      <c r="AN1472" s="119" t="str">
        <f t="shared" si="297"/>
        <v/>
      </c>
    </row>
    <row r="1473" spans="2:40" ht="54.95" customHeight="1" x14ac:dyDescent="0.25">
      <c r="B1473" s="84"/>
      <c r="C1473" s="56">
        <v>1469</v>
      </c>
      <c r="D1473" s="71"/>
      <c r="E1473" s="90"/>
      <c r="F1473" s="62"/>
      <c r="G1473" s="30"/>
      <c r="H1473" s="76" t="str">
        <f>IFERROR(IF(G1473="","",VLOOKUP(G1473,Cli!$D$5:$E$1505,2,0)),"")</f>
        <v/>
      </c>
      <c r="I1473" s="73"/>
      <c r="J1473" s="62"/>
      <c r="K1473" s="74"/>
      <c r="L1473" s="74"/>
      <c r="M1473" s="79" t="str">
        <f t="shared" si="298"/>
        <v/>
      </c>
      <c r="N1473" s="78" t="str">
        <f t="shared" si="299"/>
        <v/>
      </c>
      <c r="O1473" s="85" t="str">
        <f t="shared" si="288"/>
        <v/>
      </c>
      <c r="P1473" s="88"/>
      <c r="Q1473" s="86"/>
      <c r="R1473" s="92"/>
      <c r="S1473" s="112" t="str">
        <f t="shared" si="289"/>
        <v/>
      </c>
      <c r="T1473" s="92"/>
      <c r="U1473" s="112" t="str">
        <f t="shared" si="290"/>
        <v/>
      </c>
      <c r="V1473" s="92"/>
      <c r="W1473" s="112" t="str">
        <f t="shared" si="290"/>
        <v/>
      </c>
      <c r="X1473" s="92"/>
      <c r="Y1473" s="112" t="str">
        <f t="shared" si="290"/>
        <v/>
      </c>
      <c r="Z1473" s="92"/>
      <c r="AA1473" s="112" t="str">
        <f t="shared" si="290"/>
        <v/>
      </c>
      <c r="AB1473" s="92"/>
      <c r="AC1473" s="112" t="str">
        <f t="shared" si="291"/>
        <v/>
      </c>
      <c r="AD1473" s="92"/>
      <c r="AE1473" s="112" t="str">
        <f t="shared" si="292"/>
        <v/>
      </c>
      <c r="AF1473" s="92"/>
      <c r="AG1473" s="112" t="str">
        <f t="shared" si="293"/>
        <v/>
      </c>
      <c r="AH1473" s="92"/>
      <c r="AI1473" s="112" t="str">
        <f t="shared" si="294"/>
        <v/>
      </c>
      <c r="AJ1473" s="92"/>
      <c r="AK1473" s="112" t="str">
        <f t="shared" si="295"/>
        <v/>
      </c>
      <c r="AL1473" s="82"/>
      <c r="AM1473" s="119" t="str">
        <f t="shared" si="296"/>
        <v/>
      </c>
      <c r="AN1473" s="119" t="str">
        <f t="shared" si="297"/>
        <v/>
      </c>
    </row>
    <row r="1474" spans="2:40" ht="54.95" customHeight="1" x14ac:dyDescent="0.25">
      <c r="B1474" s="84"/>
      <c r="C1474" s="56">
        <v>1470</v>
      </c>
      <c r="D1474" s="71"/>
      <c r="E1474" s="90"/>
      <c r="F1474" s="62"/>
      <c r="G1474" s="30"/>
      <c r="H1474" s="76" t="str">
        <f>IFERROR(IF(G1474="","",VLOOKUP(G1474,Cli!$D$5:$E$1505,2,0)),"")</f>
        <v/>
      </c>
      <c r="I1474" s="73"/>
      <c r="J1474" s="62"/>
      <c r="K1474" s="74"/>
      <c r="L1474" s="74"/>
      <c r="M1474" s="79" t="str">
        <f t="shared" si="298"/>
        <v/>
      </c>
      <c r="N1474" s="78" t="str">
        <f t="shared" si="299"/>
        <v/>
      </c>
      <c r="O1474" s="85" t="str">
        <f t="shared" si="288"/>
        <v/>
      </c>
      <c r="P1474" s="88"/>
      <c r="Q1474" s="86"/>
      <c r="R1474" s="92"/>
      <c r="S1474" s="112" t="str">
        <f t="shared" si="289"/>
        <v/>
      </c>
      <c r="T1474" s="92"/>
      <c r="U1474" s="112" t="str">
        <f t="shared" si="290"/>
        <v/>
      </c>
      <c r="V1474" s="92"/>
      <c r="W1474" s="112" t="str">
        <f t="shared" si="290"/>
        <v/>
      </c>
      <c r="X1474" s="92"/>
      <c r="Y1474" s="112" t="str">
        <f t="shared" si="290"/>
        <v/>
      </c>
      <c r="Z1474" s="92"/>
      <c r="AA1474" s="112" t="str">
        <f t="shared" si="290"/>
        <v/>
      </c>
      <c r="AB1474" s="92"/>
      <c r="AC1474" s="112" t="str">
        <f t="shared" si="291"/>
        <v/>
      </c>
      <c r="AD1474" s="92"/>
      <c r="AE1474" s="112" t="str">
        <f t="shared" si="292"/>
        <v/>
      </c>
      <c r="AF1474" s="92"/>
      <c r="AG1474" s="112" t="str">
        <f t="shared" si="293"/>
        <v/>
      </c>
      <c r="AH1474" s="92"/>
      <c r="AI1474" s="112" t="str">
        <f t="shared" si="294"/>
        <v/>
      </c>
      <c r="AJ1474" s="92"/>
      <c r="AK1474" s="112" t="str">
        <f t="shared" si="295"/>
        <v/>
      </c>
      <c r="AL1474" s="82"/>
      <c r="AM1474" s="119" t="str">
        <f t="shared" si="296"/>
        <v/>
      </c>
      <c r="AN1474" s="119" t="str">
        <f t="shared" si="297"/>
        <v/>
      </c>
    </row>
    <row r="1475" spans="2:40" ht="54.95" customHeight="1" x14ac:dyDescent="0.25">
      <c r="B1475" s="84"/>
      <c r="C1475" s="56">
        <v>1471</v>
      </c>
      <c r="D1475" s="71"/>
      <c r="E1475" s="90"/>
      <c r="F1475" s="62"/>
      <c r="G1475" s="30"/>
      <c r="H1475" s="76" t="str">
        <f>IFERROR(IF(G1475="","",VLOOKUP(G1475,Cli!$D$5:$E$1505,2,0)),"")</f>
        <v/>
      </c>
      <c r="I1475" s="73"/>
      <c r="J1475" s="62"/>
      <c r="K1475" s="74"/>
      <c r="L1475" s="74"/>
      <c r="M1475" s="79" t="str">
        <f t="shared" si="298"/>
        <v/>
      </c>
      <c r="N1475" s="78" t="str">
        <f t="shared" si="299"/>
        <v/>
      </c>
      <c r="O1475" s="85" t="str">
        <f t="shared" si="288"/>
        <v/>
      </c>
      <c r="P1475" s="88"/>
      <c r="Q1475" s="86"/>
      <c r="R1475" s="92"/>
      <c r="S1475" s="112" t="str">
        <f t="shared" si="289"/>
        <v/>
      </c>
      <c r="T1475" s="92"/>
      <c r="U1475" s="112" t="str">
        <f t="shared" si="290"/>
        <v/>
      </c>
      <c r="V1475" s="92"/>
      <c r="W1475" s="112" t="str">
        <f t="shared" si="290"/>
        <v/>
      </c>
      <c r="X1475" s="92"/>
      <c r="Y1475" s="112" t="str">
        <f t="shared" si="290"/>
        <v/>
      </c>
      <c r="Z1475" s="92"/>
      <c r="AA1475" s="112" t="str">
        <f t="shared" si="290"/>
        <v/>
      </c>
      <c r="AB1475" s="92"/>
      <c r="AC1475" s="112" t="str">
        <f t="shared" si="291"/>
        <v/>
      </c>
      <c r="AD1475" s="92"/>
      <c r="AE1475" s="112" t="str">
        <f t="shared" si="292"/>
        <v/>
      </c>
      <c r="AF1475" s="92"/>
      <c r="AG1475" s="112" t="str">
        <f t="shared" si="293"/>
        <v/>
      </c>
      <c r="AH1475" s="92"/>
      <c r="AI1475" s="112" t="str">
        <f t="shared" si="294"/>
        <v/>
      </c>
      <c r="AJ1475" s="92"/>
      <c r="AK1475" s="112" t="str">
        <f t="shared" si="295"/>
        <v/>
      </c>
      <c r="AL1475" s="82"/>
      <c r="AM1475" s="119" t="str">
        <f t="shared" si="296"/>
        <v/>
      </c>
      <c r="AN1475" s="119" t="str">
        <f t="shared" si="297"/>
        <v/>
      </c>
    </row>
    <row r="1476" spans="2:40" ht="54.95" customHeight="1" x14ac:dyDescent="0.25">
      <c r="B1476" s="84"/>
      <c r="C1476" s="56">
        <v>1472</v>
      </c>
      <c r="D1476" s="71"/>
      <c r="E1476" s="90"/>
      <c r="F1476" s="62"/>
      <c r="G1476" s="30"/>
      <c r="H1476" s="76" t="str">
        <f>IFERROR(IF(G1476="","",VLOOKUP(G1476,Cli!$D$5:$E$1505,2,0)),"")</f>
        <v/>
      </c>
      <c r="I1476" s="73"/>
      <c r="J1476" s="62"/>
      <c r="K1476" s="74"/>
      <c r="L1476" s="74"/>
      <c r="M1476" s="79" t="str">
        <f t="shared" si="298"/>
        <v/>
      </c>
      <c r="N1476" s="78" t="str">
        <f t="shared" si="299"/>
        <v/>
      </c>
      <c r="O1476" s="85" t="str">
        <f t="shared" si="288"/>
        <v/>
      </c>
      <c r="P1476" s="88"/>
      <c r="Q1476" s="86"/>
      <c r="R1476" s="92"/>
      <c r="S1476" s="112" t="str">
        <f t="shared" si="289"/>
        <v/>
      </c>
      <c r="T1476" s="92"/>
      <c r="U1476" s="112" t="str">
        <f t="shared" si="290"/>
        <v/>
      </c>
      <c r="V1476" s="92"/>
      <c r="W1476" s="112" t="str">
        <f t="shared" si="290"/>
        <v/>
      </c>
      <c r="X1476" s="92"/>
      <c r="Y1476" s="112" t="str">
        <f t="shared" si="290"/>
        <v/>
      </c>
      <c r="Z1476" s="92"/>
      <c r="AA1476" s="112" t="str">
        <f t="shared" si="290"/>
        <v/>
      </c>
      <c r="AB1476" s="92"/>
      <c r="AC1476" s="112" t="str">
        <f t="shared" si="291"/>
        <v/>
      </c>
      <c r="AD1476" s="92"/>
      <c r="AE1476" s="112" t="str">
        <f t="shared" si="292"/>
        <v/>
      </c>
      <c r="AF1476" s="92"/>
      <c r="AG1476" s="112" t="str">
        <f t="shared" si="293"/>
        <v/>
      </c>
      <c r="AH1476" s="92"/>
      <c r="AI1476" s="112" t="str">
        <f t="shared" si="294"/>
        <v/>
      </c>
      <c r="AJ1476" s="92"/>
      <c r="AK1476" s="112" t="str">
        <f t="shared" si="295"/>
        <v/>
      </c>
      <c r="AL1476" s="82"/>
      <c r="AM1476" s="119" t="str">
        <f t="shared" si="296"/>
        <v/>
      </c>
      <c r="AN1476" s="119" t="str">
        <f t="shared" si="297"/>
        <v/>
      </c>
    </row>
    <row r="1477" spans="2:40" ht="54.95" customHeight="1" x14ac:dyDescent="0.25">
      <c r="B1477" s="84"/>
      <c r="C1477" s="56">
        <v>1473</v>
      </c>
      <c r="D1477" s="71"/>
      <c r="E1477" s="90"/>
      <c r="F1477" s="62"/>
      <c r="G1477" s="30"/>
      <c r="H1477" s="76" t="str">
        <f>IFERROR(IF(G1477="","",VLOOKUP(G1477,Cli!$D$5:$E$1505,2,0)),"")</f>
        <v/>
      </c>
      <c r="I1477" s="73"/>
      <c r="J1477" s="62"/>
      <c r="K1477" s="74"/>
      <c r="L1477" s="74"/>
      <c r="M1477" s="79" t="str">
        <f t="shared" si="298"/>
        <v/>
      </c>
      <c r="N1477" s="78" t="str">
        <f t="shared" si="299"/>
        <v/>
      </c>
      <c r="O1477" s="85" t="str">
        <f t="shared" si="288"/>
        <v/>
      </c>
      <c r="P1477" s="88"/>
      <c r="Q1477" s="86"/>
      <c r="R1477" s="92"/>
      <c r="S1477" s="112" t="str">
        <f t="shared" si="289"/>
        <v/>
      </c>
      <c r="T1477" s="92"/>
      <c r="U1477" s="112" t="str">
        <f t="shared" si="290"/>
        <v/>
      </c>
      <c r="V1477" s="92"/>
      <c r="W1477" s="112" t="str">
        <f t="shared" si="290"/>
        <v/>
      </c>
      <c r="X1477" s="92"/>
      <c r="Y1477" s="112" t="str">
        <f t="shared" si="290"/>
        <v/>
      </c>
      <c r="Z1477" s="92"/>
      <c r="AA1477" s="112" t="str">
        <f t="shared" ref="AA1477" si="300">IF(Z1477="","",Y1477+(Y1477*Z1477))</f>
        <v/>
      </c>
      <c r="AB1477" s="92"/>
      <c r="AC1477" s="112" t="str">
        <f t="shared" si="291"/>
        <v/>
      </c>
      <c r="AD1477" s="92"/>
      <c r="AE1477" s="112" t="str">
        <f t="shared" si="292"/>
        <v/>
      </c>
      <c r="AF1477" s="92"/>
      <c r="AG1477" s="112" t="str">
        <f t="shared" si="293"/>
        <v/>
      </c>
      <c r="AH1477" s="92"/>
      <c r="AI1477" s="112" t="str">
        <f t="shared" si="294"/>
        <v/>
      </c>
      <c r="AJ1477" s="92"/>
      <c r="AK1477" s="112" t="str">
        <f t="shared" si="295"/>
        <v/>
      </c>
      <c r="AL1477" s="82"/>
      <c r="AM1477" s="119" t="str">
        <f t="shared" si="296"/>
        <v/>
      </c>
      <c r="AN1477" s="119" t="str">
        <f t="shared" si="297"/>
        <v/>
      </c>
    </row>
    <row r="1478" spans="2:40" ht="54.95" customHeight="1" x14ac:dyDescent="0.25">
      <c r="B1478" s="84"/>
      <c r="C1478" s="56">
        <v>1474</v>
      </c>
      <c r="D1478" s="71"/>
      <c r="E1478" s="90"/>
      <c r="F1478" s="62"/>
      <c r="G1478" s="30"/>
      <c r="H1478" s="76" t="str">
        <f>IFERROR(IF(G1478="","",VLOOKUP(G1478,Cli!$D$5:$E$1505,2,0)),"")</f>
        <v/>
      </c>
      <c r="I1478" s="73"/>
      <c r="J1478" s="62"/>
      <c r="K1478" s="74"/>
      <c r="L1478" s="74"/>
      <c r="M1478" s="79" t="str">
        <f t="shared" si="298"/>
        <v/>
      </c>
      <c r="N1478" s="78" t="str">
        <f t="shared" si="299"/>
        <v/>
      </c>
      <c r="O1478" s="85" t="str">
        <f t="shared" ref="O1478:O1505" si="301">IF(N1478="","",IF(P1478="",IF(N1478=0,"Vencido","Ativo"),IF(P1478="Sim",IF(N1478=0,"Renovado","Ativo"),IF(P1478="Não",IF(N1478=0,"Vencido","Ativo")))))</f>
        <v/>
      </c>
      <c r="P1478" s="88"/>
      <c r="Q1478" s="86"/>
      <c r="R1478" s="92"/>
      <c r="S1478" s="112" t="str">
        <f t="shared" ref="S1478:S1505" si="302">IF(R1478="","",I1478+(I1478*R1478))</f>
        <v/>
      </c>
      <c r="T1478" s="92"/>
      <c r="U1478" s="112" t="str">
        <f t="shared" ref="U1478:AK1505" si="303">IF(T1478="","",S1478+(S1478*T1478))</f>
        <v/>
      </c>
      <c r="V1478" s="92"/>
      <c r="W1478" s="112" t="str">
        <f t="shared" si="303"/>
        <v/>
      </c>
      <c r="X1478" s="92"/>
      <c r="Y1478" s="112" t="str">
        <f t="shared" si="303"/>
        <v/>
      </c>
      <c r="Z1478" s="92"/>
      <c r="AA1478" s="112" t="str">
        <f t="shared" si="303"/>
        <v/>
      </c>
      <c r="AB1478" s="92"/>
      <c r="AC1478" s="112" t="str">
        <f t="shared" si="303"/>
        <v/>
      </c>
      <c r="AD1478" s="92"/>
      <c r="AE1478" s="112" t="str">
        <f t="shared" si="303"/>
        <v/>
      </c>
      <c r="AF1478" s="92"/>
      <c r="AG1478" s="112" t="str">
        <f t="shared" si="303"/>
        <v/>
      </c>
      <c r="AH1478" s="92"/>
      <c r="AI1478" s="112" t="str">
        <f t="shared" si="303"/>
        <v/>
      </c>
      <c r="AJ1478" s="92"/>
      <c r="AK1478" s="112" t="str">
        <f t="shared" si="303"/>
        <v/>
      </c>
      <c r="AL1478" s="82"/>
      <c r="AM1478" s="119" t="str">
        <f t="shared" ref="AM1478:AM1505" si="304">IFERROR(IF(D1478="","",MONTH(D1478)),0)</f>
        <v/>
      </c>
      <c r="AN1478" s="119" t="str">
        <f t="shared" ref="AN1478:AN1505" si="305">IF(D1478="","",YEAR(D1478))</f>
        <v/>
      </c>
    </row>
    <row r="1479" spans="2:40" ht="54.95" customHeight="1" x14ac:dyDescent="0.25">
      <c r="B1479" s="84"/>
      <c r="C1479" s="56">
        <v>1475</v>
      </c>
      <c r="D1479" s="71"/>
      <c r="E1479" s="90"/>
      <c r="F1479" s="62"/>
      <c r="G1479" s="30"/>
      <c r="H1479" s="76" t="str">
        <f>IFERROR(IF(G1479="","",VLOOKUP(G1479,Cli!$D$5:$E$1505,2,0)),"")</f>
        <v/>
      </c>
      <c r="I1479" s="73"/>
      <c r="J1479" s="62"/>
      <c r="K1479" s="74"/>
      <c r="L1479" s="74"/>
      <c r="M1479" s="79" t="str">
        <f t="shared" si="298"/>
        <v/>
      </c>
      <c r="N1479" s="78" t="str">
        <f t="shared" si="299"/>
        <v/>
      </c>
      <c r="O1479" s="85" t="str">
        <f t="shared" si="301"/>
        <v/>
      </c>
      <c r="P1479" s="88"/>
      <c r="Q1479" s="86"/>
      <c r="R1479" s="92"/>
      <c r="S1479" s="112" t="str">
        <f t="shared" si="302"/>
        <v/>
      </c>
      <c r="T1479" s="92"/>
      <c r="U1479" s="112" t="str">
        <f t="shared" si="303"/>
        <v/>
      </c>
      <c r="V1479" s="92"/>
      <c r="W1479" s="112" t="str">
        <f t="shared" si="303"/>
        <v/>
      </c>
      <c r="X1479" s="92"/>
      <c r="Y1479" s="112" t="str">
        <f t="shared" si="303"/>
        <v/>
      </c>
      <c r="Z1479" s="92"/>
      <c r="AA1479" s="112" t="str">
        <f t="shared" si="303"/>
        <v/>
      </c>
      <c r="AB1479" s="92"/>
      <c r="AC1479" s="112" t="str">
        <f t="shared" si="303"/>
        <v/>
      </c>
      <c r="AD1479" s="92"/>
      <c r="AE1479" s="112" t="str">
        <f t="shared" si="303"/>
        <v/>
      </c>
      <c r="AF1479" s="92"/>
      <c r="AG1479" s="112" t="str">
        <f t="shared" si="303"/>
        <v/>
      </c>
      <c r="AH1479" s="92"/>
      <c r="AI1479" s="112" t="str">
        <f t="shared" si="303"/>
        <v/>
      </c>
      <c r="AJ1479" s="92"/>
      <c r="AK1479" s="112" t="str">
        <f t="shared" si="303"/>
        <v/>
      </c>
      <c r="AL1479" s="82"/>
      <c r="AM1479" s="119" t="str">
        <f t="shared" si="304"/>
        <v/>
      </c>
      <c r="AN1479" s="119" t="str">
        <f t="shared" si="305"/>
        <v/>
      </c>
    </row>
    <row r="1480" spans="2:40" ht="54.95" customHeight="1" x14ac:dyDescent="0.25">
      <c r="B1480" s="84"/>
      <c r="C1480" s="56">
        <v>1476</v>
      </c>
      <c r="D1480" s="71"/>
      <c r="E1480" s="90"/>
      <c r="F1480" s="62"/>
      <c r="G1480" s="30"/>
      <c r="H1480" s="76" t="str">
        <f>IFERROR(IF(G1480="","",VLOOKUP(G1480,Cli!$D$5:$E$1505,2,0)),"")</f>
        <v/>
      </c>
      <c r="I1480" s="73"/>
      <c r="J1480" s="62"/>
      <c r="K1480" s="74"/>
      <c r="L1480" s="74"/>
      <c r="M1480" s="79" t="str">
        <f t="shared" ref="M1480:M1505" si="306">IF(L1480="","",L1480-K1480)</f>
        <v/>
      </c>
      <c r="N1480" s="78" t="str">
        <f t="shared" ref="N1480:N1505" si="307">IF(L1480="","",IF($M$3&gt;=L1480,0,L1480-$M$3))</f>
        <v/>
      </c>
      <c r="O1480" s="85" t="str">
        <f t="shared" si="301"/>
        <v/>
      </c>
      <c r="P1480" s="88"/>
      <c r="Q1480" s="86"/>
      <c r="R1480" s="92"/>
      <c r="S1480" s="112" t="str">
        <f t="shared" si="302"/>
        <v/>
      </c>
      <c r="T1480" s="92"/>
      <c r="U1480" s="112" t="str">
        <f t="shared" si="303"/>
        <v/>
      </c>
      <c r="V1480" s="92"/>
      <c r="W1480" s="112" t="str">
        <f t="shared" si="303"/>
        <v/>
      </c>
      <c r="X1480" s="92"/>
      <c r="Y1480" s="112" t="str">
        <f t="shared" si="303"/>
        <v/>
      </c>
      <c r="Z1480" s="92"/>
      <c r="AA1480" s="112" t="str">
        <f t="shared" si="303"/>
        <v/>
      </c>
      <c r="AB1480" s="92"/>
      <c r="AC1480" s="112" t="str">
        <f t="shared" si="303"/>
        <v/>
      </c>
      <c r="AD1480" s="92"/>
      <c r="AE1480" s="112" t="str">
        <f t="shared" si="303"/>
        <v/>
      </c>
      <c r="AF1480" s="92"/>
      <c r="AG1480" s="112" t="str">
        <f t="shared" si="303"/>
        <v/>
      </c>
      <c r="AH1480" s="92"/>
      <c r="AI1480" s="112" t="str">
        <f t="shared" si="303"/>
        <v/>
      </c>
      <c r="AJ1480" s="92"/>
      <c r="AK1480" s="112" t="str">
        <f t="shared" si="303"/>
        <v/>
      </c>
      <c r="AL1480" s="82"/>
      <c r="AM1480" s="119" t="str">
        <f t="shared" si="304"/>
        <v/>
      </c>
      <c r="AN1480" s="119" t="str">
        <f t="shared" si="305"/>
        <v/>
      </c>
    </row>
    <row r="1481" spans="2:40" ht="54.95" customHeight="1" x14ac:dyDescent="0.25">
      <c r="B1481" s="84"/>
      <c r="C1481" s="56">
        <v>1477</v>
      </c>
      <c r="D1481" s="71"/>
      <c r="E1481" s="90"/>
      <c r="F1481" s="62"/>
      <c r="G1481" s="30"/>
      <c r="H1481" s="76" t="str">
        <f>IFERROR(IF(G1481="","",VLOOKUP(G1481,Cli!$D$5:$E$1505,2,0)),"")</f>
        <v/>
      </c>
      <c r="I1481" s="73"/>
      <c r="J1481" s="62"/>
      <c r="K1481" s="74"/>
      <c r="L1481" s="74"/>
      <c r="M1481" s="79" t="str">
        <f t="shared" si="306"/>
        <v/>
      </c>
      <c r="N1481" s="78" t="str">
        <f t="shared" si="307"/>
        <v/>
      </c>
      <c r="O1481" s="85" t="str">
        <f t="shared" si="301"/>
        <v/>
      </c>
      <c r="P1481" s="88"/>
      <c r="Q1481" s="86"/>
      <c r="R1481" s="92"/>
      <c r="S1481" s="112" t="str">
        <f t="shared" si="302"/>
        <v/>
      </c>
      <c r="T1481" s="92"/>
      <c r="U1481" s="112" t="str">
        <f t="shared" si="303"/>
        <v/>
      </c>
      <c r="V1481" s="92"/>
      <c r="W1481" s="112" t="str">
        <f t="shared" si="303"/>
        <v/>
      </c>
      <c r="X1481" s="92"/>
      <c r="Y1481" s="112" t="str">
        <f t="shared" si="303"/>
        <v/>
      </c>
      <c r="Z1481" s="92"/>
      <c r="AA1481" s="112" t="str">
        <f t="shared" si="303"/>
        <v/>
      </c>
      <c r="AB1481" s="92"/>
      <c r="AC1481" s="112" t="str">
        <f t="shared" si="303"/>
        <v/>
      </c>
      <c r="AD1481" s="92"/>
      <c r="AE1481" s="112" t="str">
        <f t="shared" si="303"/>
        <v/>
      </c>
      <c r="AF1481" s="92"/>
      <c r="AG1481" s="112" t="str">
        <f t="shared" si="303"/>
        <v/>
      </c>
      <c r="AH1481" s="92"/>
      <c r="AI1481" s="112" t="str">
        <f t="shared" si="303"/>
        <v/>
      </c>
      <c r="AJ1481" s="92"/>
      <c r="AK1481" s="112" t="str">
        <f t="shared" si="303"/>
        <v/>
      </c>
      <c r="AL1481" s="82"/>
      <c r="AM1481" s="119" t="str">
        <f t="shared" si="304"/>
        <v/>
      </c>
      <c r="AN1481" s="119" t="str">
        <f t="shared" si="305"/>
        <v/>
      </c>
    </row>
    <row r="1482" spans="2:40" ht="54.95" customHeight="1" x14ac:dyDescent="0.25">
      <c r="B1482" s="84"/>
      <c r="C1482" s="56">
        <v>1478</v>
      </c>
      <c r="D1482" s="71"/>
      <c r="E1482" s="90"/>
      <c r="F1482" s="62"/>
      <c r="G1482" s="30"/>
      <c r="H1482" s="76" t="str">
        <f>IFERROR(IF(G1482="","",VLOOKUP(G1482,Cli!$D$5:$E$1505,2,0)),"")</f>
        <v/>
      </c>
      <c r="I1482" s="73"/>
      <c r="J1482" s="62"/>
      <c r="K1482" s="74"/>
      <c r="L1482" s="74"/>
      <c r="M1482" s="79" t="str">
        <f t="shared" si="306"/>
        <v/>
      </c>
      <c r="N1482" s="78" t="str">
        <f t="shared" si="307"/>
        <v/>
      </c>
      <c r="O1482" s="85" t="str">
        <f t="shared" si="301"/>
        <v/>
      </c>
      <c r="P1482" s="88"/>
      <c r="Q1482" s="86"/>
      <c r="R1482" s="92"/>
      <c r="S1482" s="112" t="str">
        <f t="shared" si="302"/>
        <v/>
      </c>
      <c r="T1482" s="92"/>
      <c r="U1482" s="112" t="str">
        <f t="shared" si="303"/>
        <v/>
      </c>
      <c r="V1482" s="92"/>
      <c r="W1482" s="112" t="str">
        <f t="shared" si="303"/>
        <v/>
      </c>
      <c r="X1482" s="92"/>
      <c r="Y1482" s="112" t="str">
        <f t="shared" si="303"/>
        <v/>
      </c>
      <c r="Z1482" s="92"/>
      <c r="AA1482" s="112" t="str">
        <f t="shared" si="303"/>
        <v/>
      </c>
      <c r="AB1482" s="92"/>
      <c r="AC1482" s="112" t="str">
        <f t="shared" si="303"/>
        <v/>
      </c>
      <c r="AD1482" s="92"/>
      <c r="AE1482" s="112" t="str">
        <f t="shared" si="303"/>
        <v/>
      </c>
      <c r="AF1482" s="92"/>
      <c r="AG1482" s="112" t="str">
        <f t="shared" si="303"/>
        <v/>
      </c>
      <c r="AH1482" s="92"/>
      <c r="AI1482" s="112" t="str">
        <f t="shared" si="303"/>
        <v/>
      </c>
      <c r="AJ1482" s="92"/>
      <c r="AK1482" s="112" t="str">
        <f t="shared" si="303"/>
        <v/>
      </c>
      <c r="AL1482" s="82"/>
      <c r="AM1482" s="119" t="str">
        <f t="shared" si="304"/>
        <v/>
      </c>
      <c r="AN1482" s="119" t="str">
        <f t="shared" si="305"/>
        <v/>
      </c>
    </row>
    <row r="1483" spans="2:40" ht="54.95" customHeight="1" x14ac:dyDescent="0.25">
      <c r="B1483" s="84"/>
      <c r="C1483" s="56">
        <v>1479</v>
      </c>
      <c r="D1483" s="71"/>
      <c r="E1483" s="90"/>
      <c r="F1483" s="62"/>
      <c r="G1483" s="30"/>
      <c r="H1483" s="76" t="str">
        <f>IFERROR(IF(G1483="","",VLOOKUP(G1483,Cli!$D$5:$E$1505,2,0)),"")</f>
        <v/>
      </c>
      <c r="I1483" s="73"/>
      <c r="J1483" s="62"/>
      <c r="K1483" s="74"/>
      <c r="L1483" s="74"/>
      <c r="M1483" s="79" t="str">
        <f t="shared" si="306"/>
        <v/>
      </c>
      <c r="N1483" s="78" t="str">
        <f t="shared" si="307"/>
        <v/>
      </c>
      <c r="O1483" s="85" t="str">
        <f t="shared" si="301"/>
        <v/>
      </c>
      <c r="P1483" s="88"/>
      <c r="Q1483" s="86"/>
      <c r="R1483" s="92"/>
      <c r="S1483" s="112" t="str">
        <f t="shared" si="302"/>
        <v/>
      </c>
      <c r="T1483" s="92"/>
      <c r="U1483" s="112" t="str">
        <f t="shared" si="303"/>
        <v/>
      </c>
      <c r="V1483" s="92"/>
      <c r="W1483" s="112" t="str">
        <f t="shared" si="303"/>
        <v/>
      </c>
      <c r="X1483" s="92"/>
      <c r="Y1483" s="112" t="str">
        <f t="shared" si="303"/>
        <v/>
      </c>
      <c r="Z1483" s="92"/>
      <c r="AA1483" s="112" t="str">
        <f t="shared" si="303"/>
        <v/>
      </c>
      <c r="AB1483" s="92"/>
      <c r="AC1483" s="112" t="str">
        <f t="shared" si="303"/>
        <v/>
      </c>
      <c r="AD1483" s="92"/>
      <c r="AE1483" s="112" t="str">
        <f t="shared" si="303"/>
        <v/>
      </c>
      <c r="AF1483" s="92"/>
      <c r="AG1483" s="112" t="str">
        <f t="shared" si="303"/>
        <v/>
      </c>
      <c r="AH1483" s="92"/>
      <c r="AI1483" s="112" t="str">
        <f t="shared" si="303"/>
        <v/>
      </c>
      <c r="AJ1483" s="92"/>
      <c r="AK1483" s="112" t="str">
        <f t="shared" si="303"/>
        <v/>
      </c>
      <c r="AL1483" s="82"/>
      <c r="AM1483" s="119" t="str">
        <f t="shared" si="304"/>
        <v/>
      </c>
      <c r="AN1483" s="119" t="str">
        <f t="shared" si="305"/>
        <v/>
      </c>
    </row>
    <row r="1484" spans="2:40" ht="54.95" customHeight="1" x14ac:dyDescent="0.25">
      <c r="B1484" s="84"/>
      <c r="C1484" s="56">
        <v>1480</v>
      </c>
      <c r="D1484" s="71"/>
      <c r="E1484" s="90"/>
      <c r="F1484" s="62"/>
      <c r="G1484" s="30"/>
      <c r="H1484" s="76" t="str">
        <f>IFERROR(IF(G1484="","",VLOOKUP(G1484,Cli!$D$5:$E$1505,2,0)),"")</f>
        <v/>
      </c>
      <c r="I1484" s="73"/>
      <c r="J1484" s="62"/>
      <c r="K1484" s="74"/>
      <c r="L1484" s="74"/>
      <c r="M1484" s="79" t="str">
        <f t="shared" si="306"/>
        <v/>
      </c>
      <c r="N1484" s="78" t="str">
        <f t="shared" si="307"/>
        <v/>
      </c>
      <c r="O1484" s="85" t="str">
        <f t="shared" si="301"/>
        <v/>
      </c>
      <c r="P1484" s="88"/>
      <c r="Q1484" s="86"/>
      <c r="R1484" s="92"/>
      <c r="S1484" s="112" t="str">
        <f t="shared" si="302"/>
        <v/>
      </c>
      <c r="T1484" s="92"/>
      <c r="U1484" s="112" t="str">
        <f t="shared" si="303"/>
        <v/>
      </c>
      <c r="V1484" s="92"/>
      <c r="W1484" s="112" t="str">
        <f t="shared" si="303"/>
        <v/>
      </c>
      <c r="X1484" s="92"/>
      <c r="Y1484" s="112" t="str">
        <f t="shared" si="303"/>
        <v/>
      </c>
      <c r="Z1484" s="92"/>
      <c r="AA1484" s="112" t="str">
        <f t="shared" si="303"/>
        <v/>
      </c>
      <c r="AB1484" s="92"/>
      <c r="AC1484" s="112" t="str">
        <f t="shared" si="303"/>
        <v/>
      </c>
      <c r="AD1484" s="92"/>
      <c r="AE1484" s="112" t="str">
        <f t="shared" si="303"/>
        <v/>
      </c>
      <c r="AF1484" s="92"/>
      <c r="AG1484" s="112" t="str">
        <f t="shared" si="303"/>
        <v/>
      </c>
      <c r="AH1484" s="92"/>
      <c r="AI1484" s="112" t="str">
        <f t="shared" si="303"/>
        <v/>
      </c>
      <c r="AJ1484" s="92"/>
      <c r="AK1484" s="112" t="str">
        <f t="shared" si="303"/>
        <v/>
      </c>
      <c r="AL1484" s="82"/>
      <c r="AM1484" s="119" t="str">
        <f t="shared" si="304"/>
        <v/>
      </c>
      <c r="AN1484" s="119" t="str">
        <f t="shared" si="305"/>
        <v/>
      </c>
    </row>
    <row r="1485" spans="2:40" ht="54.95" customHeight="1" x14ac:dyDescent="0.25">
      <c r="B1485" s="84"/>
      <c r="C1485" s="56">
        <v>1481</v>
      </c>
      <c r="D1485" s="71"/>
      <c r="E1485" s="90"/>
      <c r="F1485" s="62"/>
      <c r="G1485" s="30"/>
      <c r="H1485" s="76" t="str">
        <f>IFERROR(IF(G1485="","",VLOOKUP(G1485,Cli!$D$5:$E$1505,2,0)),"")</f>
        <v/>
      </c>
      <c r="I1485" s="73"/>
      <c r="J1485" s="62"/>
      <c r="K1485" s="74"/>
      <c r="L1485" s="74"/>
      <c r="M1485" s="79" t="str">
        <f t="shared" si="306"/>
        <v/>
      </c>
      <c r="N1485" s="78" t="str">
        <f t="shared" si="307"/>
        <v/>
      </c>
      <c r="O1485" s="85" t="str">
        <f t="shared" si="301"/>
        <v/>
      </c>
      <c r="P1485" s="88"/>
      <c r="Q1485" s="86"/>
      <c r="R1485" s="92"/>
      <c r="S1485" s="112" t="str">
        <f t="shared" si="302"/>
        <v/>
      </c>
      <c r="T1485" s="92"/>
      <c r="U1485" s="112" t="str">
        <f t="shared" si="303"/>
        <v/>
      </c>
      <c r="V1485" s="92"/>
      <c r="W1485" s="112" t="str">
        <f t="shared" si="303"/>
        <v/>
      </c>
      <c r="X1485" s="92"/>
      <c r="Y1485" s="112" t="str">
        <f t="shared" si="303"/>
        <v/>
      </c>
      <c r="Z1485" s="92"/>
      <c r="AA1485" s="112" t="str">
        <f t="shared" si="303"/>
        <v/>
      </c>
      <c r="AB1485" s="92"/>
      <c r="AC1485" s="112" t="str">
        <f t="shared" si="303"/>
        <v/>
      </c>
      <c r="AD1485" s="92"/>
      <c r="AE1485" s="112" t="str">
        <f t="shared" si="303"/>
        <v/>
      </c>
      <c r="AF1485" s="92"/>
      <c r="AG1485" s="112" t="str">
        <f t="shared" si="303"/>
        <v/>
      </c>
      <c r="AH1485" s="92"/>
      <c r="AI1485" s="112" t="str">
        <f t="shared" si="303"/>
        <v/>
      </c>
      <c r="AJ1485" s="92"/>
      <c r="AK1485" s="112" t="str">
        <f t="shared" si="303"/>
        <v/>
      </c>
      <c r="AL1485" s="82"/>
      <c r="AM1485" s="119" t="str">
        <f t="shared" si="304"/>
        <v/>
      </c>
      <c r="AN1485" s="119" t="str">
        <f t="shared" si="305"/>
        <v/>
      </c>
    </row>
    <row r="1486" spans="2:40" ht="54.95" customHeight="1" x14ac:dyDescent="0.25">
      <c r="B1486" s="84"/>
      <c r="C1486" s="56">
        <v>1482</v>
      </c>
      <c r="D1486" s="71"/>
      <c r="E1486" s="90"/>
      <c r="F1486" s="62"/>
      <c r="G1486" s="30"/>
      <c r="H1486" s="76" t="str">
        <f>IFERROR(IF(G1486="","",VLOOKUP(G1486,Cli!$D$5:$E$1505,2,0)),"")</f>
        <v/>
      </c>
      <c r="I1486" s="73"/>
      <c r="J1486" s="62"/>
      <c r="K1486" s="74"/>
      <c r="L1486" s="74"/>
      <c r="M1486" s="79" t="str">
        <f t="shared" si="306"/>
        <v/>
      </c>
      <c r="N1486" s="78" t="str">
        <f t="shared" si="307"/>
        <v/>
      </c>
      <c r="O1486" s="85" t="str">
        <f t="shared" si="301"/>
        <v/>
      </c>
      <c r="P1486" s="88"/>
      <c r="Q1486" s="86"/>
      <c r="R1486" s="92"/>
      <c r="S1486" s="112" t="str">
        <f t="shared" si="302"/>
        <v/>
      </c>
      <c r="T1486" s="92"/>
      <c r="U1486" s="112" t="str">
        <f t="shared" si="303"/>
        <v/>
      </c>
      <c r="V1486" s="92"/>
      <c r="W1486" s="112" t="str">
        <f t="shared" si="303"/>
        <v/>
      </c>
      <c r="X1486" s="92"/>
      <c r="Y1486" s="112" t="str">
        <f t="shared" si="303"/>
        <v/>
      </c>
      <c r="Z1486" s="92"/>
      <c r="AA1486" s="112" t="str">
        <f t="shared" si="303"/>
        <v/>
      </c>
      <c r="AB1486" s="92"/>
      <c r="AC1486" s="112" t="str">
        <f t="shared" si="303"/>
        <v/>
      </c>
      <c r="AD1486" s="92"/>
      <c r="AE1486" s="112" t="str">
        <f t="shared" si="303"/>
        <v/>
      </c>
      <c r="AF1486" s="92"/>
      <c r="AG1486" s="112" t="str">
        <f t="shared" si="303"/>
        <v/>
      </c>
      <c r="AH1486" s="92"/>
      <c r="AI1486" s="112" t="str">
        <f t="shared" si="303"/>
        <v/>
      </c>
      <c r="AJ1486" s="92"/>
      <c r="AK1486" s="112" t="str">
        <f t="shared" si="303"/>
        <v/>
      </c>
      <c r="AL1486" s="82"/>
      <c r="AM1486" s="119" t="str">
        <f t="shared" si="304"/>
        <v/>
      </c>
      <c r="AN1486" s="119" t="str">
        <f t="shared" si="305"/>
        <v/>
      </c>
    </row>
    <row r="1487" spans="2:40" ht="54.95" customHeight="1" x14ac:dyDescent="0.25">
      <c r="B1487" s="84"/>
      <c r="C1487" s="56">
        <v>1483</v>
      </c>
      <c r="D1487" s="71"/>
      <c r="E1487" s="90"/>
      <c r="F1487" s="62"/>
      <c r="G1487" s="30"/>
      <c r="H1487" s="76" t="str">
        <f>IFERROR(IF(G1487="","",VLOOKUP(G1487,Cli!$D$5:$E$1505,2,0)),"")</f>
        <v/>
      </c>
      <c r="I1487" s="73"/>
      <c r="J1487" s="62"/>
      <c r="K1487" s="74"/>
      <c r="L1487" s="74"/>
      <c r="M1487" s="79" t="str">
        <f t="shared" si="306"/>
        <v/>
      </c>
      <c r="N1487" s="78" t="str">
        <f t="shared" si="307"/>
        <v/>
      </c>
      <c r="O1487" s="85" t="str">
        <f t="shared" si="301"/>
        <v/>
      </c>
      <c r="P1487" s="88"/>
      <c r="Q1487" s="86"/>
      <c r="R1487" s="92"/>
      <c r="S1487" s="112" t="str">
        <f t="shared" si="302"/>
        <v/>
      </c>
      <c r="T1487" s="92"/>
      <c r="U1487" s="112" t="str">
        <f t="shared" si="303"/>
        <v/>
      </c>
      <c r="V1487" s="92"/>
      <c r="W1487" s="112" t="str">
        <f t="shared" si="303"/>
        <v/>
      </c>
      <c r="X1487" s="92"/>
      <c r="Y1487" s="112" t="str">
        <f t="shared" si="303"/>
        <v/>
      </c>
      <c r="Z1487" s="92"/>
      <c r="AA1487" s="112" t="str">
        <f t="shared" si="303"/>
        <v/>
      </c>
      <c r="AB1487" s="92"/>
      <c r="AC1487" s="112" t="str">
        <f t="shared" si="303"/>
        <v/>
      </c>
      <c r="AD1487" s="92"/>
      <c r="AE1487" s="112" t="str">
        <f t="shared" si="303"/>
        <v/>
      </c>
      <c r="AF1487" s="92"/>
      <c r="AG1487" s="112" t="str">
        <f t="shared" si="303"/>
        <v/>
      </c>
      <c r="AH1487" s="92"/>
      <c r="AI1487" s="112" t="str">
        <f t="shared" si="303"/>
        <v/>
      </c>
      <c r="AJ1487" s="92"/>
      <c r="AK1487" s="112" t="str">
        <f t="shared" si="303"/>
        <v/>
      </c>
      <c r="AL1487" s="82"/>
      <c r="AM1487" s="119" t="str">
        <f t="shared" si="304"/>
        <v/>
      </c>
      <c r="AN1487" s="119" t="str">
        <f t="shared" si="305"/>
        <v/>
      </c>
    </row>
    <row r="1488" spans="2:40" ht="54.95" customHeight="1" x14ac:dyDescent="0.25">
      <c r="B1488" s="84"/>
      <c r="C1488" s="56">
        <v>1484</v>
      </c>
      <c r="D1488" s="71"/>
      <c r="E1488" s="90"/>
      <c r="F1488" s="62"/>
      <c r="G1488" s="30"/>
      <c r="H1488" s="76" t="str">
        <f>IFERROR(IF(G1488="","",VLOOKUP(G1488,Cli!$D$5:$E$1505,2,0)),"")</f>
        <v/>
      </c>
      <c r="I1488" s="73"/>
      <c r="J1488" s="62"/>
      <c r="K1488" s="74"/>
      <c r="L1488" s="74"/>
      <c r="M1488" s="79" t="str">
        <f t="shared" si="306"/>
        <v/>
      </c>
      <c r="N1488" s="78" t="str">
        <f t="shared" si="307"/>
        <v/>
      </c>
      <c r="O1488" s="85" t="str">
        <f t="shared" si="301"/>
        <v/>
      </c>
      <c r="P1488" s="88"/>
      <c r="Q1488" s="86"/>
      <c r="R1488" s="92"/>
      <c r="S1488" s="112" t="str">
        <f t="shared" si="302"/>
        <v/>
      </c>
      <c r="T1488" s="92"/>
      <c r="U1488" s="112" t="str">
        <f t="shared" si="303"/>
        <v/>
      </c>
      <c r="V1488" s="92"/>
      <c r="W1488" s="112" t="str">
        <f t="shared" si="303"/>
        <v/>
      </c>
      <c r="X1488" s="92"/>
      <c r="Y1488" s="112" t="str">
        <f t="shared" si="303"/>
        <v/>
      </c>
      <c r="Z1488" s="92"/>
      <c r="AA1488" s="112" t="str">
        <f t="shared" si="303"/>
        <v/>
      </c>
      <c r="AB1488" s="92"/>
      <c r="AC1488" s="112" t="str">
        <f t="shared" si="303"/>
        <v/>
      </c>
      <c r="AD1488" s="92"/>
      <c r="AE1488" s="112" t="str">
        <f t="shared" si="303"/>
        <v/>
      </c>
      <c r="AF1488" s="92"/>
      <c r="AG1488" s="112" t="str">
        <f t="shared" si="303"/>
        <v/>
      </c>
      <c r="AH1488" s="92"/>
      <c r="AI1488" s="112" t="str">
        <f t="shared" si="303"/>
        <v/>
      </c>
      <c r="AJ1488" s="92"/>
      <c r="AK1488" s="112" t="str">
        <f t="shared" si="303"/>
        <v/>
      </c>
      <c r="AL1488" s="82"/>
      <c r="AM1488" s="119" t="str">
        <f t="shared" si="304"/>
        <v/>
      </c>
      <c r="AN1488" s="119" t="str">
        <f t="shared" si="305"/>
        <v/>
      </c>
    </row>
    <row r="1489" spans="2:40" ht="54.95" customHeight="1" x14ac:dyDescent="0.25">
      <c r="B1489" s="84"/>
      <c r="C1489" s="56">
        <v>1485</v>
      </c>
      <c r="D1489" s="71"/>
      <c r="E1489" s="90"/>
      <c r="F1489" s="62"/>
      <c r="G1489" s="30"/>
      <c r="H1489" s="76" t="str">
        <f>IFERROR(IF(G1489="","",VLOOKUP(G1489,Cli!$D$5:$E$1505,2,0)),"")</f>
        <v/>
      </c>
      <c r="I1489" s="73"/>
      <c r="J1489" s="62"/>
      <c r="K1489" s="74"/>
      <c r="L1489" s="74"/>
      <c r="M1489" s="79" t="str">
        <f t="shared" si="306"/>
        <v/>
      </c>
      <c r="N1489" s="78" t="str">
        <f t="shared" si="307"/>
        <v/>
      </c>
      <c r="O1489" s="85" t="str">
        <f t="shared" si="301"/>
        <v/>
      </c>
      <c r="P1489" s="88"/>
      <c r="Q1489" s="86"/>
      <c r="R1489" s="92"/>
      <c r="S1489" s="112" t="str">
        <f t="shared" si="302"/>
        <v/>
      </c>
      <c r="T1489" s="92"/>
      <c r="U1489" s="112" t="str">
        <f t="shared" si="303"/>
        <v/>
      </c>
      <c r="V1489" s="92"/>
      <c r="W1489" s="112" t="str">
        <f t="shared" si="303"/>
        <v/>
      </c>
      <c r="X1489" s="92"/>
      <c r="Y1489" s="112" t="str">
        <f t="shared" si="303"/>
        <v/>
      </c>
      <c r="Z1489" s="92"/>
      <c r="AA1489" s="112" t="str">
        <f t="shared" si="303"/>
        <v/>
      </c>
      <c r="AB1489" s="92"/>
      <c r="AC1489" s="112" t="str">
        <f t="shared" si="303"/>
        <v/>
      </c>
      <c r="AD1489" s="92"/>
      <c r="AE1489" s="112" t="str">
        <f t="shared" si="303"/>
        <v/>
      </c>
      <c r="AF1489" s="92"/>
      <c r="AG1489" s="112" t="str">
        <f t="shared" si="303"/>
        <v/>
      </c>
      <c r="AH1489" s="92"/>
      <c r="AI1489" s="112" t="str">
        <f t="shared" si="303"/>
        <v/>
      </c>
      <c r="AJ1489" s="92"/>
      <c r="AK1489" s="112" t="str">
        <f t="shared" si="303"/>
        <v/>
      </c>
      <c r="AL1489" s="82"/>
      <c r="AM1489" s="119" t="str">
        <f t="shared" si="304"/>
        <v/>
      </c>
      <c r="AN1489" s="119" t="str">
        <f t="shared" si="305"/>
        <v/>
      </c>
    </row>
    <row r="1490" spans="2:40" ht="54.95" customHeight="1" x14ac:dyDescent="0.25">
      <c r="B1490" s="84"/>
      <c r="C1490" s="56">
        <v>1486</v>
      </c>
      <c r="D1490" s="71"/>
      <c r="E1490" s="90"/>
      <c r="F1490" s="62"/>
      <c r="G1490" s="30"/>
      <c r="H1490" s="76" t="str">
        <f>IFERROR(IF(G1490="","",VLOOKUP(G1490,Cli!$D$5:$E$1505,2,0)),"")</f>
        <v/>
      </c>
      <c r="I1490" s="73"/>
      <c r="J1490" s="62"/>
      <c r="K1490" s="74"/>
      <c r="L1490" s="74"/>
      <c r="M1490" s="79" t="str">
        <f t="shared" si="306"/>
        <v/>
      </c>
      <c r="N1490" s="78" t="str">
        <f t="shared" si="307"/>
        <v/>
      </c>
      <c r="O1490" s="85" t="str">
        <f t="shared" si="301"/>
        <v/>
      </c>
      <c r="P1490" s="88"/>
      <c r="Q1490" s="86"/>
      <c r="R1490" s="92"/>
      <c r="S1490" s="112" t="str">
        <f t="shared" si="302"/>
        <v/>
      </c>
      <c r="T1490" s="92"/>
      <c r="U1490" s="112" t="str">
        <f t="shared" si="303"/>
        <v/>
      </c>
      <c r="V1490" s="92"/>
      <c r="W1490" s="112" t="str">
        <f t="shared" si="303"/>
        <v/>
      </c>
      <c r="X1490" s="92"/>
      <c r="Y1490" s="112" t="str">
        <f t="shared" si="303"/>
        <v/>
      </c>
      <c r="Z1490" s="92"/>
      <c r="AA1490" s="112" t="str">
        <f t="shared" si="303"/>
        <v/>
      </c>
      <c r="AB1490" s="92"/>
      <c r="AC1490" s="112" t="str">
        <f t="shared" si="303"/>
        <v/>
      </c>
      <c r="AD1490" s="92"/>
      <c r="AE1490" s="112" t="str">
        <f t="shared" si="303"/>
        <v/>
      </c>
      <c r="AF1490" s="92"/>
      <c r="AG1490" s="112" t="str">
        <f t="shared" si="303"/>
        <v/>
      </c>
      <c r="AH1490" s="92"/>
      <c r="AI1490" s="112" t="str">
        <f t="shared" si="303"/>
        <v/>
      </c>
      <c r="AJ1490" s="92"/>
      <c r="AK1490" s="112" t="str">
        <f t="shared" si="303"/>
        <v/>
      </c>
      <c r="AL1490" s="82"/>
      <c r="AM1490" s="119" t="str">
        <f t="shared" si="304"/>
        <v/>
      </c>
      <c r="AN1490" s="119" t="str">
        <f t="shared" si="305"/>
        <v/>
      </c>
    </row>
    <row r="1491" spans="2:40" ht="54.95" customHeight="1" x14ac:dyDescent="0.25">
      <c r="B1491" s="84"/>
      <c r="C1491" s="56">
        <v>1487</v>
      </c>
      <c r="D1491" s="71"/>
      <c r="E1491" s="90"/>
      <c r="F1491" s="62"/>
      <c r="G1491" s="30"/>
      <c r="H1491" s="76" t="str">
        <f>IFERROR(IF(G1491="","",VLOOKUP(G1491,Cli!$D$5:$E$1505,2,0)),"")</f>
        <v/>
      </c>
      <c r="I1491" s="73"/>
      <c r="J1491" s="62"/>
      <c r="K1491" s="74"/>
      <c r="L1491" s="74"/>
      <c r="M1491" s="79" t="str">
        <f t="shared" si="306"/>
        <v/>
      </c>
      <c r="N1491" s="78" t="str">
        <f t="shared" si="307"/>
        <v/>
      </c>
      <c r="O1491" s="85" t="str">
        <f t="shared" si="301"/>
        <v/>
      </c>
      <c r="P1491" s="88"/>
      <c r="Q1491" s="86"/>
      <c r="R1491" s="92"/>
      <c r="S1491" s="112" t="str">
        <f t="shared" si="302"/>
        <v/>
      </c>
      <c r="T1491" s="92"/>
      <c r="U1491" s="112" t="str">
        <f t="shared" si="303"/>
        <v/>
      </c>
      <c r="V1491" s="92"/>
      <c r="W1491" s="112" t="str">
        <f t="shared" si="303"/>
        <v/>
      </c>
      <c r="X1491" s="92"/>
      <c r="Y1491" s="112" t="str">
        <f t="shared" si="303"/>
        <v/>
      </c>
      <c r="Z1491" s="92"/>
      <c r="AA1491" s="112" t="str">
        <f t="shared" si="303"/>
        <v/>
      </c>
      <c r="AB1491" s="92"/>
      <c r="AC1491" s="112" t="str">
        <f t="shared" si="303"/>
        <v/>
      </c>
      <c r="AD1491" s="92"/>
      <c r="AE1491" s="112" t="str">
        <f t="shared" si="303"/>
        <v/>
      </c>
      <c r="AF1491" s="92"/>
      <c r="AG1491" s="112" t="str">
        <f t="shared" si="303"/>
        <v/>
      </c>
      <c r="AH1491" s="92"/>
      <c r="AI1491" s="112" t="str">
        <f t="shared" si="303"/>
        <v/>
      </c>
      <c r="AJ1491" s="92"/>
      <c r="AK1491" s="112" t="str">
        <f t="shared" si="303"/>
        <v/>
      </c>
      <c r="AL1491" s="82"/>
      <c r="AM1491" s="119" t="str">
        <f t="shared" si="304"/>
        <v/>
      </c>
      <c r="AN1491" s="119" t="str">
        <f t="shared" si="305"/>
        <v/>
      </c>
    </row>
    <row r="1492" spans="2:40" ht="54.95" customHeight="1" x14ac:dyDescent="0.25">
      <c r="B1492" s="84"/>
      <c r="C1492" s="56">
        <v>1488</v>
      </c>
      <c r="D1492" s="71"/>
      <c r="E1492" s="90"/>
      <c r="F1492" s="62"/>
      <c r="G1492" s="30"/>
      <c r="H1492" s="76" t="str">
        <f>IFERROR(IF(G1492="","",VLOOKUP(G1492,Cli!$D$5:$E$1505,2,0)),"")</f>
        <v/>
      </c>
      <c r="I1492" s="73"/>
      <c r="J1492" s="62"/>
      <c r="K1492" s="74"/>
      <c r="L1492" s="74"/>
      <c r="M1492" s="79" t="str">
        <f t="shared" si="306"/>
        <v/>
      </c>
      <c r="N1492" s="78" t="str">
        <f t="shared" si="307"/>
        <v/>
      </c>
      <c r="O1492" s="85" t="str">
        <f t="shared" si="301"/>
        <v/>
      </c>
      <c r="P1492" s="88"/>
      <c r="Q1492" s="86"/>
      <c r="R1492" s="92"/>
      <c r="S1492" s="112" t="str">
        <f t="shared" si="302"/>
        <v/>
      </c>
      <c r="T1492" s="92"/>
      <c r="U1492" s="112" t="str">
        <f t="shared" si="303"/>
        <v/>
      </c>
      <c r="V1492" s="92"/>
      <c r="W1492" s="112" t="str">
        <f t="shared" si="303"/>
        <v/>
      </c>
      <c r="X1492" s="92"/>
      <c r="Y1492" s="112" t="str">
        <f t="shared" si="303"/>
        <v/>
      </c>
      <c r="Z1492" s="92"/>
      <c r="AA1492" s="112" t="str">
        <f t="shared" si="303"/>
        <v/>
      </c>
      <c r="AB1492" s="92"/>
      <c r="AC1492" s="112" t="str">
        <f t="shared" si="303"/>
        <v/>
      </c>
      <c r="AD1492" s="92"/>
      <c r="AE1492" s="112" t="str">
        <f t="shared" si="303"/>
        <v/>
      </c>
      <c r="AF1492" s="92"/>
      <c r="AG1492" s="112" t="str">
        <f t="shared" si="303"/>
        <v/>
      </c>
      <c r="AH1492" s="92"/>
      <c r="AI1492" s="112" t="str">
        <f t="shared" si="303"/>
        <v/>
      </c>
      <c r="AJ1492" s="92"/>
      <c r="AK1492" s="112" t="str">
        <f t="shared" si="303"/>
        <v/>
      </c>
      <c r="AL1492" s="82"/>
      <c r="AM1492" s="119" t="str">
        <f t="shared" si="304"/>
        <v/>
      </c>
      <c r="AN1492" s="119" t="str">
        <f t="shared" si="305"/>
        <v/>
      </c>
    </row>
    <row r="1493" spans="2:40" ht="54.95" customHeight="1" x14ac:dyDescent="0.25">
      <c r="B1493" s="84"/>
      <c r="C1493" s="56">
        <v>1489</v>
      </c>
      <c r="D1493" s="71"/>
      <c r="E1493" s="90"/>
      <c r="F1493" s="62"/>
      <c r="G1493" s="30"/>
      <c r="H1493" s="76" t="str">
        <f>IFERROR(IF(G1493="","",VLOOKUP(G1493,Cli!$D$5:$E$1505,2,0)),"")</f>
        <v/>
      </c>
      <c r="I1493" s="73"/>
      <c r="J1493" s="62"/>
      <c r="K1493" s="74"/>
      <c r="L1493" s="74"/>
      <c r="M1493" s="79" t="str">
        <f t="shared" si="306"/>
        <v/>
      </c>
      <c r="N1493" s="78" t="str">
        <f t="shared" si="307"/>
        <v/>
      </c>
      <c r="O1493" s="85" t="str">
        <f t="shared" si="301"/>
        <v/>
      </c>
      <c r="P1493" s="88"/>
      <c r="Q1493" s="86"/>
      <c r="R1493" s="92"/>
      <c r="S1493" s="112" t="str">
        <f t="shared" si="302"/>
        <v/>
      </c>
      <c r="T1493" s="92"/>
      <c r="U1493" s="112" t="str">
        <f t="shared" si="303"/>
        <v/>
      </c>
      <c r="V1493" s="92"/>
      <c r="W1493" s="112" t="str">
        <f t="shared" si="303"/>
        <v/>
      </c>
      <c r="X1493" s="92"/>
      <c r="Y1493" s="112" t="str">
        <f t="shared" si="303"/>
        <v/>
      </c>
      <c r="Z1493" s="92"/>
      <c r="AA1493" s="112" t="str">
        <f t="shared" si="303"/>
        <v/>
      </c>
      <c r="AB1493" s="92"/>
      <c r="AC1493" s="112" t="str">
        <f t="shared" si="303"/>
        <v/>
      </c>
      <c r="AD1493" s="92"/>
      <c r="AE1493" s="112" t="str">
        <f t="shared" si="303"/>
        <v/>
      </c>
      <c r="AF1493" s="92"/>
      <c r="AG1493" s="112" t="str">
        <f t="shared" si="303"/>
        <v/>
      </c>
      <c r="AH1493" s="92"/>
      <c r="AI1493" s="112" t="str">
        <f t="shared" si="303"/>
        <v/>
      </c>
      <c r="AJ1493" s="92"/>
      <c r="AK1493" s="112" t="str">
        <f t="shared" si="303"/>
        <v/>
      </c>
      <c r="AL1493" s="82"/>
      <c r="AM1493" s="119" t="str">
        <f t="shared" si="304"/>
        <v/>
      </c>
      <c r="AN1493" s="119" t="str">
        <f t="shared" si="305"/>
        <v/>
      </c>
    </row>
    <row r="1494" spans="2:40" ht="54.95" customHeight="1" x14ac:dyDescent="0.25">
      <c r="B1494" s="84"/>
      <c r="C1494" s="56">
        <v>1490</v>
      </c>
      <c r="D1494" s="71"/>
      <c r="E1494" s="90"/>
      <c r="F1494" s="62"/>
      <c r="G1494" s="30"/>
      <c r="H1494" s="76" t="str">
        <f>IFERROR(IF(G1494="","",VLOOKUP(G1494,Cli!$D$5:$E$1505,2,0)),"")</f>
        <v/>
      </c>
      <c r="I1494" s="73"/>
      <c r="J1494" s="62"/>
      <c r="K1494" s="74"/>
      <c r="L1494" s="74"/>
      <c r="M1494" s="79" t="str">
        <f t="shared" si="306"/>
        <v/>
      </c>
      <c r="N1494" s="78" t="str">
        <f t="shared" si="307"/>
        <v/>
      </c>
      <c r="O1494" s="85" t="str">
        <f t="shared" si="301"/>
        <v/>
      </c>
      <c r="P1494" s="88"/>
      <c r="Q1494" s="86"/>
      <c r="R1494" s="92"/>
      <c r="S1494" s="112" t="str">
        <f t="shared" si="302"/>
        <v/>
      </c>
      <c r="T1494" s="92"/>
      <c r="U1494" s="112" t="str">
        <f t="shared" si="303"/>
        <v/>
      </c>
      <c r="V1494" s="92"/>
      <c r="W1494" s="112" t="str">
        <f t="shared" si="303"/>
        <v/>
      </c>
      <c r="X1494" s="92"/>
      <c r="Y1494" s="112" t="str">
        <f t="shared" si="303"/>
        <v/>
      </c>
      <c r="Z1494" s="92"/>
      <c r="AA1494" s="112" t="str">
        <f t="shared" si="303"/>
        <v/>
      </c>
      <c r="AB1494" s="92"/>
      <c r="AC1494" s="112" t="str">
        <f t="shared" si="303"/>
        <v/>
      </c>
      <c r="AD1494" s="92"/>
      <c r="AE1494" s="112" t="str">
        <f t="shared" si="303"/>
        <v/>
      </c>
      <c r="AF1494" s="92"/>
      <c r="AG1494" s="112" t="str">
        <f t="shared" si="303"/>
        <v/>
      </c>
      <c r="AH1494" s="92"/>
      <c r="AI1494" s="112" t="str">
        <f t="shared" si="303"/>
        <v/>
      </c>
      <c r="AJ1494" s="92"/>
      <c r="AK1494" s="112" t="str">
        <f t="shared" si="303"/>
        <v/>
      </c>
      <c r="AL1494" s="82"/>
      <c r="AM1494" s="119" t="str">
        <f t="shared" si="304"/>
        <v/>
      </c>
      <c r="AN1494" s="119" t="str">
        <f t="shared" si="305"/>
        <v/>
      </c>
    </row>
    <row r="1495" spans="2:40" ht="54.95" customHeight="1" x14ac:dyDescent="0.25">
      <c r="B1495" s="84"/>
      <c r="C1495" s="56">
        <v>1491</v>
      </c>
      <c r="D1495" s="71"/>
      <c r="E1495" s="90"/>
      <c r="F1495" s="62"/>
      <c r="G1495" s="30"/>
      <c r="H1495" s="76" t="str">
        <f>IFERROR(IF(G1495="","",VLOOKUP(G1495,Cli!$D$5:$E$1505,2,0)),"")</f>
        <v/>
      </c>
      <c r="I1495" s="73"/>
      <c r="J1495" s="62"/>
      <c r="K1495" s="74"/>
      <c r="L1495" s="74"/>
      <c r="M1495" s="79" t="str">
        <f t="shared" si="306"/>
        <v/>
      </c>
      <c r="N1495" s="78" t="str">
        <f t="shared" si="307"/>
        <v/>
      </c>
      <c r="O1495" s="85" t="str">
        <f t="shared" si="301"/>
        <v/>
      </c>
      <c r="P1495" s="88"/>
      <c r="Q1495" s="86"/>
      <c r="R1495" s="92"/>
      <c r="S1495" s="112" t="str">
        <f t="shared" si="302"/>
        <v/>
      </c>
      <c r="T1495" s="92"/>
      <c r="U1495" s="112" t="str">
        <f t="shared" si="303"/>
        <v/>
      </c>
      <c r="V1495" s="92"/>
      <c r="W1495" s="112" t="str">
        <f t="shared" si="303"/>
        <v/>
      </c>
      <c r="X1495" s="92"/>
      <c r="Y1495" s="112" t="str">
        <f t="shared" si="303"/>
        <v/>
      </c>
      <c r="Z1495" s="92"/>
      <c r="AA1495" s="112" t="str">
        <f t="shared" si="303"/>
        <v/>
      </c>
      <c r="AB1495" s="92"/>
      <c r="AC1495" s="112" t="str">
        <f t="shared" si="303"/>
        <v/>
      </c>
      <c r="AD1495" s="92"/>
      <c r="AE1495" s="112" t="str">
        <f t="shared" si="303"/>
        <v/>
      </c>
      <c r="AF1495" s="92"/>
      <c r="AG1495" s="112" t="str">
        <f t="shared" si="303"/>
        <v/>
      </c>
      <c r="AH1495" s="92"/>
      <c r="AI1495" s="112" t="str">
        <f t="shared" si="303"/>
        <v/>
      </c>
      <c r="AJ1495" s="92"/>
      <c r="AK1495" s="112" t="str">
        <f t="shared" si="303"/>
        <v/>
      </c>
      <c r="AL1495" s="82"/>
      <c r="AM1495" s="119" t="str">
        <f t="shared" si="304"/>
        <v/>
      </c>
      <c r="AN1495" s="119" t="str">
        <f t="shared" si="305"/>
        <v/>
      </c>
    </row>
    <row r="1496" spans="2:40" ht="54.95" customHeight="1" x14ac:dyDescent="0.25">
      <c r="B1496" s="84"/>
      <c r="C1496" s="56">
        <v>1492</v>
      </c>
      <c r="D1496" s="71"/>
      <c r="E1496" s="90"/>
      <c r="F1496" s="62"/>
      <c r="G1496" s="30"/>
      <c r="H1496" s="76" t="str">
        <f>IFERROR(IF(G1496="","",VLOOKUP(G1496,Cli!$D$5:$E$1505,2,0)),"")</f>
        <v/>
      </c>
      <c r="I1496" s="73"/>
      <c r="J1496" s="62"/>
      <c r="K1496" s="74"/>
      <c r="L1496" s="74"/>
      <c r="M1496" s="79" t="str">
        <f t="shared" si="306"/>
        <v/>
      </c>
      <c r="N1496" s="78" t="str">
        <f t="shared" si="307"/>
        <v/>
      </c>
      <c r="O1496" s="85" t="str">
        <f t="shared" si="301"/>
        <v/>
      </c>
      <c r="P1496" s="88"/>
      <c r="Q1496" s="86"/>
      <c r="R1496" s="92"/>
      <c r="S1496" s="112" t="str">
        <f t="shared" si="302"/>
        <v/>
      </c>
      <c r="T1496" s="92"/>
      <c r="U1496" s="112" t="str">
        <f t="shared" si="303"/>
        <v/>
      </c>
      <c r="V1496" s="92"/>
      <c r="W1496" s="112" t="str">
        <f t="shared" si="303"/>
        <v/>
      </c>
      <c r="X1496" s="92"/>
      <c r="Y1496" s="112" t="str">
        <f t="shared" si="303"/>
        <v/>
      </c>
      <c r="Z1496" s="92"/>
      <c r="AA1496" s="112" t="str">
        <f t="shared" si="303"/>
        <v/>
      </c>
      <c r="AB1496" s="92"/>
      <c r="AC1496" s="112" t="str">
        <f t="shared" si="303"/>
        <v/>
      </c>
      <c r="AD1496" s="92"/>
      <c r="AE1496" s="112" t="str">
        <f t="shared" si="303"/>
        <v/>
      </c>
      <c r="AF1496" s="92"/>
      <c r="AG1496" s="112" t="str">
        <f t="shared" si="303"/>
        <v/>
      </c>
      <c r="AH1496" s="92"/>
      <c r="AI1496" s="112" t="str">
        <f t="shared" si="303"/>
        <v/>
      </c>
      <c r="AJ1496" s="92"/>
      <c r="AK1496" s="112" t="str">
        <f t="shared" si="303"/>
        <v/>
      </c>
      <c r="AL1496" s="82"/>
      <c r="AM1496" s="119" t="str">
        <f t="shared" si="304"/>
        <v/>
      </c>
      <c r="AN1496" s="119" t="str">
        <f t="shared" si="305"/>
        <v/>
      </c>
    </row>
    <row r="1497" spans="2:40" ht="54.95" customHeight="1" x14ac:dyDescent="0.25">
      <c r="B1497" s="84"/>
      <c r="C1497" s="56">
        <v>1493</v>
      </c>
      <c r="D1497" s="71"/>
      <c r="E1497" s="90"/>
      <c r="F1497" s="62"/>
      <c r="G1497" s="30"/>
      <c r="H1497" s="76" t="str">
        <f>IFERROR(IF(G1497="","",VLOOKUP(G1497,Cli!$D$5:$E$1505,2,0)),"")</f>
        <v/>
      </c>
      <c r="I1497" s="73"/>
      <c r="J1497" s="62"/>
      <c r="K1497" s="74"/>
      <c r="L1497" s="74"/>
      <c r="M1497" s="79" t="str">
        <f t="shared" si="306"/>
        <v/>
      </c>
      <c r="N1497" s="78" t="str">
        <f t="shared" si="307"/>
        <v/>
      </c>
      <c r="O1497" s="85" t="str">
        <f t="shared" si="301"/>
        <v/>
      </c>
      <c r="P1497" s="88"/>
      <c r="Q1497" s="86"/>
      <c r="R1497" s="92"/>
      <c r="S1497" s="112" t="str">
        <f t="shared" si="302"/>
        <v/>
      </c>
      <c r="T1497" s="92"/>
      <c r="U1497" s="112" t="str">
        <f t="shared" si="303"/>
        <v/>
      </c>
      <c r="V1497" s="92"/>
      <c r="W1497" s="112" t="str">
        <f t="shared" si="303"/>
        <v/>
      </c>
      <c r="X1497" s="92"/>
      <c r="Y1497" s="112" t="str">
        <f t="shared" si="303"/>
        <v/>
      </c>
      <c r="Z1497" s="92"/>
      <c r="AA1497" s="112" t="str">
        <f t="shared" si="303"/>
        <v/>
      </c>
      <c r="AB1497" s="92"/>
      <c r="AC1497" s="112" t="str">
        <f t="shared" si="303"/>
        <v/>
      </c>
      <c r="AD1497" s="92"/>
      <c r="AE1497" s="112" t="str">
        <f t="shared" si="303"/>
        <v/>
      </c>
      <c r="AF1497" s="92"/>
      <c r="AG1497" s="112" t="str">
        <f t="shared" si="303"/>
        <v/>
      </c>
      <c r="AH1497" s="92"/>
      <c r="AI1497" s="112" t="str">
        <f t="shared" si="303"/>
        <v/>
      </c>
      <c r="AJ1497" s="92"/>
      <c r="AK1497" s="112" t="str">
        <f t="shared" si="303"/>
        <v/>
      </c>
      <c r="AL1497" s="82"/>
      <c r="AM1497" s="119" t="str">
        <f t="shared" si="304"/>
        <v/>
      </c>
      <c r="AN1497" s="119" t="str">
        <f t="shared" si="305"/>
        <v/>
      </c>
    </row>
    <row r="1498" spans="2:40" ht="54.95" customHeight="1" x14ac:dyDescent="0.25">
      <c r="B1498" s="84"/>
      <c r="C1498" s="56">
        <v>1494</v>
      </c>
      <c r="D1498" s="71"/>
      <c r="E1498" s="90"/>
      <c r="F1498" s="62"/>
      <c r="G1498" s="30"/>
      <c r="H1498" s="76" t="str">
        <f>IFERROR(IF(G1498="","",VLOOKUP(G1498,Cli!$D$5:$E$1505,2,0)),"")</f>
        <v/>
      </c>
      <c r="I1498" s="73"/>
      <c r="J1498" s="62"/>
      <c r="K1498" s="74"/>
      <c r="L1498" s="74"/>
      <c r="M1498" s="79" t="str">
        <f t="shared" si="306"/>
        <v/>
      </c>
      <c r="N1498" s="78" t="str">
        <f t="shared" si="307"/>
        <v/>
      </c>
      <c r="O1498" s="85" t="str">
        <f t="shared" si="301"/>
        <v/>
      </c>
      <c r="P1498" s="88"/>
      <c r="Q1498" s="86"/>
      <c r="R1498" s="92"/>
      <c r="S1498" s="112" t="str">
        <f t="shared" si="302"/>
        <v/>
      </c>
      <c r="T1498" s="92"/>
      <c r="U1498" s="112" t="str">
        <f t="shared" si="303"/>
        <v/>
      </c>
      <c r="V1498" s="92"/>
      <c r="W1498" s="112" t="str">
        <f t="shared" si="303"/>
        <v/>
      </c>
      <c r="X1498" s="92"/>
      <c r="Y1498" s="112" t="str">
        <f t="shared" si="303"/>
        <v/>
      </c>
      <c r="Z1498" s="92"/>
      <c r="AA1498" s="112" t="str">
        <f t="shared" si="303"/>
        <v/>
      </c>
      <c r="AB1498" s="92"/>
      <c r="AC1498" s="112" t="str">
        <f t="shared" si="303"/>
        <v/>
      </c>
      <c r="AD1498" s="92"/>
      <c r="AE1498" s="112" t="str">
        <f t="shared" si="303"/>
        <v/>
      </c>
      <c r="AF1498" s="92"/>
      <c r="AG1498" s="112" t="str">
        <f t="shared" si="303"/>
        <v/>
      </c>
      <c r="AH1498" s="92"/>
      <c r="AI1498" s="112" t="str">
        <f t="shared" si="303"/>
        <v/>
      </c>
      <c r="AJ1498" s="92"/>
      <c r="AK1498" s="112" t="str">
        <f t="shared" si="303"/>
        <v/>
      </c>
      <c r="AL1498" s="82"/>
      <c r="AM1498" s="119" t="str">
        <f t="shared" si="304"/>
        <v/>
      </c>
      <c r="AN1498" s="119" t="str">
        <f t="shared" si="305"/>
        <v/>
      </c>
    </row>
    <row r="1499" spans="2:40" ht="54.95" customHeight="1" x14ac:dyDescent="0.25">
      <c r="B1499" s="84"/>
      <c r="C1499" s="56">
        <v>1495</v>
      </c>
      <c r="D1499" s="71"/>
      <c r="E1499" s="90"/>
      <c r="F1499" s="62"/>
      <c r="G1499" s="30"/>
      <c r="H1499" s="76" t="str">
        <f>IFERROR(IF(G1499="","",VLOOKUP(G1499,Cli!$D$5:$E$1505,2,0)),"")</f>
        <v/>
      </c>
      <c r="I1499" s="73"/>
      <c r="J1499" s="62"/>
      <c r="K1499" s="74"/>
      <c r="L1499" s="74"/>
      <c r="M1499" s="79" t="str">
        <f t="shared" si="306"/>
        <v/>
      </c>
      <c r="N1499" s="78" t="str">
        <f t="shared" si="307"/>
        <v/>
      </c>
      <c r="O1499" s="85" t="str">
        <f t="shared" si="301"/>
        <v/>
      </c>
      <c r="P1499" s="88"/>
      <c r="Q1499" s="86"/>
      <c r="R1499" s="92"/>
      <c r="S1499" s="112" t="str">
        <f t="shared" si="302"/>
        <v/>
      </c>
      <c r="T1499" s="92"/>
      <c r="U1499" s="112" t="str">
        <f t="shared" si="303"/>
        <v/>
      </c>
      <c r="V1499" s="92"/>
      <c r="W1499" s="112" t="str">
        <f t="shared" si="303"/>
        <v/>
      </c>
      <c r="X1499" s="92"/>
      <c r="Y1499" s="112" t="str">
        <f t="shared" si="303"/>
        <v/>
      </c>
      <c r="Z1499" s="92"/>
      <c r="AA1499" s="112" t="str">
        <f t="shared" si="303"/>
        <v/>
      </c>
      <c r="AB1499" s="92"/>
      <c r="AC1499" s="112" t="str">
        <f t="shared" si="303"/>
        <v/>
      </c>
      <c r="AD1499" s="92"/>
      <c r="AE1499" s="112" t="str">
        <f t="shared" si="303"/>
        <v/>
      </c>
      <c r="AF1499" s="92"/>
      <c r="AG1499" s="112" t="str">
        <f t="shared" si="303"/>
        <v/>
      </c>
      <c r="AH1499" s="92"/>
      <c r="AI1499" s="112" t="str">
        <f t="shared" si="303"/>
        <v/>
      </c>
      <c r="AJ1499" s="92"/>
      <c r="AK1499" s="112" t="str">
        <f t="shared" si="303"/>
        <v/>
      </c>
      <c r="AL1499" s="82"/>
      <c r="AM1499" s="119" t="str">
        <f t="shared" si="304"/>
        <v/>
      </c>
      <c r="AN1499" s="119" t="str">
        <f t="shared" si="305"/>
        <v/>
      </c>
    </row>
    <row r="1500" spans="2:40" ht="54.95" customHeight="1" x14ac:dyDescent="0.25">
      <c r="B1500" s="84"/>
      <c r="C1500" s="56">
        <v>1496</v>
      </c>
      <c r="D1500" s="71"/>
      <c r="E1500" s="90"/>
      <c r="F1500" s="62"/>
      <c r="G1500" s="30"/>
      <c r="H1500" s="76" t="str">
        <f>IFERROR(IF(G1500="","",VLOOKUP(G1500,Cli!$D$5:$E$1505,2,0)),"")</f>
        <v/>
      </c>
      <c r="I1500" s="73"/>
      <c r="J1500" s="62"/>
      <c r="K1500" s="74"/>
      <c r="L1500" s="74"/>
      <c r="M1500" s="79" t="str">
        <f t="shared" si="306"/>
        <v/>
      </c>
      <c r="N1500" s="78" t="str">
        <f t="shared" si="307"/>
        <v/>
      </c>
      <c r="O1500" s="85" t="str">
        <f t="shared" si="301"/>
        <v/>
      </c>
      <c r="P1500" s="88"/>
      <c r="Q1500" s="86"/>
      <c r="R1500" s="92"/>
      <c r="S1500" s="112" t="str">
        <f t="shared" si="302"/>
        <v/>
      </c>
      <c r="T1500" s="92"/>
      <c r="U1500" s="112" t="str">
        <f t="shared" si="303"/>
        <v/>
      </c>
      <c r="V1500" s="92"/>
      <c r="W1500" s="112" t="str">
        <f t="shared" si="303"/>
        <v/>
      </c>
      <c r="X1500" s="92"/>
      <c r="Y1500" s="112" t="str">
        <f t="shared" si="303"/>
        <v/>
      </c>
      <c r="Z1500" s="92"/>
      <c r="AA1500" s="112" t="str">
        <f t="shared" si="303"/>
        <v/>
      </c>
      <c r="AB1500" s="92"/>
      <c r="AC1500" s="112" t="str">
        <f t="shared" si="303"/>
        <v/>
      </c>
      <c r="AD1500" s="92"/>
      <c r="AE1500" s="112" t="str">
        <f t="shared" si="303"/>
        <v/>
      </c>
      <c r="AF1500" s="92"/>
      <c r="AG1500" s="112" t="str">
        <f t="shared" si="303"/>
        <v/>
      </c>
      <c r="AH1500" s="92"/>
      <c r="AI1500" s="112" t="str">
        <f t="shared" si="303"/>
        <v/>
      </c>
      <c r="AJ1500" s="92"/>
      <c r="AK1500" s="112" t="str">
        <f t="shared" si="303"/>
        <v/>
      </c>
      <c r="AL1500" s="82"/>
      <c r="AM1500" s="119" t="str">
        <f t="shared" si="304"/>
        <v/>
      </c>
      <c r="AN1500" s="119" t="str">
        <f t="shared" si="305"/>
        <v/>
      </c>
    </row>
    <row r="1501" spans="2:40" ht="54.95" customHeight="1" x14ac:dyDescent="0.25">
      <c r="B1501" s="84"/>
      <c r="C1501" s="56">
        <v>1497</v>
      </c>
      <c r="D1501" s="71"/>
      <c r="E1501" s="90"/>
      <c r="F1501" s="62"/>
      <c r="G1501" s="30"/>
      <c r="H1501" s="76" t="str">
        <f>IFERROR(IF(G1501="","",VLOOKUP(G1501,Cli!$D$5:$E$1505,2,0)),"")</f>
        <v/>
      </c>
      <c r="I1501" s="73"/>
      <c r="J1501" s="62"/>
      <c r="K1501" s="74"/>
      <c r="L1501" s="74"/>
      <c r="M1501" s="79" t="str">
        <f t="shared" si="306"/>
        <v/>
      </c>
      <c r="N1501" s="78" t="str">
        <f t="shared" si="307"/>
        <v/>
      </c>
      <c r="O1501" s="85" t="str">
        <f t="shared" si="301"/>
        <v/>
      </c>
      <c r="P1501" s="88"/>
      <c r="Q1501" s="86"/>
      <c r="R1501" s="92"/>
      <c r="S1501" s="112" t="str">
        <f t="shared" si="302"/>
        <v/>
      </c>
      <c r="T1501" s="92"/>
      <c r="U1501" s="112" t="str">
        <f t="shared" si="303"/>
        <v/>
      </c>
      <c r="V1501" s="92"/>
      <c r="W1501" s="112" t="str">
        <f t="shared" si="303"/>
        <v/>
      </c>
      <c r="X1501" s="92"/>
      <c r="Y1501" s="112" t="str">
        <f t="shared" si="303"/>
        <v/>
      </c>
      <c r="Z1501" s="92"/>
      <c r="AA1501" s="112" t="str">
        <f t="shared" si="303"/>
        <v/>
      </c>
      <c r="AB1501" s="92"/>
      <c r="AC1501" s="112" t="str">
        <f t="shared" si="303"/>
        <v/>
      </c>
      <c r="AD1501" s="92"/>
      <c r="AE1501" s="112" t="str">
        <f t="shared" si="303"/>
        <v/>
      </c>
      <c r="AF1501" s="92"/>
      <c r="AG1501" s="112" t="str">
        <f t="shared" si="303"/>
        <v/>
      </c>
      <c r="AH1501" s="92"/>
      <c r="AI1501" s="112" t="str">
        <f t="shared" si="303"/>
        <v/>
      </c>
      <c r="AJ1501" s="92"/>
      <c r="AK1501" s="112" t="str">
        <f t="shared" si="303"/>
        <v/>
      </c>
      <c r="AL1501" s="82"/>
      <c r="AM1501" s="119" t="str">
        <f t="shared" si="304"/>
        <v/>
      </c>
      <c r="AN1501" s="119" t="str">
        <f t="shared" si="305"/>
        <v/>
      </c>
    </row>
    <row r="1502" spans="2:40" ht="54.95" customHeight="1" x14ac:dyDescent="0.25">
      <c r="B1502" s="84"/>
      <c r="C1502" s="56">
        <v>1498</v>
      </c>
      <c r="D1502" s="71"/>
      <c r="E1502" s="90"/>
      <c r="F1502" s="62"/>
      <c r="G1502" s="30"/>
      <c r="H1502" s="76" t="str">
        <f>IFERROR(IF(G1502="","",VLOOKUP(G1502,Cli!$D$5:$E$1505,2,0)),"")</f>
        <v/>
      </c>
      <c r="I1502" s="73"/>
      <c r="J1502" s="62"/>
      <c r="K1502" s="74"/>
      <c r="L1502" s="74"/>
      <c r="M1502" s="79" t="str">
        <f t="shared" si="306"/>
        <v/>
      </c>
      <c r="N1502" s="78" t="str">
        <f t="shared" si="307"/>
        <v/>
      </c>
      <c r="O1502" s="85" t="str">
        <f t="shared" si="301"/>
        <v/>
      </c>
      <c r="P1502" s="88"/>
      <c r="Q1502" s="86"/>
      <c r="R1502" s="92"/>
      <c r="S1502" s="112" t="str">
        <f t="shared" si="302"/>
        <v/>
      </c>
      <c r="T1502" s="92"/>
      <c r="U1502" s="112" t="str">
        <f t="shared" si="303"/>
        <v/>
      </c>
      <c r="V1502" s="92"/>
      <c r="W1502" s="112" t="str">
        <f t="shared" si="303"/>
        <v/>
      </c>
      <c r="X1502" s="92"/>
      <c r="Y1502" s="112" t="str">
        <f t="shared" si="303"/>
        <v/>
      </c>
      <c r="Z1502" s="92"/>
      <c r="AA1502" s="112" t="str">
        <f t="shared" si="303"/>
        <v/>
      </c>
      <c r="AB1502" s="92"/>
      <c r="AC1502" s="112" t="str">
        <f t="shared" si="303"/>
        <v/>
      </c>
      <c r="AD1502" s="92"/>
      <c r="AE1502" s="112" t="str">
        <f t="shared" si="303"/>
        <v/>
      </c>
      <c r="AF1502" s="92"/>
      <c r="AG1502" s="112" t="str">
        <f t="shared" si="303"/>
        <v/>
      </c>
      <c r="AH1502" s="92"/>
      <c r="AI1502" s="112" t="str">
        <f t="shared" si="303"/>
        <v/>
      </c>
      <c r="AJ1502" s="92"/>
      <c r="AK1502" s="112" t="str">
        <f t="shared" si="303"/>
        <v/>
      </c>
      <c r="AL1502" s="82"/>
      <c r="AM1502" s="119" t="str">
        <f t="shared" si="304"/>
        <v/>
      </c>
      <c r="AN1502" s="119" t="str">
        <f t="shared" si="305"/>
        <v/>
      </c>
    </row>
    <row r="1503" spans="2:40" ht="54.95" customHeight="1" x14ac:dyDescent="0.25">
      <c r="B1503" s="84"/>
      <c r="C1503" s="56">
        <v>1499</v>
      </c>
      <c r="D1503" s="71"/>
      <c r="E1503" s="90"/>
      <c r="F1503" s="62"/>
      <c r="G1503" s="30"/>
      <c r="H1503" s="76" t="str">
        <f>IFERROR(IF(G1503="","",VLOOKUP(G1503,Cli!$D$5:$E$1505,2,0)),"")</f>
        <v/>
      </c>
      <c r="I1503" s="73"/>
      <c r="J1503" s="62"/>
      <c r="K1503" s="74"/>
      <c r="L1503" s="74"/>
      <c r="M1503" s="79" t="str">
        <f t="shared" si="306"/>
        <v/>
      </c>
      <c r="N1503" s="78" t="str">
        <f t="shared" si="307"/>
        <v/>
      </c>
      <c r="O1503" s="85" t="str">
        <f t="shared" si="301"/>
        <v/>
      </c>
      <c r="P1503" s="88"/>
      <c r="Q1503" s="86"/>
      <c r="R1503" s="92"/>
      <c r="S1503" s="112" t="str">
        <f t="shared" si="302"/>
        <v/>
      </c>
      <c r="T1503" s="92"/>
      <c r="U1503" s="112" t="str">
        <f t="shared" si="303"/>
        <v/>
      </c>
      <c r="V1503" s="92"/>
      <c r="W1503" s="112" t="str">
        <f t="shared" si="303"/>
        <v/>
      </c>
      <c r="X1503" s="92"/>
      <c r="Y1503" s="112" t="str">
        <f t="shared" si="303"/>
        <v/>
      </c>
      <c r="Z1503" s="92"/>
      <c r="AA1503" s="112" t="str">
        <f t="shared" si="303"/>
        <v/>
      </c>
      <c r="AB1503" s="92"/>
      <c r="AC1503" s="112" t="str">
        <f t="shared" si="303"/>
        <v/>
      </c>
      <c r="AD1503" s="92"/>
      <c r="AE1503" s="112" t="str">
        <f t="shared" si="303"/>
        <v/>
      </c>
      <c r="AF1503" s="92"/>
      <c r="AG1503" s="112" t="str">
        <f t="shared" si="303"/>
        <v/>
      </c>
      <c r="AH1503" s="92"/>
      <c r="AI1503" s="112" t="str">
        <f t="shared" si="303"/>
        <v/>
      </c>
      <c r="AJ1503" s="92"/>
      <c r="AK1503" s="112" t="str">
        <f t="shared" si="303"/>
        <v/>
      </c>
      <c r="AL1503" s="82"/>
      <c r="AM1503" s="119" t="str">
        <f t="shared" si="304"/>
        <v/>
      </c>
      <c r="AN1503" s="119" t="str">
        <f t="shared" si="305"/>
        <v/>
      </c>
    </row>
    <row r="1504" spans="2:40" ht="54.95" customHeight="1" x14ac:dyDescent="0.25">
      <c r="B1504" s="84"/>
      <c r="C1504" s="56">
        <v>1500</v>
      </c>
      <c r="D1504" s="71"/>
      <c r="E1504" s="90"/>
      <c r="F1504" s="62"/>
      <c r="G1504" s="30"/>
      <c r="H1504" s="76" t="str">
        <f>IFERROR(IF(G1504="","",VLOOKUP(G1504,Cli!$D$5:$E$1505,2,0)),"")</f>
        <v/>
      </c>
      <c r="I1504" s="73"/>
      <c r="J1504" s="62"/>
      <c r="K1504" s="74"/>
      <c r="L1504" s="74"/>
      <c r="M1504" s="79" t="str">
        <f t="shared" si="306"/>
        <v/>
      </c>
      <c r="N1504" s="78" t="str">
        <f t="shared" si="307"/>
        <v/>
      </c>
      <c r="O1504" s="85" t="str">
        <f t="shared" si="301"/>
        <v/>
      </c>
      <c r="P1504" s="88"/>
      <c r="Q1504" s="86"/>
      <c r="R1504" s="92"/>
      <c r="S1504" s="112" t="str">
        <f t="shared" si="302"/>
        <v/>
      </c>
      <c r="T1504" s="92"/>
      <c r="U1504" s="112" t="str">
        <f t="shared" si="303"/>
        <v/>
      </c>
      <c r="V1504" s="92"/>
      <c r="W1504" s="112" t="str">
        <f t="shared" si="303"/>
        <v/>
      </c>
      <c r="X1504" s="92"/>
      <c r="Y1504" s="112" t="str">
        <f t="shared" si="303"/>
        <v/>
      </c>
      <c r="Z1504" s="92"/>
      <c r="AA1504" s="112" t="str">
        <f t="shared" si="303"/>
        <v/>
      </c>
      <c r="AB1504" s="92"/>
      <c r="AC1504" s="112" t="str">
        <f t="shared" si="303"/>
        <v/>
      </c>
      <c r="AD1504" s="92"/>
      <c r="AE1504" s="112" t="str">
        <f t="shared" si="303"/>
        <v/>
      </c>
      <c r="AF1504" s="92"/>
      <c r="AG1504" s="112" t="str">
        <f t="shared" si="303"/>
        <v/>
      </c>
      <c r="AH1504" s="92"/>
      <c r="AI1504" s="112" t="str">
        <f t="shared" si="303"/>
        <v/>
      </c>
      <c r="AJ1504" s="92"/>
      <c r="AK1504" s="112" t="str">
        <f t="shared" si="303"/>
        <v/>
      </c>
      <c r="AL1504" s="82"/>
      <c r="AM1504" s="119" t="str">
        <f t="shared" si="304"/>
        <v/>
      </c>
      <c r="AN1504" s="119" t="str">
        <f t="shared" si="305"/>
        <v/>
      </c>
    </row>
    <row r="1505" spans="2:40" ht="54.95" customHeight="1" x14ac:dyDescent="0.25">
      <c r="B1505" s="84"/>
      <c r="C1505" s="56">
        <v>1501</v>
      </c>
      <c r="D1505" s="71"/>
      <c r="E1505" s="90"/>
      <c r="F1505" s="62"/>
      <c r="G1505" s="30"/>
      <c r="H1505" s="76" t="str">
        <f>IFERROR(IF(G1505="","",VLOOKUP(G1505,Cli!$D$5:$E$1505,2,0)),"")</f>
        <v/>
      </c>
      <c r="I1505" s="73"/>
      <c r="J1505" s="62"/>
      <c r="K1505" s="74"/>
      <c r="L1505" s="74"/>
      <c r="M1505" s="79" t="str">
        <f t="shared" si="306"/>
        <v/>
      </c>
      <c r="N1505" s="78" t="str">
        <f t="shared" si="307"/>
        <v/>
      </c>
      <c r="O1505" s="85" t="str">
        <f t="shared" si="301"/>
        <v/>
      </c>
      <c r="P1505" s="88"/>
      <c r="Q1505" s="86"/>
      <c r="R1505" s="92"/>
      <c r="S1505" s="112" t="str">
        <f t="shared" si="302"/>
        <v/>
      </c>
      <c r="T1505" s="92"/>
      <c r="U1505" s="112" t="str">
        <f t="shared" si="303"/>
        <v/>
      </c>
      <c r="V1505" s="92"/>
      <c r="W1505" s="112" t="str">
        <f t="shared" si="303"/>
        <v/>
      </c>
      <c r="X1505" s="92"/>
      <c r="Y1505" s="112" t="str">
        <f t="shared" si="303"/>
        <v/>
      </c>
      <c r="Z1505" s="92"/>
      <c r="AA1505" s="112" t="str">
        <f t="shared" si="303"/>
        <v/>
      </c>
      <c r="AB1505" s="92"/>
      <c r="AC1505" s="112" t="str">
        <f t="shared" si="303"/>
        <v/>
      </c>
      <c r="AD1505" s="92"/>
      <c r="AE1505" s="112" t="str">
        <f t="shared" si="303"/>
        <v/>
      </c>
      <c r="AF1505" s="92"/>
      <c r="AG1505" s="112" t="str">
        <f t="shared" si="303"/>
        <v/>
      </c>
      <c r="AH1505" s="92"/>
      <c r="AI1505" s="112" t="str">
        <f t="shared" si="303"/>
        <v/>
      </c>
      <c r="AJ1505" s="92"/>
      <c r="AK1505" s="112" t="str">
        <f t="shared" si="303"/>
        <v/>
      </c>
      <c r="AL1505" s="82"/>
      <c r="AM1505" s="119" t="str">
        <f t="shared" si="304"/>
        <v/>
      </c>
      <c r="AN1505" s="119" t="str">
        <f t="shared" si="305"/>
        <v/>
      </c>
    </row>
  </sheetData>
  <sheetProtection sheet="1" objects="1" scenarios="1" selectLockedCells="1" sort="0" autoFilter="0"/>
  <autoFilter ref="C4:AL4" xr:uid="{452EA119-8A22-4AB5-9815-7EE2A15BC2F9}"/>
  <phoneticPr fontId="18" type="noConversion"/>
  <conditionalFormatting sqref="O5:O1505">
    <cfRule type="containsText" dxfId="4" priority="7" operator="containsText" text="Ativo">
      <formula>NOT(ISERROR(SEARCH("Ativo",O5)))</formula>
    </cfRule>
    <cfRule type="containsText" dxfId="3" priority="8" operator="containsText" text="Vencido">
      <formula>NOT(ISERROR(SEARCH("Vencido",O5)))</formula>
    </cfRule>
  </conditionalFormatting>
  <conditionalFormatting sqref="O5:O1505">
    <cfRule type="containsText" dxfId="2" priority="6" operator="containsText" text="Renovado">
      <formula>NOT(ISERROR(SEARCH("Renovado",O5)))</formula>
    </cfRule>
  </conditionalFormatting>
  <conditionalFormatting sqref="P5:P1505">
    <cfRule type="containsText" dxfId="1" priority="1" operator="containsText" text="Não">
      <formula>NOT(ISERROR(SEARCH("Não",P5)))</formula>
    </cfRule>
    <cfRule type="containsText" dxfId="0" priority="2" operator="containsText" text="Sim">
      <formula>NOT(ISERROR(SEARCH("Sim",P5)))</formula>
    </cfRule>
  </conditionalFormatting>
  <dataValidations count="5">
    <dataValidation type="list" allowBlank="1" showInputMessage="1" showErrorMessage="1" sqref="F5:F1505" xr:uid="{2D11ACF8-3463-49C0-9B84-7A4C3CEF251E}">
      <formula1>Contratos</formula1>
    </dataValidation>
    <dataValidation type="list" allowBlank="1" showInputMessage="1" showErrorMessage="1" sqref="G5:G1505" xr:uid="{D6A32237-4BFB-449D-B550-C5787409503C}">
      <formula1>Clientes</formula1>
    </dataValidation>
    <dataValidation type="list" allowBlank="1" showInputMessage="1" showErrorMessage="1" sqref="J5:J1505" xr:uid="{BFD57E7B-C84D-495E-AAF8-CF10A65D93A0}">
      <formula1>Vendedores</formula1>
    </dataValidation>
    <dataValidation type="list" allowBlank="1" showInputMessage="1" showErrorMessage="1" sqref="Q5:Q1505" xr:uid="{77C9397B-3C12-467F-9214-A895B5F75BD0}">
      <formula1>Mês</formula1>
    </dataValidation>
    <dataValidation type="list" allowBlank="1" showInputMessage="1" showErrorMessage="1" sqref="P5:P1505" xr:uid="{16CA04E1-AF93-480E-B353-CE9BF77F6B5A}">
      <formula1>Renovação</formula1>
    </dataValidation>
  </dataValidation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D3D0C-BE1C-4D04-8624-5451B2F08FAF}">
  <sheetPr codeName="Planilha23">
    <tabColor rgb="FFFF9999"/>
  </sheetPr>
  <dimension ref="B1:Q1504"/>
  <sheetViews>
    <sheetView showGridLines="0" showRowColHeaders="0" workbookViewId="0">
      <pane ySplit="4" topLeftCell="A5" activePane="bottomLeft" state="frozen"/>
      <selection activeCell="D5" sqref="D5"/>
      <selection pane="bottomLeft" activeCell="H6" sqref="H6"/>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v>0</v>
      </c>
      <c r="F5" s="96">
        <v>5000</v>
      </c>
      <c r="G5" s="96">
        <v>5000</v>
      </c>
      <c r="H5" s="96">
        <v>5000</v>
      </c>
      <c r="I5" s="96">
        <v>5000</v>
      </c>
      <c r="J5" s="96">
        <v>5000</v>
      </c>
      <c r="K5" s="96">
        <v>5000</v>
      </c>
      <c r="L5" s="96">
        <v>5000</v>
      </c>
      <c r="M5" s="96">
        <v>5000</v>
      </c>
      <c r="N5" s="96">
        <v>5000</v>
      </c>
      <c r="O5" s="96">
        <v>5000</v>
      </c>
      <c r="P5" s="96">
        <v>5000</v>
      </c>
      <c r="Q5" s="101">
        <f>SUM(E5:P5)</f>
        <v>55000</v>
      </c>
    </row>
    <row r="6" spans="2:17" ht="54.95" customHeight="1" x14ac:dyDescent="0.25">
      <c r="C6" s="56">
        <v>2</v>
      </c>
      <c r="D6" s="94" t="str">
        <f>IF(Lançamentos!G6="","",Lançamentos!G6)</f>
        <v>Anderson de Suza</v>
      </c>
      <c r="E6" s="98">
        <v>0</v>
      </c>
      <c r="F6" s="96">
        <v>0</v>
      </c>
      <c r="G6" s="96">
        <v>1500</v>
      </c>
      <c r="H6" s="96">
        <v>1500</v>
      </c>
      <c r="I6" s="96">
        <v>1500</v>
      </c>
      <c r="J6" s="96">
        <v>1500</v>
      </c>
      <c r="K6" s="96">
        <v>1500</v>
      </c>
      <c r="L6" s="96">
        <v>1500</v>
      </c>
      <c r="M6" s="96">
        <v>1500</v>
      </c>
      <c r="N6" s="96">
        <v>1500</v>
      </c>
      <c r="O6" s="96">
        <v>1500</v>
      </c>
      <c r="P6" s="96">
        <v>1500</v>
      </c>
      <c r="Q6" s="100">
        <f>SUM(E6:P6)</f>
        <v>15000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honeticPr fontId="18" type="noConversion"/>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CB9EF-F33D-41A5-AFD9-3F654CA7AB45}">
  <sheetPr codeName="Planilha24">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v>5000</v>
      </c>
      <c r="F5" s="96">
        <v>5250</v>
      </c>
      <c r="G5" s="96">
        <v>5250</v>
      </c>
      <c r="H5" s="96">
        <v>5250</v>
      </c>
      <c r="I5" s="96">
        <v>5250</v>
      </c>
      <c r="J5" s="96">
        <v>5250</v>
      </c>
      <c r="K5" s="96">
        <v>5250</v>
      </c>
      <c r="L5" s="96">
        <v>5250</v>
      </c>
      <c r="M5" s="96">
        <v>5250</v>
      </c>
      <c r="N5" s="96">
        <v>5250</v>
      </c>
      <c r="O5" s="96">
        <v>5250</v>
      </c>
      <c r="P5" s="96">
        <v>5250</v>
      </c>
      <c r="Q5" s="101">
        <f>SUM(E5:P5)</f>
        <v>62750</v>
      </c>
    </row>
    <row r="6" spans="2:17" ht="54.95" customHeight="1" x14ac:dyDescent="0.25">
      <c r="C6" s="56">
        <v>2</v>
      </c>
      <c r="D6" s="94" t="str">
        <f>IF(Lançamentos!G6="","",Lançamentos!G6)</f>
        <v>Anderson de Suza</v>
      </c>
      <c r="E6" s="98">
        <v>1500</v>
      </c>
      <c r="F6" s="96">
        <v>1500</v>
      </c>
      <c r="G6" s="96">
        <v>1590</v>
      </c>
      <c r="H6" s="96">
        <v>1590</v>
      </c>
      <c r="I6" s="96">
        <v>1590</v>
      </c>
      <c r="J6" s="96">
        <v>1590</v>
      </c>
      <c r="K6" s="96">
        <v>1590</v>
      </c>
      <c r="L6" s="96">
        <v>1590</v>
      </c>
      <c r="M6" s="96">
        <v>1590</v>
      </c>
      <c r="N6" s="96">
        <v>1590</v>
      </c>
      <c r="O6" s="96">
        <v>1590</v>
      </c>
      <c r="P6" s="96">
        <v>1590</v>
      </c>
      <c r="Q6" s="100">
        <f>SUM(E6:P6)</f>
        <v>18900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95468-EAFC-4B24-9939-019B3F5FCB7A}">
  <sheetPr codeName="Planilha25">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18BF9-2A2B-4C8F-8B42-F1AFC91D433C}">
  <sheetPr codeName="Planilha26">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0DC79-B157-4961-B2CA-8FF50FE2D929}">
  <sheetPr codeName="Planilha27">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D5BFD-FB5A-42AA-A457-B605715BCBD8}">
  <sheetPr codeName="Planilha28">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914C4-EAD2-4EFC-926D-D56B7D2C3661}">
  <sheetPr codeName="Planilha29">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563B5-0E1B-45F2-8B5E-5CAB0A3A8E97}">
  <sheetPr codeName="Planilha30">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2DD1C-2938-4B2F-81D4-885AF272A5B4}">
  <sheetPr codeName="Planilha31">
    <tabColor rgb="FFFF9999"/>
  </sheetPr>
  <dimension ref="B1:Q1504"/>
  <sheetViews>
    <sheetView showGridLines="0" showRowColHeaders="0" workbookViewId="0">
      <pane ySplit="4" topLeftCell="A5" activePane="bottomLeft" state="frozen"/>
      <selection activeCell="N10" sqref="N10"/>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1287-C4EF-452D-9AF4-FAFD162C85CC}">
  <sheetPr codeName="Planilha32">
    <tabColor rgb="FFFF9999"/>
  </sheetPr>
  <dimension ref="B1:Q1504"/>
  <sheetViews>
    <sheetView showGridLines="0" showRowColHeaders="0" workbookViewId="0">
      <pane ySplit="4" topLeftCell="A5" activePane="bottomLeft" state="frozen"/>
      <selection activeCell="D5" sqref="D5"/>
      <selection pane="bottomLeft" activeCell="E5" sqref="E5"/>
    </sheetView>
  </sheetViews>
  <sheetFormatPr defaultRowHeight="54.95" customHeight="1" x14ac:dyDescent="0.25"/>
  <cols>
    <col min="1" max="2" width="1.7109375" style="26" customWidth="1"/>
    <col min="3" max="3" width="5.7109375" style="26" customWidth="1"/>
    <col min="4" max="4" width="18.7109375" style="26" customWidth="1"/>
    <col min="5" max="17" width="12.28515625" style="26" customWidth="1"/>
    <col min="18" max="16384" width="9.140625" style="26"/>
  </cols>
  <sheetData>
    <row r="1" spans="2:17" s="1" customFormat="1" ht="35.1" customHeight="1" x14ac:dyDescent="0.25"/>
    <row r="2" spans="2:17" s="3" customFormat="1" ht="30" customHeight="1" x14ac:dyDescent="0.25"/>
    <row r="3" spans="2:17" ht="69.95" customHeight="1" thickBot="1" x14ac:dyDescent="0.3">
      <c r="C3" s="50"/>
      <c r="D3" s="50"/>
      <c r="E3" s="50"/>
      <c r="F3" s="50"/>
      <c r="G3" s="50"/>
      <c r="H3" s="50"/>
      <c r="I3" s="50"/>
      <c r="J3" s="50"/>
      <c r="K3" s="50"/>
      <c r="L3" s="50"/>
      <c r="M3" s="50"/>
      <c r="N3" s="50"/>
      <c r="O3" s="50"/>
      <c r="P3" s="50"/>
      <c r="Q3" s="50"/>
    </row>
    <row r="4" spans="2:17" ht="21.95" customHeight="1" x14ac:dyDescent="0.25">
      <c r="B4" s="51"/>
      <c r="C4" s="52" t="s">
        <v>36</v>
      </c>
      <c r="D4" s="53" t="s">
        <v>47</v>
      </c>
      <c r="E4" s="61" t="s">
        <v>97</v>
      </c>
      <c r="F4" s="61" t="s">
        <v>98</v>
      </c>
      <c r="G4" s="61" t="s">
        <v>99</v>
      </c>
      <c r="H4" s="61" t="s">
        <v>100</v>
      </c>
      <c r="I4" s="61" t="s">
        <v>101</v>
      </c>
      <c r="J4" s="61" t="s">
        <v>102</v>
      </c>
      <c r="K4" s="61" t="s">
        <v>103</v>
      </c>
      <c r="L4" s="61" t="s">
        <v>104</v>
      </c>
      <c r="M4" s="61" t="s">
        <v>105</v>
      </c>
      <c r="N4" s="61" t="s">
        <v>106</v>
      </c>
      <c r="O4" s="61" t="s">
        <v>107</v>
      </c>
      <c r="P4" s="61" t="s">
        <v>108</v>
      </c>
      <c r="Q4" s="54" t="s">
        <v>126</v>
      </c>
    </row>
    <row r="5" spans="2:17" ht="54.95" customHeight="1" x14ac:dyDescent="0.25">
      <c r="C5" s="55">
        <v>1</v>
      </c>
      <c r="D5" s="93" t="str">
        <f>IF(Lançamentos!G5="","",Lançamentos!G5)</f>
        <v>Bárbara de Souza</v>
      </c>
      <c r="E5" s="95"/>
      <c r="F5" s="96"/>
      <c r="G5" s="99"/>
      <c r="H5" s="96"/>
      <c r="I5" s="96"/>
      <c r="J5" s="96"/>
      <c r="K5" s="96"/>
      <c r="L5" s="96"/>
      <c r="M5" s="96"/>
      <c r="N5" s="96"/>
      <c r="O5" s="96"/>
      <c r="P5" s="97"/>
      <c r="Q5" s="101">
        <f>SUM(E5:P5)</f>
        <v>0</v>
      </c>
    </row>
    <row r="6" spans="2:17" ht="54.95" customHeight="1" x14ac:dyDescent="0.25">
      <c r="C6" s="56">
        <v>2</v>
      </c>
      <c r="D6" s="94" t="str">
        <f>IF(Lançamentos!G6="","",Lançamentos!G6)</f>
        <v>Anderson de Suza</v>
      </c>
      <c r="E6" s="98"/>
      <c r="F6" s="96"/>
      <c r="G6" s="96"/>
      <c r="H6" s="96"/>
      <c r="I6" s="96"/>
      <c r="J6" s="96"/>
      <c r="K6" s="96"/>
      <c r="L6" s="96"/>
      <c r="M6" s="96"/>
      <c r="N6" s="96"/>
      <c r="O6" s="96"/>
      <c r="P6" s="97"/>
      <c r="Q6" s="100">
        <f>SUM(E6:P6)</f>
        <v>0</v>
      </c>
    </row>
    <row r="7" spans="2:17" ht="54.95" customHeight="1" x14ac:dyDescent="0.25">
      <c r="C7" s="56">
        <v>3</v>
      </c>
      <c r="D7" s="94" t="str">
        <f>IF(Lançamentos!G7="","",Lançamentos!G7)</f>
        <v>Francisco Geremias Alcebides</v>
      </c>
      <c r="E7" s="98"/>
      <c r="F7" s="96"/>
      <c r="G7" s="96"/>
      <c r="H7" s="96"/>
      <c r="I7" s="96"/>
      <c r="J7" s="96"/>
      <c r="K7" s="96"/>
      <c r="L7" s="96"/>
      <c r="M7" s="96"/>
      <c r="N7" s="96"/>
      <c r="O7" s="96"/>
      <c r="P7" s="97"/>
      <c r="Q7" s="100">
        <f t="shared" ref="Q7:Q70" si="0">SUM(E7:P7)</f>
        <v>0</v>
      </c>
    </row>
    <row r="8" spans="2:17" ht="54.95" customHeight="1" x14ac:dyDescent="0.25">
      <c r="C8" s="56">
        <v>4</v>
      </c>
      <c r="D8" s="94" t="str">
        <f>IF(Lançamentos!G8="","",Lançamentos!G8)</f>
        <v>Francisco Geremias Alcebides</v>
      </c>
      <c r="E8" s="98"/>
      <c r="F8" s="96"/>
      <c r="G8" s="96"/>
      <c r="H8" s="96"/>
      <c r="I8" s="96"/>
      <c r="J8" s="96"/>
      <c r="K8" s="96"/>
      <c r="L8" s="96"/>
      <c r="M8" s="96"/>
      <c r="N8" s="96"/>
      <c r="O8" s="96"/>
      <c r="P8" s="97"/>
      <c r="Q8" s="100">
        <f t="shared" si="0"/>
        <v>0</v>
      </c>
    </row>
    <row r="9" spans="2:17" ht="54.95" customHeight="1" x14ac:dyDescent="0.25">
      <c r="C9" s="56">
        <v>5</v>
      </c>
      <c r="D9" s="94" t="str">
        <f>IF(Lançamentos!G9="","",Lançamentos!G9)</f>
        <v>Marcelo Henrique Toledo</v>
      </c>
      <c r="E9" s="98"/>
      <c r="F9" s="96"/>
      <c r="G9" s="96"/>
      <c r="H9" s="96"/>
      <c r="I9" s="96"/>
      <c r="J9" s="96"/>
      <c r="K9" s="96"/>
      <c r="L9" s="96"/>
      <c r="M9" s="96"/>
      <c r="N9" s="96"/>
      <c r="O9" s="96"/>
      <c r="P9" s="97"/>
      <c r="Q9" s="100">
        <f t="shared" si="0"/>
        <v>0</v>
      </c>
    </row>
    <row r="10" spans="2:17" ht="54.95" customHeight="1" x14ac:dyDescent="0.25">
      <c r="C10" s="56">
        <v>6</v>
      </c>
      <c r="D10" s="94" t="str">
        <f>IF(Lançamentos!G10="","",Lançamentos!G10)</f>
        <v/>
      </c>
      <c r="E10" s="65"/>
      <c r="F10" s="66"/>
      <c r="G10" s="66"/>
      <c r="H10" s="66"/>
      <c r="I10" s="66"/>
      <c r="J10" s="66"/>
      <c r="K10" s="66"/>
      <c r="L10" s="66"/>
      <c r="M10" s="66"/>
      <c r="N10" s="66"/>
      <c r="O10" s="66"/>
      <c r="P10" s="67"/>
      <c r="Q10" s="100">
        <f t="shared" si="0"/>
        <v>0</v>
      </c>
    </row>
    <row r="11" spans="2:17" ht="54.95" customHeight="1" x14ac:dyDescent="0.25">
      <c r="C11" s="56">
        <v>7</v>
      </c>
      <c r="D11" s="94" t="str">
        <f>IF(Lançamentos!G11="","",Lançamentos!G11)</f>
        <v/>
      </c>
      <c r="E11" s="65"/>
      <c r="F11" s="66"/>
      <c r="G11" s="66"/>
      <c r="H11" s="66"/>
      <c r="I11" s="66"/>
      <c r="J11" s="66"/>
      <c r="K11" s="66"/>
      <c r="L11" s="66"/>
      <c r="M11" s="66"/>
      <c r="N11" s="66"/>
      <c r="O11" s="66"/>
      <c r="P11" s="67"/>
      <c r="Q11" s="100">
        <f t="shared" si="0"/>
        <v>0</v>
      </c>
    </row>
    <row r="12" spans="2:17" ht="54.95" customHeight="1" x14ac:dyDescent="0.25">
      <c r="C12" s="56">
        <v>8</v>
      </c>
      <c r="D12" s="94" t="str">
        <f>IF(Lançamentos!G12="","",Lançamentos!G12)</f>
        <v/>
      </c>
      <c r="E12" s="65"/>
      <c r="F12" s="66"/>
      <c r="G12" s="66"/>
      <c r="H12" s="66"/>
      <c r="I12" s="66"/>
      <c r="J12" s="66"/>
      <c r="K12" s="66"/>
      <c r="L12" s="66"/>
      <c r="M12" s="66"/>
      <c r="N12" s="66"/>
      <c r="O12" s="66"/>
      <c r="P12" s="67"/>
      <c r="Q12" s="100">
        <f t="shared" si="0"/>
        <v>0</v>
      </c>
    </row>
    <row r="13" spans="2:17" ht="54.95" customHeight="1" x14ac:dyDescent="0.25">
      <c r="C13" s="56">
        <v>9</v>
      </c>
      <c r="D13" s="94" t="str">
        <f>IF(Lançamentos!G13="","",Lançamentos!G13)</f>
        <v/>
      </c>
      <c r="E13" s="65"/>
      <c r="F13" s="66"/>
      <c r="G13" s="66"/>
      <c r="H13" s="66"/>
      <c r="I13" s="66"/>
      <c r="J13" s="66"/>
      <c r="K13" s="66"/>
      <c r="L13" s="66"/>
      <c r="M13" s="66"/>
      <c r="N13" s="66"/>
      <c r="O13" s="66"/>
      <c r="P13" s="67"/>
      <c r="Q13" s="100">
        <f t="shared" si="0"/>
        <v>0</v>
      </c>
    </row>
    <row r="14" spans="2:17" ht="54.95" customHeight="1" x14ac:dyDescent="0.25">
      <c r="C14" s="56">
        <v>10</v>
      </c>
      <c r="D14" s="94" t="str">
        <f>IF(Lançamentos!G14="","",Lançamentos!G14)</f>
        <v/>
      </c>
      <c r="E14" s="65"/>
      <c r="F14" s="66"/>
      <c r="G14" s="66"/>
      <c r="H14" s="66"/>
      <c r="I14" s="66"/>
      <c r="J14" s="66"/>
      <c r="K14" s="66"/>
      <c r="L14" s="66"/>
      <c r="M14" s="66"/>
      <c r="N14" s="66"/>
      <c r="O14" s="66"/>
      <c r="P14" s="67"/>
      <c r="Q14" s="100">
        <f t="shared" si="0"/>
        <v>0</v>
      </c>
    </row>
    <row r="15" spans="2:17" ht="54.95" customHeight="1" x14ac:dyDescent="0.25">
      <c r="C15" s="56">
        <v>11</v>
      </c>
      <c r="D15" s="94" t="str">
        <f>IF(Lançamentos!G15="","",Lançamentos!G15)</f>
        <v/>
      </c>
      <c r="E15" s="65"/>
      <c r="F15" s="66"/>
      <c r="G15" s="66"/>
      <c r="H15" s="66"/>
      <c r="I15" s="66"/>
      <c r="J15" s="66"/>
      <c r="K15" s="66"/>
      <c r="L15" s="66"/>
      <c r="M15" s="66"/>
      <c r="N15" s="66"/>
      <c r="O15" s="66"/>
      <c r="P15" s="67"/>
      <c r="Q15" s="100">
        <f t="shared" si="0"/>
        <v>0</v>
      </c>
    </row>
    <row r="16" spans="2:17" ht="54.95" customHeight="1" x14ac:dyDescent="0.25">
      <c r="C16" s="56">
        <v>12</v>
      </c>
      <c r="D16" s="94" t="str">
        <f>IF(Lançamentos!G16="","",Lançamentos!G16)</f>
        <v/>
      </c>
      <c r="E16" s="65"/>
      <c r="F16" s="66"/>
      <c r="G16" s="66"/>
      <c r="H16" s="66"/>
      <c r="I16" s="66"/>
      <c r="J16" s="66"/>
      <c r="K16" s="66"/>
      <c r="L16" s="66"/>
      <c r="M16" s="66"/>
      <c r="N16" s="66"/>
      <c r="O16" s="66"/>
      <c r="P16" s="67"/>
      <c r="Q16" s="100">
        <f t="shared" si="0"/>
        <v>0</v>
      </c>
    </row>
    <row r="17" spans="3:17" ht="54.95" customHeight="1" x14ac:dyDescent="0.25">
      <c r="C17" s="56">
        <v>13</v>
      </c>
      <c r="D17" s="94" t="str">
        <f>IF(Lançamentos!G17="","",Lançamentos!G17)</f>
        <v/>
      </c>
      <c r="E17" s="65"/>
      <c r="F17" s="66"/>
      <c r="G17" s="66"/>
      <c r="H17" s="66"/>
      <c r="I17" s="66"/>
      <c r="J17" s="66"/>
      <c r="K17" s="66"/>
      <c r="L17" s="66"/>
      <c r="M17" s="66"/>
      <c r="N17" s="66"/>
      <c r="O17" s="66"/>
      <c r="P17" s="67"/>
      <c r="Q17" s="100">
        <f t="shared" si="0"/>
        <v>0</v>
      </c>
    </row>
    <row r="18" spans="3:17" ht="54.95" customHeight="1" x14ac:dyDescent="0.25">
      <c r="C18" s="56">
        <v>14</v>
      </c>
      <c r="D18" s="94" t="str">
        <f>IF(Lançamentos!G18="","",Lançamentos!G18)</f>
        <v/>
      </c>
      <c r="E18" s="65"/>
      <c r="F18" s="66"/>
      <c r="G18" s="66"/>
      <c r="H18" s="66"/>
      <c r="I18" s="66"/>
      <c r="J18" s="66"/>
      <c r="K18" s="66"/>
      <c r="L18" s="66"/>
      <c r="M18" s="66"/>
      <c r="N18" s="66"/>
      <c r="O18" s="66"/>
      <c r="P18" s="67"/>
      <c r="Q18" s="100">
        <f t="shared" si="0"/>
        <v>0</v>
      </c>
    </row>
    <row r="19" spans="3:17" ht="54.95" customHeight="1" x14ac:dyDescent="0.25">
      <c r="C19" s="56">
        <v>15</v>
      </c>
      <c r="D19" s="94" t="str">
        <f>IF(Lançamentos!G19="","",Lançamentos!G19)</f>
        <v/>
      </c>
      <c r="E19" s="65"/>
      <c r="F19" s="66"/>
      <c r="G19" s="66"/>
      <c r="H19" s="66"/>
      <c r="I19" s="66"/>
      <c r="J19" s="66"/>
      <c r="K19" s="66"/>
      <c r="L19" s="66"/>
      <c r="M19" s="66"/>
      <c r="N19" s="66"/>
      <c r="O19" s="66"/>
      <c r="P19" s="67"/>
      <c r="Q19" s="100">
        <f t="shared" si="0"/>
        <v>0</v>
      </c>
    </row>
    <row r="20" spans="3:17" ht="54.95" customHeight="1" x14ac:dyDescent="0.25">
      <c r="C20" s="56">
        <v>16</v>
      </c>
      <c r="D20" s="94" t="str">
        <f>IF(Lançamentos!G20="","",Lançamentos!G20)</f>
        <v/>
      </c>
      <c r="E20" s="65"/>
      <c r="F20" s="66"/>
      <c r="G20" s="66"/>
      <c r="H20" s="66"/>
      <c r="I20" s="66"/>
      <c r="J20" s="66"/>
      <c r="K20" s="66"/>
      <c r="L20" s="66"/>
      <c r="M20" s="66"/>
      <c r="N20" s="66"/>
      <c r="O20" s="66"/>
      <c r="P20" s="67"/>
      <c r="Q20" s="100">
        <f t="shared" si="0"/>
        <v>0</v>
      </c>
    </row>
    <row r="21" spans="3:17" ht="54.95" customHeight="1" x14ac:dyDescent="0.25">
      <c r="C21" s="56">
        <v>17</v>
      </c>
      <c r="D21" s="94" t="str">
        <f>IF(Lançamentos!G21="","",Lançamentos!G21)</f>
        <v/>
      </c>
      <c r="E21" s="65"/>
      <c r="F21" s="66"/>
      <c r="G21" s="66"/>
      <c r="H21" s="66"/>
      <c r="I21" s="66"/>
      <c r="J21" s="66"/>
      <c r="K21" s="66"/>
      <c r="L21" s="66"/>
      <c r="M21" s="66"/>
      <c r="N21" s="66"/>
      <c r="O21" s="66"/>
      <c r="P21" s="67"/>
      <c r="Q21" s="100">
        <f t="shared" si="0"/>
        <v>0</v>
      </c>
    </row>
    <row r="22" spans="3:17" ht="54.95" customHeight="1" x14ac:dyDescent="0.25">
      <c r="C22" s="56">
        <v>18</v>
      </c>
      <c r="D22" s="94" t="str">
        <f>IF(Lançamentos!G22="","",Lançamentos!G22)</f>
        <v/>
      </c>
      <c r="E22" s="65"/>
      <c r="F22" s="66"/>
      <c r="G22" s="66"/>
      <c r="H22" s="66"/>
      <c r="I22" s="66"/>
      <c r="J22" s="66"/>
      <c r="K22" s="66"/>
      <c r="L22" s="66"/>
      <c r="M22" s="66"/>
      <c r="N22" s="66"/>
      <c r="O22" s="66"/>
      <c r="P22" s="67"/>
      <c r="Q22" s="100">
        <f t="shared" si="0"/>
        <v>0</v>
      </c>
    </row>
    <row r="23" spans="3:17" ht="54.95" customHeight="1" x14ac:dyDescent="0.25">
      <c r="C23" s="56">
        <v>19</v>
      </c>
      <c r="D23" s="94" t="str">
        <f>IF(Lançamentos!G23="","",Lançamentos!G23)</f>
        <v/>
      </c>
      <c r="E23" s="65"/>
      <c r="F23" s="66"/>
      <c r="G23" s="66"/>
      <c r="H23" s="66"/>
      <c r="I23" s="66"/>
      <c r="J23" s="66"/>
      <c r="K23" s="66"/>
      <c r="L23" s="66"/>
      <c r="M23" s="66"/>
      <c r="N23" s="66"/>
      <c r="O23" s="66"/>
      <c r="P23" s="67"/>
      <c r="Q23" s="100">
        <f t="shared" si="0"/>
        <v>0</v>
      </c>
    </row>
    <row r="24" spans="3:17" ht="54.95" customHeight="1" x14ac:dyDescent="0.25">
      <c r="C24" s="56">
        <v>20</v>
      </c>
      <c r="D24" s="94" t="str">
        <f>IF(Lançamentos!G24="","",Lançamentos!G24)</f>
        <v/>
      </c>
      <c r="E24" s="65"/>
      <c r="F24" s="66"/>
      <c r="G24" s="66"/>
      <c r="H24" s="66"/>
      <c r="I24" s="66"/>
      <c r="J24" s="66"/>
      <c r="K24" s="66"/>
      <c r="L24" s="66"/>
      <c r="M24" s="66"/>
      <c r="N24" s="66"/>
      <c r="O24" s="66"/>
      <c r="P24" s="67"/>
      <c r="Q24" s="100">
        <f t="shared" si="0"/>
        <v>0</v>
      </c>
    </row>
    <row r="25" spans="3:17" ht="54.95" customHeight="1" x14ac:dyDescent="0.25">
      <c r="C25" s="56">
        <v>21</v>
      </c>
      <c r="D25" s="94" t="str">
        <f>IF(Lançamentos!G25="","",Lançamentos!G25)</f>
        <v/>
      </c>
      <c r="E25" s="65"/>
      <c r="F25" s="66"/>
      <c r="G25" s="66"/>
      <c r="H25" s="66"/>
      <c r="I25" s="66"/>
      <c r="J25" s="66"/>
      <c r="K25" s="66"/>
      <c r="L25" s="66"/>
      <c r="M25" s="66"/>
      <c r="N25" s="66"/>
      <c r="O25" s="66"/>
      <c r="P25" s="67"/>
      <c r="Q25" s="100">
        <f t="shared" si="0"/>
        <v>0</v>
      </c>
    </row>
    <row r="26" spans="3:17" ht="54.95" customHeight="1" x14ac:dyDescent="0.25">
      <c r="C26" s="56">
        <v>22</v>
      </c>
      <c r="D26" s="94" t="str">
        <f>IF(Lançamentos!G26="","",Lançamentos!G26)</f>
        <v/>
      </c>
      <c r="E26" s="65"/>
      <c r="F26" s="66"/>
      <c r="G26" s="66"/>
      <c r="H26" s="66"/>
      <c r="I26" s="66"/>
      <c r="J26" s="66"/>
      <c r="K26" s="66"/>
      <c r="L26" s="66"/>
      <c r="M26" s="66"/>
      <c r="N26" s="66"/>
      <c r="O26" s="66"/>
      <c r="P26" s="67"/>
      <c r="Q26" s="100">
        <f t="shared" si="0"/>
        <v>0</v>
      </c>
    </row>
    <row r="27" spans="3:17" ht="54.95" customHeight="1" x14ac:dyDescent="0.25">
      <c r="C27" s="56">
        <v>23</v>
      </c>
      <c r="D27" s="94" t="str">
        <f>IF(Lançamentos!G27="","",Lançamentos!G27)</f>
        <v/>
      </c>
      <c r="E27" s="65"/>
      <c r="F27" s="66"/>
      <c r="G27" s="66"/>
      <c r="H27" s="66"/>
      <c r="I27" s="66"/>
      <c r="J27" s="66"/>
      <c r="K27" s="66"/>
      <c r="L27" s="66"/>
      <c r="M27" s="66"/>
      <c r="N27" s="66"/>
      <c r="O27" s="66"/>
      <c r="P27" s="67"/>
      <c r="Q27" s="100">
        <f t="shared" si="0"/>
        <v>0</v>
      </c>
    </row>
    <row r="28" spans="3:17" ht="54.95" customHeight="1" x14ac:dyDescent="0.25">
      <c r="C28" s="56">
        <v>24</v>
      </c>
      <c r="D28" s="94" t="str">
        <f>IF(Lançamentos!G28="","",Lançamentos!G28)</f>
        <v/>
      </c>
      <c r="E28" s="65"/>
      <c r="F28" s="66"/>
      <c r="G28" s="66"/>
      <c r="H28" s="66"/>
      <c r="I28" s="66"/>
      <c r="J28" s="66"/>
      <c r="K28" s="66"/>
      <c r="L28" s="66"/>
      <c r="M28" s="66"/>
      <c r="N28" s="66"/>
      <c r="O28" s="66"/>
      <c r="P28" s="67"/>
      <c r="Q28" s="100">
        <f t="shared" si="0"/>
        <v>0</v>
      </c>
    </row>
    <row r="29" spans="3:17" ht="54.95" customHeight="1" x14ac:dyDescent="0.25">
      <c r="C29" s="56">
        <v>25</v>
      </c>
      <c r="D29" s="94" t="str">
        <f>IF(Lançamentos!G29="","",Lançamentos!G29)</f>
        <v/>
      </c>
      <c r="E29" s="65"/>
      <c r="F29" s="66"/>
      <c r="G29" s="66"/>
      <c r="H29" s="66"/>
      <c r="I29" s="66"/>
      <c r="J29" s="66"/>
      <c r="K29" s="66"/>
      <c r="L29" s="66"/>
      <c r="M29" s="66"/>
      <c r="N29" s="66"/>
      <c r="O29" s="66"/>
      <c r="P29" s="67"/>
      <c r="Q29" s="100">
        <f t="shared" si="0"/>
        <v>0</v>
      </c>
    </row>
    <row r="30" spans="3:17" ht="54.95" customHeight="1" x14ac:dyDescent="0.25">
      <c r="C30" s="56">
        <v>26</v>
      </c>
      <c r="D30" s="94" t="str">
        <f>IF(Lançamentos!G30="","",Lançamentos!G30)</f>
        <v/>
      </c>
      <c r="E30" s="65"/>
      <c r="F30" s="66"/>
      <c r="G30" s="66"/>
      <c r="H30" s="66"/>
      <c r="I30" s="66"/>
      <c r="J30" s="66"/>
      <c r="K30" s="66"/>
      <c r="L30" s="66"/>
      <c r="M30" s="66"/>
      <c r="N30" s="66"/>
      <c r="O30" s="66"/>
      <c r="P30" s="67"/>
      <c r="Q30" s="100">
        <f t="shared" si="0"/>
        <v>0</v>
      </c>
    </row>
    <row r="31" spans="3:17" ht="54.95" customHeight="1" x14ac:dyDescent="0.25">
      <c r="C31" s="56">
        <v>27</v>
      </c>
      <c r="D31" s="94" t="str">
        <f>IF(Lançamentos!G31="","",Lançamentos!G31)</f>
        <v/>
      </c>
      <c r="E31" s="65"/>
      <c r="F31" s="66"/>
      <c r="G31" s="66"/>
      <c r="H31" s="66"/>
      <c r="I31" s="66"/>
      <c r="J31" s="66"/>
      <c r="K31" s="66"/>
      <c r="L31" s="66"/>
      <c r="M31" s="66"/>
      <c r="N31" s="66"/>
      <c r="O31" s="66"/>
      <c r="P31" s="67"/>
      <c r="Q31" s="100">
        <f t="shared" si="0"/>
        <v>0</v>
      </c>
    </row>
    <row r="32" spans="3:17" ht="54.95" customHeight="1" x14ac:dyDescent="0.25">
      <c r="C32" s="56">
        <v>28</v>
      </c>
      <c r="D32" s="94" t="str">
        <f>IF(Lançamentos!G32="","",Lançamentos!G32)</f>
        <v/>
      </c>
      <c r="E32" s="65"/>
      <c r="F32" s="66"/>
      <c r="G32" s="66"/>
      <c r="H32" s="66"/>
      <c r="I32" s="66"/>
      <c r="J32" s="66"/>
      <c r="K32" s="66"/>
      <c r="L32" s="66"/>
      <c r="M32" s="66"/>
      <c r="N32" s="66"/>
      <c r="O32" s="66"/>
      <c r="P32" s="67"/>
      <c r="Q32" s="100">
        <f t="shared" si="0"/>
        <v>0</v>
      </c>
    </row>
    <row r="33" spans="3:17" ht="54.95" customHeight="1" x14ac:dyDescent="0.25">
      <c r="C33" s="56">
        <v>29</v>
      </c>
      <c r="D33" s="94" t="str">
        <f>IF(Lançamentos!G33="","",Lançamentos!G33)</f>
        <v/>
      </c>
      <c r="E33" s="65"/>
      <c r="F33" s="66"/>
      <c r="G33" s="66"/>
      <c r="H33" s="66"/>
      <c r="I33" s="66"/>
      <c r="J33" s="66"/>
      <c r="K33" s="66"/>
      <c r="L33" s="66"/>
      <c r="M33" s="66"/>
      <c r="N33" s="66"/>
      <c r="O33" s="66"/>
      <c r="P33" s="67"/>
      <c r="Q33" s="100">
        <f t="shared" si="0"/>
        <v>0</v>
      </c>
    </row>
    <row r="34" spans="3:17" ht="54.95" customHeight="1" x14ac:dyDescent="0.25">
      <c r="C34" s="56">
        <v>30</v>
      </c>
      <c r="D34" s="94" t="str">
        <f>IF(Lançamentos!G34="","",Lançamentos!G34)</f>
        <v/>
      </c>
      <c r="E34" s="65"/>
      <c r="F34" s="66"/>
      <c r="G34" s="66"/>
      <c r="H34" s="66"/>
      <c r="I34" s="66"/>
      <c r="J34" s="66"/>
      <c r="K34" s="66"/>
      <c r="L34" s="66"/>
      <c r="M34" s="66"/>
      <c r="N34" s="66"/>
      <c r="O34" s="66"/>
      <c r="P34" s="67"/>
      <c r="Q34" s="100">
        <f t="shared" si="0"/>
        <v>0</v>
      </c>
    </row>
    <row r="35" spans="3:17" ht="54.95" customHeight="1" x14ac:dyDescent="0.25">
      <c r="C35" s="56">
        <v>31</v>
      </c>
      <c r="D35" s="94" t="str">
        <f>IF(Lançamentos!G35="","",Lançamentos!G35)</f>
        <v/>
      </c>
      <c r="E35" s="65"/>
      <c r="F35" s="66"/>
      <c r="G35" s="66"/>
      <c r="H35" s="66"/>
      <c r="I35" s="66"/>
      <c r="J35" s="66"/>
      <c r="K35" s="66"/>
      <c r="L35" s="66"/>
      <c r="M35" s="66"/>
      <c r="N35" s="66"/>
      <c r="O35" s="66"/>
      <c r="P35" s="67"/>
      <c r="Q35" s="100">
        <f t="shared" si="0"/>
        <v>0</v>
      </c>
    </row>
    <row r="36" spans="3:17" ht="54.95" customHeight="1" x14ac:dyDescent="0.25">
      <c r="C36" s="56">
        <v>32</v>
      </c>
      <c r="D36" s="94" t="str">
        <f>IF(Lançamentos!G36="","",Lançamentos!G36)</f>
        <v/>
      </c>
      <c r="E36" s="65"/>
      <c r="F36" s="66"/>
      <c r="G36" s="66"/>
      <c r="H36" s="66"/>
      <c r="I36" s="66"/>
      <c r="J36" s="66"/>
      <c r="K36" s="66"/>
      <c r="L36" s="66"/>
      <c r="M36" s="66"/>
      <c r="N36" s="66"/>
      <c r="O36" s="66"/>
      <c r="P36" s="67"/>
      <c r="Q36" s="100">
        <f t="shared" si="0"/>
        <v>0</v>
      </c>
    </row>
    <row r="37" spans="3:17" ht="54.95" customHeight="1" x14ac:dyDescent="0.25">
      <c r="C37" s="56">
        <v>33</v>
      </c>
      <c r="D37" s="94" t="str">
        <f>IF(Lançamentos!G37="","",Lançamentos!G37)</f>
        <v/>
      </c>
      <c r="E37" s="65"/>
      <c r="F37" s="66"/>
      <c r="G37" s="66"/>
      <c r="H37" s="66"/>
      <c r="I37" s="66"/>
      <c r="J37" s="66"/>
      <c r="K37" s="66"/>
      <c r="L37" s="66"/>
      <c r="M37" s="66"/>
      <c r="N37" s="66"/>
      <c r="O37" s="66"/>
      <c r="P37" s="67"/>
      <c r="Q37" s="100">
        <f t="shared" si="0"/>
        <v>0</v>
      </c>
    </row>
    <row r="38" spans="3:17" ht="54.95" customHeight="1" x14ac:dyDescent="0.25">
      <c r="C38" s="56">
        <v>34</v>
      </c>
      <c r="D38" s="94" t="str">
        <f>IF(Lançamentos!G38="","",Lançamentos!G38)</f>
        <v/>
      </c>
      <c r="E38" s="65"/>
      <c r="F38" s="66"/>
      <c r="G38" s="66"/>
      <c r="H38" s="66"/>
      <c r="I38" s="66"/>
      <c r="J38" s="66"/>
      <c r="K38" s="66"/>
      <c r="L38" s="66"/>
      <c r="M38" s="66"/>
      <c r="N38" s="66"/>
      <c r="O38" s="66"/>
      <c r="P38" s="67"/>
      <c r="Q38" s="100">
        <f t="shared" si="0"/>
        <v>0</v>
      </c>
    </row>
    <row r="39" spans="3:17" ht="54.95" customHeight="1" x14ac:dyDescent="0.25">
      <c r="C39" s="56">
        <v>35</v>
      </c>
      <c r="D39" s="94" t="str">
        <f>IF(Lançamentos!G39="","",Lançamentos!G39)</f>
        <v/>
      </c>
      <c r="E39" s="65"/>
      <c r="F39" s="66"/>
      <c r="G39" s="66"/>
      <c r="H39" s="66"/>
      <c r="I39" s="66"/>
      <c r="J39" s="66"/>
      <c r="K39" s="66"/>
      <c r="L39" s="66"/>
      <c r="M39" s="66"/>
      <c r="N39" s="66"/>
      <c r="O39" s="66"/>
      <c r="P39" s="67"/>
      <c r="Q39" s="100">
        <f t="shared" si="0"/>
        <v>0</v>
      </c>
    </row>
    <row r="40" spans="3:17" ht="54.95" customHeight="1" x14ac:dyDescent="0.25">
      <c r="C40" s="56">
        <v>36</v>
      </c>
      <c r="D40" s="94" t="str">
        <f>IF(Lançamentos!G40="","",Lançamentos!G40)</f>
        <v/>
      </c>
      <c r="E40" s="65"/>
      <c r="F40" s="66"/>
      <c r="G40" s="66"/>
      <c r="H40" s="66"/>
      <c r="I40" s="66"/>
      <c r="J40" s="66"/>
      <c r="K40" s="66"/>
      <c r="L40" s="66"/>
      <c r="M40" s="66"/>
      <c r="N40" s="66"/>
      <c r="O40" s="66"/>
      <c r="P40" s="67"/>
      <c r="Q40" s="100">
        <f t="shared" si="0"/>
        <v>0</v>
      </c>
    </row>
    <row r="41" spans="3:17" ht="54.95" customHeight="1" x14ac:dyDescent="0.25">
      <c r="C41" s="56">
        <v>37</v>
      </c>
      <c r="D41" s="94" t="str">
        <f>IF(Lançamentos!G41="","",Lançamentos!G41)</f>
        <v/>
      </c>
      <c r="E41" s="65"/>
      <c r="F41" s="66"/>
      <c r="G41" s="66"/>
      <c r="H41" s="66"/>
      <c r="I41" s="66"/>
      <c r="J41" s="66"/>
      <c r="K41" s="66"/>
      <c r="L41" s="66"/>
      <c r="M41" s="66"/>
      <c r="N41" s="66"/>
      <c r="O41" s="66"/>
      <c r="P41" s="67"/>
      <c r="Q41" s="100">
        <f t="shared" si="0"/>
        <v>0</v>
      </c>
    </row>
    <row r="42" spans="3:17" ht="54.95" customHeight="1" x14ac:dyDescent="0.25">
      <c r="C42" s="56">
        <v>38</v>
      </c>
      <c r="D42" s="94" t="str">
        <f>IF(Lançamentos!G42="","",Lançamentos!G42)</f>
        <v/>
      </c>
      <c r="E42" s="65"/>
      <c r="F42" s="66"/>
      <c r="G42" s="66"/>
      <c r="H42" s="66"/>
      <c r="I42" s="66"/>
      <c r="J42" s="66"/>
      <c r="K42" s="66"/>
      <c r="L42" s="66"/>
      <c r="M42" s="66"/>
      <c r="N42" s="66"/>
      <c r="O42" s="66"/>
      <c r="P42" s="67"/>
      <c r="Q42" s="100">
        <f t="shared" si="0"/>
        <v>0</v>
      </c>
    </row>
    <row r="43" spans="3:17" ht="54.95" customHeight="1" x14ac:dyDescent="0.25">
      <c r="C43" s="56">
        <v>39</v>
      </c>
      <c r="D43" s="94" t="str">
        <f>IF(Lançamentos!G43="","",Lançamentos!G43)</f>
        <v/>
      </c>
      <c r="E43" s="65"/>
      <c r="F43" s="66"/>
      <c r="G43" s="66"/>
      <c r="H43" s="66"/>
      <c r="I43" s="66"/>
      <c r="J43" s="66"/>
      <c r="K43" s="66"/>
      <c r="L43" s="66"/>
      <c r="M43" s="66"/>
      <c r="N43" s="66"/>
      <c r="O43" s="66"/>
      <c r="P43" s="67"/>
      <c r="Q43" s="100">
        <f t="shared" si="0"/>
        <v>0</v>
      </c>
    </row>
    <row r="44" spans="3:17" ht="54.95" customHeight="1" x14ac:dyDescent="0.25">
      <c r="C44" s="56">
        <v>40</v>
      </c>
      <c r="D44" s="94" t="str">
        <f>IF(Lançamentos!G44="","",Lançamentos!G44)</f>
        <v/>
      </c>
      <c r="E44" s="65"/>
      <c r="F44" s="66"/>
      <c r="G44" s="66"/>
      <c r="H44" s="66"/>
      <c r="I44" s="66"/>
      <c r="J44" s="66"/>
      <c r="K44" s="66"/>
      <c r="L44" s="66"/>
      <c r="M44" s="66"/>
      <c r="N44" s="66"/>
      <c r="O44" s="66"/>
      <c r="P44" s="67"/>
      <c r="Q44" s="100">
        <f t="shared" si="0"/>
        <v>0</v>
      </c>
    </row>
    <row r="45" spans="3:17" ht="54.95" customHeight="1" x14ac:dyDescent="0.25">
      <c r="C45" s="56">
        <v>41</v>
      </c>
      <c r="D45" s="94" t="str">
        <f>IF(Lançamentos!G45="","",Lançamentos!G45)</f>
        <v/>
      </c>
      <c r="E45" s="65"/>
      <c r="F45" s="66"/>
      <c r="G45" s="66"/>
      <c r="H45" s="66"/>
      <c r="I45" s="66"/>
      <c r="J45" s="66"/>
      <c r="K45" s="66"/>
      <c r="L45" s="66"/>
      <c r="M45" s="66"/>
      <c r="N45" s="66"/>
      <c r="O45" s="66"/>
      <c r="P45" s="67"/>
      <c r="Q45" s="100">
        <f t="shared" si="0"/>
        <v>0</v>
      </c>
    </row>
    <row r="46" spans="3:17" ht="54.95" customHeight="1" x14ac:dyDescent="0.25">
      <c r="C46" s="56">
        <v>42</v>
      </c>
      <c r="D46" s="94" t="str">
        <f>IF(Lançamentos!G46="","",Lançamentos!G46)</f>
        <v/>
      </c>
      <c r="E46" s="65"/>
      <c r="F46" s="66"/>
      <c r="G46" s="66"/>
      <c r="H46" s="66"/>
      <c r="I46" s="66"/>
      <c r="J46" s="66"/>
      <c r="K46" s="66"/>
      <c r="L46" s="66"/>
      <c r="M46" s="66"/>
      <c r="N46" s="66"/>
      <c r="O46" s="66"/>
      <c r="P46" s="67"/>
      <c r="Q46" s="100">
        <f t="shared" si="0"/>
        <v>0</v>
      </c>
    </row>
    <row r="47" spans="3:17" ht="54.95" customHeight="1" x14ac:dyDescent="0.25">
      <c r="C47" s="56">
        <v>43</v>
      </c>
      <c r="D47" s="94" t="str">
        <f>IF(Lançamentos!G47="","",Lançamentos!G47)</f>
        <v/>
      </c>
      <c r="E47" s="65"/>
      <c r="F47" s="66"/>
      <c r="G47" s="66"/>
      <c r="H47" s="66"/>
      <c r="I47" s="66"/>
      <c r="J47" s="66"/>
      <c r="K47" s="66"/>
      <c r="L47" s="66"/>
      <c r="M47" s="66"/>
      <c r="N47" s="66"/>
      <c r="O47" s="66"/>
      <c r="P47" s="67"/>
      <c r="Q47" s="100">
        <f t="shared" si="0"/>
        <v>0</v>
      </c>
    </row>
    <row r="48" spans="3:17" ht="54.95" customHeight="1" x14ac:dyDescent="0.25">
      <c r="C48" s="56">
        <v>44</v>
      </c>
      <c r="D48" s="94" t="str">
        <f>IF(Lançamentos!G48="","",Lançamentos!G48)</f>
        <v/>
      </c>
      <c r="E48" s="65"/>
      <c r="F48" s="66"/>
      <c r="G48" s="66"/>
      <c r="H48" s="66"/>
      <c r="I48" s="66"/>
      <c r="J48" s="66"/>
      <c r="K48" s="66"/>
      <c r="L48" s="66"/>
      <c r="M48" s="66"/>
      <c r="N48" s="66"/>
      <c r="O48" s="66"/>
      <c r="P48" s="67"/>
      <c r="Q48" s="100">
        <f t="shared" si="0"/>
        <v>0</v>
      </c>
    </row>
    <row r="49" spans="3:17" ht="54.95" customHeight="1" x14ac:dyDescent="0.25">
      <c r="C49" s="56">
        <v>45</v>
      </c>
      <c r="D49" s="94" t="str">
        <f>IF(Lançamentos!G49="","",Lançamentos!G49)</f>
        <v/>
      </c>
      <c r="E49" s="65"/>
      <c r="F49" s="66"/>
      <c r="G49" s="66"/>
      <c r="H49" s="66"/>
      <c r="I49" s="66"/>
      <c r="J49" s="66"/>
      <c r="K49" s="66"/>
      <c r="L49" s="66"/>
      <c r="M49" s="66"/>
      <c r="N49" s="66"/>
      <c r="O49" s="66"/>
      <c r="P49" s="67"/>
      <c r="Q49" s="100">
        <f t="shared" si="0"/>
        <v>0</v>
      </c>
    </row>
    <row r="50" spans="3:17" ht="54.95" customHeight="1" x14ac:dyDescent="0.25">
      <c r="C50" s="56">
        <v>46</v>
      </c>
      <c r="D50" s="94" t="str">
        <f>IF(Lançamentos!G50="","",Lançamentos!G50)</f>
        <v/>
      </c>
      <c r="E50" s="65"/>
      <c r="F50" s="66"/>
      <c r="G50" s="66"/>
      <c r="H50" s="66"/>
      <c r="I50" s="66"/>
      <c r="J50" s="66"/>
      <c r="K50" s="66"/>
      <c r="L50" s="66"/>
      <c r="M50" s="66"/>
      <c r="N50" s="66"/>
      <c r="O50" s="66"/>
      <c r="P50" s="67"/>
      <c r="Q50" s="100">
        <f t="shared" si="0"/>
        <v>0</v>
      </c>
    </row>
    <row r="51" spans="3:17" ht="54.95" customHeight="1" x14ac:dyDescent="0.25">
      <c r="C51" s="56">
        <v>47</v>
      </c>
      <c r="D51" s="94" t="str">
        <f>IF(Lançamentos!G51="","",Lançamentos!G51)</f>
        <v/>
      </c>
      <c r="E51" s="65"/>
      <c r="F51" s="66"/>
      <c r="G51" s="66"/>
      <c r="H51" s="66"/>
      <c r="I51" s="66"/>
      <c r="J51" s="66"/>
      <c r="K51" s="66"/>
      <c r="L51" s="66"/>
      <c r="M51" s="66"/>
      <c r="N51" s="66"/>
      <c r="O51" s="66"/>
      <c r="P51" s="67"/>
      <c r="Q51" s="100">
        <f t="shared" si="0"/>
        <v>0</v>
      </c>
    </row>
    <row r="52" spans="3:17" ht="54.95" customHeight="1" x14ac:dyDescent="0.25">
      <c r="C52" s="56">
        <v>48</v>
      </c>
      <c r="D52" s="94" t="str">
        <f>IF(Lançamentos!G52="","",Lançamentos!G52)</f>
        <v/>
      </c>
      <c r="E52" s="65"/>
      <c r="F52" s="66"/>
      <c r="G52" s="66"/>
      <c r="H52" s="66"/>
      <c r="I52" s="66"/>
      <c r="J52" s="66"/>
      <c r="K52" s="66"/>
      <c r="L52" s="66"/>
      <c r="M52" s="66"/>
      <c r="N52" s="66"/>
      <c r="O52" s="66"/>
      <c r="P52" s="67"/>
      <c r="Q52" s="100">
        <f t="shared" si="0"/>
        <v>0</v>
      </c>
    </row>
    <row r="53" spans="3:17" ht="54.95" customHeight="1" x14ac:dyDescent="0.25">
      <c r="C53" s="56">
        <v>49</v>
      </c>
      <c r="D53" s="94" t="str">
        <f>IF(Lançamentos!G53="","",Lançamentos!G53)</f>
        <v/>
      </c>
      <c r="E53" s="65"/>
      <c r="F53" s="66"/>
      <c r="G53" s="66"/>
      <c r="H53" s="66"/>
      <c r="I53" s="66"/>
      <c r="J53" s="66"/>
      <c r="K53" s="66"/>
      <c r="L53" s="66"/>
      <c r="M53" s="66"/>
      <c r="N53" s="66"/>
      <c r="O53" s="66"/>
      <c r="P53" s="67"/>
      <c r="Q53" s="100">
        <f t="shared" si="0"/>
        <v>0</v>
      </c>
    </row>
    <row r="54" spans="3:17" ht="54.95" customHeight="1" x14ac:dyDescent="0.25">
      <c r="C54" s="56">
        <v>50</v>
      </c>
      <c r="D54" s="94" t="str">
        <f>IF(Lançamentos!G54="","",Lançamentos!G54)</f>
        <v/>
      </c>
      <c r="E54" s="65"/>
      <c r="F54" s="66"/>
      <c r="G54" s="66"/>
      <c r="H54" s="66"/>
      <c r="I54" s="66"/>
      <c r="J54" s="66"/>
      <c r="K54" s="66"/>
      <c r="L54" s="66"/>
      <c r="M54" s="66"/>
      <c r="N54" s="66"/>
      <c r="O54" s="66"/>
      <c r="P54" s="67"/>
      <c r="Q54" s="100">
        <f t="shared" si="0"/>
        <v>0</v>
      </c>
    </row>
    <row r="55" spans="3:17" ht="54.95" customHeight="1" x14ac:dyDescent="0.25">
      <c r="C55" s="56">
        <v>51</v>
      </c>
      <c r="D55" s="94" t="str">
        <f>IF(Lançamentos!G55="","",Lançamentos!G55)</f>
        <v/>
      </c>
      <c r="E55" s="65"/>
      <c r="F55" s="66"/>
      <c r="G55" s="66"/>
      <c r="H55" s="66"/>
      <c r="I55" s="66"/>
      <c r="J55" s="66"/>
      <c r="K55" s="66"/>
      <c r="L55" s="66"/>
      <c r="M55" s="66"/>
      <c r="N55" s="66"/>
      <c r="O55" s="66"/>
      <c r="P55" s="67"/>
      <c r="Q55" s="100">
        <f t="shared" si="0"/>
        <v>0</v>
      </c>
    </row>
    <row r="56" spans="3:17" ht="54.95" customHeight="1" x14ac:dyDescent="0.25">
      <c r="C56" s="56">
        <v>52</v>
      </c>
      <c r="D56" s="94" t="str">
        <f>IF(Lançamentos!G56="","",Lançamentos!G56)</f>
        <v/>
      </c>
      <c r="E56" s="65"/>
      <c r="F56" s="66"/>
      <c r="G56" s="66"/>
      <c r="H56" s="66"/>
      <c r="I56" s="66"/>
      <c r="J56" s="66"/>
      <c r="K56" s="66"/>
      <c r="L56" s="66"/>
      <c r="M56" s="66"/>
      <c r="N56" s="66"/>
      <c r="O56" s="66"/>
      <c r="P56" s="67"/>
      <c r="Q56" s="100">
        <f t="shared" si="0"/>
        <v>0</v>
      </c>
    </row>
    <row r="57" spans="3:17" ht="54.95" customHeight="1" x14ac:dyDescent="0.25">
      <c r="C57" s="56">
        <v>53</v>
      </c>
      <c r="D57" s="94" t="str">
        <f>IF(Lançamentos!G57="","",Lançamentos!G57)</f>
        <v/>
      </c>
      <c r="E57" s="65"/>
      <c r="F57" s="66"/>
      <c r="G57" s="66"/>
      <c r="H57" s="66"/>
      <c r="I57" s="66"/>
      <c r="J57" s="66"/>
      <c r="K57" s="66"/>
      <c r="L57" s="66"/>
      <c r="M57" s="66"/>
      <c r="N57" s="66"/>
      <c r="O57" s="66"/>
      <c r="P57" s="67"/>
      <c r="Q57" s="100">
        <f t="shared" si="0"/>
        <v>0</v>
      </c>
    </row>
    <row r="58" spans="3:17" ht="54.95" customHeight="1" x14ac:dyDescent="0.25">
      <c r="C58" s="56">
        <v>54</v>
      </c>
      <c r="D58" s="94" t="str">
        <f>IF(Lançamentos!G58="","",Lançamentos!G58)</f>
        <v/>
      </c>
      <c r="E58" s="65"/>
      <c r="F58" s="66"/>
      <c r="G58" s="66"/>
      <c r="H58" s="66"/>
      <c r="I58" s="66"/>
      <c r="J58" s="66"/>
      <c r="K58" s="66"/>
      <c r="L58" s="66"/>
      <c r="M58" s="66"/>
      <c r="N58" s="66"/>
      <c r="O58" s="66"/>
      <c r="P58" s="67"/>
      <c r="Q58" s="100">
        <f t="shared" si="0"/>
        <v>0</v>
      </c>
    </row>
    <row r="59" spans="3:17" ht="54.95" customHeight="1" x14ac:dyDescent="0.25">
      <c r="C59" s="56">
        <v>55</v>
      </c>
      <c r="D59" s="94" t="str">
        <f>IF(Lançamentos!G59="","",Lançamentos!G59)</f>
        <v/>
      </c>
      <c r="E59" s="65"/>
      <c r="F59" s="66"/>
      <c r="G59" s="66"/>
      <c r="H59" s="66"/>
      <c r="I59" s="66"/>
      <c r="J59" s="66"/>
      <c r="K59" s="66"/>
      <c r="L59" s="66"/>
      <c r="M59" s="66"/>
      <c r="N59" s="66"/>
      <c r="O59" s="66"/>
      <c r="P59" s="67"/>
      <c r="Q59" s="100">
        <f t="shared" si="0"/>
        <v>0</v>
      </c>
    </row>
    <row r="60" spans="3:17" ht="54.95" customHeight="1" x14ac:dyDescent="0.25">
      <c r="C60" s="56">
        <v>56</v>
      </c>
      <c r="D60" s="94" t="str">
        <f>IF(Lançamentos!G60="","",Lançamentos!G60)</f>
        <v/>
      </c>
      <c r="E60" s="65"/>
      <c r="F60" s="66"/>
      <c r="G60" s="66"/>
      <c r="H60" s="66"/>
      <c r="I60" s="66"/>
      <c r="J60" s="66"/>
      <c r="K60" s="66"/>
      <c r="L60" s="66"/>
      <c r="M60" s="66"/>
      <c r="N60" s="66"/>
      <c r="O60" s="66"/>
      <c r="P60" s="67"/>
      <c r="Q60" s="100">
        <f t="shared" si="0"/>
        <v>0</v>
      </c>
    </row>
    <row r="61" spans="3:17" ht="54.95" customHeight="1" x14ac:dyDescent="0.25">
      <c r="C61" s="56">
        <v>57</v>
      </c>
      <c r="D61" s="94" t="str">
        <f>IF(Lançamentos!G61="","",Lançamentos!G61)</f>
        <v/>
      </c>
      <c r="E61" s="65"/>
      <c r="F61" s="66"/>
      <c r="G61" s="66"/>
      <c r="H61" s="66"/>
      <c r="I61" s="66"/>
      <c r="J61" s="66"/>
      <c r="K61" s="66"/>
      <c r="L61" s="66"/>
      <c r="M61" s="66"/>
      <c r="N61" s="66"/>
      <c r="O61" s="66"/>
      <c r="P61" s="67"/>
      <c r="Q61" s="100">
        <f t="shared" si="0"/>
        <v>0</v>
      </c>
    </row>
    <row r="62" spans="3:17" ht="54.95" customHeight="1" x14ac:dyDescent="0.25">
      <c r="C62" s="56">
        <v>58</v>
      </c>
      <c r="D62" s="94" t="str">
        <f>IF(Lançamentos!G62="","",Lançamentos!G62)</f>
        <v/>
      </c>
      <c r="E62" s="65"/>
      <c r="F62" s="66"/>
      <c r="G62" s="66"/>
      <c r="H62" s="66"/>
      <c r="I62" s="66"/>
      <c r="J62" s="66"/>
      <c r="K62" s="66"/>
      <c r="L62" s="66"/>
      <c r="M62" s="66"/>
      <c r="N62" s="66"/>
      <c r="O62" s="66"/>
      <c r="P62" s="67"/>
      <c r="Q62" s="100">
        <f t="shared" si="0"/>
        <v>0</v>
      </c>
    </row>
    <row r="63" spans="3:17" ht="54.95" customHeight="1" x14ac:dyDescent="0.25">
      <c r="C63" s="56">
        <v>59</v>
      </c>
      <c r="D63" s="94" t="str">
        <f>IF(Lançamentos!G63="","",Lançamentos!G63)</f>
        <v/>
      </c>
      <c r="E63" s="65"/>
      <c r="F63" s="66"/>
      <c r="G63" s="66"/>
      <c r="H63" s="66"/>
      <c r="I63" s="66"/>
      <c r="J63" s="66"/>
      <c r="K63" s="66"/>
      <c r="L63" s="66"/>
      <c r="M63" s="66"/>
      <c r="N63" s="66"/>
      <c r="O63" s="66"/>
      <c r="P63" s="67"/>
      <c r="Q63" s="100">
        <f t="shared" si="0"/>
        <v>0</v>
      </c>
    </row>
    <row r="64" spans="3:17" ht="54.95" customHeight="1" x14ac:dyDescent="0.25">
      <c r="C64" s="56">
        <v>60</v>
      </c>
      <c r="D64" s="94" t="str">
        <f>IF(Lançamentos!G64="","",Lançamentos!G64)</f>
        <v/>
      </c>
      <c r="E64" s="65"/>
      <c r="F64" s="66"/>
      <c r="G64" s="66"/>
      <c r="H64" s="66"/>
      <c r="I64" s="66"/>
      <c r="J64" s="66"/>
      <c r="K64" s="66"/>
      <c r="L64" s="66"/>
      <c r="M64" s="66"/>
      <c r="N64" s="66"/>
      <c r="O64" s="66"/>
      <c r="P64" s="67"/>
      <c r="Q64" s="100">
        <f t="shared" si="0"/>
        <v>0</v>
      </c>
    </row>
    <row r="65" spans="3:17" ht="54.95" customHeight="1" x14ac:dyDescent="0.25">
      <c r="C65" s="56">
        <v>61</v>
      </c>
      <c r="D65" s="94" t="str">
        <f>IF(Lançamentos!G65="","",Lançamentos!G65)</f>
        <v/>
      </c>
      <c r="E65" s="65"/>
      <c r="F65" s="66"/>
      <c r="G65" s="66"/>
      <c r="H65" s="66"/>
      <c r="I65" s="66"/>
      <c r="J65" s="66"/>
      <c r="K65" s="66"/>
      <c r="L65" s="66"/>
      <c r="M65" s="66"/>
      <c r="N65" s="66"/>
      <c r="O65" s="66"/>
      <c r="P65" s="67"/>
      <c r="Q65" s="100">
        <f t="shared" si="0"/>
        <v>0</v>
      </c>
    </row>
    <row r="66" spans="3:17" ht="54.95" customHeight="1" x14ac:dyDescent="0.25">
      <c r="C66" s="56">
        <v>62</v>
      </c>
      <c r="D66" s="94" t="str">
        <f>IF(Lançamentos!G66="","",Lançamentos!G66)</f>
        <v/>
      </c>
      <c r="E66" s="65"/>
      <c r="F66" s="66"/>
      <c r="G66" s="66"/>
      <c r="H66" s="66"/>
      <c r="I66" s="66"/>
      <c r="J66" s="66"/>
      <c r="K66" s="66"/>
      <c r="L66" s="66"/>
      <c r="M66" s="66"/>
      <c r="N66" s="66"/>
      <c r="O66" s="66"/>
      <c r="P66" s="67"/>
      <c r="Q66" s="100">
        <f t="shared" si="0"/>
        <v>0</v>
      </c>
    </row>
    <row r="67" spans="3:17" ht="54.95" customHeight="1" x14ac:dyDescent="0.25">
      <c r="C67" s="56">
        <v>63</v>
      </c>
      <c r="D67" s="94" t="str">
        <f>IF(Lançamentos!G67="","",Lançamentos!G67)</f>
        <v/>
      </c>
      <c r="E67" s="65"/>
      <c r="F67" s="66"/>
      <c r="G67" s="66"/>
      <c r="H67" s="66"/>
      <c r="I67" s="66"/>
      <c r="J67" s="66"/>
      <c r="K67" s="66"/>
      <c r="L67" s="66"/>
      <c r="M67" s="66"/>
      <c r="N67" s="66"/>
      <c r="O67" s="66"/>
      <c r="P67" s="67"/>
      <c r="Q67" s="100">
        <f t="shared" si="0"/>
        <v>0</v>
      </c>
    </row>
    <row r="68" spans="3:17" ht="54.95" customHeight="1" x14ac:dyDescent="0.25">
      <c r="C68" s="56">
        <v>64</v>
      </c>
      <c r="D68" s="94" t="str">
        <f>IF(Lançamentos!G68="","",Lançamentos!G68)</f>
        <v/>
      </c>
      <c r="E68" s="65"/>
      <c r="F68" s="66"/>
      <c r="G68" s="66"/>
      <c r="H68" s="66"/>
      <c r="I68" s="66"/>
      <c r="J68" s="66"/>
      <c r="K68" s="66"/>
      <c r="L68" s="66"/>
      <c r="M68" s="66"/>
      <c r="N68" s="66"/>
      <c r="O68" s="66"/>
      <c r="P68" s="67"/>
      <c r="Q68" s="100">
        <f t="shared" si="0"/>
        <v>0</v>
      </c>
    </row>
    <row r="69" spans="3:17" ht="54.95" customHeight="1" x14ac:dyDescent="0.25">
      <c r="C69" s="56">
        <v>65</v>
      </c>
      <c r="D69" s="94" t="str">
        <f>IF(Lançamentos!G69="","",Lançamentos!G69)</f>
        <v/>
      </c>
      <c r="E69" s="65"/>
      <c r="F69" s="66"/>
      <c r="G69" s="66"/>
      <c r="H69" s="66"/>
      <c r="I69" s="66"/>
      <c r="J69" s="66"/>
      <c r="K69" s="66"/>
      <c r="L69" s="66"/>
      <c r="M69" s="66"/>
      <c r="N69" s="66"/>
      <c r="O69" s="66"/>
      <c r="P69" s="67"/>
      <c r="Q69" s="100">
        <f t="shared" si="0"/>
        <v>0</v>
      </c>
    </row>
    <row r="70" spans="3:17" ht="54.95" customHeight="1" x14ac:dyDescent="0.25">
      <c r="C70" s="56">
        <v>66</v>
      </c>
      <c r="D70" s="94" t="str">
        <f>IF(Lançamentos!G70="","",Lançamentos!G70)</f>
        <v/>
      </c>
      <c r="E70" s="65"/>
      <c r="F70" s="66"/>
      <c r="G70" s="66"/>
      <c r="H70" s="66"/>
      <c r="I70" s="66"/>
      <c r="J70" s="66"/>
      <c r="K70" s="66"/>
      <c r="L70" s="66"/>
      <c r="M70" s="66"/>
      <c r="N70" s="66"/>
      <c r="O70" s="66"/>
      <c r="P70" s="67"/>
      <c r="Q70" s="100">
        <f t="shared" si="0"/>
        <v>0</v>
      </c>
    </row>
    <row r="71" spans="3:17" ht="54.95" customHeight="1" x14ac:dyDescent="0.25">
      <c r="C71" s="56">
        <v>67</v>
      </c>
      <c r="D71" s="94" t="str">
        <f>IF(Lançamentos!G71="","",Lançamentos!G71)</f>
        <v/>
      </c>
      <c r="E71" s="65"/>
      <c r="F71" s="66"/>
      <c r="G71" s="66"/>
      <c r="H71" s="66"/>
      <c r="I71" s="66"/>
      <c r="J71" s="66"/>
      <c r="K71" s="66"/>
      <c r="L71" s="66"/>
      <c r="M71" s="66"/>
      <c r="N71" s="66"/>
      <c r="O71" s="66"/>
      <c r="P71" s="67"/>
      <c r="Q71" s="100">
        <f t="shared" ref="Q71:Q134" si="1">SUM(E71:P71)</f>
        <v>0</v>
      </c>
    </row>
    <row r="72" spans="3:17" ht="54.95" customHeight="1" x14ac:dyDescent="0.25">
      <c r="C72" s="56">
        <v>68</v>
      </c>
      <c r="D72" s="94" t="str">
        <f>IF(Lançamentos!G72="","",Lançamentos!G72)</f>
        <v/>
      </c>
      <c r="E72" s="65"/>
      <c r="F72" s="66"/>
      <c r="G72" s="66"/>
      <c r="H72" s="66"/>
      <c r="I72" s="66"/>
      <c r="J72" s="66"/>
      <c r="K72" s="66"/>
      <c r="L72" s="66"/>
      <c r="M72" s="66"/>
      <c r="N72" s="66"/>
      <c r="O72" s="66"/>
      <c r="P72" s="67"/>
      <c r="Q72" s="100">
        <f t="shared" si="1"/>
        <v>0</v>
      </c>
    </row>
    <row r="73" spans="3:17" ht="54.95" customHeight="1" x14ac:dyDescent="0.25">
      <c r="C73" s="56">
        <v>69</v>
      </c>
      <c r="D73" s="94" t="str">
        <f>IF(Lançamentos!G73="","",Lançamentos!G73)</f>
        <v/>
      </c>
      <c r="E73" s="65"/>
      <c r="F73" s="66"/>
      <c r="G73" s="66"/>
      <c r="H73" s="66"/>
      <c r="I73" s="66"/>
      <c r="J73" s="66"/>
      <c r="K73" s="66"/>
      <c r="L73" s="66"/>
      <c r="M73" s="66"/>
      <c r="N73" s="66"/>
      <c r="O73" s="66"/>
      <c r="P73" s="67"/>
      <c r="Q73" s="100">
        <f t="shared" si="1"/>
        <v>0</v>
      </c>
    </row>
    <row r="74" spans="3:17" ht="54.95" customHeight="1" x14ac:dyDescent="0.25">
      <c r="C74" s="56">
        <v>70</v>
      </c>
      <c r="D74" s="94" t="str">
        <f>IF(Lançamentos!G74="","",Lançamentos!G74)</f>
        <v/>
      </c>
      <c r="E74" s="65"/>
      <c r="F74" s="66"/>
      <c r="G74" s="66"/>
      <c r="H74" s="66"/>
      <c r="I74" s="66"/>
      <c r="J74" s="66"/>
      <c r="K74" s="66"/>
      <c r="L74" s="66"/>
      <c r="M74" s="66"/>
      <c r="N74" s="66"/>
      <c r="O74" s="66"/>
      <c r="P74" s="67"/>
      <c r="Q74" s="100">
        <f t="shared" si="1"/>
        <v>0</v>
      </c>
    </row>
    <row r="75" spans="3:17" ht="54.95" customHeight="1" x14ac:dyDescent="0.25">
      <c r="C75" s="56">
        <v>71</v>
      </c>
      <c r="D75" s="94" t="str">
        <f>IF(Lançamentos!G75="","",Lançamentos!G75)</f>
        <v/>
      </c>
      <c r="E75" s="65"/>
      <c r="F75" s="66"/>
      <c r="G75" s="66"/>
      <c r="H75" s="66"/>
      <c r="I75" s="66"/>
      <c r="J75" s="66"/>
      <c r="K75" s="66"/>
      <c r="L75" s="66"/>
      <c r="M75" s="66"/>
      <c r="N75" s="66"/>
      <c r="O75" s="66"/>
      <c r="P75" s="67"/>
      <c r="Q75" s="100">
        <f t="shared" si="1"/>
        <v>0</v>
      </c>
    </row>
    <row r="76" spans="3:17" ht="54.95" customHeight="1" x14ac:dyDescent="0.25">
      <c r="C76" s="56">
        <v>72</v>
      </c>
      <c r="D76" s="94" t="str">
        <f>IF(Lançamentos!G76="","",Lançamentos!G76)</f>
        <v/>
      </c>
      <c r="E76" s="65"/>
      <c r="F76" s="66"/>
      <c r="G76" s="66"/>
      <c r="H76" s="66"/>
      <c r="I76" s="66"/>
      <c r="J76" s="66"/>
      <c r="K76" s="66"/>
      <c r="L76" s="66"/>
      <c r="M76" s="66"/>
      <c r="N76" s="66"/>
      <c r="O76" s="66"/>
      <c r="P76" s="67"/>
      <c r="Q76" s="100">
        <f t="shared" si="1"/>
        <v>0</v>
      </c>
    </row>
    <row r="77" spans="3:17" ht="54.95" customHeight="1" x14ac:dyDescent="0.25">
      <c r="C77" s="56">
        <v>73</v>
      </c>
      <c r="D77" s="94" t="str">
        <f>IF(Lançamentos!G77="","",Lançamentos!G77)</f>
        <v/>
      </c>
      <c r="E77" s="65"/>
      <c r="F77" s="66"/>
      <c r="G77" s="66"/>
      <c r="H77" s="66"/>
      <c r="I77" s="66"/>
      <c r="J77" s="66"/>
      <c r="K77" s="66"/>
      <c r="L77" s="66"/>
      <c r="M77" s="66"/>
      <c r="N77" s="66"/>
      <c r="O77" s="66"/>
      <c r="P77" s="67"/>
      <c r="Q77" s="100">
        <f t="shared" si="1"/>
        <v>0</v>
      </c>
    </row>
    <row r="78" spans="3:17" ht="54.95" customHeight="1" x14ac:dyDescent="0.25">
      <c r="C78" s="56">
        <v>74</v>
      </c>
      <c r="D78" s="94" t="str">
        <f>IF(Lançamentos!G78="","",Lançamentos!G78)</f>
        <v/>
      </c>
      <c r="E78" s="65"/>
      <c r="F78" s="66"/>
      <c r="G78" s="66"/>
      <c r="H78" s="66"/>
      <c r="I78" s="66"/>
      <c r="J78" s="66"/>
      <c r="K78" s="66"/>
      <c r="L78" s="66"/>
      <c r="M78" s="66"/>
      <c r="N78" s="66"/>
      <c r="O78" s="66"/>
      <c r="P78" s="67"/>
      <c r="Q78" s="100">
        <f t="shared" si="1"/>
        <v>0</v>
      </c>
    </row>
    <row r="79" spans="3:17" ht="54.95" customHeight="1" x14ac:dyDescent="0.25">
      <c r="C79" s="56">
        <v>75</v>
      </c>
      <c r="D79" s="94" t="str">
        <f>IF(Lançamentos!G79="","",Lançamentos!G79)</f>
        <v/>
      </c>
      <c r="E79" s="65"/>
      <c r="F79" s="66"/>
      <c r="G79" s="66"/>
      <c r="H79" s="66"/>
      <c r="I79" s="66"/>
      <c r="J79" s="66"/>
      <c r="K79" s="66"/>
      <c r="L79" s="66"/>
      <c r="M79" s="66"/>
      <c r="N79" s="66"/>
      <c r="O79" s="66"/>
      <c r="P79" s="67"/>
      <c r="Q79" s="100">
        <f t="shared" si="1"/>
        <v>0</v>
      </c>
    </row>
    <row r="80" spans="3:17" ht="54.95" customHeight="1" x14ac:dyDescent="0.25">
      <c r="C80" s="56">
        <v>76</v>
      </c>
      <c r="D80" s="94" t="str">
        <f>IF(Lançamentos!G80="","",Lançamentos!G80)</f>
        <v/>
      </c>
      <c r="E80" s="65"/>
      <c r="F80" s="66"/>
      <c r="G80" s="66"/>
      <c r="H80" s="66"/>
      <c r="I80" s="66"/>
      <c r="J80" s="66"/>
      <c r="K80" s="66"/>
      <c r="L80" s="66"/>
      <c r="M80" s="66"/>
      <c r="N80" s="66"/>
      <c r="O80" s="66"/>
      <c r="P80" s="67"/>
      <c r="Q80" s="100">
        <f t="shared" si="1"/>
        <v>0</v>
      </c>
    </row>
    <row r="81" spans="3:17" ht="54.95" customHeight="1" x14ac:dyDescent="0.25">
      <c r="C81" s="56">
        <v>77</v>
      </c>
      <c r="D81" s="94" t="str">
        <f>IF(Lançamentos!G81="","",Lançamentos!G81)</f>
        <v/>
      </c>
      <c r="E81" s="65"/>
      <c r="F81" s="66"/>
      <c r="G81" s="66"/>
      <c r="H81" s="66"/>
      <c r="I81" s="66"/>
      <c r="J81" s="66"/>
      <c r="K81" s="66"/>
      <c r="L81" s="66"/>
      <c r="M81" s="66"/>
      <c r="N81" s="66"/>
      <c r="O81" s="66"/>
      <c r="P81" s="67"/>
      <c r="Q81" s="100">
        <f t="shared" si="1"/>
        <v>0</v>
      </c>
    </row>
    <row r="82" spans="3:17" ht="54.95" customHeight="1" x14ac:dyDescent="0.25">
      <c r="C82" s="56">
        <v>78</v>
      </c>
      <c r="D82" s="94" t="str">
        <f>IF(Lançamentos!G82="","",Lançamentos!G82)</f>
        <v/>
      </c>
      <c r="E82" s="65"/>
      <c r="F82" s="66"/>
      <c r="G82" s="66"/>
      <c r="H82" s="66"/>
      <c r="I82" s="66"/>
      <c r="J82" s="66"/>
      <c r="K82" s="66"/>
      <c r="L82" s="66"/>
      <c r="M82" s="66"/>
      <c r="N82" s="66"/>
      <c r="O82" s="66"/>
      <c r="P82" s="67"/>
      <c r="Q82" s="100">
        <f t="shared" si="1"/>
        <v>0</v>
      </c>
    </row>
    <row r="83" spans="3:17" ht="54.95" customHeight="1" x14ac:dyDescent="0.25">
      <c r="C83" s="56">
        <v>79</v>
      </c>
      <c r="D83" s="94" t="str">
        <f>IF(Lançamentos!G83="","",Lançamentos!G83)</f>
        <v/>
      </c>
      <c r="E83" s="65"/>
      <c r="F83" s="66"/>
      <c r="G83" s="66"/>
      <c r="H83" s="66"/>
      <c r="I83" s="66"/>
      <c r="J83" s="66"/>
      <c r="K83" s="66"/>
      <c r="L83" s="66"/>
      <c r="M83" s="66"/>
      <c r="N83" s="66"/>
      <c r="O83" s="66"/>
      <c r="P83" s="67"/>
      <c r="Q83" s="100">
        <f t="shared" si="1"/>
        <v>0</v>
      </c>
    </row>
    <row r="84" spans="3:17" ht="54.95" customHeight="1" x14ac:dyDescent="0.25">
      <c r="C84" s="56">
        <v>80</v>
      </c>
      <c r="D84" s="94" t="str">
        <f>IF(Lançamentos!G84="","",Lançamentos!G84)</f>
        <v/>
      </c>
      <c r="E84" s="65"/>
      <c r="F84" s="66"/>
      <c r="G84" s="66"/>
      <c r="H84" s="66"/>
      <c r="I84" s="66"/>
      <c r="J84" s="66"/>
      <c r="K84" s="66"/>
      <c r="L84" s="66"/>
      <c r="M84" s="66"/>
      <c r="N84" s="66"/>
      <c r="O84" s="66"/>
      <c r="P84" s="67"/>
      <c r="Q84" s="100">
        <f t="shared" si="1"/>
        <v>0</v>
      </c>
    </row>
    <row r="85" spans="3:17" ht="54.95" customHeight="1" x14ac:dyDescent="0.25">
      <c r="C85" s="56">
        <v>81</v>
      </c>
      <c r="D85" s="94" t="str">
        <f>IF(Lançamentos!G85="","",Lançamentos!G85)</f>
        <v/>
      </c>
      <c r="E85" s="65"/>
      <c r="F85" s="66"/>
      <c r="G85" s="66"/>
      <c r="H85" s="66"/>
      <c r="I85" s="66"/>
      <c r="J85" s="66"/>
      <c r="K85" s="66"/>
      <c r="L85" s="66"/>
      <c r="M85" s="66"/>
      <c r="N85" s="66"/>
      <c r="O85" s="66"/>
      <c r="P85" s="67"/>
      <c r="Q85" s="100">
        <f t="shared" si="1"/>
        <v>0</v>
      </c>
    </row>
    <row r="86" spans="3:17" ht="54.95" customHeight="1" x14ac:dyDescent="0.25">
      <c r="C86" s="56">
        <v>82</v>
      </c>
      <c r="D86" s="94" t="str">
        <f>IF(Lançamentos!G86="","",Lançamentos!G86)</f>
        <v/>
      </c>
      <c r="E86" s="65"/>
      <c r="F86" s="66"/>
      <c r="G86" s="66"/>
      <c r="H86" s="66"/>
      <c r="I86" s="66"/>
      <c r="J86" s="66"/>
      <c r="K86" s="66"/>
      <c r="L86" s="66"/>
      <c r="M86" s="66"/>
      <c r="N86" s="66"/>
      <c r="O86" s="66"/>
      <c r="P86" s="67"/>
      <c r="Q86" s="100">
        <f t="shared" si="1"/>
        <v>0</v>
      </c>
    </row>
    <row r="87" spans="3:17" ht="54.95" customHeight="1" x14ac:dyDescent="0.25">
      <c r="C87" s="56">
        <v>83</v>
      </c>
      <c r="D87" s="94" t="str">
        <f>IF(Lançamentos!G87="","",Lançamentos!G87)</f>
        <v/>
      </c>
      <c r="E87" s="65"/>
      <c r="F87" s="66"/>
      <c r="G87" s="66"/>
      <c r="H87" s="66"/>
      <c r="I87" s="66"/>
      <c r="J87" s="66"/>
      <c r="K87" s="66"/>
      <c r="L87" s="66"/>
      <c r="M87" s="66"/>
      <c r="N87" s="66"/>
      <c r="O87" s="66"/>
      <c r="P87" s="67"/>
      <c r="Q87" s="100">
        <f t="shared" si="1"/>
        <v>0</v>
      </c>
    </row>
    <row r="88" spans="3:17" ht="54.95" customHeight="1" x14ac:dyDescent="0.25">
      <c r="C88" s="56">
        <v>84</v>
      </c>
      <c r="D88" s="94" t="str">
        <f>IF(Lançamentos!G88="","",Lançamentos!G88)</f>
        <v/>
      </c>
      <c r="E88" s="65"/>
      <c r="F88" s="66"/>
      <c r="G88" s="66"/>
      <c r="H88" s="66"/>
      <c r="I88" s="66"/>
      <c r="J88" s="66"/>
      <c r="K88" s="66"/>
      <c r="L88" s="66"/>
      <c r="M88" s="66"/>
      <c r="N88" s="66"/>
      <c r="O88" s="66"/>
      <c r="P88" s="67"/>
      <c r="Q88" s="100">
        <f t="shared" si="1"/>
        <v>0</v>
      </c>
    </row>
    <row r="89" spans="3:17" ht="54.95" customHeight="1" x14ac:dyDescent="0.25">
      <c r="C89" s="56">
        <v>85</v>
      </c>
      <c r="D89" s="94" t="str">
        <f>IF(Lançamentos!G89="","",Lançamentos!G89)</f>
        <v/>
      </c>
      <c r="E89" s="65"/>
      <c r="F89" s="66"/>
      <c r="G89" s="66"/>
      <c r="H89" s="66"/>
      <c r="I89" s="66"/>
      <c r="J89" s="66"/>
      <c r="K89" s="66"/>
      <c r="L89" s="66"/>
      <c r="M89" s="66"/>
      <c r="N89" s="66"/>
      <c r="O89" s="66"/>
      <c r="P89" s="67"/>
      <c r="Q89" s="100">
        <f t="shared" si="1"/>
        <v>0</v>
      </c>
    </row>
    <row r="90" spans="3:17" ht="54.95" customHeight="1" x14ac:dyDescent="0.25">
      <c r="C90" s="56">
        <v>86</v>
      </c>
      <c r="D90" s="94" t="str">
        <f>IF(Lançamentos!G90="","",Lançamentos!G90)</f>
        <v/>
      </c>
      <c r="E90" s="65"/>
      <c r="F90" s="66"/>
      <c r="G90" s="66"/>
      <c r="H90" s="66"/>
      <c r="I90" s="66"/>
      <c r="J90" s="66"/>
      <c r="K90" s="66"/>
      <c r="L90" s="66"/>
      <c r="M90" s="66"/>
      <c r="N90" s="66"/>
      <c r="O90" s="66"/>
      <c r="P90" s="67"/>
      <c r="Q90" s="100">
        <f t="shared" si="1"/>
        <v>0</v>
      </c>
    </row>
    <row r="91" spans="3:17" ht="54.95" customHeight="1" x14ac:dyDescent="0.25">
      <c r="C91" s="56">
        <v>87</v>
      </c>
      <c r="D91" s="94" t="str">
        <f>IF(Lançamentos!G91="","",Lançamentos!G91)</f>
        <v/>
      </c>
      <c r="E91" s="65"/>
      <c r="F91" s="66"/>
      <c r="G91" s="66"/>
      <c r="H91" s="66"/>
      <c r="I91" s="66"/>
      <c r="J91" s="66"/>
      <c r="K91" s="66"/>
      <c r="L91" s="66"/>
      <c r="M91" s="66"/>
      <c r="N91" s="66"/>
      <c r="O91" s="66"/>
      <c r="P91" s="67"/>
      <c r="Q91" s="100">
        <f t="shared" si="1"/>
        <v>0</v>
      </c>
    </row>
    <row r="92" spans="3:17" ht="54.95" customHeight="1" x14ac:dyDescent="0.25">
      <c r="C92" s="56">
        <v>88</v>
      </c>
      <c r="D92" s="94" t="str">
        <f>IF(Lançamentos!G92="","",Lançamentos!G92)</f>
        <v/>
      </c>
      <c r="E92" s="65"/>
      <c r="F92" s="66"/>
      <c r="G92" s="66"/>
      <c r="H92" s="66"/>
      <c r="I92" s="66"/>
      <c r="J92" s="66"/>
      <c r="K92" s="66"/>
      <c r="L92" s="66"/>
      <c r="M92" s="66"/>
      <c r="N92" s="66"/>
      <c r="O92" s="66"/>
      <c r="P92" s="67"/>
      <c r="Q92" s="100">
        <f t="shared" si="1"/>
        <v>0</v>
      </c>
    </row>
    <row r="93" spans="3:17" ht="54.95" customHeight="1" x14ac:dyDescent="0.25">
      <c r="C93" s="56">
        <v>89</v>
      </c>
      <c r="D93" s="94" t="str">
        <f>IF(Lançamentos!G93="","",Lançamentos!G93)</f>
        <v/>
      </c>
      <c r="E93" s="65"/>
      <c r="F93" s="66"/>
      <c r="G93" s="66"/>
      <c r="H93" s="66"/>
      <c r="I93" s="66"/>
      <c r="J93" s="66"/>
      <c r="K93" s="66"/>
      <c r="L93" s="66"/>
      <c r="M93" s="66"/>
      <c r="N93" s="66"/>
      <c r="O93" s="66"/>
      <c r="P93" s="67"/>
      <c r="Q93" s="100">
        <f t="shared" si="1"/>
        <v>0</v>
      </c>
    </row>
    <row r="94" spans="3:17" ht="54.95" customHeight="1" x14ac:dyDescent="0.25">
      <c r="C94" s="56">
        <v>90</v>
      </c>
      <c r="D94" s="94" t="str">
        <f>IF(Lançamentos!G94="","",Lançamentos!G94)</f>
        <v/>
      </c>
      <c r="E94" s="65"/>
      <c r="F94" s="66"/>
      <c r="G94" s="66"/>
      <c r="H94" s="66"/>
      <c r="I94" s="66"/>
      <c r="J94" s="66"/>
      <c r="K94" s="66"/>
      <c r="L94" s="66"/>
      <c r="M94" s="66"/>
      <c r="N94" s="66"/>
      <c r="O94" s="66"/>
      <c r="P94" s="67"/>
      <c r="Q94" s="100">
        <f t="shared" si="1"/>
        <v>0</v>
      </c>
    </row>
    <row r="95" spans="3:17" ht="54.95" customHeight="1" x14ac:dyDescent="0.25">
      <c r="C95" s="56">
        <v>91</v>
      </c>
      <c r="D95" s="94" t="str">
        <f>IF(Lançamentos!G95="","",Lançamentos!G95)</f>
        <v/>
      </c>
      <c r="E95" s="65"/>
      <c r="F95" s="66"/>
      <c r="G95" s="66"/>
      <c r="H95" s="66"/>
      <c r="I95" s="66"/>
      <c r="J95" s="66"/>
      <c r="K95" s="66"/>
      <c r="L95" s="66"/>
      <c r="M95" s="66"/>
      <c r="N95" s="66"/>
      <c r="O95" s="66"/>
      <c r="P95" s="67"/>
      <c r="Q95" s="100">
        <f t="shared" si="1"/>
        <v>0</v>
      </c>
    </row>
    <row r="96" spans="3:17" ht="54.95" customHeight="1" x14ac:dyDescent="0.25">
      <c r="C96" s="56">
        <v>92</v>
      </c>
      <c r="D96" s="94" t="str">
        <f>IF(Lançamentos!G96="","",Lançamentos!G96)</f>
        <v/>
      </c>
      <c r="E96" s="65"/>
      <c r="F96" s="66"/>
      <c r="G96" s="66"/>
      <c r="H96" s="66"/>
      <c r="I96" s="66"/>
      <c r="J96" s="66"/>
      <c r="K96" s="66"/>
      <c r="L96" s="66"/>
      <c r="M96" s="66"/>
      <c r="N96" s="66"/>
      <c r="O96" s="66"/>
      <c r="P96" s="67"/>
      <c r="Q96" s="100">
        <f t="shared" si="1"/>
        <v>0</v>
      </c>
    </row>
    <row r="97" spans="3:17" ht="54.95" customHeight="1" x14ac:dyDescent="0.25">
      <c r="C97" s="56">
        <v>93</v>
      </c>
      <c r="D97" s="94" t="str">
        <f>IF(Lançamentos!G97="","",Lançamentos!G97)</f>
        <v/>
      </c>
      <c r="E97" s="65"/>
      <c r="F97" s="66"/>
      <c r="G97" s="66"/>
      <c r="H97" s="66"/>
      <c r="I97" s="66"/>
      <c r="J97" s="66"/>
      <c r="K97" s="66"/>
      <c r="L97" s="66"/>
      <c r="M97" s="66"/>
      <c r="N97" s="66"/>
      <c r="O97" s="66"/>
      <c r="P97" s="67"/>
      <c r="Q97" s="100">
        <f t="shared" si="1"/>
        <v>0</v>
      </c>
    </row>
    <row r="98" spans="3:17" ht="54.95" customHeight="1" x14ac:dyDescent="0.25">
      <c r="C98" s="56">
        <v>94</v>
      </c>
      <c r="D98" s="94" t="str">
        <f>IF(Lançamentos!G98="","",Lançamentos!G98)</f>
        <v/>
      </c>
      <c r="E98" s="65"/>
      <c r="F98" s="66"/>
      <c r="G98" s="66"/>
      <c r="H98" s="66"/>
      <c r="I98" s="66"/>
      <c r="J98" s="66"/>
      <c r="K98" s="66"/>
      <c r="L98" s="66"/>
      <c r="M98" s="66"/>
      <c r="N98" s="66"/>
      <c r="O98" s="66"/>
      <c r="P98" s="67"/>
      <c r="Q98" s="100">
        <f t="shared" si="1"/>
        <v>0</v>
      </c>
    </row>
    <row r="99" spans="3:17" ht="54.95" customHeight="1" x14ac:dyDescent="0.25">
      <c r="C99" s="56">
        <v>95</v>
      </c>
      <c r="D99" s="94" t="str">
        <f>IF(Lançamentos!G99="","",Lançamentos!G99)</f>
        <v/>
      </c>
      <c r="E99" s="65"/>
      <c r="F99" s="66"/>
      <c r="G99" s="66"/>
      <c r="H99" s="66"/>
      <c r="I99" s="66"/>
      <c r="J99" s="66"/>
      <c r="K99" s="66"/>
      <c r="L99" s="66"/>
      <c r="M99" s="66"/>
      <c r="N99" s="66"/>
      <c r="O99" s="66"/>
      <c r="P99" s="67"/>
      <c r="Q99" s="100">
        <f t="shared" si="1"/>
        <v>0</v>
      </c>
    </row>
    <row r="100" spans="3:17" ht="54.95" customHeight="1" x14ac:dyDescent="0.25">
      <c r="C100" s="56">
        <v>96</v>
      </c>
      <c r="D100" s="94" t="str">
        <f>IF(Lançamentos!G100="","",Lançamentos!G100)</f>
        <v/>
      </c>
      <c r="E100" s="65"/>
      <c r="F100" s="66"/>
      <c r="G100" s="66"/>
      <c r="H100" s="66"/>
      <c r="I100" s="66"/>
      <c r="J100" s="66"/>
      <c r="K100" s="66"/>
      <c r="L100" s="66"/>
      <c r="M100" s="66"/>
      <c r="N100" s="66"/>
      <c r="O100" s="66"/>
      <c r="P100" s="67"/>
      <c r="Q100" s="100">
        <f t="shared" si="1"/>
        <v>0</v>
      </c>
    </row>
    <row r="101" spans="3:17" ht="54.95" customHeight="1" x14ac:dyDescent="0.25">
      <c r="C101" s="56">
        <v>97</v>
      </c>
      <c r="D101" s="94" t="str">
        <f>IF(Lançamentos!G101="","",Lançamentos!G101)</f>
        <v/>
      </c>
      <c r="E101" s="65"/>
      <c r="F101" s="66"/>
      <c r="G101" s="66"/>
      <c r="H101" s="66"/>
      <c r="I101" s="66"/>
      <c r="J101" s="66"/>
      <c r="K101" s="66"/>
      <c r="L101" s="66"/>
      <c r="M101" s="66"/>
      <c r="N101" s="66"/>
      <c r="O101" s="66"/>
      <c r="P101" s="67"/>
      <c r="Q101" s="100">
        <f t="shared" si="1"/>
        <v>0</v>
      </c>
    </row>
    <row r="102" spans="3:17" ht="54.95" customHeight="1" x14ac:dyDescent="0.25">
      <c r="C102" s="56">
        <v>98</v>
      </c>
      <c r="D102" s="94" t="str">
        <f>IF(Lançamentos!G102="","",Lançamentos!G102)</f>
        <v/>
      </c>
      <c r="E102" s="65"/>
      <c r="F102" s="66"/>
      <c r="G102" s="66"/>
      <c r="H102" s="66"/>
      <c r="I102" s="66"/>
      <c r="J102" s="66"/>
      <c r="K102" s="66"/>
      <c r="L102" s="66"/>
      <c r="M102" s="66"/>
      <c r="N102" s="66"/>
      <c r="O102" s="66"/>
      <c r="P102" s="67"/>
      <c r="Q102" s="100">
        <f t="shared" si="1"/>
        <v>0</v>
      </c>
    </row>
    <row r="103" spans="3:17" ht="54.95" customHeight="1" x14ac:dyDescent="0.25">
      <c r="C103" s="56">
        <v>99</v>
      </c>
      <c r="D103" s="94" t="str">
        <f>IF(Lançamentos!G103="","",Lançamentos!G103)</f>
        <v/>
      </c>
      <c r="E103" s="65"/>
      <c r="F103" s="66"/>
      <c r="G103" s="66"/>
      <c r="H103" s="66"/>
      <c r="I103" s="66"/>
      <c r="J103" s="66"/>
      <c r="K103" s="66"/>
      <c r="L103" s="66"/>
      <c r="M103" s="66"/>
      <c r="N103" s="66"/>
      <c r="O103" s="66"/>
      <c r="P103" s="67"/>
      <c r="Q103" s="100">
        <f t="shared" si="1"/>
        <v>0</v>
      </c>
    </row>
    <row r="104" spans="3:17" ht="54.95" customHeight="1" x14ac:dyDescent="0.25">
      <c r="C104" s="56">
        <v>100</v>
      </c>
      <c r="D104" s="94" t="str">
        <f>IF(Lançamentos!G104="","",Lançamentos!G104)</f>
        <v/>
      </c>
      <c r="E104" s="65"/>
      <c r="F104" s="66"/>
      <c r="G104" s="66"/>
      <c r="H104" s="66"/>
      <c r="I104" s="66"/>
      <c r="J104" s="66"/>
      <c r="K104" s="66"/>
      <c r="L104" s="66"/>
      <c r="M104" s="66"/>
      <c r="N104" s="66"/>
      <c r="O104" s="66"/>
      <c r="P104" s="67"/>
      <c r="Q104" s="100">
        <f t="shared" si="1"/>
        <v>0</v>
      </c>
    </row>
    <row r="105" spans="3:17" ht="54.95" customHeight="1" x14ac:dyDescent="0.25">
      <c r="C105" s="56">
        <v>101</v>
      </c>
      <c r="D105" s="94" t="str">
        <f>IF(Lançamentos!G105="","",Lançamentos!G105)</f>
        <v/>
      </c>
      <c r="E105" s="65"/>
      <c r="F105" s="66"/>
      <c r="G105" s="66"/>
      <c r="H105" s="66"/>
      <c r="I105" s="66"/>
      <c r="J105" s="66"/>
      <c r="K105" s="66"/>
      <c r="L105" s="66"/>
      <c r="M105" s="66"/>
      <c r="N105" s="66"/>
      <c r="O105" s="66"/>
      <c r="P105" s="67"/>
      <c r="Q105" s="100">
        <f t="shared" si="1"/>
        <v>0</v>
      </c>
    </row>
    <row r="106" spans="3:17" ht="54.95" customHeight="1" x14ac:dyDescent="0.25">
      <c r="C106" s="56">
        <v>102</v>
      </c>
      <c r="D106" s="94" t="str">
        <f>IF(Lançamentos!G106="","",Lançamentos!G106)</f>
        <v/>
      </c>
      <c r="E106" s="65"/>
      <c r="F106" s="66"/>
      <c r="G106" s="66"/>
      <c r="H106" s="66"/>
      <c r="I106" s="66"/>
      <c r="J106" s="66"/>
      <c r="K106" s="66"/>
      <c r="L106" s="66"/>
      <c r="M106" s="66"/>
      <c r="N106" s="66"/>
      <c r="O106" s="66"/>
      <c r="P106" s="67"/>
      <c r="Q106" s="100">
        <f t="shared" si="1"/>
        <v>0</v>
      </c>
    </row>
    <row r="107" spans="3:17" ht="54.95" customHeight="1" x14ac:dyDescent="0.25">
      <c r="C107" s="56">
        <v>103</v>
      </c>
      <c r="D107" s="94" t="str">
        <f>IF(Lançamentos!G107="","",Lançamentos!G107)</f>
        <v/>
      </c>
      <c r="E107" s="65"/>
      <c r="F107" s="66"/>
      <c r="G107" s="66"/>
      <c r="H107" s="66"/>
      <c r="I107" s="66"/>
      <c r="J107" s="66"/>
      <c r="K107" s="66"/>
      <c r="L107" s="66"/>
      <c r="M107" s="66"/>
      <c r="N107" s="66"/>
      <c r="O107" s="66"/>
      <c r="P107" s="67"/>
      <c r="Q107" s="100">
        <f t="shared" si="1"/>
        <v>0</v>
      </c>
    </row>
    <row r="108" spans="3:17" ht="54.95" customHeight="1" x14ac:dyDescent="0.25">
      <c r="C108" s="56">
        <v>104</v>
      </c>
      <c r="D108" s="94" t="str">
        <f>IF(Lançamentos!G108="","",Lançamentos!G108)</f>
        <v/>
      </c>
      <c r="E108" s="65"/>
      <c r="F108" s="66"/>
      <c r="G108" s="66"/>
      <c r="H108" s="66"/>
      <c r="I108" s="66"/>
      <c r="J108" s="66"/>
      <c r="K108" s="66"/>
      <c r="L108" s="66"/>
      <c r="M108" s="66"/>
      <c r="N108" s="66"/>
      <c r="O108" s="66"/>
      <c r="P108" s="67"/>
      <c r="Q108" s="100">
        <f t="shared" si="1"/>
        <v>0</v>
      </c>
    </row>
    <row r="109" spans="3:17" ht="54.95" customHeight="1" x14ac:dyDescent="0.25">
      <c r="C109" s="56">
        <v>105</v>
      </c>
      <c r="D109" s="94" t="str">
        <f>IF(Lançamentos!G109="","",Lançamentos!G109)</f>
        <v/>
      </c>
      <c r="E109" s="65"/>
      <c r="F109" s="66"/>
      <c r="G109" s="66"/>
      <c r="H109" s="66"/>
      <c r="I109" s="66"/>
      <c r="J109" s="66"/>
      <c r="K109" s="66"/>
      <c r="L109" s="66"/>
      <c r="M109" s="66"/>
      <c r="N109" s="66"/>
      <c r="O109" s="66"/>
      <c r="P109" s="67"/>
      <c r="Q109" s="100">
        <f t="shared" si="1"/>
        <v>0</v>
      </c>
    </row>
    <row r="110" spans="3:17" ht="54.95" customHeight="1" x14ac:dyDescent="0.25">
      <c r="C110" s="56">
        <v>106</v>
      </c>
      <c r="D110" s="94" t="str">
        <f>IF(Lançamentos!G110="","",Lançamentos!G110)</f>
        <v/>
      </c>
      <c r="E110" s="65"/>
      <c r="F110" s="66"/>
      <c r="G110" s="66"/>
      <c r="H110" s="66"/>
      <c r="I110" s="66"/>
      <c r="J110" s="66"/>
      <c r="K110" s="66"/>
      <c r="L110" s="66"/>
      <c r="M110" s="66"/>
      <c r="N110" s="66"/>
      <c r="O110" s="66"/>
      <c r="P110" s="67"/>
      <c r="Q110" s="100">
        <f t="shared" si="1"/>
        <v>0</v>
      </c>
    </row>
    <row r="111" spans="3:17" ht="54.95" customHeight="1" x14ac:dyDescent="0.25">
      <c r="C111" s="56">
        <v>107</v>
      </c>
      <c r="D111" s="94" t="str">
        <f>IF(Lançamentos!G111="","",Lançamentos!G111)</f>
        <v/>
      </c>
      <c r="E111" s="65"/>
      <c r="F111" s="66"/>
      <c r="G111" s="66"/>
      <c r="H111" s="66"/>
      <c r="I111" s="66"/>
      <c r="J111" s="66"/>
      <c r="K111" s="66"/>
      <c r="L111" s="66"/>
      <c r="M111" s="66"/>
      <c r="N111" s="66"/>
      <c r="O111" s="66"/>
      <c r="P111" s="67"/>
      <c r="Q111" s="100">
        <f t="shared" si="1"/>
        <v>0</v>
      </c>
    </row>
    <row r="112" spans="3:17" ht="54.95" customHeight="1" x14ac:dyDescent="0.25">
      <c r="C112" s="56">
        <v>108</v>
      </c>
      <c r="D112" s="94" t="str">
        <f>IF(Lançamentos!G112="","",Lançamentos!G112)</f>
        <v/>
      </c>
      <c r="E112" s="65"/>
      <c r="F112" s="66"/>
      <c r="G112" s="66"/>
      <c r="H112" s="66"/>
      <c r="I112" s="66"/>
      <c r="J112" s="66"/>
      <c r="K112" s="66"/>
      <c r="L112" s="66"/>
      <c r="M112" s="66"/>
      <c r="N112" s="66"/>
      <c r="O112" s="66"/>
      <c r="P112" s="67"/>
      <c r="Q112" s="100">
        <f t="shared" si="1"/>
        <v>0</v>
      </c>
    </row>
    <row r="113" spans="3:17" ht="54.95" customHeight="1" x14ac:dyDescent="0.25">
      <c r="C113" s="56">
        <v>109</v>
      </c>
      <c r="D113" s="94" t="str">
        <f>IF(Lançamentos!G113="","",Lançamentos!G113)</f>
        <v/>
      </c>
      <c r="E113" s="65"/>
      <c r="F113" s="66"/>
      <c r="G113" s="66"/>
      <c r="H113" s="66"/>
      <c r="I113" s="66"/>
      <c r="J113" s="66"/>
      <c r="K113" s="66"/>
      <c r="L113" s="66"/>
      <c r="M113" s="66"/>
      <c r="N113" s="66"/>
      <c r="O113" s="66"/>
      <c r="P113" s="67"/>
      <c r="Q113" s="100">
        <f t="shared" si="1"/>
        <v>0</v>
      </c>
    </row>
    <row r="114" spans="3:17" ht="54.95" customHeight="1" x14ac:dyDescent="0.25">
      <c r="C114" s="56">
        <v>110</v>
      </c>
      <c r="D114" s="94" t="str">
        <f>IF(Lançamentos!G114="","",Lançamentos!G114)</f>
        <v/>
      </c>
      <c r="E114" s="65"/>
      <c r="F114" s="66"/>
      <c r="G114" s="66"/>
      <c r="H114" s="66"/>
      <c r="I114" s="66"/>
      <c r="J114" s="66"/>
      <c r="K114" s="66"/>
      <c r="L114" s="66"/>
      <c r="M114" s="66"/>
      <c r="N114" s="66"/>
      <c r="O114" s="66"/>
      <c r="P114" s="67"/>
      <c r="Q114" s="100">
        <f t="shared" si="1"/>
        <v>0</v>
      </c>
    </row>
    <row r="115" spans="3:17" ht="54.95" customHeight="1" x14ac:dyDescent="0.25">
      <c r="C115" s="56">
        <v>111</v>
      </c>
      <c r="D115" s="94" t="str">
        <f>IF(Lançamentos!G115="","",Lançamentos!G115)</f>
        <v/>
      </c>
      <c r="E115" s="65"/>
      <c r="F115" s="66"/>
      <c r="G115" s="66"/>
      <c r="H115" s="66"/>
      <c r="I115" s="66"/>
      <c r="J115" s="66"/>
      <c r="K115" s="66"/>
      <c r="L115" s="66"/>
      <c r="M115" s="66"/>
      <c r="N115" s="66"/>
      <c r="O115" s="66"/>
      <c r="P115" s="67"/>
      <c r="Q115" s="100">
        <f t="shared" si="1"/>
        <v>0</v>
      </c>
    </row>
    <row r="116" spans="3:17" ht="54.95" customHeight="1" x14ac:dyDescent="0.25">
      <c r="C116" s="56">
        <v>112</v>
      </c>
      <c r="D116" s="94" t="str">
        <f>IF(Lançamentos!G116="","",Lançamentos!G116)</f>
        <v/>
      </c>
      <c r="E116" s="65"/>
      <c r="F116" s="66"/>
      <c r="G116" s="66"/>
      <c r="H116" s="66"/>
      <c r="I116" s="66"/>
      <c r="J116" s="66"/>
      <c r="K116" s="66"/>
      <c r="L116" s="66"/>
      <c r="M116" s="66"/>
      <c r="N116" s="66"/>
      <c r="O116" s="66"/>
      <c r="P116" s="67"/>
      <c r="Q116" s="100">
        <f t="shared" si="1"/>
        <v>0</v>
      </c>
    </row>
    <row r="117" spans="3:17" ht="54.95" customHeight="1" x14ac:dyDescent="0.25">
      <c r="C117" s="56">
        <v>113</v>
      </c>
      <c r="D117" s="94" t="str">
        <f>IF(Lançamentos!G117="","",Lançamentos!G117)</f>
        <v/>
      </c>
      <c r="E117" s="65"/>
      <c r="F117" s="66"/>
      <c r="G117" s="66"/>
      <c r="H117" s="66"/>
      <c r="I117" s="66"/>
      <c r="J117" s="66"/>
      <c r="K117" s="66"/>
      <c r="L117" s="66"/>
      <c r="M117" s="66"/>
      <c r="N117" s="66"/>
      <c r="O117" s="66"/>
      <c r="P117" s="67"/>
      <c r="Q117" s="100">
        <f t="shared" si="1"/>
        <v>0</v>
      </c>
    </row>
    <row r="118" spans="3:17" ht="54.95" customHeight="1" x14ac:dyDescent="0.25">
      <c r="C118" s="56">
        <v>114</v>
      </c>
      <c r="D118" s="94" t="str">
        <f>IF(Lançamentos!G118="","",Lançamentos!G118)</f>
        <v/>
      </c>
      <c r="E118" s="65"/>
      <c r="F118" s="66"/>
      <c r="G118" s="66"/>
      <c r="H118" s="66"/>
      <c r="I118" s="66"/>
      <c r="J118" s="66"/>
      <c r="K118" s="66"/>
      <c r="L118" s="66"/>
      <c r="M118" s="66"/>
      <c r="N118" s="66"/>
      <c r="O118" s="66"/>
      <c r="P118" s="67"/>
      <c r="Q118" s="100">
        <f t="shared" si="1"/>
        <v>0</v>
      </c>
    </row>
    <row r="119" spans="3:17" ht="54.95" customHeight="1" x14ac:dyDescent="0.25">
      <c r="C119" s="56">
        <v>115</v>
      </c>
      <c r="D119" s="94" t="str">
        <f>IF(Lançamentos!G119="","",Lançamentos!G119)</f>
        <v/>
      </c>
      <c r="E119" s="65"/>
      <c r="F119" s="66"/>
      <c r="G119" s="66"/>
      <c r="H119" s="66"/>
      <c r="I119" s="66"/>
      <c r="J119" s="66"/>
      <c r="K119" s="66"/>
      <c r="L119" s="66"/>
      <c r="M119" s="66"/>
      <c r="N119" s="66"/>
      <c r="O119" s="66"/>
      <c r="P119" s="67"/>
      <c r="Q119" s="100">
        <f t="shared" si="1"/>
        <v>0</v>
      </c>
    </row>
    <row r="120" spans="3:17" ht="54.95" customHeight="1" x14ac:dyDescent="0.25">
      <c r="C120" s="56">
        <v>116</v>
      </c>
      <c r="D120" s="94" t="str">
        <f>IF(Lançamentos!G120="","",Lançamentos!G120)</f>
        <v/>
      </c>
      <c r="E120" s="65"/>
      <c r="F120" s="66"/>
      <c r="G120" s="66"/>
      <c r="H120" s="66"/>
      <c r="I120" s="66"/>
      <c r="J120" s="66"/>
      <c r="K120" s="66"/>
      <c r="L120" s="66"/>
      <c r="M120" s="66"/>
      <c r="N120" s="66"/>
      <c r="O120" s="66"/>
      <c r="P120" s="67"/>
      <c r="Q120" s="100">
        <f t="shared" si="1"/>
        <v>0</v>
      </c>
    </row>
    <row r="121" spans="3:17" ht="54.95" customHeight="1" x14ac:dyDescent="0.25">
      <c r="C121" s="56">
        <v>117</v>
      </c>
      <c r="D121" s="94" t="str">
        <f>IF(Lançamentos!G121="","",Lançamentos!G121)</f>
        <v/>
      </c>
      <c r="E121" s="65"/>
      <c r="F121" s="66"/>
      <c r="G121" s="66"/>
      <c r="H121" s="66"/>
      <c r="I121" s="66"/>
      <c r="J121" s="66"/>
      <c r="K121" s="66"/>
      <c r="L121" s="66"/>
      <c r="M121" s="66"/>
      <c r="N121" s="66"/>
      <c r="O121" s="66"/>
      <c r="P121" s="67"/>
      <c r="Q121" s="100">
        <f t="shared" si="1"/>
        <v>0</v>
      </c>
    </row>
    <row r="122" spans="3:17" ht="54.95" customHeight="1" x14ac:dyDescent="0.25">
      <c r="C122" s="56">
        <v>118</v>
      </c>
      <c r="D122" s="94" t="str">
        <f>IF(Lançamentos!G122="","",Lançamentos!G122)</f>
        <v/>
      </c>
      <c r="E122" s="65"/>
      <c r="F122" s="66"/>
      <c r="G122" s="66"/>
      <c r="H122" s="66"/>
      <c r="I122" s="66"/>
      <c r="J122" s="66"/>
      <c r="K122" s="66"/>
      <c r="L122" s="66"/>
      <c r="M122" s="66"/>
      <c r="N122" s="66"/>
      <c r="O122" s="66"/>
      <c r="P122" s="67"/>
      <c r="Q122" s="100">
        <f t="shared" si="1"/>
        <v>0</v>
      </c>
    </row>
    <row r="123" spans="3:17" ht="54.95" customHeight="1" x14ac:dyDescent="0.25">
      <c r="C123" s="56">
        <v>119</v>
      </c>
      <c r="D123" s="94" t="str">
        <f>IF(Lançamentos!G123="","",Lançamentos!G123)</f>
        <v/>
      </c>
      <c r="E123" s="65"/>
      <c r="F123" s="66"/>
      <c r="G123" s="66"/>
      <c r="H123" s="66"/>
      <c r="I123" s="66"/>
      <c r="J123" s="66"/>
      <c r="K123" s="66"/>
      <c r="L123" s="66"/>
      <c r="M123" s="66"/>
      <c r="N123" s="66"/>
      <c r="O123" s="66"/>
      <c r="P123" s="67"/>
      <c r="Q123" s="100">
        <f t="shared" si="1"/>
        <v>0</v>
      </c>
    </row>
    <row r="124" spans="3:17" ht="54.95" customHeight="1" x14ac:dyDescent="0.25">
      <c r="C124" s="56">
        <v>120</v>
      </c>
      <c r="D124" s="94" t="str">
        <f>IF(Lançamentos!G124="","",Lançamentos!G124)</f>
        <v/>
      </c>
      <c r="E124" s="65"/>
      <c r="F124" s="66"/>
      <c r="G124" s="66"/>
      <c r="H124" s="66"/>
      <c r="I124" s="66"/>
      <c r="J124" s="66"/>
      <c r="K124" s="66"/>
      <c r="L124" s="66"/>
      <c r="M124" s="66"/>
      <c r="N124" s="66"/>
      <c r="O124" s="66"/>
      <c r="P124" s="67"/>
      <c r="Q124" s="100">
        <f t="shared" si="1"/>
        <v>0</v>
      </c>
    </row>
    <row r="125" spans="3:17" ht="54.95" customHeight="1" x14ac:dyDescent="0.25">
      <c r="C125" s="56">
        <v>121</v>
      </c>
      <c r="D125" s="94" t="str">
        <f>IF(Lançamentos!G125="","",Lançamentos!G125)</f>
        <v/>
      </c>
      <c r="E125" s="65"/>
      <c r="F125" s="66"/>
      <c r="G125" s="66"/>
      <c r="H125" s="66"/>
      <c r="I125" s="66"/>
      <c r="J125" s="66"/>
      <c r="K125" s="66"/>
      <c r="L125" s="66"/>
      <c r="M125" s="66"/>
      <c r="N125" s="66"/>
      <c r="O125" s="66"/>
      <c r="P125" s="67"/>
      <c r="Q125" s="100">
        <f t="shared" si="1"/>
        <v>0</v>
      </c>
    </row>
    <row r="126" spans="3:17" ht="54.95" customHeight="1" x14ac:dyDescent="0.25">
      <c r="C126" s="56">
        <v>122</v>
      </c>
      <c r="D126" s="94" t="str">
        <f>IF(Lançamentos!G126="","",Lançamentos!G126)</f>
        <v/>
      </c>
      <c r="E126" s="65"/>
      <c r="F126" s="66"/>
      <c r="G126" s="66"/>
      <c r="H126" s="66"/>
      <c r="I126" s="66"/>
      <c r="J126" s="66"/>
      <c r="K126" s="66"/>
      <c r="L126" s="66"/>
      <c r="M126" s="66"/>
      <c r="N126" s="66"/>
      <c r="O126" s="66"/>
      <c r="P126" s="67"/>
      <c r="Q126" s="100">
        <f t="shared" si="1"/>
        <v>0</v>
      </c>
    </row>
    <row r="127" spans="3:17" ht="54.95" customHeight="1" x14ac:dyDescent="0.25">
      <c r="C127" s="56">
        <v>123</v>
      </c>
      <c r="D127" s="94" t="str">
        <f>IF(Lançamentos!G127="","",Lançamentos!G127)</f>
        <v/>
      </c>
      <c r="E127" s="65"/>
      <c r="F127" s="66"/>
      <c r="G127" s="66"/>
      <c r="H127" s="66"/>
      <c r="I127" s="66"/>
      <c r="J127" s="66"/>
      <c r="K127" s="66"/>
      <c r="L127" s="66"/>
      <c r="M127" s="66"/>
      <c r="N127" s="66"/>
      <c r="O127" s="66"/>
      <c r="P127" s="67"/>
      <c r="Q127" s="100">
        <f t="shared" si="1"/>
        <v>0</v>
      </c>
    </row>
    <row r="128" spans="3:17" ht="54.95" customHeight="1" x14ac:dyDescent="0.25">
      <c r="C128" s="56">
        <v>124</v>
      </c>
      <c r="D128" s="94" t="str">
        <f>IF(Lançamentos!G128="","",Lançamentos!G128)</f>
        <v/>
      </c>
      <c r="E128" s="65"/>
      <c r="F128" s="66"/>
      <c r="G128" s="66"/>
      <c r="H128" s="66"/>
      <c r="I128" s="66"/>
      <c r="J128" s="66"/>
      <c r="K128" s="66"/>
      <c r="L128" s="66"/>
      <c r="M128" s="66"/>
      <c r="N128" s="66"/>
      <c r="O128" s="66"/>
      <c r="P128" s="67"/>
      <c r="Q128" s="100">
        <f t="shared" si="1"/>
        <v>0</v>
      </c>
    </row>
    <row r="129" spans="3:17" ht="54.95" customHeight="1" x14ac:dyDescent="0.25">
      <c r="C129" s="56">
        <v>125</v>
      </c>
      <c r="D129" s="94" t="str">
        <f>IF(Lançamentos!G129="","",Lançamentos!G129)</f>
        <v/>
      </c>
      <c r="E129" s="65"/>
      <c r="F129" s="66"/>
      <c r="G129" s="66"/>
      <c r="H129" s="66"/>
      <c r="I129" s="66"/>
      <c r="J129" s="66"/>
      <c r="K129" s="66"/>
      <c r="L129" s="66"/>
      <c r="M129" s="66"/>
      <c r="N129" s="66"/>
      <c r="O129" s="66"/>
      <c r="P129" s="67"/>
      <c r="Q129" s="100">
        <f t="shared" si="1"/>
        <v>0</v>
      </c>
    </row>
    <row r="130" spans="3:17" ht="54.95" customHeight="1" x14ac:dyDescent="0.25">
      <c r="C130" s="56">
        <v>126</v>
      </c>
      <c r="D130" s="94" t="str">
        <f>IF(Lançamentos!G130="","",Lançamentos!G130)</f>
        <v/>
      </c>
      <c r="E130" s="65"/>
      <c r="F130" s="66"/>
      <c r="G130" s="66"/>
      <c r="H130" s="66"/>
      <c r="I130" s="66"/>
      <c r="J130" s="66"/>
      <c r="K130" s="66"/>
      <c r="L130" s="66"/>
      <c r="M130" s="66"/>
      <c r="N130" s="66"/>
      <c r="O130" s="66"/>
      <c r="P130" s="67"/>
      <c r="Q130" s="100">
        <f t="shared" si="1"/>
        <v>0</v>
      </c>
    </row>
    <row r="131" spans="3:17" ht="54.95" customHeight="1" x14ac:dyDescent="0.25">
      <c r="C131" s="56">
        <v>127</v>
      </c>
      <c r="D131" s="94" t="str">
        <f>IF(Lançamentos!G131="","",Lançamentos!G131)</f>
        <v/>
      </c>
      <c r="E131" s="65"/>
      <c r="F131" s="66"/>
      <c r="G131" s="66"/>
      <c r="H131" s="66"/>
      <c r="I131" s="66"/>
      <c r="J131" s="66"/>
      <c r="K131" s="66"/>
      <c r="L131" s="66"/>
      <c r="M131" s="66"/>
      <c r="N131" s="66"/>
      <c r="O131" s="66"/>
      <c r="P131" s="67"/>
      <c r="Q131" s="100">
        <f t="shared" si="1"/>
        <v>0</v>
      </c>
    </row>
    <row r="132" spans="3:17" ht="54.95" customHeight="1" x14ac:dyDescent="0.25">
      <c r="C132" s="56">
        <v>128</v>
      </c>
      <c r="D132" s="94" t="str">
        <f>IF(Lançamentos!G132="","",Lançamentos!G132)</f>
        <v/>
      </c>
      <c r="E132" s="65"/>
      <c r="F132" s="66"/>
      <c r="G132" s="66"/>
      <c r="H132" s="66"/>
      <c r="I132" s="66"/>
      <c r="J132" s="66"/>
      <c r="K132" s="66"/>
      <c r="L132" s="66"/>
      <c r="M132" s="66"/>
      <c r="N132" s="66"/>
      <c r="O132" s="66"/>
      <c r="P132" s="67"/>
      <c r="Q132" s="100">
        <f t="shared" si="1"/>
        <v>0</v>
      </c>
    </row>
    <row r="133" spans="3:17" ht="54.95" customHeight="1" x14ac:dyDescent="0.25">
      <c r="C133" s="56">
        <v>129</v>
      </c>
      <c r="D133" s="94" t="str">
        <f>IF(Lançamentos!G133="","",Lançamentos!G133)</f>
        <v/>
      </c>
      <c r="E133" s="65"/>
      <c r="F133" s="66"/>
      <c r="G133" s="66"/>
      <c r="H133" s="66"/>
      <c r="I133" s="66"/>
      <c r="J133" s="66"/>
      <c r="K133" s="66"/>
      <c r="L133" s="66"/>
      <c r="M133" s="66"/>
      <c r="N133" s="66"/>
      <c r="O133" s="66"/>
      <c r="P133" s="67"/>
      <c r="Q133" s="100">
        <f t="shared" si="1"/>
        <v>0</v>
      </c>
    </row>
    <row r="134" spans="3:17" ht="54.95" customHeight="1" x14ac:dyDescent="0.25">
      <c r="C134" s="56">
        <v>130</v>
      </c>
      <c r="D134" s="94" t="str">
        <f>IF(Lançamentos!G134="","",Lançamentos!G134)</f>
        <v/>
      </c>
      <c r="E134" s="65"/>
      <c r="F134" s="66"/>
      <c r="G134" s="66"/>
      <c r="H134" s="66"/>
      <c r="I134" s="66"/>
      <c r="J134" s="66"/>
      <c r="K134" s="66"/>
      <c r="L134" s="66"/>
      <c r="M134" s="66"/>
      <c r="N134" s="66"/>
      <c r="O134" s="66"/>
      <c r="P134" s="67"/>
      <c r="Q134" s="100">
        <f t="shared" si="1"/>
        <v>0</v>
      </c>
    </row>
    <row r="135" spans="3:17" ht="54.95" customHeight="1" x14ac:dyDescent="0.25">
      <c r="C135" s="56">
        <v>131</v>
      </c>
      <c r="D135" s="94" t="str">
        <f>IF(Lançamentos!G135="","",Lançamentos!G135)</f>
        <v/>
      </c>
      <c r="E135" s="65"/>
      <c r="F135" s="66"/>
      <c r="G135" s="66"/>
      <c r="H135" s="66"/>
      <c r="I135" s="66"/>
      <c r="J135" s="66"/>
      <c r="K135" s="66"/>
      <c r="L135" s="66"/>
      <c r="M135" s="66"/>
      <c r="N135" s="66"/>
      <c r="O135" s="66"/>
      <c r="P135" s="67"/>
      <c r="Q135" s="100">
        <f t="shared" ref="Q135:Q198" si="2">SUM(E135:P135)</f>
        <v>0</v>
      </c>
    </row>
    <row r="136" spans="3:17" ht="54.95" customHeight="1" x14ac:dyDescent="0.25">
      <c r="C136" s="56">
        <v>132</v>
      </c>
      <c r="D136" s="94" t="str">
        <f>IF(Lançamentos!G136="","",Lançamentos!G136)</f>
        <v/>
      </c>
      <c r="E136" s="65"/>
      <c r="F136" s="66"/>
      <c r="G136" s="66"/>
      <c r="H136" s="66"/>
      <c r="I136" s="66"/>
      <c r="J136" s="66"/>
      <c r="K136" s="66"/>
      <c r="L136" s="66"/>
      <c r="M136" s="66"/>
      <c r="N136" s="66"/>
      <c r="O136" s="66"/>
      <c r="P136" s="67"/>
      <c r="Q136" s="100">
        <f t="shared" si="2"/>
        <v>0</v>
      </c>
    </row>
    <row r="137" spans="3:17" ht="54.95" customHeight="1" x14ac:dyDescent="0.25">
      <c r="C137" s="56">
        <v>133</v>
      </c>
      <c r="D137" s="94" t="str">
        <f>IF(Lançamentos!G137="","",Lançamentos!G137)</f>
        <v/>
      </c>
      <c r="E137" s="65"/>
      <c r="F137" s="66"/>
      <c r="G137" s="66"/>
      <c r="H137" s="66"/>
      <c r="I137" s="66"/>
      <c r="J137" s="66"/>
      <c r="K137" s="66"/>
      <c r="L137" s="66"/>
      <c r="M137" s="66"/>
      <c r="N137" s="66"/>
      <c r="O137" s="66"/>
      <c r="P137" s="67"/>
      <c r="Q137" s="100">
        <f t="shared" si="2"/>
        <v>0</v>
      </c>
    </row>
    <row r="138" spans="3:17" ht="54.95" customHeight="1" x14ac:dyDescent="0.25">
      <c r="C138" s="56">
        <v>134</v>
      </c>
      <c r="D138" s="94" t="str">
        <f>IF(Lançamentos!G138="","",Lançamentos!G138)</f>
        <v/>
      </c>
      <c r="E138" s="65"/>
      <c r="F138" s="66"/>
      <c r="G138" s="66"/>
      <c r="H138" s="66"/>
      <c r="I138" s="66"/>
      <c r="J138" s="66"/>
      <c r="K138" s="66"/>
      <c r="L138" s="66"/>
      <c r="M138" s="66"/>
      <c r="N138" s="66"/>
      <c r="O138" s="66"/>
      <c r="P138" s="67"/>
      <c r="Q138" s="100">
        <f t="shared" si="2"/>
        <v>0</v>
      </c>
    </row>
    <row r="139" spans="3:17" ht="54.95" customHeight="1" x14ac:dyDescent="0.25">
      <c r="C139" s="56">
        <v>135</v>
      </c>
      <c r="D139" s="94" t="str">
        <f>IF(Lançamentos!G139="","",Lançamentos!G139)</f>
        <v/>
      </c>
      <c r="E139" s="65"/>
      <c r="F139" s="66"/>
      <c r="G139" s="66"/>
      <c r="H139" s="66"/>
      <c r="I139" s="66"/>
      <c r="J139" s="66"/>
      <c r="K139" s="66"/>
      <c r="L139" s="66"/>
      <c r="M139" s="66"/>
      <c r="N139" s="66"/>
      <c r="O139" s="66"/>
      <c r="P139" s="67"/>
      <c r="Q139" s="100">
        <f t="shared" si="2"/>
        <v>0</v>
      </c>
    </row>
    <row r="140" spans="3:17" ht="54.95" customHeight="1" x14ac:dyDescent="0.25">
      <c r="C140" s="56">
        <v>136</v>
      </c>
      <c r="D140" s="94" t="str">
        <f>IF(Lançamentos!G140="","",Lançamentos!G140)</f>
        <v/>
      </c>
      <c r="E140" s="65"/>
      <c r="F140" s="66"/>
      <c r="G140" s="66"/>
      <c r="H140" s="66"/>
      <c r="I140" s="66"/>
      <c r="J140" s="66"/>
      <c r="K140" s="66"/>
      <c r="L140" s="66"/>
      <c r="M140" s="66"/>
      <c r="N140" s="66"/>
      <c r="O140" s="66"/>
      <c r="P140" s="67"/>
      <c r="Q140" s="100">
        <f t="shared" si="2"/>
        <v>0</v>
      </c>
    </row>
    <row r="141" spans="3:17" ht="54.95" customHeight="1" x14ac:dyDescent="0.25">
      <c r="C141" s="56">
        <v>137</v>
      </c>
      <c r="D141" s="94" t="str">
        <f>IF(Lançamentos!G141="","",Lançamentos!G141)</f>
        <v/>
      </c>
      <c r="E141" s="65"/>
      <c r="F141" s="66"/>
      <c r="G141" s="66"/>
      <c r="H141" s="66"/>
      <c r="I141" s="66"/>
      <c r="J141" s="66"/>
      <c r="K141" s="66"/>
      <c r="L141" s="66"/>
      <c r="M141" s="66"/>
      <c r="N141" s="66"/>
      <c r="O141" s="66"/>
      <c r="P141" s="67"/>
      <c r="Q141" s="100">
        <f t="shared" si="2"/>
        <v>0</v>
      </c>
    </row>
    <row r="142" spans="3:17" ht="54.95" customHeight="1" x14ac:dyDescent="0.25">
      <c r="C142" s="56">
        <v>138</v>
      </c>
      <c r="D142" s="94" t="str">
        <f>IF(Lançamentos!G142="","",Lançamentos!G142)</f>
        <v/>
      </c>
      <c r="E142" s="65"/>
      <c r="F142" s="66"/>
      <c r="G142" s="66"/>
      <c r="H142" s="66"/>
      <c r="I142" s="66"/>
      <c r="J142" s="66"/>
      <c r="K142" s="66"/>
      <c r="L142" s="66"/>
      <c r="M142" s="66"/>
      <c r="N142" s="66"/>
      <c r="O142" s="66"/>
      <c r="P142" s="67"/>
      <c r="Q142" s="100">
        <f t="shared" si="2"/>
        <v>0</v>
      </c>
    </row>
    <row r="143" spans="3:17" ht="54.95" customHeight="1" x14ac:dyDescent="0.25">
      <c r="C143" s="56">
        <v>139</v>
      </c>
      <c r="D143" s="94" t="str">
        <f>IF(Lançamentos!G143="","",Lançamentos!G143)</f>
        <v/>
      </c>
      <c r="E143" s="65"/>
      <c r="F143" s="66"/>
      <c r="G143" s="66"/>
      <c r="H143" s="66"/>
      <c r="I143" s="66"/>
      <c r="J143" s="66"/>
      <c r="K143" s="66"/>
      <c r="L143" s="66"/>
      <c r="M143" s="66"/>
      <c r="N143" s="66"/>
      <c r="O143" s="66"/>
      <c r="P143" s="67"/>
      <c r="Q143" s="100">
        <f t="shared" si="2"/>
        <v>0</v>
      </c>
    </row>
    <row r="144" spans="3:17" ht="54.95" customHeight="1" x14ac:dyDescent="0.25">
      <c r="C144" s="56">
        <v>140</v>
      </c>
      <c r="D144" s="94" t="str">
        <f>IF(Lançamentos!G144="","",Lançamentos!G144)</f>
        <v/>
      </c>
      <c r="E144" s="65"/>
      <c r="F144" s="66"/>
      <c r="G144" s="66"/>
      <c r="H144" s="66"/>
      <c r="I144" s="66"/>
      <c r="J144" s="66"/>
      <c r="K144" s="66"/>
      <c r="L144" s="66"/>
      <c r="M144" s="66"/>
      <c r="N144" s="66"/>
      <c r="O144" s="66"/>
      <c r="P144" s="67"/>
      <c r="Q144" s="100">
        <f t="shared" si="2"/>
        <v>0</v>
      </c>
    </row>
    <row r="145" spans="3:17" ht="54.95" customHeight="1" x14ac:dyDescent="0.25">
      <c r="C145" s="56">
        <v>141</v>
      </c>
      <c r="D145" s="94" t="str">
        <f>IF(Lançamentos!G145="","",Lançamentos!G145)</f>
        <v/>
      </c>
      <c r="E145" s="65"/>
      <c r="F145" s="66"/>
      <c r="G145" s="66"/>
      <c r="H145" s="66"/>
      <c r="I145" s="66"/>
      <c r="J145" s="66"/>
      <c r="K145" s="66"/>
      <c r="L145" s="66"/>
      <c r="M145" s="66"/>
      <c r="N145" s="66"/>
      <c r="O145" s="66"/>
      <c r="P145" s="67"/>
      <c r="Q145" s="100">
        <f t="shared" si="2"/>
        <v>0</v>
      </c>
    </row>
    <row r="146" spans="3:17" ht="54.95" customHeight="1" x14ac:dyDescent="0.25">
      <c r="C146" s="56">
        <v>142</v>
      </c>
      <c r="D146" s="94" t="str">
        <f>IF(Lançamentos!G146="","",Lançamentos!G146)</f>
        <v/>
      </c>
      <c r="E146" s="65"/>
      <c r="F146" s="66"/>
      <c r="G146" s="66"/>
      <c r="H146" s="66"/>
      <c r="I146" s="66"/>
      <c r="J146" s="66"/>
      <c r="K146" s="66"/>
      <c r="L146" s="66"/>
      <c r="M146" s="66"/>
      <c r="N146" s="66"/>
      <c r="O146" s="66"/>
      <c r="P146" s="67"/>
      <c r="Q146" s="100">
        <f t="shared" si="2"/>
        <v>0</v>
      </c>
    </row>
    <row r="147" spans="3:17" ht="54.95" customHeight="1" x14ac:dyDescent="0.25">
      <c r="C147" s="56">
        <v>143</v>
      </c>
      <c r="D147" s="94" t="str">
        <f>IF(Lançamentos!G147="","",Lançamentos!G147)</f>
        <v/>
      </c>
      <c r="E147" s="65"/>
      <c r="F147" s="66"/>
      <c r="G147" s="66"/>
      <c r="H147" s="66"/>
      <c r="I147" s="66"/>
      <c r="J147" s="66"/>
      <c r="K147" s="66"/>
      <c r="L147" s="66"/>
      <c r="M147" s="66"/>
      <c r="N147" s="66"/>
      <c r="O147" s="66"/>
      <c r="P147" s="67"/>
      <c r="Q147" s="100">
        <f t="shared" si="2"/>
        <v>0</v>
      </c>
    </row>
    <row r="148" spans="3:17" ht="54.95" customHeight="1" x14ac:dyDescent="0.25">
      <c r="C148" s="56">
        <v>144</v>
      </c>
      <c r="D148" s="94" t="str">
        <f>IF(Lançamentos!G148="","",Lançamentos!G148)</f>
        <v/>
      </c>
      <c r="E148" s="65"/>
      <c r="F148" s="66"/>
      <c r="G148" s="66"/>
      <c r="H148" s="66"/>
      <c r="I148" s="66"/>
      <c r="J148" s="66"/>
      <c r="K148" s="66"/>
      <c r="L148" s="66"/>
      <c r="M148" s="66"/>
      <c r="N148" s="66"/>
      <c r="O148" s="66"/>
      <c r="P148" s="67"/>
      <c r="Q148" s="100">
        <f t="shared" si="2"/>
        <v>0</v>
      </c>
    </row>
    <row r="149" spans="3:17" ht="54.95" customHeight="1" x14ac:dyDescent="0.25">
      <c r="C149" s="56">
        <v>145</v>
      </c>
      <c r="D149" s="94" t="str">
        <f>IF(Lançamentos!G149="","",Lançamentos!G149)</f>
        <v/>
      </c>
      <c r="E149" s="65"/>
      <c r="F149" s="66"/>
      <c r="G149" s="66"/>
      <c r="H149" s="66"/>
      <c r="I149" s="66"/>
      <c r="J149" s="66"/>
      <c r="K149" s="66"/>
      <c r="L149" s="66"/>
      <c r="M149" s="66"/>
      <c r="N149" s="66"/>
      <c r="O149" s="66"/>
      <c r="P149" s="67"/>
      <c r="Q149" s="100">
        <f t="shared" si="2"/>
        <v>0</v>
      </c>
    </row>
    <row r="150" spans="3:17" ht="54.95" customHeight="1" x14ac:dyDescent="0.25">
      <c r="C150" s="56">
        <v>146</v>
      </c>
      <c r="D150" s="94" t="str">
        <f>IF(Lançamentos!G150="","",Lançamentos!G150)</f>
        <v/>
      </c>
      <c r="E150" s="65"/>
      <c r="F150" s="66"/>
      <c r="G150" s="66"/>
      <c r="H150" s="66"/>
      <c r="I150" s="66"/>
      <c r="J150" s="66"/>
      <c r="K150" s="66"/>
      <c r="L150" s="66"/>
      <c r="M150" s="66"/>
      <c r="N150" s="66"/>
      <c r="O150" s="66"/>
      <c r="P150" s="67"/>
      <c r="Q150" s="100">
        <f t="shared" si="2"/>
        <v>0</v>
      </c>
    </row>
    <row r="151" spans="3:17" ht="54.95" customHeight="1" x14ac:dyDescent="0.25">
      <c r="C151" s="56">
        <v>147</v>
      </c>
      <c r="D151" s="94" t="str">
        <f>IF(Lançamentos!G151="","",Lançamentos!G151)</f>
        <v/>
      </c>
      <c r="E151" s="65"/>
      <c r="F151" s="66"/>
      <c r="G151" s="66"/>
      <c r="H151" s="66"/>
      <c r="I151" s="66"/>
      <c r="J151" s="66"/>
      <c r="K151" s="66"/>
      <c r="L151" s="66"/>
      <c r="M151" s="66"/>
      <c r="N151" s="66"/>
      <c r="O151" s="66"/>
      <c r="P151" s="67"/>
      <c r="Q151" s="100">
        <f t="shared" si="2"/>
        <v>0</v>
      </c>
    </row>
    <row r="152" spans="3:17" ht="54.95" customHeight="1" x14ac:dyDescent="0.25">
      <c r="C152" s="56">
        <v>148</v>
      </c>
      <c r="D152" s="94" t="str">
        <f>IF(Lançamentos!G152="","",Lançamentos!G152)</f>
        <v/>
      </c>
      <c r="E152" s="65"/>
      <c r="F152" s="66"/>
      <c r="G152" s="66"/>
      <c r="H152" s="66"/>
      <c r="I152" s="66"/>
      <c r="J152" s="66"/>
      <c r="K152" s="66"/>
      <c r="L152" s="66"/>
      <c r="M152" s="66"/>
      <c r="N152" s="66"/>
      <c r="O152" s="66"/>
      <c r="P152" s="67"/>
      <c r="Q152" s="100">
        <f t="shared" si="2"/>
        <v>0</v>
      </c>
    </row>
    <row r="153" spans="3:17" ht="54.95" customHeight="1" x14ac:dyDescent="0.25">
      <c r="C153" s="56">
        <v>149</v>
      </c>
      <c r="D153" s="94" t="str">
        <f>IF(Lançamentos!G153="","",Lançamentos!G153)</f>
        <v/>
      </c>
      <c r="E153" s="65"/>
      <c r="F153" s="66"/>
      <c r="G153" s="66"/>
      <c r="H153" s="66"/>
      <c r="I153" s="66"/>
      <c r="J153" s="66"/>
      <c r="K153" s="66"/>
      <c r="L153" s="66"/>
      <c r="M153" s="66"/>
      <c r="N153" s="66"/>
      <c r="O153" s="66"/>
      <c r="P153" s="67"/>
      <c r="Q153" s="100">
        <f t="shared" si="2"/>
        <v>0</v>
      </c>
    </row>
    <row r="154" spans="3:17" ht="54.95" customHeight="1" x14ac:dyDescent="0.25">
      <c r="C154" s="56">
        <v>150</v>
      </c>
      <c r="D154" s="94" t="str">
        <f>IF(Lançamentos!G154="","",Lançamentos!G154)</f>
        <v/>
      </c>
      <c r="E154" s="65"/>
      <c r="F154" s="66"/>
      <c r="G154" s="66"/>
      <c r="H154" s="66"/>
      <c r="I154" s="66"/>
      <c r="J154" s="66"/>
      <c r="K154" s="66"/>
      <c r="L154" s="66"/>
      <c r="M154" s="66"/>
      <c r="N154" s="66"/>
      <c r="O154" s="66"/>
      <c r="P154" s="67"/>
      <c r="Q154" s="100">
        <f t="shared" si="2"/>
        <v>0</v>
      </c>
    </row>
    <row r="155" spans="3:17" ht="54.95" customHeight="1" x14ac:dyDescent="0.25">
      <c r="C155" s="56">
        <v>151</v>
      </c>
      <c r="D155" s="94" t="str">
        <f>IF(Lançamentos!G155="","",Lançamentos!G155)</f>
        <v/>
      </c>
      <c r="E155" s="65"/>
      <c r="F155" s="66"/>
      <c r="G155" s="66"/>
      <c r="H155" s="66"/>
      <c r="I155" s="66"/>
      <c r="J155" s="66"/>
      <c r="K155" s="66"/>
      <c r="L155" s="66"/>
      <c r="M155" s="66"/>
      <c r="N155" s="66"/>
      <c r="O155" s="66"/>
      <c r="P155" s="67"/>
      <c r="Q155" s="100">
        <f t="shared" si="2"/>
        <v>0</v>
      </c>
    </row>
    <row r="156" spans="3:17" ht="54.95" customHeight="1" x14ac:dyDescent="0.25">
      <c r="C156" s="56">
        <v>152</v>
      </c>
      <c r="D156" s="94" t="str">
        <f>IF(Lançamentos!G156="","",Lançamentos!G156)</f>
        <v/>
      </c>
      <c r="E156" s="65"/>
      <c r="F156" s="66"/>
      <c r="G156" s="66"/>
      <c r="H156" s="66"/>
      <c r="I156" s="66"/>
      <c r="J156" s="66"/>
      <c r="K156" s="66"/>
      <c r="L156" s="66"/>
      <c r="M156" s="66"/>
      <c r="N156" s="66"/>
      <c r="O156" s="66"/>
      <c r="P156" s="67"/>
      <c r="Q156" s="100">
        <f t="shared" si="2"/>
        <v>0</v>
      </c>
    </row>
    <row r="157" spans="3:17" ht="54.95" customHeight="1" x14ac:dyDescent="0.25">
      <c r="C157" s="56">
        <v>153</v>
      </c>
      <c r="D157" s="94" t="str">
        <f>IF(Lançamentos!G157="","",Lançamentos!G157)</f>
        <v/>
      </c>
      <c r="E157" s="65"/>
      <c r="F157" s="66"/>
      <c r="G157" s="66"/>
      <c r="H157" s="66"/>
      <c r="I157" s="66"/>
      <c r="J157" s="66"/>
      <c r="K157" s="66"/>
      <c r="L157" s="66"/>
      <c r="M157" s="66"/>
      <c r="N157" s="66"/>
      <c r="O157" s="66"/>
      <c r="P157" s="67"/>
      <c r="Q157" s="100">
        <f t="shared" si="2"/>
        <v>0</v>
      </c>
    </row>
    <row r="158" spans="3:17" ht="54.95" customHeight="1" x14ac:dyDescent="0.25">
      <c r="C158" s="56">
        <v>154</v>
      </c>
      <c r="D158" s="94" t="str">
        <f>IF(Lançamentos!G158="","",Lançamentos!G158)</f>
        <v/>
      </c>
      <c r="E158" s="65"/>
      <c r="F158" s="66"/>
      <c r="G158" s="66"/>
      <c r="H158" s="66"/>
      <c r="I158" s="66"/>
      <c r="J158" s="66"/>
      <c r="K158" s="66"/>
      <c r="L158" s="66"/>
      <c r="M158" s="66"/>
      <c r="N158" s="66"/>
      <c r="O158" s="66"/>
      <c r="P158" s="67"/>
      <c r="Q158" s="100">
        <f t="shared" si="2"/>
        <v>0</v>
      </c>
    </row>
    <row r="159" spans="3:17" ht="54.95" customHeight="1" x14ac:dyDescent="0.25">
      <c r="C159" s="56">
        <v>155</v>
      </c>
      <c r="D159" s="94" t="str">
        <f>IF(Lançamentos!G159="","",Lançamentos!G159)</f>
        <v/>
      </c>
      <c r="E159" s="65"/>
      <c r="F159" s="66"/>
      <c r="G159" s="66"/>
      <c r="H159" s="66"/>
      <c r="I159" s="66"/>
      <c r="J159" s="66"/>
      <c r="K159" s="66"/>
      <c r="L159" s="66"/>
      <c r="M159" s="66"/>
      <c r="N159" s="66"/>
      <c r="O159" s="66"/>
      <c r="P159" s="67"/>
      <c r="Q159" s="100">
        <f t="shared" si="2"/>
        <v>0</v>
      </c>
    </row>
    <row r="160" spans="3:17" ht="54.95" customHeight="1" x14ac:dyDescent="0.25">
      <c r="C160" s="56">
        <v>156</v>
      </c>
      <c r="D160" s="94" t="str">
        <f>IF(Lançamentos!G160="","",Lançamentos!G160)</f>
        <v/>
      </c>
      <c r="E160" s="65"/>
      <c r="F160" s="66"/>
      <c r="G160" s="66"/>
      <c r="H160" s="66"/>
      <c r="I160" s="66"/>
      <c r="J160" s="66"/>
      <c r="K160" s="66"/>
      <c r="L160" s="66"/>
      <c r="M160" s="66"/>
      <c r="N160" s="66"/>
      <c r="O160" s="66"/>
      <c r="P160" s="67"/>
      <c r="Q160" s="100">
        <f t="shared" si="2"/>
        <v>0</v>
      </c>
    </row>
    <row r="161" spans="3:17" ht="54.95" customHeight="1" x14ac:dyDescent="0.25">
      <c r="C161" s="56">
        <v>157</v>
      </c>
      <c r="D161" s="94" t="str">
        <f>IF(Lançamentos!G161="","",Lançamentos!G161)</f>
        <v/>
      </c>
      <c r="E161" s="65"/>
      <c r="F161" s="66"/>
      <c r="G161" s="66"/>
      <c r="H161" s="66"/>
      <c r="I161" s="66"/>
      <c r="J161" s="66"/>
      <c r="K161" s="66"/>
      <c r="L161" s="66"/>
      <c r="M161" s="66"/>
      <c r="N161" s="66"/>
      <c r="O161" s="66"/>
      <c r="P161" s="67"/>
      <c r="Q161" s="100">
        <f t="shared" si="2"/>
        <v>0</v>
      </c>
    </row>
    <row r="162" spans="3:17" ht="54.95" customHeight="1" x14ac:dyDescent="0.25">
      <c r="C162" s="56">
        <v>158</v>
      </c>
      <c r="D162" s="94" t="str">
        <f>IF(Lançamentos!G162="","",Lançamentos!G162)</f>
        <v/>
      </c>
      <c r="E162" s="65"/>
      <c r="F162" s="66"/>
      <c r="G162" s="66"/>
      <c r="H162" s="66"/>
      <c r="I162" s="66"/>
      <c r="J162" s="66"/>
      <c r="K162" s="66"/>
      <c r="L162" s="66"/>
      <c r="M162" s="66"/>
      <c r="N162" s="66"/>
      <c r="O162" s="66"/>
      <c r="P162" s="67"/>
      <c r="Q162" s="100">
        <f t="shared" si="2"/>
        <v>0</v>
      </c>
    </row>
    <row r="163" spans="3:17" ht="54.95" customHeight="1" x14ac:dyDescent="0.25">
      <c r="C163" s="56">
        <v>159</v>
      </c>
      <c r="D163" s="94" t="str">
        <f>IF(Lançamentos!G163="","",Lançamentos!G163)</f>
        <v/>
      </c>
      <c r="E163" s="65"/>
      <c r="F163" s="66"/>
      <c r="G163" s="66"/>
      <c r="H163" s="66"/>
      <c r="I163" s="66"/>
      <c r="J163" s="66"/>
      <c r="K163" s="66"/>
      <c r="L163" s="66"/>
      <c r="M163" s="66"/>
      <c r="N163" s="66"/>
      <c r="O163" s="66"/>
      <c r="P163" s="67"/>
      <c r="Q163" s="100">
        <f t="shared" si="2"/>
        <v>0</v>
      </c>
    </row>
    <row r="164" spans="3:17" ht="54.95" customHeight="1" x14ac:dyDescent="0.25">
      <c r="C164" s="56">
        <v>160</v>
      </c>
      <c r="D164" s="94" t="str">
        <f>IF(Lançamentos!G164="","",Lançamentos!G164)</f>
        <v/>
      </c>
      <c r="E164" s="65"/>
      <c r="F164" s="66"/>
      <c r="G164" s="66"/>
      <c r="H164" s="66"/>
      <c r="I164" s="66"/>
      <c r="J164" s="66"/>
      <c r="K164" s="66"/>
      <c r="L164" s="66"/>
      <c r="M164" s="66"/>
      <c r="N164" s="66"/>
      <c r="O164" s="66"/>
      <c r="P164" s="67"/>
      <c r="Q164" s="100">
        <f t="shared" si="2"/>
        <v>0</v>
      </c>
    </row>
    <row r="165" spans="3:17" ht="54.95" customHeight="1" x14ac:dyDescent="0.25">
      <c r="C165" s="56">
        <v>161</v>
      </c>
      <c r="D165" s="94" t="str">
        <f>IF(Lançamentos!G165="","",Lançamentos!G165)</f>
        <v/>
      </c>
      <c r="E165" s="65"/>
      <c r="F165" s="66"/>
      <c r="G165" s="66"/>
      <c r="H165" s="66"/>
      <c r="I165" s="66"/>
      <c r="J165" s="66"/>
      <c r="K165" s="66"/>
      <c r="L165" s="66"/>
      <c r="M165" s="66"/>
      <c r="N165" s="66"/>
      <c r="O165" s="66"/>
      <c r="P165" s="67"/>
      <c r="Q165" s="100">
        <f t="shared" si="2"/>
        <v>0</v>
      </c>
    </row>
    <row r="166" spans="3:17" ht="54.95" customHeight="1" x14ac:dyDescent="0.25">
      <c r="C166" s="56">
        <v>162</v>
      </c>
      <c r="D166" s="94" t="str">
        <f>IF(Lançamentos!G166="","",Lançamentos!G166)</f>
        <v/>
      </c>
      <c r="E166" s="65"/>
      <c r="F166" s="66"/>
      <c r="G166" s="66"/>
      <c r="H166" s="66"/>
      <c r="I166" s="66"/>
      <c r="J166" s="66"/>
      <c r="K166" s="66"/>
      <c r="L166" s="66"/>
      <c r="M166" s="66"/>
      <c r="N166" s="66"/>
      <c r="O166" s="66"/>
      <c r="P166" s="67"/>
      <c r="Q166" s="100">
        <f t="shared" si="2"/>
        <v>0</v>
      </c>
    </row>
    <row r="167" spans="3:17" ht="54.95" customHeight="1" x14ac:dyDescent="0.25">
      <c r="C167" s="56">
        <v>163</v>
      </c>
      <c r="D167" s="94" t="str">
        <f>IF(Lançamentos!G167="","",Lançamentos!G167)</f>
        <v/>
      </c>
      <c r="E167" s="65"/>
      <c r="F167" s="66"/>
      <c r="G167" s="66"/>
      <c r="H167" s="66"/>
      <c r="I167" s="66"/>
      <c r="J167" s="66"/>
      <c r="K167" s="66"/>
      <c r="L167" s="66"/>
      <c r="M167" s="66"/>
      <c r="N167" s="66"/>
      <c r="O167" s="66"/>
      <c r="P167" s="67"/>
      <c r="Q167" s="100">
        <f t="shared" si="2"/>
        <v>0</v>
      </c>
    </row>
    <row r="168" spans="3:17" ht="54.95" customHeight="1" x14ac:dyDescent="0.25">
      <c r="C168" s="56">
        <v>164</v>
      </c>
      <c r="D168" s="94" t="str">
        <f>IF(Lançamentos!G168="","",Lançamentos!G168)</f>
        <v/>
      </c>
      <c r="E168" s="65"/>
      <c r="F168" s="66"/>
      <c r="G168" s="66"/>
      <c r="H168" s="66"/>
      <c r="I168" s="66"/>
      <c r="J168" s="66"/>
      <c r="K168" s="66"/>
      <c r="L168" s="66"/>
      <c r="M168" s="66"/>
      <c r="N168" s="66"/>
      <c r="O168" s="66"/>
      <c r="P168" s="67"/>
      <c r="Q168" s="100">
        <f t="shared" si="2"/>
        <v>0</v>
      </c>
    </row>
    <row r="169" spans="3:17" ht="54.95" customHeight="1" x14ac:dyDescent="0.25">
      <c r="C169" s="56">
        <v>165</v>
      </c>
      <c r="D169" s="94" t="str">
        <f>IF(Lançamentos!G169="","",Lançamentos!G169)</f>
        <v/>
      </c>
      <c r="E169" s="65"/>
      <c r="F169" s="66"/>
      <c r="G169" s="66"/>
      <c r="H169" s="66"/>
      <c r="I169" s="66"/>
      <c r="J169" s="66"/>
      <c r="K169" s="66"/>
      <c r="L169" s="66"/>
      <c r="M169" s="66"/>
      <c r="N169" s="66"/>
      <c r="O169" s="66"/>
      <c r="P169" s="67"/>
      <c r="Q169" s="100">
        <f t="shared" si="2"/>
        <v>0</v>
      </c>
    </row>
    <row r="170" spans="3:17" ht="54.95" customHeight="1" x14ac:dyDescent="0.25">
      <c r="C170" s="56">
        <v>166</v>
      </c>
      <c r="D170" s="94" t="str">
        <f>IF(Lançamentos!G170="","",Lançamentos!G170)</f>
        <v/>
      </c>
      <c r="E170" s="65"/>
      <c r="F170" s="66"/>
      <c r="G170" s="66"/>
      <c r="H170" s="66"/>
      <c r="I170" s="66"/>
      <c r="J170" s="66"/>
      <c r="K170" s="66"/>
      <c r="L170" s="66"/>
      <c r="M170" s="66"/>
      <c r="N170" s="66"/>
      <c r="O170" s="66"/>
      <c r="P170" s="67"/>
      <c r="Q170" s="100">
        <f t="shared" si="2"/>
        <v>0</v>
      </c>
    </row>
    <row r="171" spans="3:17" ht="54.95" customHeight="1" x14ac:dyDescent="0.25">
      <c r="C171" s="56">
        <v>167</v>
      </c>
      <c r="D171" s="94" t="str">
        <f>IF(Lançamentos!G171="","",Lançamentos!G171)</f>
        <v/>
      </c>
      <c r="E171" s="65"/>
      <c r="F171" s="66"/>
      <c r="G171" s="66"/>
      <c r="H171" s="66"/>
      <c r="I171" s="66"/>
      <c r="J171" s="66"/>
      <c r="K171" s="66"/>
      <c r="L171" s="66"/>
      <c r="M171" s="66"/>
      <c r="N171" s="66"/>
      <c r="O171" s="66"/>
      <c r="P171" s="67"/>
      <c r="Q171" s="100">
        <f t="shared" si="2"/>
        <v>0</v>
      </c>
    </row>
    <row r="172" spans="3:17" ht="54.95" customHeight="1" x14ac:dyDescent="0.25">
      <c r="C172" s="56">
        <v>168</v>
      </c>
      <c r="D172" s="94" t="str">
        <f>IF(Lançamentos!G172="","",Lançamentos!G172)</f>
        <v/>
      </c>
      <c r="E172" s="65"/>
      <c r="F172" s="66"/>
      <c r="G172" s="66"/>
      <c r="H172" s="66"/>
      <c r="I172" s="66"/>
      <c r="J172" s="66"/>
      <c r="K172" s="66"/>
      <c r="L172" s="66"/>
      <c r="M172" s="66"/>
      <c r="N172" s="66"/>
      <c r="O172" s="66"/>
      <c r="P172" s="67"/>
      <c r="Q172" s="100">
        <f t="shared" si="2"/>
        <v>0</v>
      </c>
    </row>
    <row r="173" spans="3:17" ht="54.95" customHeight="1" x14ac:dyDescent="0.25">
      <c r="C173" s="56">
        <v>169</v>
      </c>
      <c r="D173" s="94" t="str">
        <f>IF(Lançamentos!G173="","",Lançamentos!G173)</f>
        <v/>
      </c>
      <c r="E173" s="65"/>
      <c r="F173" s="66"/>
      <c r="G173" s="66"/>
      <c r="H173" s="66"/>
      <c r="I173" s="66"/>
      <c r="J173" s="66"/>
      <c r="K173" s="66"/>
      <c r="L173" s="66"/>
      <c r="M173" s="66"/>
      <c r="N173" s="66"/>
      <c r="O173" s="66"/>
      <c r="P173" s="67"/>
      <c r="Q173" s="100">
        <f t="shared" si="2"/>
        <v>0</v>
      </c>
    </row>
    <row r="174" spans="3:17" ht="54.95" customHeight="1" x14ac:dyDescent="0.25">
      <c r="C174" s="56">
        <v>170</v>
      </c>
      <c r="D174" s="94" t="str">
        <f>IF(Lançamentos!G174="","",Lançamentos!G174)</f>
        <v/>
      </c>
      <c r="E174" s="65"/>
      <c r="F174" s="66"/>
      <c r="G174" s="66"/>
      <c r="H174" s="66"/>
      <c r="I174" s="66"/>
      <c r="J174" s="66"/>
      <c r="K174" s="66"/>
      <c r="L174" s="66"/>
      <c r="M174" s="66"/>
      <c r="N174" s="66"/>
      <c r="O174" s="66"/>
      <c r="P174" s="67"/>
      <c r="Q174" s="100">
        <f t="shared" si="2"/>
        <v>0</v>
      </c>
    </row>
    <row r="175" spans="3:17" ht="54.95" customHeight="1" x14ac:dyDescent="0.25">
      <c r="C175" s="56">
        <v>171</v>
      </c>
      <c r="D175" s="94" t="str">
        <f>IF(Lançamentos!G175="","",Lançamentos!G175)</f>
        <v/>
      </c>
      <c r="E175" s="65"/>
      <c r="F175" s="66"/>
      <c r="G175" s="66"/>
      <c r="H175" s="66"/>
      <c r="I175" s="66"/>
      <c r="J175" s="66"/>
      <c r="K175" s="66"/>
      <c r="L175" s="66"/>
      <c r="M175" s="66"/>
      <c r="N175" s="66"/>
      <c r="O175" s="66"/>
      <c r="P175" s="67"/>
      <c r="Q175" s="100">
        <f t="shared" si="2"/>
        <v>0</v>
      </c>
    </row>
    <row r="176" spans="3:17" ht="54.95" customHeight="1" x14ac:dyDescent="0.25">
      <c r="C176" s="56">
        <v>172</v>
      </c>
      <c r="D176" s="94" t="str">
        <f>IF(Lançamentos!G176="","",Lançamentos!G176)</f>
        <v/>
      </c>
      <c r="E176" s="65"/>
      <c r="F176" s="66"/>
      <c r="G176" s="66"/>
      <c r="H176" s="66"/>
      <c r="I176" s="66"/>
      <c r="J176" s="66"/>
      <c r="K176" s="66"/>
      <c r="L176" s="66"/>
      <c r="M176" s="66"/>
      <c r="N176" s="66"/>
      <c r="O176" s="66"/>
      <c r="P176" s="67"/>
      <c r="Q176" s="100">
        <f t="shared" si="2"/>
        <v>0</v>
      </c>
    </row>
    <row r="177" spans="3:17" ht="54.95" customHeight="1" x14ac:dyDescent="0.25">
      <c r="C177" s="56">
        <v>173</v>
      </c>
      <c r="D177" s="94" t="str">
        <f>IF(Lançamentos!G177="","",Lançamentos!G177)</f>
        <v/>
      </c>
      <c r="E177" s="65"/>
      <c r="F177" s="66"/>
      <c r="G177" s="66"/>
      <c r="H177" s="66"/>
      <c r="I177" s="66"/>
      <c r="J177" s="66"/>
      <c r="K177" s="66"/>
      <c r="L177" s="66"/>
      <c r="M177" s="66"/>
      <c r="N177" s="66"/>
      <c r="O177" s="66"/>
      <c r="P177" s="67"/>
      <c r="Q177" s="100">
        <f t="shared" si="2"/>
        <v>0</v>
      </c>
    </row>
    <row r="178" spans="3:17" ht="54.95" customHeight="1" x14ac:dyDescent="0.25">
      <c r="C178" s="56">
        <v>174</v>
      </c>
      <c r="D178" s="94" t="str">
        <f>IF(Lançamentos!G178="","",Lançamentos!G178)</f>
        <v/>
      </c>
      <c r="E178" s="65"/>
      <c r="F178" s="66"/>
      <c r="G178" s="66"/>
      <c r="H178" s="66"/>
      <c r="I178" s="66"/>
      <c r="J178" s="66"/>
      <c r="K178" s="66"/>
      <c r="L178" s="66"/>
      <c r="M178" s="66"/>
      <c r="N178" s="66"/>
      <c r="O178" s="66"/>
      <c r="P178" s="67"/>
      <c r="Q178" s="100">
        <f t="shared" si="2"/>
        <v>0</v>
      </c>
    </row>
    <row r="179" spans="3:17" ht="54.95" customHeight="1" x14ac:dyDescent="0.25">
      <c r="C179" s="56">
        <v>175</v>
      </c>
      <c r="D179" s="94" t="str">
        <f>IF(Lançamentos!G179="","",Lançamentos!G179)</f>
        <v/>
      </c>
      <c r="E179" s="65"/>
      <c r="F179" s="66"/>
      <c r="G179" s="66"/>
      <c r="H179" s="66"/>
      <c r="I179" s="66"/>
      <c r="J179" s="66"/>
      <c r="K179" s="66"/>
      <c r="L179" s="66"/>
      <c r="M179" s="66"/>
      <c r="N179" s="66"/>
      <c r="O179" s="66"/>
      <c r="P179" s="67"/>
      <c r="Q179" s="100">
        <f t="shared" si="2"/>
        <v>0</v>
      </c>
    </row>
    <row r="180" spans="3:17" ht="54.95" customHeight="1" x14ac:dyDescent="0.25">
      <c r="C180" s="56">
        <v>176</v>
      </c>
      <c r="D180" s="94" t="str">
        <f>IF(Lançamentos!G180="","",Lançamentos!G180)</f>
        <v/>
      </c>
      <c r="E180" s="65"/>
      <c r="F180" s="66"/>
      <c r="G180" s="66"/>
      <c r="H180" s="66"/>
      <c r="I180" s="66"/>
      <c r="J180" s="66"/>
      <c r="K180" s="66"/>
      <c r="L180" s="66"/>
      <c r="M180" s="66"/>
      <c r="N180" s="66"/>
      <c r="O180" s="66"/>
      <c r="P180" s="67"/>
      <c r="Q180" s="100">
        <f t="shared" si="2"/>
        <v>0</v>
      </c>
    </row>
    <row r="181" spans="3:17" ht="54.95" customHeight="1" x14ac:dyDescent="0.25">
      <c r="C181" s="56">
        <v>177</v>
      </c>
      <c r="D181" s="94" t="str">
        <f>IF(Lançamentos!G181="","",Lançamentos!G181)</f>
        <v/>
      </c>
      <c r="E181" s="65"/>
      <c r="F181" s="66"/>
      <c r="G181" s="66"/>
      <c r="H181" s="66"/>
      <c r="I181" s="66"/>
      <c r="J181" s="66"/>
      <c r="K181" s="66"/>
      <c r="L181" s="66"/>
      <c r="M181" s="66"/>
      <c r="N181" s="66"/>
      <c r="O181" s="66"/>
      <c r="P181" s="67"/>
      <c r="Q181" s="100">
        <f t="shared" si="2"/>
        <v>0</v>
      </c>
    </row>
    <row r="182" spans="3:17" ht="54.95" customHeight="1" x14ac:dyDescent="0.25">
      <c r="C182" s="56">
        <v>178</v>
      </c>
      <c r="D182" s="94" t="str">
        <f>IF(Lançamentos!G182="","",Lançamentos!G182)</f>
        <v/>
      </c>
      <c r="E182" s="65"/>
      <c r="F182" s="66"/>
      <c r="G182" s="66"/>
      <c r="H182" s="66"/>
      <c r="I182" s="66"/>
      <c r="J182" s="66"/>
      <c r="K182" s="66"/>
      <c r="L182" s="66"/>
      <c r="M182" s="66"/>
      <c r="N182" s="66"/>
      <c r="O182" s="66"/>
      <c r="P182" s="67"/>
      <c r="Q182" s="100">
        <f t="shared" si="2"/>
        <v>0</v>
      </c>
    </row>
    <row r="183" spans="3:17" ht="54.95" customHeight="1" x14ac:dyDescent="0.25">
      <c r="C183" s="56">
        <v>179</v>
      </c>
      <c r="D183" s="94" t="str">
        <f>IF(Lançamentos!G183="","",Lançamentos!G183)</f>
        <v/>
      </c>
      <c r="E183" s="65"/>
      <c r="F183" s="66"/>
      <c r="G183" s="66"/>
      <c r="H183" s="66"/>
      <c r="I183" s="66"/>
      <c r="J183" s="66"/>
      <c r="K183" s="66"/>
      <c r="L183" s="66"/>
      <c r="M183" s="66"/>
      <c r="N183" s="66"/>
      <c r="O183" s="66"/>
      <c r="P183" s="67"/>
      <c r="Q183" s="100">
        <f t="shared" si="2"/>
        <v>0</v>
      </c>
    </row>
    <row r="184" spans="3:17" ht="54.95" customHeight="1" x14ac:dyDescent="0.25">
      <c r="C184" s="56">
        <v>180</v>
      </c>
      <c r="D184" s="94" t="str">
        <f>IF(Lançamentos!G184="","",Lançamentos!G184)</f>
        <v/>
      </c>
      <c r="E184" s="65"/>
      <c r="F184" s="66"/>
      <c r="G184" s="66"/>
      <c r="H184" s="66"/>
      <c r="I184" s="66"/>
      <c r="J184" s="66"/>
      <c r="K184" s="66"/>
      <c r="L184" s="66"/>
      <c r="M184" s="66"/>
      <c r="N184" s="66"/>
      <c r="O184" s="66"/>
      <c r="P184" s="67"/>
      <c r="Q184" s="100">
        <f t="shared" si="2"/>
        <v>0</v>
      </c>
    </row>
    <row r="185" spans="3:17" ht="54.95" customHeight="1" x14ac:dyDescent="0.25">
      <c r="C185" s="56">
        <v>181</v>
      </c>
      <c r="D185" s="94" t="str">
        <f>IF(Lançamentos!G185="","",Lançamentos!G185)</f>
        <v/>
      </c>
      <c r="E185" s="65"/>
      <c r="F185" s="66"/>
      <c r="G185" s="66"/>
      <c r="H185" s="66"/>
      <c r="I185" s="66"/>
      <c r="J185" s="66"/>
      <c r="K185" s="66"/>
      <c r="L185" s="66"/>
      <c r="M185" s="66"/>
      <c r="N185" s="66"/>
      <c r="O185" s="66"/>
      <c r="P185" s="67"/>
      <c r="Q185" s="100">
        <f t="shared" si="2"/>
        <v>0</v>
      </c>
    </row>
    <row r="186" spans="3:17" ht="54.95" customHeight="1" x14ac:dyDescent="0.25">
      <c r="C186" s="56">
        <v>182</v>
      </c>
      <c r="D186" s="94" t="str">
        <f>IF(Lançamentos!G186="","",Lançamentos!G186)</f>
        <v/>
      </c>
      <c r="E186" s="65"/>
      <c r="F186" s="66"/>
      <c r="G186" s="66"/>
      <c r="H186" s="66"/>
      <c r="I186" s="66"/>
      <c r="J186" s="66"/>
      <c r="K186" s="66"/>
      <c r="L186" s="66"/>
      <c r="M186" s="66"/>
      <c r="N186" s="66"/>
      <c r="O186" s="66"/>
      <c r="P186" s="67"/>
      <c r="Q186" s="100">
        <f t="shared" si="2"/>
        <v>0</v>
      </c>
    </row>
    <row r="187" spans="3:17" ht="54.95" customHeight="1" x14ac:dyDescent="0.25">
      <c r="C187" s="56">
        <v>183</v>
      </c>
      <c r="D187" s="94" t="str">
        <f>IF(Lançamentos!G187="","",Lançamentos!G187)</f>
        <v/>
      </c>
      <c r="E187" s="65"/>
      <c r="F187" s="66"/>
      <c r="G187" s="66"/>
      <c r="H187" s="66"/>
      <c r="I187" s="66"/>
      <c r="J187" s="66"/>
      <c r="K187" s="66"/>
      <c r="L187" s="66"/>
      <c r="M187" s="66"/>
      <c r="N187" s="66"/>
      <c r="O187" s="66"/>
      <c r="P187" s="67"/>
      <c r="Q187" s="100">
        <f t="shared" si="2"/>
        <v>0</v>
      </c>
    </row>
    <row r="188" spans="3:17" ht="54.95" customHeight="1" x14ac:dyDescent="0.25">
      <c r="C188" s="56">
        <v>184</v>
      </c>
      <c r="D188" s="94" t="str">
        <f>IF(Lançamentos!G188="","",Lançamentos!G188)</f>
        <v/>
      </c>
      <c r="E188" s="65"/>
      <c r="F188" s="66"/>
      <c r="G188" s="66"/>
      <c r="H188" s="66"/>
      <c r="I188" s="66"/>
      <c r="J188" s="66"/>
      <c r="K188" s="66"/>
      <c r="L188" s="66"/>
      <c r="M188" s="66"/>
      <c r="N188" s="66"/>
      <c r="O188" s="66"/>
      <c r="P188" s="67"/>
      <c r="Q188" s="100">
        <f t="shared" si="2"/>
        <v>0</v>
      </c>
    </row>
    <row r="189" spans="3:17" ht="54.95" customHeight="1" x14ac:dyDescent="0.25">
      <c r="C189" s="56">
        <v>185</v>
      </c>
      <c r="D189" s="94" t="str">
        <f>IF(Lançamentos!G189="","",Lançamentos!G189)</f>
        <v/>
      </c>
      <c r="E189" s="65"/>
      <c r="F189" s="66"/>
      <c r="G189" s="66"/>
      <c r="H189" s="66"/>
      <c r="I189" s="66"/>
      <c r="J189" s="66"/>
      <c r="K189" s="66"/>
      <c r="L189" s="66"/>
      <c r="M189" s="66"/>
      <c r="N189" s="66"/>
      <c r="O189" s="66"/>
      <c r="P189" s="67"/>
      <c r="Q189" s="100">
        <f t="shared" si="2"/>
        <v>0</v>
      </c>
    </row>
    <row r="190" spans="3:17" ht="54.95" customHeight="1" x14ac:dyDescent="0.25">
      <c r="C190" s="56">
        <v>186</v>
      </c>
      <c r="D190" s="94" t="str">
        <f>IF(Lançamentos!G190="","",Lançamentos!G190)</f>
        <v/>
      </c>
      <c r="E190" s="65"/>
      <c r="F190" s="66"/>
      <c r="G190" s="66"/>
      <c r="H190" s="66"/>
      <c r="I190" s="66"/>
      <c r="J190" s="66"/>
      <c r="K190" s="66"/>
      <c r="L190" s="66"/>
      <c r="M190" s="66"/>
      <c r="N190" s="66"/>
      <c r="O190" s="66"/>
      <c r="P190" s="67"/>
      <c r="Q190" s="100">
        <f t="shared" si="2"/>
        <v>0</v>
      </c>
    </row>
    <row r="191" spans="3:17" ht="54.95" customHeight="1" x14ac:dyDescent="0.25">
      <c r="C191" s="56">
        <v>187</v>
      </c>
      <c r="D191" s="94" t="str">
        <f>IF(Lançamentos!G191="","",Lançamentos!G191)</f>
        <v/>
      </c>
      <c r="E191" s="65"/>
      <c r="F191" s="66"/>
      <c r="G191" s="66"/>
      <c r="H191" s="66"/>
      <c r="I191" s="66"/>
      <c r="J191" s="66"/>
      <c r="K191" s="66"/>
      <c r="L191" s="66"/>
      <c r="M191" s="66"/>
      <c r="N191" s="66"/>
      <c r="O191" s="66"/>
      <c r="P191" s="67"/>
      <c r="Q191" s="100">
        <f t="shared" si="2"/>
        <v>0</v>
      </c>
    </row>
    <row r="192" spans="3:17" ht="54.95" customHeight="1" x14ac:dyDescent="0.25">
      <c r="C192" s="56">
        <v>188</v>
      </c>
      <c r="D192" s="94" t="str">
        <f>IF(Lançamentos!G192="","",Lançamentos!G192)</f>
        <v/>
      </c>
      <c r="E192" s="65"/>
      <c r="F192" s="66"/>
      <c r="G192" s="66"/>
      <c r="H192" s="66"/>
      <c r="I192" s="66"/>
      <c r="J192" s="66"/>
      <c r="K192" s="66"/>
      <c r="L192" s="66"/>
      <c r="M192" s="66"/>
      <c r="N192" s="66"/>
      <c r="O192" s="66"/>
      <c r="P192" s="67"/>
      <c r="Q192" s="100">
        <f t="shared" si="2"/>
        <v>0</v>
      </c>
    </row>
    <row r="193" spans="3:17" ht="54.95" customHeight="1" x14ac:dyDescent="0.25">
      <c r="C193" s="56">
        <v>189</v>
      </c>
      <c r="D193" s="94" t="str">
        <f>IF(Lançamentos!G193="","",Lançamentos!G193)</f>
        <v/>
      </c>
      <c r="E193" s="65"/>
      <c r="F193" s="66"/>
      <c r="G193" s="66"/>
      <c r="H193" s="66"/>
      <c r="I193" s="66"/>
      <c r="J193" s="66"/>
      <c r="K193" s="66"/>
      <c r="L193" s="66"/>
      <c r="M193" s="66"/>
      <c r="N193" s="66"/>
      <c r="O193" s="66"/>
      <c r="P193" s="67"/>
      <c r="Q193" s="100">
        <f t="shared" si="2"/>
        <v>0</v>
      </c>
    </row>
    <row r="194" spans="3:17" ht="54.95" customHeight="1" x14ac:dyDescent="0.25">
      <c r="C194" s="56">
        <v>190</v>
      </c>
      <c r="D194" s="94" t="str">
        <f>IF(Lançamentos!G194="","",Lançamentos!G194)</f>
        <v/>
      </c>
      <c r="E194" s="65"/>
      <c r="F194" s="66"/>
      <c r="G194" s="66"/>
      <c r="H194" s="66"/>
      <c r="I194" s="66"/>
      <c r="J194" s="66"/>
      <c r="K194" s="66"/>
      <c r="L194" s="66"/>
      <c r="M194" s="66"/>
      <c r="N194" s="66"/>
      <c r="O194" s="66"/>
      <c r="P194" s="67"/>
      <c r="Q194" s="100">
        <f t="shared" si="2"/>
        <v>0</v>
      </c>
    </row>
    <row r="195" spans="3:17" ht="54.95" customHeight="1" x14ac:dyDescent="0.25">
      <c r="C195" s="56">
        <v>191</v>
      </c>
      <c r="D195" s="94" t="str">
        <f>IF(Lançamentos!G195="","",Lançamentos!G195)</f>
        <v/>
      </c>
      <c r="E195" s="65"/>
      <c r="F195" s="66"/>
      <c r="G195" s="66"/>
      <c r="H195" s="66"/>
      <c r="I195" s="66"/>
      <c r="J195" s="66"/>
      <c r="K195" s="66"/>
      <c r="L195" s="66"/>
      <c r="M195" s="66"/>
      <c r="N195" s="66"/>
      <c r="O195" s="66"/>
      <c r="P195" s="67"/>
      <c r="Q195" s="100">
        <f t="shared" si="2"/>
        <v>0</v>
      </c>
    </row>
    <row r="196" spans="3:17" ht="54.95" customHeight="1" x14ac:dyDescent="0.25">
      <c r="C196" s="56">
        <v>192</v>
      </c>
      <c r="D196" s="94" t="str">
        <f>IF(Lançamentos!G196="","",Lançamentos!G196)</f>
        <v/>
      </c>
      <c r="E196" s="65"/>
      <c r="F196" s="66"/>
      <c r="G196" s="66"/>
      <c r="H196" s="66"/>
      <c r="I196" s="66"/>
      <c r="J196" s="66"/>
      <c r="K196" s="66"/>
      <c r="L196" s="66"/>
      <c r="M196" s="66"/>
      <c r="N196" s="66"/>
      <c r="O196" s="66"/>
      <c r="P196" s="67"/>
      <c r="Q196" s="100">
        <f t="shared" si="2"/>
        <v>0</v>
      </c>
    </row>
    <row r="197" spans="3:17" ht="54.95" customHeight="1" x14ac:dyDescent="0.25">
      <c r="C197" s="56">
        <v>193</v>
      </c>
      <c r="D197" s="94" t="str">
        <f>IF(Lançamentos!G197="","",Lançamentos!G197)</f>
        <v/>
      </c>
      <c r="E197" s="65"/>
      <c r="F197" s="66"/>
      <c r="G197" s="66"/>
      <c r="H197" s="66"/>
      <c r="I197" s="66"/>
      <c r="J197" s="66"/>
      <c r="K197" s="66"/>
      <c r="L197" s="66"/>
      <c r="M197" s="66"/>
      <c r="N197" s="66"/>
      <c r="O197" s="66"/>
      <c r="P197" s="67"/>
      <c r="Q197" s="100">
        <f t="shared" si="2"/>
        <v>0</v>
      </c>
    </row>
    <row r="198" spans="3:17" ht="54.95" customHeight="1" x14ac:dyDescent="0.25">
      <c r="C198" s="56">
        <v>194</v>
      </c>
      <c r="D198" s="94" t="str">
        <f>IF(Lançamentos!G198="","",Lançamentos!G198)</f>
        <v/>
      </c>
      <c r="E198" s="65"/>
      <c r="F198" s="66"/>
      <c r="G198" s="66"/>
      <c r="H198" s="66"/>
      <c r="I198" s="66"/>
      <c r="J198" s="66"/>
      <c r="K198" s="66"/>
      <c r="L198" s="66"/>
      <c r="M198" s="66"/>
      <c r="N198" s="66"/>
      <c r="O198" s="66"/>
      <c r="P198" s="67"/>
      <c r="Q198" s="100">
        <f t="shared" si="2"/>
        <v>0</v>
      </c>
    </row>
    <row r="199" spans="3:17" ht="54.95" customHeight="1" x14ac:dyDescent="0.25">
      <c r="C199" s="56">
        <v>195</v>
      </c>
      <c r="D199" s="94" t="str">
        <f>IF(Lançamentos!G199="","",Lançamentos!G199)</f>
        <v/>
      </c>
      <c r="E199" s="65"/>
      <c r="F199" s="66"/>
      <c r="G199" s="66"/>
      <c r="H199" s="66"/>
      <c r="I199" s="66"/>
      <c r="J199" s="66"/>
      <c r="K199" s="66"/>
      <c r="L199" s="66"/>
      <c r="M199" s="66"/>
      <c r="N199" s="66"/>
      <c r="O199" s="66"/>
      <c r="P199" s="67"/>
      <c r="Q199" s="100">
        <f t="shared" ref="Q199:Q262" si="3">SUM(E199:P199)</f>
        <v>0</v>
      </c>
    </row>
    <row r="200" spans="3:17" ht="54.95" customHeight="1" x14ac:dyDescent="0.25">
      <c r="C200" s="56">
        <v>196</v>
      </c>
      <c r="D200" s="94" t="str">
        <f>IF(Lançamentos!G200="","",Lançamentos!G200)</f>
        <v/>
      </c>
      <c r="E200" s="65"/>
      <c r="F200" s="66"/>
      <c r="G200" s="66"/>
      <c r="H200" s="66"/>
      <c r="I200" s="66"/>
      <c r="J200" s="66"/>
      <c r="K200" s="66"/>
      <c r="L200" s="66"/>
      <c r="M200" s="66"/>
      <c r="N200" s="66"/>
      <c r="O200" s="66"/>
      <c r="P200" s="67"/>
      <c r="Q200" s="100">
        <f t="shared" si="3"/>
        <v>0</v>
      </c>
    </row>
    <row r="201" spans="3:17" ht="54.95" customHeight="1" x14ac:dyDescent="0.25">
      <c r="C201" s="56">
        <v>197</v>
      </c>
      <c r="D201" s="94" t="str">
        <f>IF(Lançamentos!G201="","",Lançamentos!G201)</f>
        <v/>
      </c>
      <c r="E201" s="65"/>
      <c r="F201" s="66"/>
      <c r="G201" s="66"/>
      <c r="H201" s="66"/>
      <c r="I201" s="66"/>
      <c r="J201" s="66"/>
      <c r="K201" s="66"/>
      <c r="L201" s="66"/>
      <c r="M201" s="66"/>
      <c r="N201" s="66"/>
      <c r="O201" s="66"/>
      <c r="P201" s="67"/>
      <c r="Q201" s="100">
        <f t="shared" si="3"/>
        <v>0</v>
      </c>
    </row>
    <row r="202" spans="3:17" ht="54.95" customHeight="1" x14ac:dyDescent="0.25">
      <c r="C202" s="56">
        <v>198</v>
      </c>
      <c r="D202" s="94" t="str">
        <f>IF(Lançamentos!G202="","",Lançamentos!G202)</f>
        <v/>
      </c>
      <c r="E202" s="65"/>
      <c r="F202" s="66"/>
      <c r="G202" s="66"/>
      <c r="H202" s="66"/>
      <c r="I202" s="66"/>
      <c r="J202" s="66"/>
      <c r="K202" s="66"/>
      <c r="L202" s="66"/>
      <c r="M202" s="66"/>
      <c r="N202" s="66"/>
      <c r="O202" s="66"/>
      <c r="P202" s="67"/>
      <c r="Q202" s="100">
        <f t="shared" si="3"/>
        <v>0</v>
      </c>
    </row>
    <row r="203" spans="3:17" ht="54.95" customHeight="1" x14ac:dyDescent="0.25">
      <c r="C203" s="56">
        <v>199</v>
      </c>
      <c r="D203" s="94" t="str">
        <f>IF(Lançamentos!G203="","",Lançamentos!G203)</f>
        <v/>
      </c>
      <c r="E203" s="65"/>
      <c r="F203" s="66"/>
      <c r="G203" s="66"/>
      <c r="H203" s="66"/>
      <c r="I203" s="66"/>
      <c r="J203" s="66"/>
      <c r="K203" s="66"/>
      <c r="L203" s="66"/>
      <c r="M203" s="66"/>
      <c r="N203" s="66"/>
      <c r="O203" s="66"/>
      <c r="P203" s="67"/>
      <c r="Q203" s="100">
        <f t="shared" si="3"/>
        <v>0</v>
      </c>
    </row>
    <row r="204" spans="3:17" ht="54.95" customHeight="1" x14ac:dyDescent="0.25">
      <c r="C204" s="56">
        <v>200</v>
      </c>
      <c r="D204" s="94" t="str">
        <f>IF(Lançamentos!G204="","",Lançamentos!G204)</f>
        <v/>
      </c>
      <c r="E204" s="65"/>
      <c r="F204" s="66"/>
      <c r="G204" s="66"/>
      <c r="H204" s="66"/>
      <c r="I204" s="66"/>
      <c r="J204" s="66"/>
      <c r="K204" s="66"/>
      <c r="L204" s="66"/>
      <c r="M204" s="66"/>
      <c r="N204" s="66"/>
      <c r="O204" s="66"/>
      <c r="P204" s="67"/>
      <c r="Q204" s="100">
        <f t="shared" si="3"/>
        <v>0</v>
      </c>
    </row>
    <row r="205" spans="3:17" ht="54.95" customHeight="1" x14ac:dyDescent="0.25">
      <c r="C205" s="56">
        <v>201</v>
      </c>
      <c r="D205" s="94" t="str">
        <f>IF(Lançamentos!G205="","",Lançamentos!G205)</f>
        <v/>
      </c>
      <c r="E205" s="65"/>
      <c r="F205" s="66"/>
      <c r="G205" s="66"/>
      <c r="H205" s="66"/>
      <c r="I205" s="66"/>
      <c r="J205" s="66"/>
      <c r="K205" s="66"/>
      <c r="L205" s="66"/>
      <c r="M205" s="66"/>
      <c r="N205" s="66"/>
      <c r="O205" s="66"/>
      <c r="P205" s="67"/>
      <c r="Q205" s="100">
        <f t="shared" si="3"/>
        <v>0</v>
      </c>
    </row>
    <row r="206" spans="3:17" ht="54.95" customHeight="1" x14ac:dyDescent="0.25">
      <c r="C206" s="56">
        <v>202</v>
      </c>
      <c r="D206" s="94" t="str">
        <f>IF(Lançamentos!G206="","",Lançamentos!G206)</f>
        <v/>
      </c>
      <c r="E206" s="65"/>
      <c r="F206" s="66"/>
      <c r="G206" s="66"/>
      <c r="H206" s="66"/>
      <c r="I206" s="66"/>
      <c r="J206" s="66"/>
      <c r="K206" s="66"/>
      <c r="L206" s="66"/>
      <c r="M206" s="66"/>
      <c r="N206" s="66"/>
      <c r="O206" s="66"/>
      <c r="P206" s="67"/>
      <c r="Q206" s="100">
        <f t="shared" si="3"/>
        <v>0</v>
      </c>
    </row>
    <row r="207" spans="3:17" ht="54.95" customHeight="1" x14ac:dyDescent="0.25">
      <c r="C207" s="56">
        <v>203</v>
      </c>
      <c r="D207" s="94" t="str">
        <f>IF(Lançamentos!G207="","",Lançamentos!G207)</f>
        <v/>
      </c>
      <c r="E207" s="65"/>
      <c r="F207" s="66"/>
      <c r="G207" s="66"/>
      <c r="H207" s="66"/>
      <c r="I207" s="66"/>
      <c r="J207" s="66"/>
      <c r="K207" s="66"/>
      <c r="L207" s="66"/>
      <c r="M207" s="66"/>
      <c r="N207" s="66"/>
      <c r="O207" s="66"/>
      <c r="P207" s="67"/>
      <c r="Q207" s="100">
        <f t="shared" si="3"/>
        <v>0</v>
      </c>
    </row>
    <row r="208" spans="3:17" ht="54.95" customHeight="1" x14ac:dyDescent="0.25">
      <c r="C208" s="56">
        <v>204</v>
      </c>
      <c r="D208" s="94" t="str">
        <f>IF(Lançamentos!G208="","",Lançamentos!G208)</f>
        <v/>
      </c>
      <c r="E208" s="65"/>
      <c r="F208" s="66"/>
      <c r="G208" s="66"/>
      <c r="H208" s="66"/>
      <c r="I208" s="66"/>
      <c r="J208" s="66"/>
      <c r="K208" s="66"/>
      <c r="L208" s="66"/>
      <c r="M208" s="66"/>
      <c r="N208" s="66"/>
      <c r="O208" s="66"/>
      <c r="P208" s="67"/>
      <c r="Q208" s="100">
        <f t="shared" si="3"/>
        <v>0</v>
      </c>
    </row>
    <row r="209" spans="3:17" ht="54.95" customHeight="1" x14ac:dyDescent="0.25">
      <c r="C209" s="56">
        <v>205</v>
      </c>
      <c r="D209" s="94" t="str">
        <f>IF(Lançamentos!G209="","",Lançamentos!G209)</f>
        <v/>
      </c>
      <c r="E209" s="65"/>
      <c r="F209" s="66"/>
      <c r="G209" s="66"/>
      <c r="H209" s="66"/>
      <c r="I209" s="66"/>
      <c r="J209" s="66"/>
      <c r="K209" s="66"/>
      <c r="L209" s="66"/>
      <c r="M209" s="66"/>
      <c r="N209" s="66"/>
      <c r="O209" s="66"/>
      <c r="P209" s="67"/>
      <c r="Q209" s="100">
        <f t="shared" si="3"/>
        <v>0</v>
      </c>
    </row>
    <row r="210" spans="3:17" ht="54.95" customHeight="1" x14ac:dyDescent="0.25">
      <c r="C210" s="56">
        <v>206</v>
      </c>
      <c r="D210" s="94" t="str">
        <f>IF(Lançamentos!G210="","",Lançamentos!G210)</f>
        <v/>
      </c>
      <c r="E210" s="65"/>
      <c r="F210" s="66"/>
      <c r="G210" s="66"/>
      <c r="H210" s="66"/>
      <c r="I210" s="66"/>
      <c r="J210" s="66"/>
      <c r="K210" s="66"/>
      <c r="L210" s="66"/>
      <c r="M210" s="66"/>
      <c r="N210" s="66"/>
      <c r="O210" s="66"/>
      <c r="P210" s="67"/>
      <c r="Q210" s="100">
        <f t="shared" si="3"/>
        <v>0</v>
      </c>
    </row>
    <row r="211" spans="3:17" ht="54.95" customHeight="1" x14ac:dyDescent="0.25">
      <c r="C211" s="56">
        <v>207</v>
      </c>
      <c r="D211" s="94" t="str">
        <f>IF(Lançamentos!G211="","",Lançamentos!G211)</f>
        <v/>
      </c>
      <c r="E211" s="65"/>
      <c r="F211" s="66"/>
      <c r="G211" s="66"/>
      <c r="H211" s="66"/>
      <c r="I211" s="66"/>
      <c r="J211" s="66"/>
      <c r="K211" s="66"/>
      <c r="L211" s="66"/>
      <c r="M211" s="66"/>
      <c r="N211" s="66"/>
      <c r="O211" s="66"/>
      <c r="P211" s="67"/>
      <c r="Q211" s="100">
        <f t="shared" si="3"/>
        <v>0</v>
      </c>
    </row>
    <row r="212" spans="3:17" ht="54.95" customHeight="1" x14ac:dyDescent="0.25">
      <c r="C212" s="56">
        <v>208</v>
      </c>
      <c r="D212" s="94" t="str">
        <f>IF(Lançamentos!G212="","",Lançamentos!G212)</f>
        <v/>
      </c>
      <c r="E212" s="65"/>
      <c r="F212" s="66"/>
      <c r="G212" s="66"/>
      <c r="H212" s="66"/>
      <c r="I212" s="66"/>
      <c r="J212" s="66"/>
      <c r="K212" s="66"/>
      <c r="L212" s="66"/>
      <c r="M212" s="66"/>
      <c r="N212" s="66"/>
      <c r="O212" s="66"/>
      <c r="P212" s="67"/>
      <c r="Q212" s="100">
        <f t="shared" si="3"/>
        <v>0</v>
      </c>
    </row>
    <row r="213" spans="3:17" ht="54.95" customHeight="1" x14ac:dyDescent="0.25">
      <c r="C213" s="56">
        <v>209</v>
      </c>
      <c r="D213" s="94" t="str">
        <f>IF(Lançamentos!G213="","",Lançamentos!G213)</f>
        <v/>
      </c>
      <c r="E213" s="65"/>
      <c r="F213" s="66"/>
      <c r="G213" s="66"/>
      <c r="H213" s="66"/>
      <c r="I213" s="66"/>
      <c r="J213" s="66"/>
      <c r="K213" s="66"/>
      <c r="L213" s="66"/>
      <c r="M213" s="66"/>
      <c r="N213" s="66"/>
      <c r="O213" s="66"/>
      <c r="P213" s="67"/>
      <c r="Q213" s="100">
        <f t="shared" si="3"/>
        <v>0</v>
      </c>
    </row>
    <row r="214" spans="3:17" ht="54.95" customHeight="1" x14ac:dyDescent="0.25">
      <c r="C214" s="56">
        <v>210</v>
      </c>
      <c r="D214" s="94" t="str">
        <f>IF(Lançamentos!G214="","",Lançamentos!G214)</f>
        <v/>
      </c>
      <c r="E214" s="65"/>
      <c r="F214" s="66"/>
      <c r="G214" s="66"/>
      <c r="H214" s="66"/>
      <c r="I214" s="66"/>
      <c r="J214" s="66"/>
      <c r="K214" s="66"/>
      <c r="L214" s="66"/>
      <c r="M214" s="66"/>
      <c r="N214" s="66"/>
      <c r="O214" s="66"/>
      <c r="P214" s="67"/>
      <c r="Q214" s="100">
        <f t="shared" si="3"/>
        <v>0</v>
      </c>
    </row>
    <row r="215" spans="3:17" ht="54.95" customHeight="1" x14ac:dyDescent="0.25">
      <c r="C215" s="56">
        <v>211</v>
      </c>
      <c r="D215" s="94" t="str">
        <f>IF(Lançamentos!G215="","",Lançamentos!G215)</f>
        <v/>
      </c>
      <c r="E215" s="65"/>
      <c r="F215" s="66"/>
      <c r="G215" s="66"/>
      <c r="H215" s="66"/>
      <c r="I215" s="66"/>
      <c r="J215" s="66"/>
      <c r="K215" s="66"/>
      <c r="L215" s="66"/>
      <c r="M215" s="66"/>
      <c r="N215" s="66"/>
      <c r="O215" s="66"/>
      <c r="P215" s="67"/>
      <c r="Q215" s="100">
        <f t="shared" si="3"/>
        <v>0</v>
      </c>
    </row>
    <row r="216" spans="3:17" ht="54.95" customHeight="1" x14ac:dyDescent="0.25">
      <c r="C216" s="56">
        <v>212</v>
      </c>
      <c r="D216" s="94" t="str">
        <f>IF(Lançamentos!G216="","",Lançamentos!G216)</f>
        <v/>
      </c>
      <c r="E216" s="65"/>
      <c r="F216" s="66"/>
      <c r="G216" s="66"/>
      <c r="H216" s="66"/>
      <c r="I216" s="66"/>
      <c r="J216" s="66"/>
      <c r="K216" s="66"/>
      <c r="L216" s="66"/>
      <c r="M216" s="66"/>
      <c r="N216" s="66"/>
      <c r="O216" s="66"/>
      <c r="P216" s="67"/>
      <c r="Q216" s="100">
        <f t="shared" si="3"/>
        <v>0</v>
      </c>
    </row>
    <row r="217" spans="3:17" ht="54.95" customHeight="1" x14ac:dyDescent="0.25">
      <c r="C217" s="56">
        <v>213</v>
      </c>
      <c r="D217" s="94" t="str">
        <f>IF(Lançamentos!G217="","",Lançamentos!G217)</f>
        <v/>
      </c>
      <c r="E217" s="65"/>
      <c r="F217" s="66"/>
      <c r="G217" s="66"/>
      <c r="H217" s="66"/>
      <c r="I217" s="66"/>
      <c r="J217" s="66"/>
      <c r="K217" s="66"/>
      <c r="L217" s="66"/>
      <c r="M217" s="66"/>
      <c r="N217" s="66"/>
      <c r="O217" s="66"/>
      <c r="P217" s="67"/>
      <c r="Q217" s="100">
        <f t="shared" si="3"/>
        <v>0</v>
      </c>
    </row>
    <row r="218" spans="3:17" ht="54.95" customHeight="1" x14ac:dyDescent="0.25">
      <c r="C218" s="56">
        <v>214</v>
      </c>
      <c r="D218" s="94" t="str">
        <f>IF(Lançamentos!G218="","",Lançamentos!G218)</f>
        <v/>
      </c>
      <c r="E218" s="65"/>
      <c r="F218" s="66"/>
      <c r="G218" s="66"/>
      <c r="H218" s="66"/>
      <c r="I218" s="66"/>
      <c r="J218" s="66"/>
      <c r="K218" s="66"/>
      <c r="L218" s="66"/>
      <c r="M218" s="66"/>
      <c r="N218" s="66"/>
      <c r="O218" s="66"/>
      <c r="P218" s="67"/>
      <c r="Q218" s="100">
        <f t="shared" si="3"/>
        <v>0</v>
      </c>
    </row>
    <row r="219" spans="3:17" ht="54.95" customHeight="1" x14ac:dyDescent="0.25">
      <c r="C219" s="56">
        <v>215</v>
      </c>
      <c r="D219" s="94" t="str">
        <f>IF(Lançamentos!G219="","",Lançamentos!G219)</f>
        <v/>
      </c>
      <c r="E219" s="65"/>
      <c r="F219" s="66"/>
      <c r="G219" s="66"/>
      <c r="H219" s="66"/>
      <c r="I219" s="66"/>
      <c r="J219" s="66"/>
      <c r="K219" s="66"/>
      <c r="L219" s="66"/>
      <c r="M219" s="66"/>
      <c r="N219" s="66"/>
      <c r="O219" s="66"/>
      <c r="P219" s="67"/>
      <c r="Q219" s="100">
        <f t="shared" si="3"/>
        <v>0</v>
      </c>
    </row>
    <row r="220" spans="3:17" ht="54.95" customHeight="1" x14ac:dyDescent="0.25">
      <c r="C220" s="56">
        <v>216</v>
      </c>
      <c r="D220" s="94" t="str">
        <f>IF(Lançamentos!G220="","",Lançamentos!G220)</f>
        <v/>
      </c>
      <c r="E220" s="65"/>
      <c r="F220" s="66"/>
      <c r="G220" s="66"/>
      <c r="H220" s="66"/>
      <c r="I220" s="66"/>
      <c r="J220" s="66"/>
      <c r="K220" s="66"/>
      <c r="L220" s="66"/>
      <c r="M220" s="66"/>
      <c r="N220" s="66"/>
      <c r="O220" s="66"/>
      <c r="P220" s="67"/>
      <c r="Q220" s="100">
        <f t="shared" si="3"/>
        <v>0</v>
      </c>
    </row>
    <row r="221" spans="3:17" ht="54.95" customHeight="1" x14ac:dyDescent="0.25">
      <c r="C221" s="56">
        <v>217</v>
      </c>
      <c r="D221" s="94" t="str">
        <f>IF(Lançamentos!G221="","",Lançamentos!G221)</f>
        <v/>
      </c>
      <c r="E221" s="65"/>
      <c r="F221" s="66"/>
      <c r="G221" s="66"/>
      <c r="H221" s="66"/>
      <c r="I221" s="66"/>
      <c r="J221" s="66"/>
      <c r="K221" s="66"/>
      <c r="L221" s="66"/>
      <c r="M221" s="66"/>
      <c r="N221" s="66"/>
      <c r="O221" s="66"/>
      <c r="P221" s="67"/>
      <c r="Q221" s="100">
        <f t="shared" si="3"/>
        <v>0</v>
      </c>
    </row>
    <row r="222" spans="3:17" ht="54.95" customHeight="1" x14ac:dyDescent="0.25">
      <c r="C222" s="56">
        <v>218</v>
      </c>
      <c r="D222" s="94" t="str">
        <f>IF(Lançamentos!G222="","",Lançamentos!G222)</f>
        <v/>
      </c>
      <c r="E222" s="65"/>
      <c r="F222" s="66"/>
      <c r="G222" s="66"/>
      <c r="H222" s="66"/>
      <c r="I222" s="66"/>
      <c r="J222" s="66"/>
      <c r="K222" s="66"/>
      <c r="L222" s="66"/>
      <c r="M222" s="66"/>
      <c r="N222" s="66"/>
      <c r="O222" s="66"/>
      <c r="P222" s="67"/>
      <c r="Q222" s="100">
        <f t="shared" si="3"/>
        <v>0</v>
      </c>
    </row>
    <row r="223" spans="3:17" ht="54.95" customHeight="1" x14ac:dyDescent="0.25">
      <c r="C223" s="56">
        <v>219</v>
      </c>
      <c r="D223" s="94" t="str">
        <f>IF(Lançamentos!G223="","",Lançamentos!G223)</f>
        <v/>
      </c>
      <c r="E223" s="65"/>
      <c r="F223" s="66"/>
      <c r="G223" s="66"/>
      <c r="H223" s="66"/>
      <c r="I223" s="66"/>
      <c r="J223" s="66"/>
      <c r="K223" s="66"/>
      <c r="L223" s="66"/>
      <c r="M223" s="66"/>
      <c r="N223" s="66"/>
      <c r="O223" s="66"/>
      <c r="P223" s="67"/>
      <c r="Q223" s="100">
        <f t="shared" si="3"/>
        <v>0</v>
      </c>
    </row>
    <row r="224" spans="3:17" ht="54.95" customHeight="1" x14ac:dyDescent="0.25">
      <c r="C224" s="56">
        <v>220</v>
      </c>
      <c r="D224" s="94" t="str">
        <f>IF(Lançamentos!G224="","",Lançamentos!G224)</f>
        <v/>
      </c>
      <c r="E224" s="65"/>
      <c r="F224" s="66"/>
      <c r="G224" s="66"/>
      <c r="H224" s="66"/>
      <c r="I224" s="66"/>
      <c r="J224" s="66"/>
      <c r="K224" s="66"/>
      <c r="L224" s="66"/>
      <c r="M224" s="66"/>
      <c r="N224" s="66"/>
      <c r="O224" s="66"/>
      <c r="P224" s="67"/>
      <c r="Q224" s="100">
        <f t="shared" si="3"/>
        <v>0</v>
      </c>
    </row>
    <row r="225" spans="3:17" ht="54.95" customHeight="1" x14ac:dyDescent="0.25">
      <c r="C225" s="56">
        <v>221</v>
      </c>
      <c r="D225" s="94" t="str">
        <f>IF(Lançamentos!G225="","",Lançamentos!G225)</f>
        <v/>
      </c>
      <c r="E225" s="65"/>
      <c r="F225" s="66"/>
      <c r="G225" s="66"/>
      <c r="H225" s="66"/>
      <c r="I225" s="66"/>
      <c r="J225" s="66"/>
      <c r="K225" s="66"/>
      <c r="L225" s="66"/>
      <c r="M225" s="66"/>
      <c r="N225" s="66"/>
      <c r="O225" s="66"/>
      <c r="P225" s="67"/>
      <c r="Q225" s="100">
        <f t="shared" si="3"/>
        <v>0</v>
      </c>
    </row>
    <row r="226" spans="3:17" ht="54.95" customHeight="1" x14ac:dyDescent="0.25">
      <c r="C226" s="56">
        <v>222</v>
      </c>
      <c r="D226" s="94" t="str">
        <f>IF(Lançamentos!G226="","",Lançamentos!G226)</f>
        <v/>
      </c>
      <c r="E226" s="65"/>
      <c r="F226" s="66"/>
      <c r="G226" s="66"/>
      <c r="H226" s="66"/>
      <c r="I226" s="66"/>
      <c r="J226" s="66"/>
      <c r="K226" s="66"/>
      <c r="L226" s="66"/>
      <c r="M226" s="66"/>
      <c r="N226" s="66"/>
      <c r="O226" s="66"/>
      <c r="P226" s="67"/>
      <c r="Q226" s="100">
        <f t="shared" si="3"/>
        <v>0</v>
      </c>
    </row>
    <row r="227" spans="3:17" ht="54.95" customHeight="1" x14ac:dyDescent="0.25">
      <c r="C227" s="56">
        <v>223</v>
      </c>
      <c r="D227" s="94" t="str">
        <f>IF(Lançamentos!G227="","",Lançamentos!G227)</f>
        <v/>
      </c>
      <c r="E227" s="65"/>
      <c r="F227" s="66"/>
      <c r="G227" s="66"/>
      <c r="H227" s="66"/>
      <c r="I227" s="66"/>
      <c r="J227" s="66"/>
      <c r="K227" s="66"/>
      <c r="L227" s="66"/>
      <c r="M227" s="66"/>
      <c r="N227" s="66"/>
      <c r="O227" s="66"/>
      <c r="P227" s="67"/>
      <c r="Q227" s="100">
        <f t="shared" si="3"/>
        <v>0</v>
      </c>
    </row>
    <row r="228" spans="3:17" ht="54.95" customHeight="1" x14ac:dyDescent="0.25">
      <c r="C228" s="56">
        <v>224</v>
      </c>
      <c r="D228" s="94" t="str">
        <f>IF(Lançamentos!G228="","",Lançamentos!G228)</f>
        <v/>
      </c>
      <c r="E228" s="65"/>
      <c r="F228" s="66"/>
      <c r="G228" s="66"/>
      <c r="H228" s="66"/>
      <c r="I228" s="66"/>
      <c r="J228" s="66"/>
      <c r="K228" s="66"/>
      <c r="L228" s="66"/>
      <c r="M228" s="66"/>
      <c r="N228" s="66"/>
      <c r="O228" s="66"/>
      <c r="P228" s="67"/>
      <c r="Q228" s="100">
        <f t="shared" si="3"/>
        <v>0</v>
      </c>
    </row>
    <row r="229" spans="3:17" ht="54.95" customHeight="1" x14ac:dyDescent="0.25">
      <c r="C229" s="56">
        <v>225</v>
      </c>
      <c r="D229" s="94" t="str">
        <f>IF(Lançamentos!G229="","",Lançamentos!G229)</f>
        <v/>
      </c>
      <c r="E229" s="65"/>
      <c r="F229" s="66"/>
      <c r="G229" s="66"/>
      <c r="H229" s="66"/>
      <c r="I229" s="66"/>
      <c r="J229" s="66"/>
      <c r="K229" s="66"/>
      <c r="L229" s="66"/>
      <c r="M229" s="66"/>
      <c r="N229" s="66"/>
      <c r="O229" s="66"/>
      <c r="P229" s="67"/>
      <c r="Q229" s="100">
        <f t="shared" si="3"/>
        <v>0</v>
      </c>
    </row>
    <row r="230" spans="3:17" ht="54.95" customHeight="1" x14ac:dyDescent="0.25">
      <c r="C230" s="56">
        <v>226</v>
      </c>
      <c r="D230" s="94" t="str">
        <f>IF(Lançamentos!G230="","",Lançamentos!G230)</f>
        <v/>
      </c>
      <c r="E230" s="65"/>
      <c r="F230" s="66"/>
      <c r="G230" s="66"/>
      <c r="H230" s="66"/>
      <c r="I230" s="66"/>
      <c r="J230" s="66"/>
      <c r="K230" s="66"/>
      <c r="L230" s="66"/>
      <c r="M230" s="66"/>
      <c r="N230" s="66"/>
      <c r="O230" s="66"/>
      <c r="P230" s="67"/>
      <c r="Q230" s="100">
        <f t="shared" si="3"/>
        <v>0</v>
      </c>
    </row>
    <row r="231" spans="3:17" ht="54.95" customHeight="1" x14ac:dyDescent="0.25">
      <c r="C231" s="56">
        <v>227</v>
      </c>
      <c r="D231" s="94" t="str">
        <f>IF(Lançamentos!G231="","",Lançamentos!G231)</f>
        <v/>
      </c>
      <c r="E231" s="65"/>
      <c r="F231" s="66"/>
      <c r="G231" s="66"/>
      <c r="H231" s="66"/>
      <c r="I231" s="66"/>
      <c r="J231" s="66"/>
      <c r="K231" s="66"/>
      <c r="L231" s="66"/>
      <c r="M231" s="66"/>
      <c r="N231" s="66"/>
      <c r="O231" s="66"/>
      <c r="P231" s="67"/>
      <c r="Q231" s="100">
        <f t="shared" si="3"/>
        <v>0</v>
      </c>
    </row>
    <row r="232" spans="3:17" ht="54.95" customHeight="1" x14ac:dyDescent="0.25">
      <c r="C232" s="56">
        <v>228</v>
      </c>
      <c r="D232" s="94" t="str">
        <f>IF(Lançamentos!G232="","",Lançamentos!G232)</f>
        <v/>
      </c>
      <c r="E232" s="65"/>
      <c r="F232" s="66"/>
      <c r="G232" s="66"/>
      <c r="H232" s="66"/>
      <c r="I232" s="66"/>
      <c r="J232" s="66"/>
      <c r="K232" s="66"/>
      <c r="L232" s="66"/>
      <c r="M232" s="66"/>
      <c r="N232" s="66"/>
      <c r="O232" s="66"/>
      <c r="P232" s="67"/>
      <c r="Q232" s="100">
        <f t="shared" si="3"/>
        <v>0</v>
      </c>
    </row>
    <row r="233" spans="3:17" ht="54.95" customHeight="1" x14ac:dyDescent="0.25">
      <c r="C233" s="56">
        <v>229</v>
      </c>
      <c r="D233" s="94" t="str">
        <f>IF(Lançamentos!G233="","",Lançamentos!G233)</f>
        <v/>
      </c>
      <c r="E233" s="65"/>
      <c r="F233" s="66"/>
      <c r="G233" s="66"/>
      <c r="H233" s="66"/>
      <c r="I233" s="66"/>
      <c r="J233" s="66"/>
      <c r="K233" s="66"/>
      <c r="L233" s="66"/>
      <c r="M233" s="66"/>
      <c r="N233" s="66"/>
      <c r="O233" s="66"/>
      <c r="P233" s="67"/>
      <c r="Q233" s="100">
        <f t="shared" si="3"/>
        <v>0</v>
      </c>
    </row>
    <row r="234" spans="3:17" ht="54.95" customHeight="1" x14ac:dyDescent="0.25">
      <c r="C234" s="56">
        <v>230</v>
      </c>
      <c r="D234" s="94" t="str">
        <f>IF(Lançamentos!G234="","",Lançamentos!G234)</f>
        <v/>
      </c>
      <c r="E234" s="65"/>
      <c r="F234" s="66"/>
      <c r="G234" s="66"/>
      <c r="H234" s="66"/>
      <c r="I234" s="66"/>
      <c r="J234" s="66"/>
      <c r="K234" s="66"/>
      <c r="L234" s="66"/>
      <c r="M234" s="66"/>
      <c r="N234" s="66"/>
      <c r="O234" s="66"/>
      <c r="P234" s="67"/>
      <c r="Q234" s="100">
        <f t="shared" si="3"/>
        <v>0</v>
      </c>
    </row>
    <row r="235" spans="3:17" ht="54.95" customHeight="1" x14ac:dyDescent="0.25">
      <c r="C235" s="56">
        <v>231</v>
      </c>
      <c r="D235" s="94" t="str">
        <f>IF(Lançamentos!G235="","",Lançamentos!G235)</f>
        <v/>
      </c>
      <c r="E235" s="65"/>
      <c r="F235" s="66"/>
      <c r="G235" s="66"/>
      <c r="H235" s="66"/>
      <c r="I235" s="66"/>
      <c r="J235" s="66"/>
      <c r="K235" s="66"/>
      <c r="L235" s="66"/>
      <c r="M235" s="66"/>
      <c r="N235" s="66"/>
      <c r="O235" s="66"/>
      <c r="P235" s="67"/>
      <c r="Q235" s="100">
        <f t="shared" si="3"/>
        <v>0</v>
      </c>
    </row>
    <row r="236" spans="3:17" ht="54.95" customHeight="1" x14ac:dyDescent="0.25">
      <c r="C236" s="56">
        <v>232</v>
      </c>
      <c r="D236" s="94" t="str">
        <f>IF(Lançamentos!G236="","",Lançamentos!G236)</f>
        <v/>
      </c>
      <c r="E236" s="65"/>
      <c r="F236" s="66"/>
      <c r="G236" s="66"/>
      <c r="H236" s="66"/>
      <c r="I236" s="66"/>
      <c r="J236" s="66"/>
      <c r="K236" s="66"/>
      <c r="L236" s="66"/>
      <c r="M236" s="66"/>
      <c r="N236" s="66"/>
      <c r="O236" s="66"/>
      <c r="P236" s="67"/>
      <c r="Q236" s="100">
        <f t="shared" si="3"/>
        <v>0</v>
      </c>
    </row>
    <row r="237" spans="3:17" ht="54.95" customHeight="1" x14ac:dyDescent="0.25">
      <c r="C237" s="56">
        <v>233</v>
      </c>
      <c r="D237" s="94" t="str">
        <f>IF(Lançamentos!G237="","",Lançamentos!G237)</f>
        <v/>
      </c>
      <c r="E237" s="65"/>
      <c r="F237" s="66"/>
      <c r="G237" s="66"/>
      <c r="H237" s="66"/>
      <c r="I237" s="66"/>
      <c r="J237" s="66"/>
      <c r="K237" s="66"/>
      <c r="L237" s="66"/>
      <c r="M237" s="66"/>
      <c r="N237" s="66"/>
      <c r="O237" s="66"/>
      <c r="P237" s="67"/>
      <c r="Q237" s="100">
        <f t="shared" si="3"/>
        <v>0</v>
      </c>
    </row>
    <row r="238" spans="3:17" ht="54.95" customHeight="1" x14ac:dyDescent="0.25">
      <c r="C238" s="56">
        <v>234</v>
      </c>
      <c r="D238" s="94" t="str">
        <f>IF(Lançamentos!G238="","",Lançamentos!G238)</f>
        <v/>
      </c>
      <c r="E238" s="65"/>
      <c r="F238" s="66"/>
      <c r="G238" s="66"/>
      <c r="H238" s="66"/>
      <c r="I238" s="66"/>
      <c r="J238" s="66"/>
      <c r="K238" s="66"/>
      <c r="L238" s="66"/>
      <c r="M238" s="66"/>
      <c r="N238" s="66"/>
      <c r="O238" s="66"/>
      <c r="P238" s="67"/>
      <c r="Q238" s="100">
        <f t="shared" si="3"/>
        <v>0</v>
      </c>
    </row>
    <row r="239" spans="3:17" ht="54.95" customHeight="1" x14ac:dyDescent="0.25">
      <c r="C239" s="56">
        <v>235</v>
      </c>
      <c r="D239" s="94" t="str">
        <f>IF(Lançamentos!G239="","",Lançamentos!G239)</f>
        <v/>
      </c>
      <c r="E239" s="65"/>
      <c r="F239" s="66"/>
      <c r="G239" s="66"/>
      <c r="H239" s="66"/>
      <c r="I239" s="66"/>
      <c r="J239" s="66"/>
      <c r="K239" s="66"/>
      <c r="L239" s="66"/>
      <c r="M239" s="66"/>
      <c r="N239" s="66"/>
      <c r="O239" s="66"/>
      <c r="P239" s="67"/>
      <c r="Q239" s="100">
        <f t="shared" si="3"/>
        <v>0</v>
      </c>
    </row>
    <row r="240" spans="3:17" ht="54.95" customHeight="1" x14ac:dyDescent="0.25">
      <c r="C240" s="56">
        <v>236</v>
      </c>
      <c r="D240" s="94" t="str">
        <f>IF(Lançamentos!G240="","",Lançamentos!G240)</f>
        <v/>
      </c>
      <c r="E240" s="65"/>
      <c r="F240" s="66"/>
      <c r="G240" s="66"/>
      <c r="H240" s="66"/>
      <c r="I240" s="66"/>
      <c r="J240" s="66"/>
      <c r="K240" s="66"/>
      <c r="L240" s="66"/>
      <c r="M240" s="66"/>
      <c r="N240" s="66"/>
      <c r="O240" s="66"/>
      <c r="P240" s="67"/>
      <c r="Q240" s="100">
        <f t="shared" si="3"/>
        <v>0</v>
      </c>
    </row>
    <row r="241" spans="3:17" ht="54.95" customHeight="1" x14ac:dyDescent="0.25">
      <c r="C241" s="56">
        <v>237</v>
      </c>
      <c r="D241" s="94" t="str">
        <f>IF(Lançamentos!G241="","",Lançamentos!G241)</f>
        <v/>
      </c>
      <c r="E241" s="65"/>
      <c r="F241" s="66"/>
      <c r="G241" s="66"/>
      <c r="H241" s="66"/>
      <c r="I241" s="66"/>
      <c r="J241" s="66"/>
      <c r="K241" s="66"/>
      <c r="L241" s="66"/>
      <c r="M241" s="66"/>
      <c r="N241" s="66"/>
      <c r="O241" s="66"/>
      <c r="P241" s="67"/>
      <c r="Q241" s="100">
        <f t="shared" si="3"/>
        <v>0</v>
      </c>
    </row>
    <row r="242" spans="3:17" ht="54.95" customHeight="1" x14ac:dyDescent="0.25">
      <c r="C242" s="56">
        <v>238</v>
      </c>
      <c r="D242" s="94" t="str">
        <f>IF(Lançamentos!G242="","",Lançamentos!G242)</f>
        <v/>
      </c>
      <c r="E242" s="65"/>
      <c r="F242" s="66"/>
      <c r="G242" s="66"/>
      <c r="H242" s="66"/>
      <c r="I242" s="66"/>
      <c r="J242" s="66"/>
      <c r="K242" s="66"/>
      <c r="L242" s="66"/>
      <c r="M242" s="66"/>
      <c r="N242" s="66"/>
      <c r="O242" s="66"/>
      <c r="P242" s="67"/>
      <c r="Q242" s="100">
        <f t="shared" si="3"/>
        <v>0</v>
      </c>
    </row>
    <row r="243" spans="3:17" ht="54.95" customHeight="1" x14ac:dyDescent="0.25">
      <c r="C243" s="56">
        <v>239</v>
      </c>
      <c r="D243" s="94" t="str">
        <f>IF(Lançamentos!G243="","",Lançamentos!G243)</f>
        <v/>
      </c>
      <c r="E243" s="65"/>
      <c r="F243" s="66"/>
      <c r="G243" s="66"/>
      <c r="H243" s="66"/>
      <c r="I243" s="66"/>
      <c r="J243" s="66"/>
      <c r="K243" s="66"/>
      <c r="L243" s="66"/>
      <c r="M243" s="66"/>
      <c r="N243" s="66"/>
      <c r="O243" s="66"/>
      <c r="P243" s="67"/>
      <c r="Q243" s="100">
        <f t="shared" si="3"/>
        <v>0</v>
      </c>
    </row>
    <row r="244" spans="3:17" ht="54.95" customHeight="1" x14ac:dyDescent="0.25">
      <c r="C244" s="56">
        <v>240</v>
      </c>
      <c r="D244" s="94" t="str">
        <f>IF(Lançamentos!G244="","",Lançamentos!G244)</f>
        <v/>
      </c>
      <c r="E244" s="65"/>
      <c r="F244" s="66"/>
      <c r="G244" s="66"/>
      <c r="H244" s="66"/>
      <c r="I244" s="66"/>
      <c r="J244" s="66"/>
      <c r="K244" s="66"/>
      <c r="L244" s="66"/>
      <c r="M244" s="66"/>
      <c r="N244" s="66"/>
      <c r="O244" s="66"/>
      <c r="P244" s="67"/>
      <c r="Q244" s="100">
        <f t="shared" si="3"/>
        <v>0</v>
      </c>
    </row>
    <row r="245" spans="3:17" ht="54.95" customHeight="1" x14ac:dyDescent="0.25">
      <c r="C245" s="56">
        <v>241</v>
      </c>
      <c r="D245" s="94" t="str">
        <f>IF(Lançamentos!G245="","",Lançamentos!G245)</f>
        <v/>
      </c>
      <c r="E245" s="65"/>
      <c r="F245" s="66"/>
      <c r="G245" s="66"/>
      <c r="H245" s="66"/>
      <c r="I245" s="66"/>
      <c r="J245" s="66"/>
      <c r="K245" s="66"/>
      <c r="L245" s="66"/>
      <c r="M245" s="66"/>
      <c r="N245" s="66"/>
      <c r="O245" s="66"/>
      <c r="P245" s="67"/>
      <c r="Q245" s="100">
        <f t="shared" si="3"/>
        <v>0</v>
      </c>
    </row>
    <row r="246" spans="3:17" ht="54.95" customHeight="1" x14ac:dyDescent="0.25">
      <c r="C246" s="56">
        <v>242</v>
      </c>
      <c r="D246" s="94" t="str">
        <f>IF(Lançamentos!G246="","",Lançamentos!G246)</f>
        <v/>
      </c>
      <c r="E246" s="65"/>
      <c r="F246" s="66"/>
      <c r="G246" s="66"/>
      <c r="H246" s="66"/>
      <c r="I246" s="66"/>
      <c r="J246" s="66"/>
      <c r="K246" s="66"/>
      <c r="L246" s="66"/>
      <c r="M246" s="66"/>
      <c r="N246" s="66"/>
      <c r="O246" s="66"/>
      <c r="P246" s="67"/>
      <c r="Q246" s="100">
        <f t="shared" si="3"/>
        <v>0</v>
      </c>
    </row>
    <row r="247" spans="3:17" ht="54.95" customHeight="1" x14ac:dyDescent="0.25">
      <c r="C247" s="56">
        <v>243</v>
      </c>
      <c r="D247" s="94" t="str">
        <f>IF(Lançamentos!G247="","",Lançamentos!G247)</f>
        <v/>
      </c>
      <c r="E247" s="65"/>
      <c r="F247" s="66"/>
      <c r="G247" s="66"/>
      <c r="H247" s="66"/>
      <c r="I247" s="66"/>
      <c r="J247" s="66"/>
      <c r="K247" s="66"/>
      <c r="L247" s="66"/>
      <c r="M247" s="66"/>
      <c r="N247" s="66"/>
      <c r="O247" s="66"/>
      <c r="P247" s="67"/>
      <c r="Q247" s="100">
        <f t="shared" si="3"/>
        <v>0</v>
      </c>
    </row>
    <row r="248" spans="3:17" ht="54.95" customHeight="1" x14ac:dyDescent="0.25">
      <c r="C248" s="56">
        <v>244</v>
      </c>
      <c r="D248" s="94" t="str">
        <f>IF(Lançamentos!G248="","",Lançamentos!G248)</f>
        <v/>
      </c>
      <c r="E248" s="65"/>
      <c r="F248" s="66"/>
      <c r="G248" s="66"/>
      <c r="H248" s="66"/>
      <c r="I248" s="66"/>
      <c r="J248" s="66"/>
      <c r="K248" s="66"/>
      <c r="L248" s="66"/>
      <c r="M248" s="66"/>
      <c r="N248" s="66"/>
      <c r="O248" s="66"/>
      <c r="P248" s="67"/>
      <c r="Q248" s="100">
        <f t="shared" si="3"/>
        <v>0</v>
      </c>
    </row>
    <row r="249" spans="3:17" ht="54.95" customHeight="1" x14ac:dyDescent="0.25">
      <c r="C249" s="56">
        <v>245</v>
      </c>
      <c r="D249" s="94" t="str">
        <f>IF(Lançamentos!G249="","",Lançamentos!G249)</f>
        <v/>
      </c>
      <c r="E249" s="65"/>
      <c r="F249" s="66"/>
      <c r="G249" s="66"/>
      <c r="H249" s="66"/>
      <c r="I249" s="66"/>
      <c r="J249" s="66"/>
      <c r="K249" s="66"/>
      <c r="L249" s="66"/>
      <c r="M249" s="66"/>
      <c r="N249" s="66"/>
      <c r="O249" s="66"/>
      <c r="P249" s="67"/>
      <c r="Q249" s="100">
        <f t="shared" si="3"/>
        <v>0</v>
      </c>
    </row>
    <row r="250" spans="3:17" ht="54.95" customHeight="1" x14ac:dyDescent="0.25">
      <c r="C250" s="56">
        <v>246</v>
      </c>
      <c r="D250" s="94" t="str">
        <f>IF(Lançamentos!G250="","",Lançamentos!G250)</f>
        <v/>
      </c>
      <c r="E250" s="65"/>
      <c r="F250" s="66"/>
      <c r="G250" s="66"/>
      <c r="H250" s="66"/>
      <c r="I250" s="66"/>
      <c r="J250" s="66"/>
      <c r="K250" s="66"/>
      <c r="L250" s="66"/>
      <c r="M250" s="66"/>
      <c r="N250" s="66"/>
      <c r="O250" s="66"/>
      <c r="P250" s="67"/>
      <c r="Q250" s="100">
        <f t="shared" si="3"/>
        <v>0</v>
      </c>
    </row>
    <row r="251" spans="3:17" ht="54.95" customHeight="1" x14ac:dyDescent="0.25">
      <c r="C251" s="56">
        <v>247</v>
      </c>
      <c r="D251" s="94" t="str">
        <f>IF(Lançamentos!G251="","",Lançamentos!G251)</f>
        <v/>
      </c>
      <c r="E251" s="65"/>
      <c r="F251" s="66"/>
      <c r="G251" s="66"/>
      <c r="H251" s="66"/>
      <c r="I251" s="66"/>
      <c r="J251" s="66"/>
      <c r="K251" s="66"/>
      <c r="L251" s="66"/>
      <c r="M251" s="66"/>
      <c r="N251" s="66"/>
      <c r="O251" s="66"/>
      <c r="P251" s="67"/>
      <c r="Q251" s="100">
        <f t="shared" si="3"/>
        <v>0</v>
      </c>
    </row>
    <row r="252" spans="3:17" ht="54.95" customHeight="1" x14ac:dyDescent="0.25">
      <c r="C252" s="56">
        <v>248</v>
      </c>
      <c r="D252" s="94" t="str">
        <f>IF(Lançamentos!G252="","",Lançamentos!G252)</f>
        <v/>
      </c>
      <c r="E252" s="65"/>
      <c r="F252" s="66"/>
      <c r="G252" s="66"/>
      <c r="H252" s="66"/>
      <c r="I252" s="66"/>
      <c r="J252" s="66"/>
      <c r="K252" s="66"/>
      <c r="L252" s="66"/>
      <c r="M252" s="66"/>
      <c r="N252" s="66"/>
      <c r="O252" s="66"/>
      <c r="P252" s="67"/>
      <c r="Q252" s="100">
        <f t="shared" si="3"/>
        <v>0</v>
      </c>
    </row>
    <row r="253" spans="3:17" ht="54.95" customHeight="1" x14ac:dyDescent="0.25">
      <c r="C253" s="56">
        <v>249</v>
      </c>
      <c r="D253" s="94" t="str">
        <f>IF(Lançamentos!G253="","",Lançamentos!G253)</f>
        <v/>
      </c>
      <c r="E253" s="65"/>
      <c r="F253" s="66"/>
      <c r="G253" s="66"/>
      <c r="H253" s="66"/>
      <c r="I253" s="66"/>
      <c r="J253" s="66"/>
      <c r="K253" s="66"/>
      <c r="L253" s="66"/>
      <c r="M253" s="66"/>
      <c r="N253" s="66"/>
      <c r="O253" s="66"/>
      <c r="P253" s="67"/>
      <c r="Q253" s="100">
        <f t="shared" si="3"/>
        <v>0</v>
      </c>
    </row>
    <row r="254" spans="3:17" ht="54.95" customHeight="1" x14ac:dyDescent="0.25">
      <c r="C254" s="56">
        <v>250</v>
      </c>
      <c r="D254" s="94" t="str">
        <f>IF(Lançamentos!G254="","",Lançamentos!G254)</f>
        <v/>
      </c>
      <c r="E254" s="65"/>
      <c r="F254" s="66"/>
      <c r="G254" s="66"/>
      <c r="H254" s="66"/>
      <c r="I254" s="66"/>
      <c r="J254" s="66"/>
      <c r="K254" s="66"/>
      <c r="L254" s="66"/>
      <c r="M254" s="66"/>
      <c r="N254" s="66"/>
      <c r="O254" s="66"/>
      <c r="P254" s="67"/>
      <c r="Q254" s="100">
        <f t="shared" si="3"/>
        <v>0</v>
      </c>
    </row>
    <row r="255" spans="3:17" ht="54.95" customHeight="1" x14ac:dyDescent="0.25">
      <c r="C255" s="56">
        <v>251</v>
      </c>
      <c r="D255" s="94" t="str">
        <f>IF(Lançamentos!G255="","",Lançamentos!G255)</f>
        <v/>
      </c>
      <c r="E255" s="65"/>
      <c r="F255" s="66"/>
      <c r="G255" s="66"/>
      <c r="H255" s="66"/>
      <c r="I255" s="66"/>
      <c r="J255" s="66"/>
      <c r="K255" s="66"/>
      <c r="L255" s="66"/>
      <c r="M255" s="66"/>
      <c r="N255" s="66"/>
      <c r="O255" s="66"/>
      <c r="P255" s="67"/>
      <c r="Q255" s="100">
        <f t="shared" si="3"/>
        <v>0</v>
      </c>
    </row>
    <row r="256" spans="3:17" ht="54.95" customHeight="1" x14ac:dyDescent="0.25">
      <c r="C256" s="56">
        <v>252</v>
      </c>
      <c r="D256" s="94" t="str">
        <f>IF(Lançamentos!G256="","",Lançamentos!G256)</f>
        <v/>
      </c>
      <c r="E256" s="65"/>
      <c r="F256" s="66"/>
      <c r="G256" s="66"/>
      <c r="H256" s="66"/>
      <c r="I256" s="66"/>
      <c r="J256" s="66"/>
      <c r="K256" s="66"/>
      <c r="L256" s="66"/>
      <c r="M256" s="66"/>
      <c r="N256" s="66"/>
      <c r="O256" s="66"/>
      <c r="P256" s="67"/>
      <c r="Q256" s="100">
        <f t="shared" si="3"/>
        <v>0</v>
      </c>
    </row>
    <row r="257" spans="3:17" ht="54.95" customHeight="1" x14ac:dyDescent="0.25">
      <c r="C257" s="56">
        <v>253</v>
      </c>
      <c r="D257" s="94" t="str">
        <f>IF(Lançamentos!G257="","",Lançamentos!G257)</f>
        <v/>
      </c>
      <c r="E257" s="65"/>
      <c r="F257" s="66"/>
      <c r="G257" s="66"/>
      <c r="H257" s="66"/>
      <c r="I257" s="66"/>
      <c r="J257" s="66"/>
      <c r="K257" s="66"/>
      <c r="L257" s="66"/>
      <c r="M257" s="66"/>
      <c r="N257" s="66"/>
      <c r="O257" s="66"/>
      <c r="P257" s="67"/>
      <c r="Q257" s="100">
        <f t="shared" si="3"/>
        <v>0</v>
      </c>
    </row>
    <row r="258" spans="3:17" ht="54.95" customHeight="1" x14ac:dyDescent="0.25">
      <c r="C258" s="56">
        <v>254</v>
      </c>
      <c r="D258" s="94" t="str">
        <f>IF(Lançamentos!G258="","",Lançamentos!G258)</f>
        <v/>
      </c>
      <c r="E258" s="65"/>
      <c r="F258" s="66"/>
      <c r="G258" s="66"/>
      <c r="H258" s="66"/>
      <c r="I258" s="66"/>
      <c r="J258" s="66"/>
      <c r="K258" s="66"/>
      <c r="L258" s="66"/>
      <c r="M258" s="66"/>
      <c r="N258" s="66"/>
      <c r="O258" s="66"/>
      <c r="P258" s="67"/>
      <c r="Q258" s="100">
        <f t="shared" si="3"/>
        <v>0</v>
      </c>
    </row>
    <row r="259" spans="3:17" ht="54.95" customHeight="1" x14ac:dyDescent="0.25">
      <c r="C259" s="56">
        <v>255</v>
      </c>
      <c r="D259" s="94" t="str">
        <f>IF(Lançamentos!G259="","",Lançamentos!G259)</f>
        <v/>
      </c>
      <c r="E259" s="65"/>
      <c r="F259" s="66"/>
      <c r="G259" s="66"/>
      <c r="H259" s="66"/>
      <c r="I259" s="66"/>
      <c r="J259" s="66"/>
      <c r="K259" s="66"/>
      <c r="L259" s="66"/>
      <c r="M259" s="66"/>
      <c r="N259" s="66"/>
      <c r="O259" s="66"/>
      <c r="P259" s="67"/>
      <c r="Q259" s="100">
        <f t="shared" si="3"/>
        <v>0</v>
      </c>
    </row>
    <row r="260" spans="3:17" ht="54.95" customHeight="1" x14ac:dyDescent="0.25">
      <c r="C260" s="56">
        <v>256</v>
      </c>
      <c r="D260" s="94" t="str">
        <f>IF(Lançamentos!G260="","",Lançamentos!G260)</f>
        <v/>
      </c>
      <c r="E260" s="65"/>
      <c r="F260" s="66"/>
      <c r="G260" s="66"/>
      <c r="H260" s="66"/>
      <c r="I260" s="66"/>
      <c r="J260" s="66"/>
      <c r="K260" s="66"/>
      <c r="L260" s="66"/>
      <c r="M260" s="66"/>
      <c r="N260" s="66"/>
      <c r="O260" s="66"/>
      <c r="P260" s="67"/>
      <c r="Q260" s="100">
        <f t="shared" si="3"/>
        <v>0</v>
      </c>
    </row>
    <row r="261" spans="3:17" ht="54.95" customHeight="1" x14ac:dyDescent="0.25">
      <c r="C261" s="56">
        <v>257</v>
      </c>
      <c r="D261" s="94" t="str">
        <f>IF(Lançamentos!G261="","",Lançamentos!G261)</f>
        <v/>
      </c>
      <c r="E261" s="65"/>
      <c r="F261" s="66"/>
      <c r="G261" s="66"/>
      <c r="H261" s="66"/>
      <c r="I261" s="66"/>
      <c r="J261" s="66"/>
      <c r="K261" s="66"/>
      <c r="L261" s="66"/>
      <c r="M261" s="66"/>
      <c r="N261" s="66"/>
      <c r="O261" s="66"/>
      <c r="P261" s="67"/>
      <c r="Q261" s="100">
        <f t="shared" si="3"/>
        <v>0</v>
      </c>
    </row>
    <row r="262" spans="3:17" ht="54.95" customHeight="1" x14ac:dyDescent="0.25">
      <c r="C262" s="56">
        <v>258</v>
      </c>
      <c r="D262" s="94" t="str">
        <f>IF(Lançamentos!G262="","",Lançamentos!G262)</f>
        <v/>
      </c>
      <c r="E262" s="65"/>
      <c r="F262" s="66"/>
      <c r="G262" s="66"/>
      <c r="H262" s="66"/>
      <c r="I262" s="66"/>
      <c r="J262" s="66"/>
      <c r="K262" s="66"/>
      <c r="L262" s="66"/>
      <c r="M262" s="66"/>
      <c r="N262" s="66"/>
      <c r="O262" s="66"/>
      <c r="P262" s="67"/>
      <c r="Q262" s="100">
        <f t="shared" si="3"/>
        <v>0</v>
      </c>
    </row>
    <row r="263" spans="3:17" ht="54.95" customHeight="1" x14ac:dyDescent="0.25">
      <c r="C263" s="56">
        <v>259</v>
      </c>
      <c r="D263" s="94" t="str">
        <f>IF(Lançamentos!G263="","",Lançamentos!G263)</f>
        <v/>
      </c>
      <c r="E263" s="65"/>
      <c r="F263" s="66"/>
      <c r="G263" s="66"/>
      <c r="H263" s="66"/>
      <c r="I263" s="66"/>
      <c r="J263" s="66"/>
      <c r="K263" s="66"/>
      <c r="L263" s="66"/>
      <c r="M263" s="66"/>
      <c r="N263" s="66"/>
      <c r="O263" s="66"/>
      <c r="P263" s="67"/>
      <c r="Q263" s="100">
        <f t="shared" ref="Q263:Q326" si="4">SUM(E263:P263)</f>
        <v>0</v>
      </c>
    </row>
    <row r="264" spans="3:17" ht="54.95" customHeight="1" x14ac:dyDescent="0.25">
      <c r="C264" s="56">
        <v>260</v>
      </c>
      <c r="D264" s="94" t="str">
        <f>IF(Lançamentos!G264="","",Lançamentos!G264)</f>
        <v/>
      </c>
      <c r="E264" s="65"/>
      <c r="F264" s="66"/>
      <c r="G264" s="66"/>
      <c r="H264" s="66"/>
      <c r="I264" s="66"/>
      <c r="J264" s="66"/>
      <c r="K264" s="66"/>
      <c r="L264" s="66"/>
      <c r="M264" s="66"/>
      <c r="N264" s="66"/>
      <c r="O264" s="66"/>
      <c r="P264" s="67"/>
      <c r="Q264" s="100">
        <f t="shared" si="4"/>
        <v>0</v>
      </c>
    </row>
    <row r="265" spans="3:17" ht="54.95" customHeight="1" x14ac:dyDescent="0.25">
      <c r="C265" s="56">
        <v>261</v>
      </c>
      <c r="D265" s="94" t="str">
        <f>IF(Lançamentos!G265="","",Lançamentos!G265)</f>
        <v/>
      </c>
      <c r="E265" s="65"/>
      <c r="F265" s="66"/>
      <c r="G265" s="66"/>
      <c r="H265" s="66"/>
      <c r="I265" s="66"/>
      <c r="J265" s="66"/>
      <c r="K265" s="66"/>
      <c r="L265" s="66"/>
      <c r="M265" s="66"/>
      <c r="N265" s="66"/>
      <c r="O265" s="66"/>
      <c r="P265" s="67"/>
      <c r="Q265" s="100">
        <f t="shared" si="4"/>
        <v>0</v>
      </c>
    </row>
    <row r="266" spans="3:17" ht="54.95" customHeight="1" x14ac:dyDescent="0.25">
      <c r="C266" s="56">
        <v>262</v>
      </c>
      <c r="D266" s="94" t="str">
        <f>IF(Lançamentos!G266="","",Lançamentos!G266)</f>
        <v/>
      </c>
      <c r="E266" s="65"/>
      <c r="F266" s="66"/>
      <c r="G266" s="66"/>
      <c r="H266" s="66"/>
      <c r="I266" s="66"/>
      <c r="J266" s="66"/>
      <c r="K266" s="66"/>
      <c r="L266" s="66"/>
      <c r="M266" s="66"/>
      <c r="N266" s="66"/>
      <c r="O266" s="66"/>
      <c r="P266" s="67"/>
      <c r="Q266" s="100">
        <f t="shared" si="4"/>
        <v>0</v>
      </c>
    </row>
    <row r="267" spans="3:17" ht="54.95" customHeight="1" x14ac:dyDescent="0.25">
      <c r="C267" s="56">
        <v>263</v>
      </c>
      <c r="D267" s="94" t="str">
        <f>IF(Lançamentos!G267="","",Lançamentos!G267)</f>
        <v/>
      </c>
      <c r="E267" s="65"/>
      <c r="F267" s="66"/>
      <c r="G267" s="66"/>
      <c r="H267" s="66"/>
      <c r="I267" s="66"/>
      <c r="J267" s="66"/>
      <c r="K267" s="66"/>
      <c r="L267" s="66"/>
      <c r="M267" s="66"/>
      <c r="N267" s="66"/>
      <c r="O267" s="66"/>
      <c r="P267" s="67"/>
      <c r="Q267" s="100">
        <f t="shared" si="4"/>
        <v>0</v>
      </c>
    </row>
    <row r="268" spans="3:17" ht="54.95" customHeight="1" x14ac:dyDescent="0.25">
      <c r="C268" s="56">
        <v>264</v>
      </c>
      <c r="D268" s="94" t="str">
        <f>IF(Lançamentos!G268="","",Lançamentos!G268)</f>
        <v/>
      </c>
      <c r="E268" s="65"/>
      <c r="F268" s="66"/>
      <c r="G268" s="66"/>
      <c r="H268" s="66"/>
      <c r="I268" s="66"/>
      <c r="J268" s="66"/>
      <c r="K268" s="66"/>
      <c r="L268" s="66"/>
      <c r="M268" s="66"/>
      <c r="N268" s="66"/>
      <c r="O268" s="66"/>
      <c r="P268" s="67"/>
      <c r="Q268" s="100">
        <f t="shared" si="4"/>
        <v>0</v>
      </c>
    </row>
    <row r="269" spans="3:17" ht="54.95" customHeight="1" x14ac:dyDescent="0.25">
      <c r="C269" s="56">
        <v>265</v>
      </c>
      <c r="D269" s="94" t="str">
        <f>IF(Lançamentos!G269="","",Lançamentos!G269)</f>
        <v/>
      </c>
      <c r="E269" s="65"/>
      <c r="F269" s="66"/>
      <c r="G269" s="66"/>
      <c r="H269" s="66"/>
      <c r="I269" s="66"/>
      <c r="J269" s="66"/>
      <c r="K269" s="66"/>
      <c r="L269" s="66"/>
      <c r="M269" s="66"/>
      <c r="N269" s="66"/>
      <c r="O269" s="66"/>
      <c r="P269" s="67"/>
      <c r="Q269" s="100">
        <f t="shared" si="4"/>
        <v>0</v>
      </c>
    </row>
    <row r="270" spans="3:17" ht="54.95" customHeight="1" x14ac:dyDescent="0.25">
      <c r="C270" s="56">
        <v>266</v>
      </c>
      <c r="D270" s="94" t="str">
        <f>IF(Lançamentos!G270="","",Lançamentos!G270)</f>
        <v/>
      </c>
      <c r="E270" s="65"/>
      <c r="F270" s="66"/>
      <c r="G270" s="66"/>
      <c r="H270" s="66"/>
      <c r="I270" s="66"/>
      <c r="J270" s="66"/>
      <c r="K270" s="66"/>
      <c r="L270" s="66"/>
      <c r="M270" s="66"/>
      <c r="N270" s="66"/>
      <c r="O270" s="66"/>
      <c r="P270" s="67"/>
      <c r="Q270" s="100">
        <f t="shared" si="4"/>
        <v>0</v>
      </c>
    </row>
    <row r="271" spans="3:17" ht="54.95" customHeight="1" x14ac:dyDescent="0.25">
      <c r="C271" s="56">
        <v>267</v>
      </c>
      <c r="D271" s="94" t="str">
        <f>IF(Lançamentos!G271="","",Lançamentos!G271)</f>
        <v/>
      </c>
      <c r="E271" s="65"/>
      <c r="F271" s="66"/>
      <c r="G271" s="66"/>
      <c r="H271" s="66"/>
      <c r="I271" s="66"/>
      <c r="J271" s="66"/>
      <c r="K271" s="66"/>
      <c r="L271" s="66"/>
      <c r="M271" s="66"/>
      <c r="N271" s="66"/>
      <c r="O271" s="66"/>
      <c r="P271" s="67"/>
      <c r="Q271" s="100">
        <f t="shared" si="4"/>
        <v>0</v>
      </c>
    </row>
    <row r="272" spans="3:17" ht="54.95" customHeight="1" x14ac:dyDescent="0.25">
      <c r="C272" s="56">
        <v>268</v>
      </c>
      <c r="D272" s="94" t="str">
        <f>IF(Lançamentos!G272="","",Lançamentos!G272)</f>
        <v/>
      </c>
      <c r="E272" s="65"/>
      <c r="F272" s="66"/>
      <c r="G272" s="66"/>
      <c r="H272" s="66"/>
      <c r="I272" s="66"/>
      <c r="J272" s="66"/>
      <c r="K272" s="66"/>
      <c r="L272" s="66"/>
      <c r="M272" s="66"/>
      <c r="N272" s="66"/>
      <c r="O272" s="66"/>
      <c r="P272" s="67"/>
      <c r="Q272" s="100">
        <f t="shared" si="4"/>
        <v>0</v>
      </c>
    </row>
    <row r="273" spans="3:17" ht="54.95" customHeight="1" x14ac:dyDescent="0.25">
      <c r="C273" s="56">
        <v>269</v>
      </c>
      <c r="D273" s="94" t="str">
        <f>IF(Lançamentos!G273="","",Lançamentos!G273)</f>
        <v/>
      </c>
      <c r="E273" s="65"/>
      <c r="F273" s="66"/>
      <c r="G273" s="66"/>
      <c r="H273" s="66"/>
      <c r="I273" s="66"/>
      <c r="J273" s="66"/>
      <c r="K273" s="66"/>
      <c r="L273" s="66"/>
      <c r="M273" s="66"/>
      <c r="N273" s="66"/>
      <c r="O273" s="66"/>
      <c r="P273" s="67"/>
      <c r="Q273" s="100">
        <f t="shared" si="4"/>
        <v>0</v>
      </c>
    </row>
    <row r="274" spans="3:17" ht="54.95" customHeight="1" x14ac:dyDescent="0.25">
      <c r="C274" s="56">
        <v>270</v>
      </c>
      <c r="D274" s="94" t="str">
        <f>IF(Lançamentos!G274="","",Lançamentos!G274)</f>
        <v/>
      </c>
      <c r="E274" s="65"/>
      <c r="F274" s="66"/>
      <c r="G274" s="66"/>
      <c r="H274" s="66"/>
      <c r="I274" s="66"/>
      <c r="J274" s="66"/>
      <c r="K274" s="66"/>
      <c r="L274" s="66"/>
      <c r="M274" s="66"/>
      <c r="N274" s="66"/>
      <c r="O274" s="66"/>
      <c r="P274" s="67"/>
      <c r="Q274" s="100">
        <f t="shared" si="4"/>
        <v>0</v>
      </c>
    </row>
    <row r="275" spans="3:17" ht="54.95" customHeight="1" x14ac:dyDescent="0.25">
      <c r="C275" s="56">
        <v>271</v>
      </c>
      <c r="D275" s="94" t="str">
        <f>IF(Lançamentos!G275="","",Lançamentos!G275)</f>
        <v/>
      </c>
      <c r="E275" s="65"/>
      <c r="F275" s="66"/>
      <c r="G275" s="66"/>
      <c r="H275" s="66"/>
      <c r="I275" s="66"/>
      <c r="J275" s="66"/>
      <c r="K275" s="66"/>
      <c r="L275" s="66"/>
      <c r="M275" s="66"/>
      <c r="N275" s="66"/>
      <c r="O275" s="66"/>
      <c r="P275" s="67"/>
      <c r="Q275" s="100">
        <f t="shared" si="4"/>
        <v>0</v>
      </c>
    </row>
    <row r="276" spans="3:17" ht="54.95" customHeight="1" x14ac:dyDescent="0.25">
      <c r="C276" s="56">
        <v>272</v>
      </c>
      <c r="D276" s="94" t="str">
        <f>IF(Lançamentos!G276="","",Lançamentos!G276)</f>
        <v/>
      </c>
      <c r="E276" s="65"/>
      <c r="F276" s="66"/>
      <c r="G276" s="66"/>
      <c r="H276" s="66"/>
      <c r="I276" s="66"/>
      <c r="J276" s="66"/>
      <c r="K276" s="66"/>
      <c r="L276" s="66"/>
      <c r="M276" s="66"/>
      <c r="N276" s="66"/>
      <c r="O276" s="66"/>
      <c r="P276" s="67"/>
      <c r="Q276" s="100">
        <f t="shared" si="4"/>
        <v>0</v>
      </c>
    </row>
    <row r="277" spans="3:17" ht="54.95" customHeight="1" x14ac:dyDescent="0.25">
      <c r="C277" s="56">
        <v>273</v>
      </c>
      <c r="D277" s="94" t="str">
        <f>IF(Lançamentos!G277="","",Lançamentos!G277)</f>
        <v/>
      </c>
      <c r="E277" s="65"/>
      <c r="F277" s="66"/>
      <c r="G277" s="66"/>
      <c r="H277" s="66"/>
      <c r="I277" s="66"/>
      <c r="J277" s="66"/>
      <c r="K277" s="66"/>
      <c r="L277" s="66"/>
      <c r="M277" s="66"/>
      <c r="N277" s="66"/>
      <c r="O277" s="66"/>
      <c r="P277" s="67"/>
      <c r="Q277" s="100">
        <f t="shared" si="4"/>
        <v>0</v>
      </c>
    </row>
    <row r="278" spans="3:17" ht="54.95" customHeight="1" x14ac:dyDescent="0.25">
      <c r="C278" s="56">
        <v>274</v>
      </c>
      <c r="D278" s="94" t="str">
        <f>IF(Lançamentos!G278="","",Lançamentos!G278)</f>
        <v/>
      </c>
      <c r="E278" s="65"/>
      <c r="F278" s="66"/>
      <c r="G278" s="66"/>
      <c r="H278" s="66"/>
      <c r="I278" s="66"/>
      <c r="J278" s="66"/>
      <c r="K278" s="66"/>
      <c r="L278" s="66"/>
      <c r="M278" s="66"/>
      <c r="N278" s="66"/>
      <c r="O278" s="66"/>
      <c r="P278" s="67"/>
      <c r="Q278" s="100">
        <f t="shared" si="4"/>
        <v>0</v>
      </c>
    </row>
    <row r="279" spans="3:17" ht="54.95" customHeight="1" x14ac:dyDescent="0.25">
      <c r="C279" s="56">
        <v>275</v>
      </c>
      <c r="D279" s="94" t="str">
        <f>IF(Lançamentos!G279="","",Lançamentos!G279)</f>
        <v/>
      </c>
      <c r="E279" s="65"/>
      <c r="F279" s="66"/>
      <c r="G279" s="66"/>
      <c r="H279" s="66"/>
      <c r="I279" s="66"/>
      <c r="J279" s="66"/>
      <c r="K279" s="66"/>
      <c r="L279" s="66"/>
      <c r="M279" s="66"/>
      <c r="N279" s="66"/>
      <c r="O279" s="66"/>
      <c r="P279" s="67"/>
      <c r="Q279" s="100">
        <f t="shared" si="4"/>
        <v>0</v>
      </c>
    </row>
    <row r="280" spans="3:17" ht="54.95" customHeight="1" x14ac:dyDescent="0.25">
      <c r="C280" s="56">
        <v>276</v>
      </c>
      <c r="D280" s="94" t="str">
        <f>IF(Lançamentos!G280="","",Lançamentos!G280)</f>
        <v/>
      </c>
      <c r="E280" s="65"/>
      <c r="F280" s="66"/>
      <c r="G280" s="66"/>
      <c r="H280" s="66"/>
      <c r="I280" s="66"/>
      <c r="J280" s="66"/>
      <c r="K280" s="66"/>
      <c r="L280" s="66"/>
      <c r="M280" s="66"/>
      <c r="N280" s="66"/>
      <c r="O280" s="66"/>
      <c r="P280" s="67"/>
      <c r="Q280" s="100">
        <f t="shared" si="4"/>
        <v>0</v>
      </c>
    </row>
    <row r="281" spans="3:17" ht="54.95" customHeight="1" x14ac:dyDescent="0.25">
      <c r="C281" s="56">
        <v>277</v>
      </c>
      <c r="D281" s="94" t="str">
        <f>IF(Lançamentos!G281="","",Lançamentos!G281)</f>
        <v/>
      </c>
      <c r="E281" s="65"/>
      <c r="F281" s="66"/>
      <c r="G281" s="66"/>
      <c r="H281" s="66"/>
      <c r="I281" s="66"/>
      <c r="J281" s="66"/>
      <c r="K281" s="66"/>
      <c r="L281" s="66"/>
      <c r="M281" s="66"/>
      <c r="N281" s="66"/>
      <c r="O281" s="66"/>
      <c r="P281" s="67"/>
      <c r="Q281" s="100">
        <f t="shared" si="4"/>
        <v>0</v>
      </c>
    </row>
    <row r="282" spans="3:17" ht="54.95" customHeight="1" x14ac:dyDescent="0.25">
      <c r="C282" s="56">
        <v>278</v>
      </c>
      <c r="D282" s="94" t="str">
        <f>IF(Lançamentos!G282="","",Lançamentos!G282)</f>
        <v/>
      </c>
      <c r="E282" s="65"/>
      <c r="F282" s="66"/>
      <c r="G282" s="66"/>
      <c r="H282" s="66"/>
      <c r="I282" s="66"/>
      <c r="J282" s="66"/>
      <c r="K282" s="66"/>
      <c r="L282" s="66"/>
      <c r="M282" s="66"/>
      <c r="N282" s="66"/>
      <c r="O282" s="66"/>
      <c r="P282" s="67"/>
      <c r="Q282" s="100">
        <f t="shared" si="4"/>
        <v>0</v>
      </c>
    </row>
    <row r="283" spans="3:17" ht="54.95" customHeight="1" x14ac:dyDescent="0.25">
      <c r="C283" s="56">
        <v>279</v>
      </c>
      <c r="D283" s="94" t="str">
        <f>IF(Lançamentos!G283="","",Lançamentos!G283)</f>
        <v/>
      </c>
      <c r="E283" s="65"/>
      <c r="F283" s="66"/>
      <c r="G283" s="66"/>
      <c r="H283" s="66"/>
      <c r="I283" s="66"/>
      <c r="J283" s="66"/>
      <c r="K283" s="66"/>
      <c r="L283" s="66"/>
      <c r="M283" s="66"/>
      <c r="N283" s="66"/>
      <c r="O283" s="66"/>
      <c r="P283" s="67"/>
      <c r="Q283" s="100">
        <f t="shared" si="4"/>
        <v>0</v>
      </c>
    </row>
    <row r="284" spans="3:17" ht="54.95" customHeight="1" x14ac:dyDescent="0.25">
      <c r="C284" s="56">
        <v>280</v>
      </c>
      <c r="D284" s="94" t="str">
        <f>IF(Lançamentos!G284="","",Lançamentos!G284)</f>
        <v/>
      </c>
      <c r="E284" s="65"/>
      <c r="F284" s="66"/>
      <c r="G284" s="66"/>
      <c r="H284" s="66"/>
      <c r="I284" s="66"/>
      <c r="J284" s="66"/>
      <c r="K284" s="66"/>
      <c r="L284" s="66"/>
      <c r="M284" s="66"/>
      <c r="N284" s="66"/>
      <c r="O284" s="66"/>
      <c r="P284" s="67"/>
      <c r="Q284" s="100">
        <f t="shared" si="4"/>
        <v>0</v>
      </c>
    </row>
    <row r="285" spans="3:17" ht="54.95" customHeight="1" x14ac:dyDescent="0.25">
      <c r="C285" s="56">
        <v>281</v>
      </c>
      <c r="D285" s="94" t="str">
        <f>IF(Lançamentos!G285="","",Lançamentos!G285)</f>
        <v/>
      </c>
      <c r="E285" s="65"/>
      <c r="F285" s="66"/>
      <c r="G285" s="66"/>
      <c r="H285" s="66"/>
      <c r="I285" s="66"/>
      <c r="J285" s="66"/>
      <c r="K285" s="66"/>
      <c r="L285" s="66"/>
      <c r="M285" s="66"/>
      <c r="N285" s="66"/>
      <c r="O285" s="66"/>
      <c r="P285" s="67"/>
      <c r="Q285" s="100">
        <f t="shared" si="4"/>
        <v>0</v>
      </c>
    </row>
    <row r="286" spans="3:17" ht="54.95" customHeight="1" x14ac:dyDescent="0.25">
      <c r="C286" s="56">
        <v>282</v>
      </c>
      <c r="D286" s="94" t="str">
        <f>IF(Lançamentos!G286="","",Lançamentos!G286)</f>
        <v/>
      </c>
      <c r="E286" s="65"/>
      <c r="F286" s="66"/>
      <c r="G286" s="66"/>
      <c r="H286" s="66"/>
      <c r="I286" s="66"/>
      <c r="J286" s="66"/>
      <c r="K286" s="66"/>
      <c r="L286" s="66"/>
      <c r="M286" s="66"/>
      <c r="N286" s="66"/>
      <c r="O286" s="66"/>
      <c r="P286" s="67"/>
      <c r="Q286" s="100">
        <f t="shared" si="4"/>
        <v>0</v>
      </c>
    </row>
    <row r="287" spans="3:17" ht="54.95" customHeight="1" x14ac:dyDescent="0.25">
      <c r="C287" s="56">
        <v>283</v>
      </c>
      <c r="D287" s="94" t="str">
        <f>IF(Lançamentos!G287="","",Lançamentos!G287)</f>
        <v/>
      </c>
      <c r="E287" s="65"/>
      <c r="F287" s="66"/>
      <c r="G287" s="66"/>
      <c r="H287" s="66"/>
      <c r="I287" s="66"/>
      <c r="J287" s="66"/>
      <c r="K287" s="66"/>
      <c r="L287" s="66"/>
      <c r="M287" s="66"/>
      <c r="N287" s="66"/>
      <c r="O287" s="66"/>
      <c r="P287" s="67"/>
      <c r="Q287" s="100">
        <f t="shared" si="4"/>
        <v>0</v>
      </c>
    </row>
    <row r="288" spans="3:17" ht="54.95" customHeight="1" x14ac:dyDescent="0.25">
      <c r="C288" s="56">
        <v>284</v>
      </c>
      <c r="D288" s="94" t="str">
        <f>IF(Lançamentos!G288="","",Lançamentos!G288)</f>
        <v/>
      </c>
      <c r="E288" s="65"/>
      <c r="F288" s="66"/>
      <c r="G288" s="66"/>
      <c r="H288" s="66"/>
      <c r="I288" s="66"/>
      <c r="J288" s="66"/>
      <c r="K288" s="66"/>
      <c r="L288" s="66"/>
      <c r="M288" s="66"/>
      <c r="N288" s="66"/>
      <c r="O288" s="66"/>
      <c r="P288" s="67"/>
      <c r="Q288" s="100">
        <f t="shared" si="4"/>
        <v>0</v>
      </c>
    </row>
    <row r="289" spans="3:17" ht="54.95" customHeight="1" x14ac:dyDescent="0.25">
      <c r="C289" s="56">
        <v>285</v>
      </c>
      <c r="D289" s="94" t="str">
        <f>IF(Lançamentos!G289="","",Lançamentos!G289)</f>
        <v/>
      </c>
      <c r="E289" s="65"/>
      <c r="F289" s="66"/>
      <c r="G289" s="66"/>
      <c r="H289" s="66"/>
      <c r="I289" s="66"/>
      <c r="J289" s="66"/>
      <c r="K289" s="66"/>
      <c r="L289" s="66"/>
      <c r="M289" s="66"/>
      <c r="N289" s="66"/>
      <c r="O289" s="66"/>
      <c r="P289" s="67"/>
      <c r="Q289" s="100">
        <f t="shared" si="4"/>
        <v>0</v>
      </c>
    </row>
    <row r="290" spans="3:17" ht="54.95" customHeight="1" x14ac:dyDescent="0.25">
      <c r="C290" s="56">
        <v>286</v>
      </c>
      <c r="D290" s="94" t="str">
        <f>IF(Lançamentos!G290="","",Lançamentos!G290)</f>
        <v/>
      </c>
      <c r="E290" s="65"/>
      <c r="F290" s="66"/>
      <c r="G290" s="66"/>
      <c r="H290" s="66"/>
      <c r="I290" s="66"/>
      <c r="J290" s="66"/>
      <c r="K290" s="66"/>
      <c r="L290" s="66"/>
      <c r="M290" s="66"/>
      <c r="N290" s="66"/>
      <c r="O290" s="66"/>
      <c r="P290" s="67"/>
      <c r="Q290" s="100">
        <f t="shared" si="4"/>
        <v>0</v>
      </c>
    </row>
    <row r="291" spans="3:17" ht="54.95" customHeight="1" x14ac:dyDescent="0.25">
      <c r="C291" s="56">
        <v>287</v>
      </c>
      <c r="D291" s="94" t="str">
        <f>IF(Lançamentos!G291="","",Lançamentos!G291)</f>
        <v/>
      </c>
      <c r="E291" s="65"/>
      <c r="F291" s="66"/>
      <c r="G291" s="66"/>
      <c r="H291" s="66"/>
      <c r="I291" s="66"/>
      <c r="J291" s="66"/>
      <c r="K291" s="66"/>
      <c r="L291" s="66"/>
      <c r="M291" s="66"/>
      <c r="N291" s="66"/>
      <c r="O291" s="66"/>
      <c r="P291" s="67"/>
      <c r="Q291" s="100">
        <f t="shared" si="4"/>
        <v>0</v>
      </c>
    </row>
    <row r="292" spans="3:17" ht="54.95" customHeight="1" x14ac:dyDescent="0.25">
      <c r="C292" s="56">
        <v>288</v>
      </c>
      <c r="D292" s="94" t="str">
        <f>IF(Lançamentos!G292="","",Lançamentos!G292)</f>
        <v/>
      </c>
      <c r="E292" s="65"/>
      <c r="F292" s="66"/>
      <c r="G292" s="66"/>
      <c r="H292" s="66"/>
      <c r="I292" s="66"/>
      <c r="J292" s="66"/>
      <c r="K292" s="66"/>
      <c r="L292" s="66"/>
      <c r="M292" s="66"/>
      <c r="N292" s="66"/>
      <c r="O292" s="66"/>
      <c r="P292" s="67"/>
      <c r="Q292" s="100">
        <f t="shared" si="4"/>
        <v>0</v>
      </c>
    </row>
    <row r="293" spans="3:17" ht="54.95" customHeight="1" x14ac:dyDescent="0.25">
      <c r="C293" s="56">
        <v>289</v>
      </c>
      <c r="D293" s="94" t="str">
        <f>IF(Lançamentos!G293="","",Lançamentos!G293)</f>
        <v/>
      </c>
      <c r="E293" s="65"/>
      <c r="F293" s="66"/>
      <c r="G293" s="66"/>
      <c r="H293" s="66"/>
      <c r="I293" s="66"/>
      <c r="J293" s="66"/>
      <c r="K293" s="66"/>
      <c r="L293" s="66"/>
      <c r="M293" s="66"/>
      <c r="N293" s="66"/>
      <c r="O293" s="66"/>
      <c r="P293" s="67"/>
      <c r="Q293" s="100">
        <f t="shared" si="4"/>
        <v>0</v>
      </c>
    </row>
    <row r="294" spans="3:17" ht="54.95" customHeight="1" x14ac:dyDescent="0.25">
      <c r="C294" s="56">
        <v>290</v>
      </c>
      <c r="D294" s="94" t="str">
        <f>IF(Lançamentos!G294="","",Lançamentos!G294)</f>
        <v/>
      </c>
      <c r="E294" s="65"/>
      <c r="F294" s="66"/>
      <c r="G294" s="66"/>
      <c r="H294" s="66"/>
      <c r="I294" s="66"/>
      <c r="J294" s="66"/>
      <c r="K294" s="66"/>
      <c r="L294" s="66"/>
      <c r="M294" s="66"/>
      <c r="N294" s="66"/>
      <c r="O294" s="66"/>
      <c r="P294" s="67"/>
      <c r="Q294" s="100">
        <f t="shared" si="4"/>
        <v>0</v>
      </c>
    </row>
    <row r="295" spans="3:17" ht="54.95" customHeight="1" x14ac:dyDescent="0.25">
      <c r="C295" s="56">
        <v>291</v>
      </c>
      <c r="D295" s="94" t="str">
        <f>IF(Lançamentos!G295="","",Lançamentos!G295)</f>
        <v/>
      </c>
      <c r="E295" s="65"/>
      <c r="F295" s="66"/>
      <c r="G295" s="66"/>
      <c r="H295" s="66"/>
      <c r="I295" s="66"/>
      <c r="J295" s="66"/>
      <c r="K295" s="66"/>
      <c r="L295" s="66"/>
      <c r="M295" s="66"/>
      <c r="N295" s="66"/>
      <c r="O295" s="66"/>
      <c r="P295" s="67"/>
      <c r="Q295" s="100">
        <f t="shared" si="4"/>
        <v>0</v>
      </c>
    </row>
    <row r="296" spans="3:17" ht="54.95" customHeight="1" x14ac:dyDescent="0.25">
      <c r="C296" s="56">
        <v>292</v>
      </c>
      <c r="D296" s="94" t="str">
        <f>IF(Lançamentos!G296="","",Lançamentos!G296)</f>
        <v/>
      </c>
      <c r="E296" s="65"/>
      <c r="F296" s="66"/>
      <c r="G296" s="66"/>
      <c r="H296" s="66"/>
      <c r="I296" s="66"/>
      <c r="J296" s="66"/>
      <c r="K296" s="66"/>
      <c r="L296" s="66"/>
      <c r="M296" s="66"/>
      <c r="N296" s="66"/>
      <c r="O296" s="66"/>
      <c r="P296" s="67"/>
      <c r="Q296" s="100">
        <f t="shared" si="4"/>
        <v>0</v>
      </c>
    </row>
    <row r="297" spans="3:17" ht="54.95" customHeight="1" x14ac:dyDescent="0.25">
      <c r="C297" s="56">
        <v>293</v>
      </c>
      <c r="D297" s="94" t="str">
        <f>IF(Lançamentos!G297="","",Lançamentos!G297)</f>
        <v/>
      </c>
      <c r="E297" s="65"/>
      <c r="F297" s="66"/>
      <c r="G297" s="66"/>
      <c r="H297" s="66"/>
      <c r="I297" s="66"/>
      <c r="J297" s="66"/>
      <c r="K297" s="66"/>
      <c r="L297" s="66"/>
      <c r="M297" s="66"/>
      <c r="N297" s="66"/>
      <c r="O297" s="66"/>
      <c r="P297" s="67"/>
      <c r="Q297" s="100">
        <f t="shared" si="4"/>
        <v>0</v>
      </c>
    </row>
    <row r="298" spans="3:17" ht="54.95" customHeight="1" x14ac:dyDescent="0.25">
      <c r="C298" s="56">
        <v>294</v>
      </c>
      <c r="D298" s="94" t="str">
        <f>IF(Lançamentos!G298="","",Lançamentos!G298)</f>
        <v/>
      </c>
      <c r="E298" s="65"/>
      <c r="F298" s="66"/>
      <c r="G298" s="66"/>
      <c r="H298" s="66"/>
      <c r="I298" s="66"/>
      <c r="J298" s="66"/>
      <c r="K298" s="66"/>
      <c r="L298" s="66"/>
      <c r="M298" s="66"/>
      <c r="N298" s="66"/>
      <c r="O298" s="66"/>
      <c r="P298" s="67"/>
      <c r="Q298" s="100">
        <f t="shared" si="4"/>
        <v>0</v>
      </c>
    </row>
    <row r="299" spans="3:17" ht="54.95" customHeight="1" x14ac:dyDescent="0.25">
      <c r="C299" s="56">
        <v>295</v>
      </c>
      <c r="D299" s="94" t="str">
        <f>IF(Lançamentos!G299="","",Lançamentos!G299)</f>
        <v/>
      </c>
      <c r="E299" s="65"/>
      <c r="F299" s="66"/>
      <c r="G299" s="66"/>
      <c r="H299" s="66"/>
      <c r="I299" s="66"/>
      <c r="J299" s="66"/>
      <c r="K299" s="66"/>
      <c r="L299" s="66"/>
      <c r="M299" s="66"/>
      <c r="N299" s="66"/>
      <c r="O299" s="66"/>
      <c r="P299" s="67"/>
      <c r="Q299" s="100">
        <f t="shared" si="4"/>
        <v>0</v>
      </c>
    </row>
    <row r="300" spans="3:17" ht="54.95" customHeight="1" x14ac:dyDescent="0.25">
      <c r="C300" s="56">
        <v>296</v>
      </c>
      <c r="D300" s="94" t="str">
        <f>IF(Lançamentos!G300="","",Lançamentos!G300)</f>
        <v/>
      </c>
      <c r="E300" s="65"/>
      <c r="F300" s="66"/>
      <c r="G300" s="66"/>
      <c r="H300" s="66"/>
      <c r="I300" s="66"/>
      <c r="J300" s="66"/>
      <c r="K300" s="66"/>
      <c r="L300" s="66"/>
      <c r="M300" s="66"/>
      <c r="N300" s="66"/>
      <c r="O300" s="66"/>
      <c r="P300" s="67"/>
      <c r="Q300" s="100">
        <f t="shared" si="4"/>
        <v>0</v>
      </c>
    </row>
    <row r="301" spans="3:17" ht="54.95" customHeight="1" x14ac:dyDescent="0.25">
      <c r="C301" s="56">
        <v>297</v>
      </c>
      <c r="D301" s="94" t="str">
        <f>IF(Lançamentos!G301="","",Lançamentos!G301)</f>
        <v/>
      </c>
      <c r="E301" s="65"/>
      <c r="F301" s="66"/>
      <c r="G301" s="66"/>
      <c r="H301" s="66"/>
      <c r="I301" s="66"/>
      <c r="J301" s="66"/>
      <c r="K301" s="66"/>
      <c r="L301" s="66"/>
      <c r="M301" s="66"/>
      <c r="N301" s="66"/>
      <c r="O301" s="66"/>
      <c r="P301" s="67"/>
      <c r="Q301" s="100">
        <f t="shared" si="4"/>
        <v>0</v>
      </c>
    </row>
    <row r="302" spans="3:17" ht="54.95" customHeight="1" x14ac:dyDescent="0.25">
      <c r="C302" s="56">
        <v>298</v>
      </c>
      <c r="D302" s="94" t="str">
        <f>IF(Lançamentos!G302="","",Lançamentos!G302)</f>
        <v/>
      </c>
      <c r="E302" s="65"/>
      <c r="F302" s="66"/>
      <c r="G302" s="66"/>
      <c r="H302" s="66"/>
      <c r="I302" s="66"/>
      <c r="J302" s="66"/>
      <c r="K302" s="66"/>
      <c r="L302" s="66"/>
      <c r="M302" s="66"/>
      <c r="N302" s="66"/>
      <c r="O302" s="66"/>
      <c r="P302" s="67"/>
      <c r="Q302" s="100">
        <f t="shared" si="4"/>
        <v>0</v>
      </c>
    </row>
    <row r="303" spans="3:17" ht="54.95" customHeight="1" x14ac:dyDescent="0.25">
      <c r="C303" s="56">
        <v>299</v>
      </c>
      <c r="D303" s="94" t="str">
        <f>IF(Lançamentos!G303="","",Lançamentos!G303)</f>
        <v/>
      </c>
      <c r="E303" s="65"/>
      <c r="F303" s="66"/>
      <c r="G303" s="66"/>
      <c r="H303" s="66"/>
      <c r="I303" s="66"/>
      <c r="J303" s="66"/>
      <c r="K303" s="66"/>
      <c r="L303" s="66"/>
      <c r="M303" s="66"/>
      <c r="N303" s="66"/>
      <c r="O303" s="66"/>
      <c r="P303" s="67"/>
      <c r="Q303" s="100">
        <f t="shared" si="4"/>
        <v>0</v>
      </c>
    </row>
    <row r="304" spans="3:17" ht="54.95" customHeight="1" x14ac:dyDescent="0.25">
      <c r="C304" s="56">
        <v>300</v>
      </c>
      <c r="D304" s="94" t="str">
        <f>IF(Lançamentos!G304="","",Lançamentos!G304)</f>
        <v/>
      </c>
      <c r="E304" s="65"/>
      <c r="F304" s="66"/>
      <c r="G304" s="66"/>
      <c r="H304" s="66"/>
      <c r="I304" s="66"/>
      <c r="J304" s="66"/>
      <c r="K304" s="66"/>
      <c r="L304" s="66"/>
      <c r="M304" s="66"/>
      <c r="N304" s="66"/>
      <c r="O304" s="66"/>
      <c r="P304" s="67"/>
      <c r="Q304" s="100">
        <f t="shared" si="4"/>
        <v>0</v>
      </c>
    </row>
    <row r="305" spans="3:17" ht="54.95" customHeight="1" x14ac:dyDescent="0.25">
      <c r="C305" s="56">
        <v>301</v>
      </c>
      <c r="D305" s="94" t="str">
        <f>IF(Lançamentos!G305="","",Lançamentos!G305)</f>
        <v/>
      </c>
      <c r="E305" s="65"/>
      <c r="F305" s="66"/>
      <c r="G305" s="66"/>
      <c r="H305" s="66"/>
      <c r="I305" s="66"/>
      <c r="J305" s="66"/>
      <c r="K305" s="66"/>
      <c r="L305" s="66"/>
      <c r="M305" s="66"/>
      <c r="N305" s="66"/>
      <c r="O305" s="66"/>
      <c r="P305" s="67"/>
      <c r="Q305" s="100">
        <f t="shared" si="4"/>
        <v>0</v>
      </c>
    </row>
    <row r="306" spans="3:17" ht="54.95" customHeight="1" x14ac:dyDescent="0.25">
      <c r="C306" s="56">
        <v>302</v>
      </c>
      <c r="D306" s="94" t="str">
        <f>IF(Lançamentos!G306="","",Lançamentos!G306)</f>
        <v/>
      </c>
      <c r="E306" s="65"/>
      <c r="F306" s="66"/>
      <c r="G306" s="66"/>
      <c r="H306" s="66"/>
      <c r="I306" s="66"/>
      <c r="J306" s="66"/>
      <c r="K306" s="66"/>
      <c r="L306" s="66"/>
      <c r="M306" s="66"/>
      <c r="N306" s="66"/>
      <c r="O306" s="66"/>
      <c r="P306" s="67"/>
      <c r="Q306" s="100">
        <f t="shared" si="4"/>
        <v>0</v>
      </c>
    </row>
    <row r="307" spans="3:17" ht="54.95" customHeight="1" x14ac:dyDescent="0.25">
      <c r="C307" s="56">
        <v>303</v>
      </c>
      <c r="D307" s="94" t="str">
        <f>IF(Lançamentos!G307="","",Lançamentos!G307)</f>
        <v/>
      </c>
      <c r="E307" s="65"/>
      <c r="F307" s="66"/>
      <c r="G307" s="66"/>
      <c r="H307" s="66"/>
      <c r="I307" s="66"/>
      <c r="J307" s="66"/>
      <c r="K307" s="66"/>
      <c r="L307" s="66"/>
      <c r="M307" s="66"/>
      <c r="N307" s="66"/>
      <c r="O307" s="66"/>
      <c r="P307" s="67"/>
      <c r="Q307" s="100">
        <f t="shared" si="4"/>
        <v>0</v>
      </c>
    </row>
    <row r="308" spans="3:17" ht="54.95" customHeight="1" x14ac:dyDescent="0.25">
      <c r="C308" s="56">
        <v>304</v>
      </c>
      <c r="D308" s="94" t="str">
        <f>IF(Lançamentos!G308="","",Lançamentos!G308)</f>
        <v/>
      </c>
      <c r="E308" s="65"/>
      <c r="F308" s="66"/>
      <c r="G308" s="66"/>
      <c r="H308" s="66"/>
      <c r="I308" s="66"/>
      <c r="J308" s="66"/>
      <c r="K308" s="66"/>
      <c r="L308" s="66"/>
      <c r="M308" s="66"/>
      <c r="N308" s="66"/>
      <c r="O308" s="66"/>
      <c r="P308" s="67"/>
      <c r="Q308" s="100">
        <f t="shared" si="4"/>
        <v>0</v>
      </c>
    </row>
    <row r="309" spans="3:17" ht="54.95" customHeight="1" x14ac:dyDescent="0.25">
      <c r="C309" s="56">
        <v>305</v>
      </c>
      <c r="D309" s="94" t="str">
        <f>IF(Lançamentos!G309="","",Lançamentos!G309)</f>
        <v/>
      </c>
      <c r="E309" s="65"/>
      <c r="F309" s="66"/>
      <c r="G309" s="66"/>
      <c r="H309" s="66"/>
      <c r="I309" s="66"/>
      <c r="J309" s="66"/>
      <c r="K309" s="66"/>
      <c r="L309" s="66"/>
      <c r="M309" s="66"/>
      <c r="N309" s="66"/>
      <c r="O309" s="66"/>
      <c r="P309" s="67"/>
      <c r="Q309" s="100">
        <f t="shared" si="4"/>
        <v>0</v>
      </c>
    </row>
    <row r="310" spans="3:17" ht="54.95" customHeight="1" x14ac:dyDescent="0.25">
      <c r="C310" s="56">
        <v>306</v>
      </c>
      <c r="D310" s="94" t="str">
        <f>IF(Lançamentos!G310="","",Lançamentos!G310)</f>
        <v/>
      </c>
      <c r="E310" s="65"/>
      <c r="F310" s="66"/>
      <c r="G310" s="66"/>
      <c r="H310" s="66"/>
      <c r="I310" s="66"/>
      <c r="J310" s="66"/>
      <c r="K310" s="66"/>
      <c r="L310" s="66"/>
      <c r="M310" s="66"/>
      <c r="N310" s="66"/>
      <c r="O310" s="66"/>
      <c r="P310" s="67"/>
      <c r="Q310" s="100">
        <f t="shared" si="4"/>
        <v>0</v>
      </c>
    </row>
    <row r="311" spans="3:17" ht="54.95" customHeight="1" x14ac:dyDescent="0.25">
      <c r="C311" s="56">
        <v>307</v>
      </c>
      <c r="D311" s="94" t="str">
        <f>IF(Lançamentos!G311="","",Lançamentos!G311)</f>
        <v/>
      </c>
      <c r="E311" s="65"/>
      <c r="F311" s="66"/>
      <c r="G311" s="66"/>
      <c r="H311" s="66"/>
      <c r="I311" s="66"/>
      <c r="J311" s="66"/>
      <c r="K311" s="66"/>
      <c r="L311" s="66"/>
      <c r="M311" s="66"/>
      <c r="N311" s="66"/>
      <c r="O311" s="66"/>
      <c r="P311" s="67"/>
      <c r="Q311" s="100">
        <f t="shared" si="4"/>
        <v>0</v>
      </c>
    </row>
    <row r="312" spans="3:17" ht="54.95" customHeight="1" x14ac:dyDescent="0.25">
      <c r="C312" s="56">
        <v>308</v>
      </c>
      <c r="D312" s="94" t="str">
        <f>IF(Lançamentos!G312="","",Lançamentos!G312)</f>
        <v/>
      </c>
      <c r="E312" s="65"/>
      <c r="F312" s="66"/>
      <c r="G312" s="66"/>
      <c r="H312" s="66"/>
      <c r="I312" s="66"/>
      <c r="J312" s="66"/>
      <c r="K312" s="66"/>
      <c r="L312" s="66"/>
      <c r="M312" s="66"/>
      <c r="N312" s="66"/>
      <c r="O312" s="66"/>
      <c r="P312" s="67"/>
      <c r="Q312" s="100">
        <f t="shared" si="4"/>
        <v>0</v>
      </c>
    </row>
    <row r="313" spans="3:17" ht="54.95" customHeight="1" x14ac:dyDescent="0.25">
      <c r="C313" s="56">
        <v>309</v>
      </c>
      <c r="D313" s="94" t="str">
        <f>IF(Lançamentos!G313="","",Lançamentos!G313)</f>
        <v/>
      </c>
      <c r="E313" s="65"/>
      <c r="F313" s="66"/>
      <c r="G313" s="66"/>
      <c r="H313" s="66"/>
      <c r="I313" s="66"/>
      <c r="J313" s="66"/>
      <c r="K313" s="66"/>
      <c r="L313" s="66"/>
      <c r="M313" s="66"/>
      <c r="N313" s="66"/>
      <c r="O313" s="66"/>
      <c r="P313" s="67"/>
      <c r="Q313" s="100">
        <f t="shared" si="4"/>
        <v>0</v>
      </c>
    </row>
    <row r="314" spans="3:17" ht="54.95" customHeight="1" x14ac:dyDescent="0.25">
      <c r="C314" s="56">
        <v>310</v>
      </c>
      <c r="D314" s="94" t="str">
        <f>IF(Lançamentos!G314="","",Lançamentos!G314)</f>
        <v/>
      </c>
      <c r="E314" s="65"/>
      <c r="F314" s="66"/>
      <c r="G314" s="66"/>
      <c r="H314" s="66"/>
      <c r="I314" s="66"/>
      <c r="J314" s="66"/>
      <c r="K314" s="66"/>
      <c r="L314" s="66"/>
      <c r="M314" s="66"/>
      <c r="N314" s="66"/>
      <c r="O314" s="66"/>
      <c r="P314" s="67"/>
      <c r="Q314" s="100">
        <f t="shared" si="4"/>
        <v>0</v>
      </c>
    </row>
    <row r="315" spans="3:17" ht="54.95" customHeight="1" x14ac:dyDescent="0.25">
      <c r="C315" s="56">
        <v>311</v>
      </c>
      <c r="D315" s="94" t="str">
        <f>IF(Lançamentos!G315="","",Lançamentos!G315)</f>
        <v/>
      </c>
      <c r="E315" s="65"/>
      <c r="F315" s="66"/>
      <c r="G315" s="66"/>
      <c r="H315" s="66"/>
      <c r="I315" s="66"/>
      <c r="J315" s="66"/>
      <c r="K315" s="66"/>
      <c r="L315" s="66"/>
      <c r="M315" s="66"/>
      <c r="N315" s="66"/>
      <c r="O315" s="66"/>
      <c r="P315" s="67"/>
      <c r="Q315" s="100">
        <f t="shared" si="4"/>
        <v>0</v>
      </c>
    </row>
    <row r="316" spans="3:17" ht="54.95" customHeight="1" x14ac:dyDescent="0.25">
      <c r="C316" s="56">
        <v>312</v>
      </c>
      <c r="D316" s="94" t="str">
        <f>IF(Lançamentos!G316="","",Lançamentos!G316)</f>
        <v/>
      </c>
      <c r="E316" s="65"/>
      <c r="F316" s="66"/>
      <c r="G316" s="66"/>
      <c r="H316" s="66"/>
      <c r="I316" s="66"/>
      <c r="J316" s="66"/>
      <c r="K316" s="66"/>
      <c r="L316" s="66"/>
      <c r="M316" s="66"/>
      <c r="N316" s="66"/>
      <c r="O316" s="66"/>
      <c r="P316" s="67"/>
      <c r="Q316" s="100">
        <f t="shared" si="4"/>
        <v>0</v>
      </c>
    </row>
    <row r="317" spans="3:17" ht="54.95" customHeight="1" x14ac:dyDescent="0.25">
      <c r="C317" s="56">
        <v>313</v>
      </c>
      <c r="D317" s="94" t="str">
        <f>IF(Lançamentos!G317="","",Lançamentos!G317)</f>
        <v/>
      </c>
      <c r="E317" s="65"/>
      <c r="F317" s="66"/>
      <c r="G317" s="66"/>
      <c r="H317" s="66"/>
      <c r="I317" s="66"/>
      <c r="J317" s="66"/>
      <c r="K317" s="66"/>
      <c r="L317" s="66"/>
      <c r="M317" s="66"/>
      <c r="N317" s="66"/>
      <c r="O317" s="66"/>
      <c r="P317" s="67"/>
      <c r="Q317" s="100">
        <f t="shared" si="4"/>
        <v>0</v>
      </c>
    </row>
    <row r="318" spans="3:17" ht="54.95" customHeight="1" x14ac:dyDescent="0.25">
      <c r="C318" s="56">
        <v>314</v>
      </c>
      <c r="D318" s="94" t="str">
        <f>IF(Lançamentos!G318="","",Lançamentos!G318)</f>
        <v/>
      </c>
      <c r="E318" s="65"/>
      <c r="F318" s="66"/>
      <c r="G318" s="66"/>
      <c r="H318" s="66"/>
      <c r="I318" s="66"/>
      <c r="J318" s="66"/>
      <c r="K318" s="66"/>
      <c r="L318" s="66"/>
      <c r="M318" s="66"/>
      <c r="N318" s="66"/>
      <c r="O318" s="66"/>
      <c r="P318" s="67"/>
      <c r="Q318" s="100">
        <f t="shared" si="4"/>
        <v>0</v>
      </c>
    </row>
    <row r="319" spans="3:17" ht="54.95" customHeight="1" x14ac:dyDescent="0.25">
      <c r="C319" s="56">
        <v>315</v>
      </c>
      <c r="D319" s="94" t="str">
        <f>IF(Lançamentos!G319="","",Lançamentos!G319)</f>
        <v/>
      </c>
      <c r="E319" s="65"/>
      <c r="F319" s="66"/>
      <c r="G319" s="66"/>
      <c r="H319" s="66"/>
      <c r="I319" s="66"/>
      <c r="J319" s="66"/>
      <c r="K319" s="66"/>
      <c r="L319" s="66"/>
      <c r="M319" s="66"/>
      <c r="N319" s="66"/>
      <c r="O319" s="66"/>
      <c r="P319" s="67"/>
      <c r="Q319" s="100">
        <f t="shared" si="4"/>
        <v>0</v>
      </c>
    </row>
    <row r="320" spans="3:17" ht="54.95" customHeight="1" x14ac:dyDescent="0.25">
      <c r="C320" s="56">
        <v>316</v>
      </c>
      <c r="D320" s="94" t="str">
        <f>IF(Lançamentos!G320="","",Lançamentos!G320)</f>
        <v/>
      </c>
      <c r="E320" s="65"/>
      <c r="F320" s="66"/>
      <c r="G320" s="66"/>
      <c r="H320" s="66"/>
      <c r="I320" s="66"/>
      <c r="J320" s="66"/>
      <c r="K320" s="66"/>
      <c r="L320" s="66"/>
      <c r="M320" s="66"/>
      <c r="N320" s="66"/>
      <c r="O320" s="66"/>
      <c r="P320" s="67"/>
      <c r="Q320" s="100">
        <f t="shared" si="4"/>
        <v>0</v>
      </c>
    </row>
    <row r="321" spans="3:17" ht="54.95" customHeight="1" x14ac:dyDescent="0.25">
      <c r="C321" s="56">
        <v>317</v>
      </c>
      <c r="D321" s="94" t="str">
        <f>IF(Lançamentos!G321="","",Lançamentos!G321)</f>
        <v/>
      </c>
      <c r="E321" s="65"/>
      <c r="F321" s="66"/>
      <c r="G321" s="66"/>
      <c r="H321" s="66"/>
      <c r="I321" s="66"/>
      <c r="J321" s="66"/>
      <c r="K321" s="66"/>
      <c r="L321" s="66"/>
      <c r="M321" s="66"/>
      <c r="N321" s="66"/>
      <c r="O321" s="66"/>
      <c r="P321" s="67"/>
      <c r="Q321" s="100">
        <f t="shared" si="4"/>
        <v>0</v>
      </c>
    </row>
    <row r="322" spans="3:17" ht="54.95" customHeight="1" x14ac:dyDescent="0.25">
      <c r="C322" s="56">
        <v>318</v>
      </c>
      <c r="D322" s="94" t="str">
        <f>IF(Lançamentos!G322="","",Lançamentos!G322)</f>
        <v/>
      </c>
      <c r="E322" s="65"/>
      <c r="F322" s="66"/>
      <c r="G322" s="66"/>
      <c r="H322" s="66"/>
      <c r="I322" s="66"/>
      <c r="J322" s="66"/>
      <c r="K322" s="66"/>
      <c r="L322" s="66"/>
      <c r="M322" s="66"/>
      <c r="N322" s="66"/>
      <c r="O322" s="66"/>
      <c r="P322" s="67"/>
      <c r="Q322" s="100">
        <f t="shared" si="4"/>
        <v>0</v>
      </c>
    </row>
    <row r="323" spans="3:17" ht="54.95" customHeight="1" x14ac:dyDescent="0.25">
      <c r="C323" s="56">
        <v>319</v>
      </c>
      <c r="D323" s="94" t="str">
        <f>IF(Lançamentos!G323="","",Lançamentos!G323)</f>
        <v/>
      </c>
      <c r="E323" s="65"/>
      <c r="F323" s="66"/>
      <c r="G323" s="66"/>
      <c r="H323" s="66"/>
      <c r="I323" s="66"/>
      <c r="J323" s="66"/>
      <c r="K323" s="66"/>
      <c r="L323" s="66"/>
      <c r="M323" s="66"/>
      <c r="N323" s="66"/>
      <c r="O323" s="66"/>
      <c r="P323" s="67"/>
      <c r="Q323" s="100">
        <f t="shared" si="4"/>
        <v>0</v>
      </c>
    </row>
    <row r="324" spans="3:17" ht="54.95" customHeight="1" x14ac:dyDescent="0.25">
      <c r="C324" s="56">
        <v>320</v>
      </c>
      <c r="D324" s="94" t="str">
        <f>IF(Lançamentos!G324="","",Lançamentos!G324)</f>
        <v/>
      </c>
      <c r="E324" s="65"/>
      <c r="F324" s="66"/>
      <c r="G324" s="66"/>
      <c r="H324" s="66"/>
      <c r="I324" s="66"/>
      <c r="J324" s="66"/>
      <c r="K324" s="66"/>
      <c r="L324" s="66"/>
      <c r="M324" s="66"/>
      <c r="N324" s="66"/>
      <c r="O324" s="66"/>
      <c r="P324" s="67"/>
      <c r="Q324" s="100">
        <f t="shared" si="4"/>
        <v>0</v>
      </c>
    </row>
    <row r="325" spans="3:17" ht="54.95" customHeight="1" x14ac:dyDescent="0.25">
      <c r="C325" s="56">
        <v>321</v>
      </c>
      <c r="D325" s="94" t="str">
        <f>IF(Lançamentos!G325="","",Lançamentos!G325)</f>
        <v/>
      </c>
      <c r="E325" s="65"/>
      <c r="F325" s="66"/>
      <c r="G325" s="66"/>
      <c r="H325" s="66"/>
      <c r="I325" s="66"/>
      <c r="J325" s="66"/>
      <c r="K325" s="66"/>
      <c r="L325" s="66"/>
      <c r="M325" s="66"/>
      <c r="N325" s="66"/>
      <c r="O325" s="66"/>
      <c r="P325" s="67"/>
      <c r="Q325" s="100">
        <f t="shared" si="4"/>
        <v>0</v>
      </c>
    </row>
    <row r="326" spans="3:17" ht="54.95" customHeight="1" x14ac:dyDescent="0.25">
      <c r="C326" s="56">
        <v>322</v>
      </c>
      <c r="D326" s="94" t="str">
        <f>IF(Lançamentos!G326="","",Lançamentos!G326)</f>
        <v/>
      </c>
      <c r="E326" s="65"/>
      <c r="F326" s="66"/>
      <c r="G326" s="66"/>
      <c r="H326" s="66"/>
      <c r="I326" s="66"/>
      <c r="J326" s="66"/>
      <c r="K326" s="66"/>
      <c r="L326" s="66"/>
      <c r="M326" s="66"/>
      <c r="N326" s="66"/>
      <c r="O326" s="66"/>
      <c r="P326" s="67"/>
      <c r="Q326" s="100">
        <f t="shared" si="4"/>
        <v>0</v>
      </c>
    </row>
    <row r="327" spans="3:17" ht="54.95" customHeight="1" x14ac:dyDescent="0.25">
      <c r="C327" s="56">
        <v>323</v>
      </c>
      <c r="D327" s="94" t="str">
        <f>IF(Lançamentos!G327="","",Lançamentos!G327)</f>
        <v/>
      </c>
      <c r="E327" s="65"/>
      <c r="F327" s="66"/>
      <c r="G327" s="66"/>
      <c r="H327" s="66"/>
      <c r="I327" s="66"/>
      <c r="J327" s="66"/>
      <c r="K327" s="66"/>
      <c r="L327" s="66"/>
      <c r="M327" s="66"/>
      <c r="N327" s="66"/>
      <c r="O327" s="66"/>
      <c r="P327" s="67"/>
      <c r="Q327" s="100">
        <f t="shared" ref="Q327:Q390" si="5">SUM(E327:P327)</f>
        <v>0</v>
      </c>
    </row>
    <row r="328" spans="3:17" ht="54.95" customHeight="1" x14ac:dyDescent="0.25">
      <c r="C328" s="56">
        <v>324</v>
      </c>
      <c r="D328" s="94" t="str">
        <f>IF(Lançamentos!G328="","",Lançamentos!G328)</f>
        <v/>
      </c>
      <c r="E328" s="65"/>
      <c r="F328" s="66"/>
      <c r="G328" s="66"/>
      <c r="H328" s="66"/>
      <c r="I328" s="66"/>
      <c r="J328" s="66"/>
      <c r="K328" s="66"/>
      <c r="L328" s="66"/>
      <c r="M328" s="66"/>
      <c r="N328" s="66"/>
      <c r="O328" s="66"/>
      <c r="P328" s="67"/>
      <c r="Q328" s="100">
        <f t="shared" si="5"/>
        <v>0</v>
      </c>
    </row>
    <row r="329" spans="3:17" ht="54.95" customHeight="1" x14ac:dyDescent="0.25">
      <c r="C329" s="56">
        <v>325</v>
      </c>
      <c r="D329" s="94" t="str">
        <f>IF(Lançamentos!G329="","",Lançamentos!G329)</f>
        <v/>
      </c>
      <c r="E329" s="65"/>
      <c r="F329" s="66"/>
      <c r="G329" s="66"/>
      <c r="H329" s="66"/>
      <c r="I329" s="66"/>
      <c r="J329" s="66"/>
      <c r="K329" s="66"/>
      <c r="L329" s="66"/>
      <c r="M329" s="66"/>
      <c r="N329" s="66"/>
      <c r="O329" s="66"/>
      <c r="P329" s="67"/>
      <c r="Q329" s="100">
        <f t="shared" si="5"/>
        <v>0</v>
      </c>
    </row>
    <row r="330" spans="3:17" ht="54.95" customHeight="1" x14ac:dyDescent="0.25">
      <c r="C330" s="56">
        <v>326</v>
      </c>
      <c r="D330" s="94" t="str">
        <f>IF(Lançamentos!G330="","",Lançamentos!G330)</f>
        <v/>
      </c>
      <c r="E330" s="65"/>
      <c r="F330" s="66"/>
      <c r="G330" s="66"/>
      <c r="H330" s="66"/>
      <c r="I330" s="66"/>
      <c r="J330" s="66"/>
      <c r="K330" s="66"/>
      <c r="L330" s="66"/>
      <c r="M330" s="66"/>
      <c r="N330" s="66"/>
      <c r="O330" s="66"/>
      <c r="P330" s="67"/>
      <c r="Q330" s="100">
        <f t="shared" si="5"/>
        <v>0</v>
      </c>
    </row>
    <row r="331" spans="3:17" ht="54.95" customHeight="1" x14ac:dyDescent="0.25">
      <c r="C331" s="56">
        <v>327</v>
      </c>
      <c r="D331" s="94" t="str">
        <f>IF(Lançamentos!G331="","",Lançamentos!G331)</f>
        <v/>
      </c>
      <c r="E331" s="65"/>
      <c r="F331" s="66"/>
      <c r="G331" s="66"/>
      <c r="H331" s="66"/>
      <c r="I331" s="66"/>
      <c r="J331" s="66"/>
      <c r="K331" s="66"/>
      <c r="L331" s="66"/>
      <c r="M331" s="66"/>
      <c r="N331" s="66"/>
      <c r="O331" s="66"/>
      <c r="P331" s="67"/>
      <c r="Q331" s="100">
        <f t="shared" si="5"/>
        <v>0</v>
      </c>
    </row>
    <row r="332" spans="3:17" ht="54.95" customHeight="1" x14ac:dyDescent="0.25">
      <c r="C332" s="56">
        <v>328</v>
      </c>
      <c r="D332" s="94" t="str">
        <f>IF(Lançamentos!G332="","",Lançamentos!G332)</f>
        <v/>
      </c>
      <c r="E332" s="65"/>
      <c r="F332" s="66"/>
      <c r="G332" s="66"/>
      <c r="H332" s="66"/>
      <c r="I332" s="66"/>
      <c r="J332" s="66"/>
      <c r="K332" s="66"/>
      <c r="L332" s="66"/>
      <c r="M332" s="66"/>
      <c r="N332" s="66"/>
      <c r="O332" s="66"/>
      <c r="P332" s="67"/>
      <c r="Q332" s="100">
        <f t="shared" si="5"/>
        <v>0</v>
      </c>
    </row>
    <row r="333" spans="3:17" ht="54.95" customHeight="1" x14ac:dyDescent="0.25">
      <c r="C333" s="56">
        <v>329</v>
      </c>
      <c r="D333" s="94" t="str">
        <f>IF(Lançamentos!G333="","",Lançamentos!G333)</f>
        <v/>
      </c>
      <c r="E333" s="65"/>
      <c r="F333" s="66"/>
      <c r="G333" s="66"/>
      <c r="H333" s="66"/>
      <c r="I333" s="66"/>
      <c r="J333" s="66"/>
      <c r="K333" s="66"/>
      <c r="L333" s="66"/>
      <c r="M333" s="66"/>
      <c r="N333" s="66"/>
      <c r="O333" s="66"/>
      <c r="P333" s="67"/>
      <c r="Q333" s="100">
        <f t="shared" si="5"/>
        <v>0</v>
      </c>
    </row>
    <row r="334" spans="3:17" ht="54.95" customHeight="1" x14ac:dyDescent="0.25">
      <c r="C334" s="56">
        <v>330</v>
      </c>
      <c r="D334" s="94" t="str">
        <f>IF(Lançamentos!G334="","",Lançamentos!G334)</f>
        <v/>
      </c>
      <c r="E334" s="65"/>
      <c r="F334" s="66"/>
      <c r="G334" s="66"/>
      <c r="H334" s="66"/>
      <c r="I334" s="66"/>
      <c r="J334" s="66"/>
      <c r="K334" s="66"/>
      <c r="L334" s="66"/>
      <c r="M334" s="66"/>
      <c r="N334" s="66"/>
      <c r="O334" s="66"/>
      <c r="P334" s="67"/>
      <c r="Q334" s="100">
        <f t="shared" si="5"/>
        <v>0</v>
      </c>
    </row>
    <row r="335" spans="3:17" ht="54.95" customHeight="1" x14ac:dyDescent="0.25">
      <c r="C335" s="56">
        <v>331</v>
      </c>
      <c r="D335" s="94" t="str">
        <f>IF(Lançamentos!G335="","",Lançamentos!G335)</f>
        <v/>
      </c>
      <c r="E335" s="65"/>
      <c r="F335" s="66"/>
      <c r="G335" s="66"/>
      <c r="H335" s="66"/>
      <c r="I335" s="66"/>
      <c r="J335" s="66"/>
      <c r="K335" s="66"/>
      <c r="L335" s="66"/>
      <c r="M335" s="66"/>
      <c r="N335" s="66"/>
      <c r="O335" s="66"/>
      <c r="P335" s="67"/>
      <c r="Q335" s="100">
        <f t="shared" si="5"/>
        <v>0</v>
      </c>
    </row>
    <row r="336" spans="3:17" ht="54.95" customHeight="1" x14ac:dyDescent="0.25">
      <c r="C336" s="56">
        <v>332</v>
      </c>
      <c r="D336" s="94" t="str">
        <f>IF(Lançamentos!G336="","",Lançamentos!G336)</f>
        <v/>
      </c>
      <c r="E336" s="65"/>
      <c r="F336" s="66"/>
      <c r="G336" s="66"/>
      <c r="H336" s="66"/>
      <c r="I336" s="66"/>
      <c r="J336" s="66"/>
      <c r="K336" s="66"/>
      <c r="L336" s="66"/>
      <c r="M336" s="66"/>
      <c r="N336" s="66"/>
      <c r="O336" s="66"/>
      <c r="P336" s="67"/>
      <c r="Q336" s="100">
        <f t="shared" si="5"/>
        <v>0</v>
      </c>
    </row>
    <row r="337" spans="3:17" ht="54.95" customHeight="1" x14ac:dyDescent="0.25">
      <c r="C337" s="56">
        <v>333</v>
      </c>
      <c r="D337" s="94" t="str">
        <f>IF(Lançamentos!G337="","",Lançamentos!G337)</f>
        <v/>
      </c>
      <c r="E337" s="65"/>
      <c r="F337" s="66"/>
      <c r="G337" s="66"/>
      <c r="H337" s="66"/>
      <c r="I337" s="66"/>
      <c r="J337" s="66"/>
      <c r="K337" s="66"/>
      <c r="L337" s="66"/>
      <c r="M337" s="66"/>
      <c r="N337" s="66"/>
      <c r="O337" s="66"/>
      <c r="P337" s="67"/>
      <c r="Q337" s="100">
        <f t="shared" si="5"/>
        <v>0</v>
      </c>
    </row>
    <row r="338" spans="3:17" ht="54.95" customHeight="1" x14ac:dyDescent="0.25">
      <c r="C338" s="56">
        <v>334</v>
      </c>
      <c r="D338" s="94" t="str">
        <f>IF(Lançamentos!G338="","",Lançamentos!G338)</f>
        <v/>
      </c>
      <c r="E338" s="65"/>
      <c r="F338" s="66"/>
      <c r="G338" s="66"/>
      <c r="H338" s="66"/>
      <c r="I338" s="66"/>
      <c r="J338" s="66"/>
      <c r="K338" s="66"/>
      <c r="L338" s="66"/>
      <c r="M338" s="66"/>
      <c r="N338" s="66"/>
      <c r="O338" s="66"/>
      <c r="P338" s="67"/>
      <c r="Q338" s="100">
        <f t="shared" si="5"/>
        <v>0</v>
      </c>
    </row>
    <row r="339" spans="3:17" ht="54.95" customHeight="1" x14ac:dyDescent="0.25">
      <c r="C339" s="56">
        <v>335</v>
      </c>
      <c r="D339" s="94" t="str">
        <f>IF(Lançamentos!G339="","",Lançamentos!G339)</f>
        <v/>
      </c>
      <c r="E339" s="65"/>
      <c r="F339" s="66"/>
      <c r="G339" s="66"/>
      <c r="H339" s="66"/>
      <c r="I339" s="66"/>
      <c r="J339" s="66"/>
      <c r="K339" s="66"/>
      <c r="L339" s="66"/>
      <c r="M339" s="66"/>
      <c r="N339" s="66"/>
      <c r="O339" s="66"/>
      <c r="P339" s="67"/>
      <c r="Q339" s="100">
        <f t="shared" si="5"/>
        <v>0</v>
      </c>
    </row>
    <row r="340" spans="3:17" ht="54.95" customHeight="1" x14ac:dyDescent="0.25">
      <c r="C340" s="56">
        <v>336</v>
      </c>
      <c r="D340" s="94" t="str">
        <f>IF(Lançamentos!G340="","",Lançamentos!G340)</f>
        <v/>
      </c>
      <c r="E340" s="65"/>
      <c r="F340" s="66"/>
      <c r="G340" s="66"/>
      <c r="H340" s="66"/>
      <c r="I340" s="66"/>
      <c r="J340" s="66"/>
      <c r="K340" s="66"/>
      <c r="L340" s="66"/>
      <c r="M340" s="66"/>
      <c r="N340" s="66"/>
      <c r="O340" s="66"/>
      <c r="P340" s="67"/>
      <c r="Q340" s="100">
        <f t="shared" si="5"/>
        <v>0</v>
      </c>
    </row>
    <row r="341" spans="3:17" ht="54.95" customHeight="1" x14ac:dyDescent="0.25">
      <c r="C341" s="56">
        <v>337</v>
      </c>
      <c r="D341" s="94" t="str">
        <f>IF(Lançamentos!G341="","",Lançamentos!G341)</f>
        <v/>
      </c>
      <c r="E341" s="65"/>
      <c r="F341" s="66"/>
      <c r="G341" s="66"/>
      <c r="H341" s="66"/>
      <c r="I341" s="66"/>
      <c r="J341" s="66"/>
      <c r="K341" s="66"/>
      <c r="L341" s="66"/>
      <c r="M341" s="66"/>
      <c r="N341" s="66"/>
      <c r="O341" s="66"/>
      <c r="P341" s="67"/>
      <c r="Q341" s="100">
        <f t="shared" si="5"/>
        <v>0</v>
      </c>
    </row>
    <row r="342" spans="3:17" ht="54.95" customHeight="1" x14ac:dyDescent="0.25">
      <c r="C342" s="56">
        <v>338</v>
      </c>
      <c r="D342" s="94" t="str">
        <f>IF(Lançamentos!G342="","",Lançamentos!G342)</f>
        <v/>
      </c>
      <c r="E342" s="65"/>
      <c r="F342" s="66"/>
      <c r="G342" s="66"/>
      <c r="H342" s="66"/>
      <c r="I342" s="66"/>
      <c r="J342" s="66"/>
      <c r="K342" s="66"/>
      <c r="L342" s="66"/>
      <c r="M342" s="66"/>
      <c r="N342" s="66"/>
      <c r="O342" s="66"/>
      <c r="P342" s="67"/>
      <c r="Q342" s="100">
        <f t="shared" si="5"/>
        <v>0</v>
      </c>
    </row>
    <row r="343" spans="3:17" ht="54.95" customHeight="1" x14ac:dyDescent="0.25">
      <c r="C343" s="56">
        <v>339</v>
      </c>
      <c r="D343" s="94" t="str">
        <f>IF(Lançamentos!G343="","",Lançamentos!G343)</f>
        <v/>
      </c>
      <c r="E343" s="65"/>
      <c r="F343" s="66"/>
      <c r="G343" s="66"/>
      <c r="H343" s="66"/>
      <c r="I343" s="66"/>
      <c r="J343" s="66"/>
      <c r="K343" s="66"/>
      <c r="L343" s="66"/>
      <c r="M343" s="66"/>
      <c r="N343" s="66"/>
      <c r="O343" s="66"/>
      <c r="P343" s="67"/>
      <c r="Q343" s="100">
        <f t="shared" si="5"/>
        <v>0</v>
      </c>
    </row>
    <row r="344" spans="3:17" ht="54.95" customHeight="1" x14ac:dyDescent="0.25">
      <c r="C344" s="56">
        <v>340</v>
      </c>
      <c r="D344" s="94" t="str">
        <f>IF(Lançamentos!G344="","",Lançamentos!G344)</f>
        <v/>
      </c>
      <c r="E344" s="65"/>
      <c r="F344" s="66"/>
      <c r="G344" s="66"/>
      <c r="H344" s="66"/>
      <c r="I344" s="66"/>
      <c r="J344" s="66"/>
      <c r="K344" s="66"/>
      <c r="L344" s="66"/>
      <c r="M344" s="66"/>
      <c r="N344" s="66"/>
      <c r="O344" s="66"/>
      <c r="P344" s="67"/>
      <c r="Q344" s="100">
        <f t="shared" si="5"/>
        <v>0</v>
      </c>
    </row>
    <row r="345" spans="3:17" ht="54.95" customHeight="1" x14ac:dyDescent="0.25">
      <c r="C345" s="56">
        <v>341</v>
      </c>
      <c r="D345" s="94" t="str">
        <f>IF(Lançamentos!G345="","",Lançamentos!G345)</f>
        <v/>
      </c>
      <c r="E345" s="65"/>
      <c r="F345" s="66"/>
      <c r="G345" s="66"/>
      <c r="H345" s="66"/>
      <c r="I345" s="66"/>
      <c r="J345" s="66"/>
      <c r="K345" s="66"/>
      <c r="L345" s="66"/>
      <c r="M345" s="66"/>
      <c r="N345" s="66"/>
      <c r="O345" s="66"/>
      <c r="P345" s="67"/>
      <c r="Q345" s="100">
        <f t="shared" si="5"/>
        <v>0</v>
      </c>
    </row>
    <row r="346" spans="3:17" ht="54.95" customHeight="1" x14ac:dyDescent="0.25">
      <c r="C346" s="56">
        <v>342</v>
      </c>
      <c r="D346" s="94" t="str">
        <f>IF(Lançamentos!G346="","",Lançamentos!G346)</f>
        <v/>
      </c>
      <c r="E346" s="65"/>
      <c r="F346" s="66"/>
      <c r="G346" s="66"/>
      <c r="H346" s="66"/>
      <c r="I346" s="66"/>
      <c r="J346" s="66"/>
      <c r="K346" s="66"/>
      <c r="L346" s="66"/>
      <c r="M346" s="66"/>
      <c r="N346" s="66"/>
      <c r="O346" s="66"/>
      <c r="P346" s="67"/>
      <c r="Q346" s="100">
        <f t="shared" si="5"/>
        <v>0</v>
      </c>
    </row>
    <row r="347" spans="3:17" ht="54.95" customHeight="1" x14ac:dyDescent="0.25">
      <c r="C347" s="56">
        <v>343</v>
      </c>
      <c r="D347" s="94" t="str">
        <f>IF(Lançamentos!G347="","",Lançamentos!G347)</f>
        <v/>
      </c>
      <c r="E347" s="65"/>
      <c r="F347" s="66"/>
      <c r="G347" s="66"/>
      <c r="H347" s="66"/>
      <c r="I347" s="66"/>
      <c r="J347" s="66"/>
      <c r="K347" s="66"/>
      <c r="L347" s="66"/>
      <c r="M347" s="66"/>
      <c r="N347" s="66"/>
      <c r="O347" s="66"/>
      <c r="P347" s="67"/>
      <c r="Q347" s="100">
        <f t="shared" si="5"/>
        <v>0</v>
      </c>
    </row>
    <row r="348" spans="3:17" ht="54.95" customHeight="1" x14ac:dyDescent="0.25">
      <c r="C348" s="56">
        <v>344</v>
      </c>
      <c r="D348" s="94" t="str">
        <f>IF(Lançamentos!G348="","",Lançamentos!G348)</f>
        <v/>
      </c>
      <c r="E348" s="65"/>
      <c r="F348" s="66"/>
      <c r="G348" s="66"/>
      <c r="H348" s="66"/>
      <c r="I348" s="66"/>
      <c r="J348" s="66"/>
      <c r="K348" s="66"/>
      <c r="L348" s="66"/>
      <c r="M348" s="66"/>
      <c r="N348" s="66"/>
      <c r="O348" s="66"/>
      <c r="P348" s="67"/>
      <c r="Q348" s="100">
        <f t="shared" si="5"/>
        <v>0</v>
      </c>
    </row>
    <row r="349" spans="3:17" ht="54.95" customHeight="1" x14ac:dyDescent="0.25">
      <c r="C349" s="56">
        <v>345</v>
      </c>
      <c r="D349" s="94" t="str">
        <f>IF(Lançamentos!G349="","",Lançamentos!G349)</f>
        <v/>
      </c>
      <c r="E349" s="65"/>
      <c r="F349" s="66"/>
      <c r="G349" s="66"/>
      <c r="H349" s="66"/>
      <c r="I349" s="66"/>
      <c r="J349" s="66"/>
      <c r="K349" s="66"/>
      <c r="L349" s="66"/>
      <c r="M349" s="66"/>
      <c r="N349" s="66"/>
      <c r="O349" s="66"/>
      <c r="P349" s="67"/>
      <c r="Q349" s="100">
        <f t="shared" si="5"/>
        <v>0</v>
      </c>
    </row>
    <row r="350" spans="3:17" ht="54.95" customHeight="1" x14ac:dyDescent="0.25">
      <c r="C350" s="56">
        <v>346</v>
      </c>
      <c r="D350" s="94" t="str">
        <f>IF(Lançamentos!G350="","",Lançamentos!G350)</f>
        <v/>
      </c>
      <c r="E350" s="65"/>
      <c r="F350" s="66"/>
      <c r="G350" s="66"/>
      <c r="H350" s="66"/>
      <c r="I350" s="66"/>
      <c r="J350" s="66"/>
      <c r="K350" s="66"/>
      <c r="L350" s="66"/>
      <c r="M350" s="66"/>
      <c r="N350" s="66"/>
      <c r="O350" s="66"/>
      <c r="P350" s="67"/>
      <c r="Q350" s="100">
        <f t="shared" si="5"/>
        <v>0</v>
      </c>
    </row>
    <row r="351" spans="3:17" ht="54.95" customHeight="1" x14ac:dyDescent="0.25">
      <c r="C351" s="56">
        <v>347</v>
      </c>
      <c r="D351" s="94" t="str">
        <f>IF(Lançamentos!G351="","",Lançamentos!G351)</f>
        <v/>
      </c>
      <c r="E351" s="65"/>
      <c r="F351" s="66"/>
      <c r="G351" s="66"/>
      <c r="H351" s="66"/>
      <c r="I351" s="66"/>
      <c r="J351" s="66"/>
      <c r="K351" s="66"/>
      <c r="L351" s="66"/>
      <c r="M351" s="66"/>
      <c r="N351" s="66"/>
      <c r="O351" s="66"/>
      <c r="P351" s="67"/>
      <c r="Q351" s="100">
        <f t="shared" si="5"/>
        <v>0</v>
      </c>
    </row>
    <row r="352" spans="3:17" ht="54.95" customHeight="1" x14ac:dyDescent="0.25">
      <c r="C352" s="56">
        <v>348</v>
      </c>
      <c r="D352" s="94" t="str">
        <f>IF(Lançamentos!G352="","",Lançamentos!G352)</f>
        <v/>
      </c>
      <c r="E352" s="65"/>
      <c r="F352" s="66"/>
      <c r="G352" s="66"/>
      <c r="H352" s="66"/>
      <c r="I352" s="66"/>
      <c r="J352" s="66"/>
      <c r="K352" s="66"/>
      <c r="L352" s="66"/>
      <c r="M352" s="66"/>
      <c r="N352" s="66"/>
      <c r="O352" s="66"/>
      <c r="P352" s="67"/>
      <c r="Q352" s="100">
        <f t="shared" si="5"/>
        <v>0</v>
      </c>
    </row>
    <row r="353" spans="3:17" ht="54.95" customHeight="1" x14ac:dyDescent="0.25">
      <c r="C353" s="56">
        <v>349</v>
      </c>
      <c r="D353" s="94" t="str">
        <f>IF(Lançamentos!G353="","",Lançamentos!G353)</f>
        <v/>
      </c>
      <c r="E353" s="65"/>
      <c r="F353" s="66"/>
      <c r="G353" s="66"/>
      <c r="H353" s="66"/>
      <c r="I353" s="66"/>
      <c r="J353" s="66"/>
      <c r="K353" s="66"/>
      <c r="L353" s="66"/>
      <c r="M353" s="66"/>
      <c r="N353" s="66"/>
      <c r="O353" s="66"/>
      <c r="P353" s="67"/>
      <c r="Q353" s="100">
        <f t="shared" si="5"/>
        <v>0</v>
      </c>
    </row>
    <row r="354" spans="3:17" ht="54.95" customHeight="1" x14ac:dyDescent="0.25">
      <c r="C354" s="56">
        <v>350</v>
      </c>
      <c r="D354" s="94" t="str">
        <f>IF(Lançamentos!G354="","",Lançamentos!G354)</f>
        <v/>
      </c>
      <c r="E354" s="65"/>
      <c r="F354" s="66"/>
      <c r="G354" s="66"/>
      <c r="H354" s="66"/>
      <c r="I354" s="66"/>
      <c r="J354" s="66"/>
      <c r="K354" s="66"/>
      <c r="L354" s="66"/>
      <c r="M354" s="66"/>
      <c r="N354" s="66"/>
      <c r="O354" s="66"/>
      <c r="P354" s="67"/>
      <c r="Q354" s="100">
        <f t="shared" si="5"/>
        <v>0</v>
      </c>
    </row>
    <row r="355" spans="3:17" ht="54.95" customHeight="1" x14ac:dyDescent="0.25">
      <c r="C355" s="56">
        <v>351</v>
      </c>
      <c r="D355" s="94" t="str">
        <f>IF(Lançamentos!G355="","",Lançamentos!G355)</f>
        <v/>
      </c>
      <c r="E355" s="65"/>
      <c r="F355" s="66"/>
      <c r="G355" s="66"/>
      <c r="H355" s="66"/>
      <c r="I355" s="66"/>
      <c r="J355" s="66"/>
      <c r="K355" s="66"/>
      <c r="L355" s="66"/>
      <c r="M355" s="66"/>
      <c r="N355" s="66"/>
      <c r="O355" s="66"/>
      <c r="P355" s="67"/>
      <c r="Q355" s="100">
        <f t="shared" si="5"/>
        <v>0</v>
      </c>
    </row>
    <row r="356" spans="3:17" ht="54.95" customHeight="1" x14ac:dyDescent="0.25">
      <c r="C356" s="56">
        <v>352</v>
      </c>
      <c r="D356" s="94" t="str">
        <f>IF(Lançamentos!G356="","",Lançamentos!G356)</f>
        <v/>
      </c>
      <c r="E356" s="65"/>
      <c r="F356" s="66"/>
      <c r="G356" s="66"/>
      <c r="H356" s="66"/>
      <c r="I356" s="66"/>
      <c r="J356" s="66"/>
      <c r="K356" s="66"/>
      <c r="L356" s="66"/>
      <c r="M356" s="66"/>
      <c r="N356" s="66"/>
      <c r="O356" s="66"/>
      <c r="P356" s="67"/>
      <c r="Q356" s="100">
        <f t="shared" si="5"/>
        <v>0</v>
      </c>
    </row>
    <row r="357" spans="3:17" ht="54.95" customHeight="1" x14ac:dyDescent="0.25">
      <c r="C357" s="56">
        <v>353</v>
      </c>
      <c r="D357" s="94" t="str">
        <f>IF(Lançamentos!G357="","",Lançamentos!G357)</f>
        <v/>
      </c>
      <c r="E357" s="65"/>
      <c r="F357" s="66"/>
      <c r="G357" s="66"/>
      <c r="H357" s="66"/>
      <c r="I357" s="66"/>
      <c r="J357" s="66"/>
      <c r="K357" s="66"/>
      <c r="L357" s="66"/>
      <c r="M357" s="66"/>
      <c r="N357" s="66"/>
      <c r="O357" s="66"/>
      <c r="P357" s="67"/>
      <c r="Q357" s="100">
        <f t="shared" si="5"/>
        <v>0</v>
      </c>
    </row>
    <row r="358" spans="3:17" ht="54.95" customHeight="1" x14ac:dyDescent="0.25">
      <c r="C358" s="56">
        <v>354</v>
      </c>
      <c r="D358" s="94" t="str">
        <f>IF(Lançamentos!G358="","",Lançamentos!G358)</f>
        <v/>
      </c>
      <c r="E358" s="65"/>
      <c r="F358" s="66"/>
      <c r="G358" s="66"/>
      <c r="H358" s="66"/>
      <c r="I358" s="66"/>
      <c r="J358" s="66"/>
      <c r="K358" s="66"/>
      <c r="L358" s="66"/>
      <c r="M358" s="66"/>
      <c r="N358" s="66"/>
      <c r="O358" s="66"/>
      <c r="P358" s="67"/>
      <c r="Q358" s="100">
        <f t="shared" si="5"/>
        <v>0</v>
      </c>
    </row>
    <row r="359" spans="3:17" ht="54.95" customHeight="1" x14ac:dyDescent="0.25">
      <c r="C359" s="56">
        <v>355</v>
      </c>
      <c r="D359" s="94" t="str">
        <f>IF(Lançamentos!G359="","",Lançamentos!G359)</f>
        <v/>
      </c>
      <c r="E359" s="65"/>
      <c r="F359" s="66"/>
      <c r="G359" s="66"/>
      <c r="H359" s="66"/>
      <c r="I359" s="66"/>
      <c r="J359" s="66"/>
      <c r="K359" s="66"/>
      <c r="L359" s="66"/>
      <c r="M359" s="66"/>
      <c r="N359" s="66"/>
      <c r="O359" s="66"/>
      <c r="P359" s="67"/>
      <c r="Q359" s="100">
        <f t="shared" si="5"/>
        <v>0</v>
      </c>
    </row>
    <row r="360" spans="3:17" ht="54.95" customHeight="1" x14ac:dyDescent="0.25">
      <c r="C360" s="56">
        <v>356</v>
      </c>
      <c r="D360" s="94" t="str">
        <f>IF(Lançamentos!G360="","",Lançamentos!G360)</f>
        <v/>
      </c>
      <c r="E360" s="65"/>
      <c r="F360" s="66"/>
      <c r="G360" s="66"/>
      <c r="H360" s="66"/>
      <c r="I360" s="66"/>
      <c r="J360" s="66"/>
      <c r="K360" s="66"/>
      <c r="L360" s="66"/>
      <c r="M360" s="66"/>
      <c r="N360" s="66"/>
      <c r="O360" s="66"/>
      <c r="P360" s="67"/>
      <c r="Q360" s="100">
        <f t="shared" si="5"/>
        <v>0</v>
      </c>
    </row>
    <row r="361" spans="3:17" ht="54.95" customHeight="1" x14ac:dyDescent="0.25">
      <c r="C361" s="56">
        <v>357</v>
      </c>
      <c r="D361" s="94" t="str">
        <f>IF(Lançamentos!G361="","",Lançamentos!G361)</f>
        <v/>
      </c>
      <c r="E361" s="65"/>
      <c r="F361" s="66"/>
      <c r="G361" s="66"/>
      <c r="H361" s="66"/>
      <c r="I361" s="66"/>
      <c r="J361" s="66"/>
      <c r="K361" s="66"/>
      <c r="L361" s="66"/>
      <c r="M361" s="66"/>
      <c r="N361" s="66"/>
      <c r="O361" s="66"/>
      <c r="P361" s="67"/>
      <c r="Q361" s="100">
        <f t="shared" si="5"/>
        <v>0</v>
      </c>
    </row>
    <row r="362" spans="3:17" ht="54.95" customHeight="1" x14ac:dyDescent="0.25">
      <c r="C362" s="56">
        <v>358</v>
      </c>
      <c r="D362" s="94" t="str">
        <f>IF(Lançamentos!G362="","",Lançamentos!G362)</f>
        <v/>
      </c>
      <c r="E362" s="65"/>
      <c r="F362" s="66"/>
      <c r="G362" s="66"/>
      <c r="H362" s="66"/>
      <c r="I362" s="66"/>
      <c r="J362" s="66"/>
      <c r="K362" s="66"/>
      <c r="L362" s="66"/>
      <c r="M362" s="66"/>
      <c r="N362" s="66"/>
      <c r="O362" s="66"/>
      <c r="P362" s="67"/>
      <c r="Q362" s="100">
        <f t="shared" si="5"/>
        <v>0</v>
      </c>
    </row>
    <row r="363" spans="3:17" ht="54.95" customHeight="1" x14ac:dyDescent="0.25">
      <c r="C363" s="56">
        <v>359</v>
      </c>
      <c r="D363" s="94" t="str">
        <f>IF(Lançamentos!G363="","",Lançamentos!G363)</f>
        <v/>
      </c>
      <c r="E363" s="65"/>
      <c r="F363" s="66"/>
      <c r="G363" s="66"/>
      <c r="H363" s="66"/>
      <c r="I363" s="66"/>
      <c r="J363" s="66"/>
      <c r="K363" s="66"/>
      <c r="L363" s="66"/>
      <c r="M363" s="66"/>
      <c r="N363" s="66"/>
      <c r="O363" s="66"/>
      <c r="P363" s="67"/>
      <c r="Q363" s="100">
        <f t="shared" si="5"/>
        <v>0</v>
      </c>
    </row>
    <row r="364" spans="3:17" ht="54.95" customHeight="1" x14ac:dyDescent="0.25">
      <c r="C364" s="56">
        <v>360</v>
      </c>
      <c r="D364" s="94" t="str">
        <f>IF(Lançamentos!G364="","",Lançamentos!G364)</f>
        <v/>
      </c>
      <c r="E364" s="65"/>
      <c r="F364" s="66"/>
      <c r="G364" s="66"/>
      <c r="H364" s="66"/>
      <c r="I364" s="66"/>
      <c r="J364" s="66"/>
      <c r="K364" s="66"/>
      <c r="L364" s="66"/>
      <c r="M364" s="66"/>
      <c r="N364" s="66"/>
      <c r="O364" s="66"/>
      <c r="P364" s="67"/>
      <c r="Q364" s="100">
        <f t="shared" si="5"/>
        <v>0</v>
      </c>
    </row>
    <row r="365" spans="3:17" ht="54.95" customHeight="1" x14ac:dyDescent="0.25">
      <c r="C365" s="56">
        <v>361</v>
      </c>
      <c r="D365" s="94" t="str">
        <f>IF(Lançamentos!G365="","",Lançamentos!G365)</f>
        <v/>
      </c>
      <c r="E365" s="65"/>
      <c r="F365" s="66"/>
      <c r="G365" s="66"/>
      <c r="H365" s="66"/>
      <c r="I365" s="66"/>
      <c r="J365" s="66"/>
      <c r="K365" s="66"/>
      <c r="L365" s="66"/>
      <c r="M365" s="66"/>
      <c r="N365" s="66"/>
      <c r="O365" s="66"/>
      <c r="P365" s="67"/>
      <c r="Q365" s="100">
        <f t="shared" si="5"/>
        <v>0</v>
      </c>
    </row>
    <row r="366" spans="3:17" ht="54.95" customHeight="1" x14ac:dyDescent="0.25">
      <c r="C366" s="56">
        <v>362</v>
      </c>
      <c r="D366" s="94" t="str">
        <f>IF(Lançamentos!G366="","",Lançamentos!G366)</f>
        <v/>
      </c>
      <c r="E366" s="65"/>
      <c r="F366" s="66"/>
      <c r="G366" s="66"/>
      <c r="H366" s="66"/>
      <c r="I366" s="66"/>
      <c r="J366" s="66"/>
      <c r="K366" s="66"/>
      <c r="L366" s="66"/>
      <c r="M366" s="66"/>
      <c r="N366" s="66"/>
      <c r="O366" s="66"/>
      <c r="P366" s="67"/>
      <c r="Q366" s="100">
        <f t="shared" si="5"/>
        <v>0</v>
      </c>
    </row>
    <row r="367" spans="3:17" ht="54.95" customHeight="1" x14ac:dyDescent="0.25">
      <c r="C367" s="56">
        <v>363</v>
      </c>
      <c r="D367" s="94" t="str">
        <f>IF(Lançamentos!G367="","",Lançamentos!G367)</f>
        <v/>
      </c>
      <c r="E367" s="65"/>
      <c r="F367" s="66"/>
      <c r="G367" s="66"/>
      <c r="H367" s="66"/>
      <c r="I367" s="66"/>
      <c r="J367" s="66"/>
      <c r="K367" s="66"/>
      <c r="L367" s="66"/>
      <c r="M367" s="66"/>
      <c r="N367" s="66"/>
      <c r="O367" s="66"/>
      <c r="P367" s="67"/>
      <c r="Q367" s="100">
        <f t="shared" si="5"/>
        <v>0</v>
      </c>
    </row>
    <row r="368" spans="3:17" ht="54.95" customHeight="1" x14ac:dyDescent="0.25">
      <c r="C368" s="56">
        <v>364</v>
      </c>
      <c r="D368" s="94" t="str">
        <f>IF(Lançamentos!G368="","",Lançamentos!G368)</f>
        <v/>
      </c>
      <c r="E368" s="65"/>
      <c r="F368" s="66"/>
      <c r="G368" s="66"/>
      <c r="H368" s="66"/>
      <c r="I368" s="66"/>
      <c r="J368" s="66"/>
      <c r="K368" s="66"/>
      <c r="L368" s="66"/>
      <c r="M368" s="66"/>
      <c r="N368" s="66"/>
      <c r="O368" s="66"/>
      <c r="P368" s="67"/>
      <c r="Q368" s="100">
        <f t="shared" si="5"/>
        <v>0</v>
      </c>
    </row>
    <row r="369" spans="3:17" ht="54.95" customHeight="1" x14ac:dyDescent="0.25">
      <c r="C369" s="56">
        <v>365</v>
      </c>
      <c r="D369" s="94" t="str">
        <f>IF(Lançamentos!G369="","",Lançamentos!G369)</f>
        <v/>
      </c>
      <c r="E369" s="65"/>
      <c r="F369" s="66"/>
      <c r="G369" s="66"/>
      <c r="H369" s="66"/>
      <c r="I369" s="66"/>
      <c r="J369" s="66"/>
      <c r="K369" s="66"/>
      <c r="L369" s="66"/>
      <c r="M369" s="66"/>
      <c r="N369" s="66"/>
      <c r="O369" s="66"/>
      <c r="P369" s="67"/>
      <c r="Q369" s="100">
        <f t="shared" si="5"/>
        <v>0</v>
      </c>
    </row>
    <row r="370" spans="3:17" ht="54.95" customHeight="1" x14ac:dyDescent="0.25">
      <c r="C370" s="56">
        <v>366</v>
      </c>
      <c r="D370" s="94" t="str">
        <f>IF(Lançamentos!G370="","",Lançamentos!G370)</f>
        <v/>
      </c>
      <c r="E370" s="65"/>
      <c r="F370" s="66"/>
      <c r="G370" s="66"/>
      <c r="H370" s="66"/>
      <c r="I370" s="66"/>
      <c r="J370" s="66"/>
      <c r="K370" s="66"/>
      <c r="L370" s="66"/>
      <c r="M370" s="66"/>
      <c r="N370" s="66"/>
      <c r="O370" s="66"/>
      <c r="P370" s="67"/>
      <c r="Q370" s="100">
        <f t="shared" si="5"/>
        <v>0</v>
      </c>
    </row>
    <row r="371" spans="3:17" ht="54.95" customHeight="1" x14ac:dyDescent="0.25">
      <c r="C371" s="56">
        <v>367</v>
      </c>
      <c r="D371" s="94" t="str">
        <f>IF(Lançamentos!G371="","",Lançamentos!G371)</f>
        <v/>
      </c>
      <c r="E371" s="65"/>
      <c r="F371" s="66"/>
      <c r="G371" s="66"/>
      <c r="H371" s="66"/>
      <c r="I371" s="66"/>
      <c r="J371" s="66"/>
      <c r="K371" s="66"/>
      <c r="L371" s="66"/>
      <c r="M371" s="66"/>
      <c r="N371" s="66"/>
      <c r="O371" s="66"/>
      <c r="P371" s="67"/>
      <c r="Q371" s="100">
        <f t="shared" si="5"/>
        <v>0</v>
      </c>
    </row>
    <row r="372" spans="3:17" ht="54.95" customHeight="1" x14ac:dyDescent="0.25">
      <c r="C372" s="56">
        <v>368</v>
      </c>
      <c r="D372" s="94" t="str">
        <f>IF(Lançamentos!G372="","",Lançamentos!G372)</f>
        <v/>
      </c>
      <c r="E372" s="65"/>
      <c r="F372" s="66"/>
      <c r="G372" s="66"/>
      <c r="H372" s="66"/>
      <c r="I372" s="66"/>
      <c r="J372" s="66"/>
      <c r="K372" s="66"/>
      <c r="L372" s="66"/>
      <c r="M372" s="66"/>
      <c r="N372" s="66"/>
      <c r="O372" s="66"/>
      <c r="P372" s="67"/>
      <c r="Q372" s="100">
        <f t="shared" si="5"/>
        <v>0</v>
      </c>
    </row>
    <row r="373" spans="3:17" ht="54.95" customHeight="1" x14ac:dyDescent="0.25">
      <c r="C373" s="56">
        <v>369</v>
      </c>
      <c r="D373" s="94" t="str">
        <f>IF(Lançamentos!G373="","",Lançamentos!G373)</f>
        <v/>
      </c>
      <c r="E373" s="65"/>
      <c r="F373" s="66"/>
      <c r="G373" s="66"/>
      <c r="H373" s="66"/>
      <c r="I373" s="66"/>
      <c r="J373" s="66"/>
      <c r="K373" s="66"/>
      <c r="L373" s="66"/>
      <c r="M373" s="66"/>
      <c r="N373" s="66"/>
      <c r="O373" s="66"/>
      <c r="P373" s="67"/>
      <c r="Q373" s="100">
        <f t="shared" si="5"/>
        <v>0</v>
      </c>
    </row>
    <row r="374" spans="3:17" ht="54.95" customHeight="1" x14ac:dyDescent="0.25">
      <c r="C374" s="56">
        <v>370</v>
      </c>
      <c r="D374" s="94" t="str">
        <f>IF(Lançamentos!G374="","",Lançamentos!G374)</f>
        <v/>
      </c>
      <c r="E374" s="65"/>
      <c r="F374" s="66"/>
      <c r="G374" s="66"/>
      <c r="H374" s="66"/>
      <c r="I374" s="66"/>
      <c r="J374" s="66"/>
      <c r="K374" s="66"/>
      <c r="L374" s="66"/>
      <c r="M374" s="66"/>
      <c r="N374" s="66"/>
      <c r="O374" s="66"/>
      <c r="P374" s="67"/>
      <c r="Q374" s="100">
        <f t="shared" si="5"/>
        <v>0</v>
      </c>
    </row>
    <row r="375" spans="3:17" ht="54.95" customHeight="1" x14ac:dyDescent="0.25">
      <c r="C375" s="56">
        <v>371</v>
      </c>
      <c r="D375" s="94" t="str">
        <f>IF(Lançamentos!G375="","",Lançamentos!G375)</f>
        <v/>
      </c>
      <c r="E375" s="65"/>
      <c r="F375" s="66"/>
      <c r="G375" s="66"/>
      <c r="H375" s="66"/>
      <c r="I375" s="66"/>
      <c r="J375" s="66"/>
      <c r="K375" s="66"/>
      <c r="L375" s="66"/>
      <c r="M375" s="66"/>
      <c r="N375" s="66"/>
      <c r="O375" s="66"/>
      <c r="P375" s="67"/>
      <c r="Q375" s="100">
        <f t="shared" si="5"/>
        <v>0</v>
      </c>
    </row>
    <row r="376" spans="3:17" ht="54.95" customHeight="1" x14ac:dyDescent="0.25">
      <c r="C376" s="56">
        <v>372</v>
      </c>
      <c r="D376" s="94" t="str">
        <f>IF(Lançamentos!G376="","",Lançamentos!G376)</f>
        <v/>
      </c>
      <c r="E376" s="65"/>
      <c r="F376" s="66"/>
      <c r="G376" s="66"/>
      <c r="H376" s="66"/>
      <c r="I376" s="66"/>
      <c r="J376" s="66"/>
      <c r="K376" s="66"/>
      <c r="L376" s="66"/>
      <c r="M376" s="66"/>
      <c r="N376" s="66"/>
      <c r="O376" s="66"/>
      <c r="P376" s="67"/>
      <c r="Q376" s="100">
        <f t="shared" si="5"/>
        <v>0</v>
      </c>
    </row>
    <row r="377" spans="3:17" ht="54.95" customHeight="1" x14ac:dyDescent="0.25">
      <c r="C377" s="56">
        <v>373</v>
      </c>
      <c r="D377" s="94" t="str">
        <f>IF(Lançamentos!G377="","",Lançamentos!G377)</f>
        <v/>
      </c>
      <c r="E377" s="65"/>
      <c r="F377" s="66"/>
      <c r="G377" s="66"/>
      <c r="H377" s="66"/>
      <c r="I377" s="66"/>
      <c r="J377" s="66"/>
      <c r="K377" s="66"/>
      <c r="L377" s="66"/>
      <c r="M377" s="66"/>
      <c r="N377" s="66"/>
      <c r="O377" s="66"/>
      <c r="P377" s="67"/>
      <c r="Q377" s="100">
        <f t="shared" si="5"/>
        <v>0</v>
      </c>
    </row>
    <row r="378" spans="3:17" ht="54.95" customHeight="1" x14ac:dyDescent="0.25">
      <c r="C378" s="56">
        <v>374</v>
      </c>
      <c r="D378" s="94" t="str">
        <f>IF(Lançamentos!G378="","",Lançamentos!G378)</f>
        <v/>
      </c>
      <c r="E378" s="65"/>
      <c r="F378" s="66"/>
      <c r="G378" s="66"/>
      <c r="H378" s="66"/>
      <c r="I378" s="66"/>
      <c r="J378" s="66"/>
      <c r="K378" s="66"/>
      <c r="L378" s="66"/>
      <c r="M378" s="66"/>
      <c r="N378" s="66"/>
      <c r="O378" s="66"/>
      <c r="P378" s="67"/>
      <c r="Q378" s="100">
        <f t="shared" si="5"/>
        <v>0</v>
      </c>
    </row>
    <row r="379" spans="3:17" ht="54.95" customHeight="1" x14ac:dyDescent="0.25">
      <c r="C379" s="56">
        <v>375</v>
      </c>
      <c r="D379" s="94" t="str">
        <f>IF(Lançamentos!G379="","",Lançamentos!G379)</f>
        <v/>
      </c>
      <c r="E379" s="65"/>
      <c r="F379" s="66"/>
      <c r="G379" s="66"/>
      <c r="H379" s="66"/>
      <c r="I379" s="66"/>
      <c r="J379" s="66"/>
      <c r="K379" s="66"/>
      <c r="L379" s="66"/>
      <c r="M379" s="66"/>
      <c r="N379" s="66"/>
      <c r="O379" s="66"/>
      <c r="P379" s="67"/>
      <c r="Q379" s="100">
        <f t="shared" si="5"/>
        <v>0</v>
      </c>
    </row>
    <row r="380" spans="3:17" ht="54.95" customHeight="1" x14ac:dyDescent="0.25">
      <c r="C380" s="56">
        <v>376</v>
      </c>
      <c r="D380" s="94" t="str">
        <f>IF(Lançamentos!G380="","",Lançamentos!G380)</f>
        <v/>
      </c>
      <c r="E380" s="65"/>
      <c r="F380" s="66"/>
      <c r="G380" s="66"/>
      <c r="H380" s="66"/>
      <c r="I380" s="66"/>
      <c r="J380" s="66"/>
      <c r="K380" s="66"/>
      <c r="L380" s="66"/>
      <c r="M380" s="66"/>
      <c r="N380" s="66"/>
      <c r="O380" s="66"/>
      <c r="P380" s="67"/>
      <c r="Q380" s="100">
        <f t="shared" si="5"/>
        <v>0</v>
      </c>
    </row>
    <row r="381" spans="3:17" ht="54.95" customHeight="1" x14ac:dyDescent="0.25">
      <c r="C381" s="56">
        <v>377</v>
      </c>
      <c r="D381" s="94" t="str">
        <f>IF(Lançamentos!G381="","",Lançamentos!G381)</f>
        <v/>
      </c>
      <c r="E381" s="65"/>
      <c r="F381" s="66"/>
      <c r="G381" s="66"/>
      <c r="H381" s="66"/>
      <c r="I381" s="66"/>
      <c r="J381" s="66"/>
      <c r="K381" s="66"/>
      <c r="L381" s="66"/>
      <c r="M381" s="66"/>
      <c r="N381" s="66"/>
      <c r="O381" s="66"/>
      <c r="P381" s="67"/>
      <c r="Q381" s="100">
        <f t="shared" si="5"/>
        <v>0</v>
      </c>
    </row>
    <row r="382" spans="3:17" ht="54.95" customHeight="1" x14ac:dyDescent="0.25">
      <c r="C382" s="56">
        <v>378</v>
      </c>
      <c r="D382" s="94" t="str">
        <f>IF(Lançamentos!G382="","",Lançamentos!G382)</f>
        <v/>
      </c>
      <c r="E382" s="65"/>
      <c r="F382" s="66"/>
      <c r="G382" s="66"/>
      <c r="H382" s="66"/>
      <c r="I382" s="66"/>
      <c r="J382" s="66"/>
      <c r="K382" s="66"/>
      <c r="L382" s="66"/>
      <c r="M382" s="66"/>
      <c r="N382" s="66"/>
      <c r="O382" s="66"/>
      <c r="P382" s="67"/>
      <c r="Q382" s="100">
        <f t="shared" si="5"/>
        <v>0</v>
      </c>
    </row>
    <row r="383" spans="3:17" ht="54.95" customHeight="1" x14ac:dyDescent="0.25">
      <c r="C383" s="56">
        <v>379</v>
      </c>
      <c r="D383" s="94" t="str">
        <f>IF(Lançamentos!G383="","",Lançamentos!G383)</f>
        <v/>
      </c>
      <c r="E383" s="65"/>
      <c r="F383" s="66"/>
      <c r="G383" s="66"/>
      <c r="H383" s="66"/>
      <c r="I383" s="66"/>
      <c r="J383" s="66"/>
      <c r="K383" s="66"/>
      <c r="L383" s="66"/>
      <c r="M383" s="66"/>
      <c r="N383" s="66"/>
      <c r="O383" s="66"/>
      <c r="P383" s="67"/>
      <c r="Q383" s="100">
        <f t="shared" si="5"/>
        <v>0</v>
      </c>
    </row>
    <row r="384" spans="3:17" ht="54.95" customHeight="1" x14ac:dyDescent="0.25">
      <c r="C384" s="56">
        <v>380</v>
      </c>
      <c r="D384" s="94" t="str">
        <f>IF(Lançamentos!G384="","",Lançamentos!G384)</f>
        <v/>
      </c>
      <c r="E384" s="65"/>
      <c r="F384" s="66"/>
      <c r="G384" s="66"/>
      <c r="H384" s="66"/>
      <c r="I384" s="66"/>
      <c r="J384" s="66"/>
      <c r="K384" s="66"/>
      <c r="L384" s="66"/>
      <c r="M384" s="66"/>
      <c r="N384" s="66"/>
      <c r="O384" s="66"/>
      <c r="P384" s="67"/>
      <c r="Q384" s="100">
        <f t="shared" si="5"/>
        <v>0</v>
      </c>
    </row>
    <row r="385" spans="3:17" ht="54.95" customHeight="1" x14ac:dyDescent="0.25">
      <c r="C385" s="56">
        <v>381</v>
      </c>
      <c r="D385" s="94" t="str">
        <f>IF(Lançamentos!G385="","",Lançamentos!G385)</f>
        <v/>
      </c>
      <c r="E385" s="65"/>
      <c r="F385" s="66"/>
      <c r="G385" s="66"/>
      <c r="H385" s="66"/>
      <c r="I385" s="66"/>
      <c r="J385" s="66"/>
      <c r="K385" s="66"/>
      <c r="L385" s="66"/>
      <c r="M385" s="66"/>
      <c r="N385" s="66"/>
      <c r="O385" s="66"/>
      <c r="P385" s="67"/>
      <c r="Q385" s="100">
        <f t="shared" si="5"/>
        <v>0</v>
      </c>
    </row>
    <row r="386" spans="3:17" ht="54.95" customHeight="1" x14ac:dyDescent="0.25">
      <c r="C386" s="56">
        <v>382</v>
      </c>
      <c r="D386" s="94" t="str">
        <f>IF(Lançamentos!G386="","",Lançamentos!G386)</f>
        <v/>
      </c>
      <c r="E386" s="65"/>
      <c r="F386" s="66"/>
      <c r="G386" s="66"/>
      <c r="H386" s="66"/>
      <c r="I386" s="66"/>
      <c r="J386" s="66"/>
      <c r="K386" s="66"/>
      <c r="L386" s="66"/>
      <c r="M386" s="66"/>
      <c r="N386" s="66"/>
      <c r="O386" s="66"/>
      <c r="P386" s="67"/>
      <c r="Q386" s="100">
        <f t="shared" si="5"/>
        <v>0</v>
      </c>
    </row>
    <row r="387" spans="3:17" ht="54.95" customHeight="1" x14ac:dyDescent="0.25">
      <c r="C387" s="56">
        <v>383</v>
      </c>
      <c r="D387" s="94" t="str">
        <f>IF(Lançamentos!G387="","",Lançamentos!G387)</f>
        <v/>
      </c>
      <c r="E387" s="65"/>
      <c r="F387" s="66"/>
      <c r="G387" s="66"/>
      <c r="H387" s="66"/>
      <c r="I387" s="66"/>
      <c r="J387" s="66"/>
      <c r="K387" s="66"/>
      <c r="L387" s="66"/>
      <c r="M387" s="66"/>
      <c r="N387" s="66"/>
      <c r="O387" s="66"/>
      <c r="P387" s="67"/>
      <c r="Q387" s="100">
        <f t="shared" si="5"/>
        <v>0</v>
      </c>
    </row>
    <row r="388" spans="3:17" ht="54.95" customHeight="1" x14ac:dyDescent="0.25">
      <c r="C388" s="56">
        <v>384</v>
      </c>
      <c r="D388" s="94" t="str">
        <f>IF(Lançamentos!G388="","",Lançamentos!G388)</f>
        <v/>
      </c>
      <c r="E388" s="65"/>
      <c r="F388" s="66"/>
      <c r="G388" s="66"/>
      <c r="H388" s="66"/>
      <c r="I388" s="66"/>
      <c r="J388" s="66"/>
      <c r="K388" s="66"/>
      <c r="L388" s="66"/>
      <c r="M388" s="66"/>
      <c r="N388" s="66"/>
      <c r="O388" s="66"/>
      <c r="P388" s="67"/>
      <c r="Q388" s="100">
        <f t="shared" si="5"/>
        <v>0</v>
      </c>
    </row>
    <row r="389" spans="3:17" ht="54.95" customHeight="1" x14ac:dyDescent="0.25">
      <c r="C389" s="56">
        <v>385</v>
      </c>
      <c r="D389" s="94" t="str">
        <f>IF(Lançamentos!G389="","",Lançamentos!G389)</f>
        <v/>
      </c>
      <c r="E389" s="65"/>
      <c r="F389" s="66"/>
      <c r="G389" s="66"/>
      <c r="H389" s="66"/>
      <c r="I389" s="66"/>
      <c r="J389" s="66"/>
      <c r="K389" s="66"/>
      <c r="L389" s="66"/>
      <c r="M389" s="66"/>
      <c r="N389" s="66"/>
      <c r="O389" s="66"/>
      <c r="P389" s="67"/>
      <c r="Q389" s="100">
        <f t="shared" si="5"/>
        <v>0</v>
      </c>
    </row>
    <row r="390" spans="3:17" ht="54.95" customHeight="1" x14ac:dyDescent="0.25">
      <c r="C390" s="56">
        <v>386</v>
      </c>
      <c r="D390" s="94" t="str">
        <f>IF(Lançamentos!G390="","",Lançamentos!G390)</f>
        <v/>
      </c>
      <c r="E390" s="65"/>
      <c r="F390" s="66"/>
      <c r="G390" s="66"/>
      <c r="H390" s="66"/>
      <c r="I390" s="66"/>
      <c r="J390" s="66"/>
      <c r="K390" s="66"/>
      <c r="L390" s="66"/>
      <c r="M390" s="66"/>
      <c r="N390" s="66"/>
      <c r="O390" s="66"/>
      <c r="P390" s="67"/>
      <c r="Q390" s="100">
        <f t="shared" si="5"/>
        <v>0</v>
      </c>
    </row>
    <row r="391" spans="3:17" ht="54.95" customHeight="1" x14ac:dyDescent="0.25">
      <c r="C391" s="56">
        <v>387</v>
      </c>
      <c r="D391" s="94" t="str">
        <f>IF(Lançamentos!G391="","",Lançamentos!G391)</f>
        <v/>
      </c>
      <c r="E391" s="65"/>
      <c r="F391" s="66"/>
      <c r="G391" s="66"/>
      <c r="H391" s="66"/>
      <c r="I391" s="66"/>
      <c r="J391" s="66"/>
      <c r="K391" s="66"/>
      <c r="L391" s="66"/>
      <c r="M391" s="66"/>
      <c r="N391" s="66"/>
      <c r="O391" s="66"/>
      <c r="P391" s="67"/>
      <c r="Q391" s="100">
        <f t="shared" ref="Q391:Q454" si="6">SUM(E391:P391)</f>
        <v>0</v>
      </c>
    </row>
    <row r="392" spans="3:17" ht="54.95" customHeight="1" x14ac:dyDescent="0.25">
      <c r="C392" s="56">
        <v>388</v>
      </c>
      <c r="D392" s="94" t="str">
        <f>IF(Lançamentos!G392="","",Lançamentos!G392)</f>
        <v/>
      </c>
      <c r="E392" s="65"/>
      <c r="F392" s="66"/>
      <c r="G392" s="66"/>
      <c r="H392" s="66"/>
      <c r="I392" s="66"/>
      <c r="J392" s="66"/>
      <c r="K392" s="66"/>
      <c r="L392" s="66"/>
      <c r="M392" s="66"/>
      <c r="N392" s="66"/>
      <c r="O392" s="66"/>
      <c r="P392" s="67"/>
      <c r="Q392" s="100">
        <f t="shared" si="6"/>
        <v>0</v>
      </c>
    </row>
    <row r="393" spans="3:17" ht="54.95" customHeight="1" x14ac:dyDescent="0.25">
      <c r="C393" s="56">
        <v>389</v>
      </c>
      <c r="D393" s="94" t="str">
        <f>IF(Lançamentos!G393="","",Lançamentos!G393)</f>
        <v/>
      </c>
      <c r="E393" s="65"/>
      <c r="F393" s="66"/>
      <c r="G393" s="66"/>
      <c r="H393" s="66"/>
      <c r="I393" s="66"/>
      <c r="J393" s="66"/>
      <c r="K393" s="66"/>
      <c r="L393" s="66"/>
      <c r="M393" s="66"/>
      <c r="N393" s="66"/>
      <c r="O393" s="66"/>
      <c r="P393" s="67"/>
      <c r="Q393" s="100">
        <f t="shared" si="6"/>
        <v>0</v>
      </c>
    </row>
    <row r="394" spans="3:17" ht="54.95" customHeight="1" x14ac:dyDescent="0.25">
      <c r="C394" s="56">
        <v>390</v>
      </c>
      <c r="D394" s="94" t="str">
        <f>IF(Lançamentos!G394="","",Lançamentos!G394)</f>
        <v/>
      </c>
      <c r="E394" s="65"/>
      <c r="F394" s="66"/>
      <c r="G394" s="66"/>
      <c r="H394" s="66"/>
      <c r="I394" s="66"/>
      <c r="J394" s="66"/>
      <c r="K394" s="66"/>
      <c r="L394" s="66"/>
      <c r="M394" s="66"/>
      <c r="N394" s="66"/>
      <c r="O394" s="66"/>
      <c r="P394" s="67"/>
      <c r="Q394" s="100">
        <f t="shared" si="6"/>
        <v>0</v>
      </c>
    </row>
    <row r="395" spans="3:17" ht="54.95" customHeight="1" x14ac:dyDescent="0.25">
      <c r="C395" s="56">
        <v>391</v>
      </c>
      <c r="D395" s="94" t="str">
        <f>IF(Lançamentos!G395="","",Lançamentos!G395)</f>
        <v/>
      </c>
      <c r="E395" s="65"/>
      <c r="F395" s="66"/>
      <c r="G395" s="66"/>
      <c r="H395" s="66"/>
      <c r="I395" s="66"/>
      <c r="J395" s="66"/>
      <c r="K395" s="66"/>
      <c r="L395" s="66"/>
      <c r="M395" s="66"/>
      <c r="N395" s="66"/>
      <c r="O395" s="66"/>
      <c r="P395" s="67"/>
      <c r="Q395" s="100">
        <f t="shared" si="6"/>
        <v>0</v>
      </c>
    </row>
    <row r="396" spans="3:17" ht="54.95" customHeight="1" x14ac:dyDescent="0.25">
      <c r="C396" s="56">
        <v>392</v>
      </c>
      <c r="D396" s="94" t="str">
        <f>IF(Lançamentos!G396="","",Lançamentos!G396)</f>
        <v/>
      </c>
      <c r="E396" s="65"/>
      <c r="F396" s="66"/>
      <c r="G396" s="66"/>
      <c r="H396" s="66"/>
      <c r="I396" s="66"/>
      <c r="J396" s="66"/>
      <c r="K396" s="66"/>
      <c r="L396" s="66"/>
      <c r="M396" s="66"/>
      <c r="N396" s="66"/>
      <c r="O396" s="66"/>
      <c r="P396" s="67"/>
      <c r="Q396" s="100">
        <f t="shared" si="6"/>
        <v>0</v>
      </c>
    </row>
    <row r="397" spans="3:17" ht="54.95" customHeight="1" x14ac:dyDescent="0.25">
      <c r="C397" s="56">
        <v>393</v>
      </c>
      <c r="D397" s="94" t="str">
        <f>IF(Lançamentos!G397="","",Lançamentos!G397)</f>
        <v/>
      </c>
      <c r="E397" s="65"/>
      <c r="F397" s="66"/>
      <c r="G397" s="66"/>
      <c r="H397" s="66"/>
      <c r="I397" s="66"/>
      <c r="J397" s="66"/>
      <c r="K397" s="66"/>
      <c r="L397" s="66"/>
      <c r="M397" s="66"/>
      <c r="N397" s="66"/>
      <c r="O397" s="66"/>
      <c r="P397" s="67"/>
      <c r="Q397" s="100">
        <f t="shared" si="6"/>
        <v>0</v>
      </c>
    </row>
    <row r="398" spans="3:17" ht="54.95" customHeight="1" x14ac:dyDescent="0.25">
      <c r="C398" s="56">
        <v>394</v>
      </c>
      <c r="D398" s="94" t="str">
        <f>IF(Lançamentos!G398="","",Lançamentos!G398)</f>
        <v/>
      </c>
      <c r="E398" s="65"/>
      <c r="F398" s="66"/>
      <c r="G398" s="66"/>
      <c r="H398" s="66"/>
      <c r="I398" s="66"/>
      <c r="J398" s="66"/>
      <c r="K398" s="66"/>
      <c r="L398" s="66"/>
      <c r="M398" s="66"/>
      <c r="N398" s="66"/>
      <c r="O398" s="66"/>
      <c r="P398" s="67"/>
      <c r="Q398" s="100">
        <f t="shared" si="6"/>
        <v>0</v>
      </c>
    </row>
    <row r="399" spans="3:17" ht="54.95" customHeight="1" x14ac:dyDescent="0.25">
      <c r="C399" s="56">
        <v>395</v>
      </c>
      <c r="D399" s="94" t="str">
        <f>IF(Lançamentos!G399="","",Lançamentos!G399)</f>
        <v/>
      </c>
      <c r="E399" s="65"/>
      <c r="F399" s="66"/>
      <c r="G399" s="66"/>
      <c r="H399" s="66"/>
      <c r="I399" s="66"/>
      <c r="J399" s="66"/>
      <c r="K399" s="66"/>
      <c r="L399" s="66"/>
      <c r="M399" s="66"/>
      <c r="N399" s="66"/>
      <c r="O399" s="66"/>
      <c r="P399" s="67"/>
      <c r="Q399" s="100">
        <f t="shared" si="6"/>
        <v>0</v>
      </c>
    </row>
    <row r="400" spans="3:17" ht="54.95" customHeight="1" x14ac:dyDescent="0.25">
      <c r="C400" s="56">
        <v>396</v>
      </c>
      <c r="D400" s="94" t="str">
        <f>IF(Lançamentos!G400="","",Lançamentos!G400)</f>
        <v/>
      </c>
      <c r="E400" s="65"/>
      <c r="F400" s="66"/>
      <c r="G400" s="66"/>
      <c r="H400" s="66"/>
      <c r="I400" s="66"/>
      <c r="J400" s="66"/>
      <c r="K400" s="66"/>
      <c r="L400" s="66"/>
      <c r="M400" s="66"/>
      <c r="N400" s="66"/>
      <c r="O400" s="66"/>
      <c r="P400" s="67"/>
      <c r="Q400" s="100">
        <f t="shared" si="6"/>
        <v>0</v>
      </c>
    </row>
    <row r="401" spans="3:17" ht="54.95" customHeight="1" x14ac:dyDescent="0.25">
      <c r="C401" s="56">
        <v>397</v>
      </c>
      <c r="D401" s="94" t="str">
        <f>IF(Lançamentos!G401="","",Lançamentos!G401)</f>
        <v/>
      </c>
      <c r="E401" s="65"/>
      <c r="F401" s="66"/>
      <c r="G401" s="66"/>
      <c r="H401" s="66"/>
      <c r="I401" s="66"/>
      <c r="J401" s="66"/>
      <c r="K401" s="66"/>
      <c r="L401" s="66"/>
      <c r="M401" s="66"/>
      <c r="N401" s="66"/>
      <c r="O401" s="66"/>
      <c r="P401" s="67"/>
      <c r="Q401" s="100">
        <f t="shared" si="6"/>
        <v>0</v>
      </c>
    </row>
    <row r="402" spans="3:17" ht="54.95" customHeight="1" x14ac:dyDescent="0.25">
      <c r="C402" s="56">
        <v>398</v>
      </c>
      <c r="D402" s="94" t="str">
        <f>IF(Lançamentos!G402="","",Lançamentos!G402)</f>
        <v/>
      </c>
      <c r="E402" s="65"/>
      <c r="F402" s="66"/>
      <c r="G402" s="66"/>
      <c r="H402" s="66"/>
      <c r="I402" s="66"/>
      <c r="J402" s="66"/>
      <c r="K402" s="66"/>
      <c r="L402" s="66"/>
      <c r="M402" s="66"/>
      <c r="N402" s="66"/>
      <c r="O402" s="66"/>
      <c r="P402" s="67"/>
      <c r="Q402" s="100">
        <f t="shared" si="6"/>
        <v>0</v>
      </c>
    </row>
    <row r="403" spans="3:17" ht="54.95" customHeight="1" x14ac:dyDescent="0.25">
      <c r="C403" s="56">
        <v>399</v>
      </c>
      <c r="D403" s="94" t="str">
        <f>IF(Lançamentos!G403="","",Lançamentos!G403)</f>
        <v/>
      </c>
      <c r="E403" s="65"/>
      <c r="F403" s="66"/>
      <c r="G403" s="66"/>
      <c r="H403" s="66"/>
      <c r="I403" s="66"/>
      <c r="J403" s="66"/>
      <c r="K403" s="66"/>
      <c r="L403" s="66"/>
      <c r="M403" s="66"/>
      <c r="N403" s="66"/>
      <c r="O403" s="66"/>
      <c r="P403" s="67"/>
      <c r="Q403" s="100">
        <f t="shared" si="6"/>
        <v>0</v>
      </c>
    </row>
    <row r="404" spans="3:17" ht="54.95" customHeight="1" x14ac:dyDescent="0.25">
      <c r="C404" s="56">
        <v>400</v>
      </c>
      <c r="D404" s="94" t="str">
        <f>IF(Lançamentos!G404="","",Lançamentos!G404)</f>
        <v/>
      </c>
      <c r="E404" s="65"/>
      <c r="F404" s="66"/>
      <c r="G404" s="66"/>
      <c r="H404" s="66"/>
      <c r="I404" s="66"/>
      <c r="J404" s="66"/>
      <c r="K404" s="66"/>
      <c r="L404" s="66"/>
      <c r="M404" s="66"/>
      <c r="N404" s="66"/>
      <c r="O404" s="66"/>
      <c r="P404" s="67"/>
      <c r="Q404" s="100">
        <f t="shared" si="6"/>
        <v>0</v>
      </c>
    </row>
    <row r="405" spans="3:17" ht="54.95" customHeight="1" x14ac:dyDescent="0.25">
      <c r="C405" s="56">
        <v>401</v>
      </c>
      <c r="D405" s="94" t="str">
        <f>IF(Lançamentos!G405="","",Lançamentos!G405)</f>
        <v/>
      </c>
      <c r="E405" s="65"/>
      <c r="F405" s="66"/>
      <c r="G405" s="66"/>
      <c r="H405" s="66"/>
      <c r="I405" s="66"/>
      <c r="J405" s="66"/>
      <c r="K405" s="66"/>
      <c r="L405" s="66"/>
      <c r="M405" s="66"/>
      <c r="N405" s="66"/>
      <c r="O405" s="66"/>
      <c r="P405" s="67"/>
      <c r="Q405" s="100">
        <f t="shared" si="6"/>
        <v>0</v>
      </c>
    </row>
    <row r="406" spans="3:17" ht="54.95" customHeight="1" x14ac:dyDescent="0.25">
      <c r="C406" s="56">
        <v>402</v>
      </c>
      <c r="D406" s="94" t="str">
        <f>IF(Lançamentos!G406="","",Lançamentos!G406)</f>
        <v/>
      </c>
      <c r="E406" s="65"/>
      <c r="F406" s="66"/>
      <c r="G406" s="66"/>
      <c r="H406" s="66"/>
      <c r="I406" s="66"/>
      <c r="J406" s="66"/>
      <c r="K406" s="66"/>
      <c r="L406" s="66"/>
      <c r="M406" s="66"/>
      <c r="N406" s="66"/>
      <c r="O406" s="66"/>
      <c r="P406" s="67"/>
      <c r="Q406" s="100">
        <f t="shared" si="6"/>
        <v>0</v>
      </c>
    </row>
    <row r="407" spans="3:17" ht="54.95" customHeight="1" x14ac:dyDescent="0.25">
      <c r="C407" s="56">
        <v>403</v>
      </c>
      <c r="D407" s="94" t="str">
        <f>IF(Lançamentos!G407="","",Lançamentos!G407)</f>
        <v/>
      </c>
      <c r="E407" s="65"/>
      <c r="F407" s="66"/>
      <c r="G407" s="66"/>
      <c r="H407" s="66"/>
      <c r="I407" s="66"/>
      <c r="J407" s="66"/>
      <c r="K407" s="66"/>
      <c r="L407" s="66"/>
      <c r="M407" s="66"/>
      <c r="N407" s="66"/>
      <c r="O407" s="66"/>
      <c r="P407" s="67"/>
      <c r="Q407" s="100">
        <f t="shared" si="6"/>
        <v>0</v>
      </c>
    </row>
    <row r="408" spans="3:17" ht="54.95" customHeight="1" x14ac:dyDescent="0.25">
      <c r="C408" s="56">
        <v>404</v>
      </c>
      <c r="D408" s="94" t="str">
        <f>IF(Lançamentos!G408="","",Lançamentos!G408)</f>
        <v/>
      </c>
      <c r="E408" s="65"/>
      <c r="F408" s="66"/>
      <c r="G408" s="66"/>
      <c r="H408" s="66"/>
      <c r="I408" s="66"/>
      <c r="J408" s="66"/>
      <c r="K408" s="66"/>
      <c r="L408" s="66"/>
      <c r="M408" s="66"/>
      <c r="N408" s="66"/>
      <c r="O408" s="66"/>
      <c r="P408" s="67"/>
      <c r="Q408" s="100">
        <f t="shared" si="6"/>
        <v>0</v>
      </c>
    </row>
    <row r="409" spans="3:17" ht="54.95" customHeight="1" x14ac:dyDescent="0.25">
      <c r="C409" s="56">
        <v>405</v>
      </c>
      <c r="D409" s="94" t="str">
        <f>IF(Lançamentos!G409="","",Lançamentos!G409)</f>
        <v/>
      </c>
      <c r="E409" s="65"/>
      <c r="F409" s="66"/>
      <c r="G409" s="66"/>
      <c r="H409" s="66"/>
      <c r="I409" s="66"/>
      <c r="J409" s="66"/>
      <c r="K409" s="66"/>
      <c r="L409" s="66"/>
      <c r="M409" s="66"/>
      <c r="N409" s="66"/>
      <c r="O409" s="66"/>
      <c r="P409" s="67"/>
      <c r="Q409" s="100">
        <f t="shared" si="6"/>
        <v>0</v>
      </c>
    </row>
    <row r="410" spans="3:17" ht="54.95" customHeight="1" x14ac:dyDescent="0.25">
      <c r="C410" s="56">
        <v>406</v>
      </c>
      <c r="D410" s="94" t="str">
        <f>IF(Lançamentos!G410="","",Lançamentos!G410)</f>
        <v/>
      </c>
      <c r="E410" s="65"/>
      <c r="F410" s="66"/>
      <c r="G410" s="66"/>
      <c r="H410" s="66"/>
      <c r="I410" s="66"/>
      <c r="J410" s="66"/>
      <c r="K410" s="66"/>
      <c r="L410" s="66"/>
      <c r="M410" s="66"/>
      <c r="N410" s="66"/>
      <c r="O410" s="66"/>
      <c r="P410" s="67"/>
      <c r="Q410" s="100">
        <f t="shared" si="6"/>
        <v>0</v>
      </c>
    </row>
    <row r="411" spans="3:17" ht="54.95" customHeight="1" x14ac:dyDescent="0.25">
      <c r="C411" s="56">
        <v>407</v>
      </c>
      <c r="D411" s="94" t="str">
        <f>IF(Lançamentos!G411="","",Lançamentos!G411)</f>
        <v/>
      </c>
      <c r="E411" s="65"/>
      <c r="F411" s="66"/>
      <c r="G411" s="66"/>
      <c r="H411" s="66"/>
      <c r="I411" s="66"/>
      <c r="J411" s="66"/>
      <c r="K411" s="66"/>
      <c r="L411" s="66"/>
      <c r="M411" s="66"/>
      <c r="N411" s="66"/>
      <c r="O411" s="66"/>
      <c r="P411" s="67"/>
      <c r="Q411" s="100">
        <f t="shared" si="6"/>
        <v>0</v>
      </c>
    </row>
    <row r="412" spans="3:17" ht="54.95" customHeight="1" x14ac:dyDescent="0.25">
      <c r="C412" s="56">
        <v>408</v>
      </c>
      <c r="D412" s="94" t="str">
        <f>IF(Lançamentos!G412="","",Lançamentos!G412)</f>
        <v/>
      </c>
      <c r="E412" s="65"/>
      <c r="F412" s="66"/>
      <c r="G412" s="66"/>
      <c r="H412" s="66"/>
      <c r="I412" s="66"/>
      <c r="J412" s="66"/>
      <c r="K412" s="66"/>
      <c r="L412" s="66"/>
      <c r="M412" s="66"/>
      <c r="N412" s="66"/>
      <c r="O412" s="66"/>
      <c r="P412" s="67"/>
      <c r="Q412" s="100">
        <f t="shared" si="6"/>
        <v>0</v>
      </c>
    </row>
    <row r="413" spans="3:17" ht="54.95" customHeight="1" x14ac:dyDescent="0.25">
      <c r="C413" s="56">
        <v>409</v>
      </c>
      <c r="D413" s="94" t="str">
        <f>IF(Lançamentos!G413="","",Lançamentos!G413)</f>
        <v/>
      </c>
      <c r="E413" s="65"/>
      <c r="F413" s="66"/>
      <c r="G413" s="66"/>
      <c r="H413" s="66"/>
      <c r="I413" s="66"/>
      <c r="J413" s="66"/>
      <c r="K413" s="66"/>
      <c r="L413" s="66"/>
      <c r="M413" s="66"/>
      <c r="N413" s="66"/>
      <c r="O413" s="66"/>
      <c r="P413" s="67"/>
      <c r="Q413" s="100">
        <f t="shared" si="6"/>
        <v>0</v>
      </c>
    </row>
    <row r="414" spans="3:17" ht="54.95" customHeight="1" x14ac:dyDescent="0.25">
      <c r="C414" s="56">
        <v>410</v>
      </c>
      <c r="D414" s="94" t="str">
        <f>IF(Lançamentos!G414="","",Lançamentos!G414)</f>
        <v/>
      </c>
      <c r="E414" s="65"/>
      <c r="F414" s="66"/>
      <c r="G414" s="66"/>
      <c r="H414" s="66"/>
      <c r="I414" s="66"/>
      <c r="J414" s="66"/>
      <c r="K414" s="66"/>
      <c r="L414" s="66"/>
      <c r="M414" s="66"/>
      <c r="N414" s="66"/>
      <c r="O414" s="66"/>
      <c r="P414" s="67"/>
      <c r="Q414" s="100">
        <f t="shared" si="6"/>
        <v>0</v>
      </c>
    </row>
    <row r="415" spans="3:17" ht="54.95" customHeight="1" x14ac:dyDescent="0.25">
      <c r="C415" s="56">
        <v>411</v>
      </c>
      <c r="D415" s="94" t="str">
        <f>IF(Lançamentos!G415="","",Lançamentos!G415)</f>
        <v/>
      </c>
      <c r="E415" s="65"/>
      <c r="F415" s="66"/>
      <c r="G415" s="66"/>
      <c r="H415" s="66"/>
      <c r="I415" s="66"/>
      <c r="J415" s="66"/>
      <c r="K415" s="66"/>
      <c r="L415" s="66"/>
      <c r="M415" s="66"/>
      <c r="N415" s="66"/>
      <c r="O415" s="66"/>
      <c r="P415" s="67"/>
      <c r="Q415" s="100">
        <f t="shared" si="6"/>
        <v>0</v>
      </c>
    </row>
    <row r="416" spans="3:17" ht="54.95" customHeight="1" x14ac:dyDescent="0.25">
      <c r="C416" s="56">
        <v>412</v>
      </c>
      <c r="D416" s="94" t="str">
        <f>IF(Lançamentos!G416="","",Lançamentos!G416)</f>
        <v/>
      </c>
      <c r="E416" s="65"/>
      <c r="F416" s="66"/>
      <c r="G416" s="66"/>
      <c r="H416" s="66"/>
      <c r="I416" s="66"/>
      <c r="J416" s="66"/>
      <c r="K416" s="66"/>
      <c r="L416" s="66"/>
      <c r="M416" s="66"/>
      <c r="N416" s="66"/>
      <c r="O416" s="66"/>
      <c r="P416" s="67"/>
      <c r="Q416" s="100">
        <f t="shared" si="6"/>
        <v>0</v>
      </c>
    </row>
    <row r="417" spans="3:17" ht="54.95" customHeight="1" x14ac:dyDescent="0.25">
      <c r="C417" s="56">
        <v>413</v>
      </c>
      <c r="D417" s="94" t="str">
        <f>IF(Lançamentos!G417="","",Lançamentos!G417)</f>
        <v/>
      </c>
      <c r="E417" s="65"/>
      <c r="F417" s="66"/>
      <c r="G417" s="66"/>
      <c r="H417" s="66"/>
      <c r="I417" s="66"/>
      <c r="J417" s="66"/>
      <c r="K417" s="66"/>
      <c r="L417" s="66"/>
      <c r="M417" s="66"/>
      <c r="N417" s="66"/>
      <c r="O417" s="66"/>
      <c r="P417" s="67"/>
      <c r="Q417" s="100">
        <f t="shared" si="6"/>
        <v>0</v>
      </c>
    </row>
    <row r="418" spans="3:17" ht="54.95" customHeight="1" x14ac:dyDescent="0.25">
      <c r="C418" s="56">
        <v>414</v>
      </c>
      <c r="D418" s="94" t="str">
        <f>IF(Lançamentos!G418="","",Lançamentos!G418)</f>
        <v/>
      </c>
      <c r="E418" s="65"/>
      <c r="F418" s="66"/>
      <c r="G418" s="66"/>
      <c r="H418" s="66"/>
      <c r="I418" s="66"/>
      <c r="J418" s="66"/>
      <c r="K418" s="66"/>
      <c r="L418" s="66"/>
      <c r="M418" s="66"/>
      <c r="N418" s="66"/>
      <c r="O418" s="66"/>
      <c r="P418" s="67"/>
      <c r="Q418" s="100">
        <f t="shared" si="6"/>
        <v>0</v>
      </c>
    </row>
    <row r="419" spans="3:17" ht="54.95" customHeight="1" x14ac:dyDescent="0.25">
      <c r="C419" s="56">
        <v>415</v>
      </c>
      <c r="D419" s="94" t="str">
        <f>IF(Lançamentos!G419="","",Lançamentos!G419)</f>
        <v/>
      </c>
      <c r="E419" s="65"/>
      <c r="F419" s="66"/>
      <c r="G419" s="66"/>
      <c r="H419" s="66"/>
      <c r="I419" s="66"/>
      <c r="J419" s="66"/>
      <c r="K419" s="66"/>
      <c r="L419" s="66"/>
      <c r="M419" s="66"/>
      <c r="N419" s="66"/>
      <c r="O419" s="66"/>
      <c r="P419" s="67"/>
      <c r="Q419" s="100">
        <f t="shared" si="6"/>
        <v>0</v>
      </c>
    </row>
    <row r="420" spans="3:17" ht="54.95" customHeight="1" x14ac:dyDescent="0.25">
      <c r="C420" s="56">
        <v>416</v>
      </c>
      <c r="D420" s="94" t="str">
        <f>IF(Lançamentos!G420="","",Lançamentos!G420)</f>
        <v/>
      </c>
      <c r="E420" s="65"/>
      <c r="F420" s="66"/>
      <c r="G420" s="66"/>
      <c r="H420" s="66"/>
      <c r="I420" s="66"/>
      <c r="J420" s="66"/>
      <c r="K420" s="66"/>
      <c r="L420" s="66"/>
      <c r="M420" s="66"/>
      <c r="N420" s="66"/>
      <c r="O420" s="66"/>
      <c r="P420" s="67"/>
      <c r="Q420" s="100">
        <f t="shared" si="6"/>
        <v>0</v>
      </c>
    </row>
    <row r="421" spans="3:17" ht="54.95" customHeight="1" x14ac:dyDescent="0.25">
      <c r="C421" s="56">
        <v>417</v>
      </c>
      <c r="D421" s="94" t="str">
        <f>IF(Lançamentos!G421="","",Lançamentos!G421)</f>
        <v/>
      </c>
      <c r="E421" s="65"/>
      <c r="F421" s="66"/>
      <c r="G421" s="66"/>
      <c r="H421" s="66"/>
      <c r="I421" s="66"/>
      <c r="J421" s="66"/>
      <c r="K421" s="66"/>
      <c r="L421" s="66"/>
      <c r="M421" s="66"/>
      <c r="N421" s="66"/>
      <c r="O421" s="66"/>
      <c r="P421" s="67"/>
      <c r="Q421" s="100">
        <f t="shared" si="6"/>
        <v>0</v>
      </c>
    </row>
    <row r="422" spans="3:17" ht="54.95" customHeight="1" x14ac:dyDescent="0.25">
      <c r="C422" s="56">
        <v>418</v>
      </c>
      <c r="D422" s="94" t="str">
        <f>IF(Lançamentos!G422="","",Lançamentos!G422)</f>
        <v/>
      </c>
      <c r="E422" s="65"/>
      <c r="F422" s="66"/>
      <c r="G422" s="66"/>
      <c r="H422" s="66"/>
      <c r="I422" s="66"/>
      <c r="J422" s="66"/>
      <c r="K422" s="66"/>
      <c r="L422" s="66"/>
      <c r="M422" s="66"/>
      <c r="N422" s="66"/>
      <c r="O422" s="66"/>
      <c r="P422" s="67"/>
      <c r="Q422" s="100">
        <f t="shared" si="6"/>
        <v>0</v>
      </c>
    </row>
    <row r="423" spans="3:17" ht="54.95" customHeight="1" x14ac:dyDescent="0.25">
      <c r="C423" s="56">
        <v>419</v>
      </c>
      <c r="D423" s="94" t="str">
        <f>IF(Lançamentos!G423="","",Lançamentos!G423)</f>
        <v/>
      </c>
      <c r="E423" s="65"/>
      <c r="F423" s="66"/>
      <c r="G423" s="66"/>
      <c r="H423" s="66"/>
      <c r="I423" s="66"/>
      <c r="J423" s="66"/>
      <c r="K423" s="66"/>
      <c r="L423" s="66"/>
      <c r="M423" s="66"/>
      <c r="N423" s="66"/>
      <c r="O423" s="66"/>
      <c r="P423" s="67"/>
      <c r="Q423" s="100">
        <f t="shared" si="6"/>
        <v>0</v>
      </c>
    </row>
    <row r="424" spans="3:17" ht="54.95" customHeight="1" x14ac:dyDescent="0.25">
      <c r="C424" s="56">
        <v>420</v>
      </c>
      <c r="D424" s="94" t="str">
        <f>IF(Lançamentos!G424="","",Lançamentos!G424)</f>
        <v/>
      </c>
      <c r="E424" s="65"/>
      <c r="F424" s="66"/>
      <c r="G424" s="66"/>
      <c r="H424" s="66"/>
      <c r="I424" s="66"/>
      <c r="J424" s="66"/>
      <c r="K424" s="66"/>
      <c r="L424" s="66"/>
      <c r="M424" s="66"/>
      <c r="N424" s="66"/>
      <c r="O424" s="66"/>
      <c r="P424" s="67"/>
      <c r="Q424" s="100">
        <f t="shared" si="6"/>
        <v>0</v>
      </c>
    </row>
    <row r="425" spans="3:17" ht="54.95" customHeight="1" x14ac:dyDescent="0.25">
      <c r="C425" s="56">
        <v>421</v>
      </c>
      <c r="D425" s="94" t="str">
        <f>IF(Lançamentos!G425="","",Lançamentos!G425)</f>
        <v/>
      </c>
      <c r="E425" s="65"/>
      <c r="F425" s="66"/>
      <c r="G425" s="66"/>
      <c r="H425" s="66"/>
      <c r="I425" s="66"/>
      <c r="J425" s="66"/>
      <c r="K425" s="66"/>
      <c r="L425" s="66"/>
      <c r="M425" s="66"/>
      <c r="N425" s="66"/>
      <c r="O425" s="66"/>
      <c r="P425" s="67"/>
      <c r="Q425" s="100">
        <f t="shared" si="6"/>
        <v>0</v>
      </c>
    </row>
    <row r="426" spans="3:17" ht="54.95" customHeight="1" x14ac:dyDescent="0.25">
      <c r="C426" s="56">
        <v>422</v>
      </c>
      <c r="D426" s="94" t="str">
        <f>IF(Lançamentos!G426="","",Lançamentos!G426)</f>
        <v/>
      </c>
      <c r="E426" s="65"/>
      <c r="F426" s="66"/>
      <c r="G426" s="66"/>
      <c r="H426" s="66"/>
      <c r="I426" s="66"/>
      <c r="J426" s="66"/>
      <c r="K426" s="66"/>
      <c r="L426" s="66"/>
      <c r="M426" s="66"/>
      <c r="N426" s="66"/>
      <c r="O426" s="66"/>
      <c r="P426" s="67"/>
      <c r="Q426" s="100">
        <f t="shared" si="6"/>
        <v>0</v>
      </c>
    </row>
    <row r="427" spans="3:17" ht="54.95" customHeight="1" x14ac:dyDescent="0.25">
      <c r="C427" s="56">
        <v>423</v>
      </c>
      <c r="D427" s="94" t="str">
        <f>IF(Lançamentos!G427="","",Lançamentos!G427)</f>
        <v/>
      </c>
      <c r="E427" s="65"/>
      <c r="F427" s="66"/>
      <c r="G427" s="66"/>
      <c r="H427" s="66"/>
      <c r="I427" s="66"/>
      <c r="J427" s="66"/>
      <c r="K427" s="66"/>
      <c r="L427" s="66"/>
      <c r="M427" s="66"/>
      <c r="N427" s="66"/>
      <c r="O427" s="66"/>
      <c r="P427" s="67"/>
      <c r="Q427" s="100">
        <f t="shared" si="6"/>
        <v>0</v>
      </c>
    </row>
    <row r="428" spans="3:17" ht="54.95" customHeight="1" x14ac:dyDescent="0.25">
      <c r="C428" s="56">
        <v>424</v>
      </c>
      <c r="D428" s="94" t="str">
        <f>IF(Lançamentos!G428="","",Lançamentos!G428)</f>
        <v/>
      </c>
      <c r="E428" s="65"/>
      <c r="F428" s="66"/>
      <c r="G428" s="66"/>
      <c r="H428" s="66"/>
      <c r="I428" s="66"/>
      <c r="J428" s="66"/>
      <c r="K428" s="66"/>
      <c r="L428" s="66"/>
      <c r="M428" s="66"/>
      <c r="N428" s="66"/>
      <c r="O428" s="66"/>
      <c r="P428" s="67"/>
      <c r="Q428" s="100">
        <f t="shared" si="6"/>
        <v>0</v>
      </c>
    </row>
    <row r="429" spans="3:17" ht="54.95" customHeight="1" x14ac:dyDescent="0.25">
      <c r="C429" s="56">
        <v>425</v>
      </c>
      <c r="D429" s="94" t="str">
        <f>IF(Lançamentos!G429="","",Lançamentos!G429)</f>
        <v/>
      </c>
      <c r="E429" s="65"/>
      <c r="F429" s="66"/>
      <c r="G429" s="66"/>
      <c r="H429" s="66"/>
      <c r="I429" s="66"/>
      <c r="J429" s="66"/>
      <c r="K429" s="66"/>
      <c r="L429" s="66"/>
      <c r="M429" s="66"/>
      <c r="N429" s="66"/>
      <c r="O429" s="66"/>
      <c r="P429" s="67"/>
      <c r="Q429" s="100">
        <f t="shared" si="6"/>
        <v>0</v>
      </c>
    </row>
    <row r="430" spans="3:17" ht="54.95" customHeight="1" x14ac:dyDescent="0.25">
      <c r="C430" s="56">
        <v>426</v>
      </c>
      <c r="D430" s="94" t="str">
        <f>IF(Lançamentos!G430="","",Lançamentos!G430)</f>
        <v/>
      </c>
      <c r="E430" s="65"/>
      <c r="F430" s="66"/>
      <c r="G430" s="66"/>
      <c r="H430" s="66"/>
      <c r="I430" s="66"/>
      <c r="J430" s="66"/>
      <c r="K430" s="66"/>
      <c r="L430" s="66"/>
      <c r="M430" s="66"/>
      <c r="N430" s="66"/>
      <c r="O430" s="66"/>
      <c r="P430" s="67"/>
      <c r="Q430" s="100">
        <f t="shared" si="6"/>
        <v>0</v>
      </c>
    </row>
    <row r="431" spans="3:17" ht="54.95" customHeight="1" x14ac:dyDescent="0.25">
      <c r="C431" s="56">
        <v>427</v>
      </c>
      <c r="D431" s="94" t="str">
        <f>IF(Lançamentos!G431="","",Lançamentos!G431)</f>
        <v/>
      </c>
      <c r="E431" s="65"/>
      <c r="F431" s="66"/>
      <c r="G431" s="66"/>
      <c r="H431" s="66"/>
      <c r="I431" s="66"/>
      <c r="J431" s="66"/>
      <c r="K431" s="66"/>
      <c r="L431" s="66"/>
      <c r="M431" s="66"/>
      <c r="N431" s="66"/>
      <c r="O431" s="66"/>
      <c r="P431" s="67"/>
      <c r="Q431" s="100">
        <f t="shared" si="6"/>
        <v>0</v>
      </c>
    </row>
    <row r="432" spans="3:17" ht="54.95" customHeight="1" x14ac:dyDescent="0.25">
      <c r="C432" s="56">
        <v>428</v>
      </c>
      <c r="D432" s="94" t="str">
        <f>IF(Lançamentos!G432="","",Lançamentos!G432)</f>
        <v/>
      </c>
      <c r="E432" s="65"/>
      <c r="F432" s="66"/>
      <c r="G432" s="66"/>
      <c r="H432" s="66"/>
      <c r="I432" s="66"/>
      <c r="J432" s="66"/>
      <c r="K432" s="66"/>
      <c r="L432" s="66"/>
      <c r="M432" s="66"/>
      <c r="N432" s="66"/>
      <c r="O432" s="66"/>
      <c r="P432" s="67"/>
      <c r="Q432" s="100">
        <f t="shared" si="6"/>
        <v>0</v>
      </c>
    </row>
    <row r="433" spans="3:17" ht="54.95" customHeight="1" x14ac:dyDescent="0.25">
      <c r="C433" s="56">
        <v>429</v>
      </c>
      <c r="D433" s="94" t="str">
        <f>IF(Lançamentos!G433="","",Lançamentos!G433)</f>
        <v/>
      </c>
      <c r="E433" s="65"/>
      <c r="F433" s="66"/>
      <c r="G433" s="66"/>
      <c r="H433" s="66"/>
      <c r="I433" s="66"/>
      <c r="J433" s="66"/>
      <c r="K433" s="66"/>
      <c r="L433" s="66"/>
      <c r="M433" s="66"/>
      <c r="N433" s="66"/>
      <c r="O433" s="66"/>
      <c r="P433" s="67"/>
      <c r="Q433" s="100">
        <f t="shared" si="6"/>
        <v>0</v>
      </c>
    </row>
    <row r="434" spans="3:17" ht="54.95" customHeight="1" x14ac:dyDescent="0.25">
      <c r="C434" s="56">
        <v>430</v>
      </c>
      <c r="D434" s="94" t="str">
        <f>IF(Lançamentos!G434="","",Lançamentos!G434)</f>
        <v/>
      </c>
      <c r="E434" s="65"/>
      <c r="F434" s="66"/>
      <c r="G434" s="66"/>
      <c r="H434" s="66"/>
      <c r="I434" s="66"/>
      <c r="J434" s="66"/>
      <c r="K434" s="66"/>
      <c r="L434" s="66"/>
      <c r="M434" s="66"/>
      <c r="N434" s="66"/>
      <c r="O434" s="66"/>
      <c r="P434" s="67"/>
      <c r="Q434" s="100">
        <f t="shared" si="6"/>
        <v>0</v>
      </c>
    </row>
    <row r="435" spans="3:17" ht="54.95" customHeight="1" x14ac:dyDescent="0.25">
      <c r="C435" s="56">
        <v>431</v>
      </c>
      <c r="D435" s="94" t="str">
        <f>IF(Lançamentos!G435="","",Lançamentos!G435)</f>
        <v/>
      </c>
      <c r="E435" s="65"/>
      <c r="F435" s="66"/>
      <c r="G435" s="66"/>
      <c r="H435" s="66"/>
      <c r="I435" s="66"/>
      <c r="J435" s="66"/>
      <c r="K435" s="66"/>
      <c r="L435" s="66"/>
      <c r="M435" s="66"/>
      <c r="N435" s="66"/>
      <c r="O435" s="66"/>
      <c r="P435" s="67"/>
      <c r="Q435" s="100">
        <f t="shared" si="6"/>
        <v>0</v>
      </c>
    </row>
    <row r="436" spans="3:17" ht="54.95" customHeight="1" x14ac:dyDescent="0.25">
      <c r="C436" s="56">
        <v>432</v>
      </c>
      <c r="D436" s="94" t="str">
        <f>IF(Lançamentos!G436="","",Lançamentos!G436)</f>
        <v/>
      </c>
      <c r="E436" s="65"/>
      <c r="F436" s="66"/>
      <c r="G436" s="66"/>
      <c r="H436" s="66"/>
      <c r="I436" s="66"/>
      <c r="J436" s="66"/>
      <c r="K436" s="66"/>
      <c r="L436" s="66"/>
      <c r="M436" s="66"/>
      <c r="N436" s="66"/>
      <c r="O436" s="66"/>
      <c r="P436" s="67"/>
      <c r="Q436" s="100">
        <f t="shared" si="6"/>
        <v>0</v>
      </c>
    </row>
    <row r="437" spans="3:17" ht="54.95" customHeight="1" x14ac:dyDescent="0.25">
      <c r="C437" s="56">
        <v>433</v>
      </c>
      <c r="D437" s="94" t="str">
        <f>IF(Lançamentos!G437="","",Lançamentos!G437)</f>
        <v/>
      </c>
      <c r="E437" s="65"/>
      <c r="F437" s="66"/>
      <c r="G437" s="66"/>
      <c r="H437" s="66"/>
      <c r="I437" s="66"/>
      <c r="J437" s="66"/>
      <c r="K437" s="66"/>
      <c r="L437" s="66"/>
      <c r="M437" s="66"/>
      <c r="N437" s="66"/>
      <c r="O437" s="66"/>
      <c r="P437" s="67"/>
      <c r="Q437" s="100">
        <f t="shared" si="6"/>
        <v>0</v>
      </c>
    </row>
    <row r="438" spans="3:17" ht="54.95" customHeight="1" x14ac:dyDescent="0.25">
      <c r="C438" s="56">
        <v>434</v>
      </c>
      <c r="D438" s="94" t="str">
        <f>IF(Lançamentos!G438="","",Lançamentos!G438)</f>
        <v/>
      </c>
      <c r="E438" s="65"/>
      <c r="F438" s="66"/>
      <c r="G438" s="66"/>
      <c r="H438" s="66"/>
      <c r="I438" s="66"/>
      <c r="J438" s="66"/>
      <c r="K438" s="66"/>
      <c r="L438" s="66"/>
      <c r="M438" s="66"/>
      <c r="N438" s="66"/>
      <c r="O438" s="66"/>
      <c r="P438" s="67"/>
      <c r="Q438" s="100">
        <f t="shared" si="6"/>
        <v>0</v>
      </c>
    </row>
    <row r="439" spans="3:17" ht="54.95" customHeight="1" x14ac:dyDescent="0.25">
      <c r="C439" s="56">
        <v>435</v>
      </c>
      <c r="D439" s="94" t="str">
        <f>IF(Lançamentos!G439="","",Lançamentos!G439)</f>
        <v/>
      </c>
      <c r="E439" s="65"/>
      <c r="F439" s="66"/>
      <c r="G439" s="66"/>
      <c r="H439" s="66"/>
      <c r="I439" s="66"/>
      <c r="J439" s="66"/>
      <c r="K439" s="66"/>
      <c r="L439" s="66"/>
      <c r="M439" s="66"/>
      <c r="N439" s="66"/>
      <c r="O439" s="66"/>
      <c r="P439" s="67"/>
      <c r="Q439" s="100">
        <f t="shared" si="6"/>
        <v>0</v>
      </c>
    </row>
    <row r="440" spans="3:17" ht="54.95" customHeight="1" x14ac:dyDescent="0.25">
      <c r="C440" s="56">
        <v>436</v>
      </c>
      <c r="D440" s="94" t="str">
        <f>IF(Lançamentos!G440="","",Lançamentos!G440)</f>
        <v/>
      </c>
      <c r="E440" s="65"/>
      <c r="F440" s="66"/>
      <c r="G440" s="66"/>
      <c r="H440" s="66"/>
      <c r="I440" s="66"/>
      <c r="J440" s="66"/>
      <c r="K440" s="66"/>
      <c r="L440" s="66"/>
      <c r="M440" s="66"/>
      <c r="N440" s="66"/>
      <c r="O440" s="66"/>
      <c r="P440" s="67"/>
      <c r="Q440" s="100">
        <f t="shared" si="6"/>
        <v>0</v>
      </c>
    </row>
    <row r="441" spans="3:17" ht="54.95" customHeight="1" x14ac:dyDescent="0.25">
      <c r="C441" s="56">
        <v>437</v>
      </c>
      <c r="D441" s="94" t="str">
        <f>IF(Lançamentos!G441="","",Lançamentos!G441)</f>
        <v/>
      </c>
      <c r="E441" s="65"/>
      <c r="F441" s="66"/>
      <c r="G441" s="66"/>
      <c r="H441" s="66"/>
      <c r="I441" s="66"/>
      <c r="J441" s="66"/>
      <c r="K441" s="66"/>
      <c r="L441" s="66"/>
      <c r="M441" s="66"/>
      <c r="N441" s="66"/>
      <c r="O441" s="66"/>
      <c r="P441" s="67"/>
      <c r="Q441" s="100">
        <f t="shared" si="6"/>
        <v>0</v>
      </c>
    </row>
    <row r="442" spans="3:17" ht="54.95" customHeight="1" x14ac:dyDescent="0.25">
      <c r="C442" s="56">
        <v>438</v>
      </c>
      <c r="D442" s="94" t="str">
        <f>IF(Lançamentos!G442="","",Lançamentos!G442)</f>
        <v/>
      </c>
      <c r="E442" s="65"/>
      <c r="F442" s="66"/>
      <c r="G442" s="66"/>
      <c r="H442" s="66"/>
      <c r="I442" s="66"/>
      <c r="J442" s="66"/>
      <c r="K442" s="66"/>
      <c r="L442" s="66"/>
      <c r="M442" s="66"/>
      <c r="N442" s="66"/>
      <c r="O442" s="66"/>
      <c r="P442" s="67"/>
      <c r="Q442" s="100">
        <f t="shared" si="6"/>
        <v>0</v>
      </c>
    </row>
    <row r="443" spans="3:17" ht="54.95" customHeight="1" x14ac:dyDescent="0.25">
      <c r="C443" s="56">
        <v>439</v>
      </c>
      <c r="D443" s="94" t="str">
        <f>IF(Lançamentos!G443="","",Lançamentos!G443)</f>
        <v/>
      </c>
      <c r="E443" s="65"/>
      <c r="F443" s="66"/>
      <c r="G443" s="66"/>
      <c r="H443" s="66"/>
      <c r="I443" s="66"/>
      <c r="J443" s="66"/>
      <c r="K443" s="66"/>
      <c r="L443" s="66"/>
      <c r="M443" s="66"/>
      <c r="N443" s="66"/>
      <c r="O443" s="66"/>
      <c r="P443" s="67"/>
      <c r="Q443" s="100">
        <f t="shared" si="6"/>
        <v>0</v>
      </c>
    </row>
    <row r="444" spans="3:17" ht="54.95" customHeight="1" x14ac:dyDescent="0.25">
      <c r="C444" s="56">
        <v>440</v>
      </c>
      <c r="D444" s="94" t="str">
        <f>IF(Lançamentos!G444="","",Lançamentos!G444)</f>
        <v/>
      </c>
      <c r="E444" s="65"/>
      <c r="F444" s="66"/>
      <c r="G444" s="66"/>
      <c r="H444" s="66"/>
      <c r="I444" s="66"/>
      <c r="J444" s="66"/>
      <c r="K444" s="66"/>
      <c r="L444" s="66"/>
      <c r="M444" s="66"/>
      <c r="N444" s="66"/>
      <c r="O444" s="66"/>
      <c r="P444" s="67"/>
      <c r="Q444" s="100">
        <f t="shared" si="6"/>
        <v>0</v>
      </c>
    </row>
    <row r="445" spans="3:17" ht="54.95" customHeight="1" x14ac:dyDescent="0.25">
      <c r="C445" s="56">
        <v>441</v>
      </c>
      <c r="D445" s="94" t="str">
        <f>IF(Lançamentos!G445="","",Lançamentos!G445)</f>
        <v/>
      </c>
      <c r="E445" s="65"/>
      <c r="F445" s="66"/>
      <c r="G445" s="66"/>
      <c r="H445" s="66"/>
      <c r="I445" s="66"/>
      <c r="J445" s="66"/>
      <c r="K445" s="66"/>
      <c r="L445" s="66"/>
      <c r="M445" s="66"/>
      <c r="N445" s="66"/>
      <c r="O445" s="66"/>
      <c r="P445" s="67"/>
      <c r="Q445" s="100">
        <f t="shared" si="6"/>
        <v>0</v>
      </c>
    </row>
    <row r="446" spans="3:17" ht="54.95" customHeight="1" x14ac:dyDescent="0.25">
      <c r="C446" s="56">
        <v>442</v>
      </c>
      <c r="D446" s="94" t="str">
        <f>IF(Lançamentos!G446="","",Lançamentos!G446)</f>
        <v/>
      </c>
      <c r="E446" s="65"/>
      <c r="F446" s="66"/>
      <c r="G446" s="66"/>
      <c r="H446" s="66"/>
      <c r="I446" s="66"/>
      <c r="J446" s="66"/>
      <c r="K446" s="66"/>
      <c r="L446" s="66"/>
      <c r="M446" s="66"/>
      <c r="N446" s="66"/>
      <c r="O446" s="66"/>
      <c r="P446" s="67"/>
      <c r="Q446" s="100">
        <f t="shared" si="6"/>
        <v>0</v>
      </c>
    </row>
    <row r="447" spans="3:17" ht="54.95" customHeight="1" x14ac:dyDescent="0.25">
      <c r="C447" s="56">
        <v>443</v>
      </c>
      <c r="D447" s="94" t="str">
        <f>IF(Lançamentos!G447="","",Lançamentos!G447)</f>
        <v/>
      </c>
      <c r="E447" s="65"/>
      <c r="F447" s="66"/>
      <c r="G447" s="66"/>
      <c r="H447" s="66"/>
      <c r="I447" s="66"/>
      <c r="J447" s="66"/>
      <c r="K447" s="66"/>
      <c r="L447" s="66"/>
      <c r="M447" s="66"/>
      <c r="N447" s="66"/>
      <c r="O447" s="66"/>
      <c r="P447" s="67"/>
      <c r="Q447" s="100">
        <f t="shared" si="6"/>
        <v>0</v>
      </c>
    </row>
    <row r="448" spans="3:17" ht="54.95" customHeight="1" x14ac:dyDescent="0.25">
      <c r="C448" s="56">
        <v>444</v>
      </c>
      <c r="D448" s="94" t="str">
        <f>IF(Lançamentos!G448="","",Lançamentos!G448)</f>
        <v/>
      </c>
      <c r="E448" s="65"/>
      <c r="F448" s="66"/>
      <c r="G448" s="66"/>
      <c r="H448" s="66"/>
      <c r="I448" s="66"/>
      <c r="J448" s="66"/>
      <c r="K448" s="66"/>
      <c r="L448" s="66"/>
      <c r="M448" s="66"/>
      <c r="N448" s="66"/>
      <c r="O448" s="66"/>
      <c r="P448" s="67"/>
      <c r="Q448" s="100">
        <f t="shared" si="6"/>
        <v>0</v>
      </c>
    </row>
    <row r="449" spans="3:17" ht="54.95" customHeight="1" x14ac:dyDescent="0.25">
      <c r="C449" s="56">
        <v>445</v>
      </c>
      <c r="D449" s="94" t="str">
        <f>IF(Lançamentos!G449="","",Lançamentos!G449)</f>
        <v/>
      </c>
      <c r="E449" s="65"/>
      <c r="F449" s="66"/>
      <c r="G449" s="66"/>
      <c r="H449" s="66"/>
      <c r="I449" s="66"/>
      <c r="J449" s="66"/>
      <c r="K449" s="66"/>
      <c r="L449" s="66"/>
      <c r="M449" s="66"/>
      <c r="N449" s="66"/>
      <c r="O449" s="66"/>
      <c r="P449" s="67"/>
      <c r="Q449" s="100">
        <f t="shared" si="6"/>
        <v>0</v>
      </c>
    </row>
    <row r="450" spans="3:17" ht="54.95" customHeight="1" x14ac:dyDescent="0.25">
      <c r="C450" s="56">
        <v>446</v>
      </c>
      <c r="D450" s="94" t="str">
        <f>IF(Lançamentos!G450="","",Lançamentos!G450)</f>
        <v/>
      </c>
      <c r="E450" s="65"/>
      <c r="F450" s="66"/>
      <c r="G450" s="66"/>
      <c r="H450" s="66"/>
      <c r="I450" s="66"/>
      <c r="J450" s="66"/>
      <c r="K450" s="66"/>
      <c r="L450" s="66"/>
      <c r="M450" s="66"/>
      <c r="N450" s="66"/>
      <c r="O450" s="66"/>
      <c r="P450" s="67"/>
      <c r="Q450" s="100">
        <f t="shared" si="6"/>
        <v>0</v>
      </c>
    </row>
    <row r="451" spans="3:17" ht="54.95" customHeight="1" x14ac:dyDescent="0.25">
      <c r="C451" s="56">
        <v>447</v>
      </c>
      <c r="D451" s="94" t="str">
        <f>IF(Lançamentos!G451="","",Lançamentos!G451)</f>
        <v/>
      </c>
      <c r="E451" s="65"/>
      <c r="F451" s="66"/>
      <c r="G451" s="66"/>
      <c r="H451" s="66"/>
      <c r="I451" s="66"/>
      <c r="J451" s="66"/>
      <c r="K451" s="66"/>
      <c r="L451" s="66"/>
      <c r="M451" s="66"/>
      <c r="N451" s="66"/>
      <c r="O451" s="66"/>
      <c r="P451" s="67"/>
      <c r="Q451" s="100">
        <f t="shared" si="6"/>
        <v>0</v>
      </c>
    </row>
    <row r="452" spans="3:17" ht="54.95" customHeight="1" x14ac:dyDescent="0.25">
      <c r="C452" s="56">
        <v>448</v>
      </c>
      <c r="D452" s="94" t="str">
        <f>IF(Lançamentos!G452="","",Lançamentos!G452)</f>
        <v/>
      </c>
      <c r="E452" s="65"/>
      <c r="F452" s="66"/>
      <c r="G452" s="66"/>
      <c r="H452" s="66"/>
      <c r="I452" s="66"/>
      <c r="J452" s="66"/>
      <c r="K452" s="66"/>
      <c r="L452" s="66"/>
      <c r="M452" s="66"/>
      <c r="N452" s="66"/>
      <c r="O452" s="66"/>
      <c r="P452" s="67"/>
      <c r="Q452" s="100">
        <f t="shared" si="6"/>
        <v>0</v>
      </c>
    </row>
    <row r="453" spans="3:17" ht="54.95" customHeight="1" x14ac:dyDescent="0.25">
      <c r="C453" s="56">
        <v>449</v>
      </c>
      <c r="D453" s="94" t="str">
        <f>IF(Lançamentos!G453="","",Lançamentos!G453)</f>
        <v/>
      </c>
      <c r="E453" s="65"/>
      <c r="F453" s="66"/>
      <c r="G453" s="66"/>
      <c r="H453" s="66"/>
      <c r="I453" s="66"/>
      <c r="J453" s="66"/>
      <c r="K453" s="66"/>
      <c r="L453" s="66"/>
      <c r="M453" s="66"/>
      <c r="N453" s="66"/>
      <c r="O453" s="66"/>
      <c r="P453" s="67"/>
      <c r="Q453" s="100">
        <f t="shared" si="6"/>
        <v>0</v>
      </c>
    </row>
    <row r="454" spans="3:17" ht="54.95" customHeight="1" x14ac:dyDescent="0.25">
      <c r="C454" s="56">
        <v>450</v>
      </c>
      <c r="D454" s="94" t="str">
        <f>IF(Lançamentos!G454="","",Lançamentos!G454)</f>
        <v/>
      </c>
      <c r="E454" s="65"/>
      <c r="F454" s="66"/>
      <c r="G454" s="66"/>
      <c r="H454" s="66"/>
      <c r="I454" s="66"/>
      <c r="J454" s="66"/>
      <c r="K454" s="66"/>
      <c r="L454" s="66"/>
      <c r="M454" s="66"/>
      <c r="N454" s="66"/>
      <c r="O454" s="66"/>
      <c r="P454" s="67"/>
      <c r="Q454" s="100">
        <f t="shared" si="6"/>
        <v>0</v>
      </c>
    </row>
    <row r="455" spans="3:17" ht="54.95" customHeight="1" x14ac:dyDescent="0.25">
      <c r="C455" s="56">
        <v>451</v>
      </c>
      <c r="D455" s="94" t="str">
        <f>IF(Lançamentos!G455="","",Lançamentos!G455)</f>
        <v/>
      </c>
      <c r="E455" s="65"/>
      <c r="F455" s="66"/>
      <c r="G455" s="66"/>
      <c r="H455" s="66"/>
      <c r="I455" s="66"/>
      <c r="J455" s="66"/>
      <c r="K455" s="66"/>
      <c r="L455" s="66"/>
      <c r="M455" s="66"/>
      <c r="N455" s="66"/>
      <c r="O455" s="66"/>
      <c r="P455" s="67"/>
      <c r="Q455" s="100">
        <f t="shared" ref="Q455:Q518" si="7">SUM(E455:P455)</f>
        <v>0</v>
      </c>
    </row>
    <row r="456" spans="3:17" ht="54.95" customHeight="1" x14ac:dyDescent="0.25">
      <c r="C456" s="56">
        <v>452</v>
      </c>
      <c r="D456" s="94" t="str">
        <f>IF(Lançamentos!G456="","",Lançamentos!G456)</f>
        <v/>
      </c>
      <c r="E456" s="65"/>
      <c r="F456" s="66"/>
      <c r="G456" s="66"/>
      <c r="H456" s="66"/>
      <c r="I456" s="66"/>
      <c r="J456" s="66"/>
      <c r="K456" s="66"/>
      <c r="L456" s="66"/>
      <c r="M456" s="66"/>
      <c r="N456" s="66"/>
      <c r="O456" s="66"/>
      <c r="P456" s="67"/>
      <c r="Q456" s="100">
        <f t="shared" si="7"/>
        <v>0</v>
      </c>
    </row>
    <row r="457" spans="3:17" ht="54.95" customHeight="1" x14ac:dyDescent="0.25">
      <c r="C457" s="56">
        <v>453</v>
      </c>
      <c r="D457" s="94" t="str">
        <f>IF(Lançamentos!G457="","",Lançamentos!G457)</f>
        <v/>
      </c>
      <c r="E457" s="65"/>
      <c r="F457" s="66"/>
      <c r="G457" s="66"/>
      <c r="H457" s="66"/>
      <c r="I457" s="66"/>
      <c r="J457" s="66"/>
      <c r="K457" s="66"/>
      <c r="L457" s="66"/>
      <c r="M457" s="66"/>
      <c r="N457" s="66"/>
      <c r="O457" s="66"/>
      <c r="P457" s="67"/>
      <c r="Q457" s="100">
        <f t="shared" si="7"/>
        <v>0</v>
      </c>
    </row>
    <row r="458" spans="3:17" ht="54.95" customHeight="1" x14ac:dyDescent="0.25">
      <c r="C458" s="56">
        <v>454</v>
      </c>
      <c r="D458" s="94" t="str">
        <f>IF(Lançamentos!G458="","",Lançamentos!G458)</f>
        <v/>
      </c>
      <c r="E458" s="65"/>
      <c r="F458" s="66"/>
      <c r="G458" s="66"/>
      <c r="H458" s="66"/>
      <c r="I458" s="66"/>
      <c r="J458" s="66"/>
      <c r="K458" s="66"/>
      <c r="L458" s="66"/>
      <c r="M458" s="66"/>
      <c r="N458" s="66"/>
      <c r="O458" s="66"/>
      <c r="P458" s="67"/>
      <c r="Q458" s="100">
        <f t="shared" si="7"/>
        <v>0</v>
      </c>
    </row>
    <row r="459" spans="3:17" ht="54.95" customHeight="1" x14ac:dyDescent="0.25">
      <c r="C459" s="56">
        <v>455</v>
      </c>
      <c r="D459" s="94" t="str">
        <f>IF(Lançamentos!G459="","",Lançamentos!G459)</f>
        <v/>
      </c>
      <c r="E459" s="65"/>
      <c r="F459" s="66"/>
      <c r="G459" s="66"/>
      <c r="H459" s="66"/>
      <c r="I459" s="66"/>
      <c r="J459" s="66"/>
      <c r="K459" s="66"/>
      <c r="L459" s="66"/>
      <c r="M459" s="66"/>
      <c r="N459" s="66"/>
      <c r="O459" s="66"/>
      <c r="P459" s="67"/>
      <c r="Q459" s="100">
        <f t="shared" si="7"/>
        <v>0</v>
      </c>
    </row>
    <row r="460" spans="3:17" ht="54.95" customHeight="1" x14ac:dyDescent="0.25">
      <c r="C460" s="56">
        <v>456</v>
      </c>
      <c r="D460" s="94" t="str">
        <f>IF(Lançamentos!G460="","",Lançamentos!G460)</f>
        <v/>
      </c>
      <c r="E460" s="65"/>
      <c r="F460" s="66"/>
      <c r="G460" s="66"/>
      <c r="H460" s="66"/>
      <c r="I460" s="66"/>
      <c r="J460" s="66"/>
      <c r="K460" s="66"/>
      <c r="L460" s="66"/>
      <c r="M460" s="66"/>
      <c r="N460" s="66"/>
      <c r="O460" s="66"/>
      <c r="P460" s="67"/>
      <c r="Q460" s="100">
        <f t="shared" si="7"/>
        <v>0</v>
      </c>
    </row>
    <row r="461" spans="3:17" ht="54.95" customHeight="1" x14ac:dyDescent="0.25">
      <c r="C461" s="56">
        <v>457</v>
      </c>
      <c r="D461" s="94" t="str">
        <f>IF(Lançamentos!G461="","",Lançamentos!G461)</f>
        <v/>
      </c>
      <c r="E461" s="65"/>
      <c r="F461" s="66"/>
      <c r="G461" s="66"/>
      <c r="H461" s="66"/>
      <c r="I461" s="66"/>
      <c r="J461" s="66"/>
      <c r="K461" s="66"/>
      <c r="L461" s="66"/>
      <c r="M461" s="66"/>
      <c r="N461" s="66"/>
      <c r="O461" s="66"/>
      <c r="P461" s="67"/>
      <c r="Q461" s="100">
        <f t="shared" si="7"/>
        <v>0</v>
      </c>
    </row>
    <row r="462" spans="3:17" ht="54.95" customHeight="1" x14ac:dyDescent="0.25">
      <c r="C462" s="56">
        <v>458</v>
      </c>
      <c r="D462" s="94" t="str">
        <f>IF(Lançamentos!G462="","",Lançamentos!G462)</f>
        <v/>
      </c>
      <c r="E462" s="65"/>
      <c r="F462" s="66"/>
      <c r="G462" s="66"/>
      <c r="H462" s="66"/>
      <c r="I462" s="66"/>
      <c r="J462" s="66"/>
      <c r="K462" s="66"/>
      <c r="L462" s="66"/>
      <c r="M462" s="66"/>
      <c r="N462" s="66"/>
      <c r="O462" s="66"/>
      <c r="P462" s="67"/>
      <c r="Q462" s="100">
        <f t="shared" si="7"/>
        <v>0</v>
      </c>
    </row>
    <row r="463" spans="3:17" ht="54.95" customHeight="1" x14ac:dyDescent="0.25">
      <c r="C463" s="56">
        <v>459</v>
      </c>
      <c r="D463" s="94" t="str">
        <f>IF(Lançamentos!G463="","",Lançamentos!G463)</f>
        <v/>
      </c>
      <c r="E463" s="65"/>
      <c r="F463" s="66"/>
      <c r="G463" s="66"/>
      <c r="H463" s="66"/>
      <c r="I463" s="66"/>
      <c r="J463" s="66"/>
      <c r="K463" s="66"/>
      <c r="L463" s="66"/>
      <c r="M463" s="66"/>
      <c r="N463" s="66"/>
      <c r="O463" s="66"/>
      <c r="P463" s="67"/>
      <c r="Q463" s="100">
        <f t="shared" si="7"/>
        <v>0</v>
      </c>
    </row>
    <row r="464" spans="3:17" ht="54.95" customHeight="1" x14ac:dyDescent="0.25">
      <c r="C464" s="56">
        <v>460</v>
      </c>
      <c r="D464" s="94" t="str">
        <f>IF(Lançamentos!G464="","",Lançamentos!G464)</f>
        <v/>
      </c>
      <c r="E464" s="65"/>
      <c r="F464" s="66"/>
      <c r="G464" s="66"/>
      <c r="H464" s="66"/>
      <c r="I464" s="66"/>
      <c r="J464" s="66"/>
      <c r="K464" s="66"/>
      <c r="L464" s="66"/>
      <c r="M464" s="66"/>
      <c r="N464" s="66"/>
      <c r="O464" s="66"/>
      <c r="P464" s="67"/>
      <c r="Q464" s="100">
        <f t="shared" si="7"/>
        <v>0</v>
      </c>
    </row>
    <row r="465" spans="3:17" ht="54.95" customHeight="1" x14ac:dyDescent="0.25">
      <c r="C465" s="56">
        <v>461</v>
      </c>
      <c r="D465" s="94" t="str">
        <f>IF(Lançamentos!G465="","",Lançamentos!G465)</f>
        <v/>
      </c>
      <c r="E465" s="65"/>
      <c r="F465" s="66"/>
      <c r="G465" s="66"/>
      <c r="H465" s="66"/>
      <c r="I465" s="66"/>
      <c r="J465" s="66"/>
      <c r="K465" s="66"/>
      <c r="L465" s="66"/>
      <c r="M465" s="66"/>
      <c r="N465" s="66"/>
      <c r="O465" s="66"/>
      <c r="P465" s="67"/>
      <c r="Q465" s="100">
        <f t="shared" si="7"/>
        <v>0</v>
      </c>
    </row>
    <row r="466" spans="3:17" ht="54.95" customHeight="1" x14ac:dyDescent="0.25">
      <c r="C466" s="56">
        <v>462</v>
      </c>
      <c r="D466" s="94" t="str">
        <f>IF(Lançamentos!G466="","",Lançamentos!G466)</f>
        <v/>
      </c>
      <c r="E466" s="65"/>
      <c r="F466" s="66"/>
      <c r="G466" s="66"/>
      <c r="H466" s="66"/>
      <c r="I466" s="66"/>
      <c r="J466" s="66"/>
      <c r="K466" s="66"/>
      <c r="L466" s="66"/>
      <c r="M466" s="66"/>
      <c r="N466" s="66"/>
      <c r="O466" s="66"/>
      <c r="P466" s="67"/>
      <c r="Q466" s="100">
        <f t="shared" si="7"/>
        <v>0</v>
      </c>
    </row>
    <row r="467" spans="3:17" ht="54.95" customHeight="1" x14ac:dyDescent="0.25">
      <c r="C467" s="56">
        <v>463</v>
      </c>
      <c r="D467" s="94" t="str">
        <f>IF(Lançamentos!G467="","",Lançamentos!G467)</f>
        <v/>
      </c>
      <c r="E467" s="65"/>
      <c r="F467" s="66"/>
      <c r="G467" s="66"/>
      <c r="H467" s="66"/>
      <c r="I467" s="66"/>
      <c r="J467" s="66"/>
      <c r="K467" s="66"/>
      <c r="L467" s="66"/>
      <c r="M467" s="66"/>
      <c r="N467" s="66"/>
      <c r="O467" s="66"/>
      <c r="P467" s="67"/>
      <c r="Q467" s="100">
        <f t="shared" si="7"/>
        <v>0</v>
      </c>
    </row>
    <row r="468" spans="3:17" ht="54.95" customHeight="1" x14ac:dyDescent="0.25">
      <c r="C468" s="56">
        <v>464</v>
      </c>
      <c r="D468" s="94" t="str">
        <f>IF(Lançamentos!G468="","",Lançamentos!G468)</f>
        <v/>
      </c>
      <c r="E468" s="65"/>
      <c r="F468" s="66"/>
      <c r="G468" s="66"/>
      <c r="H468" s="66"/>
      <c r="I468" s="66"/>
      <c r="J468" s="66"/>
      <c r="K468" s="66"/>
      <c r="L468" s="66"/>
      <c r="M468" s="66"/>
      <c r="N468" s="66"/>
      <c r="O468" s="66"/>
      <c r="P468" s="67"/>
      <c r="Q468" s="100">
        <f t="shared" si="7"/>
        <v>0</v>
      </c>
    </row>
    <row r="469" spans="3:17" ht="54.95" customHeight="1" x14ac:dyDescent="0.25">
      <c r="C469" s="56">
        <v>465</v>
      </c>
      <c r="D469" s="94" t="str">
        <f>IF(Lançamentos!G469="","",Lançamentos!G469)</f>
        <v/>
      </c>
      <c r="E469" s="65"/>
      <c r="F469" s="66"/>
      <c r="G469" s="66"/>
      <c r="H469" s="66"/>
      <c r="I469" s="66"/>
      <c r="J469" s="66"/>
      <c r="K469" s="66"/>
      <c r="L469" s="66"/>
      <c r="M469" s="66"/>
      <c r="N469" s="66"/>
      <c r="O469" s="66"/>
      <c r="P469" s="67"/>
      <c r="Q469" s="100">
        <f t="shared" si="7"/>
        <v>0</v>
      </c>
    </row>
    <row r="470" spans="3:17" ht="54.95" customHeight="1" x14ac:dyDescent="0.25">
      <c r="C470" s="56">
        <v>466</v>
      </c>
      <c r="D470" s="94" t="str">
        <f>IF(Lançamentos!G470="","",Lançamentos!G470)</f>
        <v/>
      </c>
      <c r="E470" s="65"/>
      <c r="F470" s="66"/>
      <c r="G470" s="66"/>
      <c r="H470" s="66"/>
      <c r="I470" s="66"/>
      <c r="J470" s="66"/>
      <c r="K470" s="66"/>
      <c r="L470" s="66"/>
      <c r="M470" s="66"/>
      <c r="N470" s="66"/>
      <c r="O470" s="66"/>
      <c r="P470" s="67"/>
      <c r="Q470" s="100">
        <f t="shared" si="7"/>
        <v>0</v>
      </c>
    </row>
    <row r="471" spans="3:17" ht="54.95" customHeight="1" x14ac:dyDescent="0.25">
      <c r="C471" s="56">
        <v>467</v>
      </c>
      <c r="D471" s="94" t="str">
        <f>IF(Lançamentos!G471="","",Lançamentos!G471)</f>
        <v/>
      </c>
      <c r="E471" s="65"/>
      <c r="F471" s="66"/>
      <c r="G471" s="66"/>
      <c r="H471" s="66"/>
      <c r="I471" s="66"/>
      <c r="J471" s="66"/>
      <c r="K471" s="66"/>
      <c r="L471" s="66"/>
      <c r="M471" s="66"/>
      <c r="N471" s="66"/>
      <c r="O471" s="66"/>
      <c r="P471" s="67"/>
      <c r="Q471" s="100">
        <f t="shared" si="7"/>
        <v>0</v>
      </c>
    </row>
    <row r="472" spans="3:17" ht="54.95" customHeight="1" x14ac:dyDescent="0.25">
      <c r="C472" s="56">
        <v>468</v>
      </c>
      <c r="D472" s="94" t="str">
        <f>IF(Lançamentos!G472="","",Lançamentos!G472)</f>
        <v/>
      </c>
      <c r="E472" s="65"/>
      <c r="F472" s="66"/>
      <c r="G472" s="66"/>
      <c r="H472" s="66"/>
      <c r="I472" s="66"/>
      <c r="J472" s="66"/>
      <c r="K472" s="66"/>
      <c r="L472" s="66"/>
      <c r="M472" s="66"/>
      <c r="N472" s="66"/>
      <c r="O472" s="66"/>
      <c r="P472" s="67"/>
      <c r="Q472" s="100">
        <f t="shared" si="7"/>
        <v>0</v>
      </c>
    </row>
    <row r="473" spans="3:17" ht="54.95" customHeight="1" x14ac:dyDescent="0.25">
      <c r="C473" s="56">
        <v>469</v>
      </c>
      <c r="D473" s="94" t="str">
        <f>IF(Lançamentos!G473="","",Lançamentos!G473)</f>
        <v/>
      </c>
      <c r="E473" s="65"/>
      <c r="F473" s="66"/>
      <c r="G473" s="66"/>
      <c r="H473" s="66"/>
      <c r="I473" s="66"/>
      <c r="J473" s="66"/>
      <c r="K473" s="66"/>
      <c r="L473" s="66"/>
      <c r="M473" s="66"/>
      <c r="N473" s="66"/>
      <c r="O473" s="66"/>
      <c r="P473" s="67"/>
      <c r="Q473" s="100">
        <f t="shared" si="7"/>
        <v>0</v>
      </c>
    </row>
    <row r="474" spans="3:17" ht="54.95" customHeight="1" x14ac:dyDescent="0.25">
      <c r="C474" s="56">
        <v>470</v>
      </c>
      <c r="D474" s="94" t="str">
        <f>IF(Lançamentos!G474="","",Lançamentos!G474)</f>
        <v/>
      </c>
      <c r="E474" s="65"/>
      <c r="F474" s="66"/>
      <c r="G474" s="66"/>
      <c r="H474" s="66"/>
      <c r="I474" s="66"/>
      <c r="J474" s="66"/>
      <c r="K474" s="66"/>
      <c r="L474" s="66"/>
      <c r="M474" s="66"/>
      <c r="N474" s="66"/>
      <c r="O474" s="66"/>
      <c r="P474" s="67"/>
      <c r="Q474" s="100">
        <f t="shared" si="7"/>
        <v>0</v>
      </c>
    </row>
    <row r="475" spans="3:17" ht="54.95" customHeight="1" x14ac:dyDescent="0.25">
      <c r="C475" s="56">
        <v>471</v>
      </c>
      <c r="D475" s="94" t="str">
        <f>IF(Lançamentos!G475="","",Lançamentos!G475)</f>
        <v/>
      </c>
      <c r="E475" s="65"/>
      <c r="F475" s="66"/>
      <c r="G475" s="66"/>
      <c r="H475" s="66"/>
      <c r="I475" s="66"/>
      <c r="J475" s="66"/>
      <c r="K475" s="66"/>
      <c r="L475" s="66"/>
      <c r="M475" s="66"/>
      <c r="N475" s="66"/>
      <c r="O475" s="66"/>
      <c r="P475" s="67"/>
      <c r="Q475" s="100">
        <f t="shared" si="7"/>
        <v>0</v>
      </c>
    </row>
    <row r="476" spans="3:17" ht="54.95" customHeight="1" x14ac:dyDescent="0.25">
      <c r="C476" s="56">
        <v>472</v>
      </c>
      <c r="D476" s="94" t="str">
        <f>IF(Lançamentos!G476="","",Lançamentos!G476)</f>
        <v/>
      </c>
      <c r="E476" s="65"/>
      <c r="F476" s="66"/>
      <c r="G476" s="66"/>
      <c r="H476" s="66"/>
      <c r="I476" s="66"/>
      <c r="J476" s="66"/>
      <c r="K476" s="66"/>
      <c r="L476" s="66"/>
      <c r="M476" s="66"/>
      <c r="N476" s="66"/>
      <c r="O476" s="66"/>
      <c r="P476" s="67"/>
      <c r="Q476" s="100">
        <f t="shared" si="7"/>
        <v>0</v>
      </c>
    </row>
    <row r="477" spans="3:17" ht="54.95" customHeight="1" x14ac:dyDescent="0.25">
      <c r="C477" s="56">
        <v>473</v>
      </c>
      <c r="D477" s="94" t="str">
        <f>IF(Lançamentos!G477="","",Lançamentos!G477)</f>
        <v/>
      </c>
      <c r="E477" s="65"/>
      <c r="F477" s="66"/>
      <c r="G477" s="66"/>
      <c r="H477" s="66"/>
      <c r="I477" s="66"/>
      <c r="J477" s="66"/>
      <c r="K477" s="66"/>
      <c r="L477" s="66"/>
      <c r="M477" s="66"/>
      <c r="N477" s="66"/>
      <c r="O477" s="66"/>
      <c r="P477" s="67"/>
      <c r="Q477" s="100">
        <f t="shared" si="7"/>
        <v>0</v>
      </c>
    </row>
    <row r="478" spans="3:17" ht="54.95" customHeight="1" x14ac:dyDescent="0.25">
      <c r="C478" s="56">
        <v>474</v>
      </c>
      <c r="D478" s="94" t="str">
        <f>IF(Lançamentos!G478="","",Lançamentos!G478)</f>
        <v/>
      </c>
      <c r="E478" s="65"/>
      <c r="F478" s="66"/>
      <c r="G478" s="66"/>
      <c r="H478" s="66"/>
      <c r="I478" s="66"/>
      <c r="J478" s="66"/>
      <c r="K478" s="66"/>
      <c r="L478" s="66"/>
      <c r="M478" s="66"/>
      <c r="N478" s="66"/>
      <c r="O478" s="66"/>
      <c r="P478" s="67"/>
      <c r="Q478" s="100">
        <f t="shared" si="7"/>
        <v>0</v>
      </c>
    </row>
    <row r="479" spans="3:17" ht="54.95" customHeight="1" x14ac:dyDescent="0.25">
      <c r="C479" s="56">
        <v>475</v>
      </c>
      <c r="D479" s="94" t="str">
        <f>IF(Lançamentos!G479="","",Lançamentos!G479)</f>
        <v/>
      </c>
      <c r="E479" s="65"/>
      <c r="F479" s="66"/>
      <c r="G479" s="66"/>
      <c r="H479" s="66"/>
      <c r="I479" s="66"/>
      <c r="J479" s="66"/>
      <c r="K479" s="66"/>
      <c r="L479" s="66"/>
      <c r="M479" s="66"/>
      <c r="N479" s="66"/>
      <c r="O479" s="66"/>
      <c r="P479" s="67"/>
      <c r="Q479" s="100">
        <f t="shared" si="7"/>
        <v>0</v>
      </c>
    </row>
    <row r="480" spans="3:17" ht="54.95" customHeight="1" x14ac:dyDescent="0.25">
      <c r="C480" s="56">
        <v>476</v>
      </c>
      <c r="D480" s="94" t="str">
        <f>IF(Lançamentos!G480="","",Lançamentos!G480)</f>
        <v/>
      </c>
      <c r="E480" s="65"/>
      <c r="F480" s="66"/>
      <c r="G480" s="66"/>
      <c r="H480" s="66"/>
      <c r="I480" s="66"/>
      <c r="J480" s="66"/>
      <c r="K480" s="66"/>
      <c r="L480" s="66"/>
      <c r="M480" s="66"/>
      <c r="N480" s="66"/>
      <c r="O480" s="66"/>
      <c r="P480" s="67"/>
      <c r="Q480" s="100">
        <f t="shared" si="7"/>
        <v>0</v>
      </c>
    </row>
    <row r="481" spans="3:17" ht="54.95" customHeight="1" x14ac:dyDescent="0.25">
      <c r="C481" s="56">
        <v>477</v>
      </c>
      <c r="D481" s="94" t="str">
        <f>IF(Lançamentos!G481="","",Lançamentos!G481)</f>
        <v/>
      </c>
      <c r="E481" s="65"/>
      <c r="F481" s="66"/>
      <c r="G481" s="66"/>
      <c r="H481" s="66"/>
      <c r="I481" s="66"/>
      <c r="J481" s="66"/>
      <c r="K481" s="66"/>
      <c r="L481" s="66"/>
      <c r="M481" s="66"/>
      <c r="N481" s="66"/>
      <c r="O481" s="66"/>
      <c r="P481" s="67"/>
      <c r="Q481" s="100">
        <f t="shared" si="7"/>
        <v>0</v>
      </c>
    </row>
    <row r="482" spans="3:17" ht="54.95" customHeight="1" x14ac:dyDescent="0.25">
      <c r="C482" s="56">
        <v>478</v>
      </c>
      <c r="D482" s="94" t="str">
        <f>IF(Lançamentos!G482="","",Lançamentos!G482)</f>
        <v/>
      </c>
      <c r="E482" s="65"/>
      <c r="F482" s="66"/>
      <c r="G482" s="66"/>
      <c r="H482" s="66"/>
      <c r="I482" s="66"/>
      <c r="J482" s="66"/>
      <c r="K482" s="66"/>
      <c r="L482" s="66"/>
      <c r="M482" s="66"/>
      <c r="N482" s="66"/>
      <c r="O482" s="66"/>
      <c r="P482" s="67"/>
      <c r="Q482" s="100">
        <f t="shared" si="7"/>
        <v>0</v>
      </c>
    </row>
    <row r="483" spans="3:17" ht="54.95" customHeight="1" x14ac:dyDescent="0.25">
      <c r="C483" s="56">
        <v>479</v>
      </c>
      <c r="D483" s="94" t="str">
        <f>IF(Lançamentos!G483="","",Lançamentos!G483)</f>
        <v/>
      </c>
      <c r="E483" s="65"/>
      <c r="F483" s="66"/>
      <c r="G483" s="66"/>
      <c r="H483" s="66"/>
      <c r="I483" s="66"/>
      <c r="J483" s="66"/>
      <c r="K483" s="66"/>
      <c r="L483" s="66"/>
      <c r="M483" s="66"/>
      <c r="N483" s="66"/>
      <c r="O483" s="66"/>
      <c r="P483" s="67"/>
      <c r="Q483" s="100">
        <f t="shared" si="7"/>
        <v>0</v>
      </c>
    </row>
    <row r="484" spans="3:17" ht="54.95" customHeight="1" x14ac:dyDescent="0.25">
      <c r="C484" s="56">
        <v>480</v>
      </c>
      <c r="D484" s="94" t="str">
        <f>IF(Lançamentos!G484="","",Lançamentos!G484)</f>
        <v/>
      </c>
      <c r="E484" s="65"/>
      <c r="F484" s="66"/>
      <c r="G484" s="66"/>
      <c r="H484" s="66"/>
      <c r="I484" s="66"/>
      <c r="J484" s="66"/>
      <c r="K484" s="66"/>
      <c r="L484" s="66"/>
      <c r="M484" s="66"/>
      <c r="N484" s="66"/>
      <c r="O484" s="66"/>
      <c r="P484" s="67"/>
      <c r="Q484" s="100">
        <f t="shared" si="7"/>
        <v>0</v>
      </c>
    </row>
    <row r="485" spans="3:17" ht="54.95" customHeight="1" x14ac:dyDescent="0.25">
      <c r="C485" s="56">
        <v>481</v>
      </c>
      <c r="D485" s="94" t="str">
        <f>IF(Lançamentos!G485="","",Lançamentos!G485)</f>
        <v/>
      </c>
      <c r="E485" s="65"/>
      <c r="F485" s="66"/>
      <c r="G485" s="66"/>
      <c r="H485" s="66"/>
      <c r="I485" s="66"/>
      <c r="J485" s="66"/>
      <c r="K485" s="66"/>
      <c r="L485" s="66"/>
      <c r="M485" s="66"/>
      <c r="N485" s="66"/>
      <c r="O485" s="66"/>
      <c r="P485" s="67"/>
      <c r="Q485" s="100">
        <f t="shared" si="7"/>
        <v>0</v>
      </c>
    </row>
    <row r="486" spans="3:17" ht="54.95" customHeight="1" x14ac:dyDescent="0.25">
      <c r="C486" s="56">
        <v>482</v>
      </c>
      <c r="D486" s="94" t="str">
        <f>IF(Lançamentos!G486="","",Lançamentos!G486)</f>
        <v/>
      </c>
      <c r="E486" s="65"/>
      <c r="F486" s="66"/>
      <c r="G486" s="66"/>
      <c r="H486" s="66"/>
      <c r="I486" s="66"/>
      <c r="J486" s="66"/>
      <c r="K486" s="66"/>
      <c r="L486" s="66"/>
      <c r="M486" s="66"/>
      <c r="N486" s="66"/>
      <c r="O486" s="66"/>
      <c r="P486" s="67"/>
      <c r="Q486" s="100">
        <f t="shared" si="7"/>
        <v>0</v>
      </c>
    </row>
    <row r="487" spans="3:17" ht="54.95" customHeight="1" x14ac:dyDescent="0.25">
      <c r="C487" s="56">
        <v>483</v>
      </c>
      <c r="D487" s="94" t="str">
        <f>IF(Lançamentos!G487="","",Lançamentos!G487)</f>
        <v/>
      </c>
      <c r="E487" s="65"/>
      <c r="F487" s="66"/>
      <c r="G487" s="66"/>
      <c r="H487" s="66"/>
      <c r="I487" s="66"/>
      <c r="J487" s="66"/>
      <c r="K487" s="66"/>
      <c r="L487" s="66"/>
      <c r="M487" s="66"/>
      <c r="N487" s="66"/>
      <c r="O487" s="66"/>
      <c r="P487" s="67"/>
      <c r="Q487" s="100">
        <f t="shared" si="7"/>
        <v>0</v>
      </c>
    </row>
    <row r="488" spans="3:17" ht="54.95" customHeight="1" x14ac:dyDescent="0.25">
      <c r="C488" s="56">
        <v>484</v>
      </c>
      <c r="D488" s="94" t="str">
        <f>IF(Lançamentos!G488="","",Lançamentos!G488)</f>
        <v/>
      </c>
      <c r="E488" s="65"/>
      <c r="F488" s="66"/>
      <c r="G488" s="66"/>
      <c r="H488" s="66"/>
      <c r="I488" s="66"/>
      <c r="J488" s="66"/>
      <c r="K488" s="66"/>
      <c r="L488" s="66"/>
      <c r="M488" s="66"/>
      <c r="N488" s="66"/>
      <c r="O488" s="66"/>
      <c r="P488" s="67"/>
      <c r="Q488" s="100">
        <f t="shared" si="7"/>
        <v>0</v>
      </c>
    </row>
    <row r="489" spans="3:17" ht="54.95" customHeight="1" x14ac:dyDescent="0.25">
      <c r="C489" s="56">
        <v>485</v>
      </c>
      <c r="D489" s="94" t="str">
        <f>IF(Lançamentos!G489="","",Lançamentos!G489)</f>
        <v/>
      </c>
      <c r="E489" s="65"/>
      <c r="F489" s="66"/>
      <c r="G489" s="66"/>
      <c r="H489" s="66"/>
      <c r="I489" s="66"/>
      <c r="J489" s="66"/>
      <c r="K489" s="66"/>
      <c r="L489" s="66"/>
      <c r="M489" s="66"/>
      <c r="N489" s="66"/>
      <c r="O489" s="66"/>
      <c r="P489" s="67"/>
      <c r="Q489" s="100">
        <f t="shared" si="7"/>
        <v>0</v>
      </c>
    </row>
    <row r="490" spans="3:17" ht="54.95" customHeight="1" x14ac:dyDescent="0.25">
      <c r="C490" s="56">
        <v>486</v>
      </c>
      <c r="D490" s="94" t="str">
        <f>IF(Lançamentos!G490="","",Lançamentos!G490)</f>
        <v/>
      </c>
      <c r="E490" s="65"/>
      <c r="F490" s="66"/>
      <c r="G490" s="66"/>
      <c r="H490" s="66"/>
      <c r="I490" s="66"/>
      <c r="J490" s="66"/>
      <c r="K490" s="66"/>
      <c r="L490" s="66"/>
      <c r="M490" s="66"/>
      <c r="N490" s="66"/>
      <c r="O490" s="66"/>
      <c r="P490" s="67"/>
      <c r="Q490" s="100">
        <f t="shared" si="7"/>
        <v>0</v>
      </c>
    </row>
    <row r="491" spans="3:17" ht="54.95" customHeight="1" x14ac:dyDescent="0.25">
      <c r="C491" s="56">
        <v>487</v>
      </c>
      <c r="D491" s="94" t="str">
        <f>IF(Lançamentos!G491="","",Lançamentos!G491)</f>
        <v/>
      </c>
      <c r="E491" s="65"/>
      <c r="F491" s="66"/>
      <c r="G491" s="66"/>
      <c r="H491" s="66"/>
      <c r="I491" s="66"/>
      <c r="J491" s="66"/>
      <c r="K491" s="66"/>
      <c r="L491" s="66"/>
      <c r="M491" s="66"/>
      <c r="N491" s="66"/>
      <c r="O491" s="66"/>
      <c r="P491" s="67"/>
      <c r="Q491" s="100">
        <f t="shared" si="7"/>
        <v>0</v>
      </c>
    </row>
    <row r="492" spans="3:17" ht="54.95" customHeight="1" x14ac:dyDescent="0.25">
      <c r="C492" s="56">
        <v>488</v>
      </c>
      <c r="D492" s="94" t="str">
        <f>IF(Lançamentos!G492="","",Lançamentos!G492)</f>
        <v/>
      </c>
      <c r="E492" s="65"/>
      <c r="F492" s="66"/>
      <c r="G492" s="66"/>
      <c r="H492" s="66"/>
      <c r="I492" s="66"/>
      <c r="J492" s="66"/>
      <c r="K492" s="66"/>
      <c r="L492" s="66"/>
      <c r="M492" s="66"/>
      <c r="N492" s="66"/>
      <c r="O492" s="66"/>
      <c r="P492" s="67"/>
      <c r="Q492" s="100">
        <f t="shared" si="7"/>
        <v>0</v>
      </c>
    </row>
    <row r="493" spans="3:17" ht="54.95" customHeight="1" x14ac:dyDescent="0.25">
      <c r="C493" s="56">
        <v>489</v>
      </c>
      <c r="D493" s="94" t="str">
        <f>IF(Lançamentos!G493="","",Lançamentos!G493)</f>
        <v/>
      </c>
      <c r="E493" s="65"/>
      <c r="F493" s="66"/>
      <c r="G493" s="66"/>
      <c r="H493" s="66"/>
      <c r="I493" s="66"/>
      <c r="J493" s="66"/>
      <c r="K493" s="66"/>
      <c r="L493" s="66"/>
      <c r="M493" s="66"/>
      <c r="N493" s="66"/>
      <c r="O493" s="66"/>
      <c r="P493" s="67"/>
      <c r="Q493" s="100">
        <f t="shared" si="7"/>
        <v>0</v>
      </c>
    </row>
    <row r="494" spans="3:17" ht="54.95" customHeight="1" x14ac:dyDescent="0.25">
      <c r="C494" s="56">
        <v>490</v>
      </c>
      <c r="D494" s="94" t="str">
        <f>IF(Lançamentos!G494="","",Lançamentos!G494)</f>
        <v/>
      </c>
      <c r="E494" s="65"/>
      <c r="F494" s="66"/>
      <c r="G494" s="66"/>
      <c r="H494" s="66"/>
      <c r="I494" s="66"/>
      <c r="J494" s="66"/>
      <c r="K494" s="66"/>
      <c r="L494" s="66"/>
      <c r="M494" s="66"/>
      <c r="N494" s="66"/>
      <c r="O494" s="66"/>
      <c r="P494" s="67"/>
      <c r="Q494" s="100">
        <f t="shared" si="7"/>
        <v>0</v>
      </c>
    </row>
    <row r="495" spans="3:17" ht="54.95" customHeight="1" x14ac:dyDescent="0.25">
      <c r="C495" s="56">
        <v>491</v>
      </c>
      <c r="D495" s="94" t="str">
        <f>IF(Lançamentos!G495="","",Lançamentos!G495)</f>
        <v/>
      </c>
      <c r="E495" s="65"/>
      <c r="F495" s="66"/>
      <c r="G495" s="66"/>
      <c r="H495" s="66"/>
      <c r="I495" s="66"/>
      <c r="J495" s="66"/>
      <c r="K495" s="66"/>
      <c r="L495" s="66"/>
      <c r="M495" s="66"/>
      <c r="N495" s="66"/>
      <c r="O495" s="66"/>
      <c r="P495" s="67"/>
      <c r="Q495" s="100">
        <f t="shared" si="7"/>
        <v>0</v>
      </c>
    </row>
    <row r="496" spans="3:17" ht="54.95" customHeight="1" x14ac:dyDescent="0.25">
      <c r="C496" s="56">
        <v>492</v>
      </c>
      <c r="D496" s="94" t="str">
        <f>IF(Lançamentos!G496="","",Lançamentos!G496)</f>
        <v/>
      </c>
      <c r="E496" s="65"/>
      <c r="F496" s="66"/>
      <c r="G496" s="66"/>
      <c r="H496" s="66"/>
      <c r="I496" s="66"/>
      <c r="J496" s="66"/>
      <c r="K496" s="66"/>
      <c r="L496" s="66"/>
      <c r="M496" s="66"/>
      <c r="N496" s="66"/>
      <c r="O496" s="66"/>
      <c r="P496" s="67"/>
      <c r="Q496" s="100">
        <f t="shared" si="7"/>
        <v>0</v>
      </c>
    </row>
    <row r="497" spans="3:17" ht="54.95" customHeight="1" x14ac:dyDescent="0.25">
      <c r="C497" s="56">
        <v>493</v>
      </c>
      <c r="D497" s="94" t="str">
        <f>IF(Lançamentos!G497="","",Lançamentos!G497)</f>
        <v/>
      </c>
      <c r="E497" s="65"/>
      <c r="F497" s="66"/>
      <c r="G497" s="66"/>
      <c r="H497" s="66"/>
      <c r="I497" s="66"/>
      <c r="J497" s="66"/>
      <c r="K497" s="66"/>
      <c r="L497" s="66"/>
      <c r="M497" s="66"/>
      <c r="N497" s="66"/>
      <c r="O497" s="66"/>
      <c r="P497" s="67"/>
      <c r="Q497" s="100">
        <f t="shared" si="7"/>
        <v>0</v>
      </c>
    </row>
    <row r="498" spans="3:17" ht="54.95" customHeight="1" x14ac:dyDescent="0.25">
      <c r="C498" s="56">
        <v>494</v>
      </c>
      <c r="D498" s="94" t="str">
        <f>IF(Lançamentos!G498="","",Lançamentos!G498)</f>
        <v/>
      </c>
      <c r="E498" s="65"/>
      <c r="F498" s="66"/>
      <c r="G498" s="66"/>
      <c r="H498" s="66"/>
      <c r="I498" s="66"/>
      <c r="J498" s="66"/>
      <c r="K498" s="66"/>
      <c r="L498" s="66"/>
      <c r="M498" s="66"/>
      <c r="N498" s="66"/>
      <c r="O498" s="66"/>
      <c r="P498" s="67"/>
      <c r="Q498" s="100">
        <f t="shared" si="7"/>
        <v>0</v>
      </c>
    </row>
    <row r="499" spans="3:17" ht="54.95" customHeight="1" x14ac:dyDescent="0.25">
      <c r="C499" s="56">
        <v>495</v>
      </c>
      <c r="D499" s="94" t="str">
        <f>IF(Lançamentos!G499="","",Lançamentos!G499)</f>
        <v/>
      </c>
      <c r="E499" s="65"/>
      <c r="F499" s="66"/>
      <c r="G499" s="66"/>
      <c r="H499" s="66"/>
      <c r="I499" s="66"/>
      <c r="J499" s="66"/>
      <c r="K499" s="66"/>
      <c r="L499" s="66"/>
      <c r="M499" s="66"/>
      <c r="N499" s="66"/>
      <c r="O499" s="66"/>
      <c r="P499" s="67"/>
      <c r="Q499" s="100">
        <f t="shared" si="7"/>
        <v>0</v>
      </c>
    </row>
    <row r="500" spans="3:17" ht="54.95" customHeight="1" x14ac:dyDescent="0.25">
      <c r="C500" s="56">
        <v>496</v>
      </c>
      <c r="D500" s="94" t="str">
        <f>IF(Lançamentos!G500="","",Lançamentos!G500)</f>
        <v/>
      </c>
      <c r="E500" s="65"/>
      <c r="F500" s="66"/>
      <c r="G500" s="66"/>
      <c r="H500" s="66"/>
      <c r="I500" s="66"/>
      <c r="J500" s="66"/>
      <c r="K500" s="66"/>
      <c r="L500" s="66"/>
      <c r="M500" s="66"/>
      <c r="N500" s="66"/>
      <c r="O500" s="66"/>
      <c r="P500" s="67"/>
      <c r="Q500" s="100">
        <f t="shared" si="7"/>
        <v>0</v>
      </c>
    </row>
    <row r="501" spans="3:17" ht="54.95" customHeight="1" x14ac:dyDescent="0.25">
      <c r="C501" s="56">
        <v>497</v>
      </c>
      <c r="D501" s="94" t="str">
        <f>IF(Lançamentos!G501="","",Lançamentos!G501)</f>
        <v/>
      </c>
      <c r="E501" s="65"/>
      <c r="F501" s="66"/>
      <c r="G501" s="66"/>
      <c r="H501" s="66"/>
      <c r="I501" s="66"/>
      <c r="J501" s="66"/>
      <c r="K501" s="66"/>
      <c r="L501" s="66"/>
      <c r="M501" s="66"/>
      <c r="N501" s="66"/>
      <c r="O501" s="66"/>
      <c r="P501" s="67"/>
      <c r="Q501" s="100">
        <f t="shared" si="7"/>
        <v>0</v>
      </c>
    </row>
    <row r="502" spans="3:17" ht="54.95" customHeight="1" x14ac:dyDescent="0.25">
      <c r="C502" s="56">
        <v>498</v>
      </c>
      <c r="D502" s="94" t="str">
        <f>IF(Lançamentos!G502="","",Lançamentos!G502)</f>
        <v/>
      </c>
      <c r="E502" s="65"/>
      <c r="F502" s="66"/>
      <c r="G502" s="66"/>
      <c r="H502" s="66"/>
      <c r="I502" s="66"/>
      <c r="J502" s="66"/>
      <c r="K502" s="66"/>
      <c r="L502" s="66"/>
      <c r="M502" s="66"/>
      <c r="N502" s="66"/>
      <c r="O502" s="66"/>
      <c r="P502" s="67"/>
      <c r="Q502" s="100">
        <f t="shared" si="7"/>
        <v>0</v>
      </c>
    </row>
    <row r="503" spans="3:17" ht="54.95" customHeight="1" x14ac:dyDescent="0.25">
      <c r="C503" s="56">
        <v>499</v>
      </c>
      <c r="D503" s="94" t="str">
        <f>IF(Lançamentos!G503="","",Lançamentos!G503)</f>
        <v/>
      </c>
      <c r="E503" s="65"/>
      <c r="F503" s="66"/>
      <c r="G503" s="66"/>
      <c r="H503" s="66"/>
      <c r="I503" s="66"/>
      <c r="J503" s="66"/>
      <c r="K503" s="66"/>
      <c r="L503" s="66"/>
      <c r="M503" s="66"/>
      <c r="N503" s="66"/>
      <c r="O503" s="66"/>
      <c r="P503" s="67"/>
      <c r="Q503" s="100">
        <f t="shared" si="7"/>
        <v>0</v>
      </c>
    </row>
    <row r="504" spans="3:17" ht="54.95" customHeight="1" x14ac:dyDescent="0.25">
      <c r="C504" s="56">
        <v>500</v>
      </c>
      <c r="D504" s="94" t="str">
        <f>IF(Lançamentos!G504="","",Lançamentos!G504)</f>
        <v/>
      </c>
      <c r="E504" s="65"/>
      <c r="F504" s="66"/>
      <c r="G504" s="66"/>
      <c r="H504" s="66"/>
      <c r="I504" s="66"/>
      <c r="J504" s="66"/>
      <c r="K504" s="66"/>
      <c r="L504" s="66"/>
      <c r="M504" s="66"/>
      <c r="N504" s="66"/>
      <c r="O504" s="66"/>
      <c r="P504" s="67"/>
      <c r="Q504" s="100">
        <f t="shared" si="7"/>
        <v>0</v>
      </c>
    </row>
    <row r="505" spans="3:17" ht="54.95" customHeight="1" x14ac:dyDescent="0.25">
      <c r="C505" s="56">
        <v>501</v>
      </c>
      <c r="D505" s="94" t="str">
        <f>IF(Lançamentos!G505="","",Lançamentos!G505)</f>
        <v/>
      </c>
      <c r="E505" s="65"/>
      <c r="F505" s="66"/>
      <c r="G505" s="66"/>
      <c r="H505" s="66"/>
      <c r="I505" s="66"/>
      <c r="J505" s="66"/>
      <c r="K505" s="66"/>
      <c r="L505" s="66"/>
      <c r="M505" s="66"/>
      <c r="N505" s="66"/>
      <c r="O505" s="66"/>
      <c r="P505" s="67"/>
      <c r="Q505" s="100">
        <f t="shared" si="7"/>
        <v>0</v>
      </c>
    </row>
    <row r="506" spans="3:17" ht="54.95" customHeight="1" x14ac:dyDescent="0.25">
      <c r="C506" s="56">
        <v>502</v>
      </c>
      <c r="D506" s="94" t="str">
        <f>IF(Lançamentos!G506="","",Lançamentos!G506)</f>
        <v/>
      </c>
      <c r="E506" s="65"/>
      <c r="F506" s="66"/>
      <c r="G506" s="66"/>
      <c r="H506" s="66"/>
      <c r="I506" s="66"/>
      <c r="J506" s="66"/>
      <c r="K506" s="66"/>
      <c r="L506" s="66"/>
      <c r="M506" s="66"/>
      <c r="N506" s="66"/>
      <c r="O506" s="66"/>
      <c r="P506" s="67"/>
      <c r="Q506" s="100">
        <f t="shared" si="7"/>
        <v>0</v>
      </c>
    </row>
    <row r="507" spans="3:17" ht="54.95" customHeight="1" x14ac:dyDescent="0.25">
      <c r="C507" s="56">
        <v>503</v>
      </c>
      <c r="D507" s="94" t="str">
        <f>IF(Lançamentos!G507="","",Lançamentos!G507)</f>
        <v/>
      </c>
      <c r="E507" s="65"/>
      <c r="F507" s="66"/>
      <c r="G507" s="66"/>
      <c r="H507" s="66"/>
      <c r="I507" s="66"/>
      <c r="J507" s="66"/>
      <c r="K507" s="66"/>
      <c r="L507" s="66"/>
      <c r="M507" s="66"/>
      <c r="N507" s="66"/>
      <c r="O507" s="66"/>
      <c r="P507" s="67"/>
      <c r="Q507" s="100">
        <f t="shared" si="7"/>
        <v>0</v>
      </c>
    </row>
    <row r="508" spans="3:17" ht="54.95" customHeight="1" x14ac:dyDescent="0.25">
      <c r="C508" s="56">
        <v>504</v>
      </c>
      <c r="D508" s="94" t="str">
        <f>IF(Lançamentos!G508="","",Lançamentos!G508)</f>
        <v/>
      </c>
      <c r="E508" s="65"/>
      <c r="F508" s="66"/>
      <c r="G508" s="66"/>
      <c r="H508" s="66"/>
      <c r="I508" s="66"/>
      <c r="J508" s="66"/>
      <c r="K508" s="66"/>
      <c r="L508" s="66"/>
      <c r="M508" s="66"/>
      <c r="N508" s="66"/>
      <c r="O508" s="66"/>
      <c r="P508" s="67"/>
      <c r="Q508" s="100">
        <f t="shared" si="7"/>
        <v>0</v>
      </c>
    </row>
    <row r="509" spans="3:17" ht="54.95" customHeight="1" x14ac:dyDescent="0.25">
      <c r="C509" s="56">
        <v>505</v>
      </c>
      <c r="D509" s="94" t="str">
        <f>IF(Lançamentos!G509="","",Lançamentos!G509)</f>
        <v/>
      </c>
      <c r="E509" s="65"/>
      <c r="F509" s="66"/>
      <c r="G509" s="66"/>
      <c r="H509" s="66"/>
      <c r="I509" s="66"/>
      <c r="J509" s="66"/>
      <c r="K509" s="66"/>
      <c r="L509" s="66"/>
      <c r="M509" s="66"/>
      <c r="N509" s="66"/>
      <c r="O509" s="66"/>
      <c r="P509" s="67"/>
      <c r="Q509" s="100">
        <f t="shared" si="7"/>
        <v>0</v>
      </c>
    </row>
    <row r="510" spans="3:17" ht="54.95" customHeight="1" x14ac:dyDescent="0.25">
      <c r="C510" s="56">
        <v>506</v>
      </c>
      <c r="D510" s="94" t="str">
        <f>IF(Lançamentos!G510="","",Lançamentos!G510)</f>
        <v/>
      </c>
      <c r="E510" s="65"/>
      <c r="F510" s="66"/>
      <c r="G510" s="66"/>
      <c r="H510" s="66"/>
      <c r="I510" s="66"/>
      <c r="J510" s="66"/>
      <c r="K510" s="66"/>
      <c r="L510" s="66"/>
      <c r="M510" s="66"/>
      <c r="N510" s="66"/>
      <c r="O510" s="66"/>
      <c r="P510" s="67"/>
      <c r="Q510" s="100">
        <f t="shared" si="7"/>
        <v>0</v>
      </c>
    </row>
    <row r="511" spans="3:17" ht="54.95" customHeight="1" x14ac:dyDescent="0.25">
      <c r="C511" s="56">
        <v>507</v>
      </c>
      <c r="D511" s="94" t="str">
        <f>IF(Lançamentos!G511="","",Lançamentos!G511)</f>
        <v/>
      </c>
      <c r="E511" s="65"/>
      <c r="F511" s="66"/>
      <c r="G511" s="66"/>
      <c r="H511" s="66"/>
      <c r="I511" s="66"/>
      <c r="J511" s="66"/>
      <c r="K511" s="66"/>
      <c r="L511" s="66"/>
      <c r="M511" s="66"/>
      <c r="N511" s="66"/>
      <c r="O511" s="66"/>
      <c r="P511" s="67"/>
      <c r="Q511" s="100">
        <f t="shared" si="7"/>
        <v>0</v>
      </c>
    </row>
    <row r="512" spans="3:17" ht="54.95" customHeight="1" x14ac:dyDescent="0.25">
      <c r="C512" s="56">
        <v>508</v>
      </c>
      <c r="D512" s="94" t="str">
        <f>IF(Lançamentos!G512="","",Lançamentos!G512)</f>
        <v/>
      </c>
      <c r="E512" s="65"/>
      <c r="F512" s="66"/>
      <c r="G512" s="66"/>
      <c r="H512" s="66"/>
      <c r="I512" s="66"/>
      <c r="J512" s="66"/>
      <c r="K512" s="66"/>
      <c r="L512" s="66"/>
      <c r="M512" s="66"/>
      <c r="N512" s="66"/>
      <c r="O512" s="66"/>
      <c r="P512" s="67"/>
      <c r="Q512" s="100">
        <f t="shared" si="7"/>
        <v>0</v>
      </c>
    </row>
    <row r="513" spans="3:17" ht="54.95" customHeight="1" x14ac:dyDescent="0.25">
      <c r="C513" s="56">
        <v>509</v>
      </c>
      <c r="D513" s="94" t="str">
        <f>IF(Lançamentos!G513="","",Lançamentos!G513)</f>
        <v/>
      </c>
      <c r="E513" s="65"/>
      <c r="F513" s="66"/>
      <c r="G513" s="66"/>
      <c r="H513" s="66"/>
      <c r="I513" s="66"/>
      <c r="J513" s="66"/>
      <c r="K513" s="66"/>
      <c r="L513" s="66"/>
      <c r="M513" s="66"/>
      <c r="N513" s="66"/>
      <c r="O513" s="66"/>
      <c r="P513" s="67"/>
      <c r="Q513" s="100">
        <f t="shared" si="7"/>
        <v>0</v>
      </c>
    </row>
    <row r="514" spans="3:17" ht="54.95" customHeight="1" x14ac:dyDescent="0.25">
      <c r="C514" s="56">
        <v>510</v>
      </c>
      <c r="D514" s="94" t="str">
        <f>IF(Lançamentos!G514="","",Lançamentos!G514)</f>
        <v/>
      </c>
      <c r="E514" s="65"/>
      <c r="F514" s="66"/>
      <c r="G514" s="66"/>
      <c r="H514" s="66"/>
      <c r="I514" s="66"/>
      <c r="J514" s="66"/>
      <c r="K514" s="66"/>
      <c r="L514" s="66"/>
      <c r="M514" s="66"/>
      <c r="N514" s="66"/>
      <c r="O514" s="66"/>
      <c r="P514" s="67"/>
      <c r="Q514" s="100">
        <f t="shared" si="7"/>
        <v>0</v>
      </c>
    </row>
    <row r="515" spans="3:17" ht="54.95" customHeight="1" x14ac:dyDescent="0.25">
      <c r="C515" s="56">
        <v>511</v>
      </c>
      <c r="D515" s="94" t="str">
        <f>IF(Lançamentos!G515="","",Lançamentos!G515)</f>
        <v/>
      </c>
      <c r="E515" s="65"/>
      <c r="F515" s="66"/>
      <c r="G515" s="66"/>
      <c r="H515" s="66"/>
      <c r="I515" s="66"/>
      <c r="J515" s="66"/>
      <c r="K515" s="66"/>
      <c r="L515" s="66"/>
      <c r="M515" s="66"/>
      <c r="N515" s="66"/>
      <c r="O515" s="66"/>
      <c r="P515" s="67"/>
      <c r="Q515" s="100">
        <f t="shared" si="7"/>
        <v>0</v>
      </c>
    </row>
    <row r="516" spans="3:17" ht="54.95" customHeight="1" x14ac:dyDescent="0.25">
      <c r="C516" s="56">
        <v>512</v>
      </c>
      <c r="D516" s="94" t="str">
        <f>IF(Lançamentos!G516="","",Lançamentos!G516)</f>
        <v/>
      </c>
      <c r="E516" s="65"/>
      <c r="F516" s="66"/>
      <c r="G516" s="66"/>
      <c r="H516" s="66"/>
      <c r="I516" s="66"/>
      <c r="J516" s="66"/>
      <c r="K516" s="66"/>
      <c r="L516" s="66"/>
      <c r="M516" s="66"/>
      <c r="N516" s="66"/>
      <c r="O516" s="66"/>
      <c r="P516" s="67"/>
      <c r="Q516" s="100">
        <f t="shared" si="7"/>
        <v>0</v>
      </c>
    </row>
    <row r="517" spans="3:17" ht="54.95" customHeight="1" x14ac:dyDescent="0.25">
      <c r="C517" s="56">
        <v>513</v>
      </c>
      <c r="D517" s="94" t="str">
        <f>IF(Lançamentos!G517="","",Lançamentos!G517)</f>
        <v/>
      </c>
      <c r="E517" s="65"/>
      <c r="F517" s="66"/>
      <c r="G517" s="66"/>
      <c r="H517" s="66"/>
      <c r="I517" s="66"/>
      <c r="J517" s="66"/>
      <c r="K517" s="66"/>
      <c r="L517" s="66"/>
      <c r="M517" s="66"/>
      <c r="N517" s="66"/>
      <c r="O517" s="66"/>
      <c r="P517" s="67"/>
      <c r="Q517" s="100">
        <f t="shared" si="7"/>
        <v>0</v>
      </c>
    </row>
    <row r="518" spans="3:17" ht="54.95" customHeight="1" x14ac:dyDescent="0.25">
      <c r="C518" s="56">
        <v>514</v>
      </c>
      <c r="D518" s="94" t="str">
        <f>IF(Lançamentos!G518="","",Lançamentos!G518)</f>
        <v/>
      </c>
      <c r="E518" s="65"/>
      <c r="F518" s="66"/>
      <c r="G518" s="66"/>
      <c r="H518" s="66"/>
      <c r="I518" s="66"/>
      <c r="J518" s="66"/>
      <c r="K518" s="66"/>
      <c r="L518" s="66"/>
      <c r="M518" s="66"/>
      <c r="N518" s="66"/>
      <c r="O518" s="66"/>
      <c r="P518" s="67"/>
      <c r="Q518" s="100">
        <f t="shared" si="7"/>
        <v>0</v>
      </c>
    </row>
    <row r="519" spans="3:17" ht="54.95" customHeight="1" x14ac:dyDescent="0.25">
      <c r="C519" s="56">
        <v>515</v>
      </c>
      <c r="D519" s="94" t="str">
        <f>IF(Lançamentos!G519="","",Lançamentos!G519)</f>
        <v/>
      </c>
      <c r="E519" s="65"/>
      <c r="F519" s="66"/>
      <c r="G519" s="66"/>
      <c r="H519" s="66"/>
      <c r="I519" s="66"/>
      <c r="J519" s="66"/>
      <c r="K519" s="66"/>
      <c r="L519" s="66"/>
      <c r="M519" s="66"/>
      <c r="N519" s="66"/>
      <c r="O519" s="66"/>
      <c r="P519" s="67"/>
      <c r="Q519" s="100">
        <f t="shared" ref="Q519:Q582" si="8">SUM(E519:P519)</f>
        <v>0</v>
      </c>
    </row>
    <row r="520" spans="3:17" ht="54.95" customHeight="1" x14ac:dyDescent="0.25">
      <c r="C520" s="56">
        <v>516</v>
      </c>
      <c r="D520" s="94" t="str">
        <f>IF(Lançamentos!G520="","",Lançamentos!G520)</f>
        <v/>
      </c>
      <c r="E520" s="65"/>
      <c r="F520" s="66"/>
      <c r="G520" s="66"/>
      <c r="H520" s="66"/>
      <c r="I520" s="66"/>
      <c r="J520" s="66"/>
      <c r="K520" s="66"/>
      <c r="L520" s="66"/>
      <c r="M520" s="66"/>
      <c r="N520" s="66"/>
      <c r="O520" s="66"/>
      <c r="P520" s="67"/>
      <c r="Q520" s="100">
        <f t="shared" si="8"/>
        <v>0</v>
      </c>
    </row>
    <row r="521" spans="3:17" ht="54.95" customHeight="1" x14ac:dyDescent="0.25">
      <c r="C521" s="56">
        <v>517</v>
      </c>
      <c r="D521" s="94" t="str">
        <f>IF(Lançamentos!G521="","",Lançamentos!G521)</f>
        <v/>
      </c>
      <c r="E521" s="65"/>
      <c r="F521" s="66"/>
      <c r="G521" s="66"/>
      <c r="H521" s="66"/>
      <c r="I521" s="66"/>
      <c r="J521" s="66"/>
      <c r="K521" s="66"/>
      <c r="L521" s="66"/>
      <c r="M521" s="66"/>
      <c r="N521" s="66"/>
      <c r="O521" s="66"/>
      <c r="P521" s="67"/>
      <c r="Q521" s="100">
        <f t="shared" si="8"/>
        <v>0</v>
      </c>
    </row>
    <row r="522" spans="3:17" ht="54.95" customHeight="1" x14ac:dyDescent="0.25">
      <c r="C522" s="56">
        <v>518</v>
      </c>
      <c r="D522" s="94" t="str">
        <f>IF(Lançamentos!G522="","",Lançamentos!G522)</f>
        <v/>
      </c>
      <c r="E522" s="65"/>
      <c r="F522" s="66"/>
      <c r="G522" s="66"/>
      <c r="H522" s="66"/>
      <c r="I522" s="66"/>
      <c r="J522" s="66"/>
      <c r="K522" s="66"/>
      <c r="L522" s="66"/>
      <c r="M522" s="66"/>
      <c r="N522" s="66"/>
      <c r="O522" s="66"/>
      <c r="P522" s="67"/>
      <c r="Q522" s="100">
        <f t="shared" si="8"/>
        <v>0</v>
      </c>
    </row>
    <row r="523" spans="3:17" ht="54.95" customHeight="1" x14ac:dyDescent="0.25">
      <c r="C523" s="56">
        <v>519</v>
      </c>
      <c r="D523" s="94" t="str">
        <f>IF(Lançamentos!G523="","",Lançamentos!G523)</f>
        <v/>
      </c>
      <c r="E523" s="65"/>
      <c r="F523" s="66"/>
      <c r="G523" s="66"/>
      <c r="H523" s="66"/>
      <c r="I523" s="66"/>
      <c r="J523" s="66"/>
      <c r="K523" s="66"/>
      <c r="L523" s="66"/>
      <c r="M523" s="66"/>
      <c r="N523" s="66"/>
      <c r="O523" s="66"/>
      <c r="P523" s="67"/>
      <c r="Q523" s="100">
        <f t="shared" si="8"/>
        <v>0</v>
      </c>
    </row>
    <row r="524" spans="3:17" ht="54.95" customHeight="1" x14ac:dyDescent="0.25">
      <c r="C524" s="56">
        <v>520</v>
      </c>
      <c r="D524" s="94" t="str">
        <f>IF(Lançamentos!G524="","",Lançamentos!G524)</f>
        <v/>
      </c>
      <c r="E524" s="65"/>
      <c r="F524" s="66"/>
      <c r="G524" s="66"/>
      <c r="H524" s="66"/>
      <c r="I524" s="66"/>
      <c r="J524" s="66"/>
      <c r="K524" s="66"/>
      <c r="L524" s="66"/>
      <c r="M524" s="66"/>
      <c r="N524" s="66"/>
      <c r="O524" s="66"/>
      <c r="P524" s="67"/>
      <c r="Q524" s="100">
        <f t="shared" si="8"/>
        <v>0</v>
      </c>
    </row>
    <row r="525" spans="3:17" ht="54.95" customHeight="1" x14ac:dyDescent="0.25">
      <c r="C525" s="56">
        <v>521</v>
      </c>
      <c r="D525" s="94" t="str">
        <f>IF(Lançamentos!G525="","",Lançamentos!G525)</f>
        <v/>
      </c>
      <c r="E525" s="65"/>
      <c r="F525" s="66"/>
      <c r="G525" s="66"/>
      <c r="H525" s="66"/>
      <c r="I525" s="66"/>
      <c r="J525" s="66"/>
      <c r="K525" s="66"/>
      <c r="L525" s="66"/>
      <c r="M525" s="66"/>
      <c r="N525" s="66"/>
      <c r="O525" s="66"/>
      <c r="P525" s="67"/>
      <c r="Q525" s="100">
        <f t="shared" si="8"/>
        <v>0</v>
      </c>
    </row>
    <row r="526" spans="3:17" ht="54.95" customHeight="1" x14ac:dyDescent="0.25">
      <c r="C526" s="56">
        <v>522</v>
      </c>
      <c r="D526" s="94" t="str">
        <f>IF(Lançamentos!G526="","",Lançamentos!G526)</f>
        <v/>
      </c>
      <c r="E526" s="65"/>
      <c r="F526" s="66"/>
      <c r="G526" s="66"/>
      <c r="H526" s="66"/>
      <c r="I526" s="66"/>
      <c r="J526" s="66"/>
      <c r="K526" s="66"/>
      <c r="L526" s="66"/>
      <c r="M526" s="66"/>
      <c r="N526" s="66"/>
      <c r="O526" s="66"/>
      <c r="P526" s="67"/>
      <c r="Q526" s="100">
        <f t="shared" si="8"/>
        <v>0</v>
      </c>
    </row>
    <row r="527" spans="3:17" ht="54.95" customHeight="1" x14ac:dyDescent="0.25">
      <c r="C527" s="56">
        <v>523</v>
      </c>
      <c r="D527" s="94" t="str">
        <f>IF(Lançamentos!G527="","",Lançamentos!G527)</f>
        <v/>
      </c>
      <c r="E527" s="65"/>
      <c r="F527" s="66"/>
      <c r="G527" s="66"/>
      <c r="H527" s="66"/>
      <c r="I527" s="66"/>
      <c r="J527" s="66"/>
      <c r="K527" s="66"/>
      <c r="L527" s="66"/>
      <c r="M527" s="66"/>
      <c r="N527" s="66"/>
      <c r="O527" s="66"/>
      <c r="P527" s="67"/>
      <c r="Q527" s="100">
        <f t="shared" si="8"/>
        <v>0</v>
      </c>
    </row>
    <row r="528" spans="3:17" ht="54.95" customHeight="1" x14ac:dyDescent="0.25">
      <c r="C528" s="56">
        <v>524</v>
      </c>
      <c r="D528" s="94" t="str">
        <f>IF(Lançamentos!G528="","",Lançamentos!G528)</f>
        <v/>
      </c>
      <c r="E528" s="65"/>
      <c r="F528" s="66"/>
      <c r="G528" s="66"/>
      <c r="H528" s="66"/>
      <c r="I528" s="66"/>
      <c r="J528" s="66"/>
      <c r="K528" s="66"/>
      <c r="L528" s="66"/>
      <c r="M528" s="66"/>
      <c r="N528" s="66"/>
      <c r="O528" s="66"/>
      <c r="P528" s="67"/>
      <c r="Q528" s="100">
        <f t="shared" si="8"/>
        <v>0</v>
      </c>
    </row>
    <row r="529" spans="3:17" ht="54.95" customHeight="1" x14ac:dyDescent="0.25">
      <c r="C529" s="56">
        <v>525</v>
      </c>
      <c r="D529" s="94" t="str">
        <f>IF(Lançamentos!G529="","",Lançamentos!G529)</f>
        <v/>
      </c>
      <c r="E529" s="65"/>
      <c r="F529" s="66"/>
      <c r="G529" s="66"/>
      <c r="H529" s="66"/>
      <c r="I529" s="66"/>
      <c r="J529" s="66"/>
      <c r="K529" s="66"/>
      <c r="L529" s="66"/>
      <c r="M529" s="66"/>
      <c r="N529" s="66"/>
      <c r="O529" s="66"/>
      <c r="P529" s="67"/>
      <c r="Q529" s="100">
        <f t="shared" si="8"/>
        <v>0</v>
      </c>
    </row>
    <row r="530" spans="3:17" ht="54.95" customHeight="1" x14ac:dyDescent="0.25">
      <c r="C530" s="56">
        <v>526</v>
      </c>
      <c r="D530" s="94" t="str">
        <f>IF(Lançamentos!G530="","",Lançamentos!G530)</f>
        <v/>
      </c>
      <c r="E530" s="65"/>
      <c r="F530" s="66"/>
      <c r="G530" s="66"/>
      <c r="H530" s="66"/>
      <c r="I530" s="66"/>
      <c r="J530" s="66"/>
      <c r="K530" s="66"/>
      <c r="L530" s="66"/>
      <c r="M530" s="66"/>
      <c r="N530" s="66"/>
      <c r="O530" s="66"/>
      <c r="P530" s="67"/>
      <c r="Q530" s="100">
        <f t="shared" si="8"/>
        <v>0</v>
      </c>
    </row>
    <row r="531" spans="3:17" ht="54.95" customHeight="1" x14ac:dyDescent="0.25">
      <c r="C531" s="56">
        <v>527</v>
      </c>
      <c r="D531" s="94" t="str">
        <f>IF(Lançamentos!G531="","",Lançamentos!G531)</f>
        <v/>
      </c>
      <c r="E531" s="65"/>
      <c r="F531" s="66"/>
      <c r="G531" s="66"/>
      <c r="H531" s="66"/>
      <c r="I531" s="66"/>
      <c r="J531" s="66"/>
      <c r="K531" s="66"/>
      <c r="L531" s="66"/>
      <c r="M531" s="66"/>
      <c r="N531" s="66"/>
      <c r="O531" s="66"/>
      <c r="P531" s="67"/>
      <c r="Q531" s="100">
        <f t="shared" si="8"/>
        <v>0</v>
      </c>
    </row>
    <row r="532" spans="3:17" ht="54.95" customHeight="1" x14ac:dyDescent="0.25">
      <c r="C532" s="56">
        <v>528</v>
      </c>
      <c r="D532" s="94" t="str">
        <f>IF(Lançamentos!G532="","",Lançamentos!G532)</f>
        <v/>
      </c>
      <c r="E532" s="65"/>
      <c r="F532" s="66"/>
      <c r="G532" s="66"/>
      <c r="H532" s="66"/>
      <c r="I532" s="66"/>
      <c r="J532" s="66"/>
      <c r="K532" s="66"/>
      <c r="L532" s="66"/>
      <c r="M532" s="66"/>
      <c r="N532" s="66"/>
      <c r="O532" s="66"/>
      <c r="P532" s="67"/>
      <c r="Q532" s="100">
        <f t="shared" si="8"/>
        <v>0</v>
      </c>
    </row>
    <row r="533" spans="3:17" ht="54.95" customHeight="1" x14ac:dyDescent="0.25">
      <c r="C533" s="56">
        <v>529</v>
      </c>
      <c r="D533" s="94" t="str">
        <f>IF(Lançamentos!G533="","",Lançamentos!G533)</f>
        <v/>
      </c>
      <c r="E533" s="65"/>
      <c r="F533" s="66"/>
      <c r="G533" s="66"/>
      <c r="H533" s="66"/>
      <c r="I533" s="66"/>
      <c r="J533" s="66"/>
      <c r="K533" s="66"/>
      <c r="L533" s="66"/>
      <c r="M533" s="66"/>
      <c r="N533" s="66"/>
      <c r="O533" s="66"/>
      <c r="P533" s="67"/>
      <c r="Q533" s="100">
        <f t="shared" si="8"/>
        <v>0</v>
      </c>
    </row>
    <row r="534" spans="3:17" ht="54.95" customHeight="1" x14ac:dyDescent="0.25">
      <c r="C534" s="56">
        <v>530</v>
      </c>
      <c r="D534" s="94" t="str">
        <f>IF(Lançamentos!G534="","",Lançamentos!G534)</f>
        <v/>
      </c>
      <c r="E534" s="65"/>
      <c r="F534" s="66"/>
      <c r="G534" s="66"/>
      <c r="H534" s="66"/>
      <c r="I534" s="66"/>
      <c r="J534" s="66"/>
      <c r="K534" s="66"/>
      <c r="L534" s="66"/>
      <c r="M534" s="66"/>
      <c r="N534" s="66"/>
      <c r="O534" s="66"/>
      <c r="P534" s="67"/>
      <c r="Q534" s="100">
        <f t="shared" si="8"/>
        <v>0</v>
      </c>
    </row>
    <row r="535" spans="3:17" ht="54.95" customHeight="1" x14ac:dyDescent="0.25">
      <c r="C535" s="56">
        <v>531</v>
      </c>
      <c r="D535" s="94" t="str">
        <f>IF(Lançamentos!G535="","",Lançamentos!G535)</f>
        <v/>
      </c>
      <c r="E535" s="65"/>
      <c r="F535" s="66"/>
      <c r="G535" s="66"/>
      <c r="H535" s="66"/>
      <c r="I535" s="66"/>
      <c r="J535" s="66"/>
      <c r="K535" s="66"/>
      <c r="L535" s="66"/>
      <c r="M535" s="66"/>
      <c r="N535" s="66"/>
      <c r="O535" s="66"/>
      <c r="P535" s="67"/>
      <c r="Q535" s="100">
        <f t="shared" si="8"/>
        <v>0</v>
      </c>
    </row>
    <row r="536" spans="3:17" ht="54.95" customHeight="1" x14ac:dyDescent="0.25">
      <c r="C536" s="56">
        <v>532</v>
      </c>
      <c r="D536" s="94" t="str">
        <f>IF(Lançamentos!G536="","",Lançamentos!G536)</f>
        <v/>
      </c>
      <c r="E536" s="65"/>
      <c r="F536" s="66"/>
      <c r="G536" s="66"/>
      <c r="H536" s="66"/>
      <c r="I536" s="66"/>
      <c r="J536" s="66"/>
      <c r="K536" s="66"/>
      <c r="L536" s="66"/>
      <c r="M536" s="66"/>
      <c r="N536" s="66"/>
      <c r="O536" s="66"/>
      <c r="P536" s="67"/>
      <c r="Q536" s="100">
        <f t="shared" si="8"/>
        <v>0</v>
      </c>
    </row>
    <row r="537" spans="3:17" ht="54.95" customHeight="1" x14ac:dyDescent="0.25">
      <c r="C537" s="56">
        <v>533</v>
      </c>
      <c r="D537" s="94" t="str">
        <f>IF(Lançamentos!G537="","",Lançamentos!G537)</f>
        <v/>
      </c>
      <c r="E537" s="65"/>
      <c r="F537" s="66"/>
      <c r="G537" s="66"/>
      <c r="H537" s="66"/>
      <c r="I537" s="66"/>
      <c r="J537" s="66"/>
      <c r="K537" s="66"/>
      <c r="L537" s="66"/>
      <c r="M537" s="66"/>
      <c r="N537" s="66"/>
      <c r="O537" s="66"/>
      <c r="P537" s="67"/>
      <c r="Q537" s="100">
        <f t="shared" si="8"/>
        <v>0</v>
      </c>
    </row>
    <row r="538" spans="3:17" ht="54.95" customHeight="1" x14ac:dyDescent="0.25">
      <c r="C538" s="56">
        <v>534</v>
      </c>
      <c r="D538" s="94" t="str">
        <f>IF(Lançamentos!G538="","",Lançamentos!G538)</f>
        <v/>
      </c>
      <c r="E538" s="65"/>
      <c r="F538" s="66"/>
      <c r="G538" s="66"/>
      <c r="H538" s="66"/>
      <c r="I538" s="66"/>
      <c r="J538" s="66"/>
      <c r="K538" s="66"/>
      <c r="L538" s="66"/>
      <c r="M538" s="66"/>
      <c r="N538" s="66"/>
      <c r="O538" s="66"/>
      <c r="P538" s="67"/>
      <c r="Q538" s="100">
        <f t="shared" si="8"/>
        <v>0</v>
      </c>
    </row>
    <row r="539" spans="3:17" ht="54.95" customHeight="1" x14ac:dyDescent="0.25">
      <c r="C539" s="56">
        <v>535</v>
      </c>
      <c r="D539" s="94" t="str">
        <f>IF(Lançamentos!G539="","",Lançamentos!G539)</f>
        <v/>
      </c>
      <c r="E539" s="65"/>
      <c r="F539" s="66"/>
      <c r="G539" s="66"/>
      <c r="H539" s="66"/>
      <c r="I539" s="66"/>
      <c r="J539" s="66"/>
      <c r="K539" s="66"/>
      <c r="L539" s="66"/>
      <c r="M539" s="66"/>
      <c r="N539" s="66"/>
      <c r="O539" s="66"/>
      <c r="P539" s="67"/>
      <c r="Q539" s="100">
        <f t="shared" si="8"/>
        <v>0</v>
      </c>
    </row>
    <row r="540" spans="3:17" ht="54.95" customHeight="1" x14ac:dyDescent="0.25">
      <c r="C540" s="56">
        <v>536</v>
      </c>
      <c r="D540" s="94" t="str">
        <f>IF(Lançamentos!G540="","",Lançamentos!G540)</f>
        <v/>
      </c>
      <c r="E540" s="65"/>
      <c r="F540" s="66"/>
      <c r="G540" s="66"/>
      <c r="H540" s="66"/>
      <c r="I540" s="66"/>
      <c r="J540" s="66"/>
      <c r="K540" s="66"/>
      <c r="L540" s="66"/>
      <c r="M540" s="66"/>
      <c r="N540" s="66"/>
      <c r="O540" s="66"/>
      <c r="P540" s="67"/>
      <c r="Q540" s="100">
        <f t="shared" si="8"/>
        <v>0</v>
      </c>
    </row>
    <row r="541" spans="3:17" ht="54.95" customHeight="1" x14ac:dyDescent="0.25">
      <c r="C541" s="56">
        <v>537</v>
      </c>
      <c r="D541" s="94" t="str">
        <f>IF(Lançamentos!G541="","",Lançamentos!G541)</f>
        <v/>
      </c>
      <c r="E541" s="65"/>
      <c r="F541" s="66"/>
      <c r="G541" s="66"/>
      <c r="H541" s="66"/>
      <c r="I541" s="66"/>
      <c r="J541" s="66"/>
      <c r="K541" s="66"/>
      <c r="L541" s="66"/>
      <c r="M541" s="66"/>
      <c r="N541" s="66"/>
      <c r="O541" s="66"/>
      <c r="P541" s="67"/>
      <c r="Q541" s="100">
        <f t="shared" si="8"/>
        <v>0</v>
      </c>
    </row>
    <row r="542" spans="3:17" ht="54.95" customHeight="1" x14ac:dyDescent="0.25">
      <c r="C542" s="56">
        <v>538</v>
      </c>
      <c r="D542" s="94" t="str">
        <f>IF(Lançamentos!G542="","",Lançamentos!G542)</f>
        <v/>
      </c>
      <c r="E542" s="65"/>
      <c r="F542" s="66"/>
      <c r="G542" s="66"/>
      <c r="H542" s="66"/>
      <c r="I542" s="66"/>
      <c r="J542" s="66"/>
      <c r="K542" s="66"/>
      <c r="L542" s="66"/>
      <c r="M542" s="66"/>
      <c r="N542" s="66"/>
      <c r="O542" s="66"/>
      <c r="P542" s="67"/>
      <c r="Q542" s="100">
        <f t="shared" si="8"/>
        <v>0</v>
      </c>
    </row>
    <row r="543" spans="3:17" ht="54.95" customHeight="1" x14ac:dyDescent="0.25">
      <c r="C543" s="56">
        <v>539</v>
      </c>
      <c r="D543" s="94" t="str">
        <f>IF(Lançamentos!G543="","",Lançamentos!G543)</f>
        <v/>
      </c>
      <c r="E543" s="65"/>
      <c r="F543" s="66"/>
      <c r="G543" s="66"/>
      <c r="H543" s="66"/>
      <c r="I543" s="66"/>
      <c r="J543" s="66"/>
      <c r="K543" s="66"/>
      <c r="L543" s="66"/>
      <c r="M543" s="66"/>
      <c r="N543" s="66"/>
      <c r="O543" s="66"/>
      <c r="P543" s="67"/>
      <c r="Q543" s="100">
        <f t="shared" si="8"/>
        <v>0</v>
      </c>
    </row>
    <row r="544" spans="3:17" ht="54.95" customHeight="1" x14ac:dyDescent="0.25">
      <c r="C544" s="56">
        <v>540</v>
      </c>
      <c r="D544" s="94" t="str">
        <f>IF(Lançamentos!G544="","",Lançamentos!G544)</f>
        <v/>
      </c>
      <c r="E544" s="65"/>
      <c r="F544" s="66"/>
      <c r="G544" s="66"/>
      <c r="H544" s="66"/>
      <c r="I544" s="66"/>
      <c r="J544" s="66"/>
      <c r="K544" s="66"/>
      <c r="L544" s="66"/>
      <c r="M544" s="66"/>
      <c r="N544" s="66"/>
      <c r="O544" s="66"/>
      <c r="P544" s="67"/>
      <c r="Q544" s="100">
        <f t="shared" si="8"/>
        <v>0</v>
      </c>
    </row>
    <row r="545" spans="3:17" ht="54.95" customHeight="1" x14ac:dyDescent="0.25">
      <c r="C545" s="56">
        <v>541</v>
      </c>
      <c r="D545" s="94" t="str">
        <f>IF(Lançamentos!G545="","",Lançamentos!G545)</f>
        <v/>
      </c>
      <c r="E545" s="65"/>
      <c r="F545" s="66"/>
      <c r="G545" s="66"/>
      <c r="H545" s="66"/>
      <c r="I545" s="66"/>
      <c r="J545" s="66"/>
      <c r="K545" s="66"/>
      <c r="L545" s="66"/>
      <c r="M545" s="66"/>
      <c r="N545" s="66"/>
      <c r="O545" s="66"/>
      <c r="P545" s="67"/>
      <c r="Q545" s="100">
        <f t="shared" si="8"/>
        <v>0</v>
      </c>
    </row>
    <row r="546" spans="3:17" ht="54.95" customHeight="1" x14ac:dyDescent="0.25">
      <c r="C546" s="56">
        <v>542</v>
      </c>
      <c r="D546" s="94" t="str">
        <f>IF(Lançamentos!G546="","",Lançamentos!G546)</f>
        <v/>
      </c>
      <c r="E546" s="65"/>
      <c r="F546" s="66"/>
      <c r="G546" s="66"/>
      <c r="H546" s="66"/>
      <c r="I546" s="66"/>
      <c r="J546" s="66"/>
      <c r="K546" s="66"/>
      <c r="L546" s="66"/>
      <c r="M546" s="66"/>
      <c r="N546" s="66"/>
      <c r="O546" s="66"/>
      <c r="P546" s="67"/>
      <c r="Q546" s="100">
        <f t="shared" si="8"/>
        <v>0</v>
      </c>
    </row>
    <row r="547" spans="3:17" ht="54.95" customHeight="1" x14ac:dyDescent="0.25">
      <c r="C547" s="56">
        <v>543</v>
      </c>
      <c r="D547" s="94" t="str">
        <f>IF(Lançamentos!G547="","",Lançamentos!G547)</f>
        <v/>
      </c>
      <c r="E547" s="65"/>
      <c r="F547" s="66"/>
      <c r="G547" s="66"/>
      <c r="H547" s="66"/>
      <c r="I547" s="66"/>
      <c r="J547" s="66"/>
      <c r="K547" s="66"/>
      <c r="L547" s="66"/>
      <c r="M547" s="66"/>
      <c r="N547" s="66"/>
      <c r="O547" s="66"/>
      <c r="P547" s="67"/>
      <c r="Q547" s="100">
        <f t="shared" si="8"/>
        <v>0</v>
      </c>
    </row>
    <row r="548" spans="3:17" ht="54.95" customHeight="1" x14ac:dyDescent="0.25">
      <c r="C548" s="56">
        <v>544</v>
      </c>
      <c r="D548" s="94" t="str">
        <f>IF(Lançamentos!G548="","",Lançamentos!G548)</f>
        <v/>
      </c>
      <c r="E548" s="65"/>
      <c r="F548" s="66"/>
      <c r="G548" s="66"/>
      <c r="H548" s="66"/>
      <c r="I548" s="66"/>
      <c r="J548" s="66"/>
      <c r="K548" s="66"/>
      <c r="L548" s="66"/>
      <c r="M548" s="66"/>
      <c r="N548" s="66"/>
      <c r="O548" s="66"/>
      <c r="P548" s="67"/>
      <c r="Q548" s="100">
        <f t="shared" si="8"/>
        <v>0</v>
      </c>
    </row>
    <row r="549" spans="3:17" ht="54.95" customHeight="1" x14ac:dyDescent="0.25">
      <c r="C549" s="56">
        <v>545</v>
      </c>
      <c r="D549" s="94" t="str">
        <f>IF(Lançamentos!G549="","",Lançamentos!G549)</f>
        <v/>
      </c>
      <c r="E549" s="65"/>
      <c r="F549" s="66"/>
      <c r="G549" s="66"/>
      <c r="H549" s="66"/>
      <c r="I549" s="66"/>
      <c r="J549" s="66"/>
      <c r="K549" s="66"/>
      <c r="L549" s="66"/>
      <c r="M549" s="66"/>
      <c r="N549" s="66"/>
      <c r="O549" s="66"/>
      <c r="P549" s="67"/>
      <c r="Q549" s="100">
        <f t="shared" si="8"/>
        <v>0</v>
      </c>
    </row>
    <row r="550" spans="3:17" ht="54.95" customHeight="1" x14ac:dyDescent="0.25">
      <c r="C550" s="56">
        <v>546</v>
      </c>
      <c r="D550" s="94" t="str">
        <f>IF(Lançamentos!G550="","",Lançamentos!G550)</f>
        <v/>
      </c>
      <c r="E550" s="65"/>
      <c r="F550" s="66"/>
      <c r="G550" s="66"/>
      <c r="H550" s="66"/>
      <c r="I550" s="66"/>
      <c r="J550" s="66"/>
      <c r="K550" s="66"/>
      <c r="L550" s="66"/>
      <c r="M550" s="66"/>
      <c r="N550" s="66"/>
      <c r="O550" s="66"/>
      <c r="P550" s="67"/>
      <c r="Q550" s="100">
        <f t="shared" si="8"/>
        <v>0</v>
      </c>
    </row>
    <row r="551" spans="3:17" ht="54.95" customHeight="1" x14ac:dyDescent="0.25">
      <c r="C551" s="56">
        <v>547</v>
      </c>
      <c r="D551" s="94" t="str">
        <f>IF(Lançamentos!G551="","",Lançamentos!G551)</f>
        <v/>
      </c>
      <c r="E551" s="65"/>
      <c r="F551" s="66"/>
      <c r="G551" s="66"/>
      <c r="H551" s="66"/>
      <c r="I551" s="66"/>
      <c r="J551" s="66"/>
      <c r="K551" s="66"/>
      <c r="L551" s="66"/>
      <c r="M551" s="66"/>
      <c r="N551" s="66"/>
      <c r="O551" s="66"/>
      <c r="P551" s="67"/>
      <c r="Q551" s="100">
        <f t="shared" si="8"/>
        <v>0</v>
      </c>
    </row>
    <row r="552" spans="3:17" ht="54.95" customHeight="1" x14ac:dyDescent="0.25">
      <c r="C552" s="56">
        <v>548</v>
      </c>
      <c r="D552" s="94" t="str">
        <f>IF(Lançamentos!G552="","",Lançamentos!G552)</f>
        <v/>
      </c>
      <c r="E552" s="65"/>
      <c r="F552" s="66"/>
      <c r="G552" s="66"/>
      <c r="H552" s="66"/>
      <c r="I552" s="66"/>
      <c r="J552" s="66"/>
      <c r="K552" s="66"/>
      <c r="L552" s="66"/>
      <c r="M552" s="66"/>
      <c r="N552" s="66"/>
      <c r="O552" s="66"/>
      <c r="P552" s="67"/>
      <c r="Q552" s="100">
        <f t="shared" si="8"/>
        <v>0</v>
      </c>
    </row>
    <row r="553" spans="3:17" ht="54.95" customHeight="1" x14ac:dyDescent="0.25">
      <c r="C553" s="56">
        <v>549</v>
      </c>
      <c r="D553" s="94" t="str">
        <f>IF(Lançamentos!G553="","",Lançamentos!G553)</f>
        <v/>
      </c>
      <c r="E553" s="65"/>
      <c r="F553" s="66"/>
      <c r="G553" s="66"/>
      <c r="H553" s="66"/>
      <c r="I553" s="66"/>
      <c r="J553" s="66"/>
      <c r="K553" s="66"/>
      <c r="L553" s="66"/>
      <c r="M553" s="66"/>
      <c r="N553" s="66"/>
      <c r="O553" s="66"/>
      <c r="P553" s="67"/>
      <c r="Q553" s="100">
        <f t="shared" si="8"/>
        <v>0</v>
      </c>
    </row>
    <row r="554" spans="3:17" ht="54.95" customHeight="1" x14ac:dyDescent="0.25">
      <c r="C554" s="56">
        <v>550</v>
      </c>
      <c r="D554" s="94" t="str">
        <f>IF(Lançamentos!G554="","",Lançamentos!G554)</f>
        <v/>
      </c>
      <c r="E554" s="65"/>
      <c r="F554" s="66"/>
      <c r="G554" s="66"/>
      <c r="H554" s="66"/>
      <c r="I554" s="66"/>
      <c r="J554" s="66"/>
      <c r="K554" s="66"/>
      <c r="L554" s="66"/>
      <c r="M554" s="66"/>
      <c r="N554" s="66"/>
      <c r="O554" s="66"/>
      <c r="P554" s="67"/>
      <c r="Q554" s="100">
        <f t="shared" si="8"/>
        <v>0</v>
      </c>
    </row>
    <row r="555" spans="3:17" ht="54.95" customHeight="1" x14ac:dyDescent="0.25">
      <c r="C555" s="56">
        <v>551</v>
      </c>
      <c r="D555" s="94" t="str">
        <f>IF(Lançamentos!G555="","",Lançamentos!G555)</f>
        <v/>
      </c>
      <c r="E555" s="65"/>
      <c r="F555" s="66"/>
      <c r="G555" s="66"/>
      <c r="H555" s="66"/>
      <c r="I555" s="66"/>
      <c r="J555" s="66"/>
      <c r="K555" s="66"/>
      <c r="L555" s="66"/>
      <c r="M555" s="66"/>
      <c r="N555" s="66"/>
      <c r="O555" s="66"/>
      <c r="P555" s="67"/>
      <c r="Q555" s="100">
        <f t="shared" si="8"/>
        <v>0</v>
      </c>
    </row>
    <row r="556" spans="3:17" ht="54.95" customHeight="1" x14ac:dyDescent="0.25">
      <c r="C556" s="56">
        <v>552</v>
      </c>
      <c r="D556" s="94" t="str">
        <f>IF(Lançamentos!G556="","",Lançamentos!G556)</f>
        <v/>
      </c>
      <c r="E556" s="65"/>
      <c r="F556" s="66"/>
      <c r="G556" s="66"/>
      <c r="H556" s="66"/>
      <c r="I556" s="66"/>
      <c r="J556" s="66"/>
      <c r="K556" s="66"/>
      <c r="L556" s="66"/>
      <c r="M556" s="66"/>
      <c r="N556" s="66"/>
      <c r="O556" s="66"/>
      <c r="P556" s="67"/>
      <c r="Q556" s="100">
        <f t="shared" si="8"/>
        <v>0</v>
      </c>
    </row>
    <row r="557" spans="3:17" ht="54.95" customHeight="1" x14ac:dyDescent="0.25">
      <c r="C557" s="56">
        <v>553</v>
      </c>
      <c r="D557" s="94" t="str">
        <f>IF(Lançamentos!G557="","",Lançamentos!G557)</f>
        <v/>
      </c>
      <c r="E557" s="65"/>
      <c r="F557" s="66"/>
      <c r="G557" s="66"/>
      <c r="H557" s="66"/>
      <c r="I557" s="66"/>
      <c r="J557" s="66"/>
      <c r="K557" s="66"/>
      <c r="L557" s="66"/>
      <c r="M557" s="66"/>
      <c r="N557" s="66"/>
      <c r="O557" s="66"/>
      <c r="P557" s="67"/>
      <c r="Q557" s="100">
        <f t="shared" si="8"/>
        <v>0</v>
      </c>
    </row>
    <row r="558" spans="3:17" ht="54.95" customHeight="1" x14ac:dyDescent="0.25">
      <c r="C558" s="56">
        <v>554</v>
      </c>
      <c r="D558" s="94" t="str">
        <f>IF(Lançamentos!G558="","",Lançamentos!G558)</f>
        <v/>
      </c>
      <c r="E558" s="65"/>
      <c r="F558" s="66"/>
      <c r="G558" s="66"/>
      <c r="H558" s="66"/>
      <c r="I558" s="66"/>
      <c r="J558" s="66"/>
      <c r="K558" s="66"/>
      <c r="L558" s="66"/>
      <c r="M558" s="66"/>
      <c r="N558" s="66"/>
      <c r="O558" s="66"/>
      <c r="P558" s="67"/>
      <c r="Q558" s="100">
        <f t="shared" si="8"/>
        <v>0</v>
      </c>
    </row>
    <row r="559" spans="3:17" ht="54.95" customHeight="1" x14ac:dyDescent="0.25">
      <c r="C559" s="56">
        <v>555</v>
      </c>
      <c r="D559" s="94" t="str">
        <f>IF(Lançamentos!G559="","",Lançamentos!G559)</f>
        <v/>
      </c>
      <c r="E559" s="65"/>
      <c r="F559" s="66"/>
      <c r="G559" s="66"/>
      <c r="H559" s="66"/>
      <c r="I559" s="66"/>
      <c r="J559" s="66"/>
      <c r="K559" s="66"/>
      <c r="L559" s="66"/>
      <c r="M559" s="66"/>
      <c r="N559" s="66"/>
      <c r="O559" s="66"/>
      <c r="P559" s="67"/>
      <c r="Q559" s="100">
        <f t="shared" si="8"/>
        <v>0</v>
      </c>
    </row>
    <row r="560" spans="3:17" ht="54.95" customHeight="1" x14ac:dyDescent="0.25">
      <c r="C560" s="56">
        <v>556</v>
      </c>
      <c r="D560" s="94" t="str">
        <f>IF(Lançamentos!G560="","",Lançamentos!G560)</f>
        <v/>
      </c>
      <c r="E560" s="65"/>
      <c r="F560" s="66"/>
      <c r="G560" s="66"/>
      <c r="H560" s="66"/>
      <c r="I560" s="66"/>
      <c r="J560" s="66"/>
      <c r="K560" s="66"/>
      <c r="L560" s="66"/>
      <c r="M560" s="66"/>
      <c r="N560" s="66"/>
      <c r="O560" s="66"/>
      <c r="P560" s="67"/>
      <c r="Q560" s="100">
        <f t="shared" si="8"/>
        <v>0</v>
      </c>
    </row>
    <row r="561" spans="3:17" ht="54.95" customHeight="1" x14ac:dyDescent="0.25">
      <c r="C561" s="56">
        <v>557</v>
      </c>
      <c r="D561" s="94" t="str">
        <f>IF(Lançamentos!G561="","",Lançamentos!G561)</f>
        <v/>
      </c>
      <c r="E561" s="65"/>
      <c r="F561" s="66"/>
      <c r="G561" s="66"/>
      <c r="H561" s="66"/>
      <c r="I561" s="66"/>
      <c r="J561" s="66"/>
      <c r="K561" s="66"/>
      <c r="L561" s="66"/>
      <c r="M561" s="66"/>
      <c r="N561" s="66"/>
      <c r="O561" s="66"/>
      <c r="P561" s="67"/>
      <c r="Q561" s="100">
        <f t="shared" si="8"/>
        <v>0</v>
      </c>
    </row>
    <row r="562" spans="3:17" ht="54.95" customHeight="1" x14ac:dyDescent="0.25">
      <c r="C562" s="56">
        <v>558</v>
      </c>
      <c r="D562" s="94" t="str">
        <f>IF(Lançamentos!G562="","",Lançamentos!G562)</f>
        <v/>
      </c>
      <c r="E562" s="65"/>
      <c r="F562" s="66"/>
      <c r="G562" s="66"/>
      <c r="H562" s="66"/>
      <c r="I562" s="66"/>
      <c r="J562" s="66"/>
      <c r="K562" s="66"/>
      <c r="L562" s="66"/>
      <c r="M562" s="66"/>
      <c r="N562" s="66"/>
      <c r="O562" s="66"/>
      <c r="P562" s="67"/>
      <c r="Q562" s="100">
        <f t="shared" si="8"/>
        <v>0</v>
      </c>
    </row>
    <row r="563" spans="3:17" ht="54.95" customHeight="1" x14ac:dyDescent="0.25">
      <c r="C563" s="56">
        <v>559</v>
      </c>
      <c r="D563" s="94" t="str">
        <f>IF(Lançamentos!G563="","",Lançamentos!G563)</f>
        <v/>
      </c>
      <c r="E563" s="65"/>
      <c r="F563" s="66"/>
      <c r="G563" s="66"/>
      <c r="H563" s="66"/>
      <c r="I563" s="66"/>
      <c r="J563" s="66"/>
      <c r="K563" s="66"/>
      <c r="L563" s="66"/>
      <c r="M563" s="66"/>
      <c r="N563" s="66"/>
      <c r="O563" s="66"/>
      <c r="P563" s="67"/>
      <c r="Q563" s="100">
        <f t="shared" si="8"/>
        <v>0</v>
      </c>
    </row>
    <row r="564" spans="3:17" ht="54.95" customHeight="1" x14ac:dyDescent="0.25">
      <c r="C564" s="56">
        <v>560</v>
      </c>
      <c r="D564" s="94" t="str">
        <f>IF(Lançamentos!G564="","",Lançamentos!G564)</f>
        <v/>
      </c>
      <c r="E564" s="65"/>
      <c r="F564" s="66"/>
      <c r="G564" s="66"/>
      <c r="H564" s="66"/>
      <c r="I564" s="66"/>
      <c r="J564" s="66"/>
      <c r="K564" s="66"/>
      <c r="L564" s="66"/>
      <c r="M564" s="66"/>
      <c r="N564" s="66"/>
      <c r="O564" s="66"/>
      <c r="P564" s="67"/>
      <c r="Q564" s="100">
        <f t="shared" si="8"/>
        <v>0</v>
      </c>
    </row>
    <row r="565" spans="3:17" ht="54.95" customHeight="1" x14ac:dyDescent="0.25">
      <c r="C565" s="56">
        <v>561</v>
      </c>
      <c r="D565" s="94" t="str">
        <f>IF(Lançamentos!G565="","",Lançamentos!G565)</f>
        <v/>
      </c>
      <c r="E565" s="65"/>
      <c r="F565" s="66"/>
      <c r="G565" s="66"/>
      <c r="H565" s="66"/>
      <c r="I565" s="66"/>
      <c r="J565" s="66"/>
      <c r="K565" s="66"/>
      <c r="L565" s="66"/>
      <c r="M565" s="66"/>
      <c r="N565" s="66"/>
      <c r="O565" s="66"/>
      <c r="P565" s="67"/>
      <c r="Q565" s="100">
        <f t="shared" si="8"/>
        <v>0</v>
      </c>
    </row>
    <row r="566" spans="3:17" ht="54.95" customHeight="1" x14ac:dyDescent="0.25">
      <c r="C566" s="56">
        <v>562</v>
      </c>
      <c r="D566" s="94" t="str">
        <f>IF(Lançamentos!G566="","",Lançamentos!G566)</f>
        <v/>
      </c>
      <c r="E566" s="65"/>
      <c r="F566" s="66"/>
      <c r="G566" s="66"/>
      <c r="H566" s="66"/>
      <c r="I566" s="66"/>
      <c r="J566" s="66"/>
      <c r="K566" s="66"/>
      <c r="L566" s="66"/>
      <c r="M566" s="66"/>
      <c r="N566" s="66"/>
      <c r="O566" s="66"/>
      <c r="P566" s="67"/>
      <c r="Q566" s="100">
        <f t="shared" si="8"/>
        <v>0</v>
      </c>
    </row>
    <row r="567" spans="3:17" ht="54.95" customHeight="1" x14ac:dyDescent="0.25">
      <c r="C567" s="56">
        <v>563</v>
      </c>
      <c r="D567" s="94" t="str">
        <f>IF(Lançamentos!G567="","",Lançamentos!G567)</f>
        <v/>
      </c>
      <c r="E567" s="65"/>
      <c r="F567" s="66"/>
      <c r="G567" s="66"/>
      <c r="H567" s="66"/>
      <c r="I567" s="66"/>
      <c r="J567" s="66"/>
      <c r="K567" s="66"/>
      <c r="L567" s="66"/>
      <c r="M567" s="66"/>
      <c r="N567" s="66"/>
      <c r="O567" s="66"/>
      <c r="P567" s="67"/>
      <c r="Q567" s="100">
        <f t="shared" si="8"/>
        <v>0</v>
      </c>
    </row>
    <row r="568" spans="3:17" ht="54.95" customHeight="1" x14ac:dyDescent="0.25">
      <c r="C568" s="56">
        <v>564</v>
      </c>
      <c r="D568" s="94" t="str">
        <f>IF(Lançamentos!G568="","",Lançamentos!G568)</f>
        <v/>
      </c>
      <c r="E568" s="65"/>
      <c r="F568" s="66"/>
      <c r="G568" s="66"/>
      <c r="H568" s="66"/>
      <c r="I568" s="66"/>
      <c r="J568" s="66"/>
      <c r="K568" s="66"/>
      <c r="L568" s="66"/>
      <c r="M568" s="66"/>
      <c r="N568" s="66"/>
      <c r="O568" s="66"/>
      <c r="P568" s="67"/>
      <c r="Q568" s="100">
        <f t="shared" si="8"/>
        <v>0</v>
      </c>
    </row>
    <row r="569" spans="3:17" ht="54.95" customHeight="1" x14ac:dyDescent="0.25">
      <c r="C569" s="56">
        <v>565</v>
      </c>
      <c r="D569" s="94" t="str">
        <f>IF(Lançamentos!G569="","",Lançamentos!G569)</f>
        <v/>
      </c>
      <c r="E569" s="65"/>
      <c r="F569" s="66"/>
      <c r="G569" s="66"/>
      <c r="H569" s="66"/>
      <c r="I569" s="66"/>
      <c r="J569" s="66"/>
      <c r="K569" s="66"/>
      <c r="L569" s="66"/>
      <c r="M569" s="66"/>
      <c r="N569" s="66"/>
      <c r="O569" s="66"/>
      <c r="P569" s="67"/>
      <c r="Q569" s="100">
        <f t="shared" si="8"/>
        <v>0</v>
      </c>
    </row>
    <row r="570" spans="3:17" ht="54.95" customHeight="1" x14ac:dyDescent="0.25">
      <c r="C570" s="56">
        <v>566</v>
      </c>
      <c r="D570" s="94" t="str">
        <f>IF(Lançamentos!G570="","",Lançamentos!G570)</f>
        <v/>
      </c>
      <c r="E570" s="65"/>
      <c r="F570" s="66"/>
      <c r="G570" s="66"/>
      <c r="H570" s="66"/>
      <c r="I570" s="66"/>
      <c r="J570" s="66"/>
      <c r="K570" s="66"/>
      <c r="L570" s="66"/>
      <c r="M570" s="66"/>
      <c r="N570" s="66"/>
      <c r="O570" s="66"/>
      <c r="P570" s="67"/>
      <c r="Q570" s="100">
        <f t="shared" si="8"/>
        <v>0</v>
      </c>
    </row>
    <row r="571" spans="3:17" ht="54.95" customHeight="1" x14ac:dyDescent="0.25">
      <c r="C571" s="56">
        <v>567</v>
      </c>
      <c r="D571" s="94" t="str">
        <f>IF(Lançamentos!G571="","",Lançamentos!G571)</f>
        <v/>
      </c>
      <c r="E571" s="65"/>
      <c r="F571" s="66"/>
      <c r="G571" s="66"/>
      <c r="H571" s="66"/>
      <c r="I571" s="66"/>
      <c r="J571" s="66"/>
      <c r="K571" s="66"/>
      <c r="L571" s="66"/>
      <c r="M571" s="66"/>
      <c r="N571" s="66"/>
      <c r="O571" s="66"/>
      <c r="P571" s="67"/>
      <c r="Q571" s="100">
        <f t="shared" si="8"/>
        <v>0</v>
      </c>
    </row>
    <row r="572" spans="3:17" ht="54.95" customHeight="1" x14ac:dyDescent="0.25">
      <c r="C572" s="56">
        <v>568</v>
      </c>
      <c r="D572" s="94" t="str">
        <f>IF(Lançamentos!G572="","",Lançamentos!G572)</f>
        <v/>
      </c>
      <c r="E572" s="65"/>
      <c r="F572" s="66"/>
      <c r="G572" s="66"/>
      <c r="H572" s="66"/>
      <c r="I572" s="66"/>
      <c r="J572" s="66"/>
      <c r="K572" s="66"/>
      <c r="L572" s="66"/>
      <c r="M572" s="66"/>
      <c r="N572" s="66"/>
      <c r="O572" s="66"/>
      <c r="P572" s="67"/>
      <c r="Q572" s="100">
        <f t="shared" si="8"/>
        <v>0</v>
      </c>
    </row>
    <row r="573" spans="3:17" ht="54.95" customHeight="1" x14ac:dyDescent="0.25">
      <c r="C573" s="56">
        <v>569</v>
      </c>
      <c r="D573" s="94" t="str">
        <f>IF(Lançamentos!G573="","",Lançamentos!G573)</f>
        <v/>
      </c>
      <c r="E573" s="65"/>
      <c r="F573" s="66"/>
      <c r="G573" s="66"/>
      <c r="H573" s="66"/>
      <c r="I573" s="66"/>
      <c r="J573" s="66"/>
      <c r="K573" s="66"/>
      <c r="L573" s="66"/>
      <c r="M573" s="66"/>
      <c r="N573" s="66"/>
      <c r="O573" s="66"/>
      <c r="P573" s="67"/>
      <c r="Q573" s="100">
        <f t="shared" si="8"/>
        <v>0</v>
      </c>
    </row>
    <row r="574" spans="3:17" ht="54.95" customHeight="1" x14ac:dyDescent="0.25">
      <c r="C574" s="56">
        <v>570</v>
      </c>
      <c r="D574" s="94" t="str">
        <f>IF(Lançamentos!G574="","",Lançamentos!G574)</f>
        <v/>
      </c>
      <c r="E574" s="65"/>
      <c r="F574" s="66"/>
      <c r="G574" s="66"/>
      <c r="H574" s="66"/>
      <c r="I574" s="66"/>
      <c r="J574" s="66"/>
      <c r="K574" s="66"/>
      <c r="L574" s="66"/>
      <c r="M574" s="66"/>
      <c r="N574" s="66"/>
      <c r="O574" s="66"/>
      <c r="P574" s="67"/>
      <c r="Q574" s="100">
        <f t="shared" si="8"/>
        <v>0</v>
      </c>
    </row>
    <row r="575" spans="3:17" ht="54.95" customHeight="1" x14ac:dyDescent="0.25">
      <c r="C575" s="56">
        <v>571</v>
      </c>
      <c r="D575" s="94" t="str">
        <f>IF(Lançamentos!G575="","",Lançamentos!G575)</f>
        <v/>
      </c>
      <c r="E575" s="65"/>
      <c r="F575" s="66"/>
      <c r="G575" s="66"/>
      <c r="H575" s="66"/>
      <c r="I575" s="66"/>
      <c r="J575" s="66"/>
      <c r="K575" s="66"/>
      <c r="L575" s="66"/>
      <c r="M575" s="66"/>
      <c r="N575" s="66"/>
      <c r="O575" s="66"/>
      <c r="P575" s="67"/>
      <c r="Q575" s="100">
        <f t="shared" si="8"/>
        <v>0</v>
      </c>
    </row>
    <row r="576" spans="3:17" ht="54.95" customHeight="1" x14ac:dyDescent="0.25">
      <c r="C576" s="56">
        <v>572</v>
      </c>
      <c r="D576" s="94" t="str">
        <f>IF(Lançamentos!G576="","",Lançamentos!G576)</f>
        <v/>
      </c>
      <c r="E576" s="65"/>
      <c r="F576" s="66"/>
      <c r="G576" s="66"/>
      <c r="H576" s="66"/>
      <c r="I576" s="66"/>
      <c r="J576" s="66"/>
      <c r="K576" s="66"/>
      <c r="L576" s="66"/>
      <c r="M576" s="66"/>
      <c r="N576" s="66"/>
      <c r="O576" s="66"/>
      <c r="P576" s="67"/>
      <c r="Q576" s="100">
        <f t="shared" si="8"/>
        <v>0</v>
      </c>
    </row>
    <row r="577" spans="3:17" ht="54.95" customHeight="1" x14ac:dyDescent="0.25">
      <c r="C577" s="56">
        <v>573</v>
      </c>
      <c r="D577" s="94" t="str">
        <f>IF(Lançamentos!G577="","",Lançamentos!G577)</f>
        <v/>
      </c>
      <c r="E577" s="65"/>
      <c r="F577" s="66"/>
      <c r="G577" s="66"/>
      <c r="H577" s="66"/>
      <c r="I577" s="66"/>
      <c r="J577" s="66"/>
      <c r="K577" s="66"/>
      <c r="L577" s="66"/>
      <c r="M577" s="66"/>
      <c r="N577" s="66"/>
      <c r="O577" s="66"/>
      <c r="P577" s="67"/>
      <c r="Q577" s="100">
        <f t="shared" si="8"/>
        <v>0</v>
      </c>
    </row>
    <row r="578" spans="3:17" ht="54.95" customHeight="1" x14ac:dyDescent="0.25">
      <c r="C578" s="56">
        <v>574</v>
      </c>
      <c r="D578" s="94" t="str">
        <f>IF(Lançamentos!G578="","",Lançamentos!G578)</f>
        <v/>
      </c>
      <c r="E578" s="65"/>
      <c r="F578" s="66"/>
      <c r="G578" s="66"/>
      <c r="H578" s="66"/>
      <c r="I578" s="66"/>
      <c r="J578" s="66"/>
      <c r="K578" s="66"/>
      <c r="L578" s="66"/>
      <c r="M578" s="66"/>
      <c r="N578" s="66"/>
      <c r="O578" s="66"/>
      <c r="P578" s="67"/>
      <c r="Q578" s="100">
        <f t="shared" si="8"/>
        <v>0</v>
      </c>
    </row>
    <row r="579" spans="3:17" ht="54.95" customHeight="1" x14ac:dyDescent="0.25">
      <c r="C579" s="56">
        <v>575</v>
      </c>
      <c r="D579" s="94" t="str">
        <f>IF(Lançamentos!G579="","",Lançamentos!G579)</f>
        <v/>
      </c>
      <c r="E579" s="65"/>
      <c r="F579" s="66"/>
      <c r="G579" s="66"/>
      <c r="H579" s="66"/>
      <c r="I579" s="66"/>
      <c r="J579" s="66"/>
      <c r="K579" s="66"/>
      <c r="L579" s="66"/>
      <c r="M579" s="66"/>
      <c r="N579" s="66"/>
      <c r="O579" s="66"/>
      <c r="P579" s="67"/>
      <c r="Q579" s="100">
        <f t="shared" si="8"/>
        <v>0</v>
      </c>
    </row>
    <row r="580" spans="3:17" ht="54.95" customHeight="1" x14ac:dyDescent="0.25">
      <c r="C580" s="56">
        <v>576</v>
      </c>
      <c r="D580" s="94" t="str">
        <f>IF(Lançamentos!G580="","",Lançamentos!G580)</f>
        <v/>
      </c>
      <c r="E580" s="65"/>
      <c r="F580" s="66"/>
      <c r="G580" s="66"/>
      <c r="H580" s="66"/>
      <c r="I580" s="66"/>
      <c r="J580" s="66"/>
      <c r="K580" s="66"/>
      <c r="L580" s="66"/>
      <c r="M580" s="66"/>
      <c r="N580" s="66"/>
      <c r="O580" s="66"/>
      <c r="P580" s="67"/>
      <c r="Q580" s="100">
        <f t="shared" si="8"/>
        <v>0</v>
      </c>
    </row>
    <row r="581" spans="3:17" ht="54.95" customHeight="1" x14ac:dyDescent="0.25">
      <c r="C581" s="56">
        <v>577</v>
      </c>
      <c r="D581" s="94" t="str">
        <f>IF(Lançamentos!G581="","",Lançamentos!G581)</f>
        <v/>
      </c>
      <c r="E581" s="65"/>
      <c r="F581" s="66"/>
      <c r="G581" s="66"/>
      <c r="H581" s="66"/>
      <c r="I581" s="66"/>
      <c r="J581" s="66"/>
      <c r="K581" s="66"/>
      <c r="L581" s="66"/>
      <c r="M581" s="66"/>
      <c r="N581" s="66"/>
      <c r="O581" s="66"/>
      <c r="P581" s="67"/>
      <c r="Q581" s="100">
        <f t="shared" si="8"/>
        <v>0</v>
      </c>
    </row>
    <row r="582" spans="3:17" ht="54.95" customHeight="1" x14ac:dyDescent="0.25">
      <c r="C582" s="56">
        <v>578</v>
      </c>
      <c r="D582" s="94" t="str">
        <f>IF(Lançamentos!G582="","",Lançamentos!G582)</f>
        <v/>
      </c>
      <c r="E582" s="65"/>
      <c r="F582" s="66"/>
      <c r="G582" s="66"/>
      <c r="H582" s="66"/>
      <c r="I582" s="66"/>
      <c r="J582" s="66"/>
      <c r="K582" s="66"/>
      <c r="L582" s="66"/>
      <c r="M582" s="66"/>
      <c r="N582" s="66"/>
      <c r="O582" s="66"/>
      <c r="P582" s="67"/>
      <c r="Q582" s="100">
        <f t="shared" si="8"/>
        <v>0</v>
      </c>
    </row>
    <row r="583" spans="3:17" ht="54.95" customHeight="1" x14ac:dyDescent="0.25">
      <c r="C583" s="56">
        <v>579</v>
      </c>
      <c r="D583" s="94" t="str">
        <f>IF(Lançamentos!G583="","",Lançamentos!G583)</f>
        <v/>
      </c>
      <c r="E583" s="65"/>
      <c r="F583" s="66"/>
      <c r="G583" s="66"/>
      <c r="H583" s="66"/>
      <c r="I583" s="66"/>
      <c r="J583" s="66"/>
      <c r="K583" s="66"/>
      <c r="L583" s="66"/>
      <c r="M583" s="66"/>
      <c r="N583" s="66"/>
      <c r="O583" s="66"/>
      <c r="P583" s="67"/>
      <c r="Q583" s="100">
        <f t="shared" ref="Q583:Q646" si="9">SUM(E583:P583)</f>
        <v>0</v>
      </c>
    </row>
    <row r="584" spans="3:17" ht="54.95" customHeight="1" x14ac:dyDescent="0.25">
      <c r="C584" s="56">
        <v>580</v>
      </c>
      <c r="D584" s="94" t="str">
        <f>IF(Lançamentos!G584="","",Lançamentos!G584)</f>
        <v/>
      </c>
      <c r="E584" s="65"/>
      <c r="F584" s="66"/>
      <c r="G584" s="66"/>
      <c r="H584" s="66"/>
      <c r="I584" s="66"/>
      <c r="J584" s="66"/>
      <c r="K584" s="66"/>
      <c r="L584" s="66"/>
      <c r="M584" s="66"/>
      <c r="N584" s="66"/>
      <c r="O584" s="66"/>
      <c r="P584" s="67"/>
      <c r="Q584" s="100">
        <f t="shared" si="9"/>
        <v>0</v>
      </c>
    </row>
    <row r="585" spans="3:17" ht="54.95" customHeight="1" x14ac:dyDescent="0.25">
      <c r="C585" s="56">
        <v>581</v>
      </c>
      <c r="D585" s="94" t="str">
        <f>IF(Lançamentos!G585="","",Lançamentos!G585)</f>
        <v/>
      </c>
      <c r="E585" s="65"/>
      <c r="F585" s="66"/>
      <c r="G585" s="66"/>
      <c r="H585" s="66"/>
      <c r="I585" s="66"/>
      <c r="J585" s="66"/>
      <c r="K585" s="66"/>
      <c r="L585" s="66"/>
      <c r="M585" s="66"/>
      <c r="N585" s="66"/>
      <c r="O585" s="66"/>
      <c r="P585" s="67"/>
      <c r="Q585" s="100">
        <f t="shared" si="9"/>
        <v>0</v>
      </c>
    </row>
    <row r="586" spans="3:17" ht="54.95" customHeight="1" x14ac:dyDescent="0.25">
      <c r="C586" s="56">
        <v>582</v>
      </c>
      <c r="D586" s="94" t="str">
        <f>IF(Lançamentos!G586="","",Lançamentos!G586)</f>
        <v/>
      </c>
      <c r="E586" s="65"/>
      <c r="F586" s="66"/>
      <c r="G586" s="66"/>
      <c r="H586" s="66"/>
      <c r="I586" s="66"/>
      <c r="J586" s="66"/>
      <c r="K586" s="66"/>
      <c r="L586" s="66"/>
      <c r="M586" s="66"/>
      <c r="N586" s="66"/>
      <c r="O586" s="66"/>
      <c r="P586" s="67"/>
      <c r="Q586" s="100">
        <f t="shared" si="9"/>
        <v>0</v>
      </c>
    </row>
    <row r="587" spans="3:17" ht="54.95" customHeight="1" x14ac:dyDescent="0.25">
      <c r="C587" s="56">
        <v>583</v>
      </c>
      <c r="D587" s="94" t="str">
        <f>IF(Lançamentos!G587="","",Lançamentos!G587)</f>
        <v/>
      </c>
      <c r="E587" s="65"/>
      <c r="F587" s="66"/>
      <c r="G587" s="66"/>
      <c r="H587" s="66"/>
      <c r="I587" s="66"/>
      <c r="J587" s="66"/>
      <c r="K587" s="66"/>
      <c r="L587" s="66"/>
      <c r="M587" s="66"/>
      <c r="N587" s="66"/>
      <c r="O587" s="66"/>
      <c r="P587" s="67"/>
      <c r="Q587" s="100">
        <f t="shared" si="9"/>
        <v>0</v>
      </c>
    </row>
    <row r="588" spans="3:17" ht="54.95" customHeight="1" x14ac:dyDescent="0.25">
      <c r="C588" s="56">
        <v>584</v>
      </c>
      <c r="D588" s="94" t="str">
        <f>IF(Lançamentos!G588="","",Lançamentos!G588)</f>
        <v/>
      </c>
      <c r="E588" s="65"/>
      <c r="F588" s="66"/>
      <c r="G588" s="66"/>
      <c r="H588" s="66"/>
      <c r="I588" s="66"/>
      <c r="J588" s="66"/>
      <c r="K588" s="66"/>
      <c r="L588" s="66"/>
      <c r="M588" s="66"/>
      <c r="N588" s="66"/>
      <c r="O588" s="66"/>
      <c r="P588" s="67"/>
      <c r="Q588" s="100">
        <f t="shared" si="9"/>
        <v>0</v>
      </c>
    </row>
    <row r="589" spans="3:17" ht="54.95" customHeight="1" x14ac:dyDescent="0.25">
      <c r="C589" s="56">
        <v>585</v>
      </c>
      <c r="D589" s="94" t="str">
        <f>IF(Lançamentos!G589="","",Lançamentos!G589)</f>
        <v/>
      </c>
      <c r="E589" s="65"/>
      <c r="F589" s="66"/>
      <c r="G589" s="66"/>
      <c r="H589" s="66"/>
      <c r="I589" s="66"/>
      <c r="J589" s="66"/>
      <c r="K589" s="66"/>
      <c r="L589" s="66"/>
      <c r="M589" s="66"/>
      <c r="N589" s="66"/>
      <c r="O589" s="66"/>
      <c r="P589" s="67"/>
      <c r="Q589" s="100">
        <f t="shared" si="9"/>
        <v>0</v>
      </c>
    </row>
    <row r="590" spans="3:17" ht="54.95" customHeight="1" x14ac:dyDescent="0.25">
      <c r="C590" s="56">
        <v>586</v>
      </c>
      <c r="D590" s="94" t="str">
        <f>IF(Lançamentos!G590="","",Lançamentos!G590)</f>
        <v/>
      </c>
      <c r="E590" s="65"/>
      <c r="F590" s="66"/>
      <c r="G590" s="66"/>
      <c r="H590" s="66"/>
      <c r="I590" s="66"/>
      <c r="J590" s="66"/>
      <c r="K590" s="66"/>
      <c r="L590" s="66"/>
      <c r="M590" s="66"/>
      <c r="N590" s="66"/>
      <c r="O590" s="66"/>
      <c r="P590" s="67"/>
      <c r="Q590" s="100">
        <f t="shared" si="9"/>
        <v>0</v>
      </c>
    </row>
    <row r="591" spans="3:17" ht="54.95" customHeight="1" x14ac:dyDescent="0.25">
      <c r="C591" s="56">
        <v>587</v>
      </c>
      <c r="D591" s="94" t="str">
        <f>IF(Lançamentos!G591="","",Lançamentos!G591)</f>
        <v/>
      </c>
      <c r="E591" s="65"/>
      <c r="F591" s="66"/>
      <c r="G591" s="66"/>
      <c r="H591" s="66"/>
      <c r="I591" s="66"/>
      <c r="J591" s="66"/>
      <c r="K591" s="66"/>
      <c r="L591" s="66"/>
      <c r="M591" s="66"/>
      <c r="N591" s="66"/>
      <c r="O591" s="66"/>
      <c r="P591" s="67"/>
      <c r="Q591" s="100">
        <f t="shared" si="9"/>
        <v>0</v>
      </c>
    </row>
    <row r="592" spans="3:17" ht="54.95" customHeight="1" x14ac:dyDescent="0.25">
      <c r="C592" s="56">
        <v>588</v>
      </c>
      <c r="D592" s="94" t="str">
        <f>IF(Lançamentos!G592="","",Lançamentos!G592)</f>
        <v/>
      </c>
      <c r="E592" s="65"/>
      <c r="F592" s="66"/>
      <c r="G592" s="66"/>
      <c r="H592" s="66"/>
      <c r="I592" s="66"/>
      <c r="J592" s="66"/>
      <c r="K592" s="66"/>
      <c r="L592" s="66"/>
      <c r="M592" s="66"/>
      <c r="N592" s="66"/>
      <c r="O592" s="66"/>
      <c r="P592" s="67"/>
      <c r="Q592" s="100">
        <f t="shared" si="9"/>
        <v>0</v>
      </c>
    </row>
    <row r="593" spans="3:17" ht="54.95" customHeight="1" x14ac:dyDescent="0.25">
      <c r="C593" s="56">
        <v>589</v>
      </c>
      <c r="D593" s="94" t="str">
        <f>IF(Lançamentos!G593="","",Lançamentos!G593)</f>
        <v/>
      </c>
      <c r="E593" s="65"/>
      <c r="F593" s="66"/>
      <c r="G593" s="66"/>
      <c r="H593" s="66"/>
      <c r="I593" s="66"/>
      <c r="J593" s="66"/>
      <c r="K593" s="66"/>
      <c r="L593" s="66"/>
      <c r="M593" s="66"/>
      <c r="N593" s="66"/>
      <c r="O593" s="66"/>
      <c r="P593" s="67"/>
      <c r="Q593" s="100">
        <f t="shared" si="9"/>
        <v>0</v>
      </c>
    </row>
    <row r="594" spans="3:17" ht="54.95" customHeight="1" x14ac:dyDescent="0.25">
      <c r="C594" s="56">
        <v>590</v>
      </c>
      <c r="D594" s="94" t="str">
        <f>IF(Lançamentos!G594="","",Lançamentos!G594)</f>
        <v/>
      </c>
      <c r="E594" s="65"/>
      <c r="F594" s="66"/>
      <c r="G594" s="66"/>
      <c r="H594" s="66"/>
      <c r="I594" s="66"/>
      <c r="J594" s="66"/>
      <c r="K594" s="66"/>
      <c r="L594" s="66"/>
      <c r="M594" s="66"/>
      <c r="N594" s="66"/>
      <c r="O594" s="66"/>
      <c r="P594" s="67"/>
      <c r="Q594" s="100">
        <f t="shared" si="9"/>
        <v>0</v>
      </c>
    </row>
    <row r="595" spans="3:17" ht="54.95" customHeight="1" x14ac:dyDescent="0.25">
      <c r="C595" s="56">
        <v>591</v>
      </c>
      <c r="D595" s="94" t="str">
        <f>IF(Lançamentos!G595="","",Lançamentos!G595)</f>
        <v/>
      </c>
      <c r="E595" s="65"/>
      <c r="F595" s="66"/>
      <c r="G595" s="66"/>
      <c r="H595" s="66"/>
      <c r="I595" s="66"/>
      <c r="J595" s="66"/>
      <c r="K595" s="66"/>
      <c r="L595" s="66"/>
      <c r="M595" s="66"/>
      <c r="N595" s="66"/>
      <c r="O595" s="66"/>
      <c r="P595" s="67"/>
      <c r="Q595" s="100">
        <f t="shared" si="9"/>
        <v>0</v>
      </c>
    </row>
    <row r="596" spans="3:17" ht="54.95" customHeight="1" x14ac:dyDescent="0.25">
      <c r="C596" s="56">
        <v>592</v>
      </c>
      <c r="D596" s="94" t="str">
        <f>IF(Lançamentos!G596="","",Lançamentos!G596)</f>
        <v/>
      </c>
      <c r="E596" s="65"/>
      <c r="F596" s="66"/>
      <c r="G596" s="66"/>
      <c r="H596" s="66"/>
      <c r="I596" s="66"/>
      <c r="J596" s="66"/>
      <c r="K596" s="66"/>
      <c r="L596" s="66"/>
      <c r="M596" s="66"/>
      <c r="N596" s="66"/>
      <c r="O596" s="66"/>
      <c r="P596" s="67"/>
      <c r="Q596" s="100">
        <f t="shared" si="9"/>
        <v>0</v>
      </c>
    </row>
    <row r="597" spans="3:17" ht="54.95" customHeight="1" x14ac:dyDescent="0.25">
      <c r="C597" s="56">
        <v>593</v>
      </c>
      <c r="D597" s="94" t="str">
        <f>IF(Lançamentos!G597="","",Lançamentos!G597)</f>
        <v/>
      </c>
      <c r="E597" s="65"/>
      <c r="F597" s="66"/>
      <c r="G597" s="66"/>
      <c r="H597" s="66"/>
      <c r="I597" s="66"/>
      <c r="J597" s="66"/>
      <c r="K597" s="66"/>
      <c r="L597" s="66"/>
      <c r="M597" s="66"/>
      <c r="N597" s="66"/>
      <c r="O597" s="66"/>
      <c r="P597" s="67"/>
      <c r="Q597" s="100">
        <f t="shared" si="9"/>
        <v>0</v>
      </c>
    </row>
    <row r="598" spans="3:17" ht="54.95" customHeight="1" x14ac:dyDescent="0.25">
      <c r="C598" s="56">
        <v>594</v>
      </c>
      <c r="D598" s="94" t="str">
        <f>IF(Lançamentos!G598="","",Lançamentos!G598)</f>
        <v/>
      </c>
      <c r="E598" s="65"/>
      <c r="F598" s="66"/>
      <c r="G598" s="66"/>
      <c r="H598" s="66"/>
      <c r="I598" s="66"/>
      <c r="J598" s="66"/>
      <c r="K598" s="66"/>
      <c r="L598" s="66"/>
      <c r="M598" s="66"/>
      <c r="N598" s="66"/>
      <c r="O598" s="66"/>
      <c r="P598" s="67"/>
      <c r="Q598" s="100">
        <f t="shared" si="9"/>
        <v>0</v>
      </c>
    </row>
    <row r="599" spans="3:17" ht="54.95" customHeight="1" x14ac:dyDescent="0.25">
      <c r="C599" s="56">
        <v>595</v>
      </c>
      <c r="D599" s="94" t="str">
        <f>IF(Lançamentos!G599="","",Lançamentos!G599)</f>
        <v/>
      </c>
      <c r="E599" s="65"/>
      <c r="F599" s="66"/>
      <c r="G599" s="66"/>
      <c r="H599" s="66"/>
      <c r="I599" s="66"/>
      <c r="J599" s="66"/>
      <c r="K599" s="66"/>
      <c r="L599" s="66"/>
      <c r="M599" s="66"/>
      <c r="N599" s="66"/>
      <c r="O599" s="66"/>
      <c r="P599" s="67"/>
      <c r="Q599" s="100">
        <f t="shared" si="9"/>
        <v>0</v>
      </c>
    </row>
    <row r="600" spans="3:17" ht="54.95" customHeight="1" x14ac:dyDescent="0.25">
      <c r="C600" s="56">
        <v>596</v>
      </c>
      <c r="D600" s="94" t="str">
        <f>IF(Lançamentos!G600="","",Lançamentos!G600)</f>
        <v/>
      </c>
      <c r="E600" s="65"/>
      <c r="F600" s="66"/>
      <c r="G600" s="66"/>
      <c r="H600" s="66"/>
      <c r="I600" s="66"/>
      <c r="J600" s="66"/>
      <c r="K600" s="66"/>
      <c r="L600" s="66"/>
      <c r="M600" s="66"/>
      <c r="N600" s="66"/>
      <c r="O600" s="66"/>
      <c r="P600" s="67"/>
      <c r="Q600" s="100">
        <f t="shared" si="9"/>
        <v>0</v>
      </c>
    </row>
    <row r="601" spans="3:17" ht="54.95" customHeight="1" x14ac:dyDescent="0.25">
      <c r="C601" s="56">
        <v>597</v>
      </c>
      <c r="D601" s="94" t="str">
        <f>IF(Lançamentos!G601="","",Lançamentos!G601)</f>
        <v/>
      </c>
      <c r="E601" s="65"/>
      <c r="F601" s="66"/>
      <c r="G601" s="66"/>
      <c r="H601" s="66"/>
      <c r="I601" s="66"/>
      <c r="J601" s="66"/>
      <c r="K601" s="66"/>
      <c r="L601" s="66"/>
      <c r="M601" s="66"/>
      <c r="N601" s="66"/>
      <c r="O601" s="66"/>
      <c r="P601" s="67"/>
      <c r="Q601" s="100">
        <f t="shared" si="9"/>
        <v>0</v>
      </c>
    </row>
    <row r="602" spans="3:17" ht="54.95" customHeight="1" x14ac:dyDescent="0.25">
      <c r="C602" s="56">
        <v>598</v>
      </c>
      <c r="D602" s="94" t="str">
        <f>IF(Lançamentos!G602="","",Lançamentos!G602)</f>
        <v/>
      </c>
      <c r="E602" s="65"/>
      <c r="F602" s="66"/>
      <c r="G602" s="66"/>
      <c r="H602" s="66"/>
      <c r="I602" s="66"/>
      <c r="J602" s="66"/>
      <c r="K602" s="66"/>
      <c r="L602" s="66"/>
      <c r="M602" s="66"/>
      <c r="N602" s="66"/>
      <c r="O602" s="66"/>
      <c r="P602" s="67"/>
      <c r="Q602" s="100">
        <f t="shared" si="9"/>
        <v>0</v>
      </c>
    </row>
    <row r="603" spans="3:17" ht="54.95" customHeight="1" x14ac:dyDescent="0.25">
      <c r="C603" s="56">
        <v>599</v>
      </c>
      <c r="D603" s="94" t="str">
        <f>IF(Lançamentos!G603="","",Lançamentos!G603)</f>
        <v/>
      </c>
      <c r="E603" s="65"/>
      <c r="F603" s="66"/>
      <c r="G603" s="66"/>
      <c r="H603" s="66"/>
      <c r="I603" s="66"/>
      <c r="J603" s="66"/>
      <c r="K603" s="66"/>
      <c r="L603" s="66"/>
      <c r="M603" s="66"/>
      <c r="N603" s="66"/>
      <c r="O603" s="66"/>
      <c r="P603" s="67"/>
      <c r="Q603" s="100">
        <f t="shared" si="9"/>
        <v>0</v>
      </c>
    </row>
    <row r="604" spans="3:17" ht="54.95" customHeight="1" x14ac:dyDescent="0.25">
      <c r="C604" s="56">
        <v>600</v>
      </c>
      <c r="D604" s="94" t="str">
        <f>IF(Lançamentos!G604="","",Lançamentos!G604)</f>
        <v/>
      </c>
      <c r="E604" s="65"/>
      <c r="F604" s="66"/>
      <c r="G604" s="66"/>
      <c r="H604" s="66"/>
      <c r="I604" s="66"/>
      <c r="J604" s="66"/>
      <c r="K604" s="66"/>
      <c r="L604" s="66"/>
      <c r="M604" s="66"/>
      <c r="N604" s="66"/>
      <c r="O604" s="66"/>
      <c r="P604" s="67"/>
      <c r="Q604" s="100">
        <f t="shared" si="9"/>
        <v>0</v>
      </c>
    </row>
    <row r="605" spans="3:17" ht="54.95" customHeight="1" x14ac:dyDescent="0.25">
      <c r="C605" s="56">
        <v>601</v>
      </c>
      <c r="D605" s="94" t="str">
        <f>IF(Lançamentos!G605="","",Lançamentos!G605)</f>
        <v/>
      </c>
      <c r="E605" s="65"/>
      <c r="F605" s="66"/>
      <c r="G605" s="66"/>
      <c r="H605" s="66"/>
      <c r="I605" s="66"/>
      <c r="J605" s="66"/>
      <c r="K605" s="66"/>
      <c r="L605" s="66"/>
      <c r="M605" s="66"/>
      <c r="N605" s="66"/>
      <c r="O605" s="66"/>
      <c r="P605" s="67"/>
      <c r="Q605" s="100">
        <f t="shared" si="9"/>
        <v>0</v>
      </c>
    </row>
    <row r="606" spans="3:17" ht="54.95" customHeight="1" x14ac:dyDescent="0.25">
      <c r="C606" s="56">
        <v>602</v>
      </c>
      <c r="D606" s="94" t="str">
        <f>IF(Lançamentos!G606="","",Lançamentos!G606)</f>
        <v/>
      </c>
      <c r="E606" s="65"/>
      <c r="F606" s="66"/>
      <c r="G606" s="66"/>
      <c r="H606" s="66"/>
      <c r="I606" s="66"/>
      <c r="J606" s="66"/>
      <c r="K606" s="66"/>
      <c r="L606" s="66"/>
      <c r="M606" s="66"/>
      <c r="N606" s="66"/>
      <c r="O606" s="66"/>
      <c r="P606" s="67"/>
      <c r="Q606" s="100">
        <f t="shared" si="9"/>
        <v>0</v>
      </c>
    </row>
    <row r="607" spans="3:17" ht="54.95" customHeight="1" x14ac:dyDescent="0.25">
      <c r="C607" s="56">
        <v>603</v>
      </c>
      <c r="D607" s="94" t="str">
        <f>IF(Lançamentos!G607="","",Lançamentos!G607)</f>
        <v/>
      </c>
      <c r="E607" s="65"/>
      <c r="F607" s="66"/>
      <c r="G607" s="66"/>
      <c r="H607" s="66"/>
      <c r="I607" s="66"/>
      <c r="J607" s="66"/>
      <c r="K607" s="66"/>
      <c r="L607" s="66"/>
      <c r="M607" s="66"/>
      <c r="N607" s="66"/>
      <c r="O607" s="66"/>
      <c r="P607" s="67"/>
      <c r="Q607" s="100">
        <f t="shared" si="9"/>
        <v>0</v>
      </c>
    </row>
    <row r="608" spans="3:17" ht="54.95" customHeight="1" x14ac:dyDescent="0.25">
      <c r="C608" s="56">
        <v>604</v>
      </c>
      <c r="D608" s="94" t="str">
        <f>IF(Lançamentos!G608="","",Lançamentos!G608)</f>
        <v/>
      </c>
      <c r="E608" s="65"/>
      <c r="F608" s="66"/>
      <c r="G608" s="66"/>
      <c r="H608" s="66"/>
      <c r="I608" s="66"/>
      <c r="J608" s="66"/>
      <c r="K608" s="66"/>
      <c r="L608" s="66"/>
      <c r="M608" s="66"/>
      <c r="N608" s="66"/>
      <c r="O608" s="66"/>
      <c r="P608" s="67"/>
      <c r="Q608" s="100">
        <f t="shared" si="9"/>
        <v>0</v>
      </c>
    </row>
    <row r="609" spans="3:17" ht="54.95" customHeight="1" x14ac:dyDescent="0.25">
      <c r="C609" s="56">
        <v>605</v>
      </c>
      <c r="D609" s="94" t="str">
        <f>IF(Lançamentos!G609="","",Lançamentos!G609)</f>
        <v/>
      </c>
      <c r="E609" s="65"/>
      <c r="F609" s="66"/>
      <c r="G609" s="66"/>
      <c r="H609" s="66"/>
      <c r="I609" s="66"/>
      <c r="J609" s="66"/>
      <c r="K609" s="66"/>
      <c r="L609" s="66"/>
      <c r="M609" s="66"/>
      <c r="N609" s="66"/>
      <c r="O609" s="66"/>
      <c r="P609" s="67"/>
      <c r="Q609" s="100">
        <f t="shared" si="9"/>
        <v>0</v>
      </c>
    </row>
    <row r="610" spans="3:17" ht="54.95" customHeight="1" x14ac:dyDescent="0.25">
      <c r="C610" s="56">
        <v>606</v>
      </c>
      <c r="D610" s="94" t="str">
        <f>IF(Lançamentos!G610="","",Lançamentos!G610)</f>
        <v/>
      </c>
      <c r="E610" s="65"/>
      <c r="F610" s="66"/>
      <c r="G610" s="66"/>
      <c r="H610" s="66"/>
      <c r="I610" s="66"/>
      <c r="J610" s="66"/>
      <c r="K610" s="66"/>
      <c r="L610" s="66"/>
      <c r="M610" s="66"/>
      <c r="N610" s="66"/>
      <c r="O610" s="66"/>
      <c r="P610" s="67"/>
      <c r="Q610" s="100">
        <f t="shared" si="9"/>
        <v>0</v>
      </c>
    </row>
    <row r="611" spans="3:17" ht="54.95" customHeight="1" x14ac:dyDescent="0.25">
      <c r="C611" s="56">
        <v>607</v>
      </c>
      <c r="D611" s="94" t="str">
        <f>IF(Lançamentos!G611="","",Lançamentos!G611)</f>
        <v/>
      </c>
      <c r="E611" s="65"/>
      <c r="F611" s="66"/>
      <c r="G611" s="66"/>
      <c r="H611" s="66"/>
      <c r="I611" s="66"/>
      <c r="J611" s="66"/>
      <c r="K611" s="66"/>
      <c r="L611" s="66"/>
      <c r="M611" s="66"/>
      <c r="N611" s="66"/>
      <c r="O611" s="66"/>
      <c r="P611" s="67"/>
      <c r="Q611" s="100">
        <f t="shared" si="9"/>
        <v>0</v>
      </c>
    </row>
    <row r="612" spans="3:17" ht="54.95" customHeight="1" x14ac:dyDescent="0.25">
      <c r="C612" s="56">
        <v>608</v>
      </c>
      <c r="D612" s="94" t="str">
        <f>IF(Lançamentos!G612="","",Lançamentos!G612)</f>
        <v/>
      </c>
      <c r="E612" s="65"/>
      <c r="F612" s="66"/>
      <c r="G612" s="66"/>
      <c r="H612" s="66"/>
      <c r="I612" s="66"/>
      <c r="J612" s="66"/>
      <c r="K612" s="66"/>
      <c r="L612" s="66"/>
      <c r="M612" s="66"/>
      <c r="N612" s="66"/>
      <c r="O612" s="66"/>
      <c r="P612" s="67"/>
      <c r="Q612" s="100">
        <f t="shared" si="9"/>
        <v>0</v>
      </c>
    </row>
    <row r="613" spans="3:17" ht="54.95" customHeight="1" x14ac:dyDescent="0.25">
      <c r="C613" s="56">
        <v>609</v>
      </c>
      <c r="D613" s="94" t="str">
        <f>IF(Lançamentos!G613="","",Lançamentos!G613)</f>
        <v/>
      </c>
      <c r="E613" s="65"/>
      <c r="F613" s="66"/>
      <c r="G613" s="66"/>
      <c r="H613" s="66"/>
      <c r="I613" s="66"/>
      <c r="J613" s="66"/>
      <c r="K613" s="66"/>
      <c r="L613" s="66"/>
      <c r="M613" s="66"/>
      <c r="N613" s="66"/>
      <c r="O613" s="66"/>
      <c r="P613" s="67"/>
      <c r="Q613" s="100">
        <f t="shared" si="9"/>
        <v>0</v>
      </c>
    </row>
    <row r="614" spans="3:17" ht="54.95" customHeight="1" x14ac:dyDescent="0.25">
      <c r="C614" s="56">
        <v>610</v>
      </c>
      <c r="D614" s="94" t="str">
        <f>IF(Lançamentos!G614="","",Lançamentos!G614)</f>
        <v/>
      </c>
      <c r="E614" s="65"/>
      <c r="F614" s="66"/>
      <c r="G614" s="66"/>
      <c r="H614" s="66"/>
      <c r="I614" s="66"/>
      <c r="J614" s="66"/>
      <c r="K614" s="66"/>
      <c r="L614" s="66"/>
      <c r="M614" s="66"/>
      <c r="N614" s="66"/>
      <c r="O614" s="66"/>
      <c r="P614" s="67"/>
      <c r="Q614" s="100">
        <f t="shared" si="9"/>
        <v>0</v>
      </c>
    </row>
    <row r="615" spans="3:17" ht="54.95" customHeight="1" x14ac:dyDescent="0.25">
      <c r="C615" s="56">
        <v>611</v>
      </c>
      <c r="D615" s="94" t="str">
        <f>IF(Lançamentos!G615="","",Lançamentos!G615)</f>
        <v/>
      </c>
      <c r="E615" s="65"/>
      <c r="F615" s="66"/>
      <c r="G615" s="66"/>
      <c r="H615" s="66"/>
      <c r="I615" s="66"/>
      <c r="J615" s="66"/>
      <c r="K615" s="66"/>
      <c r="L615" s="66"/>
      <c r="M615" s="66"/>
      <c r="N615" s="66"/>
      <c r="O615" s="66"/>
      <c r="P615" s="67"/>
      <c r="Q615" s="100">
        <f t="shared" si="9"/>
        <v>0</v>
      </c>
    </row>
    <row r="616" spans="3:17" ht="54.95" customHeight="1" x14ac:dyDescent="0.25">
      <c r="C616" s="56">
        <v>612</v>
      </c>
      <c r="D616" s="94" t="str">
        <f>IF(Lançamentos!G616="","",Lançamentos!G616)</f>
        <v/>
      </c>
      <c r="E616" s="65"/>
      <c r="F616" s="66"/>
      <c r="G616" s="66"/>
      <c r="H616" s="66"/>
      <c r="I616" s="66"/>
      <c r="J616" s="66"/>
      <c r="K616" s="66"/>
      <c r="L616" s="66"/>
      <c r="M616" s="66"/>
      <c r="N616" s="66"/>
      <c r="O616" s="66"/>
      <c r="P616" s="67"/>
      <c r="Q616" s="100">
        <f t="shared" si="9"/>
        <v>0</v>
      </c>
    </row>
    <row r="617" spans="3:17" ht="54.95" customHeight="1" x14ac:dyDescent="0.25">
      <c r="C617" s="56">
        <v>613</v>
      </c>
      <c r="D617" s="94" t="str">
        <f>IF(Lançamentos!G617="","",Lançamentos!G617)</f>
        <v/>
      </c>
      <c r="E617" s="65"/>
      <c r="F617" s="66"/>
      <c r="G617" s="66"/>
      <c r="H617" s="66"/>
      <c r="I617" s="66"/>
      <c r="J617" s="66"/>
      <c r="K617" s="66"/>
      <c r="L617" s="66"/>
      <c r="M617" s="66"/>
      <c r="N617" s="66"/>
      <c r="O617" s="66"/>
      <c r="P617" s="67"/>
      <c r="Q617" s="100">
        <f t="shared" si="9"/>
        <v>0</v>
      </c>
    </row>
    <row r="618" spans="3:17" ht="54.95" customHeight="1" x14ac:dyDescent="0.25">
      <c r="C618" s="56">
        <v>614</v>
      </c>
      <c r="D618" s="94" t="str">
        <f>IF(Lançamentos!G618="","",Lançamentos!G618)</f>
        <v/>
      </c>
      <c r="E618" s="65"/>
      <c r="F618" s="66"/>
      <c r="G618" s="66"/>
      <c r="H618" s="66"/>
      <c r="I618" s="66"/>
      <c r="J618" s="66"/>
      <c r="K618" s="66"/>
      <c r="L618" s="66"/>
      <c r="M618" s="66"/>
      <c r="N618" s="66"/>
      <c r="O618" s="66"/>
      <c r="P618" s="67"/>
      <c r="Q618" s="100">
        <f t="shared" si="9"/>
        <v>0</v>
      </c>
    </row>
    <row r="619" spans="3:17" ht="54.95" customHeight="1" x14ac:dyDescent="0.25">
      <c r="C619" s="56">
        <v>615</v>
      </c>
      <c r="D619" s="94" t="str">
        <f>IF(Lançamentos!G619="","",Lançamentos!G619)</f>
        <v/>
      </c>
      <c r="E619" s="65"/>
      <c r="F619" s="66"/>
      <c r="G619" s="66"/>
      <c r="H619" s="66"/>
      <c r="I619" s="66"/>
      <c r="J619" s="66"/>
      <c r="K619" s="66"/>
      <c r="L619" s="66"/>
      <c r="M619" s="66"/>
      <c r="N619" s="66"/>
      <c r="O619" s="66"/>
      <c r="P619" s="67"/>
      <c r="Q619" s="100">
        <f t="shared" si="9"/>
        <v>0</v>
      </c>
    </row>
    <row r="620" spans="3:17" ht="54.95" customHeight="1" x14ac:dyDescent="0.25">
      <c r="C620" s="56">
        <v>616</v>
      </c>
      <c r="D620" s="94" t="str">
        <f>IF(Lançamentos!G620="","",Lançamentos!G620)</f>
        <v/>
      </c>
      <c r="E620" s="65"/>
      <c r="F620" s="66"/>
      <c r="G620" s="66"/>
      <c r="H620" s="66"/>
      <c r="I620" s="66"/>
      <c r="J620" s="66"/>
      <c r="K620" s="66"/>
      <c r="L620" s="66"/>
      <c r="M620" s="66"/>
      <c r="N620" s="66"/>
      <c r="O620" s="66"/>
      <c r="P620" s="67"/>
      <c r="Q620" s="100">
        <f t="shared" si="9"/>
        <v>0</v>
      </c>
    </row>
    <row r="621" spans="3:17" ht="54.95" customHeight="1" x14ac:dyDescent="0.25">
      <c r="C621" s="56">
        <v>617</v>
      </c>
      <c r="D621" s="94" t="str">
        <f>IF(Lançamentos!G621="","",Lançamentos!G621)</f>
        <v/>
      </c>
      <c r="E621" s="65"/>
      <c r="F621" s="66"/>
      <c r="G621" s="66"/>
      <c r="H621" s="66"/>
      <c r="I621" s="66"/>
      <c r="J621" s="66"/>
      <c r="K621" s="66"/>
      <c r="L621" s="66"/>
      <c r="M621" s="66"/>
      <c r="N621" s="66"/>
      <c r="O621" s="66"/>
      <c r="P621" s="67"/>
      <c r="Q621" s="100">
        <f t="shared" si="9"/>
        <v>0</v>
      </c>
    </row>
    <row r="622" spans="3:17" ht="54.95" customHeight="1" x14ac:dyDescent="0.25">
      <c r="C622" s="56">
        <v>618</v>
      </c>
      <c r="D622" s="94" t="str">
        <f>IF(Lançamentos!G622="","",Lançamentos!G622)</f>
        <v/>
      </c>
      <c r="E622" s="65"/>
      <c r="F622" s="66"/>
      <c r="G622" s="66"/>
      <c r="H622" s="66"/>
      <c r="I622" s="66"/>
      <c r="J622" s="66"/>
      <c r="K622" s="66"/>
      <c r="L622" s="66"/>
      <c r="M622" s="66"/>
      <c r="N622" s="66"/>
      <c r="O622" s="66"/>
      <c r="P622" s="67"/>
      <c r="Q622" s="100">
        <f t="shared" si="9"/>
        <v>0</v>
      </c>
    </row>
    <row r="623" spans="3:17" ht="54.95" customHeight="1" x14ac:dyDescent="0.25">
      <c r="C623" s="56">
        <v>619</v>
      </c>
      <c r="D623" s="94" t="str">
        <f>IF(Lançamentos!G623="","",Lançamentos!G623)</f>
        <v/>
      </c>
      <c r="E623" s="65"/>
      <c r="F623" s="66"/>
      <c r="G623" s="66"/>
      <c r="H623" s="66"/>
      <c r="I623" s="66"/>
      <c r="J623" s="66"/>
      <c r="K623" s="66"/>
      <c r="L623" s="66"/>
      <c r="M623" s="66"/>
      <c r="N623" s="66"/>
      <c r="O623" s="66"/>
      <c r="P623" s="67"/>
      <c r="Q623" s="100">
        <f t="shared" si="9"/>
        <v>0</v>
      </c>
    </row>
    <row r="624" spans="3:17" ht="54.95" customHeight="1" x14ac:dyDescent="0.25">
      <c r="C624" s="56">
        <v>620</v>
      </c>
      <c r="D624" s="94" t="str">
        <f>IF(Lançamentos!G624="","",Lançamentos!G624)</f>
        <v/>
      </c>
      <c r="E624" s="65"/>
      <c r="F624" s="66"/>
      <c r="G624" s="66"/>
      <c r="H624" s="66"/>
      <c r="I624" s="66"/>
      <c r="J624" s="66"/>
      <c r="K624" s="66"/>
      <c r="L624" s="66"/>
      <c r="M624" s="66"/>
      <c r="N624" s="66"/>
      <c r="O624" s="66"/>
      <c r="P624" s="67"/>
      <c r="Q624" s="100">
        <f t="shared" si="9"/>
        <v>0</v>
      </c>
    </row>
    <row r="625" spans="3:17" ht="54.95" customHeight="1" x14ac:dyDescent="0.25">
      <c r="C625" s="56">
        <v>621</v>
      </c>
      <c r="D625" s="94" t="str">
        <f>IF(Lançamentos!G625="","",Lançamentos!G625)</f>
        <v/>
      </c>
      <c r="E625" s="65"/>
      <c r="F625" s="66"/>
      <c r="G625" s="66"/>
      <c r="H625" s="66"/>
      <c r="I625" s="66"/>
      <c r="J625" s="66"/>
      <c r="K625" s="66"/>
      <c r="L625" s="66"/>
      <c r="M625" s="66"/>
      <c r="N625" s="66"/>
      <c r="O625" s="66"/>
      <c r="P625" s="67"/>
      <c r="Q625" s="100">
        <f t="shared" si="9"/>
        <v>0</v>
      </c>
    </row>
    <row r="626" spans="3:17" ht="54.95" customHeight="1" x14ac:dyDescent="0.25">
      <c r="C626" s="56">
        <v>622</v>
      </c>
      <c r="D626" s="94" t="str">
        <f>IF(Lançamentos!G626="","",Lançamentos!G626)</f>
        <v/>
      </c>
      <c r="E626" s="65"/>
      <c r="F626" s="66"/>
      <c r="G626" s="66"/>
      <c r="H626" s="66"/>
      <c r="I626" s="66"/>
      <c r="J626" s="66"/>
      <c r="K626" s="66"/>
      <c r="L626" s="66"/>
      <c r="M626" s="66"/>
      <c r="N626" s="66"/>
      <c r="O626" s="66"/>
      <c r="P626" s="67"/>
      <c r="Q626" s="100">
        <f t="shared" si="9"/>
        <v>0</v>
      </c>
    </row>
    <row r="627" spans="3:17" ht="54.95" customHeight="1" x14ac:dyDescent="0.25">
      <c r="C627" s="56">
        <v>623</v>
      </c>
      <c r="D627" s="94" t="str">
        <f>IF(Lançamentos!G627="","",Lançamentos!G627)</f>
        <v/>
      </c>
      <c r="E627" s="65"/>
      <c r="F627" s="66"/>
      <c r="G627" s="66"/>
      <c r="H627" s="66"/>
      <c r="I627" s="66"/>
      <c r="J627" s="66"/>
      <c r="K627" s="66"/>
      <c r="L627" s="66"/>
      <c r="M627" s="66"/>
      <c r="N627" s="66"/>
      <c r="O627" s="66"/>
      <c r="P627" s="67"/>
      <c r="Q627" s="100">
        <f t="shared" si="9"/>
        <v>0</v>
      </c>
    </row>
    <row r="628" spans="3:17" ht="54.95" customHeight="1" x14ac:dyDescent="0.25">
      <c r="C628" s="56">
        <v>624</v>
      </c>
      <c r="D628" s="94" t="str">
        <f>IF(Lançamentos!G628="","",Lançamentos!G628)</f>
        <v/>
      </c>
      <c r="E628" s="65"/>
      <c r="F628" s="66"/>
      <c r="G628" s="66"/>
      <c r="H628" s="66"/>
      <c r="I628" s="66"/>
      <c r="J628" s="66"/>
      <c r="K628" s="66"/>
      <c r="L628" s="66"/>
      <c r="M628" s="66"/>
      <c r="N628" s="66"/>
      <c r="O628" s="66"/>
      <c r="P628" s="67"/>
      <c r="Q628" s="100">
        <f t="shared" si="9"/>
        <v>0</v>
      </c>
    </row>
    <row r="629" spans="3:17" ht="54.95" customHeight="1" x14ac:dyDescent="0.25">
      <c r="C629" s="56">
        <v>625</v>
      </c>
      <c r="D629" s="94" t="str">
        <f>IF(Lançamentos!G629="","",Lançamentos!G629)</f>
        <v/>
      </c>
      <c r="E629" s="65"/>
      <c r="F629" s="66"/>
      <c r="G629" s="66"/>
      <c r="H629" s="66"/>
      <c r="I629" s="66"/>
      <c r="J629" s="66"/>
      <c r="K629" s="66"/>
      <c r="L629" s="66"/>
      <c r="M629" s="66"/>
      <c r="N629" s="66"/>
      <c r="O629" s="66"/>
      <c r="P629" s="67"/>
      <c r="Q629" s="100">
        <f t="shared" si="9"/>
        <v>0</v>
      </c>
    </row>
    <row r="630" spans="3:17" ht="54.95" customHeight="1" x14ac:dyDescent="0.25">
      <c r="C630" s="56">
        <v>626</v>
      </c>
      <c r="D630" s="94" t="str">
        <f>IF(Lançamentos!G630="","",Lançamentos!G630)</f>
        <v/>
      </c>
      <c r="E630" s="65"/>
      <c r="F630" s="66"/>
      <c r="G630" s="66"/>
      <c r="H630" s="66"/>
      <c r="I630" s="66"/>
      <c r="J630" s="66"/>
      <c r="K630" s="66"/>
      <c r="L630" s="66"/>
      <c r="M630" s="66"/>
      <c r="N630" s="66"/>
      <c r="O630" s="66"/>
      <c r="P630" s="67"/>
      <c r="Q630" s="100">
        <f t="shared" si="9"/>
        <v>0</v>
      </c>
    </row>
    <row r="631" spans="3:17" ht="54.95" customHeight="1" x14ac:dyDescent="0.25">
      <c r="C631" s="56">
        <v>627</v>
      </c>
      <c r="D631" s="94" t="str">
        <f>IF(Lançamentos!G631="","",Lançamentos!G631)</f>
        <v/>
      </c>
      <c r="E631" s="65"/>
      <c r="F631" s="66"/>
      <c r="G631" s="66"/>
      <c r="H631" s="66"/>
      <c r="I631" s="66"/>
      <c r="J631" s="66"/>
      <c r="K631" s="66"/>
      <c r="L631" s="66"/>
      <c r="M631" s="66"/>
      <c r="N631" s="66"/>
      <c r="O631" s="66"/>
      <c r="P631" s="67"/>
      <c r="Q631" s="100">
        <f t="shared" si="9"/>
        <v>0</v>
      </c>
    </row>
    <row r="632" spans="3:17" ht="54.95" customHeight="1" x14ac:dyDescent="0.25">
      <c r="C632" s="56">
        <v>628</v>
      </c>
      <c r="D632" s="94" t="str">
        <f>IF(Lançamentos!G632="","",Lançamentos!G632)</f>
        <v/>
      </c>
      <c r="E632" s="65"/>
      <c r="F632" s="66"/>
      <c r="G632" s="66"/>
      <c r="H632" s="66"/>
      <c r="I632" s="66"/>
      <c r="J632" s="66"/>
      <c r="K632" s="66"/>
      <c r="L632" s="66"/>
      <c r="M632" s="66"/>
      <c r="N632" s="66"/>
      <c r="O632" s="66"/>
      <c r="P632" s="67"/>
      <c r="Q632" s="100">
        <f t="shared" si="9"/>
        <v>0</v>
      </c>
    </row>
    <row r="633" spans="3:17" ht="54.95" customHeight="1" x14ac:dyDescent="0.25">
      <c r="C633" s="56">
        <v>629</v>
      </c>
      <c r="D633" s="94" t="str">
        <f>IF(Lançamentos!G633="","",Lançamentos!G633)</f>
        <v/>
      </c>
      <c r="E633" s="65"/>
      <c r="F633" s="66"/>
      <c r="G633" s="66"/>
      <c r="H633" s="66"/>
      <c r="I633" s="66"/>
      <c r="J633" s="66"/>
      <c r="K633" s="66"/>
      <c r="L633" s="66"/>
      <c r="M633" s="66"/>
      <c r="N633" s="66"/>
      <c r="O633" s="66"/>
      <c r="P633" s="67"/>
      <c r="Q633" s="100">
        <f t="shared" si="9"/>
        <v>0</v>
      </c>
    </row>
    <row r="634" spans="3:17" ht="54.95" customHeight="1" x14ac:dyDescent="0.25">
      <c r="C634" s="56">
        <v>630</v>
      </c>
      <c r="D634" s="94" t="str">
        <f>IF(Lançamentos!G634="","",Lançamentos!G634)</f>
        <v/>
      </c>
      <c r="E634" s="65"/>
      <c r="F634" s="66"/>
      <c r="G634" s="66"/>
      <c r="H634" s="66"/>
      <c r="I634" s="66"/>
      <c r="J634" s="66"/>
      <c r="K634" s="66"/>
      <c r="L634" s="66"/>
      <c r="M634" s="66"/>
      <c r="N634" s="66"/>
      <c r="O634" s="66"/>
      <c r="P634" s="67"/>
      <c r="Q634" s="100">
        <f t="shared" si="9"/>
        <v>0</v>
      </c>
    </row>
    <row r="635" spans="3:17" ht="54.95" customHeight="1" x14ac:dyDescent="0.25">
      <c r="C635" s="56">
        <v>631</v>
      </c>
      <c r="D635" s="94" t="str">
        <f>IF(Lançamentos!G635="","",Lançamentos!G635)</f>
        <v/>
      </c>
      <c r="E635" s="65"/>
      <c r="F635" s="66"/>
      <c r="G635" s="66"/>
      <c r="H635" s="66"/>
      <c r="I635" s="66"/>
      <c r="J635" s="66"/>
      <c r="K635" s="66"/>
      <c r="L635" s="66"/>
      <c r="M635" s="66"/>
      <c r="N635" s="66"/>
      <c r="O635" s="66"/>
      <c r="P635" s="67"/>
      <c r="Q635" s="100">
        <f t="shared" si="9"/>
        <v>0</v>
      </c>
    </row>
    <row r="636" spans="3:17" ht="54.95" customHeight="1" x14ac:dyDescent="0.25">
      <c r="C636" s="56">
        <v>632</v>
      </c>
      <c r="D636" s="94" t="str">
        <f>IF(Lançamentos!G636="","",Lançamentos!G636)</f>
        <v/>
      </c>
      <c r="E636" s="65"/>
      <c r="F636" s="66"/>
      <c r="G636" s="66"/>
      <c r="H636" s="66"/>
      <c r="I636" s="66"/>
      <c r="J636" s="66"/>
      <c r="K636" s="66"/>
      <c r="L636" s="66"/>
      <c r="M636" s="66"/>
      <c r="N636" s="66"/>
      <c r="O636" s="66"/>
      <c r="P636" s="67"/>
      <c r="Q636" s="100">
        <f t="shared" si="9"/>
        <v>0</v>
      </c>
    </row>
    <row r="637" spans="3:17" ht="54.95" customHeight="1" x14ac:dyDescent="0.25">
      <c r="C637" s="56">
        <v>633</v>
      </c>
      <c r="D637" s="94" t="str">
        <f>IF(Lançamentos!G637="","",Lançamentos!G637)</f>
        <v/>
      </c>
      <c r="E637" s="65"/>
      <c r="F637" s="66"/>
      <c r="G637" s="66"/>
      <c r="H637" s="66"/>
      <c r="I637" s="66"/>
      <c r="J637" s="66"/>
      <c r="K637" s="66"/>
      <c r="L637" s="66"/>
      <c r="M637" s="66"/>
      <c r="N637" s="66"/>
      <c r="O637" s="66"/>
      <c r="P637" s="67"/>
      <c r="Q637" s="100">
        <f t="shared" si="9"/>
        <v>0</v>
      </c>
    </row>
    <row r="638" spans="3:17" ht="54.95" customHeight="1" x14ac:dyDescent="0.25">
      <c r="C638" s="56">
        <v>634</v>
      </c>
      <c r="D638" s="94" t="str">
        <f>IF(Lançamentos!G638="","",Lançamentos!G638)</f>
        <v/>
      </c>
      <c r="E638" s="65"/>
      <c r="F638" s="66"/>
      <c r="G638" s="66"/>
      <c r="H638" s="66"/>
      <c r="I638" s="66"/>
      <c r="J638" s="66"/>
      <c r="K638" s="66"/>
      <c r="L638" s="66"/>
      <c r="M638" s="66"/>
      <c r="N638" s="66"/>
      <c r="O638" s="66"/>
      <c r="P638" s="67"/>
      <c r="Q638" s="100">
        <f t="shared" si="9"/>
        <v>0</v>
      </c>
    </row>
    <row r="639" spans="3:17" ht="54.95" customHeight="1" x14ac:dyDescent="0.25">
      <c r="C639" s="56">
        <v>635</v>
      </c>
      <c r="D639" s="94" t="str">
        <f>IF(Lançamentos!G639="","",Lançamentos!G639)</f>
        <v/>
      </c>
      <c r="E639" s="65"/>
      <c r="F639" s="66"/>
      <c r="G639" s="66"/>
      <c r="H639" s="66"/>
      <c r="I639" s="66"/>
      <c r="J639" s="66"/>
      <c r="K639" s="66"/>
      <c r="L639" s="66"/>
      <c r="M639" s="66"/>
      <c r="N639" s="66"/>
      <c r="O639" s="66"/>
      <c r="P639" s="67"/>
      <c r="Q639" s="100">
        <f t="shared" si="9"/>
        <v>0</v>
      </c>
    </row>
    <row r="640" spans="3:17" ht="54.95" customHeight="1" x14ac:dyDescent="0.25">
      <c r="C640" s="56">
        <v>636</v>
      </c>
      <c r="D640" s="94" t="str">
        <f>IF(Lançamentos!G640="","",Lançamentos!G640)</f>
        <v/>
      </c>
      <c r="E640" s="65"/>
      <c r="F640" s="66"/>
      <c r="G640" s="66"/>
      <c r="H640" s="66"/>
      <c r="I640" s="66"/>
      <c r="J640" s="66"/>
      <c r="K640" s="66"/>
      <c r="L640" s="66"/>
      <c r="M640" s="66"/>
      <c r="N640" s="66"/>
      <c r="O640" s="66"/>
      <c r="P640" s="67"/>
      <c r="Q640" s="100">
        <f t="shared" si="9"/>
        <v>0</v>
      </c>
    </row>
    <row r="641" spans="3:17" ht="54.95" customHeight="1" x14ac:dyDescent="0.25">
      <c r="C641" s="56">
        <v>637</v>
      </c>
      <c r="D641" s="94" t="str">
        <f>IF(Lançamentos!G641="","",Lançamentos!G641)</f>
        <v/>
      </c>
      <c r="E641" s="65"/>
      <c r="F641" s="66"/>
      <c r="G641" s="66"/>
      <c r="H641" s="66"/>
      <c r="I641" s="66"/>
      <c r="J641" s="66"/>
      <c r="K641" s="66"/>
      <c r="L641" s="66"/>
      <c r="M641" s="66"/>
      <c r="N641" s="66"/>
      <c r="O641" s="66"/>
      <c r="P641" s="67"/>
      <c r="Q641" s="100">
        <f t="shared" si="9"/>
        <v>0</v>
      </c>
    </row>
    <row r="642" spans="3:17" ht="54.95" customHeight="1" x14ac:dyDescent="0.25">
      <c r="C642" s="56">
        <v>638</v>
      </c>
      <c r="D642" s="94" t="str">
        <f>IF(Lançamentos!G642="","",Lançamentos!G642)</f>
        <v/>
      </c>
      <c r="E642" s="65"/>
      <c r="F642" s="66"/>
      <c r="G642" s="66"/>
      <c r="H642" s="66"/>
      <c r="I642" s="66"/>
      <c r="J642" s="66"/>
      <c r="K642" s="66"/>
      <c r="L642" s="66"/>
      <c r="M642" s="66"/>
      <c r="N642" s="66"/>
      <c r="O642" s="66"/>
      <c r="P642" s="67"/>
      <c r="Q642" s="100">
        <f t="shared" si="9"/>
        <v>0</v>
      </c>
    </row>
    <row r="643" spans="3:17" ht="54.95" customHeight="1" x14ac:dyDescent="0.25">
      <c r="C643" s="56">
        <v>639</v>
      </c>
      <c r="D643" s="94" t="str">
        <f>IF(Lançamentos!G643="","",Lançamentos!G643)</f>
        <v/>
      </c>
      <c r="E643" s="65"/>
      <c r="F643" s="66"/>
      <c r="G643" s="66"/>
      <c r="H643" s="66"/>
      <c r="I643" s="66"/>
      <c r="J643" s="66"/>
      <c r="K643" s="66"/>
      <c r="L643" s="66"/>
      <c r="M643" s="66"/>
      <c r="N643" s="66"/>
      <c r="O643" s="66"/>
      <c r="P643" s="67"/>
      <c r="Q643" s="100">
        <f t="shared" si="9"/>
        <v>0</v>
      </c>
    </row>
    <row r="644" spans="3:17" ht="54.95" customHeight="1" x14ac:dyDescent="0.25">
      <c r="C644" s="56">
        <v>640</v>
      </c>
      <c r="D644" s="94" t="str">
        <f>IF(Lançamentos!G644="","",Lançamentos!G644)</f>
        <v/>
      </c>
      <c r="E644" s="65"/>
      <c r="F644" s="66"/>
      <c r="G644" s="66"/>
      <c r="H644" s="66"/>
      <c r="I644" s="66"/>
      <c r="J644" s="66"/>
      <c r="K644" s="66"/>
      <c r="L644" s="66"/>
      <c r="M644" s="66"/>
      <c r="N644" s="66"/>
      <c r="O644" s="66"/>
      <c r="P644" s="67"/>
      <c r="Q644" s="100">
        <f t="shared" si="9"/>
        <v>0</v>
      </c>
    </row>
    <row r="645" spans="3:17" ht="54.95" customHeight="1" x14ac:dyDescent="0.25">
      <c r="C645" s="56">
        <v>641</v>
      </c>
      <c r="D645" s="94" t="str">
        <f>IF(Lançamentos!G645="","",Lançamentos!G645)</f>
        <v/>
      </c>
      <c r="E645" s="65"/>
      <c r="F645" s="66"/>
      <c r="G645" s="66"/>
      <c r="H645" s="66"/>
      <c r="I645" s="66"/>
      <c r="J645" s="66"/>
      <c r="K645" s="66"/>
      <c r="L645" s="66"/>
      <c r="M645" s="66"/>
      <c r="N645" s="66"/>
      <c r="O645" s="66"/>
      <c r="P645" s="67"/>
      <c r="Q645" s="100">
        <f t="shared" si="9"/>
        <v>0</v>
      </c>
    </row>
    <row r="646" spans="3:17" ht="54.95" customHeight="1" x14ac:dyDescent="0.25">
      <c r="C646" s="56">
        <v>642</v>
      </c>
      <c r="D646" s="94" t="str">
        <f>IF(Lançamentos!G646="","",Lançamentos!G646)</f>
        <v/>
      </c>
      <c r="E646" s="65"/>
      <c r="F646" s="66"/>
      <c r="G646" s="66"/>
      <c r="H646" s="66"/>
      <c r="I646" s="66"/>
      <c r="J646" s="66"/>
      <c r="K646" s="66"/>
      <c r="L646" s="66"/>
      <c r="M646" s="66"/>
      <c r="N646" s="66"/>
      <c r="O646" s="66"/>
      <c r="P646" s="67"/>
      <c r="Q646" s="100">
        <f t="shared" si="9"/>
        <v>0</v>
      </c>
    </row>
    <row r="647" spans="3:17" ht="54.95" customHeight="1" x14ac:dyDescent="0.25">
      <c r="C647" s="56">
        <v>643</v>
      </c>
      <c r="D647" s="94" t="str">
        <f>IF(Lançamentos!G647="","",Lançamentos!G647)</f>
        <v/>
      </c>
      <c r="E647" s="65"/>
      <c r="F647" s="66"/>
      <c r="G647" s="66"/>
      <c r="H647" s="66"/>
      <c r="I647" s="66"/>
      <c r="J647" s="66"/>
      <c r="K647" s="66"/>
      <c r="L647" s="66"/>
      <c r="M647" s="66"/>
      <c r="N647" s="66"/>
      <c r="O647" s="66"/>
      <c r="P647" s="67"/>
      <c r="Q647" s="100">
        <f t="shared" ref="Q647:Q710" si="10">SUM(E647:P647)</f>
        <v>0</v>
      </c>
    </row>
    <row r="648" spans="3:17" ht="54.95" customHeight="1" x14ac:dyDescent="0.25">
      <c r="C648" s="56">
        <v>644</v>
      </c>
      <c r="D648" s="94" t="str">
        <f>IF(Lançamentos!G648="","",Lançamentos!G648)</f>
        <v/>
      </c>
      <c r="E648" s="65"/>
      <c r="F648" s="66"/>
      <c r="G648" s="66"/>
      <c r="H648" s="66"/>
      <c r="I648" s="66"/>
      <c r="J648" s="66"/>
      <c r="K648" s="66"/>
      <c r="L648" s="66"/>
      <c r="M648" s="66"/>
      <c r="N648" s="66"/>
      <c r="O648" s="66"/>
      <c r="P648" s="67"/>
      <c r="Q648" s="100">
        <f t="shared" si="10"/>
        <v>0</v>
      </c>
    </row>
    <row r="649" spans="3:17" ht="54.95" customHeight="1" x14ac:dyDescent="0.25">
      <c r="C649" s="56">
        <v>645</v>
      </c>
      <c r="D649" s="94" t="str">
        <f>IF(Lançamentos!G649="","",Lançamentos!G649)</f>
        <v/>
      </c>
      <c r="E649" s="65"/>
      <c r="F649" s="66"/>
      <c r="G649" s="66"/>
      <c r="H649" s="66"/>
      <c r="I649" s="66"/>
      <c r="J649" s="66"/>
      <c r="K649" s="66"/>
      <c r="L649" s="66"/>
      <c r="M649" s="66"/>
      <c r="N649" s="66"/>
      <c r="O649" s="66"/>
      <c r="P649" s="67"/>
      <c r="Q649" s="100">
        <f t="shared" si="10"/>
        <v>0</v>
      </c>
    </row>
    <row r="650" spans="3:17" ht="54.95" customHeight="1" x14ac:dyDescent="0.25">
      <c r="C650" s="56">
        <v>646</v>
      </c>
      <c r="D650" s="94" t="str">
        <f>IF(Lançamentos!G650="","",Lançamentos!G650)</f>
        <v/>
      </c>
      <c r="E650" s="65"/>
      <c r="F650" s="66"/>
      <c r="G650" s="66"/>
      <c r="H650" s="66"/>
      <c r="I650" s="66"/>
      <c r="J650" s="66"/>
      <c r="K650" s="66"/>
      <c r="L650" s="66"/>
      <c r="M650" s="66"/>
      <c r="N650" s="66"/>
      <c r="O650" s="66"/>
      <c r="P650" s="67"/>
      <c r="Q650" s="100">
        <f t="shared" si="10"/>
        <v>0</v>
      </c>
    </row>
    <row r="651" spans="3:17" ht="54.95" customHeight="1" x14ac:dyDescent="0.25">
      <c r="C651" s="56">
        <v>647</v>
      </c>
      <c r="D651" s="94" t="str">
        <f>IF(Lançamentos!G651="","",Lançamentos!G651)</f>
        <v/>
      </c>
      <c r="E651" s="65"/>
      <c r="F651" s="66"/>
      <c r="G651" s="66"/>
      <c r="H651" s="66"/>
      <c r="I651" s="66"/>
      <c r="J651" s="66"/>
      <c r="K651" s="66"/>
      <c r="L651" s="66"/>
      <c r="M651" s="66"/>
      <c r="N651" s="66"/>
      <c r="O651" s="66"/>
      <c r="P651" s="67"/>
      <c r="Q651" s="100">
        <f t="shared" si="10"/>
        <v>0</v>
      </c>
    </row>
    <row r="652" spans="3:17" ht="54.95" customHeight="1" x14ac:dyDescent="0.25">
      <c r="C652" s="56">
        <v>648</v>
      </c>
      <c r="D652" s="94" t="str">
        <f>IF(Lançamentos!G652="","",Lançamentos!G652)</f>
        <v/>
      </c>
      <c r="E652" s="65"/>
      <c r="F652" s="66"/>
      <c r="G652" s="66"/>
      <c r="H652" s="66"/>
      <c r="I652" s="66"/>
      <c r="J652" s="66"/>
      <c r="K652" s="66"/>
      <c r="L652" s="66"/>
      <c r="M652" s="66"/>
      <c r="N652" s="66"/>
      <c r="O652" s="66"/>
      <c r="P652" s="67"/>
      <c r="Q652" s="100">
        <f t="shared" si="10"/>
        <v>0</v>
      </c>
    </row>
    <row r="653" spans="3:17" ht="54.95" customHeight="1" x14ac:dyDescent="0.25">
      <c r="C653" s="56">
        <v>649</v>
      </c>
      <c r="D653" s="94" t="str">
        <f>IF(Lançamentos!G653="","",Lançamentos!G653)</f>
        <v/>
      </c>
      <c r="E653" s="65"/>
      <c r="F653" s="66"/>
      <c r="G653" s="66"/>
      <c r="H653" s="66"/>
      <c r="I653" s="66"/>
      <c r="J653" s="66"/>
      <c r="K653" s="66"/>
      <c r="L653" s="66"/>
      <c r="M653" s="66"/>
      <c r="N653" s="66"/>
      <c r="O653" s="66"/>
      <c r="P653" s="67"/>
      <c r="Q653" s="100">
        <f t="shared" si="10"/>
        <v>0</v>
      </c>
    </row>
    <row r="654" spans="3:17" ht="54.95" customHeight="1" x14ac:dyDescent="0.25">
      <c r="C654" s="56">
        <v>650</v>
      </c>
      <c r="D654" s="94" t="str">
        <f>IF(Lançamentos!G654="","",Lançamentos!G654)</f>
        <v/>
      </c>
      <c r="E654" s="65"/>
      <c r="F654" s="66"/>
      <c r="G654" s="66"/>
      <c r="H654" s="66"/>
      <c r="I654" s="66"/>
      <c r="J654" s="66"/>
      <c r="K654" s="66"/>
      <c r="L654" s="66"/>
      <c r="M654" s="66"/>
      <c r="N654" s="66"/>
      <c r="O654" s="66"/>
      <c r="P654" s="67"/>
      <c r="Q654" s="100">
        <f t="shared" si="10"/>
        <v>0</v>
      </c>
    </row>
    <row r="655" spans="3:17" ht="54.95" customHeight="1" x14ac:dyDescent="0.25">
      <c r="C655" s="56">
        <v>651</v>
      </c>
      <c r="D655" s="94" t="str">
        <f>IF(Lançamentos!G655="","",Lançamentos!G655)</f>
        <v/>
      </c>
      <c r="E655" s="65"/>
      <c r="F655" s="66"/>
      <c r="G655" s="66"/>
      <c r="H655" s="66"/>
      <c r="I655" s="66"/>
      <c r="J655" s="66"/>
      <c r="K655" s="66"/>
      <c r="L655" s="66"/>
      <c r="M655" s="66"/>
      <c r="N655" s="66"/>
      <c r="O655" s="66"/>
      <c r="P655" s="67"/>
      <c r="Q655" s="100">
        <f t="shared" si="10"/>
        <v>0</v>
      </c>
    </row>
    <row r="656" spans="3:17" ht="54.95" customHeight="1" x14ac:dyDescent="0.25">
      <c r="C656" s="56">
        <v>652</v>
      </c>
      <c r="D656" s="94" t="str">
        <f>IF(Lançamentos!G656="","",Lançamentos!G656)</f>
        <v/>
      </c>
      <c r="E656" s="65"/>
      <c r="F656" s="66"/>
      <c r="G656" s="66"/>
      <c r="H656" s="66"/>
      <c r="I656" s="66"/>
      <c r="J656" s="66"/>
      <c r="K656" s="66"/>
      <c r="L656" s="66"/>
      <c r="M656" s="66"/>
      <c r="N656" s="66"/>
      <c r="O656" s="66"/>
      <c r="P656" s="67"/>
      <c r="Q656" s="100">
        <f t="shared" si="10"/>
        <v>0</v>
      </c>
    </row>
    <row r="657" spans="3:17" ht="54.95" customHeight="1" x14ac:dyDescent="0.25">
      <c r="C657" s="56">
        <v>653</v>
      </c>
      <c r="D657" s="94" t="str">
        <f>IF(Lançamentos!G657="","",Lançamentos!G657)</f>
        <v/>
      </c>
      <c r="E657" s="65"/>
      <c r="F657" s="66"/>
      <c r="G657" s="66"/>
      <c r="H657" s="66"/>
      <c r="I657" s="66"/>
      <c r="J657" s="66"/>
      <c r="K657" s="66"/>
      <c r="L657" s="66"/>
      <c r="M657" s="66"/>
      <c r="N657" s="66"/>
      <c r="O657" s="66"/>
      <c r="P657" s="67"/>
      <c r="Q657" s="100">
        <f t="shared" si="10"/>
        <v>0</v>
      </c>
    </row>
    <row r="658" spans="3:17" ht="54.95" customHeight="1" x14ac:dyDescent="0.25">
      <c r="C658" s="56">
        <v>654</v>
      </c>
      <c r="D658" s="94" t="str">
        <f>IF(Lançamentos!G658="","",Lançamentos!G658)</f>
        <v/>
      </c>
      <c r="E658" s="65"/>
      <c r="F658" s="66"/>
      <c r="G658" s="66"/>
      <c r="H658" s="66"/>
      <c r="I658" s="66"/>
      <c r="J658" s="66"/>
      <c r="K658" s="66"/>
      <c r="L658" s="66"/>
      <c r="M658" s="66"/>
      <c r="N658" s="66"/>
      <c r="O658" s="66"/>
      <c r="P658" s="67"/>
      <c r="Q658" s="100">
        <f t="shared" si="10"/>
        <v>0</v>
      </c>
    </row>
    <row r="659" spans="3:17" ht="54.95" customHeight="1" x14ac:dyDescent="0.25">
      <c r="C659" s="56">
        <v>655</v>
      </c>
      <c r="D659" s="94" t="str">
        <f>IF(Lançamentos!G659="","",Lançamentos!G659)</f>
        <v/>
      </c>
      <c r="E659" s="65"/>
      <c r="F659" s="66"/>
      <c r="G659" s="66"/>
      <c r="H659" s="66"/>
      <c r="I659" s="66"/>
      <c r="J659" s="66"/>
      <c r="K659" s="66"/>
      <c r="L659" s="66"/>
      <c r="M659" s="66"/>
      <c r="N659" s="66"/>
      <c r="O659" s="66"/>
      <c r="P659" s="67"/>
      <c r="Q659" s="100">
        <f t="shared" si="10"/>
        <v>0</v>
      </c>
    </row>
    <row r="660" spans="3:17" ht="54.95" customHeight="1" x14ac:dyDescent="0.25">
      <c r="C660" s="56">
        <v>656</v>
      </c>
      <c r="D660" s="94" t="str">
        <f>IF(Lançamentos!G660="","",Lançamentos!G660)</f>
        <v/>
      </c>
      <c r="E660" s="65"/>
      <c r="F660" s="66"/>
      <c r="G660" s="66"/>
      <c r="H660" s="66"/>
      <c r="I660" s="66"/>
      <c r="J660" s="66"/>
      <c r="K660" s="66"/>
      <c r="L660" s="66"/>
      <c r="M660" s="66"/>
      <c r="N660" s="66"/>
      <c r="O660" s="66"/>
      <c r="P660" s="67"/>
      <c r="Q660" s="100">
        <f t="shared" si="10"/>
        <v>0</v>
      </c>
    </row>
    <row r="661" spans="3:17" ht="54.95" customHeight="1" x14ac:dyDescent="0.25">
      <c r="C661" s="56">
        <v>657</v>
      </c>
      <c r="D661" s="94" t="str">
        <f>IF(Lançamentos!G661="","",Lançamentos!G661)</f>
        <v/>
      </c>
      <c r="E661" s="65"/>
      <c r="F661" s="66"/>
      <c r="G661" s="66"/>
      <c r="H661" s="66"/>
      <c r="I661" s="66"/>
      <c r="J661" s="66"/>
      <c r="K661" s="66"/>
      <c r="L661" s="66"/>
      <c r="M661" s="66"/>
      <c r="N661" s="66"/>
      <c r="O661" s="66"/>
      <c r="P661" s="67"/>
      <c r="Q661" s="100">
        <f t="shared" si="10"/>
        <v>0</v>
      </c>
    </row>
    <row r="662" spans="3:17" ht="54.95" customHeight="1" x14ac:dyDescent="0.25">
      <c r="C662" s="56">
        <v>658</v>
      </c>
      <c r="D662" s="94" t="str">
        <f>IF(Lançamentos!G662="","",Lançamentos!G662)</f>
        <v/>
      </c>
      <c r="E662" s="65"/>
      <c r="F662" s="66"/>
      <c r="G662" s="66"/>
      <c r="H662" s="66"/>
      <c r="I662" s="66"/>
      <c r="J662" s="66"/>
      <c r="K662" s="66"/>
      <c r="L662" s="66"/>
      <c r="M662" s="66"/>
      <c r="N662" s="66"/>
      <c r="O662" s="66"/>
      <c r="P662" s="67"/>
      <c r="Q662" s="100">
        <f t="shared" si="10"/>
        <v>0</v>
      </c>
    </row>
    <row r="663" spans="3:17" ht="54.95" customHeight="1" x14ac:dyDescent="0.25">
      <c r="C663" s="56">
        <v>659</v>
      </c>
      <c r="D663" s="94" t="str">
        <f>IF(Lançamentos!G663="","",Lançamentos!G663)</f>
        <v/>
      </c>
      <c r="E663" s="65"/>
      <c r="F663" s="66"/>
      <c r="G663" s="66"/>
      <c r="H663" s="66"/>
      <c r="I663" s="66"/>
      <c r="J663" s="66"/>
      <c r="K663" s="66"/>
      <c r="L663" s="66"/>
      <c r="M663" s="66"/>
      <c r="N663" s="66"/>
      <c r="O663" s="66"/>
      <c r="P663" s="67"/>
      <c r="Q663" s="100">
        <f t="shared" si="10"/>
        <v>0</v>
      </c>
    </row>
    <row r="664" spans="3:17" ht="54.95" customHeight="1" x14ac:dyDescent="0.25">
      <c r="C664" s="56">
        <v>660</v>
      </c>
      <c r="D664" s="94" t="str">
        <f>IF(Lançamentos!G664="","",Lançamentos!G664)</f>
        <v/>
      </c>
      <c r="E664" s="65"/>
      <c r="F664" s="66"/>
      <c r="G664" s="66"/>
      <c r="H664" s="66"/>
      <c r="I664" s="66"/>
      <c r="J664" s="66"/>
      <c r="K664" s="66"/>
      <c r="L664" s="66"/>
      <c r="M664" s="66"/>
      <c r="N664" s="66"/>
      <c r="O664" s="66"/>
      <c r="P664" s="67"/>
      <c r="Q664" s="100">
        <f t="shared" si="10"/>
        <v>0</v>
      </c>
    </row>
    <row r="665" spans="3:17" ht="54.95" customHeight="1" x14ac:dyDescent="0.25">
      <c r="C665" s="56">
        <v>661</v>
      </c>
      <c r="D665" s="94" t="str">
        <f>IF(Lançamentos!G665="","",Lançamentos!G665)</f>
        <v/>
      </c>
      <c r="E665" s="65"/>
      <c r="F665" s="66"/>
      <c r="G665" s="66"/>
      <c r="H665" s="66"/>
      <c r="I665" s="66"/>
      <c r="J665" s="66"/>
      <c r="K665" s="66"/>
      <c r="L665" s="66"/>
      <c r="M665" s="66"/>
      <c r="N665" s="66"/>
      <c r="O665" s="66"/>
      <c r="P665" s="67"/>
      <c r="Q665" s="100">
        <f t="shared" si="10"/>
        <v>0</v>
      </c>
    </row>
    <row r="666" spans="3:17" ht="54.95" customHeight="1" x14ac:dyDescent="0.25">
      <c r="C666" s="56">
        <v>662</v>
      </c>
      <c r="D666" s="94" t="str">
        <f>IF(Lançamentos!G666="","",Lançamentos!G666)</f>
        <v/>
      </c>
      <c r="E666" s="65"/>
      <c r="F666" s="66"/>
      <c r="G666" s="66"/>
      <c r="H666" s="66"/>
      <c r="I666" s="66"/>
      <c r="J666" s="66"/>
      <c r="K666" s="66"/>
      <c r="L666" s="66"/>
      <c r="M666" s="66"/>
      <c r="N666" s="66"/>
      <c r="O666" s="66"/>
      <c r="P666" s="67"/>
      <c r="Q666" s="100">
        <f t="shared" si="10"/>
        <v>0</v>
      </c>
    </row>
    <row r="667" spans="3:17" ht="54.95" customHeight="1" x14ac:dyDescent="0.25">
      <c r="C667" s="56">
        <v>663</v>
      </c>
      <c r="D667" s="94" t="str">
        <f>IF(Lançamentos!G667="","",Lançamentos!G667)</f>
        <v/>
      </c>
      <c r="E667" s="65"/>
      <c r="F667" s="66"/>
      <c r="G667" s="66"/>
      <c r="H667" s="66"/>
      <c r="I667" s="66"/>
      <c r="J667" s="66"/>
      <c r="K667" s="66"/>
      <c r="L667" s="66"/>
      <c r="M667" s="66"/>
      <c r="N667" s="66"/>
      <c r="O667" s="66"/>
      <c r="P667" s="67"/>
      <c r="Q667" s="100">
        <f t="shared" si="10"/>
        <v>0</v>
      </c>
    </row>
    <row r="668" spans="3:17" ht="54.95" customHeight="1" x14ac:dyDescent="0.25">
      <c r="C668" s="56">
        <v>664</v>
      </c>
      <c r="D668" s="94" t="str">
        <f>IF(Lançamentos!G668="","",Lançamentos!G668)</f>
        <v/>
      </c>
      <c r="E668" s="65"/>
      <c r="F668" s="66"/>
      <c r="G668" s="66"/>
      <c r="H668" s="66"/>
      <c r="I668" s="66"/>
      <c r="J668" s="66"/>
      <c r="K668" s="66"/>
      <c r="L668" s="66"/>
      <c r="M668" s="66"/>
      <c r="N668" s="66"/>
      <c r="O668" s="66"/>
      <c r="P668" s="67"/>
      <c r="Q668" s="100">
        <f t="shared" si="10"/>
        <v>0</v>
      </c>
    </row>
    <row r="669" spans="3:17" ht="54.95" customHeight="1" x14ac:dyDescent="0.25">
      <c r="C669" s="56">
        <v>665</v>
      </c>
      <c r="D669" s="94" t="str">
        <f>IF(Lançamentos!G669="","",Lançamentos!G669)</f>
        <v/>
      </c>
      <c r="E669" s="65"/>
      <c r="F669" s="66"/>
      <c r="G669" s="66"/>
      <c r="H669" s="66"/>
      <c r="I669" s="66"/>
      <c r="J669" s="66"/>
      <c r="K669" s="66"/>
      <c r="L669" s="66"/>
      <c r="M669" s="66"/>
      <c r="N669" s="66"/>
      <c r="O669" s="66"/>
      <c r="P669" s="67"/>
      <c r="Q669" s="100">
        <f t="shared" si="10"/>
        <v>0</v>
      </c>
    </row>
    <row r="670" spans="3:17" ht="54.95" customHeight="1" x14ac:dyDescent="0.25">
      <c r="C670" s="56">
        <v>666</v>
      </c>
      <c r="D670" s="94" t="str">
        <f>IF(Lançamentos!G670="","",Lançamentos!G670)</f>
        <v/>
      </c>
      <c r="E670" s="65"/>
      <c r="F670" s="66"/>
      <c r="G670" s="66"/>
      <c r="H670" s="66"/>
      <c r="I670" s="66"/>
      <c r="J670" s="66"/>
      <c r="K670" s="66"/>
      <c r="L670" s="66"/>
      <c r="M670" s="66"/>
      <c r="N670" s="66"/>
      <c r="O670" s="66"/>
      <c r="P670" s="67"/>
      <c r="Q670" s="100">
        <f t="shared" si="10"/>
        <v>0</v>
      </c>
    </row>
    <row r="671" spans="3:17" ht="54.95" customHeight="1" x14ac:dyDescent="0.25">
      <c r="C671" s="56">
        <v>667</v>
      </c>
      <c r="D671" s="94" t="str">
        <f>IF(Lançamentos!G671="","",Lançamentos!G671)</f>
        <v/>
      </c>
      <c r="E671" s="65"/>
      <c r="F671" s="66"/>
      <c r="G671" s="66"/>
      <c r="H671" s="66"/>
      <c r="I671" s="66"/>
      <c r="J671" s="66"/>
      <c r="K671" s="66"/>
      <c r="L671" s="66"/>
      <c r="M671" s="66"/>
      <c r="N671" s="66"/>
      <c r="O671" s="66"/>
      <c r="P671" s="67"/>
      <c r="Q671" s="100">
        <f t="shared" si="10"/>
        <v>0</v>
      </c>
    </row>
    <row r="672" spans="3:17" ht="54.95" customHeight="1" x14ac:dyDescent="0.25">
      <c r="C672" s="56">
        <v>668</v>
      </c>
      <c r="D672" s="94" t="str">
        <f>IF(Lançamentos!G672="","",Lançamentos!G672)</f>
        <v/>
      </c>
      <c r="E672" s="65"/>
      <c r="F672" s="66"/>
      <c r="G672" s="66"/>
      <c r="H672" s="66"/>
      <c r="I672" s="66"/>
      <c r="J672" s="66"/>
      <c r="K672" s="66"/>
      <c r="L672" s="66"/>
      <c r="M672" s="66"/>
      <c r="N672" s="66"/>
      <c r="O672" s="66"/>
      <c r="P672" s="67"/>
      <c r="Q672" s="100">
        <f t="shared" si="10"/>
        <v>0</v>
      </c>
    </row>
    <row r="673" spans="3:17" ht="54.95" customHeight="1" x14ac:dyDescent="0.25">
      <c r="C673" s="56">
        <v>669</v>
      </c>
      <c r="D673" s="94" t="str">
        <f>IF(Lançamentos!G673="","",Lançamentos!G673)</f>
        <v/>
      </c>
      <c r="E673" s="65"/>
      <c r="F673" s="66"/>
      <c r="G673" s="66"/>
      <c r="H673" s="66"/>
      <c r="I673" s="66"/>
      <c r="J673" s="66"/>
      <c r="K673" s="66"/>
      <c r="L673" s="66"/>
      <c r="M673" s="66"/>
      <c r="N673" s="66"/>
      <c r="O673" s="66"/>
      <c r="P673" s="67"/>
      <c r="Q673" s="100">
        <f t="shared" si="10"/>
        <v>0</v>
      </c>
    </row>
    <row r="674" spans="3:17" ht="54.95" customHeight="1" x14ac:dyDescent="0.25">
      <c r="C674" s="56">
        <v>670</v>
      </c>
      <c r="D674" s="94" t="str">
        <f>IF(Lançamentos!G674="","",Lançamentos!G674)</f>
        <v/>
      </c>
      <c r="E674" s="65"/>
      <c r="F674" s="66"/>
      <c r="G674" s="66"/>
      <c r="H674" s="66"/>
      <c r="I674" s="66"/>
      <c r="J674" s="66"/>
      <c r="K674" s="66"/>
      <c r="L674" s="66"/>
      <c r="M674" s="66"/>
      <c r="N674" s="66"/>
      <c r="O674" s="66"/>
      <c r="P674" s="67"/>
      <c r="Q674" s="100">
        <f t="shared" si="10"/>
        <v>0</v>
      </c>
    </row>
    <row r="675" spans="3:17" ht="54.95" customHeight="1" x14ac:dyDescent="0.25">
      <c r="C675" s="56">
        <v>671</v>
      </c>
      <c r="D675" s="94" t="str">
        <f>IF(Lançamentos!G675="","",Lançamentos!G675)</f>
        <v/>
      </c>
      <c r="E675" s="65"/>
      <c r="F675" s="66"/>
      <c r="G675" s="66"/>
      <c r="H675" s="66"/>
      <c r="I675" s="66"/>
      <c r="J675" s="66"/>
      <c r="K675" s="66"/>
      <c r="L675" s="66"/>
      <c r="M675" s="66"/>
      <c r="N675" s="66"/>
      <c r="O675" s="66"/>
      <c r="P675" s="67"/>
      <c r="Q675" s="100">
        <f t="shared" si="10"/>
        <v>0</v>
      </c>
    </row>
    <row r="676" spans="3:17" ht="54.95" customHeight="1" x14ac:dyDescent="0.25">
      <c r="C676" s="56">
        <v>672</v>
      </c>
      <c r="D676" s="94" t="str">
        <f>IF(Lançamentos!G676="","",Lançamentos!G676)</f>
        <v/>
      </c>
      <c r="E676" s="65"/>
      <c r="F676" s="66"/>
      <c r="G676" s="66"/>
      <c r="H676" s="66"/>
      <c r="I676" s="66"/>
      <c r="J676" s="66"/>
      <c r="K676" s="66"/>
      <c r="L676" s="66"/>
      <c r="M676" s="66"/>
      <c r="N676" s="66"/>
      <c r="O676" s="66"/>
      <c r="P676" s="67"/>
      <c r="Q676" s="100">
        <f t="shared" si="10"/>
        <v>0</v>
      </c>
    </row>
    <row r="677" spans="3:17" ht="54.95" customHeight="1" x14ac:dyDescent="0.25">
      <c r="C677" s="56">
        <v>673</v>
      </c>
      <c r="D677" s="94" t="str">
        <f>IF(Lançamentos!G677="","",Lançamentos!G677)</f>
        <v/>
      </c>
      <c r="E677" s="65"/>
      <c r="F677" s="66"/>
      <c r="G677" s="66"/>
      <c r="H677" s="66"/>
      <c r="I677" s="66"/>
      <c r="J677" s="66"/>
      <c r="K677" s="66"/>
      <c r="L677" s="66"/>
      <c r="M677" s="66"/>
      <c r="N677" s="66"/>
      <c r="O677" s="66"/>
      <c r="P677" s="67"/>
      <c r="Q677" s="100">
        <f t="shared" si="10"/>
        <v>0</v>
      </c>
    </row>
    <row r="678" spans="3:17" ht="54.95" customHeight="1" x14ac:dyDescent="0.25">
      <c r="C678" s="56">
        <v>674</v>
      </c>
      <c r="D678" s="94" t="str">
        <f>IF(Lançamentos!G678="","",Lançamentos!G678)</f>
        <v/>
      </c>
      <c r="E678" s="65"/>
      <c r="F678" s="66"/>
      <c r="G678" s="66"/>
      <c r="H678" s="66"/>
      <c r="I678" s="66"/>
      <c r="J678" s="66"/>
      <c r="K678" s="66"/>
      <c r="L678" s="66"/>
      <c r="M678" s="66"/>
      <c r="N678" s="66"/>
      <c r="O678" s="66"/>
      <c r="P678" s="67"/>
      <c r="Q678" s="100">
        <f t="shared" si="10"/>
        <v>0</v>
      </c>
    </row>
    <row r="679" spans="3:17" ht="54.95" customHeight="1" x14ac:dyDescent="0.25">
      <c r="C679" s="56">
        <v>675</v>
      </c>
      <c r="D679" s="94" t="str">
        <f>IF(Lançamentos!G679="","",Lançamentos!G679)</f>
        <v/>
      </c>
      <c r="E679" s="65"/>
      <c r="F679" s="66"/>
      <c r="G679" s="66"/>
      <c r="H679" s="66"/>
      <c r="I679" s="66"/>
      <c r="J679" s="66"/>
      <c r="K679" s="66"/>
      <c r="L679" s="66"/>
      <c r="M679" s="66"/>
      <c r="N679" s="66"/>
      <c r="O679" s="66"/>
      <c r="P679" s="67"/>
      <c r="Q679" s="100">
        <f t="shared" si="10"/>
        <v>0</v>
      </c>
    </row>
    <row r="680" spans="3:17" ht="54.95" customHeight="1" x14ac:dyDescent="0.25">
      <c r="C680" s="56">
        <v>676</v>
      </c>
      <c r="D680" s="94" t="str">
        <f>IF(Lançamentos!G680="","",Lançamentos!G680)</f>
        <v/>
      </c>
      <c r="E680" s="65"/>
      <c r="F680" s="66"/>
      <c r="G680" s="66"/>
      <c r="H680" s="66"/>
      <c r="I680" s="66"/>
      <c r="J680" s="66"/>
      <c r="K680" s="66"/>
      <c r="L680" s="66"/>
      <c r="M680" s="66"/>
      <c r="N680" s="66"/>
      <c r="O680" s="66"/>
      <c r="P680" s="67"/>
      <c r="Q680" s="100">
        <f t="shared" si="10"/>
        <v>0</v>
      </c>
    </row>
    <row r="681" spans="3:17" ht="54.95" customHeight="1" x14ac:dyDescent="0.25">
      <c r="C681" s="56">
        <v>677</v>
      </c>
      <c r="D681" s="94" t="str">
        <f>IF(Lançamentos!G681="","",Lançamentos!G681)</f>
        <v/>
      </c>
      <c r="E681" s="65"/>
      <c r="F681" s="66"/>
      <c r="G681" s="66"/>
      <c r="H681" s="66"/>
      <c r="I681" s="66"/>
      <c r="J681" s="66"/>
      <c r="K681" s="66"/>
      <c r="L681" s="66"/>
      <c r="M681" s="66"/>
      <c r="N681" s="66"/>
      <c r="O681" s="66"/>
      <c r="P681" s="67"/>
      <c r="Q681" s="100">
        <f t="shared" si="10"/>
        <v>0</v>
      </c>
    </row>
    <row r="682" spans="3:17" ht="54.95" customHeight="1" x14ac:dyDescent="0.25">
      <c r="C682" s="56">
        <v>678</v>
      </c>
      <c r="D682" s="94" t="str">
        <f>IF(Lançamentos!G682="","",Lançamentos!G682)</f>
        <v/>
      </c>
      <c r="E682" s="65"/>
      <c r="F682" s="66"/>
      <c r="G682" s="66"/>
      <c r="H682" s="66"/>
      <c r="I682" s="66"/>
      <c r="J682" s="66"/>
      <c r="K682" s="66"/>
      <c r="L682" s="66"/>
      <c r="M682" s="66"/>
      <c r="N682" s="66"/>
      <c r="O682" s="66"/>
      <c r="P682" s="67"/>
      <c r="Q682" s="100">
        <f t="shared" si="10"/>
        <v>0</v>
      </c>
    </row>
    <row r="683" spans="3:17" ht="54.95" customHeight="1" x14ac:dyDescent="0.25">
      <c r="C683" s="56">
        <v>679</v>
      </c>
      <c r="D683" s="94" t="str">
        <f>IF(Lançamentos!G683="","",Lançamentos!G683)</f>
        <v/>
      </c>
      <c r="E683" s="65"/>
      <c r="F683" s="66"/>
      <c r="G683" s="66"/>
      <c r="H683" s="66"/>
      <c r="I683" s="66"/>
      <c r="J683" s="66"/>
      <c r="K683" s="66"/>
      <c r="L683" s="66"/>
      <c r="M683" s="66"/>
      <c r="N683" s="66"/>
      <c r="O683" s="66"/>
      <c r="P683" s="67"/>
      <c r="Q683" s="100">
        <f t="shared" si="10"/>
        <v>0</v>
      </c>
    </row>
    <row r="684" spans="3:17" ht="54.95" customHeight="1" x14ac:dyDescent="0.25">
      <c r="C684" s="56">
        <v>680</v>
      </c>
      <c r="D684" s="94" t="str">
        <f>IF(Lançamentos!G684="","",Lançamentos!G684)</f>
        <v/>
      </c>
      <c r="E684" s="65"/>
      <c r="F684" s="66"/>
      <c r="G684" s="66"/>
      <c r="H684" s="66"/>
      <c r="I684" s="66"/>
      <c r="J684" s="66"/>
      <c r="K684" s="66"/>
      <c r="L684" s="66"/>
      <c r="M684" s="66"/>
      <c r="N684" s="66"/>
      <c r="O684" s="66"/>
      <c r="P684" s="67"/>
      <c r="Q684" s="100">
        <f t="shared" si="10"/>
        <v>0</v>
      </c>
    </row>
    <row r="685" spans="3:17" ht="54.95" customHeight="1" x14ac:dyDescent="0.25">
      <c r="C685" s="56">
        <v>681</v>
      </c>
      <c r="D685" s="94" t="str">
        <f>IF(Lançamentos!G685="","",Lançamentos!G685)</f>
        <v/>
      </c>
      <c r="E685" s="65"/>
      <c r="F685" s="66"/>
      <c r="G685" s="66"/>
      <c r="H685" s="66"/>
      <c r="I685" s="66"/>
      <c r="J685" s="66"/>
      <c r="K685" s="66"/>
      <c r="L685" s="66"/>
      <c r="M685" s="66"/>
      <c r="N685" s="66"/>
      <c r="O685" s="66"/>
      <c r="P685" s="67"/>
      <c r="Q685" s="100">
        <f t="shared" si="10"/>
        <v>0</v>
      </c>
    </row>
    <row r="686" spans="3:17" ht="54.95" customHeight="1" x14ac:dyDescent="0.25">
      <c r="C686" s="56">
        <v>682</v>
      </c>
      <c r="D686" s="94" t="str">
        <f>IF(Lançamentos!G686="","",Lançamentos!G686)</f>
        <v/>
      </c>
      <c r="E686" s="65"/>
      <c r="F686" s="66"/>
      <c r="G686" s="66"/>
      <c r="H686" s="66"/>
      <c r="I686" s="66"/>
      <c r="J686" s="66"/>
      <c r="K686" s="66"/>
      <c r="L686" s="66"/>
      <c r="M686" s="66"/>
      <c r="N686" s="66"/>
      <c r="O686" s="66"/>
      <c r="P686" s="67"/>
      <c r="Q686" s="100">
        <f t="shared" si="10"/>
        <v>0</v>
      </c>
    </row>
    <row r="687" spans="3:17" ht="54.95" customHeight="1" x14ac:dyDescent="0.25">
      <c r="C687" s="56">
        <v>683</v>
      </c>
      <c r="D687" s="94" t="str">
        <f>IF(Lançamentos!G687="","",Lançamentos!G687)</f>
        <v/>
      </c>
      <c r="E687" s="65"/>
      <c r="F687" s="66"/>
      <c r="G687" s="66"/>
      <c r="H687" s="66"/>
      <c r="I687" s="66"/>
      <c r="J687" s="66"/>
      <c r="K687" s="66"/>
      <c r="L687" s="66"/>
      <c r="M687" s="66"/>
      <c r="N687" s="66"/>
      <c r="O687" s="66"/>
      <c r="P687" s="67"/>
      <c r="Q687" s="100">
        <f t="shared" si="10"/>
        <v>0</v>
      </c>
    </row>
    <row r="688" spans="3:17" ht="54.95" customHeight="1" x14ac:dyDescent="0.25">
      <c r="C688" s="56">
        <v>684</v>
      </c>
      <c r="D688" s="94" t="str">
        <f>IF(Lançamentos!G688="","",Lançamentos!G688)</f>
        <v/>
      </c>
      <c r="E688" s="65"/>
      <c r="F688" s="66"/>
      <c r="G688" s="66"/>
      <c r="H688" s="66"/>
      <c r="I688" s="66"/>
      <c r="J688" s="66"/>
      <c r="K688" s="66"/>
      <c r="L688" s="66"/>
      <c r="M688" s="66"/>
      <c r="N688" s="66"/>
      <c r="O688" s="66"/>
      <c r="P688" s="67"/>
      <c r="Q688" s="100">
        <f t="shared" si="10"/>
        <v>0</v>
      </c>
    </row>
    <row r="689" spans="3:17" ht="54.95" customHeight="1" x14ac:dyDescent="0.25">
      <c r="C689" s="56">
        <v>685</v>
      </c>
      <c r="D689" s="94" t="str">
        <f>IF(Lançamentos!G689="","",Lançamentos!G689)</f>
        <v/>
      </c>
      <c r="E689" s="65"/>
      <c r="F689" s="66"/>
      <c r="G689" s="66"/>
      <c r="H689" s="66"/>
      <c r="I689" s="66"/>
      <c r="J689" s="66"/>
      <c r="K689" s="66"/>
      <c r="L689" s="66"/>
      <c r="M689" s="66"/>
      <c r="N689" s="66"/>
      <c r="O689" s="66"/>
      <c r="P689" s="67"/>
      <c r="Q689" s="100">
        <f t="shared" si="10"/>
        <v>0</v>
      </c>
    </row>
    <row r="690" spans="3:17" ht="54.95" customHeight="1" x14ac:dyDescent="0.25">
      <c r="C690" s="56">
        <v>686</v>
      </c>
      <c r="D690" s="94" t="str">
        <f>IF(Lançamentos!G690="","",Lançamentos!G690)</f>
        <v/>
      </c>
      <c r="E690" s="65"/>
      <c r="F690" s="66"/>
      <c r="G690" s="66"/>
      <c r="H690" s="66"/>
      <c r="I690" s="66"/>
      <c r="J690" s="66"/>
      <c r="K690" s="66"/>
      <c r="L690" s="66"/>
      <c r="M690" s="66"/>
      <c r="N690" s="66"/>
      <c r="O690" s="66"/>
      <c r="P690" s="67"/>
      <c r="Q690" s="100">
        <f t="shared" si="10"/>
        <v>0</v>
      </c>
    </row>
    <row r="691" spans="3:17" ht="54.95" customHeight="1" x14ac:dyDescent="0.25">
      <c r="C691" s="56">
        <v>687</v>
      </c>
      <c r="D691" s="94" t="str">
        <f>IF(Lançamentos!G691="","",Lançamentos!G691)</f>
        <v/>
      </c>
      <c r="E691" s="65"/>
      <c r="F691" s="66"/>
      <c r="G691" s="66"/>
      <c r="H691" s="66"/>
      <c r="I691" s="66"/>
      <c r="J691" s="66"/>
      <c r="K691" s="66"/>
      <c r="L691" s="66"/>
      <c r="M691" s="66"/>
      <c r="N691" s="66"/>
      <c r="O691" s="66"/>
      <c r="P691" s="67"/>
      <c r="Q691" s="100">
        <f t="shared" si="10"/>
        <v>0</v>
      </c>
    </row>
    <row r="692" spans="3:17" ht="54.95" customHeight="1" x14ac:dyDescent="0.25">
      <c r="C692" s="56">
        <v>688</v>
      </c>
      <c r="D692" s="94" t="str">
        <f>IF(Lançamentos!G692="","",Lançamentos!G692)</f>
        <v/>
      </c>
      <c r="E692" s="65"/>
      <c r="F692" s="66"/>
      <c r="G692" s="66"/>
      <c r="H692" s="66"/>
      <c r="I692" s="66"/>
      <c r="J692" s="66"/>
      <c r="K692" s="66"/>
      <c r="L692" s="66"/>
      <c r="M692" s="66"/>
      <c r="N692" s="66"/>
      <c r="O692" s="66"/>
      <c r="P692" s="67"/>
      <c r="Q692" s="100">
        <f t="shared" si="10"/>
        <v>0</v>
      </c>
    </row>
    <row r="693" spans="3:17" ht="54.95" customHeight="1" x14ac:dyDescent="0.25">
      <c r="C693" s="56">
        <v>689</v>
      </c>
      <c r="D693" s="94" t="str">
        <f>IF(Lançamentos!G693="","",Lançamentos!G693)</f>
        <v/>
      </c>
      <c r="E693" s="65"/>
      <c r="F693" s="66"/>
      <c r="G693" s="66"/>
      <c r="H693" s="66"/>
      <c r="I693" s="66"/>
      <c r="J693" s="66"/>
      <c r="K693" s="66"/>
      <c r="L693" s="66"/>
      <c r="M693" s="66"/>
      <c r="N693" s="66"/>
      <c r="O693" s="66"/>
      <c r="P693" s="67"/>
      <c r="Q693" s="100">
        <f t="shared" si="10"/>
        <v>0</v>
      </c>
    </row>
    <row r="694" spans="3:17" ht="54.95" customHeight="1" x14ac:dyDescent="0.25">
      <c r="C694" s="56">
        <v>690</v>
      </c>
      <c r="D694" s="94" t="str">
        <f>IF(Lançamentos!G694="","",Lançamentos!G694)</f>
        <v/>
      </c>
      <c r="E694" s="65"/>
      <c r="F694" s="66"/>
      <c r="G694" s="66"/>
      <c r="H694" s="66"/>
      <c r="I694" s="66"/>
      <c r="J694" s="66"/>
      <c r="K694" s="66"/>
      <c r="L694" s="66"/>
      <c r="M694" s="66"/>
      <c r="N694" s="66"/>
      <c r="O694" s="66"/>
      <c r="P694" s="67"/>
      <c r="Q694" s="100">
        <f t="shared" si="10"/>
        <v>0</v>
      </c>
    </row>
    <row r="695" spans="3:17" ht="54.95" customHeight="1" x14ac:dyDescent="0.25">
      <c r="C695" s="56">
        <v>691</v>
      </c>
      <c r="D695" s="94" t="str">
        <f>IF(Lançamentos!G695="","",Lançamentos!G695)</f>
        <v/>
      </c>
      <c r="E695" s="65"/>
      <c r="F695" s="66"/>
      <c r="G695" s="66"/>
      <c r="H695" s="66"/>
      <c r="I695" s="66"/>
      <c r="J695" s="66"/>
      <c r="K695" s="66"/>
      <c r="L695" s="66"/>
      <c r="M695" s="66"/>
      <c r="N695" s="66"/>
      <c r="O695" s="66"/>
      <c r="P695" s="67"/>
      <c r="Q695" s="100">
        <f t="shared" si="10"/>
        <v>0</v>
      </c>
    </row>
    <row r="696" spans="3:17" ht="54.95" customHeight="1" x14ac:dyDescent="0.25">
      <c r="C696" s="56">
        <v>692</v>
      </c>
      <c r="D696" s="94" t="str">
        <f>IF(Lançamentos!G696="","",Lançamentos!G696)</f>
        <v/>
      </c>
      <c r="E696" s="65"/>
      <c r="F696" s="66"/>
      <c r="G696" s="66"/>
      <c r="H696" s="66"/>
      <c r="I696" s="66"/>
      <c r="J696" s="66"/>
      <c r="K696" s="66"/>
      <c r="L696" s="66"/>
      <c r="M696" s="66"/>
      <c r="N696" s="66"/>
      <c r="O696" s="66"/>
      <c r="P696" s="67"/>
      <c r="Q696" s="100">
        <f t="shared" si="10"/>
        <v>0</v>
      </c>
    </row>
    <row r="697" spans="3:17" ht="54.95" customHeight="1" x14ac:dyDescent="0.25">
      <c r="C697" s="56">
        <v>693</v>
      </c>
      <c r="D697" s="94" t="str">
        <f>IF(Lançamentos!G697="","",Lançamentos!G697)</f>
        <v/>
      </c>
      <c r="E697" s="65"/>
      <c r="F697" s="66"/>
      <c r="G697" s="66"/>
      <c r="H697" s="66"/>
      <c r="I697" s="66"/>
      <c r="J697" s="66"/>
      <c r="K697" s="66"/>
      <c r="L697" s="66"/>
      <c r="M697" s="66"/>
      <c r="N697" s="66"/>
      <c r="O697" s="66"/>
      <c r="P697" s="67"/>
      <c r="Q697" s="100">
        <f t="shared" si="10"/>
        <v>0</v>
      </c>
    </row>
    <row r="698" spans="3:17" ht="54.95" customHeight="1" x14ac:dyDescent="0.25">
      <c r="C698" s="56">
        <v>694</v>
      </c>
      <c r="D698" s="94" t="str">
        <f>IF(Lançamentos!G698="","",Lançamentos!G698)</f>
        <v/>
      </c>
      <c r="E698" s="65"/>
      <c r="F698" s="66"/>
      <c r="G698" s="66"/>
      <c r="H698" s="66"/>
      <c r="I698" s="66"/>
      <c r="J698" s="66"/>
      <c r="K698" s="66"/>
      <c r="L698" s="66"/>
      <c r="M698" s="66"/>
      <c r="N698" s="66"/>
      <c r="O698" s="66"/>
      <c r="P698" s="67"/>
      <c r="Q698" s="100">
        <f t="shared" si="10"/>
        <v>0</v>
      </c>
    </row>
    <row r="699" spans="3:17" ht="54.95" customHeight="1" x14ac:dyDescent="0.25">
      <c r="C699" s="56">
        <v>695</v>
      </c>
      <c r="D699" s="94" t="str">
        <f>IF(Lançamentos!G699="","",Lançamentos!G699)</f>
        <v/>
      </c>
      <c r="E699" s="65"/>
      <c r="F699" s="66"/>
      <c r="G699" s="66"/>
      <c r="H699" s="66"/>
      <c r="I699" s="66"/>
      <c r="J699" s="66"/>
      <c r="K699" s="66"/>
      <c r="L699" s="66"/>
      <c r="M699" s="66"/>
      <c r="N699" s="66"/>
      <c r="O699" s="66"/>
      <c r="P699" s="67"/>
      <c r="Q699" s="100">
        <f t="shared" si="10"/>
        <v>0</v>
      </c>
    </row>
    <row r="700" spans="3:17" ht="54.95" customHeight="1" x14ac:dyDescent="0.25">
      <c r="C700" s="56">
        <v>696</v>
      </c>
      <c r="D700" s="94" t="str">
        <f>IF(Lançamentos!G700="","",Lançamentos!G700)</f>
        <v/>
      </c>
      <c r="E700" s="65"/>
      <c r="F700" s="66"/>
      <c r="G700" s="66"/>
      <c r="H700" s="66"/>
      <c r="I700" s="66"/>
      <c r="J700" s="66"/>
      <c r="K700" s="66"/>
      <c r="L700" s="66"/>
      <c r="M700" s="66"/>
      <c r="N700" s="66"/>
      <c r="O700" s="66"/>
      <c r="P700" s="67"/>
      <c r="Q700" s="100">
        <f t="shared" si="10"/>
        <v>0</v>
      </c>
    </row>
    <row r="701" spans="3:17" ht="54.95" customHeight="1" x14ac:dyDescent="0.25">
      <c r="C701" s="56">
        <v>697</v>
      </c>
      <c r="D701" s="94" t="str">
        <f>IF(Lançamentos!G701="","",Lançamentos!G701)</f>
        <v/>
      </c>
      <c r="E701" s="65"/>
      <c r="F701" s="66"/>
      <c r="G701" s="66"/>
      <c r="H701" s="66"/>
      <c r="I701" s="66"/>
      <c r="J701" s="66"/>
      <c r="K701" s="66"/>
      <c r="L701" s="66"/>
      <c r="M701" s="66"/>
      <c r="N701" s="66"/>
      <c r="O701" s="66"/>
      <c r="P701" s="67"/>
      <c r="Q701" s="100">
        <f t="shared" si="10"/>
        <v>0</v>
      </c>
    </row>
    <row r="702" spans="3:17" ht="54.95" customHeight="1" x14ac:dyDescent="0.25">
      <c r="C702" s="56">
        <v>698</v>
      </c>
      <c r="D702" s="94" t="str">
        <f>IF(Lançamentos!G702="","",Lançamentos!G702)</f>
        <v/>
      </c>
      <c r="E702" s="65"/>
      <c r="F702" s="66"/>
      <c r="G702" s="66"/>
      <c r="H702" s="66"/>
      <c r="I702" s="66"/>
      <c r="J702" s="66"/>
      <c r="K702" s="66"/>
      <c r="L702" s="66"/>
      <c r="M702" s="66"/>
      <c r="N702" s="66"/>
      <c r="O702" s="66"/>
      <c r="P702" s="67"/>
      <c r="Q702" s="100">
        <f t="shared" si="10"/>
        <v>0</v>
      </c>
    </row>
    <row r="703" spans="3:17" ht="54.95" customHeight="1" x14ac:dyDescent="0.25">
      <c r="C703" s="56">
        <v>699</v>
      </c>
      <c r="D703" s="94" t="str">
        <f>IF(Lançamentos!G703="","",Lançamentos!G703)</f>
        <v/>
      </c>
      <c r="E703" s="65"/>
      <c r="F703" s="66"/>
      <c r="G703" s="66"/>
      <c r="H703" s="66"/>
      <c r="I703" s="66"/>
      <c r="J703" s="66"/>
      <c r="K703" s="66"/>
      <c r="L703" s="66"/>
      <c r="M703" s="66"/>
      <c r="N703" s="66"/>
      <c r="O703" s="66"/>
      <c r="P703" s="67"/>
      <c r="Q703" s="100">
        <f t="shared" si="10"/>
        <v>0</v>
      </c>
    </row>
    <row r="704" spans="3:17" ht="54.95" customHeight="1" x14ac:dyDescent="0.25">
      <c r="C704" s="56">
        <v>700</v>
      </c>
      <c r="D704" s="94" t="str">
        <f>IF(Lançamentos!G704="","",Lançamentos!G704)</f>
        <v/>
      </c>
      <c r="E704" s="65"/>
      <c r="F704" s="66"/>
      <c r="G704" s="66"/>
      <c r="H704" s="66"/>
      <c r="I704" s="66"/>
      <c r="J704" s="66"/>
      <c r="K704" s="66"/>
      <c r="L704" s="66"/>
      <c r="M704" s="66"/>
      <c r="N704" s="66"/>
      <c r="O704" s="66"/>
      <c r="P704" s="67"/>
      <c r="Q704" s="100">
        <f t="shared" si="10"/>
        <v>0</v>
      </c>
    </row>
    <row r="705" spans="3:17" ht="54.95" customHeight="1" x14ac:dyDescent="0.25">
      <c r="C705" s="56">
        <v>701</v>
      </c>
      <c r="D705" s="94" t="str">
        <f>IF(Lançamentos!G705="","",Lançamentos!G705)</f>
        <v/>
      </c>
      <c r="E705" s="65"/>
      <c r="F705" s="66"/>
      <c r="G705" s="66"/>
      <c r="H705" s="66"/>
      <c r="I705" s="66"/>
      <c r="J705" s="66"/>
      <c r="K705" s="66"/>
      <c r="L705" s="66"/>
      <c r="M705" s="66"/>
      <c r="N705" s="66"/>
      <c r="O705" s="66"/>
      <c r="P705" s="67"/>
      <c r="Q705" s="100">
        <f t="shared" si="10"/>
        <v>0</v>
      </c>
    </row>
    <row r="706" spans="3:17" ht="54.95" customHeight="1" x14ac:dyDescent="0.25">
      <c r="C706" s="56">
        <v>702</v>
      </c>
      <c r="D706" s="94" t="str">
        <f>IF(Lançamentos!G706="","",Lançamentos!G706)</f>
        <v/>
      </c>
      <c r="E706" s="65"/>
      <c r="F706" s="66"/>
      <c r="G706" s="66"/>
      <c r="H706" s="66"/>
      <c r="I706" s="66"/>
      <c r="J706" s="66"/>
      <c r="K706" s="66"/>
      <c r="L706" s="66"/>
      <c r="M706" s="66"/>
      <c r="N706" s="66"/>
      <c r="O706" s="66"/>
      <c r="P706" s="67"/>
      <c r="Q706" s="100">
        <f t="shared" si="10"/>
        <v>0</v>
      </c>
    </row>
    <row r="707" spans="3:17" ht="54.95" customHeight="1" x14ac:dyDescent="0.25">
      <c r="C707" s="56">
        <v>703</v>
      </c>
      <c r="D707" s="94" t="str">
        <f>IF(Lançamentos!G707="","",Lançamentos!G707)</f>
        <v/>
      </c>
      <c r="E707" s="65"/>
      <c r="F707" s="66"/>
      <c r="G707" s="66"/>
      <c r="H707" s="66"/>
      <c r="I707" s="66"/>
      <c r="J707" s="66"/>
      <c r="K707" s="66"/>
      <c r="L707" s="66"/>
      <c r="M707" s="66"/>
      <c r="N707" s="66"/>
      <c r="O707" s="66"/>
      <c r="P707" s="67"/>
      <c r="Q707" s="100">
        <f t="shared" si="10"/>
        <v>0</v>
      </c>
    </row>
    <row r="708" spans="3:17" ht="54.95" customHeight="1" x14ac:dyDescent="0.25">
      <c r="C708" s="56">
        <v>704</v>
      </c>
      <c r="D708" s="94" t="str">
        <f>IF(Lançamentos!G708="","",Lançamentos!G708)</f>
        <v/>
      </c>
      <c r="E708" s="65"/>
      <c r="F708" s="66"/>
      <c r="G708" s="66"/>
      <c r="H708" s="66"/>
      <c r="I708" s="66"/>
      <c r="J708" s="66"/>
      <c r="K708" s="66"/>
      <c r="L708" s="66"/>
      <c r="M708" s="66"/>
      <c r="N708" s="66"/>
      <c r="O708" s="66"/>
      <c r="P708" s="67"/>
      <c r="Q708" s="100">
        <f t="shared" si="10"/>
        <v>0</v>
      </c>
    </row>
    <row r="709" spans="3:17" ht="54.95" customHeight="1" x14ac:dyDescent="0.25">
      <c r="C709" s="56">
        <v>705</v>
      </c>
      <c r="D709" s="94" t="str">
        <f>IF(Lançamentos!G709="","",Lançamentos!G709)</f>
        <v/>
      </c>
      <c r="E709" s="65"/>
      <c r="F709" s="66"/>
      <c r="G709" s="66"/>
      <c r="H709" s="66"/>
      <c r="I709" s="66"/>
      <c r="J709" s="66"/>
      <c r="K709" s="66"/>
      <c r="L709" s="66"/>
      <c r="M709" s="66"/>
      <c r="N709" s="66"/>
      <c r="O709" s="66"/>
      <c r="P709" s="67"/>
      <c r="Q709" s="100">
        <f t="shared" si="10"/>
        <v>0</v>
      </c>
    </row>
    <row r="710" spans="3:17" ht="54.95" customHeight="1" x14ac:dyDescent="0.25">
      <c r="C710" s="56">
        <v>706</v>
      </c>
      <c r="D710" s="94" t="str">
        <f>IF(Lançamentos!G710="","",Lançamentos!G710)</f>
        <v/>
      </c>
      <c r="E710" s="65"/>
      <c r="F710" s="66"/>
      <c r="G710" s="66"/>
      <c r="H710" s="66"/>
      <c r="I710" s="66"/>
      <c r="J710" s="66"/>
      <c r="K710" s="66"/>
      <c r="L710" s="66"/>
      <c r="M710" s="66"/>
      <c r="N710" s="66"/>
      <c r="O710" s="66"/>
      <c r="P710" s="67"/>
      <c r="Q710" s="100">
        <f t="shared" si="10"/>
        <v>0</v>
      </c>
    </row>
    <row r="711" spans="3:17" ht="54.95" customHeight="1" x14ac:dyDescent="0.25">
      <c r="C711" s="56">
        <v>707</v>
      </c>
      <c r="D711" s="94" t="str">
        <f>IF(Lançamentos!G711="","",Lançamentos!G711)</f>
        <v/>
      </c>
      <c r="E711" s="65"/>
      <c r="F711" s="66"/>
      <c r="G711" s="66"/>
      <c r="H711" s="66"/>
      <c r="I711" s="66"/>
      <c r="J711" s="66"/>
      <c r="K711" s="66"/>
      <c r="L711" s="66"/>
      <c r="M711" s="66"/>
      <c r="N711" s="66"/>
      <c r="O711" s="66"/>
      <c r="P711" s="67"/>
      <c r="Q711" s="100">
        <f t="shared" ref="Q711:Q774" si="11">SUM(E711:P711)</f>
        <v>0</v>
      </c>
    </row>
    <row r="712" spans="3:17" ht="54.95" customHeight="1" x14ac:dyDescent="0.25">
      <c r="C712" s="56">
        <v>708</v>
      </c>
      <c r="D712" s="94" t="str">
        <f>IF(Lançamentos!G712="","",Lançamentos!G712)</f>
        <v/>
      </c>
      <c r="E712" s="65"/>
      <c r="F712" s="66"/>
      <c r="G712" s="66"/>
      <c r="H712" s="66"/>
      <c r="I712" s="66"/>
      <c r="J712" s="66"/>
      <c r="K712" s="66"/>
      <c r="L712" s="66"/>
      <c r="M712" s="66"/>
      <c r="N712" s="66"/>
      <c r="O712" s="66"/>
      <c r="P712" s="67"/>
      <c r="Q712" s="100">
        <f t="shared" si="11"/>
        <v>0</v>
      </c>
    </row>
    <row r="713" spans="3:17" ht="54.95" customHeight="1" x14ac:dyDescent="0.25">
      <c r="C713" s="56">
        <v>709</v>
      </c>
      <c r="D713" s="94" t="str">
        <f>IF(Lançamentos!G713="","",Lançamentos!G713)</f>
        <v/>
      </c>
      <c r="E713" s="65"/>
      <c r="F713" s="66"/>
      <c r="G713" s="66"/>
      <c r="H713" s="66"/>
      <c r="I713" s="66"/>
      <c r="J713" s="66"/>
      <c r="K713" s="66"/>
      <c r="L713" s="66"/>
      <c r="M713" s="66"/>
      <c r="N713" s="66"/>
      <c r="O713" s="66"/>
      <c r="P713" s="67"/>
      <c r="Q713" s="100">
        <f t="shared" si="11"/>
        <v>0</v>
      </c>
    </row>
    <row r="714" spans="3:17" ht="54.95" customHeight="1" x14ac:dyDescent="0.25">
      <c r="C714" s="56">
        <v>710</v>
      </c>
      <c r="D714" s="94" t="str">
        <f>IF(Lançamentos!G714="","",Lançamentos!G714)</f>
        <v/>
      </c>
      <c r="E714" s="65"/>
      <c r="F714" s="66"/>
      <c r="G714" s="66"/>
      <c r="H714" s="66"/>
      <c r="I714" s="66"/>
      <c r="J714" s="66"/>
      <c r="K714" s="66"/>
      <c r="L714" s="66"/>
      <c r="M714" s="66"/>
      <c r="N714" s="66"/>
      <c r="O714" s="66"/>
      <c r="P714" s="67"/>
      <c r="Q714" s="100">
        <f t="shared" si="11"/>
        <v>0</v>
      </c>
    </row>
    <row r="715" spans="3:17" ht="54.95" customHeight="1" x14ac:dyDescent="0.25">
      <c r="C715" s="56">
        <v>711</v>
      </c>
      <c r="D715" s="94" t="str">
        <f>IF(Lançamentos!G715="","",Lançamentos!G715)</f>
        <v/>
      </c>
      <c r="E715" s="65"/>
      <c r="F715" s="66"/>
      <c r="G715" s="66"/>
      <c r="H715" s="66"/>
      <c r="I715" s="66"/>
      <c r="J715" s="66"/>
      <c r="K715" s="66"/>
      <c r="L715" s="66"/>
      <c r="M715" s="66"/>
      <c r="N715" s="66"/>
      <c r="O715" s="66"/>
      <c r="P715" s="67"/>
      <c r="Q715" s="100">
        <f t="shared" si="11"/>
        <v>0</v>
      </c>
    </row>
    <row r="716" spans="3:17" ht="54.95" customHeight="1" x14ac:dyDescent="0.25">
      <c r="C716" s="56">
        <v>712</v>
      </c>
      <c r="D716" s="94" t="str">
        <f>IF(Lançamentos!G716="","",Lançamentos!G716)</f>
        <v/>
      </c>
      <c r="E716" s="65"/>
      <c r="F716" s="66"/>
      <c r="G716" s="66"/>
      <c r="H716" s="66"/>
      <c r="I716" s="66"/>
      <c r="J716" s="66"/>
      <c r="K716" s="66"/>
      <c r="L716" s="66"/>
      <c r="M716" s="66"/>
      <c r="N716" s="66"/>
      <c r="O716" s="66"/>
      <c r="P716" s="67"/>
      <c r="Q716" s="100">
        <f t="shared" si="11"/>
        <v>0</v>
      </c>
    </row>
    <row r="717" spans="3:17" ht="54.95" customHeight="1" x14ac:dyDescent="0.25">
      <c r="C717" s="56">
        <v>713</v>
      </c>
      <c r="D717" s="94" t="str">
        <f>IF(Lançamentos!G717="","",Lançamentos!G717)</f>
        <v/>
      </c>
      <c r="E717" s="65"/>
      <c r="F717" s="66"/>
      <c r="G717" s="66"/>
      <c r="H717" s="66"/>
      <c r="I717" s="66"/>
      <c r="J717" s="66"/>
      <c r="K717" s="66"/>
      <c r="L717" s="66"/>
      <c r="M717" s="66"/>
      <c r="N717" s="66"/>
      <c r="O717" s="66"/>
      <c r="P717" s="67"/>
      <c r="Q717" s="100">
        <f t="shared" si="11"/>
        <v>0</v>
      </c>
    </row>
    <row r="718" spans="3:17" ht="54.95" customHeight="1" x14ac:dyDescent="0.25">
      <c r="C718" s="56">
        <v>714</v>
      </c>
      <c r="D718" s="94" t="str">
        <f>IF(Lançamentos!G718="","",Lançamentos!G718)</f>
        <v/>
      </c>
      <c r="E718" s="65"/>
      <c r="F718" s="66"/>
      <c r="G718" s="66"/>
      <c r="H718" s="66"/>
      <c r="I718" s="66"/>
      <c r="J718" s="66"/>
      <c r="K718" s="66"/>
      <c r="L718" s="66"/>
      <c r="M718" s="66"/>
      <c r="N718" s="66"/>
      <c r="O718" s="66"/>
      <c r="P718" s="67"/>
      <c r="Q718" s="100">
        <f t="shared" si="11"/>
        <v>0</v>
      </c>
    </row>
    <row r="719" spans="3:17" ht="54.95" customHeight="1" x14ac:dyDescent="0.25">
      <c r="C719" s="56">
        <v>715</v>
      </c>
      <c r="D719" s="94" t="str">
        <f>IF(Lançamentos!G719="","",Lançamentos!G719)</f>
        <v/>
      </c>
      <c r="E719" s="65"/>
      <c r="F719" s="66"/>
      <c r="G719" s="66"/>
      <c r="H719" s="66"/>
      <c r="I719" s="66"/>
      <c r="J719" s="66"/>
      <c r="K719" s="66"/>
      <c r="L719" s="66"/>
      <c r="M719" s="66"/>
      <c r="N719" s="66"/>
      <c r="O719" s="66"/>
      <c r="P719" s="67"/>
      <c r="Q719" s="100">
        <f t="shared" si="11"/>
        <v>0</v>
      </c>
    </row>
    <row r="720" spans="3:17" ht="54.95" customHeight="1" x14ac:dyDescent="0.25">
      <c r="C720" s="56">
        <v>716</v>
      </c>
      <c r="D720" s="94" t="str">
        <f>IF(Lançamentos!G720="","",Lançamentos!G720)</f>
        <v/>
      </c>
      <c r="E720" s="65"/>
      <c r="F720" s="66"/>
      <c r="G720" s="66"/>
      <c r="H720" s="66"/>
      <c r="I720" s="66"/>
      <c r="J720" s="66"/>
      <c r="K720" s="66"/>
      <c r="L720" s="66"/>
      <c r="M720" s="66"/>
      <c r="N720" s="66"/>
      <c r="O720" s="66"/>
      <c r="P720" s="67"/>
      <c r="Q720" s="100">
        <f t="shared" si="11"/>
        <v>0</v>
      </c>
    </row>
    <row r="721" spans="3:17" ht="54.95" customHeight="1" x14ac:dyDescent="0.25">
      <c r="C721" s="56">
        <v>717</v>
      </c>
      <c r="D721" s="94" t="str">
        <f>IF(Lançamentos!G721="","",Lançamentos!G721)</f>
        <v/>
      </c>
      <c r="E721" s="65"/>
      <c r="F721" s="66"/>
      <c r="G721" s="66"/>
      <c r="H721" s="66"/>
      <c r="I721" s="66"/>
      <c r="J721" s="66"/>
      <c r="K721" s="66"/>
      <c r="L721" s="66"/>
      <c r="M721" s="66"/>
      <c r="N721" s="66"/>
      <c r="O721" s="66"/>
      <c r="P721" s="67"/>
      <c r="Q721" s="100">
        <f t="shared" si="11"/>
        <v>0</v>
      </c>
    </row>
    <row r="722" spans="3:17" ht="54.95" customHeight="1" x14ac:dyDescent="0.25">
      <c r="C722" s="56">
        <v>718</v>
      </c>
      <c r="D722" s="94" t="str">
        <f>IF(Lançamentos!G722="","",Lançamentos!G722)</f>
        <v/>
      </c>
      <c r="E722" s="65"/>
      <c r="F722" s="66"/>
      <c r="G722" s="66"/>
      <c r="H722" s="66"/>
      <c r="I722" s="66"/>
      <c r="J722" s="66"/>
      <c r="K722" s="66"/>
      <c r="L722" s="66"/>
      <c r="M722" s="66"/>
      <c r="N722" s="66"/>
      <c r="O722" s="66"/>
      <c r="P722" s="67"/>
      <c r="Q722" s="100">
        <f t="shared" si="11"/>
        <v>0</v>
      </c>
    </row>
    <row r="723" spans="3:17" ht="54.95" customHeight="1" x14ac:dyDescent="0.25">
      <c r="C723" s="56">
        <v>719</v>
      </c>
      <c r="D723" s="94" t="str">
        <f>IF(Lançamentos!G723="","",Lançamentos!G723)</f>
        <v/>
      </c>
      <c r="E723" s="65"/>
      <c r="F723" s="66"/>
      <c r="G723" s="66"/>
      <c r="H723" s="66"/>
      <c r="I723" s="66"/>
      <c r="J723" s="66"/>
      <c r="K723" s="66"/>
      <c r="L723" s="66"/>
      <c r="M723" s="66"/>
      <c r="N723" s="66"/>
      <c r="O723" s="66"/>
      <c r="P723" s="67"/>
      <c r="Q723" s="100">
        <f t="shared" si="11"/>
        <v>0</v>
      </c>
    </row>
    <row r="724" spans="3:17" ht="54.95" customHeight="1" x14ac:dyDescent="0.25">
      <c r="C724" s="56">
        <v>720</v>
      </c>
      <c r="D724" s="94" t="str">
        <f>IF(Lançamentos!G724="","",Lançamentos!G724)</f>
        <v/>
      </c>
      <c r="E724" s="65"/>
      <c r="F724" s="66"/>
      <c r="G724" s="66"/>
      <c r="H724" s="66"/>
      <c r="I724" s="66"/>
      <c r="J724" s="66"/>
      <c r="K724" s="66"/>
      <c r="L724" s="66"/>
      <c r="M724" s="66"/>
      <c r="N724" s="66"/>
      <c r="O724" s="66"/>
      <c r="P724" s="67"/>
      <c r="Q724" s="100">
        <f t="shared" si="11"/>
        <v>0</v>
      </c>
    </row>
    <row r="725" spans="3:17" ht="54.95" customHeight="1" x14ac:dyDescent="0.25">
      <c r="C725" s="56">
        <v>721</v>
      </c>
      <c r="D725" s="94" t="str">
        <f>IF(Lançamentos!G725="","",Lançamentos!G725)</f>
        <v/>
      </c>
      <c r="E725" s="65"/>
      <c r="F725" s="66"/>
      <c r="G725" s="66"/>
      <c r="H725" s="66"/>
      <c r="I725" s="66"/>
      <c r="J725" s="66"/>
      <c r="K725" s="66"/>
      <c r="L725" s="66"/>
      <c r="M725" s="66"/>
      <c r="N725" s="66"/>
      <c r="O725" s="66"/>
      <c r="P725" s="67"/>
      <c r="Q725" s="100">
        <f t="shared" si="11"/>
        <v>0</v>
      </c>
    </row>
    <row r="726" spans="3:17" ht="54.95" customHeight="1" x14ac:dyDescent="0.25">
      <c r="C726" s="56">
        <v>722</v>
      </c>
      <c r="D726" s="94" t="str">
        <f>IF(Lançamentos!G726="","",Lançamentos!G726)</f>
        <v/>
      </c>
      <c r="E726" s="65"/>
      <c r="F726" s="66"/>
      <c r="G726" s="66"/>
      <c r="H726" s="66"/>
      <c r="I726" s="66"/>
      <c r="J726" s="66"/>
      <c r="K726" s="66"/>
      <c r="L726" s="66"/>
      <c r="M726" s="66"/>
      <c r="N726" s="66"/>
      <c r="O726" s="66"/>
      <c r="P726" s="67"/>
      <c r="Q726" s="100">
        <f t="shared" si="11"/>
        <v>0</v>
      </c>
    </row>
    <row r="727" spans="3:17" ht="54.95" customHeight="1" x14ac:dyDescent="0.25">
      <c r="C727" s="56">
        <v>723</v>
      </c>
      <c r="D727" s="94" t="str">
        <f>IF(Lançamentos!G727="","",Lançamentos!G727)</f>
        <v/>
      </c>
      <c r="E727" s="65"/>
      <c r="F727" s="66"/>
      <c r="G727" s="66"/>
      <c r="H727" s="66"/>
      <c r="I727" s="66"/>
      <c r="J727" s="66"/>
      <c r="K727" s="66"/>
      <c r="L727" s="66"/>
      <c r="M727" s="66"/>
      <c r="N727" s="66"/>
      <c r="O727" s="66"/>
      <c r="P727" s="67"/>
      <c r="Q727" s="100">
        <f t="shared" si="11"/>
        <v>0</v>
      </c>
    </row>
    <row r="728" spans="3:17" ht="54.95" customHeight="1" x14ac:dyDescent="0.25">
      <c r="C728" s="56">
        <v>724</v>
      </c>
      <c r="D728" s="94" t="str">
        <f>IF(Lançamentos!G728="","",Lançamentos!G728)</f>
        <v/>
      </c>
      <c r="E728" s="65"/>
      <c r="F728" s="66"/>
      <c r="G728" s="66"/>
      <c r="H728" s="66"/>
      <c r="I728" s="66"/>
      <c r="J728" s="66"/>
      <c r="K728" s="66"/>
      <c r="L728" s="66"/>
      <c r="M728" s="66"/>
      <c r="N728" s="66"/>
      <c r="O728" s="66"/>
      <c r="P728" s="67"/>
      <c r="Q728" s="100">
        <f t="shared" si="11"/>
        <v>0</v>
      </c>
    </row>
    <row r="729" spans="3:17" ht="54.95" customHeight="1" x14ac:dyDescent="0.25">
      <c r="C729" s="56">
        <v>725</v>
      </c>
      <c r="D729" s="94" t="str">
        <f>IF(Lançamentos!G729="","",Lançamentos!G729)</f>
        <v/>
      </c>
      <c r="E729" s="65"/>
      <c r="F729" s="66"/>
      <c r="G729" s="66"/>
      <c r="H729" s="66"/>
      <c r="I729" s="66"/>
      <c r="J729" s="66"/>
      <c r="K729" s="66"/>
      <c r="L729" s="66"/>
      <c r="M729" s="66"/>
      <c r="N729" s="66"/>
      <c r="O729" s="66"/>
      <c r="P729" s="67"/>
      <c r="Q729" s="100">
        <f t="shared" si="11"/>
        <v>0</v>
      </c>
    </row>
    <row r="730" spans="3:17" ht="54.95" customHeight="1" x14ac:dyDescent="0.25">
      <c r="C730" s="56">
        <v>726</v>
      </c>
      <c r="D730" s="94" t="str">
        <f>IF(Lançamentos!G730="","",Lançamentos!G730)</f>
        <v/>
      </c>
      <c r="E730" s="65"/>
      <c r="F730" s="66"/>
      <c r="G730" s="66"/>
      <c r="H730" s="66"/>
      <c r="I730" s="66"/>
      <c r="J730" s="66"/>
      <c r="K730" s="66"/>
      <c r="L730" s="66"/>
      <c r="M730" s="66"/>
      <c r="N730" s="66"/>
      <c r="O730" s="66"/>
      <c r="P730" s="67"/>
      <c r="Q730" s="100">
        <f t="shared" si="11"/>
        <v>0</v>
      </c>
    </row>
    <row r="731" spans="3:17" ht="54.95" customHeight="1" x14ac:dyDescent="0.25">
      <c r="C731" s="56">
        <v>727</v>
      </c>
      <c r="D731" s="94" t="str">
        <f>IF(Lançamentos!G731="","",Lançamentos!G731)</f>
        <v/>
      </c>
      <c r="E731" s="65"/>
      <c r="F731" s="66"/>
      <c r="G731" s="66"/>
      <c r="H731" s="66"/>
      <c r="I731" s="66"/>
      <c r="J731" s="66"/>
      <c r="K731" s="66"/>
      <c r="L731" s="66"/>
      <c r="M731" s="66"/>
      <c r="N731" s="66"/>
      <c r="O731" s="66"/>
      <c r="P731" s="67"/>
      <c r="Q731" s="100">
        <f t="shared" si="11"/>
        <v>0</v>
      </c>
    </row>
    <row r="732" spans="3:17" ht="54.95" customHeight="1" x14ac:dyDescent="0.25">
      <c r="C732" s="56">
        <v>728</v>
      </c>
      <c r="D732" s="94" t="str">
        <f>IF(Lançamentos!G732="","",Lançamentos!G732)</f>
        <v/>
      </c>
      <c r="E732" s="65"/>
      <c r="F732" s="66"/>
      <c r="G732" s="66"/>
      <c r="H732" s="66"/>
      <c r="I732" s="66"/>
      <c r="J732" s="66"/>
      <c r="K732" s="66"/>
      <c r="L732" s="66"/>
      <c r="M732" s="66"/>
      <c r="N732" s="66"/>
      <c r="O732" s="66"/>
      <c r="P732" s="67"/>
      <c r="Q732" s="100">
        <f t="shared" si="11"/>
        <v>0</v>
      </c>
    </row>
    <row r="733" spans="3:17" ht="54.95" customHeight="1" x14ac:dyDescent="0.25">
      <c r="C733" s="56">
        <v>729</v>
      </c>
      <c r="D733" s="94" t="str">
        <f>IF(Lançamentos!G733="","",Lançamentos!G733)</f>
        <v/>
      </c>
      <c r="E733" s="65"/>
      <c r="F733" s="66"/>
      <c r="G733" s="66"/>
      <c r="H733" s="66"/>
      <c r="I733" s="66"/>
      <c r="J733" s="66"/>
      <c r="K733" s="66"/>
      <c r="L733" s="66"/>
      <c r="M733" s="66"/>
      <c r="N733" s="66"/>
      <c r="O733" s="66"/>
      <c r="P733" s="67"/>
      <c r="Q733" s="100">
        <f t="shared" si="11"/>
        <v>0</v>
      </c>
    </row>
    <row r="734" spans="3:17" ht="54.95" customHeight="1" x14ac:dyDescent="0.25">
      <c r="C734" s="56">
        <v>730</v>
      </c>
      <c r="D734" s="94" t="str">
        <f>IF(Lançamentos!G734="","",Lançamentos!G734)</f>
        <v/>
      </c>
      <c r="E734" s="65"/>
      <c r="F734" s="66"/>
      <c r="G734" s="66"/>
      <c r="H734" s="66"/>
      <c r="I734" s="66"/>
      <c r="J734" s="66"/>
      <c r="K734" s="66"/>
      <c r="L734" s="66"/>
      <c r="M734" s="66"/>
      <c r="N734" s="66"/>
      <c r="O734" s="66"/>
      <c r="P734" s="67"/>
      <c r="Q734" s="100">
        <f t="shared" si="11"/>
        <v>0</v>
      </c>
    </row>
    <row r="735" spans="3:17" ht="54.95" customHeight="1" x14ac:dyDescent="0.25">
      <c r="C735" s="56">
        <v>731</v>
      </c>
      <c r="D735" s="94" t="str">
        <f>IF(Lançamentos!G735="","",Lançamentos!G735)</f>
        <v/>
      </c>
      <c r="E735" s="65"/>
      <c r="F735" s="66"/>
      <c r="G735" s="66"/>
      <c r="H735" s="66"/>
      <c r="I735" s="66"/>
      <c r="J735" s="66"/>
      <c r="K735" s="66"/>
      <c r="L735" s="66"/>
      <c r="M735" s="66"/>
      <c r="N735" s="66"/>
      <c r="O735" s="66"/>
      <c r="P735" s="67"/>
      <c r="Q735" s="100">
        <f t="shared" si="11"/>
        <v>0</v>
      </c>
    </row>
    <row r="736" spans="3:17" ht="54.95" customHeight="1" x14ac:dyDescent="0.25">
      <c r="C736" s="56">
        <v>732</v>
      </c>
      <c r="D736" s="94" t="str">
        <f>IF(Lançamentos!G736="","",Lançamentos!G736)</f>
        <v/>
      </c>
      <c r="E736" s="65"/>
      <c r="F736" s="66"/>
      <c r="G736" s="66"/>
      <c r="H736" s="66"/>
      <c r="I736" s="66"/>
      <c r="J736" s="66"/>
      <c r="K736" s="66"/>
      <c r="L736" s="66"/>
      <c r="M736" s="66"/>
      <c r="N736" s="66"/>
      <c r="O736" s="66"/>
      <c r="P736" s="67"/>
      <c r="Q736" s="100">
        <f t="shared" si="11"/>
        <v>0</v>
      </c>
    </row>
    <row r="737" spans="3:17" ht="54.95" customHeight="1" x14ac:dyDescent="0.25">
      <c r="C737" s="56">
        <v>733</v>
      </c>
      <c r="D737" s="94" t="str">
        <f>IF(Lançamentos!G737="","",Lançamentos!G737)</f>
        <v/>
      </c>
      <c r="E737" s="65"/>
      <c r="F737" s="66"/>
      <c r="G737" s="66"/>
      <c r="H737" s="66"/>
      <c r="I737" s="66"/>
      <c r="J737" s="66"/>
      <c r="K737" s="66"/>
      <c r="L737" s="66"/>
      <c r="M737" s="66"/>
      <c r="N737" s="66"/>
      <c r="O737" s="66"/>
      <c r="P737" s="67"/>
      <c r="Q737" s="100">
        <f t="shared" si="11"/>
        <v>0</v>
      </c>
    </row>
    <row r="738" spans="3:17" ht="54.95" customHeight="1" x14ac:dyDescent="0.25">
      <c r="C738" s="56">
        <v>734</v>
      </c>
      <c r="D738" s="94" t="str">
        <f>IF(Lançamentos!G738="","",Lançamentos!G738)</f>
        <v/>
      </c>
      <c r="E738" s="65"/>
      <c r="F738" s="66"/>
      <c r="G738" s="66"/>
      <c r="H738" s="66"/>
      <c r="I738" s="66"/>
      <c r="J738" s="66"/>
      <c r="K738" s="66"/>
      <c r="L738" s="66"/>
      <c r="M738" s="66"/>
      <c r="N738" s="66"/>
      <c r="O738" s="66"/>
      <c r="P738" s="67"/>
      <c r="Q738" s="100">
        <f t="shared" si="11"/>
        <v>0</v>
      </c>
    </row>
    <row r="739" spans="3:17" ht="54.95" customHeight="1" x14ac:dyDescent="0.25">
      <c r="C739" s="56">
        <v>735</v>
      </c>
      <c r="D739" s="94" t="str">
        <f>IF(Lançamentos!G739="","",Lançamentos!G739)</f>
        <v/>
      </c>
      <c r="E739" s="65"/>
      <c r="F739" s="66"/>
      <c r="G739" s="66"/>
      <c r="H739" s="66"/>
      <c r="I739" s="66"/>
      <c r="J739" s="66"/>
      <c r="K739" s="66"/>
      <c r="L739" s="66"/>
      <c r="M739" s="66"/>
      <c r="N739" s="66"/>
      <c r="O739" s="66"/>
      <c r="P739" s="67"/>
      <c r="Q739" s="100">
        <f t="shared" si="11"/>
        <v>0</v>
      </c>
    </row>
    <row r="740" spans="3:17" ht="54.95" customHeight="1" x14ac:dyDescent="0.25">
      <c r="C740" s="56">
        <v>736</v>
      </c>
      <c r="D740" s="94" t="str">
        <f>IF(Lançamentos!G740="","",Lançamentos!G740)</f>
        <v/>
      </c>
      <c r="E740" s="65"/>
      <c r="F740" s="66"/>
      <c r="G740" s="66"/>
      <c r="H740" s="66"/>
      <c r="I740" s="66"/>
      <c r="J740" s="66"/>
      <c r="K740" s="66"/>
      <c r="L740" s="66"/>
      <c r="M740" s="66"/>
      <c r="N740" s="66"/>
      <c r="O740" s="66"/>
      <c r="P740" s="67"/>
      <c r="Q740" s="100">
        <f t="shared" si="11"/>
        <v>0</v>
      </c>
    </row>
    <row r="741" spans="3:17" ht="54.95" customHeight="1" x14ac:dyDescent="0.25">
      <c r="C741" s="56">
        <v>737</v>
      </c>
      <c r="D741" s="94" t="str">
        <f>IF(Lançamentos!G741="","",Lançamentos!G741)</f>
        <v/>
      </c>
      <c r="E741" s="65"/>
      <c r="F741" s="66"/>
      <c r="G741" s="66"/>
      <c r="H741" s="66"/>
      <c r="I741" s="66"/>
      <c r="J741" s="66"/>
      <c r="K741" s="66"/>
      <c r="L741" s="66"/>
      <c r="M741" s="66"/>
      <c r="N741" s="66"/>
      <c r="O741" s="66"/>
      <c r="P741" s="67"/>
      <c r="Q741" s="100">
        <f t="shared" si="11"/>
        <v>0</v>
      </c>
    </row>
    <row r="742" spans="3:17" ht="54.95" customHeight="1" x14ac:dyDescent="0.25">
      <c r="C742" s="56">
        <v>738</v>
      </c>
      <c r="D742" s="94" t="str">
        <f>IF(Lançamentos!G742="","",Lançamentos!G742)</f>
        <v/>
      </c>
      <c r="E742" s="65"/>
      <c r="F742" s="66"/>
      <c r="G742" s="66"/>
      <c r="H742" s="66"/>
      <c r="I742" s="66"/>
      <c r="J742" s="66"/>
      <c r="K742" s="66"/>
      <c r="L742" s="66"/>
      <c r="M742" s="66"/>
      <c r="N742" s="66"/>
      <c r="O742" s="66"/>
      <c r="P742" s="67"/>
      <c r="Q742" s="100">
        <f t="shared" si="11"/>
        <v>0</v>
      </c>
    </row>
    <row r="743" spans="3:17" ht="54.95" customHeight="1" x14ac:dyDescent="0.25">
      <c r="C743" s="56">
        <v>739</v>
      </c>
      <c r="D743" s="94" t="str">
        <f>IF(Lançamentos!G743="","",Lançamentos!G743)</f>
        <v/>
      </c>
      <c r="E743" s="65"/>
      <c r="F743" s="66"/>
      <c r="G743" s="66"/>
      <c r="H743" s="66"/>
      <c r="I743" s="66"/>
      <c r="J743" s="66"/>
      <c r="K743" s="66"/>
      <c r="L743" s="66"/>
      <c r="M743" s="66"/>
      <c r="N743" s="66"/>
      <c r="O743" s="66"/>
      <c r="P743" s="67"/>
      <c r="Q743" s="100">
        <f t="shared" si="11"/>
        <v>0</v>
      </c>
    </row>
    <row r="744" spans="3:17" ht="54.95" customHeight="1" x14ac:dyDescent="0.25">
      <c r="C744" s="56">
        <v>740</v>
      </c>
      <c r="D744" s="94" t="str">
        <f>IF(Lançamentos!G744="","",Lançamentos!G744)</f>
        <v/>
      </c>
      <c r="E744" s="65"/>
      <c r="F744" s="66"/>
      <c r="G744" s="66"/>
      <c r="H744" s="66"/>
      <c r="I744" s="66"/>
      <c r="J744" s="66"/>
      <c r="K744" s="66"/>
      <c r="L744" s="66"/>
      <c r="M744" s="66"/>
      <c r="N744" s="66"/>
      <c r="O744" s="66"/>
      <c r="P744" s="67"/>
      <c r="Q744" s="100">
        <f t="shared" si="11"/>
        <v>0</v>
      </c>
    </row>
    <row r="745" spans="3:17" ht="54.95" customHeight="1" x14ac:dyDescent="0.25">
      <c r="C745" s="56">
        <v>741</v>
      </c>
      <c r="D745" s="94" t="str">
        <f>IF(Lançamentos!G745="","",Lançamentos!G745)</f>
        <v/>
      </c>
      <c r="E745" s="65"/>
      <c r="F745" s="66"/>
      <c r="G745" s="66"/>
      <c r="H745" s="66"/>
      <c r="I745" s="66"/>
      <c r="J745" s="66"/>
      <c r="K745" s="66"/>
      <c r="L745" s="66"/>
      <c r="M745" s="66"/>
      <c r="N745" s="66"/>
      <c r="O745" s="66"/>
      <c r="P745" s="67"/>
      <c r="Q745" s="100">
        <f t="shared" si="11"/>
        <v>0</v>
      </c>
    </row>
    <row r="746" spans="3:17" ht="54.95" customHeight="1" x14ac:dyDescent="0.25">
      <c r="C746" s="56">
        <v>742</v>
      </c>
      <c r="D746" s="94" t="str">
        <f>IF(Lançamentos!G746="","",Lançamentos!G746)</f>
        <v/>
      </c>
      <c r="E746" s="65"/>
      <c r="F746" s="66"/>
      <c r="G746" s="66"/>
      <c r="H746" s="66"/>
      <c r="I746" s="66"/>
      <c r="J746" s="66"/>
      <c r="K746" s="66"/>
      <c r="L746" s="66"/>
      <c r="M746" s="66"/>
      <c r="N746" s="66"/>
      <c r="O746" s="66"/>
      <c r="P746" s="67"/>
      <c r="Q746" s="100">
        <f t="shared" si="11"/>
        <v>0</v>
      </c>
    </row>
    <row r="747" spans="3:17" ht="54.95" customHeight="1" x14ac:dyDescent="0.25">
      <c r="C747" s="56">
        <v>743</v>
      </c>
      <c r="D747" s="94" t="str">
        <f>IF(Lançamentos!G747="","",Lançamentos!G747)</f>
        <v/>
      </c>
      <c r="E747" s="65"/>
      <c r="F747" s="66"/>
      <c r="G747" s="66"/>
      <c r="H747" s="66"/>
      <c r="I747" s="66"/>
      <c r="J747" s="66"/>
      <c r="K747" s="66"/>
      <c r="L747" s="66"/>
      <c r="M747" s="66"/>
      <c r="N747" s="66"/>
      <c r="O747" s="66"/>
      <c r="P747" s="67"/>
      <c r="Q747" s="100">
        <f t="shared" si="11"/>
        <v>0</v>
      </c>
    </row>
    <row r="748" spans="3:17" ht="54.95" customHeight="1" x14ac:dyDescent="0.25">
      <c r="C748" s="56">
        <v>744</v>
      </c>
      <c r="D748" s="94" t="str">
        <f>IF(Lançamentos!G748="","",Lançamentos!G748)</f>
        <v/>
      </c>
      <c r="E748" s="65"/>
      <c r="F748" s="66"/>
      <c r="G748" s="66"/>
      <c r="H748" s="66"/>
      <c r="I748" s="66"/>
      <c r="J748" s="66"/>
      <c r="K748" s="66"/>
      <c r="L748" s="66"/>
      <c r="M748" s="66"/>
      <c r="N748" s="66"/>
      <c r="O748" s="66"/>
      <c r="P748" s="67"/>
      <c r="Q748" s="100">
        <f t="shared" si="11"/>
        <v>0</v>
      </c>
    </row>
    <row r="749" spans="3:17" ht="54.95" customHeight="1" x14ac:dyDescent="0.25">
      <c r="C749" s="56">
        <v>745</v>
      </c>
      <c r="D749" s="94" t="str">
        <f>IF(Lançamentos!G749="","",Lançamentos!G749)</f>
        <v/>
      </c>
      <c r="E749" s="65"/>
      <c r="F749" s="66"/>
      <c r="G749" s="66"/>
      <c r="H749" s="66"/>
      <c r="I749" s="66"/>
      <c r="J749" s="66"/>
      <c r="K749" s="66"/>
      <c r="L749" s="66"/>
      <c r="M749" s="66"/>
      <c r="N749" s="66"/>
      <c r="O749" s="66"/>
      <c r="P749" s="67"/>
      <c r="Q749" s="100">
        <f t="shared" si="11"/>
        <v>0</v>
      </c>
    </row>
    <row r="750" spans="3:17" ht="54.95" customHeight="1" x14ac:dyDescent="0.25">
      <c r="C750" s="56">
        <v>746</v>
      </c>
      <c r="D750" s="94" t="str">
        <f>IF(Lançamentos!G750="","",Lançamentos!G750)</f>
        <v/>
      </c>
      <c r="E750" s="65"/>
      <c r="F750" s="66"/>
      <c r="G750" s="66"/>
      <c r="H750" s="66"/>
      <c r="I750" s="66"/>
      <c r="J750" s="66"/>
      <c r="K750" s="66"/>
      <c r="L750" s="66"/>
      <c r="M750" s="66"/>
      <c r="N750" s="66"/>
      <c r="O750" s="66"/>
      <c r="P750" s="67"/>
      <c r="Q750" s="100">
        <f t="shared" si="11"/>
        <v>0</v>
      </c>
    </row>
    <row r="751" spans="3:17" ht="54.95" customHeight="1" x14ac:dyDescent="0.25">
      <c r="C751" s="56">
        <v>747</v>
      </c>
      <c r="D751" s="94" t="str">
        <f>IF(Lançamentos!G751="","",Lançamentos!G751)</f>
        <v/>
      </c>
      <c r="E751" s="65"/>
      <c r="F751" s="66"/>
      <c r="G751" s="66"/>
      <c r="H751" s="66"/>
      <c r="I751" s="66"/>
      <c r="J751" s="66"/>
      <c r="K751" s="66"/>
      <c r="L751" s="66"/>
      <c r="M751" s="66"/>
      <c r="N751" s="66"/>
      <c r="O751" s="66"/>
      <c r="P751" s="67"/>
      <c r="Q751" s="100">
        <f t="shared" si="11"/>
        <v>0</v>
      </c>
    </row>
    <row r="752" spans="3:17" ht="54.95" customHeight="1" x14ac:dyDescent="0.25">
      <c r="C752" s="56">
        <v>748</v>
      </c>
      <c r="D752" s="94" t="str">
        <f>IF(Lançamentos!G752="","",Lançamentos!G752)</f>
        <v/>
      </c>
      <c r="E752" s="65"/>
      <c r="F752" s="66"/>
      <c r="G752" s="66"/>
      <c r="H752" s="66"/>
      <c r="I752" s="66"/>
      <c r="J752" s="66"/>
      <c r="K752" s="66"/>
      <c r="L752" s="66"/>
      <c r="M752" s="66"/>
      <c r="N752" s="66"/>
      <c r="O752" s="66"/>
      <c r="P752" s="67"/>
      <c r="Q752" s="100">
        <f t="shared" si="11"/>
        <v>0</v>
      </c>
    </row>
    <row r="753" spans="3:17" ht="54.95" customHeight="1" x14ac:dyDescent="0.25">
      <c r="C753" s="56">
        <v>749</v>
      </c>
      <c r="D753" s="94" t="str">
        <f>IF(Lançamentos!G753="","",Lançamentos!G753)</f>
        <v/>
      </c>
      <c r="E753" s="65"/>
      <c r="F753" s="66"/>
      <c r="G753" s="66"/>
      <c r="H753" s="66"/>
      <c r="I753" s="66"/>
      <c r="J753" s="66"/>
      <c r="K753" s="66"/>
      <c r="L753" s="66"/>
      <c r="M753" s="66"/>
      <c r="N753" s="66"/>
      <c r="O753" s="66"/>
      <c r="P753" s="67"/>
      <c r="Q753" s="100">
        <f t="shared" si="11"/>
        <v>0</v>
      </c>
    </row>
    <row r="754" spans="3:17" ht="54.95" customHeight="1" x14ac:dyDescent="0.25">
      <c r="C754" s="56">
        <v>750</v>
      </c>
      <c r="D754" s="94" t="str">
        <f>IF(Lançamentos!G754="","",Lançamentos!G754)</f>
        <v/>
      </c>
      <c r="E754" s="65"/>
      <c r="F754" s="66"/>
      <c r="G754" s="66"/>
      <c r="H754" s="66"/>
      <c r="I754" s="66"/>
      <c r="J754" s="66"/>
      <c r="K754" s="66"/>
      <c r="L754" s="66"/>
      <c r="M754" s="66"/>
      <c r="N754" s="66"/>
      <c r="O754" s="66"/>
      <c r="P754" s="67"/>
      <c r="Q754" s="100">
        <f t="shared" si="11"/>
        <v>0</v>
      </c>
    </row>
    <row r="755" spans="3:17" ht="54.95" customHeight="1" x14ac:dyDescent="0.25">
      <c r="C755" s="56">
        <v>751</v>
      </c>
      <c r="D755" s="94" t="str">
        <f>IF(Lançamentos!G755="","",Lançamentos!G755)</f>
        <v/>
      </c>
      <c r="E755" s="65"/>
      <c r="F755" s="66"/>
      <c r="G755" s="66"/>
      <c r="H755" s="66"/>
      <c r="I755" s="66"/>
      <c r="J755" s="66"/>
      <c r="K755" s="66"/>
      <c r="L755" s="66"/>
      <c r="M755" s="66"/>
      <c r="N755" s="66"/>
      <c r="O755" s="66"/>
      <c r="P755" s="67"/>
      <c r="Q755" s="100">
        <f t="shared" si="11"/>
        <v>0</v>
      </c>
    </row>
    <row r="756" spans="3:17" ht="54.95" customHeight="1" x14ac:dyDescent="0.25">
      <c r="C756" s="56">
        <v>752</v>
      </c>
      <c r="D756" s="94" t="str">
        <f>IF(Lançamentos!G756="","",Lançamentos!G756)</f>
        <v/>
      </c>
      <c r="E756" s="65"/>
      <c r="F756" s="66"/>
      <c r="G756" s="66"/>
      <c r="H756" s="66"/>
      <c r="I756" s="66"/>
      <c r="J756" s="66"/>
      <c r="K756" s="66"/>
      <c r="L756" s="66"/>
      <c r="M756" s="66"/>
      <c r="N756" s="66"/>
      <c r="O756" s="66"/>
      <c r="P756" s="67"/>
      <c r="Q756" s="100">
        <f t="shared" si="11"/>
        <v>0</v>
      </c>
    </row>
    <row r="757" spans="3:17" ht="54.95" customHeight="1" x14ac:dyDescent="0.25">
      <c r="C757" s="56">
        <v>753</v>
      </c>
      <c r="D757" s="94" t="str">
        <f>IF(Lançamentos!G757="","",Lançamentos!G757)</f>
        <v/>
      </c>
      <c r="E757" s="65"/>
      <c r="F757" s="66"/>
      <c r="G757" s="66"/>
      <c r="H757" s="66"/>
      <c r="I757" s="66"/>
      <c r="J757" s="66"/>
      <c r="K757" s="66"/>
      <c r="L757" s="66"/>
      <c r="M757" s="66"/>
      <c r="N757" s="66"/>
      <c r="O757" s="66"/>
      <c r="P757" s="67"/>
      <c r="Q757" s="100">
        <f t="shared" si="11"/>
        <v>0</v>
      </c>
    </row>
    <row r="758" spans="3:17" ht="54.95" customHeight="1" x14ac:dyDescent="0.25">
      <c r="C758" s="56">
        <v>754</v>
      </c>
      <c r="D758" s="94" t="str">
        <f>IF(Lançamentos!G758="","",Lançamentos!G758)</f>
        <v/>
      </c>
      <c r="E758" s="65"/>
      <c r="F758" s="66"/>
      <c r="G758" s="66"/>
      <c r="H758" s="66"/>
      <c r="I758" s="66"/>
      <c r="J758" s="66"/>
      <c r="K758" s="66"/>
      <c r="L758" s="66"/>
      <c r="M758" s="66"/>
      <c r="N758" s="66"/>
      <c r="O758" s="66"/>
      <c r="P758" s="67"/>
      <c r="Q758" s="100">
        <f t="shared" si="11"/>
        <v>0</v>
      </c>
    </row>
    <row r="759" spans="3:17" ht="54.95" customHeight="1" x14ac:dyDescent="0.25">
      <c r="C759" s="56">
        <v>755</v>
      </c>
      <c r="D759" s="94" t="str">
        <f>IF(Lançamentos!G759="","",Lançamentos!G759)</f>
        <v/>
      </c>
      <c r="E759" s="65"/>
      <c r="F759" s="66"/>
      <c r="G759" s="66"/>
      <c r="H759" s="66"/>
      <c r="I759" s="66"/>
      <c r="J759" s="66"/>
      <c r="K759" s="66"/>
      <c r="L759" s="66"/>
      <c r="M759" s="66"/>
      <c r="N759" s="66"/>
      <c r="O759" s="66"/>
      <c r="P759" s="67"/>
      <c r="Q759" s="100">
        <f t="shared" si="11"/>
        <v>0</v>
      </c>
    </row>
    <row r="760" spans="3:17" ht="54.95" customHeight="1" x14ac:dyDescent="0.25">
      <c r="C760" s="56">
        <v>756</v>
      </c>
      <c r="D760" s="94" t="str">
        <f>IF(Lançamentos!G760="","",Lançamentos!G760)</f>
        <v/>
      </c>
      <c r="E760" s="65"/>
      <c r="F760" s="66"/>
      <c r="G760" s="66"/>
      <c r="H760" s="66"/>
      <c r="I760" s="66"/>
      <c r="J760" s="66"/>
      <c r="K760" s="66"/>
      <c r="L760" s="66"/>
      <c r="M760" s="66"/>
      <c r="N760" s="66"/>
      <c r="O760" s="66"/>
      <c r="P760" s="67"/>
      <c r="Q760" s="100">
        <f t="shared" si="11"/>
        <v>0</v>
      </c>
    </row>
    <row r="761" spans="3:17" ht="54.95" customHeight="1" x14ac:dyDescent="0.25">
      <c r="C761" s="56">
        <v>757</v>
      </c>
      <c r="D761" s="94" t="str">
        <f>IF(Lançamentos!G761="","",Lançamentos!G761)</f>
        <v/>
      </c>
      <c r="E761" s="65"/>
      <c r="F761" s="66"/>
      <c r="G761" s="66"/>
      <c r="H761" s="66"/>
      <c r="I761" s="66"/>
      <c r="J761" s="66"/>
      <c r="K761" s="66"/>
      <c r="L761" s="66"/>
      <c r="M761" s="66"/>
      <c r="N761" s="66"/>
      <c r="O761" s="66"/>
      <c r="P761" s="67"/>
      <c r="Q761" s="100">
        <f t="shared" si="11"/>
        <v>0</v>
      </c>
    </row>
    <row r="762" spans="3:17" ht="54.95" customHeight="1" x14ac:dyDescent="0.25">
      <c r="C762" s="56">
        <v>758</v>
      </c>
      <c r="D762" s="94" t="str">
        <f>IF(Lançamentos!G762="","",Lançamentos!G762)</f>
        <v/>
      </c>
      <c r="E762" s="65"/>
      <c r="F762" s="66"/>
      <c r="G762" s="66"/>
      <c r="H762" s="66"/>
      <c r="I762" s="66"/>
      <c r="J762" s="66"/>
      <c r="K762" s="66"/>
      <c r="L762" s="66"/>
      <c r="M762" s="66"/>
      <c r="N762" s="66"/>
      <c r="O762" s="66"/>
      <c r="P762" s="67"/>
      <c r="Q762" s="100">
        <f t="shared" si="11"/>
        <v>0</v>
      </c>
    </row>
    <row r="763" spans="3:17" ht="54.95" customHeight="1" x14ac:dyDescent="0.25">
      <c r="C763" s="56">
        <v>759</v>
      </c>
      <c r="D763" s="94" t="str">
        <f>IF(Lançamentos!G763="","",Lançamentos!G763)</f>
        <v/>
      </c>
      <c r="E763" s="65"/>
      <c r="F763" s="66"/>
      <c r="G763" s="66"/>
      <c r="H763" s="66"/>
      <c r="I763" s="66"/>
      <c r="J763" s="66"/>
      <c r="K763" s="66"/>
      <c r="L763" s="66"/>
      <c r="M763" s="66"/>
      <c r="N763" s="66"/>
      <c r="O763" s="66"/>
      <c r="P763" s="67"/>
      <c r="Q763" s="100">
        <f t="shared" si="11"/>
        <v>0</v>
      </c>
    </row>
    <row r="764" spans="3:17" ht="54.95" customHeight="1" x14ac:dyDescent="0.25">
      <c r="C764" s="56">
        <v>760</v>
      </c>
      <c r="D764" s="94" t="str">
        <f>IF(Lançamentos!G764="","",Lançamentos!G764)</f>
        <v/>
      </c>
      <c r="E764" s="65"/>
      <c r="F764" s="66"/>
      <c r="G764" s="66"/>
      <c r="H764" s="66"/>
      <c r="I764" s="66"/>
      <c r="J764" s="66"/>
      <c r="K764" s="66"/>
      <c r="L764" s="66"/>
      <c r="M764" s="66"/>
      <c r="N764" s="66"/>
      <c r="O764" s="66"/>
      <c r="P764" s="67"/>
      <c r="Q764" s="100">
        <f t="shared" si="11"/>
        <v>0</v>
      </c>
    </row>
    <row r="765" spans="3:17" ht="54.95" customHeight="1" x14ac:dyDescent="0.25">
      <c r="C765" s="56">
        <v>761</v>
      </c>
      <c r="D765" s="94" t="str">
        <f>IF(Lançamentos!G765="","",Lançamentos!G765)</f>
        <v/>
      </c>
      <c r="E765" s="65"/>
      <c r="F765" s="66"/>
      <c r="G765" s="66"/>
      <c r="H765" s="66"/>
      <c r="I765" s="66"/>
      <c r="J765" s="66"/>
      <c r="K765" s="66"/>
      <c r="L765" s="66"/>
      <c r="M765" s="66"/>
      <c r="N765" s="66"/>
      <c r="O765" s="66"/>
      <c r="P765" s="67"/>
      <c r="Q765" s="100">
        <f t="shared" si="11"/>
        <v>0</v>
      </c>
    </row>
    <row r="766" spans="3:17" ht="54.95" customHeight="1" x14ac:dyDescent="0.25">
      <c r="C766" s="56">
        <v>762</v>
      </c>
      <c r="D766" s="94" t="str">
        <f>IF(Lançamentos!G766="","",Lançamentos!G766)</f>
        <v/>
      </c>
      <c r="E766" s="65"/>
      <c r="F766" s="66"/>
      <c r="G766" s="66"/>
      <c r="H766" s="66"/>
      <c r="I766" s="66"/>
      <c r="J766" s="66"/>
      <c r="K766" s="66"/>
      <c r="L766" s="66"/>
      <c r="M766" s="66"/>
      <c r="N766" s="66"/>
      <c r="O766" s="66"/>
      <c r="P766" s="67"/>
      <c r="Q766" s="100">
        <f t="shared" si="11"/>
        <v>0</v>
      </c>
    </row>
    <row r="767" spans="3:17" ht="54.95" customHeight="1" x14ac:dyDescent="0.25">
      <c r="C767" s="56">
        <v>763</v>
      </c>
      <c r="D767" s="94" t="str">
        <f>IF(Lançamentos!G767="","",Lançamentos!G767)</f>
        <v/>
      </c>
      <c r="E767" s="65"/>
      <c r="F767" s="66"/>
      <c r="G767" s="66"/>
      <c r="H767" s="66"/>
      <c r="I767" s="66"/>
      <c r="J767" s="66"/>
      <c r="K767" s="66"/>
      <c r="L767" s="66"/>
      <c r="M767" s="66"/>
      <c r="N767" s="66"/>
      <c r="O767" s="66"/>
      <c r="P767" s="67"/>
      <c r="Q767" s="100">
        <f t="shared" si="11"/>
        <v>0</v>
      </c>
    </row>
    <row r="768" spans="3:17" ht="54.95" customHeight="1" x14ac:dyDescent="0.25">
      <c r="C768" s="56">
        <v>764</v>
      </c>
      <c r="D768" s="94" t="str">
        <f>IF(Lançamentos!G768="","",Lançamentos!G768)</f>
        <v/>
      </c>
      <c r="E768" s="65"/>
      <c r="F768" s="66"/>
      <c r="G768" s="66"/>
      <c r="H768" s="66"/>
      <c r="I768" s="66"/>
      <c r="J768" s="66"/>
      <c r="K768" s="66"/>
      <c r="L768" s="66"/>
      <c r="M768" s="66"/>
      <c r="N768" s="66"/>
      <c r="O768" s="66"/>
      <c r="P768" s="67"/>
      <c r="Q768" s="100">
        <f t="shared" si="11"/>
        <v>0</v>
      </c>
    </row>
    <row r="769" spans="3:17" ht="54.95" customHeight="1" x14ac:dyDescent="0.25">
      <c r="C769" s="56">
        <v>765</v>
      </c>
      <c r="D769" s="94" t="str">
        <f>IF(Lançamentos!G769="","",Lançamentos!G769)</f>
        <v/>
      </c>
      <c r="E769" s="65"/>
      <c r="F769" s="66"/>
      <c r="G769" s="66"/>
      <c r="H769" s="66"/>
      <c r="I769" s="66"/>
      <c r="J769" s="66"/>
      <c r="K769" s="66"/>
      <c r="L769" s="66"/>
      <c r="M769" s="66"/>
      <c r="N769" s="66"/>
      <c r="O769" s="66"/>
      <c r="P769" s="67"/>
      <c r="Q769" s="100">
        <f t="shared" si="11"/>
        <v>0</v>
      </c>
    </row>
    <row r="770" spans="3:17" ht="54.95" customHeight="1" x14ac:dyDescent="0.25">
      <c r="C770" s="56">
        <v>766</v>
      </c>
      <c r="D770" s="94" t="str">
        <f>IF(Lançamentos!G770="","",Lançamentos!G770)</f>
        <v/>
      </c>
      <c r="E770" s="65"/>
      <c r="F770" s="66"/>
      <c r="G770" s="66"/>
      <c r="H770" s="66"/>
      <c r="I770" s="66"/>
      <c r="J770" s="66"/>
      <c r="K770" s="66"/>
      <c r="L770" s="66"/>
      <c r="M770" s="66"/>
      <c r="N770" s="66"/>
      <c r="O770" s="66"/>
      <c r="P770" s="67"/>
      <c r="Q770" s="100">
        <f t="shared" si="11"/>
        <v>0</v>
      </c>
    </row>
    <row r="771" spans="3:17" ht="54.95" customHeight="1" x14ac:dyDescent="0.25">
      <c r="C771" s="56">
        <v>767</v>
      </c>
      <c r="D771" s="94" t="str">
        <f>IF(Lançamentos!G771="","",Lançamentos!G771)</f>
        <v/>
      </c>
      <c r="E771" s="65"/>
      <c r="F771" s="66"/>
      <c r="G771" s="66"/>
      <c r="H771" s="66"/>
      <c r="I771" s="66"/>
      <c r="J771" s="66"/>
      <c r="K771" s="66"/>
      <c r="L771" s="66"/>
      <c r="M771" s="66"/>
      <c r="N771" s="66"/>
      <c r="O771" s="66"/>
      <c r="P771" s="67"/>
      <c r="Q771" s="100">
        <f t="shared" si="11"/>
        <v>0</v>
      </c>
    </row>
    <row r="772" spans="3:17" ht="54.95" customHeight="1" x14ac:dyDescent="0.25">
      <c r="C772" s="56">
        <v>768</v>
      </c>
      <c r="D772" s="94" t="str">
        <f>IF(Lançamentos!G772="","",Lançamentos!G772)</f>
        <v/>
      </c>
      <c r="E772" s="65"/>
      <c r="F772" s="66"/>
      <c r="G772" s="66"/>
      <c r="H772" s="66"/>
      <c r="I772" s="66"/>
      <c r="J772" s="66"/>
      <c r="K772" s="66"/>
      <c r="L772" s="66"/>
      <c r="M772" s="66"/>
      <c r="N772" s="66"/>
      <c r="O772" s="66"/>
      <c r="P772" s="67"/>
      <c r="Q772" s="100">
        <f t="shared" si="11"/>
        <v>0</v>
      </c>
    </row>
    <row r="773" spans="3:17" ht="54.95" customHeight="1" x14ac:dyDescent="0.25">
      <c r="C773" s="56">
        <v>769</v>
      </c>
      <c r="D773" s="94" t="str">
        <f>IF(Lançamentos!G773="","",Lançamentos!G773)</f>
        <v/>
      </c>
      <c r="E773" s="65"/>
      <c r="F773" s="66"/>
      <c r="G773" s="66"/>
      <c r="H773" s="66"/>
      <c r="I773" s="66"/>
      <c r="J773" s="66"/>
      <c r="K773" s="66"/>
      <c r="L773" s="66"/>
      <c r="M773" s="66"/>
      <c r="N773" s="66"/>
      <c r="O773" s="66"/>
      <c r="P773" s="67"/>
      <c r="Q773" s="100">
        <f t="shared" si="11"/>
        <v>0</v>
      </c>
    </row>
    <row r="774" spans="3:17" ht="54.95" customHeight="1" x14ac:dyDescent="0.25">
      <c r="C774" s="56">
        <v>770</v>
      </c>
      <c r="D774" s="94" t="str">
        <f>IF(Lançamentos!G774="","",Lançamentos!G774)</f>
        <v/>
      </c>
      <c r="E774" s="65"/>
      <c r="F774" s="66"/>
      <c r="G774" s="66"/>
      <c r="H774" s="66"/>
      <c r="I774" s="66"/>
      <c r="J774" s="66"/>
      <c r="K774" s="66"/>
      <c r="L774" s="66"/>
      <c r="M774" s="66"/>
      <c r="N774" s="66"/>
      <c r="O774" s="66"/>
      <c r="P774" s="67"/>
      <c r="Q774" s="100">
        <f t="shared" si="11"/>
        <v>0</v>
      </c>
    </row>
    <row r="775" spans="3:17" ht="54.95" customHeight="1" x14ac:dyDescent="0.25">
      <c r="C775" s="56">
        <v>771</v>
      </c>
      <c r="D775" s="94" t="str">
        <f>IF(Lançamentos!G775="","",Lançamentos!G775)</f>
        <v/>
      </c>
      <c r="E775" s="65"/>
      <c r="F775" s="66"/>
      <c r="G775" s="66"/>
      <c r="H775" s="66"/>
      <c r="I775" s="66"/>
      <c r="J775" s="66"/>
      <c r="K775" s="66"/>
      <c r="L775" s="66"/>
      <c r="M775" s="66"/>
      <c r="N775" s="66"/>
      <c r="O775" s="66"/>
      <c r="P775" s="67"/>
      <c r="Q775" s="100">
        <f t="shared" ref="Q775:Q838" si="12">SUM(E775:P775)</f>
        <v>0</v>
      </c>
    </row>
    <row r="776" spans="3:17" ht="54.95" customHeight="1" x14ac:dyDescent="0.25">
      <c r="C776" s="56">
        <v>772</v>
      </c>
      <c r="D776" s="94" t="str">
        <f>IF(Lançamentos!G776="","",Lançamentos!G776)</f>
        <v/>
      </c>
      <c r="E776" s="65"/>
      <c r="F776" s="66"/>
      <c r="G776" s="66"/>
      <c r="H776" s="66"/>
      <c r="I776" s="66"/>
      <c r="J776" s="66"/>
      <c r="K776" s="66"/>
      <c r="L776" s="66"/>
      <c r="M776" s="66"/>
      <c r="N776" s="66"/>
      <c r="O776" s="66"/>
      <c r="P776" s="67"/>
      <c r="Q776" s="100">
        <f t="shared" si="12"/>
        <v>0</v>
      </c>
    </row>
    <row r="777" spans="3:17" ht="54.95" customHeight="1" x14ac:dyDescent="0.25">
      <c r="C777" s="56">
        <v>773</v>
      </c>
      <c r="D777" s="94" t="str">
        <f>IF(Lançamentos!G777="","",Lançamentos!G777)</f>
        <v/>
      </c>
      <c r="E777" s="65"/>
      <c r="F777" s="66"/>
      <c r="G777" s="66"/>
      <c r="H777" s="66"/>
      <c r="I777" s="66"/>
      <c r="J777" s="66"/>
      <c r="K777" s="66"/>
      <c r="L777" s="66"/>
      <c r="M777" s="66"/>
      <c r="N777" s="66"/>
      <c r="O777" s="66"/>
      <c r="P777" s="67"/>
      <c r="Q777" s="100">
        <f t="shared" si="12"/>
        <v>0</v>
      </c>
    </row>
    <row r="778" spans="3:17" ht="54.95" customHeight="1" x14ac:dyDescent="0.25">
      <c r="C778" s="56">
        <v>774</v>
      </c>
      <c r="D778" s="94" t="str">
        <f>IF(Lançamentos!G778="","",Lançamentos!G778)</f>
        <v/>
      </c>
      <c r="E778" s="65"/>
      <c r="F778" s="66"/>
      <c r="G778" s="66"/>
      <c r="H778" s="66"/>
      <c r="I778" s="66"/>
      <c r="J778" s="66"/>
      <c r="K778" s="66"/>
      <c r="L778" s="66"/>
      <c r="M778" s="66"/>
      <c r="N778" s="66"/>
      <c r="O778" s="66"/>
      <c r="P778" s="67"/>
      <c r="Q778" s="100">
        <f t="shared" si="12"/>
        <v>0</v>
      </c>
    </row>
    <row r="779" spans="3:17" ht="54.95" customHeight="1" x14ac:dyDescent="0.25">
      <c r="C779" s="56">
        <v>775</v>
      </c>
      <c r="D779" s="94" t="str">
        <f>IF(Lançamentos!G779="","",Lançamentos!G779)</f>
        <v/>
      </c>
      <c r="E779" s="65"/>
      <c r="F779" s="66"/>
      <c r="G779" s="66"/>
      <c r="H779" s="66"/>
      <c r="I779" s="66"/>
      <c r="J779" s="66"/>
      <c r="K779" s="66"/>
      <c r="L779" s="66"/>
      <c r="M779" s="66"/>
      <c r="N779" s="66"/>
      <c r="O779" s="66"/>
      <c r="P779" s="67"/>
      <c r="Q779" s="100">
        <f t="shared" si="12"/>
        <v>0</v>
      </c>
    </row>
    <row r="780" spans="3:17" ht="54.95" customHeight="1" x14ac:dyDescent="0.25">
      <c r="C780" s="56">
        <v>776</v>
      </c>
      <c r="D780" s="94" t="str">
        <f>IF(Lançamentos!G780="","",Lançamentos!G780)</f>
        <v/>
      </c>
      <c r="E780" s="65"/>
      <c r="F780" s="66"/>
      <c r="G780" s="66"/>
      <c r="H780" s="66"/>
      <c r="I780" s="66"/>
      <c r="J780" s="66"/>
      <c r="K780" s="66"/>
      <c r="L780" s="66"/>
      <c r="M780" s="66"/>
      <c r="N780" s="66"/>
      <c r="O780" s="66"/>
      <c r="P780" s="67"/>
      <c r="Q780" s="100">
        <f t="shared" si="12"/>
        <v>0</v>
      </c>
    </row>
    <row r="781" spans="3:17" ht="54.95" customHeight="1" x14ac:dyDescent="0.25">
      <c r="C781" s="56">
        <v>777</v>
      </c>
      <c r="D781" s="94" t="str">
        <f>IF(Lançamentos!G781="","",Lançamentos!G781)</f>
        <v/>
      </c>
      <c r="E781" s="65"/>
      <c r="F781" s="66"/>
      <c r="G781" s="66"/>
      <c r="H781" s="66"/>
      <c r="I781" s="66"/>
      <c r="J781" s="66"/>
      <c r="K781" s="66"/>
      <c r="L781" s="66"/>
      <c r="M781" s="66"/>
      <c r="N781" s="66"/>
      <c r="O781" s="66"/>
      <c r="P781" s="67"/>
      <c r="Q781" s="100">
        <f t="shared" si="12"/>
        <v>0</v>
      </c>
    </row>
    <row r="782" spans="3:17" ht="54.95" customHeight="1" x14ac:dyDescent="0.25">
      <c r="C782" s="56">
        <v>778</v>
      </c>
      <c r="D782" s="94" t="str">
        <f>IF(Lançamentos!G782="","",Lançamentos!G782)</f>
        <v/>
      </c>
      <c r="E782" s="65"/>
      <c r="F782" s="66"/>
      <c r="G782" s="66"/>
      <c r="H782" s="66"/>
      <c r="I782" s="66"/>
      <c r="J782" s="66"/>
      <c r="K782" s="66"/>
      <c r="L782" s="66"/>
      <c r="M782" s="66"/>
      <c r="N782" s="66"/>
      <c r="O782" s="66"/>
      <c r="P782" s="67"/>
      <c r="Q782" s="100">
        <f t="shared" si="12"/>
        <v>0</v>
      </c>
    </row>
    <row r="783" spans="3:17" ht="54.95" customHeight="1" x14ac:dyDescent="0.25">
      <c r="C783" s="56">
        <v>779</v>
      </c>
      <c r="D783" s="94" t="str">
        <f>IF(Lançamentos!G783="","",Lançamentos!G783)</f>
        <v/>
      </c>
      <c r="E783" s="65"/>
      <c r="F783" s="66"/>
      <c r="G783" s="66"/>
      <c r="H783" s="66"/>
      <c r="I783" s="66"/>
      <c r="J783" s="66"/>
      <c r="K783" s="66"/>
      <c r="L783" s="66"/>
      <c r="M783" s="66"/>
      <c r="N783" s="66"/>
      <c r="O783" s="66"/>
      <c r="P783" s="67"/>
      <c r="Q783" s="100">
        <f t="shared" si="12"/>
        <v>0</v>
      </c>
    </row>
    <row r="784" spans="3:17" ht="54.95" customHeight="1" x14ac:dyDescent="0.25">
      <c r="C784" s="56">
        <v>780</v>
      </c>
      <c r="D784" s="94" t="str">
        <f>IF(Lançamentos!G784="","",Lançamentos!G784)</f>
        <v/>
      </c>
      <c r="E784" s="65"/>
      <c r="F784" s="66"/>
      <c r="G784" s="66"/>
      <c r="H784" s="66"/>
      <c r="I784" s="66"/>
      <c r="J784" s="66"/>
      <c r="K784" s="66"/>
      <c r="L784" s="66"/>
      <c r="M784" s="66"/>
      <c r="N784" s="66"/>
      <c r="O784" s="66"/>
      <c r="P784" s="67"/>
      <c r="Q784" s="100">
        <f t="shared" si="12"/>
        <v>0</v>
      </c>
    </row>
    <row r="785" spans="3:17" ht="54.95" customHeight="1" x14ac:dyDescent="0.25">
      <c r="C785" s="56">
        <v>781</v>
      </c>
      <c r="D785" s="94" t="str">
        <f>IF(Lançamentos!G785="","",Lançamentos!G785)</f>
        <v/>
      </c>
      <c r="E785" s="65"/>
      <c r="F785" s="66"/>
      <c r="G785" s="66"/>
      <c r="H785" s="66"/>
      <c r="I785" s="66"/>
      <c r="J785" s="66"/>
      <c r="K785" s="66"/>
      <c r="L785" s="66"/>
      <c r="M785" s="66"/>
      <c r="N785" s="66"/>
      <c r="O785" s="66"/>
      <c r="P785" s="67"/>
      <c r="Q785" s="100">
        <f t="shared" si="12"/>
        <v>0</v>
      </c>
    </row>
    <row r="786" spans="3:17" ht="54.95" customHeight="1" x14ac:dyDescent="0.25">
      <c r="C786" s="56">
        <v>782</v>
      </c>
      <c r="D786" s="94" t="str">
        <f>IF(Lançamentos!G786="","",Lançamentos!G786)</f>
        <v/>
      </c>
      <c r="E786" s="65"/>
      <c r="F786" s="66"/>
      <c r="G786" s="66"/>
      <c r="H786" s="66"/>
      <c r="I786" s="66"/>
      <c r="J786" s="66"/>
      <c r="K786" s="66"/>
      <c r="L786" s="66"/>
      <c r="M786" s="66"/>
      <c r="N786" s="66"/>
      <c r="O786" s="66"/>
      <c r="P786" s="67"/>
      <c r="Q786" s="100">
        <f t="shared" si="12"/>
        <v>0</v>
      </c>
    </row>
    <row r="787" spans="3:17" ht="54.95" customHeight="1" x14ac:dyDescent="0.25">
      <c r="C787" s="56">
        <v>783</v>
      </c>
      <c r="D787" s="94" t="str">
        <f>IF(Lançamentos!G787="","",Lançamentos!G787)</f>
        <v/>
      </c>
      <c r="E787" s="65"/>
      <c r="F787" s="66"/>
      <c r="G787" s="66"/>
      <c r="H787" s="66"/>
      <c r="I787" s="66"/>
      <c r="J787" s="66"/>
      <c r="K787" s="66"/>
      <c r="L787" s="66"/>
      <c r="M787" s="66"/>
      <c r="N787" s="66"/>
      <c r="O787" s="66"/>
      <c r="P787" s="67"/>
      <c r="Q787" s="100">
        <f t="shared" si="12"/>
        <v>0</v>
      </c>
    </row>
    <row r="788" spans="3:17" ht="54.95" customHeight="1" x14ac:dyDescent="0.25">
      <c r="C788" s="56">
        <v>784</v>
      </c>
      <c r="D788" s="94" t="str">
        <f>IF(Lançamentos!G788="","",Lançamentos!G788)</f>
        <v/>
      </c>
      <c r="E788" s="65"/>
      <c r="F788" s="66"/>
      <c r="G788" s="66"/>
      <c r="H788" s="66"/>
      <c r="I788" s="66"/>
      <c r="J788" s="66"/>
      <c r="K788" s="66"/>
      <c r="L788" s="66"/>
      <c r="M788" s="66"/>
      <c r="N788" s="66"/>
      <c r="O788" s="66"/>
      <c r="P788" s="67"/>
      <c r="Q788" s="100">
        <f t="shared" si="12"/>
        <v>0</v>
      </c>
    </row>
    <row r="789" spans="3:17" ht="54.95" customHeight="1" x14ac:dyDescent="0.25">
      <c r="C789" s="56">
        <v>785</v>
      </c>
      <c r="D789" s="94" t="str">
        <f>IF(Lançamentos!G789="","",Lançamentos!G789)</f>
        <v/>
      </c>
      <c r="E789" s="65"/>
      <c r="F789" s="66"/>
      <c r="G789" s="66"/>
      <c r="H789" s="66"/>
      <c r="I789" s="66"/>
      <c r="J789" s="66"/>
      <c r="K789" s="66"/>
      <c r="L789" s="66"/>
      <c r="M789" s="66"/>
      <c r="N789" s="66"/>
      <c r="O789" s="66"/>
      <c r="P789" s="67"/>
      <c r="Q789" s="100">
        <f t="shared" si="12"/>
        <v>0</v>
      </c>
    </row>
    <row r="790" spans="3:17" ht="54.95" customHeight="1" x14ac:dyDescent="0.25">
      <c r="C790" s="56">
        <v>786</v>
      </c>
      <c r="D790" s="94" t="str">
        <f>IF(Lançamentos!G790="","",Lançamentos!G790)</f>
        <v/>
      </c>
      <c r="E790" s="65"/>
      <c r="F790" s="66"/>
      <c r="G790" s="66"/>
      <c r="H790" s="66"/>
      <c r="I790" s="66"/>
      <c r="J790" s="66"/>
      <c r="K790" s="66"/>
      <c r="L790" s="66"/>
      <c r="M790" s="66"/>
      <c r="N790" s="66"/>
      <c r="O790" s="66"/>
      <c r="P790" s="67"/>
      <c r="Q790" s="100">
        <f t="shared" si="12"/>
        <v>0</v>
      </c>
    </row>
    <row r="791" spans="3:17" ht="54.95" customHeight="1" x14ac:dyDescent="0.25">
      <c r="C791" s="56">
        <v>787</v>
      </c>
      <c r="D791" s="94" t="str">
        <f>IF(Lançamentos!G791="","",Lançamentos!G791)</f>
        <v/>
      </c>
      <c r="E791" s="65"/>
      <c r="F791" s="66"/>
      <c r="G791" s="66"/>
      <c r="H791" s="66"/>
      <c r="I791" s="66"/>
      <c r="J791" s="66"/>
      <c r="K791" s="66"/>
      <c r="L791" s="66"/>
      <c r="M791" s="66"/>
      <c r="N791" s="66"/>
      <c r="O791" s="66"/>
      <c r="P791" s="67"/>
      <c r="Q791" s="100">
        <f t="shared" si="12"/>
        <v>0</v>
      </c>
    </row>
    <row r="792" spans="3:17" ht="54.95" customHeight="1" x14ac:dyDescent="0.25">
      <c r="C792" s="56">
        <v>788</v>
      </c>
      <c r="D792" s="94" t="str">
        <f>IF(Lançamentos!G792="","",Lançamentos!G792)</f>
        <v/>
      </c>
      <c r="E792" s="65"/>
      <c r="F792" s="66"/>
      <c r="G792" s="66"/>
      <c r="H792" s="66"/>
      <c r="I792" s="66"/>
      <c r="J792" s="66"/>
      <c r="K792" s="66"/>
      <c r="L792" s="66"/>
      <c r="M792" s="66"/>
      <c r="N792" s="66"/>
      <c r="O792" s="66"/>
      <c r="P792" s="67"/>
      <c r="Q792" s="100">
        <f t="shared" si="12"/>
        <v>0</v>
      </c>
    </row>
    <row r="793" spans="3:17" ht="54.95" customHeight="1" x14ac:dyDescent="0.25">
      <c r="C793" s="56">
        <v>789</v>
      </c>
      <c r="D793" s="94" t="str">
        <f>IF(Lançamentos!G793="","",Lançamentos!G793)</f>
        <v/>
      </c>
      <c r="E793" s="65"/>
      <c r="F793" s="66"/>
      <c r="G793" s="66"/>
      <c r="H793" s="66"/>
      <c r="I793" s="66"/>
      <c r="J793" s="66"/>
      <c r="K793" s="66"/>
      <c r="L793" s="66"/>
      <c r="M793" s="66"/>
      <c r="N793" s="66"/>
      <c r="O793" s="66"/>
      <c r="P793" s="67"/>
      <c r="Q793" s="100">
        <f t="shared" si="12"/>
        <v>0</v>
      </c>
    </row>
    <row r="794" spans="3:17" ht="54.95" customHeight="1" x14ac:dyDescent="0.25">
      <c r="C794" s="56">
        <v>790</v>
      </c>
      <c r="D794" s="94" t="str">
        <f>IF(Lançamentos!G794="","",Lançamentos!G794)</f>
        <v/>
      </c>
      <c r="E794" s="65"/>
      <c r="F794" s="66"/>
      <c r="G794" s="66"/>
      <c r="H794" s="66"/>
      <c r="I794" s="66"/>
      <c r="J794" s="66"/>
      <c r="K794" s="66"/>
      <c r="L794" s="66"/>
      <c r="M794" s="66"/>
      <c r="N794" s="66"/>
      <c r="O794" s="66"/>
      <c r="P794" s="67"/>
      <c r="Q794" s="100">
        <f t="shared" si="12"/>
        <v>0</v>
      </c>
    </row>
    <row r="795" spans="3:17" ht="54.95" customHeight="1" x14ac:dyDescent="0.25">
      <c r="C795" s="56">
        <v>791</v>
      </c>
      <c r="D795" s="94" t="str">
        <f>IF(Lançamentos!G795="","",Lançamentos!G795)</f>
        <v/>
      </c>
      <c r="E795" s="65"/>
      <c r="F795" s="66"/>
      <c r="G795" s="66"/>
      <c r="H795" s="66"/>
      <c r="I795" s="66"/>
      <c r="J795" s="66"/>
      <c r="K795" s="66"/>
      <c r="L795" s="66"/>
      <c r="M795" s="66"/>
      <c r="N795" s="66"/>
      <c r="O795" s="66"/>
      <c r="P795" s="67"/>
      <c r="Q795" s="100">
        <f t="shared" si="12"/>
        <v>0</v>
      </c>
    </row>
    <row r="796" spans="3:17" ht="54.95" customHeight="1" x14ac:dyDescent="0.25">
      <c r="C796" s="56">
        <v>792</v>
      </c>
      <c r="D796" s="94" t="str">
        <f>IF(Lançamentos!G796="","",Lançamentos!G796)</f>
        <v/>
      </c>
      <c r="E796" s="65"/>
      <c r="F796" s="66"/>
      <c r="G796" s="66"/>
      <c r="H796" s="66"/>
      <c r="I796" s="66"/>
      <c r="J796" s="66"/>
      <c r="K796" s="66"/>
      <c r="L796" s="66"/>
      <c r="M796" s="66"/>
      <c r="N796" s="66"/>
      <c r="O796" s="66"/>
      <c r="P796" s="67"/>
      <c r="Q796" s="100">
        <f t="shared" si="12"/>
        <v>0</v>
      </c>
    </row>
    <row r="797" spans="3:17" ht="54.95" customHeight="1" x14ac:dyDescent="0.25">
      <c r="C797" s="56">
        <v>793</v>
      </c>
      <c r="D797" s="94" t="str">
        <f>IF(Lançamentos!G797="","",Lançamentos!G797)</f>
        <v/>
      </c>
      <c r="E797" s="65"/>
      <c r="F797" s="66"/>
      <c r="G797" s="66"/>
      <c r="H797" s="66"/>
      <c r="I797" s="66"/>
      <c r="J797" s="66"/>
      <c r="K797" s="66"/>
      <c r="L797" s="66"/>
      <c r="M797" s="66"/>
      <c r="N797" s="66"/>
      <c r="O797" s="66"/>
      <c r="P797" s="67"/>
      <c r="Q797" s="100">
        <f t="shared" si="12"/>
        <v>0</v>
      </c>
    </row>
    <row r="798" spans="3:17" ht="54.95" customHeight="1" x14ac:dyDescent="0.25">
      <c r="C798" s="56">
        <v>794</v>
      </c>
      <c r="D798" s="94" t="str">
        <f>IF(Lançamentos!G798="","",Lançamentos!G798)</f>
        <v/>
      </c>
      <c r="E798" s="65"/>
      <c r="F798" s="66"/>
      <c r="G798" s="66"/>
      <c r="H798" s="66"/>
      <c r="I798" s="66"/>
      <c r="J798" s="66"/>
      <c r="K798" s="66"/>
      <c r="L798" s="66"/>
      <c r="M798" s="66"/>
      <c r="N798" s="66"/>
      <c r="O798" s="66"/>
      <c r="P798" s="67"/>
      <c r="Q798" s="100">
        <f t="shared" si="12"/>
        <v>0</v>
      </c>
    </row>
    <row r="799" spans="3:17" ht="54.95" customHeight="1" x14ac:dyDescent="0.25">
      <c r="C799" s="56">
        <v>795</v>
      </c>
      <c r="D799" s="94" t="str">
        <f>IF(Lançamentos!G799="","",Lançamentos!G799)</f>
        <v/>
      </c>
      <c r="E799" s="65"/>
      <c r="F799" s="66"/>
      <c r="G799" s="66"/>
      <c r="H799" s="66"/>
      <c r="I799" s="66"/>
      <c r="J799" s="66"/>
      <c r="K799" s="66"/>
      <c r="L799" s="66"/>
      <c r="M799" s="66"/>
      <c r="N799" s="66"/>
      <c r="O799" s="66"/>
      <c r="P799" s="67"/>
      <c r="Q799" s="100">
        <f t="shared" si="12"/>
        <v>0</v>
      </c>
    </row>
    <row r="800" spans="3:17" ht="54.95" customHeight="1" x14ac:dyDescent="0.25">
      <c r="C800" s="56">
        <v>796</v>
      </c>
      <c r="D800" s="94" t="str">
        <f>IF(Lançamentos!G800="","",Lançamentos!G800)</f>
        <v/>
      </c>
      <c r="E800" s="65"/>
      <c r="F800" s="66"/>
      <c r="G800" s="66"/>
      <c r="H800" s="66"/>
      <c r="I800" s="66"/>
      <c r="J800" s="66"/>
      <c r="K800" s="66"/>
      <c r="L800" s="66"/>
      <c r="M800" s="66"/>
      <c r="N800" s="66"/>
      <c r="O800" s="66"/>
      <c r="P800" s="67"/>
      <c r="Q800" s="100">
        <f t="shared" si="12"/>
        <v>0</v>
      </c>
    </row>
    <row r="801" spans="3:17" ht="54.95" customHeight="1" x14ac:dyDescent="0.25">
      <c r="C801" s="56">
        <v>797</v>
      </c>
      <c r="D801" s="94" t="str">
        <f>IF(Lançamentos!G801="","",Lançamentos!G801)</f>
        <v/>
      </c>
      <c r="E801" s="65"/>
      <c r="F801" s="66"/>
      <c r="G801" s="66"/>
      <c r="H801" s="66"/>
      <c r="I801" s="66"/>
      <c r="J801" s="66"/>
      <c r="K801" s="66"/>
      <c r="L801" s="66"/>
      <c r="M801" s="66"/>
      <c r="N801" s="66"/>
      <c r="O801" s="66"/>
      <c r="P801" s="67"/>
      <c r="Q801" s="100">
        <f t="shared" si="12"/>
        <v>0</v>
      </c>
    </row>
    <row r="802" spans="3:17" ht="54.95" customHeight="1" x14ac:dyDescent="0.25">
      <c r="C802" s="56">
        <v>798</v>
      </c>
      <c r="D802" s="94" t="str">
        <f>IF(Lançamentos!G802="","",Lançamentos!G802)</f>
        <v/>
      </c>
      <c r="E802" s="65"/>
      <c r="F802" s="66"/>
      <c r="G802" s="66"/>
      <c r="H802" s="66"/>
      <c r="I802" s="66"/>
      <c r="J802" s="66"/>
      <c r="K802" s="66"/>
      <c r="L802" s="66"/>
      <c r="M802" s="66"/>
      <c r="N802" s="66"/>
      <c r="O802" s="66"/>
      <c r="P802" s="67"/>
      <c r="Q802" s="100">
        <f t="shared" si="12"/>
        <v>0</v>
      </c>
    </row>
    <row r="803" spans="3:17" ht="54.95" customHeight="1" x14ac:dyDescent="0.25">
      <c r="C803" s="56">
        <v>799</v>
      </c>
      <c r="D803" s="94" t="str">
        <f>IF(Lançamentos!G803="","",Lançamentos!G803)</f>
        <v/>
      </c>
      <c r="E803" s="65"/>
      <c r="F803" s="66"/>
      <c r="G803" s="66"/>
      <c r="H803" s="66"/>
      <c r="I803" s="66"/>
      <c r="J803" s="66"/>
      <c r="K803" s="66"/>
      <c r="L803" s="66"/>
      <c r="M803" s="66"/>
      <c r="N803" s="66"/>
      <c r="O803" s="66"/>
      <c r="P803" s="67"/>
      <c r="Q803" s="100">
        <f t="shared" si="12"/>
        <v>0</v>
      </c>
    </row>
    <row r="804" spans="3:17" ht="54.95" customHeight="1" x14ac:dyDescent="0.25">
      <c r="C804" s="56">
        <v>800</v>
      </c>
      <c r="D804" s="94" t="str">
        <f>IF(Lançamentos!G804="","",Lançamentos!G804)</f>
        <v/>
      </c>
      <c r="E804" s="65"/>
      <c r="F804" s="66"/>
      <c r="G804" s="66"/>
      <c r="H804" s="66"/>
      <c r="I804" s="66"/>
      <c r="J804" s="66"/>
      <c r="K804" s="66"/>
      <c r="L804" s="66"/>
      <c r="M804" s="66"/>
      <c r="N804" s="66"/>
      <c r="O804" s="66"/>
      <c r="P804" s="67"/>
      <c r="Q804" s="100">
        <f t="shared" si="12"/>
        <v>0</v>
      </c>
    </row>
    <row r="805" spans="3:17" ht="54.95" customHeight="1" x14ac:dyDescent="0.25">
      <c r="C805" s="56">
        <v>801</v>
      </c>
      <c r="D805" s="94" t="str">
        <f>IF(Lançamentos!G805="","",Lançamentos!G805)</f>
        <v/>
      </c>
      <c r="E805" s="65"/>
      <c r="F805" s="66"/>
      <c r="G805" s="66"/>
      <c r="H805" s="66"/>
      <c r="I805" s="66"/>
      <c r="J805" s="66"/>
      <c r="K805" s="66"/>
      <c r="L805" s="66"/>
      <c r="M805" s="66"/>
      <c r="N805" s="66"/>
      <c r="O805" s="66"/>
      <c r="P805" s="67"/>
      <c r="Q805" s="100">
        <f t="shared" si="12"/>
        <v>0</v>
      </c>
    </row>
    <row r="806" spans="3:17" ht="54.95" customHeight="1" x14ac:dyDescent="0.25">
      <c r="C806" s="56">
        <v>802</v>
      </c>
      <c r="D806" s="94" t="str">
        <f>IF(Lançamentos!G806="","",Lançamentos!G806)</f>
        <v/>
      </c>
      <c r="E806" s="65"/>
      <c r="F806" s="66"/>
      <c r="G806" s="66"/>
      <c r="H806" s="66"/>
      <c r="I806" s="66"/>
      <c r="J806" s="66"/>
      <c r="K806" s="66"/>
      <c r="L806" s="66"/>
      <c r="M806" s="66"/>
      <c r="N806" s="66"/>
      <c r="O806" s="66"/>
      <c r="P806" s="67"/>
      <c r="Q806" s="100">
        <f t="shared" si="12"/>
        <v>0</v>
      </c>
    </row>
    <row r="807" spans="3:17" ht="54.95" customHeight="1" x14ac:dyDescent="0.25">
      <c r="C807" s="56">
        <v>803</v>
      </c>
      <c r="D807" s="94" t="str">
        <f>IF(Lançamentos!G807="","",Lançamentos!G807)</f>
        <v/>
      </c>
      <c r="E807" s="65"/>
      <c r="F807" s="66"/>
      <c r="G807" s="66"/>
      <c r="H807" s="66"/>
      <c r="I807" s="66"/>
      <c r="J807" s="66"/>
      <c r="K807" s="66"/>
      <c r="L807" s="66"/>
      <c r="M807" s="66"/>
      <c r="N807" s="66"/>
      <c r="O807" s="66"/>
      <c r="P807" s="67"/>
      <c r="Q807" s="100">
        <f t="shared" si="12"/>
        <v>0</v>
      </c>
    </row>
    <row r="808" spans="3:17" ht="54.95" customHeight="1" x14ac:dyDescent="0.25">
      <c r="C808" s="56">
        <v>804</v>
      </c>
      <c r="D808" s="94" t="str">
        <f>IF(Lançamentos!G808="","",Lançamentos!G808)</f>
        <v/>
      </c>
      <c r="E808" s="65"/>
      <c r="F808" s="66"/>
      <c r="G808" s="66"/>
      <c r="H808" s="66"/>
      <c r="I808" s="66"/>
      <c r="J808" s="66"/>
      <c r="K808" s="66"/>
      <c r="L808" s="66"/>
      <c r="M808" s="66"/>
      <c r="N808" s="66"/>
      <c r="O808" s="66"/>
      <c r="P808" s="67"/>
      <c r="Q808" s="100">
        <f t="shared" si="12"/>
        <v>0</v>
      </c>
    </row>
    <row r="809" spans="3:17" ht="54.95" customHeight="1" x14ac:dyDescent="0.25">
      <c r="C809" s="56">
        <v>805</v>
      </c>
      <c r="D809" s="94" t="str">
        <f>IF(Lançamentos!G809="","",Lançamentos!G809)</f>
        <v/>
      </c>
      <c r="E809" s="65"/>
      <c r="F809" s="66"/>
      <c r="G809" s="66"/>
      <c r="H809" s="66"/>
      <c r="I809" s="66"/>
      <c r="J809" s="66"/>
      <c r="K809" s="66"/>
      <c r="L809" s="66"/>
      <c r="M809" s="66"/>
      <c r="N809" s="66"/>
      <c r="O809" s="66"/>
      <c r="P809" s="67"/>
      <c r="Q809" s="100">
        <f t="shared" si="12"/>
        <v>0</v>
      </c>
    </row>
    <row r="810" spans="3:17" ht="54.95" customHeight="1" x14ac:dyDescent="0.25">
      <c r="C810" s="56">
        <v>806</v>
      </c>
      <c r="D810" s="94" t="str">
        <f>IF(Lançamentos!G810="","",Lançamentos!G810)</f>
        <v/>
      </c>
      <c r="E810" s="65"/>
      <c r="F810" s="66"/>
      <c r="G810" s="66"/>
      <c r="H810" s="66"/>
      <c r="I810" s="66"/>
      <c r="J810" s="66"/>
      <c r="K810" s="66"/>
      <c r="L810" s="66"/>
      <c r="M810" s="66"/>
      <c r="N810" s="66"/>
      <c r="O810" s="66"/>
      <c r="P810" s="67"/>
      <c r="Q810" s="100">
        <f t="shared" si="12"/>
        <v>0</v>
      </c>
    </row>
    <row r="811" spans="3:17" ht="54.95" customHeight="1" x14ac:dyDescent="0.25">
      <c r="C811" s="56">
        <v>807</v>
      </c>
      <c r="D811" s="94" t="str">
        <f>IF(Lançamentos!G811="","",Lançamentos!G811)</f>
        <v/>
      </c>
      <c r="E811" s="65"/>
      <c r="F811" s="66"/>
      <c r="G811" s="66"/>
      <c r="H811" s="66"/>
      <c r="I811" s="66"/>
      <c r="J811" s="66"/>
      <c r="K811" s="66"/>
      <c r="L811" s="66"/>
      <c r="M811" s="66"/>
      <c r="N811" s="66"/>
      <c r="O811" s="66"/>
      <c r="P811" s="67"/>
      <c r="Q811" s="100">
        <f t="shared" si="12"/>
        <v>0</v>
      </c>
    </row>
    <row r="812" spans="3:17" ht="54.95" customHeight="1" x14ac:dyDescent="0.25">
      <c r="C812" s="56">
        <v>808</v>
      </c>
      <c r="D812" s="94" t="str">
        <f>IF(Lançamentos!G812="","",Lançamentos!G812)</f>
        <v/>
      </c>
      <c r="E812" s="65"/>
      <c r="F812" s="66"/>
      <c r="G812" s="66"/>
      <c r="H812" s="66"/>
      <c r="I812" s="66"/>
      <c r="J812" s="66"/>
      <c r="K812" s="66"/>
      <c r="L812" s="66"/>
      <c r="M812" s="66"/>
      <c r="N812" s="66"/>
      <c r="O812" s="66"/>
      <c r="P812" s="67"/>
      <c r="Q812" s="100">
        <f t="shared" si="12"/>
        <v>0</v>
      </c>
    </row>
    <row r="813" spans="3:17" ht="54.95" customHeight="1" x14ac:dyDescent="0.25">
      <c r="C813" s="56">
        <v>809</v>
      </c>
      <c r="D813" s="94" t="str">
        <f>IF(Lançamentos!G813="","",Lançamentos!G813)</f>
        <v/>
      </c>
      <c r="E813" s="65"/>
      <c r="F813" s="66"/>
      <c r="G813" s="66"/>
      <c r="H813" s="66"/>
      <c r="I813" s="66"/>
      <c r="J813" s="66"/>
      <c r="K813" s="66"/>
      <c r="L813" s="66"/>
      <c r="M813" s="66"/>
      <c r="N813" s="66"/>
      <c r="O813" s="66"/>
      <c r="P813" s="67"/>
      <c r="Q813" s="100">
        <f t="shared" si="12"/>
        <v>0</v>
      </c>
    </row>
    <row r="814" spans="3:17" ht="54.95" customHeight="1" x14ac:dyDescent="0.25">
      <c r="C814" s="56">
        <v>810</v>
      </c>
      <c r="D814" s="94" t="str">
        <f>IF(Lançamentos!G814="","",Lançamentos!G814)</f>
        <v/>
      </c>
      <c r="E814" s="65"/>
      <c r="F814" s="66"/>
      <c r="G814" s="66"/>
      <c r="H814" s="66"/>
      <c r="I814" s="66"/>
      <c r="J814" s="66"/>
      <c r="K814" s="66"/>
      <c r="L814" s="66"/>
      <c r="M814" s="66"/>
      <c r="N814" s="66"/>
      <c r="O814" s="66"/>
      <c r="P814" s="67"/>
      <c r="Q814" s="100">
        <f t="shared" si="12"/>
        <v>0</v>
      </c>
    </row>
    <row r="815" spans="3:17" ht="54.95" customHeight="1" x14ac:dyDescent="0.25">
      <c r="C815" s="56">
        <v>811</v>
      </c>
      <c r="D815" s="94" t="str">
        <f>IF(Lançamentos!G815="","",Lançamentos!G815)</f>
        <v/>
      </c>
      <c r="E815" s="65"/>
      <c r="F815" s="66"/>
      <c r="G815" s="66"/>
      <c r="H815" s="66"/>
      <c r="I815" s="66"/>
      <c r="J815" s="66"/>
      <c r="K815" s="66"/>
      <c r="L815" s="66"/>
      <c r="M815" s="66"/>
      <c r="N815" s="66"/>
      <c r="O815" s="66"/>
      <c r="P815" s="67"/>
      <c r="Q815" s="100">
        <f t="shared" si="12"/>
        <v>0</v>
      </c>
    </row>
    <row r="816" spans="3:17" ht="54.95" customHeight="1" x14ac:dyDescent="0.25">
      <c r="C816" s="56">
        <v>812</v>
      </c>
      <c r="D816" s="94" t="str">
        <f>IF(Lançamentos!G816="","",Lançamentos!G816)</f>
        <v/>
      </c>
      <c r="E816" s="65"/>
      <c r="F816" s="66"/>
      <c r="G816" s="66"/>
      <c r="H816" s="66"/>
      <c r="I816" s="66"/>
      <c r="J816" s="66"/>
      <c r="K816" s="66"/>
      <c r="L816" s="66"/>
      <c r="M816" s="66"/>
      <c r="N816" s="66"/>
      <c r="O816" s="66"/>
      <c r="P816" s="67"/>
      <c r="Q816" s="100">
        <f t="shared" si="12"/>
        <v>0</v>
      </c>
    </row>
    <row r="817" spans="3:17" ht="54.95" customHeight="1" x14ac:dyDescent="0.25">
      <c r="C817" s="56">
        <v>813</v>
      </c>
      <c r="D817" s="94" t="str">
        <f>IF(Lançamentos!G817="","",Lançamentos!G817)</f>
        <v/>
      </c>
      <c r="E817" s="65"/>
      <c r="F817" s="66"/>
      <c r="G817" s="66"/>
      <c r="H817" s="66"/>
      <c r="I817" s="66"/>
      <c r="J817" s="66"/>
      <c r="K817" s="66"/>
      <c r="L817" s="66"/>
      <c r="M817" s="66"/>
      <c r="N817" s="66"/>
      <c r="O817" s="66"/>
      <c r="P817" s="67"/>
      <c r="Q817" s="100">
        <f t="shared" si="12"/>
        <v>0</v>
      </c>
    </row>
    <row r="818" spans="3:17" ht="54.95" customHeight="1" x14ac:dyDescent="0.25">
      <c r="C818" s="56">
        <v>814</v>
      </c>
      <c r="D818" s="94" t="str">
        <f>IF(Lançamentos!G818="","",Lançamentos!G818)</f>
        <v/>
      </c>
      <c r="E818" s="65"/>
      <c r="F818" s="66"/>
      <c r="G818" s="66"/>
      <c r="H818" s="66"/>
      <c r="I818" s="66"/>
      <c r="J818" s="66"/>
      <c r="K818" s="66"/>
      <c r="L818" s="66"/>
      <c r="M818" s="66"/>
      <c r="N818" s="66"/>
      <c r="O818" s="66"/>
      <c r="P818" s="67"/>
      <c r="Q818" s="100">
        <f t="shared" si="12"/>
        <v>0</v>
      </c>
    </row>
    <row r="819" spans="3:17" ht="54.95" customHeight="1" x14ac:dyDescent="0.25">
      <c r="C819" s="56">
        <v>815</v>
      </c>
      <c r="D819" s="94" t="str">
        <f>IF(Lançamentos!G819="","",Lançamentos!G819)</f>
        <v/>
      </c>
      <c r="E819" s="65"/>
      <c r="F819" s="66"/>
      <c r="G819" s="66"/>
      <c r="H819" s="66"/>
      <c r="I819" s="66"/>
      <c r="J819" s="66"/>
      <c r="K819" s="66"/>
      <c r="L819" s="66"/>
      <c r="M819" s="66"/>
      <c r="N819" s="66"/>
      <c r="O819" s="66"/>
      <c r="P819" s="67"/>
      <c r="Q819" s="100">
        <f t="shared" si="12"/>
        <v>0</v>
      </c>
    </row>
    <row r="820" spans="3:17" ht="54.95" customHeight="1" x14ac:dyDescent="0.25">
      <c r="C820" s="56">
        <v>816</v>
      </c>
      <c r="D820" s="94" t="str">
        <f>IF(Lançamentos!G820="","",Lançamentos!G820)</f>
        <v/>
      </c>
      <c r="E820" s="65"/>
      <c r="F820" s="66"/>
      <c r="G820" s="66"/>
      <c r="H820" s="66"/>
      <c r="I820" s="66"/>
      <c r="J820" s="66"/>
      <c r="K820" s="66"/>
      <c r="L820" s="66"/>
      <c r="M820" s="66"/>
      <c r="N820" s="66"/>
      <c r="O820" s="66"/>
      <c r="P820" s="67"/>
      <c r="Q820" s="100">
        <f t="shared" si="12"/>
        <v>0</v>
      </c>
    </row>
    <row r="821" spans="3:17" ht="54.95" customHeight="1" x14ac:dyDescent="0.25">
      <c r="C821" s="56">
        <v>817</v>
      </c>
      <c r="D821" s="94" t="str">
        <f>IF(Lançamentos!G821="","",Lançamentos!G821)</f>
        <v/>
      </c>
      <c r="E821" s="65"/>
      <c r="F821" s="66"/>
      <c r="G821" s="66"/>
      <c r="H821" s="66"/>
      <c r="I821" s="66"/>
      <c r="J821" s="66"/>
      <c r="K821" s="66"/>
      <c r="L821" s="66"/>
      <c r="M821" s="66"/>
      <c r="N821" s="66"/>
      <c r="O821" s="66"/>
      <c r="P821" s="67"/>
      <c r="Q821" s="100">
        <f t="shared" si="12"/>
        <v>0</v>
      </c>
    </row>
    <row r="822" spans="3:17" ht="54.95" customHeight="1" x14ac:dyDescent="0.25">
      <c r="C822" s="56">
        <v>818</v>
      </c>
      <c r="D822" s="94" t="str">
        <f>IF(Lançamentos!G822="","",Lançamentos!G822)</f>
        <v/>
      </c>
      <c r="E822" s="65"/>
      <c r="F822" s="66"/>
      <c r="G822" s="66"/>
      <c r="H822" s="66"/>
      <c r="I822" s="66"/>
      <c r="J822" s="66"/>
      <c r="K822" s="66"/>
      <c r="L822" s="66"/>
      <c r="M822" s="66"/>
      <c r="N822" s="66"/>
      <c r="O822" s="66"/>
      <c r="P822" s="67"/>
      <c r="Q822" s="100">
        <f t="shared" si="12"/>
        <v>0</v>
      </c>
    </row>
    <row r="823" spans="3:17" ht="54.95" customHeight="1" x14ac:dyDescent="0.25">
      <c r="C823" s="56">
        <v>819</v>
      </c>
      <c r="D823" s="94" t="str">
        <f>IF(Lançamentos!G823="","",Lançamentos!G823)</f>
        <v/>
      </c>
      <c r="E823" s="65"/>
      <c r="F823" s="66"/>
      <c r="G823" s="66"/>
      <c r="H823" s="66"/>
      <c r="I823" s="66"/>
      <c r="J823" s="66"/>
      <c r="K823" s="66"/>
      <c r="L823" s="66"/>
      <c r="M823" s="66"/>
      <c r="N823" s="66"/>
      <c r="O823" s="66"/>
      <c r="P823" s="67"/>
      <c r="Q823" s="100">
        <f t="shared" si="12"/>
        <v>0</v>
      </c>
    </row>
    <row r="824" spans="3:17" ht="54.95" customHeight="1" x14ac:dyDescent="0.25">
      <c r="C824" s="56">
        <v>820</v>
      </c>
      <c r="D824" s="94" t="str">
        <f>IF(Lançamentos!G824="","",Lançamentos!G824)</f>
        <v/>
      </c>
      <c r="E824" s="65"/>
      <c r="F824" s="66"/>
      <c r="G824" s="66"/>
      <c r="H824" s="66"/>
      <c r="I824" s="66"/>
      <c r="J824" s="66"/>
      <c r="K824" s="66"/>
      <c r="L824" s="66"/>
      <c r="M824" s="66"/>
      <c r="N824" s="66"/>
      <c r="O824" s="66"/>
      <c r="P824" s="67"/>
      <c r="Q824" s="100">
        <f t="shared" si="12"/>
        <v>0</v>
      </c>
    </row>
    <row r="825" spans="3:17" ht="54.95" customHeight="1" x14ac:dyDescent="0.25">
      <c r="C825" s="56">
        <v>821</v>
      </c>
      <c r="D825" s="94" t="str">
        <f>IF(Lançamentos!G825="","",Lançamentos!G825)</f>
        <v/>
      </c>
      <c r="E825" s="65"/>
      <c r="F825" s="66"/>
      <c r="G825" s="66"/>
      <c r="H825" s="66"/>
      <c r="I825" s="66"/>
      <c r="J825" s="66"/>
      <c r="K825" s="66"/>
      <c r="L825" s="66"/>
      <c r="M825" s="66"/>
      <c r="N825" s="66"/>
      <c r="O825" s="66"/>
      <c r="P825" s="67"/>
      <c r="Q825" s="100">
        <f t="shared" si="12"/>
        <v>0</v>
      </c>
    </row>
    <row r="826" spans="3:17" ht="54.95" customHeight="1" x14ac:dyDescent="0.25">
      <c r="C826" s="56">
        <v>822</v>
      </c>
      <c r="D826" s="94" t="str">
        <f>IF(Lançamentos!G826="","",Lançamentos!G826)</f>
        <v/>
      </c>
      <c r="E826" s="65"/>
      <c r="F826" s="66"/>
      <c r="G826" s="66"/>
      <c r="H826" s="66"/>
      <c r="I826" s="66"/>
      <c r="J826" s="66"/>
      <c r="K826" s="66"/>
      <c r="L826" s="66"/>
      <c r="M826" s="66"/>
      <c r="N826" s="66"/>
      <c r="O826" s="66"/>
      <c r="P826" s="67"/>
      <c r="Q826" s="100">
        <f t="shared" si="12"/>
        <v>0</v>
      </c>
    </row>
    <row r="827" spans="3:17" ht="54.95" customHeight="1" x14ac:dyDescent="0.25">
      <c r="C827" s="56">
        <v>823</v>
      </c>
      <c r="D827" s="94" t="str">
        <f>IF(Lançamentos!G827="","",Lançamentos!G827)</f>
        <v/>
      </c>
      <c r="E827" s="65"/>
      <c r="F827" s="66"/>
      <c r="G827" s="66"/>
      <c r="H827" s="66"/>
      <c r="I827" s="66"/>
      <c r="J827" s="66"/>
      <c r="K827" s="66"/>
      <c r="L827" s="66"/>
      <c r="M827" s="66"/>
      <c r="N827" s="66"/>
      <c r="O827" s="66"/>
      <c r="P827" s="67"/>
      <c r="Q827" s="100">
        <f t="shared" si="12"/>
        <v>0</v>
      </c>
    </row>
    <row r="828" spans="3:17" ht="54.95" customHeight="1" x14ac:dyDescent="0.25">
      <c r="C828" s="56">
        <v>824</v>
      </c>
      <c r="D828" s="94" t="str">
        <f>IF(Lançamentos!G828="","",Lançamentos!G828)</f>
        <v/>
      </c>
      <c r="E828" s="65"/>
      <c r="F828" s="66"/>
      <c r="G828" s="66"/>
      <c r="H828" s="66"/>
      <c r="I828" s="66"/>
      <c r="J828" s="66"/>
      <c r="K828" s="66"/>
      <c r="L828" s="66"/>
      <c r="M828" s="66"/>
      <c r="N828" s="66"/>
      <c r="O828" s="66"/>
      <c r="P828" s="67"/>
      <c r="Q828" s="100">
        <f t="shared" si="12"/>
        <v>0</v>
      </c>
    </row>
    <row r="829" spans="3:17" ht="54.95" customHeight="1" x14ac:dyDescent="0.25">
      <c r="C829" s="56">
        <v>825</v>
      </c>
      <c r="D829" s="94" t="str">
        <f>IF(Lançamentos!G829="","",Lançamentos!G829)</f>
        <v/>
      </c>
      <c r="E829" s="65"/>
      <c r="F829" s="66"/>
      <c r="G829" s="66"/>
      <c r="H829" s="66"/>
      <c r="I829" s="66"/>
      <c r="J829" s="66"/>
      <c r="K829" s="66"/>
      <c r="L829" s="66"/>
      <c r="M829" s="66"/>
      <c r="N829" s="66"/>
      <c r="O829" s="66"/>
      <c r="P829" s="67"/>
      <c r="Q829" s="100">
        <f t="shared" si="12"/>
        <v>0</v>
      </c>
    </row>
    <row r="830" spans="3:17" ht="54.95" customHeight="1" x14ac:dyDescent="0.25">
      <c r="C830" s="56">
        <v>826</v>
      </c>
      <c r="D830" s="94" t="str">
        <f>IF(Lançamentos!G830="","",Lançamentos!G830)</f>
        <v/>
      </c>
      <c r="E830" s="65"/>
      <c r="F830" s="66"/>
      <c r="G830" s="66"/>
      <c r="H830" s="66"/>
      <c r="I830" s="66"/>
      <c r="J830" s="66"/>
      <c r="K830" s="66"/>
      <c r="L830" s="66"/>
      <c r="M830" s="66"/>
      <c r="N830" s="66"/>
      <c r="O830" s="66"/>
      <c r="P830" s="67"/>
      <c r="Q830" s="100">
        <f t="shared" si="12"/>
        <v>0</v>
      </c>
    </row>
    <row r="831" spans="3:17" ht="54.95" customHeight="1" x14ac:dyDescent="0.25">
      <c r="C831" s="56">
        <v>827</v>
      </c>
      <c r="D831" s="94" t="str">
        <f>IF(Lançamentos!G831="","",Lançamentos!G831)</f>
        <v/>
      </c>
      <c r="E831" s="65"/>
      <c r="F831" s="66"/>
      <c r="G831" s="66"/>
      <c r="H831" s="66"/>
      <c r="I831" s="66"/>
      <c r="J831" s="66"/>
      <c r="K831" s="66"/>
      <c r="L831" s="66"/>
      <c r="M831" s="66"/>
      <c r="N831" s="66"/>
      <c r="O831" s="66"/>
      <c r="P831" s="67"/>
      <c r="Q831" s="100">
        <f t="shared" si="12"/>
        <v>0</v>
      </c>
    </row>
    <row r="832" spans="3:17" ht="54.95" customHeight="1" x14ac:dyDescent="0.25">
      <c r="C832" s="56">
        <v>828</v>
      </c>
      <c r="D832" s="94" t="str">
        <f>IF(Lançamentos!G832="","",Lançamentos!G832)</f>
        <v/>
      </c>
      <c r="E832" s="65"/>
      <c r="F832" s="66"/>
      <c r="G832" s="66"/>
      <c r="H832" s="66"/>
      <c r="I832" s="66"/>
      <c r="J832" s="66"/>
      <c r="K832" s="66"/>
      <c r="L832" s="66"/>
      <c r="M832" s="66"/>
      <c r="N832" s="66"/>
      <c r="O832" s="66"/>
      <c r="P832" s="67"/>
      <c r="Q832" s="100">
        <f t="shared" si="12"/>
        <v>0</v>
      </c>
    </row>
    <row r="833" spans="3:17" ht="54.95" customHeight="1" x14ac:dyDescent="0.25">
      <c r="C833" s="56">
        <v>829</v>
      </c>
      <c r="D833" s="94" t="str">
        <f>IF(Lançamentos!G833="","",Lançamentos!G833)</f>
        <v/>
      </c>
      <c r="E833" s="65"/>
      <c r="F833" s="66"/>
      <c r="G833" s="66"/>
      <c r="H833" s="66"/>
      <c r="I833" s="66"/>
      <c r="J833" s="66"/>
      <c r="K833" s="66"/>
      <c r="L833" s="66"/>
      <c r="M833" s="66"/>
      <c r="N833" s="66"/>
      <c r="O833" s="66"/>
      <c r="P833" s="67"/>
      <c r="Q833" s="100">
        <f t="shared" si="12"/>
        <v>0</v>
      </c>
    </row>
    <row r="834" spans="3:17" ht="54.95" customHeight="1" x14ac:dyDescent="0.25">
      <c r="C834" s="56">
        <v>830</v>
      </c>
      <c r="D834" s="94" t="str">
        <f>IF(Lançamentos!G834="","",Lançamentos!G834)</f>
        <v/>
      </c>
      <c r="E834" s="65"/>
      <c r="F834" s="66"/>
      <c r="G834" s="66"/>
      <c r="H834" s="66"/>
      <c r="I834" s="66"/>
      <c r="J834" s="66"/>
      <c r="K834" s="66"/>
      <c r="L834" s="66"/>
      <c r="M834" s="66"/>
      <c r="N834" s="66"/>
      <c r="O834" s="66"/>
      <c r="P834" s="67"/>
      <c r="Q834" s="100">
        <f t="shared" si="12"/>
        <v>0</v>
      </c>
    </row>
    <row r="835" spans="3:17" ht="54.95" customHeight="1" x14ac:dyDescent="0.25">
      <c r="C835" s="56">
        <v>831</v>
      </c>
      <c r="D835" s="94" t="str">
        <f>IF(Lançamentos!G835="","",Lançamentos!G835)</f>
        <v/>
      </c>
      <c r="E835" s="65"/>
      <c r="F835" s="66"/>
      <c r="G835" s="66"/>
      <c r="H835" s="66"/>
      <c r="I835" s="66"/>
      <c r="J835" s="66"/>
      <c r="K835" s="66"/>
      <c r="L835" s="66"/>
      <c r="M835" s="66"/>
      <c r="N835" s="66"/>
      <c r="O835" s="66"/>
      <c r="P835" s="67"/>
      <c r="Q835" s="100">
        <f t="shared" si="12"/>
        <v>0</v>
      </c>
    </row>
    <row r="836" spans="3:17" ht="54.95" customHeight="1" x14ac:dyDescent="0.25">
      <c r="C836" s="56">
        <v>832</v>
      </c>
      <c r="D836" s="94" t="str">
        <f>IF(Lançamentos!G836="","",Lançamentos!G836)</f>
        <v/>
      </c>
      <c r="E836" s="65"/>
      <c r="F836" s="66"/>
      <c r="G836" s="66"/>
      <c r="H836" s="66"/>
      <c r="I836" s="66"/>
      <c r="J836" s="66"/>
      <c r="K836" s="66"/>
      <c r="L836" s="66"/>
      <c r="M836" s="66"/>
      <c r="N836" s="66"/>
      <c r="O836" s="66"/>
      <c r="P836" s="67"/>
      <c r="Q836" s="100">
        <f t="shared" si="12"/>
        <v>0</v>
      </c>
    </row>
    <row r="837" spans="3:17" ht="54.95" customHeight="1" x14ac:dyDescent="0.25">
      <c r="C837" s="56">
        <v>833</v>
      </c>
      <c r="D837" s="94" t="str">
        <f>IF(Lançamentos!G837="","",Lançamentos!G837)</f>
        <v/>
      </c>
      <c r="E837" s="65"/>
      <c r="F837" s="66"/>
      <c r="G837" s="66"/>
      <c r="H837" s="66"/>
      <c r="I837" s="66"/>
      <c r="J837" s="66"/>
      <c r="K837" s="66"/>
      <c r="L837" s="66"/>
      <c r="M837" s="66"/>
      <c r="N837" s="66"/>
      <c r="O837" s="66"/>
      <c r="P837" s="67"/>
      <c r="Q837" s="100">
        <f t="shared" si="12"/>
        <v>0</v>
      </c>
    </row>
    <row r="838" spans="3:17" ht="54.95" customHeight="1" x14ac:dyDescent="0.25">
      <c r="C838" s="56">
        <v>834</v>
      </c>
      <c r="D838" s="94" t="str">
        <f>IF(Lançamentos!G838="","",Lançamentos!G838)</f>
        <v/>
      </c>
      <c r="E838" s="65"/>
      <c r="F838" s="66"/>
      <c r="G838" s="66"/>
      <c r="H838" s="66"/>
      <c r="I838" s="66"/>
      <c r="J838" s="66"/>
      <c r="K838" s="66"/>
      <c r="L838" s="66"/>
      <c r="M838" s="66"/>
      <c r="N838" s="66"/>
      <c r="O838" s="66"/>
      <c r="P838" s="67"/>
      <c r="Q838" s="100">
        <f t="shared" si="12"/>
        <v>0</v>
      </c>
    </row>
    <row r="839" spans="3:17" ht="54.95" customHeight="1" x14ac:dyDescent="0.25">
      <c r="C839" s="56">
        <v>835</v>
      </c>
      <c r="D839" s="94" t="str">
        <f>IF(Lançamentos!G839="","",Lançamentos!G839)</f>
        <v/>
      </c>
      <c r="E839" s="65"/>
      <c r="F839" s="66"/>
      <c r="G839" s="66"/>
      <c r="H839" s="66"/>
      <c r="I839" s="66"/>
      <c r="J839" s="66"/>
      <c r="K839" s="66"/>
      <c r="L839" s="66"/>
      <c r="M839" s="66"/>
      <c r="N839" s="66"/>
      <c r="O839" s="66"/>
      <c r="P839" s="67"/>
      <c r="Q839" s="100">
        <f t="shared" ref="Q839:Q902" si="13">SUM(E839:P839)</f>
        <v>0</v>
      </c>
    </row>
    <row r="840" spans="3:17" ht="54.95" customHeight="1" x14ac:dyDescent="0.25">
      <c r="C840" s="56">
        <v>836</v>
      </c>
      <c r="D840" s="94" t="str">
        <f>IF(Lançamentos!G840="","",Lançamentos!G840)</f>
        <v/>
      </c>
      <c r="E840" s="65"/>
      <c r="F840" s="66"/>
      <c r="G840" s="66"/>
      <c r="H840" s="66"/>
      <c r="I840" s="66"/>
      <c r="J840" s="66"/>
      <c r="K840" s="66"/>
      <c r="L840" s="66"/>
      <c r="M840" s="66"/>
      <c r="N840" s="66"/>
      <c r="O840" s="66"/>
      <c r="P840" s="67"/>
      <c r="Q840" s="100">
        <f t="shared" si="13"/>
        <v>0</v>
      </c>
    </row>
    <row r="841" spans="3:17" ht="54.95" customHeight="1" x14ac:dyDescent="0.25">
      <c r="C841" s="56">
        <v>837</v>
      </c>
      <c r="D841" s="94" t="str">
        <f>IF(Lançamentos!G841="","",Lançamentos!G841)</f>
        <v/>
      </c>
      <c r="E841" s="65"/>
      <c r="F841" s="66"/>
      <c r="G841" s="66"/>
      <c r="H841" s="66"/>
      <c r="I841" s="66"/>
      <c r="J841" s="66"/>
      <c r="K841" s="66"/>
      <c r="L841" s="66"/>
      <c r="M841" s="66"/>
      <c r="N841" s="66"/>
      <c r="O841" s="66"/>
      <c r="P841" s="67"/>
      <c r="Q841" s="100">
        <f t="shared" si="13"/>
        <v>0</v>
      </c>
    </row>
    <row r="842" spans="3:17" ht="54.95" customHeight="1" x14ac:dyDescent="0.25">
      <c r="C842" s="56">
        <v>838</v>
      </c>
      <c r="D842" s="94" t="str">
        <f>IF(Lançamentos!G842="","",Lançamentos!G842)</f>
        <v/>
      </c>
      <c r="E842" s="65"/>
      <c r="F842" s="66"/>
      <c r="G842" s="66"/>
      <c r="H842" s="66"/>
      <c r="I842" s="66"/>
      <c r="J842" s="66"/>
      <c r="K842" s="66"/>
      <c r="L842" s="66"/>
      <c r="M842" s="66"/>
      <c r="N842" s="66"/>
      <c r="O842" s="66"/>
      <c r="P842" s="67"/>
      <c r="Q842" s="100">
        <f t="shared" si="13"/>
        <v>0</v>
      </c>
    </row>
    <row r="843" spans="3:17" ht="54.95" customHeight="1" x14ac:dyDescent="0.25">
      <c r="C843" s="56">
        <v>839</v>
      </c>
      <c r="D843" s="94" t="str">
        <f>IF(Lançamentos!G843="","",Lançamentos!G843)</f>
        <v/>
      </c>
      <c r="E843" s="65"/>
      <c r="F843" s="66"/>
      <c r="G843" s="66"/>
      <c r="H843" s="66"/>
      <c r="I843" s="66"/>
      <c r="J843" s="66"/>
      <c r="K843" s="66"/>
      <c r="L843" s="66"/>
      <c r="M843" s="66"/>
      <c r="N843" s="66"/>
      <c r="O843" s="66"/>
      <c r="P843" s="67"/>
      <c r="Q843" s="100">
        <f t="shared" si="13"/>
        <v>0</v>
      </c>
    </row>
    <row r="844" spans="3:17" ht="54.95" customHeight="1" x14ac:dyDescent="0.25">
      <c r="C844" s="56">
        <v>840</v>
      </c>
      <c r="D844" s="94" t="str">
        <f>IF(Lançamentos!G844="","",Lançamentos!G844)</f>
        <v/>
      </c>
      <c r="E844" s="65"/>
      <c r="F844" s="66"/>
      <c r="G844" s="66"/>
      <c r="H844" s="66"/>
      <c r="I844" s="66"/>
      <c r="J844" s="66"/>
      <c r="K844" s="66"/>
      <c r="L844" s="66"/>
      <c r="M844" s="66"/>
      <c r="N844" s="66"/>
      <c r="O844" s="66"/>
      <c r="P844" s="67"/>
      <c r="Q844" s="100">
        <f t="shared" si="13"/>
        <v>0</v>
      </c>
    </row>
    <row r="845" spans="3:17" ht="54.95" customHeight="1" x14ac:dyDescent="0.25">
      <c r="C845" s="56">
        <v>841</v>
      </c>
      <c r="D845" s="94" t="str">
        <f>IF(Lançamentos!G845="","",Lançamentos!G845)</f>
        <v/>
      </c>
      <c r="E845" s="65"/>
      <c r="F845" s="66"/>
      <c r="G845" s="66"/>
      <c r="H845" s="66"/>
      <c r="I845" s="66"/>
      <c r="J845" s="66"/>
      <c r="K845" s="66"/>
      <c r="L845" s="66"/>
      <c r="M845" s="66"/>
      <c r="N845" s="66"/>
      <c r="O845" s="66"/>
      <c r="P845" s="67"/>
      <c r="Q845" s="100">
        <f t="shared" si="13"/>
        <v>0</v>
      </c>
    </row>
    <row r="846" spans="3:17" ht="54.95" customHeight="1" x14ac:dyDescent="0.25">
      <c r="C846" s="56">
        <v>842</v>
      </c>
      <c r="D846" s="94" t="str">
        <f>IF(Lançamentos!G846="","",Lançamentos!G846)</f>
        <v/>
      </c>
      <c r="E846" s="65"/>
      <c r="F846" s="66"/>
      <c r="G846" s="66"/>
      <c r="H846" s="66"/>
      <c r="I846" s="66"/>
      <c r="J846" s="66"/>
      <c r="K846" s="66"/>
      <c r="L846" s="66"/>
      <c r="M846" s="66"/>
      <c r="N846" s="66"/>
      <c r="O846" s="66"/>
      <c r="P846" s="67"/>
      <c r="Q846" s="100">
        <f t="shared" si="13"/>
        <v>0</v>
      </c>
    </row>
    <row r="847" spans="3:17" ht="54.95" customHeight="1" x14ac:dyDescent="0.25">
      <c r="C847" s="56">
        <v>843</v>
      </c>
      <c r="D847" s="94" t="str">
        <f>IF(Lançamentos!G847="","",Lançamentos!G847)</f>
        <v/>
      </c>
      <c r="E847" s="65"/>
      <c r="F847" s="66"/>
      <c r="G847" s="66"/>
      <c r="H847" s="66"/>
      <c r="I847" s="66"/>
      <c r="J847" s="66"/>
      <c r="K847" s="66"/>
      <c r="L847" s="66"/>
      <c r="M847" s="66"/>
      <c r="N847" s="66"/>
      <c r="O847" s="66"/>
      <c r="P847" s="67"/>
      <c r="Q847" s="100">
        <f t="shared" si="13"/>
        <v>0</v>
      </c>
    </row>
    <row r="848" spans="3:17" ht="54.95" customHeight="1" x14ac:dyDescent="0.25">
      <c r="C848" s="56">
        <v>844</v>
      </c>
      <c r="D848" s="94" t="str">
        <f>IF(Lançamentos!G848="","",Lançamentos!G848)</f>
        <v/>
      </c>
      <c r="E848" s="65"/>
      <c r="F848" s="66"/>
      <c r="G848" s="66"/>
      <c r="H848" s="66"/>
      <c r="I848" s="66"/>
      <c r="J848" s="66"/>
      <c r="K848" s="66"/>
      <c r="L848" s="66"/>
      <c r="M848" s="66"/>
      <c r="N848" s="66"/>
      <c r="O848" s="66"/>
      <c r="P848" s="67"/>
      <c r="Q848" s="100">
        <f t="shared" si="13"/>
        <v>0</v>
      </c>
    </row>
    <row r="849" spans="3:17" ht="54.95" customHeight="1" x14ac:dyDescent="0.25">
      <c r="C849" s="56">
        <v>845</v>
      </c>
      <c r="D849" s="94" t="str">
        <f>IF(Lançamentos!G849="","",Lançamentos!G849)</f>
        <v/>
      </c>
      <c r="E849" s="65"/>
      <c r="F849" s="66"/>
      <c r="G849" s="66"/>
      <c r="H849" s="66"/>
      <c r="I849" s="66"/>
      <c r="J849" s="66"/>
      <c r="K849" s="66"/>
      <c r="L849" s="66"/>
      <c r="M849" s="66"/>
      <c r="N849" s="66"/>
      <c r="O849" s="66"/>
      <c r="P849" s="67"/>
      <c r="Q849" s="100">
        <f t="shared" si="13"/>
        <v>0</v>
      </c>
    </row>
    <row r="850" spans="3:17" ht="54.95" customHeight="1" x14ac:dyDescent="0.25">
      <c r="C850" s="56">
        <v>846</v>
      </c>
      <c r="D850" s="94" t="str">
        <f>IF(Lançamentos!G850="","",Lançamentos!G850)</f>
        <v/>
      </c>
      <c r="E850" s="65"/>
      <c r="F850" s="66"/>
      <c r="G850" s="66"/>
      <c r="H850" s="66"/>
      <c r="I850" s="66"/>
      <c r="J850" s="66"/>
      <c r="K850" s="66"/>
      <c r="L850" s="66"/>
      <c r="M850" s="66"/>
      <c r="N850" s="66"/>
      <c r="O850" s="66"/>
      <c r="P850" s="67"/>
      <c r="Q850" s="100">
        <f t="shared" si="13"/>
        <v>0</v>
      </c>
    </row>
    <row r="851" spans="3:17" ht="54.95" customHeight="1" x14ac:dyDescent="0.25">
      <c r="C851" s="56">
        <v>847</v>
      </c>
      <c r="D851" s="94" t="str">
        <f>IF(Lançamentos!G851="","",Lançamentos!G851)</f>
        <v/>
      </c>
      <c r="E851" s="65"/>
      <c r="F851" s="66"/>
      <c r="G851" s="66"/>
      <c r="H851" s="66"/>
      <c r="I851" s="66"/>
      <c r="J851" s="66"/>
      <c r="K851" s="66"/>
      <c r="L851" s="66"/>
      <c r="M851" s="66"/>
      <c r="N851" s="66"/>
      <c r="O851" s="66"/>
      <c r="P851" s="67"/>
      <c r="Q851" s="100">
        <f t="shared" si="13"/>
        <v>0</v>
      </c>
    </row>
    <row r="852" spans="3:17" ht="54.95" customHeight="1" x14ac:dyDescent="0.25">
      <c r="C852" s="56">
        <v>848</v>
      </c>
      <c r="D852" s="94" t="str">
        <f>IF(Lançamentos!G852="","",Lançamentos!G852)</f>
        <v/>
      </c>
      <c r="E852" s="65"/>
      <c r="F852" s="66"/>
      <c r="G852" s="66"/>
      <c r="H852" s="66"/>
      <c r="I852" s="66"/>
      <c r="J852" s="66"/>
      <c r="K852" s="66"/>
      <c r="L852" s="66"/>
      <c r="M852" s="66"/>
      <c r="N852" s="66"/>
      <c r="O852" s="66"/>
      <c r="P852" s="67"/>
      <c r="Q852" s="100">
        <f t="shared" si="13"/>
        <v>0</v>
      </c>
    </row>
    <row r="853" spans="3:17" ht="54.95" customHeight="1" x14ac:dyDescent="0.25">
      <c r="C853" s="56">
        <v>849</v>
      </c>
      <c r="D853" s="94" t="str">
        <f>IF(Lançamentos!G853="","",Lançamentos!G853)</f>
        <v/>
      </c>
      <c r="E853" s="65"/>
      <c r="F853" s="66"/>
      <c r="G853" s="66"/>
      <c r="H853" s="66"/>
      <c r="I853" s="66"/>
      <c r="J853" s="66"/>
      <c r="K853" s="66"/>
      <c r="L853" s="66"/>
      <c r="M853" s="66"/>
      <c r="N853" s="66"/>
      <c r="O853" s="66"/>
      <c r="P853" s="67"/>
      <c r="Q853" s="100">
        <f t="shared" si="13"/>
        <v>0</v>
      </c>
    </row>
    <row r="854" spans="3:17" ht="54.95" customHeight="1" x14ac:dyDescent="0.25">
      <c r="C854" s="56">
        <v>850</v>
      </c>
      <c r="D854" s="94" t="str">
        <f>IF(Lançamentos!G854="","",Lançamentos!G854)</f>
        <v/>
      </c>
      <c r="E854" s="65"/>
      <c r="F854" s="66"/>
      <c r="G854" s="66"/>
      <c r="H854" s="66"/>
      <c r="I854" s="66"/>
      <c r="J854" s="66"/>
      <c r="K854" s="66"/>
      <c r="L854" s="66"/>
      <c r="M854" s="66"/>
      <c r="N854" s="66"/>
      <c r="O854" s="66"/>
      <c r="P854" s="67"/>
      <c r="Q854" s="100">
        <f t="shared" si="13"/>
        <v>0</v>
      </c>
    </row>
    <row r="855" spans="3:17" ht="54.95" customHeight="1" x14ac:dyDescent="0.25">
      <c r="C855" s="56">
        <v>851</v>
      </c>
      <c r="D855" s="94" t="str">
        <f>IF(Lançamentos!G855="","",Lançamentos!G855)</f>
        <v/>
      </c>
      <c r="E855" s="65"/>
      <c r="F855" s="66"/>
      <c r="G855" s="66"/>
      <c r="H855" s="66"/>
      <c r="I855" s="66"/>
      <c r="J855" s="66"/>
      <c r="K855" s="66"/>
      <c r="L855" s="66"/>
      <c r="M855" s="66"/>
      <c r="N855" s="66"/>
      <c r="O855" s="66"/>
      <c r="P855" s="67"/>
      <c r="Q855" s="100">
        <f t="shared" si="13"/>
        <v>0</v>
      </c>
    </row>
    <row r="856" spans="3:17" ht="54.95" customHeight="1" x14ac:dyDescent="0.25">
      <c r="C856" s="56">
        <v>852</v>
      </c>
      <c r="D856" s="94" t="str">
        <f>IF(Lançamentos!G856="","",Lançamentos!G856)</f>
        <v/>
      </c>
      <c r="E856" s="65"/>
      <c r="F856" s="66"/>
      <c r="G856" s="66"/>
      <c r="H856" s="66"/>
      <c r="I856" s="66"/>
      <c r="J856" s="66"/>
      <c r="K856" s="66"/>
      <c r="L856" s="66"/>
      <c r="M856" s="66"/>
      <c r="N856" s="66"/>
      <c r="O856" s="66"/>
      <c r="P856" s="67"/>
      <c r="Q856" s="100">
        <f t="shared" si="13"/>
        <v>0</v>
      </c>
    </row>
    <row r="857" spans="3:17" ht="54.95" customHeight="1" x14ac:dyDescent="0.25">
      <c r="C857" s="56">
        <v>853</v>
      </c>
      <c r="D857" s="94" t="str">
        <f>IF(Lançamentos!G857="","",Lançamentos!G857)</f>
        <v/>
      </c>
      <c r="E857" s="65"/>
      <c r="F857" s="66"/>
      <c r="G857" s="66"/>
      <c r="H857" s="66"/>
      <c r="I857" s="66"/>
      <c r="J857" s="66"/>
      <c r="K857" s="66"/>
      <c r="L857" s="66"/>
      <c r="M857" s="66"/>
      <c r="N857" s="66"/>
      <c r="O857" s="66"/>
      <c r="P857" s="67"/>
      <c r="Q857" s="100">
        <f t="shared" si="13"/>
        <v>0</v>
      </c>
    </row>
    <row r="858" spans="3:17" ht="54.95" customHeight="1" x14ac:dyDescent="0.25">
      <c r="C858" s="56">
        <v>854</v>
      </c>
      <c r="D858" s="94" t="str">
        <f>IF(Lançamentos!G858="","",Lançamentos!G858)</f>
        <v/>
      </c>
      <c r="E858" s="65"/>
      <c r="F858" s="66"/>
      <c r="G858" s="66"/>
      <c r="H858" s="66"/>
      <c r="I858" s="66"/>
      <c r="J858" s="66"/>
      <c r="K858" s="66"/>
      <c r="L858" s="66"/>
      <c r="M858" s="66"/>
      <c r="N858" s="66"/>
      <c r="O858" s="66"/>
      <c r="P858" s="67"/>
      <c r="Q858" s="100">
        <f t="shared" si="13"/>
        <v>0</v>
      </c>
    </row>
    <row r="859" spans="3:17" ht="54.95" customHeight="1" x14ac:dyDescent="0.25">
      <c r="C859" s="56">
        <v>855</v>
      </c>
      <c r="D859" s="94" t="str">
        <f>IF(Lançamentos!G859="","",Lançamentos!G859)</f>
        <v/>
      </c>
      <c r="E859" s="65"/>
      <c r="F859" s="66"/>
      <c r="G859" s="66"/>
      <c r="H859" s="66"/>
      <c r="I859" s="66"/>
      <c r="J859" s="66"/>
      <c r="K859" s="66"/>
      <c r="L859" s="66"/>
      <c r="M859" s="66"/>
      <c r="N859" s="66"/>
      <c r="O859" s="66"/>
      <c r="P859" s="67"/>
      <c r="Q859" s="100">
        <f t="shared" si="13"/>
        <v>0</v>
      </c>
    </row>
    <row r="860" spans="3:17" ht="54.95" customHeight="1" x14ac:dyDescent="0.25">
      <c r="C860" s="56">
        <v>856</v>
      </c>
      <c r="D860" s="94" t="str">
        <f>IF(Lançamentos!G860="","",Lançamentos!G860)</f>
        <v/>
      </c>
      <c r="E860" s="65"/>
      <c r="F860" s="66"/>
      <c r="G860" s="66"/>
      <c r="H860" s="66"/>
      <c r="I860" s="66"/>
      <c r="J860" s="66"/>
      <c r="K860" s="66"/>
      <c r="L860" s="66"/>
      <c r="M860" s="66"/>
      <c r="N860" s="66"/>
      <c r="O860" s="66"/>
      <c r="P860" s="67"/>
      <c r="Q860" s="100">
        <f t="shared" si="13"/>
        <v>0</v>
      </c>
    </row>
    <row r="861" spans="3:17" ht="54.95" customHeight="1" x14ac:dyDescent="0.25">
      <c r="C861" s="56">
        <v>857</v>
      </c>
      <c r="D861" s="94" t="str">
        <f>IF(Lançamentos!G861="","",Lançamentos!G861)</f>
        <v/>
      </c>
      <c r="E861" s="65"/>
      <c r="F861" s="66"/>
      <c r="G861" s="66"/>
      <c r="H861" s="66"/>
      <c r="I861" s="66"/>
      <c r="J861" s="66"/>
      <c r="K861" s="66"/>
      <c r="L861" s="66"/>
      <c r="M861" s="66"/>
      <c r="N861" s="66"/>
      <c r="O861" s="66"/>
      <c r="P861" s="67"/>
      <c r="Q861" s="100">
        <f t="shared" si="13"/>
        <v>0</v>
      </c>
    </row>
    <row r="862" spans="3:17" ht="54.95" customHeight="1" x14ac:dyDescent="0.25">
      <c r="C862" s="56">
        <v>858</v>
      </c>
      <c r="D862" s="94" t="str">
        <f>IF(Lançamentos!G862="","",Lançamentos!G862)</f>
        <v/>
      </c>
      <c r="E862" s="65"/>
      <c r="F862" s="66"/>
      <c r="G862" s="66"/>
      <c r="H862" s="66"/>
      <c r="I862" s="66"/>
      <c r="J862" s="66"/>
      <c r="K862" s="66"/>
      <c r="L862" s="66"/>
      <c r="M862" s="66"/>
      <c r="N862" s="66"/>
      <c r="O862" s="66"/>
      <c r="P862" s="67"/>
      <c r="Q862" s="100">
        <f t="shared" si="13"/>
        <v>0</v>
      </c>
    </row>
    <row r="863" spans="3:17" ht="54.95" customHeight="1" x14ac:dyDescent="0.25">
      <c r="C863" s="56">
        <v>859</v>
      </c>
      <c r="D863" s="94" t="str">
        <f>IF(Lançamentos!G863="","",Lançamentos!G863)</f>
        <v/>
      </c>
      <c r="E863" s="65"/>
      <c r="F863" s="66"/>
      <c r="G863" s="66"/>
      <c r="H863" s="66"/>
      <c r="I863" s="66"/>
      <c r="J863" s="66"/>
      <c r="K863" s="66"/>
      <c r="L863" s="66"/>
      <c r="M863" s="66"/>
      <c r="N863" s="66"/>
      <c r="O863" s="66"/>
      <c r="P863" s="67"/>
      <c r="Q863" s="100">
        <f t="shared" si="13"/>
        <v>0</v>
      </c>
    </row>
    <row r="864" spans="3:17" ht="54.95" customHeight="1" x14ac:dyDescent="0.25">
      <c r="C864" s="56">
        <v>860</v>
      </c>
      <c r="D864" s="94" t="str">
        <f>IF(Lançamentos!G864="","",Lançamentos!G864)</f>
        <v/>
      </c>
      <c r="E864" s="65"/>
      <c r="F864" s="66"/>
      <c r="G864" s="66"/>
      <c r="H864" s="66"/>
      <c r="I864" s="66"/>
      <c r="J864" s="66"/>
      <c r="K864" s="66"/>
      <c r="L864" s="66"/>
      <c r="M864" s="66"/>
      <c r="N864" s="66"/>
      <c r="O864" s="66"/>
      <c r="P864" s="67"/>
      <c r="Q864" s="100">
        <f t="shared" si="13"/>
        <v>0</v>
      </c>
    </row>
    <row r="865" spans="3:17" ht="54.95" customHeight="1" x14ac:dyDescent="0.25">
      <c r="C865" s="56">
        <v>861</v>
      </c>
      <c r="D865" s="94" t="str">
        <f>IF(Lançamentos!G865="","",Lançamentos!G865)</f>
        <v/>
      </c>
      <c r="E865" s="65"/>
      <c r="F865" s="66"/>
      <c r="G865" s="66"/>
      <c r="H865" s="66"/>
      <c r="I865" s="66"/>
      <c r="J865" s="66"/>
      <c r="K865" s="66"/>
      <c r="L865" s="66"/>
      <c r="M865" s="66"/>
      <c r="N865" s="66"/>
      <c r="O865" s="66"/>
      <c r="P865" s="67"/>
      <c r="Q865" s="100">
        <f t="shared" si="13"/>
        <v>0</v>
      </c>
    </row>
    <row r="866" spans="3:17" ht="54.95" customHeight="1" x14ac:dyDescent="0.25">
      <c r="C866" s="56">
        <v>862</v>
      </c>
      <c r="D866" s="94" t="str">
        <f>IF(Lançamentos!G866="","",Lançamentos!G866)</f>
        <v/>
      </c>
      <c r="E866" s="65"/>
      <c r="F866" s="66"/>
      <c r="G866" s="66"/>
      <c r="H866" s="66"/>
      <c r="I866" s="66"/>
      <c r="J866" s="66"/>
      <c r="K866" s="66"/>
      <c r="L866" s="66"/>
      <c r="M866" s="66"/>
      <c r="N866" s="66"/>
      <c r="O866" s="66"/>
      <c r="P866" s="67"/>
      <c r="Q866" s="100">
        <f t="shared" si="13"/>
        <v>0</v>
      </c>
    </row>
    <row r="867" spans="3:17" ht="54.95" customHeight="1" x14ac:dyDescent="0.25">
      <c r="C867" s="56">
        <v>863</v>
      </c>
      <c r="D867" s="94" t="str">
        <f>IF(Lançamentos!G867="","",Lançamentos!G867)</f>
        <v/>
      </c>
      <c r="E867" s="65"/>
      <c r="F867" s="66"/>
      <c r="G867" s="66"/>
      <c r="H867" s="66"/>
      <c r="I867" s="66"/>
      <c r="J867" s="66"/>
      <c r="K867" s="66"/>
      <c r="L867" s="66"/>
      <c r="M867" s="66"/>
      <c r="N867" s="66"/>
      <c r="O867" s="66"/>
      <c r="P867" s="67"/>
      <c r="Q867" s="100">
        <f t="shared" si="13"/>
        <v>0</v>
      </c>
    </row>
    <row r="868" spans="3:17" ht="54.95" customHeight="1" x14ac:dyDescent="0.25">
      <c r="C868" s="56">
        <v>864</v>
      </c>
      <c r="D868" s="94" t="str">
        <f>IF(Lançamentos!G868="","",Lançamentos!G868)</f>
        <v/>
      </c>
      <c r="E868" s="65"/>
      <c r="F868" s="66"/>
      <c r="G868" s="66"/>
      <c r="H868" s="66"/>
      <c r="I868" s="66"/>
      <c r="J868" s="66"/>
      <c r="K868" s="66"/>
      <c r="L868" s="66"/>
      <c r="M868" s="66"/>
      <c r="N868" s="66"/>
      <c r="O868" s="66"/>
      <c r="P868" s="67"/>
      <c r="Q868" s="100">
        <f t="shared" si="13"/>
        <v>0</v>
      </c>
    </row>
    <row r="869" spans="3:17" ht="54.95" customHeight="1" x14ac:dyDescent="0.25">
      <c r="C869" s="56">
        <v>865</v>
      </c>
      <c r="D869" s="94" t="str">
        <f>IF(Lançamentos!G869="","",Lançamentos!G869)</f>
        <v/>
      </c>
      <c r="E869" s="65"/>
      <c r="F869" s="66"/>
      <c r="G869" s="66"/>
      <c r="H869" s="66"/>
      <c r="I869" s="66"/>
      <c r="J869" s="66"/>
      <c r="K869" s="66"/>
      <c r="L869" s="66"/>
      <c r="M869" s="66"/>
      <c r="N869" s="66"/>
      <c r="O869" s="66"/>
      <c r="P869" s="67"/>
      <c r="Q869" s="100">
        <f t="shared" si="13"/>
        <v>0</v>
      </c>
    </row>
    <row r="870" spans="3:17" ht="54.95" customHeight="1" x14ac:dyDescent="0.25">
      <c r="C870" s="56">
        <v>866</v>
      </c>
      <c r="D870" s="94" t="str">
        <f>IF(Lançamentos!G870="","",Lançamentos!G870)</f>
        <v/>
      </c>
      <c r="E870" s="65"/>
      <c r="F870" s="66"/>
      <c r="G870" s="66"/>
      <c r="H870" s="66"/>
      <c r="I870" s="66"/>
      <c r="J870" s="66"/>
      <c r="K870" s="66"/>
      <c r="L870" s="66"/>
      <c r="M870" s="66"/>
      <c r="N870" s="66"/>
      <c r="O870" s="66"/>
      <c r="P870" s="67"/>
      <c r="Q870" s="100">
        <f t="shared" si="13"/>
        <v>0</v>
      </c>
    </row>
    <row r="871" spans="3:17" ht="54.95" customHeight="1" x14ac:dyDescent="0.25">
      <c r="C871" s="56">
        <v>867</v>
      </c>
      <c r="D871" s="94" t="str">
        <f>IF(Lançamentos!G871="","",Lançamentos!G871)</f>
        <v/>
      </c>
      <c r="E871" s="65"/>
      <c r="F871" s="66"/>
      <c r="G871" s="66"/>
      <c r="H871" s="66"/>
      <c r="I871" s="66"/>
      <c r="J871" s="66"/>
      <c r="K871" s="66"/>
      <c r="L871" s="66"/>
      <c r="M871" s="66"/>
      <c r="N871" s="66"/>
      <c r="O871" s="66"/>
      <c r="P871" s="67"/>
      <c r="Q871" s="100">
        <f t="shared" si="13"/>
        <v>0</v>
      </c>
    </row>
    <row r="872" spans="3:17" ht="54.95" customHeight="1" x14ac:dyDescent="0.25">
      <c r="C872" s="56">
        <v>868</v>
      </c>
      <c r="D872" s="94" t="str">
        <f>IF(Lançamentos!G872="","",Lançamentos!G872)</f>
        <v/>
      </c>
      <c r="E872" s="65"/>
      <c r="F872" s="66"/>
      <c r="G872" s="66"/>
      <c r="H872" s="66"/>
      <c r="I872" s="66"/>
      <c r="J872" s="66"/>
      <c r="K872" s="66"/>
      <c r="L872" s="66"/>
      <c r="M872" s="66"/>
      <c r="N872" s="66"/>
      <c r="O872" s="66"/>
      <c r="P872" s="67"/>
      <c r="Q872" s="100">
        <f t="shared" si="13"/>
        <v>0</v>
      </c>
    </row>
    <row r="873" spans="3:17" ht="54.95" customHeight="1" x14ac:dyDescent="0.25">
      <c r="C873" s="56">
        <v>869</v>
      </c>
      <c r="D873" s="94" t="str">
        <f>IF(Lançamentos!G873="","",Lançamentos!G873)</f>
        <v/>
      </c>
      <c r="E873" s="65"/>
      <c r="F873" s="66"/>
      <c r="G873" s="66"/>
      <c r="H873" s="66"/>
      <c r="I873" s="66"/>
      <c r="J873" s="66"/>
      <c r="K873" s="66"/>
      <c r="L873" s="66"/>
      <c r="M873" s="66"/>
      <c r="N873" s="66"/>
      <c r="O873" s="66"/>
      <c r="P873" s="67"/>
      <c r="Q873" s="100">
        <f t="shared" si="13"/>
        <v>0</v>
      </c>
    </row>
    <row r="874" spans="3:17" ht="54.95" customHeight="1" x14ac:dyDescent="0.25">
      <c r="C874" s="56">
        <v>870</v>
      </c>
      <c r="D874" s="94" t="str">
        <f>IF(Lançamentos!G874="","",Lançamentos!G874)</f>
        <v/>
      </c>
      <c r="E874" s="65"/>
      <c r="F874" s="66"/>
      <c r="G874" s="66"/>
      <c r="H874" s="66"/>
      <c r="I874" s="66"/>
      <c r="J874" s="66"/>
      <c r="K874" s="66"/>
      <c r="L874" s="66"/>
      <c r="M874" s="66"/>
      <c r="N874" s="66"/>
      <c r="O874" s="66"/>
      <c r="P874" s="67"/>
      <c r="Q874" s="100">
        <f t="shared" si="13"/>
        <v>0</v>
      </c>
    </row>
    <row r="875" spans="3:17" ht="54.95" customHeight="1" x14ac:dyDescent="0.25">
      <c r="C875" s="56">
        <v>871</v>
      </c>
      <c r="D875" s="94" t="str">
        <f>IF(Lançamentos!G875="","",Lançamentos!G875)</f>
        <v/>
      </c>
      <c r="E875" s="65"/>
      <c r="F875" s="66"/>
      <c r="G875" s="66"/>
      <c r="H875" s="66"/>
      <c r="I875" s="66"/>
      <c r="J875" s="66"/>
      <c r="K875" s="66"/>
      <c r="L875" s="66"/>
      <c r="M875" s="66"/>
      <c r="N875" s="66"/>
      <c r="O875" s="66"/>
      <c r="P875" s="67"/>
      <c r="Q875" s="100">
        <f t="shared" si="13"/>
        <v>0</v>
      </c>
    </row>
    <row r="876" spans="3:17" ht="54.95" customHeight="1" x14ac:dyDescent="0.25">
      <c r="C876" s="56">
        <v>872</v>
      </c>
      <c r="D876" s="94" t="str">
        <f>IF(Lançamentos!G876="","",Lançamentos!G876)</f>
        <v/>
      </c>
      <c r="E876" s="65"/>
      <c r="F876" s="66"/>
      <c r="G876" s="66"/>
      <c r="H876" s="66"/>
      <c r="I876" s="66"/>
      <c r="J876" s="66"/>
      <c r="K876" s="66"/>
      <c r="L876" s="66"/>
      <c r="M876" s="66"/>
      <c r="N876" s="66"/>
      <c r="O876" s="66"/>
      <c r="P876" s="67"/>
      <c r="Q876" s="100">
        <f t="shared" si="13"/>
        <v>0</v>
      </c>
    </row>
    <row r="877" spans="3:17" ht="54.95" customHeight="1" x14ac:dyDescent="0.25">
      <c r="C877" s="56">
        <v>873</v>
      </c>
      <c r="D877" s="94" t="str">
        <f>IF(Lançamentos!G877="","",Lançamentos!G877)</f>
        <v/>
      </c>
      <c r="E877" s="65"/>
      <c r="F877" s="66"/>
      <c r="G877" s="66"/>
      <c r="H877" s="66"/>
      <c r="I877" s="66"/>
      <c r="J877" s="66"/>
      <c r="K877" s="66"/>
      <c r="L877" s="66"/>
      <c r="M877" s="66"/>
      <c r="N877" s="66"/>
      <c r="O877" s="66"/>
      <c r="P877" s="67"/>
      <c r="Q877" s="100">
        <f t="shared" si="13"/>
        <v>0</v>
      </c>
    </row>
    <row r="878" spans="3:17" ht="54.95" customHeight="1" x14ac:dyDescent="0.25">
      <c r="C878" s="56">
        <v>874</v>
      </c>
      <c r="D878" s="94" t="str">
        <f>IF(Lançamentos!G878="","",Lançamentos!G878)</f>
        <v/>
      </c>
      <c r="E878" s="65"/>
      <c r="F878" s="66"/>
      <c r="G878" s="66"/>
      <c r="H878" s="66"/>
      <c r="I878" s="66"/>
      <c r="J878" s="66"/>
      <c r="K878" s="66"/>
      <c r="L878" s="66"/>
      <c r="M878" s="66"/>
      <c r="N878" s="66"/>
      <c r="O878" s="66"/>
      <c r="P878" s="67"/>
      <c r="Q878" s="100">
        <f t="shared" si="13"/>
        <v>0</v>
      </c>
    </row>
    <row r="879" spans="3:17" ht="54.95" customHeight="1" x14ac:dyDescent="0.25">
      <c r="C879" s="56">
        <v>875</v>
      </c>
      <c r="D879" s="94" t="str">
        <f>IF(Lançamentos!G879="","",Lançamentos!G879)</f>
        <v/>
      </c>
      <c r="E879" s="65"/>
      <c r="F879" s="66"/>
      <c r="G879" s="66"/>
      <c r="H879" s="66"/>
      <c r="I879" s="66"/>
      <c r="J879" s="66"/>
      <c r="K879" s="66"/>
      <c r="L879" s="66"/>
      <c r="M879" s="66"/>
      <c r="N879" s="66"/>
      <c r="O879" s="66"/>
      <c r="P879" s="67"/>
      <c r="Q879" s="100">
        <f t="shared" si="13"/>
        <v>0</v>
      </c>
    </row>
    <row r="880" spans="3:17" ht="54.95" customHeight="1" x14ac:dyDescent="0.25">
      <c r="C880" s="56">
        <v>876</v>
      </c>
      <c r="D880" s="94" t="str">
        <f>IF(Lançamentos!G880="","",Lançamentos!G880)</f>
        <v/>
      </c>
      <c r="E880" s="65"/>
      <c r="F880" s="66"/>
      <c r="G880" s="66"/>
      <c r="H880" s="66"/>
      <c r="I880" s="66"/>
      <c r="J880" s="66"/>
      <c r="K880" s="66"/>
      <c r="L880" s="66"/>
      <c r="M880" s="66"/>
      <c r="N880" s="66"/>
      <c r="O880" s="66"/>
      <c r="P880" s="67"/>
      <c r="Q880" s="100">
        <f t="shared" si="13"/>
        <v>0</v>
      </c>
    </row>
    <row r="881" spans="3:17" ht="54.95" customHeight="1" x14ac:dyDescent="0.25">
      <c r="C881" s="56">
        <v>877</v>
      </c>
      <c r="D881" s="94" t="str">
        <f>IF(Lançamentos!G881="","",Lançamentos!G881)</f>
        <v/>
      </c>
      <c r="E881" s="65"/>
      <c r="F881" s="66"/>
      <c r="G881" s="66"/>
      <c r="H881" s="66"/>
      <c r="I881" s="66"/>
      <c r="J881" s="66"/>
      <c r="K881" s="66"/>
      <c r="L881" s="66"/>
      <c r="M881" s="66"/>
      <c r="N881" s="66"/>
      <c r="O881" s="66"/>
      <c r="P881" s="67"/>
      <c r="Q881" s="100">
        <f t="shared" si="13"/>
        <v>0</v>
      </c>
    </row>
    <row r="882" spans="3:17" ht="54.95" customHeight="1" x14ac:dyDescent="0.25">
      <c r="C882" s="56">
        <v>878</v>
      </c>
      <c r="D882" s="94" t="str">
        <f>IF(Lançamentos!G882="","",Lançamentos!G882)</f>
        <v/>
      </c>
      <c r="E882" s="65"/>
      <c r="F882" s="66"/>
      <c r="G882" s="66"/>
      <c r="H882" s="66"/>
      <c r="I882" s="66"/>
      <c r="J882" s="66"/>
      <c r="K882" s="66"/>
      <c r="L882" s="66"/>
      <c r="M882" s="66"/>
      <c r="N882" s="66"/>
      <c r="O882" s="66"/>
      <c r="P882" s="67"/>
      <c r="Q882" s="100">
        <f t="shared" si="13"/>
        <v>0</v>
      </c>
    </row>
    <row r="883" spans="3:17" ht="54.95" customHeight="1" x14ac:dyDescent="0.25">
      <c r="C883" s="56">
        <v>879</v>
      </c>
      <c r="D883" s="94" t="str">
        <f>IF(Lançamentos!G883="","",Lançamentos!G883)</f>
        <v/>
      </c>
      <c r="E883" s="65"/>
      <c r="F883" s="66"/>
      <c r="G883" s="66"/>
      <c r="H883" s="66"/>
      <c r="I883" s="66"/>
      <c r="J883" s="66"/>
      <c r="K883" s="66"/>
      <c r="L883" s="66"/>
      <c r="M883" s="66"/>
      <c r="N883" s="66"/>
      <c r="O883" s="66"/>
      <c r="P883" s="67"/>
      <c r="Q883" s="100">
        <f t="shared" si="13"/>
        <v>0</v>
      </c>
    </row>
    <row r="884" spans="3:17" ht="54.95" customHeight="1" x14ac:dyDescent="0.25">
      <c r="C884" s="56">
        <v>880</v>
      </c>
      <c r="D884" s="94" t="str">
        <f>IF(Lançamentos!G884="","",Lançamentos!G884)</f>
        <v/>
      </c>
      <c r="E884" s="65"/>
      <c r="F884" s="66"/>
      <c r="G884" s="66"/>
      <c r="H884" s="66"/>
      <c r="I884" s="66"/>
      <c r="J884" s="66"/>
      <c r="K884" s="66"/>
      <c r="L884" s="66"/>
      <c r="M884" s="66"/>
      <c r="N884" s="66"/>
      <c r="O884" s="66"/>
      <c r="P884" s="67"/>
      <c r="Q884" s="100">
        <f t="shared" si="13"/>
        <v>0</v>
      </c>
    </row>
    <row r="885" spans="3:17" ht="54.95" customHeight="1" x14ac:dyDescent="0.25">
      <c r="C885" s="56">
        <v>881</v>
      </c>
      <c r="D885" s="94" t="str">
        <f>IF(Lançamentos!G885="","",Lançamentos!G885)</f>
        <v/>
      </c>
      <c r="E885" s="65"/>
      <c r="F885" s="66"/>
      <c r="G885" s="66"/>
      <c r="H885" s="66"/>
      <c r="I885" s="66"/>
      <c r="J885" s="66"/>
      <c r="K885" s="66"/>
      <c r="L885" s="66"/>
      <c r="M885" s="66"/>
      <c r="N885" s="66"/>
      <c r="O885" s="66"/>
      <c r="P885" s="67"/>
      <c r="Q885" s="100">
        <f t="shared" si="13"/>
        <v>0</v>
      </c>
    </row>
    <row r="886" spans="3:17" ht="54.95" customHeight="1" x14ac:dyDescent="0.25">
      <c r="C886" s="56">
        <v>882</v>
      </c>
      <c r="D886" s="94" t="str">
        <f>IF(Lançamentos!G886="","",Lançamentos!G886)</f>
        <v/>
      </c>
      <c r="E886" s="65"/>
      <c r="F886" s="66"/>
      <c r="G886" s="66"/>
      <c r="H886" s="66"/>
      <c r="I886" s="66"/>
      <c r="J886" s="66"/>
      <c r="K886" s="66"/>
      <c r="L886" s="66"/>
      <c r="M886" s="66"/>
      <c r="N886" s="66"/>
      <c r="O886" s="66"/>
      <c r="P886" s="67"/>
      <c r="Q886" s="100">
        <f t="shared" si="13"/>
        <v>0</v>
      </c>
    </row>
    <row r="887" spans="3:17" ht="54.95" customHeight="1" x14ac:dyDescent="0.25">
      <c r="C887" s="56">
        <v>883</v>
      </c>
      <c r="D887" s="94" t="str">
        <f>IF(Lançamentos!G887="","",Lançamentos!G887)</f>
        <v/>
      </c>
      <c r="E887" s="65"/>
      <c r="F887" s="66"/>
      <c r="G887" s="66"/>
      <c r="H887" s="66"/>
      <c r="I887" s="66"/>
      <c r="J887" s="66"/>
      <c r="K887" s="66"/>
      <c r="L887" s="66"/>
      <c r="M887" s="66"/>
      <c r="N887" s="66"/>
      <c r="O887" s="66"/>
      <c r="P887" s="67"/>
      <c r="Q887" s="100">
        <f t="shared" si="13"/>
        <v>0</v>
      </c>
    </row>
    <row r="888" spans="3:17" ht="54.95" customHeight="1" x14ac:dyDescent="0.25">
      <c r="C888" s="56">
        <v>884</v>
      </c>
      <c r="D888" s="94" t="str">
        <f>IF(Lançamentos!G888="","",Lançamentos!G888)</f>
        <v/>
      </c>
      <c r="E888" s="65"/>
      <c r="F888" s="66"/>
      <c r="G888" s="66"/>
      <c r="H888" s="66"/>
      <c r="I888" s="66"/>
      <c r="J888" s="66"/>
      <c r="K888" s="66"/>
      <c r="L888" s="66"/>
      <c r="M888" s="66"/>
      <c r="N888" s="66"/>
      <c r="O888" s="66"/>
      <c r="P888" s="67"/>
      <c r="Q888" s="100">
        <f t="shared" si="13"/>
        <v>0</v>
      </c>
    </row>
    <row r="889" spans="3:17" ht="54.95" customHeight="1" x14ac:dyDescent="0.25">
      <c r="C889" s="56">
        <v>885</v>
      </c>
      <c r="D889" s="94" t="str">
        <f>IF(Lançamentos!G889="","",Lançamentos!G889)</f>
        <v/>
      </c>
      <c r="E889" s="65"/>
      <c r="F889" s="66"/>
      <c r="G889" s="66"/>
      <c r="H889" s="66"/>
      <c r="I889" s="66"/>
      <c r="J889" s="66"/>
      <c r="K889" s="66"/>
      <c r="L889" s="66"/>
      <c r="M889" s="66"/>
      <c r="N889" s="66"/>
      <c r="O889" s="66"/>
      <c r="P889" s="67"/>
      <c r="Q889" s="100">
        <f t="shared" si="13"/>
        <v>0</v>
      </c>
    </row>
    <row r="890" spans="3:17" ht="54.95" customHeight="1" x14ac:dyDescent="0.25">
      <c r="C890" s="56">
        <v>886</v>
      </c>
      <c r="D890" s="94" t="str">
        <f>IF(Lançamentos!G890="","",Lançamentos!G890)</f>
        <v/>
      </c>
      <c r="E890" s="65"/>
      <c r="F890" s="66"/>
      <c r="G890" s="66"/>
      <c r="H890" s="66"/>
      <c r="I890" s="66"/>
      <c r="J890" s="66"/>
      <c r="K890" s="66"/>
      <c r="L890" s="66"/>
      <c r="M890" s="66"/>
      <c r="N890" s="66"/>
      <c r="O890" s="66"/>
      <c r="P890" s="67"/>
      <c r="Q890" s="100">
        <f t="shared" si="13"/>
        <v>0</v>
      </c>
    </row>
    <row r="891" spans="3:17" ht="54.95" customHeight="1" x14ac:dyDescent="0.25">
      <c r="C891" s="56">
        <v>887</v>
      </c>
      <c r="D891" s="94" t="str">
        <f>IF(Lançamentos!G891="","",Lançamentos!G891)</f>
        <v/>
      </c>
      <c r="E891" s="65"/>
      <c r="F891" s="66"/>
      <c r="G891" s="66"/>
      <c r="H891" s="66"/>
      <c r="I891" s="66"/>
      <c r="J891" s="66"/>
      <c r="K891" s="66"/>
      <c r="L891" s="66"/>
      <c r="M891" s="66"/>
      <c r="N891" s="66"/>
      <c r="O891" s="66"/>
      <c r="P891" s="67"/>
      <c r="Q891" s="100">
        <f t="shared" si="13"/>
        <v>0</v>
      </c>
    </row>
    <row r="892" spans="3:17" ht="54.95" customHeight="1" x14ac:dyDescent="0.25">
      <c r="C892" s="56">
        <v>888</v>
      </c>
      <c r="D892" s="94" t="str">
        <f>IF(Lançamentos!G892="","",Lançamentos!G892)</f>
        <v/>
      </c>
      <c r="E892" s="65"/>
      <c r="F892" s="66"/>
      <c r="G892" s="66"/>
      <c r="H892" s="66"/>
      <c r="I892" s="66"/>
      <c r="J892" s="66"/>
      <c r="K892" s="66"/>
      <c r="L892" s="66"/>
      <c r="M892" s="66"/>
      <c r="N892" s="66"/>
      <c r="O892" s="66"/>
      <c r="P892" s="67"/>
      <c r="Q892" s="100">
        <f t="shared" si="13"/>
        <v>0</v>
      </c>
    </row>
    <row r="893" spans="3:17" ht="54.95" customHeight="1" x14ac:dyDescent="0.25">
      <c r="C893" s="56">
        <v>889</v>
      </c>
      <c r="D893" s="94" t="str">
        <f>IF(Lançamentos!G893="","",Lançamentos!G893)</f>
        <v/>
      </c>
      <c r="E893" s="65"/>
      <c r="F893" s="66"/>
      <c r="G893" s="66"/>
      <c r="H893" s="66"/>
      <c r="I893" s="66"/>
      <c r="J893" s="66"/>
      <c r="K893" s="66"/>
      <c r="L893" s="66"/>
      <c r="M893" s="66"/>
      <c r="N893" s="66"/>
      <c r="O893" s="66"/>
      <c r="P893" s="67"/>
      <c r="Q893" s="100">
        <f t="shared" si="13"/>
        <v>0</v>
      </c>
    </row>
    <row r="894" spans="3:17" ht="54.95" customHeight="1" x14ac:dyDescent="0.25">
      <c r="C894" s="56">
        <v>890</v>
      </c>
      <c r="D894" s="94" t="str">
        <f>IF(Lançamentos!G894="","",Lançamentos!G894)</f>
        <v/>
      </c>
      <c r="E894" s="65"/>
      <c r="F894" s="66"/>
      <c r="G894" s="66"/>
      <c r="H894" s="66"/>
      <c r="I894" s="66"/>
      <c r="J894" s="66"/>
      <c r="K894" s="66"/>
      <c r="L894" s="66"/>
      <c r="M894" s="66"/>
      <c r="N894" s="66"/>
      <c r="O894" s="66"/>
      <c r="P894" s="67"/>
      <c r="Q894" s="100">
        <f t="shared" si="13"/>
        <v>0</v>
      </c>
    </row>
    <row r="895" spans="3:17" ht="54.95" customHeight="1" x14ac:dyDescent="0.25">
      <c r="C895" s="56">
        <v>891</v>
      </c>
      <c r="D895" s="94" t="str">
        <f>IF(Lançamentos!G895="","",Lançamentos!G895)</f>
        <v/>
      </c>
      <c r="E895" s="65"/>
      <c r="F895" s="66"/>
      <c r="G895" s="66"/>
      <c r="H895" s="66"/>
      <c r="I895" s="66"/>
      <c r="J895" s="66"/>
      <c r="K895" s="66"/>
      <c r="L895" s="66"/>
      <c r="M895" s="66"/>
      <c r="N895" s="66"/>
      <c r="O895" s="66"/>
      <c r="P895" s="67"/>
      <c r="Q895" s="100">
        <f t="shared" si="13"/>
        <v>0</v>
      </c>
    </row>
    <row r="896" spans="3:17" ht="54.95" customHeight="1" x14ac:dyDescent="0.25">
      <c r="C896" s="56">
        <v>892</v>
      </c>
      <c r="D896" s="94" t="str">
        <f>IF(Lançamentos!G896="","",Lançamentos!G896)</f>
        <v/>
      </c>
      <c r="E896" s="65"/>
      <c r="F896" s="66"/>
      <c r="G896" s="66"/>
      <c r="H896" s="66"/>
      <c r="I896" s="66"/>
      <c r="J896" s="66"/>
      <c r="K896" s="66"/>
      <c r="L896" s="66"/>
      <c r="M896" s="66"/>
      <c r="N896" s="66"/>
      <c r="O896" s="66"/>
      <c r="P896" s="67"/>
      <c r="Q896" s="100">
        <f t="shared" si="13"/>
        <v>0</v>
      </c>
    </row>
    <row r="897" spans="3:17" ht="54.95" customHeight="1" x14ac:dyDescent="0.25">
      <c r="C897" s="56">
        <v>893</v>
      </c>
      <c r="D897" s="94" t="str">
        <f>IF(Lançamentos!G897="","",Lançamentos!G897)</f>
        <v/>
      </c>
      <c r="E897" s="65"/>
      <c r="F897" s="66"/>
      <c r="G897" s="66"/>
      <c r="H897" s="66"/>
      <c r="I897" s="66"/>
      <c r="J897" s="66"/>
      <c r="K897" s="66"/>
      <c r="L897" s="66"/>
      <c r="M897" s="66"/>
      <c r="N897" s="66"/>
      <c r="O897" s="66"/>
      <c r="P897" s="67"/>
      <c r="Q897" s="100">
        <f t="shared" si="13"/>
        <v>0</v>
      </c>
    </row>
    <row r="898" spans="3:17" ht="54.95" customHeight="1" x14ac:dyDescent="0.25">
      <c r="C898" s="56">
        <v>894</v>
      </c>
      <c r="D898" s="94" t="str">
        <f>IF(Lançamentos!G898="","",Lançamentos!G898)</f>
        <v/>
      </c>
      <c r="E898" s="65"/>
      <c r="F898" s="66"/>
      <c r="G898" s="66"/>
      <c r="H898" s="66"/>
      <c r="I898" s="66"/>
      <c r="J898" s="66"/>
      <c r="K898" s="66"/>
      <c r="L898" s="66"/>
      <c r="M898" s="66"/>
      <c r="N898" s="66"/>
      <c r="O898" s="66"/>
      <c r="P898" s="67"/>
      <c r="Q898" s="100">
        <f t="shared" si="13"/>
        <v>0</v>
      </c>
    </row>
    <row r="899" spans="3:17" ht="54.95" customHeight="1" x14ac:dyDescent="0.25">
      <c r="C899" s="56">
        <v>895</v>
      </c>
      <c r="D899" s="94" t="str">
        <f>IF(Lançamentos!G899="","",Lançamentos!G899)</f>
        <v/>
      </c>
      <c r="E899" s="65"/>
      <c r="F899" s="66"/>
      <c r="G899" s="66"/>
      <c r="H899" s="66"/>
      <c r="I899" s="66"/>
      <c r="J899" s="66"/>
      <c r="K899" s="66"/>
      <c r="L899" s="66"/>
      <c r="M899" s="66"/>
      <c r="N899" s="66"/>
      <c r="O899" s="66"/>
      <c r="P899" s="67"/>
      <c r="Q899" s="100">
        <f t="shared" si="13"/>
        <v>0</v>
      </c>
    </row>
    <row r="900" spans="3:17" ht="54.95" customHeight="1" x14ac:dyDescent="0.25">
      <c r="C900" s="56">
        <v>896</v>
      </c>
      <c r="D900" s="94" t="str">
        <f>IF(Lançamentos!G900="","",Lançamentos!G900)</f>
        <v/>
      </c>
      <c r="E900" s="65"/>
      <c r="F900" s="66"/>
      <c r="G900" s="66"/>
      <c r="H900" s="66"/>
      <c r="I900" s="66"/>
      <c r="J900" s="66"/>
      <c r="K900" s="66"/>
      <c r="L900" s="66"/>
      <c r="M900" s="66"/>
      <c r="N900" s="66"/>
      <c r="O900" s="66"/>
      <c r="P900" s="67"/>
      <c r="Q900" s="100">
        <f t="shared" si="13"/>
        <v>0</v>
      </c>
    </row>
    <row r="901" spans="3:17" ht="54.95" customHeight="1" x14ac:dyDescent="0.25">
      <c r="C901" s="56">
        <v>897</v>
      </c>
      <c r="D901" s="94" t="str">
        <f>IF(Lançamentos!G901="","",Lançamentos!G901)</f>
        <v/>
      </c>
      <c r="E901" s="65"/>
      <c r="F901" s="66"/>
      <c r="G901" s="66"/>
      <c r="H901" s="66"/>
      <c r="I901" s="66"/>
      <c r="J901" s="66"/>
      <c r="K901" s="66"/>
      <c r="L901" s="66"/>
      <c r="M901" s="66"/>
      <c r="N901" s="66"/>
      <c r="O901" s="66"/>
      <c r="P901" s="67"/>
      <c r="Q901" s="100">
        <f t="shared" si="13"/>
        <v>0</v>
      </c>
    </row>
    <row r="902" spans="3:17" ht="54.95" customHeight="1" x14ac:dyDescent="0.25">
      <c r="C902" s="56">
        <v>898</v>
      </c>
      <c r="D902" s="94" t="str">
        <f>IF(Lançamentos!G902="","",Lançamentos!G902)</f>
        <v/>
      </c>
      <c r="E902" s="65"/>
      <c r="F902" s="66"/>
      <c r="G902" s="66"/>
      <c r="H902" s="66"/>
      <c r="I902" s="66"/>
      <c r="J902" s="66"/>
      <c r="K902" s="66"/>
      <c r="L902" s="66"/>
      <c r="M902" s="66"/>
      <c r="N902" s="66"/>
      <c r="O902" s="66"/>
      <c r="P902" s="67"/>
      <c r="Q902" s="100">
        <f t="shared" si="13"/>
        <v>0</v>
      </c>
    </row>
    <row r="903" spans="3:17" ht="54.95" customHeight="1" x14ac:dyDescent="0.25">
      <c r="C903" s="56">
        <v>899</v>
      </c>
      <c r="D903" s="94" t="str">
        <f>IF(Lançamentos!G903="","",Lançamentos!G903)</f>
        <v/>
      </c>
      <c r="E903" s="65"/>
      <c r="F903" s="66"/>
      <c r="G903" s="66"/>
      <c r="H903" s="66"/>
      <c r="I903" s="66"/>
      <c r="J903" s="66"/>
      <c r="K903" s="66"/>
      <c r="L903" s="66"/>
      <c r="M903" s="66"/>
      <c r="N903" s="66"/>
      <c r="O903" s="66"/>
      <c r="P903" s="67"/>
      <c r="Q903" s="100">
        <f t="shared" ref="Q903:Q966" si="14">SUM(E903:P903)</f>
        <v>0</v>
      </c>
    </row>
    <row r="904" spans="3:17" ht="54.95" customHeight="1" x14ac:dyDescent="0.25">
      <c r="C904" s="56">
        <v>900</v>
      </c>
      <c r="D904" s="94" t="str">
        <f>IF(Lançamentos!G904="","",Lançamentos!G904)</f>
        <v/>
      </c>
      <c r="E904" s="65"/>
      <c r="F904" s="66"/>
      <c r="G904" s="66"/>
      <c r="H904" s="66"/>
      <c r="I904" s="66"/>
      <c r="J904" s="66"/>
      <c r="K904" s="66"/>
      <c r="L904" s="66"/>
      <c r="M904" s="66"/>
      <c r="N904" s="66"/>
      <c r="O904" s="66"/>
      <c r="P904" s="67"/>
      <c r="Q904" s="100">
        <f t="shared" si="14"/>
        <v>0</v>
      </c>
    </row>
    <row r="905" spans="3:17" ht="54.95" customHeight="1" x14ac:dyDescent="0.25">
      <c r="C905" s="56">
        <v>901</v>
      </c>
      <c r="D905" s="94" t="str">
        <f>IF(Lançamentos!G905="","",Lançamentos!G905)</f>
        <v/>
      </c>
      <c r="E905" s="65"/>
      <c r="F905" s="66"/>
      <c r="G905" s="66"/>
      <c r="H905" s="66"/>
      <c r="I905" s="66"/>
      <c r="J905" s="66"/>
      <c r="K905" s="66"/>
      <c r="L905" s="66"/>
      <c r="M905" s="66"/>
      <c r="N905" s="66"/>
      <c r="O905" s="66"/>
      <c r="P905" s="67"/>
      <c r="Q905" s="100">
        <f t="shared" si="14"/>
        <v>0</v>
      </c>
    </row>
    <row r="906" spans="3:17" ht="54.95" customHeight="1" x14ac:dyDescent="0.25">
      <c r="C906" s="56">
        <v>902</v>
      </c>
      <c r="D906" s="94" t="str">
        <f>IF(Lançamentos!G906="","",Lançamentos!G906)</f>
        <v/>
      </c>
      <c r="E906" s="65"/>
      <c r="F906" s="66"/>
      <c r="G906" s="66"/>
      <c r="H906" s="66"/>
      <c r="I906" s="66"/>
      <c r="J906" s="66"/>
      <c r="K906" s="66"/>
      <c r="L906" s="66"/>
      <c r="M906" s="66"/>
      <c r="N906" s="66"/>
      <c r="O906" s="66"/>
      <c r="P906" s="67"/>
      <c r="Q906" s="100">
        <f t="shared" si="14"/>
        <v>0</v>
      </c>
    </row>
    <row r="907" spans="3:17" ht="54.95" customHeight="1" x14ac:dyDescent="0.25">
      <c r="C907" s="56">
        <v>903</v>
      </c>
      <c r="D907" s="94" t="str">
        <f>IF(Lançamentos!G907="","",Lançamentos!G907)</f>
        <v/>
      </c>
      <c r="E907" s="65"/>
      <c r="F907" s="66"/>
      <c r="G907" s="66"/>
      <c r="H907" s="66"/>
      <c r="I907" s="66"/>
      <c r="J907" s="66"/>
      <c r="K907" s="66"/>
      <c r="L907" s="66"/>
      <c r="M907" s="66"/>
      <c r="N907" s="66"/>
      <c r="O907" s="66"/>
      <c r="P907" s="67"/>
      <c r="Q907" s="100">
        <f t="shared" si="14"/>
        <v>0</v>
      </c>
    </row>
    <row r="908" spans="3:17" ht="54.95" customHeight="1" x14ac:dyDescent="0.25">
      <c r="C908" s="56">
        <v>904</v>
      </c>
      <c r="D908" s="94" t="str">
        <f>IF(Lançamentos!G908="","",Lançamentos!G908)</f>
        <v/>
      </c>
      <c r="E908" s="65"/>
      <c r="F908" s="66"/>
      <c r="G908" s="66"/>
      <c r="H908" s="66"/>
      <c r="I908" s="66"/>
      <c r="J908" s="66"/>
      <c r="K908" s="66"/>
      <c r="L908" s="66"/>
      <c r="M908" s="66"/>
      <c r="N908" s="66"/>
      <c r="O908" s="66"/>
      <c r="P908" s="67"/>
      <c r="Q908" s="100">
        <f t="shared" si="14"/>
        <v>0</v>
      </c>
    </row>
    <row r="909" spans="3:17" ht="54.95" customHeight="1" x14ac:dyDescent="0.25">
      <c r="C909" s="56">
        <v>905</v>
      </c>
      <c r="D909" s="94" t="str">
        <f>IF(Lançamentos!G909="","",Lançamentos!G909)</f>
        <v/>
      </c>
      <c r="E909" s="65"/>
      <c r="F909" s="66"/>
      <c r="G909" s="66"/>
      <c r="H909" s="66"/>
      <c r="I909" s="66"/>
      <c r="J909" s="66"/>
      <c r="K909" s="66"/>
      <c r="L909" s="66"/>
      <c r="M909" s="66"/>
      <c r="N909" s="66"/>
      <c r="O909" s="66"/>
      <c r="P909" s="67"/>
      <c r="Q909" s="100">
        <f t="shared" si="14"/>
        <v>0</v>
      </c>
    </row>
    <row r="910" spans="3:17" ht="54.95" customHeight="1" x14ac:dyDescent="0.25">
      <c r="C910" s="56">
        <v>906</v>
      </c>
      <c r="D910" s="94" t="str">
        <f>IF(Lançamentos!G910="","",Lançamentos!G910)</f>
        <v/>
      </c>
      <c r="E910" s="65"/>
      <c r="F910" s="66"/>
      <c r="G910" s="66"/>
      <c r="H910" s="66"/>
      <c r="I910" s="66"/>
      <c r="J910" s="66"/>
      <c r="K910" s="66"/>
      <c r="L910" s="66"/>
      <c r="M910" s="66"/>
      <c r="N910" s="66"/>
      <c r="O910" s="66"/>
      <c r="P910" s="67"/>
      <c r="Q910" s="100">
        <f t="shared" si="14"/>
        <v>0</v>
      </c>
    </row>
    <row r="911" spans="3:17" ht="54.95" customHeight="1" x14ac:dyDescent="0.25">
      <c r="C911" s="56">
        <v>907</v>
      </c>
      <c r="D911" s="94" t="str">
        <f>IF(Lançamentos!G911="","",Lançamentos!G911)</f>
        <v/>
      </c>
      <c r="E911" s="65"/>
      <c r="F911" s="66"/>
      <c r="G911" s="66"/>
      <c r="H911" s="66"/>
      <c r="I911" s="66"/>
      <c r="J911" s="66"/>
      <c r="K911" s="66"/>
      <c r="L911" s="66"/>
      <c r="M911" s="66"/>
      <c r="N911" s="66"/>
      <c r="O911" s="66"/>
      <c r="P911" s="67"/>
      <c r="Q911" s="100">
        <f t="shared" si="14"/>
        <v>0</v>
      </c>
    </row>
    <row r="912" spans="3:17" ht="54.95" customHeight="1" x14ac:dyDescent="0.25">
      <c r="C912" s="56">
        <v>908</v>
      </c>
      <c r="D912" s="94" t="str">
        <f>IF(Lançamentos!G912="","",Lançamentos!G912)</f>
        <v/>
      </c>
      <c r="E912" s="65"/>
      <c r="F912" s="66"/>
      <c r="G912" s="66"/>
      <c r="H912" s="66"/>
      <c r="I912" s="66"/>
      <c r="J912" s="66"/>
      <c r="K912" s="66"/>
      <c r="L912" s="66"/>
      <c r="M912" s="66"/>
      <c r="N912" s="66"/>
      <c r="O912" s="66"/>
      <c r="P912" s="67"/>
      <c r="Q912" s="100">
        <f t="shared" si="14"/>
        <v>0</v>
      </c>
    </row>
    <row r="913" spans="3:17" ht="54.95" customHeight="1" x14ac:dyDescent="0.25">
      <c r="C913" s="56">
        <v>909</v>
      </c>
      <c r="D913" s="94" t="str">
        <f>IF(Lançamentos!G913="","",Lançamentos!G913)</f>
        <v/>
      </c>
      <c r="E913" s="65"/>
      <c r="F913" s="66"/>
      <c r="G913" s="66"/>
      <c r="H913" s="66"/>
      <c r="I913" s="66"/>
      <c r="J913" s="66"/>
      <c r="K913" s="66"/>
      <c r="L913" s="66"/>
      <c r="M913" s="66"/>
      <c r="N913" s="66"/>
      <c r="O913" s="66"/>
      <c r="P913" s="67"/>
      <c r="Q913" s="100">
        <f t="shared" si="14"/>
        <v>0</v>
      </c>
    </row>
    <row r="914" spans="3:17" ht="54.95" customHeight="1" x14ac:dyDescent="0.25">
      <c r="C914" s="56">
        <v>910</v>
      </c>
      <c r="D914" s="94" t="str">
        <f>IF(Lançamentos!G914="","",Lançamentos!G914)</f>
        <v/>
      </c>
      <c r="E914" s="65"/>
      <c r="F914" s="66"/>
      <c r="G914" s="66"/>
      <c r="H914" s="66"/>
      <c r="I914" s="66"/>
      <c r="J914" s="66"/>
      <c r="K914" s="66"/>
      <c r="L914" s="66"/>
      <c r="M914" s="66"/>
      <c r="N914" s="66"/>
      <c r="O914" s="66"/>
      <c r="P914" s="67"/>
      <c r="Q914" s="100">
        <f t="shared" si="14"/>
        <v>0</v>
      </c>
    </row>
    <row r="915" spans="3:17" ht="54.95" customHeight="1" x14ac:dyDescent="0.25">
      <c r="C915" s="56">
        <v>911</v>
      </c>
      <c r="D915" s="94" t="str">
        <f>IF(Lançamentos!G915="","",Lançamentos!G915)</f>
        <v/>
      </c>
      <c r="E915" s="65"/>
      <c r="F915" s="66"/>
      <c r="G915" s="66"/>
      <c r="H915" s="66"/>
      <c r="I915" s="66"/>
      <c r="J915" s="66"/>
      <c r="K915" s="66"/>
      <c r="L915" s="66"/>
      <c r="M915" s="66"/>
      <c r="N915" s="66"/>
      <c r="O915" s="66"/>
      <c r="P915" s="67"/>
      <c r="Q915" s="100">
        <f t="shared" si="14"/>
        <v>0</v>
      </c>
    </row>
    <row r="916" spans="3:17" ht="54.95" customHeight="1" x14ac:dyDescent="0.25">
      <c r="C916" s="56">
        <v>912</v>
      </c>
      <c r="D916" s="94" t="str">
        <f>IF(Lançamentos!G916="","",Lançamentos!G916)</f>
        <v/>
      </c>
      <c r="E916" s="65"/>
      <c r="F916" s="66"/>
      <c r="G916" s="66"/>
      <c r="H916" s="66"/>
      <c r="I916" s="66"/>
      <c r="J916" s="66"/>
      <c r="K916" s="66"/>
      <c r="L916" s="66"/>
      <c r="M916" s="66"/>
      <c r="N916" s="66"/>
      <c r="O916" s="66"/>
      <c r="P916" s="67"/>
      <c r="Q916" s="100">
        <f t="shared" si="14"/>
        <v>0</v>
      </c>
    </row>
    <row r="917" spans="3:17" ht="54.95" customHeight="1" x14ac:dyDescent="0.25">
      <c r="C917" s="56">
        <v>913</v>
      </c>
      <c r="D917" s="94" t="str">
        <f>IF(Lançamentos!G917="","",Lançamentos!G917)</f>
        <v/>
      </c>
      <c r="E917" s="65"/>
      <c r="F917" s="66"/>
      <c r="G917" s="66"/>
      <c r="H917" s="66"/>
      <c r="I917" s="66"/>
      <c r="J917" s="66"/>
      <c r="K917" s="66"/>
      <c r="L917" s="66"/>
      <c r="M917" s="66"/>
      <c r="N917" s="66"/>
      <c r="O917" s="66"/>
      <c r="P917" s="67"/>
      <c r="Q917" s="100">
        <f t="shared" si="14"/>
        <v>0</v>
      </c>
    </row>
    <row r="918" spans="3:17" ht="54.95" customHeight="1" x14ac:dyDescent="0.25">
      <c r="C918" s="56">
        <v>914</v>
      </c>
      <c r="D918" s="94" t="str">
        <f>IF(Lançamentos!G918="","",Lançamentos!G918)</f>
        <v/>
      </c>
      <c r="E918" s="65"/>
      <c r="F918" s="66"/>
      <c r="G918" s="66"/>
      <c r="H918" s="66"/>
      <c r="I918" s="66"/>
      <c r="J918" s="66"/>
      <c r="K918" s="66"/>
      <c r="L918" s="66"/>
      <c r="M918" s="66"/>
      <c r="N918" s="66"/>
      <c r="O918" s="66"/>
      <c r="P918" s="67"/>
      <c r="Q918" s="100">
        <f t="shared" si="14"/>
        <v>0</v>
      </c>
    </row>
    <row r="919" spans="3:17" ht="54.95" customHeight="1" x14ac:dyDescent="0.25">
      <c r="C919" s="56">
        <v>915</v>
      </c>
      <c r="D919" s="94" t="str">
        <f>IF(Lançamentos!G919="","",Lançamentos!G919)</f>
        <v/>
      </c>
      <c r="E919" s="65"/>
      <c r="F919" s="66"/>
      <c r="G919" s="66"/>
      <c r="H919" s="66"/>
      <c r="I919" s="66"/>
      <c r="J919" s="66"/>
      <c r="K919" s="66"/>
      <c r="L919" s="66"/>
      <c r="M919" s="66"/>
      <c r="N919" s="66"/>
      <c r="O919" s="66"/>
      <c r="P919" s="67"/>
      <c r="Q919" s="100">
        <f t="shared" si="14"/>
        <v>0</v>
      </c>
    </row>
    <row r="920" spans="3:17" ht="54.95" customHeight="1" x14ac:dyDescent="0.25">
      <c r="C920" s="56">
        <v>916</v>
      </c>
      <c r="D920" s="94" t="str">
        <f>IF(Lançamentos!G920="","",Lançamentos!G920)</f>
        <v/>
      </c>
      <c r="E920" s="65"/>
      <c r="F920" s="66"/>
      <c r="G920" s="66"/>
      <c r="H920" s="66"/>
      <c r="I920" s="66"/>
      <c r="J920" s="66"/>
      <c r="K920" s="66"/>
      <c r="L920" s="66"/>
      <c r="M920" s="66"/>
      <c r="N920" s="66"/>
      <c r="O920" s="66"/>
      <c r="P920" s="67"/>
      <c r="Q920" s="100">
        <f t="shared" si="14"/>
        <v>0</v>
      </c>
    </row>
    <row r="921" spans="3:17" ht="54.95" customHeight="1" x14ac:dyDescent="0.25">
      <c r="C921" s="56">
        <v>917</v>
      </c>
      <c r="D921" s="94" t="str">
        <f>IF(Lançamentos!G921="","",Lançamentos!G921)</f>
        <v/>
      </c>
      <c r="E921" s="65"/>
      <c r="F921" s="66"/>
      <c r="G921" s="66"/>
      <c r="H921" s="66"/>
      <c r="I921" s="66"/>
      <c r="J921" s="66"/>
      <c r="K921" s="66"/>
      <c r="L921" s="66"/>
      <c r="M921" s="66"/>
      <c r="N921" s="66"/>
      <c r="O921" s="66"/>
      <c r="P921" s="67"/>
      <c r="Q921" s="100">
        <f t="shared" si="14"/>
        <v>0</v>
      </c>
    </row>
    <row r="922" spans="3:17" ht="54.95" customHeight="1" x14ac:dyDescent="0.25">
      <c r="C922" s="56">
        <v>918</v>
      </c>
      <c r="D922" s="94" t="str">
        <f>IF(Lançamentos!G922="","",Lançamentos!G922)</f>
        <v/>
      </c>
      <c r="E922" s="65"/>
      <c r="F922" s="66"/>
      <c r="G922" s="66"/>
      <c r="H922" s="66"/>
      <c r="I922" s="66"/>
      <c r="J922" s="66"/>
      <c r="K922" s="66"/>
      <c r="L922" s="66"/>
      <c r="M922" s="66"/>
      <c r="N922" s="66"/>
      <c r="O922" s="66"/>
      <c r="P922" s="67"/>
      <c r="Q922" s="100">
        <f t="shared" si="14"/>
        <v>0</v>
      </c>
    </row>
    <row r="923" spans="3:17" ht="54.95" customHeight="1" x14ac:dyDescent="0.25">
      <c r="C923" s="56">
        <v>919</v>
      </c>
      <c r="D923" s="94" t="str">
        <f>IF(Lançamentos!G923="","",Lançamentos!G923)</f>
        <v/>
      </c>
      <c r="E923" s="65"/>
      <c r="F923" s="66"/>
      <c r="G923" s="66"/>
      <c r="H923" s="66"/>
      <c r="I923" s="66"/>
      <c r="J923" s="66"/>
      <c r="K923" s="66"/>
      <c r="L923" s="66"/>
      <c r="M923" s="66"/>
      <c r="N923" s="66"/>
      <c r="O923" s="66"/>
      <c r="P923" s="67"/>
      <c r="Q923" s="100">
        <f t="shared" si="14"/>
        <v>0</v>
      </c>
    </row>
    <row r="924" spans="3:17" ht="54.95" customHeight="1" x14ac:dyDescent="0.25">
      <c r="C924" s="56">
        <v>920</v>
      </c>
      <c r="D924" s="94" t="str">
        <f>IF(Lançamentos!G924="","",Lançamentos!G924)</f>
        <v/>
      </c>
      <c r="E924" s="65"/>
      <c r="F924" s="66"/>
      <c r="G924" s="66"/>
      <c r="H924" s="66"/>
      <c r="I924" s="66"/>
      <c r="J924" s="66"/>
      <c r="K924" s="66"/>
      <c r="L924" s="66"/>
      <c r="M924" s="66"/>
      <c r="N924" s="66"/>
      <c r="O924" s="66"/>
      <c r="P924" s="67"/>
      <c r="Q924" s="100">
        <f t="shared" si="14"/>
        <v>0</v>
      </c>
    </row>
    <row r="925" spans="3:17" ht="54.95" customHeight="1" x14ac:dyDescent="0.25">
      <c r="C925" s="56">
        <v>921</v>
      </c>
      <c r="D925" s="94" t="str">
        <f>IF(Lançamentos!G925="","",Lançamentos!G925)</f>
        <v/>
      </c>
      <c r="E925" s="65"/>
      <c r="F925" s="66"/>
      <c r="G925" s="66"/>
      <c r="H925" s="66"/>
      <c r="I925" s="66"/>
      <c r="J925" s="66"/>
      <c r="K925" s="66"/>
      <c r="L925" s="66"/>
      <c r="M925" s="66"/>
      <c r="N925" s="66"/>
      <c r="O925" s="66"/>
      <c r="P925" s="67"/>
      <c r="Q925" s="100">
        <f t="shared" si="14"/>
        <v>0</v>
      </c>
    </row>
    <row r="926" spans="3:17" ht="54.95" customHeight="1" x14ac:dyDescent="0.25">
      <c r="C926" s="56">
        <v>922</v>
      </c>
      <c r="D926" s="94" t="str">
        <f>IF(Lançamentos!G926="","",Lançamentos!G926)</f>
        <v/>
      </c>
      <c r="E926" s="65"/>
      <c r="F926" s="66"/>
      <c r="G926" s="66"/>
      <c r="H926" s="66"/>
      <c r="I926" s="66"/>
      <c r="J926" s="66"/>
      <c r="K926" s="66"/>
      <c r="L926" s="66"/>
      <c r="M926" s="66"/>
      <c r="N926" s="66"/>
      <c r="O926" s="66"/>
      <c r="P926" s="67"/>
      <c r="Q926" s="100">
        <f t="shared" si="14"/>
        <v>0</v>
      </c>
    </row>
    <row r="927" spans="3:17" ht="54.95" customHeight="1" x14ac:dyDescent="0.25">
      <c r="C927" s="56">
        <v>923</v>
      </c>
      <c r="D927" s="94" t="str">
        <f>IF(Lançamentos!G927="","",Lançamentos!G927)</f>
        <v/>
      </c>
      <c r="E927" s="65"/>
      <c r="F927" s="66"/>
      <c r="G927" s="66"/>
      <c r="H927" s="66"/>
      <c r="I927" s="66"/>
      <c r="J927" s="66"/>
      <c r="K927" s="66"/>
      <c r="L927" s="66"/>
      <c r="M927" s="66"/>
      <c r="N927" s="66"/>
      <c r="O927" s="66"/>
      <c r="P927" s="67"/>
      <c r="Q927" s="100">
        <f t="shared" si="14"/>
        <v>0</v>
      </c>
    </row>
    <row r="928" spans="3:17" ht="54.95" customHeight="1" x14ac:dyDescent="0.25">
      <c r="C928" s="56">
        <v>924</v>
      </c>
      <c r="D928" s="94" t="str">
        <f>IF(Lançamentos!G928="","",Lançamentos!G928)</f>
        <v/>
      </c>
      <c r="E928" s="65"/>
      <c r="F928" s="66"/>
      <c r="G928" s="66"/>
      <c r="H928" s="66"/>
      <c r="I928" s="66"/>
      <c r="J928" s="66"/>
      <c r="K928" s="66"/>
      <c r="L928" s="66"/>
      <c r="M928" s="66"/>
      <c r="N928" s="66"/>
      <c r="O928" s="66"/>
      <c r="P928" s="67"/>
      <c r="Q928" s="100">
        <f t="shared" si="14"/>
        <v>0</v>
      </c>
    </row>
    <row r="929" spans="3:17" ht="54.95" customHeight="1" x14ac:dyDescent="0.25">
      <c r="C929" s="56">
        <v>925</v>
      </c>
      <c r="D929" s="94" t="str">
        <f>IF(Lançamentos!G929="","",Lançamentos!G929)</f>
        <v/>
      </c>
      <c r="E929" s="65"/>
      <c r="F929" s="66"/>
      <c r="G929" s="66"/>
      <c r="H929" s="66"/>
      <c r="I929" s="66"/>
      <c r="J929" s="66"/>
      <c r="K929" s="66"/>
      <c r="L929" s="66"/>
      <c r="M929" s="66"/>
      <c r="N929" s="66"/>
      <c r="O929" s="66"/>
      <c r="P929" s="67"/>
      <c r="Q929" s="100">
        <f t="shared" si="14"/>
        <v>0</v>
      </c>
    </row>
    <row r="930" spans="3:17" ht="54.95" customHeight="1" x14ac:dyDescent="0.25">
      <c r="C930" s="56">
        <v>926</v>
      </c>
      <c r="D930" s="94" t="str">
        <f>IF(Lançamentos!G930="","",Lançamentos!G930)</f>
        <v/>
      </c>
      <c r="E930" s="65"/>
      <c r="F930" s="66"/>
      <c r="G930" s="66"/>
      <c r="H930" s="66"/>
      <c r="I930" s="66"/>
      <c r="J930" s="66"/>
      <c r="K930" s="66"/>
      <c r="L930" s="66"/>
      <c r="M930" s="66"/>
      <c r="N930" s="66"/>
      <c r="O930" s="66"/>
      <c r="P930" s="67"/>
      <c r="Q930" s="100">
        <f t="shared" si="14"/>
        <v>0</v>
      </c>
    </row>
    <row r="931" spans="3:17" ht="54.95" customHeight="1" x14ac:dyDescent="0.25">
      <c r="C931" s="56">
        <v>927</v>
      </c>
      <c r="D931" s="94" t="str">
        <f>IF(Lançamentos!G931="","",Lançamentos!G931)</f>
        <v/>
      </c>
      <c r="E931" s="65"/>
      <c r="F931" s="66"/>
      <c r="G931" s="66"/>
      <c r="H931" s="66"/>
      <c r="I931" s="66"/>
      <c r="J931" s="66"/>
      <c r="K931" s="66"/>
      <c r="L931" s="66"/>
      <c r="M931" s="66"/>
      <c r="N931" s="66"/>
      <c r="O931" s="66"/>
      <c r="P931" s="67"/>
      <c r="Q931" s="100">
        <f t="shared" si="14"/>
        <v>0</v>
      </c>
    </row>
    <row r="932" spans="3:17" ht="54.95" customHeight="1" x14ac:dyDescent="0.25">
      <c r="C932" s="56">
        <v>928</v>
      </c>
      <c r="D932" s="94" t="str">
        <f>IF(Lançamentos!G932="","",Lançamentos!G932)</f>
        <v/>
      </c>
      <c r="E932" s="65"/>
      <c r="F932" s="66"/>
      <c r="G932" s="66"/>
      <c r="H932" s="66"/>
      <c r="I932" s="66"/>
      <c r="J932" s="66"/>
      <c r="K932" s="66"/>
      <c r="L932" s="66"/>
      <c r="M932" s="66"/>
      <c r="N932" s="66"/>
      <c r="O932" s="66"/>
      <c r="P932" s="67"/>
      <c r="Q932" s="100">
        <f t="shared" si="14"/>
        <v>0</v>
      </c>
    </row>
    <row r="933" spans="3:17" ht="54.95" customHeight="1" x14ac:dyDescent="0.25">
      <c r="C933" s="56">
        <v>929</v>
      </c>
      <c r="D933" s="94" t="str">
        <f>IF(Lançamentos!G933="","",Lançamentos!G933)</f>
        <v/>
      </c>
      <c r="E933" s="65"/>
      <c r="F933" s="66"/>
      <c r="G933" s="66"/>
      <c r="H933" s="66"/>
      <c r="I933" s="66"/>
      <c r="J933" s="66"/>
      <c r="K933" s="66"/>
      <c r="L933" s="66"/>
      <c r="M933" s="66"/>
      <c r="N933" s="66"/>
      <c r="O933" s="66"/>
      <c r="P933" s="67"/>
      <c r="Q933" s="100">
        <f t="shared" si="14"/>
        <v>0</v>
      </c>
    </row>
    <row r="934" spans="3:17" ht="54.95" customHeight="1" x14ac:dyDescent="0.25">
      <c r="C934" s="56">
        <v>930</v>
      </c>
      <c r="D934" s="94" t="str">
        <f>IF(Lançamentos!G934="","",Lançamentos!G934)</f>
        <v/>
      </c>
      <c r="E934" s="65"/>
      <c r="F934" s="66"/>
      <c r="G934" s="66"/>
      <c r="H934" s="66"/>
      <c r="I934" s="66"/>
      <c r="J934" s="66"/>
      <c r="K934" s="66"/>
      <c r="L934" s="66"/>
      <c r="M934" s="66"/>
      <c r="N934" s="66"/>
      <c r="O934" s="66"/>
      <c r="P934" s="67"/>
      <c r="Q934" s="100">
        <f t="shared" si="14"/>
        <v>0</v>
      </c>
    </row>
    <row r="935" spans="3:17" ht="54.95" customHeight="1" x14ac:dyDescent="0.25">
      <c r="C935" s="56">
        <v>931</v>
      </c>
      <c r="D935" s="94" t="str">
        <f>IF(Lançamentos!G935="","",Lançamentos!G935)</f>
        <v/>
      </c>
      <c r="E935" s="65"/>
      <c r="F935" s="66"/>
      <c r="G935" s="66"/>
      <c r="H935" s="66"/>
      <c r="I935" s="66"/>
      <c r="J935" s="66"/>
      <c r="K935" s="66"/>
      <c r="L935" s="66"/>
      <c r="M935" s="66"/>
      <c r="N935" s="66"/>
      <c r="O935" s="66"/>
      <c r="P935" s="67"/>
      <c r="Q935" s="100">
        <f t="shared" si="14"/>
        <v>0</v>
      </c>
    </row>
    <row r="936" spans="3:17" ht="54.95" customHeight="1" x14ac:dyDescent="0.25">
      <c r="C936" s="56">
        <v>932</v>
      </c>
      <c r="D936" s="94" t="str">
        <f>IF(Lançamentos!G936="","",Lançamentos!G936)</f>
        <v/>
      </c>
      <c r="E936" s="65"/>
      <c r="F936" s="66"/>
      <c r="G936" s="66"/>
      <c r="H936" s="66"/>
      <c r="I936" s="66"/>
      <c r="J936" s="66"/>
      <c r="K936" s="66"/>
      <c r="L936" s="66"/>
      <c r="M936" s="66"/>
      <c r="N936" s="66"/>
      <c r="O936" s="66"/>
      <c r="P936" s="67"/>
      <c r="Q936" s="100">
        <f t="shared" si="14"/>
        <v>0</v>
      </c>
    </row>
    <row r="937" spans="3:17" ht="54.95" customHeight="1" x14ac:dyDescent="0.25">
      <c r="C937" s="56">
        <v>933</v>
      </c>
      <c r="D937" s="94" t="str">
        <f>IF(Lançamentos!G937="","",Lançamentos!G937)</f>
        <v/>
      </c>
      <c r="E937" s="65"/>
      <c r="F937" s="66"/>
      <c r="G937" s="66"/>
      <c r="H937" s="66"/>
      <c r="I937" s="66"/>
      <c r="J937" s="66"/>
      <c r="K937" s="66"/>
      <c r="L937" s="66"/>
      <c r="M937" s="66"/>
      <c r="N937" s="66"/>
      <c r="O937" s="66"/>
      <c r="P937" s="67"/>
      <c r="Q937" s="100">
        <f t="shared" si="14"/>
        <v>0</v>
      </c>
    </row>
    <row r="938" spans="3:17" ht="54.95" customHeight="1" x14ac:dyDescent="0.25">
      <c r="C938" s="56">
        <v>934</v>
      </c>
      <c r="D938" s="94" t="str">
        <f>IF(Lançamentos!G938="","",Lançamentos!G938)</f>
        <v/>
      </c>
      <c r="E938" s="65"/>
      <c r="F938" s="66"/>
      <c r="G938" s="66"/>
      <c r="H938" s="66"/>
      <c r="I938" s="66"/>
      <c r="J938" s="66"/>
      <c r="K938" s="66"/>
      <c r="L938" s="66"/>
      <c r="M938" s="66"/>
      <c r="N938" s="66"/>
      <c r="O938" s="66"/>
      <c r="P938" s="67"/>
      <c r="Q938" s="100">
        <f t="shared" si="14"/>
        <v>0</v>
      </c>
    </row>
    <row r="939" spans="3:17" ht="54.95" customHeight="1" x14ac:dyDescent="0.25">
      <c r="C939" s="56">
        <v>935</v>
      </c>
      <c r="D939" s="94" t="str">
        <f>IF(Lançamentos!G939="","",Lançamentos!G939)</f>
        <v/>
      </c>
      <c r="E939" s="65"/>
      <c r="F939" s="66"/>
      <c r="G939" s="66"/>
      <c r="H939" s="66"/>
      <c r="I939" s="66"/>
      <c r="J939" s="66"/>
      <c r="K939" s="66"/>
      <c r="L939" s="66"/>
      <c r="M939" s="66"/>
      <c r="N939" s="66"/>
      <c r="O939" s="66"/>
      <c r="P939" s="67"/>
      <c r="Q939" s="100">
        <f t="shared" si="14"/>
        <v>0</v>
      </c>
    </row>
    <row r="940" spans="3:17" ht="54.95" customHeight="1" x14ac:dyDescent="0.25">
      <c r="C940" s="56">
        <v>936</v>
      </c>
      <c r="D940" s="94" t="str">
        <f>IF(Lançamentos!G940="","",Lançamentos!G940)</f>
        <v/>
      </c>
      <c r="E940" s="65"/>
      <c r="F940" s="66"/>
      <c r="G940" s="66"/>
      <c r="H940" s="66"/>
      <c r="I940" s="66"/>
      <c r="J940" s="66"/>
      <c r="K940" s="66"/>
      <c r="L940" s="66"/>
      <c r="M940" s="66"/>
      <c r="N940" s="66"/>
      <c r="O940" s="66"/>
      <c r="P940" s="67"/>
      <c r="Q940" s="100">
        <f t="shared" si="14"/>
        <v>0</v>
      </c>
    </row>
    <row r="941" spans="3:17" ht="54.95" customHeight="1" x14ac:dyDescent="0.25">
      <c r="C941" s="56">
        <v>937</v>
      </c>
      <c r="D941" s="94" t="str">
        <f>IF(Lançamentos!G941="","",Lançamentos!G941)</f>
        <v/>
      </c>
      <c r="E941" s="65"/>
      <c r="F941" s="66"/>
      <c r="G941" s="66"/>
      <c r="H941" s="66"/>
      <c r="I941" s="66"/>
      <c r="J941" s="66"/>
      <c r="K941" s="66"/>
      <c r="L941" s="66"/>
      <c r="M941" s="66"/>
      <c r="N941" s="66"/>
      <c r="O941" s="66"/>
      <c r="P941" s="67"/>
      <c r="Q941" s="100">
        <f t="shared" si="14"/>
        <v>0</v>
      </c>
    </row>
    <row r="942" spans="3:17" ht="54.95" customHeight="1" x14ac:dyDescent="0.25">
      <c r="C942" s="56">
        <v>938</v>
      </c>
      <c r="D942" s="94" t="str">
        <f>IF(Lançamentos!G942="","",Lançamentos!G942)</f>
        <v/>
      </c>
      <c r="E942" s="65"/>
      <c r="F942" s="66"/>
      <c r="G942" s="66"/>
      <c r="H942" s="66"/>
      <c r="I942" s="66"/>
      <c r="J942" s="66"/>
      <c r="K942" s="66"/>
      <c r="L942" s="66"/>
      <c r="M942" s="66"/>
      <c r="N942" s="66"/>
      <c r="O942" s="66"/>
      <c r="P942" s="67"/>
      <c r="Q942" s="100">
        <f t="shared" si="14"/>
        <v>0</v>
      </c>
    </row>
    <row r="943" spans="3:17" ht="54.95" customHeight="1" x14ac:dyDescent="0.25">
      <c r="C943" s="56">
        <v>939</v>
      </c>
      <c r="D943" s="94" t="str">
        <f>IF(Lançamentos!G943="","",Lançamentos!G943)</f>
        <v/>
      </c>
      <c r="E943" s="65"/>
      <c r="F943" s="66"/>
      <c r="G943" s="66"/>
      <c r="H943" s="66"/>
      <c r="I943" s="66"/>
      <c r="J943" s="66"/>
      <c r="K943" s="66"/>
      <c r="L943" s="66"/>
      <c r="M943" s="66"/>
      <c r="N943" s="66"/>
      <c r="O943" s="66"/>
      <c r="P943" s="67"/>
      <c r="Q943" s="100">
        <f t="shared" si="14"/>
        <v>0</v>
      </c>
    </row>
    <row r="944" spans="3:17" ht="54.95" customHeight="1" x14ac:dyDescent="0.25">
      <c r="C944" s="56">
        <v>940</v>
      </c>
      <c r="D944" s="94" t="str">
        <f>IF(Lançamentos!G944="","",Lançamentos!G944)</f>
        <v/>
      </c>
      <c r="E944" s="65"/>
      <c r="F944" s="66"/>
      <c r="G944" s="66"/>
      <c r="H944" s="66"/>
      <c r="I944" s="66"/>
      <c r="J944" s="66"/>
      <c r="K944" s="66"/>
      <c r="L944" s="66"/>
      <c r="M944" s="66"/>
      <c r="N944" s="66"/>
      <c r="O944" s="66"/>
      <c r="P944" s="67"/>
      <c r="Q944" s="100">
        <f t="shared" si="14"/>
        <v>0</v>
      </c>
    </row>
    <row r="945" spans="3:17" ht="54.95" customHeight="1" x14ac:dyDescent="0.25">
      <c r="C945" s="56">
        <v>941</v>
      </c>
      <c r="D945" s="94" t="str">
        <f>IF(Lançamentos!G945="","",Lançamentos!G945)</f>
        <v/>
      </c>
      <c r="E945" s="65"/>
      <c r="F945" s="66"/>
      <c r="G945" s="66"/>
      <c r="H945" s="66"/>
      <c r="I945" s="66"/>
      <c r="J945" s="66"/>
      <c r="K945" s="66"/>
      <c r="L945" s="66"/>
      <c r="M945" s="66"/>
      <c r="N945" s="66"/>
      <c r="O945" s="66"/>
      <c r="P945" s="67"/>
      <c r="Q945" s="100">
        <f t="shared" si="14"/>
        <v>0</v>
      </c>
    </row>
    <row r="946" spans="3:17" ht="54.95" customHeight="1" x14ac:dyDescent="0.25">
      <c r="C946" s="56">
        <v>942</v>
      </c>
      <c r="D946" s="94" t="str">
        <f>IF(Lançamentos!G946="","",Lançamentos!G946)</f>
        <v/>
      </c>
      <c r="E946" s="65"/>
      <c r="F946" s="66"/>
      <c r="G946" s="66"/>
      <c r="H946" s="66"/>
      <c r="I946" s="66"/>
      <c r="J946" s="66"/>
      <c r="K946" s="66"/>
      <c r="L946" s="66"/>
      <c r="M946" s="66"/>
      <c r="N946" s="66"/>
      <c r="O946" s="66"/>
      <c r="P946" s="67"/>
      <c r="Q946" s="100">
        <f t="shared" si="14"/>
        <v>0</v>
      </c>
    </row>
    <row r="947" spans="3:17" ht="54.95" customHeight="1" x14ac:dyDescent="0.25">
      <c r="C947" s="56">
        <v>943</v>
      </c>
      <c r="D947" s="94" t="str">
        <f>IF(Lançamentos!G947="","",Lançamentos!G947)</f>
        <v/>
      </c>
      <c r="E947" s="65"/>
      <c r="F947" s="66"/>
      <c r="G947" s="66"/>
      <c r="H947" s="66"/>
      <c r="I947" s="66"/>
      <c r="J947" s="66"/>
      <c r="K947" s="66"/>
      <c r="L947" s="66"/>
      <c r="M947" s="66"/>
      <c r="N947" s="66"/>
      <c r="O947" s="66"/>
      <c r="P947" s="67"/>
      <c r="Q947" s="100">
        <f t="shared" si="14"/>
        <v>0</v>
      </c>
    </row>
    <row r="948" spans="3:17" ht="54.95" customHeight="1" x14ac:dyDescent="0.25">
      <c r="C948" s="56">
        <v>944</v>
      </c>
      <c r="D948" s="94" t="str">
        <f>IF(Lançamentos!G948="","",Lançamentos!G948)</f>
        <v/>
      </c>
      <c r="E948" s="65"/>
      <c r="F948" s="66"/>
      <c r="G948" s="66"/>
      <c r="H948" s="66"/>
      <c r="I948" s="66"/>
      <c r="J948" s="66"/>
      <c r="K948" s="66"/>
      <c r="L948" s="66"/>
      <c r="M948" s="66"/>
      <c r="N948" s="66"/>
      <c r="O948" s="66"/>
      <c r="P948" s="67"/>
      <c r="Q948" s="100">
        <f t="shared" si="14"/>
        <v>0</v>
      </c>
    </row>
    <row r="949" spans="3:17" ht="54.95" customHeight="1" x14ac:dyDescent="0.25">
      <c r="C949" s="56">
        <v>945</v>
      </c>
      <c r="D949" s="94" t="str">
        <f>IF(Lançamentos!G949="","",Lançamentos!G949)</f>
        <v/>
      </c>
      <c r="E949" s="65"/>
      <c r="F949" s="66"/>
      <c r="G949" s="66"/>
      <c r="H949" s="66"/>
      <c r="I949" s="66"/>
      <c r="J949" s="66"/>
      <c r="K949" s="66"/>
      <c r="L949" s="66"/>
      <c r="M949" s="66"/>
      <c r="N949" s="66"/>
      <c r="O949" s="66"/>
      <c r="P949" s="67"/>
      <c r="Q949" s="100">
        <f t="shared" si="14"/>
        <v>0</v>
      </c>
    </row>
    <row r="950" spans="3:17" ht="54.95" customHeight="1" x14ac:dyDescent="0.25">
      <c r="C950" s="56">
        <v>946</v>
      </c>
      <c r="D950" s="94" t="str">
        <f>IF(Lançamentos!G950="","",Lançamentos!G950)</f>
        <v/>
      </c>
      <c r="E950" s="65"/>
      <c r="F950" s="66"/>
      <c r="G950" s="66"/>
      <c r="H950" s="66"/>
      <c r="I950" s="66"/>
      <c r="J950" s="66"/>
      <c r="K950" s="66"/>
      <c r="L950" s="66"/>
      <c r="M950" s="66"/>
      <c r="N950" s="66"/>
      <c r="O950" s="66"/>
      <c r="P950" s="67"/>
      <c r="Q950" s="100">
        <f t="shared" si="14"/>
        <v>0</v>
      </c>
    </row>
    <row r="951" spans="3:17" ht="54.95" customHeight="1" x14ac:dyDescent="0.25">
      <c r="C951" s="56">
        <v>947</v>
      </c>
      <c r="D951" s="94" t="str">
        <f>IF(Lançamentos!G951="","",Lançamentos!G951)</f>
        <v/>
      </c>
      <c r="E951" s="65"/>
      <c r="F951" s="66"/>
      <c r="G951" s="66"/>
      <c r="H951" s="66"/>
      <c r="I951" s="66"/>
      <c r="J951" s="66"/>
      <c r="K951" s="66"/>
      <c r="L951" s="66"/>
      <c r="M951" s="66"/>
      <c r="N951" s="66"/>
      <c r="O951" s="66"/>
      <c r="P951" s="67"/>
      <c r="Q951" s="100">
        <f t="shared" si="14"/>
        <v>0</v>
      </c>
    </row>
    <row r="952" spans="3:17" ht="54.95" customHeight="1" x14ac:dyDescent="0.25">
      <c r="C952" s="56">
        <v>948</v>
      </c>
      <c r="D952" s="94" t="str">
        <f>IF(Lançamentos!G952="","",Lançamentos!G952)</f>
        <v/>
      </c>
      <c r="E952" s="65"/>
      <c r="F952" s="66"/>
      <c r="G952" s="66"/>
      <c r="H952" s="66"/>
      <c r="I952" s="66"/>
      <c r="J952" s="66"/>
      <c r="K952" s="66"/>
      <c r="L952" s="66"/>
      <c r="M952" s="66"/>
      <c r="N952" s="66"/>
      <c r="O952" s="66"/>
      <c r="P952" s="67"/>
      <c r="Q952" s="100">
        <f t="shared" si="14"/>
        <v>0</v>
      </c>
    </row>
    <row r="953" spans="3:17" ht="54.95" customHeight="1" x14ac:dyDescent="0.25">
      <c r="C953" s="56">
        <v>949</v>
      </c>
      <c r="D953" s="94" t="str">
        <f>IF(Lançamentos!G953="","",Lançamentos!G953)</f>
        <v/>
      </c>
      <c r="E953" s="65"/>
      <c r="F953" s="66"/>
      <c r="G953" s="66"/>
      <c r="H953" s="66"/>
      <c r="I953" s="66"/>
      <c r="J953" s="66"/>
      <c r="K953" s="66"/>
      <c r="L953" s="66"/>
      <c r="M953" s="66"/>
      <c r="N953" s="66"/>
      <c r="O953" s="66"/>
      <c r="P953" s="67"/>
      <c r="Q953" s="100">
        <f t="shared" si="14"/>
        <v>0</v>
      </c>
    </row>
    <row r="954" spans="3:17" ht="54.95" customHeight="1" x14ac:dyDescent="0.25">
      <c r="C954" s="56">
        <v>950</v>
      </c>
      <c r="D954" s="94" t="str">
        <f>IF(Lançamentos!G954="","",Lançamentos!G954)</f>
        <v/>
      </c>
      <c r="E954" s="65"/>
      <c r="F954" s="66"/>
      <c r="G954" s="66"/>
      <c r="H954" s="66"/>
      <c r="I954" s="66"/>
      <c r="J954" s="66"/>
      <c r="K954" s="66"/>
      <c r="L954" s="66"/>
      <c r="M954" s="66"/>
      <c r="N954" s="66"/>
      <c r="O954" s="66"/>
      <c r="P954" s="67"/>
      <c r="Q954" s="100">
        <f t="shared" si="14"/>
        <v>0</v>
      </c>
    </row>
    <row r="955" spans="3:17" ht="54.95" customHeight="1" x14ac:dyDescent="0.25">
      <c r="C955" s="56">
        <v>951</v>
      </c>
      <c r="D955" s="94" t="str">
        <f>IF(Lançamentos!G955="","",Lançamentos!G955)</f>
        <v/>
      </c>
      <c r="E955" s="65"/>
      <c r="F955" s="66"/>
      <c r="G955" s="66"/>
      <c r="H955" s="66"/>
      <c r="I955" s="66"/>
      <c r="J955" s="66"/>
      <c r="K955" s="66"/>
      <c r="L955" s="66"/>
      <c r="M955" s="66"/>
      <c r="N955" s="66"/>
      <c r="O955" s="66"/>
      <c r="P955" s="67"/>
      <c r="Q955" s="100">
        <f t="shared" si="14"/>
        <v>0</v>
      </c>
    </row>
    <row r="956" spans="3:17" ht="54.95" customHeight="1" x14ac:dyDescent="0.25">
      <c r="C956" s="56">
        <v>952</v>
      </c>
      <c r="D956" s="94" t="str">
        <f>IF(Lançamentos!G956="","",Lançamentos!G956)</f>
        <v/>
      </c>
      <c r="E956" s="65"/>
      <c r="F956" s="66"/>
      <c r="G956" s="66"/>
      <c r="H956" s="66"/>
      <c r="I956" s="66"/>
      <c r="J956" s="66"/>
      <c r="K956" s="66"/>
      <c r="L956" s="66"/>
      <c r="M956" s="66"/>
      <c r="N956" s="66"/>
      <c r="O956" s="66"/>
      <c r="P956" s="67"/>
      <c r="Q956" s="100">
        <f t="shared" si="14"/>
        <v>0</v>
      </c>
    </row>
    <row r="957" spans="3:17" ht="54.95" customHeight="1" x14ac:dyDescent="0.25">
      <c r="C957" s="56">
        <v>953</v>
      </c>
      <c r="D957" s="94" t="str">
        <f>IF(Lançamentos!G957="","",Lançamentos!G957)</f>
        <v/>
      </c>
      <c r="E957" s="65"/>
      <c r="F957" s="66"/>
      <c r="G957" s="66"/>
      <c r="H957" s="66"/>
      <c r="I957" s="66"/>
      <c r="J957" s="66"/>
      <c r="K957" s="66"/>
      <c r="L957" s="66"/>
      <c r="M957" s="66"/>
      <c r="N957" s="66"/>
      <c r="O957" s="66"/>
      <c r="P957" s="67"/>
      <c r="Q957" s="100">
        <f t="shared" si="14"/>
        <v>0</v>
      </c>
    </row>
    <row r="958" spans="3:17" ht="54.95" customHeight="1" x14ac:dyDescent="0.25">
      <c r="C958" s="56">
        <v>954</v>
      </c>
      <c r="D958" s="94" t="str">
        <f>IF(Lançamentos!G958="","",Lançamentos!G958)</f>
        <v/>
      </c>
      <c r="E958" s="65"/>
      <c r="F958" s="66"/>
      <c r="G958" s="66"/>
      <c r="H958" s="66"/>
      <c r="I958" s="66"/>
      <c r="J958" s="66"/>
      <c r="K958" s="66"/>
      <c r="L958" s="66"/>
      <c r="M958" s="66"/>
      <c r="N958" s="66"/>
      <c r="O958" s="66"/>
      <c r="P958" s="67"/>
      <c r="Q958" s="100">
        <f t="shared" si="14"/>
        <v>0</v>
      </c>
    </row>
    <row r="959" spans="3:17" ht="54.95" customHeight="1" x14ac:dyDescent="0.25">
      <c r="C959" s="56">
        <v>955</v>
      </c>
      <c r="D959" s="94" t="str">
        <f>IF(Lançamentos!G959="","",Lançamentos!G959)</f>
        <v/>
      </c>
      <c r="E959" s="65"/>
      <c r="F959" s="66"/>
      <c r="G959" s="66"/>
      <c r="H959" s="66"/>
      <c r="I959" s="66"/>
      <c r="J959" s="66"/>
      <c r="K959" s="66"/>
      <c r="L959" s="66"/>
      <c r="M959" s="66"/>
      <c r="N959" s="66"/>
      <c r="O959" s="66"/>
      <c r="P959" s="67"/>
      <c r="Q959" s="100">
        <f t="shared" si="14"/>
        <v>0</v>
      </c>
    </row>
    <row r="960" spans="3:17" ht="54.95" customHeight="1" x14ac:dyDescent="0.25">
      <c r="C960" s="56">
        <v>956</v>
      </c>
      <c r="D960" s="94" t="str">
        <f>IF(Lançamentos!G960="","",Lançamentos!G960)</f>
        <v/>
      </c>
      <c r="E960" s="65"/>
      <c r="F960" s="66"/>
      <c r="G960" s="66"/>
      <c r="H960" s="66"/>
      <c r="I960" s="66"/>
      <c r="J960" s="66"/>
      <c r="K960" s="66"/>
      <c r="L960" s="66"/>
      <c r="M960" s="66"/>
      <c r="N960" s="66"/>
      <c r="O960" s="66"/>
      <c r="P960" s="67"/>
      <c r="Q960" s="100">
        <f t="shared" si="14"/>
        <v>0</v>
      </c>
    </row>
    <row r="961" spans="3:17" ht="54.95" customHeight="1" x14ac:dyDescent="0.25">
      <c r="C961" s="56">
        <v>957</v>
      </c>
      <c r="D961" s="94" t="str">
        <f>IF(Lançamentos!G961="","",Lançamentos!G961)</f>
        <v/>
      </c>
      <c r="E961" s="65"/>
      <c r="F961" s="66"/>
      <c r="G961" s="66"/>
      <c r="H961" s="66"/>
      <c r="I961" s="66"/>
      <c r="J961" s="66"/>
      <c r="K961" s="66"/>
      <c r="L961" s="66"/>
      <c r="M961" s="66"/>
      <c r="N961" s="66"/>
      <c r="O961" s="66"/>
      <c r="P961" s="67"/>
      <c r="Q961" s="100">
        <f t="shared" si="14"/>
        <v>0</v>
      </c>
    </row>
    <row r="962" spans="3:17" ht="54.95" customHeight="1" x14ac:dyDescent="0.25">
      <c r="C962" s="56">
        <v>958</v>
      </c>
      <c r="D962" s="94" t="str">
        <f>IF(Lançamentos!G962="","",Lançamentos!G962)</f>
        <v/>
      </c>
      <c r="E962" s="65"/>
      <c r="F962" s="66"/>
      <c r="G962" s="66"/>
      <c r="H962" s="66"/>
      <c r="I962" s="66"/>
      <c r="J962" s="66"/>
      <c r="K962" s="66"/>
      <c r="L962" s="66"/>
      <c r="M962" s="66"/>
      <c r="N962" s="66"/>
      <c r="O962" s="66"/>
      <c r="P962" s="67"/>
      <c r="Q962" s="100">
        <f t="shared" si="14"/>
        <v>0</v>
      </c>
    </row>
    <row r="963" spans="3:17" ht="54.95" customHeight="1" x14ac:dyDescent="0.25">
      <c r="C963" s="56">
        <v>959</v>
      </c>
      <c r="D963" s="94" t="str">
        <f>IF(Lançamentos!G963="","",Lançamentos!G963)</f>
        <v/>
      </c>
      <c r="E963" s="65"/>
      <c r="F963" s="66"/>
      <c r="G963" s="66"/>
      <c r="H963" s="66"/>
      <c r="I963" s="66"/>
      <c r="J963" s="66"/>
      <c r="K963" s="66"/>
      <c r="L963" s="66"/>
      <c r="M963" s="66"/>
      <c r="N963" s="66"/>
      <c r="O963" s="66"/>
      <c r="P963" s="67"/>
      <c r="Q963" s="100">
        <f t="shared" si="14"/>
        <v>0</v>
      </c>
    </row>
    <row r="964" spans="3:17" ht="54.95" customHeight="1" x14ac:dyDescent="0.25">
      <c r="C964" s="56">
        <v>960</v>
      </c>
      <c r="D964" s="94" t="str">
        <f>IF(Lançamentos!G964="","",Lançamentos!G964)</f>
        <v/>
      </c>
      <c r="E964" s="65"/>
      <c r="F964" s="66"/>
      <c r="G964" s="66"/>
      <c r="H964" s="66"/>
      <c r="I964" s="66"/>
      <c r="J964" s="66"/>
      <c r="K964" s="66"/>
      <c r="L964" s="66"/>
      <c r="M964" s="66"/>
      <c r="N964" s="66"/>
      <c r="O964" s="66"/>
      <c r="P964" s="67"/>
      <c r="Q964" s="100">
        <f t="shared" si="14"/>
        <v>0</v>
      </c>
    </row>
    <row r="965" spans="3:17" ht="54.95" customHeight="1" x14ac:dyDescent="0.25">
      <c r="C965" s="56">
        <v>961</v>
      </c>
      <c r="D965" s="94" t="str">
        <f>IF(Lançamentos!G965="","",Lançamentos!G965)</f>
        <v/>
      </c>
      <c r="E965" s="65"/>
      <c r="F965" s="66"/>
      <c r="G965" s="66"/>
      <c r="H965" s="66"/>
      <c r="I965" s="66"/>
      <c r="J965" s="66"/>
      <c r="K965" s="66"/>
      <c r="L965" s="66"/>
      <c r="M965" s="66"/>
      <c r="N965" s="66"/>
      <c r="O965" s="66"/>
      <c r="P965" s="67"/>
      <c r="Q965" s="100">
        <f t="shared" si="14"/>
        <v>0</v>
      </c>
    </row>
    <row r="966" spans="3:17" ht="54.95" customHeight="1" x14ac:dyDescent="0.25">
      <c r="C966" s="56">
        <v>962</v>
      </c>
      <c r="D966" s="94" t="str">
        <f>IF(Lançamentos!G966="","",Lançamentos!G966)</f>
        <v/>
      </c>
      <c r="E966" s="65"/>
      <c r="F966" s="66"/>
      <c r="G966" s="66"/>
      <c r="H966" s="66"/>
      <c r="I966" s="66"/>
      <c r="J966" s="66"/>
      <c r="K966" s="66"/>
      <c r="L966" s="66"/>
      <c r="M966" s="66"/>
      <c r="N966" s="66"/>
      <c r="O966" s="66"/>
      <c r="P966" s="67"/>
      <c r="Q966" s="100">
        <f t="shared" si="14"/>
        <v>0</v>
      </c>
    </row>
    <row r="967" spans="3:17" ht="54.95" customHeight="1" x14ac:dyDescent="0.25">
      <c r="C967" s="56">
        <v>963</v>
      </c>
      <c r="D967" s="94" t="str">
        <f>IF(Lançamentos!G967="","",Lançamentos!G967)</f>
        <v/>
      </c>
      <c r="E967" s="65"/>
      <c r="F967" s="66"/>
      <c r="G967" s="66"/>
      <c r="H967" s="66"/>
      <c r="I967" s="66"/>
      <c r="J967" s="66"/>
      <c r="K967" s="66"/>
      <c r="L967" s="66"/>
      <c r="M967" s="66"/>
      <c r="N967" s="66"/>
      <c r="O967" s="66"/>
      <c r="P967" s="67"/>
      <c r="Q967" s="100">
        <f t="shared" ref="Q967:Q1030" si="15">SUM(E967:P967)</f>
        <v>0</v>
      </c>
    </row>
    <row r="968" spans="3:17" ht="54.95" customHeight="1" x14ac:dyDescent="0.25">
      <c r="C968" s="56">
        <v>964</v>
      </c>
      <c r="D968" s="94" t="str">
        <f>IF(Lançamentos!G968="","",Lançamentos!G968)</f>
        <v/>
      </c>
      <c r="E968" s="65"/>
      <c r="F968" s="66"/>
      <c r="G968" s="66"/>
      <c r="H968" s="66"/>
      <c r="I968" s="66"/>
      <c r="J968" s="66"/>
      <c r="K968" s="66"/>
      <c r="L968" s="66"/>
      <c r="M968" s="66"/>
      <c r="N968" s="66"/>
      <c r="O968" s="66"/>
      <c r="P968" s="67"/>
      <c r="Q968" s="100">
        <f t="shared" si="15"/>
        <v>0</v>
      </c>
    </row>
    <row r="969" spans="3:17" ht="54.95" customHeight="1" x14ac:dyDescent="0.25">
      <c r="C969" s="56">
        <v>965</v>
      </c>
      <c r="D969" s="94" t="str">
        <f>IF(Lançamentos!G969="","",Lançamentos!G969)</f>
        <v/>
      </c>
      <c r="E969" s="65"/>
      <c r="F969" s="66"/>
      <c r="G969" s="66"/>
      <c r="H969" s="66"/>
      <c r="I969" s="66"/>
      <c r="J969" s="66"/>
      <c r="K969" s="66"/>
      <c r="L969" s="66"/>
      <c r="M969" s="66"/>
      <c r="N969" s="66"/>
      <c r="O969" s="66"/>
      <c r="P969" s="67"/>
      <c r="Q969" s="100">
        <f t="shared" si="15"/>
        <v>0</v>
      </c>
    </row>
    <row r="970" spans="3:17" ht="54.95" customHeight="1" x14ac:dyDescent="0.25">
      <c r="C970" s="56">
        <v>966</v>
      </c>
      <c r="D970" s="94" t="str">
        <f>IF(Lançamentos!G970="","",Lançamentos!G970)</f>
        <v/>
      </c>
      <c r="E970" s="65"/>
      <c r="F970" s="66"/>
      <c r="G970" s="66"/>
      <c r="H970" s="66"/>
      <c r="I970" s="66"/>
      <c r="J970" s="66"/>
      <c r="K970" s="66"/>
      <c r="L970" s="66"/>
      <c r="M970" s="66"/>
      <c r="N970" s="66"/>
      <c r="O970" s="66"/>
      <c r="P970" s="67"/>
      <c r="Q970" s="100">
        <f t="shared" si="15"/>
        <v>0</v>
      </c>
    </row>
    <row r="971" spans="3:17" ht="54.95" customHeight="1" x14ac:dyDescent="0.25">
      <c r="C971" s="56">
        <v>967</v>
      </c>
      <c r="D971" s="94" t="str">
        <f>IF(Lançamentos!G971="","",Lançamentos!G971)</f>
        <v/>
      </c>
      <c r="E971" s="65"/>
      <c r="F971" s="66"/>
      <c r="G971" s="66"/>
      <c r="H971" s="66"/>
      <c r="I971" s="66"/>
      <c r="J971" s="66"/>
      <c r="K971" s="66"/>
      <c r="L971" s="66"/>
      <c r="M971" s="66"/>
      <c r="N971" s="66"/>
      <c r="O971" s="66"/>
      <c r="P971" s="67"/>
      <c r="Q971" s="100">
        <f t="shared" si="15"/>
        <v>0</v>
      </c>
    </row>
    <row r="972" spans="3:17" ht="54.95" customHeight="1" x14ac:dyDescent="0.25">
      <c r="C972" s="56">
        <v>968</v>
      </c>
      <c r="D972" s="94" t="str">
        <f>IF(Lançamentos!G972="","",Lançamentos!G972)</f>
        <v/>
      </c>
      <c r="E972" s="65"/>
      <c r="F972" s="66"/>
      <c r="G972" s="66"/>
      <c r="H972" s="66"/>
      <c r="I972" s="66"/>
      <c r="J972" s="66"/>
      <c r="K972" s="66"/>
      <c r="L972" s="66"/>
      <c r="M972" s="66"/>
      <c r="N972" s="66"/>
      <c r="O972" s="66"/>
      <c r="P972" s="67"/>
      <c r="Q972" s="100">
        <f t="shared" si="15"/>
        <v>0</v>
      </c>
    </row>
    <row r="973" spans="3:17" ht="54.95" customHeight="1" x14ac:dyDescent="0.25">
      <c r="C973" s="56">
        <v>969</v>
      </c>
      <c r="D973" s="94" t="str">
        <f>IF(Lançamentos!G973="","",Lançamentos!G973)</f>
        <v/>
      </c>
      <c r="E973" s="65"/>
      <c r="F973" s="66"/>
      <c r="G973" s="66"/>
      <c r="H973" s="66"/>
      <c r="I973" s="66"/>
      <c r="J973" s="66"/>
      <c r="K973" s="66"/>
      <c r="L973" s="66"/>
      <c r="M973" s="66"/>
      <c r="N973" s="66"/>
      <c r="O973" s="66"/>
      <c r="P973" s="67"/>
      <c r="Q973" s="100">
        <f t="shared" si="15"/>
        <v>0</v>
      </c>
    </row>
    <row r="974" spans="3:17" ht="54.95" customHeight="1" x14ac:dyDescent="0.25">
      <c r="C974" s="56">
        <v>970</v>
      </c>
      <c r="D974" s="94" t="str">
        <f>IF(Lançamentos!G974="","",Lançamentos!G974)</f>
        <v/>
      </c>
      <c r="E974" s="65"/>
      <c r="F974" s="66"/>
      <c r="G974" s="66"/>
      <c r="H974" s="66"/>
      <c r="I974" s="66"/>
      <c r="J974" s="66"/>
      <c r="K974" s="66"/>
      <c r="L974" s="66"/>
      <c r="M974" s="66"/>
      <c r="N974" s="66"/>
      <c r="O974" s="66"/>
      <c r="P974" s="67"/>
      <c r="Q974" s="100">
        <f t="shared" si="15"/>
        <v>0</v>
      </c>
    </row>
    <row r="975" spans="3:17" ht="54.95" customHeight="1" x14ac:dyDescent="0.25">
      <c r="C975" s="56">
        <v>971</v>
      </c>
      <c r="D975" s="94" t="str">
        <f>IF(Lançamentos!G975="","",Lançamentos!G975)</f>
        <v/>
      </c>
      <c r="E975" s="65"/>
      <c r="F975" s="66"/>
      <c r="G975" s="66"/>
      <c r="H975" s="66"/>
      <c r="I975" s="66"/>
      <c r="J975" s="66"/>
      <c r="K975" s="66"/>
      <c r="L975" s="66"/>
      <c r="M975" s="66"/>
      <c r="N975" s="66"/>
      <c r="O975" s="66"/>
      <c r="P975" s="67"/>
      <c r="Q975" s="100">
        <f t="shared" si="15"/>
        <v>0</v>
      </c>
    </row>
    <row r="976" spans="3:17" ht="54.95" customHeight="1" x14ac:dyDescent="0.25">
      <c r="C976" s="56">
        <v>972</v>
      </c>
      <c r="D976" s="94" t="str">
        <f>IF(Lançamentos!G976="","",Lançamentos!G976)</f>
        <v/>
      </c>
      <c r="E976" s="65"/>
      <c r="F976" s="66"/>
      <c r="G976" s="66"/>
      <c r="H976" s="66"/>
      <c r="I976" s="66"/>
      <c r="J976" s="66"/>
      <c r="K976" s="66"/>
      <c r="L976" s="66"/>
      <c r="M976" s="66"/>
      <c r="N976" s="66"/>
      <c r="O976" s="66"/>
      <c r="P976" s="67"/>
      <c r="Q976" s="100">
        <f t="shared" si="15"/>
        <v>0</v>
      </c>
    </row>
    <row r="977" spans="3:17" ht="54.95" customHeight="1" x14ac:dyDescent="0.25">
      <c r="C977" s="56">
        <v>973</v>
      </c>
      <c r="D977" s="94" t="str">
        <f>IF(Lançamentos!G977="","",Lançamentos!G977)</f>
        <v/>
      </c>
      <c r="E977" s="65"/>
      <c r="F977" s="66"/>
      <c r="G977" s="66"/>
      <c r="H977" s="66"/>
      <c r="I977" s="66"/>
      <c r="J977" s="66"/>
      <c r="K977" s="66"/>
      <c r="L977" s="66"/>
      <c r="M977" s="66"/>
      <c r="N977" s="66"/>
      <c r="O977" s="66"/>
      <c r="P977" s="67"/>
      <c r="Q977" s="100">
        <f t="shared" si="15"/>
        <v>0</v>
      </c>
    </row>
    <row r="978" spans="3:17" ht="54.95" customHeight="1" x14ac:dyDescent="0.25">
      <c r="C978" s="56">
        <v>974</v>
      </c>
      <c r="D978" s="94" t="str">
        <f>IF(Lançamentos!G978="","",Lançamentos!G978)</f>
        <v/>
      </c>
      <c r="E978" s="65"/>
      <c r="F978" s="66"/>
      <c r="G978" s="66"/>
      <c r="H978" s="66"/>
      <c r="I978" s="66"/>
      <c r="J978" s="66"/>
      <c r="K978" s="66"/>
      <c r="L978" s="66"/>
      <c r="M978" s="66"/>
      <c r="N978" s="66"/>
      <c r="O978" s="66"/>
      <c r="P978" s="67"/>
      <c r="Q978" s="100">
        <f t="shared" si="15"/>
        <v>0</v>
      </c>
    </row>
    <row r="979" spans="3:17" ht="54.95" customHeight="1" x14ac:dyDescent="0.25">
      <c r="C979" s="56">
        <v>975</v>
      </c>
      <c r="D979" s="94" t="str">
        <f>IF(Lançamentos!G979="","",Lançamentos!G979)</f>
        <v/>
      </c>
      <c r="E979" s="65"/>
      <c r="F979" s="66"/>
      <c r="G979" s="66"/>
      <c r="H979" s="66"/>
      <c r="I979" s="66"/>
      <c r="J979" s="66"/>
      <c r="K979" s="66"/>
      <c r="L979" s="66"/>
      <c r="M979" s="66"/>
      <c r="N979" s="66"/>
      <c r="O979" s="66"/>
      <c r="P979" s="67"/>
      <c r="Q979" s="100">
        <f t="shared" si="15"/>
        <v>0</v>
      </c>
    </row>
    <row r="980" spans="3:17" ht="54.95" customHeight="1" x14ac:dyDescent="0.25">
      <c r="C980" s="56">
        <v>976</v>
      </c>
      <c r="D980" s="94" t="str">
        <f>IF(Lançamentos!G980="","",Lançamentos!G980)</f>
        <v/>
      </c>
      <c r="E980" s="65"/>
      <c r="F980" s="66"/>
      <c r="G980" s="66"/>
      <c r="H980" s="66"/>
      <c r="I980" s="66"/>
      <c r="J980" s="66"/>
      <c r="K980" s="66"/>
      <c r="L980" s="66"/>
      <c r="M980" s="66"/>
      <c r="N980" s="66"/>
      <c r="O980" s="66"/>
      <c r="P980" s="67"/>
      <c r="Q980" s="100">
        <f t="shared" si="15"/>
        <v>0</v>
      </c>
    </row>
    <row r="981" spans="3:17" ht="54.95" customHeight="1" x14ac:dyDescent="0.25">
      <c r="C981" s="56">
        <v>977</v>
      </c>
      <c r="D981" s="94" t="str">
        <f>IF(Lançamentos!G981="","",Lançamentos!G981)</f>
        <v/>
      </c>
      <c r="E981" s="65"/>
      <c r="F981" s="66"/>
      <c r="G981" s="66"/>
      <c r="H981" s="66"/>
      <c r="I981" s="66"/>
      <c r="J981" s="66"/>
      <c r="K981" s="66"/>
      <c r="L981" s="66"/>
      <c r="M981" s="66"/>
      <c r="N981" s="66"/>
      <c r="O981" s="66"/>
      <c r="P981" s="67"/>
      <c r="Q981" s="100">
        <f t="shared" si="15"/>
        <v>0</v>
      </c>
    </row>
    <row r="982" spans="3:17" ht="54.95" customHeight="1" x14ac:dyDescent="0.25">
      <c r="C982" s="56">
        <v>978</v>
      </c>
      <c r="D982" s="94" t="str">
        <f>IF(Lançamentos!G982="","",Lançamentos!G982)</f>
        <v/>
      </c>
      <c r="E982" s="65"/>
      <c r="F982" s="66"/>
      <c r="G982" s="66"/>
      <c r="H982" s="66"/>
      <c r="I982" s="66"/>
      <c r="J982" s="66"/>
      <c r="K982" s="66"/>
      <c r="L982" s="66"/>
      <c r="M982" s="66"/>
      <c r="N982" s="66"/>
      <c r="O982" s="66"/>
      <c r="P982" s="67"/>
      <c r="Q982" s="100">
        <f t="shared" si="15"/>
        <v>0</v>
      </c>
    </row>
    <row r="983" spans="3:17" ht="54.95" customHeight="1" x14ac:dyDescent="0.25">
      <c r="C983" s="56">
        <v>979</v>
      </c>
      <c r="D983" s="94" t="str">
        <f>IF(Lançamentos!G983="","",Lançamentos!G983)</f>
        <v/>
      </c>
      <c r="E983" s="65"/>
      <c r="F983" s="66"/>
      <c r="G983" s="66"/>
      <c r="H983" s="66"/>
      <c r="I983" s="66"/>
      <c r="J983" s="66"/>
      <c r="K983" s="66"/>
      <c r="L983" s="66"/>
      <c r="M983" s="66"/>
      <c r="N983" s="66"/>
      <c r="O983" s="66"/>
      <c r="P983" s="67"/>
      <c r="Q983" s="100">
        <f t="shared" si="15"/>
        <v>0</v>
      </c>
    </row>
    <row r="984" spans="3:17" ht="54.95" customHeight="1" x14ac:dyDescent="0.25">
      <c r="C984" s="56">
        <v>980</v>
      </c>
      <c r="D984" s="94" t="str">
        <f>IF(Lançamentos!G984="","",Lançamentos!G984)</f>
        <v/>
      </c>
      <c r="E984" s="65"/>
      <c r="F984" s="66"/>
      <c r="G984" s="66"/>
      <c r="H984" s="66"/>
      <c r="I984" s="66"/>
      <c r="J984" s="66"/>
      <c r="K984" s="66"/>
      <c r="L984" s="66"/>
      <c r="M984" s="66"/>
      <c r="N984" s="66"/>
      <c r="O984" s="66"/>
      <c r="P984" s="67"/>
      <c r="Q984" s="100">
        <f t="shared" si="15"/>
        <v>0</v>
      </c>
    </row>
    <row r="985" spans="3:17" ht="54.95" customHeight="1" x14ac:dyDescent="0.25">
      <c r="C985" s="56">
        <v>981</v>
      </c>
      <c r="D985" s="94" t="str">
        <f>IF(Lançamentos!G985="","",Lançamentos!G985)</f>
        <v/>
      </c>
      <c r="E985" s="65"/>
      <c r="F985" s="66"/>
      <c r="G985" s="66"/>
      <c r="H985" s="66"/>
      <c r="I985" s="66"/>
      <c r="J985" s="66"/>
      <c r="K985" s="66"/>
      <c r="L985" s="66"/>
      <c r="M985" s="66"/>
      <c r="N985" s="66"/>
      <c r="O985" s="66"/>
      <c r="P985" s="67"/>
      <c r="Q985" s="100">
        <f t="shared" si="15"/>
        <v>0</v>
      </c>
    </row>
    <row r="986" spans="3:17" ht="54.95" customHeight="1" x14ac:dyDescent="0.25">
      <c r="C986" s="56">
        <v>982</v>
      </c>
      <c r="D986" s="94" t="str">
        <f>IF(Lançamentos!G986="","",Lançamentos!G986)</f>
        <v/>
      </c>
      <c r="E986" s="65"/>
      <c r="F986" s="66"/>
      <c r="G986" s="66"/>
      <c r="H986" s="66"/>
      <c r="I986" s="66"/>
      <c r="J986" s="66"/>
      <c r="K986" s="66"/>
      <c r="L986" s="66"/>
      <c r="M986" s="66"/>
      <c r="N986" s="66"/>
      <c r="O986" s="66"/>
      <c r="P986" s="67"/>
      <c r="Q986" s="100">
        <f t="shared" si="15"/>
        <v>0</v>
      </c>
    </row>
    <row r="987" spans="3:17" ht="54.95" customHeight="1" x14ac:dyDescent="0.25">
      <c r="C987" s="56">
        <v>983</v>
      </c>
      <c r="D987" s="94" t="str">
        <f>IF(Lançamentos!G987="","",Lançamentos!G987)</f>
        <v/>
      </c>
      <c r="E987" s="65"/>
      <c r="F987" s="66"/>
      <c r="G987" s="66"/>
      <c r="H987" s="66"/>
      <c r="I987" s="66"/>
      <c r="J987" s="66"/>
      <c r="K987" s="66"/>
      <c r="L987" s="66"/>
      <c r="M987" s="66"/>
      <c r="N987" s="66"/>
      <c r="O987" s="66"/>
      <c r="P987" s="67"/>
      <c r="Q987" s="100">
        <f t="shared" si="15"/>
        <v>0</v>
      </c>
    </row>
    <row r="988" spans="3:17" ht="54.95" customHeight="1" x14ac:dyDescent="0.25">
      <c r="C988" s="56">
        <v>984</v>
      </c>
      <c r="D988" s="94" t="str">
        <f>IF(Lançamentos!G988="","",Lançamentos!G988)</f>
        <v/>
      </c>
      <c r="E988" s="65"/>
      <c r="F988" s="66"/>
      <c r="G988" s="66"/>
      <c r="H988" s="66"/>
      <c r="I988" s="66"/>
      <c r="J988" s="66"/>
      <c r="K988" s="66"/>
      <c r="L988" s="66"/>
      <c r="M988" s="66"/>
      <c r="N988" s="66"/>
      <c r="O988" s="66"/>
      <c r="P988" s="67"/>
      <c r="Q988" s="100">
        <f t="shared" si="15"/>
        <v>0</v>
      </c>
    </row>
    <row r="989" spans="3:17" ht="54.95" customHeight="1" x14ac:dyDescent="0.25">
      <c r="C989" s="56">
        <v>985</v>
      </c>
      <c r="D989" s="94" t="str">
        <f>IF(Lançamentos!G989="","",Lançamentos!G989)</f>
        <v/>
      </c>
      <c r="E989" s="65"/>
      <c r="F989" s="66"/>
      <c r="G989" s="66"/>
      <c r="H989" s="66"/>
      <c r="I989" s="66"/>
      <c r="J989" s="66"/>
      <c r="K989" s="66"/>
      <c r="L989" s="66"/>
      <c r="M989" s="66"/>
      <c r="N989" s="66"/>
      <c r="O989" s="66"/>
      <c r="P989" s="67"/>
      <c r="Q989" s="100">
        <f t="shared" si="15"/>
        <v>0</v>
      </c>
    </row>
    <row r="990" spans="3:17" ht="54.95" customHeight="1" x14ac:dyDescent="0.25">
      <c r="C990" s="56">
        <v>986</v>
      </c>
      <c r="D990" s="94" t="str">
        <f>IF(Lançamentos!G990="","",Lançamentos!G990)</f>
        <v/>
      </c>
      <c r="E990" s="65"/>
      <c r="F990" s="66"/>
      <c r="G990" s="66"/>
      <c r="H990" s="66"/>
      <c r="I990" s="66"/>
      <c r="J990" s="66"/>
      <c r="K990" s="66"/>
      <c r="L990" s="66"/>
      <c r="M990" s="66"/>
      <c r="N990" s="66"/>
      <c r="O990" s="66"/>
      <c r="P990" s="67"/>
      <c r="Q990" s="100">
        <f t="shared" si="15"/>
        <v>0</v>
      </c>
    </row>
    <row r="991" spans="3:17" ht="54.95" customHeight="1" x14ac:dyDescent="0.25">
      <c r="C991" s="56">
        <v>987</v>
      </c>
      <c r="D991" s="94" t="str">
        <f>IF(Lançamentos!G991="","",Lançamentos!G991)</f>
        <v/>
      </c>
      <c r="E991" s="65"/>
      <c r="F991" s="66"/>
      <c r="G991" s="66"/>
      <c r="H991" s="66"/>
      <c r="I991" s="66"/>
      <c r="J991" s="66"/>
      <c r="K991" s="66"/>
      <c r="L991" s="66"/>
      <c r="M991" s="66"/>
      <c r="N991" s="66"/>
      <c r="O991" s="66"/>
      <c r="P991" s="67"/>
      <c r="Q991" s="100">
        <f t="shared" si="15"/>
        <v>0</v>
      </c>
    </row>
    <row r="992" spans="3:17" ht="54.95" customHeight="1" x14ac:dyDescent="0.25">
      <c r="C992" s="56">
        <v>988</v>
      </c>
      <c r="D992" s="94" t="str">
        <f>IF(Lançamentos!G992="","",Lançamentos!G992)</f>
        <v/>
      </c>
      <c r="E992" s="65"/>
      <c r="F992" s="66"/>
      <c r="G992" s="66"/>
      <c r="H992" s="66"/>
      <c r="I992" s="66"/>
      <c r="J992" s="66"/>
      <c r="K992" s="66"/>
      <c r="L992" s="66"/>
      <c r="M992" s="66"/>
      <c r="N992" s="66"/>
      <c r="O992" s="66"/>
      <c r="P992" s="67"/>
      <c r="Q992" s="100">
        <f t="shared" si="15"/>
        <v>0</v>
      </c>
    </row>
    <row r="993" spans="3:17" ht="54.95" customHeight="1" x14ac:dyDescent="0.25">
      <c r="C993" s="56">
        <v>989</v>
      </c>
      <c r="D993" s="94" t="str">
        <f>IF(Lançamentos!G993="","",Lançamentos!G993)</f>
        <v/>
      </c>
      <c r="E993" s="65"/>
      <c r="F993" s="66"/>
      <c r="G993" s="66"/>
      <c r="H993" s="66"/>
      <c r="I993" s="66"/>
      <c r="J993" s="66"/>
      <c r="K993" s="66"/>
      <c r="L993" s="66"/>
      <c r="M993" s="66"/>
      <c r="N993" s="66"/>
      <c r="O993" s="66"/>
      <c r="P993" s="67"/>
      <c r="Q993" s="100">
        <f t="shared" si="15"/>
        <v>0</v>
      </c>
    </row>
    <row r="994" spans="3:17" ht="54.95" customHeight="1" x14ac:dyDescent="0.25">
      <c r="C994" s="56">
        <v>990</v>
      </c>
      <c r="D994" s="94" t="str">
        <f>IF(Lançamentos!G994="","",Lançamentos!G994)</f>
        <v/>
      </c>
      <c r="E994" s="65"/>
      <c r="F994" s="66"/>
      <c r="G994" s="66"/>
      <c r="H994" s="66"/>
      <c r="I994" s="66"/>
      <c r="J994" s="66"/>
      <c r="K994" s="66"/>
      <c r="L994" s="66"/>
      <c r="M994" s="66"/>
      <c r="N994" s="66"/>
      <c r="O994" s="66"/>
      <c r="P994" s="67"/>
      <c r="Q994" s="100">
        <f t="shared" si="15"/>
        <v>0</v>
      </c>
    </row>
    <row r="995" spans="3:17" ht="54.95" customHeight="1" x14ac:dyDescent="0.25">
      <c r="C995" s="56">
        <v>991</v>
      </c>
      <c r="D995" s="94" t="str">
        <f>IF(Lançamentos!G995="","",Lançamentos!G995)</f>
        <v/>
      </c>
      <c r="E995" s="65"/>
      <c r="F995" s="66"/>
      <c r="G995" s="66"/>
      <c r="H995" s="66"/>
      <c r="I995" s="66"/>
      <c r="J995" s="66"/>
      <c r="K995" s="66"/>
      <c r="L995" s="66"/>
      <c r="M995" s="66"/>
      <c r="N995" s="66"/>
      <c r="O995" s="66"/>
      <c r="P995" s="67"/>
      <c r="Q995" s="100">
        <f t="shared" si="15"/>
        <v>0</v>
      </c>
    </row>
    <row r="996" spans="3:17" ht="54.95" customHeight="1" x14ac:dyDescent="0.25">
      <c r="C996" s="56">
        <v>992</v>
      </c>
      <c r="D996" s="94" t="str">
        <f>IF(Lançamentos!G996="","",Lançamentos!G996)</f>
        <v/>
      </c>
      <c r="E996" s="65"/>
      <c r="F996" s="66"/>
      <c r="G996" s="66"/>
      <c r="H996" s="66"/>
      <c r="I996" s="66"/>
      <c r="J996" s="66"/>
      <c r="K996" s="66"/>
      <c r="L996" s="66"/>
      <c r="M996" s="66"/>
      <c r="N996" s="66"/>
      <c r="O996" s="66"/>
      <c r="P996" s="67"/>
      <c r="Q996" s="100">
        <f t="shared" si="15"/>
        <v>0</v>
      </c>
    </row>
    <row r="997" spans="3:17" ht="54.95" customHeight="1" x14ac:dyDescent="0.25">
      <c r="C997" s="56">
        <v>993</v>
      </c>
      <c r="D997" s="94" t="str">
        <f>IF(Lançamentos!G997="","",Lançamentos!G997)</f>
        <v/>
      </c>
      <c r="E997" s="65"/>
      <c r="F997" s="66"/>
      <c r="G997" s="66"/>
      <c r="H997" s="66"/>
      <c r="I997" s="66"/>
      <c r="J997" s="66"/>
      <c r="K997" s="66"/>
      <c r="L997" s="66"/>
      <c r="M997" s="66"/>
      <c r="N997" s="66"/>
      <c r="O997" s="66"/>
      <c r="P997" s="67"/>
      <c r="Q997" s="100">
        <f t="shared" si="15"/>
        <v>0</v>
      </c>
    </row>
    <row r="998" spans="3:17" ht="54.95" customHeight="1" x14ac:dyDescent="0.25">
      <c r="C998" s="56">
        <v>994</v>
      </c>
      <c r="D998" s="94" t="str">
        <f>IF(Lançamentos!G998="","",Lançamentos!G998)</f>
        <v/>
      </c>
      <c r="E998" s="65"/>
      <c r="F998" s="66"/>
      <c r="G998" s="66"/>
      <c r="H998" s="66"/>
      <c r="I998" s="66"/>
      <c r="J998" s="66"/>
      <c r="K998" s="66"/>
      <c r="L998" s="66"/>
      <c r="M998" s="66"/>
      <c r="N998" s="66"/>
      <c r="O998" s="66"/>
      <c r="P998" s="67"/>
      <c r="Q998" s="100">
        <f t="shared" si="15"/>
        <v>0</v>
      </c>
    </row>
    <row r="999" spans="3:17" ht="54.95" customHeight="1" x14ac:dyDescent="0.25">
      <c r="C999" s="56">
        <v>995</v>
      </c>
      <c r="D999" s="94" t="str">
        <f>IF(Lançamentos!G999="","",Lançamentos!G999)</f>
        <v/>
      </c>
      <c r="E999" s="65"/>
      <c r="F999" s="66"/>
      <c r="G999" s="66"/>
      <c r="H999" s="66"/>
      <c r="I999" s="66"/>
      <c r="J999" s="66"/>
      <c r="K999" s="66"/>
      <c r="L999" s="66"/>
      <c r="M999" s="66"/>
      <c r="N999" s="66"/>
      <c r="O999" s="66"/>
      <c r="P999" s="67"/>
      <c r="Q999" s="100">
        <f t="shared" si="15"/>
        <v>0</v>
      </c>
    </row>
    <row r="1000" spans="3:17" ht="54.95" customHeight="1" x14ac:dyDescent="0.25">
      <c r="C1000" s="56">
        <v>996</v>
      </c>
      <c r="D1000" s="94" t="str">
        <f>IF(Lançamentos!G1000="","",Lançamentos!G1000)</f>
        <v/>
      </c>
      <c r="E1000" s="65"/>
      <c r="F1000" s="66"/>
      <c r="G1000" s="66"/>
      <c r="H1000" s="66"/>
      <c r="I1000" s="66"/>
      <c r="J1000" s="66"/>
      <c r="K1000" s="66"/>
      <c r="L1000" s="66"/>
      <c r="M1000" s="66"/>
      <c r="N1000" s="66"/>
      <c r="O1000" s="66"/>
      <c r="P1000" s="67"/>
      <c r="Q1000" s="100">
        <f t="shared" si="15"/>
        <v>0</v>
      </c>
    </row>
    <row r="1001" spans="3:17" ht="54.95" customHeight="1" x14ac:dyDescent="0.25">
      <c r="C1001" s="56">
        <v>997</v>
      </c>
      <c r="D1001" s="94" t="str">
        <f>IF(Lançamentos!G1001="","",Lançamentos!G1001)</f>
        <v/>
      </c>
      <c r="E1001" s="65"/>
      <c r="F1001" s="66"/>
      <c r="G1001" s="66"/>
      <c r="H1001" s="66"/>
      <c r="I1001" s="66"/>
      <c r="J1001" s="66"/>
      <c r="K1001" s="66"/>
      <c r="L1001" s="66"/>
      <c r="M1001" s="66"/>
      <c r="N1001" s="66"/>
      <c r="O1001" s="66"/>
      <c r="P1001" s="67"/>
      <c r="Q1001" s="100">
        <f t="shared" si="15"/>
        <v>0</v>
      </c>
    </row>
    <row r="1002" spans="3:17" ht="54.95" customHeight="1" x14ac:dyDescent="0.25">
      <c r="C1002" s="56">
        <v>998</v>
      </c>
      <c r="D1002" s="94" t="str">
        <f>IF(Lançamentos!G1002="","",Lançamentos!G1002)</f>
        <v/>
      </c>
      <c r="E1002" s="65"/>
      <c r="F1002" s="66"/>
      <c r="G1002" s="66"/>
      <c r="H1002" s="66"/>
      <c r="I1002" s="66"/>
      <c r="J1002" s="66"/>
      <c r="K1002" s="66"/>
      <c r="L1002" s="66"/>
      <c r="M1002" s="66"/>
      <c r="N1002" s="66"/>
      <c r="O1002" s="66"/>
      <c r="P1002" s="67"/>
      <c r="Q1002" s="100">
        <f t="shared" si="15"/>
        <v>0</v>
      </c>
    </row>
    <row r="1003" spans="3:17" ht="54.95" customHeight="1" x14ac:dyDescent="0.25">
      <c r="C1003" s="56">
        <v>999</v>
      </c>
      <c r="D1003" s="94" t="str">
        <f>IF(Lançamentos!G1003="","",Lançamentos!G1003)</f>
        <v/>
      </c>
      <c r="E1003" s="65"/>
      <c r="F1003" s="66"/>
      <c r="G1003" s="66"/>
      <c r="H1003" s="66"/>
      <c r="I1003" s="66"/>
      <c r="J1003" s="66"/>
      <c r="K1003" s="66"/>
      <c r="L1003" s="66"/>
      <c r="M1003" s="66"/>
      <c r="N1003" s="66"/>
      <c r="O1003" s="66"/>
      <c r="P1003" s="67"/>
      <c r="Q1003" s="100">
        <f t="shared" si="15"/>
        <v>0</v>
      </c>
    </row>
    <row r="1004" spans="3:17" ht="54.95" customHeight="1" x14ac:dyDescent="0.25">
      <c r="C1004" s="56">
        <v>1000</v>
      </c>
      <c r="D1004" s="94" t="str">
        <f>IF(Lançamentos!G1004="","",Lançamentos!G1004)</f>
        <v/>
      </c>
      <c r="E1004" s="65"/>
      <c r="F1004" s="66"/>
      <c r="G1004" s="66"/>
      <c r="H1004" s="66"/>
      <c r="I1004" s="66"/>
      <c r="J1004" s="66"/>
      <c r="K1004" s="66"/>
      <c r="L1004" s="66"/>
      <c r="M1004" s="66"/>
      <c r="N1004" s="66"/>
      <c r="O1004" s="66"/>
      <c r="P1004" s="67"/>
      <c r="Q1004" s="100">
        <f t="shared" si="15"/>
        <v>0</v>
      </c>
    </row>
    <row r="1005" spans="3:17" ht="54.95" customHeight="1" x14ac:dyDescent="0.25">
      <c r="C1005" s="56">
        <v>1001</v>
      </c>
      <c r="D1005" s="94" t="str">
        <f>IF(Lançamentos!G1005="","",Lançamentos!G1005)</f>
        <v/>
      </c>
      <c r="E1005" s="65"/>
      <c r="F1005" s="66"/>
      <c r="G1005" s="66"/>
      <c r="H1005" s="66"/>
      <c r="I1005" s="66"/>
      <c r="J1005" s="66"/>
      <c r="K1005" s="66"/>
      <c r="L1005" s="66"/>
      <c r="M1005" s="66"/>
      <c r="N1005" s="66"/>
      <c r="O1005" s="66"/>
      <c r="P1005" s="67"/>
      <c r="Q1005" s="100">
        <f t="shared" si="15"/>
        <v>0</v>
      </c>
    </row>
    <row r="1006" spans="3:17" ht="54.95" customHeight="1" x14ac:dyDescent="0.25">
      <c r="C1006" s="56">
        <v>1002</v>
      </c>
      <c r="D1006" s="94" t="str">
        <f>IF(Lançamentos!G1006="","",Lançamentos!G1006)</f>
        <v/>
      </c>
      <c r="E1006" s="65"/>
      <c r="F1006" s="66"/>
      <c r="G1006" s="66"/>
      <c r="H1006" s="66"/>
      <c r="I1006" s="66"/>
      <c r="J1006" s="66"/>
      <c r="K1006" s="66"/>
      <c r="L1006" s="66"/>
      <c r="M1006" s="66"/>
      <c r="N1006" s="66"/>
      <c r="O1006" s="66"/>
      <c r="P1006" s="67"/>
      <c r="Q1006" s="100">
        <f t="shared" si="15"/>
        <v>0</v>
      </c>
    </row>
    <row r="1007" spans="3:17" ht="54.95" customHeight="1" x14ac:dyDescent="0.25">
      <c r="C1007" s="56">
        <v>1003</v>
      </c>
      <c r="D1007" s="94" t="str">
        <f>IF(Lançamentos!G1007="","",Lançamentos!G1007)</f>
        <v/>
      </c>
      <c r="E1007" s="65"/>
      <c r="F1007" s="66"/>
      <c r="G1007" s="66"/>
      <c r="H1007" s="66"/>
      <c r="I1007" s="66"/>
      <c r="J1007" s="66"/>
      <c r="K1007" s="66"/>
      <c r="L1007" s="66"/>
      <c r="M1007" s="66"/>
      <c r="N1007" s="66"/>
      <c r="O1007" s="66"/>
      <c r="P1007" s="67"/>
      <c r="Q1007" s="100">
        <f t="shared" si="15"/>
        <v>0</v>
      </c>
    </row>
    <row r="1008" spans="3:17" ht="54.95" customHeight="1" x14ac:dyDescent="0.25">
      <c r="C1008" s="56">
        <v>1004</v>
      </c>
      <c r="D1008" s="94" t="str">
        <f>IF(Lançamentos!G1008="","",Lançamentos!G1008)</f>
        <v/>
      </c>
      <c r="E1008" s="65"/>
      <c r="F1008" s="66"/>
      <c r="G1008" s="66"/>
      <c r="H1008" s="66"/>
      <c r="I1008" s="66"/>
      <c r="J1008" s="66"/>
      <c r="K1008" s="66"/>
      <c r="L1008" s="66"/>
      <c r="M1008" s="66"/>
      <c r="N1008" s="66"/>
      <c r="O1008" s="66"/>
      <c r="P1008" s="67"/>
      <c r="Q1008" s="100">
        <f t="shared" si="15"/>
        <v>0</v>
      </c>
    </row>
    <row r="1009" spans="3:17" ht="54.95" customHeight="1" x14ac:dyDescent="0.25">
      <c r="C1009" s="56">
        <v>1005</v>
      </c>
      <c r="D1009" s="94" t="str">
        <f>IF(Lançamentos!G1009="","",Lançamentos!G1009)</f>
        <v/>
      </c>
      <c r="E1009" s="65"/>
      <c r="F1009" s="66"/>
      <c r="G1009" s="66"/>
      <c r="H1009" s="66"/>
      <c r="I1009" s="66"/>
      <c r="J1009" s="66"/>
      <c r="K1009" s="66"/>
      <c r="L1009" s="66"/>
      <c r="M1009" s="66"/>
      <c r="N1009" s="66"/>
      <c r="O1009" s="66"/>
      <c r="P1009" s="67"/>
      <c r="Q1009" s="100">
        <f t="shared" si="15"/>
        <v>0</v>
      </c>
    </row>
    <row r="1010" spans="3:17" ht="54.95" customHeight="1" x14ac:dyDescent="0.25">
      <c r="C1010" s="56">
        <v>1006</v>
      </c>
      <c r="D1010" s="94" t="str">
        <f>IF(Lançamentos!G1010="","",Lançamentos!G1010)</f>
        <v/>
      </c>
      <c r="E1010" s="65"/>
      <c r="F1010" s="66"/>
      <c r="G1010" s="66"/>
      <c r="H1010" s="66"/>
      <c r="I1010" s="66"/>
      <c r="J1010" s="66"/>
      <c r="K1010" s="66"/>
      <c r="L1010" s="66"/>
      <c r="M1010" s="66"/>
      <c r="N1010" s="66"/>
      <c r="O1010" s="66"/>
      <c r="P1010" s="67"/>
      <c r="Q1010" s="100">
        <f t="shared" si="15"/>
        <v>0</v>
      </c>
    </row>
    <row r="1011" spans="3:17" ht="54.95" customHeight="1" x14ac:dyDescent="0.25">
      <c r="C1011" s="56">
        <v>1007</v>
      </c>
      <c r="D1011" s="94" t="str">
        <f>IF(Lançamentos!G1011="","",Lançamentos!G1011)</f>
        <v/>
      </c>
      <c r="E1011" s="65"/>
      <c r="F1011" s="66"/>
      <c r="G1011" s="66"/>
      <c r="H1011" s="66"/>
      <c r="I1011" s="66"/>
      <c r="J1011" s="66"/>
      <c r="K1011" s="66"/>
      <c r="L1011" s="66"/>
      <c r="M1011" s="66"/>
      <c r="N1011" s="66"/>
      <c r="O1011" s="66"/>
      <c r="P1011" s="67"/>
      <c r="Q1011" s="100">
        <f t="shared" si="15"/>
        <v>0</v>
      </c>
    </row>
    <row r="1012" spans="3:17" ht="54.95" customHeight="1" x14ac:dyDescent="0.25">
      <c r="C1012" s="56">
        <v>1008</v>
      </c>
      <c r="D1012" s="94" t="str">
        <f>IF(Lançamentos!G1012="","",Lançamentos!G1012)</f>
        <v/>
      </c>
      <c r="E1012" s="65"/>
      <c r="F1012" s="66"/>
      <c r="G1012" s="66"/>
      <c r="H1012" s="66"/>
      <c r="I1012" s="66"/>
      <c r="J1012" s="66"/>
      <c r="K1012" s="66"/>
      <c r="L1012" s="66"/>
      <c r="M1012" s="66"/>
      <c r="N1012" s="66"/>
      <c r="O1012" s="66"/>
      <c r="P1012" s="67"/>
      <c r="Q1012" s="100">
        <f t="shared" si="15"/>
        <v>0</v>
      </c>
    </row>
    <row r="1013" spans="3:17" ht="54.95" customHeight="1" x14ac:dyDescent="0.25">
      <c r="C1013" s="56">
        <v>1009</v>
      </c>
      <c r="D1013" s="94" t="str">
        <f>IF(Lançamentos!G1013="","",Lançamentos!G1013)</f>
        <v/>
      </c>
      <c r="E1013" s="65"/>
      <c r="F1013" s="66"/>
      <c r="G1013" s="66"/>
      <c r="H1013" s="66"/>
      <c r="I1013" s="66"/>
      <c r="J1013" s="66"/>
      <c r="K1013" s="66"/>
      <c r="L1013" s="66"/>
      <c r="M1013" s="66"/>
      <c r="N1013" s="66"/>
      <c r="O1013" s="66"/>
      <c r="P1013" s="67"/>
      <c r="Q1013" s="100">
        <f t="shared" si="15"/>
        <v>0</v>
      </c>
    </row>
    <row r="1014" spans="3:17" ht="54.95" customHeight="1" x14ac:dyDescent="0.25">
      <c r="C1014" s="56">
        <v>1010</v>
      </c>
      <c r="D1014" s="94" t="str">
        <f>IF(Lançamentos!G1014="","",Lançamentos!G1014)</f>
        <v/>
      </c>
      <c r="E1014" s="65"/>
      <c r="F1014" s="66"/>
      <c r="G1014" s="66"/>
      <c r="H1014" s="66"/>
      <c r="I1014" s="66"/>
      <c r="J1014" s="66"/>
      <c r="K1014" s="66"/>
      <c r="L1014" s="66"/>
      <c r="M1014" s="66"/>
      <c r="N1014" s="66"/>
      <c r="O1014" s="66"/>
      <c r="P1014" s="67"/>
      <c r="Q1014" s="100">
        <f t="shared" si="15"/>
        <v>0</v>
      </c>
    </row>
    <row r="1015" spans="3:17" ht="54.95" customHeight="1" x14ac:dyDescent="0.25">
      <c r="C1015" s="56">
        <v>1011</v>
      </c>
      <c r="D1015" s="94" t="str">
        <f>IF(Lançamentos!G1015="","",Lançamentos!G1015)</f>
        <v/>
      </c>
      <c r="E1015" s="65"/>
      <c r="F1015" s="66"/>
      <c r="G1015" s="66"/>
      <c r="H1015" s="66"/>
      <c r="I1015" s="66"/>
      <c r="J1015" s="66"/>
      <c r="K1015" s="66"/>
      <c r="L1015" s="66"/>
      <c r="M1015" s="66"/>
      <c r="N1015" s="66"/>
      <c r="O1015" s="66"/>
      <c r="P1015" s="67"/>
      <c r="Q1015" s="100">
        <f t="shared" si="15"/>
        <v>0</v>
      </c>
    </row>
    <row r="1016" spans="3:17" ht="54.95" customHeight="1" x14ac:dyDescent="0.25">
      <c r="C1016" s="56">
        <v>1012</v>
      </c>
      <c r="D1016" s="94" t="str">
        <f>IF(Lançamentos!G1016="","",Lançamentos!G1016)</f>
        <v/>
      </c>
      <c r="E1016" s="65"/>
      <c r="F1016" s="66"/>
      <c r="G1016" s="66"/>
      <c r="H1016" s="66"/>
      <c r="I1016" s="66"/>
      <c r="J1016" s="66"/>
      <c r="K1016" s="66"/>
      <c r="L1016" s="66"/>
      <c r="M1016" s="66"/>
      <c r="N1016" s="66"/>
      <c r="O1016" s="66"/>
      <c r="P1016" s="67"/>
      <c r="Q1016" s="100">
        <f t="shared" si="15"/>
        <v>0</v>
      </c>
    </row>
    <row r="1017" spans="3:17" ht="54.95" customHeight="1" x14ac:dyDescent="0.25">
      <c r="C1017" s="56">
        <v>1013</v>
      </c>
      <c r="D1017" s="94" t="str">
        <f>IF(Lançamentos!G1017="","",Lançamentos!G1017)</f>
        <v/>
      </c>
      <c r="E1017" s="65"/>
      <c r="F1017" s="66"/>
      <c r="G1017" s="66"/>
      <c r="H1017" s="66"/>
      <c r="I1017" s="66"/>
      <c r="J1017" s="66"/>
      <c r="K1017" s="66"/>
      <c r="L1017" s="66"/>
      <c r="M1017" s="66"/>
      <c r="N1017" s="66"/>
      <c r="O1017" s="66"/>
      <c r="P1017" s="67"/>
      <c r="Q1017" s="100">
        <f t="shared" si="15"/>
        <v>0</v>
      </c>
    </row>
    <row r="1018" spans="3:17" ht="54.95" customHeight="1" x14ac:dyDescent="0.25">
      <c r="C1018" s="56">
        <v>1014</v>
      </c>
      <c r="D1018" s="94" t="str">
        <f>IF(Lançamentos!G1018="","",Lançamentos!G1018)</f>
        <v/>
      </c>
      <c r="E1018" s="65"/>
      <c r="F1018" s="66"/>
      <c r="G1018" s="66"/>
      <c r="H1018" s="66"/>
      <c r="I1018" s="66"/>
      <c r="J1018" s="66"/>
      <c r="K1018" s="66"/>
      <c r="L1018" s="66"/>
      <c r="M1018" s="66"/>
      <c r="N1018" s="66"/>
      <c r="O1018" s="66"/>
      <c r="P1018" s="67"/>
      <c r="Q1018" s="100">
        <f t="shared" si="15"/>
        <v>0</v>
      </c>
    </row>
    <row r="1019" spans="3:17" ht="54.95" customHeight="1" x14ac:dyDescent="0.25">
      <c r="C1019" s="56">
        <v>1015</v>
      </c>
      <c r="D1019" s="94" t="str">
        <f>IF(Lançamentos!G1019="","",Lançamentos!G1019)</f>
        <v/>
      </c>
      <c r="E1019" s="65"/>
      <c r="F1019" s="66"/>
      <c r="G1019" s="66"/>
      <c r="H1019" s="66"/>
      <c r="I1019" s="66"/>
      <c r="J1019" s="66"/>
      <c r="K1019" s="66"/>
      <c r="L1019" s="66"/>
      <c r="M1019" s="66"/>
      <c r="N1019" s="66"/>
      <c r="O1019" s="66"/>
      <c r="P1019" s="67"/>
      <c r="Q1019" s="100">
        <f t="shared" si="15"/>
        <v>0</v>
      </c>
    </row>
    <row r="1020" spans="3:17" ht="54.95" customHeight="1" x14ac:dyDescent="0.25">
      <c r="C1020" s="56">
        <v>1016</v>
      </c>
      <c r="D1020" s="94" t="str">
        <f>IF(Lançamentos!G1020="","",Lançamentos!G1020)</f>
        <v/>
      </c>
      <c r="E1020" s="65"/>
      <c r="F1020" s="66"/>
      <c r="G1020" s="66"/>
      <c r="H1020" s="66"/>
      <c r="I1020" s="66"/>
      <c r="J1020" s="66"/>
      <c r="K1020" s="66"/>
      <c r="L1020" s="66"/>
      <c r="M1020" s="66"/>
      <c r="N1020" s="66"/>
      <c r="O1020" s="66"/>
      <c r="P1020" s="67"/>
      <c r="Q1020" s="100">
        <f t="shared" si="15"/>
        <v>0</v>
      </c>
    </row>
    <row r="1021" spans="3:17" ht="54.95" customHeight="1" x14ac:dyDescent="0.25">
      <c r="C1021" s="56">
        <v>1017</v>
      </c>
      <c r="D1021" s="94" t="str">
        <f>IF(Lançamentos!G1021="","",Lançamentos!G1021)</f>
        <v/>
      </c>
      <c r="E1021" s="65"/>
      <c r="F1021" s="66"/>
      <c r="G1021" s="66"/>
      <c r="H1021" s="66"/>
      <c r="I1021" s="66"/>
      <c r="J1021" s="66"/>
      <c r="K1021" s="66"/>
      <c r="L1021" s="66"/>
      <c r="M1021" s="66"/>
      <c r="N1021" s="66"/>
      <c r="O1021" s="66"/>
      <c r="P1021" s="67"/>
      <c r="Q1021" s="100">
        <f t="shared" si="15"/>
        <v>0</v>
      </c>
    </row>
    <row r="1022" spans="3:17" ht="54.95" customHeight="1" x14ac:dyDescent="0.25">
      <c r="C1022" s="56">
        <v>1018</v>
      </c>
      <c r="D1022" s="94" t="str">
        <f>IF(Lançamentos!G1022="","",Lançamentos!G1022)</f>
        <v/>
      </c>
      <c r="E1022" s="65"/>
      <c r="F1022" s="66"/>
      <c r="G1022" s="66"/>
      <c r="H1022" s="66"/>
      <c r="I1022" s="66"/>
      <c r="J1022" s="66"/>
      <c r="K1022" s="66"/>
      <c r="L1022" s="66"/>
      <c r="M1022" s="66"/>
      <c r="N1022" s="66"/>
      <c r="O1022" s="66"/>
      <c r="P1022" s="67"/>
      <c r="Q1022" s="100">
        <f t="shared" si="15"/>
        <v>0</v>
      </c>
    </row>
    <row r="1023" spans="3:17" ht="54.95" customHeight="1" x14ac:dyDescent="0.25">
      <c r="C1023" s="56">
        <v>1019</v>
      </c>
      <c r="D1023" s="94" t="str">
        <f>IF(Lançamentos!G1023="","",Lançamentos!G1023)</f>
        <v/>
      </c>
      <c r="E1023" s="65"/>
      <c r="F1023" s="66"/>
      <c r="G1023" s="66"/>
      <c r="H1023" s="66"/>
      <c r="I1023" s="66"/>
      <c r="J1023" s="66"/>
      <c r="K1023" s="66"/>
      <c r="L1023" s="66"/>
      <c r="M1023" s="66"/>
      <c r="N1023" s="66"/>
      <c r="O1023" s="66"/>
      <c r="P1023" s="67"/>
      <c r="Q1023" s="100">
        <f t="shared" si="15"/>
        <v>0</v>
      </c>
    </row>
    <row r="1024" spans="3:17" ht="54.95" customHeight="1" x14ac:dyDescent="0.25">
      <c r="C1024" s="56">
        <v>1020</v>
      </c>
      <c r="D1024" s="94" t="str">
        <f>IF(Lançamentos!G1024="","",Lançamentos!G1024)</f>
        <v/>
      </c>
      <c r="E1024" s="65"/>
      <c r="F1024" s="66"/>
      <c r="G1024" s="66"/>
      <c r="H1024" s="66"/>
      <c r="I1024" s="66"/>
      <c r="J1024" s="66"/>
      <c r="K1024" s="66"/>
      <c r="L1024" s="66"/>
      <c r="M1024" s="66"/>
      <c r="N1024" s="66"/>
      <c r="O1024" s="66"/>
      <c r="P1024" s="67"/>
      <c r="Q1024" s="100">
        <f t="shared" si="15"/>
        <v>0</v>
      </c>
    </row>
    <row r="1025" spans="3:17" ht="54.95" customHeight="1" x14ac:dyDescent="0.25">
      <c r="C1025" s="56">
        <v>1021</v>
      </c>
      <c r="D1025" s="94" t="str">
        <f>IF(Lançamentos!G1025="","",Lançamentos!G1025)</f>
        <v/>
      </c>
      <c r="E1025" s="65"/>
      <c r="F1025" s="66"/>
      <c r="G1025" s="66"/>
      <c r="H1025" s="66"/>
      <c r="I1025" s="66"/>
      <c r="J1025" s="66"/>
      <c r="K1025" s="66"/>
      <c r="L1025" s="66"/>
      <c r="M1025" s="66"/>
      <c r="N1025" s="66"/>
      <c r="O1025" s="66"/>
      <c r="P1025" s="67"/>
      <c r="Q1025" s="100">
        <f t="shared" si="15"/>
        <v>0</v>
      </c>
    </row>
    <row r="1026" spans="3:17" ht="54.95" customHeight="1" x14ac:dyDescent="0.25">
      <c r="C1026" s="56">
        <v>1022</v>
      </c>
      <c r="D1026" s="94" t="str">
        <f>IF(Lançamentos!G1026="","",Lançamentos!G1026)</f>
        <v/>
      </c>
      <c r="E1026" s="65"/>
      <c r="F1026" s="66"/>
      <c r="G1026" s="66"/>
      <c r="H1026" s="66"/>
      <c r="I1026" s="66"/>
      <c r="J1026" s="66"/>
      <c r="K1026" s="66"/>
      <c r="L1026" s="66"/>
      <c r="M1026" s="66"/>
      <c r="N1026" s="66"/>
      <c r="O1026" s="66"/>
      <c r="P1026" s="67"/>
      <c r="Q1026" s="100">
        <f t="shared" si="15"/>
        <v>0</v>
      </c>
    </row>
    <row r="1027" spans="3:17" ht="54.95" customHeight="1" x14ac:dyDescent="0.25">
      <c r="C1027" s="56">
        <v>1023</v>
      </c>
      <c r="D1027" s="94" t="str">
        <f>IF(Lançamentos!G1027="","",Lançamentos!G1027)</f>
        <v/>
      </c>
      <c r="E1027" s="65"/>
      <c r="F1027" s="66"/>
      <c r="G1027" s="66"/>
      <c r="H1027" s="66"/>
      <c r="I1027" s="66"/>
      <c r="J1027" s="66"/>
      <c r="K1027" s="66"/>
      <c r="L1027" s="66"/>
      <c r="M1027" s="66"/>
      <c r="N1027" s="66"/>
      <c r="O1027" s="66"/>
      <c r="P1027" s="67"/>
      <c r="Q1027" s="100">
        <f t="shared" si="15"/>
        <v>0</v>
      </c>
    </row>
    <row r="1028" spans="3:17" ht="54.95" customHeight="1" x14ac:dyDescent="0.25">
      <c r="C1028" s="56">
        <v>1024</v>
      </c>
      <c r="D1028" s="94" t="str">
        <f>IF(Lançamentos!G1028="","",Lançamentos!G1028)</f>
        <v/>
      </c>
      <c r="E1028" s="65"/>
      <c r="F1028" s="66"/>
      <c r="G1028" s="66"/>
      <c r="H1028" s="66"/>
      <c r="I1028" s="66"/>
      <c r="J1028" s="66"/>
      <c r="K1028" s="66"/>
      <c r="L1028" s="66"/>
      <c r="M1028" s="66"/>
      <c r="N1028" s="66"/>
      <c r="O1028" s="66"/>
      <c r="P1028" s="67"/>
      <c r="Q1028" s="100">
        <f t="shared" si="15"/>
        <v>0</v>
      </c>
    </row>
    <row r="1029" spans="3:17" ht="54.95" customHeight="1" x14ac:dyDescent="0.25">
      <c r="C1029" s="56">
        <v>1025</v>
      </c>
      <c r="D1029" s="94" t="str">
        <f>IF(Lançamentos!G1029="","",Lançamentos!G1029)</f>
        <v/>
      </c>
      <c r="E1029" s="65"/>
      <c r="F1029" s="66"/>
      <c r="G1029" s="66"/>
      <c r="H1029" s="66"/>
      <c r="I1029" s="66"/>
      <c r="J1029" s="66"/>
      <c r="K1029" s="66"/>
      <c r="L1029" s="66"/>
      <c r="M1029" s="66"/>
      <c r="N1029" s="66"/>
      <c r="O1029" s="66"/>
      <c r="P1029" s="67"/>
      <c r="Q1029" s="100">
        <f t="shared" si="15"/>
        <v>0</v>
      </c>
    </row>
    <row r="1030" spans="3:17" ht="54.95" customHeight="1" x14ac:dyDescent="0.25">
      <c r="C1030" s="56">
        <v>1026</v>
      </c>
      <c r="D1030" s="94" t="str">
        <f>IF(Lançamentos!G1030="","",Lançamentos!G1030)</f>
        <v/>
      </c>
      <c r="E1030" s="65"/>
      <c r="F1030" s="66"/>
      <c r="G1030" s="66"/>
      <c r="H1030" s="66"/>
      <c r="I1030" s="66"/>
      <c r="J1030" s="66"/>
      <c r="K1030" s="66"/>
      <c r="L1030" s="66"/>
      <c r="M1030" s="66"/>
      <c r="N1030" s="66"/>
      <c r="O1030" s="66"/>
      <c r="P1030" s="67"/>
      <c r="Q1030" s="100">
        <f t="shared" si="15"/>
        <v>0</v>
      </c>
    </row>
    <row r="1031" spans="3:17" ht="54.95" customHeight="1" x14ac:dyDescent="0.25">
      <c r="C1031" s="56">
        <v>1027</v>
      </c>
      <c r="D1031" s="94" t="str">
        <f>IF(Lançamentos!G1031="","",Lançamentos!G1031)</f>
        <v/>
      </c>
      <c r="E1031" s="65"/>
      <c r="F1031" s="66"/>
      <c r="G1031" s="66"/>
      <c r="H1031" s="66"/>
      <c r="I1031" s="66"/>
      <c r="J1031" s="66"/>
      <c r="K1031" s="66"/>
      <c r="L1031" s="66"/>
      <c r="M1031" s="66"/>
      <c r="N1031" s="66"/>
      <c r="O1031" s="66"/>
      <c r="P1031" s="67"/>
      <c r="Q1031" s="100">
        <f t="shared" ref="Q1031:Q1094" si="16">SUM(E1031:P1031)</f>
        <v>0</v>
      </c>
    </row>
    <row r="1032" spans="3:17" ht="54.95" customHeight="1" x14ac:dyDescent="0.25">
      <c r="C1032" s="56">
        <v>1028</v>
      </c>
      <c r="D1032" s="94" t="str">
        <f>IF(Lançamentos!G1032="","",Lançamentos!G1032)</f>
        <v/>
      </c>
      <c r="E1032" s="65"/>
      <c r="F1032" s="66"/>
      <c r="G1032" s="66"/>
      <c r="H1032" s="66"/>
      <c r="I1032" s="66"/>
      <c r="J1032" s="66"/>
      <c r="K1032" s="66"/>
      <c r="L1032" s="66"/>
      <c r="M1032" s="66"/>
      <c r="N1032" s="66"/>
      <c r="O1032" s="66"/>
      <c r="P1032" s="67"/>
      <c r="Q1032" s="100">
        <f t="shared" si="16"/>
        <v>0</v>
      </c>
    </row>
    <row r="1033" spans="3:17" ht="54.95" customHeight="1" x14ac:dyDescent="0.25">
      <c r="C1033" s="56">
        <v>1029</v>
      </c>
      <c r="D1033" s="94" t="str">
        <f>IF(Lançamentos!G1033="","",Lançamentos!G1033)</f>
        <v/>
      </c>
      <c r="E1033" s="65"/>
      <c r="F1033" s="66"/>
      <c r="G1033" s="66"/>
      <c r="H1033" s="66"/>
      <c r="I1033" s="66"/>
      <c r="J1033" s="66"/>
      <c r="K1033" s="66"/>
      <c r="L1033" s="66"/>
      <c r="M1033" s="66"/>
      <c r="N1033" s="66"/>
      <c r="O1033" s="66"/>
      <c r="P1033" s="67"/>
      <c r="Q1033" s="100">
        <f t="shared" si="16"/>
        <v>0</v>
      </c>
    </row>
    <row r="1034" spans="3:17" ht="54.95" customHeight="1" x14ac:dyDescent="0.25">
      <c r="C1034" s="56">
        <v>1030</v>
      </c>
      <c r="D1034" s="94" t="str">
        <f>IF(Lançamentos!G1034="","",Lançamentos!G1034)</f>
        <v/>
      </c>
      <c r="E1034" s="65"/>
      <c r="F1034" s="66"/>
      <c r="G1034" s="66"/>
      <c r="H1034" s="66"/>
      <c r="I1034" s="66"/>
      <c r="J1034" s="66"/>
      <c r="K1034" s="66"/>
      <c r="L1034" s="66"/>
      <c r="M1034" s="66"/>
      <c r="N1034" s="66"/>
      <c r="O1034" s="66"/>
      <c r="P1034" s="67"/>
      <c r="Q1034" s="100">
        <f t="shared" si="16"/>
        <v>0</v>
      </c>
    </row>
    <row r="1035" spans="3:17" ht="54.95" customHeight="1" x14ac:dyDescent="0.25">
      <c r="C1035" s="56">
        <v>1031</v>
      </c>
      <c r="D1035" s="94" t="str">
        <f>IF(Lançamentos!G1035="","",Lançamentos!G1035)</f>
        <v/>
      </c>
      <c r="E1035" s="65"/>
      <c r="F1035" s="66"/>
      <c r="G1035" s="66"/>
      <c r="H1035" s="66"/>
      <c r="I1035" s="66"/>
      <c r="J1035" s="66"/>
      <c r="K1035" s="66"/>
      <c r="L1035" s="66"/>
      <c r="M1035" s="66"/>
      <c r="N1035" s="66"/>
      <c r="O1035" s="66"/>
      <c r="P1035" s="67"/>
      <c r="Q1035" s="100">
        <f t="shared" si="16"/>
        <v>0</v>
      </c>
    </row>
    <row r="1036" spans="3:17" ht="54.95" customHeight="1" x14ac:dyDescent="0.25">
      <c r="C1036" s="56">
        <v>1032</v>
      </c>
      <c r="D1036" s="94" t="str">
        <f>IF(Lançamentos!G1036="","",Lançamentos!G1036)</f>
        <v/>
      </c>
      <c r="E1036" s="65"/>
      <c r="F1036" s="66"/>
      <c r="G1036" s="66"/>
      <c r="H1036" s="66"/>
      <c r="I1036" s="66"/>
      <c r="J1036" s="66"/>
      <c r="K1036" s="66"/>
      <c r="L1036" s="66"/>
      <c r="M1036" s="66"/>
      <c r="N1036" s="66"/>
      <c r="O1036" s="66"/>
      <c r="P1036" s="67"/>
      <c r="Q1036" s="100">
        <f t="shared" si="16"/>
        <v>0</v>
      </c>
    </row>
    <row r="1037" spans="3:17" ht="54.95" customHeight="1" x14ac:dyDescent="0.25">
      <c r="C1037" s="56">
        <v>1033</v>
      </c>
      <c r="D1037" s="94" t="str">
        <f>IF(Lançamentos!G1037="","",Lançamentos!G1037)</f>
        <v/>
      </c>
      <c r="E1037" s="65"/>
      <c r="F1037" s="66"/>
      <c r="G1037" s="66"/>
      <c r="H1037" s="66"/>
      <c r="I1037" s="66"/>
      <c r="J1037" s="66"/>
      <c r="K1037" s="66"/>
      <c r="L1037" s="66"/>
      <c r="M1037" s="66"/>
      <c r="N1037" s="66"/>
      <c r="O1037" s="66"/>
      <c r="P1037" s="67"/>
      <c r="Q1037" s="100">
        <f t="shared" si="16"/>
        <v>0</v>
      </c>
    </row>
    <row r="1038" spans="3:17" ht="54.95" customHeight="1" x14ac:dyDescent="0.25">
      <c r="C1038" s="56">
        <v>1034</v>
      </c>
      <c r="D1038" s="94" t="str">
        <f>IF(Lançamentos!G1038="","",Lançamentos!G1038)</f>
        <v/>
      </c>
      <c r="E1038" s="65"/>
      <c r="F1038" s="66"/>
      <c r="G1038" s="66"/>
      <c r="H1038" s="66"/>
      <c r="I1038" s="66"/>
      <c r="J1038" s="66"/>
      <c r="K1038" s="66"/>
      <c r="L1038" s="66"/>
      <c r="M1038" s="66"/>
      <c r="N1038" s="66"/>
      <c r="O1038" s="66"/>
      <c r="P1038" s="67"/>
      <c r="Q1038" s="100">
        <f t="shared" si="16"/>
        <v>0</v>
      </c>
    </row>
    <row r="1039" spans="3:17" ht="54.95" customHeight="1" x14ac:dyDescent="0.25">
      <c r="C1039" s="56">
        <v>1035</v>
      </c>
      <c r="D1039" s="94" t="str">
        <f>IF(Lançamentos!G1039="","",Lançamentos!G1039)</f>
        <v/>
      </c>
      <c r="E1039" s="65"/>
      <c r="F1039" s="66"/>
      <c r="G1039" s="66"/>
      <c r="H1039" s="66"/>
      <c r="I1039" s="66"/>
      <c r="J1039" s="66"/>
      <c r="K1039" s="66"/>
      <c r="L1039" s="66"/>
      <c r="M1039" s="66"/>
      <c r="N1039" s="66"/>
      <c r="O1039" s="66"/>
      <c r="P1039" s="67"/>
      <c r="Q1039" s="100">
        <f t="shared" si="16"/>
        <v>0</v>
      </c>
    </row>
    <row r="1040" spans="3:17" ht="54.95" customHeight="1" x14ac:dyDescent="0.25">
      <c r="C1040" s="56">
        <v>1036</v>
      </c>
      <c r="D1040" s="94" t="str">
        <f>IF(Lançamentos!G1040="","",Lançamentos!G1040)</f>
        <v/>
      </c>
      <c r="E1040" s="65"/>
      <c r="F1040" s="66"/>
      <c r="G1040" s="66"/>
      <c r="H1040" s="66"/>
      <c r="I1040" s="66"/>
      <c r="J1040" s="66"/>
      <c r="K1040" s="66"/>
      <c r="L1040" s="66"/>
      <c r="M1040" s="66"/>
      <c r="N1040" s="66"/>
      <c r="O1040" s="66"/>
      <c r="P1040" s="67"/>
      <c r="Q1040" s="100">
        <f t="shared" si="16"/>
        <v>0</v>
      </c>
    </row>
    <row r="1041" spans="3:17" ht="54.95" customHeight="1" x14ac:dyDescent="0.25">
      <c r="C1041" s="56">
        <v>1037</v>
      </c>
      <c r="D1041" s="94" t="str">
        <f>IF(Lançamentos!G1041="","",Lançamentos!G1041)</f>
        <v/>
      </c>
      <c r="E1041" s="65"/>
      <c r="F1041" s="66"/>
      <c r="G1041" s="66"/>
      <c r="H1041" s="66"/>
      <c r="I1041" s="66"/>
      <c r="J1041" s="66"/>
      <c r="K1041" s="66"/>
      <c r="L1041" s="66"/>
      <c r="M1041" s="66"/>
      <c r="N1041" s="66"/>
      <c r="O1041" s="66"/>
      <c r="P1041" s="67"/>
      <c r="Q1041" s="100">
        <f t="shared" si="16"/>
        <v>0</v>
      </c>
    </row>
    <row r="1042" spans="3:17" ht="54.95" customHeight="1" x14ac:dyDescent="0.25">
      <c r="C1042" s="56">
        <v>1038</v>
      </c>
      <c r="D1042" s="94" t="str">
        <f>IF(Lançamentos!G1042="","",Lançamentos!G1042)</f>
        <v/>
      </c>
      <c r="E1042" s="65"/>
      <c r="F1042" s="66"/>
      <c r="G1042" s="66"/>
      <c r="H1042" s="66"/>
      <c r="I1042" s="66"/>
      <c r="J1042" s="66"/>
      <c r="K1042" s="66"/>
      <c r="L1042" s="66"/>
      <c r="M1042" s="66"/>
      <c r="N1042" s="66"/>
      <c r="O1042" s="66"/>
      <c r="P1042" s="67"/>
      <c r="Q1042" s="100">
        <f t="shared" si="16"/>
        <v>0</v>
      </c>
    </row>
    <row r="1043" spans="3:17" ht="54.95" customHeight="1" x14ac:dyDescent="0.25">
      <c r="C1043" s="56">
        <v>1039</v>
      </c>
      <c r="D1043" s="94" t="str">
        <f>IF(Lançamentos!G1043="","",Lançamentos!G1043)</f>
        <v/>
      </c>
      <c r="E1043" s="65"/>
      <c r="F1043" s="66"/>
      <c r="G1043" s="66"/>
      <c r="H1043" s="66"/>
      <c r="I1043" s="66"/>
      <c r="J1043" s="66"/>
      <c r="K1043" s="66"/>
      <c r="L1043" s="66"/>
      <c r="M1043" s="66"/>
      <c r="N1043" s="66"/>
      <c r="O1043" s="66"/>
      <c r="P1043" s="67"/>
      <c r="Q1043" s="100">
        <f t="shared" si="16"/>
        <v>0</v>
      </c>
    </row>
    <row r="1044" spans="3:17" ht="54.95" customHeight="1" x14ac:dyDescent="0.25">
      <c r="C1044" s="56">
        <v>1040</v>
      </c>
      <c r="D1044" s="94" t="str">
        <f>IF(Lançamentos!G1044="","",Lançamentos!G1044)</f>
        <v/>
      </c>
      <c r="E1044" s="65"/>
      <c r="F1044" s="66"/>
      <c r="G1044" s="66"/>
      <c r="H1044" s="66"/>
      <c r="I1044" s="66"/>
      <c r="J1044" s="66"/>
      <c r="K1044" s="66"/>
      <c r="L1044" s="66"/>
      <c r="M1044" s="66"/>
      <c r="N1044" s="66"/>
      <c r="O1044" s="66"/>
      <c r="P1044" s="67"/>
      <c r="Q1044" s="100">
        <f t="shared" si="16"/>
        <v>0</v>
      </c>
    </row>
    <row r="1045" spans="3:17" ht="54.95" customHeight="1" x14ac:dyDescent="0.25">
      <c r="C1045" s="56">
        <v>1041</v>
      </c>
      <c r="D1045" s="94" t="str">
        <f>IF(Lançamentos!G1045="","",Lançamentos!G1045)</f>
        <v/>
      </c>
      <c r="E1045" s="65"/>
      <c r="F1045" s="66"/>
      <c r="G1045" s="66"/>
      <c r="H1045" s="66"/>
      <c r="I1045" s="66"/>
      <c r="J1045" s="66"/>
      <c r="K1045" s="66"/>
      <c r="L1045" s="66"/>
      <c r="M1045" s="66"/>
      <c r="N1045" s="66"/>
      <c r="O1045" s="66"/>
      <c r="P1045" s="67"/>
      <c r="Q1045" s="100">
        <f t="shared" si="16"/>
        <v>0</v>
      </c>
    </row>
    <row r="1046" spans="3:17" ht="54.95" customHeight="1" x14ac:dyDescent="0.25">
      <c r="C1046" s="56">
        <v>1042</v>
      </c>
      <c r="D1046" s="94" t="str">
        <f>IF(Lançamentos!G1046="","",Lançamentos!G1046)</f>
        <v/>
      </c>
      <c r="E1046" s="65"/>
      <c r="F1046" s="66"/>
      <c r="G1046" s="66"/>
      <c r="H1046" s="66"/>
      <c r="I1046" s="66"/>
      <c r="J1046" s="66"/>
      <c r="K1046" s="66"/>
      <c r="L1046" s="66"/>
      <c r="M1046" s="66"/>
      <c r="N1046" s="66"/>
      <c r="O1046" s="66"/>
      <c r="P1046" s="67"/>
      <c r="Q1046" s="100">
        <f t="shared" si="16"/>
        <v>0</v>
      </c>
    </row>
    <row r="1047" spans="3:17" ht="54.95" customHeight="1" x14ac:dyDescent="0.25">
      <c r="C1047" s="56">
        <v>1043</v>
      </c>
      <c r="D1047" s="94" t="str">
        <f>IF(Lançamentos!G1047="","",Lançamentos!G1047)</f>
        <v/>
      </c>
      <c r="E1047" s="65"/>
      <c r="F1047" s="66"/>
      <c r="G1047" s="66"/>
      <c r="H1047" s="66"/>
      <c r="I1047" s="66"/>
      <c r="J1047" s="66"/>
      <c r="K1047" s="66"/>
      <c r="L1047" s="66"/>
      <c r="M1047" s="66"/>
      <c r="N1047" s="66"/>
      <c r="O1047" s="66"/>
      <c r="P1047" s="67"/>
      <c r="Q1047" s="100">
        <f t="shared" si="16"/>
        <v>0</v>
      </c>
    </row>
    <row r="1048" spans="3:17" ht="54.95" customHeight="1" x14ac:dyDescent="0.25">
      <c r="C1048" s="56">
        <v>1044</v>
      </c>
      <c r="D1048" s="94" t="str">
        <f>IF(Lançamentos!G1048="","",Lançamentos!G1048)</f>
        <v/>
      </c>
      <c r="E1048" s="65"/>
      <c r="F1048" s="66"/>
      <c r="G1048" s="66"/>
      <c r="H1048" s="66"/>
      <c r="I1048" s="66"/>
      <c r="J1048" s="66"/>
      <c r="K1048" s="66"/>
      <c r="L1048" s="66"/>
      <c r="M1048" s="66"/>
      <c r="N1048" s="66"/>
      <c r="O1048" s="66"/>
      <c r="P1048" s="67"/>
      <c r="Q1048" s="100">
        <f t="shared" si="16"/>
        <v>0</v>
      </c>
    </row>
    <row r="1049" spans="3:17" ht="54.95" customHeight="1" x14ac:dyDescent="0.25">
      <c r="C1049" s="56">
        <v>1045</v>
      </c>
      <c r="D1049" s="94" t="str">
        <f>IF(Lançamentos!G1049="","",Lançamentos!G1049)</f>
        <v/>
      </c>
      <c r="E1049" s="65"/>
      <c r="F1049" s="66"/>
      <c r="G1049" s="66"/>
      <c r="H1049" s="66"/>
      <c r="I1049" s="66"/>
      <c r="J1049" s="66"/>
      <c r="K1049" s="66"/>
      <c r="L1049" s="66"/>
      <c r="M1049" s="66"/>
      <c r="N1049" s="66"/>
      <c r="O1049" s="66"/>
      <c r="P1049" s="67"/>
      <c r="Q1049" s="100">
        <f t="shared" si="16"/>
        <v>0</v>
      </c>
    </row>
    <row r="1050" spans="3:17" ht="54.95" customHeight="1" x14ac:dyDescent="0.25">
      <c r="C1050" s="56">
        <v>1046</v>
      </c>
      <c r="D1050" s="94" t="str">
        <f>IF(Lançamentos!G1050="","",Lançamentos!G1050)</f>
        <v/>
      </c>
      <c r="E1050" s="65"/>
      <c r="F1050" s="66"/>
      <c r="G1050" s="66"/>
      <c r="H1050" s="66"/>
      <c r="I1050" s="66"/>
      <c r="J1050" s="66"/>
      <c r="K1050" s="66"/>
      <c r="L1050" s="66"/>
      <c r="M1050" s="66"/>
      <c r="N1050" s="66"/>
      <c r="O1050" s="66"/>
      <c r="P1050" s="67"/>
      <c r="Q1050" s="100">
        <f t="shared" si="16"/>
        <v>0</v>
      </c>
    </row>
    <row r="1051" spans="3:17" ht="54.95" customHeight="1" x14ac:dyDescent="0.25">
      <c r="C1051" s="56">
        <v>1047</v>
      </c>
      <c r="D1051" s="94" t="str">
        <f>IF(Lançamentos!G1051="","",Lançamentos!G1051)</f>
        <v/>
      </c>
      <c r="E1051" s="65"/>
      <c r="F1051" s="66"/>
      <c r="G1051" s="66"/>
      <c r="H1051" s="66"/>
      <c r="I1051" s="66"/>
      <c r="J1051" s="66"/>
      <c r="K1051" s="66"/>
      <c r="L1051" s="66"/>
      <c r="M1051" s="66"/>
      <c r="N1051" s="66"/>
      <c r="O1051" s="66"/>
      <c r="P1051" s="67"/>
      <c r="Q1051" s="100">
        <f t="shared" si="16"/>
        <v>0</v>
      </c>
    </row>
    <row r="1052" spans="3:17" ht="54.95" customHeight="1" x14ac:dyDescent="0.25">
      <c r="C1052" s="56">
        <v>1048</v>
      </c>
      <c r="D1052" s="94" t="str">
        <f>IF(Lançamentos!G1052="","",Lançamentos!G1052)</f>
        <v/>
      </c>
      <c r="E1052" s="65"/>
      <c r="F1052" s="66"/>
      <c r="G1052" s="66"/>
      <c r="H1052" s="66"/>
      <c r="I1052" s="66"/>
      <c r="J1052" s="66"/>
      <c r="K1052" s="66"/>
      <c r="L1052" s="66"/>
      <c r="M1052" s="66"/>
      <c r="N1052" s="66"/>
      <c r="O1052" s="66"/>
      <c r="P1052" s="67"/>
      <c r="Q1052" s="100">
        <f t="shared" si="16"/>
        <v>0</v>
      </c>
    </row>
    <row r="1053" spans="3:17" ht="54.95" customHeight="1" x14ac:dyDescent="0.25">
      <c r="C1053" s="56">
        <v>1049</v>
      </c>
      <c r="D1053" s="94" t="str">
        <f>IF(Lançamentos!G1053="","",Lançamentos!G1053)</f>
        <v/>
      </c>
      <c r="E1053" s="65"/>
      <c r="F1053" s="66"/>
      <c r="G1053" s="66"/>
      <c r="H1053" s="66"/>
      <c r="I1053" s="66"/>
      <c r="J1053" s="66"/>
      <c r="K1053" s="66"/>
      <c r="L1053" s="66"/>
      <c r="M1053" s="66"/>
      <c r="N1053" s="66"/>
      <c r="O1053" s="66"/>
      <c r="P1053" s="67"/>
      <c r="Q1053" s="100">
        <f t="shared" si="16"/>
        <v>0</v>
      </c>
    </row>
    <row r="1054" spans="3:17" ht="54.95" customHeight="1" x14ac:dyDescent="0.25">
      <c r="C1054" s="56">
        <v>1050</v>
      </c>
      <c r="D1054" s="94" t="str">
        <f>IF(Lançamentos!G1054="","",Lançamentos!G1054)</f>
        <v/>
      </c>
      <c r="E1054" s="65"/>
      <c r="F1054" s="66"/>
      <c r="G1054" s="66"/>
      <c r="H1054" s="66"/>
      <c r="I1054" s="66"/>
      <c r="J1054" s="66"/>
      <c r="K1054" s="66"/>
      <c r="L1054" s="66"/>
      <c r="M1054" s="66"/>
      <c r="N1054" s="66"/>
      <c r="O1054" s="66"/>
      <c r="P1054" s="67"/>
      <c r="Q1054" s="100">
        <f t="shared" si="16"/>
        <v>0</v>
      </c>
    </row>
    <row r="1055" spans="3:17" ht="54.95" customHeight="1" x14ac:dyDescent="0.25">
      <c r="C1055" s="56">
        <v>1051</v>
      </c>
      <c r="D1055" s="94" t="str">
        <f>IF(Lançamentos!G1055="","",Lançamentos!G1055)</f>
        <v/>
      </c>
      <c r="E1055" s="65"/>
      <c r="F1055" s="66"/>
      <c r="G1055" s="66"/>
      <c r="H1055" s="66"/>
      <c r="I1055" s="66"/>
      <c r="J1055" s="66"/>
      <c r="K1055" s="66"/>
      <c r="L1055" s="66"/>
      <c r="M1055" s="66"/>
      <c r="N1055" s="66"/>
      <c r="O1055" s="66"/>
      <c r="P1055" s="67"/>
      <c r="Q1055" s="100">
        <f t="shared" si="16"/>
        <v>0</v>
      </c>
    </row>
    <row r="1056" spans="3:17" ht="54.95" customHeight="1" x14ac:dyDescent="0.25">
      <c r="C1056" s="56">
        <v>1052</v>
      </c>
      <c r="D1056" s="94" t="str">
        <f>IF(Lançamentos!G1056="","",Lançamentos!G1056)</f>
        <v/>
      </c>
      <c r="E1056" s="65"/>
      <c r="F1056" s="66"/>
      <c r="G1056" s="66"/>
      <c r="H1056" s="66"/>
      <c r="I1056" s="66"/>
      <c r="J1056" s="66"/>
      <c r="K1056" s="66"/>
      <c r="L1056" s="66"/>
      <c r="M1056" s="66"/>
      <c r="N1056" s="66"/>
      <c r="O1056" s="66"/>
      <c r="P1056" s="67"/>
      <c r="Q1056" s="100">
        <f t="shared" si="16"/>
        <v>0</v>
      </c>
    </row>
    <row r="1057" spans="3:17" ht="54.95" customHeight="1" x14ac:dyDescent="0.25">
      <c r="C1057" s="56">
        <v>1053</v>
      </c>
      <c r="D1057" s="94" t="str">
        <f>IF(Lançamentos!G1057="","",Lançamentos!G1057)</f>
        <v/>
      </c>
      <c r="E1057" s="65"/>
      <c r="F1057" s="66"/>
      <c r="G1057" s="66"/>
      <c r="H1057" s="66"/>
      <c r="I1057" s="66"/>
      <c r="J1057" s="66"/>
      <c r="K1057" s="66"/>
      <c r="L1057" s="66"/>
      <c r="M1057" s="66"/>
      <c r="N1057" s="66"/>
      <c r="O1057" s="66"/>
      <c r="P1057" s="67"/>
      <c r="Q1057" s="100">
        <f t="shared" si="16"/>
        <v>0</v>
      </c>
    </row>
    <row r="1058" spans="3:17" ht="54.95" customHeight="1" x14ac:dyDescent="0.25">
      <c r="C1058" s="56">
        <v>1054</v>
      </c>
      <c r="D1058" s="94" t="str">
        <f>IF(Lançamentos!G1058="","",Lançamentos!G1058)</f>
        <v/>
      </c>
      <c r="E1058" s="65"/>
      <c r="F1058" s="66"/>
      <c r="G1058" s="66"/>
      <c r="H1058" s="66"/>
      <c r="I1058" s="66"/>
      <c r="J1058" s="66"/>
      <c r="K1058" s="66"/>
      <c r="L1058" s="66"/>
      <c r="M1058" s="66"/>
      <c r="N1058" s="66"/>
      <c r="O1058" s="66"/>
      <c r="P1058" s="67"/>
      <c r="Q1058" s="100">
        <f t="shared" si="16"/>
        <v>0</v>
      </c>
    </row>
    <row r="1059" spans="3:17" ht="54.95" customHeight="1" x14ac:dyDescent="0.25">
      <c r="C1059" s="56">
        <v>1055</v>
      </c>
      <c r="D1059" s="94" t="str">
        <f>IF(Lançamentos!G1059="","",Lançamentos!G1059)</f>
        <v/>
      </c>
      <c r="E1059" s="65"/>
      <c r="F1059" s="66"/>
      <c r="G1059" s="66"/>
      <c r="H1059" s="66"/>
      <c r="I1059" s="66"/>
      <c r="J1059" s="66"/>
      <c r="K1059" s="66"/>
      <c r="L1059" s="66"/>
      <c r="M1059" s="66"/>
      <c r="N1059" s="66"/>
      <c r="O1059" s="66"/>
      <c r="P1059" s="67"/>
      <c r="Q1059" s="100">
        <f t="shared" si="16"/>
        <v>0</v>
      </c>
    </row>
    <row r="1060" spans="3:17" ht="54.95" customHeight="1" x14ac:dyDescent="0.25">
      <c r="C1060" s="56">
        <v>1056</v>
      </c>
      <c r="D1060" s="94" t="str">
        <f>IF(Lançamentos!G1060="","",Lançamentos!G1060)</f>
        <v/>
      </c>
      <c r="E1060" s="65"/>
      <c r="F1060" s="66"/>
      <c r="G1060" s="66"/>
      <c r="H1060" s="66"/>
      <c r="I1060" s="66"/>
      <c r="J1060" s="66"/>
      <c r="K1060" s="66"/>
      <c r="L1060" s="66"/>
      <c r="M1060" s="66"/>
      <c r="N1060" s="66"/>
      <c r="O1060" s="66"/>
      <c r="P1060" s="67"/>
      <c r="Q1060" s="100">
        <f t="shared" si="16"/>
        <v>0</v>
      </c>
    </row>
    <row r="1061" spans="3:17" ht="54.95" customHeight="1" x14ac:dyDescent="0.25">
      <c r="C1061" s="56">
        <v>1057</v>
      </c>
      <c r="D1061" s="94" t="str">
        <f>IF(Lançamentos!G1061="","",Lançamentos!G1061)</f>
        <v/>
      </c>
      <c r="E1061" s="65"/>
      <c r="F1061" s="66"/>
      <c r="G1061" s="66"/>
      <c r="H1061" s="66"/>
      <c r="I1061" s="66"/>
      <c r="J1061" s="66"/>
      <c r="K1061" s="66"/>
      <c r="L1061" s="66"/>
      <c r="M1061" s="66"/>
      <c r="N1061" s="66"/>
      <c r="O1061" s="66"/>
      <c r="P1061" s="67"/>
      <c r="Q1061" s="100">
        <f t="shared" si="16"/>
        <v>0</v>
      </c>
    </row>
    <row r="1062" spans="3:17" ht="54.95" customHeight="1" x14ac:dyDescent="0.25">
      <c r="C1062" s="56">
        <v>1058</v>
      </c>
      <c r="D1062" s="94" t="str">
        <f>IF(Lançamentos!G1062="","",Lançamentos!G1062)</f>
        <v/>
      </c>
      <c r="E1062" s="65"/>
      <c r="F1062" s="66"/>
      <c r="G1062" s="66"/>
      <c r="H1062" s="66"/>
      <c r="I1062" s="66"/>
      <c r="J1062" s="66"/>
      <c r="K1062" s="66"/>
      <c r="L1062" s="66"/>
      <c r="M1062" s="66"/>
      <c r="N1062" s="66"/>
      <c r="O1062" s="66"/>
      <c r="P1062" s="67"/>
      <c r="Q1062" s="100">
        <f t="shared" si="16"/>
        <v>0</v>
      </c>
    </row>
    <row r="1063" spans="3:17" ht="54.95" customHeight="1" x14ac:dyDescent="0.25">
      <c r="C1063" s="56">
        <v>1059</v>
      </c>
      <c r="D1063" s="94" t="str">
        <f>IF(Lançamentos!G1063="","",Lançamentos!G1063)</f>
        <v/>
      </c>
      <c r="E1063" s="65"/>
      <c r="F1063" s="66"/>
      <c r="G1063" s="66"/>
      <c r="H1063" s="66"/>
      <c r="I1063" s="66"/>
      <c r="J1063" s="66"/>
      <c r="K1063" s="66"/>
      <c r="L1063" s="66"/>
      <c r="M1063" s="66"/>
      <c r="N1063" s="66"/>
      <c r="O1063" s="66"/>
      <c r="P1063" s="67"/>
      <c r="Q1063" s="100">
        <f t="shared" si="16"/>
        <v>0</v>
      </c>
    </row>
    <row r="1064" spans="3:17" ht="54.95" customHeight="1" x14ac:dyDescent="0.25">
      <c r="C1064" s="56">
        <v>1060</v>
      </c>
      <c r="D1064" s="94" t="str">
        <f>IF(Lançamentos!G1064="","",Lançamentos!G1064)</f>
        <v/>
      </c>
      <c r="E1064" s="65"/>
      <c r="F1064" s="66"/>
      <c r="G1064" s="66"/>
      <c r="H1064" s="66"/>
      <c r="I1064" s="66"/>
      <c r="J1064" s="66"/>
      <c r="K1064" s="66"/>
      <c r="L1064" s="66"/>
      <c r="M1064" s="66"/>
      <c r="N1064" s="66"/>
      <c r="O1064" s="66"/>
      <c r="P1064" s="67"/>
      <c r="Q1064" s="100">
        <f t="shared" si="16"/>
        <v>0</v>
      </c>
    </row>
    <row r="1065" spans="3:17" ht="54.95" customHeight="1" x14ac:dyDescent="0.25">
      <c r="C1065" s="56">
        <v>1061</v>
      </c>
      <c r="D1065" s="94" t="str">
        <f>IF(Lançamentos!G1065="","",Lançamentos!G1065)</f>
        <v/>
      </c>
      <c r="E1065" s="65"/>
      <c r="F1065" s="66"/>
      <c r="G1065" s="66"/>
      <c r="H1065" s="66"/>
      <c r="I1065" s="66"/>
      <c r="J1065" s="66"/>
      <c r="K1065" s="66"/>
      <c r="L1065" s="66"/>
      <c r="M1065" s="66"/>
      <c r="N1065" s="66"/>
      <c r="O1065" s="66"/>
      <c r="P1065" s="67"/>
      <c r="Q1065" s="100">
        <f t="shared" si="16"/>
        <v>0</v>
      </c>
    </row>
    <row r="1066" spans="3:17" ht="54.95" customHeight="1" x14ac:dyDescent="0.25">
      <c r="C1066" s="56">
        <v>1062</v>
      </c>
      <c r="D1066" s="94" t="str">
        <f>IF(Lançamentos!G1066="","",Lançamentos!G1066)</f>
        <v/>
      </c>
      <c r="E1066" s="65"/>
      <c r="F1066" s="66"/>
      <c r="G1066" s="66"/>
      <c r="H1066" s="66"/>
      <c r="I1066" s="66"/>
      <c r="J1066" s="66"/>
      <c r="K1066" s="66"/>
      <c r="L1066" s="66"/>
      <c r="M1066" s="66"/>
      <c r="N1066" s="66"/>
      <c r="O1066" s="66"/>
      <c r="P1066" s="67"/>
      <c r="Q1066" s="100">
        <f t="shared" si="16"/>
        <v>0</v>
      </c>
    </row>
    <row r="1067" spans="3:17" ht="54.95" customHeight="1" x14ac:dyDescent="0.25">
      <c r="C1067" s="56">
        <v>1063</v>
      </c>
      <c r="D1067" s="94" t="str">
        <f>IF(Lançamentos!G1067="","",Lançamentos!G1067)</f>
        <v/>
      </c>
      <c r="E1067" s="65"/>
      <c r="F1067" s="66"/>
      <c r="G1067" s="66"/>
      <c r="H1067" s="66"/>
      <c r="I1067" s="66"/>
      <c r="J1067" s="66"/>
      <c r="K1067" s="66"/>
      <c r="L1067" s="66"/>
      <c r="M1067" s="66"/>
      <c r="N1067" s="66"/>
      <c r="O1067" s="66"/>
      <c r="P1067" s="67"/>
      <c r="Q1067" s="100">
        <f t="shared" si="16"/>
        <v>0</v>
      </c>
    </row>
    <row r="1068" spans="3:17" ht="54.95" customHeight="1" x14ac:dyDescent="0.25">
      <c r="C1068" s="56">
        <v>1064</v>
      </c>
      <c r="D1068" s="94" t="str">
        <f>IF(Lançamentos!G1068="","",Lançamentos!G1068)</f>
        <v/>
      </c>
      <c r="E1068" s="65"/>
      <c r="F1068" s="66"/>
      <c r="G1068" s="66"/>
      <c r="H1068" s="66"/>
      <c r="I1068" s="66"/>
      <c r="J1068" s="66"/>
      <c r="K1068" s="66"/>
      <c r="L1068" s="66"/>
      <c r="M1068" s="66"/>
      <c r="N1068" s="66"/>
      <c r="O1068" s="66"/>
      <c r="P1068" s="67"/>
      <c r="Q1068" s="100">
        <f t="shared" si="16"/>
        <v>0</v>
      </c>
    </row>
    <row r="1069" spans="3:17" ht="54.95" customHeight="1" x14ac:dyDescent="0.25">
      <c r="C1069" s="56">
        <v>1065</v>
      </c>
      <c r="D1069" s="94" t="str">
        <f>IF(Lançamentos!G1069="","",Lançamentos!G1069)</f>
        <v/>
      </c>
      <c r="E1069" s="65"/>
      <c r="F1069" s="66"/>
      <c r="G1069" s="66"/>
      <c r="H1069" s="66"/>
      <c r="I1069" s="66"/>
      <c r="J1069" s="66"/>
      <c r="K1069" s="66"/>
      <c r="L1069" s="66"/>
      <c r="M1069" s="66"/>
      <c r="N1069" s="66"/>
      <c r="O1069" s="66"/>
      <c r="P1069" s="67"/>
      <c r="Q1069" s="100">
        <f t="shared" si="16"/>
        <v>0</v>
      </c>
    </row>
    <row r="1070" spans="3:17" ht="54.95" customHeight="1" x14ac:dyDescent="0.25">
      <c r="C1070" s="56">
        <v>1066</v>
      </c>
      <c r="D1070" s="94" t="str">
        <f>IF(Lançamentos!G1070="","",Lançamentos!G1070)</f>
        <v/>
      </c>
      <c r="E1070" s="65"/>
      <c r="F1070" s="66"/>
      <c r="G1070" s="66"/>
      <c r="H1070" s="66"/>
      <c r="I1070" s="66"/>
      <c r="J1070" s="66"/>
      <c r="K1070" s="66"/>
      <c r="L1070" s="66"/>
      <c r="M1070" s="66"/>
      <c r="N1070" s="66"/>
      <c r="O1070" s="66"/>
      <c r="P1070" s="67"/>
      <c r="Q1070" s="100">
        <f t="shared" si="16"/>
        <v>0</v>
      </c>
    </row>
    <row r="1071" spans="3:17" ht="54.95" customHeight="1" x14ac:dyDescent="0.25">
      <c r="C1071" s="56">
        <v>1067</v>
      </c>
      <c r="D1071" s="94" t="str">
        <f>IF(Lançamentos!G1071="","",Lançamentos!G1071)</f>
        <v/>
      </c>
      <c r="E1071" s="65"/>
      <c r="F1071" s="66"/>
      <c r="G1071" s="66"/>
      <c r="H1071" s="66"/>
      <c r="I1071" s="66"/>
      <c r="J1071" s="66"/>
      <c r="K1071" s="66"/>
      <c r="L1071" s="66"/>
      <c r="M1071" s="66"/>
      <c r="N1071" s="66"/>
      <c r="O1071" s="66"/>
      <c r="P1071" s="67"/>
      <c r="Q1071" s="100">
        <f t="shared" si="16"/>
        <v>0</v>
      </c>
    </row>
    <row r="1072" spans="3:17" ht="54.95" customHeight="1" x14ac:dyDescent="0.25">
      <c r="C1072" s="56">
        <v>1068</v>
      </c>
      <c r="D1072" s="94" t="str">
        <f>IF(Lançamentos!G1072="","",Lançamentos!G1072)</f>
        <v/>
      </c>
      <c r="E1072" s="65"/>
      <c r="F1072" s="66"/>
      <c r="G1072" s="66"/>
      <c r="H1072" s="66"/>
      <c r="I1072" s="66"/>
      <c r="J1072" s="66"/>
      <c r="K1072" s="66"/>
      <c r="L1072" s="66"/>
      <c r="M1072" s="66"/>
      <c r="N1072" s="66"/>
      <c r="O1072" s="66"/>
      <c r="P1072" s="67"/>
      <c r="Q1072" s="100">
        <f t="shared" si="16"/>
        <v>0</v>
      </c>
    </row>
    <row r="1073" spans="3:17" ht="54.95" customHeight="1" x14ac:dyDescent="0.25">
      <c r="C1073" s="56">
        <v>1069</v>
      </c>
      <c r="D1073" s="94" t="str">
        <f>IF(Lançamentos!G1073="","",Lançamentos!G1073)</f>
        <v/>
      </c>
      <c r="E1073" s="65"/>
      <c r="F1073" s="66"/>
      <c r="G1073" s="66"/>
      <c r="H1073" s="66"/>
      <c r="I1073" s="66"/>
      <c r="J1073" s="66"/>
      <c r="K1073" s="66"/>
      <c r="L1073" s="66"/>
      <c r="M1073" s="66"/>
      <c r="N1073" s="66"/>
      <c r="O1073" s="66"/>
      <c r="P1073" s="67"/>
      <c r="Q1073" s="100">
        <f t="shared" si="16"/>
        <v>0</v>
      </c>
    </row>
    <row r="1074" spans="3:17" ht="54.95" customHeight="1" x14ac:dyDescent="0.25">
      <c r="C1074" s="56">
        <v>1070</v>
      </c>
      <c r="D1074" s="94" t="str">
        <f>IF(Lançamentos!G1074="","",Lançamentos!G1074)</f>
        <v/>
      </c>
      <c r="E1074" s="65"/>
      <c r="F1074" s="66"/>
      <c r="G1074" s="66"/>
      <c r="H1074" s="66"/>
      <c r="I1074" s="66"/>
      <c r="J1074" s="66"/>
      <c r="K1074" s="66"/>
      <c r="L1074" s="66"/>
      <c r="M1074" s="66"/>
      <c r="N1074" s="66"/>
      <c r="O1074" s="66"/>
      <c r="P1074" s="67"/>
      <c r="Q1074" s="100">
        <f t="shared" si="16"/>
        <v>0</v>
      </c>
    </row>
    <row r="1075" spans="3:17" ht="54.95" customHeight="1" x14ac:dyDescent="0.25">
      <c r="C1075" s="56">
        <v>1071</v>
      </c>
      <c r="D1075" s="94" t="str">
        <f>IF(Lançamentos!G1075="","",Lançamentos!G1075)</f>
        <v/>
      </c>
      <c r="E1075" s="65"/>
      <c r="F1075" s="66"/>
      <c r="G1075" s="66"/>
      <c r="H1075" s="66"/>
      <c r="I1075" s="66"/>
      <c r="J1075" s="66"/>
      <c r="K1075" s="66"/>
      <c r="L1075" s="66"/>
      <c r="M1075" s="66"/>
      <c r="N1075" s="66"/>
      <c r="O1075" s="66"/>
      <c r="P1075" s="67"/>
      <c r="Q1075" s="100">
        <f t="shared" si="16"/>
        <v>0</v>
      </c>
    </row>
    <row r="1076" spans="3:17" ht="54.95" customHeight="1" x14ac:dyDescent="0.25">
      <c r="C1076" s="56">
        <v>1072</v>
      </c>
      <c r="D1076" s="94" t="str">
        <f>IF(Lançamentos!G1076="","",Lançamentos!G1076)</f>
        <v/>
      </c>
      <c r="E1076" s="65"/>
      <c r="F1076" s="66"/>
      <c r="G1076" s="66"/>
      <c r="H1076" s="66"/>
      <c r="I1076" s="66"/>
      <c r="J1076" s="66"/>
      <c r="K1076" s="66"/>
      <c r="L1076" s="66"/>
      <c r="M1076" s="66"/>
      <c r="N1076" s="66"/>
      <c r="O1076" s="66"/>
      <c r="P1076" s="67"/>
      <c r="Q1076" s="100">
        <f t="shared" si="16"/>
        <v>0</v>
      </c>
    </row>
    <row r="1077" spans="3:17" ht="54.95" customHeight="1" x14ac:dyDescent="0.25">
      <c r="C1077" s="56">
        <v>1073</v>
      </c>
      <c r="D1077" s="94" t="str">
        <f>IF(Lançamentos!G1077="","",Lançamentos!G1077)</f>
        <v/>
      </c>
      <c r="E1077" s="65"/>
      <c r="F1077" s="66"/>
      <c r="G1077" s="66"/>
      <c r="H1077" s="66"/>
      <c r="I1077" s="66"/>
      <c r="J1077" s="66"/>
      <c r="K1077" s="66"/>
      <c r="L1077" s="66"/>
      <c r="M1077" s="66"/>
      <c r="N1077" s="66"/>
      <c r="O1077" s="66"/>
      <c r="P1077" s="67"/>
      <c r="Q1077" s="100">
        <f t="shared" si="16"/>
        <v>0</v>
      </c>
    </row>
    <row r="1078" spans="3:17" ht="54.95" customHeight="1" x14ac:dyDescent="0.25">
      <c r="C1078" s="56">
        <v>1074</v>
      </c>
      <c r="D1078" s="94" t="str">
        <f>IF(Lançamentos!G1078="","",Lançamentos!G1078)</f>
        <v/>
      </c>
      <c r="E1078" s="65"/>
      <c r="F1078" s="66"/>
      <c r="G1078" s="66"/>
      <c r="H1078" s="66"/>
      <c r="I1078" s="66"/>
      <c r="J1078" s="66"/>
      <c r="K1078" s="66"/>
      <c r="L1078" s="66"/>
      <c r="M1078" s="66"/>
      <c r="N1078" s="66"/>
      <c r="O1078" s="66"/>
      <c r="P1078" s="67"/>
      <c r="Q1078" s="100">
        <f t="shared" si="16"/>
        <v>0</v>
      </c>
    </row>
    <row r="1079" spans="3:17" ht="54.95" customHeight="1" x14ac:dyDescent="0.25">
      <c r="C1079" s="56">
        <v>1075</v>
      </c>
      <c r="D1079" s="94" t="str">
        <f>IF(Lançamentos!G1079="","",Lançamentos!G1079)</f>
        <v/>
      </c>
      <c r="E1079" s="65"/>
      <c r="F1079" s="66"/>
      <c r="G1079" s="66"/>
      <c r="H1079" s="66"/>
      <c r="I1079" s="66"/>
      <c r="J1079" s="66"/>
      <c r="K1079" s="66"/>
      <c r="L1079" s="66"/>
      <c r="M1079" s="66"/>
      <c r="N1079" s="66"/>
      <c r="O1079" s="66"/>
      <c r="P1079" s="67"/>
      <c r="Q1079" s="100">
        <f t="shared" si="16"/>
        <v>0</v>
      </c>
    </row>
    <row r="1080" spans="3:17" ht="54.95" customHeight="1" x14ac:dyDescent="0.25">
      <c r="C1080" s="56">
        <v>1076</v>
      </c>
      <c r="D1080" s="94" t="str">
        <f>IF(Lançamentos!G1080="","",Lançamentos!G1080)</f>
        <v/>
      </c>
      <c r="E1080" s="65"/>
      <c r="F1080" s="66"/>
      <c r="G1080" s="66"/>
      <c r="H1080" s="66"/>
      <c r="I1080" s="66"/>
      <c r="J1080" s="66"/>
      <c r="K1080" s="66"/>
      <c r="L1080" s="66"/>
      <c r="M1080" s="66"/>
      <c r="N1080" s="66"/>
      <c r="O1080" s="66"/>
      <c r="P1080" s="67"/>
      <c r="Q1080" s="100">
        <f t="shared" si="16"/>
        <v>0</v>
      </c>
    </row>
    <row r="1081" spans="3:17" ht="54.95" customHeight="1" x14ac:dyDescent="0.25">
      <c r="C1081" s="56">
        <v>1077</v>
      </c>
      <c r="D1081" s="94" t="str">
        <f>IF(Lançamentos!G1081="","",Lançamentos!G1081)</f>
        <v/>
      </c>
      <c r="E1081" s="65"/>
      <c r="F1081" s="66"/>
      <c r="G1081" s="66"/>
      <c r="H1081" s="66"/>
      <c r="I1081" s="66"/>
      <c r="J1081" s="66"/>
      <c r="K1081" s="66"/>
      <c r="L1081" s="66"/>
      <c r="M1081" s="66"/>
      <c r="N1081" s="66"/>
      <c r="O1081" s="66"/>
      <c r="P1081" s="67"/>
      <c r="Q1081" s="100">
        <f t="shared" si="16"/>
        <v>0</v>
      </c>
    </row>
    <row r="1082" spans="3:17" ht="54.95" customHeight="1" x14ac:dyDescent="0.25">
      <c r="C1082" s="56">
        <v>1078</v>
      </c>
      <c r="D1082" s="94" t="str">
        <f>IF(Lançamentos!G1082="","",Lançamentos!G1082)</f>
        <v/>
      </c>
      <c r="E1082" s="65"/>
      <c r="F1082" s="66"/>
      <c r="G1082" s="66"/>
      <c r="H1082" s="66"/>
      <c r="I1082" s="66"/>
      <c r="J1082" s="66"/>
      <c r="K1082" s="66"/>
      <c r="L1082" s="66"/>
      <c r="M1082" s="66"/>
      <c r="N1082" s="66"/>
      <c r="O1082" s="66"/>
      <c r="P1082" s="67"/>
      <c r="Q1082" s="100">
        <f t="shared" si="16"/>
        <v>0</v>
      </c>
    </row>
    <row r="1083" spans="3:17" ht="54.95" customHeight="1" x14ac:dyDescent="0.25">
      <c r="C1083" s="56">
        <v>1079</v>
      </c>
      <c r="D1083" s="94" t="str">
        <f>IF(Lançamentos!G1083="","",Lançamentos!G1083)</f>
        <v/>
      </c>
      <c r="E1083" s="65"/>
      <c r="F1083" s="66"/>
      <c r="G1083" s="66"/>
      <c r="H1083" s="66"/>
      <c r="I1083" s="66"/>
      <c r="J1083" s="66"/>
      <c r="K1083" s="66"/>
      <c r="L1083" s="66"/>
      <c r="M1083" s="66"/>
      <c r="N1083" s="66"/>
      <c r="O1083" s="66"/>
      <c r="P1083" s="67"/>
      <c r="Q1083" s="100">
        <f t="shared" si="16"/>
        <v>0</v>
      </c>
    </row>
    <row r="1084" spans="3:17" ht="54.95" customHeight="1" x14ac:dyDescent="0.25">
      <c r="C1084" s="56">
        <v>1080</v>
      </c>
      <c r="D1084" s="94" t="str">
        <f>IF(Lançamentos!G1084="","",Lançamentos!G1084)</f>
        <v/>
      </c>
      <c r="E1084" s="65"/>
      <c r="F1084" s="66"/>
      <c r="G1084" s="66"/>
      <c r="H1084" s="66"/>
      <c r="I1084" s="66"/>
      <c r="J1084" s="66"/>
      <c r="K1084" s="66"/>
      <c r="L1084" s="66"/>
      <c r="M1084" s="66"/>
      <c r="N1084" s="66"/>
      <c r="O1084" s="66"/>
      <c r="P1084" s="67"/>
      <c r="Q1084" s="100">
        <f t="shared" si="16"/>
        <v>0</v>
      </c>
    </row>
    <row r="1085" spans="3:17" ht="54.95" customHeight="1" x14ac:dyDescent="0.25">
      <c r="C1085" s="56">
        <v>1081</v>
      </c>
      <c r="D1085" s="94" t="str">
        <f>IF(Lançamentos!G1085="","",Lançamentos!G1085)</f>
        <v/>
      </c>
      <c r="E1085" s="65"/>
      <c r="F1085" s="66"/>
      <c r="G1085" s="66"/>
      <c r="H1085" s="66"/>
      <c r="I1085" s="66"/>
      <c r="J1085" s="66"/>
      <c r="K1085" s="66"/>
      <c r="L1085" s="66"/>
      <c r="M1085" s="66"/>
      <c r="N1085" s="66"/>
      <c r="O1085" s="66"/>
      <c r="P1085" s="67"/>
      <c r="Q1085" s="100">
        <f t="shared" si="16"/>
        <v>0</v>
      </c>
    </row>
    <row r="1086" spans="3:17" ht="54.95" customHeight="1" x14ac:dyDescent="0.25">
      <c r="C1086" s="56">
        <v>1082</v>
      </c>
      <c r="D1086" s="94" t="str">
        <f>IF(Lançamentos!G1086="","",Lançamentos!G1086)</f>
        <v/>
      </c>
      <c r="E1086" s="65"/>
      <c r="F1086" s="66"/>
      <c r="G1086" s="66"/>
      <c r="H1086" s="66"/>
      <c r="I1086" s="66"/>
      <c r="J1086" s="66"/>
      <c r="K1086" s="66"/>
      <c r="L1086" s="66"/>
      <c r="M1086" s="66"/>
      <c r="N1086" s="66"/>
      <c r="O1086" s="66"/>
      <c r="P1086" s="67"/>
      <c r="Q1086" s="100">
        <f t="shared" si="16"/>
        <v>0</v>
      </c>
    </row>
    <row r="1087" spans="3:17" ht="54.95" customHeight="1" x14ac:dyDescent="0.25">
      <c r="C1087" s="56">
        <v>1083</v>
      </c>
      <c r="D1087" s="94" t="str">
        <f>IF(Lançamentos!G1087="","",Lançamentos!G1087)</f>
        <v/>
      </c>
      <c r="E1087" s="65"/>
      <c r="F1087" s="66"/>
      <c r="G1087" s="66"/>
      <c r="H1087" s="66"/>
      <c r="I1087" s="66"/>
      <c r="J1087" s="66"/>
      <c r="K1087" s="66"/>
      <c r="L1087" s="66"/>
      <c r="M1087" s="66"/>
      <c r="N1087" s="66"/>
      <c r="O1087" s="66"/>
      <c r="P1087" s="67"/>
      <c r="Q1087" s="100">
        <f t="shared" si="16"/>
        <v>0</v>
      </c>
    </row>
    <row r="1088" spans="3:17" ht="54.95" customHeight="1" x14ac:dyDescent="0.25">
      <c r="C1088" s="56">
        <v>1084</v>
      </c>
      <c r="D1088" s="94" t="str">
        <f>IF(Lançamentos!G1088="","",Lançamentos!G1088)</f>
        <v/>
      </c>
      <c r="E1088" s="65"/>
      <c r="F1088" s="66"/>
      <c r="G1088" s="66"/>
      <c r="H1088" s="66"/>
      <c r="I1088" s="66"/>
      <c r="J1088" s="66"/>
      <c r="K1088" s="66"/>
      <c r="L1088" s="66"/>
      <c r="M1088" s="66"/>
      <c r="N1088" s="66"/>
      <c r="O1088" s="66"/>
      <c r="P1088" s="67"/>
      <c r="Q1088" s="100">
        <f t="shared" si="16"/>
        <v>0</v>
      </c>
    </row>
    <row r="1089" spans="3:17" ht="54.95" customHeight="1" x14ac:dyDescent="0.25">
      <c r="C1089" s="56">
        <v>1085</v>
      </c>
      <c r="D1089" s="94" t="str">
        <f>IF(Lançamentos!G1089="","",Lançamentos!G1089)</f>
        <v/>
      </c>
      <c r="E1089" s="65"/>
      <c r="F1089" s="66"/>
      <c r="G1089" s="66"/>
      <c r="H1089" s="66"/>
      <c r="I1089" s="66"/>
      <c r="J1089" s="66"/>
      <c r="K1089" s="66"/>
      <c r="L1089" s="66"/>
      <c r="M1089" s="66"/>
      <c r="N1089" s="66"/>
      <c r="O1089" s="66"/>
      <c r="P1089" s="67"/>
      <c r="Q1089" s="100">
        <f t="shared" si="16"/>
        <v>0</v>
      </c>
    </row>
    <row r="1090" spans="3:17" ht="54.95" customHeight="1" x14ac:dyDescent="0.25">
      <c r="C1090" s="56">
        <v>1086</v>
      </c>
      <c r="D1090" s="94" t="str">
        <f>IF(Lançamentos!G1090="","",Lançamentos!G1090)</f>
        <v/>
      </c>
      <c r="E1090" s="65"/>
      <c r="F1090" s="66"/>
      <c r="G1090" s="66"/>
      <c r="H1090" s="66"/>
      <c r="I1090" s="66"/>
      <c r="J1090" s="66"/>
      <c r="K1090" s="66"/>
      <c r="L1090" s="66"/>
      <c r="M1090" s="66"/>
      <c r="N1090" s="66"/>
      <c r="O1090" s="66"/>
      <c r="P1090" s="67"/>
      <c r="Q1090" s="100">
        <f t="shared" si="16"/>
        <v>0</v>
      </c>
    </row>
    <row r="1091" spans="3:17" ht="54.95" customHeight="1" x14ac:dyDescent="0.25">
      <c r="C1091" s="56">
        <v>1087</v>
      </c>
      <c r="D1091" s="94" t="str">
        <f>IF(Lançamentos!G1091="","",Lançamentos!G1091)</f>
        <v/>
      </c>
      <c r="E1091" s="65"/>
      <c r="F1091" s="66"/>
      <c r="G1091" s="66"/>
      <c r="H1091" s="66"/>
      <c r="I1091" s="66"/>
      <c r="J1091" s="66"/>
      <c r="K1091" s="66"/>
      <c r="L1091" s="66"/>
      <c r="M1091" s="66"/>
      <c r="N1091" s="66"/>
      <c r="O1091" s="66"/>
      <c r="P1091" s="67"/>
      <c r="Q1091" s="100">
        <f t="shared" si="16"/>
        <v>0</v>
      </c>
    </row>
    <row r="1092" spans="3:17" ht="54.95" customHeight="1" x14ac:dyDescent="0.25">
      <c r="C1092" s="56">
        <v>1088</v>
      </c>
      <c r="D1092" s="94" t="str">
        <f>IF(Lançamentos!G1092="","",Lançamentos!G1092)</f>
        <v/>
      </c>
      <c r="E1092" s="65"/>
      <c r="F1092" s="66"/>
      <c r="G1092" s="66"/>
      <c r="H1092" s="66"/>
      <c r="I1092" s="66"/>
      <c r="J1092" s="66"/>
      <c r="K1092" s="66"/>
      <c r="L1092" s="66"/>
      <c r="M1092" s="66"/>
      <c r="N1092" s="66"/>
      <c r="O1092" s="66"/>
      <c r="P1092" s="67"/>
      <c r="Q1092" s="100">
        <f t="shared" si="16"/>
        <v>0</v>
      </c>
    </row>
    <row r="1093" spans="3:17" ht="54.95" customHeight="1" x14ac:dyDescent="0.25">
      <c r="C1093" s="56">
        <v>1089</v>
      </c>
      <c r="D1093" s="94" t="str">
        <f>IF(Lançamentos!G1093="","",Lançamentos!G1093)</f>
        <v/>
      </c>
      <c r="E1093" s="65"/>
      <c r="F1093" s="66"/>
      <c r="G1093" s="66"/>
      <c r="H1093" s="66"/>
      <c r="I1093" s="66"/>
      <c r="J1093" s="66"/>
      <c r="K1093" s="66"/>
      <c r="L1093" s="66"/>
      <c r="M1093" s="66"/>
      <c r="N1093" s="66"/>
      <c r="O1093" s="66"/>
      <c r="P1093" s="67"/>
      <c r="Q1093" s="100">
        <f t="shared" si="16"/>
        <v>0</v>
      </c>
    </row>
    <row r="1094" spans="3:17" ht="54.95" customHeight="1" x14ac:dyDescent="0.25">
      <c r="C1094" s="56">
        <v>1090</v>
      </c>
      <c r="D1094" s="94" t="str">
        <f>IF(Lançamentos!G1094="","",Lançamentos!G1094)</f>
        <v/>
      </c>
      <c r="E1094" s="65"/>
      <c r="F1094" s="66"/>
      <c r="G1094" s="66"/>
      <c r="H1094" s="66"/>
      <c r="I1094" s="66"/>
      <c r="J1094" s="66"/>
      <c r="K1094" s="66"/>
      <c r="L1094" s="66"/>
      <c r="M1094" s="66"/>
      <c r="N1094" s="66"/>
      <c r="O1094" s="66"/>
      <c r="P1094" s="67"/>
      <c r="Q1094" s="100">
        <f t="shared" si="16"/>
        <v>0</v>
      </c>
    </row>
    <row r="1095" spans="3:17" ht="54.95" customHeight="1" x14ac:dyDescent="0.25">
      <c r="C1095" s="56">
        <v>1091</v>
      </c>
      <c r="D1095" s="94" t="str">
        <f>IF(Lançamentos!G1095="","",Lançamentos!G1095)</f>
        <v/>
      </c>
      <c r="E1095" s="65"/>
      <c r="F1095" s="66"/>
      <c r="G1095" s="66"/>
      <c r="H1095" s="66"/>
      <c r="I1095" s="66"/>
      <c r="J1095" s="66"/>
      <c r="K1095" s="66"/>
      <c r="L1095" s="66"/>
      <c r="M1095" s="66"/>
      <c r="N1095" s="66"/>
      <c r="O1095" s="66"/>
      <c r="P1095" s="67"/>
      <c r="Q1095" s="100">
        <f t="shared" ref="Q1095:Q1158" si="17">SUM(E1095:P1095)</f>
        <v>0</v>
      </c>
    </row>
    <row r="1096" spans="3:17" ht="54.95" customHeight="1" x14ac:dyDescent="0.25">
      <c r="C1096" s="56">
        <v>1092</v>
      </c>
      <c r="D1096" s="94" t="str">
        <f>IF(Lançamentos!G1096="","",Lançamentos!G1096)</f>
        <v/>
      </c>
      <c r="E1096" s="65"/>
      <c r="F1096" s="66"/>
      <c r="G1096" s="66"/>
      <c r="H1096" s="66"/>
      <c r="I1096" s="66"/>
      <c r="J1096" s="66"/>
      <c r="K1096" s="66"/>
      <c r="L1096" s="66"/>
      <c r="M1096" s="66"/>
      <c r="N1096" s="66"/>
      <c r="O1096" s="66"/>
      <c r="P1096" s="67"/>
      <c r="Q1096" s="100">
        <f t="shared" si="17"/>
        <v>0</v>
      </c>
    </row>
    <row r="1097" spans="3:17" ht="54.95" customHeight="1" x14ac:dyDescent="0.25">
      <c r="C1097" s="56">
        <v>1093</v>
      </c>
      <c r="D1097" s="94" t="str">
        <f>IF(Lançamentos!G1097="","",Lançamentos!G1097)</f>
        <v/>
      </c>
      <c r="E1097" s="65"/>
      <c r="F1097" s="66"/>
      <c r="G1097" s="66"/>
      <c r="H1097" s="66"/>
      <c r="I1097" s="66"/>
      <c r="J1097" s="66"/>
      <c r="K1097" s="66"/>
      <c r="L1097" s="66"/>
      <c r="M1097" s="66"/>
      <c r="N1097" s="66"/>
      <c r="O1097" s="66"/>
      <c r="P1097" s="67"/>
      <c r="Q1097" s="100">
        <f t="shared" si="17"/>
        <v>0</v>
      </c>
    </row>
    <row r="1098" spans="3:17" ht="54.95" customHeight="1" x14ac:dyDescent="0.25">
      <c r="C1098" s="56">
        <v>1094</v>
      </c>
      <c r="D1098" s="94" t="str">
        <f>IF(Lançamentos!G1098="","",Lançamentos!G1098)</f>
        <v/>
      </c>
      <c r="E1098" s="65"/>
      <c r="F1098" s="66"/>
      <c r="G1098" s="66"/>
      <c r="H1098" s="66"/>
      <c r="I1098" s="66"/>
      <c r="J1098" s="66"/>
      <c r="K1098" s="66"/>
      <c r="L1098" s="66"/>
      <c r="M1098" s="66"/>
      <c r="N1098" s="66"/>
      <c r="O1098" s="66"/>
      <c r="P1098" s="67"/>
      <c r="Q1098" s="100">
        <f t="shared" si="17"/>
        <v>0</v>
      </c>
    </row>
    <row r="1099" spans="3:17" ht="54.95" customHeight="1" x14ac:dyDescent="0.25">
      <c r="C1099" s="56">
        <v>1095</v>
      </c>
      <c r="D1099" s="94" t="str">
        <f>IF(Lançamentos!G1099="","",Lançamentos!G1099)</f>
        <v/>
      </c>
      <c r="E1099" s="65"/>
      <c r="F1099" s="66"/>
      <c r="G1099" s="66"/>
      <c r="H1099" s="66"/>
      <c r="I1099" s="66"/>
      <c r="J1099" s="66"/>
      <c r="K1099" s="66"/>
      <c r="L1099" s="66"/>
      <c r="M1099" s="66"/>
      <c r="N1099" s="66"/>
      <c r="O1099" s="66"/>
      <c r="P1099" s="67"/>
      <c r="Q1099" s="100">
        <f t="shared" si="17"/>
        <v>0</v>
      </c>
    </row>
    <row r="1100" spans="3:17" ht="54.95" customHeight="1" x14ac:dyDescent="0.25">
      <c r="C1100" s="56">
        <v>1096</v>
      </c>
      <c r="D1100" s="94" t="str">
        <f>IF(Lançamentos!G1100="","",Lançamentos!G1100)</f>
        <v/>
      </c>
      <c r="E1100" s="65"/>
      <c r="F1100" s="66"/>
      <c r="G1100" s="66"/>
      <c r="H1100" s="66"/>
      <c r="I1100" s="66"/>
      <c r="J1100" s="66"/>
      <c r="K1100" s="66"/>
      <c r="L1100" s="66"/>
      <c r="M1100" s="66"/>
      <c r="N1100" s="66"/>
      <c r="O1100" s="66"/>
      <c r="P1100" s="67"/>
      <c r="Q1100" s="100">
        <f t="shared" si="17"/>
        <v>0</v>
      </c>
    </row>
    <row r="1101" spans="3:17" ht="54.95" customHeight="1" x14ac:dyDescent="0.25">
      <c r="C1101" s="56">
        <v>1097</v>
      </c>
      <c r="D1101" s="94" t="str">
        <f>IF(Lançamentos!G1101="","",Lançamentos!G1101)</f>
        <v/>
      </c>
      <c r="E1101" s="65"/>
      <c r="F1101" s="66"/>
      <c r="G1101" s="66"/>
      <c r="H1101" s="66"/>
      <c r="I1101" s="66"/>
      <c r="J1101" s="66"/>
      <c r="K1101" s="66"/>
      <c r="L1101" s="66"/>
      <c r="M1101" s="66"/>
      <c r="N1101" s="66"/>
      <c r="O1101" s="66"/>
      <c r="P1101" s="67"/>
      <c r="Q1101" s="100">
        <f t="shared" si="17"/>
        <v>0</v>
      </c>
    </row>
    <row r="1102" spans="3:17" ht="54.95" customHeight="1" x14ac:dyDescent="0.25">
      <c r="C1102" s="56">
        <v>1098</v>
      </c>
      <c r="D1102" s="94" t="str">
        <f>IF(Lançamentos!G1102="","",Lançamentos!G1102)</f>
        <v/>
      </c>
      <c r="E1102" s="65"/>
      <c r="F1102" s="66"/>
      <c r="G1102" s="66"/>
      <c r="H1102" s="66"/>
      <c r="I1102" s="66"/>
      <c r="J1102" s="66"/>
      <c r="K1102" s="66"/>
      <c r="L1102" s="66"/>
      <c r="M1102" s="66"/>
      <c r="N1102" s="66"/>
      <c r="O1102" s="66"/>
      <c r="P1102" s="67"/>
      <c r="Q1102" s="100">
        <f t="shared" si="17"/>
        <v>0</v>
      </c>
    </row>
    <row r="1103" spans="3:17" ht="54.95" customHeight="1" x14ac:dyDescent="0.25">
      <c r="C1103" s="56">
        <v>1099</v>
      </c>
      <c r="D1103" s="94" t="str">
        <f>IF(Lançamentos!G1103="","",Lançamentos!G1103)</f>
        <v/>
      </c>
      <c r="E1103" s="65"/>
      <c r="F1103" s="66"/>
      <c r="G1103" s="66"/>
      <c r="H1103" s="66"/>
      <c r="I1103" s="66"/>
      <c r="J1103" s="66"/>
      <c r="K1103" s="66"/>
      <c r="L1103" s="66"/>
      <c r="M1103" s="66"/>
      <c r="N1103" s="66"/>
      <c r="O1103" s="66"/>
      <c r="P1103" s="67"/>
      <c r="Q1103" s="100">
        <f t="shared" si="17"/>
        <v>0</v>
      </c>
    </row>
    <row r="1104" spans="3:17" ht="54.95" customHeight="1" x14ac:dyDescent="0.25">
      <c r="C1104" s="56">
        <v>1100</v>
      </c>
      <c r="D1104" s="94" t="str">
        <f>IF(Lançamentos!G1104="","",Lançamentos!G1104)</f>
        <v/>
      </c>
      <c r="E1104" s="65"/>
      <c r="F1104" s="66"/>
      <c r="G1104" s="66"/>
      <c r="H1104" s="66"/>
      <c r="I1104" s="66"/>
      <c r="J1104" s="66"/>
      <c r="K1104" s="66"/>
      <c r="L1104" s="66"/>
      <c r="M1104" s="66"/>
      <c r="N1104" s="66"/>
      <c r="O1104" s="66"/>
      <c r="P1104" s="67"/>
      <c r="Q1104" s="100">
        <f t="shared" si="17"/>
        <v>0</v>
      </c>
    </row>
    <row r="1105" spans="3:17" ht="54.95" customHeight="1" x14ac:dyDescent="0.25">
      <c r="C1105" s="56">
        <v>1101</v>
      </c>
      <c r="D1105" s="94" t="str">
        <f>IF(Lançamentos!G1105="","",Lançamentos!G1105)</f>
        <v/>
      </c>
      <c r="E1105" s="65"/>
      <c r="F1105" s="66"/>
      <c r="G1105" s="66"/>
      <c r="H1105" s="66"/>
      <c r="I1105" s="66"/>
      <c r="J1105" s="66"/>
      <c r="K1105" s="66"/>
      <c r="L1105" s="66"/>
      <c r="M1105" s="66"/>
      <c r="N1105" s="66"/>
      <c r="O1105" s="66"/>
      <c r="P1105" s="67"/>
      <c r="Q1105" s="100">
        <f t="shared" si="17"/>
        <v>0</v>
      </c>
    </row>
    <row r="1106" spans="3:17" ht="54.95" customHeight="1" x14ac:dyDescent="0.25">
      <c r="C1106" s="56">
        <v>1102</v>
      </c>
      <c r="D1106" s="94" t="str">
        <f>IF(Lançamentos!G1106="","",Lançamentos!G1106)</f>
        <v/>
      </c>
      <c r="E1106" s="65"/>
      <c r="F1106" s="66"/>
      <c r="G1106" s="66"/>
      <c r="H1106" s="66"/>
      <c r="I1106" s="66"/>
      <c r="J1106" s="66"/>
      <c r="K1106" s="66"/>
      <c r="L1106" s="66"/>
      <c r="M1106" s="66"/>
      <c r="N1106" s="66"/>
      <c r="O1106" s="66"/>
      <c r="P1106" s="67"/>
      <c r="Q1106" s="100">
        <f t="shared" si="17"/>
        <v>0</v>
      </c>
    </row>
    <row r="1107" spans="3:17" ht="54.95" customHeight="1" x14ac:dyDescent="0.25">
      <c r="C1107" s="56">
        <v>1103</v>
      </c>
      <c r="D1107" s="94" t="str">
        <f>IF(Lançamentos!G1107="","",Lançamentos!G1107)</f>
        <v/>
      </c>
      <c r="E1107" s="65"/>
      <c r="F1107" s="66"/>
      <c r="G1107" s="66"/>
      <c r="H1107" s="66"/>
      <c r="I1107" s="66"/>
      <c r="J1107" s="66"/>
      <c r="K1107" s="66"/>
      <c r="L1107" s="66"/>
      <c r="M1107" s="66"/>
      <c r="N1107" s="66"/>
      <c r="O1107" s="66"/>
      <c r="P1107" s="67"/>
      <c r="Q1107" s="100">
        <f t="shared" si="17"/>
        <v>0</v>
      </c>
    </row>
    <row r="1108" spans="3:17" ht="54.95" customHeight="1" x14ac:dyDescent="0.25">
      <c r="C1108" s="56">
        <v>1104</v>
      </c>
      <c r="D1108" s="94" t="str">
        <f>IF(Lançamentos!G1108="","",Lançamentos!G1108)</f>
        <v/>
      </c>
      <c r="E1108" s="65"/>
      <c r="F1108" s="66"/>
      <c r="G1108" s="66"/>
      <c r="H1108" s="66"/>
      <c r="I1108" s="66"/>
      <c r="J1108" s="66"/>
      <c r="K1108" s="66"/>
      <c r="L1108" s="66"/>
      <c r="M1108" s="66"/>
      <c r="N1108" s="66"/>
      <c r="O1108" s="66"/>
      <c r="P1108" s="67"/>
      <c r="Q1108" s="100">
        <f t="shared" si="17"/>
        <v>0</v>
      </c>
    </row>
    <row r="1109" spans="3:17" ht="54.95" customHeight="1" x14ac:dyDescent="0.25">
      <c r="C1109" s="56">
        <v>1105</v>
      </c>
      <c r="D1109" s="94" t="str">
        <f>IF(Lançamentos!G1109="","",Lançamentos!G1109)</f>
        <v/>
      </c>
      <c r="E1109" s="65"/>
      <c r="F1109" s="66"/>
      <c r="G1109" s="66"/>
      <c r="H1109" s="66"/>
      <c r="I1109" s="66"/>
      <c r="J1109" s="66"/>
      <c r="K1109" s="66"/>
      <c r="L1109" s="66"/>
      <c r="M1109" s="66"/>
      <c r="N1109" s="66"/>
      <c r="O1109" s="66"/>
      <c r="P1109" s="67"/>
      <c r="Q1109" s="100">
        <f t="shared" si="17"/>
        <v>0</v>
      </c>
    </row>
    <row r="1110" spans="3:17" ht="54.95" customHeight="1" x14ac:dyDescent="0.25">
      <c r="C1110" s="56">
        <v>1106</v>
      </c>
      <c r="D1110" s="94" t="str">
        <f>IF(Lançamentos!G1110="","",Lançamentos!G1110)</f>
        <v/>
      </c>
      <c r="E1110" s="65"/>
      <c r="F1110" s="66"/>
      <c r="G1110" s="66"/>
      <c r="H1110" s="66"/>
      <c r="I1110" s="66"/>
      <c r="J1110" s="66"/>
      <c r="K1110" s="66"/>
      <c r="L1110" s="66"/>
      <c r="M1110" s="66"/>
      <c r="N1110" s="66"/>
      <c r="O1110" s="66"/>
      <c r="P1110" s="67"/>
      <c r="Q1110" s="100">
        <f t="shared" si="17"/>
        <v>0</v>
      </c>
    </row>
    <row r="1111" spans="3:17" ht="54.95" customHeight="1" x14ac:dyDescent="0.25">
      <c r="C1111" s="56">
        <v>1107</v>
      </c>
      <c r="D1111" s="94" t="str">
        <f>IF(Lançamentos!G1111="","",Lançamentos!G1111)</f>
        <v/>
      </c>
      <c r="E1111" s="65"/>
      <c r="F1111" s="66"/>
      <c r="G1111" s="66"/>
      <c r="H1111" s="66"/>
      <c r="I1111" s="66"/>
      <c r="J1111" s="66"/>
      <c r="K1111" s="66"/>
      <c r="L1111" s="66"/>
      <c r="M1111" s="66"/>
      <c r="N1111" s="66"/>
      <c r="O1111" s="66"/>
      <c r="P1111" s="67"/>
      <c r="Q1111" s="100">
        <f t="shared" si="17"/>
        <v>0</v>
      </c>
    </row>
    <row r="1112" spans="3:17" ht="54.95" customHeight="1" x14ac:dyDescent="0.25">
      <c r="C1112" s="56">
        <v>1108</v>
      </c>
      <c r="D1112" s="94" t="str">
        <f>IF(Lançamentos!G1112="","",Lançamentos!G1112)</f>
        <v/>
      </c>
      <c r="E1112" s="65"/>
      <c r="F1112" s="66"/>
      <c r="G1112" s="66"/>
      <c r="H1112" s="66"/>
      <c r="I1112" s="66"/>
      <c r="J1112" s="66"/>
      <c r="K1112" s="66"/>
      <c r="L1112" s="66"/>
      <c r="M1112" s="66"/>
      <c r="N1112" s="66"/>
      <c r="O1112" s="66"/>
      <c r="P1112" s="67"/>
      <c r="Q1112" s="100">
        <f t="shared" si="17"/>
        <v>0</v>
      </c>
    </row>
    <row r="1113" spans="3:17" ht="54.95" customHeight="1" x14ac:dyDescent="0.25">
      <c r="C1113" s="56">
        <v>1109</v>
      </c>
      <c r="D1113" s="94" t="str">
        <f>IF(Lançamentos!G1113="","",Lançamentos!G1113)</f>
        <v/>
      </c>
      <c r="E1113" s="65"/>
      <c r="F1113" s="66"/>
      <c r="G1113" s="66"/>
      <c r="H1113" s="66"/>
      <c r="I1113" s="66"/>
      <c r="J1113" s="66"/>
      <c r="K1113" s="66"/>
      <c r="L1113" s="66"/>
      <c r="M1113" s="66"/>
      <c r="N1113" s="66"/>
      <c r="O1113" s="66"/>
      <c r="P1113" s="67"/>
      <c r="Q1113" s="100">
        <f t="shared" si="17"/>
        <v>0</v>
      </c>
    </row>
    <row r="1114" spans="3:17" ht="54.95" customHeight="1" x14ac:dyDescent="0.25">
      <c r="C1114" s="56">
        <v>1110</v>
      </c>
      <c r="D1114" s="94" t="str">
        <f>IF(Lançamentos!G1114="","",Lançamentos!G1114)</f>
        <v/>
      </c>
      <c r="E1114" s="65"/>
      <c r="F1114" s="66"/>
      <c r="G1114" s="66"/>
      <c r="H1114" s="66"/>
      <c r="I1114" s="66"/>
      <c r="J1114" s="66"/>
      <c r="K1114" s="66"/>
      <c r="L1114" s="66"/>
      <c r="M1114" s="66"/>
      <c r="N1114" s="66"/>
      <c r="O1114" s="66"/>
      <c r="P1114" s="67"/>
      <c r="Q1114" s="100">
        <f t="shared" si="17"/>
        <v>0</v>
      </c>
    </row>
    <row r="1115" spans="3:17" ht="54.95" customHeight="1" x14ac:dyDescent="0.25">
      <c r="C1115" s="56">
        <v>1111</v>
      </c>
      <c r="D1115" s="94" t="str">
        <f>IF(Lançamentos!G1115="","",Lançamentos!G1115)</f>
        <v/>
      </c>
      <c r="E1115" s="65"/>
      <c r="F1115" s="66"/>
      <c r="G1115" s="66"/>
      <c r="H1115" s="66"/>
      <c r="I1115" s="66"/>
      <c r="J1115" s="66"/>
      <c r="K1115" s="66"/>
      <c r="L1115" s="66"/>
      <c r="M1115" s="66"/>
      <c r="N1115" s="66"/>
      <c r="O1115" s="66"/>
      <c r="P1115" s="67"/>
      <c r="Q1115" s="100">
        <f t="shared" si="17"/>
        <v>0</v>
      </c>
    </row>
    <row r="1116" spans="3:17" ht="54.95" customHeight="1" x14ac:dyDescent="0.25">
      <c r="C1116" s="56">
        <v>1112</v>
      </c>
      <c r="D1116" s="94" t="str">
        <f>IF(Lançamentos!G1116="","",Lançamentos!G1116)</f>
        <v/>
      </c>
      <c r="E1116" s="65"/>
      <c r="F1116" s="66"/>
      <c r="G1116" s="66"/>
      <c r="H1116" s="66"/>
      <c r="I1116" s="66"/>
      <c r="J1116" s="66"/>
      <c r="K1116" s="66"/>
      <c r="L1116" s="66"/>
      <c r="M1116" s="66"/>
      <c r="N1116" s="66"/>
      <c r="O1116" s="66"/>
      <c r="P1116" s="67"/>
      <c r="Q1116" s="100">
        <f t="shared" si="17"/>
        <v>0</v>
      </c>
    </row>
    <row r="1117" spans="3:17" ht="54.95" customHeight="1" x14ac:dyDescent="0.25">
      <c r="C1117" s="56">
        <v>1113</v>
      </c>
      <c r="D1117" s="94" t="str">
        <f>IF(Lançamentos!G1117="","",Lançamentos!G1117)</f>
        <v/>
      </c>
      <c r="E1117" s="65"/>
      <c r="F1117" s="66"/>
      <c r="G1117" s="66"/>
      <c r="H1117" s="66"/>
      <c r="I1117" s="66"/>
      <c r="J1117" s="66"/>
      <c r="K1117" s="66"/>
      <c r="L1117" s="66"/>
      <c r="M1117" s="66"/>
      <c r="N1117" s="66"/>
      <c r="O1117" s="66"/>
      <c r="P1117" s="67"/>
      <c r="Q1117" s="100">
        <f t="shared" si="17"/>
        <v>0</v>
      </c>
    </row>
    <row r="1118" spans="3:17" ht="54.95" customHeight="1" x14ac:dyDescent="0.25">
      <c r="C1118" s="56">
        <v>1114</v>
      </c>
      <c r="D1118" s="94" t="str">
        <f>IF(Lançamentos!G1118="","",Lançamentos!G1118)</f>
        <v/>
      </c>
      <c r="E1118" s="65"/>
      <c r="F1118" s="66"/>
      <c r="G1118" s="66"/>
      <c r="H1118" s="66"/>
      <c r="I1118" s="66"/>
      <c r="J1118" s="66"/>
      <c r="K1118" s="66"/>
      <c r="L1118" s="66"/>
      <c r="M1118" s="66"/>
      <c r="N1118" s="66"/>
      <c r="O1118" s="66"/>
      <c r="P1118" s="67"/>
      <c r="Q1118" s="100">
        <f t="shared" si="17"/>
        <v>0</v>
      </c>
    </row>
    <row r="1119" spans="3:17" ht="54.95" customHeight="1" x14ac:dyDescent="0.25">
      <c r="C1119" s="56">
        <v>1115</v>
      </c>
      <c r="D1119" s="94" t="str">
        <f>IF(Lançamentos!G1119="","",Lançamentos!G1119)</f>
        <v/>
      </c>
      <c r="E1119" s="65"/>
      <c r="F1119" s="66"/>
      <c r="G1119" s="66"/>
      <c r="H1119" s="66"/>
      <c r="I1119" s="66"/>
      <c r="J1119" s="66"/>
      <c r="K1119" s="66"/>
      <c r="L1119" s="66"/>
      <c r="M1119" s="66"/>
      <c r="N1119" s="66"/>
      <c r="O1119" s="66"/>
      <c r="P1119" s="67"/>
      <c r="Q1119" s="100">
        <f t="shared" si="17"/>
        <v>0</v>
      </c>
    </row>
    <row r="1120" spans="3:17" ht="54.95" customHeight="1" x14ac:dyDescent="0.25">
      <c r="C1120" s="56">
        <v>1116</v>
      </c>
      <c r="D1120" s="94" t="str">
        <f>IF(Lançamentos!G1120="","",Lançamentos!G1120)</f>
        <v/>
      </c>
      <c r="E1120" s="65"/>
      <c r="F1120" s="66"/>
      <c r="G1120" s="66"/>
      <c r="H1120" s="66"/>
      <c r="I1120" s="66"/>
      <c r="J1120" s="66"/>
      <c r="K1120" s="66"/>
      <c r="L1120" s="66"/>
      <c r="M1120" s="66"/>
      <c r="N1120" s="66"/>
      <c r="O1120" s="66"/>
      <c r="P1120" s="67"/>
      <c r="Q1120" s="100">
        <f t="shared" si="17"/>
        <v>0</v>
      </c>
    </row>
    <row r="1121" spans="3:17" ht="54.95" customHeight="1" x14ac:dyDescent="0.25">
      <c r="C1121" s="56">
        <v>1117</v>
      </c>
      <c r="D1121" s="94" t="str">
        <f>IF(Lançamentos!G1121="","",Lançamentos!G1121)</f>
        <v/>
      </c>
      <c r="E1121" s="65"/>
      <c r="F1121" s="66"/>
      <c r="G1121" s="66"/>
      <c r="H1121" s="66"/>
      <c r="I1121" s="66"/>
      <c r="J1121" s="66"/>
      <c r="K1121" s="66"/>
      <c r="L1121" s="66"/>
      <c r="M1121" s="66"/>
      <c r="N1121" s="66"/>
      <c r="O1121" s="66"/>
      <c r="P1121" s="67"/>
      <c r="Q1121" s="100">
        <f t="shared" si="17"/>
        <v>0</v>
      </c>
    </row>
    <row r="1122" spans="3:17" ht="54.95" customHeight="1" x14ac:dyDescent="0.25">
      <c r="C1122" s="56">
        <v>1118</v>
      </c>
      <c r="D1122" s="94" t="str">
        <f>IF(Lançamentos!G1122="","",Lançamentos!G1122)</f>
        <v/>
      </c>
      <c r="E1122" s="65"/>
      <c r="F1122" s="66"/>
      <c r="G1122" s="66"/>
      <c r="H1122" s="66"/>
      <c r="I1122" s="66"/>
      <c r="J1122" s="66"/>
      <c r="K1122" s="66"/>
      <c r="L1122" s="66"/>
      <c r="M1122" s="66"/>
      <c r="N1122" s="66"/>
      <c r="O1122" s="66"/>
      <c r="P1122" s="67"/>
      <c r="Q1122" s="100">
        <f t="shared" si="17"/>
        <v>0</v>
      </c>
    </row>
    <row r="1123" spans="3:17" ht="54.95" customHeight="1" x14ac:dyDescent="0.25">
      <c r="C1123" s="56">
        <v>1119</v>
      </c>
      <c r="D1123" s="94" t="str">
        <f>IF(Lançamentos!G1123="","",Lançamentos!G1123)</f>
        <v/>
      </c>
      <c r="E1123" s="65"/>
      <c r="F1123" s="66"/>
      <c r="G1123" s="66"/>
      <c r="H1123" s="66"/>
      <c r="I1123" s="66"/>
      <c r="J1123" s="66"/>
      <c r="K1123" s="66"/>
      <c r="L1123" s="66"/>
      <c r="M1123" s="66"/>
      <c r="N1123" s="66"/>
      <c r="O1123" s="66"/>
      <c r="P1123" s="67"/>
      <c r="Q1123" s="100">
        <f t="shared" si="17"/>
        <v>0</v>
      </c>
    </row>
    <row r="1124" spans="3:17" ht="54.95" customHeight="1" x14ac:dyDescent="0.25">
      <c r="C1124" s="56">
        <v>1120</v>
      </c>
      <c r="D1124" s="94" t="str">
        <f>IF(Lançamentos!G1124="","",Lançamentos!G1124)</f>
        <v/>
      </c>
      <c r="E1124" s="65"/>
      <c r="F1124" s="66"/>
      <c r="G1124" s="66"/>
      <c r="H1124" s="66"/>
      <c r="I1124" s="66"/>
      <c r="J1124" s="66"/>
      <c r="K1124" s="66"/>
      <c r="L1124" s="66"/>
      <c r="M1124" s="66"/>
      <c r="N1124" s="66"/>
      <c r="O1124" s="66"/>
      <c r="P1124" s="67"/>
      <c r="Q1124" s="100">
        <f t="shared" si="17"/>
        <v>0</v>
      </c>
    </row>
    <row r="1125" spans="3:17" ht="54.95" customHeight="1" x14ac:dyDescent="0.25">
      <c r="C1125" s="56">
        <v>1121</v>
      </c>
      <c r="D1125" s="94" t="str">
        <f>IF(Lançamentos!G1125="","",Lançamentos!G1125)</f>
        <v/>
      </c>
      <c r="E1125" s="65"/>
      <c r="F1125" s="66"/>
      <c r="G1125" s="66"/>
      <c r="H1125" s="66"/>
      <c r="I1125" s="66"/>
      <c r="J1125" s="66"/>
      <c r="K1125" s="66"/>
      <c r="L1125" s="66"/>
      <c r="M1125" s="66"/>
      <c r="N1125" s="66"/>
      <c r="O1125" s="66"/>
      <c r="P1125" s="67"/>
      <c r="Q1125" s="100">
        <f t="shared" si="17"/>
        <v>0</v>
      </c>
    </row>
    <row r="1126" spans="3:17" ht="54.95" customHeight="1" x14ac:dyDescent="0.25">
      <c r="C1126" s="56">
        <v>1122</v>
      </c>
      <c r="D1126" s="94" t="str">
        <f>IF(Lançamentos!G1126="","",Lançamentos!G1126)</f>
        <v/>
      </c>
      <c r="E1126" s="65"/>
      <c r="F1126" s="66"/>
      <c r="G1126" s="66"/>
      <c r="H1126" s="66"/>
      <c r="I1126" s="66"/>
      <c r="J1126" s="66"/>
      <c r="K1126" s="66"/>
      <c r="L1126" s="66"/>
      <c r="M1126" s="66"/>
      <c r="N1126" s="66"/>
      <c r="O1126" s="66"/>
      <c r="P1126" s="67"/>
      <c r="Q1126" s="100">
        <f t="shared" si="17"/>
        <v>0</v>
      </c>
    </row>
    <row r="1127" spans="3:17" ht="54.95" customHeight="1" x14ac:dyDescent="0.25">
      <c r="C1127" s="56">
        <v>1123</v>
      </c>
      <c r="D1127" s="94" t="str">
        <f>IF(Lançamentos!G1127="","",Lançamentos!G1127)</f>
        <v/>
      </c>
      <c r="E1127" s="65"/>
      <c r="F1127" s="66"/>
      <c r="G1127" s="66"/>
      <c r="H1127" s="66"/>
      <c r="I1127" s="66"/>
      <c r="J1127" s="66"/>
      <c r="K1127" s="66"/>
      <c r="L1127" s="66"/>
      <c r="M1127" s="66"/>
      <c r="N1127" s="66"/>
      <c r="O1127" s="66"/>
      <c r="P1127" s="67"/>
      <c r="Q1127" s="100">
        <f t="shared" si="17"/>
        <v>0</v>
      </c>
    </row>
    <row r="1128" spans="3:17" ht="54.95" customHeight="1" x14ac:dyDescent="0.25">
      <c r="C1128" s="56">
        <v>1124</v>
      </c>
      <c r="D1128" s="94" t="str">
        <f>IF(Lançamentos!G1128="","",Lançamentos!G1128)</f>
        <v/>
      </c>
      <c r="E1128" s="65"/>
      <c r="F1128" s="66"/>
      <c r="G1128" s="66"/>
      <c r="H1128" s="66"/>
      <c r="I1128" s="66"/>
      <c r="J1128" s="66"/>
      <c r="K1128" s="66"/>
      <c r="L1128" s="66"/>
      <c r="M1128" s="66"/>
      <c r="N1128" s="66"/>
      <c r="O1128" s="66"/>
      <c r="P1128" s="67"/>
      <c r="Q1128" s="100">
        <f t="shared" si="17"/>
        <v>0</v>
      </c>
    </row>
    <row r="1129" spans="3:17" ht="54.95" customHeight="1" x14ac:dyDescent="0.25">
      <c r="C1129" s="56">
        <v>1125</v>
      </c>
      <c r="D1129" s="94" t="str">
        <f>IF(Lançamentos!G1129="","",Lançamentos!G1129)</f>
        <v/>
      </c>
      <c r="E1129" s="65"/>
      <c r="F1129" s="66"/>
      <c r="G1129" s="66"/>
      <c r="H1129" s="66"/>
      <c r="I1129" s="66"/>
      <c r="J1129" s="66"/>
      <c r="K1129" s="66"/>
      <c r="L1129" s="66"/>
      <c r="M1129" s="66"/>
      <c r="N1129" s="66"/>
      <c r="O1129" s="66"/>
      <c r="P1129" s="67"/>
      <c r="Q1129" s="100">
        <f t="shared" si="17"/>
        <v>0</v>
      </c>
    </row>
    <row r="1130" spans="3:17" ht="54.95" customHeight="1" x14ac:dyDescent="0.25">
      <c r="C1130" s="56">
        <v>1126</v>
      </c>
      <c r="D1130" s="94" t="str">
        <f>IF(Lançamentos!G1130="","",Lançamentos!G1130)</f>
        <v/>
      </c>
      <c r="E1130" s="65"/>
      <c r="F1130" s="66"/>
      <c r="G1130" s="66"/>
      <c r="H1130" s="66"/>
      <c r="I1130" s="66"/>
      <c r="J1130" s="66"/>
      <c r="K1130" s="66"/>
      <c r="L1130" s="66"/>
      <c r="M1130" s="66"/>
      <c r="N1130" s="66"/>
      <c r="O1130" s="66"/>
      <c r="P1130" s="67"/>
      <c r="Q1130" s="100">
        <f t="shared" si="17"/>
        <v>0</v>
      </c>
    </row>
    <row r="1131" spans="3:17" ht="54.95" customHeight="1" x14ac:dyDescent="0.25">
      <c r="C1131" s="56">
        <v>1127</v>
      </c>
      <c r="D1131" s="94" t="str">
        <f>IF(Lançamentos!G1131="","",Lançamentos!G1131)</f>
        <v/>
      </c>
      <c r="E1131" s="65"/>
      <c r="F1131" s="66"/>
      <c r="G1131" s="66"/>
      <c r="H1131" s="66"/>
      <c r="I1131" s="66"/>
      <c r="J1131" s="66"/>
      <c r="K1131" s="66"/>
      <c r="L1131" s="66"/>
      <c r="M1131" s="66"/>
      <c r="N1131" s="66"/>
      <c r="O1131" s="66"/>
      <c r="P1131" s="67"/>
      <c r="Q1131" s="100">
        <f t="shared" si="17"/>
        <v>0</v>
      </c>
    </row>
    <row r="1132" spans="3:17" ht="54.95" customHeight="1" x14ac:dyDescent="0.25">
      <c r="C1132" s="56">
        <v>1128</v>
      </c>
      <c r="D1132" s="94" t="str">
        <f>IF(Lançamentos!G1132="","",Lançamentos!G1132)</f>
        <v/>
      </c>
      <c r="E1132" s="65"/>
      <c r="F1132" s="66"/>
      <c r="G1132" s="66"/>
      <c r="H1132" s="66"/>
      <c r="I1132" s="66"/>
      <c r="J1132" s="66"/>
      <c r="K1132" s="66"/>
      <c r="L1132" s="66"/>
      <c r="M1132" s="66"/>
      <c r="N1132" s="66"/>
      <c r="O1132" s="66"/>
      <c r="P1132" s="67"/>
      <c r="Q1132" s="100">
        <f t="shared" si="17"/>
        <v>0</v>
      </c>
    </row>
    <row r="1133" spans="3:17" ht="54.95" customHeight="1" x14ac:dyDescent="0.25">
      <c r="C1133" s="56">
        <v>1129</v>
      </c>
      <c r="D1133" s="94" t="str">
        <f>IF(Lançamentos!G1133="","",Lançamentos!G1133)</f>
        <v/>
      </c>
      <c r="E1133" s="65"/>
      <c r="F1133" s="66"/>
      <c r="G1133" s="66"/>
      <c r="H1133" s="66"/>
      <c r="I1133" s="66"/>
      <c r="J1133" s="66"/>
      <c r="K1133" s="66"/>
      <c r="L1133" s="66"/>
      <c r="M1133" s="66"/>
      <c r="N1133" s="66"/>
      <c r="O1133" s="66"/>
      <c r="P1133" s="67"/>
      <c r="Q1133" s="100">
        <f t="shared" si="17"/>
        <v>0</v>
      </c>
    </row>
    <row r="1134" spans="3:17" ht="54.95" customHeight="1" x14ac:dyDescent="0.25">
      <c r="C1134" s="56">
        <v>1130</v>
      </c>
      <c r="D1134" s="94" t="str">
        <f>IF(Lançamentos!G1134="","",Lançamentos!G1134)</f>
        <v/>
      </c>
      <c r="E1134" s="65"/>
      <c r="F1134" s="66"/>
      <c r="G1134" s="66"/>
      <c r="H1134" s="66"/>
      <c r="I1134" s="66"/>
      <c r="J1134" s="66"/>
      <c r="K1134" s="66"/>
      <c r="L1134" s="66"/>
      <c r="M1134" s="66"/>
      <c r="N1134" s="66"/>
      <c r="O1134" s="66"/>
      <c r="P1134" s="67"/>
      <c r="Q1134" s="100">
        <f t="shared" si="17"/>
        <v>0</v>
      </c>
    </row>
    <row r="1135" spans="3:17" ht="54.95" customHeight="1" x14ac:dyDescent="0.25">
      <c r="C1135" s="56">
        <v>1131</v>
      </c>
      <c r="D1135" s="94" t="str">
        <f>IF(Lançamentos!G1135="","",Lançamentos!G1135)</f>
        <v/>
      </c>
      <c r="E1135" s="65"/>
      <c r="F1135" s="66"/>
      <c r="G1135" s="66"/>
      <c r="H1135" s="66"/>
      <c r="I1135" s="66"/>
      <c r="J1135" s="66"/>
      <c r="K1135" s="66"/>
      <c r="L1135" s="66"/>
      <c r="M1135" s="66"/>
      <c r="N1135" s="66"/>
      <c r="O1135" s="66"/>
      <c r="P1135" s="67"/>
      <c r="Q1135" s="100">
        <f t="shared" si="17"/>
        <v>0</v>
      </c>
    </row>
    <row r="1136" spans="3:17" ht="54.95" customHeight="1" x14ac:dyDescent="0.25">
      <c r="C1136" s="56">
        <v>1132</v>
      </c>
      <c r="D1136" s="94" t="str">
        <f>IF(Lançamentos!G1136="","",Lançamentos!G1136)</f>
        <v/>
      </c>
      <c r="E1136" s="65"/>
      <c r="F1136" s="66"/>
      <c r="G1136" s="66"/>
      <c r="H1136" s="66"/>
      <c r="I1136" s="66"/>
      <c r="J1136" s="66"/>
      <c r="K1136" s="66"/>
      <c r="L1136" s="66"/>
      <c r="M1136" s="66"/>
      <c r="N1136" s="66"/>
      <c r="O1136" s="66"/>
      <c r="P1136" s="67"/>
      <c r="Q1136" s="100">
        <f t="shared" si="17"/>
        <v>0</v>
      </c>
    </row>
    <row r="1137" spans="3:17" ht="54.95" customHeight="1" x14ac:dyDescent="0.25">
      <c r="C1137" s="56">
        <v>1133</v>
      </c>
      <c r="D1137" s="94" t="str">
        <f>IF(Lançamentos!G1137="","",Lançamentos!G1137)</f>
        <v/>
      </c>
      <c r="E1137" s="65"/>
      <c r="F1137" s="66"/>
      <c r="G1137" s="66"/>
      <c r="H1137" s="66"/>
      <c r="I1137" s="66"/>
      <c r="J1137" s="66"/>
      <c r="K1137" s="66"/>
      <c r="L1137" s="66"/>
      <c r="M1137" s="66"/>
      <c r="N1137" s="66"/>
      <c r="O1137" s="66"/>
      <c r="P1137" s="67"/>
      <c r="Q1137" s="100">
        <f t="shared" si="17"/>
        <v>0</v>
      </c>
    </row>
    <row r="1138" spans="3:17" ht="54.95" customHeight="1" x14ac:dyDescent="0.25">
      <c r="C1138" s="56">
        <v>1134</v>
      </c>
      <c r="D1138" s="94" t="str">
        <f>IF(Lançamentos!G1138="","",Lançamentos!G1138)</f>
        <v/>
      </c>
      <c r="E1138" s="65"/>
      <c r="F1138" s="66"/>
      <c r="G1138" s="66"/>
      <c r="H1138" s="66"/>
      <c r="I1138" s="66"/>
      <c r="J1138" s="66"/>
      <c r="K1138" s="66"/>
      <c r="L1138" s="66"/>
      <c r="M1138" s="66"/>
      <c r="N1138" s="66"/>
      <c r="O1138" s="66"/>
      <c r="P1138" s="67"/>
      <c r="Q1138" s="100">
        <f t="shared" si="17"/>
        <v>0</v>
      </c>
    </row>
    <row r="1139" spans="3:17" ht="54.95" customHeight="1" x14ac:dyDescent="0.25">
      <c r="C1139" s="56">
        <v>1135</v>
      </c>
      <c r="D1139" s="94" t="str">
        <f>IF(Lançamentos!G1139="","",Lançamentos!G1139)</f>
        <v/>
      </c>
      <c r="E1139" s="65"/>
      <c r="F1139" s="66"/>
      <c r="G1139" s="66"/>
      <c r="H1139" s="66"/>
      <c r="I1139" s="66"/>
      <c r="J1139" s="66"/>
      <c r="K1139" s="66"/>
      <c r="L1139" s="66"/>
      <c r="M1139" s="66"/>
      <c r="N1139" s="66"/>
      <c r="O1139" s="66"/>
      <c r="P1139" s="67"/>
      <c r="Q1139" s="100">
        <f t="shared" si="17"/>
        <v>0</v>
      </c>
    </row>
    <row r="1140" spans="3:17" ht="54.95" customHeight="1" x14ac:dyDescent="0.25">
      <c r="C1140" s="56">
        <v>1136</v>
      </c>
      <c r="D1140" s="94" t="str">
        <f>IF(Lançamentos!G1140="","",Lançamentos!G1140)</f>
        <v/>
      </c>
      <c r="E1140" s="65"/>
      <c r="F1140" s="66"/>
      <c r="G1140" s="66"/>
      <c r="H1140" s="66"/>
      <c r="I1140" s="66"/>
      <c r="J1140" s="66"/>
      <c r="K1140" s="66"/>
      <c r="L1140" s="66"/>
      <c r="M1140" s="66"/>
      <c r="N1140" s="66"/>
      <c r="O1140" s="66"/>
      <c r="P1140" s="67"/>
      <c r="Q1140" s="100">
        <f t="shared" si="17"/>
        <v>0</v>
      </c>
    </row>
    <row r="1141" spans="3:17" ht="54.95" customHeight="1" x14ac:dyDescent="0.25">
      <c r="C1141" s="56">
        <v>1137</v>
      </c>
      <c r="D1141" s="94" t="str">
        <f>IF(Lançamentos!G1141="","",Lançamentos!G1141)</f>
        <v/>
      </c>
      <c r="E1141" s="65"/>
      <c r="F1141" s="66"/>
      <c r="G1141" s="66"/>
      <c r="H1141" s="66"/>
      <c r="I1141" s="66"/>
      <c r="J1141" s="66"/>
      <c r="K1141" s="66"/>
      <c r="L1141" s="66"/>
      <c r="M1141" s="66"/>
      <c r="N1141" s="66"/>
      <c r="O1141" s="66"/>
      <c r="P1141" s="67"/>
      <c r="Q1141" s="100">
        <f t="shared" si="17"/>
        <v>0</v>
      </c>
    </row>
    <row r="1142" spans="3:17" ht="54.95" customHeight="1" x14ac:dyDescent="0.25">
      <c r="C1142" s="56">
        <v>1138</v>
      </c>
      <c r="D1142" s="94" t="str">
        <f>IF(Lançamentos!G1142="","",Lançamentos!G1142)</f>
        <v/>
      </c>
      <c r="E1142" s="65"/>
      <c r="F1142" s="66"/>
      <c r="G1142" s="66"/>
      <c r="H1142" s="66"/>
      <c r="I1142" s="66"/>
      <c r="J1142" s="66"/>
      <c r="K1142" s="66"/>
      <c r="L1142" s="66"/>
      <c r="M1142" s="66"/>
      <c r="N1142" s="66"/>
      <c r="O1142" s="66"/>
      <c r="P1142" s="67"/>
      <c r="Q1142" s="100">
        <f t="shared" si="17"/>
        <v>0</v>
      </c>
    </row>
    <row r="1143" spans="3:17" ht="54.95" customHeight="1" x14ac:dyDescent="0.25">
      <c r="C1143" s="56">
        <v>1139</v>
      </c>
      <c r="D1143" s="94" t="str">
        <f>IF(Lançamentos!G1143="","",Lançamentos!G1143)</f>
        <v/>
      </c>
      <c r="E1143" s="65"/>
      <c r="F1143" s="66"/>
      <c r="G1143" s="66"/>
      <c r="H1143" s="66"/>
      <c r="I1143" s="66"/>
      <c r="J1143" s="66"/>
      <c r="K1143" s="66"/>
      <c r="L1143" s="66"/>
      <c r="M1143" s="66"/>
      <c r="N1143" s="66"/>
      <c r="O1143" s="66"/>
      <c r="P1143" s="67"/>
      <c r="Q1143" s="100">
        <f t="shared" si="17"/>
        <v>0</v>
      </c>
    </row>
    <row r="1144" spans="3:17" ht="54.95" customHeight="1" x14ac:dyDescent="0.25">
      <c r="C1144" s="56">
        <v>1140</v>
      </c>
      <c r="D1144" s="94" t="str">
        <f>IF(Lançamentos!G1144="","",Lançamentos!G1144)</f>
        <v/>
      </c>
      <c r="E1144" s="65"/>
      <c r="F1144" s="66"/>
      <c r="G1144" s="66"/>
      <c r="H1144" s="66"/>
      <c r="I1144" s="66"/>
      <c r="J1144" s="66"/>
      <c r="K1144" s="66"/>
      <c r="L1144" s="66"/>
      <c r="M1144" s="66"/>
      <c r="N1144" s="66"/>
      <c r="O1144" s="66"/>
      <c r="P1144" s="67"/>
      <c r="Q1144" s="100">
        <f t="shared" si="17"/>
        <v>0</v>
      </c>
    </row>
    <row r="1145" spans="3:17" ht="54.95" customHeight="1" x14ac:dyDescent="0.25">
      <c r="C1145" s="56">
        <v>1141</v>
      </c>
      <c r="D1145" s="94" t="str">
        <f>IF(Lançamentos!G1145="","",Lançamentos!G1145)</f>
        <v/>
      </c>
      <c r="E1145" s="65"/>
      <c r="F1145" s="66"/>
      <c r="G1145" s="66"/>
      <c r="H1145" s="66"/>
      <c r="I1145" s="66"/>
      <c r="J1145" s="66"/>
      <c r="K1145" s="66"/>
      <c r="L1145" s="66"/>
      <c r="M1145" s="66"/>
      <c r="N1145" s="66"/>
      <c r="O1145" s="66"/>
      <c r="P1145" s="67"/>
      <c r="Q1145" s="100">
        <f t="shared" si="17"/>
        <v>0</v>
      </c>
    </row>
    <row r="1146" spans="3:17" ht="54.95" customHeight="1" x14ac:dyDescent="0.25">
      <c r="C1146" s="56">
        <v>1142</v>
      </c>
      <c r="D1146" s="94" t="str">
        <f>IF(Lançamentos!G1146="","",Lançamentos!G1146)</f>
        <v/>
      </c>
      <c r="E1146" s="65"/>
      <c r="F1146" s="66"/>
      <c r="G1146" s="66"/>
      <c r="H1146" s="66"/>
      <c r="I1146" s="66"/>
      <c r="J1146" s="66"/>
      <c r="K1146" s="66"/>
      <c r="L1146" s="66"/>
      <c r="M1146" s="66"/>
      <c r="N1146" s="66"/>
      <c r="O1146" s="66"/>
      <c r="P1146" s="67"/>
      <c r="Q1146" s="100">
        <f t="shared" si="17"/>
        <v>0</v>
      </c>
    </row>
    <row r="1147" spans="3:17" ht="54.95" customHeight="1" x14ac:dyDescent="0.25">
      <c r="C1147" s="56">
        <v>1143</v>
      </c>
      <c r="D1147" s="94" t="str">
        <f>IF(Lançamentos!G1147="","",Lançamentos!G1147)</f>
        <v/>
      </c>
      <c r="E1147" s="65"/>
      <c r="F1147" s="66"/>
      <c r="G1147" s="66"/>
      <c r="H1147" s="66"/>
      <c r="I1147" s="66"/>
      <c r="J1147" s="66"/>
      <c r="K1147" s="66"/>
      <c r="L1147" s="66"/>
      <c r="M1147" s="66"/>
      <c r="N1147" s="66"/>
      <c r="O1147" s="66"/>
      <c r="P1147" s="67"/>
      <c r="Q1147" s="100">
        <f t="shared" si="17"/>
        <v>0</v>
      </c>
    </row>
    <row r="1148" spans="3:17" ht="54.95" customHeight="1" x14ac:dyDescent="0.25">
      <c r="C1148" s="56">
        <v>1144</v>
      </c>
      <c r="D1148" s="94" t="str">
        <f>IF(Lançamentos!G1148="","",Lançamentos!G1148)</f>
        <v/>
      </c>
      <c r="E1148" s="65"/>
      <c r="F1148" s="66"/>
      <c r="G1148" s="66"/>
      <c r="H1148" s="66"/>
      <c r="I1148" s="66"/>
      <c r="J1148" s="66"/>
      <c r="K1148" s="66"/>
      <c r="L1148" s="66"/>
      <c r="M1148" s="66"/>
      <c r="N1148" s="66"/>
      <c r="O1148" s="66"/>
      <c r="P1148" s="67"/>
      <c r="Q1148" s="100">
        <f t="shared" si="17"/>
        <v>0</v>
      </c>
    </row>
    <row r="1149" spans="3:17" ht="54.95" customHeight="1" x14ac:dyDescent="0.25">
      <c r="C1149" s="56">
        <v>1145</v>
      </c>
      <c r="D1149" s="94" t="str">
        <f>IF(Lançamentos!G1149="","",Lançamentos!G1149)</f>
        <v/>
      </c>
      <c r="E1149" s="65"/>
      <c r="F1149" s="66"/>
      <c r="G1149" s="66"/>
      <c r="H1149" s="66"/>
      <c r="I1149" s="66"/>
      <c r="J1149" s="66"/>
      <c r="K1149" s="66"/>
      <c r="L1149" s="66"/>
      <c r="M1149" s="66"/>
      <c r="N1149" s="66"/>
      <c r="O1149" s="66"/>
      <c r="P1149" s="67"/>
      <c r="Q1149" s="100">
        <f t="shared" si="17"/>
        <v>0</v>
      </c>
    </row>
    <row r="1150" spans="3:17" ht="54.95" customHeight="1" x14ac:dyDescent="0.25">
      <c r="C1150" s="56">
        <v>1146</v>
      </c>
      <c r="D1150" s="94" t="str">
        <f>IF(Lançamentos!G1150="","",Lançamentos!G1150)</f>
        <v/>
      </c>
      <c r="E1150" s="65"/>
      <c r="F1150" s="66"/>
      <c r="G1150" s="66"/>
      <c r="H1150" s="66"/>
      <c r="I1150" s="66"/>
      <c r="J1150" s="66"/>
      <c r="K1150" s="66"/>
      <c r="L1150" s="66"/>
      <c r="M1150" s="66"/>
      <c r="N1150" s="66"/>
      <c r="O1150" s="66"/>
      <c r="P1150" s="67"/>
      <c r="Q1150" s="100">
        <f t="shared" si="17"/>
        <v>0</v>
      </c>
    </row>
    <row r="1151" spans="3:17" ht="54.95" customHeight="1" x14ac:dyDescent="0.25">
      <c r="C1151" s="56">
        <v>1147</v>
      </c>
      <c r="D1151" s="94" t="str">
        <f>IF(Lançamentos!G1151="","",Lançamentos!G1151)</f>
        <v/>
      </c>
      <c r="E1151" s="65"/>
      <c r="F1151" s="66"/>
      <c r="G1151" s="66"/>
      <c r="H1151" s="66"/>
      <c r="I1151" s="66"/>
      <c r="J1151" s="66"/>
      <c r="K1151" s="66"/>
      <c r="L1151" s="66"/>
      <c r="M1151" s="66"/>
      <c r="N1151" s="66"/>
      <c r="O1151" s="66"/>
      <c r="P1151" s="67"/>
      <c r="Q1151" s="100">
        <f t="shared" si="17"/>
        <v>0</v>
      </c>
    </row>
    <row r="1152" spans="3:17" ht="54.95" customHeight="1" x14ac:dyDescent="0.25">
      <c r="C1152" s="56">
        <v>1148</v>
      </c>
      <c r="D1152" s="94" t="str">
        <f>IF(Lançamentos!G1152="","",Lançamentos!G1152)</f>
        <v/>
      </c>
      <c r="E1152" s="65"/>
      <c r="F1152" s="66"/>
      <c r="G1152" s="66"/>
      <c r="H1152" s="66"/>
      <c r="I1152" s="66"/>
      <c r="J1152" s="66"/>
      <c r="K1152" s="66"/>
      <c r="L1152" s="66"/>
      <c r="M1152" s="66"/>
      <c r="N1152" s="66"/>
      <c r="O1152" s="66"/>
      <c r="P1152" s="67"/>
      <c r="Q1152" s="100">
        <f t="shared" si="17"/>
        <v>0</v>
      </c>
    </row>
    <row r="1153" spans="3:17" ht="54.95" customHeight="1" x14ac:dyDescent="0.25">
      <c r="C1153" s="56">
        <v>1149</v>
      </c>
      <c r="D1153" s="94" t="str">
        <f>IF(Lançamentos!G1153="","",Lançamentos!G1153)</f>
        <v/>
      </c>
      <c r="E1153" s="65"/>
      <c r="F1153" s="66"/>
      <c r="G1153" s="66"/>
      <c r="H1153" s="66"/>
      <c r="I1153" s="66"/>
      <c r="J1153" s="66"/>
      <c r="K1153" s="66"/>
      <c r="L1153" s="66"/>
      <c r="M1153" s="66"/>
      <c r="N1153" s="66"/>
      <c r="O1153" s="66"/>
      <c r="P1153" s="67"/>
      <c r="Q1153" s="100">
        <f t="shared" si="17"/>
        <v>0</v>
      </c>
    </row>
    <row r="1154" spans="3:17" ht="54.95" customHeight="1" x14ac:dyDescent="0.25">
      <c r="C1154" s="56">
        <v>1150</v>
      </c>
      <c r="D1154" s="94" t="str">
        <f>IF(Lançamentos!G1154="","",Lançamentos!G1154)</f>
        <v/>
      </c>
      <c r="E1154" s="65"/>
      <c r="F1154" s="66"/>
      <c r="G1154" s="66"/>
      <c r="H1154" s="66"/>
      <c r="I1154" s="66"/>
      <c r="J1154" s="66"/>
      <c r="K1154" s="66"/>
      <c r="L1154" s="66"/>
      <c r="M1154" s="66"/>
      <c r="N1154" s="66"/>
      <c r="O1154" s="66"/>
      <c r="P1154" s="67"/>
      <c r="Q1154" s="100">
        <f t="shared" si="17"/>
        <v>0</v>
      </c>
    </row>
    <row r="1155" spans="3:17" ht="54.95" customHeight="1" x14ac:dyDescent="0.25">
      <c r="C1155" s="56">
        <v>1151</v>
      </c>
      <c r="D1155" s="94" t="str">
        <f>IF(Lançamentos!G1155="","",Lançamentos!G1155)</f>
        <v/>
      </c>
      <c r="E1155" s="65"/>
      <c r="F1155" s="66"/>
      <c r="G1155" s="66"/>
      <c r="H1155" s="66"/>
      <c r="I1155" s="66"/>
      <c r="J1155" s="66"/>
      <c r="K1155" s="66"/>
      <c r="L1155" s="66"/>
      <c r="M1155" s="66"/>
      <c r="N1155" s="66"/>
      <c r="O1155" s="66"/>
      <c r="P1155" s="67"/>
      <c r="Q1155" s="100">
        <f t="shared" si="17"/>
        <v>0</v>
      </c>
    </row>
    <row r="1156" spans="3:17" ht="54.95" customHeight="1" x14ac:dyDescent="0.25">
      <c r="C1156" s="56">
        <v>1152</v>
      </c>
      <c r="D1156" s="94" t="str">
        <f>IF(Lançamentos!G1156="","",Lançamentos!G1156)</f>
        <v/>
      </c>
      <c r="E1156" s="65"/>
      <c r="F1156" s="66"/>
      <c r="G1156" s="66"/>
      <c r="H1156" s="66"/>
      <c r="I1156" s="66"/>
      <c r="J1156" s="66"/>
      <c r="K1156" s="66"/>
      <c r="L1156" s="66"/>
      <c r="M1156" s="66"/>
      <c r="N1156" s="66"/>
      <c r="O1156" s="66"/>
      <c r="P1156" s="67"/>
      <c r="Q1156" s="100">
        <f t="shared" si="17"/>
        <v>0</v>
      </c>
    </row>
    <row r="1157" spans="3:17" ht="54.95" customHeight="1" x14ac:dyDescent="0.25">
      <c r="C1157" s="56">
        <v>1153</v>
      </c>
      <c r="D1157" s="94" t="str">
        <f>IF(Lançamentos!G1157="","",Lançamentos!G1157)</f>
        <v/>
      </c>
      <c r="E1157" s="65"/>
      <c r="F1157" s="66"/>
      <c r="G1157" s="66"/>
      <c r="H1157" s="66"/>
      <c r="I1157" s="66"/>
      <c r="J1157" s="66"/>
      <c r="K1157" s="66"/>
      <c r="L1157" s="66"/>
      <c r="M1157" s="66"/>
      <c r="N1157" s="66"/>
      <c r="O1157" s="66"/>
      <c r="P1157" s="67"/>
      <c r="Q1157" s="100">
        <f t="shared" si="17"/>
        <v>0</v>
      </c>
    </row>
    <row r="1158" spans="3:17" ht="54.95" customHeight="1" x14ac:dyDescent="0.25">
      <c r="C1158" s="56">
        <v>1154</v>
      </c>
      <c r="D1158" s="94" t="str">
        <f>IF(Lançamentos!G1158="","",Lançamentos!G1158)</f>
        <v/>
      </c>
      <c r="E1158" s="65"/>
      <c r="F1158" s="66"/>
      <c r="G1158" s="66"/>
      <c r="H1158" s="66"/>
      <c r="I1158" s="66"/>
      <c r="J1158" s="66"/>
      <c r="K1158" s="66"/>
      <c r="L1158" s="66"/>
      <c r="M1158" s="66"/>
      <c r="N1158" s="66"/>
      <c r="O1158" s="66"/>
      <c r="P1158" s="67"/>
      <c r="Q1158" s="100">
        <f t="shared" si="17"/>
        <v>0</v>
      </c>
    </row>
    <row r="1159" spans="3:17" ht="54.95" customHeight="1" x14ac:dyDescent="0.25">
      <c r="C1159" s="56">
        <v>1155</v>
      </c>
      <c r="D1159" s="94" t="str">
        <f>IF(Lançamentos!G1159="","",Lançamentos!G1159)</f>
        <v/>
      </c>
      <c r="E1159" s="65"/>
      <c r="F1159" s="66"/>
      <c r="G1159" s="66"/>
      <c r="H1159" s="66"/>
      <c r="I1159" s="66"/>
      <c r="J1159" s="66"/>
      <c r="K1159" s="66"/>
      <c r="L1159" s="66"/>
      <c r="M1159" s="66"/>
      <c r="N1159" s="66"/>
      <c r="O1159" s="66"/>
      <c r="P1159" s="67"/>
      <c r="Q1159" s="100">
        <f t="shared" ref="Q1159:Q1222" si="18">SUM(E1159:P1159)</f>
        <v>0</v>
      </c>
    </row>
    <row r="1160" spans="3:17" ht="54.95" customHeight="1" x14ac:dyDescent="0.25">
      <c r="C1160" s="56">
        <v>1156</v>
      </c>
      <c r="D1160" s="94" t="str">
        <f>IF(Lançamentos!G1160="","",Lançamentos!G1160)</f>
        <v/>
      </c>
      <c r="E1160" s="65"/>
      <c r="F1160" s="66"/>
      <c r="G1160" s="66"/>
      <c r="H1160" s="66"/>
      <c r="I1160" s="66"/>
      <c r="J1160" s="66"/>
      <c r="K1160" s="66"/>
      <c r="L1160" s="66"/>
      <c r="M1160" s="66"/>
      <c r="N1160" s="66"/>
      <c r="O1160" s="66"/>
      <c r="P1160" s="67"/>
      <c r="Q1160" s="100">
        <f t="shared" si="18"/>
        <v>0</v>
      </c>
    </row>
    <row r="1161" spans="3:17" ht="54.95" customHeight="1" x14ac:dyDescent="0.25">
      <c r="C1161" s="56">
        <v>1157</v>
      </c>
      <c r="D1161" s="94" t="str">
        <f>IF(Lançamentos!G1161="","",Lançamentos!G1161)</f>
        <v/>
      </c>
      <c r="E1161" s="65"/>
      <c r="F1161" s="66"/>
      <c r="G1161" s="66"/>
      <c r="H1161" s="66"/>
      <c r="I1161" s="66"/>
      <c r="J1161" s="66"/>
      <c r="K1161" s="66"/>
      <c r="L1161" s="66"/>
      <c r="M1161" s="66"/>
      <c r="N1161" s="66"/>
      <c r="O1161" s="66"/>
      <c r="P1161" s="67"/>
      <c r="Q1161" s="100">
        <f t="shared" si="18"/>
        <v>0</v>
      </c>
    </row>
    <row r="1162" spans="3:17" ht="54.95" customHeight="1" x14ac:dyDescent="0.25">
      <c r="C1162" s="56">
        <v>1158</v>
      </c>
      <c r="D1162" s="94" t="str">
        <f>IF(Lançamentos!G1162="","",Lançamentos!G1162)</f>
        <v/>
      </c>
      <c r="E1162" s="65"/>
      <c r="F1162" s="66"/>
      <c r="G1162" s="66"/>
      <c r="H1162" s="66"/>
      <c r="I1162" s="66"/>
      <c r="J1162" s="66"/>
      <c r="K1162" s="66"/>
      <c r="L1162" s="66"/>
      <c r="M1162" s="66"/>
      <c r="N1162" s="66"/>
      <c r="O1162" s="66"/>
      <c r="P1162" s="67"/>
      <c r="Q1162" s="100">
        <f t="shared" si="18"/>
        <v>0</v>
      </c>
    </row>
    <row r="1163" spans="3:17" ht="54.95" customHeight="1" x14ac:dyDescent="0.25">
      <c r="C1163" s="56">
        <v>1159</v>
      </c>
      <c r="D1163" s="94" t="str">
        <f>IF(Lançamentos!G1163="","",Lançamentos!G1163)</f>
        <v/>
      </c>
      <c r="E1163" s="65"/>
      <c r="F1163" s="66"/>
      <c r="G1163" s="66"/>
      <c r="H1163" s="66"/>
      <c r="I1163" s="66"/>
      <c r="J1163" s="66"/>
      <c r="K1163" s="66"/>
      <c r="L1163" s="66"/>
      <c r="M1163" s="66"/>
      <c r="N1163" s="66"/>
      <c r="O1163" s="66"/>
      <c r="P1163" s="67"/>
      <c r="Q1163" s="100">
        <f t="shared" si="18"/>
        <v>0</v>
      </c>
    </row>
    <row r="1164" spans="3:17" ht="54.95" customHeight="1" x14ac:dyDescent="0.25">
      <c r="C1164" s="56">
        <v>1160</v>
      </c>
      <c r="D1164" s="94" t="str">
        <f>IF(Lançamentos!G1164="","",Lançamentos!G1164)</f>
        <v/>
      </c>
      <c r="E1164" s="65"/>
      <c r="F1164" s="66"/>
      <c r="G1164" s="66"/>
      <c r="H1164" s="66"/>
      <c r="I1164" s="66"/>
      <c r="J1164" s="66"/>
      <c r="K1164" s="66"/>
      <c r="L1164" s="66"/>
      <c r="M1164" s="66"/>
      <c r="N1164" s="66"/>
      <c r="O1164" s="66"/>
      <c r="P1164" s="67"/>
      <c r="Q1164" s="100">
        <f t="shared" si="18"/>
        <v>0</v>
      </c>
    </row>
    <row r="1165" spans="3:17" ht="54.95" customHeight="1" x14ac:dyDescent="0.25">
      <c r="C1165" s="56">
        <v>1161</v>
      </c>
      <c r="D1165" s="94" t="str">
        <f>IF(Lançamentos!G1165="","",Lançamentos!G1165)</f>
        <v/>
      </c>
      <c r="E1165" s="65"/>
      <c r="F1165" s="66"/>
      <c r="G1165" s="66"/>
      <c r="H1165" s="66"/>
      <c r="I1165" s="66"/>
      <c r="J1165" s="66"/>
      <c r="K1165" s="66"/>
      <c r="L1165" s="66"/>
      <c r="M1165" s="66"/>
      <c r="N1165" s="66"/>
      <c r="O1165" s="66"/>
      <c r="P1165" s="67"/>
      <c r="Q1165" s="100">
        <f t="shared" si="18"/>
        <v>0</v>
      </c>
    </row>
    <row r="1166" spans="3:17" ht="54.95" customHeight="1" x14ac:dyDescent="0.25">
      <c r="C1166" s="56">
        <v>1162</v>
      </c>
      <c r="D1166" s="94" t="str">
        <f>IF(Lançamentos!G1166="","",Lançamentos!G1166)</f>
        <v/>
      </c>
      <c r="E1166" s="65"/>
      <c r="F1166" s="66"/>
      <c r="G1166" s="66"/>
      <c r="H1166" s="66"/>
      <c r="I1166" s="66"/>
      <c r="J1166" s="66"/>
      <c r="K1166" s="66"/>
      <c r="L1166" s="66"/>
      <c r="M1166" s="66"/>
      <c r="N1166" s="66"/>
      <c r="O1166" s="66"/>
      <c r="P1166" s="67"/>
      <c r="Q1166" s="100">
        <f t="shared" si="18"/>
        <v>0</v>
      </c>
    </row>
    <row r="1167" spans="3:17" ht="54.95" customHeight="1" x14ac:dyDescent="0.25">
      <c r="C1167" s="56">
        <v>1163</v>
      </c>
      <c r="D1167" s="94" t="str">
        <f>IF(Lançamentos!G1167="","",Lançamentos!G1167)</f>
        <v/>
      </c>
      <c r="E1167" s="65"/>
      <c r="F1167" s="66"/>
      <c r="G1167" s="66"/>
      <c r="H1167" s="66"/>
      <c r="I1167" s="66"/>
      <c r="J1167" s="66"/>
      <c r="K1167" s="66"/>
      <c r="L1167" s="66"/>
      <c r="M1167" s="66"/>
      <c r="N1167" s="66"/>
      <c r="O1167" s="66"/>
      <c r="P1167" s="67"/>
      <c r="Q1167" s="100">
        <f t="shared" si="18"/>
        <v>0</v>
      </c>
    </row>
    <row r="1168" spans="3:17" ht="54.95" customHeight="1" x14ac:dyDescent="0.25">
      <c r="C1168" s="56">
        <v>1164</v>
      </c>
      <c r="D1168" s="94" t="str">
        <f>IF(Lançamentos!G1168="","",Lançamentos!G1168)</f>
        <v/>
      </c>
      <c r="E1168" s="65"/>
      <c r="F1168" s="66"/>
      <c r="G1168" s="66"/>
      <c r="H1168" s="66"/>
      <c r="I1168" s="66"/>
      <c r="J1168" s="66"/>
      <c r="K1168" s="66"/>
      <c r="L1168" s="66"/>
      <c r="M1168" s="66"/>
      <c r="N1168" s="66"/>
      <c r="O1168" s="66"/>
      <c r="P1168" s="67"/>
      <c r="Q1168" s="100">
        <f t="shared" si="18"/>
        <v>0</v>
      </c>
    </row>
    <row r="1169" spans="3:17" ht="54.95" customHeight="1" x14ac:dyDescent="0.25">
      <c r="C1169" s="56">
        <v>1165</v>
      </c>
      <c r="D1169" s="94" t="str">
        <f>IF(Lançamentos!G1169="","",Lançamentos!G1169)</f>
        <v/>
      </c>
      <c r="E1169" s="65"/>
      <c r="F1169" s="66"/>
      <c r="G1169" s="66"/>
      <c r="H1169" s="66"/>
      <c r="I1169" s="66"/>
      <c r="J1169" s="66"/>
      <c r="K1169" s="66"/>
      <c r="L1169" s="66"/>
      <c r="M1169" s="66"/>
      <c r="N1169" s="66"/>
      <c r="O1169" s="66"/>
      <c r="P1169" s="67"/>
      <c r="Q1169" s="100">
        <f t="shared" si="18"/>
        <v>0</v>
      </c>
    </row>
    <row r="1170" spans="3:17" ht="54.95" customHeight="1" x14ac:dyDescent="0.25">
      <c r="C1170" s="56">
        <v>1166</v>
      </c>
      <c r="D1170" s="94" t="str">
        <f>IF(Lançamentos!G1170="","",Lançamentos!G1170)</f>
        <v/>
      </c>
      <c r="E1170" s="65"/>
      <c r="F1170" s="66"/>
      <c r="G1170" s="66"/>
      <c r="H1170" s="66"/>
      <c r="I1170" s="66"/>
      <c r="J1170" s="66"/>
      <c r="K1170" s="66"/>
      <c r="L1170" s="66"/>
      <c r="M1170" s="66"/>
      <c r="N1170" s="66"/>
      <c r="O1170" s="66"/>
      <c r="P1170" s="67"/>
      <c r="Q1170" s="100">
        <f t="shared" si="18"/>
        <v>0</v>
      </c>
    </row>
    <row r="1171" spans="3:17" ht="54.95" customHeight="1" x14ac:dyDescent="0.25">
      <c r="C1171" s="56">
        <v>1167</v>
      </c>
      <c r="D1171" s="94" t="str">
        <f>IF(Lançamentos!G1171="","",Lançamentos!G1171)</f>
        <v/>
      </c>
      <c r="E1171" s="65"/>
      <c r="F1171" s="66"/>
      <c r="G1171" s="66"/>
      <c r="H1171" s="66"/>
      <c r="I1171" s="66"/>
      <c r="J1171" s="66"/>
      <c r="K1171" s="66"/>
      <c r="L1171" s="66"/>
      <c r="M1171" s="66"/>
      <c r="N1171" s="66"/>
      <c r="O1171" s="66"/>
      <c r="P1171" s="67"/>
      <c r="Q1171" s="100">
        <f t="shared" si="18"/>
        <v>0</v>
      </c>
    </row>
    <row r="1172" spans="3:17" ht="54.95" customHeight="1" x14ac:dyDescent="0.25">
      <c r="C1172" s="56">
        <v>1168</v>
      </c>
      <c r="D1172" s="94" t="str">
        <f>IF(Lançamentos!G1172="","",Lançamentos!G1172)</f>
        <v/>
      </c>
      <c r="E1172" s="65"/>
      <c r="F1172" s="66"/>
      <c r="G1172" s="66"/>
      <c r="H1172" s="66"/>
      <c r="I1172" s="66"/>
      <c r="J1172" s="66"/>
      <c r="K1172" s="66"/>
      <c r="L1172" s="66"/>
      <c r="M1172" s="66"/>
      <c r="N1172" s="66"/>
      <c r="O1172" s="66"/>
      <c r="P1172" s="67"/>
      <c r="Q1172" s="100">
        <f t="shared" si="18"/>
        <v>0</v>
      </c>
    </row>
    <row r="1173" spans="3:17" ht="54.95" customHeight="1" x14ac:dyDescent="0.25">
      <c r="C1173" s="56">
        <v>1169</v>
      </c>
      <c r="D1173" s="94" t="str">
        <f>IF(Lançamentos!G1173="","",Lançamentos!G1173)</f>
        <v/>
      </c>
      <c r="E1173" s="65"/>
      <c r="F1173" s="66"/>
      <c r="G1173" s="66"/>
      <c r="H1173" s="66"/>
      <c r="I1173" s="66"/>
      <c r="J1173" s="66"/>
      <c r="K1173" s="66"/>
      <c r="L1173" s="66"/>
      <c r="M1173" s="66"/>
      <c r="N1173" s="66"/>
      <c r="O1173" s="66"/>
      <c r="P1173" s="67"/>
      <c r="Q1173" s="100">
        <f t="shared" si="18"/>
        <v>0</v>
      </c>
    </row>
    <row r="1174" spans="3:17" ht="54.95" customHeight="1" x14ac:dyDescent="0.25">
      <c r="C1174" s="56">
        <v>1170</v>
      </c>
      <c r="D1174" s="94" t="str">
        <f>IF(Lançamentos!G1174="","",Lançamentos!G1174)</f>
        <v/>
      </c>
      <c r="E1174" s="65"/>
      <c r="F1174" s="66"/>
      <c r="G1174" s="66"/>
      <c r="H1174" s="66"/>
      <c r="I1174" s="66"/>
      <c r="J1174" s="66"/>
      <c r="K1174" s="66"/>
      <c r="L1174" s="66"/>
      <c r="M1174" s="66"/>
      <c r="N1174" s="66"/>
      <c r="O1174" s="66"/>
      <c r="P1174" s="67"/>
      <c r="Q1174" s="100">
        <f t="shared" si="18"/>
        <v>0</v>
      </c>
    </row>
    <row r="1175" spans="3:17" ht="54.95" customHeight="1" x14ac:dyDescent="0.25">
      <c r="C1175" s="56">
        <v>1171</v>
      </c>
      <c r="D1175" s="94" t="str">
        <f>IF(Lançamentos!G1175="","",Lançamentos!G1175)</f>
        <v/>
      </c>
      <c r="E1175" s="65"/>
      <c r="F1175" s="66"/>
      <c r="G1175" s="66"/>
      <c r="H1175" s="66"/>
      <c r="I1175" s="66"/>
      <c r="J1175" s="66"/>
      <c r="K1175" s="66"/>
      <c r="L1175" s="66"/>
      <c r="M1175" s="66"/>
      <c r="N1175" s="66"/>
      <c r="O1175" s="66"/>
      <c r="P1175" s="67"/>
      <c r="Q1175" s="100">
        <f t="shared" si="18"/>
        <v>0</v>
      </c>
    </row>
    <row r="1176" spans="3:17" ht="54.95" customHeight="1" x14ac:dyDescent="0.25">
      <c r="C1176" s="56">
        <v>1172</v>
      </c>
      <c r="D1176" s="94" t="str">
        <f>IF(Lançamentos!G1176="","",Lançamentos!G1176)</f>
        <v/>
      </c>
      <c r="E1176" s="65"/>
      <c r="F1176" s="66"/>
      <c r="G1176" s="66"/>
      <c r="H1176" s="66"/>
      <c r="I1176" s="66"/>
      <c r="J1176" s="66"/>
      <c r="K1176" s="66"/>
      <c r="L1176" s="66"/>
      <c r="M1176" s="66"/>
      <c r="N1176" s="66"/>
      <c r="O1176" s="66"/>
      <c r="P1176" s="67"/>
      <c r="Q1176" s="100">
        <f t="shared" si="18"/>
        <v>0</v>
      </c>
    </row>
    <row r="1177" spans="3:17" ht="54.95" customHeight="1" x14ac:dyDescent="0.25">
      <c r="C1177" s="56">
        <v>1173</v>
      </c>
      <c r="D1177" s="94" t="str">
        <f>IF(Lançamentos!G1177="","",Lançamentos!G1177)</f>
        <v/>
      </c>
      <c r="E1177" s="65"/>
      <c r="F1177" s="66"/>
      <c r="G1177" s="66"/>
      <c r="H1177" s="66"/>
      <c r="I1177" s="66"/>
      <c r="J1177" s="66"/>
      <c r="K1177" s="66"/>
      <c r="L1177" s="66"/>
      <c r="M1177" s="66"/>
      <c r="N1177" s="66"/>
      <c r="O1177" s="66"/>
      <c r="P1177" s="67"/>
      <c r="Q1177" s="100">
        <f t="shared" si="18"/>
        <v>0</v>
      </c>
    </row>
    <row r="1178" spans="3:17" ht="54.95" customHeight="1" x14ac:dyDescent="0.25">
      <c r="C1178" s="56">
        <v>1174</v>
      </c>
      <c r="D1178" s="94" t="str">
        <f>IF(Lançamentos!G1178="","",Lançamentos!G1178)</f>
        <v/>
      </c>
      <c r="E1178" s="65"/>
      <c r="F1178" s="66"/>
      <c r="G1178" s="66"/>
      <c r="H1178" s="66"/>
      <c r="I1178" s="66"/>
      <c r="J1178" s="66"/>
      <c r="K1178" s="66"/>
      <c r="L1178" s="66"/>
      <c r="M1178" s="66"/>
      <c r="N1178" s="66"/>
      <c r="O1178" s="66"/>
      <c r="P1178" s="67"/>
      <c r="Q1178" s="100">
        <f t="shared" si="18"/>
        <v>0</v>
      </c>
    </row>
    <row r="1179" spans="3:17" ht="54.95" customHeight="1" x14ac:dyDescent="0.25">
      <c r="C1179" s="56">
        <v>1175</v>
      </c>
      <c r="D1179" s="94" t="str">
        <f>IF(Lançamentos!G1179="","",Lançamentos!G1179)</f>
        <v/>
      </c>
      <c r="E1179" s="65"/>
      <c r="F1179" s="66"/>
      <c r="G1179" s="66"/>
      <c r="H1179" s="66"/>
      <c r="I1179" s="66"/>
      <c r="J1179" s="66"/>
      <c r="K1179" s="66"/>
      <c r="L1179" s="66"/>
      <c r="M1179" s="66"/>
      <c r="N1179" s="66"/>
      <c r="O1179" s="66"/>
      <c r="P1179" s="67"/>
      <c r="Q1179" s="100">
        <f t="shared" si="18"/>
        <v>0</v>
      </c>
    </row>
    <row r="1180" spans="3:17" ht="54.95" customHeight="1" x14ac:dyDescent="0.25">
      <c r="C1180" s="56">
        <v>1176</v>
      </c>
      <c r="D1180" s="94" t="str">
        <f>IF(Lançamentos!G1180="","",Lançamentos!G1180)</f>
        <v/>
      </c>
      <c r="E1180" s="65"/>
      <c r="F1180" s="66"/>
      <c r="G1180" s="66"/>
      <c r="H1180" s="66"/>
      <c r="I1180" s="66"/>
      <c r="J1180" s="66"/>
      <c r="K1180" s="66"/>
      <c r="L1180" s="66"/>
      <c r="M1180" s="66"/>
      <c r="N1180" s="66"/>
      <c r="O1180" s="66"/>
      <c r="P1180" s="67"/>
      <c r="Q1180" s="100">
        <f t="shared" si="18"/>
        <v>0</v>
      </c>
    </row>
    <row r="1181" spans="3:17" ht="54.95" customHeight="1" x14ac:dyDescent="0.25">
      <c r="C1181" s="56">
        <v>1177</v>
      </c>
      <c r="D1181" s="94" t="str">
        <f>IF(Lançamentos!G1181="","",Lançamentos!G1181)</f>
        <v/>
      </c>
      <c r="E1181" s="65"/>
      <c r="F1181" s="66"/>
      <c r="G1181" s="66"/>
      <c r="H1181" s="66"/>
      <c r="I1181" s="66"/>
      <c r="J1181" s="66"/>
      <c r="K1181" s="66"/>
      <c r="L1181" s="66"/>
      <c r="M1181" s="66"/>
      <c r="N1181" s="66"/>
      <c r="O1181" s="66"/>
      <c r="P1181" s="67"/>
      <c r="Q1181" s="100">
        <f t="shared" si="18"/>
        <v>0</v>
      </c>
    </row>
    <row r="1182" spans="3:17" ht="54.95" customHeight="1" x14ac:dyDescent="0.25">
      <c r="C1182" s="56">
        <v>1178</v>
      </c>
      <c r="D1182" s="94" t="str">
        <f>IF(Lançamentos!G1182="","",Lançamentos!G1182)</f>
        <v/>
      </c>
      <c r="E1182" s="65"/>
      <c r="F1182" s="66"/>
      <c r="G1182" s="66"/>
      <c r="H1182" s="66"/>
      <c r="I1182" s="66"/>
      <c r="J1182" s="66"/>
      <c r="K1182" s="66"/>
      <c r="L1182" s="66"/>
      <c r="M1182" s="66"/>
      <c r="N1182" s="66"/>
      <c r="O1182" s="66"/>
      <c r="P1182" s="67"/>
      <c r="Q1182" s="100">
        <f t="shared" si="18"/>
        <v>0</v>
      </c>
    </row>
    <row r="1183" spans="3:17" ht="54.95" customHeight="1" x14ac:dyDescent="0.25">
      <c r="C1183" s="56">
        <v>1179</v>
      </c>
      <c r="D1183" s="94" t="str">
        <f>IF(Lançamentos!G1183="","",Lançamentos!G1183)</f>
        <v/>
      </c>
      <c r="E1183" s="65"/>
      <c r="F1183" s="66"/>
      <c r="G1183" s="66"/>
      <c r="H1183" s="66"/>
      <c r="I1183" s="66"/>
      <c r="J1183" s="66"/>
      <c r="K1183" s="66"/>
      <c r="L1183" s="66"/>
      <c r="M1183" s="66"/>
      <c r="N1183" s="66"/>
      <c r="O1183" s="66"/>
      <c r="P1183" s="67"/>
      <c r="Q1183" s="100">
        <f t="shared" si="18"/>
        <v>0</v>
      </c>
    </row>
    <row r="1184" spans="3:17" ht="54.95" customHeight="1" x14ac:dyDescent="0.25">
      <c r="C1184" s="56">
        <v>1180</v>
      </c>
      <c r="D1184" s="94" t="str">
        <f>IF(Lançamentos!G1184="","",Lançamentos!G1184)</f>
        <v/>
      </c>
      <c r="E1184" s="65"/>
      <c r="F1184" s="66"/>
      <c r="G1184" s="66"/>
      <c r="H1184" s="66"/>
      <c r="I1184" s="66"/>
      <c r="J1184" s="66"/>
      <c r="K1184" s="66"/>
      <c r="L1184" s="66"/>
      <c r="M1184" s="66"/>
      <c r="N1184" s="66"/>
      <c r="O1184" s="66"/>
      <c r="P1184" s="67"/>
      <c r="Q1184" s="100">
        <f t="shared" si="18"/>
        <v>0</v>
      </c>
    </row>
    <row r="1185" spans="3:17" ht="54.95" customHeight="1" x14ac:dyDescent="0.25">
      <c r="C1185" s="56">
        <v>1181</v>
      </c>
      <c r="D1185" s="94" t="str">
        <f>IF(Lançamentos!G1185="","",Lançamentos!G1185)</f>
        <v/>
      </c>
      <c r="E1185" s="65"/>
      <c r="F1185" s="66"/>
      <c r="G1185" s="66"/>
      <c r="H1185" s="66"/>
      <c r="I1185" s="66"/>
      <c r="J1185" s="66"/>
      <c r="K1185" s="66"/>
      <c r="L1185" s="66"/>
      <c r="M1185" s="66"/>
      <c r="N1185" s="66"/>
      <c r="O1185" s="66"/>
      <c r="P1185" s="67"/>
      <c r="Q1185" s="100">
        <f t="shared" si="18"/>
        <v>0</v>
      </c>
    </row>
    <row r="1186" spans="3:17" ht="54.95" customHeight="1" x14ac:dyDescent="0.25">
      <c r="C1186" s="56">
        <v>1182</v>
      </c>
      <c r="D1186" s="94" t="str">
        <f>IF(Lançamentos!G1186="","",Lançamentos!G1186)</f>
        <v/>
      </c>
      <c r="E1186" s="65"/>
      <c r="F1186" s="66"/>
      <c r="G1186" s="66"/>
      <c r="H1186" s="66"/>
      <c r="I1186" s="66"/>
      <c r="J1186" s="66"/>
      <c r="K1186" s="66"/>
      <c r="L1186" s="66"/>
      <c r="M1186" s="66"/>
      <c r="N1186" s="66"/>
      <c r="O1186" s="66"/>
      <c r="P1186" s="67"/>
      <c r="Q1186" s="100">
        <f t="shared" si="18"/>
        <v>0</v>
      </c>
    </row>
    <row r="1187" spans="3:17" ht="54.95" customHeight="1" x14ac:dyDescent="0.25">
      <c r="C1187" s="56">
        <v>1183</v>
      </c>
      <c r="D1187" s="94" t="str">
        <f>IF(Lançamentos!G1187="","",Lançamentos!G1187)</f>
        <v/>
      </c>
      <c r="E1187" s="65"/>
      <c r="F1187" s="66"/>
      <c r="G1187" s="66"/>
      <c r="H1187" s="66"/>
      <c r="I1187" s="66"/>
      <c r="J1187" s="66"/>
      <c r="K1187" s="66"/>
      <c r="L1187" s="66"/>
      <c r="M1187" s="66"/>
      <c r="N1187" s="66"/>
      <c r="O1187" s="66"/>
      <c r="P1187" s="67"/>
      <c r="Q1187" s="100">
        <f t="shared" si="18"/>
        <v>0</v>
      </c>
    </row>
    <row r="1188" spans="3:17" ht="54.95" customHeight="1" x14ac:dyDescent="0.25">
      <c r="C1188" s="56">
        <v>1184</v>
      </c>
      <c r="D1188" s="94" t="str">
        <f>IF(Lançamentos!G1188="","",Lançamentos!G1188)</f>
        <v/>
      </c>
      <c r="E1188" s="65"/>
      <c r="F1188" s="66"/>
      <c r="G1188" s="66"/>
      <c r="H1188" s="66"/>
      <c r="I1188" s="66"/>
      <c r="J1188" s="66"/>
      <c r="K1188" s="66"/>
      <c r="L1188" s="66"/>
      <c r="M1188" s="66"/>
      <c r="N1188" s="66"/>
      <c r="O1188" s="66"/>
      <c r="P1188" s="67"/>
      <c r="Q1188" s="100">
        <f t="shared" si="18"/>
        <v>0</v>
      </c>
    </row>
    <row r="1189" spans="3:17" ht="54.95" customHeight="1" x14ac:dyDescent="0.25">
      <c r="C1189" s="56">
        <v>1185</v>
      </c>
      <c r="D1189" s="94" t="str">
        <f>IF(Lançamentos!G1189="","",Lançamentos!G1189)</f>
        <v/>
      </c>
      <c r="E1189" s="65"/>
      <c r="F1189" s="66"/>
      <c r="G1189" s="66"/>
      <c r="H1189" s="66"/>
      <c r="I1189" s="66"/>
      <c r="J1189" s="66"/>
      <c r="K1189" s="66"/>
      <c r="L1189" s="66"/>
      <c r="M1189" s="66"/>
      <c r="N1189" s="66"/>
      <c r="O1189" s="66"/>
      <c r="P1189" s="67"/>
      <c r="Q1189" s="100">
        <f t="shared" si="18"/>
        <v>0</v>
      </c>
    </row>
    <row r="1190" spans="3:17" ht="54.95" customHeight="1" x14ac:dyDescent="0.25">
      <c r="C1190" s="56">
        <v>1186</v>
      </c>
      <c r="D1190" s="94" t="str">
        <f>IF(Lançamentos!G1190="","",Lançamentos!G1190)</f>
        <v/>
      </c>
      <c r="E1190" s="65"/>
      <c r="F1190" s="66"/>
      <c r="G1190" s="66"/>
      <c r="H1190" s="66"/>
      <c r="I1190" s="66"/>
      <c r="J1190" s="66"/>
      <c r="K1190" s="66"/>
      <c r="L1190" s="66"/>
      <c r="M1190" s="66"/>
      <c r="N1190" s="66"/>
      <c r="O1190" s="66"/>
      <c r="P1190" s="67"/>
      <c r="Q1190" s="100">
        <f t="shared" si="18"/>
        <v>0</v>
      </c>
    </row>
    <row r="1191" spans="3:17" ht="54.95" customHeight="1" x14ac:dyDescent="0.25">
      <c r="C1191" s="56">
        <v>1187</v>
      </c>
      <c r="D1191" s="94" t="str">
        <f>IF(Lançamentos!G1191="","",Lançamentos!G1191)</f>
        <v/>
      </c>
      <c r="E1191" s="65"/>
      <c r="F1191" s="66"/>
      <c r="G1191" s="66"/>
      <c r="H1191" s="66"/>
      <c r="I1191" s="66"/>
      <c r="J1191" s="66"/>
      <c r="K1191" s="66"/>
      <c r="L1191" s="66"/>
      <c r="M1191" s="66"/>
      <c r="N1191" s="66"/>
      <c r="O1191" s="66"/>
      <c r="P1191" s="67"/>
      <c r="Q1191" s="100">
        <f t="shared" si="18"/>
        <v>0</v>
      </c>
    </row>
    <row r="1192" spans="3:17" ht="54.95" customHeight="1" x14ac:dyDescent="0.25">
      <c r="C1192" s="56">
        <v>1188</v>
      </c>
      <c r="D1192" s="94" t="str">
        <f>IF(Lançamentos!G1192="","",Lançamentos!G1192)</f>
        <v/>
      </c>
      <c r="E1192" s="65"/>
      <c r="F1192" s="66"/>
      <c r="G1192" s="66"/>
      <c r="H1192" s="66"/>
      <c r="I1192" s="66"/>
      <c r="J1192" s="66"/>
      <c r="K1192" s="66"/>
      <c r="L1192" s="66"/>
      <c r="M1192" s="66"/>
      <c r="N1192" s="66"/>
      <c r="O1192" s="66"/>
      <c r="P1192" s="67"/>
      <c r="Q1192" s="100">
        <f t="shared" si="18"/>
        <v>0</v>
      </c>
    </row>
    <row r="1193" spans="3:17" ht="54.95" customHeight="1" x14ac:dyDescent="0.25">
      <c r="C1193" s="56">
        <v>1189</v>
      </c>
      <c r="D1193" s="94" t="str">
        <f>IF(Lançamentos!G1193="","",Lançamentos!G1193)</f>
        <v/>
      </c>
      <c r="E1193" s="65"/>
      <c r="F1193" s="66"/>
      <c r="G1193" s="66"/>
      <c r="H1193" s="66"/>
      <c r="I1193" s="66"/>
      <c r="J1193" s="66"/>
      <c r="K1193" s="66"/>
      <c r="L1193" s="66"/>
      <c r="M1193" s="66"/>
      <c r="N1193" s="66"/>
      <c r="O1193" s="66"/>
      <c r="P1193" s="67"/>
      <c r="Q1193" s="100">
        <f t="shared" si="18"/>
        <v>0</v>
      </c>
    </row>
    <row r="1194" spans="3:17" ht="54.95" customHeight="1" x14ac:dyDescent="0.25">
      <c r="C1194" s="56">
        <v>1190</v>
      </c>
      <c r="D1194" s="94" t="str">
        <f>IF(Lançamentos!G1194="","",Lançamentos!G1194)</f>
        <v/>
      </c>
      <c r="E1194" s="65"/>
      <c r="F1194" s="66"/>
      <c r="G1194" s="66"/>
      <c r="H1194" s="66"/>
      <c r="I1194" s="66"/>
      <c r="J1194" s="66"/>
      <c r="K1194" s="66"/>
      <c r="L1194" s="66"/>
      <c r="M1194" s="66"/>
      <c r="N1194" s="66"/>
      <c r="O1194" s="66"/>
      <c r="P1194" s="67"/>
      <c r="Q1194" s="100">
        <f t="shared" si="18"/>
        <v>0</v>
      </c>
    </row>
    <row r="1195" spans="3:17" ht="54.95" customHeight="1" x14ac:dyDescent="0.25">
      <c r="C1195" s="56">
        <v>1191</v>
      </c>
      <c r="D1195" s="94" t="str">
        <f>IF(Lançamentos!G1195="","",Lançamentos!G1195)</f>
        <v/>
      </c>
      <c r="E1195" s="65"/>
      <c r="F1195" s="66"/>
      <c r="G1195" s="66"/>
      <c r="H1195" s="66"/>
      <c r="I1195" s="66"/>
      <c r="J1195" s="66"/>
      <c r="K1195" s="66"/>
      <c r="L1195" s="66"/>
      <c r="M1195" s="66"/>
      <c r="N1195" s="66"/>
      <c r="O1195" s="66"/>
      <c r="P1195" s="67"/>
      <c r="Q1195" s="100">
        <f t="shared" si="18"/>
        <v>0</v>
      </c>
    </row>
    <row r="1196" spans="3:17" ht="54.95" customHeight="1" x14ac:dyDescent="0.25">
      <c r="C1196" s="56">
        <v>1192</v>
      </c>
      <c r="D1196" s="94" t="str">
        <f>IF(Lançamentos!G1196="","",Lançamentos!G1196)</f>
        <v/>
      </c>
      <c r="E1196" s="65"/>
      <c r="F1196" s="66"/>
      <c r="G1196" s="66"/>
      <c r="H1196" s="66"/>
      <c r="I1196" s="66"/>
      <c r="J1196" s="66"/>
      <c r="K1196" s="66"/>
      <c r="L1196" s="66"/>
      <c r="M1196" s="66"/>
      <c r="N1196" s="66"/>
      <c r="O1196" s="66"/>
      <c r="P1196" s="67"/>
      <c r="Q1196" s="100">
        <f t="shared" si="18"/>
        <v>0</v>
      </c>
    </row>
    <row r="1197" spans="3:17" ht="54.95" customHeight="1" x14ac:dyDescent="0.25">
      <c r="C1197" s="56">
        <v>1193</v>
      </c>
      <c r="D1197" s="94" t="str">
        <f>IF(Lançamentos!G1197="","",Lançamentos!G1197)</f>
        <v/>
      </c>
      <c r="E1197" s="65"/>
      <c r="F1197" s="66"/>
      <c r="G1197" s="66"/>
      <c r="H1197" s="66"/>
      <c r="I1197" s="66"/>
      <c r="J1197" s="66"/>
      <c r="K1197" s="66"/>
      <c r="L1197" s="66"/>
      <c r="M1197" s="66"/>
      <c r="N1197" s="66"/>
      <c r="O1197" s="66"/>
      <c r="P1197" s="67"/>
      <c r="Q1197" s="100">
        <f t="shared" si="18"/>
        <v>0</v>
      </c>
    </row>
    <row r="1198" spans="3:17" ht="54.95" customHeight="1" x14ac:dyDescent="0.25">
      <c r="C1198" s="56">
        <v>1194</v>
      </c>
      <c r="D1198" s="94" t="str">
        <f>IF(Lançamentos!G1198="","",Lançamentos!G1198)</f>
        <v/>
      </c>
      <c r="E1198" s="65"/>
      <c r="F1198" s="66"/>
      <c r="G1198" s="66"/>
      <c r="H1198" s="66"/>
      <c r="I1198" s="66"/>
      <c r="J1198" s="66"/>
      <c r="K1198" s="66"/>
      <c r="L1198" s="66"/>
      <c r="M1198" s="66"/>
      <c r="N1198" s="66"/>
      <c r="O1198" s="66"/>
      <c r="P1198" s="67"/>
      <c r="Q1198" s="100">
        <f t="shared" si="18"/>
        <v>0</v>
      </c>
    </row>
    <row r="1199" spans="3:17" ht="54.95" customHeight="1" x14ac:dyDescent="0.25">
      <c r="C1199" s="56">
        <v>1195</v>
      </c>
      <c r="D1199" s="94" t="str">
        <f>IF(Lançamentos!G1199="","",Lançamentos!G1199)</f>
        <v/>
      </c>
      <c r="E1199" s="65"/>
      <c r="F1199" s="66"/>
      <c r="G1199" s="66"/>
      <c r="H1199" s="66"/>
      <c r="I1199" s="66"/>
      <c r="J1199" s="66"/>
      <c r="K1199" s="66"/>
      <c r="L1199" s="66"/>
      <c r="M1199" s="66"/>
      <c r="N1199" s="66"/>
      <c r="O1199" s="66"/>
      <c r="P1199" s="67"/>
      <c r="Q1199" s="100">
        <f t="shared" si="18"/>
        <v>0</v>
      </c>
    </row>
    <row r="1200" spans="3:17" ht="54.95" customHeight="1" x14ac:dyDescent="0.25">
      <c r="C1200" s="56">
        <v>1196</v>
      </c>
      <c r="D1200" s="94" t="str">
        <f>IF(Lançamentos!G1200="","",Lançamentos!G1200)</f>
        <v/>
      </c>
      <c r="E1200" s="65"/>
      <c r="F1200" s="66"/>
      <c r="G1200" s="66"/>
      <c r="H1200" s="66"/>
      <c r="I1200" s="66"/>
      <c r="J1200" s="66"/>
      <c r="K1200" s="66"/>
      <c r="L1200" s="66"/>
      <c r="M1200" s="66"/>
      <c r="N1200" s="66"/>
      <c r="O1200" s="66"/>
      <c r="P1200" s="67"/>
      <c r="Q1200" s="100">
        <f t="shared" si="18"/>
        <v>0</v>
      </c>
    </row>
    <row r="1201" spans="3:17" ht="54.95" customHeight="1" x14ac:dyDescent="0.25">
      <c r="C1201" s="56">
        <v>1197</v>
      </c>
      <c r="D1201" s="94" t="str">
        <f>IF(Lançamentos!G1201="","",Lançamentos!G1201)</f>
        <v/>
      </c>
      <c r="E1201" s="65"/>
      <c r="F1201" s="66"/>
      <c r="G1201" s="66"/>
      <c r="H1201" s="66"/>
      <c r="I1201" s="66"/>
      <c r="J1201" s="66"/>
      <c r="K1201" s="66"/>
      <c r="L1201" s="66"/>
      <c r="M1201" s="66"/>
      <c r="N1201" s="66"/>
      <c r="O1201" s="66"/>
      <c r="P1201" s="67"/>
      <c r="Q1201" s="100">
        <f t="shared" si="18"/>
        <v>0</v>
      </c>
    </row>
    <row r="1202" spans="3:17" ht="54.95" customHeight="1" x14ac:dyDescent="0.25">
      <c r="C1202" s="56">
        <v>1198</v>
      </c>
      <c r="D1202" s="94" t="str">
        <f>IF(Lançamentos!G1202="","",Lançamentos!G1202)</f>
        <v/>
      </c>
      <c r="E1202" s="65"/>
      <c r="F1202" s="66"/>
      <c r="G1202" s="66"/>
      <c r="H1202" s="66"/>
      <c r="I1202" s="66"/>
      <c r="J1202" s="66"/>
      <c r="K1202" s="66"/>
      <c r="L1202" s="66"/>
      <c r="M1202" s="66"/>
      <c r="N1202" s="66"/>
      <c r="O1202" s="66"/>
      <c r="P1202" s="67"/>
      <c r="Q1202" s="100">
        <f t="shared" si="18"/>
        <v>0</v>
      </c>
    </row>
    <row r="1203" spans="3:17" ht="54.95" customHeight="1" x14ac:dyDescent="0.25">
      <c r="C1203" s="56">
        <v>1199</v>
      </c>
      <c r="D1203" s="94" t="str">
        <f>IF(Lançamentos!G1203="","",Lançamentos!G1203)</f>
        <v/>
      </c>
      <c r="E1203" s="65"/>
      <c r="F1203" s="66"/>
      <c r="G1203" s="66"/>
      <c r="H1203" s="66"/>
      <c r="I1203" s="66"/>
      <c r="J1203" s="66"/>
      <c r="K1203" s="66"/>
      <c r="L1203" s="66"/>
      <c r="M1203" s="66"/>
      <c r="N1203" s="66"/>
      <c r="O1203" s="66"/>
      <c r="P1203" s="67"/>
      <c r="Q1203" s="100">
        <f t="shared" si="18"/>
        <v>0</v>
      </c>
    </row>
    <row r="1204" spans="3:17" ht="54.95" customHeight="1" x14ac:dyDescent="0.25">
      <c r="C1204" s="56">
        <v>1200</v>
      </c>
      <c r="D1204" s="94" t="str">
        <f>IF(Lançamentos!G1204="","",Lançamentos!G1204)</f>
        <v/>
      </c>
      <c r="E1204" s="65"/>
      <c r="F1204" s="66"/>
      <c r="G1204" s="66"/>
      <c r="H1204" s="66"/>
      <c r="I1204" s="66"/>
      <c r="J1204" s="66"/>
      <c r="K1204" s="66"/>
      <c r="L1204" s="66"/>
      <c r="M1204" s="66"/>
      <c r="N1204" s="66"/>
      <c r="O1204" s="66"/>
      <c r="P1204" s="67"/>
      <c r="Q1204" s="100">
        <f t="shared" si="18"/>
        <v>0</v>
      </c>
    </row>
    <row r="1205" spans="3:17" ht="54.95" customHeight="1" x14ac:dyDescent="0.25">
      <c r="C1205" s="56">
        <v>1201</v>
      </c>
      <c r="D1205" s="94" t="str">
        <f>IF(Lançamentos!G1205="","",Lançamentos!G1205)</f>
        <v/>
      </c>
      <c r="E1205" s="65"/>
      <c r="F1205" s="66"/>
      <c r="G1205" s="66"/>
      <c r="H1205" s="66"/>
      <c r="I1205" s="66"/>
      <c r="J1205" s="66"/>
      <c r="K1205" s="66"/>
      <c r="L1205" s="66"/>
      <c r="M1205" s="66"/>
      <c r="N1205" s="66"/>
      <c r="O1205" s="66"/>
      <c r="P1205" s="67"/>
      <c r="Q1205" s="100">
        <f t="shared" si="18"/>
        <v>0</v>
      </c>
    </row>
    <row r="1206" spans="3:17" ht="54.95" customHeight="1" x14ac:dyDescent="0.25">
      <c r="C1206" s="56">
        <v>1202</v>
      </c>
      <c r="D1206" s="94" t="str">
        <f>IF(Lançamentos!G1206="","",Lançamentos!G1206)</f>
        <v/>
      </c>
      <c r="E1206" s="65"/>
      <c r="F1206" s="66"/>
      <c r="G1206" s="66"/>
      <c r="H1206" s="66"/>
      <c r="I1206" s="66"/>
      <c r="J1206" s="66"/>
      <c r="K1206" s="66"/>
      <c r="L1206" s="66"/>
      <c r="M1206" s="66"/>
      <c r="N1206" s="66"/>
      <c r="O1206" s="66"/>
      <c r="P1206" s="67"/>
      <c r="Q1206" s="100">
        <f t="shared" si="18"/>
        <v>0</v>
      </c>
    </row>
    <row r="1207" spans="3:17" ht="54.95" customHeight="1" x14ac:dyDescent="0.25">
      <c r="C1207" s="56">
        <v>1203</v>
      </c>
      <c r="D1207" s="94" t="str">
        <f>IF(Lançamentos!G1207="","",Lançamentos!G1207)</f>
        <v/>
      </c>
      <c r="E1207" s="65"/>
      <c r="F1207" s="66"/>
      <c r="G1207" s="66"/>
      <c r="H1207" s="66"/>
      <c r="I1207" s="66"/>
      <c r="J1207" s="66"/>
      <c r="K1207" s="66"/>
      <c r="L1207" s="66"/>
      <c r="M1207" s="66"/>
      <c r="N1207" s="66"/>
      <c r="O1207" s="66"/>
      <c r="P1207" s="67"/>
      <c r="Q1207" s="100">
        <f t="shared" si="18"/>
        <v>0</v>
      </c>
    </row>
    <row r="1208" spans="3:17" ht="54.95" customHeight="1" x14ac:dyDescent="0.25">
      <c r="C1208" s="56">
        <v>1204</v>
      </c>
      <c r="D1208" s="94" t="str">
        <f>IF(Lançamentos!G1208="","",Lançamentos!G1208)</f>
        <v/>
      </c>
      <c r="E1208" s="65"/>
      <c r="F1208" s="66"/>
      <c r="G1208" s="66"/>
      <c r="H1208" s="66"/>
      <c r="I1208" s="66"/>
      <c r="J1208" s="66"/>
      <c r="K1208" s="66"/>
      <c r="L1208" s="66"/>
      <c r="M1208" s="66"/>
      <c r="N1208" s="66"/>
      <c r="O1208" s="66"/>
      <c r="P1208" s="67"/>
      <c r="Q1208" s="100">
        <f t="shared" si="18"/>
        <v>0</v>
      </c>
    </row>
    <row r="1209" spans="3:17" ht="54.95" customHeight="1" x14ac:dyDescent="0.25">
      <c r="C1209" s="56">
        <v>1205</v>
      </c>
      <c r="D1209" s="94" t="str">
        <f>IF(Lançamentos!G1209="","",Lançamentos!G1209)</f>
        <v/>
      </c>
      <c r="E1209" s="65"/>
      <c r="F1209" s="66"/>
      <c r="G1209" s="66"/>
      <c r="H1209" s="66"/>
      <c r="I1209" s="66"/>
      <c r="J1209" s="66"/>
      <c r="K1209" s="66"/>
      <c r="L1209" s="66"/>
      <c r="M1209" s="66"/>
      <c r="N1209" s="66"/>
      <c r="O1209" s="66"/>
      <c r="P1209" s="67"/>
      <c r="Q1209" s="100">
        <f t="shared" si="18"/>
        <v>0</v>
      </c>
    </row>
    <row r="1210" spans="3:17" ht="54.95" customHeight="1" x14ac:dyDescent="0.25">
      <c r="C1210" s="56">
        <v>1206</v>
      </c>
      <c r="D1210" s="94" t="str">
        <f>IF(Lançamentos!G1210="","",Lançamentos!G1210)</f>
        <v/>
      </c>
      <c r="E1210" s="65"/>
      <c r="F1210" s="66"/>
      <c r="G1210" s="66"/>
      <c r="H1210" s="66"/>
      <c r="I1210" s="66"/>
      <c r="J1210" s="66"/>
      <c r="K1210" s="66"/>
      <c r="L1210" s="66"/>
      <c r="M1210" s="66"/>
      <c r="N1210" s="66"/>
      <c r="O1210" s="66"/>
      <c r="P1210" s="67"/>
      <c r="Q1210" s="100">
        <f t="shared" si="18"/>
        <v>0</v>
      </c>
    </row>
    <row r="1211" spans="3:17" ht="54.95" customHeight="1" x14ac:dyDescent="0.25">
      <c r="C1211" s="56">
        <v>1207</v>
      </c>
      <c r="D1211" s="94" t="str">
        <f>IF(Lançamentos!G1211="","",Lançamentos!G1211)</f>
        <v/>
      </c>
      <c r="E1211" s="65"/>
      <c r="F1211" s="66"/>
      <c r="G1211" s="66"/>
      <c r="H1211" s="66"/>
      <c r="I1211" s="66"/>
      <c r="J1211" s="66"/>
      <c r="K1211" s="66"/>
      <c r="L1211" s="66"/>
      <c r="M1211" s="66"/>
      <c r="N1211" s="66"/>
      <c r="O1211" s="66"/>
      <c r="P1211" s="67"/>
      <c r="Q1211" s="100">
        <f t="shared" si="18"/>
        <v>0</v>
      </c>
    </row>
    <row r="1212" spans="3:17" ht="54.95" customHeight="1" x14ac:dyDescent="0.25">
      <c r="C1212" s="56">
        <v>1208</v>
      </c>
      <c r="D1212" s="94" t="str">
        <f>IF(Lançamentos!G1212="","",Lançamentos!G1212)</f>
        <v/>
      </c>
      <c r="E1212" s="65"/>
      <c r="F1212" s="66"/>
      <c r="G1212" s="66"/>
      <c r="H1212" s="66"/>
      <c r="I1212" s="66"/>
      <c r="J1212" s="66"/>
      <c r="K1212" s="66"/>
      <c r="L1212" s="66"/>
      <c r="M1212" s="66"/>
      <c r="N1212" s="66"/>
      <c r="O1212" s="66"/>
      <c r="P1212" s="67"/>
      <c r="Q1212" s="100">
        <f t="shared" si="18"/>
        <v>0</v>
      </c>
    </row>
    <row r="1213" spans="3:17" ht="54.95" customHeight="1" x14ac:dyDescent="0.25">
      <c r="C1213" s="56">
        <v>1209</v>
      </c>
      <c r="D1213" s="94" t="str">
        <f>IF(Lançamentos!G1213="","",Lançamentos!G1213)</f>
        <v/>
      </c>
      <c r="E1213" s="65"/>
      <c r="F1213" s="66"/>
      <c r="G1213" s="66"/>
      <c r="H1213" s="66"/>
      <c r="I1213" s="66"/>
      <c r="J1213" s="66"/>
      <c r="K1213" s="66"/>
      <c r="L1213" s="66"/>
      <c r="M1213" s="66"/>
      <c r="N1213" s="66"/>
      <c r="O1213" s="66"/>
      <c r="P1213" s="67"/>
      <c r="Q1213" s="100">
        <f t="shared" si="18"/>
        <v>0</v>
      </c>
    </row>
    <row r="1214" spans="3:17" ht="54.95" customHeight="1" x14ac:dyDescent="0.25">
      <c r="C1214" s="56">
        <v>1210</v>
      </c>
      <c r="D1214" s="94" t="str">
        <f>IF(Lançamentos!G1214="","",Lançamentos!G1214)</f>
        <v/>
      </c>
      <c r="E1214" s="65"/>
      <c r="F1214" s="66"/>
      <c r="G1214" s="66"/>
      <c r="H1214" s="66"/>
      <c r="I1214" s="66"/>
      <c r="J1214" s="66"/>
      <c r="K1214" s="66"/>
      <c r="L1214" s="66"/>
      <c r="M1214" s="66"/>
      <c r="N1214" s="66"/>
      <c r="O1214" s="66"/>
      <c r="P1214" s="67"/>
      <c r="Q1214" s="100">
        <f t="shared" si="18"/>
        <v>0</v>
      </c>
    </row>
    <row r="1215" spans="3:17" ht="54.95" customHeight="1" x14ac:dyDescent="0.25">
      <c r="C1215" s="56">
        <v>1211</v>
      </c>
      <c r="D1215" s="94" t="str">
        <f>IF(Lançamentos!G1215="","",Lançamentos!G1215)</f>
        <v/>
      </c>
      <c r="E1215" s="65"/>
      <c r="F1215" s="66"/>
      <c r="G1215" s="66"/>
      <c r="H1215" s="66"/>
      <c r="I1215" s="66"/>
      <c r="J1215" s="66"/>
      <c r="K1215" s="66"/>
      <c r="L1215" s="66"/>
      <c r="M1215" s="66"/>
      <c r="N1215" s="66"/>
      <c r="O1215" s="66"/>
      <c r="P1215" s="67"/>
      <c r="Q1215" s="100">
        <f t="shared" si="18"/>
        <v>0</v>
      </c>
    </row>
    <row r="1216" spans="3:17" ht="54.95" customHeight="1" x14ac:dyDescent="0.25">
      <c r="C1216" s="56">
        <v>1212</v>
      </c>
      <c r="D1216" s="94" t="str">
        <f>IF(Lançamentos!G1216="","",Lançamentos!G1216)</f>
        <v/>
      </c>
      <c r="E1216" s="65"/>
      <c r="F1216" s="66"/>
      <c r="G1216" s="66"/>
      <c r="H1216" s="66"/>
      <c r="I1216" s="66"/>
      <c r="J1216" s="66"/>
      <c r="K1216" s="66"/>
      <c r="L1216" s="66"/>
      <c r="M1216" s="66"/>
      <c r="N1216" s="66"/>
      <c r="O1216" s="66"/>
      <c r="P1216" s="67"/>
      <c r="Q1216" s="100">
        <f t="shared" si="18"/>
        <v>0</v>
      </c>
    </row>
    <row r="1217" spans="3:17" ht="54.95" customHeight="1" x14ac:dyDescent="0.25">
      <c r="C1217" s="56">
        <v>1213</v>
      </c>
      <c r="D1217" s="94" t="str">
        <f>IF(Lançamentos!G1217="","",Lançamentos!G1217)</f>
        <v/>
      </c>
      <c r="E1217" s="65"/>
      <c r="F1217" s="66"/>
      <c r="G1217" s="66"/>
      <c r="H1217" s="66"/>
      <c r="I1217" s="66"/>
      <c r="J1217" s="66"/>
      <c r="K1217" s="66"/>
      <c r="L1217" s="66"/>
      <c r="M1217" s="66"/>
      <c r="N1217" s="66"/>
      <c r="O1217" s="66"/>
      <c r="P1217" s="67"/>
      <c r="Q1217" s="100">
        <f t="shared" si="18"/>
        <v>0</v>
      </c>
    </row>
    <row r="1218" spans="3:17" ht="54.95" customHeight="1" x14ac:dyDescent="0.25">
      <c r="C1218" s="56">
        <v>1214</v>
      </c>
      <c r="D1218" s="94" t="str">
        <f>IF(Lançamentos!G1218="","",Lançamentos!G1218)</f>
        <v/>
      </c>
      <c r="E1218" s="65"/>
      <c r="F1218" s="66"/>
      <c r="G1218" s="66"/>
      <c r="H1218" s="66"/>
      <c r="I1218" s="66"/>
      <c r="J1218" s="66"/>
      <c r="K1218" s="66"/>
      <c r="L1218" s="66"/>
      <c r="M1218" s="66"/>
      <c r="N1218" s="66"/>
      <c r="O1218" s="66"/>
      <c r="P1218" s="67"/>
      <c r="Q1218" s="100">
        <f t="shared" si="18"/>
        <v>0</v>
      </c>
    </row>
    <row r="1219" spans="3:17" ht="54.95" customHeight="1" x14ac:dyDescent="0.25">
      <c r="C1219" s="56">
        <v>1215</v>
      </c>
      <c r="D1219" s="94" t="str">
        <f>IF(Lançamentos!G1219="","",Lançamentos!G1219)</f>
        <v/>
      </c>
      <c r="E1219" s="65"/>
      <c r="F1219" s="66"/>
      <c r="G1219" s="66"/>
      <c r="H1219" s="66"/>
      <c r="I1219" s="66"/>
      <c r="J1219" s="66"/>
      <c r="K1219" s="66"/>
      <c r="L1219" s="66"/>
      <c r="M1219" s="66"/>
      <c r="N1219" s="66"/>
      <c r="O1219" s="66"/>
      <c r="P1219" s="67"/>
      <c r="Q1219" s="100">
        <f t="shared" si="18"/>
        <v>0</v>
      </c>
    </row>
    <row r="1220" spans="3:17" ht="54.95" customHeight="1" x14ac:dyDescent="0.25">
      <c r="C1220" s="56">
        <v>1216</v>
      </c>
      <c r="D1220" s="94" t="str">
        <f>IF(Lançamentos!G1220="","",Lançamentos!G1220)</f>
        <v/>
      </c>
      <c r="E1220" s="65"/>
      <c r="F1220" s="66"/>
      <c r="G1220" s="66"/>
      <c r="H1220" s="66"/>
      <c r="I1220" s="66"/>
      <c r="J1220" s="66"/>
      <c r="K1220" s="66"/>
      <c r="L1220" s="66"/>
      <c r="M1220" s="66"/>
      <c r="N1220" s="66"/>
      <c r="O1220" s="66"/>
      <c r="P1220" s="67"/>
      <c r="Q1220" s="100">
        <f t="shared" si="18"/>
        <v>0</v>
      </c>
    </row>
    <row r="1221" spans="3:17" ht="54.95" customHeight="1" x14ac:dyDescent="0.25">
      <c r="C1221" s="56">
        <v>1217</v>
      </c>
      <c r="D1221" s="94" t="str">
        <f>IF(Lançamentos!G1221="","",Lançamentos!G1221)</f>
        <v/>
      </c>
      <c r="E1221" s="65"/>
      <c r="F1221" s="66"/>
      <c r="G1221" s="66"/>
      <c r="H1221" s="66"/>
      <c r="I1221" s="66"/>
      <c r="J1221" s="66"/>
      <c r="K1221" s="66"/>
      <c r="L1221" s="66"/>
      <c r="M1221" s="66"/>
      <c r="N1221" s="66"/>
      <c r="O1221" s="66"/>
      <c r="P1221" s="67"/>
      <c r="Q1221" s="100">
        <f t="shared" si="18"/>
        <v>0</v>
      </c>
    </row>
    <row r="1222" spans="3:17" ht="54.95" customHeight="1" x14ac:dyDescent="0.25">
      <c r="C1222" s="56">
        <v>1218</v>
      </c>
      <c r="D1222" s="94" t="str">
        <f>IF(Lançamentos!G1222="","",Lançamentos!G1222)</f>
        <v/>
      </c>
      <c r="E1222" s="65"/>
      <c r="F1222" s="66"/>
      <c r="G1222" s="66"/>
      <c r="H1222" s="66"/>
      <c r="I1222" s="66"/>
      <c r="J1222" s="66"/>
      <c r="K1222" s="66"/>
      <c r="L1222" s="66"/>
      <c r="M1222" s="66"/>
      <c r="N1222" s="66"/>
      <c r="O1222" s="66"/>
      <c r="P1222" s="67"/>
      <c r="Q1222" s="100">
        <f t="shared" si="18"/>
        <v>0</v>
      </c>
    </row>
    <row r="1223" spans="3:17" ht="54.95" customHeight="1" x14ac:dyDescent="0.25">
      <c r="C1223" s="56">
        <v>1219</v>
      </c>
      <c r="D1223" s="94" t="str">
        <f>IF(Lançamentos!G1223="","",Lançamentos!G1223)</f>
        <v/>
      </c>
      <c r="E1223" s="65"/>
      <c r="F1223" s="66"/>
      <c r="G1223" s="66"/>
      <c r="H1223" s="66"/>
      <c r="I1223" s="66"/>
      <c r="J1223" s="66"/>
      <c r="K1223" s="66"/>
      <c r="L1223" s="66"/>
      <c r="M1223" s="66"/>
      <c r="N1223" s="66"/>
      <c r="O1223" s="66"/>
      <c r="P1223" s="67"/>
      <c r="Q1223" s="100">
        <f t="shared" ref="Q1223:Q1286" si="19">SUM(E1223:P1223)</f>
        <v>0</v>
      </c>
    </row>
    <row r="1224" spans="3:17" ht="54.95" customHeight="1" x14ac:dyDescent="0.25">
      <c r="C1224" s="56">
        <v>1220</v>
      </c>
      <c r="D1224" s="94" t="str">
        <f>IF(Lançamentos!G1224="","",Lançamentos!G1224)</f>
        <v/>
      </c>
      <c r="E1224" s="65"/>
      <c r="F1224" s="66"/>
      <c r="G1224" s="66"/>
      <c r="H1224" s="66"/>
      <c r="I1224" s="66"/>
      <c r="J1224" s="66"/>
      <c r="K1224" s="66"/>
      <c r="L1224" s="66"/>
      <c r="M1224" s="66"/>
      <c r="N1224" s="66"/>
      <c r="O1224" s="66"/>
      <c r="P1224" s="67"/>
      <c r="Q1224" s="100">
        <f t="shared" si="19"/>
        <v>0</v>
      </c>
    </row>
    <row r="1225" spans="3:17" ht="54.95" customHeight="1" x14ac:dyDescent="0.25">
      <c r="C1225" s="56">
        <v>1221</v>
      </c>
      <c r="D1225" s="94" t="str">
        <f>IF(Lançamentos!G1225="","",Lançamentos!G1225)</f>
        <v/>
      </c>
      <c r="E1225" s="65"/>
      <c r="F1225" s="66"/>
      <c r="G1225" s="66"/>
      <c r="H1225" s="66"/>
      <c r="I1225" s="66"/>
      <c r="J1225" s="66"/>
      <c r="K1225" s="66"/>
      <c r="L1225" s="66"/>
      <c r="M1225" s="66"/>
      <c r="N1225" s="66"/>
      <c r="O1225" s="66"/>
      <c r="P1225" s="67"/>
      <c r="Q1225" s="100">
        <f t="shared" si="19"/>
        <v>0</v>
      </c>
    </row>
    <row r="1226" spans="3:17" ht="54.95" customHeight="1" x14ac:dyDescent="0.25">
      <c r="C1226" s="56">
        <v>1222</v>
      </c>
      <c r="D1226" s="94" t="str">
        <f>IF(Lançamentos!G1226="","",Lançamentos!G1226)</f>
        <v/>
      </c>
      <c r="E1226" s="65"/>
      <c r="F1226" s="66"/>
      <c r="G1226" s="66"/>
      <c r="H1226" s="66"/>
      <c r="I1226" s="66"/>
      <c r="J1226" s="66"/>
      <c r="K1226" s="66"/>
      <c r="L1226" s="66"/>
      <c r="M1226" s="66"/>
      <c r="N1226" s="66"/>
      <c r="O1226" s="66"/>
      <c r="P1226" s="67"/>
      <c r="Q1226" s="100">
        <f t="shared" si="19"/>
        <v>0</v>
      </c>
    </row>
    <row r="1227" spans="3:17" ht="54.95" customHeight="1" x14ac:dyDescent="0.25">
      <c r="C1227" s="56">
        <v>1223</v>
      </c>
      <c r="D1227" s="94" t="str">
        <f>IF(Lançamentos!G1227="","",Lançamentos!G1227)</f>
        <v/>
      </c>
      <c r="E1227" s="65"/>
      <c r="F1227" s="66"/>
      <c r="G1227" s="66"/>
      <c r="H1227" s="66"/>
      <c r="I1227" s="66"/>
      <c r="J1227" s="66"/>
      <c r="K1227" s="66"/>
      <c r="L1227" s="66"/>
      <c r="M1227" s="66"/>
      <c r="N1227" s="66"/>
      <c r="O1227" s="66"/>
      <c r="P1227" s="67"/>
      <c r="Q1227" s="100">
        <f t="shared" si="19"/>
        <v>0</v>
      </c>
    </row>
    <row r="1228" spans="3:17" ht="54.95" customHeight="1" x14ac:dyDescent="0.25">
      <c r="C1228" s="56">
        <v>1224</v>
      </c>
      <c r="D1228" s="94" t="str">
        <f>IF(Lançamentos!G1228="","",Lançamentos!G1228)</f>
        <v/>
      </c>
      <c r="E1228" s="65"/>
      <c r="F1228" s="66"/>
      <c r="G1228" s="66"/>
      <c r="H1228" s="66"/>
      <c r="I1228" s="66"/>
      <c r="J1228" s="66"/>
      <c r="K1228" s="66"/>
      <c r="L1228" s="66"/>
      <c r="M1228" s="66"/>
      <c r="N1228" s="66"/>
      <c r="O1228" s="66"/>
      <c r="P1228" s="67"/>
      <c r="Q1228" s="100">
        <f t="shared" si="19"/>
        <v>0</v>
      </c>
    </row>
    <row r="1229" spans="3:17" ht="54.95" customHeight="1" x14ac:dyDescent="0.25">
      <c r="C1229" s="56">
        <v>1225</v>
      </c>
      <c r="D1229" s="94" t="str">
        <f>IF(Lançamentos!G1229="","",Lançamentos!G1229)</f>
        <v/>
      </c>
      <c r="E1229" s="65"/>
      <c r="F1229" s="66"/>
      <c r="G1229" s="66"/>
      <c r="H1229" s="66"/>
      <c r="I1229" s="66"/>
      <c r="J1229" s="66"/>
      <c r="K1229" s="66"/>
      <c r="L1229" s="66"/>
      <c r="M1229" s="66"/>
      <c r="N1229" s="66"/>
      <c r="O1229" s="66"/>
      <c r="P1229" s="67"/>
      <c r="Q1229" s="100">
        <f t="shared" si="19"/>
        <v>0</v>
      </c>
    </row>
    <row r="1230" spans="3:17" ht="54.95" customHeight="1" x14ac:dyDescent="0.25">
      <c r="C1230" s="56">
        <v>1226</v>
      </c>
      <c r="D1230" s="94" t="str">
        <f>IF(Lançamentos!G1230="","",Lançamentos!G1230)</f>
        <v/>
      </c>
      <c r="E1230" s="65"/>
      <c r="F1230" s="66"/>
      <c r="G1230" s="66"/>
      <c r="H1230" s="66"/>
      <c r="I1230" s="66"/>
      <c r="J1230" s="66"/>
      <c r="K1230" s="66"/>
      <c r="L1230" s="66"/>
      <c r="M1230" s="66"/>
      <c r="N1230" s="66"/>
      <c r="O1230" s="66"/>
      <c r="P1230" s="67"/>
      <c r="Q1230" s="100">
        <f t="shared" si="19"/>
        <v>0</v>
      </c>
    </row>
    <row r="1231" spans="3:17" ht="54.95" customHeight="1" x14ac:dyDescent="0.25">
      <c r="C1231" s="56">
        <v>1227</v>
      </c>
      <c r="D1231" s="94" t="str">
        <f>IF(Lançamentos!G1231="","",Lançamentos!G1231)</f>
        <v/>
      </c>
      <c r="E1231" s="65"/>
      <c r="F1231" s="66"/>
      <c r="G1231" s="66"/>
      <c r="H1231" s="66"/>
      <c r="I1231" s="66"/>
      <c r="J1231" s="66"/>
      <c r="K1231" s="66"/>
      <c r="L1231" s="66"/>
      <c r="M1231" s="66"/>
      <c r="N1231" s="66"/>
      <c r="O1231" s="66"/>
      <c r="P1231" s="67"/>
      <c r="Q1231" s="100">
        <f t="shared" si="19"/>
        <v>0</v>
      </c>
    </row>
    <row r="1232" spans="3:17" ht="54.95" customHeight="1" x14ac:dyDescent="0.25">
      <c r="C1232" s="56">
        <v>1228</v>
      </c>
      <c r="D1232" s="94" t="str">
        <f>IF(Lançamentos!G1232="","",Lançamentos!G1232)</f>
        <v/>
      </c>
      <c r="E1232" s="65"/>
      <c r="F1232" s="66"/>
      <c r="G1232" s="66"/>
      <c r="H1232" s="66"/>
      <c r="I1232" s="66"/>
      <c r="J1232" s="66"/>
      <c r="K1232" s="66"/>
      <c r="L1232" s="66"/>
      <c r="M1232" s="66"/>
      <c r="N1232" s="66"/>
      <c r="O1232" s="66"/>
      <c r="P1232" s="67"/>
      <c r="Q1232" s="100">
        <f t="shared" si="19"/>
        <v>0</v>
      </c>
    </row>
    <row r="1233" spans="3:17" ht="54.95" customHeight="1" x14ac:dyDescent="0.25">
      <c r="C1233" s="56">
        <v>1229</v>
      </c>
      <c r="D1233" s="94" t="str">
        <f>IF(Lançamentos!G1233="","",Lançamentos!G1233)</f>
        <v/>
      </c>
      <c r="E1233" s="65"/>
      <c r="F1233" s="66"/>
      <c r="G1233" s="66"/>
      <c r="H1233" s="66"/>
      <c r="I1233" s="66"/>
      <c r="J1233" s="66"/>
      <c r="K1233" s="66"/>
      <c r="L1233" s="66"/>
      <c r="M1233" s="66"/>
      <c r="N1233" s="66"/>
      <c r="O1233" s="66"/>
      <c r="P1233" s="67"/>
      <c r="Q1233" s="100">
        <f t="shared" si="19"/>
        <v>0</v>
      </c>
    </row>
    <row r="1234" spans="3:17" ht="54.95" customHeight="1" x14ac:dyDescent="0.25">
      <c r="C1234" s="56">
        <v>1230</v>
      </c>
      <c r="D1234" s="94" t="str">
        <f>IF(Lançamentos!G1234="","",Lançamentos!G1234)</f>
        <v/>
      </c>
      <c r="E1234" s="65"/>
      <c r="F1234" s="66"/>
      <c r="G1234" s="66"/>
      <c r="H1234" s="66"/>
      <c r="I1234" s="66"/>
      <c r="J1234" s="66"/>
      <c r="K1234" s="66"/>
      <c r="L1234" s="66"/>
      <c r="M1234" s="66"/>
      <c r="N1234" s="66"/>
      <c r="O1234" s="66"/>
      <c r="P1234" s="67"/>
      <c r="Q1234" s="100">
        <f t="shared" si="19"/>
        <v>0</v>
      </c>
    </row>
    <row r="1235" spans="3:17" ht="54.95" customHeight="1" x14ac:dyDescent="0.25">
      <c r="C1235" s="56">
        <v>1231</v>
      </c>
      <c r="D1235" s="94" t="str">
        <f>IF(Lançamentos!G1235="","",Lançamentos!G1235)</f>
        <v/>
      </c>
      <c r="E1235" s="65"/>
      <c r="F1235" s="66"/>
      <c r="G1235" s="66"/>
      <c r="H1235" s="66"/>
      <c r="I1235" s="66"/>
      <c r="J1235" s="66"/>
      <c r="K1235" s="66"/>
      <c r="L1235" s="66"/>
      <c r="M1235" s="66"/>
      <c r="N1235" s="66"/>
      <c r="O1235" s="66"/>
      <c r="P1235" s="67"/>
      <c r="Q1235" s="100">
        <f t="shared" si="19"/>
        <v>0</v>
      </c>
    </row>
    <row r="1236" spans="3:17" ht="54.95" customHeight="1" x14ac:dyDescent="0.25">
      <c r="C1236" s="56">
        <v>1232</v>
      </c>
      <c r="D1236" s="94" t="str">
        <f>IF(Lançamentos!G1236="","",Lançamentos!G1236)</f>
        <v/>
      </c>
      <c r="E1236" s="65"/>
      <c r="F1236" s="66"/>
      <c r="G1236" s="66"/>
      <c r="H1236" s="66"/>
      <c r="I1236" s="66"/>
      <c r="J1236" s="66"/>
      <c r="K1236" s="66"/>
      <c r="L1236" s="66"/>
      <c r="M1236" s="66"/>
      <c r="N1236" s="66"/>
      <c r="O1236" s="66"/>
      <c r="P1236" s="67"/>
      <c r="Q1236" s="100">
        <f t="shared" si="19"/>
        <v>0</v>
      </c>
    </row>
    <row r="1237" spans="3:17" ht="54.95" customHeight="1" x14ac:dyDescent="0.25">
      <c r="C1237" s="56">
        <v>1233</v>
      </c>
      <c r="D1237" s="94" t="str">
        <f>IF(Lançamentos!G1237="","",Lançamentos!G1237)</f>
        <v/>
      </c>
      <c r="E1237" s="65"/>
      <c r="F1237" s="66"/>
      <c r="G1237" s="66"/>
      <c r="H1237" s="66"/>
      <c r="I1237" s="66"/>
      <c r="J1237" s="66"/>
      <c r="K1237" s="66"/>
      <c r="L1237" s="66"/>
      <c r="M1237" s="66"/>
      <c r="N1237" s="66"/>
      <c r="O1237" s="66"/>
      <c r="P1237" s="67"/>
      <c r="Q1237" s="100">
        <f t="shared" si="19"/>
        <v>0</v>
      </c>
    </row>
    <row r="1238" spans="3:17" ht="54.95" customHeight="1" x14ac:dyDescent="0.25">
      <c r="C1238" s="56">
        <v>1234</v>
      </c>
      <c r="D1238" s="94" t="str">
        <f>IF(Lançamentos!G1238="","",Lançamentos!G1238)</f>
        <v/>
      </c>
      <c r="E1238" s="65"/>
      <c r="F1238" s="66"/>
      <c r="G1238" s="66"/>
      <c r="H1238" s="66"/>
      <c r="I1238" s="66"/>
      <c r="J1238" s="66"/>
      <c r="K1238" s="66"/>
      <c r="L1238" s="66"/>
      <c r="M1238" s="66"/>
      <c r="N1238" s="66"/>
      <c r="O1238" s="66"/>
      <c r="P1238" s="67"/>
      <c r="Q1238" s="100">
        <f t="shared" si="19"/>
        <v>0</v>
      </c>
    </row>
    <row r="1239" spans="3:17" ht="54.95" customHeight="1" x14ac:dyDescent="0.25">
      <c r="C1239" s="56">
        <v>1235</v>
      </c>
      <c r="D1239" s="94" t="str">
        <f>IF(Lançamentos!G1239="","",Lançamentos!G1239)</f>
        <v/>
      </c>
      <c r="E1239" s="65"/>
      <c r="F1239" s="66"/>
      <c r="G1239" s="66"/>
      <c r="H1239" s="66"/>
      <c r="I1239" s="66"/>
      <c r="J1239" s="66"/>
      <c r="K1239" s="66"/>
      <c r="L1239" s="66"/>
      <c r="M1239" s="66"/>
      <c r="N1239" s="66"/>
      <c r="O1239" s="66"/>
      <c r="P1239" s="67"/>
      <c r="Q1239" s="100">
        <f t="shared" si="19"/>
        <v>0</v>
      </c>
    </row>
    <row r="1240" spans="3:17" ht="54.95" customHeight="1" x14ac:dyDescent="0.25">
      <c r="C1240" s="56">
        <v>1236</v>
      </c>
      <c r="D1240" s="94" t="str">
        <f>IF(Lançamentos!G1240="","",Lançamentos!G1240)</f>
        <v/>
      </c>
      <c r="E1240" s="65"/>
      <c r="F1240" s="66"/>
      <c r="G1240" s="66"/>
      <c r="H1240" s="66"/>
      <c r="I1240" s="66"/>
      <c r="J1240" s="66"/>
      <c r="K1240" s="66"/>
      <c r="L1240" s="66"/>
      <c r="M1240" s="66"/>
      <c r="N1240" s="66"/>
      <c r="O1240" s="66"/>
      <c r="P1240" s="67"/>
      <c r="Q1240" s="100">
        <f t="shared" si="19"/>
        <v>0</v>
      </c>
    </row>
    <row r="1241" spans="3:17" ht="54.95" customHeight="1" x14ac:dyDescent="0.25">
      <c r="C1241" s="56">
        <v>1237</v>
      </c>
      <c r="D1241" s="94" t="str">
        <f>IF(Lançamentos!G1241="","",Lançamentos!G1241)</f>
        <v/>
      </c>
      <c r="E1241" s="65"/>
      <c r="F1241" s="66"/>
      <c r="G1241" s="66"/>
      <c r="H1241" s="66"/>
      <c r="I1241" s="66"/>
      <c r="J1241" s="66"/>
      <c r="K1241" s="66"/>
      <c r="L1241" s="66"/>
      <c r="M1241" s="66"/>
      <c r="N1241" s="66"/>
      <c r="O1241" s="66"/>
      <c r="P1241" s="67"/>
      <c r="Q1241" s="100">
        <f t="shared" si="19"/>
        <v>0</v>
      </c>
    </row>
    <row r="1242" spans="3:17" ht="54.95" customHeight="1" x14ac:dyDescent="0.25">
      <c r="C1242" s="56">
        <v>1238</v>
      </c>
      <c r="D1242" s="94" t="str">
        <f>IF(Lançamentos!G1242="","",Lançamentos!G1242)</f>
        <v/>
      </c>
      <c r="E1242" s="65"/>
      <c r="F1242" s="66"/>
      <c r="G1242" s="66"/>
      <c r="H1242" s="66"/>
      <c r="I1242" s="66"/>
      <c r="J1242" s="66"/>
      <c r="K1242" s="66"/>
      <c r="L1242" s="66"/>
      <c r="M1242" s="66"/>
      <c r="N1242" s="66"/>
      <c r="O1242" s="66"/>
      <c r="P1242" s="67"/>
      <c r="Q1242" s="100">
        <f t="shared" si="19"/>
        <v>0</v>
      </c>
    </row>
    <row r="1243" spans="3:17" ht="54.95" customHeight="1" x14ac:dyDescent="0.25">
      <c r="C1243" s="56">
        <v>1239</v>
      </c>
      <c r="D1243" s="94" t="str">
        <f>IF(Lançamentos!G1243="","",Lançamentos!G1243)</f>
        <v/>
      </c>
      <c r="E1243" s="65"/>
      <c r="F1243" s="66"/>
      <c r="G1243" s="66"/>
      <c r="H1243" s="66"/>
      <c r="I1243" s="66"/>
      <c r="J1243" s="66"/>
      <c r="K1243" s="66"/>
      <c r="L1243" s="66"/>
      <c r="M1243" s="66"/>
      <c r="N1243" s="66"/>
      <c r="O1243" s="66"/>
      <c r="P1243" s="67"/>
      <c r="Q1243" s="100">
        <f t="shared" si="19"/>
        <v>0</v>
      </c>
    </row>
    <row r="1244" spans="3:17" ht="54.95" customHeight="1" x14ac:dyDescent="0.25">
      <c r="C1244" s="56">
        <v>1240</v>
      </c>
      <c r="D1244" s="94" t="str">
        <f>IF(Lançamentos!G1244="","",Lançamentos!G1244)</f>
        <v/>
      </c>
      <c r="E1244" s="65"/>
      <c r="F1244" s="66"/>
      <c r="G1244" s="66"/>
      <c r="H1244" s="66"/>
      <c r="I1244" s="66"/>
      <c r="J1244" s="66"/>
      <c r="K1244" s="66"/>
      <c r="L1244" s="66"/>
      <c r="M1244" s="66"/>
      <c r="N1244" s="66"/>
      <c r="O1244" s="66"/>
      <c r="P1244" s="67"/>
      <c r="Q1244" s="100">
        <f t="shared" si="19"/>
        <v>0</v>
      </c>
    </row>
    <row r="1245" spans="3:17" ht="54.95" customHeight="1" x14ac:dyDescent="0.25">
      <c r="C1245" s="56">
        <v>1241</v>
      </c>
      <c r="D1245" s="94" t="str">
        <f>IF(Lançamentos!G1245="","",Lançamentos!G1245)</f>
        <v/>
      </c>
      <c r="E1245" s="65"/>
      <c r="F1245" s="66"/>
      <c r="G1245" s="66"/>
      <c r="H1245" s="66"/>
      <c r="I1245" s="66"/>
      <c r="J1245" s="66"/>
      <c r="K1245" s="66"/>
      <c r="L1245" s="66"/>
      <c r="M1245" s="66"/>
      <c r="N1245" s="66"/>
      <c r="O1245" s="66"/>
      <c r="P1245" s="67"/>
      <c r="Q1245" s="100">
        <f t="shared" si="19"/>
        <v>0</v>
      </c>
    </row>
    <row r="1246" spans="3:17" ht="54.95" customHeight="1" x14ac:dyDescent="0.25">
      <c r="C1246" s="56">
        <v>1242</v>
      </c>
      <c r="D1246" s="94" t="str">
        <f>IF(Lançamentos!G1246="","",Lançamentos!G1246)</f>
        <v/>
      </c>
      <c r="E1246" s="65"/>
      <c r="F1246" s="66"/>
      <c r="G1246" s="66"/>
      <c r="H1246" s="66"/>
      <c r="I1246" s="66"/>
      <c r="J1246" s="66"/>
      <c r="K1246" s="66"/>
      <c r="L1246" s="66"/>
      <c r="M1246" s="66"/>
      <c r="N1246" s="66"/>
      <c r="O1246" s="66"/>
      <c r="P1246" s="67"/>
      <c r="Q1246" s="100">
        <f t="shared" si="19"/>
        <v>0</v>
      </c>
    </row>
    <row r="1247" spans="3:17" ht="54.95" customHeight="1" x14ac:dyDescent="0.25">
      <c r="C1247" s="56">
        <v>1243</v>
      </c>
      <c r="D1247" s="94" t="str">
        <f>IF(Lançamentos!G1247="","",Lançamentos!G1247)</f>
        <v/>
      </c>
      <c r="E1247" s="65"/>
      <c r="F1247" s="66"/>
      <c r="G1247" s="66"/>
      <c r="H1247" s="66"/>
      <c r="I1247" s="66"/>
      <c r="J1247" s="66"/>
      <c r="K1247" s="66"/>
      <c r="L1247" s="66"/>
      <c r="M1247" s="66"/>
      <c r="N1247" s="66"/>
      <c r="O1247" s="66"/>
      <c r="P1247" s="67"/>
      <c r="Q1247" s="100">
        <f t="shared" si="19"/>
        <v>0</v>
      </c>
    </row>
    <row r="1248" spans="3:17" ht="54.95" customHeight="1" x14ac:dyDescent="0.25">
      <c r="C1248" s="56">
        <v>1244</v>
      </c>
      <c r="D1248" s="94" t="str">
        <f>IF(Lançamentos!G1248="","",Lançamentos!G1248)</f>
        <v/>
      </c>
      <c r="E1248" s="65"/>
      <c r="F1248" s="66"/>
      <c r="G1248" s="66"/>
      <c r="H1248" s="66"/>
      <c r="I1248" s="66"/>
      <c r="J1248" s="66"/>
      <c r="K1248" s="66"/>
      <c r="L1248" s="66"/>
      <c r="M1248" s="66"/>
      <c r="N1248" s="66"/>
      <c r="O1248" s="66"/>
      <c r="P1248" s="67"/>
      <c r="Q1248" s="100">
        <f t="shared" si="19"/>
        <v>0</v>
      </c>
    </row>
    <row r="1249" spans="3:17" ht="54.95" customHeight="1" x14ac:dyDescent="0.25">
      <c r="C1249" s="56">
        <v>1245</v>
      </c>
      <c r="D1249" s="94" t="str">
        <f>IF(Lançamentos!G1249="","",Lançamentos!G1249)</f>
        <v/>
      </c>
      <c r="E1249" s="65"/>
      <c r="F1249" s="66"/>
      <c r="G1249" s="66"/>
      <c r="H1249" s="66"/>
      <c r="I1249" s="66"/>
      <c r="J1249" s="66"/>
      <c r="K1249" s="66"/>
      <c r="L1249" s="66"/>
      <c r="M1249" s="66"/>
      <c r="N1249" s="66"/>
      <c r="O1249" s="66"/>
      <c r="P1249" s="67"/>
      <c r="Q1249" s="100">
        <f t="shared" si="19"/>
        <v>0</v>
      </c>
    </row>
    <row r="1250" spans="3:17" ht="54.95" customHeight="1" x14ac:dyDescent="0.25">
      <c r="C1250" s="56">
        <v>1246</v>
      </c>
      <c r="D1250" s="94" t="str">
        <f>IF(Lançamentos!G1250="","",Lançamentos!G1250)</f>
        <v/>
      </c>
      <c r="E1250" s="65"/>
      <c r="F1250" s="66"/>
      <c r="G1250" s="66"/>
      <c r="H1250" s="66"/>
      <c r="I1250" s="66"/>
      <c r="J1250" s="66"/>
      <c r="K1250" s="66"/>
      <c r="L1250" s="66"/>
      <c r="M1250" s="66"/>
      <c r="N1250" s="66"/>
      <c r="O1250" s="66"/>
      <c r="P1250" s="67"/>
      <c r="Q1250" s="100">
        <f t="shared" si="19"/>
        <v>0</v>
      </c>
    </row>
    <row r="1251" spans="3:17" ht="54.95" customHeight="1" x14ac:dyDescent="0.25">
      <c r="C1251" s="56">
        <v>1247</v>
      </c>
      <c r="D1251" s="94" t="str">
        <f>IF(Lançamentos!G1251="","",Lançamentos!G1251)</f>
        <v/>
      </c>
      <c r="E1251" s="65"/>
      <c r="F1251" s="66"/>
      <c r="G1251" s="66"/>
      <c r="H1251" s="66"/>
      <c r="I1251" s="66"/>
      <c r="J1251" s="66"/>
      <c r="K1251" s="66"/>
      <c r="L1251" s="66"/>
      <c r="M1251" s="66"/>
      <c r="N1251" s="66"/>
      <c r="O1251" s="66"/>
      <c r="P1251" s="67"/>
      <c r="Q1251" s="100">
        <f t="shared" si="19"/>
        <v>0</v>
      </c>
    </row>
    <row r="1252" spans="3:17" ht="54.95" customHeight="1" x14ac:dyDescent="0.25">
      <c r="C1252" s="56">
        <v>1248</v>
      </c>
      <c r="D1252" s="94" t="str">
        <f>IF(Lançamentos!G1252="","",Lançamentos!G1252)</f>
        <v/>
      </c>
      <c r="E1252" s="65"/>
      <c r="F1252" s="66"/>
      <c r="G1252" s="66"/>
      <c r="H1252" s="66"/>
      <c r="I1252" s="66"/>
      <c r="J1252" s="66"/>
      <c r="K1252" s="66"/>
      <c r="L1252" s="66"/>
      <c r="M1252" s="66"/>
      <c r="N1252" s="66"/>
      <c r="O1252" s="66"/>
      <c r="P1252" s="67"/>
      <c r="Q1252" s="100">
        <f t="shared" si="19"/>
        <v>0</v>
      </c>
    </row>
    <row r="1253" spans="3:17" ht="54.95" customHeight="1" x14ac:dyDescent="0.25">
      <c r="C1253" s="56">
        <v>1249</v>
      </c>
      <c r="D1253" s="94" t="str">
        <f>IF(Lançamentos!G1253="","",Lançamentos!G1253)</f>
        <v/>
      </c>
      <c r="E1253" s="65"/>
      <c r="F1253" s="66"/>
      <c r="G1253" s="66"/>
      <c r="H1253" s="66"/>
      <c r="I1253" s="66"/>
      <c r="J1253" s="66"/>
      <c r="K1253" s="66"/>
      <c r="L1253" s="66"/>
      <c r="M1253" s="66"/>
      <c r="N1253" s="66"/>
      <c r="O1253" s="66"/>
      <c r="P1253" s="67"/>
      <c r="Q1253" s="100">
        <f t="shared" si="19"/>
        <v>0</v>
      </c>
    </row>
    <row r="1254" spans="3:17" ht="54.95" customHeight="1" x14ac:dyDescent="0.25">
      <c r="C1254" s="56">
        <v>1250</v>
      </c>
      <c r="D1254" s="94" t="str">
        <f>IF(Lançamentos!G1254="","",Lançamentos!G1254)</f>
        <v/>
      </c>
      <c r="E1254" s="65"/>
      <c r="F1254" s="66"/>
      <c r="G1254" s="66"/>
      <c r="H1254" s="66"/>
      <c r="I1254" s="66"/>
      <c r="J1254" s="66"/>
      <c r="K1254" s="66"/>
      <c r="L1254" s="66"/>
      <c r="M1254" s="66"/>
      <c r="N1254" s="66"/>
      <c r="O1254" s="66"/>
      <c r="P1254" s="67"/>
      <c r="Q1254" s="100">
        <f t="shared" si="19"/>
        <v>0</v>
      </c>
    </row>
    <row r="1255" spans="3:17" ht="54.95" customHeight="1" x14ac:dyDescent="0.25">
      <c r="C1255" s="56">
        <v>1251</v>
      </c>
      <c r="D1255" s="94" t="str">
        <f>IF(Lançamentos!G1255="","",Lançamentos!G1255)</f>
        <v/>
      </c>
      <c r="E1255" s="65"/>
      <c r="F1255" s="66"/>
      <c r="G1255" s="66"/>
      <c r="H1255" s="66"/>
      <c r="I1255" s="66"/>
      <c r="J1255" s="66"/>
      <c r="K1255" s="66"/>
      <c r="L1255" s="66"/>
      <c r="M1255" s="66"/>
      <c r="N1255" s="66"/>
      <c r="O1255" s="66"/>
      <c r="P1255" s="67"/>
      <c r="Q1255" s="100">
        <f t="shared" si="19"/>
        <v>0</v>
      </c>
    </row>
    <row r="1256" spans="3:17" ht="54.95" customHeight="1" x14ac:dyDescent="0.25">
      <c r="C1256" s="56">
        <v>1252</v>
      </c>
      <c r="D1256" s="94" t="str">
        <f>IF(Lançamentos!G1256="","",Lançamentos!G1256)</f>
        <v/>
      </c>
      <c r="E1256" s="65"/>
      <c r="F1256" s="66"/>
      <c r="G1256" s="66"/>
      <c r="H1256" s="66"/>
      <c r="I1256" s="66"/>
      <c r="J1256" s="66"/>
      <c r="K1256" s="66"/>
      <c r="L1256" s="66"/>
      <c r="M1256" s="66"/>
      <c r="N1256" s="66"/>
      <c r="O1256" s="66"/>
      <c r="P1256" s="67"/>
      <c r="Q1256" s="100">
        <f t="shared" si="19"/>
        <v>0</v>
      </c>
    </row>
    <row r="1257" spans="3:17" ht="54.95" customHeight="1" x14ac:dyDescent="0.25">
      <c r="C1257" s="56">
        <v>1253</v>
      </c>
      <c r="D1257" s="94" t="str">
        <f>IF(Lançamentos!G1257="","",Lançamentos!G1257)</f>
        <v/>
      </c>
      <c r="E1257" s="65"/>
      <c r="F1257" s="66"/>
      <c r="G1257" s="66"/>
      <c r="H1257" s="66"/>
      <c r="I1257" s="66"/>
      <c r="J1257" s="66"/>
      <c r="K1257" s="66"/>
      <c r="L1257" s="66"/>
      <c r="M1257" s="66"/>
      <c r="N1257" s="66"/>
      <c r="O1257" s="66"/>
      <c r="P1257" s="67"/>
      <c r="Q1257" s="100">
        <f t="shared" si="19"/>
        <v>0</v>
      </c>
    </row>
    <row r="1258" spans="3:17" ht="54.95" customHeight="1" x14ac:dyDescent="0.25">
      <c r="C1258" s="56">
        <v>1254</v>
      </c>
      <c r="D1258" s="94" t="str">
        <f>IF(Lançamentos!G1258="","",Lançamentos!G1258)</f>
        <v/>
      </c>
      <c r="E1258" s="65"/>
      <c r="F1258" s="66"/>
      <c r="G1258" s="66"/>
      <c r="H1258" s="66"/>
      <c r="I1258" s="66"/>
      <c r="J1258" s="66"/>
      <c r="K1258" s="66"/>
      <c r="L1258" s="66"/>
      <c r="M1258" s="66"/>
      <c r="N1258" s="66"/>
      <c r="O1258" s="66"/>
      <c r="P1258" s="67"/>
      <c r="Q1258" s="100">
        <f t="shared" si="19"/>
        <v>0</v>
      </c>
    </row>
    <row r="1259" spans="3:17" ht="54.95" customHeight="1" x14ac:dyDescent="0.25">
      <c r="C1259" s="56">
        <v>1255</v>
      </c>
      <c r="D1259" s="94" t="str">
        <f>IF(Lançamentos!G1259="","",Lançamentos!G1259)</f>
        <v/>
      </c>
      <c r="E1259" s="65"/>
      <c r="F1259" s="66"/>
      <c r="G1259" s="66"/>
      <c r="H1259" s="66"/>
      <c r="I1259" s="66"/>
      <c r="J1259" s="66"/>
      <c r="K1259" s="66"/>
      <c r="L1259" s="66"/>
      <c r="M1259" s="66"/>
      <c r="N1259" s="66"/>
      <c r="O1259" s="66"/>
      <c r="P1259" s="67"/>
      <c r="Q1259" s="100">
        <f t="shared" si="19"/>
        <v>0</v>
      </c>
    </row>
    <row r="1260" spans="3:17" ht="54.95" customHeight="1" x14ac:dyDescent="0.25">
      <c r="C1260" s="56">
        <v>1256</v>
      </c>
      <c r="D1260" s="94" t="str">
        <f>IF(Lançamentos!G1260="","",Lançamentos!G1260)</f>
        <v/>
      </c>
      <c r="E1260" s="65"/>
      <c r="F1260" s="66"/>
      <c r="G1260" s="66"/>
      <c r="H1260" s="66"/>
      <c r="I1260" s="66"/>
      <c r="J1260" s="66"/>
      <c r="K1260" s="66"/>
      <c r="L1260" s="66"/>
      <c r="M1260" s="66"/>
      <c r="N1260" s="66"/>
      <c r="O1260" s="66"/>
      <c r="P1260" s="67"/>
      <c r="Q1260" s="100">
        <f t="shared" si="19"/>
        <v>0</v>
      </c>
    </row>
    <row r="1261" spans="3:17" ht="54.95" customHeight="1" x14ac:dyDescent="0.25">
      <c r="C1261" s="56">
        <v>1257</v>
      </c>
      <c r="D1261" s="94" t="str">
        <f>IF(Lançamentos!G1261="","",Lançamentos!G1261)</f>
        <v/>
      </c>
      <c r="E1261" s="65"/>
      <c r="F1261" s="66"/>
      <c r="G1261" s="66"/>
      <c r="H1261" s="66"/>
      <c r="I1261" s="66"/>
      <c r="J1261" s="66"/>
      <c r="K1261" s="66"/>
      <c r="L1261" s="66"/>
      <c r="M1261" s="66"/>
      <c r="N1261" s="66"/>
      <c r="O1261" s="66"/>
      <c r="P1261" s="67"/>
      <c r="Q1261" s="100">
        <f t="shared" si="19"/>
        <v>0</v>
      </c>
    </row>
    <row r="1262" spans="3:17" ht="54.95" customHeight="1" x14ac:dyDescent="0.25">
      <c r="C1262" s="56">
        <v>1258</v>
      </c>
      <c r="D1262" s="94" t="str">
        <f>IF(Lançamentos!G1262="","",Lançamentos!G1262)</f>
        <v/>
      </c>
      <c r="E1262" s="65"/>
      <c r="F1262" s="66"/>
      <c r="G1262" s="66"/>
      <c r="H1262" s="66"/>
      <c r="I1262" s="66"/>
      <c r="J1262" s="66"/>
      <c r="K1262" s="66"/>
      <c r="L1262" s="66"/>
      <c r="M1262" s="66"/>
      <c r="N1262" s="66"/>
      <c r="O1262" s="66"/>
      <c r="P1262" s="67"/>
      <c r="Q1262" s="100">
        <f t="shared" si="19"/>
        <v>0</v>
      </c>
    </row>
    <row r="1263" spans="3:17" ht="54.95" customHeight="1" x14ac:dyDescent="0.25">
      <c r="C1263" s="56">
        <v>1259</v>
      </c>
      <c r="D1263" s="94" t="str">
        <f>IF(Lançamentos!G1263="","",Lançamentos!G1263)</f>
        <v/>
      </c>
      <c r="E1263" s="65"/>
      <c r="F1263" s="66"/>
      <c r="G1263" s="66"/>
      <c r="H1263" s="66"/>
      <c r="I1263" s="66"/>
      <c r="J1263" s="66"/>
      <c r="K1263" s="66"/>
      <c r="L1263" s="66"/>
      <c r="M1263" s="66"/>
      <c r="N1263" s="66"/>
      <c r="O1263" s="66"/>
      <c r="P1263" s="67"/>
      <c r="Q1263" s="100">
        <f t="shared" si="19"/>
        <v>0</v>
      </c>
    </row>
    <row r="1264" spans="3:17" ht="54.95" customHeight="1" x14ac:dyDescent="0.25">
      <c r="C1264" s="56">
        <v>1260</v>
      </c>
      <c r="D1264" s="94" t="str">
        <f>IF(Lançamentos!G1264="","",Lançamentos!G1264)</f>
        <v/>
      </c>
      <c r="E1264" s="65"/>
      <c r="F1264" s="66"/>
      <c r="G1264" s="66"/>
      <c r="H1264" s="66"/>
      <c r="I1264" s="66"/>
      <c r="J1264" s="66"/>
      <c r="K1264" s="66"/>
      <c r="L1264" s="66"/>
      <c r="M1264" s="66"/>
      <c r="N1264" s="66"/>
      <c r="O1264" s="66"/>
      <c r="P1264" s="67"/>
      <c r="Q1264" s="100">
        <f t="shared" si="19"/>
        <v>0</v>
      </c>
    </row>
    <row r="1265" spans="3:17" ht="54.95" customHeight="1" x14ac:dyDescent="0.25">
      <c r="C1265" s="56">
        <v>1261</v>
      </c>
      <c r="D1265" s="94" t="str">
        <f>IF(Lançamentos!G1265="","",Lançamentos!G1265)</f>
        <v/>
      </c>
      <c r="E1265" s="65"/>
      <c r="F1265" s="66"/>
      <c r="G1265" s="66"/>
      <c r="H1265" s="66"/>
      <c r="I1265" s="66"/>
      <c r="J1265" s="66"/>
      <c r="K1265" s="66"/>
      <c r="L1265" s="66"/>
      <c r="M1265" s="66"/>
      <c r="N1265" s="66"/>
      <c r="O1265" s="66"/>
      <c r="P1265" s="67"/>
      <c r="Q1265" s="100">
        <f t="shared" si="19"/>
        <v>0</v>
      </c>
    </row>
    <row r="1266" spans="3:17" ht="54.95" customHeight="1" x14ac:dyDescent="0.25">
      <c r="C1266" s="56">
        <v>1262</v>
      </c>
      <c r="D1266" s="94" t="str">
        <f>IF(Lançamentos!G1266="","",Lançamentos!G1266)</f>
        <v/>
      </c>
      <c r="E1266" s="65"/>
      <c r="F1266" s="66"/>
      <c r="G1266" s="66"/>
      <c r="H1266" s="66"/>
      <c r="I1266" s="66"/>
      <c r="J1266" s="66"/>
      <c r="K1266" s="66"/>
      <c r="L1266" s="66"/>
      <c r="M1266" s="66"/>
      <c r="N1266" s="66"/>
      <c r="O1266" s="66"/>
      <c r="P1266" s="67"/>
      <c r="Q1266" s="100">
        <f t="shared" si="19"/>
        <v>0</v>
      </c>
    </row>
    <row r="1267" spans="3:17" ht="54.95" customHeight="1" x14ac:dyDescent="0.25">
      <c r="C1267" s="56">
        <v>1263</v>
      </c>
      <c r="D1267" s="94" t="str">
        <f>IF(Lançamentos!G1267="","",Lançamentos!G1267)</f>
        <v/>
      </c>
      <c r="E1267" s="65"/>
      <c r="F1267" s="66"/>
      <c r="G1267" s="66"/>
      <c r="H1267" s="66"/>
      <c r="I1267" s="66"/>
      <c r="J1267" s="66"/>
      <c r="K1267" s="66"/>
      <c r="L1267" s="66"/>
      <c r="M1267" s="66"/>
      <c r="N1267" s="66"/>
      <c r="O1267" s="66"/>
      <c r="P1267" s="67"/>
      <c r="Q1267" s="100">
        <f t="shared" si="19"/>
        <v>0</v>
      </c>
    </row>
    <row r="1268" spans="3:17" ht="54.95" customHeight="1" x14ac:dyDescent="0.25">
      <c r="C1268" s="56">
        <v>1264</v>
      </c>
      <c r="D1268" s="94" t="str">
        <f>IF(Lançamentos!G1268="","",Lançamentos!G1268)</f>
        <v/>
      </c>
      <c r="E1268" s="65"/>
      <c r="F1268" s="66"/>
      <c r="G1268" s="66"/>
      <c r="H1268" s="66"/>
      <c r="I1268" s="66"/>
      <c r="J1268" s="66"/>
      <c r="K1268" s="66"/>
      <c r="L1268" s="66"/>
      <c r="M1268" s="66"/>
      <c r="N1268" s="66"/>
      <c r="O1268" s="66"/>
      <c r="P1268" s="67"/>
      <c r="Q1268" s="100">
        <f t="shared" si="19"/>
        <v>0</v>
      </c>
    </row>
    <row r="1269" spans="3:17" ht="54.95" customHeight="1" x14ac:dyDescent="0.25">
      <c r="C1269" s="56">
        <v>1265</v>
      </c>
      <c r="D1269" s="94" t="str">
        <f>IF(Lançamentos!G1269="","",Lançamentos!G1269)</f>
        <v/>
      </c>
      <c r="E1269" s="65"/>
      <c r="F1269" s="66"/>
      <c r="G1269" s="66"/>
      <c r="H1269" s="66"/>
      <c r="I1269" s="66"/>
      <c r="J1269" s="66"/>
      <c r="K1269" s="66"/>
      <c r="L1269" s="66"/>
      <c r="M1269" s="66"/>
      <c r="N1269" s="66"/>
      <c r="O1269" s="66"/>
      <c r="P1269" s="67"/>
      <c r="Q1269" s="100">
        <f t="shared" si="19"/>
        <v>0</v>
      </c>
    </row>
    <row r="1270" spans="3:17" ht="54.95" customHeight="1" x14ac:dyDescent="0.25">
      <c r="C1270" s="56">
        <v>1266</v>
      </c>
      <c r="D1270" s="94" t="str">
        <f>IF(Lançamentos!G1270="","",Lançamentos!G1270)</f>
        <v/>
      </c>
      <c r="E1270" s="65"/>
      <c r="F1270" s="66"/>
      <c r="G1270" s="66"/>
      <c r="H1270" s="66"/>
      <c r="I1270" s="66"/>
      <c r="J1270" s="66"/>
      <c r="K1270" s="66"/>
      <c r="L1270" s="66"/>
      <c r="M1270" s="66"/>
      <c r="N1270" s="66"/>
      <c r="O1270" s="66"/>
      <c r="P1270" s="67"/>
      <c r="Q1270" s="100">
        <f t="shared" si="19"/>
        <v>0</v>
      </c>
    </row>
    <row r="1271" spans="3:17" ht="54.95" customHeight="1" x14ac:dyDescent="0.25">
      <c r="C1271" s="56">
        <v>1267</v>
      </c>
      <c r="D1271" s="94" t="str">
        <f>IF(Lançamentos!G1271="","",Lançamentos!G1271)</f>
        <v/>
      </c>
      <c r="E1271" s="65"/>
      <c r="F1271" s="66"/>
      <c r="G1271" s="66"/>
      <c r="H1271" s="66"/>
      <c r="I1271" s="66"/>
      <c r="J1271" s="66"/>
      <c r="K1271" s="66"/>
      <c r="L1271" s="66"/>
      <c r="M1271" s="66"/>
      <c r="N1271" s="66"/>
      <c r="O1271" s="66"/>
      <c r="P1271" s="67"/>
      <c r="Q1271" s="100">
        <f t="shared" si="19"/>
        <v>0</v>
      </c>
    </row>
    <row r="1272" spans="3:17" ht="54.95" customHeight="1" x14ac:dyDescent="0.25">
      <c r="C1272" s="56">
        <v>1268</v>
      </c>
      <c r="D1272" s="94" t="str">
        <f>IF(Lançamentos!G1272="","",Lançamentos!G1272)</f>
        <v/>
      </c>
      <c r="E1272" s="65"/>
      <c r="F1272" s="66"/>
      <c r="G1272" s="66"/>
      <c r="H1272" s="66"/>
      <c r="I1272" s="66"/>
      <c r="J1272" s="66"/>
      <c r="K1272" s="66"/>
      <c r="L1272" s="66"/>
      <c r="M1272" s="66"/>
      <c r="N1272" s="66"/>
      <c r="O1272" s="66"/>
      <c r="P1272" s="67"/>
      <c r="Q1272" s="100">
        <f t="shared" si="19"/>
        <v>0</v>
      </c>
    </row>
    <row r="1273" spans="3:17" ht="54.95" customHeight="1" x14ac:dyDescent="0.25">
      <c r="C1273" s="56">
        <v>1269</v>
      </c>
      <c r="D1273" s="94" t="str">
        <f>IF(Lançamentos!G1273="","",Lançamentos!G1273)</f>
        <v/>
      </c>
      <c r="E1273" s="65"/>
      <c r="F1273" s="66"/>
      <c r="G1273" s="66"/>
      <c r="H1273" s="66"/>
      <c r="I1273" s="66"/>
      <c r="J1273" s="66"/>
      <c r="K1273" s="66"/>
      <c r="L1273" s="66"/>
      <c r="M1273" s="66"/>
      <c r="N1273" s="66"/>
      <c r="O1273" s="66"/>
      <c r="P1273" s="67"/>
      <c r="Q1273" s="100">
        <f t="shared" si="19"/>
        <v>0</v>
      </c>
    </row>
    <row r="1274" spans="3:17" ht="54.95" customHeight="1" x14ac:dyDescent="0.25">
      <c r="C1274" s="56">
        <v>1270</v>
      </c>
      <c r="D1274" s="94" t="str">
        <f>IF(Lançamentos!G1274="","",Lançamentos!G1274)</f>
        <v/>
      </c>
      <c r="E1274" s="65"/>
      <c r="F1274" s="66"/>
      <c r="G1274" s="66"/>
      <c r="H1274" s="66"/>
      <c r="I1274" s="66"/>
      <c r="J1274" s="66"/>
      <c r="K1274" s="66"/>
      <c r="L1274" s="66"/>
      <c r="M1274" s="66"/>
      <c r="N1274" s="66"/>
      <c r="O1274" s="66"/>
      <c r="P1274" s="67"/>
      <c r="Q1274" s="100">
        <f t="shared" si="19"/>
        <v>0</v>
      </c>
    </row>
    <row r="1275" spans="3:17" ht="54.95" customHeight="1" x14ac:dyDescent="0.25">
      <c r="C1275" s="56">
        <v>1271</v>
      </c>
      <c r="D1275" s="94" t="str">
        <f>IF(Lançamentos!G1275="","",Lançamentos!G1275)</f>
        <v/>
      </c>
      <c r="E1275" s="65"/>
      <c r="F1275" s="66"/>
      <c r="G1275" s="66"/>
      <c r="H1275" s="66"/>
      <c r="I1275" s="66"/>
      <c r="J1275" s="66"/>
      <c r="K1275" s="66"/>
      <c r="L1275" s="66"/>
      <c r="M1275" s="66"/>
      <c r="N1275" s="66"/>
      <c r="O1275" s="66"/>
      <c r="P1275" s="67"/>
      <c r="Q1275" s="100">
        <f t="shared" si="19"/>
        <v>0</v>
      </c>
    </row>
    <row r="1276" spans="3:17" ht="54.95" customHeight="1" x14ac:dyDescent="0.25">
      <c r="C1276" s="56">
        <v>1272</v>
      </c>
      <c r="D1276" s="94" t="str">
        <f>IF(Lançamentos!G1276="","",Lançamentos!G1276)</f>
        <v/>
      </c>
      <c r="E1276" s="65"/>
      <c r="F1276" s="66"/>
      <c r="G1276" s="66"/>
      <c r="H1276" s="66"/>
      <c r="I1276" s="66"/>
      <c r="J1276" s="66"/>
      <c r="K1276" s="66"/>
      <c r="L1276" s="66"/>
      <c r="M1276" s="66"/>
      <c r="N1276" s="66"/>
      <c r="O1276" s="66"/>
      <c r="P1276" s="67"/>
      <c r="Q1276" s="100">
        <f t="shared" si="19"/>
        <v>0</v>
      </c>
    </row>
    <row r="1277" spans="3:17" ht="54.95" customHeight="1" x14ac:dyDescent="0.25">
      <c r="C1277" s="56">
        <v>1273</v>
      </c>
      <c r="D1277" s="94" t="str">
        <f>IF(Lançamentos!G1277="","",Lançamentos!G1277)</f>
        <v/>
      </c>
      <c r="E1277" s="65"/>
      <c r="F1277" s="66"/>
      <c r="G1277" s="66"/>
      <c r="H1277" s="66"/>
      <c r="I1277" s="66"/>
      <c r="J1277" s="66"/>
      <c r="K1277" s="66"/>
      <c r="L1277" s="66"/>
      <c r="M1277" s="66"/>
      <c r="N1277" s="66"/>
      <c r="O1277" s="66"/>
      <c r="P1277" s="67"/>
      <c r="Q1277" s="100">
        <f t="shared" si="19"/>
        <v>0</v>
      </c>
    </row>
    <row r="1278" spans="3:17" ht="54.95" customHeight="1" x14ac:dyDescent="0.25">
      <c r="C1278" s="56">
        <v>1274</v>
      </c>
      <c r="D1278" s="94" t="str">
        <f>IF(Lançamentos!G1278="","",Lançamentos!G1278)</f>
        <v/>
      </c>
      <c r="E1278" s="65"/>
      <c r="F1278" s="66"/>
      <c r="G1278" s="66"/>
      <c r="H1278" s="66"/>
      <c r="I1278" s="66"/>
      <c r="J1278" s="66"/>
      <c r="K1278" s="66"/>
      <c r="L1278" s="66"/>
      <c r="M1278" s="66"/>
      <c r="N1278" s="66"/>
      <c r="O1278" s="66"/>
      <c r="P1278" s="67"/>
      <c r="Q1278" s="100">
        <f t="shared" si="19"/>
        <v>0</v>
      </c>
    </row>
    <row r="1279" spans="3:17" ht="54.95" customHeight="1" x14ac:dyDescent="0.25">
      <c r="C1279" s="56">
        <v>1275</v>
      </c>
      <c r="D1279" s="94" t="str">
        <f>IF(Lançamentos!G1279="","",Lançamentos!G1279)</f>
        <v/>
      </c>
      <c r="E1279" s="65"/>
      <c r="F1279" s="66"/>
      <c r="G1279" s="66"/>
      <c r="H1279" s="66"/>
      <c r="I1279" s="66"/>
      <c r="J1279" s="66"/>
      <c r="K1279" s="66"/>
      <c r="L1279" s="66"/>
      <c r="M1279" s="66"/>
      <c r="N1279" s="66"/>
      <c r="O1279" s="66"/>
      <c r="P1279" s="67"/>
      <c r="Q1279" s="100">
        <f t="shared" si="19"/>
        <v>0</v>
      </c>
    </row>
    <row r="1280" spans="3:17" ht="54.95" customHeight="1" x14ac:dyDescent="0.25">
      <c r="C1280" s="56">
        <v>1276</v>
      </c>
      <c r="D1280" s="94" t="str">
        <f>IF(Lançamentos!G1280="","",Lançamentos!G1280)</f>
        <v/>
      </c>
      <c r="E1280" s="65"/>
      <c r="F1280" s="66"/>
      <c r="G1280" s="66"/>
      <c r="H1280" s="66"/>
      <c r="I1280" s="66"/>
      <c r="J1280" s="66"/>
      <c r="K1280" s="66"/>
      <c r="L1280" s="66"/>
      <c r="M1280" s="66"/>
      <c r="N1280" s="66"/>
      <c r="O1280" s="66"/>
      <c r="P1280" s="67"/>
      <c r="Q1280" s="100">
        <f t="shared" si="19"/>
        <v>0</v>
      </c>
    </row>
    <row r="1281" spans="3:17" ht="54.95" customHeight="1" x14ac:dyDescent="0.25">
      <c r="C1281" s="56">
        <v>1277</v>
      </c>
      <c r="D1281" s="94" t="str">
        <f>IF(Lançamentos!G1281="","",Lançamentos!G1281)</f>
        <v/>
      </c>
      <c r="E1281" s="65"/>
      <c r="F1281" s="66"/>
      <c r="G1281" s="66"/>
      <c r="H1281" s="66"/>
      <c r="I1281" s="66"/>
      <c r="J1281" s="66"/>
      <c r="K1281" s="66"/>
      <c r="L1281" s="66"/>
      <c r="M1281" s="66"/>
      <c r="N1281" s="66"/>
      <c r="O1281" s="66"/>
      <c r="P1281" s="67"/>
      <c r="Q1281" s="100">
        <f t="shared" si="19"/>
        <v>0</v>
      </c>
    </row>
    <row r="1282" spans="3:17" ht="54.95" customHeight="1" x14ac:dyDescent="0.25">
      <c r="C1282" s="56">
        <v>1278</v>
      </c>
      <c r="D1282" s="94" t="str">
        <f>IF(Lançamentos!G1282="","",Lançamentos!G1282)</f>
        <v/>
      </c>
      <c r="E1282" s="65"/>
      <c r="F1282" s="66"/>
      <c r="G1282" s="66"/>
      <c r="H1282" s="66"/>
      <c r="I1282" s="66"/>
      <c r="J1282" s="66"/>
      <c r="K1282" s="66"/>
      <c r="L1282" s="66"/>
      <c r="M1282" s="66"/>
      <c r="N1282" s="66"/>
      <c r="O1282" s="66"/>
      <c r="P1282" s="67"/>
      <c r="Q1282" s="100">
        <f t="shared" si="19"/>
        <v>0</v>
      </c>
    </row>
    <row r="1283" spans="3:17" ht="54.95" customHeight="1" x14ac:dyDescent="0.25">
      <c r="C1283" s="56">
        <v>1279</v>
      </c>
      <c r="D1283" s="94" t="str">
        <f>IF(Lançamentos!G1283="","",Lançamentos!G1283)</f>
        <v/>
      </c>
      <c r="E1283" s="65"/>
      <c r="F1283" s="66"/>
      <c r="G1283" s="66"/>
      <c r="H1283" s="66"/>
      <c r="I1283" s="66"/>
      <c r="J1283" s="66"/>
      <c r="K1283" s="66"/>
      <c r="L1283" s="66"/>
      <c r="M1283" s="66"/>
      <c r="N1283" s="66"/>
      <c r="O1283" s="66"/>
      <c r="P1283" s="67"/>
      <c r="Q1283" s="100">
        <f t="shared" si="19"/>
        <v>0</v>
      </c>
    </row>
    <row r="1284" spans="3:17" ht="54.95" customHeight="1" x14ac:dyDescent="0.25">
      <c r="C1284" s="56">
        <v>1280</v>
      </c>
      <c r="D1284" s="94" t="str">
        <f>IF(Lançamentos!G1284="","",Lançamentos!G1284)</f>
        <v/>
      </c>
      <c r="E1284" s="65"/>
      <c r="F1284" s="66"/>
      <c r="G1284" s="66"/>
      <c r="H1284" s="66"/>
      <c r="I1284" s="66"/>
      <c r="J1284" s="66"/>
      <c r="K1284" s="66"/>
      <c r="L1284" s="66"/>
      <c r="M1284" s="66"/>
      <c r="N1284" s="66"/>
      <c r="O1284" s="66"/>
      <c r="P1284" s="67"/>
      <c r="Q1284" s="100">
        <f t="shared" si="19"/>
        <v>0</v>
      </c>
    </row>
    <row r="1285" spans="3:17" ht="54.95" customHeight="1" x14ac:dyDescent="0.25">
      <c r="C1285" s="56">
        <v>1281</v>
      </c>
      <c r="D1285" s="94" t="str">
        <f>IF(Lançamentos!G1285="","",Lançamentos!G1285)</f>
        <v/>
      </c>
      <c r="E1285" s="65"/>
      <c r="F1285" s="66"/>
      <c r="G1285" s="66"/>
      <c r="H1285" s="66"/>
      <c r="I1285" s="66"/>
      <c r="J1285" s="66"/>
      <c r="K1285" s="66"/>
      <c r="L1285" s="66"/>
      <c r="M1285" s="66"/>
      <c r="N1285" s="66"/>
      <c r="O1285" s="66"/>
      <c r="P1285" s="67"/>
      <c r="Q1285" s="100">
        <f t="shared" si="19"/>
        <v>0</v>
      </c>
    </row>
    <row r="1286" spans="3:17" ht="54.95" customHeight="1" x14ac:dyDescent="0.25">
      <c r="C1286" s="56">
        <v>1282</v>
      </c>
      <c r="D1286" s="94" t="str">
        <f>IF(Lançamentos!G1286="","",Lançamentos!G1286)</f>
        <v/>
      </c>
      <c r="E1286" s="65"/>
      <c r="F1286" s="66"/>
      <c r="G1286" s="66"/>
      <c r="H1286" s="66"/>
      <c r="I1286" s="66"/>
      <c r="J1286" s="66"/>
      <c r="K1286" s="66"/>
      <c r="L1286" s="66"/>
      <c r="M1286" s="66"/>
      <c r="N1286" s="66"/>
      <c r="O1286" s="66"/>
      <c r="P1286" s="67"/>
      <c r="Q1286" s="100">
        <f t="shared" si="19"/>
        <v>0</v>
      </c>
    </row>
    <row r="1287" spans="3:17" ht="54.95" customHeight="1" x14ac:dyDescent="0.25">
      <c r="C1287" s="56">
        <v>1283</v>
      </c>
      <c r="D1287" s="94" t="str">
        <f>IF(Lançamentos!G1287="","",Lançamentos!G1287)</f>
        <v/>
      </c>
      <c r="E1287" s="65"/>
      <c r="F1287" s="66"/>
      <c r="G1287" s="66"/>
      <c r="H1287" s="66"/>
      <c r="I1287" s="66"/>
      <c r="J1287" s="66"/>
      <c r="K1287" s="66"/>
      <c r="L1287" s="66"/>
      <c r="M1287" s="66"/>
      <c r="N1287" s="66"/>
      <c r="O1287" s="66"/>
      <c r="P1287" s="67"/>
      <c r="Q1287" s="100">
        <f t="shared" ref="Q1287:Q1350" si="20">SUM(E1287:P1287)</f>
        <v>0</v>
      </c>
    </row>
    <row r="1288" spans="3:17" ht="54.95" customHeight="1" x14ac:dyDescent="0.25">
      <c r="C1288" s="56">
        <v>1284</v>
      </c>
      <c r="D1288" s="94" t="str">
        <f>IF(Lançamentos!G1288="","",Lançamentos!G1288)</f>
        <v/>
      </c>
      <c r="E1288" s="65"/>
      <c r="F1288" s="66"/>
      <c r="G1288" s="66"/>
      <c r="H1288" s="66"/>
      <c r="I1288" s="66"/>
      <c r="J1288" s="66"/>
      <c r="K1288" s="66"/>
      <c r="L1288" s="66"/>
      <c r="M1288" s="66"/>
      <c r="N1288" s="66"/>
      <c r="O1288" s="66"/>
      <c r="P1288" s="67"/>
      <c r="Q1288" s="100">
        <f t="shared" si="20"/>
        <v>0</v>
      </c>
    </row>
    <row r="1289" spans="3:17" ht="54.95" customHeight="1" x14ac:dyDescent="0.25">
      <c r="C1289" s="56">
        <v>1285</v>
      </c>
      <c r="D1289" s="94" t="str">
        <f>IF(Lançamentos!G1289="","",Lançamentos!G1289)</f>
        <v/>
      </c>
      <c r="E1289" s="65"/>
      <c r="F1289" s="66"/>
      <c r="G1289" s="66"/>
      <c r="H1289" s="66"/>
      <c r="I1289" s="66"/>
      <c r="J1289" s="66"/>
      <c r="K1289" s="66"/>
      <c r="L1289" s="66"/>
      <c r="M1289" s="66"/>
      <c r="N1289" s="66"/>
      <c r="O1289" s="66"/>
      <c r="P1289" s="67"/>
      <c r="Q1289" s="100">
        <f t="shared" si="20"/>
        <v>0</v>
      </c>
    </row>
    <row r="1290" spans="3:17" ht="54.95" customHeight="1" x14ac:dyDescent="0.25">
      <c r="C1290" s="56">
        <v>1286</v>
      </c>
      <c r="D1290" s="94" t="str">
        <f>IF(Lançamentos!G1290="","",Lançamentos!G1290)</f>
        <v/>
      </c>
      <c r="E1290" s="65"/>
      <c r="F1290" s="66"/>
      <c r="G1290" s="66"/>
      <c r="H1290" s="66"/>
      <c r="I1290" s="66"/>
      <c r="J1290" s="66"/>
      <c r="K1290" s="66"/>
      <c r="L1290" s="66"/>
      <c r="M1290" s="66"/>
      <c r="N1290" s="66"/>
      <c r="O1290" s="66"/>
      <c r="P1290" s="67"/>
      <c r="Q1290" s="100">
        <f t="shared" si="20"/>
        <v>0</v>
      </c>
    </row>
    <row r="1291" spans="3:17" ht="54.95" customHeight="1" x14ac:dyDescent="0.25">
      <c r="C1291" s="56">
        <v>1287</v>
      </c>
      <c r="D1291" s="94" t="str">
        <f>IF(Lançamentos!G1291="","",Lançamentos!G1291)</f>
        <v/>
      </c>
      <c r="E1291" s="65"/>
      <c r="F1291" s="66"/>
      <c r="G1291" s="66"/>
      <c r="H1291" s="66"/>
      <c r="I1291" s="66"/>
      <c r="J1291" s="66"/>
      <c r="K1291" s="66"/>
      <c r="L1291" s="66"/>
      <c r="M1291" s="66"/>
      <c r="N1291" s="66"/>
      <c r="O1291" s="66"/>
      <c r="P1291" s="67"/>
      <c r="Q1291" s="100">
        <f t="shared" si="20"/>
        <v>0</v>
      </c>
    </row>
    <row r="1292" spans="3:17" ht="54.95" customHeight="1" x14ac:dyDescent="0.25">
      <c r="C1292" s="56">
        <v>1288</v>
      </c>
      <c r="D1292" s="94" t="str">
        <f>IF(Lançamentos!G1292="","",Lançamentos!G1292)</f>
        <v/>
      </c>
      <c r="E1292" s="65"/>
      <c r="F1292" s="66"/>
      <c r="G1292" s="66"/>
      <c r="H1292" s="66"/>
      <c r="I1292" s="66"/>
      <c r="J1292" s="66"/>
      <c r="K1292" s="66"/>
      <c r="L1292" s="66"/>
      <c r="M1292" s="66"/>
      <c r="N1292" s="66"/>
      <c r="O1292" s="66"/>
      <c r="P1292" s="67"/>
      <c r="Q1292" s="100">
        <f t="shared" si="20"/>
        <v>0</v>
      </c>
    </row>
    <row r="1293" spans="3:17" ht="54.95" customHeight="1" x14ac:dyDescent="0.25">
      <c r="C1293" s="56">
        <v>1289</v>
      </c>
      <c r="D1293" s="94" t="str">
        <f>IF(Lançamentos!G1293="","",Lançamentos!G1293)</f>
        <v/>
      </c>
      <c r="E1293" s="65"/>
      <c r="F1293" s="66"/>
      <c r="G1293" s="66"/>
      <c r="H1293" s="66"/>
      <c r="I1293" s="66"/>
      <c r="J1293" s="66"/>
      <c r="K1293" s="66"/>
      <c r="L1293" s="66"/>
      <c r="M1293" s="66"/>
      <c r="N1293" s="66"/>
      <c r="O1293" s="66"/>
      <c r="P1293" s="67"/>
      <c r="Q1293" s="100">
        <f t="shared" si="20"/>
        <v>0</v>
      </c>
    </row>
    <row r="1294" spans="3:17" ht="54.95" customHeight="1" x14ac:dyDescent="0.25">
      <c r="C1294" s="56">
        <v>1290</v>
      </c>
      <c r="D1294" s="94" t="str">
        <f>IF(Lançamentos!G1294="","",Lançamentos!G1294)</f>
        <v/>
      </c>
      <c r="E1294" s="65"/>
      <c r="F1294" s="66"/>
      <c r="G1294" s="66"/>
      <c r="H1294" s="66"/>
      <c r="I1294" s="66"/>
      <c r="J1294" s="66"/>
      <c r="K1294" s="66"/>
      <c r="L1294" s="66"/>
      <c r="M1294" s="66"/>
      <c r="N1294" s="66"/>
      <c r="O1294" s="66"/>
      <c r="P1294" s="67"/>
      <c r="Q1294" s="100">
        <f t="shared" si="20"/>
        <v>0</v>
      </c>
    </row>
    <row r="1295" spans="3:17" ht="54.95" customHeight="1" x14ac:dyDescent="0.25">
      <c r="C1295" s="56">
        <v>1291</v>
      </c>
      <c r="D1295" s="94" t="str">
        <f>IF(Lançamentos!G1295="","",Lançamentos!G1295)</f>
        <v/>
      </c>
      <c r="E1295" s="65"/>
      <c r="F1295" s="66"/>
      <c r="G1295" s="66"/>
      <c r="H1295" s="66"/>
      <c r="I1295" s="66"/>
      <c r="J1295" s="66"/>
      <c r="K1295" s="66"/>
      <c r="L1295" s="66"/>
      <c r="M1295" s="66"/>
      <c r="N1295" s="66"/>
      <c r="O1295" s="66"/>
      <c r="P1295" s="67"/>
      <c r="Q1295" s="100">
        <f t="shared" si="20"/>
        <v>0</v>
      </c>
    </row>
    <row r="1296" spans="3:17" ht="54.95" customHeight="1" x14ac:dyDescent="0.25">
      <c r="C1296" s="56">
        <v>1292</v>
      </c>
      <c r="D1296" s="94" t="str">
        <f>IF(Lançamentos!G1296="","",Lançamentos!G1296)</f>
        <v/>
      </c>
      <c r="E1296" s="65"/>
      <c r="F1296" s="66"/>
      <c r="G1296" s="66"/>
      <c r="H1296" s="66"/>
      <c r="I1296" s="66"/>
      <c r="J1296" s="66"/>
      <c r="K1296" s="66"/>
      <c r="L1296" s="66"/>
      <c r="M1296" s="66"/>
      <c r="N1296" s="66"/>
      <c r="O1296" s="66"/>
      <c r="P1296" s="67"/>
      <c r="Q1296" s="100">
        <f t="shared" si="20"/>
        <v>0</v>
      </c>
    </row>
    <row r="1297" spans="3:17" ht="54.95" customHeight="1" x14ac:dyDescent="0.25">
      <c r="C1297" s="56">
        <v>1293</v>
      </c>
      <c r="D1297" s="94" t="str">
        <f>IF(Lançamentos!G1297="","",Lançamentos!G1297)</f>
        <v/>
      </c>
      <c r="E1297" s="65"/>
      <c r="F1297" s="66"/>
      <c r="G1297" s="66"/>
      <c r="H1297" s="66"/>
      <c r="I1297" s="66"/>
      <c r="J1297" s="66"/>
      <c r="K1297" s="66"/>
      <c r="L1297" s="66"/>
      <c r="M1297" s="66"/>
      <c r="N1297" s="66"/>
      <c r="O1297" s="66"/>
      <c r="P1297" s="67"/>
      <c r="Q1297" s="100">
        <f t="shared" si="20"/>
        <v>0</v>
      </c>
    </row>
    <row r="1298" spans="3:17" ht="54.95" customHeight="1" x14ac:dyDescent="0.25">
      <c r="C1298" s="56">
        <v>1294</v>
      </c>
      <c r="D1298" s="94" t="str">
        <f>IF(Lançamentos!G1298="","",Lançamentos!G1298)</f>
        <v/>
      </c>
      <c r="E1298" s="65"/>
      <c r="F1298" s="66"/>
      <c r="G1298" s="66"/>
      <c r="H1298" s="66"/>
      <c r="I1298" s="66"/>
      <c r="J1298" s="66"/>
      <c r="K1298" s="66"/>
      <c r="L1298" s="66"/>
      <c r="M1298" s="66"/>
      <c r="N1298" s="66"/>
      <c r="O1298" s="66"/>
      <c r="P1298" s="67"/>
      <c r="Q1298" s="100">
        <f t="shared" si="20"/>
        <v>0</v>
      </c>
    </row>
    <row r="1299" spans="3:17" ht="54.95" customHeight="1" x14ac:dyDescent="0.25">
      <c r="C1299" s="56">
        <v>1295</v>
      </c>
      <c r="D1299" s="94" t="str">
        <f>IF(Lançamentos!G1299="","",Lançamentos!G1299)</f>
        <v/>
      </c>
      <c r="E1299" s="65"/>
      <c r="F1299" s="66"/>
      <c r="G1299" s="66"/>
      <c r="H1299" s="66"/>
      <c r="I1299" s="66"/>
      <c r="J1299" s="66"/>
      <c r="K1299" s="66"/>
      <c r="L1299" s="66"/>
      <c r="M1299" s="66"/>
      <c r="N1299" s="66"/>
      <c r="O1299" s="66"/>
      <c r="P1299" s="67"/>
      <c r="Q1299" s="100">
        <f t="shared" si="20"/>
        <v>0</v>
      </c>
    </row>
    <row r="1300" spans="3:17" ht="54.95" customHeight="1" x14ac:dyDescent="0.25">
      <c r="C1300" s="56">
        <v>1296</v>
      </c>
      <c r="D1300" s="94" t="str">
        <f>IF(Lançamentos!G1300="","",Lançamentos!G1300)</f>
        <v/>
      </c>
      <c r="E1300" s="65"/>
      <c r="F1300" s="66"/>
      <c r="G1300" s="66"/>
      <c r="H1300" s="66"/>
      <c r="I1300" s="66"/>
      <c r="J1300" s="66"/>
      <c r="K1300" s="66"/>
      <c r="L1300" s="66"/>
      <c r="M1300" s="66"/>
      <c r="N1300" s="66"/>
      <c r="O1300" s="66"/>
      <c r="P1300" s="67"/>
      <c r="Q1300" s="100">
        <f t="shared" si="20"/>
        <v>0</v>
      </c>
    </row>
    <row r="1301" spans="3:17" ht="54.95" customHeight="1" x14ac:dyDescent="0.25">
      <c r="C1301" s="56">
        <v>1297</v>
      </c>
      <c r="D1301" s="94" t="str">
        <f>IF(Lançamentos!G1301="","",Lançamentos!G1301)</f>
        <v/>
      </c>
      <c r="E1301" s="65"/>
      <c r="F1301" s="66"/>
      <c r="G1301" s="66"/>
      <c r="H1301" s="66"/>
      <c r="I1301" s="66"/>
      <c r="J1301" s="66"/>
      <c r="K1301" s="66"/>
      <c r="L1301" s="66"/>
      <c r="M1301" s="66"/>
      <c r="N1301" s="66"/>
      <c r="O1301" s="66"/>
      <c r="P1301" s="67"/>
      <c r="Q1301" s="100">
        <f t="shared" si="20"/>
        <v>0</v>
      </c>
    </row>
    <row r="1302" spans="3:17" ht="54.95" customHeight="1" x14ac:dyDescent="0.25">
      <c r="C1302" s="56">
        <v>1298</v>
      </c>
      <c r="D1302" s="94" t="str">
        <f>IF(Lançamentos!G1302="","",Lançamentos!G1302)</f>
        <v/>
      </c>
      <c r="E1302" s="65"/>
      <c r="F1302" s="66"/>
      <c r="G1302" s="66"/>
      <c r="H1302" s="66"/>
      <c r="I1302" s="66"/>
      <c r="J1302" s="66"/>
      <c r="K1302" s="66"/>
      <c r="L1302" s="66"/>
      <c r="M1302" s="66"/>
      <c r="N1302" s="66"/>
      <c r="O1302" s="66"/>
      <c r="P1302" s="67"/>
      <c r="Q1302" s="100">
        <f t="shared" si="20"/>
        <v>0</v>
      </c>
    </row>
    <row r="1303" spans="3:17" ht="54.95" customHeight="1" x14ac:dyDescent="0.25">
      <c r="C1303" s="56">
        <v>1299</v>
      </c>
      <c r="D1303" s="94" t="str">
        <f>IF(Lançamentos!G1303="","",Lançamentos!G1303)</f>
        <v/>
      </c>
      <c r="E1303" s="65"/>
      <c r="F1303" s="66"/>
      <c r="G1303" s="66"/>
      <c r="H1303" s="66"/>
      <c r="I1303" s="66"/>
      <c r="J1303" s="66"/>
      <c r="K1303" s="66"/>
      <c r="L1303" s="66"/>
      <c r="M1303" s="66"/>
      <c r="N1303" s="66"/>
      <c r="O1303" s="66"/>
      <c r="P1303" s="67"/>
      <c r="Q1303" s="100">
        <f t="shared" si="20"/>
        <v>0</v>
      </c>
    </row>
    <row r="1304" spans="3:17" ht="54.95" customHeight="1" x14ac:dyDescent="0.25">
      <c r="C1304" s="56">
        <v>1300</v>
      </c>
      <c r="D1304" s="94" t="str">
        <f>IF(Lançamentos!G1304="","",Lançamentos!G1304)</f>
        <v/>
      </c>
      <c r="E1304" s="65"/>
      <c r="F1304" s="66"/>
      <c r="G1304" s="66"/>
      <c r="H1304" s="66"/>
      <c r="I1304" s="66"/>
      <c r="J1304" s="66"/>
      <c r="K1304" s="66"/>
      <c r="L1304" s="66"/>
      <c r="M1304" s="66"/>
      <c r="N1304" s="66"/>
      <c r="O1304" s="66"/>
      <c r="P1304" s="67"/>
      <c r="Q1304" s="100">
        <f t="shared" si="20"/>
        <v>0</v>
      </c>
    </row>
    <row r="1305" spans="3:17" ht="54.95" customHeight="1" x14ac:dyDescent="0.25">
      <c r="C1305" s="56">
        <v>1301</v>
      </c>
      <c r="D1305" s="94" t="str">
        <f>IF(Lançamentos!G1305="","",Lançamentos!G1305)</f>
        <v/>
      </c>
      <c r="E1305" s="65"/>
      <c r="F1305" s="66"/>
      <c r="G1305" s="66"/>
      <c r="H1305" s="66"/>
      <c r="I1305" s="66"/>
      <c r="J1305" s="66"/>
      <c r="K1305" s="66"/>
      <c r="L1305" s="66"/>
      <c r="M1305" s="66"/>
      <c r="N1305" s="66"/>
      <c r="O1305" s="66"/>
      <c r="P1305" s="67"/>
      <c r="Q1305" s="100">
        <f t="shared" si="20"/>
        <v>0</v>
      </c>
    </row>
    <row r="1306" spans="3:17" ht="54.95" customHeight="1" x14ac:dyDescent="0.25">
      <c r="C1306" s="56">
        <v>1302</v>
      </c>
      <c r="D1306" s="94" t="str">
        <f>IF(Lançamentos!G1306="","",Lançamentos!G1306)</f>
        <v/>
      </c>
      <c r="E1306" s="65"/>
      <c r="F1306" s="66"/>
      <c r="G1306" s="66"/>
      <c r="H1306" s="66"/>
      <c r="I1306" s="66"/>
      <c r="J1306" s="66"/>
      <c r="K1306" s="66"/>
      <c r="L1306" s="66"/>
      <c r="M1306" s="66"/>
      <c r="N1306" s="66"/>
      <c r="O1306" s="66"/>
      <c r="P1306" s="67"/>
      <c r="Q1306" s="100">
        <f t="shared" si="20"/>
        <v>0</v>
      </c>
    </row>
    <row r="1307" spans="3:17" ht="54.95" customHeight="1" x14ac:dyDescent="0.25">
      <c r="C1307" s="56">
        <v>1303</v>
      </c>
      <c r="D1307" s="94" t="str">
        <f>IF(Lançamentos!G1307="","",Lançamentos!G1307)</f>
        <v/>
      </c>
      <c r="E1307" s="65"/>
      <c r="F1307" s="66"/>
      <c r="G1307" s="66"/>
      <c r="H1307" s="66"/>
      <c r="I1307" s="66"/>
      <c r="J1307" s="66"/>
      <c r="K1307" s="66"/>
      <c r="L1307" s="66"/>
      <c r="M1307" s="66"/>
      <c r="N1307" s="66"/>
      <c r="O1307" s="66"/>
      <c r="P1307" s="67"/>
      <c r="Q1307" s="100">
        <f t="shared" si="20"/>
        <v>0</v>
      </c>
    </row>
    <row r="1308" spans="3:17" ht="54.95" customHeight="1" x14ac:dyDescent="0.25">
      <c r="C1308" s="56">
        <v>1304</v>
      </c>
      <c r="D1308" s="94" t="str">
        <f>IF(Lançamentos!G1308="","",Lançamentos!G1308)</f>
        <v/>
      </c>
      <c r="E1308" s="65"/>
      <c r="F1308" s="66"/>
      <c r="G1308" s="66"/>
      <c r="H1308" s="66"/>
      <c r="I1308" s="66"/>
      <c r="J1308" s="66"/>
      <c r="K1308" s="66"/>
      <c r="L1308" s="66"/>
      <c r="M1308" s="66"/>
      <c r="N1308" s="66"/>
      <c r="O1308" s="66"/>
      <c r="P1308" s="67"/>
      <c r="Q1308" s="100">
        <f t="shared" si="20"/>
        <v>0</v>
      </c>
    </row>
    <row r="1309" spans="3:17" ht="54.95" customHeight="1" x14ac:dyDescent="0.25">
      <c r="C1309" s="56">
        <v>1305</v>
      </c>
      <c r="D1309" s="94" t="str">
        <f>IF(Lançamentos!G1309="","",Lançamentos!G1309)</f>
        <v/>
      </c>
      <c r="E1309" s="65"/>
      <c r="F1309" s="66"/>
      <c r="G1309" s="66"/>
      <c r="H1309" s="66"/>
      <c r="I1309" s="66"/>
      <c r="J1309" s="66"/>
      <c r="K1309" s="66"/>
      <c r="L1309" s="66"/>
      <c r="M1309" s="66"/>
      <c r="N1309" s="66"/>
      <c r="O1309" s="66"/>
      <c r="P1309" s="67"/>
      <c r="Q1309" s="100">
        <f t="shared" si="20"/>
        <v>0</v>
      </c>
    </row>
    <row r="1310" spans="3:17" ht="54.95" customHeight="1" x14ac:dyDescent="0.25">
      <c r="C1310" s="56">
        <v>1306</v>
      </c>
      <c r="D1310" s="94" t="str">
        <f>IF(Lançamentos!G1310="","",Lançamentos!G1310)</f>
        <v/>
      </c>
      <c r="E1310" s="65"/>
      <c r="F1310" s="66"/>
      <c r="G1310" s="66"/>
      <c r="H1310" s="66"/>
      <c r="I1310" s="66"/>
      <c r="J1310" s="66"/>
      <c r="K1310" s="66"/>
      <c r="L1310" s="66"/>
      <c r="M1310" s="66"/>
      <c r="N1310" s="66"/>
      <c r="O1310" s="66"/>
      <c r="P1310" s="67"/>
      <c r="Q1310" s="100">
        <f t="shared" si="20"/>
        <v>0</v>
      </c>
    </row>
    <row r="1311" spans="3:17" ht="54.95" customHeight="1" x14ac:dyDescent="0.25">
      <c r="C1311" s="56">
        <v>1307</v>
      </c>
      <c r="D1311" s="94" t="str">
        <f>IF(Lançamentos!G1311="","",Lançamentos!G1311)</f>
        <v/>
      </c>
      <c r="E1311" s="65"/>
      <c r="F1311" s="66"/>
      <c r="G1311" s="66"/>
      <c r="H1311" s="66"/>
      <c r="I1311" s="66"/>
      <c r="J1311" s="66"/>
      <c r="K1311" s="66"/>
      <c r="L1311" s="66"/>
      <c r="M1311" s="66"/>
      <c r="N1311" s="66"/>
      <c r="O1311" s="66"/>
      <c r="P1311" s="67"/>
      <c r="Q1311" s="100">
        <f t="shared" si="20"/>
        <v>0</v>
      </c>
    </row>
    <row r="1312" spans="3:17" ht="54.95" customHeight="1" x14ac:dyDescent="0.25">
      <c r="C1312" s="56">
        <v>1308</v>
      </c>
      <c r="D1312" s="94" t="str">
        <f>IF(Lançamentos!G1312="","",Lançamentos!G1312)</f>
        <v/>
      </c>
      <c r="E1312" s="65"/>
      <c r="F1312" s="66"/>
      <c r="G1312" s="66"/>
      <c r="H1312" s="66"/>
      <c r="I1312" s="66"/>
      <c r="J1312" s="66"/>
      <c r="K1312" s="66"/>
      <c r="L1312" s="66"/>
      <c r="M1312" s="66"/>
      <c r="N1312" s="66"/>
      <c r="O1312" s="66"/>
      <c r="P1312" s="67"/>
      <c r="Q1312" s="100">
        <f t="shared" si="20"/>
        <v>0</v>
      </c>
    </row>
    <row r="1313" spans="3:17" ht="54.95" customHeight="1" x14ac:dyDescent="0.25">
      <c r="C1313" s="56">
        <v>1309</v>
      </c>
      <c r="D1313" s="94" t="str">
        <f>IF(Lançamentos!G1313="","",Lançamentos!G1313)</f>
        <v/>
      </c>
      <c r="E1313" s="65"/>
      <c r="F1313" s="66"/>
      <c r="G1313" s="66"/>
      <c r="H1313" s="66"/>
      <c r="I1313" s="66"/>
      <c r="J1313" s="66"/>
      <c r="K1313" s="66"/>
      <c r="L1313" s="66"/>
      <c r="M1313" s="66"/>
      <c r="N1313" s="66"/>
      <c r="O1313" s="66"/>
      <c r="P1313" s="67"/>
      <c r="Q1313" s="100">
        <f t="shared" si="20"/>
        <v>0</v>
      </c>
    </row>
    <row r="1314" spans="3:17" ht="54.95" customHeight="1" x14ac:dyDescent="0.25">
      <c r="C1314" s="56">
        <v>1310</v>
      </c>
      <c r="D1314" s="94" t="str">
        <f>IF(Lançamentos!G1314="","",Lançamentos!G1314)</f>
        <v/>
      </c>
      <c r="E1314" s="65"/>
      <c r="F1314" s="66"/>
      <c r="G1314" s="66"/>
      <c r="H1314" s="66"/>
      <c r="I1314" s="66"/>
      <c r="J1314" s="66"/>
      <c r="K1314" s="66"/>
      <c r="L1314" s="66"/>
      <c r="M1314" s="66"/>
      <c r="N1314" s="66"/>
      <c r="O1314" s="66"/>
      <c r="P1314" s="67"/>
      <c r="Q1314" s="100">
        <f t="shared" si="20"/>
        <v>0</v>
      </c>
    </row>
    <row r="1315" spans="3:17" ht="54.95" customHeight="1" x14ac:dyDescent="0.25">
      <c r="C1315" s="56">
        <v>1311</v>
      </c>
      <c r="D1315" s="94" t="str">
        <f>IF(Lançamentos!G1315="","",Lançamentos!G1315)</f>
        <v/>
      </c>
      <c r="E1315" s="65"/>
      <c r="F1315" s="66"/>
      <c r="G1315" s="66"/>
      <c r="H1315" s="66"/>
      <c r="I1315" s="66"/>
      <c r="J1315" s="66"/>
      <c r="K1315" s="66"/>
      <c r="L1315" s="66"/>
      <c r="M1315" s="66"/>
      <c r="N1315" s="66"/>
      <c r="O1315" s="66"/>
      <c r="P1315" s="67"/>
      <c r="Q1315" s="100">
        <f t="shared" si="20"/>
        <v>0</v>
      </c>
    </row>
    <row r="1316" spans="3:17" ht="54.95" customHeight="1" x14ac:dyDescent="0.25">
      <c r="C1316" s="56">
        <v>1312</v>
      </c>
      <c r="D1316" s="94" t="str">
        <f>IF(Lançamentos!G1316="","",Lançamentos!G1316)</f>
        <v/>
      </c>
      <c r="E1316" s="65"/>
      <c r="F1316" s="66"/>
      <c r="G1316" s="66"/>
      <c r="H1316" s="66"/>
      <c r="I1316" s="66"/>
      <c r="J1316" s="66"/>
      <c r="K1316" s="66"/>
      <c r="L1316" s="66"/>
      <c r="M1316" s="66"/>
      <c r="N1316" s="66"/>
      <c r="O1316" s="66"/>
      <c r="P1316" s="67"/>
      <c r="Q1316" s="100">
        <f t="shared" si="20"/>
        <v>0</v>
      </c>
    </row>
    <row r="1317" spans="3:17" ht="54.95" customHeight="1" x14ac:dyDescent="0.25">
      <c r="C1317" s="56">
        <v>1313</v>
      </c>
      <c r="D1317" s="94" t="str">
        <f>IF(Lançamentos!G1317="","",Lançamentos!G1317)</f>
        <v/>
      </c>
      <c r="E1317" s="65"/>
      <c r="F1317" s="66"/>
      <c r="G1317" s="66"/>
      <c r="H1317" s="66"/>
      <c r="I1317" s="66"/>
      <c r="J1317" s="66"/>
      <c r="K1317" s="66"/>
      <c r="L1317" s="66"/>
      <c r="M1317" s="66"/>
      <c r="N1317" s="66"/>
      <c r="O1317" s="66"/>
      <c r="P1317" s="67"/>
      <c r="Q1317" s="100">
        <f t="shared" si="20"/>
        <v>0</v>
      </c>
    </row>
    <row r="1318" spans="3:17" ht="54.95" customHeight="1" x14ac:dyDescent="0.25">
      <c r="C1318" s="56">
        <v>1314</v>
      </c>
      <c r="D1318" s="94" t="str">
        <f>IF(Lançamentos!G1318="","",Lançamentos!G1318)</f>
        <v/>
      </c>
      <c r="E1318" s="65"/>
      <c r="F1318" s="66"/>
      <c r="G1318" s="66"/>
      <c r="H1318" s="66"/>
      <c r="I1318" s="66"/>
      <c r="J1318" s="66"/>
      <c r="K1318" s="66"/>
      <c r="L1318" s="66"/>
      <c r="M1318" s="66"/>
      <c r="N1318" s="66"/>
      <c r="O1318" s="66"/>
      <c r="P1318" s="67"/>
      <c r="Q1318" s="100">
        <f t="shared" si="20"/>
        <v>0</v>
      </c>
    </row>
    <row r="1319" spans="3:17" ht="54.95" customHeight="1" x14ac:dyDescent="0.25">
      <c r="C1319" s="56">
        <v>1315</v>
      </c>
      <c r="D1319" s="94" t="str">
        <f>IF(Lançamentos!G1319="","",Lançamentos!G1319)</f>
        <v/>
      </c>
      <c r="E1319" s="65"/>
      <c r="F1319" s="66"/>
      <c r="G1319" s="66"/>
      <c r="H1319" s="66"/>
      <c r="I1319" s="66"/>
      <c r="J1319" s="66"/>
      <c r="K1319" s="66"/>
      <c r="L1319" s="66"/>
      <c r="M1319" s="66"/>
      <c r="N1319" s="66"/>
      <c r="O1319" s="66"/>
      <c r="P1319" s="67"/>
      <c r="Q1319" s="100">
        <f t="shared" si="20"/>
        <v>0</v>
      </c>
    </row>
    <row r="1320" spans="3:17" ht="54.95" customHeight="1" x14ac:dyDescent="0.25">
      <c r="C1320" s="56">
        <v>1316</v>
      </c>
      <c r="D1320" s="94" t="str">
        <f>IF(Lançamentos!G1320="","",Lançamentos!G1320)</f>
        <v/>
      </c>
      <c r="E1320" s="65"/>
      <c r="F1320" s="66"/>
      <c r="G1320" s="66"/>
      <c r="H1320" s="66"/>
      <c r="I1320" s="66"/>
      <c r="J1320" s="66"/>
      <c r="K1320" s="66"/>
      <c r="L1320" s="66"/>
      <c r="M1320" s="66"/>
      <c r="N1320" s="66"/>
      <c r="O1320" s="66"/>
      <c r="P1320" s="67"/>
      <c r="Q1320" s="100">
        <f t="shared" si="20"/>
        <v>0</v>
      </c>
    </row>
    <row r="1321" spans="3:17" ht="54.95" customHeight="1" x14ac:dyDescent="0.25">
      <c r="C1321" s="56">
        <v>1317</v>
      </c>
      <c r="D1321" s="94" t="str">
        <f>IF(Lançamentos!G1321="","",Lançamentos!G1321)</f>
        <v/>
      </c>
      <c r="E1321" s="65"/>
      <c r="F1321" s="66"/>
      <c r="G1321" s="66"/>
      <c r="H1321" s="66"/>
      <c r="I1321" s="66"/>
      <c r="J1321" s="66"/>
      <c r="K1321" s="66"/>
      <c r="L1321" s="66"/>
      <c r="M1321" s="66"/>
      <c r="N1321" s="66"/>
      <c r="O1321" s="66"/>
      <c r="P1321" s="67"/>
      <c r="Q1321" s="100">
        <f t="shared" si="20"/>
        <v>0</v>
      </c>
    </row>
    <row r="1322" spans="3:17" ht="54.95" customHeight="1" x14ac:dyDescent="0.25">
      <c r="C1322" s="56">
        <v>1318</v>
      </c>
      <c r="D1322" s="94" t="str">
        <f>IF(Lançamentos!G1322="","",Lançamentos!G1322)</f>
        <v/>
      </c>
      <c r="E1322" s="65"/>
      <c r="F1322" s="66"/>
      <c r="G1322" s="66"/>
      <c r="H1322" s="66"/>
      <c r="I1322" s="66"/>
      <c r="J1322" s="66"/>
      <c r="K1322" s="66"/>
      <c r="L1322" s="66"/>
      <c r="M1322" s="66"/>
      <c r="N1322" s="66"/>
      <c r="O1322" s="66"/>
      <c r="P1322" s="67"/>
      <c r="Q1322" s="100">
        <f t="shared" si="20"/>
        <v>0</v>
      </c>
    </row>
    <row r="1323" spans="3:17" ht="54.95" customHeight="1" x14ac:dyDescent="0.25">
      <c r="C1323" s="56">
        <v>1319</v>
      </c>
      <c r="D1323" s="94" t="str">
        <f>IF(Lançamentos!G1323="","",Lançamentos!G1323)</f>
        <v/>
      </c>
      <c r="E1323" s="65"/>
      <c r="F1323" s="66"/>
      <c r="G1323" s="66"/>
      <c r="H1323" s="66"/>
      <c r="I1323" s="66"/>
      <c r="J1323" s="66"/>
      <c r="K1323" s="66"/>
      <c r="L1323" s="66"/>
      <c r="M1323" s="66"/>
      <c r="N1323" s="66"/>
      <c r="O1323" s="66"/>
      <c r="P1323" s="67"/>
      <c r="Q1323" s="100">
        <f t="shared" si="20"/>
        <v>0</v>
      </c>
    </row>
    <row r="1324" spans="3:17" ht="54.95" customHeight="1" x14ac:dyDescent="0.25">
      <c r="C1324" s="56">
        <v>1320</v>
      </c>
      <c r="D1324" s="94" t="str">
        <f>IF(Lançamentos!G1324="","",Lançamentos!G1324)</f>
        <v/>
      </c>
      <c r="E1324" s="65"/>
      <c r="F1324" s="66"/>
      <c r="G1324" s="66"/>
      <c r="H1324" s="66"/>
      <c r="I1324" s="66"/>
      <c r="J1324" s="66"/>
      <c r="K1324" s="66"/>
      <c r="L1324" s="66"/>
      <c r="M1324" s="66"/>
      <c r="N1324" s="66"/>
      <c r="O1324" s="66"/>
      <c r="P1324" s="67"/>
      <c r="Q1324" s="100">
        <f t="shared" si="20"/>
        <v>0</v>
      </c>
    </row>
    <row r="1325" spans="3:17" ht="54.95" customHeight="1" x14ac:dyDescent="0.25">
      <c r="C1325" s="56">
        <v>1321</v>
      </c>
      <c r="D1325" s="94" t="str">
        <f>IF(Lançamentos!G1325="","",Lançamentos!G1325)</f>
        <v/>
      </c>
      <c r="E1325" s="65"/>
      <c r="F1325" s="66"/>
      <c r="G1325" s="66"/>
      <c r="H1325" s="66"/>
      <c r="I1325" s="66"/>
      <c r="J1325" s="66"/>
      <c r="K1325" s="66"/>
      <c r="L1325" s="66"/>
      <c r="M1325" s="66"/>
      <c r="N1325" s="66"/>
      <c r="O1325" s="66"/>
      <c r="P1325" s="67"/>
      <c r="Q1325" s="100">
        <f t="shared" si="20"/>
        <v>0</v>
      </c>
    </row>
    <row r="1326" spans="3:17" ht="54.95" customHeight="1" x14ac:dyDescent="0.25">
      <c r="C1326" s="56">
        <v>1322</v>
      </c>
      <c r="D1326" s="94" t="str">
        <f>IF(Lançamentos!G1326="","",Lançamentos!G1326)</f>
        <v/>
      </c>
      <c r="E1326" s="65"/>
      <c r="F1326" s="66"/>
      <c r="G1326" s="66"/>
      <c r="H1326" s="66"/>
      <c r="I1326" s="66"/>
      <c r="J1326" s="66"/>
      <c r="K1326" s="66"/>
      <c r="L1326" s="66"/>
      <c r="M1326" s="66"/>
      <c r="N1326" s="66"/>
      <c r="O1326" s="66"/>
      <c r="P1326" s="67"/>
      <c r="Q1326" s="100">
        <f t="shared" si="20"/>
        <v>0</v>
      </c>
    </row>
    <row r="1327" spans="3:17" ht="54.95" customHeight="1" x14ac:dyDescent="0.25">
      <c r="C1327" s="56">
        <v>1323</v>
      </c>
      <c r="D1327" s="94" t="str">
        <f>IF(Lançamentos!G1327="","",Lançamentos!G1327)</f>
        <v/>
      </c>
      <c r="E1327" s="65"/>
      <c r="F1327" s="66"/>
      <c r="G1327" s="66"/>
      <c r="H1327" s="66"/>
      <c r="I1327" s="66"/>
      <c r="J1327" s="66"/>
      <c r="K1327" s="66"/>
      <c r="L1327" s="66"/>
      <c r="M1327" s="66"/>
      <c r="N1327" s="66"/>
      <c r="O1327" s="66"/>
      <c r="P1327" s="67"/>
      <c r="Q1327" s="100">
        <f t="shared" si="20"/>
        <v>0</v>
      </c>
    </row>
    <row r="1328" spans="3:17" ht="54.95" customHeight="1" x14ac:dyDescent="0.25">
      <c r="C1328" s="56">
        <v>1324</v>
      </c>
      <c r="D1328" s="94" t="str">
        <f>IF(Lançamentos!G1328="","",Lançamentos!G1328)</f>
        <v/>
      </c>
      <c r="E1328" s="65"/>
      <c r="F1328" s="66"/>
      <c r="G1328" s="66"/>
      <c r="H1328" s="66"/>
      <c r="I1328" s="66"/>
      <c r="J1328" s="66"/>
      <c r="K1328" s="66"/>
      <c r="L1328" s="66"/>
      <c r="M1328" s="66"/>
      <c r="N1328" s="66"/>
      <c r="O1328" s="66"/>
      <c r="P1328" s="67"/>
      <c r="Q1328" s="100">
        <f t="shared" si="20"/>
        <v>0</v>
      </c>
    </row>
    <row r="1329" spans="3:17" ht="54.95" customHeight="1" x14ac:dyDescent="0.25">
      <c r="C1329" s="56">
        <v>1325</v>
      </c>
      <c r="D1329" s="94" t="str">
        <f>IF(Lançamentos!G1329="","",Lançamentos!G1329)</f>
        <v/>
      </c>
      <c r="E1329" s="65"/>
      <c r="F1329" s="66"/>
      <c r="G1329" s="66"/>
      <c r="H1329" s="66"/>
      <c r="I1329" s="66"/>
      <c r="J1329" s="66"/>
      <c r="K1329" s="66"/>
      <c r="L1329" s="66"/>
      <c r="M1329" s="66"/>
      <c r="N1329" s="66"/>
      <c r="O1329" s="66"/>
      <c r="P1329" s="67"/>
      <c r="Q1329" s="100">
        <f t="shared" si="20"/>
        <v>0</v>
      </c>
    </row>
    <row r="1330" spans="3:17" ht="54.95" customHeight="1" x14ac:dyDescent="0.25">
      <c r="C1330" s="56">
        <v>1326</v>
      </c>
      <c r="D1330" s="94" t="str">
        <f>IF(Lançamentos!G1330="","",Lançamentos!G1330)</f>
        <v/>
      </c>
      <c r="E1330" s="65"/>
      <c r="F1330" s="66"/>
      <c r="G1330" s="66"/>
      <c r="H1330" s="66"/>
      <c r="I1330" s="66"/>
      <c r="J1330" s="66"/>
      <c r="K1330" s="66"/>
      <c r="L1330" s="66"/>
      <c r="M1330" s="66"/>
      <c r="N1330" s="66"/>
      <c r="O1330" s="66"/>
      <c r="P1330" s="67"/>
      <c r="Q1330" s="100">
        <f t="shared" si="20"/>
        <v>0</v>
      </c>
    </row>
    <row r="1331" spans="3:17" ht="54.95" customHeight="1" x14ac:dyDescent="0.25">
      <c r="C1331" s="56">
        <v>1327</v>
      </c>
      <c r="D1331" s="94" t="str">
        <f>IF(Lançamentos!G1331="","",Lançamentos!G1331)</f>
        <v/>
      </c>
      <c r="E1331" s="65"/>
      <c r="F1331" s="66"/>
      <c r="G1331" s="66"/>
      <c r="H1331" s="66"/>
      <c r="I1331" s="66"/>
      <c r="J1331" s="66"/>
      <c r="K1331" s="66"/>
      <c r="L1331" s="66"/>
      <c r="M1331" s="66"/>
      <c r="N1331" s="66"/>
      <c r="O1331" s="66"/>
      <c r="P1331" s="67"/>
      <c r="Q1331" s="100">
        <f t="shared" si="20"/>
        <v>0</v>
      </c>
    </row>
    <row r="1332" spans="3:17" ht="54.95" customHeight="1" x14ac:dyDescent="0.25">
      <c r="C1332" s="56">
        <v>1328</v>
      </c>
      <c r="D1332" s="94" t="str">
        <f>IF(Lançamentos!G1332="","",Lançamentos!G1332)</f>
        <v/>
      </c>
      <c r="E1332" s="65"/>
      <c r="F1332" s="66"/>
      <c r="G1332" s="66"/>
      <c r="H1332" s="66"/>
      <c r="I1332" s="66"/>
      <c r="J1332" s="66"/>
      <c r="K1332" s="66"/>
      <c r="L1332" s="66"/>
      <c r="M1332" s="66"/>
      <c r="N1332" s="66"/>
      <c r="O1332" s="66"/>
      <c r="P1332" s="67"/>
      <c r="Q1332" s="100">
        <f t="shared" si="20"/>
        <v>0</v>
      </c>
    </row>
    <row r="1333" spans="3:17" ht="54.95" customHeight="1" x14ac:dyDescent="0.25">
      <c r="C1333" s="56">
        <v>1329</v>
      </c>
      <c r="D1333" s="94" t="str">
        <f>IF(Lançamentos!G1333="","",Lançamentos!G1333)</f>
        <v/>
      </c>
      <c r="E1333" s="65"/>
      <c r="F1333" s="66"/>
      <c r="G1333" s="66"/>
      <c r="H1333" s="66"/>
      <c r="I1333" s="66"/>
      <c r="J1333" s="66"/>
      <c r="K1333" s="66"/>
      <c r="L1333" s="66"/>
      <c r="M1333" s="66"/>
      <c r="N1333" s="66"/>
      <c r="O1333" s="66"/>
      <c r="P1333" s="67"/>
      <c r="Q1333" s="100">
        <f t="shared" si="20"/>
        <v>0</v>
      </c>
    </row>
    <row r="1334" spans="3:17" ht="54.95" customHeight="1" x14ac:dyDescent="0.25">
      <c r="C1334" s="56">
        <v>1330</v>
      </c>
      <c r="D1334" s="94" t="str">
        <f>IF(Lançamentos!G1334="","",Lançamentos!G1334)</f>
        <v/>
      </c>
      <c r="E1334" s="65"/>
      <c r="F1334" s="66"/>
      <c r="G1334" s="66"/>
      <c r="H1334" s="66"/>
      <c r="I1334" s="66"/>
      <c r="J1334" s="66"/>
      <c r="K1334" s="66"/>
      <c r="L1334" s="66"/>
      <c r="M1334" s="66"/>
      <c r="N1334" s="66"/>
      <c r="O1334" s="66"/>
      <c r="P1334" s="67"/>
      <c r="Q1334" s="100">
        <f t="shared" si="20"/>
        <v>0</v>
      </c>
    </row>
    <row r="1335" spans="3:17" ht="54.95" customHeight="1" x14ac:dyDescent="0.25">
      <c r="C1335" s="56">
        <v>1331</v>
      </c>
      <c r="D1335" s="94" t="str">
        <f>IF(Lançamentos!G1335="","",Lançamentos!G1335)</f>
        <v/>
      </c>
      <c r="E1335" s="65"/>
      <c r="F1335" s="66"/>
      <c r="G1335" s="66"/>
      <c r="H1335" s="66"/>
      <c r="I1335" s="66"/>
      <c r="J1335" s="66"/>
      <c r="K1335" s="66"/>
      <c r="L1335" s="66"/>
      <c r="M1335" s="66"/>
      <c r="N1335" s="66"/>
      <c r="O1335" s="66"/>
      <c r="P1335" s="67"/>
      <c r="Q1335" s="100">
        <f t="shared" si="20"/>
        <v>0</v>
      </c>
    </row>
    <row r="1336" spans="3:17" ht="54.95" customHeight="1" x14ac:dyDescent="0.25">
      <c r="C1336" s="56">
        <v>1332</v>
      </c>
      <c r="D1336" s="94" t="str">
        <f>IF(Lançamentos!G1336="","",Lançamentos!G1336)</f>
        <v/>
      </c>
      <c r="E1336" s="65"/>
      <c r="F1336" s="66"/>
      <c r="G1336" s="66"/>
      <c r="H1336" s="66"/>
      <c r="I1336" s="66"/>
      <c r="J1336" s="66"/>
      <c r="K1336" s="66"/>
      <c r="L1336" s="66"/>
      <c r="M1336" s="66"/>
      <c r="N1336" s="66"/>
      <c r="O1336" s="66"/>
      <c r="P1336" s="67"/>
      <c r="Q1336" s="100">
        <f t="shared" si="20"/>
        <v>0</v>
      </c>
    </row>
    <row r="1337" spans="3:17" ht="54.95" customHeight="1" x14ac:dyDescent="0.25">
      <c r="C1337" s="56">
        <v>1333</v>
      </c>
      <c r="D1337" s="94" t="str">
        <f>IF(Lançamentos!G1337="","",Lançamentos!G1337)</f>
        <v/>
      </c>
      <c r="E1337" s="65"/>
      <c r="F1337" s="66"/>
      <c r="G1337" s="66"/>
      <c r="H1337" s="66"/>
      <c r="I1337" s="66"/>
      <c r="J1337" s="66"/>
      <c r="K1337" s="66"/>
      <c r="L1337" s="66"/>
      <c r="M1337" s="66"/>
      <c r="N1337" s="66"/>
      <c r="O1337" s="66"/>
      <c r="P1337" s="67"/>
      <c r="Q1337" s="100">
        <f t="shared" si="20"/>
        <v>0</v>
      </c>
    </row>
    <row r="1338" spans="3:17" ht="54.95" customHeight="1" x14ac:dyDescent="0.25">
      <c r="C1338" s="56">
        <v>1334</v>
      </c>
      <c r="D1338" s="94" t="str">
        <f>IF(Lançamentos!G1338="","",Lançamentos!G1338)</f>
        <v/>
      </c>
      <c r="E1338" s="65"/>
      <c r="F1338" s="66"/>
      <c r="G1338" s="66"/>
      <c r="H1338" s="66"/>
      <c r="I1338" s="66"/>
      <c r="J1338" s="66"/>
      <c r="K1338" s="66"/>
      <c r="L1338" s="66"/>
      <c r="M1338" s="66"/>
      <c r="N1338" s="66"/>
      <c r="O1338" s="66"/>
      <c r="P1338" s="67"/>
      <c r="Q1338" s="100">
        <f t="shared" si="20"/>
        <v>0</v>
      </c>
    </row>
    <row r="1339" spans="3:17" ht="54.95" customHeight="1" x14ac:dyDescent="0.25">
      <c r="C1339" s="56">
        <v>1335</v>
      </c>
      <c r="D1339" s="94" t="str">
        <f>IF(Lançamentos!G1339="","",Lançamentos!G1339)</f>
        <v/>
      </c>
      <c r="E1339" s="65"/>
      <c r="F1339" s="66"/>
      <c r="G1339" s="66"/>
      <c r="H1339" s="66"/>
      <c r="I1339" s="66"/>
      <c r="J1339" s="66"/>
      <c r="K1339" s="66"/>
      <c r="L1339" s="66"/>
      <c r="M1339" s="66"/>
      <c r="N1339" s="66"/>
      <c r="O1339" s="66"/>
      <c r="P1339" s="67"/>
      <c r="Q1339" s="100">
        <f t="shared" si="20"/>
        <v>0</v>
      </c>
    </row>
    <row r="1340" spans="3:17" ht="54.95" customHeight="1" x14ac:dyDescent="0.25">
      <c r="C1340" s="56">
        <v>1336</v>
      </c>
      <c r="D1340" s="94" t="str">
        <f>IF(Lançamentos!G1340="","",Lançamentos!G1340)</f>
        <v/>
      </c>
      <c r="E1340" s="65"/>
      <c r="F1340" s="66"/>
      <c r="G1340" s="66"/>
      <c r="H1340" s="66"/>
      <c r="I1340" s="66"/>
      <c r="J1340" s="66"/>
      <c r="K1340" s="66"/>
      <c r="L1340" s="66"/>
      <c r="M1340" s="66"/>
      <c r="N1340" s="66"/>
      <c r="O1340" s="66"/>
      <c r="P1340" s="67"/>
      <c r="Q1340" s="100">
        <f t="shared" si="20"/>
        <v>0</v>
      </c>
    </row>
    <row r="1341" spans="3:17" ht="54.95" customHeight="1" x14ac:dyDescent="0.25">
      <c r="C1341" s="56">
        <v>1337</v>
      </c>
      <c r="D1341" s="94" t="str">
        <f>IF(Lançamentos!G1341="","",Lançamentos!G1341)</f>
        <v/>
      </c>
      <c r="E1341" s="65"/>
      <c r="F1341" s="66"/>
      <c r="G1341" s="66"/>
      <c r="H1341" s="66"/>
      <c r="I1341" s="66"/>
      <c r="J1341" s="66"/>
      <c r="K1341" s="66"/>
      <c r="L1341" s="66"/>
      <c r="M1341" s="66"/>
      <c r="N1341" s="66"/>
      <c r="O1341" s="66"/>
      <c r="P1341" s="67"/>
      <c r="Q1341" s="100">
        <f t="shared" si="20"/>
        <v>0</v>
      </c>
    </row>
    <row r="1342" spans="3:17" ht="54.95" customHeight="1" x14ac:dyDescent="0.25">
      <c r="C1342" s="56">
        <v>1338</v>
      </c>
      <c r="D1342" s="94" t="str">
        <f>IF(Lançamentos!G1342="","",Lançamentos!G1342)</f>
        <v/>
      </c>
      <c r="E1342" s="65"/>
      <c r="F1342" s="66"/>
      <c r="G1342" s="66"/>
      <c r="H1342" s="66"/>
      <c r="I1342" s="66"/>
      <c r="J1342" s="66"/>
      <c r="K1342" s="66"/>
      <c r="L1342" s="66"/>
      <c r="M1342" s="66"/>
      <c r="N1342" s="66"/>
      <c r="O1342" s="66"/>
      <c r="P1342" s="67"/>
      <c r="Q1342" s="100">
        <f t="shared" si="20"/>
        <v>0</v>
      </c>
    </row>
    <row r="1343" spans="3:17" ht="54.95" customHeight="1" x14ac:dyDescent="0.25">
      <c r="C1343" s="56">
        <v>1339</v>
      </c>
      <c r="D1343" s="94" t="str">
        <f>IF(Lançamentos!G1343="","",Lançamentos!G1343)</f>
        <v/>
      </c>
      <c r="E1343" s="65"/>
      <c r="F1343" s="66"/>
      <c r="G1343" s="66"/>
      <c r="H1343" s="66"/>
      <c r="I1343" s="66"/>
      <c r="J1343" s="66"/>
      <c r="K1343" s="66"/>
      <c r="L1343" s="66"/>
      <c r="M1343" s="66"/>
      <c r="N1343" s="66"/>
      <c r="O1343" s="66"/>
      <c r="P1343" s="67"/>
      <c r="Q1343" s="100">
        <f t="shared" si="20"/>
        <v>0</v>
      </c>
    </row>
    <row r="1344" spans="3:17" ht="54.95" customHeight="1" x14ac:dyDescent="0.25">
      <c r="C1344" s="56">
        <v>1340</v>
      </c>
      <c r="D1344" s="94" t="str">
        <f>IF(Lançamentos!G1344="","",Lançamentos!G1344)</f>
        <v/>
      </c>
      <c r="E1344" s="65"/>
      <c r="F1344" s="66"/>
      <c r="G1344" s="66"/>
      <c r="H1344" s="66"/>
      <c r="I1344" s="66"/>
      <c r="J1344" s="66"/>
      <c r="K1344" s="66"/>
      <c r="L1344" s="66"/>
      <c r="M1344" s="66"/>
      <c r="N1344" s="66"/>
      <c r="O1344" s="66"/>
      <c r="P1344" s="67"/>
      <c r="Q1344" s="100">
        <f t="shared" si="20"/>
        <v>0</v>
      </c>
    </row>
    <row r="1345" spans="3:17" ht="54.95" customHeight="1" x14ac:dyDescent="0.25">
      <c r="C1345" s="56">
        <v>1341</v>
      </c>
      <c r="D1345" s="94" t="str">
        <f>IF(Lançamentos!G1345="","",Lançamentos!G1345)</f>
        <v/>
      </c>
      <c r="E1345" s="65"/>
      <c r="F1345" s="66"/>
      <c r="G1345" s="66"/>
      <c r="H1345" s="66"/>
      <c r="I1345" s="66"/>
      <c r="J1345" s="66"/>
      <c r="K1345" s="66"/>
      <c r="L1345" s="66"/>
      <c r="M1345" s="66"/>
      <c r="N1345" s="66"/>
      <c r="O1345" s="66"/>
      <c r="P1345" s="67"/>
      <c r="Q1345" s="100">
        <f t="shared" si="20"/>
        <v>0</v>
      </c>
    </row>
    <row r="1346" spans="3:17" ht="54.95" customHeight="1" x14ac:dyDescent="0.25">
      <c r="C1346" s="56">
        <v>1342</v>
      </c>
      <c r="D1346" s="94" t="str">
        <f>IF(Lançamentos!G1346="","",Lançamentos!G1346)</f>
        <v/>
      </c>
      <c r="E1346" s="65"/>
      <c r="F1346" s="66"/>
      <c r="G1346" s="66"/>
      <c r="H1346" s="66"/>
      <c r="I1346" s="66"/>
      <c r="J1346" s="66"/>
      <c r="K1346" s="66"/>
      <c r="L1346" s="66"/>
      <c r="M1346" s="66"/>
      <c r="N1346" s="66"/>
      <c r="O1346" s="66"/>
      <c r="P1346" s="67"/>
      <c r="Q1346" s="100">
        <f t="shared" si="20"/>
        <v>0</v>
      </c>
    </row>
    <row r="1347" spans="3:17" ht="54.95" customHeight="1" x14ac:dyDescent="0.25">
      <c r="C1347" s="56">
        <v>1343</v>
      </c>
      <c r="D1347" s="94" t="str">
        <f>IF(Lançamentos!G1347="","",Lançamentos!G1347)</f>
        <v/>
      </c>
      <c r="E1347" s="65"/>
      <c r="F1347" s="66"/>
      <c r="G1347" s="66"/>
      <c r="H1347" s="66"/>
      <c r="I1347" s="66"/>
      <c r="J1347" s="66"/>
      <c r="K1347" s="66"/>
      <c r="L1347" s="66"/>
      <c r="M1347" s="66"/>
      <c r="N1347" s="66"/>
      <c r="O1347" s="66"/>
      <c r="P1347" s="67"/>
      <c r="Q1347" s="100">
        <f t="shared" si="20"/>
        <v>0</v>
      </c>
    </row>
    <row r="1348" spans="3:17" ht="54.95" customHeight="1" x14ac:dyDescent="0.25">
      <c r="C1348" s="56">
        <v>1344</v>
      </c>
      <c r="D1348" s="94" t="str">
        <f>IF(Lançamentos!G1348="","",Lançamentos!G1348)</f>
        <v/>
      </c>
      <c r="E1348" s="65"/>
      <c r="F1348" s="66"/>
      <c r="G1348" s="66"/>
      <c r="H1348" s="66"/>
      <c r="I1348" s="66"/>
      <c r="J1348" s="66"/>
      <c r="K1348" s="66"/>
      <c r="L1348" s="66"/>
      <c r="M1348" s="66"/>
      <c r="N1348" s="66"/>
      <c r="O1348" s="66"/>
      <c r="P1348" s="67"/>
      <c r="Q1348" s="100">
        <f t="shared" si="20"/>
        <v>0</v>
      </c>
    </row>
    <row r="1349" spans="3:17" ht="54.95" customHeight="1" x14ac:dyDescent="0.25">
      <c r="C1349" s="56">
        <v>1345</v>
      </c>
      <c r="D1349" s="94" t="str">
        <f>IF(Lançamentos!G1349="","",Lançamentos!G1349)</f>
        <v/>
      </c>
      <c r="E1349" s="65"/>
      <c r="F1349" s="66"/>
      <c r="G1349" s="66"/>
      <c r="H1349" s="66"/>
      <c r="I1349" s="66"/>
      <c r="J1349" s="66"/>
      <c r="K1349" s="66"/>
      <c r="L1349" s="66"/>
      <c r="M1349" s="66"/>
      <c r="N1349" s="66"/>
      <c r="O1349" s="66"/>
      <c r="P1349" s="67"/>
      <c r="Q1349" s="100">
        <f t="shared" si="20"/>
        <v>0</v>
      </c>
    </row>
    <row r="1350" spans="3:17" ht="54.95" customHeight="1" x14ac:dyDescent="0.25">
      <c r="C1350" s="56">
        <v>1346</v>
      </c>
      <c r="D1350" s="94" t="str">
        <f>IF(Lançamentos!G1350="","",Lançamentos!G1350)</f>
        <v/>
      </c>
      <c r="E1350" s="65"/>
      <c r="F1350" s="66"/>
      <c r="G1350" s="66"/>
      <c r="H1350" s="66"/>
      <c r="I1350" s="66"/>
      <c r="J1350" s="66"/>
      <c r="K1350" s="66"/>
      <c r="L1350" s="66"/>
      <c r="M1350" s="66"/>
      <c r="N1350" s="66"/>
      <c r="O1350" s="66"/>
      <c r="P1350" s="67"/>
      <c r="Q1350" s="100">
        <f t="shared" si="20"/>
        <v>0</v>
      </c>
    </row>
    <row r="1351" spans="3:17" ht="54.95" customHeight="1" x14ac:dyDescent="0.25">
      <c r="C1351" s="56">
        <v>1347</v>
      </c>
      <c r="D1351" s="94" t="str">
        <f>IF(Lançamentos!G1351="","",Lançamentos!G1351)</f>
        <v/>
      </c>
      <c r="E1351" s="65"/>
      <c r="F1351" s="66"/>
      <c r="G1351" s="66"/>
      <c r="H1351" s="66"/>
      <c r="I1351" s="66"/>
      <c r="J1351" s="66"/>
      <c r="K1351" s="66"/>
      <c r="L1351" s="66"/>
      <c r="M1351" s="66"/>
      <c r="N1351" s="66"/>
      <c r="O1351" s="66"/>
      <c r="P1351" s="67"/>
      <c r="Q1351" s="100">
        <f t="shared" ref="Q1351:Q1414" si="21">SUM(E1351:P1351)</f>
        <v>0</v>
      </c>
    </row>
    <row r="1352" spans="3:17" ht="54.95" customHeight="1" x14ac:dyDescent="0.25">
      <c r="C1352" s="56">
        <v>1348</v>
      </c>
      <c r="D1352" s="94" t="str">
        <f>IF(Lançamentos!G1352="","",Lançamentos!G1352)</f>
        <v/>
      </c>
      <c r="E1352" s="65"/>
      <c r="F1352" s="66"/>
      <c r="G1352" s="66"/>
      <c r="H1352" s="66"/>
      <c r="I1352" s="66"/>
      <c r="J1352" s="66"/>
      <c r="K1352" s="66"/>
      <c r="L1352" s="66"/>
      <c r="M1352" s="66"/>
      <c r="N1352" s="66"/>
      <c r="O1352" s="66"/>
      <c r="P1352" s="67"/>
      <c r="Q1352" s="100">
        <f t="shared" si="21"/>
        <v>0</v>
      </c>
    </row>
    <row r="1353" spans="3:17" ht="54.95" customHeight="1" x14ac:dyDescent="0.25">
      <c r="C1353" s="56">
        <v>1349</v>
      </c>
      <c r="D1353" s="94" t="str">
        <f>IF(Lançamentos!G1353="","",Lançamentos!G1353)</f>
        <v/>
      </c>
      <c r="E1353" s="65"/>
      <c r="F1353" s="66"/>
      <c r="G1353" s="66"/>
      <c r="H1353" s="66"/>
      <c r="I1353" s="66"/>
      <c r="J1353" s="66"/>
      <c r="K1353" s="66"/>
      <c r="L1353" s="66"/>
      <c r="M1353" s="66"/>
      <c r="N1353" s="66"/>
      <c r="O1353" s="66"/>
      <c r="P1353" s="67"/>
      <c r="Q1353" s="100">
        <f t="shared" si="21"/>
        <v>0</v>
      </c>
    </row>
    <row r="1354" spans="3:17" ht="54.95" customHeight="1" x14ac:dyDescent="0.25">
      <c r="C1354" s="56">
        <v>1350</v>
      </c>
      <c r="D1354" s="94" t="str">
        <f>IF(Lançamentos!G1354="","",Lançamentos!G1354)</f>
        <v/>
      </c>
      <c r="E1354" s="65"/>
      <c r="F1354" s="66"/>
      <c r="G1354" s="66"/>
      <c r="H1354" s="66"/>
      <c r="I1354" s="66"/>
      <c r="J1354" s="66"/>
      <c r="K1354" s="66"/>
      <c r="L1354" s="66"/>
      <c r="M1354" s="66"/>
      <c r="N1354" s="66"/>
      <c r="O1354" s="66"/>
      <c r="P1354" s="67"/>
      <c r="Q1354" s="100">
        <f t="shared" si="21"/>
        <v>0</v>
      </c>
    </row>
    <row r="1355" spans="3:17" ht="54.95" customHeight="1" x14ac:dyDescent="0.25">
      <c r="C1355" s="56">
        <v>1351</v>
      </c>
      <c r="D1355" s="94" t="str">
        <f>IF(Lançamentos!G1355="","",Lançamentos!G1355)</f>
        <v/>
      </c>
      <c r="E1355" s="65"/>
      <c r="F1355" s="66"/>
      <c r="G1355" s="66"/>
      <c r="H1355" s="66"/>
      <c r="I1355" s="66"/>
      <c r="J1355" s="66"/>
      <c r="K1355" s="66"/>
      <c r="L1355" s="66"/>
      <c r="M1355" s="66"/>
      <c r="N1355" s="66"/>
      <c r="O1355" s="66"/>
      <c r="P1355" s="67"/>
      <c r="Q1355" s="100">
        <f t="shared" si="21"/>
        <v>0</v>
      </c>
    </row>
    <row r="1356" spans="3:17" ht="54.95" customHeight="1" x14ac:dyDescent="0.25">
      <c r="C1356" s="56">
        <v>1352</v>
      </c>
      <c r="D1356" s="94" t="str">
        <f>IF(Lançamentos!G1356="","",Lançamentos!G1356)</f>
        <v/>
      </c>
      <c r="E1356" s="65"/>
      <c r="F1356" s="66"/>
      <c r="G1356" s="66"/>
      <c r="H1356" s="66"/>
      <c r="I1356" s="66"/>
      <c r="J1356" s="66"/>
      <c r="K1356" s="66"/>
      <c r="L1356" s="66"/>
      <c r="M1356" s="66"/>
      <c r="N1356" s="66"/>
      <c r="O1356" s="66"/>
      <c r="P1356" s="67"/>
      <c r="Q1356" s="100">
        <f t="shared" si="21"/>
        <v>0</v>
      </c>
    </row>
    <row r="1357" spans="3:17" ht="54.95" customHeight="1" x14ac:dyDescent="0.25">
      <c r="C1357" s="56">
        <v>1353</v>
      </c>
      <c r="D1357" s="94" t="str">
        <f>IF(Lançamentos!G1357="","",Lançamentos!G1357)</f>
        <v/>
      </c>
      <c r="E1357" s="65"/>
      <c r="F1357" s="66"/>
      <c r="G1357" s="66"/>
      <c r="H1357" s="66"/>
      <c r="I1357" s="66"/>
      <c r="J1357" s="66"/>
      <c r="K1357" s="66"/>
      <c r="L1357" s="66"/>
      <c r="M1357" s="66"/>
      <c r="N1357" s="66"/>
      <c r="O1357" s="66"/>
      <c r="P1357" s="67"/>
      <c r="Q1357" s="100">
        <f t="shared" si="21"/>
        <v>0</v>
      </c>
    </row>
    <row r="1358" spans="3:17" ht="54.95" customHeight="1" x14ac:dyDescent="0.25">
      <c r="C1358" s="56">
        <v>1354</v>
      </c>
      <c r="D1358" s="94" t="str">
        <f>IF(Lançamentos!G1358="","",Lançamentos!G1358)</f>
        <v/>
      </c>
      <c r="E1358" s="65"/>
      <c r="F1358" s="66"/>
      <c r="G1358" s="66"/>
      <c r="H1358" s="66"/>
      <c r="I1358" s="66"/>
      <c r="J1358" s="66"/>
      <c r="K1358" s="66"/>
      <c r="L1358" s="66"/>
      <c r="M1358" s="66"/>
      <c r="N1358" s="66"/>
      <c r="O1358" s="66"/>
      <c r="P1358" s="67"/>
      <c r="Q1358" s="100">
        <f t="shared" si="21"/>
        <v>0</v>
      </c>
    </row>
    <row r="1359" spans="3:17" ht="54.95" customHeight="1" x14ac:dyDescent="0.25">
      <c r="C1359" s="56">
        <v>1355</v>
      </c>
      <c r="D1359" s="94" t="str">
        <f>IF(Lançamentos!G1359="","",Lançamentos!G1359)</f>
        <v/>
      </c>
      <c r="E1359" s="65"/>
      <c r="F1359" s="66"/>
      <c r="G1359" s="66"/>
      <c r="H1359" s="66"/>
      <c r="I1359" s="66"/>
      <c r="J1359" s="66"/>
      <c r="K1359" s="66"/>
      <c r="L1359" s="66"/>
      <c r="M1359" s="66"/>
      <c r="N1359" s="66"/>
      <c r="O1359" s="66"/>
      <c r="P1359" s="67"/>
      <c r="Q1359" s="100">
        <f t="shared" si="21"/>
        <v>0</v>
      </c>
    </row>
    <row r="1360" spans="3:17" ht="54.95" customHeight="1" x14ac:dyDescent="0.25">
      <c r="C1360" s="56">
        <v>1356</v>
      </c>
      <c r="D1360" s="94" t="str">
        <f>IF(Lançamentos!G1360="","",Lançamentos!G1360)</f>
        <v/>
      </c>
      <c r="E1360" s="65"/>
      <c r="F1360" s="66"/>
      <c r="G1360" s="66"/>
      <c r="H1360" s="66"/>
      <c r="I1360" s="66"/>
      <c r="J1360" s="66"/>
      <c r="K1360" s="66"/>
      <c r="L1360" s="66"/>
      <c r="M1360" s="66"/>
      <c r="N1360" s="66"/>
      <c r="O1360" s="66"/>
      <c r="P1360" s="67"/>
      <c r="Q1360" s="100">
        <f t="shared" si="21"/>
        <v>0</v>
      </c>
    </row>
    <row r="1361" spans="3:17" ht="54.95" customHeight="1" x14ac:dyDescent="0.25">
      <c r="C1361" s="56">
        <v>1357</v>
      </c>
      <c r="D1361" s="94" t="str">
        <f>IF(Lançamentos!G1361="","",Lançamentos!G1361)</f>
        <v/>
      </c>
      <c r="E1361" s="65"/>
      <c r="F1361" s="66"/>
      <c r="G1361" s="66"/>
      <c r="H1361" s="66"/>
      <c r="I1361" s="66"/>
      <c r="J1361" s="66"/>
      <c r="K1361" s="66"/>
      <c r="L1361" s="66"/>
      <c r="M1361" s="66"/>
      <c r="N1361" s="66"/>
      <c r="O1361" s="66"/>
      <c r="P1361" s="67"/>
      <c r="Q1361" s="100">
        <f t="shared" si="21"/>
        <v>0</v>
      </c>
    </row>
    <row r="1362" spans="3:17" ht="54.95" customHeight="1" x14ac:dyDescent="0.25">
      <c r="C1362" s="56">
        <v>1358</v>
      </c>
      <c r="D1362" s="94" t="str">
        <f>IF(Lançamentos!G1362="","",Lançamentos!G1362)</f>
        <v/>
      </c>
      <c r="E1362" s="65"/>
      <c r="F1362" s="66"/>
      <c r="G1362" s="66"/>
      <c r="H1362" s="66"/>
      <c r="I1362" s="66"/>
      <c r="J1362" s="66"/>
      <c r="K1362" s="66"/>
      <c r="L1362" s="66"/>
      <c r="M1362" s="66"/>
      <c r="N1362" s="66"/>
      <c r="O1362" s="66"/>
      <c r="P1362" s="67"/>
      <c r="Q1362" s="100">
        <f t="shared" si="21"/>
        <v>0</v>
      </c>
    </row>
    <row r="1363" spans="3:17" ht="54.95" customHeight="1" x14ac:dyDescent="0.25">
      <c r="C1363" s="56">
        <v>1359</v>
      </c>
      <c r="D1363" s="94" t="str">
        <f>IF(Lançamentos!G1363="","",Lançamentos!G1363)</f>
        <v/>
      </c>
      <c r="E1363" s="65"/>
      <c r="F1363" s="66"/>
      <c r="G1363" s="66"/>
      <c r="H1363" s="66"/>
      <c r="I1363" s="66"/>
      <c r="J1363" s="66"/>
      <c r="K1363" s="66"/>
      <c r="L1363" s="66"/>
      <c r="M1363" s="66"/>
      <c r="N1363" s="66"/>
      <c r="O1363" s="66"/>
      <c r="P1363" s="67"/>
      <c r="Q1363" s="100">
        <f t="shared" si="21"/>
        <v>0</v>
      </c>
    </row>
    <row r="1364" spans="3:17" ht="54.95" customHeight="1" x14ac:dyDescent="0.25">
      <c r="C1364" s="56">
        <v>1360</v>
      </c>
      <c r="D1364" s="94" t="str">
        <f>IF(Lançamentos!G1364="","",Lançamentos!G1364)</f>
        <v/>
      </c>
      <c r="E1364" s="65"/>
      <c r="F1364" s="66"/>
      <c r="G1364" s="66"/>
      <c r="H1364" s="66"/>
      <c r="I1364" s="66"/>
      <c r="J1364" s="66"/>
      <c r="K1364" s="66"/>
      <c r="L1364" s="66"/>
      <c r="M1364" s="66"/>
      <c r="N1364" s="66"/>
      <c r="O1364" s="66"/>
      <c r="P1364" s="67"/>
      <c r="Q1364" s="100">
        <f t="shared" si="21"/>
        <v>0</v>
      </c>
    </row>
    <row r="1365" spans="3:17" ht="54.95" customHeight="1" x14ac:dyDescent="0.25">
      <c r="C1365" s="56">
        <v>1361</v>
      </c>
      <c r="D1365" s="94" t="str">
        <f>IF(Lançamentos!G1365="","",Lançamentos!G1365)</f>
        <v/>
      </c>
      <c r="E1365" s="65"/>
      <c r="F1365" s="66"/>
      <c r="G1365" s="66"/>
      <c r="H1365" s="66"/>
      <c r="I1365" s="66"/>
      <c r="J1365" s="66"/>
      <c r="K1365" s="66"/>
      <c r="L1365" s="66"/>
      <c r="M1365" s="66"/>
      <c r="N1365" s="66"/>
      <c r="O1365" s="66"/>
      <c r="P1365" s="67"/>
      <c r="Q1365" s="100">
        <f t="shared" si="21"/>
        <v>0</v>
      </c>
    </row>
    <row r="1366" spans="3:17" ht="54.95" customHeight="1" x14ac:dyDescent="0.25">
      <c r="C1366" s="56">
        <v>1362</v>
      </c>
      <c r="D1366" s="94" t="str">
        <f>IF(Lançamentos!G1366="","",Lançamentos!G1366)</f>
        <v/>
      </c>
      <c r="E1366" s="65"/>
      <c r="F1366" s="66"/>
      <c r="G1366" s="66"/>
      <c r="H1366" s="66"/>
      <c r="I1366" s="66"/>
      <c r="J1366" s="66"/>
      <c r="K1366" s="66"/>
      <c r="L1366" s="66"/>
      <c r="M1366" s="66"/>
      <c r="N1366" s="66"/>
      <c r="O1366" s="66"/>
      <c r="P1366" s="67"/>
      <c r="Q1366" s="100">
        <f t="shared" si="21"/>
        <v>0</v>
      </c>
    </row>
    <row r="1367" spans="3:17" ht="54.95" customHeight="1" x14ac:dyDescent="0.25">
      <c r="C1367" s="56">
        <v>1363</v>
      </c>
      <c r="D1367" s="94" t="str">
        <f>IF(Lançamentos!G1367="","",Lançamentos!G1367)</f>
        <v/>
      </c>
      <c r="E1367" s="65"/>
      <c r="F1367" s="66"/>
      <c r="G1367" s="66"/>
      <c r="H1367" s="66"/>
      <c r="I1367" s="66"/>
      <c r="J1367" s="66"/>
      <c r="K1367" s="66"/>
      <c r="L1367" s="66"/>
      <c r="M1367" s="66"/>
      <c r="N1367" s="66"/>
      <c r="O1367" s="66"/>
      <c r="P1367" s="67"/>
      <c r="Q1367" s="100">
        <f t="shared" si="21"/>
        <v>0</v>
      </c>
    </row>
    <row r="1368" spans="3:17" ht="54.95" customHeight="1" x14ac:dyDescent="0.25">
      <c r="C1368" s="56">
        <v>1364</v>
      </c>
      <c r="D1368" s="94" t="str">
        <f>IF(Lançamentos!G1368="","",Lançamentos!G1368)</f>
        <v/>
      </c>
      <c r="E1368" s="65"/>
      <c r="F1368" s="66"/>
      <c r="G1368" s="66"/>
      <c r="H1368" s="66"/>
      <c r="I1368" s="66"/>
      <c r="J1368" s="66"/>
      <c r="K1368" s="66"/>
      <c r="L1368" s="66"/>
      <c r="M1368" s="66"/>
      <c r="N1368" s="66"/>
      <c r="O1368" s="66"/>
      <c r="P1368" s="67"/>
      <c r="Q1368" s="100">
        <f t="shared" si="21"/>
        <v>0</v>
      </c>
    </row>
    <row r="1369" spans="3:17" ht="54.95" customHeight="1" x14ac:dyDescent="0.25">
      <c r="C1369" s="56">
        <v>1365</v>
      </c>
      <c r="D1369" s="94" t="str">
        <f>IF(Lançamentos!G1369="","",Lançamentos!G1369)</f>
        <v/>
      </c>
      <c r="E1369" s="65"/>
      <c r="F1369" s="66"/>
      <c r="G1369" s="66"/>
      <c r="H1369" s="66"/>
      <c r="I1369" s="66"/>
      <c r="J1369" s="66"/>
      <c r="K1369" s="66"/>
      <c r="L1369" s="66"/>
      <c r="M1369" s="66"/>
      <c r="N1369" s="66"/>
      <c r="O1369" s="66"/>
      <c r="P1369" s="67"/>
      <c r="Q1369" s="100">
        <f t="shared" si="21"/>
        <v>0</v>
      </c>
    </row>
    <row r="1370" spans="3:17" ht="54.95" customHeight="1" x14ac:dyDescent="0.25">
      <c r="C1370" s="56">
        <v>1366</v>
      </c>
      <c r="D1370" s="94" t="str">
        <f>IF(Lançamentos!G1370="","",Lançamentos!G1370)</f>
        <v/>
      </c>
      <c r="E1370" s="65"/>
      <c r="F1370" s="66"/>
      <c r="G1370" s="66"/>
      <c r="H1370" s="66"/>
      <c r="I1370" s="66"/>
      <c r="J1370" s="66"/>
      <c r="K1370" s="66"/>
      <c r="L1370" s="66"/>
      <c r="M1370" s="66"/>
      <c r="N1370" s="66"/>
      <c r="O1370" s="66"/>
      <c r="P1370" s="67"/>
      <c r="Q1370" s="100">
        <f t="shared" si="21"/>
        <v>0</v>
      </c>
    </row>
    <row r="1371" spans="3:17" ht="54.95" customHeight="1" x14ac:dyDescent="0.25">
      <c r="C1371" s="56">
        <v>1367</v>
      </c>
      <c r="D1371" s="94" t="str">
        <f>IF(Lançamentos!G1371="","",Lançamentos!G1371)</f>
        <v/>
      </c>
      <c r="E1371" s="65"/>
      <c r="F1371" s="66"/>
      <c r="G1371" s="66"/>
      <c r="H1371" s="66"/>
      <c r="I1371" s="66"/>
      <c r="J1371" s="66"/>
      <c r="K1371" s="66"/>
      <c r="L1371" s="66"/>
      <c r="M1371" s="66"/>
      <c r="N1371" s="66"/>
      <c r="O1371" s="66"/>
      <c r="P1371" s="67"/>
      <c r="Q1371" s="100">
        <f t="shared" si="21"/>
        <v>0</v>
      </c>
    </row>
    <row r="1372" spans="3:17" ht="54.95" customHeight="1" x14ac:dyDescent="0.25">
      <c r="C1372" s="56">
        <v>1368</v>
      </c>
      <c r="D1372" s="94" t="str">
        <f>IF(Lançamentos!G1372="","",Lançamentos!G1372)</f>
        <v/>
      </c>
      <c r="E1372" s="65"/>
      <c r="F1372" s="66"/>
      <c r="G1372" s="66"/>
      <c r="H1372" s="66"/>
      <c r="I1372" s="66"/>
      <c r="J1372" s="66"/>
      <c r="K1372" s="66"/>
      <c r="L1372" s="66"/>
      <c r="M1372" s="66"/>
      <c r="N1372" s="66"/>
      <c r="O1372" s="66"/>
      <c r="P1372" s="67"/>
      <c r="Q1372" s="100">
        <f t="shared" si="21"/>
        <v>0</v>
      </c>
    </row>
    <row r="1373" spans="3:17" ht="54.95" customHeight="1" x14ac:dyDescent="0.25">
      <c r="C1373" s="56">
        <v>1369</v>
      </c>
      <c r="D1373" s="94" t="str">
        <f>IF(Lançamentos!G1373="","",Lançamentos!G1373)</f>
        <v/>
      </c>
      <c r="E1373" s="65"/>
      <c r="F1373" s="66"/>
      <c r="G1373" s="66"/>
      <c r="H1373" s="66"/>
      <c r="I1373" s="66"/>
      <c r="J1373" s="66"/>
      <c r="K1373" s="66"/>
      <c r="L1373" s="66"/>
      <c r="M1373" s="66"/>
      <c r="N1373" s="66"/>
      <c r="O1373" s="66"/>
      <c r="P1373" s="67"/>
      <c r="Q1373" s="100">
        <f t="shared" si="21"/>
        <v>0</v>
      </c>
    </row>
    <row r="1374" spans="3:17" ht="54.95" customHeight="1" x14ac:dyDescent="0.25">
      <c r="C1374" s="56">
        <v>1370</v>
      </c>
      <c r="D1374" s="94" t="str">
        <f>IF(Lançamentos!G1374="","",Lançamentos!G1374)</f>
        <v/>
      </c>
      <c r="E1374" s="65"/>
      <c r="F1374" s="66"/>
      <c r="G1374" s="66"/>
      <c r="H1374" s="66"/>
      <c r="I1374" s="66"/>
      <c r="J1374" s="66"/>
      <c r="K1374" s="66"/>
      <c r="L1374" s="66"/>
      <c r="M1374" s="66"/>
      <c r="N1374" s="66"/>
      <c r="O1374" s="66"/>
      <c r="P1374" s="67"/>
      <c r="Q1374" s="100">
        <f t="shared" si="21"/>
        <v>0</v>
      </c>
    </row>
    <row r="1375" spans="3:17" ht="54.95" customHeight="1" x14ac:dyDescent="0.25">
      <c r="C1375" s="56">
        <v>1371</v>
      </c>
      <c r="D1375" s="94" t="str">
        <f>IF(Lançamentos!G1375="","",Lançamentos!G1375)</f>
        <v/>
      </c>
      <c r="E1375" s="65"/>
      <c r="F1375" s="66"/>
      <c r="G1375" s="66"/>
      <c r="H1375" s="66"/>
      <c r="I1375" s="66"/>
      <c r="J1375" s="66"/>
      <c r="K1375" s="66"/>
      <c r="L1375" s="66"/>
      <c r="M1375" s="66"/>
      <c r="N1375" s="66"/>
      <c r="O1375" s="66"/>
      <c r="P1375" s="67"/>
      <c r="Q1375" s="100">
        <f t="shared" si="21"/>
        <v>0</v>
      </c>
    </row>
    <row r="1376" spans="3:17" ht="54.95" customHeight="1" x14ac:dyDescent="0.25">
      <c r="C1376" s="56">
        <v>1372</v>
      </c>
      <c r="D1376" s="94" t="str">
        <f>IF(Lançamentos!G1376="","",Lançamentos!G1376)</f>
        <v/>
      </c>
      <c r="E1376" s="65"/>
      <c r="F1376" s="66"/>
      <c r="G1376" s="66"/>
      <c r="H1376" s="66"/>
      <c r="I1376" s="66"/>
      <c r="J1376" s="66"/>
      <c r="K1376" s="66"/>
      <c r="L1376" s="66"/>
      <c r="M1376" s="66"/>
      <c r="N1376" s="66"/>
      <c r="O1376" s="66"/>
      <c r="P1376" s="67"/>
      <c r="Q1376" s="100">
        <f t="shared" si="21"/>
        <v>0</v>
      </c>
    </row>
    <row r="1377" spans="3:17" ht="54.95" customHeight="1" x14ac:dyDescent="0.25">
      <c r="C1377" s="56">
        <v>1373</v>
      </c>
      <c r="D1377" s="94" t="str">
        <f>IF(Lançamentos!G1377="","",Lançamentos!G1377)</f>
        <v/>
      </c>
      <c r="E1377" s="65"/>
      <c r="F1377" s="66"/>
      <c r="G1377" s="66"/>
      <c r="H1377" s="66"/>
      <c r="I1377" s="66"/>
      <c r="J1377" s="66"/>
      <c r="K1377" s="66"/>
      <c r="L1377" s="66"/>
      <c r="M1377" s="66"/>
      <c r="N1377" s="66"/>
      <c r="O1377" s="66"/>
      <c r="P1377" s="67"/>
      <c r="Q1377" s="100">
        <f t="shared" si="21"/>
        <v>0</v>
      </c>
    </row>
    <row r="1378" spans="3:17" ht="54.95" customHeight="1" x14ac:dyDescent="0.25">
      <c r="C1378" s="56">
        <v>1374</v>
      </c>
      <c r="D1378" s="94" t="str">
        <f>IF(Lançamentos!G1378="","",Lançamentos!G1378)</f>
        <v/>
      </c>
      <c r="E1378" s="65"/>
      <c r="F1378" s="66"/>
      <c r="G1378" s="66"/>
      <c r="H1378" s="66"/>
      <c r="I1378" s="66"/>
      <c r="J1378" s="66"/>
      <c r="K1378" s="66"/>
      <c r="L1378" s="66"/>
      <c r="M1378" s="66"/>
      <c r="N1378" s="66"/>
      <c r="O1378" s="66"/>
      <c r="P1378" s="67"/>
      <c r="Q1378" s="100">
        <f t="shared" si="21"/>
        <v>0</v>
      </c>
    </row>
    <row r="1379" spans="3:17" ht="54.95" customHeight="1" x14ac:dyDescent="0.25">
      <c r="C1379" s="56">
        <v>1375</v>
      </c>
      <c r="D1379" s="94" t="str">
        <f>IF(Lançamentos!G1379="","",Lançamentos!G1379)</f>
        <v/>
      </c>
      <c r="E1379" s="65"/>
      <c r="F1379" s="66"/>
      <c r="G1379" s="66"/>
      <c r="H1379" s="66"/>
      <c r="I1379" s="66"/>
      <c r="J1379" s="66"/>
      <c r="K1379" s="66"/>
      <c r="L1379" s="66"/>
      <c r="M1379" s="66"/>
      <c r="N1379" s="66"/>
      <c r="O1379" s="66"/>
      <c r="P1379" s="67"/>
      <c r="Q1379" s="100">
        <f t="shared" si="21"/>
        <v>0</v>
      </c>
    </row>
    <row r="1380" spans="3:17" ht="54.95" customHeight="1" x14ac:dyDescent="0.25">
      <c r="C1380" s="56">
        <v>1376</v>
      </c>
      <c r="D1380" s="94" t="str">
        <f>IF(Lançamentos!G1380="","",Lançamentos!G1380)</f>
        <v/>
      </c>
      <c r="E1380" s="65"/>
      <c r="F1380" s="66"/>
      <c r="G1380" s="66"/>
      <c r="H1380" s="66"/>
      <c r="I1380" s="66"/>
      <c r="J1380" s="66"/>
      <c r="K1380" s="66"/>
      <c r="L1380" s="66"/>
      <c r="M1380" s="66"/>
      <c r="N1380" s="66"/>
      <c r="O1380" s="66"/>
      <c r="P1380" s="67"/>
      <c r="Q1380" s="100">
        <f t="shared" si="21"/>
        <v>0</v>
      </c>
    </row>
    <row r="1381" spans="3:17" ht="54.95" customHeight="1" x14ac:dyDescent="0.25">
      <c r="C1381" s="56">
        <v>1377</v>
      </c>
      <c r="D1381" s="94" t="str">
        <f>IF(Lançamentos!G1381="","",Lançamentos!G1381)</f>
        <v/>
      </c>
      <c r="E1381" s="65"/>
      <c r="F1381" s="66"/>
      <c r="G1381" s="66"/>
      <c r="H1381" s="66"/>
      <c r="I1381" s="66"/>
      <c r="J1381" s="66"/>
      <c r="K1381" s="66"/>
      <c r="L1381" s="66"/>
      <c r="M1381" s="66"/>
      <c r="N1381" s="66"/>
      <c r="O1381" s="66"/>
      <c r="P1381" s="67"/>
      <c r="Q1381" s="100">
        <f t="shared" si="21"/>
        <v>0</v>
      </c>
    </row>
    <row r="1382" spans="3:17" ht="54.95" customHeight="1" x14ac:dyDescent="0.25">
      <c r="C1382" s="56">
        <v>1378</v>
      </c>
      <c r="D1382" s="94" t="str">
        <f>IF(Lançamentos!G1382="","",Lançamentos!G1382)</f>
        <v/>
      </c>
      <c r="E1382" s="65"/>
      <c r="F1382" s="66"/>
      <c r="G1382" s="66"/>
      <c r="H1382" s="66"/>
      <c r="I1382" s="66"/>
      <c r="J1382" s="66"/>
      <c r="K1382" s="66"/>
      <c r="L1382" s="66"/>
      <c r="M1382" s="66"/>
      <c r="N1382" s="66"/>
      <c r="O1382" s="66"/>
      <c r="P1382" s="67"/>
      <c r="Q1382" s="100">
        <f t="shared" si="21"/>
        <v>0</v>
      </c>
    </row>
    <row r="1383" spans="3:17" ht="54.95" customHeight="1" x14ac:dyDescent="0.25">
      <c r="C1383" s="56">
        <v>1379</v>
      </c>
      <c r="D1383" s="94" t="str">
        <f>IF(Lançamentos!G1383="","",Lançamentos!G1383)</f>
        <v/>
      </c>
      <c r="E1383" s="65"/>
      <c r="F1383" s="66"/>
      <c r="G1383" s="66"/>
      <c r="H1383" s="66"/>
      <c r="I1383" s="66"/>
      <c r="J1383" s="66"/>
      <c r="K1383" s="66"/>
      <c r="L1383" s="66"/>
      <c r="M1383" s="66"/>
      <c r="N1383" s="66"/>
      <c r="O1383" s="66"/>
      <c r="P1383" s="67"/>
      <c r="Q1383" s="100">
        <f t="shared" si="21"/>
        <v>0</v>
      </c>
    </row>
    <row r="1384" spans="3:17" ht="54.95" customHeight="1" x14ac:dyDescent="0.25">
      <c r="C1384" s="56">
        <v>1380</v>
      </c>
      <c r="D1384" s="94" t="str">
        <f>IF(Lançamentos!G1384="","",Lançamentos!G1384)</f>
        <v/>
      </c>
      <c r="E1384" s="65"/>
      <c r="F1384" s="66"/>
      <c r="G1384" s="66"/>
      <c r="H1384" s="66"/>
      <c r="I1384" s="66"/>
      <c r="J1384" s="66"/>
      <c r="K1384" s="66"/>
      <c r="L1384" s="66"/>
      <c r="M1384" s="66"/>
      <c r="N1384" s="66"/>
      <c r="O1384" s="66"/>
      <c r="P1384" s="67"/>
      <c r="Q1384" s="100">
        <f t="shared" si="21"/>
        <v>0</v>
      </c>
    </row>
    <row r="1385" spans="3:17" ht="54.95" customHeight="1" x14ac:dyDescent="0.25">
      <c r="C1385" s="56">
        <v>1381</v>
      </c>
      <c r="D1385" s="94" t="str">
        <f>IF(Lançamentos!G1385="","",Lançamentos!G1385)</f>
        <v/>
      </c>
      <c r="E1385" s="65"/>
      <c r="F1385" s="66"/>
      <c r="G1385" s="66"/>
      <c r="H1385" s="66"/>
      <c r="I1385" s="66"/>
      <c r="J1385" s="66"/>
      <c r="K1385" s="66"/>
      <c r="L1385" s="66"/>
      <c r="M1385" s="66"/>
      <c r="N1385" s="66"/>
      <c r="O1385" s="66"/>
      <c r="P1385" s="67"/>
      <c r="Q1385" s="100">
        <f t="shared" si="21"/>
        <v>0</v>
      </c>
    </row>
    <row r="1386" spans="3:17" ht="54.95" customHeight="1" x14ac:dyDescent="0.25">
      <c r="C1386" s="56">
        <v>1382</v>
      </c>
      <c r="D1386" s="94" t="str">
        <f>IF(Lançamentos!G1386="","",Lançamentos!G1386)</f>
        <v/>
      </c>
      <c r="E1386" s="65"/>
      <c r="F1386" s="66"/>
      <c r="G1386" s="66"/>
      <c r="H1386" s="66"/>
      <c r="I1386" s="66"/>
      <c r="J1386" s="66"/>
      <c r="K1386" s="66"/>
      <c r="L1386" s="66"/>
      <c r="M1386" s="66"/>
      <c r="N1386" s="66"/>
      <c r="O1386" s="66"/>
      <c r="P1386" s="67"/>
      <c r="Q1386" s="100">
        <f t="shared" si="21"/>
        <v>0</v>
      </c>
    </row>
    <row r="1387" spans="3:17" ht="54.95" customHeight="1" x14ac:dyDescent="0.25">
      <c r="C1387" s="56">
        <v>1383</v>
      </c>
      <c r="D1387" s="94" t="str">
        <f>IF(Lançamentos!G1387="","",Lançamentos!G1387)</f>
        <v/>
      </c>
      <c r="E1387" s="65"/>
      <c r="F1387" s="66"/>
      <c r="G1387" s="66"/>
      <c r="H1387" s="66"/>
      <c r="I1387" s="66"/>
      <c r="J1387" s="66"/>
      <c r="K1387" s="66"/>
      <c r="L1387" s="66"/>
      <c r="M1387" s="66"/>
      <c r="N1387" s="66"/>
      <c r="O1387" s="66"/>
      <c r="P1387" s="67"/>
      <c r="Q1387" s="100">
        <f t="shared" si="21"/>
        <v>0</v>
      </c>
    </row>
    <row r="1388" spans="3:17" ht="54.95" customHeight="1" x14ac:dyDescent="0.25">
      <c r="C1388" s="56">
        <v>1384</v>
      </c>
      <c r="D1388" s="94" t="str">
        <f>IF(Lançamentos!G1388="","",Lançamentos!G1388)</f>
        <v/>
      </c>
      <c r="E1388" s="65"/>
      <c r="F1388" s="66"/>
      <c r="G1388" s="66"/>
      <c r="H1388" s="66"/>
      <c r="I1388" s="66"/>
      <c r="J1388" s="66"/>
      <c r="K1388" s="66"/>
      <c r="L1388" s="66"/>
      <c r="M1388" s="66"/>
      <c r="N1388" s="66"/>
      <c r="O1388" s="66"/>
      <c r="P1388" s="67"/>
      <c r="Q1388" s="100">
        <f t="shared" si="21"/>
        <v>0</v>
      </c>
    </row>
    <row r="1389" spans="3:17" ht="54.95" customHeight="1" x14ac:dyDescent="0.25">
      <c r="C1389" s="56">
        <v>1385</v>
      </c>
      <c r="D1389" s="94" t="str">
        <f>IF(Lançamentos!G1389="","",Lançamentos!G1389)</f>
        <v/>
      </c>
      <c r="E1389" s="65"/>
      <c r="F1389" s="66"/>
      <c r="G1389" s="66"/>
      <c r="H1389" s="66"/>
      <c r="I1389" s="66"/>
      <c r="J1389" s="66"/>
      <c r="K1389" s="66"/>
      <c r="L1389" s="66"/>
      <c r="M1389" s="66"/>
      <c r="N1389" s="66"/>
      <c r="O1389" s="66"/>
      <c r="P1389" s="67"/>
      <c r="Q1389" s="100">
        <f t="shared" si="21"/>
        <v>0</v>
      </c>
    </row>
    <row r="1390" spans="3:17" ht="54.95" customHeight="1" x14ac:dyDescent="0.25">
      <c r="C1390" s="56">
        <v>1386</v>
      </c>
      <c r="D1390" s="94" t="str">
        <f>IF(Lançamentos!G1390="","",Lançamentos!G1390)</f>
        <v/>
      </c>
      <c r="E1390" s="65"/>
      <c r="F1390" s="66"/>
      <c r="G1390" s="66"/>
      <c r="H1390" s="66"/>
      <c r="I1390" s="66"/>
      <c r="J1390" s="66"/>
      <c r="K1390" s="66"/>
      <c r="L1390" s="66"/>
      <c r="M1390" s="66"/>
      <c r="N1390" s="66"/>
      <c r="O1390" s="66"/>
      <c r="P1390" s="67"/>
      <c r="Q1390" s="100">
        <f t="shared" si="21"/>
        <v>0</v>
      </c>
    </row>
    <row r="1391" spans="3:17" ht="54.95" customHeight="1" x14ac:dyDescent="0.25">
      <c r="C1391" s="56">
        <v>1387</v>
      </c>
      <c r="D1391" s="94" t="str">
        <f>IF(Lançamentos!G1391="","",Lançamentos!G1391)</f>
        <v/>
      </c>
      <c r="E1391" s="65"/>
      <c r="F1391" s="66"/>
      <c r="G1391" s="66"/>
      <c r="H1391" s="66"/>
      <c r="I1391" s="66"/>
      <c r="J1391" s="66"/>
      <c r="K1391" s="66"/>
      <c r="L1391" s="66"/>
      <c r="M1391" s="66"/>
      <c r="N1391" s="66"/>
      <c r="O1391" s="66"/>
      <c r="P1391" s="67"/>
      <c r="Q1391" s="100">
        <f t="shared" si="21"/>
        <v>0</v>
      </c>
    </row>
    <row r="1392" spans="3:17" ht="54.95" customHeight="1" x14ac:dyDescent="0.25">
      <c r="C1392" s="56">
        <v>1388</v>
      </c>
      <c r="D1392" s="94" t="str">
        <f>IF(Lançamentos!G1392="","",Lançamentos!G1392)</f>
        <v/>
      </c>
      <c r="E1392" s="65"/>
      <c r="F1392" s="66"/>
      <c r="G1392" s="66"/>
      <c r="H1392" s="66"/>
      <c r="I1392" s="66"/>
      <c r="J1392" s="66"/>
      <c r="K1392" s="66"/>
      <c r="L1392" s="66"/>
      <c r="M1392" s="66"/>
      <c r="N1392" s="66"/>
      <c r="O1392" s="66"/>
      <c r="P1392" s="67"/>
      <c r="Q1392" s="100">
        <f t="shared" si="21"/>
        <v>0</v>
      </c>
    </row>
    <row r="1393" spans="3:17" ht="54.95" customHeight="1" x14ac:dyDescent="0.25">
      <c r="C1393" s="56">
        <v>1389</v>
      </c>
      <c r="D1393" s="94" t="str">
        <f>IF(Lançamentos!G1393="","",Lançamentos!G1393)</f>
        <v/>
      </c>
      <c r="E1393" s="65"/>
      <c r="F1393" s="66"/>
      <c r="G1393" s="66"/>
      <c r="H1393" s="66"/>
      <c r="I1393" s="66"/>
      <c r="J1393" s="66"/>
      <c r="K1393" s="66"/>
      <c r="L1393" s="66"/>
      <c r="M1393" s="66"/>
      <c r="N1393" s="66"/>
      <c r="O1393" s="66"/>
      <c r="P1393" s="67"/>
      <c r="Q1393" s="100">
        <f t="shared" si="21"/>
        <v>0</v>
      </c>
    </row>
    <row r="1394" spans="3:17" ht="54.95" customHeight="1" x14ac:dyDescent="0.25">
      <c r="C1394" s="56">
        <v>1390</v>
      </c>
      <c r="D1394" s="94" t="str">
        <f>IF(Lançamentos!G1394="","",Lançamentos!G1394)</f>
        <v/>
      </c>
      <c r="E1394" s="65"/>
      <c r="F1394" s="66"/>
      <c r="G1394" s="66"/>
      <c r="H1394" s="66"/>
      <c r="I1394" s="66"/>
      <c r="J1394" s="66"/>
      <c r="K1394" s="66"/>
      <c r="L1394" s="66"/>
      <c r="M1394" s="66"/>
      <c r="N1394" s="66"/>
      <c r="O1394" s="66"/>
      <c r="P1394" s="67"/>
      <c r="Q1394" s="100">
        <f t="shared" si="21"/>
        <v>0</v>
      </c>
    </row>
    <row r="1395" spans="3:17" ht="54.95" customHeight="1" x14ac:dyDescent="0.25">
      <c r="C1395" s="56">
        <v>1391</v>
      </c>
      <c r="D1395" s="94" t="str">
        <f>IF(Lançamentos!G1395="","",Lançamentos!G1395)</f>
        <v/>
      </c>
      <c r="E1395" s="65"/>
      <c r="F1395" s="66"/>
      <c r="G1395" s="66"/>
      <c r="H1395" s="66"/>
      <c r="I1395" s="66"/>
      <c r="J1395" s="66"/>
      <c r="K1395" s="66"/>
      <c r="L1395" s="66"/>
      <c r="M1395" s="66"/>
      <c r="N1395" s="66"/>
      <c r="O1395" s="66"/>
      <c r="P1395" s="67"/>
      <c r="Q1395" s="100">
        <f t="shared" si="21"/>
        <v>0</v>
      </c>
    </row>
    <row r="1396" spans="3:17" ht="54.95" customHeight="1" x14ac:dyDescent="0.25">
      <c r="C1396" s="56">
        <v>1392</v>
      </c>
      <c r="D1396" s="94" t="str">
        <f>IF(Lançamentos!G1396="","",Lançamentos!G1396)</f>
        <v/>
      </c>
      <c r="E1396" s="65"/>
      <c r="F1396" s="66"/>
      <c r="G1396" s="66"/>
      <c r="H1396" s="66"/>
      <c r="I1396" s="66"/>
      <c r="J1396" s="66"/>
      <c r="K1396" s="66"/>
      <c r="L1396" s="66"/>
      <c r="M1396" s="66"/>
      <c r="N1396" s="66"/>
      <c r="O1396" s="66"/>
      <c r="P1396" s="67"/>
      <c r="Q1396" s="100">
        <f t="shared" si="21"/>
        <v>0</v>
      </c>
    </row>
    <row r="1397" spans="3:17" ht="54.95" customHeight="1" x14ac:dyDescent="0.25">
      <c r="C1397" s="56">
        <v>1393</v>
      </c>
      <c r="D1397" s="94" t="str">
        <f>IF(Lançamentos!G1397="","",Lançamentos!G1397)</f>
        <v/>
      </c>
      <c r="E1397" s="65"/>
      <c r="F1397" s="66"/>
      <c r="G1397" s="66"/>
      <c r="H1397" s="66"/>
      <c r="I1397" s="66"/>
      <c r="J1397" s="66"/>
      <c r="K1397" s="66"/>
      <c r="L1397" s="66"/>
      <c r="M1397" s="66"/>
      <c r="N1397" s="66"/>
      <c r="O1397" s="66"/>
      <c r="P1397" s="67"/>
      <c r="Q1397" s="100">
        <f t="shared" si="21"/>
        <v>0</v>
      </c>
    </row>
    <row r="1398" spans="3:17" ht="54.95" customHeight="1" x14ac:dyDescent="0.25">
      <c r="C1398" s="56">
        <v>1394</v>
      </c>
      <c r="D1398" s="94" t="str">
        <f>IF(Lançamentos!G1398="","",Lançamentos!G1398)</f>
        <v/>
      </c>
      <c r="E1398" s="65"/>
      <c r="F1398" s="66"/>
      <c r="G1398" s="66"/>
      <c r="H1398" s="66"/>
      <c r="I1398" s="66"/>
      <c r="J1398" s="66"/>
      <c r="K1398" s="66"/>
      <c r="L1398" s="66"/>
      <c r="M1398" s="66"/>
      <c r="N1398" s="66"/>
      <c r="O1398" s="66"/>
      <c r="P1398" s="67"/>
      <c r="Q1398" s="100">
        <f t="shared" si="21"/>
        <v>0</v>
      </c>
    </row>
    <row r="1399" spans="3:17" ht="54.95" customHeight="1" x14ac:dyDescent="0.25">
      <c r="C1399" s="56">
        <v>1395</v>
      </c>
      <c r="D1399" s="94" t="str">
        <f>IF(Lançamentos!G1399="","",Lançamentos!G1399)</f>
        <v/>
      </c>
      <c r="E1399" s="65"/>
      <c r="F1399" s="66"/>
      <c r="G1399" s="66"/>
      <c r="H1399" s="66"/>
      <c r="I1399" s="66"/>
      <c r="J1399" s="66"/>
      <c r="K1399" s="66"/>
      <c r="L1399" s="66"/>
      <c r="M1399" s="66"/>
      <c r="N1399" s="66"/>
      <c r="O1399" s="66"/>
      <c r="P1399" s="67"/>
      <c r="Q1399" s="100">
        <f t="shared" si="21"/>
        <v>0</v>
      </c>
    </row>
    <row r="1400" spans="3:17" ht="54.95" customHeight="1" x14ac:dyDescent="0.25">
      <c r="C1400" s="56">
        <v>1396</v>
      </c>
      <c r="D1400" s="94" t="str">
        <f>IF(Lançamentos!G1400="","",Lançamentos!G1400)</f>
        <v/>
      </c>
      <c r="E1400" s="65"/>
      <c r="F1400" s="66"/>
      <c r="G1400" s="66"/>
      <c r="H1400" s="66"/>
      <c r="I1400" s="66"/>
      <c r="J1400" s="66"/>
      <c r="K1400" s="66"/>
      <c r="L1400" s="66"/>
      <c r="M1400" s="66"/>
      <c r="N1400" s="66"/>
      <c r="O1400" s="66"/>
      <c r="P1400" s="67"/>
      <c r="Q1400" s="100">
        <f t="shared" si="21"/>
        <v>0</v>
      </c>
    </row>
    <row r="1401" spans="3:17" ht="54.95" customHeight="1" x14ac:dyDescent="0.25">
      <c r="C1401" s="56">
        <v>1397</v>
      </c>
      <c r="D1401" s="94" t="str">
        <f>IF(Lançamentos!G1401="","",Lançamentos!G1401)</f>
        <v/>
      </c>
      <c r="E1401" s="65"/>
      <c r="F1401" s="66"/>
      <c r="G1401" s="66"/>
      <c r="H1401" s="66"/>
      <c r="I1401" s="66"/>
      <c r="J1401" s="66"/>
      <c r="K1401" s="66"/>
      <c r="L1401" s="66"/>
      <c r="M1401" s="66"/>
      <c r="N1401" s="66"/>
      <c r="O1401" s="66"/>
      <c r="P1401" s="67"/>
      <c r="Q1401" s="100">
        <f t="shared" si="21"/>
        <v>0</v>
      </c>
    </row>
    <row r="1402" spans="3:17" ht="54.95" customHeight="1" x14ac:dyDescent="0.25">
      <c r="C1402" s="56">
        <v>1398</v>
      </c>
      <c r="D1402" s="94" t="str">
        <f>IF(Lançamentos!G1402="","",Lançamentos!G1402)</f>
        <v/>
      </c>
      <c r="E1402" s="65"/>
      <c r="F1402" s="66"/>
      <c r="G1402" s="66"/>
      <c r="H1402" s="66"/>
      <c r="I1402" s="66"/>
      <c r="J1402" s="66"/>
      <c r="K1402" s="66"/>
      <c r="L1402" s="66"/>
      <c r="M1402" s="66"/>
      <c r="N1402" s="66"/>
      <c r="O1402" s="66"/>
      <c r="P1402" s="67"/>
      <c r="Q1402" s="100">
        <f t="shared" si="21"/>
        <v>0</v>
      </c>
    </row>
    <row r="1403" spans="3:17" ht="54.95" customHeight="1" x14ac:dyDescent="0.25">
      <c r="C1403" s="56">
        <v>1399</v>
      </c>
      <c r="D1403" s="94" t="str">
        <f>IF(Lançamentos!G1403="","",Lançamentos!G1403)</f>
        <v/>
      </c>
      <c r="E1403" s="65"/>
      <c r="F1403" s="66"/>
      <c r="G1403" s="66"/>
      <c r="H1403" s="66"/>
      <c r="I1403" s="66"/>
      <c r="J1403" s="66"/>
      <c r="K1403" s="66"/>
      <c r="L1403" s="66"/>
      <c r="M1403" s="66"/>
      <c r="N1403" s="66"/>
      <c r="O1403" s="66"/>
      <c r="P1403" s="67"/>
      <c r="Q1403" s="100">
        <f t="shared" si="21"/>
        <v>0</v>
      </c>
    </row>
    <row r="1404" spans="3:17" ht="54.95" customHeight="1" x14ac:dyDescent="0.25">
      <c r="C1404" s="56">
        <v>1400</v>
      </c>
      <c r="D1404" s="94" t="str">
        <f>IF(Lançamentos!G1404="","",Lançamentos!G1404)</f>
        <v/>
      </c>
      <c r="E1404" s="65"/>
      <c r="F1404" s="66"/>
      <c r="G1404" s="66"/>
      <c r="H1404" s="66"/>
      <c r="I1404" s="66"/>
      <c r="J1404" s="66"/>
      <c r="K1404" s="66"/>
      <c r="L1404" s="66"/>
      <c r="M1404" s="66"/>
      <c r="N1404" s="66"/>
      <c r="O1404" s="66"/>
      <c r="P1404" s="67"/>
      <c r="Q1404" s="100">
        <f t="shared" si="21"/>
        <v>0</v>
      </c>
    </row>
    <row r="1405" spans="3:17" ht="54.95" customHeight="1" x14ac:dyDescent="0.25">
      <c r="C1405" s="56">
        <v>1401</v>
      </c>
      <c r="D1405" s="94" t="str">
        <f>IF(Lançamentos!G1405="","",Lançamentos!G1405)</f>
        <v/>
      </c>
      <c r="E1405" s="65"/>
      <c r="F1405" s="66"/>
      <c r="G1405" s="66"/>
      <c r="H1405" s="66"/>
      <c r="I1405" s="66"/>
      <c r="J1405" s="66"/>
      <c r="K1405" s="66"/>
      <c r="L1405" s="66"/>
      <c r="M1405" s="66"/>
      <c r="N1405" s="66"/>
      <c r="O1405" s="66"/>
      <c r="P1405" s="67"/>
      <c r="Q1405" s="100">
        <f t="shared" si="21"/>
        <v>0</v>
      </c>
    </row>
    <row r="1406" spans="3:17" ht="54.95" customHeight="1" x14ac:dyDescent="0.25">
      <c r="C1406" s="56">
        <v>1402</v>
      </c>
      <c r="D1406" s="94" t="str">
        <f>IF(Lançamentos!G1406="","",Lançamentos!G1406)</f>
        <v/>
      </c>
      <c r="E1406" s="65"/>
      <c r="F1406" s="66"/>
      <c r="G1406" s="66"/>
      <c r="H1406" s="66"/>
      <c r="I1406" s="66"/>
      <c r="J1406" s="66"/>
      <c r="K1406" s="66"/>
      <c r="L1406" s="66"/>
      <c r="M1406" s="66"/>
      <c r="N1406" s="66"/>
      <c r="O1406" s="66"/>
      <c r="P1406" s="67"/>
      <c r="Q1406" s="100">
        <f t="shared" si="21"/>
        <v>0</v>
      </c>
    </row>
    <row r="1407" spans="3:17" ht="54.95" customHeight="1" x14ac:dyDescent="0.25">
      <c r="C1407" s="56">
        <v>1403</v>
      </c>
      <c r="D1407" s="94" t="str">
        <f>IF(Lançamentos!G1407="","",Lançamentos!G1407)</f>
        <v/>
      </c>
      <c r="E1407" s="65"/>
      <c r="F1407" s="66"/>
      <c r="G1407" s="66"/>
      <c r="H1407" s="66"/>
      <c r="I1407" s="66"/>
      <c r="J1407" s="66"/>
      <c r="K1407" s="66"/>
      <c r="L1407" s="66"/>
      <c r="M1407" s="66"/>
      <c r="N1407" s="66"/>
      <c r="O1407" s="66"/>
      <c r="P1407" s="67"/>
      <c r="Q1407" s="100">
        <f t="shared" si="21"/>
        <v>0</v>
      </c>
    </row>
    <row r="1408" spans="3:17" ht="54.95" customHeight="1" x14ac:dyDescent="0.25">
      <c r="C1408" s="56">
        <v>1404</v>
      </c>
      <c r="D1408" s="94" t="str">
        <f>IF(Lançamentos!G1408="","",Lançamentos!G1408)</f>
        <v/>
      </c>
      <c r="E1408" s="65"/>
      <c r="F1408" s="66"/>
      <c r="G1408" s="66"/>
      <c r="H1408" s="66"/>
      <c r="I1408" s="66"/>
      <c r="J1408" s="66"/>
      <c r="K1408" s="66"/>
      <c r="L1408" s="66"/>
      <c r="M1408" s="66"/>
      <c r="N1408" s="66"/>
      <c r="O1408" s="66"/>
      <c r="P1408" s="67"/>
      <c r="Q1408" s="100">
        <f t="shared" si="21"/>
        <v>0</v>
      </c>
    </row>
    <row r="1409" spans="3:17" ht="54.95" customHeight="1" x14ac:dyDescent="0.25">
      <c r="C1409" s="56">
        <v>1405</v>
      </c>
      <c r="D1409" s="94" t="str">
        <f>IF(Lançamentos!G1409="","",Lançamentos!G1409)</f>
        <v/>
      </c>
      <c r="E1409" s="65"/>
      <c r="F1409" s="66"/>
      <c r="G1409" s="66"/>
      <c r="H1409" s="66"/>
      <c r="I1409" s="66"/>
      <c r="J1409" s="66"/>
      <c r="K1409" s="66"/>
      <c r="L1409" s="66"/>
      <c r="M1409" s="66"/>
      <c r="N1409" s="66"/>
      <c r="O1409" s="66"/>
      <c r="P1409" s="67"/>
      <c r="Q1409" s="100">
        <f t="shared" si="21"/>
        <v>0</v>
      </c>
    </row>
    <row r="1410" spans="3:17" ht="54.95" customHeight="1" x14ac:dyDescent="0.25">
      <c r="C1410" s="56">
        <v>1406</v>
      </c>
      <c r="D1410" s="94" t="str">
        <f>IF(Lançamentos!G1410="","",Lançamentos!G1410)</f>
        <v/>
      </c>
      <c r="E1410" s="65"/>
      <c r="F1410" s="66"/>
      <c r="G1410" s="66"/>
      <c r="H1410" s="66"/>
      <c r="I1410" s="66"/>
      <c r="J1410" s="66"/>
      <c r="K1410" s="66"/>
      <c r="L1410" s="66"/>
      <c r="M1410" s="66"/>
      <c r="N1410" s="66"/>
      <c r="O1410" s="66"/>
      <c r="P1410" s="67"/>
      <c r="Q1410" s="100">
        <f t="shared" si="21"/>
        <v>0</v>
      </c>
    </row>
    <row r="1411" spans="3:17" ht="54.95" customHeight="1" x14ac:dyDescent="0.25">
      <c r="C1411" s="56">
        <v>1407</v>
      </c>
      <c r="D1411" s="94" t="str">
        <f>IF(Lançamentos!G1411="","",Lançamentos!G1411)</f>
        <v/>
      </c>
      <c r="E1411" s="65"/>
      <c r="F1411" s="66"/>
      <c r="G1411" s="66"/>
      <c r="H1411" s="66"/>
      <c r="I1411" s="66"/>
      <c r="J1411" s="66"/>
      <c r="K1411" s="66"/>
      <c r="L1411" s="66"/>
      <c r="M1411" s="66"/>
      <c r="N1411" s="66"/>
      <c r="O1411" s="66"/>
      <c r="P1411" s="67"/>
      <c r="Q1411" s="100">
        <f t="shared" si="21"/>
        <v>0</v>
      </c>
    </row>
    <row r="1412" spans="3:17" ht="54.95" customHeight="1" x14ac:dyDescent="0.25">
      <c r="C1412" s="56">
        <v>1408</v>
      </c>
      <c r="D1412" s="94" t="str">
        <f>IF(Lançamentos!G1412="","",Lançamentos!G1412)</f>
        <v/>
      </c>
      <c r="E1412" s="65"/>
      <c r="F1412" s="66"/>
      <c r="G1412" s="66"/>
      <c r="H1412" s="66"/>
      <c r="I1412" s="66"/>
      <c r="J1412" s="66"/>
      <c r="K1412" s="66"/>
      <c r="L1412" s="66"/>
      <c r="M1412" s="66"/>
      <c r="N1412" s="66"/>
      <c r="O1412" s="66"/>
      <c r="P1412" s="67"/>
      <c r="Q1412" s="100">
        <f t="shared" si="21"/>
        <v>0</v>
      </c>
    </row>
    <row r="1413" spans="3:17" ht="54.95" customHeight="1" x14ac:dyDescent="0.25">
      <c r="C1413" s="56">
        <v>1409</v>
      </c>
      <c r="D1413" s="94" t="str">
        <f>IF(Lançamentos!G1413="","",Lançamentos!G1413)</f>
        <v/>
      </c>
      <c r="E1413" s="65"/>
      <c r="F1413" s="66"/>
      <c r="G1413" s="66"/>
      <c r="H1413" s="66"/>
      <c r="I1413" s="66"/>
      <c r="J1413" s="66"/>
      <c r="K1413" s="66"/>
      <c r="L1413" s="66"/>
      <c r="M1413" s="66"/>
      <c r="N1413" s="66"/>
      <c r="O1413" s="66"/>
      <c r="P1413" s="67"/>
      <c r="Q1413" s="100">
        <f t="shared" si="21"/>
        <v>0</v>
      </c>
    </row>
    <row r="1414" spans="3:17" ht="54.95" customHeight="1" x14ac:dyDescent="0.25">
      <c r="C1414" s="56">
        <v>1410</v>
      </c>
      <c r="D1414" s="94" t="str">
        <f>IF(Lançamentos!G1414="","",Lançamentos!G1414)</f>
        <v/>
      </c>
      <c r="E1414" s="65"/>
      <c r="F1414" s="66"/>
      <c r="G1414" s="66"/>
      <c r="H1414" s="66"/>
      <c r="I1414" s="66"/>
      <c r="J1414" s="66"/>
      <c r="K1414" s="66"/>
      <c r="L1414" s="66"/>
      <c r="M1414" s="66"/>
      <c r="N1414" s="66"/>
      <c r="O1414" s="66"/>
      <c r="P1414" s="67"/>
      <c r="Q1414" s="100">
        <f t="shared" si="21"/>
        <v>0</v>
      </c>
    </row>
    <row r="1415" spans="3:17" ht="54.95" customHeight="1" x14ac:dyDescent="0.25">
      <c r="C1415" s="56">
        <v>1411</v>
      </c>
      <c r="D1415" s="94" t="str">
        <f>IF(Lançamentos!G1415="","",Lançamentos!G1415)</f>
        <v/>
      </c>
      <c r="E1415" s="65"/>
      <c r="F1415" s="66"/>
      <c r="G1415" s="66"/>
      <c r="H1415" s="66"/>
      <c r="I1415" s="66"/>
      <c r="J1415" s="66"/>
      <c r="K1415" s="66"/>
      <c r="L1415" s="66"/>
      <c r="M1415" s="66"/>
      <c r="N1415" s="66"/>
      <c r="O1415" s="66"/>
      <c r="P1415" s="67"/>
      <c r="Q1415" s="100">
        <f t="shared" ref="Q1415:Q1478" si="22">SUM(E1415:P1415)</f>
        <v>0</v>
      </c>
    </row>
    <row r="1416" spans="3:17" ht="54.95" customHeight="1" x14ac:dyDescent="0.25">
      <c r="C1416" s="56">
        <v>1412</v>
      </c>
      <c r="D1416" s="94" t="str">
        <f>IF(Lançamentos!G1416="","",Lançamentos!G1416)</f>
        <v/>
      </c>
      <c r="E1416" s="65"/>
      <c r="F1416" s="66"/>
      <c r="G1416" s="66"/>
      <c r="H1416" s="66"/>
      <c r="I1416" s="66"/>
      <c r="J1416" s="66"/>
      <c r="K1416" s="66"/>
      <c r="L1416" s="66"/>
      <c r="M1416" s="66"/>
      <c r="N1416" s="66"/>
      <c r="O1416" s="66"/>
      <c r="P1416" s="67"/>
      <c r="Q1416" s="100">
        <f t="shared" si="22"/>
        <v>0</v>
      </c>
    </row>
    <row r="1417" spans="3:17" ht="54.95" customHeight="1" x14ac:dyDescent="0.25">
      <c r="C1417" s="56">
        <v>1413</v>
      </c>
      <c r="D1417" s="94" t="str">
        <f>IF(Lançamentos!G1417="","",Lançamentos!G1417)</f>
        <v/>
      </c>
      <c r="E1417" s="65"/>
      <c r="F1417" s="66"/>
      <c r="G1417" s="66"/>
      <c r="H1417" s="66"/>
      <c r="I1417" s="66"/>
      <c r="J1417" s="66"/>
      <c r="K1417" s="66"/>
      <c r="L1417" s="66"/>
      <c r="M1417" s="66"/>
      <c r="N1417" s="66"/>
      <c r="O1417" s="66"/>
      <c r="P1417" s="67"/>
      <c r="Q1417" s="100">
        <f t="shared" si="22"/>
        <v>0</v>
      </c>
    </row>
    <row r="1418" spans="3:17" ht="54.95" customHeight="1" x14ac:dyDescent="0.25">
      <c r="C1418" s="56">
        <v>1414</v>
      </c>
      <c r="D1418" s="94" t="str">
        <f>IF(Lançamentos!G1418="","",Lançamentos!G1418)</f>
        <v/>
      </c>
      <c r="E1418" s="65"/>
      <c r="F1418" s="66"/>
      <c r="G1418" s="66"/>
      <c r="H1418" s="66"/>
      <c r="I1418" s="66"/>
      <c r="J1418" s="66"/>
      <c r="K1418" s="66"/>
      <c r="L1418" s="66"/>
      <c r="M1418" s="66"/>
      <c r="N1418" s="66"/>
      <c r="O1418" s="66"/>
      <c r="P1418" s="67"/>
      <c r="Q1418" s="100">
        <f t="shared" si="22"/>
        <v>0</v>
      </c>
    </row>
    <row r="1419" spans="3:17" ht="54.95" customHeight="1" x14ac:dyDescent="0.25">
      <c r="C1419" s="56">
        <v>1415</v>
      </c>
      <c r="D1419" s="94" t="str">
        <f>IF(Lançamentos!G1419="","",Lançamentos!G1419)</f>
        <v/>
      </c>
      <c r="E1419" s="65"/>
      <c r="F1419" s="66"/>
      <c r="G1419" s="66"/>
      <c r="H1419" s="66"/>
      <c r="I1419" s="66"/>
      <c r="J1419" s="66"/>
      <c r="K1419" s="66"/>
      <c r="L1419" s="66"/>
      <c r="M1419" s="66"/>
      <c r="N1419" s="66"/>
      <c r="O1419" s="66"/>
      <c r="P1419" s="67"/>
      <c r="Q1419" s="100">
        <f t="shared" si="22"/>
        <v>0</v>
      </c>
    </row>
    <row r="1420" spans="3:17" ht="54.95" customHeight="1" x14ac:dyDescent="0.25">
      <c r="C1420" s="56">
        <v>1416</v>
      </c>
      <c r="D1420" s="94" t="str">
        <f>IF(Lançamentos!G1420="","",Lançamentos!G1420)</f>
        <v/>
      </c>
      <c r="E1420" s="65"/>
      <c r="F1420" s="66"/>
      <c r="G1420" s="66"/>
      <c r="H1420" s="66"/>
      <c r="I1420" s="66"/>
      <c r="J1420" s="66"/>
      <c r="K1420" s="66"/>
      <c r="L1420" s="66"/>
      <c r="M1420" s="66"/>
      <c r="N1420" s="66"/>
      <c r="O1420" s="66"/>
      <c r="P1420" s="67"/>
      <c r="Q1420" s="100">
        <f t="shared" si="22"/>
        <v>0</v>
      </c>
    </row>
    <row r="1421" spans="3:17" ht="54.95" customHeight="1" x14ac:dyDescent="0.25">
      <c r="C1421" s="56">
        <v>1417</v>
      </c>
      <c r="D1421" s="94" t="str">
        <f>IF(Lançamentos!G1421="","",Lançamentos!G1421)</f>
        <v/>
      </c>
      <c r="E1421" s="65"/>
      <c r="F1421" s="66"/>
      <c r="G1421" s="66"/>
      <c r="H1421" s="66"/>
      <c r="I1421" s="66"/>
      <c r="J1421" s="66"/>
      <c r="K1421" s="66"/>
      <c r="L1421" s="66"/>
      <c r="M1421" s="66"/>
      <c r="N1421" s="66"/>
      <c r="O1421" s="66"/>
      <c r="P1421" s="67"/>
      <c r="Q1421" s="100">
        <f t="shared" si="22"/>
        <v>0</v>
      </c>
    </row>
    <row r="1422" spans="3:17" ht="54.95" customHeight="1" x14ac:dyDescent="0.25">
      <c r="C1422" s="56">
        <v>1418</v>
      </c>
      <c r="D1422" s="94" t="str">
        <f>IF(Lançamentos!G1422="","",Lançamentos!G1422)</f>
        <v/>
      </c>
      <c r="E1422" s="65"/>
      <c r="F1422" s="66"/>
      <c r="G1422" s="66"/>
      <c r="H1422" s="66"/>
      <c r="I1422" s="66"/>
      <c r="J1422" s="66"/>
      <c r="K1422" s="66"/>
      <c r="L1422" s="66"/>
      <c r="M1422" s="66"/>
      <c r="N1422" s="66"/>
      <c r="O1422" s="66"/>
      <c r="P1422" s="67"/>
      <c r="Q1422" s="100">
        <f t="shared" si="22"/>
        <v>0</v>
      </c>
    </row>
    <row r="1423" spans="3:17" ht="54.95" customHeight="1" x14ac:dyDescent="0.25">
      <c r="C1423" s="56">
        <v>1419</v>
      </c>
      <c r="D1423" s="94" t="str">
        <f>IF(Lançamentos!G1423="","",Lançamentos!G1423)</f>
        <v/>
      </c>
      <c r="E1423" s="65"/>
      <c r="F1423" s="66"/>
      <c r="G1423" s="66"/>
      <c r="H1423" s="66"/>
      <c r="I1423" s="66"/>
      <c r="J1423" s="66"/>
      <c r="K1423" s="66"/>
      <c r="L1423" s="66"/>
      <c r="M1423" s="66"/>
      <c r="N1423" s="66"/>
      <c r="O1423" s="66"/>
      <c r="P1423" s="67"/>
      <c r="Q1423" s="100">
        <f t="shared" si="22"/>
        <v>0</v>
      </c>
    </row>
    <row r="1424" spans="3:17" ht="54.95" customHeight="1" x14ac:dyDescent="0.25">
      <c r="C1424" s="56">
        <v>1420</v>
      </c>
      <c r="D1424" s="94" t="str">
        <f>IF(Lançamentos!G1424="","",Lançamentos!G1424)</f>
        <v/>
      </c>
      <c r="E1424" s="65"/>
      <c r="F1424" s="66"/>
      <c r="G1424" s="66"/>
      <c r="H1424" s="66"/>
      <c r="I1424" s="66"/>
      <c r="J1424" s="66"/>
      <c r="K1424" s="66"/>
      <c r="L1424" s="66"/>
      <c r="M1424" s="66"/>
      <c r="N1424" s="66"/>
      <c r="O1424" s="66"/>
      <c r="P1424" s="67"/>
      <c r="Q1424" s="100">
        <f t="shared" si="22"/>
        <v>0</v>
      </c>
    </row>
    <row r="1425" spans="3:17" ht="54.95" customHeight="1" x14ac:dyDescent="0.25">
      <c r="C1425" s="56">
        <v>1421</v>
      </c>
      <c r="D1425" s="94" t="str">
        <f>IF(Lançamentos!G1425="","",Lançamentos!G1425)</f>
        <v/>
      </c>
      <c r="E1425" s="65"/>
      <c r="F1425" s="66"/>
      <c r="G1425" s="66"/>
      <c r="H1425" s="66"/>
      <c r="I1425" s="66"/>
      <c r="J1425" s="66"/>
      <c r="K1425" s="66"/>
      <c r="L1425" s="66"/>
      <c r="M1425" s="66"/>
      <c r="N1425" s="66"/>
      <c r="O1425" s="66"/>
      <c r="P1425" s="67"/>
      <c r="Q1425" s="100">
        <f t="shared" si="22"/>
        <v>0</v>
      </c>
    </row>
    <row r="1426" spans="3:17" ht="54.95" customHeight="1" x14ac:dyDescent="0.25">
      <c r="C1426" s="56">
        <v>1422</v>
      </c>
      <c r="D1426" s="94" t="str">
        <f>IF(Lançamentos!G1426="","",Lançamentos!G1426)</f>
        <v/>
      </c>
      <c r="E1426" s="65"/>
      <c r="F1426" s="66"/>
      <c r="G1426" s="66"/>
      <c r="H1426" s="66"/>
      <c r="I1426" s="66"/>
      <c r="J1426" s="66"/>
      <c r="K1426" s="66"/>
      <c r="L1426" s="66"/>
      <c r="M1426" s="66"/>
      <c r="N1426" s="66"/>
      <c r="O1426" s="66"/>
      <c r="P1426" s="67"/>
      <c r="Q1426" s="100">
        <f t="shared" si="22"/>
        <v>0</v>
      </c>
    </row>
    <row r="1427" spans="3:17" ht="54.95" customHeight="1" x14ac:dyDescent="0.25">
      <c r="C1427" s="56">
        <v>1423</v>
      </c>
      <c r="D1427" s="94" t="str">
        <f>IF(Lançamentos!G1427="","",Lançamentos!G1427)</f>
        <v/>
      </c>
      <c r="E1427" s="65"/>
      <c r="F1427" s="66"/>
      <c r="G1427" s="66"/>
      <c r="H1427" s="66"/>
      <c r="I1427" s="66"/>
      <c r="J1427" s="66"/>
      <c r="K1427" s="66"/>
      <c r="L1427" s="66"/>
      <c r="M1427" s="66"/>
      <c r="N1427" s="66"/>
      <c r="O1427" s="66"/>
      <c r="P1427" s="67"/>
      <c r="Q1427" s="100">
        <f t="shared" si="22"/>
        <v>0</v>
      </c>
    </row>
    <row r="1428" spans="3:17" ht="54.95" customHeight="1" x14ac:dyDescent="0.25">
      <c r="C1428" s="56">
        <v>1424</v>
      </c>
      <c r="D1428" s="94" t="str">
        <f>IF(Lançamentos!G1428="","",Lançamentos!G1428)</f>
        <v/>
      </c>
      <c r="E1428" s="65"/>
      <c r="F1428" s="66"/>
      <c r="G1428" s="66"/>
      <c r="H1428" s="66"/>
      <c r="I1428" s="66"/>
      <c r="J1428" s="66"/>
      <c r="K1428" s="66"/>
      <c r="L1428" s="66"/>
      <c r="M1428" s="66"/>
      <c r="N1428" s="66"/>
      <c r="O1428" s="66"/>
      <c r="P1428" s="67"/>
      <c r="Q1428" s="100">
        <f t="shared" si="22"/>
        <v>0</v>
      </c>
    </row>
    <row r="1429" spans="3:17" ht="54.95" customHeight="1" x14ac:dyDescent="0.25">
      <c r="C1429" s="56">
        <v>1425</v>
      </c>
      <c r="D1429" s="94" t="str">
        <f>IF(Lançamentos!G1429="","",Lançamentos!G1429)</f>
        <v/>
      </c>
      <c r="E1429" s="65"/>
      <c r="F1429" s="66"/>
      <c r="G1429" s="66"/>
      <c r="H1429" s="66"/>
      <c r="I1429" s="66"/>
      <c r="J1429" s="66"/>
      <c r="K1429" s="66"/>
      <c r="L1429" s="66"/>
      <c r="M1429" s="66"/>
      <c r="N1429" s="66"/>
      <c r="O1429" s="66"/>
      <c r="P1429" s="67"/>
      <c r="Q1429" s="100">
        <f t="shared" si="22"/>
        <v>0</v>
      </c>
    </row>
    <row r="1430" spans="3:17" ht="54.95" customHeight="1" x14ac:dyDescent="0.25">
      <c r="C1430" s="56">
        <v>1426</v>
      </c>
      <c r="D1430" s="94" t="str">
        <f>IF(Lançamentos!G1430="","",Lançamentos!G1430)</f>
        <v/>
      </c>
      <c r="E1430" s="65"/>
      <c r="F1430" s="66"/>
      <c r="G1430" s="66"/>
      <c r="H1430" s="66"/>
      <c r="I1430" s="66"/>
      <c r="J1430" s="66"/>
      <c r="K1430" s="66"/>
      <c r="L1430" s="66"/>
      <c r="M1430" s="66"/>
      <c r="N1430" s="66"/>
      <c r="O1430" s="66"/>
      <c r="P1430" s="67"/>
      <c r="Q1430" s="100">
        <f t="shared" si="22"/>
        <v>0</v>
      </c>
    </row>
    <row r="1431" spans="3:17" ht="54.95" customHeight="1" x14ac:dyDescent="0.25">
      <c r="C1431" s="56">
        <v>1427</v>
      </c>
      <c r="D1431" s="94" t="str">
        <f>IF(Lançamentos!G1431="","",Lançamentos!G1431)</f>
        <v/>
      </c>
      <c r="E1431" s="65"/>
      <c r="F1431" s="66"/>
      <c r="G1431" s="66"/>
      <c r="H1431" s="66"/>
      <c r="I1431" s="66"/>
      <c r="J1431" s="66"/>
      <c r="K1431" s="66"/>
      <c r="L1431" s="66"/>
      <c r="M1431" s="66"/>
      <c r="N1431" s="66"/>
      <c r="O1431" s="66"/>
      <c r="P1431" s="67"/>
      <c r="Q1431" s="100">
        <f t="shared" si="22"/>
        <v>0</v>
      </c>
    </row>
    <row r="1432" spans="3:17" ht="54.95" customHeight="1" x14ac:dyDescent="0.25">
      <c r="C1432" s="56">
        <v>1428</v>
      </c>
      <c r="D1432" s="94" t="str">
        <f>IF(Lançamentos!G1432="","",Lançamentos!G1432)</f>
        <v/>
      </c>
      <c r="E1432" s="65"/>
      <c r="F1432" s="66"/>
      <c r="G1432" s="66"/>
      <c r="H1432" s="66"/>
      <c r="I1432" s="66"/>
      <c r="J1432" s="66"/>
      <c r="K1432" s="66"/>
      <c r="L1432" s="66"/>
      <c r="M1432" s="66"/>
      <c r="N1432" s="66"/>
      <c r="O1432" s="66"/>
      <c r="P1432" s="67"/>
      <c r="Q1432" s="100">
        <f t="shared" si="22"/>
        <v>0</v>
      </c>
    </row>
    <row r="1433" spans="3:17" ht="54.95" customHeight="1" x14ac:dyDescent="0.25">
      <c r="C1433" s="56">
        <v>1429</v>
      </c>
      <c r="D1433" s="94" t="str">
        <f>IF(Lançamentos!G1433="","",Lançamentos!G1433)</f>
        <v/>
      </c>
      <c r="E1433" s="65"/>
      <c r="F1433" s="66"/>
      <c r="G1433" s="66"/>
      <c r="H1433" s="66"/>
      <c r="I1433" s="66"/>
      <c r="J1433" s="66"/>
      <c r="K1433" s="66"/>
      <c r="L1433" s="66"/>
      <c r="M1433" s="66"/>
      <c r="N1433" s="66"/>
      <c r="O1433" s="66"/>
      <c r="P1433" s="67"/>
      <c r="Q1433" s="100">
        <f t="shared" si="22"/>
        <v>0</v>
      </c>
    </row>
    <row r="1434" spans="3:17" ht="54.95" customHeight="1" x14ac:dyDescent="0.25">
      <c r="C1434" s="56">
        <v>1430</v>
      </c>
      <c r="D1434" s="94" t="str">
        <f>IF(Lançamentos!G1434="","",Lançamentos!G1434)</f>
        <v/>
      </c>
      <c r="E1434" s="65"/>
      <c r="F1434" s="66"/>
      <c r="G1434" s="66"/>
      <c r="H1434" s="66"/>
      <c r="I1434" s="66"/>
      <c r="J1434" s="66"/>
      <c r="K1434" s="66"/>
      <c r="L1434" s="66"/>
      <c r="M1434" s="66"/>
      <c r="N1434" s="66"/>
      <c r="O1434" s="66"/>
      <c r="P1434" s="67"/>
      <c r="Q1434" s="100">
        <f t="shared" si="22"/>
        <v>0</v>
      </c>
    </row>
    <row r="1435" spans="3:17" ht="54.95" customHeight="1" x14ac:dyDescent="0.25">
      <c r="C1435" s="56">
        <v>1431</v>
      </c>
      <c r="D1435" s="94" t="str">
        <f>IF(Lançamentos!G1435="","",Lançamentos!G1435)</f>
        <v/>
      </c>
      <c r="E1435" s="65"/>
      <c r="F1435" s="66"/>
      <c r="G1435" s="66"/>
      <c r="H1435" s="66"/>
      <c r="I1435" s="66"/>
      <c r="J1435" s="66"/>
      <c r="K1435" s="66"/>
      <c r="L1435" s="66"/>
      <c r="M1435" s="66"/>
      <c r="N1435" s="66"/>
      <c r="O1435" s="66"/>
      <c r="P1435" s="67"/>
      <c r="Q1435" s="100">
        <f t="shared" si="22"/>
        <v>0</v>
      </c>
    </row>
    <row r="1436" spans="3:17" ht="54.95" customHeight="1" x14ac:dyDescent="0.25">
      <c r="C1436" s="56">
        <v>1432</v>
      </c>
      <c r="D1436" s="94" t="str">
        <f>IF(Lançamentos!G1436="","",Lançamentos!G1436)</f>
        <v/>
      </c>
      <c r="E1436" s="65"/>
      <c r="F1436" s="66"/>
      <c r="G1436" s="66"/>
      <c r="H1436" s="66"/>
      <c r="I1436" s="66"/>
      <c r="J1436" s="66"/>
      <c r="K1436" s="66"/>
      <c r="L1436" s="66"/>
      <c r="M1436" s="66"/>
      <c r="N1436" s="66"/>
      <c r="O1436" s="66"/>
      <c r="P1436" s="67"/>
      <c r="Q1436" s="100">
        <f t="shared" si="22"/>
        <v>0</v>
      </c>
    </row>
    <row r="1437" spans="3:17" ht="54.95" customHeight="1" x14ac:dyDescent="0.25">
      <c r="C1437" s="56">
        <v>1433</v>
      </c>
      <c r="D1437" s="94" t="str">
        <f>IF(Lançamentos!G1437="","",Lançamentos!G1437)</f>
        <v/>
      </c>
      <c r="E1437" s="65"/>
      <c r="F1437" s="66"/>
      <c r="G1437" s="66"/>
      <c r="H1437" s="66"/>
      <c r="I1437" s="66"/>
      <c r="J1437" s="66"/>
      <c r="K1437" s="66"/>
      <c r="L1437" s="66"/>
      <c r="M1437" s="66"/>
      <c r="N1437" s="66"/>
      <c r="O1437" s="66"/>
      <c r="P1437" s="67"/>
      <c r="Q1437" s="100">
        <f t="shared" si="22"/>
        <v>0</v>
      </c>
    </row>
    <row r="1438" spans="3:17" ht="54.95" customHeight="1" x14ac:dyDescent="0.25">
      <c r="C1438" s="56">
        <v>1434</v>
      </c>
      <c r="D1438" s="94" t="str">
        <f>IF(Lançamentos!G1438="","",Lançamentos!G1438)</f>
        <v/>
      </c>
      <c r="E1438" s="65"/>
      <c r="F1438" s="66"/>
      <c r="G1438" s="66"/>
      <c r="H1438" s="66"/>
      <c r="I1438" s="66"/>
      <c r="J1438" s="66"/>
      <c r="K1438" s="66"/>
      <c r="L1438" s="66"/>
      <c r="M1438" s="66"/>
      <c r="N1438" s="66"/>
      <c r="O1438" s="66"/>
      <c r="P1438" s="67"/>
      <c r="Q1438" s="100">
        <f t="shared" si="22"/>
        <v>0</v>
      </c>
    </row>
    <row r="1439" spans="3:17" ht="54.95" customHeight="1" x14ac:dyDescent="0.25">
      <c r="C1439" s="56">
        <v>1435</v>
      </c>
      <c r="D1439" s="94" t="str">
        <f>IF(Lançamentos!G1439="","",Lançamentos!G1439)</f>
        <v/>
      </c>
      <c r="E1439" s="65"/>
      <c r="F1439" s="66"/>
      <c r="G1439" s="66"/>
      <c r="H1439" s="66"/>
      <c r="I1439" s="66"/>
      <c r="J1439" s="66"/>
      <c r="K1439" s="66"/>
      <c r="L1439" s="66"/>
      <c r="M1439" s="66"/>
      <c r="N1439" s="66"/>
      <c r="O1439" s="66"/>
      <c r="P1439" s="67"/>
      <c r="Q1439" s="100">
        <f t="shared" si="22"/>
        <v>0</v>
      </c>
    </row>
    <row r="1440" spans="3:17" ht="54.95" customHeight="1" x14ac:dyDescent="0.25">
      <c r="C1440" s="56">
        <v>1436</v>
      </c>
      <c r="D1440" s="94" t="str">
        <f>IF(Lançamentos!G1440="","",Lançamentos!G1440)</f>
        <v/>
      </c>
      <c r="E1440" s="65"/>
      <c r="F1440" s="66"/>
      <c r="G1440" s="66"/>
      <c r="H1440" s="66"/>
      <c r="I1440" s="66"/>
      <c r="J1440" s="66"/>
      <c r="K1440" s="66"/>
      <c r="L1440" s="66"/>
      <c r="M1440" s="66"/>
      <c r="N1440" s="66"/>
      <c r="O1440" s="66"/>
      <c r="P1440" s="67"/>
      <c r="Q1440" s="100">
        <f t="shared" si="22"/>
        <v>0</v>
      </c>
    </row>
    <row r="1441" spans="3:17" ht="54.95" customHeight="1" x14ac:dyDescent="0.25">
      <c r="C1441" s="56">
        <v>1437</v>
      </c>
      <c r="D1441" s="94" t="str">
        <f>IF(Lançamentos!G1441="","",Lançamentos!G1441)</f>
        <v/>
      </c>
      <c r="E1441" s="65"/>
      <c r="F1441" s="66"/>
      <c r="G1441" s="66"/>
      <c r="H1441" s="66"/>
      <c r="I1441" s="66"/>
      <c r="J1441" s="66"/>
      <c r="K1441" s="66"/>
      <c r="L1441" s="66"/>
      <c r="M1441" s="66"/>
      <c r="N1441" s="66"/>
      <c r="O1441" s="66"/>
      <c r="P1441" s="67"/>
      <c r="Q1441" s="100">
        <f t="shared" si="22"/>
        <v>0</v>
      </c>
    </row>
    <row r="1442" spans="3:17" ht="54.95" customHeight="1" x14ac:dyDescent="0.25">
      <c r="C1442" s="56">
        <v>1438</v>
      </c>
      <c r="D1442" s="94" t="str">
        <f>IF(Lançamentos!G1442="","",Lançamentos!G1442)</f>
        <v/>
      </c>
      <c r="E1442" s="65"/>
      <c r="F1442" s="66"/>
      <c r="G1442" s="66"/>
      <c r="H1442" s="66"/>
      <c r="I1442" s="66"/>
      <c r="J1442" s="66"/>
      <c r="K1442" s="66"/>
      <c r="L1442" s="66"/>
      <c r="M1442" s="66"/>
      <c r="N1442" s="66"/>
      <c r="O1442" s="66"/>
      <c r="P1442" s="67"/>
      <c r="Q1442" s="100">
        <f t="shared" si="22"/>
        <v>0</v>
      </c>
    </row>
    <row r="1443" spans="3:17" ht="54.95" customHeight="1" x14ac:dyDescent="0.25">
      <c r="C1443" s="56">
        <v>1439</v>
      </c>
      <c r="D1443" s="94" t="str">
        <f>IF(Lançamentos!G1443="","",Lançamentos!G1443)</f>
        <v/>
      </c>
      <c r="E1443" s="65"/>
      <c r="F1443" s="66"/>
      <c r="G1443" s="66"/>
      <c r="H1443" s="66"/>
      <c r="I1443" s="66"/>
      <c r="J1443" s="66"/>
      <c r="K1443" s="66"/>
      <c r="L1443" s="66"/>
      <c r="M1443" s="66"/>
      <c r="N1443" s="66"/>
      <c r="O1443" s="66"/>
      <c r="P1443" s="67"/>
      <c r="Q1443" s="100">
        <f t="shared" si="22"/>
        <v>0</v>
      </c>
    </row>
    <row r="1444" spans="3:17" ht="54.95" customHeight="1" x14ac:dyDescent="0.25">
      <c r="C1444" s="56">
        <v>1440</v>
      </c>
      <c r="D1444" s="94" t="str">
        <f>IF(Lançamentos!G1444="","",Lançamentos!G1444)</f>
        <v/>
      </c>
      <c r="E1444" s="65"/>
      <c r="F1444" s="66"/>
      <c r="G1444" s="66"/>
      <c r="H1444" s="66"/>
      <c r="I1444" s="66"/>
      <c r="J1444" s="66"/>
      <c r="K1444" s="66"/>
      <c r="L1444" s="66"/>
      <c r="M1444" s="66"/>
      <c r="N1444" s="66"/>
      <c r="O1444" s="66"/>
      <c r="P1444" s="67"/>
      <c r="Q1444" s="100">
        <f t="shared" si="22"/>
        <v>0</v>
      </c>
    </row>
    <row r="1445" spans="3:17" ht="54.95" customHeight="1" x14ac:dyDescent="0.25">
      <c r="C1445" s="56">
        <v>1441</v>
      </c>
      <c r="D1445" s="94" t="str">
        <f>IF(Lançamentos!G1445="","",Lançamentos!G1445)</f>
        <v/>
      </c>
      <c r="E1445" s="65"/>
      <c r="F1445" s="66"/>
      <c r="G1445" s="66"/>
      <c r="H1445" s="66"/>
      <c r="I1445" s="66"/>
      <c r="J1445" s="66"/>
      <c r="K1445" s="66"/>
      <c r="L1445" s="66"/>
      <c r="M1445" s="66"/>
      <c r="N1445" s="66"/>
      <c r="O1445" s="66"/>
      <c r="P1445" s="67"/>
      <c r="Q1445" s="100">
        <f t="shared" si="22"/>
        <v>0</v>
      </c>
    </row>
    <row r="1446" spans="3:17" ht="54.95" customHeight="1" x14ac:dyDescent="0.25">
      <c r="C1446" s="56">
        <v>1442</v>
      </c>
      <c r="D1446" s="94" t="str">
        <f>IF(Lançamentos!G1446="","",Lançamentos!G1446)</f>
        <v/>
      </c>
      <c r="E1446" s="65"/>
      <c r="F1446" s="66"/>
      <c r="G1446" s="66"/>
      <c r="H1446" s="66"/>
      <c r="I1446" s="66"/>
      <c r="J1446" s="66"/>
      <c r="K1446" s="66"/>
      <c r="L1446" s="66"/>
      <c r="M1446" s="66"/>
      <c r="N1446" s="66"/>
      <c r="O1446" s="66"/>
      <c r="P1446" s="67"/>
      <c r="Q1446" s="100">
        <f t="shared" si="22"/>
        <v>0</v>
      </c>
    </row>
    <row r="1447" spans="3:17" ht="54.95" customHeight="1" x14ac:dyDescent="0.25">
      <c r="C1447" s="56">
        <v>1443</v>
      </c>
      <c r="D1447" s="94" t="str">
        <f>IF(Lançamentos!G1447="","",Lançamentos!G1447)</f>
        <v/>
      </c>
      <c r="E1447" s="65"/>
      <c r="F1447" s="66"/>
      <c r="G1447" s="66"/>
      <c r="H1447" s="66"/>
      <c r="I1447" s="66"/>
      <c r="J1447" s="66"/>
      <c r="K1447" s="66"/>
      <c r="L1447" s="66"/>
      <c r="M1447" s="66"/>
      <c r="N1447" s="66"/>
      <c r="O1447" s="66"/>
      <c r="P1447" s="67"/>
      <c r="Q1447" s="100">
        <f t="shared" si="22"/>
        <v>0</v>
      </c>
    </row>
    <row r="1448" spans="3:17" ht="54.95" customHeight="1" x14ac:dyDescent="0.25">
      <c r="C1448" s="56">
        <v>1444</v>
      </c>
      <c r="D1448" s="94" t="str">
        <f>IF(Lançamentos!G1448="","",Lançamentos!G1448)</f>
        <v/>
      </c>
      <c r="E1448" s="65"/>
      <c r="F1448" s="66"/>
      <c r="G1448" s="66"/>
      <c r="H1448" s="66"/>
      <c r="I1448" s="66"/>
      <c r="J1448" s="66"/>
      <c r="K1448" s="66"/>
      <c r="L1448" s="66"/>
      <c r="M1448" s="66"/>
      <c r="N1448" s="66"/>
      <c r="O1448" s="66"/>
      <c r="P1448" s="67"/>
      <c r="Q1448" s="100">
        <f t="shared" si="22"/>
        <v>0</v>
      </c>
    </row>
    <row r="1449" spans="3:17" ht="54.95" customHeight="1" x14ac:dyDescent="0.25">
      <c r="C1449" s="56">
        <v>1445</v>
      </c>
      <c r="D1449" s="94" t="str">
        <f>IF(Lançamentos!G1449="","",Lançamentos!G1449)</f>
        <v/>
      </c>
      <c r="E1449" s="65"/>
      <c r="F1449" s="66"/>
      <c r="G1449" s="66"/>
      <c r="H1449" s="66"/>
      <c r="I1449" s="66"/>
      <c r="J1449" s="66"/>
      <c r="K1449" s="66"/>
      <c r="L1449" s="66"/>
      <c r="M1449" s="66"/>
      <c r="N1449" s="66"/>
      <c r="O1449" s="66"/>
      <c r="P1449" s="67"/>
      <c r="Q1449" s="100">
        <f t="shared" si="22"/>
        <v>0</v>
      </c>
    </row>
    <row r="1450" spans="3:17" ht="54.95" customHeight="1" x14ac:dyDescent="0.25">
      <c r="C1450" s="56">
        <v>1446</v>
      </c>
      <c r="D1450" s="94" t="str">
        <f>IF(Lançamentos!G1450="","",Lançamentos!G1450)</f>
        <v/>
      </c>
      <c r="E1450" s="65"/>
      <c r="F1450" s="66"/>
      <c r="G1450" s="66"/>
      <c r="H1450" s="66"/>
      <c r="I1450" s="66"/>
      <c r="J1450" s="66"/>
      <c r="K1450" s="66"/>
      <c r="L1450" s="66"/>
      <c r="M1450" s="66"/>
      <c r="N1450" s="66"/>
      <c r="O1450" s="66"/>
      <c r="P1450" s="67"/>
      <c r="Q1450" s="100">
        <f t="shared" si="22"/>
        <v>0</v>
      </c>
    </row>
    <row r="1451" spans="3:17" ht="54.95" customHeight="1" x14ac:dyDescent="0.25">
      <c r="C1451" s="56">
        <v>1447</v>
      </c>
      <c r="D1451" s="94" t="str">
        <f>IF(Lançamentos!G1451="","",Lançamentos!G1451)</f>
        <v/>
      </c>
      <c r="E1451" s="65"/>
      <c r="F1451" s="66"/>
      <c r="G1451" s="66"/>
      <c r="H1451" s="66"/>
      <c r="I1451" s="66"/>
      <c r="J1451" s="66"/>
      <c r="K1451" s="66"/>
      <c r="L1451" s="66"/>
      <c r="M1451" s="66"/>
      <c r="N1451" s="66"/>
      <c r="O1451" s="66"/>
      <c r="P1451" s="67"/>
      <c r="Q1451" s="100">
        <f t="shared" si="22"/>
        <v>0</v>
      </c>
    </row>
    <row r="1452" spans="3:17" ht="54.95" customHeight="1" x14ac:dyDescent="0.25">
      <c r="C1452" s="56">
        <v>1448</v>
      </c>
      <c r="D1452" s="94" t="str">
        <f>IF(Lançamentos!G1452="","",Lançamentos!G1452)</f>
        <v/>
      </c>
      <c r="E1452" s="65"/>
      <c r="F1452" s="66"/>
      <c r="G1452" s="66"/>
      <c r="H1452" s="66"/>
      <c r="I1452" s="66"/>
      <c r="J1452" s="66"/>
      <c r="K1452" s="66"/>
      <c r="L1452" s="66"/>
      <c r="M1452" s="66"/>
      <c r="N1452" s="66"/>
      <c r="O1452" s="66"/>
      <c r="P1452" s="67"/>
      <c r="Q1452" s="100">
        <f t="shared" si="22"/>
        <v>0</v>
      </c>
    </row>
    <row r="1453" spans="3:17" ht="54.95" customHeight="1" x14ac:dyDescent="0.25">
      <c r="C1453" s="56">
        <v>1449</v>
      </c>
      <c r="D1453" s="94" t="str">
        <f>IF(Lançamentos!G1453="","",Lançamentos!G1453)</f>
        <v/>
      </c>
      <c r="E1453" s="65"/>
      <c r="F1453" s="66"/>
      <c r="G1453" s="66"/>
      <c r="H1453" s="66"/>
      <c r="I1453" s="66"/>
      <c r="J1453" s="66"/>
      <c r="K1453" s="66"/>
      <c r="L1453" s="66"/>
      <c r="M1453" s="66"/>
      <c r="N1453" s="66"/>
      <c r="O1453" s="66"/>
      <c r="P1453" s="67"/>
      <c r="Q1453" s="100">
        <f t="shared" si="22"/>
        <v>0</v>
      </c>
    </row>
    <row r="1454" spans="3:17" ht="54.95" customHeight="1" x14ac:dyDescent="0.25">
      <c r="C1454" s="56">
        <v>1450</v>
      </c>
      <c r="D1454" s="94" t="str">
        <f>IF(Lançamentos!G1454="","",Lançamentos!G1454)</f>
        <v/>
      </c>
      <c r="E1454" s="65"/>
      <c r="F1454" s="66"/>
      <c r="G1454" s="66"/>
      <c r="H1454" s="66"/>
      <c r="I1454" s="66"/>
      <c r="J1454" s="66"/>
      <c r="K1454" s="66"/>
      <c r="L1454" s="66"/>
      <c r="M1454" s="66"/>
      <c r="N1454" s="66"/>
      <c r="O1454" s="66"/>
      <c r="P1454" s="67"/>
      <c r="Q1454" s="100">
        <f t="shared" si="22"/>
        <v>0</v>
      </c>
    </row>
    <row r="1455" spans="3:17" ht="54.95" customHeight="1" x14ac:dyDescent="0.25">
      <c r="C1455" s="56">
        <v>1451</v>
      </c>
      <c r="D1455" s="94" t="str">
        <f>IF(Lançamentos!G1455="","",Lançamentos!G1455)</f>
        <v/>
      </c>
      <c r="E1455" s="65"/>
      <c r="F1455" s="66"/>
      <c r="G1455" s="66"/>
      <c r="H1455" s="66"/>
      <c r="I1455" s="66"/>
      <c r="J1455" s="66"/>
      <c r="K1455" s="66"/>
      <c r="L1455" s="66"/>
      <c r="M1455" s="66"/>
      <c r="N1455" s="66"/>
      <c r="O1455" s="66"/>
      <c r="P1455" s="67"/>
      <c r="Q1455" s="100">
        <f t="shared" si="22"/>
        <v>0</v>
      </c>
    </row>
    <row r="1456" spans="3:17" ht="54.95" customHeight="1" x14ac:dyDescent="0.25">
      <c r="C1456" s="56">
        <v>1452</v>
      </c>
      <c r="D1456" s="94" t="str">
        <f>IF(Lançamentos!G1456="","",Lançamentos!G1456)</f>
        <v/>
      </c>
      <c r="E1456" s="65"/>
      <c r="F1456" s="66"/>
      <c r="G1456" s="66"/>
      <c r="H1456" s="66"/>
      <c r="I1456" s="66"/>
      <c r="J1456" s="66"/>
      <c r="K1456" s="66"/>
      <c r="L1456" s="66"/>
      <c r="M1456" s="66"/>
      <c r="N1456" s="66"/>
      <c r="O1456" s="66"/>
      <c r="P1456" s="67"/>
      <c r="Q1456" s="100">
        <f t="shared" si="22"/>
        <v>0</v>
      </c>
    </row>
    <row r="1457" spans="3:17" ht="54.95" customHeight="1" x14ac:dyDescent="0.25">
      <c r="C1457" s="56">
        <v>1453</v>
      </c>
      <c r="D1457" s="94" t="str">
        <f>IF(Lançamentos!G1457="","",Lançamentos!G1457)</f>
        <v/>
      </c>
      <c r="E1457" s="65"/>
      <c r="F1457" s="66"/>
      <c r="G1457" s="66"/>
      <c r="H1457" s="66"/>
      <c r="I1457" s="66"/>
      <c r="J1457" s="66"/>
      <c r="K1457" s="66"/>
      <c r="L1457" s="66"/>
      <c r="M1457" s="66"/>
      <c r="N1457" s="66"/>
      <c r="O1457" s="66"/>
      <c r="P1457" s="67"/>
      <c r="Q1457" s="100">
        <f t="shared" si="22"/>
        <v>0</v>
      </c>
    </row>
    <row r="1458" spans="3:17" ht="54.95" customHeight="1" x14ac:dyDescent="0.25">
      <c r="C1458" s="56">
        <v>1454</v>
      </c>
      <c r="D1458" s="94" t="str">
        <f>IF(Lançamentos!G1458="","",Lançamentos!G1458)</f>
        <v/>
      </c>
      <c r="E1458" s="65"/>
      <c r="F1458" s="66"/>
      <c r="G1458" s="66"/>
      <c r="H1458" s="66"/>
      <c r="I1458" s="66"/>
      <c r="J1458" s="66"/>
      <c r="K1458" s="66"/>
      <c r="L1458" s="66"/>
      <c r="M1458" s="66"/>
      <c r="N1458" s="66"/>
      <c r="O1458" s="66"/>
      <c r="P1458" s="67"/>
      <c r="Q1458" s="100">
        <f t="shared" si="22"/>
        <v>0</v>
      </c>
    </row>
    <row r="1459" spans="3:17" ht="54.95" customHeight="1" x14ac:dyDescent="0.25">
      <c r="C1459" s="56">
        <v>1455</v>
      </c>
      <c r="D1459" s="94" t="str">
        <f>IF(Lançamentos!G1459="","",Lançamentos!G1459)</f>
        <v/>
      </c>
      <c r="E1459" s="65"/>
      <c r="F1459" s="66"/>
      <c r="G1459" s="66"/>
      <c r="H1459" s="66"/>
      <c r="I1459" s="66"/>
      <c r="J1459" s="66"/>
      <c r="K1459" s="66"/>
      <c r="L1459" s="66"/>
      <c r="M1459" s="66"/>
      <c r="N1459" s="66"/>
      <c r="O1459" s="66"/>
      <c r="P1459" s="67"/>
      <c r="Q1459" s="100">
        <f t="shared" si="22"/>
        <v>0</v>
      </c>
    </row>
    <row r="1460" spans="3:17" ht="54.95" customHeight="1" x14ac:dyDescent="0.25">
      <c r="C1460" s="56">
        <v>1456</v>
      </c>
      <c r="D1460" s="94" t="str">
        <f>IF(Lançamentos!G1460="","",Lançamentos!G1460)</f>
        <v/>
      </c>
      <c r="E1460" s="65"/>
      <c r="F1460" s="66"/>
      <c r="G1460" s="66"/>
      <c r="H1460" s="66"/>
      <c r="I1460" s="66"/>
      <c r="J1460" s="66"/>
      <c r="K1460" s="66"/>
      <c r="L1460" s="66"/>
      <c r="M1460" s="66"/>
      <c r="N1460" s="66"/>
      <c r="O1460" s="66"/>
      <c r="P1460" s="67"/>
      <c r="Q1460" s="100">
        <f t="shared" si="22"/>
        <v>0</v>
      </c>
    </row>
    <row r="1461" spans="3:17" ht="54.95" customHeight="1" x14ac:dyDescent="0.25">
      <c r="C1461" s="56">
        <v>1457</v>
      </c>
      <c r="D1461" s="94" t="str">
        <f>IF(Lançamentos!G1461="","",Lançamentos!G1461)</f>
        <v/>
      </c>
      <c r="E1461" s="65"/>
      <c r="F1461" s="66"/>
      <c r="G1461" s="66"/>
      <c r="H1461" s="66"/>
      <c r="I1461" s="66"/>
      <c r="J1461" s="66"/>
      <c r="K1461" s="66"/>
      <c r="L1461" s="66"/>
      <c r="M1461" s="66"/>
      <c r="N1461" s="66"/>
      <c r="O1461" s="66"/>
      <c r="P1461" s="67"/>
      <c r="Q1461" s="100">
        <f t="shared" si="22"/>
        <v>0</v>
      </c>
    </row>
    <row r="1462" spans="3:17" ht="54.95" customHeight="1" x14ac:dyDescent="0.25">
      <c r="C1462" s="56">
        <v>1458</v>
      </c>
      <c r="D1462" s="94" t="str">
        <f>IF(Lançamentos!G1462="","",Lançamentos!G1462)</f>
        <v/>
      </c>
      <c r="E1462" s="65"/>
      <c r="F1462" s="66"/>
      <c r="G1462" s="66"/>
      <c r="H1462" s="66"/>
      <c r="I1462" s="66"/>
      <c r="J1462" s="66"/>
      <c r="K1462" s="66"/>
      <c r="L1462" s="66"/>
      <c r="M1462" s="66"/>
      <c r="N1462" s="66"/>
      <c r="O1462" s="66"/>
      <c r="P1462" s="67"/>
      <c r="Q1462" s="100">
        <f t="shared" si="22"/>
        <v>0</v>
      </c>
    </row>
    <row r="1463" spans="3:17" ht="54.95" customHeight="1" x14ac:dyDescent="0.25">
      <c r="C1463" s="56">
        <v>1459</v>
      </c>
      <c r="D1463" s="94" t="str">
        <f>IF(Lançamentos!G1463="","",Lançamentos!G1463)</f>
        <v/>
      </c>
      <c r="E1463" s="65"/>
      <c r="F1463" s="66"/>
      <c r="G1463" s="66"/>
      <c r="H1463" s="66"/>
      <c r="I1463" s="66"/>
      <c r="J1463" s="66"/>
      <c r="K1463" s="66"/>
      <c r="L1463" s="66"/>
      <c r="M1463" s="66"/>
      <c r="N1463" s="66"/>
      <c r="O1463" s="66"/>
      <c r="P1463" s="67"/>
      <c r="Q1463" s="100">
        <f t="shared" si="22"/>
        <v>0</v>
      </c>
    </row>
    <row r="1464" spans="3:17" ht="54.95" customHeight="1" x14ac:dyDescent="0.25">
      <c r="C1464" s="56">
        <v>1460</v>
      </c>
      <c r="D1464" s="94" t="str">
        <f>IF(Lançamentos!G1464="","",Lançamentos!G1464)</f>
        <v/>
      </c>
      <c r="E1464" s="65"/>
      <c r="F1464" s="66"/>
      <c r="G1464" s="66"/>
      <c r="H1464" s="66"/>
      <c r="I1464" s="66"/>
      <c r="J1464" s="66"/>
      <c r="K1464" s="66"/>
      <c r="L1464" s="66"/>
      <c r="M1464" s="66"/>
      <c r="N1464" s="66"/>
      <c r="O1464" s="66"/>
      <c r="P1464" s="67"/>
      <c r="Q1464" s="100">
        <f t="shared" si="22"/>
        <v>0</v>
      </c>
    </row>
    <row r="1465" spans="3:17" ht="54.95" customHeight="1" x14ac:dyDescent="0.25">
      <c r="C1465" s="56">
        <v>1461</v>
      </c>
      <c r="D1465" s="94" t="str">
        <f>IF(Lançamentos!G1465="","",Lançamentos!G1465)</f>
        <v/>
      </c>
      <c r="E1465" s="65"/>
      <c r="F1465" s="66"/>
      <c r="G1465" s="66"/>
      <c r="H1465" s="66"/>
      <c r="I1465" s="66"/>
      <c r="J1465" s="66"/>
      <c r="K1465" s="66"/>
      <c r="L1465" s="66"/>
      <c r="M1465" s="66"/>
      <c r="N1465" s="66"/>
      <c r="O1465" s="66"/>
      <c r="P1465" s="67"/>
      <c r="Q1465" s="100">
        <f t="shared" si="22"/>
        <v>0</v>
      </c>
    </row>
    <row r="1466" spans="3:17" ht="54.95" customHeight="1" x14ac:dyDescent="0.25">
      <c r="C1466" s="56">
        <v>1462</v>
      </c>
      <c r="D1466" s="94" t="str">
        <f>IF(Lançamentos!G1466="","",Lançamentos!G1466)</f>
        <v/>
      </c>
      <c r="E1466" s="65"/>
      <c r="F1466" s="66"/>
      <c r="G1466" s="66"/>
      <c r="H1466" s="66"/>
      <c r="I1466" s="66"/>
      <c r="J1466" s="66"/>
      <c r="K1466" s="66"/>
      <c r="L1466" s="66"/>
      <c r="M1466" s="66"/>
      <c r="N1466" s="66"/>
      <c r="O1466" s="66"/>
      <c r="P1466" s="67"/>
      <c r="Q1466" s="100">
        <f t="shared" si="22"/>
        <v>0</v>
      </c>
    </row>
    <row r="1467" spans="3:17" ht="54.95" customHeight="1" x14ac:dyDescent="0.25">
      <c r="C1467" s="56">
        <v>1463</v>
      </c>
      <c r="D1467" s="94" t="str">
        <f>IF(Lançamentos!G1467="","",Lançamentos!G1467)</f>
        <v/>
      </c>
      <c r="E1467" s="65"/>
      <c r="F1467" s="66"/>
      <c r="G1467" s="66"/>
      <c r="H1467" s="66"/>
      <c r="I1467" s="66"/>
      <c r="J1467" s="66"/>
      <c r="K1467" s="66"/>
      <c r="L1467" s="66"/>
      <c r="M1467" s="66"/>
      <c r="N1467" s="66"/>
      <c r="O1467" s="66"/>
      <c r="P1467" s="67"/>
      <c r="Q1467" s="100">
        <f t="shared" si="22"/>
        <v>0</v>
      </c>
    </row>
    <row r="1468" spans="3:17" ht="54.95" customHeight="1" x14ac:dyDescent="0.25">
      <c r="C1468" s="56">
        <v>1464</v>
      </c>
      <c r="D1468" s="94" t="str">
        <f>IF(Lançamentos!G1468="","",Lançamentos!G1468)</f>
        <v/>
      </c>
      <c r="E1468" s="65"/>
      <c r="F1468" s="66"/>
      <c r="G1468" s="66"/>
      <c r="H1468" s="66"/>
      <c r="I1468" s="66"/>
      <c r="J1468" s="66"/>
      <c r="K1468" s="66"/>
      <c r="L1468" s="66"/>
      <c r="M1468" s="66"/>
      <c r="N1468" s="66"/>
      <c r="O1468" s="66"/>
      <c r="P1468" s="67"/>
      <c r="Q1468" s="100">
        <f t="shared" si="22"/>
        <v>0</v>
      </c>
    </row>
    <row r="1469" spans="3:17" ht="54.95" customHeight="1" x14ac:dyDescent="0.25">
      <c r="C1469" s="56">
        <v>1465</v>
      </c>
      <c r="D1469" s="94" t="str">
        <f>IF(Lançamentos!G1469="","",Lançamentos!G1469)</f>
        <v/>
      </c>
      <c r="E1469" s="65"/>
      <c r="F1469" s="66"/>
      <c r="G1469" s="66"/>
      <c r="H1469" s="66"/>
      <c r="I1469" s="66"/>
      <c r="J1469" s="66"/>
      <c r="K1469" s="66"/>
      <c r="L1469" s="66"/>
      <c r="M1469" s="66"/>
      <c r="N1469" s="66"/>
      <c r="O1469" s="66"/>
      <c r="P1469" s="67"/>
      <c r="Q1469" s="100">
        <f t="shared" si="22"/>
        <v>0</v>
      </c>
    </row>
    <row r="1470" spans="3:17" ht="54.95" customHeight="1" x14ac:dyDescent="0.25">
      <c r="C1470" s="56">
        <v>1466</v>
      </c>
      <c r="D1470" s="94" t="str">
        <f>IF(Lançamentos!G1470="","",Lançamentos!G1470)</f>
        <v/>
      </c>
      <c r="E1470" s="65"/>
      <c r="F1470" s="66"/>
      <c r="G1470" s="66"/>
      <c r="H1470" s="66"/>
      <c r="I1470" s="66"/>
      <c r="J1470" s="66"/>
      <c r="K1470" s="66"/>
      <c r="L1470" s="66"/>
      <c r="M1470" s="66"/>
      <c r="N1470" s="66"/>
      <c r="O1470" s="66"/>
      <c r="P1470" s="67"/>
      <c r="Q1470" s="100">
        <f t="shared" si="22"/>
        <v>0</v>
      </c>
    </row>
    <row r="1471" spans="3:17" ht="54.95" customHeight="1" x14ac:dyDescent="0.25">
      <c r="C1471" s="56">
        <v>1467</v>
      </c>
      <c r="D1471" s="94" t="str">
        <f>IF(Lançamentos!G1471="","",Lançamentos!G1471)</f>
        <v/>
      </c>
      <c r="E1471" s="65"/>
      <c r="F1471" s="66"/>
      <c r="G1471" s="66"/>
      <c r="H1471" s="66"/>
      <c r="I1471" s="66"/>
      <c r="J1471" s="66"/>
      <c r="K1471" s="66"/>
      <c r="L1471" s="66"/>
      <c r="M1471" s="66"/>
      <c r="N1471" s="66"/>
      <c r="O1471" s="66"/>
      <c r="P1471" s="67"/>
      <c r="Q1471" s="100">
        <f t="shared" si="22"/>
        <v>0</v>
      </c>
    </row>
    <row r="1472" spans="3:17" ht="54.95" customHeight="1" x14ac:dyDescent="0.25">
      <c r="C1472" s="56">
        <v>1468</v>
      </c>
      <c r="D1472" s="94" t="str">
        <f>IF(Lançamentos!G1472="","",Lançamentos!G1472)</f>
        <v/>
      </c>
      <c r="E1472" s="65"/>
      <c r="F1472" s="66"/>
      <c r="G1472" s="66"/>
      <c r="H1472" s="66"/>
      <c r="I1472" s="66"/>
      <c r="J1472" s="66"/>
      <c r="K1472" s="66"/>
      <c r="L1472" s="66"/>
      <c r="M1472" s="66"/>
      <c r="N1472" s="66"/>
      <c r="O1472" s="66"/>
      <c r="P1472" s="67"/>
      <c r="Q1472" s="100">
        <f t="shared" si="22"/>
        <v>0</v>
      </c>
    </row>
    <row r="1473" spans="3:17" ht="54.95" customHeight="1" x14ac:dyDescent="0.25">
      <c r="C1473" s="56">
        <v>1469</v>
      </c>
      <c r="D1473" s="94" t="str">
        <f>IF(Lançamentos!G1473="","",Lançamentos!G1473)</f>
        <v/>
      </c>
      <c r="E1473" s="65"/>
      <c r="F1473" s="66"/>
      <c r="G1473" s="66"/>
      <c r="H1473" s="66"/>
      <c r="I1473" s="66"/>
      <c r="J1473" s="66"/>
      <c r="K1473" s="66"/>
      <c r="L1473" s="66"/>
      <c r="M1473" s="66"/>
      <c r="N1473" s="66"/>
      <c r="O1473" s="66"/>
      <c r="P1473" s="67"/>
      <c r="Q1473" s="100">
        <f t="shared" si="22"/>
        <v>0</v>
      </c>
    </row>
    <row r="1474" spans="3:17" ht="54.95" customHeight="1" x14ac:dyDescent="0.25">
      <c r="C1474" s="56">
        <v>1470</v>
      </c>
      <c r="D1474" s="94" t="str">
        <f>IF(Lançamentos!G1474="","",Lançamentos!G1474)</f>
        <v/>
      </c>
      <c r="E1474" s="65"/>
      <c r="F1474" s="66"/>
      <c r="G1474" s="66"/>
      <c r="H1474" s="66"/>
      <c r="I1474" s="66"/>
      <c r="J1474" s="66"/>
      <c r="K1474" s="66"/>
      <c r="L1474" s="66"/>
      <c r="M1474" s="66"/>
      <c r="N1474" s="66"/>
      <c r="O1474" s="66"/>
      <c r="P1474" s="67"/>
      <c r="Q1474" s="100">
        <f t="shared" si="22"/>
        <v>0</v>
      </c>
    </row>
    <row r="1475" spans="3:17" ht="54.95" customHeight="1" x14ac:dyDescent="0.25">
      <c r="C1475" s="56">
        <v>1471</v>
      </c>
      <c r="D1475" s="94" t="str">
        <f>IF(Lançamentos!G1475="","",Lançamentos!G1475)</f>
        <v/>
      </c>
      <c r="E1475" s="65"/>
      <c r="F1475" s="66"/>
      <c r="G1475" s="66"/>
      <c r="H1475" s="66"/>
      <c r="I1475" s="66"/>
      <c r="J1475" s="66"/>
      <c r="K1475" s="66"/>
      <c r="L1475" s="66"/>
      <c r="M1475" s="66"/>
      <c r="N1475" s="66"/>
      <c r="O1475" s="66"/>
      <c r="P1475" s="67"/>
      <c r="Q1475" s="100">
        <f t="shared" si="22"/>
        <v>0</v>
      </c>
    </row>
    <row r="1476" spans="3:17" ht="54.95" customHeight="1" x14ac:dyDescent="0.25">
      <c r="C1476" s="56">
        <v>1472</v>
      </c>
      <c r="D1476" s="94" t="str">
        <f>IF(Lançamentos!G1476="","",Lançamentos!G1476)</f>
        <v/>
      </c>
      <c r="E1476" s="65"/>
      <c r="F1476" s="66"/>
      <c r="G1476" s="66"/>
      <c r="H1476" s="66"/>
      <c r="I1476" s="66"/>
      <c r="J1476" s="66"/>
      <c r="K1476" s="66"/>
      <c r="L1476" s="66"/>
      <c r="M1476" s="66"/>
      <c r="N1476" s="66"/>
      <c r="O1476" s="66"/>
      <c r="P1476" s="67"/>
      <c r="Q1476" s="100">
        <f t="shared" si="22"/>
        <v>0</v>
      </c>
    </row>
    <row r="1477" spans="3:17" ht="54.95" customHeight="1" x14ac:dyDescent="0.25">
      <c r="C1477" s="56">
        <v>1473</v>
      </c>
      <c r="D1477" s="94" t="str">
        <f>IF(Lançamentos!G1477="","",Lançamentos!G1477)</f>
        <v/>
      </c>
      <c r="E1477" s="65"/>
      <c r="F1477" s="66"/>
      <c r="G1477" s="66"/>
      <c r="H1477" s="66"/>
      <c r="I1477" s="66"/>
      <c r="J1477" s="66"/>
      <c r="K1477" s="66"/>
      <c r="L1477" s="66"/>
      <c r="M1477" s="66"/>
      <c r="N1477" s="66"/>
      <c r="O1477" s="66"/>
      <c r="P1477" s="67"/>
      <c r="Q1477" s="100">
        <f t="shared" si="22"/>
        <v>0</v>
      </c>
    </row>
    <row r="1478" spans="3:17" ht="54.95" customHeight="1" x14ac:dyDescent="0.25">
      <c r="C1478" s="56">
        <v>1474</v>
      </c>
      <c r="D1478" s="94" t="str">
        <f>IF(Lançamentos!G1478="","",Lançamentos!G1478)</f>
        <v/>
      </c>
      <c r="E1478" s="65"/>
      <c r="F1478" s="66"/>
      <c r="G1478" s="66"/>
      <c r="H1478" s="66"/>
      <c r="I1478" s="66"/>
      <c r="J1478" s="66"/>
      <c r="K1478" s="66"/>
      <c r="L1478" s="66"/>
      <c r="M1478" s="66"/>
      <c r="N1478" s="66"/>
      <c r="O1478" s="66"/>
      <c r="P1478" s="67"/>
      <c r="Q1478" s="100">
        <f t="shared" si="22"/>
        <v>0</v>
      </c>
    </row>
    <row r="1479" spans="3:17" ht="54.95" customHeight="1" x14ac:dyDescent="0.25">
      <c r="C1479" s="56">
        <v>1475</v>
      </c>
      <c r="D1479" s="94" t="str">
        <f>IF(Lançamentos!G1479="","",Lançamentos!G1479)</f>
        <v/>
      </c>
      <c r="E1479" s="65"/>
      <c r="F1479" s="66"/>
      <c r="G1479" s="66"/>
      <c r="H1479" s="66"/>
      <c r="I1479" s="66"/>
      <c r="J1479" s="66"/>
      <c r="K1479" s="66"/>
      <c r="L1479" s="66"/>
      <c r="M1479" s="66"/>
      <c r="N1479" s="66"/>
      <c r="O1479" s="66"/>
      <c r="P1479" s="67"/>
      <c r="Q1479" s="100">
        <f t="shared" ref="Q1479:Q1504" si="23">SUM(E1479:P1479)</f>
        <v>0</v>
      </c>
    </row>
    <row r="1480" spans="3:17" ht="54.95" customHeight="1" x14ac:dyDescent="0.25">
      <c r="C1480" s="56">
        <v>1476</v>
      </c>
      <c r="D1480" s="94" t="str">
        <f>IF(Lançamentos!G1480="","",Lançamentos!G1480)</f>
        <v/>
      </c>
      <c r="E1480" s="65"/>
      <c r="F1480" s="66"/>
      <c r="G1480" s="66"/>
      <c r="H1480" s="66"/>
      <c r="I1480" s="66"/>
      <c r="J1480" s="66"/>
      <c r="K1480" s="66"/>
      <c r="L1480" s="66"/>
      <c r="M1480" s="66"/>
      <c r="N1480" s="66"/>
      <c r="O1480" s="66"/>
      <c r="P1480" s="67"/>
      <c r="Q1480" s="100">
        <f t="shared" si="23"/>
        <v>0</v>
      </c>
    </row>
    <row r="1481" spans="3:17" ht="54.95" customHeight="1" x14ac:dyDescent="0.25">
      <c r="C1481" s="56">
        <v>1477</v>
      </c>
      <c r="D1481" s="94" t="str">
        <f>IF(Lançamentos!G1481="","",Lançamentos!G1481)</f>
        <v/>
      </c>
      <c r="E1481" s="65"/>
      <c r="F1481" s="66"/>
      <c r="G1481" s="66"/>
      <c r="H1481" s="66"/>
      <c r="I1481" s="66"/>
      <c r="J1481" s="66"/>
      <c r="K1481" s="66"/>
      <c r="L1481" s="66"/>
      <c r="M1481" s="66"/>
      <c r="N1481" s="66"/>
      <c r="O1481" s="66"/>
      <c r="P1481" s="67"/>
      <c r="Q1481" s="100">
        <f t="shared" si="23"/>
        <v>0</v>
      </c>
    </row>
    <row r="1482" spans="3:17" ht="54.95" customHeight="1" x14ac:dyDescent="0.25">
      <c r="C1482" s="56">
        <v>1478</v>
      </c>
      <c r="D1482" s="94" t="str">
        <f>IF(Lançamentos!G1482="","",Lançamentos!G1482)</f>
        <v/>
      </c>
      <c r="E1482" s="65"/>
      <c r="F1482" s="66"/>
      <c r="G1482" s="66"/>
      <c r="H1482" s="66"/>
      <c r="I1482" s="66"/>
      <c r="J1482" s="66"/>
      <c r="K1482" s="66"/>
      <c r="L1482" s="66"/>
      <c r="M1482" s="66"/>
      <c r="N1482" s="66"/>
      <c r="O1482" s="66"/>
      <c r="P1482" s="67"/>
      <c r="Q1482" s="100">
        <f t="shared" si="23"/>
        <v>0</v>
      </c>
    </row>
    <row r="1483" spans="3:17" ht="54.95" customHeight="1" x14ac:dyDescent="0.25">
      <c r="C1483" s="56">
        <v>1479</v>
      </c>
      <c r="D1483" s="94" t="str">
        <f>IF(Lançamentos!G1483="","",Lançamentos!G1483)</f>
        <v/>
      </c>
      <c r="E1483" s="65"/>
      <c r="F1483" s="66"/>
      <c r="G1483" s="66"/>
      <c r="H1483" s="66"/>
      <c r="I1483" s="66"/>
      <c r="J1483" s="66"/>
      <c r="K1483" s="66"/>
      <c r="L1483" s="66"/>
      <c r="M1483" s="66"/>
      <c r="N1483" s="66"/>
      <c r="O1483" s="66"/>
      <c r="P1483" s="67"/>
      <c r="Q1483" s="100">
        <f t="shared" si="23"/>
        <v>0</v>
      </c>
    </row>
    <row r="1484" spans="3:17" ht="54.95" customHeight="1" x14ac:dyDescent="0.25">
      <c r="C1484" s="56">
        <v>1480</v>
      </c>
      <c r="D1484" s="94" t="str">
        <f>IF(Lançamentos!G1484="","",Lançamentos!G1484)</f>
        <v/>
      </c>
      <c r="E1484" s="65"/>
      <c r="F1484" s="66"/>
      <c r="G1484" s="66"/>
      <c r="H1484" s="66"/>
      <c r="I1484" s="66"/>
      <c r="J1484" s="66"/>
      <c r="K1484" s="66"/>
      <c r="L1484" s="66"/>
      <c r="M1484" s="66"/>
      <c r="N1484" s="66"/>
      <c r="O1484" s="66"/>
      <c r="P1484" s="67"/>
      <c r="Q1484" s="100">
        <f t="shared" si="23"/>
        <v>0</v>
      </c>
    </row>
    <row r="1485" spans="3:17" ht="54.95" customHeight="1" x14ac:dyDescent="0.25">
      <c r="C1485" s="56">
        <v>1481</v>
      </c>
      <c r="D1485" s="94" t="str">
        <f>IF(Lançamentos!G1485="","",Lançamentos!G1485)</f>
        <v/>
      </c>
      <c r="E1485" s="65"/>
      <c r="F1485" s="66"/>
      <c r="G1485" s="66"/>
      <c r="H1485" s="66"/>
      <c r="I1485" s="66"/>
      <c r="J1485" s="66"/>
      <c r="K1485" s="66"/>
      <c r="L1485" s="66"/>
      <c r="M1485" s="66"/>
      <c r="N1485" s="66"/>
      <c r="O1485" s="66"/>
      <c r="P1485" s="67"/>
      <c r="Q1485" s="100">
        <f t="shared" si="23"/>
        <v>0</v>
      </c>
    </row>
    <row r="1486" spans="3:17" ht="54.95" customHeight="1" x14ac:dyDescent="0.25">
      <c r="C1486" s="56">
        <v>1482</v>
      </c>
      <c r="D1486" s="94" t="str">
        <f>IF(Lançamentos!G1486="","",Lançamentos!G1486)</f>
        <v/>
      </c>
      <c r="E1486" s="65"/>
      <c r="F1486" s="66"/>
      <c r="G1486" s="66"/>
      <c r="H1486" s="66"/>
      <c r="I1486" s="66"/>
      <c r="J1486" s="66"/>
      <c r="K1486" s="66"/>
      <c r="L1486" s="66"/>
      <c r="M1486" s="66"/>
      <c r="N1486" s="66"/>
      <c r="O1486" s="66"/>
      <c r="P1486" s="67"/>
      <c r="Q1486" s="100">
        <f t="shared" si="23"/>
        <v>0</v>
      </c>
    </row>
    <row r="1487" spans="3:17" ht="54.95" customHeight="1" x14ac:dyDescent="0.25">
      <c r="C1487" s="56">
        <v>1483</v>
      </c>
      <c r="D1487" s="94" t="str">
        <f>IF(Lançamentos!G1487="","",Lançamentos!G1487)</f>
        <v/>
      </c>
      <c r="E1487" s="65"/>
      <c r="F1487" s="66"/>
      <c r="G1487" s="66"/>
      <c r="H1487" s="66"/>
      <c r="I1487" s="66"/>
      <c r="J1487" s="66"/>
      <c r="K1487" s="66"/>
      <c r="L1487" s="66"/>
      <c r="M1487" s="66"/>
      <c r="N1487" s="66"/>
      <c r="O1487" s="66"/>
      <c r="P1487" s="67"/>
      <c r="Q1487" s="100">
        <f t="shared" si="23"/>
        <v>0</v>
      </c>
    </row>
    <row r="1488" spans="3:17" ht="54.95" customHeight="1" x14ac:dyDescent="0.25">
      <c r="C1488" s="56">
        <v>1484</v>
      </c>
      <c r="D1488" s="94" t="str">
        <f>IF(Lançamentos!G1488="","",Lançamentos!G1488)</f>
        <v/>
      </c>
      <c r="E1488" s="65"/>
      <c r="F1488" s="66"/>
      <c r="G1488" s="66"/>
      <c r="H1488" s="66"/>
      <c r="I1488" s="66"/>
      <c r="J1488" s="66"/>
      <c r="K1488" s="66"/>
      <c r="L1488" s="66"/>
      <c r="M1488" s="66"/>
      <c r="N1488" s="66"/>
      <c r="O1488" s="66"/>
      <c r="P1488" s="67"/>
      <c r="Q1488" s="100">
        <f t="shared" si="23"/>
        <v>0</v>
      </c>
    </row>
    <row r="1489" spans="3:17" ht="54.95" customHeight="1" x14ac:dyDescent="0.25">
      <c r="C1489" s="56">
        <v>1485</v>
      </c>
      <c r="D1489" s="94" t="str">
        <f>IF(Lançamentos!G1489="","",Lançamentos!G1489)</f>
        <v/>
      </c>
      <c r="E1489" s="65"/>
      <c r="F1489" s="66"/>
      <c r="G1489" s="66"/>
      <c r="H1489" s="66"/>
      <c r="I1489" s="66"/>
      <c r="J1489" s="66"/>
      <c r="K1489" s="66"/>
      <c r="L1489" s="66"/>
      <c r="M1489" s="66"/>
      <c r="N1489" s="66"/>
      <c r="O1489" s="66"/>
      <c r="P1489" s="67"/>
      <c r="Q1489" s="100">
        <f t="shared" si="23"/>
        <v>0</v>
      </c>
    </row>
    <row r="1490" spans="3:17" ht="54.95" customHeight="1" x14ac:dyDescent="0.25">
      <c r="C1490" s="56">
        <v>1486</v>
      </c>
      <c r="D1490" s="94" t="str">
        <f>IF(Lançamentos!G1490="","",Lançamentos!G1490)</f>
        <v/>
      </c>
      <c r="E1490" s="65"/>
      <c r="F1490" s="66"/>
      <c r="G1490" s="66"/>
      <c r="H1490" s="66"/>
      <c r="I1490" s="66"/>
      <c r="J1490" s="66"/>
      <c r="K1490" s="66"/>
      <c r="L1490" s="66"/>
      <c r="M1490" s="66"/>
      <c r="N1490" s="66"/>
      <c r="O1490" s="66"/>
      <c r="P1490" s="67"/>
      <c r="Q1490" s="100">
        <f t="shared" si="23"/>
        <v>0</v>
      </c>
    </row>
    <row r="1491" spans="3:17" ht="54.95" customHeight="1" x14ac:dyDescent="0.25">
      <c r="C1491" s="56">
        <v>1487</v>
      </c>
      <c r="D1491" s="94" t="str">
        <f>IF(Lançamentos!G1491="","",Lançamentos!G1491)</f>
        <v/>
      </c>
      <c r="E1491" s="65"/>
      <c r="F1491" s="66"/>
      <c r="G1491" s="66"/>
      <c r="H1491" s="66"/>
      <c r="I1491" s="66"/>
      <c r="J1491" s="66"/>
      <c r="K1491" s="66"/>
      <c r="L1491" s="66"/>
      <c r="M1491" s="66"/>
      <c r="N1491" s="66"/>
      <c r="O1491" s="66"/>
      <c r="P1491" s="67"/>
      <c r="Q1491" s="100">
        <f t="shared" si="23"/>
        <v>0</v>
      </c>
    </row>
    <row r="1492" spans="3:17" ht="54.95" customHeight="1" x14ac:dyDescent="0.25">
      <c r="C1492" s="56">
        <v>1488</v>
      </c>
      <c r="D1492" s="94" t="str">
        <f>IF(Lançamentos!G1492="","",Lançamentos!G1492)</f>
        <v/>
      </c>
      <c r="E1492" s="65"/>
      <c r="F1492" s="66"/>
      <c r="G1492" s="66"/>
      <c r="H1492" s="66"/>
      <c r="I1492" s="66"/>
      <c r="J1492" s="66"/>
      <c r="K1492" s="66"/>
      <c r="L1492" s="66"/>
      <c r="M1492" s="66"/>
      <c r="N1492" s="66"/>
      <c r="O1492" s="66"/>
      <c r="P1492" s="67"/>
      <c r="Q1492" s="100">
        <f t="shared" si="23"/>
        <v>0</v>
      </c>
    </row>
    <row r="1493" spans="3:17" ht="54.95" customHeight="1" x14ac:dyDescent="0.25">
      <c r="C1493" s="56">
        <v>1489</v>
      </c>
      <c r="D1493" s="94" t="str">
        <f>IF(Lançamentos!G1493="","",Lançamentos!G1493)</f>
        <v/>
      </c>
      <c r="E1493" s="65"/>
      <c r="F1493" s="66"/>
      <c r="G1493" s="66"/>
      <c r="H1493" s="66"/>
      <c r="I1493" s="66"/>
      <c r="J1493" s="66"/>
      <c r="K1493" s="66"/>
      <c r="L1493" s="66"/>
      <c r="M1493" s="66"/>
      <c r="N1493" s="66"/>
      <c r="O1493" s="66"/>
      <c r="P1493" s="67"/>
      <c r="Q1493" s="100">
        <f t="shared" si="23"/>
        <v>0</v>
      </c>
    </row>
    <row r="1494" spans="3:17" ht="54.95" customHeight="1" x14ac:dyDescent="0.25">
      <c r="C1494" s="56">
        <v>1490</v>
      </c>
      <c r="D1494" s="94" t="str">
        <f>IF(Lançamentos!G1494="","",Lançamentos!G1494)</f>
        <v/>
      </c>
      <c r="E1494" s="65"/>
      <c r="F1494" s="66"/>
      <c r="G1494" s="66"/>
      <c r="H1494" s="66"/>
      <c r="I1494" s="66"/>
      <c r="J1494" s="66"/>
      <c r="K1494" s="66"/>
      <c r="L1494" s="66"/>
      <c r="M1494" s="66"/>
      <c r="N1494" s="66"/>
      <c r="O1494" s="66"/>
      <c r="P1494" s="67"/>
      <c r="Q1494" s="100">
        <f t="shared" si="23"/>
        <v>0</v>
      </c>
    </row>
    <row r="1495" spans="3:17" ht="54.95" customHeight="1" x14ac:dyDescent="0.25">
      <c r="C1495" s="56">
        <v>1491</v>
      </c>
      <c r="D1495" s="94" t="str">
        <f>IF(Lançamentos!G1495="","",Lançamentos!G1495)</f>
        <v/>
      </c>
      <c r="E1495" s="65"/>
      <c r="F1495" s="66"/>
      <c r="G1495" s="66"/>
      <c r="H1495" s="66"/>
      <c r="I1495" s="66"/>
      <c r="J1495" s="66"/>
      <c r="K1495" s="66"/>
      <c r="L1495" s="66"/>
      <c r="M1495" s="66"/>
      <c r="N1495" s="66"/>
      <c r="O1495" s="66"/>
      <c r="P1495" s="67"/>
      <c r="Q1495" s="100">
        <f t="shared" si="23"/>
        <v>0</v>
      </c>
    </row>
    <row r="1496" spans="3:17" ht="54.95" customHeight="1" x14ac:dyDescent="0.25">
      <c r="C1496" s="56">
        <v>1492</v>
      </c>
      <c r="D1496" s="94" t="str">
        <f>IF(Lançamentos!G1496="","",Lançamentos!G1496)</f>
        <v/>
      </c>
      <c r="E1496" s="65"/>
      <c r="F1496" s="66"/>
      <c r="G1496" s="66"/>
      <c r="H1496" s="66"/>
      <c r="I1496" s="66"/>
      <c r="J1496" s="66"/>
      <c r="K1496" s="66"/>
      <c r="L1496" s="66"/>
      <c r="M1496" s="66"/>
      <c r="N1496" s="66"/>
      <c r="O1496" s="66"/>
      <c r="P1496" s="67"/>
      <c r="Q1496" s="100">
        <f t="shared" si="23"/>
        <v>0</v>
      </c>
    </row>
    <row r="1497" spans="3:17" ht="54.95" customHeight="1" x14ac:dyDescent="0.25">
      <c r="C1497" s="56">
        <v>1493</v>
      </c>
      <c r="D1497" s="94" t="str">
        <f>IF(Lançamentos!G1497="","",Lançamentos!G1497)</f>
        <v/>
      </c>
      <c r="E1497" s="65"/>
      <c r="F1497" s="66"/>
      <c r="G1497" s="66"/>
      <c r="H1497" s="66"/>
      <c r="I1497" s="66"/>
      <c r="J1497" s="66"/>
      <c r="K1497" s="66"/>
      <c r="L1497" s="66"/>
      <c r="M1497" s="66"/>
      <c r="N1497" s="66"/>
      <c r="O1497" s="66"/>
      <c r="P1497" s="67"/>
      <c r="Q1497" s="100">
        <f t="shared" si="23"/>
        <v>0</v>
      </c>
    </row>
    <row r="1498" spans="3:17" ht="54.95" customHeight="1" x14ac:dyDescent="0.25">
      <c r="C1498" s="56">
        <v>1494</v>
      </c>
      <c r="D1498" s="94" t="str">
        <f>IF(Lançamentos!G1498="","",Lançamentos!G1498)</f>
        <v/>
      </c>
      <c r="E1498" s="65"/>
      <c r="F1498" s="66"/>
      <c r="G1498" s="66"/>
      <c r="H1498" s="66"/>
      <c r="I1498" s="66"/>
      <c r="J1498" s="66"/>
      <c r="K1498" s="66"/>
      <c r="L1498" s="66"/>
      <c r="M1498" s="66"/>
      <c r="N1498" s="66"/>
      <c r="O1498" s="66"/>
      <c r="P1498" s="67"/>
      <c r="Q1498" s="100">
        <f t="shared" si="23"/>
        <v>0</v>
      </c>
    </row>
    <row r="1499" spans="3:17" ht="54.95" customHeight="1" x14ac:dyDescent="0.25">
      <c r="C1499" s="56">
        <v>1495</v>
      </c>
      <c r="D1499" s="94" t="str">
        <f>IF(Lançamentos!G1499="","",Lançamentos!G1499)</f>
        <v/>
      </c>
      <c r="E1499" s="65"/>
      <c r="F1499" s="66"/>
      <c r="G1499" s="66"/>
      <c r="H1499" s="66"/>
      <c r="I1499" s="66"/>
      <c r="J1499" s="66"/>
      <c r="K1499" s="66"/>
      <c r="L1499" s="66"/>
      <c r="M1499" s="66"/>
      <c r="N1499" s="66"/>
      <c r="O1499" s="66"/>
      <c r="P1499" s="67"/>
      <c r="Q1499" s="100">
        <f t="shared" si="23"/>
        <v>0</v>
      </c>
    </row>
    <row r="1500" spans="3:17" ht="54.95" customHeight="1" x14ac:dyDescent="0.25">
      <c r="C1500" s="56">
        <v>1496</v>
      </c>
      <c r="D1500" s="94" t="str">
        <f>IF(Lançamentos!G1500="","",Lançamentos!G1500)</f>
        <v/>
      </c>
      <c r="E1500" s="65"/>
      <c r="F1500" s="66"/>
      <c r="G1500" s="66"/>
      <c r="H1500" s="66"/>
      <c r="I1500" s="66"/>
      <c r="J1500" s="66"/>
      <c r="K1500" s="66"/>
      <c r="L1500" s="66"/>
      <c r="M1500" s="66"/>
      <c r="N1500" s="66"/>
      <c r="O1500" s="66"/>
      <c r="P1500" s="67"/>
      <c r="Q1500" s="100">
        <f t="shared" si="23"/>
        <v>0</v>
      </c>
    </row>
    <row r="1501" spans="3:17" ht="54.95" customHeight="1" x14ac:dyDescent="0.25">
      <c r="C1501" s="56">
        <v>1497</v>
      </c>
      <c r="D1501" s="94" t="str">
        <f>IF(Lançamentos!G1501="","",Lançamentos!G1501)</f>
        <v/>
      </c>
      <c r="E1501" s="65"/>
      <c r="F1501" s="66"/>
      <c r="G1501" s="66"/>
      <c r="H1501" s="66"/>
      <c r="I1501" s="66"/>
      <c r="J1501" s="66"/>
      <c r="K1501" s="66"/>
      <c r="L1501" s="66"/>
      <c r="M1501" s="66"/>
      <c r="N1501" s="66"/>
      <c r="O1501" s="66"/>
      <c r="P1501" s="67"/>
      <c r="Q1501" s="100">
        <f t="shared" si="23"/>
        <v>0</v>
      </c>
    </row>
    <row r="1502" spans="3:17" ht="54.95" customHeight="1" x14ac:dyDescent="0.25">
      <c r="C1502" s="56">
        <v>1498</v>
      </c>
      <c r="D1502" s="94" t="str">
        <f>IF(Lançamentos!G1502="","",Lançamentos!G1502)</f>
        <v/>
      </c>
      <c r="E1502" s="65"/>
      <c r="F1502" s="66"/>
      <c r="G1502" s="66"/>
      <c r="H1502" s="66"/>
      <c r="I1502" s="66"/>
      <c r="J1502" s="66"/>
      <c r="K1502" s="66"/>
      <c r="L1502" s="66"/>
      <c r="M1502" s="66"/>
      <c r="N1502" s="66"/>
      <c r="O1502" s="66"/>
      <c r="P1502" s="67"/>
      <c r="Q1502" s="100">
        <f t="shared" si="23"/>
        <v>0</v>
      </c>
    </row>
    <row r="1503" spans="3:17" ht="54.95" customHeight="1" x14ac:dyDescent="0.25">
      <c r="C1503" s="56">
        <v>1499</v>
      </c>
      <c r="D1503" s="94" t="str">
        <f>IF(Lançamentos!G1503="","",Lançamentos!G1503)</f>
        <v/>
      </c>
      <c r="E1503" s="65"/>
      <c r="F1503" s="66"/>
      <c r="G1503" s="66"/>
      <c r="H1503" s="66"/>
      <c r="I1503" s="66"/>
      <c r="J1503" s="66"/>
      <c r="K1503" s="66"/>
      <c r="L1503" s="66"/>
      <c r="M1503" s="66"/>
      <c r="N1503" s="66"/>
      <c r="O1503" s="66"/>
      <c r="P1503" s="67"/>
      <c r="Q1503" s="100">
        <f t="shared" si="23"/>
        <v>0</v>
      </c>
    </row>
    <row r="1504" spans="3:17" ht="54.95" customHeight="1" x14ac:dyDescent="0.25">
      <c r="C1504" s="56">
        <v>1500</v>
      </c>
      <c r="D1504" s="94" t="str">
        <f>IF(Lançamentos!G1504="","",Lançamentos!G1504)</f>
        <v/>
      </c>
      <c r="E1504" s="65"/>
      <c r="F1504" s="66"/>
      <c r="G1504" s="66"/>
      <c r="H1504" s="66"/>
      <c r="I1504" s="66"/>
      <c r="J1504" s="66"/>
      <c r="K1504" s="66"/>
      <c r="L1504" s="66"/>
      <c r="M1504" s="66"/>
      <c r="N1504" s="66"/>
      <c r="O1504" s="66"/>
      <c r="P1504" s="67"/>
      <c r="Q1504" s="100">
        <f t="shared" si="23"/>
        <v>0</v>
      </c>
    </row>
  </sheetData>
  <sheetProtection sheet="1" objects="1" scenarios="1" selectLockedCells="1" sort="0" autoFilter="0"/>
  <autoFilter ref="C4:Q4" xr:uid="{52C9B68A-CF42-4A0B-9300-3279C8572440}"/>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286AA-7459-4ABD-BF70-95BE2684D7B8}">
  <sheetPr codeName="Planilha13">
    <tabColor rgb="FFFFC000"/>
  </sheetPr>
  <dimension ref="C1:AB1504"/>
  <sheetViews>
    <sheetView showGridLines="0" showRowColHeaders="0" workbookViewId="0">
      <pane ySplit="4" topLeftCell="A5" activePane="bottomLeft" state="frozen"/>
      <selection pane="bottomLeft"/>
    </sheetView>
  </sheetViews>
  <sheetFormatPr defaultRowHeight="54.95" customHeight="1" x14ac:dyDescent="0.25"/>
  <cols>
    <col min="1" max="2" width="1.7109375" style="26" customWidth="1"/>
    <col min="3" max="3" width="6.7109375" style="26" customWidth="1"/>
    <col min="4" max="4" width="20.7109375" style="26" customWidth="1"/>
    <col min="5" max="15" width="12.85546875" style="26" customWidth="1"/>
    <col min="16" max="16" width="13.7109375" style="26" customWidth="1"/>
    <col min="17" max="16384" width="9.140625" style="26"/>
  </cols>
  <sheetData>
    <row r="1" spans="3:28" s="1" customFormat="1" ht="35.1" customHeight="1" x14ac:dyDescent="0.25"/>
    <row r="2" spans="3:28" s="3" customFormat="1" ht="30" customHeight="1" x14ac:dyDescent="0.25"/>
    <row r="3" spans="3:28" ht="30" customHeight="1" thickBot="1" x14ac:dyDescent="0.3">
      <c r="D3" s="50"/>
    </row>
    <row r="4" spans="3:28" ht="21.95" customHeight="1" x14ac:dyDescent="0.25">
      <c r="C4" s="52" t="s">
        <v>36</v>
      </c>
      <c r="D4" s="61" t="s">
        <v>47</v>
      </c>
      <c r="E4" s="61">
        <f>Sit!$H$5</f>
        <v>2021</v>
      </c>
      <c r="F4" s="61">
        <f>Sit!$H$6</f>
        <v>2022</v>
      </c>
      <c r="G4" s="61">
        <f>Sit!$H$7</f>
        <v>2023</v>
      </c>
      <c r="H4" s="61">
        <f>Sit!$H$8</f>
        <v>2024</v>
      </c>
      <c r="I4" s="61">
        <f>Sit!$H$9</f>
        <v>2025</v>
      </c>
      <c r="J4" s="61">
        <f>Sit!$H$10</f>
        <v>2026</v>
      </c>
      <c r="K4" s="61">
        <f>Sit!$H$11</f>
        <v>2027</v>
      </c>
      <c r="L4" s="61">
        <f>Sit!$H$12</f>
        <v>2028</v>
      </c>
      <c r="M4" s="61">
        <f>Sit!$H$13</f>
        <v>2029</v>
      </c>
      <c r="N4" s="61">
        <f>Sit!$H$14</f>
        <v>2030</v>
      </c>
      <c r="O4" s="80" t="s">
        <v>138</v>
      </c>
      <c r="P4" s="80" t="s">
        <v>126</v>
      </c>
    </row>
    <row r="5" spans="3:28" ht="54.95" customHeight="1" x14ac:dyDescent="0.25">
      <c r="C5" s="55">
        <v>1</v>
      </c>
      <c r="D5" s="93" t="str">
        <f>IF(Lançamentos!G5="","",Lançamentos!G5)</f>
        <v>Bárbara de Souza</v>
      </c>
      <c r="E5" s="113">
        <f>IF(D5="","",Recebimento!Q5)</f>
        <v>55000</v>
      </c>
      <c r="F5" s="114">
        <f>IF($D5="","",'Rec2'!$Q5)</f>
        <v>62750</v>
      </c>
      <c r="G5" s="114">
        <f>IF($D5="","",'Rec3'!$Q5)</f>
        <v>0</v>
      </c>
      <c r="H5" s="114">
        <f>IF($D5="","",'Rec4'!$Q5)</f>
        <v>0</v>
      </c>
      <c r="I5" s="114">
        <f>IF($D5="","",'Rec5'!$Q5)</f>
        <v>0</v>
      </c>
      <c r="J5" s="114">
        <f>IF($D5="","",'Rec6'!$Q5)</f>
        <v>0</v>
      </c>
      <c r="K5" s="114">
        <f>IF($D5="","",'Rec7'!$Q5)</f>
        <v>0</v>
      </c>
      <c r="L5" s="114">
        <f>IF($D5="","",'Rec8'!$Q5)</f>
        <v>0</v>
      </c>
      <c r="M5" s="114">
        <f>IF($D5="","",'Rec9'!$Q5)</f>
        <v>0</v>
      </c>
      <c r="N5" s="114">
        <f>IF($D5="","",'Rec10'!$Q5)</f>
        <v>0</v>
      </c>
      <c r="O5" s="115">
        <f>IFERROR(IF(D5="","",P5/AB5),0)</f>
        <v>58875</v>
      </c>
      <c r="P5" s="101">
        <f>IF(D5="","",SUM(E5:N5))</f>
        <v>117750</v>
      </c>
      <c r="R5" s="119">
        <f>IF(E5=0,0,1)</f>
        <v>1</v>
      </c>
      <c r="S5" s="119">
        <f t="shared" ref="S5:Y5" si="0">IF(F5=0,0,1)</f>
        <v>1</v>
      </c>
      <c r="T5" s="119">
        <f t="shared" si="0"/>
        <v>0</v>
      </c>
      <c r="U5" s="119">
        <f t="shared" si="0"/>
        <v>0</v>
      </c>
      <c r="V5" s="119">
        <f t="shared" si="0"/>
        <v>0</v>
      </c>
      <c r="W5" s="119">
        <f t="shared" si="0"/>
        <v>0</v>
      </c>
      <c r="X5" s="119">
        <f t="shared" si="0"/>
        <v>0</v>
      </c>
      <c r="Y5" s="119">
        <f t="shared" si="0"/>
        <v>0</v>
      </c>
      <c r="Z5" s="119">
        <f t="shared" ref="Z5" si="1">IF(M5=0,0,1)</f>
        <v>0</v>
      </c>
      <c r="AA5" s="119">
        <f t="shared" ref="AA5" si="2">IF(N5=0,0,1)</f>
        <v>0</v>
      </c>
      <c r="AB5" s="119">
        <f>SUM(R5:AA5)</f>
        <v>2</v>
      </c>
    </row>
    <row r="6" spans="3:28" ht="54.95" customHeight="1" x14ac:dyDescent="0.25">
      <c r="C6" s="56">
        <v>2</v>
      </c>
      <c r="D6" s="94" t="str">
        <f>IF(Lançamentos!G6="","",Lançamentos!G6)</f>
        <v>Anderson de Suza</v>
      </c>
      <c r="E6" s="113">
        <f>IF(D6="","",Recebimento!Q6)</f>
        <v>15000</v>
      </c>
      <c r="F6" s="114">
        <f>IF($D6="","",'Rec2'!$Q6)</f>
        <v>18900</v>
      </c>
      <c r="G6" s="114">
        <f>IF($D6="","",'Rec3'!$Q6)</f>
        <v>0</v>
      </c>
      <c r="H6" s="114">
        <f>IF($D6="","",'Rec4'!$Q6)</f>
        <v>0</v>
      </c>
      <c r="I6" s="114">
        <f>IF($D6="","",'Rec5'!$Q6)</f>
        <v>0</v>
      </c>
      <c r="J6" s="114">
        <f>IF($D6="","",'Rec6'!$Q6)</f>
        <v>0</v>
      </c>
      <c r="K6" s="114">
        <f>IF($D6="","",'Rec7'!$Q6)</f>
        <v>0</v>
      </c>
      <c r="L6" s="114">
        <f>IF($D6="","",'Rec8'!$Q6)</f>
        <v>0</v>
      </c>
      <c r="M6" s="114">
        <f>IF($D6="","",'Rec9'!$Q6)</f>
        <v>0</v>
      </c>
      <c r="N6" s="114">
        <f>IF($D6="","",'Rec10'!$Q6)</f>
        <v>0</v>
      </c>
      <c r="O6" s="116">
        <f>IFERROR(IF(D6="","",P6/AB6),0)</f>
        <v>16950</v>
      </c>
      <c r="P6" s="100">
        <f>IF(D6="","",SUM(E6:N6))</f>
        <v>33900</v>
      </c>
      <c r="R6" s="119">
        <f t="shared" ref="R6:R69" si="3">IF(E6=0,0,1)</f>
        <v>1</v>
      </c>
      <c r="S6" s="119">
        <f t="shared" ref="S6:S69" si="4">IF(F6=0,0,1)</f>
        <v>1</v>
      </c>
      <c r="T6" s="119">
        <f t="shared" ref="T6:T69" si="5">IF(G6=0,0,1)</f>
        <v>0</v>
      </c>
      <c r="U6" s="119">
        <f t="shared" ref="U6:U69" si="6">IF(H6=0,0,1)</f>
        <v>0</v>
      </c>
      <c r="V6" s="119">
        <f t="shared" ref="V6:V69" si="7">IF(I6=0,0,1)</f>
        <v>0</v>
      </c>
      <c r="W6" s="119">
        <f t="shared" ref="W6:W69" si="8">IF(J6=0,0,1)</f>
        <v>0</v>
      </c>
      <c r="X6" s="119">
        <f t="shared" ref="X6:X69" si="9">IF(K6=0,0,1)</f>
        <v>0</v>
      </c>
      <c r="Y6" s="119">
        <f t="shared" ref="Y6:Y69" si="10">IF(L6=0,0,1)</f>
        <v>0</v>
      </c>
      <c r="Z6" s="119">
        <f t="shared" ref="Z6:Z69" si="11">IF(M6=0,0,1)</f>
        <v>0</v>
      </c>
      <c r="AA6" s="119">
        <f t="shared" ref="AA6:AA69" si="12">IF(N6=0,0,1)</f>
        <v>0</v>
      </c>
      <c r="AB6" s="119">
        <f t="shared" ref="AB6:AB69" si="13">SUM(R6:AA6)</f>
        <v>2</v>
      </c>
    </row>
    <row r="7" spans="3:28" ht="54.95" customHeight="1" x14ac:dyDescent="0.25">
      <c r="C7" s="56">
        <v>3</v>
      </c>
      <c r="D7" s="94" t="str">
        <f>IF(Lançamentos!G7="","",Lançamentos!G7)</f>
        <v>Francisco Geremias Alcebides</v>
      </c>
      <c r="E7" s="113">
        <f>IF(D7="","",Recebimento!Q7)</f>
        <v>0</v>
      </c>
      <c r="F7" s="114">
        <f>IF($D7="","",'Rec2'!$Q7)</f>
        <v>0</v>
      </c>
      <c r="G7" s="114">
        <f>IF($D7="","",'Rec3'!$Q7)</f>
        <v>0</v>
      </c>
      <c r="H7" s="114">
        <f>IF($D7="","",'Rec4'!$Q7)</f>
        <v>0</v>
      </c>
      <c r="I7" s="114">
        <f>IF($D7="","",'Rec5'!$Q7)</f>
        <v>0</v>
      </c>
      <c r="J7" s="114">
        <f>IF($D7="","",'Rec6'!$Q7)</f>
        <v>0</v>
      </c>
      <c r="K7" s="114">
        <f>IF($D7="","",'Rec7'!$Q7)</f>
        <v>0</v>
      </c>
      <c r="L7" s="114">
        <f>IF($D7="","",'Rec8'!$Q7)</f>
        <v>0</v>
      </c>
      <c r="M7" s="114">
        <f>IF($D7="","",'Rec9'!$Q7)</f>
        <v>0</v>
      </c>
      <c r="N7" s="114">
        <f>IF($D7="","",'Rec10'!$Q7)</f>
        <v>0</v>
      </c>
      <c r="O7" s="116">
        <f t="shared" ref="O7:O70" si="14">IFERROR(IF(D7="","",P7/AB7),0)</f>
        <v>0</v>
      </c>
      <c r="P7" s="100">
        <f t="shared" ref="P7:P70" si="15">IF(D7="","",SUM(E7:N7))</f>
        <v>0</v>
      </c>
      <c r="R7" s="119">
        <f t="shared" si="3"/>
        <v>0</v>
      </c>
      <c r="S7" s="119">
        <f t="shared" si="4"/>
        <v>0</v>
      </c>
      <c r="T7" s="119">
        <f t="shared" si="5"/>
        <v>0</v>
      </c>
      <c r="U7" s="119">
        <f t="shared" si="6"/>
        <v>0</v>
      </c>
      <c r="V7" s="119">
        <f t="shared" si="7"/>
        <v>0</v>
      </c>
      <c r="W7" s="119">
        <f t="shared" si="8"/>
        <v>0</v>
      </c>
      <c r="X7" s="119">
        <f t="shared" si="9"/>
        <v>0</v>
      </c>
      <c r="Y7" s="119">
        <f t="shared" si="10"/>
        <v>0</v>
      </c>
      <c r="Z7" s="119">
        <f t="shared" si="11"/>
        <v>0</v>
      </c>
      <c r="AA7" s="119">
        <f t="shared" si="12"/>
        <v>0</v>
      </c>
      <c r="AB7" s="119">
        <f t="shared" si="13"/>
        <v>0</v>
      </c>
    </row>
    <row r="8" spans="3:28" ht="54.95" customHeight="1" x14ac:dyDescent="0.25">
      <c r="C8" s="56">
        <v>4</v>
      </c>
      <c r="D8" s="94" t="str">
        <f>IF(Lançamentos!G8="","",Lançamentos!G8)</f>
        <v>Francisco Geremias Alcebides</v>
      </c>
      <c r="E8" s="113">
        <f>IF(D8="","",Recebimento!Q8)</f>
        <v>0</v>
      </c>
      <c r="F8" s="114">
        <f>IF($D8="","",'Rec2'!$Q8)</f>
        <v>0</v>
      </c>
      <c r="G8" s="114">
        <f>IF($D8="","",'Rec3'!$Q8)</f>
        <v>0</v>
      </c>
      <c r="H8" s="114">
        <f>IF($D8="","",'Rec4'!$Q8)</f>
        <v>0</v>
      </c>
      <c r="I8" s="114">
        <f>IF($D8="","",'Rec5'!$Q8)</f>
        <v>0</v>
      </c>
      <c r="J8" s="114">
        <f>IF($D8="","",'Rec6'!$Q8)</f>
        <v>0</v>
      </c>
      <c r="K8" s="114">
        <f>IF($D8="","",'Rec7'!$Q8)</f>
        <v>0</v>
      </c>
      <c r="L8" s="114">
        <f>IF($D8="","",'Rec8'!$Q8)</f>
        <v>0</v>
      </c>
      <c r="M8" s="114">
        <f>IF($D8="","",'Rec9'!$Q8)</f>
        <v>0</v>
      </c>
      <c r="N8" s="114">
        <f>IF($D8="","",'Rec10'!$Q8)</f>
        <v>0</v>
      </c>
      <c r="O8" s="116">
        <f t="shared" si="14"/>
        <v>0</v>
      </c>
      <c r="P8" s="100">
        <f t="shared" si="15"/>
        <v>0</v>
      </c>
      <c r="R8" s="119">
        <f t="shared" si="3"/>
        <v>0</v>
      </c>
      <c r="S8" s="119">
        <f t="shared" si="4"/>
        <v>0</v>
      </c>
      <c r="T8" s="119">
        <f t="shared" si="5"/>
        <v>0</v>
      </c>
      <c r="U8" s="119">
        <f t="shared" si="6"/>
        <v>0</v>
      </c>
      <c r="V8" s="119">
        <f t="shared" si="7"/>
        <v>0</v>
      </c>
      <c r="W8" s="119">
        <f t="shared" si="8"/>
        <v>0</v>
      </c>
      <c r="X8" s="119">
        <f t="shared" si="9"/>
        <v>0</v>
      </c>
      <c r="Y8" s="119">
        <f t="shared" si="10"/>
        <v>0</v>
      </c>
      <c r="Z8" s="119">
        <f t="shared" si="11"/>
        <v>0</v>
      </c>
      <c r="AA8" s="119">
        <f t="shared" si="12"/>
        <v>0</v>
      </c>
      <c r="AB8" s="119">
        <f t="shared" si="13"/>
        <v>0</v>
      </c>
    </row>
    <row r="9" spans="3:28" ht="54.95" customHeight="1" x14ac:dyDescent="0.25">
      <c r="C9" s="56">
        <v>5</v>
      </c>
      <c r="D9" s="94" t="str">
        <f>IF(Lançamentos!G9="","",Lançamentos!G9)</f>
        <v>Marcelo Henrique Toledo</v>
      </c>
      <c r="E9" s="113">
        <f>IF(D9="","",Recebimento!Q9)</f>
        <v>0</v>
      </c>
      <c r="F9" s="114">
        <f>IF($D9="","",'Rec2'!$Q9)</f>
        <v>0</v>
      </c>
      <c r="G9" s="114">
        <f>IF($D9="","",'Rec3'!$Q9)</f>
        <v>0</v>
      </c>
      <c r="H9" s="114">
        <f>IF($D9="","",'Rec4'!$Q9)</f>
        <v>0</v>
      </c>
      <c r="I9" s="114">
        <f>IF($D9="","",'Rec5'!$Q9)</f>
        <v>0</v>
      </c>
      <c r="J9" s="114">
        <f>IF($D9="","",'Rec6'!$Q9)</f>
        <v>0</v>
      </c>
      <c r="K9" s="114">
        <f>IF($D9="","",'Rec7'!$Q9)</f>
        <v>0</v>
      </c>
      <c r="L9" s="114">
        <f>IF($D9="","",'Rec8'!$Q9)</f>
        <v>0</v>
      </c>
      <c r="M9" s="114">
        <f>IF($D9="","",'Rec9'!$Q9)</f>
        <v>0</v>
      </c>
      <c r="N9" s="114">
        <f>IF($D9="","",'Rec10'!$Q9)</f>
        <v>0</v>
      </c>
      <c r="O9" s="116">
        <f t="shared" si="14"/>
        <v>0</v>
      </c>
      <c r="P9" s="100">
        <f t="shared" si="15"/>
        <v>0</v>
      </c>
      <c r="R9" s="119">
        <f t="shared" si="3"/>
        <v>0</v>
      </c>
      <c r="S9" s="119">
        <f t="shared" si="4"/>
        <v>0</v>
      </c>
      <c r="T9" s="119">
        <f t="shared" si="5"/>
        <v>0</v>
      </c>
      <c r="U9" s="119">
        <f t="shared" si="6"/>
        <v>0</v>
      </c>
      <c r="V9" s="119">
        <f t="shared" si="7"/>
        <v>0</v>
      </c>
      <c r="W9" s="119">
        <f t="shared" si="8"/>
        <v>0</v>
      </c>
      <c r="X9" s="119">
        <f t="shared" si="9"/>
        <v>0</v>
      </c>
      <c r="Y9" s="119">
        <f t="shared" si="10"/>
        <v>0</v>
      </c>
      <c r="Z9" s="119">
        <f t="shared" si="11"/>
        <v>0</v>
      </c>
      <c r="AA9" s="119">
        <f t="shared" si="12"/>
        <v>0</v>
      </c>
      <c r="AB9" s="119">
        <f t="shared" si="13"/>
        <v>0</v>
      </c>
    </row>
    <row r="10" spans="3:28" ht="54.95" customHeight="1" x14ac:dyDescent="0.25">
      <c r="C10" s="56">
        <v>6</v>
      </c>
      <c r="D10" s="94" t="str">
        <f>IF(Lançamentos!G10="","",Lançamentos!G10)</f>
        <v/>
      </c>
      <c r="E10" s="113" t="str">
        <f>IF(D10="","",Recebimento!Q10)</f>
        <v/>
      </c>
      <c r="F10" s="114" t="str">
        <f>IF($D10="","",'Rec2'!$Q10)</f>
        <v/>
      </c>
      <c r="G10" s="114" t="str">
        <f>IF($D10="","",'Rec3'!$Q10)</f>
        <v/>
      </c>
      <c r="H10" s="114" t="str">
        <f>IF($D10="","",'Rec4'!$Q10)</f>
        <v/>
      </c>
      <c r="I10" s="114" t="str">
        <f>IF($D10="","",'Rec5'!$Q10)</f>
        <v/>
      </c>
      <c r="J10" s="114" t="str">
        <f>IF($D10="","",'Rec6'!$Q10)</f>
        <v/>
      </c>
      <c r="K10" s="114" t="str">
        <f>IF($D10="","",'Rec7'!$Q10)</f>
        <v/>
      </c>
      <c r="L10" s="114" t="str">
        <f>IF($D10="","",'Rec8'!$Q10)</f>
        <v/>
      </c>
      <c r="M10" s="114" t="str">
        <f>IF($D10="","",'Rec9'!$Q10)</f>
        <v/>
      </c>
      <c r="N10" s="114" t="str">
        <f>IF($D10="","",'Rec10'!$Q10)</f>
        <v/>
      </c>
      <c r="O10" s="116" t="str">
        <f t="shared" si="14"/>
        <v/>
      </c>
      <c r="P10" s="100" t="str">
        <f t="shared" si="15"/>
        <v/>
      </c>
      <c r="R10" s="119">
        <f t="shared" si="3"/>
        <v>1</v>
      </c>
      <c r="S10" s="119">
        <f t="shared" si="4"/>
        <v>1</v>
      </c>
      <c r="T10" s="119">
        <f t="shared" si="5"/>
        <v>1</v>
      </c>
      <c r="U10" s="119">
        <f t="shared" si="6"/>
        <v>1</v>
      </c>
      <c r="V10" s="119">
        <f t="shared" si="7"/>
        <v>1</v>
      </c>
      <c r="W10" s="119">
        <f t="shared" si="8"/>
        <v>1</v>
      </c>
      <c r="X10" s="119">
        <f t="shared" si="9"/>
        <v>1</v>
      </c>
      <c r="Y10" s="119">
        <f t="shared" si="10"/>
        <v>1</v>
      </c>
      <c r="Z10" s="119">
        <f t="shared" si="11"/>
        <v>1</v>
      </c>
      <c r="AA10" s="119">
        <f t="shared" si="12"/>
        <v>1</v>
      </c>
      <c r="AB10" s="119">
        <f t="shared" si="13"/>
        <v>10</v>
      </c>
    </row>
    <row r="11" spans="3:28" ht="54.95" customHeight="1" x14ac:dyDescent="0.25">
      <c r="C11" s="56">
        <v>7</v>
      </c>
      <c r="D11" s="94" t="str">
        <f>IF(Lançamentos!G11="","",Lançamentos!G11)</f>
        <v/>
      </c>
      <c r="E11" s="113" t="str">
        <f>IF(D11="","",Recebimento!Q11)</f>
        <v/>
      </c>
      <c r="F11" s="114" t="str">
        <f>IF($D11="","",'Rec2'!$Q11)</f>
        <v/>
      </c>
      <c r="G11" s="114" t="str">
        <f>IF($D11="","",'Rec3'!$Q11)</f>
        <v/>
      </c>
      <c r="H11" s="114" t="str">
        <f>IF($D11="","",'Rec4'!$Q11)</f>
        <v/>
      </c>
      <c r="I11" s="114" t="str">
        <f>IF($D11="","",'Rec5'!$Q11)</f>
        <v/>
      </c>
      <c r="J11" s="114" t="str">
        <f>IF($D11="","",'Rec6'!$Q11)</f>
        <v/>
      </c>
      <c r="K11" s="114" t="str">
        <f>IF($D11="","",'Rec7'!$Q11)</f>
        <v/>
      </c>
      <c r="L11" s="114" t="str">
        <f>IF($D11="","",'Rec8'!$Q11)</f>
        <v/>
      </c>
      <c r="M11" s="114" t="str">
        <f>IF($D11="","",'Rec9'!$Q11)</f>
        <v/>
      </c>
      <c r="N11" s="114" t="str">
        <f>IF($D11="","",'Rec10'!$Q11)</f>
        <v/>
      </c>
      <c r="O11" s="116" t="str">
        <f t="shared" si="14"/>
        <v/>
      </c>
      <c r="P11" s="100" t="str">
        <f t="shared" si="15"/>
        <v/>
      </c>
      <c r="R11" s="119">
        <f t="shared" si="3"/>
        <v>1</v>
      </c>
      <c r="S11" s="119">
        <f t="shared" si="4"/>
        <v>1</v>
      </c>
      <c r="T11" s="119">
        <f t="shared" si="5"/>
        <v>1</v>
      </c>
      <c r="U11" s="119">
        <f t="shared" si="6"/>
        <v>1</v>
      </c>
      <c r="V11" s="119">
        <f t="shared" si="7"/>
        <v>1</v>
      </c>
      <c r="W11" s="119">
        <f t="shared" si="8"/>
        <v>1</v>
      </c>
      <c r="X11" s="119">
        <f t="shared" si="9"/>
        <v>1</v>
      </c>
      <c r="Y11" s="119">
        <f t="shared" si="10"/>
        <v>1</v>
      </c>
      <c r="Z11" s="119">
        <f t="shared" si="11"/>
        <v>1</v>
      </c>
      <c r="AA11" s="119">
        <f t="shared" si="12"/>
        <v>1</v>
      </c>
      <c r="AB11" s="119">
        <f t="shared" si="13"/>
        <v>10</v>
      </c>
    </row>
    <row r="12" spans="3:28" ht="54.95" customHeight="1" x14ac:dyDescent="0.25">
      <c r="C12" s="56">
        <v>8</v>
      </c>
      <c r="D12" s="94" t="str">
        <f>IF(Lançamentos!G12="","",Lançamentos!G12)</f>
        <v/>
      </c>
      <c r="E12" s="113" t="str">
        <f>IF(D12="","",Recebimento!Q12)</f>
        <v/>
      </c>
      <c r="F12" s="114" t="str">
        <f>IF($D12="","",'Rec2'!$Q12)</f>
        <v/>
      </c>
      <c r="G12" s="114" t="str">
        <f>IF($D12="","",'Rec3'!$Q12)</f>
        <v/>
      </c>
      <c r="H12" s="114" t="str">
        <f>IF($D12="","",'Rec4'!$Q12)</f>
        <v/>
      </c>
      <c r="I12" s="114" t="str">
        <f>IF($D12="","",'Rec5'!$Q12)</f>
        <v/>
      </c>
      <c r="J12" s="114" t="str">
        <f>IF($D12="","",'Rec6'!$Q12)</f>
        <v/>
      </c>
      <c r="K12" s="114" t="str">
        <f>IF($D12="","",'Rec7'!$Q12)</f>
        <v/>
      </c>
      <c r="L12" s="114" t="str">
        <f>IF($D12="","",'Rec8'!$Q12)</f>
        <v/>
      </c>
      <c r="M12" s="114" t="str">
        <f>IF($D12="","",'Rec9'!$Q12)</f>
        <v/>
      </c>
      <c r="N12" s="114" t="str">
        <f>IF($D12="","",'Rec10'!$Q12)</f>
        <v/>
      </c>
      <c r="O12" s="116" t="str">
        <f t="shared" si="14"/>
        <v/>
      </c>
      <c r="P12" s="100" t="str">
        <f t="shared" si="15"/>
        <v/>
      </c>
      <c r="R12" s="119">
        <f t="shared" si="3"/>
        <v>1</v>
      </c>
      <c r="S12" s="119">
        <f t="shared" si="4"/>
        <v>1</v>
      </c>
      <c r="T12" s="119">
        <f t="shared" si="5"/>
        <v>1</v>
      </c>
      <c r="U12" s="119">
        <f t="shared" si="6"/>
        <v>1</v>
      </c>
      <c r="V12" s="119">
        <f t="shared" si="7"/>
        <v>1</v>
      </c>
      <c r="W12" s="119">
        <f t="shared" si="8"/>
        <v>1</v>
      </c>
      <c r="X12" s="119">
        <f t="shared" si="9"/>
        <v>1</v>
      </c>
      <c r="Y12" s="119">
        <f t="shared" si="10"/>
        <v>1</v>
      </c>
      <c r="Z12" s="119">
        <f t="shared" si="11"/>
        <v>1</v>
      </c>
      <c r="AA12" s="119">
        <f t="shared" si="12"/>
        <v>1</v>
      </c>
      <c r="AB12" s="119">
        <f t="shared" si="13"/>
        <v>10</v>
      </c>
    </row>
    <row r="13" spans="3:28" ht="54.95" customHeight="1" x14ac:dyDescent="0.25">
      <c r="C13" s="56">
        <v>9</v>
      </c>
      <c r="D13" s="94" t="str">
        <f>IF(Lançamentos!G13="","",Lançamentos!G13)</f>
        <v/>
      </c>
      <c r="E13" s="113" t="str">
        <f>IF(D13="","",Recebimento!Q13)</f>
        <v/>
      </c>
      <c r="F13" s="114" t="str">
        <f>IF($D13="","",'Rec2'!$Q13)</f>
        <v/>
      </c>
      <c r="G13" s="114" t="str">
        <f>IF($D13="","",'Rec3'!$Q13)</f>
        <v/>
      </c>
      <c r="H13" s="114" t="str">
        <f>IF($D13="","",'Rec4'!$Q13)</f>
        <v/>
      </c>
      <c r="I13" s="114" t="str">
        <f>IF($D13="","",'Rec5'!$Q13)</f>
        <v/>
      </c>
      <c r="J13" s="114" t="str">
        <f>IF($D13="","",'Rec6'!$Q13)</f>
        <v/>
      </c>
      <c r="K13" s="114" t="str">
        <f>IF($D13="","",'Rec7'!$Q13)</f>
        <v/>
      </c>
      <c r="L13" s="114" t="str">
        <f>IF($D13="","",'Rec8'!$Q13)</f>
        <v/>
      </c>
      <c r="M13" s="114" t="str">
        <f>IF($D13="","",'Rec9'!$Q13)</f>
        <v/>
      </c>
      <c r="N13" s="114" t="str">
        <f>IF($D13="","",'Rec10'!$Q13)</f>
        <v/>
      </c>
      <c r="O13" s="116" t="str">
        <f t="shared" si="14"/>
        <v/>
      </c>
      <c r="P13" s="100" t="str">
        <f t="shared" si="15"/>
        <v/>
      </c>
      <c r="R13" s="119">
        <f t="shared" si="3"/>
        <v>1</v>
      </c>
      <c r="S13" s="119">
        <f t="shared" si="4"/>
        <v>1</v>
      </c>
      <c r="T13" s="119">
        <f t="shared" si="5"/>
        <v>1</v>
      </c>
      <c r="U13" s="119">
        <f t="shared" si="6"/>
        <v>1</v>
      </c>
      <c r="V13" s="119">
        <f t="shared" si="7"/>
        <v>1</v>
      </c>
      <c r="W13" s="119">
        <f t="shared" si="8"/>
        <v>1</v>
      </c>
      <c r="X13" s="119">
        <f t="shared" si="9"/>
        <v>1</v>
      </c>
      <c r="Y13" s="119">
        <f t="shared" si="10"/>
        <v>1</v>
      </c>
      <c r="Z13" s="119">
        <f t="shared" si="11"/>
        <v>1</v>
      </c>
      <c r="AA13" s="119">
        <f t="shared" si="12"/>
        <v>1</v>
      </c>
      <c r="AB13" s="119">
        <f t="shared" si="13"/>
        <v>10</v>
      </c>
    </row>
    <row r="14" spans="3:28" ht="54.95" customHeight="1" x14ac:dyDescent="0.25">
      <c r="C14" s="56">
        <v>10</v>
      </c>
      <c r="D14" s="94" t="str">
        <f>IF(Lançamentos!G14="","",Lançamentos!G14)</f>
        <v/>
      </c>
      <c r="E14" s="113" t="str">
        <f>IF(D14="","",Recebimento!Q14)</f>
        <v/>
      </c>
      <c r="F14" s="114" t="str">
        <f>IF($D14="","",'Rec2'!$Q14)</f>
        <v/>
      </c>
      <c r="G14" s="114" t="str">
        <f>IF($D14="","",'Rec3'!$Q14)</f>
        <v/>
      </c>
      <c r="H14" s="114" t="str">
        <f>IF($D14="","",'Rec4'!$Q14)</f>
        <v/>
      </c>
      <c r="I14" s="114" t="str">
        <f>IF($D14="","",'Rec5'!$Q14)</f>
        <v/>
      </c>
      <c r="J14" s="114" t="str">
        <f>IF($D14="","",'Rec6'!$Q14)</f>
        <v/>
      </c>
      <c r="K14" s="114" t="str">
        <f>IF($D14="","",'Rec7'!$Q14)</f>
        <v/>
      </c>
      <c r="L14" s="114" t="str">
        <f>IF($D14="","",'Rec8'!$Q14)</f>
        <v/>
      </c>
      <c r="M14" s="114" t="str">
        <f>IF($D14="","",'Rec9'!$Q14)</f>
        <v/>
      </c>
      <c r="N14" s="114" t="str">
        <f>IF($D14="","",'Rec10'!$Q14)</f>
        <v/>
      </c>
      <c r="O14" s="116" t="str">
        <f t="shared" si="14"/>
        <v/>
      </c>
      <c r="P14" s="100" t="str">
        <f t="shared" si="15"/>
        <v/>
      </c>
      <c r="R14" s="119">
        <f t="shared" si="3"/>
        <v>1</v>
      </c>
      <c r="S14" s="119">
        <f t="shared" si="4"/>
        <v>1</v>
      </c>
      <c r="T14" s="119">
        <f t="shared" si="5"/>
        <v>1</v>
      </c>
      <c r="U14" s="119">
        <f t="shared" si="6"/>
        <v>1</v>
      </c>
      <c r="V14" s="119">
        <f t="shared" si="7"/>
        <v>1</v>
      </c>
      <c r="W14" s="119">
        <f t="shared" si="8"/>
        <v>1</v>
      </c>
      <c r="X14" s="119">
        <f t="shared" si="9"/>
        <v>1</v>
      </c>
      <c r="Y14" s="119">
        <f t="shared" si="10"/>
        <v>1</v>
      </c>
      <c r="Z14" s="119">
        <f t="shared" si="11"/>
        <v>1</v>
      </c>
      <c r="AA14" s="119">
        <f t="shared" si="12"/>
        <v>1</v>
      </c>
      <c r="AB14" s="119">
        <f t="shared" si="13"/>
        <v>10</v>
      </c>
    </row>
    <row r="15" spans="3:28" ht="54.95" customHeight="1" x14ac:dyDescent="0.25">
      <c r="C15" s="56">
        <v>11</v>
      </c>
      <c r="D15" s="94" t="str">
        <f>IF(Lançamentos!G15="","",Lançamentos!G15)</f>
        <v/>
      </c>
      <c r="E15" s="113" t="str">
        <f>IF(D15="","",Recebimento!Q15)</f>
        <v/>
      </c>
      <c r="F15" s="114" t="str">
        <f>IF($D15="","",'Rec2'!$Q15)</f>
        <v/>
      </c>
      <c r="G15" s="114" t="str">
        <f>IF($D15="","",'Rec3'!$Q15)</f>
        <v/>
      </c>
      <c r="H15" s="114" t="str">
        <f>IF($D15="","",'Rec4'!$Q15)</f>
        <v/>
      </c>
      <c r="I15" s="114" t="str">
        <f>IF($D15="","",'Rec5'!$Q15)</f>
        <v/>
      </c>
      <c r="J15" s="114" t="str">
        <f>IF($D15="","",'Rec6'!$Q15)</f>
        <v/>
      </c>
      <c r="K15" s="114" t="str">
        <f>IF($D15="","",'Rec7'!$Q15)</f>
        <v/>
      </c>
      <c r="L15" s="114" t="str">
        <f>IF($D15="","",'Rec8'!$Q15)</f>
        <v/>
      </c>
      <c r="M15" s="114" t="str">
        <f>IF($D15="","",'Rec9'!$Q15)</f>
        <v/>
      </c>
      <c r="N15" s="114" t="str">
        <f>IF($D15="","",'Rec10'!$Q15)</f>
        <v/>
      </c>
      <c r="O15" s="116" t="str">
        <f t="shared" si="14"/>
        <v/>
      </c>
      <c r="P15" s="100" t="str">
        <f t="shared" si="15"/>
        <v/>
      </c>
      <c r="R15" s="119">
        <f t="shared" si="3"/>
        <v>1</v>
      </c>
      <c r="S15" s="119">
        <f t="shared" si="4"/>
        <v>1</v>
      </c>
      <c r="T15" s="119">
        <f t="shared" si="5"/>
        <v>1</v>
      </c>
      <c r="U15" s="119">
        <f t="shared" si="6"/>
        <v>1</v>
      </c>
      <c r="V15" s="119">
        <f t="shared" si="7"/>
        <v>1</v>
      </c>
      <c r="W15" s="119">
        <f t="shared" si="8"/>
        <v>1</v>
      </c>
      <c r="X15" s="119">
        <f t="shared" si="9"/>
        <v>1</v>
      </c>
      <c r="Y15" s="119">
        <f t="shared" si="10"/>
        <v>1</v>
      </c>
      <c r="Z15" s="119">
        <f t="shared" si="11"/>
        <v>1</v>
      </c>
      <c r="AA15" s="119">
        <f t="shared" si="12"/>
        <v>1</v>
      </c>
      <c r="AB15" s="119">
        <f t="shared" si="13"/>
        <v>10</v>
      </c>
    </row>
    <row r="16" spans="3:28" ht="54.95" customHeight="1" x14ac:dyDescent="0.25">
      <c r="C16" s="56">
        <v>12</v>
      </c>
      <c r="D16" s="94" t="str">
        <f>IF(Lançamentos!G16="","",Lançamentos!G16)</f>
        <v/>
      </c>
      <c r="E16" s="113" t="str">
        <f>IF(D16="","",Recebimento!Q16)</f>
        <v/>
      </c>
      <c r="F16" s="114" t="str">
        <f>IF($D16="","",'Rec2'!$Q16)</f>
        <v/>
      </c>
      <c r="G16" s="114" t="str">
        <f>IF($D16="","",'Rec3'!$Q16)</f>
        <v/>
      </c>
      <c r="H16" s="114" t="str">
        <f>IF($D16="","",'Rec4'!$Q16)</f>
        <v/>
      </c>
      <c r="I16" s="114" t="str">
        <f>IF($D16="","",'Rec5'!$Q16)</f>
        <v/>
      </c>
      <c r="J16" s="114" t="str">
        <f>IF($D16="","",'Rec6'!$Q16)</f>
        <v/>
      </c>
      <c r="K16" s="114" t="str">
        <f>IF($D16="","",'Rec7'!$Q16)</f>
        <v/>
      </c>
      <c r="L16" s="114" t="str">
        <f>IF($D16="","",'Rec8'!$Q16)</f>
        <v/>
      </c>
      <c r="M16" s="114" t="str">
        <f>IF($D16="","",'Rec9'!$Q16)</f>
        <v/>
      </c>
      <c r="N16" s="114" t="str">
        <f>IF($D16="","",'Rec10'!$Q16)</f>
        <v/>
      </c>
      <c r="O16" s="116" t="str">
        <f t="shared" si="14"/>
        <v/>
      </c>
      <c r="P16" s="100" t="str">
        <f t="shared" si="15"/>
        <v/>
      </c>
      <c r="R16" s="119">
        <f t="shared" si="3"/>
        <v>1</v>
      </c>
      <c r="S16" s="119">
        <f t="shared" si="4"/>
        <v>1</v>
      </c>
      <c r="T16" s="119">
        <f t="shared" si="5"/>
        <v>1</v>
      </c>
      <c r="U16" s="119">
        <f t="shared" si="6"/>
        <v>1</v>
      </c>
      <c r="V16" s="119">
        <f t="shared" si="7"/>
        <v>1</v>
      </c>
      <c r="W16" s="119">
        <f t="shared" si="8"/>
        <v>1</v>
      </c>
      <c r="X16" s="119">
        <f t="shared" si="9"/>
        <v>1</v>
      </c>
      <c r="Y16" s="119">
        <f t="shared" si="10"/>
        <v>1</v>
      </c>
      <c r="Z16" s="119">
        <f t="shared" si="11"/>
        <v>1</v>
      </c>
      <c r="AA16" s="119">
        <f t="shared" si="12"/>
        <v>1</v>
      </c>
      <c r="AB16" s="119">
        <f t="shared" si="13"/>
        <v>10</v>
      </c>
    </row>
    <row r="17" spans="3:28" ht="54.95" customHeight="1" x14ac:dyDescent="0.25">
      <c r="C17" s="56">
        <v>13</v>
      </c>
      <c r="D17" s="94" t="str">
        <f>IF(Lançamentos!G17="","",Lançamentos!G17)</f>
        <v/>
      </c>
      <c r="E17" s="113" t="str">
        <f>IF(D17="","",Recebimento!Q17)</f>
        <v/>
      </c>
      <c r="F17" s="114" t="str">
        <f>IF($D17="","",'Rec2'!$Q17)</f>
        <v/>
      </c>
      <c r="G17" s="114" t="str">
        <f>IF($D17="","",'Rec3'!$Q17)</f>
        <v/>
      </c>
      <c r="H17" s="114" t="str">
        <f>IF($D17="","",'Rec4'!$Q17)</f>
        <v/>
      </c>
      <c r="I17" s="114" t="str">
        <f>IF($D17="","",'Rec5'!$Q17)</f>
        <v/>
      </c>
      <c r="J17" s="114" t="str">
        <f>IF($D17="","",'Rec6'!$Q17)</f>
        <v/>
      </c>
      <c r="K17" s="114" t="str">
        <f>IF($D17="","",'Rec7'!$Q17)</f>
        <v/>
      </c>
      <c r="L17" s="114" t="str">
        <f>IF($D17="","",'Rec8'!$Q17)</f>
        <v/>
      </c>
      <c r="M17" s="114" t="str">
        <f>IF($D17="","",'Rec9'!$Q17)</f>
        <v/>
      </c>
      <c r="N17" s="114" t="str">
        <f>IF($D17="","",'Rec10'!$Q17)</f>
        <v/>
      </c>
      <c r="O17" s="116" t="str">
        <f t="shared" si="14"/>
        <v/>
      </c>
      <c r="P17" s="100" t="str">
        <f t="shared" si="15"/>
        <v/>
      </c>
      <c r="R17" s="119">
        <f t="shared" si="3"/>
        <v>1</v>
      </c>
      <c r="S17" s="119">
        <f t="shared" si="4"/>
        <v>1</v>
      </c>
      <c r="T17" s="119">
        <f t="shared" si="5"/>
        <v>1</v>
      </c>
      <c r="U17" s="119">
        <f t="shared" si="6"/>
        <v>1</v>
      </c>
      <c r="V17" s="119">
        <f t="shared" si="7"/>
        <v>1</v>
      </c>
      <c r="W17" s="119">
        <f t="shared" si="8"/>
        <v>1</v>
      </c>
      <c r="X17" s="119">
        <f t="shared" si="9"/>
        <v>1</v>
      </c>
      <c r="Y17" s="119">
        <f t="shared" si="10"/>
        <v>1</v>
      </c>
      <c r="Z17" s="119">
        <f t="shared" si="11"/>
        <v>1</v>
      </c>
      <c r="AA17" s="119">
        <f t="shared" si="12"/>
        <v>1</v>
      </c>
      <c r="AB17" s="119">
        <f t="shared" si="13"/>
        <v>10</v>
      </c>
    </row>
    <row r="18" spans="3:28" ht="54.95" customHeight="1" x14ac:dyDescent="0.25">
      <c r="C18" s="56">
        <v>14</v>
      </c>
      <c r="D18" s="94" t="str">
        <f>IF(Lançamentos!G18="","",Lançamentos!G18)</f>
        <v/>
      </c>
      <c r="E18" s="113" t="str">
        <f>IF(D18="","",Recebimento!Q18)</f>
        <v/>
      </c>
      <c r="F18" s="114" t="str">
        <f>IF($D18="","",'Rec2'!$Q18)</f>
        <v/>
      </c>
      <c r="G18" s="114" t="str">
        <f>IF($D18="","",'Rec3'!$Q18)</f>
        <v/>
      </c>
      <c r="H18" s="114" t="str">
        <f>IF($D18="","",'Rec4'!$Q18)</f>
        <v/>
      </c>
      <c r="I18" s="114" t="str">
        <f>IF($D18="","",'Rec5'!$Q18)</f>
        <v/>
      </c>
      <c r="J18" s="114" t="str">
        <f>IF($D18="","",'Rec6'!$Q18)</f>
        <v/>
      </c>
      <c r="K18" s="114" t="str">
        <f>IF($D18="","",'Rec7'!$Q18)</f>
        <v/>
      </c>
      <c r="L18" s="114" t="str">
        <f>IF($D18="","",'Rec8'!$Q18)</f>
        <v/>
      </c>
      <c r="M18" s="114" t="str">
        <f>IF($D18="","",'Rec9'!$Q18)</f>
        <v/>
      </c>
      <c r="N18" s="114" t="str">
        <f>IF($D18="","",'Rec10'!$Q18)</f>
        <v/>
      </c>
      <c r="O18" s="116" t="str">
        <f t="shared" si="14"/>
        <v/>
      </c>
      <c r="P18" s="100" t="str">
        <f t="shared" si="15"/>
        <v/>
      </c>
      <c r="R18" s="119">
        <f t="shared" si="3"/>
        <v>1</v>
      </c>
      <c r="S18" s="119">
        <f t="shared" si="4"/>
        <v>1</v>
      </c>
      <c r="T18" s="119">
        <f t="shared" si="5"/>
        <v>1</v>
      </c>
      <c r="U18" s="119">
        <f t="shared" si="6"/>
        <v>1</v>
      </c>
      <c r="V18" s="119">
        <f t="shared" si="7"/>
        <v>1</v>
      </c>
      <c r="W18" s="119">
        <f t="shared" si="8"/>
        <v>1</v>
      </c>
      <c r="X18" s="119">
        <f t="shared" si="9"/>
        <v>1</v>
      </c>
      <c r="Y18" s="119">
        <f t="shared" si="10"/>
        <v>1</v>
      </c>
      <c r="Z18" s="119">
        <f t="shared" si="11"/>
        <v>1</v>
      </c>
      <c r="AA18" s="119">
        <f t="shared" si="12"/>
        <v>1</v>
      </c>
      <c r="AB18" s="119">
        <f t="shared" si="13"/>
        <v>10</v>
      </c>
    </row>
    <row r="19" spans="3:28" ht="54.95" customHeight="1" x14ac:dyDescent="0.25">
      <c r="C19" s="56">
        <v>15</v>
      </c>
      <c r="D19" s="94" t="str">
        <f>IF(Lançamentos!G19="","",Lançamentos!G19)</f>
        <v/>
      </c>
      <c r="E19" s="113" t="str">
        <f>IF(D19="","",Recebimento!Q19)</f>
        <v/>
      </c>
      <c r="F19" s="114" t="str">
        <f>IF($D19="","",'Rec2'!$Q19)</f>
        <v/>
      </c>
      <c r="G19" s="114" t="str">
        <f>IF($D19="","",'Rec3'!$Q19)</f>
        <v/>
      </c>
      <c r="H19" s="114" t="str">
        <f>IF($D19="","",'Rec4'!$Q19)</f>
        <v/>
      </c>
      <c r="I19" s="114" t="str">
        <f>IF($D19="","",'Rec5'!$Q19)</f>
        <v/>
      </c>
      <c r="J19" s="114" t="str">
        <f>IF($D19="","",'Rec6'!$Q19)</f>
        <v/>
      </c>
      <c r="K19" s="114" t="str">
        <f>IF($D19="","",'Rec7'!$Q19)</f>
        <v/>
      </c>
      <c r="L19" s="114" t="str">
        <f>IF($D19="","",'Rec8'!$Q19)</f>
        <v/>
      </c>
      <c r="M19" s="114" t="str">
        <f>IF($D19="","",'Rec9'!$Q19)</f>
        <v/>
      </c>
      <c r="N19" s="114" t="str">
        <f>IF($D19="","",'Rec10'!$Q19)</f>
        <v/>
      </c>
      <c r="O19" s="116" t="str">
        <f t="shared" si="14"/>
        <v/>
      </c>
      <c r="P19" s="100" t="str">
        <f t="shared" si="15"/>
        <v/>
      </c>
      <c r="R19" s="119">
        <f t="shared" si="3"/>
        <v>1</v>
      </c>
      <c r="S19" s="119">
        <f t="shared" si="4"/>
        <v>1</v>
      </c>
      <c r="T19" s="119">
        <f t="shared" si="5"/>
        <v>1</v>
      </c>
      <c r="U19" s="119">
        <f t="shared" si="6"/>
        <v>1</v>
      </c>
      <c r="V19" s="119">
        <f t="shared" si="7"/>
        <v>1</v>
      </c>
      <c r="W19" s="119">
        <f t="shared" si="8"/>
        <v>1</v>
      </c>
      <c r="X19" s="119">
        <f t="shared" si="9"/>
        <v>1</v>
      </c>
      <c r="Y19" s="119">
        <f t="shared" si="10"/>
        <v>1</v>
      </c>
      <c r="Z19" s="119">
        <f t="shared" si="11"/>
        <v>1</v>
      </c>
      <c r="AA19" s="119">
        <f t="shared" si="12"/>
        <v>1</v>
      </c>
      <c r="AB19" s="119">
        <f t="shared" si="13"/>
        <v>10</v>
      </c>
    </row>
    <row r="20" spans="3:28" ht="54.95" customHeight="1" x14ac:dyDescent="0.25">
      <c r="C20" s="56">
        <v>16</v>
      </c>
      <c r="D20" s="94" t="str">
        <f>IF(Lançamentos!G20="","",Lançamentos!G20)</f>
        <v/>
      </c>
      <c r="E20" s="113" t="str">
        <f>IF(D20="","",Recebimento!Q20)</f>
        <v/>
      </c>
      <c r="F20" s="114" t="str">
        <f>IF($D20="","",'Rec2'!$Q20)</f>
        <v/>
      </c>
      <c r="G20" s="114" t="str">
        <f>IF($D20="","",'Rec3'!$Q20)</f>
        <v/>
      </c>
      <c r="H20" s="114" t="str">
        <f>IF($D20="","",'Rec4'!$Q20)</f>
        <v/>
      </c>
      <c r="I20" s="114" t="str">
        <f>IF($D20="","",'Rec5'!$Q20)</f>
        <v/>
      </c>
      <c r="J20" s="114" t="str">
        <f>IF($D20="","",'Rec6'!$Q20)</f>
        <v/>
      </c>
      <c r="K20" s="114" t="str">
        <f>IF($D20="","",'Rec7'!$Q20)</f>
        <v/>
      </c>
      <c r="L20" s="114" t="str">
        <f>IF($D20="","",'Rec8'!$Q20)</f>
        <v/>
      </c>
      <c r="M20" s="114" t="str">
        <f>IF($D20="","",'Rec9'!$Q20)</f>
        <v/>
      </c>
      <c r="N20" s="114" t="str">
        <f>IF($D20="","",'Rec10'!$Q20)</f>
        <v/>
      </c>
      <c r="O20" s="116" t="str">
        <f t="shared" si="14"/>
        <v/>
      </c>
      <c r="P20" s="100" t="str">
        <f t="shared" si="15"/>
        <v/>
      </c>
      <c r="R20" s="119">
        <f t="shared" si="3"/>
        <v>1</v>
      </c>
      <c r="S20" s="119">
        <f t="shared" si="4"/>
        <v>1</v>
      </c>
      <c r="T20" s="119">
        <f t="shared" si="5"/>
        <v>1</v>
      </c>
      <c r="U20" s="119">
        <f t="shared" si="6"/>
        <v>1</v>
      </c>
      <c r="V20" s="119">
        <f t="shared" si="7"/>
        <v>1</v>
      </c>
      <c r="W20" s="119">
        <f t="shared" si="8"/>
        <v>1</v>
      </c>
      <c r="X20" s="119">
        <f t="shared" si="9"/>
        <v>1</v>
      </c>
      <c r="Y20" s="119">
        <f t="shared" si="10"/>
        <v>1</v>
      </c>
      <c r="Z20" s="119">
        <f t="shared" si="11"/>
        <v>1</v>
      </c>
      <c r="AA20" s="119">
        <f t="shared" si="12"/>
        <v>1</v>
      </c>
      <c r="AB20" s="119">
        <f t="shared" si="13"/>
        <v>10</v>
      </c>
    </row>
    <row r="21" spans="3:28" ht="54.95" customHeight="1" x14ac:dyDescent="0.25">
      <c r="C21" s="56">
        <v>17</v>
      </c>
      <c r="D21" s="94" t="str">
        <f>IF(Lançamentos!G21="","",Lançamentos!G21)</f>
        <v/>
      </c>
      <c r="E21" s="113" t="str">
        <f>IF(D21="","",Recebimento!Q21)</f>
        <v/>
      </c>
      <c r="F21" s="114" t="str">
        <f>IF($D21="","",'Rec2'!$Q21)</f>
        <v/>
      </c>
      <c r="G21" s="114" t="str">
        <f>IF($D21="","",'Rec3'!$Q21)</f>
        <v/>
      </c>
      <c r="H21" s="114" t="str">
        <f>IF($D21="","",'Rec4'!$Q21)</f>
        <v/>
      </c>
      <c r="I21" s="114" t="str">
        <f>IF($D21="","",'Rec5'!$Q21)</f>
        <v/>
      </c>
      <c r="J21" s="114" t="str">
        <f>IF($D21="","",'Rec6'!$Q21)</f>
        <v/>
      </c>
      <c r="K21" s="114" t="str">
        <f>IF($D21="","",'Rec7'!$Q21)</f>
        <v/>
      </c>
      <c r="L21" s="114" t="str">
        <f>IF($D21="","",'Rec8'!$Q21)</f>
        <v/>
      </c>
      <c r="M21" s="114" t="str">
        <f>IF($D21="","",'Rec9'!$Q21)</f>
        <v/>
      </c>
      <c r="N21" s="114" t="str">
        <f>IF($D21="","",'Rec10'!$Q21)</f>
        <v/>
      </c>
      <c r="O21" s="116" t="str">
        <f t="shared" si="14"/>
        <v/>
      </c>
      <c r="P21" s="100" t="str">
        <f t="shared" si="15"/>
        <v/>
      </c>
      <c r="R21" s="119">
        <f t="shared" si="3"/>
        <v>1</v>
      </c>
      <c r="S21" s="119">
        <f t="shared" si="4"/>
        <v>1</v>
      </c>
      <c r="T21" s="119">
        <f t="shared" si="5"/>
        <v>1</v>
      </c>
      <c r="U21" s="119">
        <f t="shared" si="6"/>
        <v>1</v>
      </c>
      <c r="V21" s="119">
        <f t="shared" si="7"/>
        <v>1</v>
      </c>
      <c r="W21" s="119">
        <f t="shared" si="8"/>
        <v>1</v>
      </c>
      <c r="X21" s="119">
        <f t="shared" si="9"/>
        <v>1</v>
      </c>
      <c r="Y21" s="119">
        <f t="shared" si="10"/>
        <v>1</v>
      </c>
      <c r="Z21" s="119">
        <f t="shared" si="11"/>
        <v>1</v>
      </c>
      <c r="AA21" s="119">
        <f t="shared" si="12"/>
        <v>1</v>
      </c>
      <c r="AB21" s="119">
        <f t="shared" si="13"/>
        <v>10</v>
      </c>
    </row>
    <row r="22" spans="3:28" ht="54.95" customHeight="1" x14ac:dyDescent="0.25">
      <c r="C22" s="56">
        <v>18</v>
      </c>
      <c r="D22" s="94" t="str">
        <f>IF(Lançamentos!G22="","",Lançamentos!G22)</f>
        <v/>
      </c>
      <c r="E22" s="113" t="str">
        <f>IF(D22="","",Recebimento!Q22)</f>
        <v/>
      </c>
      <c r="F22" s="114" t="str">
        <f>IF($D22="","",'Rec2'!$Q22)</f>
        <v/>
      </c>
      <c r="G22" s="114" t="str">
        <f>IF($D22="","",'Rec3'!$Q22)</f>
        <v/>
      </c>
      <c r="H22" s="114" t="str">
        <f>IF($D22="","",'Rec4'!$Q22)</f>
        <v/>
      </c>
      <c r="I22" s="114" t="str">
        <f>IF($D22="","",'Rec5'!$Q22)</f>
        <v/>
      </c>
      <c r="J22" s="114" t="str">
        <f>IF($D22="","",'Rec6'!$Q22)</f>
        <v/>
      </c>
      <c r="K22" s="114" t="str">
        <f>IF($D22="","",'Rec7'!$Q22)</f>
        <v/>
      </c>
      <c r="L22" s="114" t="str">
        <f>IF($D22="","",'Rec8'!$Q22)</f>
        <v/>
      </c>
      <c r="M22" s="114" t="str">
        <f>IF($D22="","",'Rec9'!$Q22)</f>
        <v/>
      </c>
      <c r="N22" s="114" t="str">
        <f>IF($D22="","",'Rec10'!$Q22)</f>
        <v/>
      </c>
      <c r="O22" s="116" t="str">
        <f t="shared" si="14"/>
        <v/>
      </c>
      <c r="P22" s="100" t="str">
        <f t="shared" si="15"/>
        <v/>
      </c>
      <c r="R22" s="119">
        <f t="shared" si="3"/>
        <v>1</v>
      </c>
      <c r="S22" s="119">
        <f t="shared" si="4"/>
        <v>1</v>
      </c>
      <c r="T22" s="119">
        <f t="shared" si="5"/>
        <v>1</v>
      </c>
      <c r="U22" s="119">
        <f t="shared" si="6"/>
        <v>1</v>
      </c>
      <c r="V22" s="119">
        <f t="shared" si="7"/>
        <v>1</v>
      </c>
      <c r="W22" s="119">
        <f t="shared" si="8"/>
        <v>1</v>
      </c>
      <c r="X22" s="119">
        <f t="shared" si="9"/>
        <v>1</v>
      </c>
      <c r="Y22" s="119">
        <f t="shared" si="10"/>
        <v>1</v>
      </c>
      <c r="Z22" s="119">
        <f t="shared" si="11"/>
        <v>1</v>
      </c>
      <c r="AA22" s="119">
        <f t="shared" si="12"/>
        <v>1</v>
      </c>
      <c r="AB22" s="119">
        <f t="shared" si="13"/>
        <v>10</v>
      </c>
    </row>
    <row r="23" spans="3:28" ht="54.95" customHeight="1" x14ac:dyDescent="0.25">
      <c r="C23" s="56">
        <v>19</v>
      </c>
      <c r="D23" s="94" t="str">
        <f>IF(Lançamentos!G23="","",Lançamentos!G23)</f>
        <v/>
      </c>
      <c r="E23" s="113" t="str">
        <f>IF(D23="","",Recebimento!Q23)</f>
        <v/>
      </c>
      <c r="F23" s="114" t="str">
        <f>IF($D23="","",'Rec2'!$Q23)</f>
        <v/>
      </c>
      <c r="G23" s="114" t="str">
        <f>IF($D23="","",'Rec3'!$Q23)</f>
        <v/>
      </c>
      <c r="H23" s="114" t="str">
        <f>IF($D23="","",'Rec4'!$Q23)</f>
        <v/>
      </c>
      <c r="I23" s="114" t="str">
        <f>IF($D23="","",'Rec5'!$Q23)</f>
        <v/>
      </c>
      <c r="J23" s="114" t="str">
        <f>IF($D23="","",'Rec6'!$Q23)</f>
        <v/>
      </c>
      <c r="K23" s="114" t="str">
        <f>IF($D23="","",'Rec7'!$Q23)</f>
        <v/>
      </c>
      <c r="L23" s="114" t="str">
        <f>IF($D23="","",'Rec8'!$Q23)</f>
        <v/>
      </c>
      <c r="M23" s="114" t="str">
        <f>IF($D23="","",'Rec9'!$Q23)</f>
        <v/>
      </c>
      <c r="N23" s="114" t="str">
        <f>IF($D23="","",'Rec10'!$Q23)</f>
        <v/>
      </c>
      <c r="O23" s="116" t="str">
        <f t="shared" si="14"/>
        <v/>
      </c>
      <c r="P23" s="100" t="str">
        <f t="shared" si="15"/>
        <v/>
      </c>
      <c r="R23" s="119">
        <f t="shared" si="3"/>
        <v>1</v>
      </c>
      <c r="S23" s="119">
        <f t="shared" si="4"/>
        <v>1</v>
      </c>
      <c r="T23" s="119">
        <f t="shared" si="5"/>
        <v>1</v>
      </c>
      <c r="U23" s="119">
        <f t="shared" si="6"/>
        <v>1</v>
      </c>
      <c r="V23" s="119">
        <f t="shared" si="7"/>
        <v>1</v>
      </c>
      <c r="W23" s="119">
        <f t="shared" si="8"/>
        <v>1</v>
      </c>
      <c r="X23" s="119">
        <f t="shared" si="9"/>
        <v>1</v>
      </c>
      <c r="Y23" s="119">
        <f t="shared" si="10"/>
        <v>1</v>
      </c>
      <c r="Z23" s="119">
        <f t="shared" si="11"/>
        <v>1</v>
      </c>
      <c r="AA23" s="119">
        <f t="shared" si="12"/>
        <v>1</v>
      </c>
      <c r="AB23" s="119">
        <f t="shared" si="13"/>
        <v>10</v>
      </c>
    </row>
    <row r="24" spans="3:28" ht="54.95" customHeight="1" x14ac:dyDescent="0.25">
      <c r="C24" s="56">
        <v>20</v>
      </c>
      <c r="D24" s="94" t="str">
        <f>IF(Lançamentos!G24="","",Lançamentos!G24)</f>
        <v/>
      </c>
      <c r="E24" s="113" t="str">
        <f>IF(D24="","",Recebimento!Q24)</f>
        <v/>
      </c>
      <c r="F24" s="114" t="str">
        <f>IF($D24="","",'Rec2'!$Q24)</f>
        <v/>
      </c>
      <c r="G24" s="114" t="str">
        <f>IF($D24="","",'Rec3'!$Q24)</f>
        <v/>
      </c>
      <c r="H24" s="114" t="str">
        <f>IF($D24="","",'Rec4'!$Q24)</f>
        <v/>
      </c>
      <c r="I24" s="114" t="str">
        <f>IF($D24="","",'Rec5'!$Q24)</f>
        <v/>
      </c>
      <c r="J24" s="114" t="str">
        <f>IF($D24="","",'Rec6'!$Q24)</f>
        <v/>
      </c>
      <c r="K24" s="114" t="str">
        <f>IF($D24="","",'Rec7'!$Q24)</f>
        <v/>
      </c>
      <c r="L24" s="114" t="str">
        <f>IF($D24="","",'Rec8'!$Q24)</f>
        <v/>
      </c>
      <c r="M24" s="114" t="str">
        <f>IF($D24="","",'Rec9'!$Q24)</f>
        <v/>
      </c>
      <c r="N24" s="114" t="str">
        <f>IF($D24="","",'Rec10'!$Q24)</f>
        <v/>
      </c>
      <c r="O24" s="116" t="str">
        <f t="shared" si="14"/>
        <v/>
      </c>
      <c r="P24" s="100" t="str">
        <f t="shared" si="15"/>
        <v/>
      </c>
      <c r="R24" s="119">
        <f t="shared" si="3"/>
        <v>1</v>
      </c>
      <c r="S24" s="119">
        <f t="shared" si="4"/>
        <v>1</v>
      </c>
      <c r="T24" s="119">
        <f t="shared" si="5"/>
        <v>1</v>
      </c>
      <c r="U24" s="119">
        <f t="shared" si="6"/>
        <v>1</v>
      </c>
      <c r="V24" s="119">
        <f t="shared" si="7"/>
        <v>1</v>
      </c>
      <c r="W24" s="119">
        <f t="shared" si="8"/>
        <v>1</v>
      </c>
      <c r="X24" s="119">
        <f t="shared" si="9"/>
        <v>1</v>
      </c>
      <c r="Y24" s="119">
        <f t="shared" si="10"/>
        <v>1</v>
      </c>
      <c r="Z24" s="119">
        <f t="shared" si="11"/>
        <v>1</v>
      </c>
      <c r="AA24" s="119">
        <f t="shared" si="12"/>
        <v>1</v>
      </c>
      <c r="AB24" s="119">
        <f t="shared" si="13"/>
        <v>10</v>
      </c>
    </row>
    <row r="25" spans="3:28" ht="54.95" customHeight="1" x14ac:dyDescent="0.25">
      <c r="C25" s="56">
        <v>21</v>
      </c>
      <c r="D25" s="94" t="str">
        <f>IF(Lançamentos!G25="","",Lançamentos!G25)</f>
        <v/>
      </c>
      <c r="E25" s="113" t="str">
        <f>IF(D25="","",Recebimento!Q25)</f>
        <v/>
      </c>
      <c r="F25" s="114" t="str">
        <f>IF($D25="","",'Rec2'!$Q25)</f>
        <v/>
      </c>
      <c r="G25" s="114" t="str">
        <f>IF($D25="","",'Rec3'!$Q25)</f>
        <v/>
      </c>
      <c r="H25" s="114" t="str">
        <f>IF($D25="","",'Rec4'!$Q25)</f>
        <v/>
      </c>
      <c r="I25" s="114" t="str">
        <f>IF($D25="","",'Rec5'!$Q25)</f>
        <v/>
      </c>
      <c r="J25" s="114" t="str">
        <f>IF($D25="","",'Rec6'!$Q25)</f>
        <v/>
      </c>
      <c r="K25" s="114" t="str">
        <f>IF($D25="","",'Rec7'!$Q25)</f>
        <v/>
      </c>
      <c r="L25" s="114" t="str">
        <f>IF($D25="","",'Rec8'!$Q25)</f>
        <v/>
      </c>
      <c r="M25" s="114" t="str">
        <f>IF($D25="","",'Rec9'!$Q25)</f>
        <v/>
      </c>
      <c r="N25" s="114" t="str">
        <f>IF($D25="","",'Rec10'!$Q25)</f>
        <v/>
      </c>
      <c r="O25" s="116" t="str">
        <f t="shared" si="14"/>
        <v/>
      </c>
      <c r="P25" s="100" t="str">
        <f t="shared" si="15"/>
        <v/>
      </c>
      <c r="R25" s="119">
        <f t="shared" si="3"/>
        <v>1</v>
      </c>
      <c r="S25" s="119">
        <f t="shared" si="4"/>
        <v>1</v>
      </c>
      <c r="T25" s="119">
        <f t="shared" si="5"/>
        <v>1</v>
      </c>
      <c r="U25" s="119">
        <f t="shared" si="6"/>
        <v>1</v>
      </c>
      <c r="V25" s="119">
        <f t="shared" si="7"/>
        <v>1</v>
      </c>
      <c r="W25" s="119">
        <f t="shared" si="8"/>
        <v>1</v>
      </c>
      <c r="X25" s="119">
        <f t="shared" si="9"/>
        <v>1</v>
      </c>
      <c r="Y25" s="119">
        <f t="shared" si="10"/>
        <v>1</v>
      </c>
      <c r="Z25" s="119">
        <f t="shared" si="11"/>
        <v>1</v>
      </c>
      <c r="AA25" s="119">
        <f t="shared" si="12"/>
        <v>1</v>
      </c>
      <c r="AB25" s="119">
        <f t="shared" si="13"/>
        <v>10</v>
      </c>
    </row>
    <row r="26" spans="3:28" ht="54.95" customHeight="1" x14ac:dyDescent="0.25">
      <c r="C26" s="56">
        <v>22</v>
      </c>
      <c r="D26" s="94" t="str">
        <f>IF(Lançamentos!G26="","",Lançamentos!G26)</f>
        <v/>
      </c>
      <c r="E26" s="113" t="str">
        <f>IF(D26="","",Recebimento!Q26)</f>
        <v/>
      </c>
      <c r="F26" s="114" t="str">
        <f>IF($D26="","",'Rec2'!$Q26)</f>
        <v/>
      </c>
      <c r="G26" s="114" t="str">
        <f>IF($D26="","",'Rec3'!$Q26)</f>
        <v/>
      </c>
      <c r="H26" s="114" t="str">
        <f>IF($D26="","",'Rec4'!$Q26)</f>
        <v/>
      </c>
      <c r="I26" s="114" t="str">
        <f>IF($D26="","",'Rec5'!$Q26)</f>
        <v/>
      </c>
      <c r="J26" s="114" t="str">
        <f>IF($D26="","",'Rec6'!$Q26)</f>
        <v/>
      </c>
      <c r="K26" s="114" t="str">
        <f>IF($D26="","",'Rec7'!$Q26)</f>
        <v/>
      </c>
      <c r="L26" s="114" t="str">
        <f>IF($D26="","",'Rec8'!$Q26)</f>
        <v/>
      </c>
      <c r="M26" s="114" t="str">
        <f>IF($D26="","",'Rec9'!$Q26)</f>
        <v/>
      </c>
      <c r="N26" s="114" t="str">
        <f>IF($D26="","",'Rec10'!$Q26)</f>
        <v/>
      </c>
      <c r="O26" s="116" t="str">
        <f t="shared" si="14"/>
        <v/>
      </c>
      <c r="P26" s="100" t="str">
        <f t="shared" si="15"/>
        <v/>
      </c>
      <c r="R26" s="119">
        <f t="shared" si="3"/>
        <v>1</v>
      </c>
      <c r="S26" s="119">
        <f t="shared" si="4"/>
        <v>1</v>
      </c>
      <c r="T26" s="119">
        <f t="shared" si="5"/>
        <v>1</v>
      </c>
      <c r="U26" s="119">
        <f t="shared" si="6"/>
        <v>1</v>
      </c>
      <c r="V26" s="119">
        <f t="shared" si="7"/>
        <v>1</v>
      </c>
      <c r="W26" s="119">
        <f t="shared" si="8"/>
        <v>1</v>
      </c>
      <c r="X26" s="119">
        <f t="shared" si="9"/>
        <v>1</v>
      </c>
      <c r="Y26" s="119">
        <f t="shared" si="10"/>
        <v>1</v>
      </c>
      <c r="Z26" s="119">
        <f t="shared" si="11"/>
        <v>1</v>
      </c>
      <c r="AA26" s="119">
        <f t="shared" si="12"/>
        <v>1</v>
      </c>
      <c r="AB26" s="119">
        <f t="shared" si="13"/>
        <v>10</v>
      </c>
    </row>
    <row r="27" spans="3:28" ht="54.95" customHeight="1" x14ac:dyDescent="0.25">
      <c r="C27" s="56">
        <v>23</v>
      </c>
      <c r="D27" s="94" t="str">
        <f>IF(Lançamentos!G27="","",Lançamentos!G27)</f>
        <v/>
      </c>
      <c r="E27" s="113" t="str">
        <f>IF(D27="","",Recebimento!Q27)</f>
        <v/>
      </c>
      <c r="F27" s="114" t="str">
        <f>IF($D27="","",'Rec2'!$Q27)</f>
        <v/>
      </c>
      <c r="G27" s="114" t="str">
        <f>IF($D27="","",'Rec3'!$Q27)</f>
        <v/>
      </c>
      <c r="H27" s="114" t="str">
        <f>IF($D27="","",'Rec4'!$Q27)</f>
        <v/>
      </c>
      <c r="I27" s="114" t="str">
        <f>IF($D27="","",'Rec5'!$Q27)</f>
        <v/>
      </c>
      <c r="J27" s="114" t="str">
        <f>IF($D27="","",'Rec6'!$Q27)</f>
        <v/>
      </c>
      <c r="K27" s="114" t="str">
        <f>IF($D27="","",'Rec7'!$Q27)</f>
        <v/>
      </c>
      <c r="L27" s="114" t="str">
        <f>IF($D27="","",'Rec8'!$Q27)</f>
        <v/>
      </c>
      <c r="M27" s="114" t="str">
        <f>IF($D27="","",'Rec9'!$Q27)</f>
        <v/>
      </c>
      <c r="N27" s="114" t="str">
        <f>IF($D27="","",'Rec10'!$Q27)</f>
        <v/>
      </c>
      <c r="O27" s="116" t="str">
        <f t="shared" si="14"/>
        <v/>
      </c>
      <c r="P27" s="100" t="str">
        <f t="shared" si="15"/>
        <v/>
      </c>
      <c r="R27" s="119">
        <f t="shared" si="3"/>
        <v>1</v>
      </c>
      <c r="S27" s="119">
        <f t="shared" si="4"/>
        <v>1</v>
      </c>
      <c r="T27" s="119">
        <f t="shared" si="5"/>
        <v>1</v>
      </c>
      <c r="U27" s="119">
        <f t="shared" si="6"/>
        <v>1</v>
      </c>
      <c r="V27" s="119">
        <f t="shared" si="7"/>
        <v>1</v>
      </c>
      <c r="W27" s="119">
        <f t="shared" si="8"/>
        <v>1</v>
      </c>
      <c r="X27" s="119">
        <f t="shared" si="9"/>
        <v>1</v>
      </c>
      <c r="Y27" s="119">
        <f t="shared" si="10"/>
        <v>1</v>
      </c>
      <c r="Z27" s="119">
        <f t="shared" si="11"/>
        <v>1</v>
      </c>
      <c r="AA27" s="119">
        <f t="shared" si="12"/>
        <v>1</v>
      </c>
      <c r="AB27" s="119">
        <f t="shared" si="13"/>
        <v>10</v>
      </c>
    </row>
    <row r="28" spans="3:28" ht="54.95" customHeight="1" x14ac:dyDescent="0.25">
      <c r="C28" s="56">
        <v>24</v>
      </c>
      <c r="D28" s="94" t="str">
        <f>IF(Lançamentos!G28="","",Lançamentos!G28)</f>
        <v/>
      </c>
      <c r="E28" s="113" t="str">
        <f>IF(D28="","",Recebimento!Q28)</f>
        <v/>
      </c>
      <c r="F28" s="114" t="str">
        <f>IF($D28="","",'Rec2'!$Q28)</f>
        <v/>
      </c>
      <c r="G28" s="114" t="str">
        <f>IF($D28="","",'Rec3'!$Q28)</f>
        <v/>
      </c>
      <c r="H28" s="114" t="str">
        <f>IF($D28="","",'Rec4'!$Q28)</f>
        <v/>
      </c>
      <c r="I28" s="114" t="str">
        <f>IF($D28="","",'Rec5'!$Q28)</f>
        <v/>
      </c>
      <c r="J28" s="114" t="str">
        <f>IF($D28="","",'Rec6'!$Q28)</f>
        <v/>
      </c>
      <c r="K28" s="114" t="str">
        <f>IF($D28="","",'Rec7'!$Q28)</f>
        <v/>
      </c>
      <c r="L28" s="114" t="str">
        <f>IF($D28="","",'Rec8'!$Q28)</f>
        <v/>
      </c>
      <c r="M28" s="114" t="str">
        <f>IF($D28="","",'Rec9'!$Q28)</f>
        <v/>
      </c>
      <c r="N28" s="114" t="str">
        <f>IF($D28="","",'Rec10'!$Q28)</f>
        <v/>
      </c>
      <c r="O28" s="116" t="str">
        <f t="shared" si="14"/>
        <v/>
      </c>
      <c r="P28" s="100" t="str">
        <f t="shared" si="15"/>
        <v/>
      </c>
      <c r="R28" s="119">
        <f t="shared" si="3"/>
        <v>1</v>
      </c>
      <c r="S28" s="119">
        <f t="shared" si="4"/>
        <v>1</v>
      </c>
      <c r="T28" s="119">
        <f t="shared" si="5"/>
        <v>1</v>
      </c>
      <c r="U28" s="119">
        <f t="shared" si="6"/>
        <v>1</v>
      </c>
      <c r="V28" s="119">
        <f t="shared" si="7"/>
        <v>1</v>
      </c>
      <c r="W28" s="119">
        <f t="shared" si="8"/>
        <v>1</v>
      </c>
      <c r="X28" s="119">
        <f t="shared" si="9"/>
        <v>1</v>
      </c>
      <c r="Y28" s="119">
        <f t="shared" si="10"/>
        <v>1</v>
      </c>
      <c r="Z28" s="119">
        <f t="shared" si="11"/>
        <v>1</v>
      </c>
      <c r="AA28" s="119">
        <f t="shared" si="12"/>
        <v>1</v>
      </c>
      <c r="AB28" s="119">
        <f t="shared" si="13"/>
        <v>10</v>
      </c>
    </row>
    <row r="29" spans="3:28" ht="54.95" customHeight="1" x14ac:dyDescent="0.25">
      <c r="C29" s="56">
        <v>25</v>
      </c>
      <c r="D29" s="94" t="str">
        <f>IF(Lançamentos!G29="","",Lançamentos!G29)</f>
        <v/>
      </c>
      <c r="E29" s="113" t="str">
        <f>IF(D29="","",Recebimento!Q29)</f>
        <v/>
      </c>
      <c r="F29" s="114" t="str">
        <f>IF($D29="","",'Rec2'!$Q29)</f>
        <v/>
      </c>
      <c r="G29" s="114" t="str">
        <f>IF($D29="","",'Rec3'!$Q29)</f>
        <v/>
      </c>
      <c r="H29" s="114" t="str">
        <f>IF($D29="","",'Rec4'!$Q29)</f>
        <v/>
      </c>
      <c r="I29" s="114" t="str">
        <f>IF($D29="","",'Rec5'!$Q29)</f>
        <v/>
      </c>
      <c r="J29" s="114" t="str">
        <f>IF($D29="","",'Rec6'!$Q29)</f>
        <v/>
      </c>
      <c r="K29" s="114" t="str">
        <f>IF($D29="","",'Rec7'!$Q29)</f>
        <v/>
      </c>
      <c r="L29" s="114" t="str">
        <f>IF($D29="","",'Rec8'!$Q29)</f>
        <v/>
      </c>
      <c r="M29" s="114" t="str">
        <f>IF($D29="","",'Rec9'!$Q29)</f>
        <v/>
      </c>
      <c r="N29" s="114" t="str">
        <f>IF($D29="","",'Rec10'!$Q29)</f>
        <v/>
      </c>
      <c r="O29" s="116" t="str">
        <f t="shared" si="14"/>
        <v/>
      </c>
      <c r="P29" s="100" t="str">
        <f t="shared" si="15"/>
        <v/>
      </c>
      <c r="R29" s="119">
        <f t="shared" si="3"/>
        <v>1</v>
      </c>
      <c r="S29" s="119">
        <f t="shared" si="4"/>
        <v>1</v>
      </c>
      <c r="T29" s="119">
        <f t="shared" si="5"/>
        <v>1</v>
      </c>
      <c r="U29" s="119">
        <f t="shared" si="6"/>
        <v>1</v>
      </c>
      <c r="V29" s="119">
        <f t="shared" si="7"/>
        <v>1</v>
      </c>
      <c r="W29" s="119">
        <f t="shared" si="8"/>
        <v>1</v>
      </c>
      <c r="X29" s="119">
        <f t="shared" si="9"/>
        <v>1</v>
      </c>
      <c r="Y29" s="119">
        <f t="shared" si="10"/>
        <v>1</v>
      </c>
      <c r="Z29" s="119">
        <f t="shared" si="11"/>
        <v>1</v>
      </c>
      <c r="AA29" s="119">
        <f t="shared" si="12"/>
        <v>1</v>
      </c>
      <c r="AB29" s="119">
        <f t="shared" si="13"/>
        <v>10</v>
      </c>
    </row>
    <row r="30" spans="3:28" ht="54.95" customHeight="1" x14ac:dyDescent="0.25">
      <c r="C30" s="56">
        <v>26</v>
      </c>
      <c r="D30" s="94" t="str">
        <f>IF(Lançamentos!G30="","",Lançamentos!G30)</f>
        <v/>
      </c>
      <c r="E30" s="113" t="str">
        <f>IF(D30="","",Recebimento!Q30)</f>
        <v/>
      </c>
      <c r="F30" s="114" t="str">
        <f>IF($D30="","",'Rec2'!$Q30)</f>
        <v/>
      </c>
      <c r="G30" s="114" t="str">
        <f>IF($D30="","",'Rec3'!$Q30)</f>
        <v/>
      </c>
      <c r="H30" s="114" t="str">
        <f>IF($D30="","",'Rec4'!$Q30)</f>
        <v/>
      </c>
      <c r="I30" s="114" t="str">
        <f>IF($D30="","",'Rec5'!$Q30)</f>
        <v/>
      </c>
      <c r="J30" s="114" t="str">
        <f>IF($D30="","",'Rec6'!$Q30)</f>
        <v/>
      </c>
      <c r="K30" s="114" t="str">
        <f>IF($D30="","",'Rec7'!$Q30)</f>
        <v/>
      </c>
      <c r="L30" s="114" t="str">
        <f>IF($D30="","",'Rec8'!$Q30)</f>
        <v/>
      </c>
      <c r="M30" s="114" t="str">
        <f>IF($D30="","",'Rec9'!$Q30)</f>
        <v/>
      </c>
      <c r="N30" s="114" t="str">
        <f>IF($D30="","",'Rec10'!$Q30)</f>
        <v/>
      </c>
      <c r="O30" s="116" t="str">
        <f t="shared" si="14"/>
        <v/>
      </c>
      <c r="P30" s="100" t="str">
        <f t="shared" si="15"/>
        <v/>
      </c>
      <c r="R30" s="119">
        <f t="shared" si="3"/>
        <v>1</v>
      </c>
      <c r="S30" s="119">
        <f t="shared" si="4"/>
        <v>1</v>
      </c>
      <c r="T30" s="119">
        <f t="shared" si="5"/>
        <v>1</v>
      </c>
      <c r="U30" s="119">
        <f t="shared" si="6"/>
        <v>1</v>
      </c>
      <c r="V30" s="119">
        <f t="shared" si="7"/>
        <v>1</v>
      </c>
      <c r="W30" s="119">
        <f t="shared" si="8"/>
        <v>1</v>
      </c>
      <c r="X30" s="119">
        <f t="shared" si="9"/>
        <v>1</v>
      </c>
      <c r="Y30" s="119">
        <f t="shared" si="10"/>
        <v>1</v>
      </c>
      <c r="Z30" s="119">
        <f t="shared" si="11"/>
        <v>1</v>
      </c>
      <c r="AA30" s="119">
        <f t="shared" si="12"/>
        <v>1</v>
      </c>
      <c r="AB30" s="119">
        <f t="shared" si="13"/>
        <v>10</v>
      </c>
    </row>
    <row r="31" spans="3:28" ht="54.95" customHeight="1" x14ac:dyDescent="0.25">
      <c r="C31" s="56">
        <v>27</v>
      </c>
      <c r="D31" s="94" t="str">
        <f>IF(Lançamentos!G31="","",Lançamentos!G31)</f>
        <v/>
      </c>
      <c r="E31" s="113" t="str">
        <f>IF(D31="","",Recebimento!Q31)</f>
        <v/>
      </c>
      <c r="F31" s="114" t="str">
        <f>IF($D31="","",'Rec2'!$Q31)</f>
        <v/>
      </c>
      <c r="G31" s="114" t="str">
        <f>IF($D31="","",'Rec3'!$Q31)</f>
        <v/>
      </c>
      <c r="H31" s="114" t="str">
        <f>IF($D31="","",'Rec4'!$Q31)</f>
        <v/>
      </c>
      <c r="I31" s="114" t="str">
        <f>IF($D31="","",'Rec5'!$Q31)</f>
        <v/>
      </c>
      <c r="J31" s="114" t="str">
        <f>IF($D31="","",'Rec6'!$Q31)</f>
        <v/>
      </c>
      <c r="K31" s="114" t="str">
        <f>IF($D31="","",'Rec7'!$Q31)</f>
        <v/>
      </c>
      <c r="L31" s="114" t="str">
        <f>IF($D31="","",'Rec8'!$Q31)</f>
        <v/>
      </c>
      <c r="M31" s="114" t="str">
        <f>IF($D31="","",'Rec9'!$Q31)</f>
        <v/>
      </c>
      <c r="N31" s="114" t="str">
        <f>IF($D31="","",'Rec10'!$Q31)</f>
        <v/>
      </c>
      <c r="O31" s="116" t="str">
        <f t="shared" si="14"/>
        <v/>
      </c>
      <c r="P31" s="100" t="str">
        <f t="shared" si="15"/>
        <v/>
      </c>
      <c r="R31" s="119">
        <f t="shared" si="3"/>
        <v>1</v>
      </c>
      <c r="S31" s="119">
        <f t="shared" si="4"/>
        <v>1</v>
      </c>
      <c r="T31" s="119">
        <f t="shared" si="5"/>
        <v>1</v>
      </c>
      <c r="U31" s="119">
        <f t="shared" si="6"/>
        <v>1</v>
      </c>
      <c r="V31" s="119">
        <f t="shared" si="7"/>
        <v>1</v>
      </c>
      <c r="W31" s="119">
        <f t="shared" si="8"/>
        <v>1</v>
      </c>
      <c r="X31" s="119">
        <f t="shared" si="9"/>
        <v>1</v>
      </c>
      <c r="Y31" s="119">
        <f t="shared" si="10"/>
        <v>1</v>
      </c>
      <c r="Z31" s="119">
        <f t="shared" si="11"/>
        <v>1</v>
      </c>
      <c r="AA31" s="119">
        <f t="shared" si="12"/>
        <v>1</v>
      </c>
      <c r="AB31" s="119">
        <f t="shared" si="13"/>
        <v>10</v>
      </c>
    </row>
    <row r="32" spans="3:28" ht="54.95" customHeight="1" x14ac:dyDescent="0.25">
      <c r="C32" s="56">
        <v>28</v>
      </c>
      <c r="D32" s="94" t="str">
        <f>IF(Lançamentos!G32="","",Lançamentos!G32)</f>
        <v/>
      </c>
      <c r="E32" s="113" t="str">
        <f>IF(D32="","",Recebimento!Q32)</f>
        <v/>
      </c>
      <c r="F32" s="114" t="str">
        <f>IF($D32="","",'Rec2'!$Q32)</f>
        <v/>
      </c>
      <c r="G32" s="114" t="str">
        <f>IF($D32="","",'Rec3'!$Q32)</f>
        <v/>
      </c>
      <c r="H32" s="114" t="str">
        <f>IF($D32="","",'Rec4'!$Q32)</f>
        <v/>
      </c>
      <c r="I32" s="114" t="str">
        <f>IF($D32="","",'Rec5'!$Q32)</f>
        <v/>
      </c>
      <c r="J32" s="114" t="str">
        <f>IF($D32="","",'Rec6'!$Q32)</f>
        <v/>
      </c>
      <c r="K32" s="114" t="str">
        <f>IF($D32="","",'Rec7'!$Q32)</f>
        <v/>
      </c>
      <c r="L32" s="114" t="str">
        <f>IF($D32="","",'Rec8'!$Q32)</f>
        <v/>
      </c>
      <c r="M32" s="114" t="str">
        <f>IF($D32="","",'Rec9'!$Q32)</f>
        <v/>
      </c>
      <c r="N32" s="114" t="str">
        <f>IF($D32="","",'Rec10'!$Q32)</f>
        <v/>
      </c>
      <c r="O32" s="116" t="str">
        <f t="shared" si="14"/>
        <v/>
      </c>
      <c r="P32" s="100" t="str">
        <f t="shared" si="15"/>
        <v/>
      </c>
      <c r="R32" s="119">
        <f t="shared" si="3"/>
        <v>1</v>
      </c>
      <c r="S32" s="119">
        <f t="shared" si="4"/>
        <v>1</v>
      </c>
      <c r="T32" s="119">
        <f t="shared" si="5"/>
        <v>1</v>
      </c>
      <c r="U32" s="119">
        <f t="shared" si="6"/>
        <v>1</v>
      </c>
      <c r="V32" s="119">
        <f t="shared" si="7"/>
        <v>1</v>
      </c>
      <c r="W32" s="119">
        <f t="shared" si="8"/>
        <v>1</v>
      </c>
      <c r="X32" s="119">
        <f t="shared" si="9"/>
        <v>1</v>
      </c>
      <c r="Y32" s="119">
        <f t="shared" si="10"/>
        <v>1</v>
      </c>
      <c r="Z32" s="119">
        <f t="shared" si="11"/>
        <v>1</v>
      </c>
      <c r="AA32" s="119">
        <f t="shared" si="12"/>
        <v>1</v>
      </c>
      <c r="AB32" s="119">
        <f t="shared" si="13"/>
        <v>10</v>
      </c>
    </row>
    <row r="33" spans="3:28" ht="54.95" customHeight="1" x14ac:dyDescent="0.25">
      <c r="C33" s="56">
        <v>29</v>
      </c>
      <c r="D33" s="94" t="str">
        <f>IF(Lançamentos!G33="","",Lançamentos!G33)</f>
        <v/>
      </c>
      <c r="E33" s="113" t="str">
        <f>IF(D33="","",Recebimento!Q33)</f>
        <v/>
      </c>
      <c r="F33" s="114" t="str">
        <f>IF($D33="","",'Rec2'!$Q33)</f>
        <v/>
      </c>
      <c r="G33" s="114" t="str">
        <f>IF($D33="","",'Rec3'!$Q33)</f>
        <v/>
      </c>
      <c r="H33" s="114" t="str">
        <f>IF($D33="","",'Rec4'!$Q33)</f>
        <v/>
      </c>
      <c r="I33" s="114" t="str">
        <f>IF($D33="","",'Rec5'!$Q33)</f>
        <v/>
      </c>
      <c r="J33" s="114" t="str">
        <f>IF($D33="","",'Rec6'!$Q33)</f>
        <v/>
      </c>
      <c r="K33" s="114" t="str">
        <f>IF($D33="","",'Rec7'!$Q33)</f>
        <v/>
      </c>
      <c r="L33" s="114" t="str">
        <f>IF($D33="","",'Rec8'!$Q33)</f>
        <v/>
      </c>
      <c r="M33" s="114" t="str">
        <f>IF($D33="","",'Rec9'!$Q33)</f>
        <v/>
      </c>
      <c r="N33" s="114" t="str">
        <f>IF($D33="","",'Rec10'!$Q33)</f>
        <v/>
      </c>
      <c r="O33" s="116" t="str">
        <f t="shared" si="14"/>
        <v/>
      </c>
      <c r="P33" s="100" t="str">
        <f t="shared" si="15"/>
        <v/>
      </c>
      <c r="R33" s="119">
        <f t="shared" si="3"/>
        <v>1</v>
      </c>
      <c r="S33" s="119">
        <f t="shared" si="4"/>
        <v>1</v>
      </c>
      <c r="T33" s="119">
        <f t="shared" si="5"/>
        <v>1</v>
      </c>
      <c r="U33" s="119">
        <f t="shared" si="6"/>
        <v>1</v>
      </c>
      <c r="V33" s="119">
        <f t="shared" si="7"/>
        <v>1</v>
      </c>
      <c r="W33" s="119">
        <f t="shared" si="8"/>
        <v>1</v>
      </c>
      <c r="X33" s="119">
        <f t="shared" si="9"/>
        <v>1</v>
      </c>
      <c r="Y33" s="119">
        <f t="shared" si="10"/>
        <v>1</v>
      </c>
      <c r="Z33" s="119">
        <f t="shared" si="11"/>
        <v>1</v>
      </c>
      <c r="AA33" s="119">
        <f t="shared" si="12"/>
        <v>1</v>
      </c>
      <c r="AB33" s="119">
        <f t="shared" si="13"/>
        <v>10</v>
      </c>
    </row>
    <row r="34" spans="3:28" ht="54.95" customHeight="1" x14ac:dyDescent="0.25">
      <c r="C34" s="56">
        <v>30</v>
      </c>
      <c r="D34" s="94" t="str">
        <f>IF(Lançamentos!G34="","",Lançamentos!G34)</f>
        <v/>
      </c>
      <c r="E34" s="113" t="str">
        <f>IF(D34="","",Recebimento!Q34)</f>
        <v/>
      </c>
      <c r="F34" s="114" t="str">
        <f>IF($D34="","",'Rec2'!$Q34)</f>
        <v/>
      </c>
      <c r="G34" s="114" t="str">
        <f>IF($D34="","",'Rec3'!$Q34)</f>
        <v/>
      </c>
      <c r="H34" s="114" t="str">
        <f>IF($D34="","",'Rec4'!$Q34)</f>
        <v/>
      </c>
      <c r="I34" s="114" t="str">
        <f>IF($D34="","",'Rec5'!$Q34)</f>
        <v/>
      </c>
      <c r="J34" s="114" t="str">
        <f>IF($D34="","",'Rec6'!$Q34)</f>
        <v/>
      </c>
      <c r="K34" s="114" t="str">
        <f>IF($D34="","",'Rec7'!$Q34)</f>
        <v/>
      </c>
      <c r="L34" s="114" t="str">
        <f>IF($D34="","",'Rec8'!$Q34)</f>
        <v/>
      </c>
      <c r="M34" s="114" t="str">
        <f>IF($D34="","",'Rec9'!$Q34)</f>
        <v/>
      </c>
      <c r="N34" s="114" t="str">
        <f>IF($D34="","",'Rec10'!$Q34)</f>
        <v/>
      </c>
      <c r="O34" s="116" t="str">
        <f t="shared" si="14"/>
        <v/>
      </c>
      <c r="P34" s="100" t="str">
        <f t="shared" si="15"/>
        <v/>
      </c>
      <c r="R34" s="119">
        <f t="shared" si="3"/>
        <v>1</v>
      </c>
      <c r="S34" s="119">
        <f t="shared" si="4"/>
        <v>1</v>
      </c>
      <c r="T34" s="119">
        <f t="shared" si="5"/>
        <v>1</v>
      </c>
      <c r="U34" s="119">
        <f t="shared" si="6"/>
        <v>1</v>
      </c>
      <c r="V34" s="119">
        <f t="shared" si="7"/>
        <v>1</v>
      </c>
      <c r="W34" s="119">
        <f t="shared" si="8"/>
        <v>1</v>
      </c>
      <c r="X34" s="119">
        <f t="shared" si="9"/>
        <v>1</v>
      </c>
      <c r="Y34" s="119">
        <f t="shared" si="10"/>
        <v>1</v>
      </c>
      <c r="Z34" s="119">
        <f t="shared" si="11"/>
        <v>1</v>
      </c>
      <c r="AA34" s="119">
        <f t="shared" si="12"/>
        <v>1</v>
      </c>
      <c r="AB34" s="119">
        <f t="shared" si="13"/>
        <v>10</v>
      </c>
    </row>
    <row r="35" spans="3:28" ht="54.95" customHeight="1" x14ac:dyDescent="0.25">
      <c r="C35" s="56">
        <v>31</v>
      </c>
      <c r="D35" s="94" t="str">
        <f>IF(Lançamentos!G35="","",Lançamentos!G35)</f>
        <v/>
      </c>
      <c r="E35" s="113" t="str">
        <f>IF(D35="","",Recebimento!Q35)</f>
        <v/>
      </c>
      <c r="F35" s="114" t="str">
        <f>IF($D35="","",'Rec2'!$Q35)</f>
        <v/>
      </c>
      <c r="G35" s="114" t="str">
        <f>IF($D35="","",'Rec3'!$Q35)</f>
        <v/>
      </c>
      <c r="H35" s="114" t="str">
        <f>IF($D35="","",'Rec4'!$Q35)</f>
        <v/>
      </c>
      <c r="I35" s="114" t="str">
        <f>IF($D35="","",'Rec5'!$Q35)</f>
        <v/>
      </c>
      <c r="J35" s="114" t="str">
        <f>IF($D35="","",'Rec6'!$Q35)</f>
        <v/>
      </c>
      <c r="K35" s="114" t="str">
        <f>IF($D35="","",'Rec7'!$Q35)</f>
        <v/>
      </c>
      <c r="L35" s="114" t="str">
        <f>IF($D35="","",'Rec8'!$Q35)</f>
        <v/>
      </c>
      <c r="M35" s="114" t="str">
        <f>IF($D35="","",'Rec9'!$Q35)</f>
        <v/>
      </c>
      <c r="N35" s="114" t="str">
        <f>IF($D35="","",'Rec10'!$Q35)</f>
        <v/>
      </c>
      <c r="O35" s="116" t="str">
        <f t="shared" si="14"/>
        <v/>
      </c>
      <c r="P35" s="100" t="str">
        <f t="shared" si="15"/>
        <v/>
      </c>
      <c r="R35" s="119">
        <f t="shared" si="3"/>
        <v>1</v>
      </c>
      <c r="S35" s="119">
        <f t="shared" si="4"/>
        <v>1</v>
      </c>
      <c r="T35" s="119">
        <f t="shared" si="5"/>
        <v>1</v>
      </c>
      <c r="U35" s="119">
        <f t="shared" si="6"/>
        <v>1</v>
      </c>
      <c r="V35" s="119">
        <f t="shared" si="7"/>
        <v>1</v>
      </c>
      <c r="W35" s="119">
        <f t="shared" si="8"/>
        <v>1</v>
      </c>
      <c r="X35" s="119">
        <f t="shared" si="9"/>
        <v>1</v>
      </c>
      <c r="Y35" s="119">
        <f t="shared" si="10"/>
        <v>1</v>
      </c>
      <c r="Z35" s="119">
        <f t="shared" si="11"/>
        <v>1</v>
      </c>
      <c r="AA35" s="119">
        <f t="shared" si="12"/>
        <v>1</v>
      </c>
      <c r="AB35" s="119">
        <f t="shared" si="13"/>
        <v>10</v>
      </c>
    </row>
    <row r="36" spans="3:28" ht="54.95" customHeight="1" x14ac:dyDescent="0.25">
      <c r="C36" s="56">
        <v>32</v>
      </c>
      <c r="D36" s="94" t="str">
        <f>IF(Lançamentos!G36="","",Lançamentos!G36)</f>
        <v/>
      </c>
      <c r="E36" s="113" t="str">
        <f>IF(D36="","",Recebimento!Q36)</f>
        <v/>
      </c>
      <c r="F36" s="114" t="str">
        <f>IF($D36="","",'Rec2'!$Q36)</f>
        <v/>
      </c>
      <c r="G36" s="114" t="str">
        <f>IF($D36="","",'Rec3'!$Q36)</f>
        <v/>
      </c>
      <c r="H36" s="114" t="str">
        <f>IF($D36="","",'Rec4'!$Q36)</f>
        <v/>
      </c>
      <c r="I36" s="114" t="str">
        <f>IF($D36="","",'Rec5'!$Q36)</f>
        <v/>
      </c>
      <c r="J36" s="114" t="str">
        <f>IF($D36="","",'Rec6'!$Q36)</f>
        <v/>
      </c>
      <c r="K36" s="114" t="str">
        <f>IF($D36="","",'Rec7'!$Q36)</f>
        <v/>
      </c>
      <c r="L36" s="114" t="str">
        <f>IF($D36="","",'Rec8'!$Q36)</f>
        <v/>
      </c>
      <c r="M36" s="114" t="str">
        <f>IF($D36="","",'Rec9'!$Q36)</f>
        <v/>
      </c>
      <c r="N36" s="114" t="str">
        <f>IF($D36="","",'Rec10'!$Q36)</f>
        <v/>
      </c>
      <c r="O36" s="116" t="str">
        <f t="shared" si="14"/>
        <v/>
      </c>
      <c r="P36" s="100" t="str">
        <f t="shared" si="15"/>
        <v/>
      </c>
      <c r="R36" s="119">
        <f t="shared" si="3"/>
        <v>1</v>
      </c>
      <c r="S36" s="119">
        <f t="shared" si="4"/>
        <v>1</v>
      </c>
      <c r="T36" s="119">
        <f t="shared" si="5"/>
        <v>1</v>
      </c>
      <c r="U36" s="119">
        <f t="shared" si="6"/>
        <v>1</v>
      </c>
      <c r="V36" s="119">
        <f t="shared" si="7"/>
        <v>1</v>
      </c>
      <c r="W36" s="119">
        <f t="shared" si="8"/>
        <v>1</v>
      </c>
      <c r="X36" s="119">
        <f t="shared" si="9"/>
        <v>1</v>
      </c>
      <c r="Y36" s="119">
        <f t="shared" si="10"/>
        <v>1</v>
      </c>
      <c r="Z36" s="119">
        <f t="shared" si="11"/>
        <v>1</v>
      </c>
      <c r="AA36" s="119">
        <f t="shared" si="12"/>
        <v>1</v>
      </c>
      <c r="AB36" s="119">
        <f t="shared" si="13"/>
        <v>10</v>
      </c>
    </row>
    <row r="37" spans="3:28" ht="54.95" customHeight="1" x14ac:dyDescent="0.25">
      <c r="C37" s="56">
        <v>33</v>
      </c>
      <c r="D37" s="94" t="str">
        <f>IF(Lançamentos!G37="","",Lançamentos!G37)</f>
        <v/>
      </c>
      <c r="E37" s="113" t="str">
        <f>IF(D37="","",Recebimento!Q37)</f>
        <v/>
      </c>
      <c r="F37" s="114" t="str">
        <f>IF($D37="","",'Rec2'!$Q37)</f>
        <v/>
      </c>
      <c r="G37" s="114" t="str">
        <f>IF($D37="","",'Rec3'!$Q37)</f>
        <v/>
      </c>
      <c r="H37" s="114" t="str">
        <f>IF($D37="","",'Rec4'!$Q37)</f>
        <v/>
      </c>
      <c r="I37" s="114" t="str">
        <f>IF($D37="","",'Rec5'!$Q37)</f>
        <v/>
      </c>
      <c r="J37" s="114" t="str">
        <f>IF($D37="","",'Rec6'!$Q37)</f>
        <v/>
      </c>
      <c r="K37" s="114" t="str">
        <f>IF($D37="","",'Rec7'!$Q37)</f>
        <v/>
      </c>
      <c r="L37" s="114" t="str">
        <f>IF($D37="","",'Rec8'!$Q37)</f>
        <v/>
      </c>
      <c r="M37" s="114" t="str">
        <f>IF($D37="","",'Rec9'!$Q37)</f>
        <v/>
      </c>
      <c r="N37" s="114" t="str">
        <f>IF($D37="","",'Rec10'!$Q37)</f>
        <v/>
      </c>
      <c r="O37" s="116" t="str">
        <f t="shared" si="14"/>
        <v/>
      </c>
      <c r="P37" s="100" t="str">
        <f t="shared" si="15"/>
        <v/>
      </c>
      <c r="R37" s="119">
        <f t="shared" si="3"/>
        <v>1</v>
      </c>
      <c r="S37" s="119">
        <f t="shared" si="4"/>
        <v>1</v>
      </c>
      <c r="T37" s="119">
        <f t="shared" si="5"/>
        <v>1</v>
      </c>
      <c r="U37" s="119">
        <f t="shared" si="6"/>
        <v>1</v>
      </c>
      <c r="V37" s="119">
        <f t="shared" si="7"/>
        <v>1</v>
      </c>
      <c r="W37" s="119">
        <f t="shared" si="8"/>
        <v>1</v>
      </c>
      <c r="X37" s="119">
        <f t="shared" si="9"/>
        <v>1</v>
      </c>
      <c r="Y37" s="119">
        <f t="shared" si="10"/>
        <v>1</v>
      </c>
      <c r="Z37" s="119">
        <f t="shared" si="11"/>
        <v>1</v>
      </c>
      <c r="AA37" s="119">
        <f t="shared" si="12"/>
        <v>1</v>
      </c>
      <c r="AB37" s="119">
        <f t="shared" si="13"/>
        <v>10</v>
      </c>
    </row>
    <row r="38" spans="3:28" ht="54.95" customHeight="1" x14ac:dyDescent="0.25">
      <c r="C38" s="56">
        <v>34</v>
      </c>
      <c r="D38" s="94" t="str">
        <f>IF(Lançamentos!G38="","",Lançamentos!G38)</f>
        <v/>
      </c>
      <c r="E38" s="113" t="str">
        <f>IF(D38="","",Recebimento!Q38)</f>
        <v/>
      </c>
      <c r="F38" s="114" t="str">
        <f>IF($D38="","",'Rec2'!$Q38)</f>
        <v/>
      </c>
      <c r="G38" s="114" t="str">
        <f>IF($D38="","",'Rec3'!$Q38)</f>
        <v/>
      </c>
      <c r="H38" s="114" t="str">
        <f>IF($D38="","",'Rec4'!$Q38)</f>
        <v/>
      </c>
      <c r="I38" s="114" t="str">
        <f>IF($D38="","",'Rec5'!$Q38)</f>
        <v/>
      </c>
      <c r="J38" s="114" t="str">
        <f>IF($D38="","",'Rec6'!$Q38)</f>
        <v/>
      </c>
      <c r="K38" s="114" t="str">
        <f>IF($D38="","",'Rec7'!$Q38)</f>
        <v/>
      </c>
      <c r="L38" s="114" t="str">
        <f>IF($D38="","",'Rec8'!$Q38)</f>
        <v/>
      </c>
      <c r="M38" s="114" t="str">
        <f>IF($D38="","",'Rec9'!$Q38)</f>
        <v/>
      </c>
      <c r="N38" s="114" t="str">
        <f>IF($D38="","",'Rec10'!$Q38)</f>
        <v/>
      </c>
      <c r="O38" s="116" t="str">
        <f t="shared" si="14"/>
        <v/>
      </c>
      <c r="P38" s="100" t="str">
        <f t="shared" si="15"/>
        <v/>
      </c>
      <c r="R38" s="119">
        <f t="shared" si="3"/>
        <v>1</v>
      </c>
      <c r="S38" s="119">
        <f t="shared" si="4"/>
        <v>1</v>
      </c>
      <c r="T38" s="119">
        <f t="shared" si="5"/>
        <v>1</v>
      </c>
      <c r="U38" s="119">
        <f t="shared" si="6"/>
        <v>1</v>
      </c>
      <c r="V38" s="119">
        <f t="shared" si="7"/>
        <v>1</v>
      </c>
      <c r="W38" s="119">
        <f t="shared" si="8"/>
        <v>1</v>
      </c>
      <c r="X38" s="119">
        <f t="shared" si="9"/>
        <v>1</v>
      </c>
      <c r="Y38" s="119">
        <f t="shared" si="10"/>
        <v>1</v>
      </c>
      <c r="Z38" s="119">
        <f t="shared" si="11"/>
        <v>1</v>
      </c>
      <c r="AA38" s="119">
        <f t="shared" si="12"/>
        <v>1</v>
      </c>
      <c r="AB38" s="119">
        <f t="shared" si="13"/>
        <v>10</v>
      </c>
    </row>
    <row r="39" spans="3:28" ht="54.95" customHeight="1" x14ac:dyDescent="0.25">
      <c r="C39" s="56">
        <v>35</v>
      </c>
      <c r="D39" s="94" t="str">
        <f>IF(Lançamentos!G39="","",Lançamentos!G39)</f>
        <v/>
      </c>
      <c r="E39" s="113" t="str">
        <f>IF(D39="","",Recebimento!Q39)</f>
        <v/>
      </c>
      <c r="F39" s="114" t="str">
        <f>IF($D39="","",'Rec2'!$Q39)</f>
        <v/>
      </c>
      <c r="G39" s="114" t="str">
        <f>IF($D39="","",'Rec3'!$Q39)</f>
        <v/>
      </c>
      <c r="H39" s="114" t="str">
        <f>IF($D39="","",'Rec4'!$Q39)</f>
        <v/>
      </c>
      <c r="I39" s="114" t="str">
        <f>IF($D39="","",'Rec5'!$Q39)</f>
        <v/>
      </c>
      <c r="J39" s="114" t="str">
        <f>IF($D39="","",'Rec6'!$Q39)</f>
        <v/>
      </c>
      <c r="K39" s="114" t="str">
        <f>IF($D39="","",'Rec7'!$Q39)</f>
        <v/>
      </c>
      <c r="L39" s="114" t="str">
        <f>IF($D39="","",'Rec8'!$Q39)</f>
        <v/>
      </c>
      <c r="M39" s="114" t="str">
        <f>IF($D39="","",'Rec9'!$Q39)</f>
        <v/>
      </c>
      <c r="N39" s="114" t="str">
        <f>IF($D39="","",'Rec10'!$Q39)</f>
        <v/>
      </c>
      <c r="O39" s="116" t="str">
        <f t="shared" si="14"/>
        <v/>
      </c>
      <c r="P39" s="100" t="str">
        <f t="shared" si="15"/>
        <v/>
      </c>
      <c r="R39" s="119">
        <f t="shared" si="3"/>
        <v>1</v>
      </c>
      <c r="S39" s="119">
        <f t="shared" si="4"/>
        <v>1</v>
      </c>
      <c r="T39" s="119">
        <f t="shared" si="5"/>
        <v>1</v>
      </c>
      <c r="U39" s="119">
        <f t="shared" si="6"/>
        <v>1</v>
      </c>
      <c r="V39" s="119">
        <f t="shared" si="7"/>
        <v>1</v>
      </c>
      <c r="W39" s="119">
        <f t="shared" si="8"/>
        <v>1</v>
      </c>
      <c r="X39" s="119">
        <f t="shared" si="9"/>
        <v>1</v>
      </c>
      <c r="Y39" s="119">
        <f t="shared" si="10"/>
        <v>1</v>
      </c>
      <c r="Z39" s="119">
        <f t="shared" si="11"/>
        <v>1</v>
      </c>
      <c r="AA39" s="119">
        <f t="shared" si="12"/>
        <v>1</v>
      </c>
      <c r="AB39" s="119">
        <f t="shared" si="13"/>
        <v>10</v>
      </c>
    </row>
    <row r="40" spans="3:28" ht="54.95" customHeight="1" x14ac:dyDescent="0.25">
      <c r="C40" s="56">
        <v>36</v>
      </c>
      <c r="D40" s="94" t="str">
        <f>IF(Lançamentos!G40="","",Lançamentos!G40)</f>
        <v/>
      </c>
      <c r="E40" s="113" t="str">
        <f>IF(D40="","",Recebimento!Q40)</f>
        <v/>
      </c>
      <c r="F40" s="114" t="str">
        <f>IF($D40="","",'Rec2'!$Q40)</f>
        <v/>
      </c>
      <c r="G40" s="114" t="str">
        <f>IF($D40="","",'Rec3'!$Q40)</f>
        <v/>
      </c>
      <c r="H40" s="114" t="str">
        <f>IF($D40="","",'Rec4'!$Q40)</f>
        <v/>
      </c>
      <c r="I40" s="114" t="str">
        <f>IF($D40="","",'Rec5'!$Q40)</f>
        <v/>
      </c>
      <c r="J40" s="114" t="str">
        <f>IF($D40="","",'Rec6'!$Q40)</f>
        <v/>
      </c>
      <c r="K40" s="114" t="str">
        <f>IF($D40="","",'Rec7'!$Q40)</f>
        <v/>
      </c>
      <c r="L40" s="114" t="str">
        <f>IF($D40="","",'Rec8'!$Q40)</f>
        <v/>
      </c>
      <c r="M40" s="114" t="str">
        <f>IF($D40="","",'Rec9'!$Q40)</f>
        <v/>
      </c>
      <c r="N40" s="114" t="str">
        <f>IF($D40="","",'Rec10'!$Q40)</f>
        <v/>
      </c>
      <c r="O40" s="116" t="str">
        <f t="shared" si="14"/>
        <v/>
      </c>
      <c r="P40" s="100" t="str">
        <f t="shared" si="15"/>
        <v/>
      </c>
      <c r="R40" s="119">
        <f t="shared" si="3"/>
        <v>1</v>
      </c>
      <c r="S40" s="119">
        <f t="shared" si="4"/>
        <v>1</v>
      </c>
      <c r="T40" s="119">
        <f t="shared" si="5"/>
        <v>1</v>
      </c>
      <c r="U40" s="119">
        <f t="shared" si="6"/>
        <v>1</v>
      </c>
      <c r="V40" s="119">
        <f t="shared" si="7"/>
        <v>1</v>
      </c>
      <c r="W40" s="119">
        <f t="shared" si="8"/>
        <v>1</v>
      </c>
      <c r="X40" s="119">
        <f t="shared" si="9"/>
        <v>1</v>
      </c>
      <c r="Y40" s="119">
        <f t="shared" si="10"/>
        <v>1</v>
      </c>
      <c r="Z40" s="119">
        <f t="shared" si="11"/>
        <v>1</v>
      </c>
      <c r="AA40" s="119">
        <f t="shared" si="12"/>
        <v>1</v>
      </c>
      <c r="AB40" s="119">
        <f t="shared" si="13"/>
        <v>10</v>
      </c>
    </row>
    <row r="41" spans="3:28" ht="54.95" customHeight="1" x14ac:dyDescent="0.25">
      <c r="C41" s="56">
        <v>37</v>
      </c>
      <c r="D41" s="94" t="str">
        <f>IF(Lançamentos!G41="","",Lançamentos!G41)</f>
        <v/>
      </c>
      <c r="E41" s="113" t="str">
        <f>IF(D41="","",Recebimento!Q41)</f>
        <v/>
      </c>
      <c r="F41" s="114" t="str">
        <f>IF($D41="","",'Rec2'!$Q41)</f>
        <v/>
      </c>
      <c r="G41" s="114" t="str">
        <f>IF($D41="","",'Rec3'!$Q41)</f>
        <v/>
      </c>
      <c r="H41" s="114" t="str">
        <f>IF($D41="","",'Rec4'!$Q41)</f>
        <v/>
      </c>
      <c r="I41" s="114" t="str">
        <f>IF($D41="","",'Rec5'!$Q41)</f>
        <v/>
      </c>
      <c r="J41" s="114" t="str">
        <f>IF($D41="","",'Rec6'!$Q41)</f>
        <v/>
      </c>
      <c r="K41" s="114" t="str">
        <f>IF($D41="","",'Rec7'!$Q41)</f>
        <v/>
      </c>
      <c r="L41" s="114" t="str">
        <f>IF($D41="","",'Rec8'!$Q41)</f>
        <v/>
      </c>
      <c r="M41" s="114" t="str">
        <f>IF($D41="","",'Rec9'!$Q41)</f>
        <v/>
      </c>
      <c r="N41" s="114" t="str">
        <f>IF($D41="","",'Rec10'!$Q41)</f>
        <v/>
      </c>
      <c r="O41" s="116" t="str">
        <f t="shared" si="14"/>
        <v/>
      </c>
      <c r="P41" s="100" t="str">
        <f t="shared" si="15"/>
        <v/>
      </c>
      <c r="R41" s="119">
        <f t="shared" si="3"/>
        <v>1</v>
      </c>
      <c r="S41" s="119">
        <f t="shared" si="4"/>
        <v>1</v>
      </c>
      <c r="T41" s="119">
        <f t="shared" si="5"/>
        <v>1</v>
      </c>
      <c r="U41" s="119">
        <f t="shared" si="6"/>
        <v>1</v>
      </c>
      <c r="V41" s="119">
        <f t="shared" si="7"/>
        <v>1</v>
      </c>
      <c r="W41" s="119">
        <f t="shared" si="8"/>
        <v>1</v>
      </c>
      <c r="X41" s="119">
        <f t="shared" si="9"/>
        <v>1</v>
      </c>
      <c r="Y41" s="119">
        <f t="shared" si="10"/>
        <v>1</v>
      </c>
      <c r="Z41" s="119">
        <f t="shared" si="11"/>
        <v>1</v>
      </c>
      <c r="AA41" s="119">
        <f t="shared" si="12"/>
        <v>1</v>
      </c>
      <c r="AB41" s="119">
        <f t="shared" si="13"/>
        <v>10</v>
      </c>
    </row>
    <row r="42" spans="3:28" ht="54.95" customHeight="1" x14ac:dyDescent="0.25">
      <c r="C42" s="56">
        <v>38</v>
      </c>
      <c r="D42" s="94" t="str">
        <f>IF(Lançamentos!G42="","",Lançamentos!G42)</f>
        <v/>
      </c>
      <c r="E42" s="113" t="str">
        <f>IF(D42="","",Recebimento!Q42)</f>
        <v/>
      </c>
      <c r="F42" s="114" t="str">
        <f>IF($D42="","",'Rec2'!$Q42)</f>
        <v/>
      </c>
      <c r="G42" s="114" t="str">
        <f>IF($D42="","",'Rec3'!$Q42)</f>
        <v/>
      </c>
      <c r="H42" s="114" t="str">
        <f>IF($D42="","",'Rec4'!$Q42)</f>
        <v/>
      </c>
      <c r="I42" s="114" t="str">
        <f>IF($D42="","",'Rec5'!$Q42)</f>
        <v/>
      </c>
      <c r="J42" s="114" t="str">
        <f>IF($D42="","",'Rec6'!$Q42)</f>
        <v/>
      </c>
      <c r="K42" s="114" t="str">
        <f>IF($D42="","",'Rec7'!$Q42)</f>
        <v/>
      </c>
      <c r="L42" s="114" t="str">
        <f>IF($D42="","",'Rec8'!$Q42)</f>
        <v/>
      </c>
      <c r="M42" s="114" t="str">
        <f>IF($D42="","",'Rec9'!$Q42)</f>
        <v/>
      </c>
      <c r="N42" s="114" t="str">
        <f>IF($D42="","",'Rec10'!$Q42)</f>
        <v/>
      </c>
      <c r="O42" s="116" t="str">
        <f t="shared" si="14"/>
        <v/>
      </c>
      <c r="P42" s="100" t="str">
        <f t="shared" si="15"/>
        <v/>
      </c>
      <c r="R42" s="119">
        <f t="shared" si="3"/>
        <v>1</v>
      </c>
      <c r="S42" s="119">
        <f t="shared" si="4"/>
        <v>1</v>
      </c>
      <c r="T42" s="119">
        <f t="shared" si="5"/>
        <v>1</v>
      </c>
      <c r="U42" s="119">
        <f t="shared" si="6"/>
        <v>1</v>
      </c>
      <c r="V42" s="119">
        <f t="shared" si="7"/>
        <v>1</v>
      </c>
      <c r="W42" s="119">
        <f t="shared" si="8"/>
        <v>1</v>
      </c>
      <c r="X42" s="119">
        <f t="shared" si="9"/>
        <v>1</v>
      </c>
      <c r="Y42" s="119">
        <f t="shared" si="10"/>
        <v>1</v>
      </c>
      <c r="Z42" s="119">
        <f t="shared" si="11"/>
        <v>1</v>
      </c>
      <c r="AA42" s="119">
        <f t="shared" si="12"/>
        <v>1</v>
      </c>
      <c r="AB42" s="119">
        <f t="shared" si="13"/>
        <v>10</v>
      </c>
    </row>
    <row r="43" spans="3:28" ht="54.95" customHeight="1" x14ac:dyDescent="0.25">
      <c r="C43" s="56">
        <v>39</v>
      </c>
      <c r="D43" s="94" t="str">
        <f>IF(Lançamentos!G43="","",Lançamentos!G43)</f>
        <v/>
      </c>
      <c r="E43" s="113" t="str">
        <f>IF(D43="","",Recebimento!Q43)</f>
        <v/>
      </c>
      <c r="F43" s="114" t="str">
        <f>IF($D43="","",'Rec2'!$Q43)</f>
        <v/>
      </c>
      <c r="G43" s="114" t="str">
        <f>IF($D43="","",'Rec3'!$Q43)</f>
        <v/>
      </c>
      <c r="H43" s="114" t="str">
        <f>IF($D43="","",'Rec4'!$Q43)</f>
        <v/>
      </c>
      <c r="I43" s="114" t="str">
        <f>IF($D43="","",'Rec5'!$Q43)</f>
        <v/>
      </c>
      <c r="J43" s="114" t="str">
        <f>IF($D43="","",'Rec6'!$Q43)</f>
        <v/>
      </c>
      <c r="K43" s="114" t="str">
        <f>IF($D43="","",'Rec7'!$Q43)</f>
        <v/>
      </c>
      <c r="L43" s="114" t="str">
        <f>IF($D43="","",'Rec8'!$Q43)</f>
        <v/>
      </c>
      <c r="M43" s="114" t="str">
        <f>IF($D43="","",'Rec9'!$Q43)</f>
        <v/>
      </c>
      <c r="N43" s="114" t="str">
        <f>IF($D43="","",'Rec10'!$Q43)</f>
        <v/>
      </c>
      <c r="O43" s="116" t="str">
        <f t="shared" si="14"/>
        <v/>
      </c>
      <c r="P43" s="100" t="str">
        <f t="shared" si="15"/>
        <v/>
      </c>
      <c r="R43" s="119">
        <f t="shared" si="3"/>
        <v>1</v>
      </c>
      <c r="S43" s="119">
        <f t="shared" si="4"/>
        <v>1</v>
      </c>
      <c r="T43" s="119">
        <f t="shared" si="5"/>
        <v>1</v>
      </c>
      <c r="U43" s="119">
        <f t="shared" si="6"/>
        <v>1</v>
      </c>
      <c r="V43" s="119">
        <f t="shared" si="7"/>
        <v>1</v>
      </c>
      <c r="W43" s="119">
        <f t="shared" si="8"/>
        <v>1</v>
      </c>
      <c r="X43" s="119">
        <f t="shared" si="9"/>
        <v>1</v>
      </c>
      <c r="Y43" s="119">
        <f t="shared" si="10"/>
        <v>1</v>
      </c>
      <c r="Z43" s="119">
        <f t="shared" si="11"/>
        <v>1</v>
      </c>
      <c r="AA43" s="119">
        <f t="shared" si="12"/>
        <v>1</v>
      </c>
      <c r="AB43" s="119">
        <f t="shared" si="13"/>
        <v>10</v>
      </c>
    </row>
    <row r="44" spans="3:28" ht="54.95" customHeight="1" x14ac:dyDescent="0.25">
      <c r="C44" s="56">
        <v>40</v>
      </c>
      <c r="D44" s="94" t="str">
        <f>IF(Lançamentos!G44="","",Lançamentos!G44)</f>
        <v/>
      </c>
      <c r="E44" s="113" t="str">
        <f>IF(D44="","",Recebimento!Q44)</f>
        <v/>
      </c>
      <c r="F44" s="114" t="str">
        <f>IF($D44="","",'Rec2'!$Q44)</f>
        <v/>
      </c>
      <c r="G44" s="114" t="str">
        <f>IF($D44="","",'Rec3'!$Q44)</f>
        <v/>
      </c>
      <c r="H44" s="114" t="str">
        <f>IF($D44="","",'Rec4'!$Q44)</f>
        <v/>
      </c>
      <c r="I44" s="114" t="str">
        <f>IF($D44="","",'Rec5'!$Q44)</f>
        <v/>
      </c>
      <c r="J44" s="114" t="str">
        <f>IF($D44="","",'Rec6'!$Q44)</f>
        <v/>
      </c>
      <c r="K44" s="114" t="str">
        <f>IF($D44="","",'Rec7'!$Q44)</f>
        <v/>
      </c>
      <c r="L44" s="114" t="str">
        <f>IF($D44="","",'Rec8'!$Q44)</f>
        <v/>
      </c>
      <c r="M44" s="114" t="str">
        <f>IF($D44="","",'Rec9'!$Q44)</f>
        <v/>
      </c>
      <c r="N44" s="114" t="str">
        <f>IF($D44="","",'Rec10'!$Q44)</f>
        <v/>
      </c>
      <c r="O44" s="116" t="str">
        <f t="shared" si="14"/>
        <v/>
      </c>
      <c r="P44" s="100" t="str">
        <f t="shared" si="15"/>
        <v/>
      </c>
      <c r="R44" s="119">
        <f t="shared" si="3"/>
        <v>1</v>
      </c>
      <c r="S44" s="119">
        <f t="shared" si="4"/>
        <v>1</v>
      </c>
      <c r="T44" s="119">
        <f t="shared" si="5"/>
        <v>1</v>
      </c>
      <c r="U44" s="119">
        <f t="shared" si="6"/>
        <v>1</v>
      </c>
      <c r="V44" s="119">
        <f t="shared" si="7"/>
        <v>1</v>
      </c>
      <c r="W44" s="119">
        <f t="shared" si="8"/>
        <v>1</v>
      </c>
      <c r="X44" s="119">
        <f t="shared" si="9"/>
        <v>1</v>
      </c>
      <c r="Y44" s="119">
        <f t="shared" si="10"/>
        <v>1</v>
      </c>
      <c r="Z44" s="119">
        <f t="shared" si="11"/>
        <v>1</v>
      </c>
      <c r="AA44" s="119">
        <f t="shared" si="12"/>
        <v>1</v>
      </c>
      <c r="AB44" s="119">
        <f t="shared" si="13"/>
        <v>10</v>
      </c>
    </row>
    <row r="45" spans="3:28" ht="54.95" customHeight="1" x14ac:dyDescent="0.25">
      <c r="C45" s="56">
        <v>41</v>
      </c>
      <c r="D45" s="94" t="str">
        <f>IF(Lançamentos!G45="","",Lançamentos!G45)</f>
        <v/>
      </c>
      <c r="E45" s="113" t="str">
        <f>IF(D45="","",Recebimento!Q45)</f>
        <v/>
      </c>
      <c r="F45" s="114" t="str">
        <f>IF($D45="","",'Rec2'!$Q45)</f>
        <v/>
      </c>
      <c r="G45" s="114" t="str">
        <f>IF($D45="","",'Rec3'!$Q45)</f>
        <v/>
      </c>
      <c r="H45" s="114" t="str">
        <f>IF($D45="","",'Rec4'!$Q45)</f>
        <v/>
      </c>
      <c r="I45" s="114" t="str">
        <f>IF($D45="","",'Rec5'!$Q45)</f>
        <v/>
      </c>
      <c r="J45" s="114" t="str">
        <f>IF($D45="","",'Rec6'!$Q45)</f>
        <v/>
      </c>
      <c r="K45" s="114" t="str">
        <f>IF($D45="","",'Rec7'!$Q45)</f>
        <v/>
      </c>
      <c r="L45" s="114" t="str">
        <f>IF($D45="","",'Rec8'!$Q45)</f>
        <v/>
      </c>
      <c r="M45" s="114" t="str">
        <f>IF($D45="","",'Rec9'!$Q45)</f>
        <v/>
      </c>
      <c r="N45" s="114" t="str">
        <f>IF($D45="","",'Rec10'!$Q45)</f>
        <v/>
      </c>
      <c r="O45" s="116" t="str">
        <f t="shared" si="14"/>
        <v/>
      </c>
      <c r="P45" s="100" t="str">
        <f t="shared" si="15"/>
        <v/>
      </c>
      <c r="R45" s="119">
        <f t="shared" si="3"/>
        <v>1</v>
      </c>
      <c r="S45" s="119">
        <f t="shared" si="4"/>
        <v>1</v>
      </c>
      <c r="T45" s="119">
        <f t="shared" si="5"/>
        <v>1</v>
      </c>
      <c r="U45" s="119">
        <f t="shared" si="6"/>
        <v>1</v>
      </c>
      <c r="V45" s="119">
        <f t="shared" si="7"/>
        <v>1</v>
      </c>
      <c r="W45" s="119">
        <f t="shared" si="8"/>
        <v>1</v>
      </c>
      <c r="X45" s="119">
        <f t="shared" si="9"/>
        <v>1</v>
      </c>
      <c r="Y45" s="119">
        <f t="shared" si="10"/>
        <v>1</v>
      </c>
      <c r="Z45" s="119">
        <f t="shared" si="11"/>
        <v>1</v>
      </c>
      <c r="AA45" s="119">
        <f t="shared" si="12"/>
        <v>1</v>
      </c>
      <c r="AB45" s="119">
        <f t="shared" si="13"/>
        <v>10</v>
      </c>
    </row>
    <row r="46" spans="3:28" ht="54.95" customHeight="1" x14ac:dyDescent="0.25">
      <c r="C46" s="56">
        <v>42</v>
      </c>
      <c r="D46" s="94" t="str">
        <f>IF(Lançamentos!G46="","",Lançamentos!G46)</f>
        <v/>
      </c>
      <c r="E46" s="113" t="str">
        <f>IF(D46="","",Recebimento!Q46)</f>
        <v/>
      </c>
      <c r="F46" s="114" t="str">
        <f>IF($D46="","",'Rec2'!$Q46)</f>
        <v/>
      </c>
      <c r="G46" s="114" t="str">
        <f>IF($D46="","",'Rec3'!$Q46)</f>
        <v/>
      </c>
      <c r="H46" s="114" t="str">
        <f>IF($D46="","",'Rec4'!$Q46)</f>
        <v/>
      </c>
      <c r="I46" s="114" t="str">
        <f>IF($D46="","",'Rec5'!$Q46)</f>
        <v/>
      </c>
      <c r="J46" s="114" t="str">
        <f>IF($D46="","",'Rec6'!$Q46)</f>
        <v/>
      </c>
      <c r="K46" s="114" t="str">
        <f>IF($D46="","",'Rec7'!$Q46)</f>
        <v/>
      </c>
      <c r="L46" s="114" t="str">
        <f>IF($D46="","",'Rec8'!$Q46)</f>
        <v/>
      </c>
      <c r="M46" s="114" t="str">
        <f>IF($D46="","",'Rec9'!$Q46)</f>
        <v/>
      </c>
      <c r="N46" s="114" t="str">
        <f>IF($D46="","",'Rec10'!$Q46)</f>
        <v/>
      </c>
      <c r="O46" s="116" t="str">
        <f t="shared" si="14"/>
        <v/>
      </c>
      <c r="P46" s="100" t="str">
        <f t="shared" si="15"/>
        <v/>
      </c>
      <c r="R46" s="119">
        <f t="shared" si="3"/>
        <v>1</v>
      </c>
      <c r="S46" s="119">
        <f t="shared" si="4"/>
        <v>1</v>
      </c>
      <c r="T46" s="119">
        <f t="shared" si="5"/>
        <v>1</v>
      </c>
      <c r="U46" s="119">
        <f t="shared" si="6"/>
        <v>1</v>
      </c>
      <c r="V46" s="119">
        <f t="shared" si="7"/>
        <v>1</v>
      </c>
      <c r="W46" s="119">
        <f t="shared" si="8"/>
        <v>1</v>
      </c>
      <c r="X46" s="119">
        <f t="shared" si="9"/>
        <v>1</v>
      </c>
      <c r="Y46" s="119">
        <f t="shared" si="10"/>
        <v>1</v>
      </c>
      <c r="Z46" s="119">
        <f t="shared" si="11"/>
        <v>1</v>
      </c>
      <c r="AA46" s="119">
        <f t="shared" si="12"/>
        <v>1</v>
      </c>
      <c r="AB46" s="119">
        <f t="shared" si="13"/>
        <v>10</v>
      </c>
    </row>
    <row r="47" spans="3:28" ht="54.95" customHeight="1" x14ac:dyDescent="0.25">
      <c r="C47" s="56">
        <v>43</v>
      </c>
      <c r="D47" s="94" t="str">
        <f>IF(Lançamentos!G47="","",Lançamentos!G47)</f>
        <v/>
      </c>
      <c r="E47" s="113" t="str">
        <f>IF(D47="","",Recebimento!Q47)</f>
        <v/>
      </c>
      <c r="F47" s="114" t="str">
        <f>IF($D47="","",'Rec2'!$Q47)</f>
        <v/>
      </c>
      <c r="G47" s="114" t="str">
        <f>IF($D47="","",'Rec3'!$Q47)</f>
        <v/>
      </c>
      <c r="H47" s="114" t="str">
        <f>IF($D47="","",'Rec4'!$Q47)</f>
        <v/>
      </c>
      <c r="I47" s="114" t="str">
        <f>IF($D47="","",'Rec5'!$Q47)</f>
        <v/>
      </c>
      <c r="J47" s="114" t="str">
        <f>IF($D47="","",'Rec6'!$Q47)</f>
        <v/>
      </c>
      <c r="K47" s="114" t="str">
        <f>IF($D47="","",'Rec7'!$Q47)</f>
        <v/>
      </c>
      <c r="L47" s="114" t="str">
        <f>IF($D47="","",'Rec8'!$Q47)</f>
        <v/>
      </c>
      <c r="M47" s="114" t="str">
        <f>IF($D47="","",'Rec9'!$Q47)</f>
        <v/>
      </c>
      <c r="N47" s="114" t="str">
        <f>IF($D47="","",'Rec10'!$Q47)</f>
        <v/>
      </c>
      <c r="O47" s="116" t="str">
        <f t="shared" si="14"/>
        <v/>
      </c>
      <c r="P47" s="100" t="str">
        <f t="shared" si="15"/>
        <v/>
      </c>
      <c r="R47" s="119">
        <f t="shared" si="3"/>
        <v>1</v>
      </c>
      <c r="S47" s="119">
        <f t="shared" si="4"/>
        <v>1</v>
      </c>
      <c r="T47" s="119">
        <f t="shared" si="5"/>
        <v>1</v>
      </c>
      <c r="U47" s="119">
        <f t="shared" si="6"/>
        <v>1</v>
      </c>
      <c r="V47" s="119">
        <f t="shared" si="7"/>
        <v>1</v>
      </c>
      <c r="W47" s="119">
        <f t="shared" si="8"/>
        <v>1</v>
      </c>
      <c r="X47" s="119">
        <f t="shared" si="9"/>
        <v>1</v>
      </c>
      <c r="Y47" s="119">
        <f t="shared" si="10"/>
        <v>1</v>
      </c>
      <c r="Z47" s="119">
        <f t="shared" si="11"/>
        <v>1</v>
      </c>
      <c r="AA47" s="119">
        <f t="shared" si="12"/>
        <v>1</v>
      </c>
      <c r="AB47" s="119">
        <f t="shared" si="13"/>
        <v>10</v>
      </c>
    </row>
    <row r="48" spans="3:28" ht="54.95" customHeight="1" x14ac:dyDescent="0.25">
      <c r="C48" s="56">
        <v>44</v>
      </c>
      <c r="D48" s="94" t="str">
        <f>IF(Lançamentos!G48="","",Lançamentos!G48)</f>
        <v/>
      </c>
      <c r="E48" s="113" t="str">
        <f>IF(D48="","",Recebimento!Q48)</f>
        <v/>
      </c>
      <c r="F48" s="114" t="str">
        <f>IF($D48="","",'Rec2'!$Q48)</f>
        <v/>
      </c>
      <c r="G48" s="114" t="str">
        <f>IF($D48="","",'Rec3'!$Q48)</f>
        <v/>
      </c>
      <c r="H48" s="114" t="str">
        <f>IF($D48="","",'Rec4'!$Q48)</f>
        <v/>
      </c>
      <c r="I48" s="114" t="str">
        <f>IF($D48="","",'Rec5'!$Q48)</f>
        <v/>
      </c>
      <c r="J48" s="114" t="str">
        <f>IF($D48="","",'Rec6'!$Q48)</f>
        <v/>
      </c>
      <c r="K48" s="114" t="str">
        <f>IF($D48="","",'Rec7'!$Q48)</f>
        <v/>
      </c>
      <c r="L48" s="114" t="str">
        <f>IF($D48="","",'Rec8'!$Q48)</f>
        <v/>
      </c>
      <c r="M48" s="114" t="str">
        <f>IF($D48="","",'Rec9'!$Q48)</f>
        <v/>
      </c>
      <c r="N48" s="114" t="str">
        <f>IF($D48="","",'Rec10'!$Q48)</f>
        <v/>
      </c>
      <c r="O48" s="116" t="str">
        <f t="shared" si="14"/>
        <v/>
      </c>
      <c r="P48" s="100" t="str">
        <f t="shared" si="15"/>
        <v/>
      </c>
      <c r="R48" s="119">
        <f t="shared" si="3"/>
        <v>1</v>
      </c>
      <c r="S48" s="119">
        <f t="shared" si="4"/>
        <v>1</v>
      </c>
      <c r="T48" s="119">
        <f t="shared" si="5"/>
        <v>1</v>
      </c>
      <c r="U48" s="119">
        <f t="shared" si="6"/>
        <v>1</v>
      </c>
      <c r="V48" s="119">
        <f t="shared" si="7"/>
        <v>1</v>
      </c>
      <c r="W48" s="119">
        <f t="shared" si="8"/>
        <v>1</v>
      </c>
      <c r="X48" s="119">
        <f t="shared" si="9"/>
        <v>1</v>
      </c>
      <c r="Y48" s="119">
        <f t="shared" si="10"/>
        <v>1</v>
      </c>
      <c r="Z48" s="119">
        <f t="shared" si="11"/>
        <v>1</v>
      </c>
      <c r="AA48" s="119">
        <f t="shared" si="12"/>
        <v>1</v>
      </c>
      <c r="AB48" s="119">
        <f t="shared" si="13"/>
        <v>10</v>
      </c>
    </row>
    <row r="49" spans="3:28" ht="54.95" customHeight="1" x14ac:dyDescent="0.25">
      <c r="C49" s="56">
        <v>45</v>
      </c>
      <c r="D49" s="94" t="str">
        <f>IF(Lançamentos!G49="","",Lançamentos!G49)</f>
        <v/>
      </c>
      <c r="E49" s="113" t="str">
        <f>IF(D49="","",Recebimento!Q49)</f>
        <v/>
      </c>
      <c r="F49" s="114" t="str">
        <f>IF($D49="","",'Rec2'!$Q49)</f>
        <v/>
      </c>
      <c r="G49" s="114" t="str">
        <f>IF($D49="","",'Rec3'!$Q49)</f>
        <v/>
      </c>
      <c r="H49" s="114" t="str">
        <f>IF($D49="","",'Rec4'!$Q49)</f>
        <v/>
      </c>
      <c r="I49" s="114" t="str">
        <f>IF($D49="","",'Rec5'!$Q49)</f>
        <v/>
      </c>
      <c r="J49" s="114" t="str">
        <f>IF($D49="","",'Rec6'!$Q49)</f>
        <v/>
      </c>
      <c r="K49" s="114" t="str">
        <f>IF($D49="","",'Rec7'!$Q49)</f>
        <v/>
      </c>
      <c r="L49" s="114" t="str">
        <f>IF($D49="","",'Rec8'!$Q49)</f>
        <v/>
      </c>
      <c r="M49" s="114" t="str">
        <f>IF($D49="","",'Rec9'!$Q49)</f>
        <v/>
      </c>
      <c r="N49" s="114" t="str">
        <f>IF($D49="","",'Rec10'!$Q49)</f>
        <v/>
      </c>
      <c r="O49" s="116" t="str">
        <f t="shared" si="14"/>
        <v/>
      </c>
      <c r="P49" s="100" t="str">
        <f t="shared" si="15"/>
        <v/>
      </c>
      <c r="R49" s="119">
        <f t="shared" si="3"/>
        <v>1</v>
      </c>
      <c r="S49" s="119">
        <f t="shared" si="4"/>
        <v>1</v>
      </c>
      <c r="T49" s="119">
        <f t="shared" si="5"/>
        <v>1</v>
      </c>
      <c r="U49" s="119">
        <f t="shared" si="6"/>
        <v>1</v>
      </c>
      <c r="V49" s="119">
        <f t="shared" si="7"/>
        <v>1</v>
      </c>
      <c r="W49" s="119">
        <f t="shared" si="8"/>
        <v>1</v>
      </c>
      <c r="X49" s="119">
        <f t="shared" si="9"/>
        <v>1</v>
      </c>
      <c r="Y49" s="119">
        <f t="shared" si="10"/>
        <v>1</v>
      </c>
      <c r="Z49" s="119">
        <f t="shared" si="11"/>
        <v>1</v>
      </c>
      <c r="AA49" s="119">
        <f t="shared" si="12"/>
        <v>1</v>
      </c>
      <c r="AB49" s="119">
        <f t="shared" si="13"/>
        <v>10</v>
      </c>
    </row>
    <row r="50" spans="3:28" ht="54.95" customHeight="1" x14ac:dyDescent="0.25">
      <c r="C50" s="56">
        <v>46</v>
      </c>
      <c r="D50" s="94" t="str">
        <f>IF(Lançamentos!G50="","",Lançamentos!G50)</f>
        <v/>
      </c>
      <c r="E50" s="113" t="str">
        <f>IF(D50="","",Recebimento!Q50)</f>
        <v/>
      </c>
      <c r="F50" s="114" t="str">
        <f>IF($D50="","",'Rec2'!$Q50)</f>
        <v/>
      </c>
      <c r="G50" s="114" t="str">
        <f>IF($D50="","",'Rec3'!$Q50)</f>
        <v/>
      </c>
      <c r="H50" s="114" t="str">
        <f>IF($D50="","",'Rec4'!$Q50)</f>
        <v/>
      </c>
      <c r="I50" s="114" t="str">
        <f>IF($D50="","",'Rec5'!$Q50)</f>
        <v/>
      </c>
      <c r="J50" s="114" t="str">
        <f>IF($D50="","",'Rec6'!$Q50)</f>
        <v/>
      </c>
      <c r="K50" s="114" t="str">
        <f>IF($D50="","",'Rec7'!$Q50)</f>
        <v/>
      </c>
      <c r="L50" s="114" t="str">
        <f>IF($D50="","",'Rec8'!$Q50)</f>
        <v/>
      </c>
      <c r="M50" s="114" t="str">
        <f>IF($D50="","",'Rec9'!$Q50)</f>
        <v/>
      </c>
      <c r="N50" s="114" t="str">
        <f>IF($D50="","",'Rec10'!$Q50)</f>
        <v/>
      </c>
      <c r="O50" s="116" t="str">
        <f t="shared" si="14"/>
        <v/>
      </c>
      <c r="P50" s="100" t="str">
        <f t="shared" si="15"/>
        <v/>
      </c>
      <c r="R50" s="119">
        <f t="shared" si="3"/>
        <v>1</v>
      </c>
      <c r="S50" s="119">
        <f t="shared" si="4"/>
        <v>1</v>
      </c>
      <c r="T50" s="119">
        <f t="shared" si="5"/>
        <v>1</v>
      </c>
      <c r="U50" s="119">
        <f t="shared" si="6"/>
        <v>1</v>
      </c>
      <c r="V50" s="119">
        <f t="shared" si="7"/>
        <v>1</v>
      </c>
      <c r="W50" s="119">
        <f t="shared" si="8"/>
        <v>1</v>
      </c>
      <c r="X50" s="119">
        <f t="shared" si="9"/>
        <v>1</v>
      </c>
      <c r="Y50" s="119">
        <f t="shared" si="10"/>
        <v>1</v>
      </c>
      <c r="Z50" s="119">
        <f t="shared" si="11"/>
        <v>1</v>
      </c>
      <c r="AA50" s="119">
        <f t="shared" si="12"/>
        <v>1</v>
      </c>
      <c r="AB50" s="119">
        <f t="shared" si="13"/>
        <v>10</v>
      </c>
    </row>
    <row r="51" spans="3:28" ht="54.95" customHeight="1" x14ac:dyDescent="0.25">
      <c r="C51" s="56">
        <v>47</v>
      </c>
      <c r="D51" s="94" t="str">
        <f>IF(Lançamentos!G51="","",Lançamentos!G51)</f>
        <v/>
      </c>
      <c r="E51" s="113" t="str">
        <f>IF(D51="","",Recebimento!Q51)</f>
        <v/>
      </c>
      <c r="F51" s="114" t="str">
        <f>IF($D51="","",'Rec2'!$Q51)</f>
        <v/>
      </c>
      <c r="G51" s="114" t="str">
        <f>IF($D51="","",'Rec3'!$Q51)</f>
        <v/>
      </c>
      <c r="H51" s="114" t="str">
        <f>IF($D51="","",'Rec4'!$Q51)</f>
        <v/>
      </c>
      <c r="I51" s="114" t="str">
        <f>IF($D51="","",'Rec5'!$Q51)</f>
        <v/>
      </c>
      <c r="J51" s="114" t="str">
        <f>IF($D51="","",'Rec6'!$Q51)</f>
        <v/>
      </c>
      <c r="K51" s="114" t="str">
        <f>IF($D51="","",'Rec7'!$Q51)</f>
        <v/>
      </c>
      <c r="L51" s="114" t="str">
        <f>IF($D51="","",'Rec8'!$Q51)</f>
        <v/>
      </c>
      <c r="M51" s="114" t="str">
        <f>IF($D51="","",'Rec9'!$Q51)</f>
        <v/>
      </c>
      <c r="N51" s="114" t="str">
        <f>IF($D51="","",'Rec10'!$Q51)</f>
        <v/>
      </c>
      <c r="O51" s="116" t="str">
        <f t="shared" si="14"/>
        <v/>
      </c>
      <c r="P51" s="100" t="str">
        <f t="shared" si="15"/>
        <v/>
      </c>
      <c r="R51" s="119">
        <f t="shared" si="3"/>
        <v>1</v>
      </c>
      <c r="S51" s="119">
        <f t="shared" si="4"/>
        <v>1</v>
      </c>
      <c r="T51" s="119">
        <f t="shared" si="5"/>
        <v>1</v>
      </c>
      <c r="U51" s="119">
        <f t="shared" si="6"/>
        <v>1</v>
      </c>
      <c r="V51" s="119">
        <f t="shared" si="7"/>
        <v>1</v>
      </c>
      <c r="W51" s="119">
        <f t="shared" si="8"/>
        <v>1</v>
      </c>
      <c r="X51" s="119">
        <f t="shared" si="9"/>
        <v>1</v>
      </c>
      <c r="Y51" s="119">
        <f t="shared" si="10"/>
        <v>1</v>
      </c>
      <c r="Z51" s="119">
        <f t="shared" si="11"/>
        <v>1</v>
      </c>
      <c r="AA51" s="119">
        <f t="shared" si="12"/>
        <v>1</v>
      </c>
      <c r="AB51" s="119">
        <f t="shared" si="13"/>
        <v>10</v>
      </c>
    </row>
    <row r="52" spans="3:28" ht="54.95" customHeight="1" x14ac:dyDescent="0.25">
      <c r="C52" s="56">
        <v>48</v>
      </c>
      <c r="D52" s="94" t="str">
        <f>IF(Lançamentos!G52="","",Lançamentos!G52)</f>
        <v/>
      </c>
      <c r="E52" s="113" t="str">
        <f>IF(D52="","",Recebimento!Q52)</f>
        <v/>
      </c>
      <c r="F52" s="114" t="str">
        <f>IF($D52="","",'Rec2'!$Q52)</f>
        <v/>
      </c>
      <c r="G52" s="114" t="str">
        <f>IF($D52="","",'Rec3'!$Q52)</f>
        <v/>
      </c>
      <c r="H52" s="114" t="str">
        <f>IF($D52="","",'Rec4'!$Q52)</f>
        <v/>
      </c>
      <c r="I52" s="114" t="str">
        <f>IF($D52="","",'Rec5'!$Q52)</f>
        <v/>
      </c>
      <c r="J52" s="114" t="str">
        <f>IF($D52="","",'Rec6'!$Q52)</f>
        <v/>
      </c>
      <c r="K52" s="114" t="str">
        <f>IF($D52="","",'Rec7'!$Q52)</f>
        <v/>
      </c>
      <c r="L52" s="114" t="str">
        <f>IF($D52="","",'Rec8'!$Q52)</f>
        <v/>
      </c>
      <c r="M52" s="114" t="str">
        <f>IF($D52="","",'Rec9'!$Q52)</f>
        <v/>
      </c>
      <c r="N52" s="114" t="str">
        <f>IF($D52="","",'Rec10'!$Q52)</f>
        <v/>
      </c>
      <c r="O52" s="116" t="str">
        <f t="shared" si="14"/>
        <v/>
      </c>
      <c r="P52" s="100" t="str">
        <f t="shared" si="15"/>
        <v/>
      </c>
      <c r="R52" s="119">
        <f t="shared" si="3"/>
        <v>1</v>
      </c>
      <c r="S52" s="119">
        <f t="shared" si="4"/>
        <v>1</v>
      </c>
      <c r="T52" s="119">
        <f t="shared" si="5"/>
        <v>1</v>
      </c>
      <c r="U52" s="119">
        <f t="shared" si="6"/>
        <v>1</v>
      </c>
      <c r="V52" s="119">
        <f t="shared" si="7"/>
        <v>1</v>
      </c>
      <c r="W52" s="119">
        <f t="shared" si="8"/>
        <v>1</v>
      </c>
      <c r="X52" s="119">
        <f t="shared" si="9"/>
        <v>1</v>
      </c>
      <c r="Y52" s="119">
        <f t="shared" si="10"/>
        <v>1</v>
      </c>
      <c r="Z52" s="119">
        <f t="shared" si="11"/>
        <v>1</v>
      </c>
      <c r="AA52" s="119">
        <f t="shared" si="12"/>
        <v>1</v>
      </c>
      <c r="AB52" s="119">
        <f t="shared" si="13"/>
        <v>10</v>
      </c>
    </row>
    <row r="53" spans="3:28" ht="54.95" customHeight="1" x14ac:dyDescent="0.25">
      <c r="C53" s="56">
        <v>49</v>
      </c>
      <c r="D53" s="94" t="str">
        <f>IF(Lançamentos!G53="","",Lançamentos!G53)</f>
        <v/>
      </c>
      <c r="E53" s="113" t="str">
        <f>IF(D53="","",Recebimento!Q53)</f>
        <v/>
      </c>
      <c r="F53" s="114" t="str">
        <f>IF($D53="","",'Rec2'!$Q53)</f>
        <v/>
      </c>
      <c r="G53" s="114" t="str">
        <f>IF($D53="","",'Rec3'!$Q53)</f>
        <v/>
      </c>
      <c r="H53" s="114" t="str">
        <f>IF($D53="","",'Rec4'!$Q53)</f>
        <v/>
      </c>
      <c r="I53" s="114" t="str">
        <f>IF($D53="","",'Rec5'!$Q53)</f>
        <v/>
      </c>
      <c r="J53" s="114" t="str">
        <f>IF($D53="","",'Rec6'!$Q53)</f>
        <v/>
      </c>
      <c r="K53" s="114" t="str">
        <f>IF($D53="","",'Rec7'!$Q53)</f>
        <v/>
      </c>
      <c r="L53" s="114" t="str">
        <f>IF($D53="","",'Rec8'!$Q53)</f>
        <v/>
      </c>
      <c r="M53" s="114" t="str">
        <f>IF($D53="","",'Rec9'!$Q53)</f>
        <v/>
      </c>
      <c r="N53" s="114" t="str">
        <f>IF($D53="","",'Rec10'!$Q53)</f>
        <v/>
      </c>
      <c r="O53" s="116" t="str">
        <f t="shared" si="14"/>
        <v/>
      </c>
      <c r="P53" s="100" t="str">
        <f t="shared" si="15"/>
        <v/>
      </c>
      <c r="R53" s="119">
        <f t="shared" si="3"/>
        <v>1</v>
      </c>
      <c r="S53" s="119">
        <f t="shared" si="4"/>
        <v>1</v>
      </c>
      <c r="T53" s="119">
        <f t="shared" si="5"/>
        <v>1</v>
      </c>
      <c r="U53" s="119">
        <f t="shared" si="6"/>
        <v>1</v>
      </c>
      <c r="V53" s="119">
        <f t="shared" si="7"/>
        <v>1</v>
      </c>
      <c r="W53" s="119">
        <f t="shared" si="8"/>
        <v>1</v>
      </c>
      <c r="X53" s="119">
        <f t="shared" si="9"/>
        <v>1</v>
      </c>
      <c r="Y53" s="119">
        <f t="shared" si="10"/>
        <v>1</v>
      </c>
      <c r="Z53" s="119">
        <f t="shared" si="11"/>
        <v>1</v>
      </c>
      <c r="AA53" s="119">
        <f t="shared" si="12"/>
        <v>1</v>
      </c>
      <c r="AB53" s="119">
        <f t="shared" si="13"/>
        <v>10</v>
      </c>
    </row>
    <row r="54" spans="3:28" ht="54.95" customHeight="1" x14ac:dyDescent="0.25">
      <c r="C54" s="56">
        <v>50</v>
      </c>
      <c r="D54" s="94" t="str">
        <f>IF(Lançamentos!G54="","",Lançamentos!G54)</f>
        <v/>
      </c>
      <c r="E54" s="113" t="str">
        <f>IF(D54="","",Recebimento!Q54)</f>
        <v/>
      </c>
      <c r="F54" s="114" t="str">
        <f>IF($D54="","",'Rec2'!$Q54)</f>
        <v/>
      </c>
      <c r="G54" s="114" t="str">
        <f>IF($D54="","",'Rec3'!$Q54)</f>
        <v/>
      </c>
      <c r="H54" s="114" t="str">
        <f>IF($D54="","",'Rec4'!$Q54)</f>
        <v/>
      </c>
      <c r="I54" s="114" t="str">
        <f>IF($D54="","",'Rec5'!$Q54)</f>
        <v/>
      </c>
      <c r="J54" s="114" t="str">
        <f>IF($D54="","",'Rec6'!$Q54)</f>
        <v/>
      </c>
      <c r="K54" s="114" t="str">
        <f>IF($D54="","",'Rec7'!$Q54)</f>
        <v/>
      </c>
      <c r="L54" s="114" t="str">
        <f>IF($D54="","",'Rec8'!$Q54)</f>
        <v/>
      </c>
      <c r="M54" s="114" t="str">
        <f>IF($D54="","",'Rec9'!$Q54)</f>
        <v/>
      </c>
      <c r="N54" s="114" t="str">
        <f>IF($D54="","",'Rec10'!$Q54)</f>
        <v/>
      </c>
      <c r="O54" s="116" t="str">
        <f t="shared" si="14"/>
        <v/>
      </c>
      <c r="P54" s="100" t="str">
        <f t="shared" si="15"/>
        <v/>
      </c>
      <c r="R54" s="119">
        <f t="shared" si="3"/>
        <v>1</v>
      </c>
      <c r="S54" s="119">
        <f t="shared" si="4"/>
        <v>1</v>
      </c>
      <c r="T54" s="119">
        <f t="shared" si="5"/>
        <v>1</v>
      </c>
      <c r="U54" s="119">
        <f t="shared" si="6"/>
        <v>1</v>
      </c>
      <c r="V54" s="119">
        <f t="shared" si="7"/>
        <v>1</v>
      </c>
      <c r="W54" s="119">
        <f t="shared" si="8"/>
        <v>1</v>
      </c>
      <c r="X54" s="119">
        <f t="shared" si="9"/>
        <v>1</v>
      </c>
      <c r="Y54" s="119">
        <f t="shared" si="10"/>
        <v>1</v>
      </c>
      <c r="Z54" s="119">
        <f t="shared" si="11"/>
        <v>1</v>
      </c>
      <c r="AA54" s="119">
        <f t="shared" si="12"/>
        <v>1</v>
      </c>
      <c r="AB54" s="119">
        <f t="shared" si="13"/>
        <v>10</v>
      </c>
    </row>
    <row r="55" spans="3:28" ht="54.95" customHeight="1" x14ac:dyDescent="0.25">
      <c r="C55" s="56">
        <v>51</v>
      </c>
      <c r="D55" s="94" t="str">
        <f>IF(Lançamentos!G55="","",Lançamentos!G55)</f>
        <v/>
      </c>
      <c r="E55" s="113" t="str">
        <f>IF(D55="","",Recebimento!Q55)</f>
        <v/>
      </c>
      <c r="F55" s="114" t="str">
        <f>IF($D55="","",'Rec2'!$Q55)</f>
        <v/>
      </c>
      <c r="G55" s="114" t="str">
        <f>IF($D55="","",'Rec3'!$Q55)</f>
        <v/>
      </c>
      <c r="H55" s="114" t="str">
        <f>IF($D55="","",'Rec4'!$Q55)</f>
        <v/>
      </c>
      <c r="I55" s="114" t="str">
        <f>IF($D55="","",'Rec5'!$Q55)</f>
        <v/>
      </c>
      <c r="J55" s="114" t="str">
        <f>IF($D55="","",'Rec6'!$Q55)</f>
        <v/>
      </c>
      <c r="K55" s="114" t="str">
        <f>IF($D55="","",'Rec7'!$Q55)</f>
        <v/>
      </c>
      <c r="L55" s="114" t="str">
        <f>IF($D55="","",'Rec8'!$Q55)</f>
        <v/>
      </c>
      <c r="M55" s="114" t="str">
        <f>IF($D55="","",'Rec9'!$Q55)</f>
        <v/>
      </c>
      <c r="N55" s="114" t="str">
        <f>IF($D55="","",'Rec10'!$Q55)</f>
        <v/>
      </c>
      <c r="O55" s="116" t="str">
        <f t="shared" si="14"/>
        <v/>
      </c>
      <c r="P55" s="100" t="str">
        <f t="shared" si="15"/>
        <v/>
      </c>
      <c r="R55" s="119">
        <f t="shared" si="3"/>
        <v>1</v>
      </c>
      <c r="S55" s="119">
        <f t="shared" si="4"/>
        <v>1</v>
      </c>
      <c r="T55" s="119">
        <f t="shared" si="5"/>
        <v>1</v>
      </c>
      <c r="U55" s="119">
        <f t="shared" si="6"/>
        <v>1</v>
      </c>
      <c r="V55" s="119">
        <f t="shared" si="7"/>
        <v>1</v>
      </c>
      <c r="W55" s="119">
        <f t="shared" si="8"/>
        <v>1</v>
      </c>
      <c r="X55" s="119">
        <f t="shared" si="9"/>
        <v>1</v>
      </c>
      <c r="Y55" s="119">
        <f t="shared" si="10"/>
        <v>1</v>
      </c>
      <c r="Z55" s="119">
        <f t="shared" si="11"/>
        <v>1</v>
      </c>
      <c r="AA55" s="119">
        <f t="shared" si="12"/>
        <v>1</v>
      </c>
      <c r="AB55" s="119">
        <f t="shared" si="13"/>
        <v>10</v>
      </c>
    </row>
    <row r="56" spans="3:28" ht="54.95" customHeight="1" x14ac:dyDescent="0.25">
      <c r="C56" s="56">
        <v>52</v>
      </c>
      <c r="D56" s="94" t="str">
        <f>IF(Lançamentos!G56="","",Lançamentos!G56)</f>
        <v/>
      </c>
      <c r="E56" s="113" t="str">
        <f>IF(D56="","",Recebimento!Q56)</f>
        <v/>
      </c>
      <c r="F56" s="114" t="str">
        <f>IF($D56="","",'Rec2'!$Q56)</f>
        <v/>
      </c>
      <c r="G56" s="114" t="str">
        <f>IF($D56="","",'Rec3'!$Q56)</f>
        <v/>
      </c>
      <c r="H56" s="114" t="str">
        <f>IF($D56="","",'Rec4'!$Q56)</f>
        <v/>
      </c>
      <c r="I56" s="114" t="str">
        <f>IF($D56="","",'Rec5'!$Q56)</f>
        <v/>
      </c>
      <c r="J56" s="114" t="str">
        <f>IF($D56="","",'Rec6'!$Q56)</f>
        <v/>
      </c>
      <c r="K56" s="114" t="str">
        <f>IF($D56="","",'Rec7'!$Q56)</f>
        <v/>
      </c>
      <c r="L56" s="114" t="str">
        <f>IF($D56="","",'Rec8'!$Q56)</f>
        <v/>
      </c>
      <c r="M56" s="114" t="str">
        <f>IF($D56="","",'Rec9'!$Q56)</f>
        <v/>
      </c>
      <c r="N56" s="114" t="str">
        <f>IF($D56="","",'Rec10'!$Q56)</f>
        <v/>
      </c>
      <c r="O56" s="116" t="str">
        <f t="shared" si="14"/>
        <v/>
      </c>
      <c r="P56" s="100" t="str">
        <f t="shared" si="15"/>
        <v/>
      </c>
      <c r="R56" s="119">
        <f t="shared" si="3"/>
        <v>1</v>
      </c>
      <c r="S56" s="119">
        <f t="shared" si="4"/>
        <v>1</v>
      </c>
      <c r="T56" s="119">
        <f t="shared" si="5"/>
        <v>1</v>
      </c>
      <c r="U56" s="119">
        <f t="shared" si="6"/>
        <v>1</v>
      </c>
      <c r="V56" s="119">
        <f t="shared" si="7"/>
        <v>1</v>
      </c>
      <c r="W56" s="119">
        <f t="shared" si="8"/>
        <v>1</v>
      </c>
      <c r="X56" s="119">
        <f t="shared" si="9"/>
        <v>1</v>
      </c>
      <c r="Y56" s="119">
        <f t="shared" si="10"/>
        <v>1</v>
      </c>
      <c r="Z56" s="119">
        <f t="shared" si="11"/>
        <v>1</v>
      </c>
      <c r="AA56" s="119">
        <f t="shared" si="12"/>
        <v>1</v>
      </c>
      <c r="AB56" s="119">
        <f t="shared" si="13"/>
        <v>10</v>
      </c>
    </row>
    <row r="57" spans="3:28" ht="54.95" customHeight="1" x14ac:dyDescent="0.25">
      <c r="C57" s="56">
        <v>53</v>
      </c>
      <c r="D57" s="94" t="str">
        <f>IF(Lançamentos!G57="","",Lançamentos!G57)</f>
        <v/>
      </c>
      <c r="E57" s="113" t="str">
        <f>IF(D57="","",Recebimento!Q57)</f>
        <v/>
      </c>
      <c r="F57" s="114" t="str">
        <f>IF($D57="","",'Rec2'!$Q57)</f>
        <v/>
      </c>
      <c r="G57" s="114" t="str">
        <f>IF($D57="","",'Rec3'!$Q57)</f>
        <v/>
      </c>
      <c r="H57" s="114" t="str">
        <f>IF($D57="","",'Rec4'!$Q57)</f>
        <v/>
      </c>
      <c r="I57" s="114" t="str">
        <f>IF($D57="","",'Rec5'!$Q57)</f>
        <v/>
      </c>
      <c r="J57" s="114" t="str">
        <f>IF($D57="","",'Rec6'!$Q57)</f>
        <v/>
      </c>
      <c r="K57" s="114" t="str">
        <f>IF($D57="","",'Rec7'!$Q57)</f>
        <v/>
      </c>
      <c r="L57" s="114" t="str">
        <f>IF($D57="","",'Rec8'!$Q57)</f>
        <v/>
      </c>
      <c r="M57" s="114" t="str">
        <f>IF($D57="","",'Rec9'!$Q57)</f>
        <v/>
      </c>
      <c r="N57" s="114" t="str">
        <f>IF($D57="","",'Rec10'!$Q57)</f>
        <v/>
      </c>
      <c r="O57" s="116" t="str">
        <f t="shared" si="14"/>
        <v/>
      </c>
      <c r="P57" s="100" t="str">
        <f t="shared" si="15"/>
        <v/>
      </c>
      <c r="R57" s="119">
        <f t="shared" si="3"/>
        <v>1</v>
      </c>
      <c r="S57" s="119">
        <f t="shared" si="4"/>
        <v>1</v>
      </c>
      <c r="T57" s="119">
        <f t="shared" si="5"/>
        <v>1</v>
      </c>
      <c r="U57" s="119">
        <f t="shared" si="6"/>
        <v>1</v>
      </c>
      <c r="V57" s="119">
        <f t="shared" si="7"/>
        <v>1</v>
      </c>
      <c r="W57" s="119">
        <f t="shared" si="8"/>
        <v>1</v>
      </c>
      <c r="X57" s="119">
        <f t="shared" si="9"/>
        <v>1</v>
      </c>
      <c r="Y57" s="119">
        <f t="shared" si="10"/>
        <v>1</v>
      </c>
      <c r="Z57" s="119">
        <f t="shared" si="11"/>
        <v>1</v>
      </c>
      <c r="AA57" s="119">
        <f t="shared" si="12"/>
        <v>1</v>
      </c>
      <c r="AB57" s="119">
        <f t="shared" si="13"/>
        <v>10</v>
      </c>
    </row>
    <row r="58" spans="3:28" ht="54.95" customHeight="1" x14ac:dyDescent="0.25">
      <c r="C58" s="56">
        <v>54</v>
      </c>
      <c r="D58" s="94" t="str">
        <f>IF(Lançamentos!G58="","",Lançamentos!G58)</f>
        <v/>
      </c>
      <c r="E58" s="113" t="str">
        <f>IF(D58="","",Recebimento!Q58)</f>
        <v/>
      </c>
      <c r="F58" s="114" t="str">
        <f>IF($D58="","",'Rec2'!$Q58)</f>
        <v/>
      </c>
      <c r="G58" s="114" t="str">
        <f>IF($D58="","",'Rec3'!$Q58)</f>
        <v/>
      </c>
      <c r="H58" s="114" t="str">
        <f>IF($D58="","",'Rec4'!$Q58)</f>
        <v/>
      </c>
      <c r="I58" s="114" t="str">
        <f>IF($D58="","",'Rec5'!$Q58)</f>
        <v/>
      </c>
      <c r="J58" s="114" t="str">
        <f>IF($D58="","",'Rec6'!$Q58)</f>
        <v/>
      </c>
      <c r="K58" s="114" t="str">
        <f>IF($D58="","",'Rec7'!$Q58)</f>
        <v/>
      </c>
      <c r="L58" s="114" t="str">
        <f>IF($D58="","",'Rec8'!$Q58)</f>
        <v/>
      </c>
      <c r="M58" s="114" t="str">
        <f>IF($D58="","",'Rec9'!$Q58)</f>
        <v/>
      </c>
      <c r="N58" s="114" t="str">
        <f>IF($D58="","",'Rec10'!$Q58)</f>
        <v/>
      </c>
      <c r="O58" s="116" t="str">
        <f t="shared" si="14"/>
        <v/>
      </c>
      <c r="P58" s="100" t="str">
        <f t="shared" si="15"/>
        <v/>
      </c>
      <c r="R58" s="119">
        <f t="shared" si="3"/>
        <v>1</v>
      </c>
      <c r="S58" s="119">
        <f t="shared" si="4"/>
        <v>1</v>
      </c>
      <c r="T58" s="119">
        <f t="shared" si="5"/>
        <v>1</v>
      </c>
      <c r="U58" s="119">
        <f t="shared" si="6"/>
        <v>1</v>
      </c>
      <c r="V58" s="119">
        <f t="shared" si="7"/>
        <v>1</v>
      </c>
      <c r="W58" s="119">
        <f t="shared" si="8"/>
        <v>1</v>
      </c>
      <c r="X58" s="119">
        <f t="shared" si="9"/>
        <v>1</v>
      </c>
      <c r="Y58" s="119">
        <f t="shared" si="10"/>
        <v>1</v>
      </c>
      <c r="Z58" s="119">
        <f t="shared" si="11"/>
        <v>1</v>
      </c>
      <c r="AA58" s="119">
        <f t="shared" si="12"/>
        <v>1</v>
      </c>
      <c r="AB58" s="119">
        <f t="shared" si="13"/>
        <v>10</v>
      </c>
    </row>
    <row r="59" spans="3:28" ht="54.95" customHeight="1" x14ac:dyDescent="0.25">
      <c r="C59" s="56">
        <v>55</v>
      </c>
      <c r="D59" s="94" t="str">
        <f>IF(Lançamentos!G59="","",Lançamentos!G59)</f>
        <v/>
      </c>
      <c r="E59" s="113" t="str">
        <f>IF(D59="","",Recebimento!Q59)</f>
        <v/>
      </c>
      <c r="F59" s="114" t="str">
        <f>IF($D59="","",'Rec2'!$Q59)</f>
        <v/>
      </c>
      <c r="G59" s="114" t="str">
        <f>IF($D59="","",'Rec3'!$Q59)</f>
        <v/>
      </c>
      <c r="H59" s="114" t="str">
        <f>IF($D59="","",'Rec4'!$Q59)</f>
        <v/>
      </c>
      <c r="I59" s="114" t="str">
        <f>IF($D59="","",'Rec5'!$Q59)</f>
        <v/>
      </c>
      <c r="J59" s="114" t="str">
        <f>IF($D59="","",'Rec6'!$Q59)</f>
        <v/>
      </c>
      <c r="K59" s="114" t="str">
        <f>IF($D59="","",'Rec7'!$Q59)</f>
        <v/>
      </c>
      <c r="L59" s="114" t="str">
        <f>IF($D59="","",'Rec8'!$Q59)</f>
        <v/>
      </c>
      <c r="M59" s="114" t="str">
        <f>IF($D59="","",'Rec9'!$Q59)</f>
        <v/>
      </c>
      <c r="N59" s="114" t="str">
        <f>IF($D59="","",'Rec10'!$Q59)</f>
        <v/>
      </c>
      <c r="O59" s="116" t="str">
        <f t="shared" si="14"/>
        <v/>
      </c>
      <c r="P59" s="100" t="str">
        <f t="shared" si="15"/>
        <v/>
      </c>
      <c r="R59" s="119">
        <f t="shared" si="3"/>
        <v>1</v>
      </c>
      <c r="S59" s="119">
        <f t="shared" si="4"/>
        <v>1</v>
      </c>
      <c r="T59" s="119">
        <f t="shared" si="5"/>
        <v>1</v>
      </c>
      <c r="U59" s="119">
        <f t="shared" si="6"/>
        <v>1</v>
      </c>
      <c r="V59" s="119">
        <f t="shared" si="7"/>
        <v>1</v>
      </c>
      <c r="W59" s="119">
        <f t="shared" si="8"/>
        <v>1</v>
      </c>
      <c r="X59" s="119">
        <f t="shared" si="9"/>
        <v>1</v>
      </c>
      <c r="Y59" s="119">
        <f t="shared" si="10"/>
        <v>1</v>
      </c>
      <c r="Z59" s="119">
        <f t="shared" si="11"/>
        <v>1</v>
      </c>
      <c r="AA59" s="119">
        <f t="shared" si="12"/>
        <v>1</v>
      </c>
      <c r="AB59" s="119">
        <f t="shared" si="13"/>
        <v>10</v>
      </c>
    </row>
    <row r="60" spans="3:28" ht="54.95" customHeight="1" x14ac:dyDescent="0.25">
      <c r="C60" s="56">
        <v>56</v>
      </c>
      <c r="D60" s="94" t="str">
        <f>IF(Lançamentos!G60="","",Lançamentos!G60)</f>
        <v/>
      </c>
      <c r="E60" s="113" t="str">
        <f>IF(D60="","",Recebimento!Q60)</f>
        <v/>
      </c>
      <c r="F60" s="114" t="str">
        <f>IF($D60="","",'Rec2'!$Q60)</f>
        <v/>
      </c>
      <c r="G60" s="114" t="str">
        <f>IF($D60="","",'Rec3'!$Q60)</f>
        <v/>
      </c>
      <c r="H60" s="114" t="str">
        <f>IF($D60="","",'Rec4'!$Q60)</f>
        <v/>
      </c>
      <c r="I60" s="114" t="str">
        <f>IF($D60="","",'Rec5'!$Q60)</f>
        <v/>
      </c>
      <c r="J60" s="114" t="str">
        <f>IF($D60="","",'Rec6'!$Q60)</f>
        <v/>
      </c>
      <c r="K60" s="114" t="str">
        <f>IF($D60="","",'Rec7'!$Q60)</f>
        <v/>
      </c>
      <c r="L60" s="114" t="str">
        <f>IF($D60="","",'Rec8'!$Q60)</f>
        <v/>
      </c>
      <c r="M60" s="114" t="str">
        <f>IF($D60="","",'Rec9'!$Q60)</f>
        <v/>
      </c>
      <c r="N60" s="114" t="str">
        <f>IF($D60="","",'Rec10'!$Q60)</f>
        <v/>
      </c>
      <c r="O60" s="116" t="str">
        <f t="shared" si="14"/>
        <v/>
      </c>
      <c r="P60" s="100" t="str">
        <f t="shared" si="15"/>
        <v/>
      </c>
      <c r="R60" s="119">
        <f t="shared" si="3"/>
        <v>1</v>
      </c>
      <c r="S60" s="119">
        <f t="shared" si="4"/>
        <v>1</v>
      </c>
      <c r="T60" s="119">
        <f t="shared" si="5"/>
        <v>1</v>
      </c>
      <c r="U60" s="119">
        <f t="shared" si="6"/>
        <v>1</v>
      </c>
      <c r="V60" s="119">
        <f t="shared" si="7"/>
        <v>1</v>
      </c>
      <c r="W60" s="119">
        <f t="shared" si="8"/>
        <v>1</v>
      </c>
      <c r="X60" s="119">
        <f t="shared" si="9"/>
        <v>1</v>
      </c>
      <c r="Y60" s="119">
        <f t="shared" si="10"/>
        <v>1</v>
      </c>
      <c r="Z60" s="119">
        <f t="shared" si="11"/>
        <v>1</v>
      </c>
      <c r="AA60" s="119">
        <f t="shared" si="12"/>
        <v>1</v>
      </c>
      <c r="AB60" s="119">
        <f t="shared" si="13"/>
        <v>10</v>
      </c>
    </row>
    <row r="61" spans="3:28" ht="54.95" customHeight="1" x14ac:dyDescent="0.25">
      <c r="C61" s="56">
        <v>57</v>
      </c>
      <c r="D61" s="94" t="str">
        <f>IF(Lançamentos!G61="","",Lançamentos!G61)</f>
        <v/>
      </c>
      <c r="E61" s="113" t="str">
        <f>IF(D61="","",Recebimento!Q61)</f>
        <v/>
      </c>
      <c r="F61" s="114" t="str">
        <f>IF($D61="","",'Rec2'!$Q61)</f>
        <v/>
      </c>
      <c r="G61" s="114" t="str">
        <f>IF($D61="","",'Rec3'!$Q61)</f>
        <v/>
      </c>
      <c r="H61" s="114" t="str">
        <f>IF($D61="","",'Rec4'!$Q61)</f>
        <v/>
      </c>
      <c r="I61" s="114" t="str">
        <f>IF($D61="","",'Rec5'!$Q61)</f>
        <v/>
      </c>
      <c r="J61" s="114" t="str">
        <f>IF($D61="","",'Rec6'!$Q61)</f>
        <v/>
      </c>
      <c r="K61" s="114" t="str">
        <f>IF($D61="","",'Rec7'!$Q61)</f>
        <v/>
      </c>
      <c r="L61" s="114" t="str">
        <f>IF($D61="","",'Rec8'!$Q61)</f>
        <v/>
      </c>
      <c r="M61" s="114" t="str">
        <f>IF($D61="","",'Rec9'!$Q61)</f>
        <v/>
      </c>
      <c r="N61" s="114" t="str">
        <f>IF($D61="","",'Rec10'!$Q61)</f>
        <v/>
      </c>
      <c r="O61" s="116" t="str">
        <f t="shared" si="14"/>
        <v/>
      </c>
      <c r="P61" s="100" t="str">
        <f t="shared" si="15"/>
        <v/>
      </c>
      <c r="R61" s="119">
        <f t="shared" si="3"/>
        <v>1</v>
      </c>
      <c r="S61" s="119">
        <f t="shared" si="4"/>
        <v>1</v>
      </c>
      <c r="T61" s="119">
        <f t="shared" si="5"/>
        <v>1</v>
      </c>
      <c r="U61" s="119">
        <f t="shared" si="6"/>
        <v>1</v>
      </c>
      <c r="V61" s="119">
        <f t="shared" si="7"/>
        <v>1</v>
      </c>
      <c r="W61" s="119">
        <f t="shared" si="8"/>
        <v>1</v>
      </c>
      <c r="X61" s="119">
        <f t="shared" si="9"/>
        <v>1</v>
      </c>
      <c r="Y61" s="119">
        <f t="shared" si="10"/>
        <v>1</v>
      </c>
      <c r="Z61" s="119">
        <f t="shared" si="11"/>
        <v>1</v>
      </c>
      <c r="AA61" s="119">
        <f t="shared" si="12"/>
        <v>1</v>
      </c>
      <c r="AB61" s="119">
        <f t="shared" si="13"/>
        <v>10</v>
      </c>
    </row>
    <row r="62" spans="3:28" ht="54.95" customHeight="1" x14ac:dyDescent="0.25">
      <c r="C62" s="56">
        <v>58</v>
      </c>
      <c r="D62" s="94" t="str">
        <f>IF(Lançamentos!G62="","",Lançamentos!G62)</f>
        <v/>
      </c>
      <c r="E62" s="113" t="str">
        <f>IF(D62="","",Recebimento!Q62)</f>
        <v/>
      </c>
      <c r="F62" s="114" t="str">
        <f>IF($D62="","",'Rec2'!$Q62)</f>
        <v/>
      </c>
      <c r="G62" s="114" t="str">
        <f>IF($D62="","",'Rec3'!$Q62)</f>
        <v/>
      </c>
      <c r="H62" s="114" t="str">
        <f>IF($D62="","",'Rec4'!$Q62)</f>
        <v/>
      </c>
      <c r="I62" s="114" t="str">
        <f>IF($D62="","",'Rec5'!$Q62)</f>
        <v/>
      </c>
      <c r="J62" s="114" t="str">
        <f>IF($D62="","",'Rec6'!$Q62)</f>
        <v/>
      </c>
      <c r="K62" s="114" t="str">
        <f>IF($D62="","",'Rec7'!$Q62)</f>
        <v/>
      </c>
      <c r="L62" s="114" t="str">
        <f>IF($D62="","",'Rec8'!$Q62)</f>
        <v/>
      </c>
      <c r="M62" s="114" t="str">
        <f>IF($D62="","",'Rec9'!$Q62)</f>
        <v/>
      </c>
      <c r="N62" s="114" t="str">
        <f>IF($D62="","",'Rec10'!$Q62)</f>
        <v/>
      </c>
      <c r="O62" s="116" t="str">
        <f t="shared" si="14"/>
        <v/>
      </c>
      <c r="P62" s="100" t="str">
        <f t="shared" si="15"/>
        <v/>
      </c>
      <c r="R62" s="119">
        <f t="shared" si="3"/>
        <v>1</v>
      </c>
      <c r="S62" s="119">
        <f t="shared" si="4"/>
        <v>1</v>
      </c>
      <c r="T62" s="119">
        <f t="shared" si="5"/>
        <v>1</v>
      </c>
      <c r="U62" s="119">
        <f t="shared" si="6"/>
        <v>1</v>
      </c>
      <c r="V62" s="119">
        <f t="shared" si="7"/>
        <v>1</v>
      </c>
      <c r="W62" s="119">
        <f t="shared" si="8"/>
        <v>1</v>
      </c>
      <c r="X62" s="119">
        <f t="shared" si="9"/>
        <v>1</v>
      </c>
      <c r="Y62" s="119">
        <f t="shared" si="10"/>
        <v>1</v>
      </c>
      <c r="Z62" s="119">
        <f t="shared" si="11"/>
        <v>1</v>
      </c>
      <c r="AA62" s="119">
        <f t="shared" si="12"/>
        <v>1</v>
      </c>
      <c r="AB62" s="119">
        <f t="shared" si="13"/>
        <v>10</v>
      </c>
    </row>
    <row r="63" spans="3:28" ht="54.95" customHeight="1" x14ac:dyDescent="0.25">
      <c r="C63" s="56">
        <v>59</v>
      </c>
      <c r="D63" s="94" t="str">
        <f>IF(Lançamentos!G63="","",Lançamentos!G63)</f>
        <v/>
      </c>
      <c r="E63" s="113" t="str">
        <f>IF(D63="","",Recebimento!Q63)</f>
        <v/>
      </c>
      <c r="F63" s="114" t="str">
        <f>IF($D63="","",'Rec2'!$Q63)</f>
        <v/>
      </c>
      <c r="G63" s="114" t="str">
        <f>IF($D63="","",'Rec3'!$Q63)</f>
        <v/>
      </c>
      <c r="H63" s="114" t="str">
        <f>IF($D63="","",'Rec4'!$Q63)</f>
        <v/>
      </c>
      <c r="I63" s="114" t="str">
        <f>IF($D63="","",'Rec5'!$Q63)</f>
        <v/>
      </c>
      <c r="J63" s="114" t="str">
        <f>IF($D63="","",'Rec6'!$Q63)</f>
        <v/>
      </c>
      <c r="K63" s="114" t="str">
        <f>IF($D63="","",'Rec7'!$Q63)</f>
        <v/>
      </c>
      <c r="L63" s="114" t="str">
        <f>IF($D63="","",'Rec8'!$Q63)</f>
        <v/>
      </c>
      <c r="M63" s="114" t="str">
        <f>IF($D63="","",'Rec9'!$Q63)</f>
        <v/>
      </c>
      <c r="N63" s="114" t="str">
        <f>IF($D63="","",'Rec10'!$Q63)</f>
        <v/>
      </c>
      <c r="O63" s="116" t="str">
        <f t="shared" si="14"/>
        <v/>
      </c>
      <c r="P63" s="100" t="str">
        <f t="shared" si="15"/>
        <v/>
      </c>
      <c r="R63" s="119">
        <f t="shared" si="3"/>
        <v>1</v>
      </c>
      <c r="S63" s="119">
        <f t="shared" si="4"/>
        <v>1</v>
      </c>
      <c r="T63" s="119">
        <f t="shared" si="5"/>
        <v>1</v>
      </c>
      <c r="U63" s="119">
        <f t="shared" si="6"/>
        <v>1</v>
      </c>
      <c r="V63" s="119">
        <f t="shared" si="7"/>
        <v>1</v>
      </c>
      <c r="W63" s="119">
        <f t="shared" si="8"/>
        <v>1</v>
      </c>
      <c r="X63" s="119">
        <f t="shared" si="9"/>
        <v>1</v>
      </c>
      <c r="Y63" s="119">
        <f t="shared" si="10"/>
        <v>1</v>
      </c>
      <c r="Z63" s="119">
        <f t="shared" si="11"/>
        <v>1</v>
      </c>
      <c r="AA63" s="119">
        <f t="shared" si="12"/>
        <v>1</v>
      </c>
      <c r="AB63" s="119">
        <f t="shared" si="13"/>
        <v>10</v>
      </c>
    </row>
    <row r="64" spans="3:28" ht="54.95" customHeight="1" x14ac:dyDescent="0.25">
      <c r="C64" s="56">
        <v>60</v>
      </c>
      <c r="D64" s="94" t="str">
        <f>IF(Lançamentos!G64="","",Lançamentos!G64)</f>
        <v/>
      </c>
      <c r="E64" s="113" t="str">
        <f>IF(D64="","",Recebimento!Q64)</f>
        <v/>
      </c>
      <c r="F64" s="114" t="str">
        <f>IF($D64="","",'Rec2'!$Q64)</f>
        <v/>
      </c>
      <c r="G64" s="114" t="str">
        <f>IF($D64="","",'Rec3'!$Q64)</f>
        <v/>
      </c>
      <c r="H64" s="114" t="str">
        <f>IF($D64="","",'Rec4'!$Q64)</f>
        <v/>
      </c>
      <c r="I64" s="114" t="str">
        <f>IF($D64="","",'Rec5'!$Q64)</f>
        <v/>
      </c>
      <c r="J64" s="114" t="str">
        <f>IF($D64="","",'Rec6'!$Q64)</f>
        <v/>
      </c>
      <c r="K64" s="114" t="str">
        <f>IF($D64="","",'Rec7'!$Q64)</f>
        <v/>
      </c>
      <c r="L64" s="114" t="str">
        <f>IF($D64="","",'Rec8'!$Q64)</f>
        <v/>
      </c>
      <c r="M64" s="114" t="str">
        <f>IF($D64="","",'Rec9'!$Q64)</f>
        <v/>
      </c>
      <c r="N64" s="114" t="str">
        <f>IF($D64="","",'Rec10'!$Q64)</f>
        <v/>
      </c>
      <c r="O64" s="116" t="str">
        <f t="shared" si="14"/>
        <v/>
      </c>
      <c r="P64" s="100" t="str">
        <f t="shared" si="15"/>
        <v/>
      </c>
      <c r="R64" s="119">
        <f t="shared" si="3"/>
        <v>1</v>
      </c>
      <c r="S64" s="119">
        <f t="shared" si="4"/>
        <v>1</v>
      </c>
      <c r="T64" s="119">
        <f t="shared" si="5"/>
        <v>1</v>
      </c>
      <c r="U64" s="119">
        <f t="shared" si="6"/>
        <v>1</v>
      </c>
      <c r="V64" s="119">
        <f t="shared" si="7"/>
        <v>1</v>
      </c>
      <c r="W64" s="119">
        <f t="shared" si="8"/>
        <v>1</v>
      </c>
      <c r="X64" s="119">
        <f t="shared" si="9"/>
        <v>1</v>
      </c>
      <c r="Y64" s="119">
        <f t="shared" si="10"/>
        <v>1</v>
      </c>
      <c r="Z64" s="119">
        <f t="shared" si="11"/>
        <v>1</v>
      </c>
      <c r="AA64" s="119">
        <f t="shared" si="12"/>
        <v>1</v>
      </c>
      <c r="AB64" s="119">
        <f t="shared" si="13"/>
        <v>10</v>
      </c>
    </row>
    <row r="65" spans="3:28" ht="54.95" customHeight="1" x14ac:dyDescent="0.25">
      <c r="C65" s="56">
        <v>61</v>
      </c>
      <c r="D65" s="94" t="str">
        <f>IF(Lançamentos!G65="","",Lançamentos!G65)</f>
        <v/>
      </c>
      <c r="E65" s="113" t="str">
        <f>IF(D65="","",Recebimento!Q65)</f>
        <v/>
      </c>
      <c r="F65" s="114" t="str">
        <f>IF($D65="","",'Rec2'!$Q65)</f>
        <v/>
      </c>
      <c r="G65" s="114" t="str">
        <f>IF($D65="","",'Rec3'!$Q65)</f>
        <v/>
      </c>
      <c r="H65" s="114" t="str">
        <f>IF($D65="","",'Rec4'!$Q65)</f>
        <v/>
      </c>
      <c r="I65" s="114" t="str">
        <f>IF($D65="","",'Rec5'!$Q65)</f>
        <v/>
      </c>
      <c r="J65" s="114" t="str">
        <f>IF($D65="","",'Rec6'!$Q65)</f>
        <v/>
      </c>
      <c r="K65" s="114" t="str">
        <f>IF($D65="","",'Rec7'!$Q65)</f>
        <v/>
      </c>
      <c r="L65" s="114" t="str">
        <f>IF($D65="","",'Rec8'!$Q65)</f>
        <v/>
      </c>
      <c r="M65" s="114" t="str">
        <f>IF($D65="","",'Rec9'!$Q65)</f>
        <v/>
      </c>
      <c r="N65" s="114" t="str">
        <f>IF($D65="","",'Rec10'!$Q65)</f>
        <v/>
      </c>
      <c r="O65" s="116" t="str">
        <f t="shared" si="14"/>
        <v/>
      </c>
      <c r="P65" s="100" t="str">
        <f t="shared" si="15"/>
        <v/>
      </c>
      <c r="R65" s="119">
        <f t="shared" si="3"/>
        <v>1</v>
      </c>
      <c r="S65" s="119">
        <f t="shared" si="4"/>
        <v>1</v>
      </c>
      <c r="T65" s="119">
        <f t="shared" si="5"/>
        <v>1</v>
      </c>
      <c r="U65" s="119">
        <f t="shared" si="6"/>
        <v>1</v>
      </c>
      <c r="V65" s="119">
        <f t="shared" si="7"/>
        <v>1</v>
      </c>
      <c r="W65" s="119">
        <f t="shared" si="8"/>
        <v>1</v>
      </c>
      <c r="X65" s="119">
        <f t="shared" si="9"/>
        <v>1</v>
      </c>
      <c r="Y65" s="119">
        <f t="shared" si="10"/>
        <v>1</v>
      </c>
      <c r="Z65" s="119">
        <f t="shared" si="11"/>
        <v>1</v>
      </c>
      <c r="AA65" s="119">
        <f t="shared" si="12"/>
        <v>1</v>
      </c>
      <c r="AB65" s="119">
        <f t="shared" si="13"/>
        <v>10</v>
      </c>
    </row>
    <row r="66" spans="3:28" ht="54.95" customHeight="1" x14ac:dyDescent="0.25">
      <c r="C66" s="56">
        <v>62</v>
      </c>
      <c r="D66" s="94" t="str">
        <f>IF(Lançamentos!G66="","",Lançamentos!G66)</f>
        <v/>
      </c>
      <c r="E66" s="113" t="str">
        <f>IF(D66="","",Recebimento!Q66)</f>
        <v/>
      </c>
      <c r="F66" s="114" t="str">
        <f>IF($D66="","",'Rec2'!$Q66)</f>
        <v/>
      </c>
      <c r="G66" s="114" t="str">
        <f>IF($D66="","",'Rec3'!$Q66)</f>
        <v/>
      </c>
      <c r="H66" s="114" t="str">
        <f>IF($D66="","",'Rec4'!$Q66)</f>
        <v/>
      </c>
      <c r="I66" s="114" t="str">
        <f>IF($D66="","",'Rec5'!$Q66)</f>
        <v/>
      </c>
      <c r="J66" s="114" t="str">
        <f>IF($D66="","",'Rec6'!$Q66)</f>
        <v/>
      </c>
      <c r="K66" s="114" t="str">
        <f>IF($D66="","",'Rec7'!$Q66)</f>
        <v/>
      </c>
      <c r="L66" s="114" t="str">
        <f>IF($D66="","",'Rec8'!$Q66)</f>
        <v/>
      </c>
      <c r="M66" s="114" t="str">
        <f>IF($D66="","",'Rec9'!$Q66)</f>
        <v/>
      </c>
      <c r="N66" s="114" t="str">
        <f>IF($D66="","",'Rec10'!$Q66)</f>
        <v/>
      </c>
      <c r="O66" s="116" t="str">
        <f t="shared" si="14"/>
        <v/>
      </c>
      <c r="P66" s="100" t="str">
        <f t="shared" si="15"/>
        <v/>
      </c>
      <c r="R66" s="119">
        <f t="shared" si="3"/>
        <v>1</v>
      </c>
      <c r="S66" s="119">
        <f t="shared" si="4"/>
        <v>1</v>
      </c>
      <c r="T66" s="119">
        <f t="shared" si="5"/>
        <v>1</v>
      </c>
      <c r="U66" s="119">
        <f t="shared" si="6"/>
        <v>1</v>
      </c>
      <c r="V66" s="119">
        <f t="shared" si="7"/>
        <v>1</v>
      </c>
      <c r="W66" s="119">
        <f t="shared" si="8"/>
        <v>1</v>
      </c>
      <c r="X66" s="119">
        <f t="shared" si="9"/>
        <v>1</v>
      </c>
      <c r="Y66" s="119">
        <f t="shared" si="10"/>
        <v>1</v>
      </c>
      <c r="Z66" s="119">
        <f t="shared" si="11"/>
        <v>1</v>
      </c>
      <c r="AA66" s="119">
        <f t="shared" si="12"/>
        <v>1</v>
      </c>
      <c r="AB66" s="119">
        <f t="shared" si="13"/>
        <v>10</v>
      </c>
    </row>
    <row r="67" spans="3:28" ht="54.95" customHeight="1" x14ac:dyDescent="0.25">
      <c r="C67" s="56">
        <v>63</v>
      </c>
      <c r="D67" s="94" t="str">
        <f>IF(Lançamentos!G67="","",Lançamentos!G67)</f>
        <v/>
      </c>
      <c r="E67" s="113" t="str">
        <f>IF(D67="","",Recebimento!Q67)</f>
        <v/>
      </c>
      <c r="F67" s="114" t="str">
        <f>IF($D67="","",'Rec2'!$Q67)</f>
        <v/>
      </c>
      <c r="G67" s="114" t="str">
        <f>IF($D67="","",'Rec3'!$Q67)</f>
        <v/>
      </c>
      <c r="H67" s="114" t="str">
        <f>IF($D67="","",'Rec4'!$Q67)</f>
        <v/>
      </c>
      <c r="I67" s="114" t="str">
        <f>IF($D67="","",'Rec5'!$Q67)</f>
        <v/>
      </c>
      <c r="J67" s="114" t="str">
        <f>IF($D67="","",'Rec6'!$Q67)</f>
        <v/>
      </c>
      <c r="K67" s="114" t="str">
        <f>IF($D67="","",'Rec7'!$Q67)</f>
        <v/>
      </c>
      <c r="L67" s="114" t="str">
        <f>IF($D67="","",'Rec8'!$Q67)</f>
        <v/>
      </c>
      <c r="M67" s="114" t="str">
        <f>IF($D67="","",'Rec9'!$Q67)</f>
        <v/>
      </c>
      <c r="N67" s="114" t="str">
        <f>IF($D67="","",'Rec10'!$Q67)</f>
        <v/>
      </c>
      <c r="O67" s="116" t="str">
        <f t="shared" si="14"/>
        <v/>
      </c>
      <c r="P67" s="100" t="str">
        <f t="shared" si="15"/>
        <v/>
      </c>
      <c r="R67" s="119">
        <f t="shared" si="3"/>
        <v>1</v>
      </c>
      <c r="S67" s="119">
        <f t="shared" si="4"/>
        <v>1</v>
      </c>
      <c r="T67" s="119">
        <f t="shared" si="5"/>
        <v>1</v>
      </c>
      <c r="U67" s="119">
        <f t="shared" si="6"/>
        <v>1</v>
      </c>
      <c r="V67" s="119">
        <f t="shared" si="7"/>
        <v>1</v>
      </c>
      <c r="W67" s="119">
        <f t="shared" si="8"/>
        <v>1</v>
      </c>
      <c r="X67" s="119">
        <f t="shared" si="9"/>
        <v>1</v>
      </c>
      <c r="Y67" s="119">
        <f t="shared" si="10"/>
        <v>1</v>
      </c>
      <c r="Z67" s="119">
        <f t="shared" si="11"/>
        <v>1</v>
      </c>
      <c r="AA67" s="119">
        <f t="shared" si="12"/>
        <v>1</v>
      </c>
      <c r="AB67" s="119">
        <f t="shared" si="13"/>
        <v>10</v>
      </c>
    </row>
    <row r="68" spans="3:28" ht="54.95" customHeight="1" x14ac:dyDescent="0.25">
      <c r="C68" s="56">
        <v>64</v>
      </c>
      <c r="D68" s="94" t="str">
        <f>IF(Lançamentos!G68="","",Lançamentos!G68)</f>
        <v/>
      </c>
      <c r="E68" s="113" t="str">
        <f>IF(D68="","",Recebimento!Q68)</f>
        <v/>
      </c>
      <c r="F68" s="114" t="str">
        <f>IF($D68="","",'Rec2'!$Q68)</f>
        <v/>
      </c>
      <c r="G68" s="114" t="str">
        <f>IF($D68="","",'Rec3'!$Q68)</f>
        <v/>
      </c>
      <c r="H68" s="114" t="str">
        <f>IF($D68="","",'Rec4'!$Q68)</f>
        <v/>
      </c>
      <c r="I68" s="114" t="str">
        <f>IF($D68="","",'Rec5'!$Q68)</f>
        <v/>
      </c>
      <c r="J68" s="114" t="str">
        <f>IF($D68="","",'Rec6'!$Q68)</f>
        <v/>
      </c>
      <c r="K68" s="114" t="str">
        <f>IF($D68="","",'Rec7'!$Q68)</f>
        <v/>
      </c>
      <c r="L68" s="114" t="str">
        <f>IF($D68="","",'Rec8'!$Q68)</f>
        <v/>
      </c>
      <c r="M68" s="114" t="str">
        <f>IF($D68="","",'Rec9'!$Q68)</f>
        <v/>
      </c>
      <c r="N68" s="114" t="str">
        <f>IF($D68="","",'Rec10'!$Q68)</f>
        <v/>
      </c>
      <c r="O68" s="116" t="str">
        <f t="shared" si="14"/>
        <v/>
      </c>
      <c r="P68" s="100" t="str">
        <f t="shared" si="15"/>
        <v/>
      </c>
      <c r="R68" s="119">
        <f t="shared" si="3"/>
        <v>1</v>
      </c>
      <c r="S68" s="119">
        <f t="shared" si="4"/>
        <v>1</v>
      </c>
      <c r="T68" s="119">
        <f t="shared" si="5"/>
        <v>1</v>
      </c>
      <c r="U68" s="119">
        <f t="shared" si="6"/>
        <v>1</v>
      </c>
      <c r="V68" s="119">
        <f t="shared" si="7"/>
        <v>1</v>
      </c>
      <c r="W68" s="119">
        <f t="shared" si="8"/>
        <v>1</v>
      </c>
      <c r="X68" s="119">
        <f t="shared" si="9"/>
        <v>1</v>
      </c>
      <c r="Y68" s="119">
        <f t="shared" si="10"/>
        <v>1</v>
      </c>
      <c r="Z68" s="119">
        <f t="shared" si="11"/>
        <v>1</v>
      </c>
      <c r="AA68" s="119">
        <f t="shared" si="12"/>
        <v>1</v>
      </c>
      <c r="AB68" s="119">
        <f t="shared" si="13"/>
        <v>10</v>
      </c>
    </row>
    <row r="69" spans="3:28" ht="54.95" customHeight="1" x14ac:dyDescent="0.25">
      <c r="C69" s="56">
        <v>65</v>
      </c>
      <c r="D69" s="94" t="str">
        <f>IF(Lançamentos!G69="","",Lançamentos!G69)</f>
        <v/>
      </c>
      <c r="E69" s="113" t="str">
        <f>IF(D69="","",Recebimento!Q69)</f>
        <v/>
      </c>
      <c r="F69" s="114" t="str">
        <f>IF($D69="","",'Rec2'!$Q69)</f>
        <v/>
      </c>
      <c r="G69" s="114" t="str">
        <f>IF($D69="","",'Rec3'!$Q69)</f>
        <v/>
      </c>
      <c r="H69" s="114" t="str">
        <f>IF($D69="","",'Rec4'!$Q69)</f>
        <v/>
      </c>
      <c r="I69" s="114" t="str">
        <f>IF($D69="","",'Rec5'!$Q69)</f>
        <v/>
      </c>
      <c r="J69" s="114" t="str">
        <f>IF($D69="","",'Rec6'!$Q69)</f>
        <v/>
      </c>
      <c r="K69" s="114" t="str">
        <f>IF($D69="","",'Rec7'!$Q69)</f>
        <v/>
      </c>
      <c r="L69" s="114" t="str">
        <f>IF($D69="","",'Rec8'!$Q69)</f>
        <v/>
      </c>
      <c r="M69" s="114" t="str">
        <f>IF($D69="","",'Rec9'!$Q69)</f>
        <v/>
      </c>
      <c r="N69" s="114" t="str">
        <f>IF($D69="","",'Rec10'!$Q69)</f>
        <v/>
      </c>
      <c r="O69" s="116" t="str">
        <f t="shared" si="14"/>
        <v/>
      </c>
      <c r="P69" s="100" t="str">
        <f t="shared" si="15"/>
        <v/>
      </c>
      <c r="R69" s="119">
        <f t="shared" si="3"/>
        <v>1</v>
      </c>
      <c r="S69" s="119">
        <f t="shared" si="4"/>
        <v>1</v>
      </c>
      <c r="T69" s="119">
        <f t="shared" si="5"/>
        <v>1</v>
      </c>
      <c r="U69" s="119">
        <f t="shared" si="6"/>
        <v>1</v>
      </c>
      <c r="V69" s="119">
        <f t="shared" si="7"/>
        <v>1</v>
      </c>
      <c r="W69" s="119">
        <f t="shared" si="8"/>
        <v>1</v>
      </c>
      <c r="X69" s="119">
        <f t="shared" si="9"/>
        <v>1</v>
      </c>
      <c r="Y69" s="119">
        <f t="shared" si="10"/>
        <v>1</v>
      </c>
      <c r="Z69" s="119">
        <f t="shared" si="11"/>
        <v>1</v>
      </c>
      <c r="AA69" s="119">
        <f t="shared" si="12"/>
        <v>1</v>
      </c>
      <c r="AB69" s="119">
        <f t="shared" si="13"/>
        <v>10</v>
      </c>
    </row>
    <row r="70" spans="3:28" ht="54.95" customHeight="1" x14ac:dyDescent="0.25">
      <c r="C70" s="56">
        <v>66</v>
      </c>
      <c r="D70" s="94" t="str">
        <f>IF(Lançamentos!G70="","",Lançamentos!G70)</f>
        <v/>
      </c>
      <c r="E70" s="113" t="str">
        <f>IF(D70="","",Recebimento!Q70)</f>
        <v/>
      </c>
      <c r="F70" s="114" t="str">
        <f>IF($D70="","",'Rec2'!$Q70)</f>
        <v/>
      </c>
      <c r="G70" s="114" t="str">
        <f>IF($D70="","",'Rec3'!$Q70)</f>
        <v/>
      </c>
      <c r="H70" s="114" t="str">
        <f>IF($D70="","",'Rec4'!$Q70)</f>
        <v/>
      </c>
      <c r="I70" s="114" t="str">
        <f>IF($D70="","",'Rec5'!$Q70)</f>
        <v/>
      </c>
      <c r="J70" s="114" t="str">
        <f>IF($D70="","",'Rec6'!$Q70)</f>
        <v/>
      </c>
      <c r="K70" s="114" t="str">
        <f>IF($D70="","",'Rec7'!$Q70)</f>
        <v/>
      </c>
      <c r="L70" s="114" t="str">
        <f>IF($D70="","",'Rec8'!$Q70)</f>
        <v/>
      </c>
      <c r="M70" s="114" t="str">
        <f>IF($D70="","",'Rec9'!$Q70)</f>
        <v/>
      </c>
      <c r="N70" s="114" t="str">
        <f>IF($D70="","",'Rec10'!$Q70)</f>
        <v/>
      </c>
      <c r="O70" s="116" t="str">
        <f t="shared" si="14"/>
        <v/>
      </c>
      <c r="P70" s="100" t="str">
        <f t="shared" si="15"/>
        <v/>
      </c>
      <c r="R70" s="119">
        <f t="shared" ref="R70:R133" si="16">IF(E70=0,0,1)</f>
        <v>1</v>
      </c>
      <c r="S70" s="119">
        <f t="shared" ref="S70:S133" si="17">IF(F70=0,0,1)</f>
        <v>1</v>
      </c>
      <c r="T70" s="119">
        <f t="shared" ref="T70:T133" si="18">IF(G70=0,0,1)</f>
        <v>1</v>
      </c>
      <c r="U70" s="119">
        <f t="shared" ref="U70:U133" si="19">IF(H70=0,0,1)</f>
        <v>1</v>
      </c>
      <c r="V70" s="119">
        <f t="shared" ref="V70:V133" si="20">IF(I70=0,0,1)</f>
        <v>1</v>
      </c>
      <c r="W70" s="119">
        <f t="shared" ref="W70:W133" si="21">IF(J70=0,0,1)</f>
        <v>1</v>
      </c>
      <c r="X70" s="119">
        <f t="shared" ref="X70:X133" si="22">IF(K70=0,0,1)</f>
        <v>1</v>
      </c>
      <c r="Y70" s="119">
        <f t="shared" ref="Y70:Y133" si="23">IF(L70=0,0,1)</f>
        <v>1</v>
      </c>
      <c r="Z70" s="119">
        <f t="shared" ref="Z70:Z133" si="24">IF(M70=0,0,1)</f>
        <v>1</v>
      </c>
      <c r="AA70" s="119">
        <f t="shared" ref="AA70:AA133" si="25">IF(N70=0,0,1)</f>
        <v>1</v>
      </c>
      <c r="AB70" s="119">
        <f t="shared" ref="AB70:AB133" si="26">SUM(R70:AA70)</f>
        <v>10</v>
      </c>
    </row>
    <row r="71" spans="3:28" ht="54.95" customHeight="1" x14ac:dyDescent="0.25">
      <c r="C71" s="56">
        <v>67</v>
      </c>
      <c r="D71" s="94" t="str">
        <f>IF(Lançamentos!G71="","",Lançamentos!G71)</f>
        <v/>
      </c>
      <c r="E71" s="113" t="str">
        <f>IF(D71="","",Recebimento!Q71)</f>
        <v/>
      </c>
      <c r="F71" s="114" t="str">
        <f>IF($D71="","",'Rec2'!$Q71)</f>
        <v/>
      </c>
      <c r="G71" s="114" t="str">
        <f>IF($D71="","",'Rec3'!$Q71)</f>
        <v/>
      </c>
      <c r="H71" s="114" t="str">
        <f>IF($D71="","",'Rec4'!$Q71)</f>
        <v/>
      </c>
      <c r="I71" s="114" t="str">
        <f>IF($D71="","",'Rec5'!$Q71)</f>
        <v/>
      </c>
      <c r="J71" s="114" t="str">
        <f>IF($D71="","",'Rec6'!$Q71)</f>
        <v/>
      </c>
      <c r="K71" s="114" t="str">
        <f>IF($D71="","",'Rec7'!$Q71)</f>
        <v/>
      </c>
      <c r="L71" s="114" t="str">
        <f>IF($D71="","",'Rec8'!$Q71)</f>
        <v/>
      </c>
      <c r="M71" s="114" t="str">
        <f>IF($D71="","",'Rec9'!$Q71)</f>
        <v/>
      </c>
      <c r="N71" s="114" t="str">
        <f>IF($D71="","",'Rec10'!$Q71)</f>
        <v/>
      </c>
      <c r="O71" s="116" t="str">
        <f t="shared" ref="O71:O134" si="27">IFERROR(IF(D71="","",P71/AB71),0)</f>
        <v/>
      </c>
      <c r="P71" s="100" t="str">
        <f t="shared" ref="P71:P134" si="28">IF(D71="","",SUM(E71:N71))</f>
        <v/>
      </c>
      <c r="R71" s="119">
        <f t="shared" si="16"/>
        <v>1</v>
      </c>
      <c r="S71" s="119">
        <f t="shared" si="17"/>
        <v>1</v>
      </c>
      <c r="T71" s="119">
        <f t="shared" si="18"/>
        <v>1</v>
      </c>
      <c r="U71" s="119">
        <f t="shared" si="19"/>
        <v>1</v>
      </c>
      <c r="V71" s="119">
        <f t="shared" si="20"/>
        <v>1</v>
      </c>
      <c r="W71" s="119">
        <f t="shared" si="21"/>
        <v>1</v>
      </c>
      <c r="X71" s="119">
        <f t="shared" si="22"/>
        <v>1</v>
      </c>
      <c r="Y71" s="119">
        <f t="shared" si="23"/>
        <v>1</v>
      </c>
      <c r="Z71" s="119">
        <f t="shared" si="24"/>
        <v>1</v>
      </c>
      <c r="AA71" s="119">
        <f t="shared" si="25"/>
        <v>1</v>
      </c>
      <c r="AB71" s="119">
        <f t="shared" si="26"/>
        <v>10</v>
      </c>
    </row>
    <row r="72" spans="3:28" ht="54.95" customHeight="1" x14ac:dyDescent="0.25">
      <c r="C72" s="56">
        <v>68</v>
      </c>
      <c r="D72" s="94" t="str">
        <f>IF(Lançamentos!G72="","",Lançamentos!G72)</f>
        <v/>
      </c>
      <c r="E72" s="113" t="str">
        <f>IF(D72="","",Recebimento!Q72)</f>
        <v/>
      </c>
      <c r="F72" s="114" t="str">
        <f>IF($D72="","",'Rec2'!$Q72)</f>
        <v/>
      </c>
      <c r="G72" s="114" t="str">
        <f>IF($D72="","",'Rec3'!$Q72)</f>
        <v/>
      </c>
      <c r="H72" s="114" t="str">
        <f>IF($D72="","",'Rec4'!$Q72)</f>
        <v/>
      </c>
      <c r="I72" s="114" t="str">
        <f>IF($D72="","",'Rec5'!$Q72)</f>
        <v/>
      </c>
      <c r="J72" s="114" t="str">
        <f>IF($D72="","",'Rec6'!$Q72)</f>
        <v/>
      </c>
      <c r="K72" s="114" t="str">
        <f>IF($D72="","",'Rec7'!$Q72)</f>
        <v/>
      </c>
      <c r="L72" s="114" t="str">
        <f>IF($D72="","",'Rec8'!$Q72)</f>
        <v/>
      </c>
      <c r="M72" s="114" t="str">
        <f>IF($D72="","",'Rec9'!$Q72)</f>
        <v/>
      </c>
      <c r="N72" s="114" t="str">
        <f>IF($D72="","",'Rec10'!$Q72)</f>
        <v/>
      </c>
      <c r="O72" s="116" t="str">
        <f t="shared" si="27"/>
        <v/>
      </c>
      <c r="P72" s="100" t="str">
        <f t="shared" si="28"/>
        <v/>
      </c>
      <c r="R72" s="119">
        <f t="shared" si="16"/>
        <v>1</v>
      </c>
      <c r="S72" s="119">
        <f t="shared" si="17"/>
        <v>1</v>
      </c>
      <c r="T72" s="119">
        <f t="shared" si="18"/>
        <v>1</v>
      </c>
      <c r="U72" s="119">
        <f t="shared" si="19"/>
        <v>1</v>
      </c>
      <c r="V72" s="119">
        <f t="shared" si="20"/>
        <v>1</v>
      </c>
      <c r="W72" s="119">
        <f t="shared" si="21"/>
        <v>1</v>
      </c>
      <c r="X72" s="119">
        <f t="shared" si="22"/>
        <v>1</v>
      </c>
      <c r="Y72" s="119">
        <f t="shared" si="23"/>
        <v>1</v>
      </c>
      <c r="Z72" s="119">
        <f t="shared" si="24"/>
        <v>1</v>
      </c>
      <c r="AA72" s="119">
        <f t="shared" si="25"/>
        <v>1</v>
      </c>
      <c r="AB72" s="119">
        <f t="shared" si="26"/>
        <v>10</v>
      </c>
    </row>
    <row r="73" spans="3:28" ht="54.95" customHeight="1" x14ac:dyDescent="0.25">
      <c r="C73" s="56">
        <v>69</v>
      </c>
      <c r="D73" s="94" t="str">
        <f>IF(Lançamentos!G73="","",Lançamentos!G73)</f>
        <v/>
      </c>
      <c r="E73" s="113" t="str">
        <f>IF(D73="","",Recebimento!Q73)</f>
        <v/>
      </c>
      <c r="F73" s="114" t="str">
        <f>IF($D73="","",'Rec2'!$Q73)</f>
        <v/>
      </c>
      <c r="G73" s="114" t="str">
        <f>IF($D73="","",'Rec3'!$Q73)</f>
        <v/>
      </c>
      <c r="H73" s="114" t="str">
        <f>IF($D73="","",'Rec4'!$Q73)</f>
        <v/>
      </c>
      <c r="I73" s="114" t="str">
        <f>IF($D73="","",'Rec5'!$Q73)</f>
        <v/>
      </c>
      <c r="J73" s="114" t="str">
        <f>IF($D73="","",'Rec6'!$Q73)</f>
        <v/>
      </c>
      <c r="K73" s="114" t="str">
        <f>IF($D73="","",'Rec7'!$Q73)</f>
        <v/>
      </c>
      <c r="L73" s="114" t="str">
        <f>IF($D73="","",'Rec8'!$Q73)</f>
        <v/>
      </c>
      <c r="M73" s="114" t="str">
        <f>IF($D73="","",'Rec9'!$Q73)</f>
        <v/>
      </c>
      <c r="N73" s="114" t="str">
        <f>IF($D73="","",'Rec10'!$Q73)</f>
        <v/>
      </c>
      <c r="O73" s="116" t="str">
        <f t="shared" si="27"/>
        <v/>
      </c>
      <c r="P73" s="100" t="str">
        <f t="shared" si="28"/>
        <v/>
      </c>
      <c r="R73" s="119">
        <f t="shared" si="16"/>
        <v>1</v>
      </c>
      <c r="S73" s="119">
        <f t="shared" si="17"/>
        <v>1</v>
      </c>
      <c r="T73" s="119">
        <f t="shared" si="18"/>
        <v>1</v>
      </c>
      <c r="U73" s="119">
        <f t="shared" si="19"/>
        <v>1</v>
      </c>
      <c r="V73" s="119">
        <f t="shared" si="20"/>
        <v>1</v>
      </c>
      <c r="W73" s="119">
        <f t="shared" si="21"/>
        <v>1</v>
      </c>
      <c r="X73" s="119">
        <f t="shared" si="22"/>
        <v>1</v>
      </c>
      <c r="Y73" s="119">
        <f t="shared" si="23"/>
        <v>1</v>
      </c>
      <c r="Z73" s="119">
        <f t="shared" si="24"/>
        <v>1</v>
      </c>
      <c r="AA73" s="119">
        <f t="shared" si="25"/>
        <v>1</v>
      </c>
      <c r="AB73" s="119">
        <f t="shared" si="26"/>
        <v>10</v>
      </c>
    </row>
    <row r="74" spans="3:28" ht="54.95" customHeight="1" x14ac:dyDescent="0.25">
      <c r="C74" s="56">
        <v>70</v>
      </c>
      <c r="D74" s="94" t="str">
        <f>IF(Lançamentos!G74="","",Lançamentos!G74)</f>
        <v/>
      </c>
      <c r="E74" s="113" t="str">
        <f>IF(D74="","",Recebimento!Q74)</f>
        <v/>
      </c>
      <c r="F74" s="114" t="str">
        <f>IF($D74="","",'Rec2'!$Q74)</f>
        <v/>
      </c>
      <c r="G74" s="114" t="str">
        <f>IF($D74="","",'Rec3'!$Q74)</f>
        <v/>
      </c>
      <c r="H74" s="114" t="str">
        <f>IF($D74="","",'Rec4'!$Q74)</f>
        <v/>
      </c>
      <c r="I74" s="114" t="str">
        <f>IF($D74="","",'Rec5'!$Q74)</f>
        <v/>
      </c>
      <c r="J74" s="114" t="str">
        <f>IF($D74="","",'Rec6'!$Q74)</f>
        <v/>
      </c>
      <c r="K74" s="114" t="str">
        <f>IF($D74="","",'Rec7'!$Q74)</f>
        <v/>
      </c>
      <c r="L74" s="114" t="str">
        <f>IF($D74="","",'Rec8'!$Q74)</f>
        <v/>
      </c>
      <c r="M74" s="114" t="str">
        <f>IF($D74="","",'Rec9'!$Q74)</f>
        <v/>
      </c>
      <c r="N74" s="114" t="str">
        <f>IF($D74="","",'Rec10'!$Q74)</f>
        <v/>
      </c>
      <c r="O74" s="116" t="str">
        <f t="shared" si="27"/>
        <v/>
      </c>
      <c r="P74" s="100" t="str">
        <f t="shared" si="28"/>
        <v/>
      </c>
      <c r="R74" s="119">
        <f t="shared" si="16"/>
        <v>1</v>
      </c>
      <c r="S74" s="119">
        <f t="shared" si="17"/>
        <v>1</v>
      </c>
      <c r="T74" s="119">
        <f t="shared" si="18"/>
        <v>1</v>
      </c>
      <c r="U74" s="119">
        <f t="shared" si="19"/>
        <v>1</v>
      </c>
      <c r="V74" s="119">
        <f t="shared" si="20"/>
        <v>1</v>
      </c>
      <c r="W74" s="119">
        <f t="shared" si="21"/>
        <v>1</v>
      </c>
      <c r="X74" s="119">
        <f t="shared" si="22"/>
        <v>1</v>
      </c>
      <c r="Y74" s="119">
        <f t="shared" si="23"/>
        <v>1</v>
      </c>
      <c r="Z74" s="119">
        <f t="shared" si="24"/>
        <v>1</v>
      </c>
      <c r="AA74" s="119">
        <f t="shared" si="25"/>
        <v>1</v>
      </c>
      <c r="AB74" s="119">
        <f t="shared" si="26"/>
        <v>10</v>
      </c>
    </row>
    <row r="75" spans="3:28" ht="54.95" customHeight="1" x14ac:dyDescent="0.25">
      <c r="C75" s="56">
        <v>71</v>
      </c>
      <c r="D75" s="94" t="str">
        <f>IF(Lançamentos!G75="","",Lançamentos!G75)</f>
        <v/>
      </c>
      <c r="E75" s="113" t="str">
        <f>IF(D75="","",Recebimento!Q75)</f>
        <v/>
      </c>
      <c r="F75" s="114" t="str">
        <f>IF($D75="","",'Rec2'!$Q75)</f>
        <v/>
      </c>
      <c r="G75" s="114" t="str">
        <f>IF($D75="","",'Rec3'!$Q75)</f>
        <v/>
      </c>
      <c r="H75" s="114" t="str">
        <f>IF($D75="","",'Rec4'!$Q75)</f>
        <v/>
      </c>
      <c r="I75" s="114" t="str">
        <f>IF($D75="","",'Rec5'!$Q75)</f>
        <v/>
      </c>
      <c r="J75" s="114" t="str">
        <f>IF($D75="","",'Rec6'!$Q75)</f>
        <v/>
      </c>
      <c r="K75" s="114" t="str">
        <f>IF($D75="","",'Rec7'!$Q75)</f>
        <v/>
      </c>
      <c r="L75" s="114" t="str">
        <f>IF($D75="","",'Rec8'!$Q75)</f>
        <v/>
      </c>
      <c r="M75" s="114" t="str">
        <f>IF($D75="","",'Rec9'!$Q75)</f>
        <v/>
      </c>
      <c r="N75" s="114" t="str">
        <f>IF($D75="","",'Rec10'!$Q75)</f>
        <v/>
      </c>
      <c r="O75" s="116" t="str">
        <f t="shared" si="27"/>
        <v/>
      </c>
      <c r="P75" s="100" t="str">
        <f t="shared" si="28"/>
        <v/>
      </c>
      <c r="R75" s="119">
        <f t="shared" si="16"/>
        <v>1</v>
      </c>
      <c r="S75" s="119">
        <f t="shared" si="17"/>
        <v>1</v>
      </c>
      <c r="T75" s="119">
        <f t="shared" si="18"/>
        <v>1</v>
      </c>
      <c r="U75" s="119">
        <f t="shared" si="19"/>
        <v>1</v>
      </c>
      <c r="V75" s="119">
        <f t="shared" si="20"/>
        <v>1</v>
      </c>
      <c r="W75" s="119">
        <f t="shared" si="21"/>
        <v>1</v>
      </c>
      <c r="X75" s="119">
        <f t="shared" si="22"/>
        <v>1</v>
      </c>
      <c r="Y75" s="119">
        <f t="shared" si="23"/>
        <v>1</v>
      </c>
      <c r="Z75" s="119">
        <f t="shared" si="24"/>
        <v>1</v>
      </c>
      <c r="AA75" s="119">
        <f t="shared" si="25"/>
        <v>1</v>
      </c>
      <c r="AB75" s="119">
        <f t="shared" si="26"/>
        <v>10</v>
      </c>
    </row>
    <row r="76" spans="3:28" ht="54.95" customHeight="1" x14ac:dyDescent="0.25">
      <c r="C76" s="56">
        <v>72</v>
      </c>
      <c r="D76" s="94" t="str">
        <f>IF(Lançamentos!G76="","",Lançamentos!G76)</f>
        <v/>
      </c>
      <c r="E76" s="113" t="str">
        <f>IF(D76="","",Recebimento!Q76)</f>
        <v/>
      </c>
      <c r="F76" s="114" t="str">
        <f>IF($D76="","",'Rec2'!$Q76)</f>
        <v/>
      </c>
      <c r="G76" s="114" t="str">
        <f>IF($D76="","",'Rec3'!$Q76)</f>
        <v/>
      </c>
      <c r="H76" s="114" t="str">
        <f>IF($D76="","",'Rec4'!$Q76)</f>
        <v/>
      </c>
      <c r="I76" s="114" t="str">
        <f>IF($D76="","",'Rec5'!$Q76)</f>
        <v/>
      </c>
      <c r="J76" s="114" t="str">
        <f>IF($D76="","",'Rec6'!$Q76)</f>
        <v/>
      </c>
      <c r="K76" s="114" t="str">
        <f>IF($D76="","",'Rec7'!$Q76)</f>
        <v/>
      </c>
      <c r="L76" s="114" t="str">
        <f>IF($D76="","",'Rec8'!$Q76)</f>
        <v/>
      </c>
      <c r="M76" s="114" t="str">
        <f>IF($D76="","",'Rec9'!$Q76)</f>
        <v/>
      </c>
      <c r="N76" s="114" t="str">
        <f>IF($D76="","",'Rec10'!$Q76)</f>
        <v/>
      </c>
      <c r="O76" s="116" t="str">
        <f t="shared" si="27"/>
        <v/>
      </c>
      <c r="P76" s="100" t="str">
        <f t="shared" si="28"/>
        <v/>
      </c>
      <c r="R76" s="119">
        <f t="shared" si="16"/>
        <v>1</v>
      </c>
      <c r="S76" s="119">
        <f t="shared" si="17"/>
        <v>1</v>
      </c>
      <c r="T76" s="119">
        <f t="shared" si="18"/>
        <v>1</v>
      </c>
      <c r="U76" s="119">
        <f t="shared" si="19"/>
        <v>1</v>
      </c>
      <c r="V76" s="119">
        <f t="shared" si="20"/>
        <v>1</v>
      </c>
      <c r="W76" s="119">
        <f t="shared" si="21"/>
        <v>1</v>
      </c>
      <c r="X76" s="119">
        <f t="shared" si="22"/>
        <v>1</v>
      </c>
      <c r="Y76" s="119">
        <f t="shared" si="23"/>
        <v>1</v>
      </c>
      <c r="Z76" s="119">
        <f t="shared" si="24"/>
        <v>1</v>
      </c>
      <c r="AA76" s="119">
        <f t="shared" si="25"/>
        <v>1</v>
      </c>
      <c r="AB76" s="119">
        <f t="shared" si="26"/>
        <v>10</v>
      </c>
    </row>
    <row r="77" spans="3:28" ht="54.95" customHeight="1" x14ac:dyDescent="0.25">
      <c r="C77" s="56">
        <v>73</v>
      </c>
      <c r="D77" s="94" t="str">
        <f>IF(Lançamentos!G77="","",Lançamentos!G77)</f>
        <v/>
      </c>
      <c r="E77" s="113" t="str">
        <f>IF(D77="","",Recebimento!Q77)</f>
        <v/>
      </c>
      <c r="F77" s="114" t="str">
        <f>IF($D77="","",'Rec2'!$Q77)</f>
        <v/>
      </c>
      <c r="G77" s="114" t="str">
        <f>IF($D77="","",'Rec3'!$Q77)</f>
        <v/>
      </c>
      <c r="H77" s="114" t="str">
        <f>IF($D77="","",'Rec4'!$Q77)</f>
        <v/>
      </c>
      <c r="I77" s="114" t="str">
        <f>IF($D77="","",'Rec5'!$Q77)</f>
        <v/>
      </c>
      <c r="J77" s="114" t="str">
        <f>IF($D77="","",'Rec6'!$Q77)</f>
        <v/>
      </c>
      <c r="K77" s="114" t="str">
        <f>IF($D77="","",'Rec7'!$Q77)</f>
        <v/>
      </c>
      <c r="L77" s="114" t="str">
        <f>IF($D77="","",'Rec8'!$Q77)</f>
        <v/>
      </c>
      <c r="M77" s="114" t="str">
        <f>IF($D77="","",'Rec9'!$Q77)</f>
        <v/>
      </c>
      <c r="N77" s="114" t="str">
        <f>IF($D77="","",'Rec10'!$Q77)</f>
        <v/>
      </c>
      <c r="O77" s="116" t="str">
        <f t="shared" si="27"/>
        <v/>
      </c>
      <c r="P77" s="100" t="str">
        <f t="shared" si="28"/>
        <v/>
      </c>
      <c r="R77" s="119">
        <f t="shared" si="16"/>
        <v>1</v>
      </c>
      <c r="S77" s="119">
        <f t="shared" si="17"/>
        <v>1</v>
      </c>
      <c r="T77" s="119">
        <f t="shared" si="18"/>
        <v>1</v>
      </c>
      <c r="U77" s="119">
        <f t="shared" si="19"/>
        <v>1</v>
      </c>
      <c r="V77" s="119">
        <f t="shared" si="20"/>
        <v>1</v>
      </c>
      <c r="W77" s="119">
        <f t="shared" si="21"/>
        <v>1</v>
      </c>
      <c r="X77" s="119">
        <f t="shared" si="22"/>
        <v>1</v>
      </c>
      <c r="Y77" s="119">
        <f t="shared" si="23"/>
        <v>1</v>
      </c>
      <c r="Z77" s="119">
        <f t="shared" si="24"/>
        <v>1</v>
      </c>
      <c r="AA77" s="119">
        <f t="shared" si="25"/>
        <v>1</v>
      </c>
      <c r="AB77" s="119">
        <f t="shared" si="26"/>
        <v>10</v>
      </c>
    </row>
    <row r="78" spans="3:28" ht="54.95" customHeight="1" x14ac:dyDescent="0.25">
      <c r="C78" s="56">
        <v>74</v>
      </c>
      <c r="D78" s="94" t="str">
        <f>IF(Lançamentos!G78="","",Lançamentos!G78)</f>
        <v/>
      </c>
      <c r="E78" s="113" t="str">
        <f>IF(D78="","",Recebimento!Q78)</f>
        <v/>
      </c>
      <c r="F78" s="114" t="str">
        <f>IF($D78="","",'Rec2'!$Q78)</f>
        <v/>
      </c>
      <c r="G78" s="114" t="str">
        <f>IF($D78="","",'Rec3'!$Q78)</f>
        <v/>
      </c>
      <c r="H78" s="114" t="str">
        <f>IF($D78="","",'Rec4'!$Q78)</f>
        <v/>
      </c>
      <c r="I78" s="114" t="str">
        <f>IF($D78="","",'Rec5'!$Q78)</f>
        <v/>
      </c>
      <c r="J78" s="114" t="str">
        <f>IF($D78="","",'Rec6'!$Q78)</f>
        <v/>
      </c>
      <c r="K78" s="114" t="str">
        <f>IF($D78="","",'Rec7'!$Q78)</f>
        <v/>
      </c>
      <c r="L78" s="114" t="str">
        <f>IF($D78="","",'Rec8'!$Q78)</f>
        <v/>
      </c>
      <c r="M78" s="114" t="str">
        <f>IF($D78="","",'Rec9'!$Q78)</f>
        <v/>
      </c>
      <c r="N78" s="114" t="str">
        <f>IF($D78="","",'Rec10'!$Q78)</f>
        <v/>
      </c>
      <c r="O78" s="116" t="str">
        <f t="shared" si="27"/>
        <v/>
      </c>
      <c r="P78" s="100" t="str">
        <f t="shared" si="28"/>
        <v/>
      </c>
      <c r="R78" s="119">
        <f t="shared" si="16"/>
        <v>1</v>
      </c>
      <c r="S78" s="119">
        <f t="shared" si="17"/>
        <v>1</v>
      </c>
      <c r="T78" s="119">
        <f t="shared" si="18"/>
        <v>1</v>
      </c>
      <c r="U78" s="119">
        <f t="shared" si="19"/>
        <v>1</v>
      </c>
      <c r="V78" s="119">
        <f t="shared" si="20"/>
        <v>1</v>
      </c>
      <c r="W78" s="119">
        <f t="shared" si="21"/>
        <v>1</v>
      </c>
      <c r="X78" s="119">
        <f t="shared" si="22"/>
        <v>1</v>
      </c>
      <c r="Y78" s="119">
        <f t="shared" si="23"/>
        <v>1</v>
      </c>
      <c r="Z78" s="119">
        <f t="shared" si="24"/>
        <v>1</v>
      </c>
      <c r="AA78" s="119">
        <f t="shared" si="25"/>
        <v>1</v>
      </c>
      <c r="AB78" s="119">
        <f t="shared" si="26"/>
        <v>10</v>
      </c>
    </row>
    <row r="79" spans="3:28" ht="54.95" customHeight="1" x14ac:dyDescent="0.25">
      <c r="C79" s="56">
        <v>75</v>
      </c>
      <c r="D79" s="94" t="str">
        <f>IF(Lançamentos!G79="","",Lançamentos!G79)</f>
        <v/>
      </c>
      <c r="E79" s="113" t="str">
        <f>IF(D79="","",Recebimento!Q79)</f>
        <v/>
      </c>
      <c r="F79" s="114" t="str">
        <f>IF($D79="","",'Rec2'!$Q79)</f>
        <v/>
      </c>
      <c r="G79" s="114" t="str">
        <f>IF($D79="","",'Rec3'!$Q79)</f>
        <v/>
      </c>
      <c r="H79" s="114" t="str">
        <f>IF($D79="","",'Rec4'!$Q79)</f>
        <v/>
      </c>
      <c r="I79" s="114" t="str">
        <f>IF($D79="","",'Rec5'!$Q79)</f>
        <v/>
      </c>
      <c r="J79" s="114" t="str">
        <f>IF($D79="","",'Rec6'!$Q79)</f>
        <v/>
      </c>
      <c r="K79" s="114" t="str">
        <f>IF($D79="","",'Rec7'!$Q79)</f>
        <v/>
      </c>
      <c r="L79" s="114" t="str">
        <f>IF($D79="","",'Rec8'!$Q79)</f>
        <v/>
      </c>
      <c r="M79" s="114" t="str">
        <f>IF($D79="","",'Rec9'!$Q79)</f>
        <v/>
      </c>
      <c r="N79" s="114" t="str">
        <f>IF($D79="","",'Rec10'!$Q79)</f>
        <v/>
      </c>
      <c r="O79" s="116" t="str">
        <f t="shared" si="27"/>
        <v/>
      </c>
      <c r="P79" s="100" t="str">
        <f t="shared" si="28"/>
        <v/>
      </c>
      <c r="R79" s="119">
        <f t="shared" si="16"/>
        <v>1</v>
      </c>
      <c r="S79" s="119">
        <f t="shared" si="17"/>
        <v>1</v>
      </c>
      <c r="T79" s="119">
        <f t="shared" si="18"/>
        <v>1</v>
      </c>
      <c r="U79" s="119">
        <f t="shared" si="19"/>
        <v>1</v>
      </c>
      <c r="V79" s="119">
        <f t="shared" si="20"/>
        <v>1</v>
      </c>
      <c r="W79" s="119">
        <f t="shared" si="21"/>
        <v>1</v>
      </c>
      <c r="X79" s="119">
        <f t="shared" si="22"/>
        <v>1</v>
      </c>
      <c r="Y79" s="119">
        <f t="shared" si="23"/>
        <v>1</v>
      </c>
      <c r="Z79" s="119">
        <f t="shared" si="24"/>
        <v>1</v>
      </c>
      <c r="AA79" s="119">
        <f t="shared" si="25"/>
        <v>1</v>
      </c>
      <c r="AB79" s="119">
        <f t="shared" si="26"/>
        <v>10</v>
      </c>
    </row>
    <row r="80" spans="3:28" ht="54.95" customHeight="1" x14ac:dyDescent="0.25">
      <c r="C80" s="56">
        <v>76</v>
      </c>
      <c r="D80" s="94" t="str">
        <f>IF(Lançamentos!G80="","",Lançamentos!G80)</f>
        <v/>
      </c>
      <c r="E80" s="113" t="str">
        <f>IF(D80="","",Recebimento!Q80)</f>
        <v/>
      </c>
      <c r="F80" s="114" t="str">
        <f>IF($D80="","",'Rec2'!$Q80)</f>
        <v/>
      </c>
      <c r="G80" s="114" t="str">
        <f>IF($D80="","",'Rec3'!$Q80)</f>
        <v/>
      </c>
      <c r="H80" s="114" t="str">
        <f>IF($D80="","",'Rec4'!$Q80)</f>
        <v/>
      </c>
      <c r="I80" s="114" t="str">
        <f>IF($D80="","",'Rec5'!$Q80)</f>
        <v/>
      </c>
      <c r="J80" s="114" t="str">
        <f>IF($D80="","",'Rec6'!$Q80)</f>
        <v/>
      </c>
      <c r="K80" s="114" t="str">
        <f>IF($D80="","",'Rec7'!$Q80)</f>
        <v/>
      </c>
      <c r="L80" s="114" t="str">
        <f>IF($D80="","",'Rec8'!$Q80)</f>
        <v/>
      </c>
      <c r="M80" s="114" t="str">
        <f>IF($D80="","",'Rec9'!$Q80)</f>
        <v/>
      </c>
      <c r="N80" s="114" t="str">
        <f>IF($D80="","",'Rec10'!$Q80)</f>
        <v/>
      </c>
      <c r="O80" s="116" t="str">
        <f t="shared" si="27"/>
        <v/>
      </c>
      <c r="P80" s="100" t="str">
        <f t="shared" si="28"/>
        <v/>
      </c>
      <c r="R80" s="119">
        <f t="shared" si="16"/>
        <v>1</v>
      </c>
      <c r="S80" s="119">
        <f t="shared" si="17"/>
        <v>1</v>
      </c>
      <c r="T80" s="119">
        <f t="shared" si="18"/>
        <v>1</v>
      </c>
      <c r="U80" s="119">
        <f t="shared" si="19"/>
        <v>1</v>
      </c>
      <c r="V80" s="119">
        <f t="shared" si="20"/>
        <v>1</v>
      </c>
      <c r="W80" s="119">
        <f t="shared" si="21"/>
        <v>1</v>
      </c>
      <c r="X80" s="119">
        <f t="shared" si="22"/>
        <v>1</v>
      </c>
      <c r="Y80" s="119">
        <f t="shared" si="23"/>
        <v>1</v>
      </c>
      <c r="Z80" s="119">
        <f t="shared" si="24"/>
        <v>1</v>
      </c>
      <c r="AA80" s="119">
        <f t="shared" si="25"/>
        <v>1</v>
      </c>
      <c r="AB80" s="119">
        <f t="shared" si="26"/>
        <v>10</v>
      </c>
    </row>
    <row r="81" spans="3:28" ht="54.95" customHeight="1" x14ac:dyDescent="0.25">
      <c r="C81" s="56">
        <v>77</v>
      </c>
      <c r="D81" s="94" t="str">
        <f>IF(Lançamentos!G81="","",Lançamentos!G81)</f>
        <v/>
      </c>
      <c r="E81" s="113" t="str">
        <f>IF(D81="","",Recebimento!Q81)</f>
        <v/>
      </c>
      <c r="F81" s="114" t="str">
        <f>IF($D81="","",'Rec2'!$Q81)</f>
        <v/>
      </c>
      <c r="G81" s="114" t="str">
        <f>IF($D81="","",'Rec3'!$Q81)</f>
        <v/>
      </c>
      <c r="H81" s="114" t="str">
        <f>IF($D81="","",'Rec4'!$Q81)</f>
        <v/>
      </c>
      <c r="I81" s="114" t="str">
        <f>IF($D81="","",'Rec5'!$Q81)</f>
        <v/>
      </c>
      <c r="J81" s="114" t="str">
        <f>IF($D81="","",'Rec6'!$Q81)</f>
        <v/>
      </c>
      <c r="K81" s="114" t="str">
        <f>IF($D81="","",'Rec7'!$Q81)</f>
        <v/>
      </c>
      <c r="L81" s="114" t="str">
        <f>IF($D81="","",'Rec8'!$Q81)</f>
        <v/>
      </c>
      <c r="M81" s="114" t="str">
        <f>IF($D81="","",'Rec9'!$Q81)</f>
        <v/>
      </c>
      <c r="N81" s="114" t="str">
        <f>IF($D81="","",'Rec10'!$Q81)</f>
        <v/>
      </c>
      <c r="O81" s="116" t="str">
        <f t="shared" si="27"/>
        <v/>
      </c>
      <c r="P81" s="100" t="str">
        <f t="shared" si="28"/>
        <v/>
      </c>
      <c r="R81" s="119">
        <f t="shared" si="16"/>
        <v>1</v>
      </c>
      <c r="S81" s="119">
        <f t="shared" si="17"/>
        <v>1</v>
      </c>
      <c r="T81" s="119">
        <f t="shared" si="18"/>
        <v>1</v>
      </c>
      <c r="U81" s="119">
        <f t="shared" si="19"/>
        <v>1</v>
      </c>
      <c r="V81" s="119">
        <f t="shared" si="20"/>
        <v>1</v>
      </c>
      <c r="W81" s="119">
        <f t="shared" si="21"/>
        <v>1</v>
      </c>
      <c r="X81" s="119">
        <f t="shared" si="22"/>
        <v>1</v>
      </c>
      <c r="Y81" s="119">
        <f t="shared" si="23"/>
        <v>1</v>
      </c>
      <c r="Z81" s="119">
        <f t="shared" si="24"/>
        <v>1</v>
      </c>
      <c r="AA81" s="119">
        <f t="shared" si="25"/>
        <v>1</v>
      </c>
      <c r="AB81" s="119">
        <f t="shared" si="26"/>
        <v>10</v>
      </c>
    </row>
    <row r="82" spans="3:28" ht="54.95" customHeight="1" x14ac:dyDescent="0.25">
      <c r="C82" s="56">
        <v>78</v>
      </c>
      <c r="D82" s="94" t="str">
        <f>IF(Lançamentos!G82="","",Lançamentos!G82)</f>
        <v/>
      </c>
      <c r="E82" s="113" t="str">
        <f>IF(D82="","",Recebimento!Q82)</f>
        <v/>
      </c>
      <c r="F82" s="114" t="str">
        <f>IF($D82="","",'Rec2'!$Q82)</f>
        <v/>
      </c>
      <c r="G82" s="114" t="str">
        <f>IF($D82="","",'Rec3'!$Q82)</f>
        <v/>
      </c>
      <c r="H82" s="114" t="str">
        <f>IF($D82="","",'Rec4'!$Q82)</f>
        <v/>
      </c>
      <c r="I82" s="114" t="str">
        <f>IF($D82="","",'Rec5'!$Q82)</f>
        <v/>
      </c>
      <c r="J82" s="114" t="str">
        <f>IF($D82="","",'Rec6'!$Q82)</f>
        <v/>
      </c>
      <c r="K82" s="114" t="str">
        <f>IF($D82="","",'Rec7'!$Q82)</f>
        <v/>
      </c>
      <c r="L82" s="114" t="str">
        <f>IF($D82="","",'Rec8'!$Q82)</f>
        <v/>
      </c>
      <c r="M82" s="114" t="str">
        <f>IF($D82="","",'Rec9'!$Q82)</f>
        <v/>
      </c>
      <c r="N82" s="114" t="str">
        <f>IF($D82="","",'Rec10'!$Q82)</f>
        <v/>
      </c>
      <c r="O82" s="116" t="str">
        <f t="shared" si="27"/>
        <v/>
      </c>
      <c r="P82" s="100" t="str">
        <f t="shared" si="28"/>
        <v/>
      </c>
      <c r="R82" s="119">
        <f t="shared" si="16"/>
        <v>1</v>
      </c>
      <c r="S82" s="119">
        <f t="shared" si="17"/>
        <v>1</v>
      </c>
      <c r="T82" s="119">
        <f t="shared" si="18"/>
        <v>1</v>
      </c>
      <c r="U82" s="119">
        <f t="shared" si="19"/>
        <v>1</v>
      </c>
      <c r="V82" s="119">
        <f t="shared" si="20"/>
        <v>1</v>
      </c>
      <c r="W82" s="119">
        <f t="shared" si="21"/>
        <v>1</v>
      </c>
      <c r="X82" s="119">
        <f t="shared" si="22"/>
        <v>1</v>
      </c>
      <c r="Y82" s="119">
        <f t="shared" si="23"/>
        <v>1</v>
      </c>
      <c r="Z82" s="119">
        <f t="shared" si="24"/>
        <v>1</v>
      </c>
      <c r="AA82" s="119">
        <f t="shared" si="25"/>
        <v>1</v>
      </c>
      <c r="AB82" s="119">
        <f t="shared" si="26"/>
        <v>10</v>
      </c>
    </row>
    <row r="83" spans="3:28" ht="54.95" customHeight="1" x14ac:dyDescent="0.25">
      <c r="C83" s="56">
        <v>79</v>
      </c>
      <c r="D83" s="94" t="str">
        <f>IF(Lançamentos!G83="","",Lançamentos!G83)</f>
        <v/>
      </c>
      <c r="E83" s="113" t="str">
        <f>IF(D83="","",Recebimento!Q83)</f>
        <v/>
      </c>
      <c r="F83" s="114" t="str">
        <f>IF($D83="","",'Rec2'!$Q83)</f>
        <v/>
      </c>
      <c r="G83" s="114" t="str">
        <f>IF($D83="","",'Rec3'!$Q83)</f>
        <v/>
      </c>
      <c r="H83" s="114" t="str">
        <f>IF($D83="","",'Rec4'!$Q83)</f>
        <v/>
      </c>
      <c r="I83" s="114" t="str">
        <f>IF($D83="","",'Rec5'!$Q83)</f>
        <v/>
      </c>
      <c r="J83" s="114" t="str">
        <f>IF($D83="","",'Rec6'!$Q83)</f>
        <v/>
      </c>
      <c r="K83" s="114" t="str">
        <f>IF($D83="","",'Rec7'!$Q83)</f>
        <v/>
      </c>
      <c r="L83" s="114" t="str">
        <f>IF($D83="","",'Rec8'!$Q83)</f>
        <v/>
      </c>
      <c r="M83" s="114" t="str">
        <f>IF($D83="","",'Rec9'!$Q83)</f>
        <v/>
      </c>
      <c r="N83" s="114" t="str">
        <f>IF($D83="","",'Rec10'!$Q83)</f>
        <v/>
      </c>
      <c r="O83" s="116" t="str">
        <f t="shared" si="27"/>
        <v/>
      </c>
      <c r="P83" s="100" t="str">
        <f t="shared" si="28"/>
        <v/>
      </c>
      <c r="R83" s="119">
        <f t="shared" si="16"/>
        <v>1</v>
      </c>
      <c r="S83" s="119">
        <f t="shared" si="17"/>
        <v>1</v>
      </c>
      <c r="T83" s="119">
        <f t="shared" si="18"/>
        <v>1</v>
      </c>
      <c r="U83" s="119">
        <f t="shared" si="19"/>
        <v>1</v>
      </c>
      <c r="V83" s="119">
        <f t="shared" si="20"/>
        <v>1</v>
      </c>
      <c r="W83" s="119">
        <f t="shared" si="21"/>
        <v>1</v>
      </c>
      <c r="X83" s="119">
        <f t="shared" si="22"/>
        <v>1</v>
      </c>
      <c r="Y83" s="119">
        <f t="shared" si="23"/>
        <v>1</v>
      </c>
      <c r="Z83" s="119">
        <f t="shared" si="24"/>
        <v>1</v>
      </c>
      <c r="AA83" s="119">
        <f t="shared" si="25"/>
        <v>1</v>
      </c>
      <c r="AB83" s="119">
        <f t="shared" si="26"/>
        <v>10</v>
      </c>
    </row>
    <row r="84" spans="3:28" ht="54.95" customHeight="1" x14ac:dyDescent="0.25">
      <c r="C84" s="56">
        <v>80</v>
      </c>
      <c r="D84" s="94" t="str">
        <f>IF(Lançamentos!G84="","",Lançamentos!G84)</f>
        <v/>
      </c>
      <c r="E84" s="113" t="str">
        <f>IF(D84="","",Recebimento!Q84)</f>
        <v/>
      </c>
      <c r="F84" s="114" t="str">
        <f>IF($D84="","",'Rec2'!$Q84)</f>
        <v/>
      </c>
      <c r="G84" s="114" t="str">
        <f>IF($D84="","",'Rec3'!$Q84)</f>
        <v/>
      </c>
      <c r="H84" s="114" t="str">
        <f>IF($D84="","",'Rec4'!$Q84)</f>
        <v/>
      </c>
      <c r="I84" s="114" t="str">
        <f>IF($D84="","",'Rec5'!$Q84)</f>
        <v/>
      </c>
      <c r="J84" s="114" t="str">
        <f>IF($D84="","",'Rec6'!$Q84)</f>
        <v/>
      </c>
      <c r="K84" s="114" t="str">
        <f>IF($D84="","",'Rec7'!$Q84)</f>
        <v/>
      </c>
      <c r="L84" s="114" t="str">
        <f>IF($D84="","",'Rec8'!$Q84)</f>
        <v/>
      </c>
      <c r="M84" s="114" t="str">
        <f>IF($D84="","",'Rec9'!$Q84)</f>
        <v/>
      </c>
      <c r="N84" s="114" t="str">
        <f>IF($D84="","",'Rec10'!$Q84)</f>
        <v/>
      </c>
      <c r="O84" s="116" t="str">
        <f t="shared" si="27"/>
        <v/>
      </c>
      <c r="P84" s="100" t="str">
        <f t="shared" si="28"/>
        <v/>
      </c>
      <c r="R84" s="119">
        <f t="shared" si="16"/>
        <v>1</v>
      </c>
      <c r="S84" s="119">
        <f t="shared" si="17"/>
        <v>1</v>
      </c>
      <c r="T84" s="119">
        <f t="shared" si="18"/>
        <v>1</v>
      </c>
      <c r="U84" s="119">
        <f t="shared" si="19"/>
        <v>1</v>
      </c>
      <c r="V84" s="119">
        <f t="shared" si="20"/>
        <v>1</v>
      </c>
      <c r="W84" s="119">
        <f t="shared" si="21"/>
        <v>1</v>
      </c>
      <c r="X84" s="119">
        <f t="shared" si="22"/>
        <v>1</v>
      </c>
      <c r="Y84" s="119">
        <f t="shared" si="23"/>
        <v>1</v>
      </c>
      <c r="Z84" s="119">
        <f t="shared" si="24"/>
        <v>1</v>
      </c>
      <c r="AA84" s="119">
        <f t="shared" si="25"/>
        <v>1</v>
      </c>
      <c r="AB84" s="119">
        <f t="shared" si="26"/>
        <v>10</v>
      </c>
    </row>
    <row r="85" spans="3:28" ht="54.95" customHeight="1" x14ac:dyDescent="0.25">
      <c r="C85" s="56">
        <v>81</v>
      </c>
      <c r="D85" s="94" t="str">
        <f>IF(Lançamentos!G85="","",Lançamentos!G85)</f>
        <v/>
      </c>
      <c r="E85" s="113" t="str">
        <f>IF(D85="","",Recebimento!Q85)</f>
        <v/>
      </c>
      <c r="F85" s="114" t="str">
        <f>IF($D85="","",'Rec2'!$Q85)</f>
        <v/>
      </c>
      <c r="G85" s="114" t="str">
        <f>IF($D85="","",'Rec3'!$Q85)</f>
        <v/>
      </c>
      <c r="H85" s="114" t="str">
        <f>IF($D85="","",'Rec4'!$Q85)</f>
        <v/>
      </c>
      <c r="I85" s="114" t="str">
        <f>IF($D85="","",'Rec5'!$Q85)</f>
        <v/>
      </c>
      <c r="J85" s="114" t="str">
        <f>IF($D85="","",'Rec6'!$Q85)</f>
        <v/>
      </c>
      <c r="K85" s="114" t="str">
        <f>IF($D85="","",'Rec7'!$Q85)</f>
        <v/>
      </c>
      <c r="L85" s="114" t="str">
        <f>IF($D85="","",'Rec8'!$Q85)</f>
        <v/>
      </c>
      <c r="M85" s="114" t="str">
        <f>IF($D85="","",'Rec9'!$Q85)</f>
        <v/>
      </c>
      <c r="N85" s="114" t="str">
        <f>IF($D85="","",'Rec10'!$Q85)</f>
        <v/>
      </c>
      <c r="O85" s="116" t="str">
        <f t="shared" si="27"/>
        <v/>
      </c>
      <c r="P85" s="100" t="str">
        <f t="shared" si="28"/>
        <v/>
      </c>
      <c r="R85" s="119">
        <f t="shared" si="16"/>
        <v>1</v>
      </c>
      <c r="S85" s="119">
        <f t="shared" si="17"/>
        <v>1</v>
      </c>
      <c r="T85" s="119">
        <f t="shared" si="18"/>
        <v>1</v>
      </c>
      <c r="U85" s="119">
        <f t="shared" si="19"/>
        <v>1</v>
      </c>
      <c r="V85" s="119">
        <f t="shared" si="20"/>
        <v>1</v>
      </c>
      <c r="W85" s="119">
        <f t="shared" si="21"/>
        <v>1</v>
      </c>
      <c r="X85" s="119">
        <f t="shared" si="22"/>
        <v>1</v>
      </c>
      <c r="Y85" s="119">
        <f t="shared" si="23"/>
        <v>1</v>
      </c>
      <c r="Z85" s="119">
        <f t="shared" si="24"/>
        <v>1</v>
      </c>
      <c r="AA85" s="119">
        <f t="shared" si="25"/>
        <v>1</v>
      </c>
      <c r="AB85" s="119">
        <f t="shared" si="26"/>
        <v>10</v>
      </c>
    </row>
    <row r="86" spans="3:28" ht="54.95" customHeight="1" x14ac:dyDescent="0.25">
      <c r="C86" s="56">
        <v>82</v>
      </c>
      <c r="D86" s="94" t="str">
        <f>IF(Lançamentos!G86="","",Lançamentos!G86)</f>
        <v/>
      </c>
      <c r="E86" s="113" t="str">
        <f>IF(D86="","",Recebimento!Q86)</f>
        <v/>
      </c>
      <c r="F86" s="114" t="str">
        <f>IF($D86="","",'Rec2'!$Q86)</f>
        <v/>
      </c>
      <c r="G86" s="114" t="str">
        <f>IF($D86="","",'Rec3'!$Q86)</f>
        <v/>
      </c>
      <c r="H86" s="114" t="str">
        <f>IF($D86="","",'Rec4'!$Q86)</f>
        <v/>
      </c>
      <c r="I86" s="114" t="str">
        <f>IF($D86="","",'Rec5'!$Q86)</f>
        <v/>
      </c>
      <c r="J86" s="114" t="str">
        <f>IF($D86="","",'Rec6'!$Q86)</f>
        <v/>
      </c>
      <c r="K86" s="114" t="str">
        <f>IF($D86="","",'Rec7'!$Q86)</f>
        <v/>
      </c>
      <c r="L86" s="114" t="str">
        <f>IF($D86="","",'Rec8'!$Q86)</f>
        <v/>
      </c>
      <c r="M86" s="114" t="str">
        <f>IF($D86="","",'Rec9'!$Q86)</f>
        <v/>
      </c>
      <c r="N86" s="114" t="str">
        <f>IF($D86="","",'Rec10'!$Q86)</f>
        <v/>
      </c>
      <c r="O86" s="116" t="str">
        <f t="shared" si="27"/>
        <v/>
      </c>
      <c r="P86" s="100" t="str">
        <f t="shared" si="28"/>
        <v/>
      </c>
      <c r="R86" s="119">
        <f t="shared" si="16"/>
        <v>1</v>
      </c>
      <c r="S86" s="119">
        <f t="shared" si="17"/>
        <v>1</v>
      </c>
      <c r="T86" s="119">
        <f t="shared" si="18"/>
        <v>1</v>
      </c>
      <c r="U86" s="119">
        <f t="shared" si="19"/>
        <v>1</v>
      </c>
      <c r="V86" s="119">
        <f t="shared" si="20"/>
        <v>1</v>
      </c>
      <c r="W86" s="119">
        <f t="shared" si="21"/>
        <v>1</v>
      </c>
      <c r="X86" s="119">
        <f t="shared" si="22"/>
        <v>1</v>
      </c>
      <c r="Y86" s="119">
        <f t="shared" si="23"/>
        <v>1</v>
      </c>
      <c r="Z86" s="119">
        <f t="shared" si="24"/>
        <v>1</v>
      </c>
      <c r="AA86" s="119">
        <f t="shared" si="25"/>
        <v>1</v>
      </c>
      <c r="AB86" s="119">
        <f t="shared" si="26"/>
        <v>10</v>
      </c>
    </row>
    <row r="87" spans="3:28" ht="54.95" customHeight="1" x14ac:dyDescent="0.25">
      <c r="C87" s="56">
        <v>83</v>
      </c>
      <c r="D87" s="94" t="str">
        <f>IF(Lançamentos!G87="","",Lançamentos!G87)</f>
        <v/>
      </c>
      <c r="E87" s="113" t="str">
        <f>IF(D87="","",Recebimento!Q87)</f>
        <v/>
      </c>
      <c r="F87" s="114" t="str">
        <f>IF($D87="","",'Rec2'!$Q87)</f>
        <v/>
      </c>
      <c r="G87" s="114" t="str">
        <f>IF($D87="","",'Rec3'!$Q87)</f>
        <v/>
      </c>
      <c r="H87" s="114" t="str">
        <f>IF($D87="","",'Rec4'!$Q87)</f>
        <v/>
      </c>
      <c r="I87" s="114" t="str">
        <f>IF($D87="","",'Rec5'!$Q87)</f>
        <v/>
      </c>
      <c r="J87" s="114" t="str">
        <f>IF($D87="","",'Rec6'!$Q87)</f>
        <v/>
      </c>
      <c r="K87" s="114" t="str">
        <f>IF($D87="","",'Rec7'!$Q87)</f>
        <v/>
      </c>
      <c r="L87" s="114" t="str">
        <f>IF($D87="","",'Rec8'!$Q87)</f>
        <v/>
      </c>
      <c r="M87" s="114" t="str">
        <f>IF($D87="","",'Rec9'!$Q87)</f>
        <v/>
      </c>
      <c r="N87" s="114" t="str">
        <f>IF($D87="","",'Rec10'!$Q87)</f>
        <v/>
      </c>
      <c r="O87" s="116" t="str">
        <f t="shared" si="27"/>
        <v/>
      </c>
      <c r="P87" s="100" t="str">
        <f t="shared" si="28"/>
        <v/>
      </c>
      <c r="R87" s="119">
        <f t="shared" si="16"/>
        <v>1</v>
      </c>
      <c r="S87" s="119">
        <f t="shared" si="17"/>
        <v>1</v>
      </c>
      <c r="T87" s="119">
        <f t="shared" si="18"/>
        <v>1</v>
      </c>
      <c r="U87" s="119">
        <f t="shared" si="19"/>
        <v>1</v>
      </c>
      <c r="V87" s="119">
        <f t="shared" si="20"/>
        <v>1</v>
      </c>
      <c r="W87" s="119">
        <f t="shared" si="21"/>
        <v>1</v>
      </c>
      <c r="X87" s="119">
        <f t="shared" si="22"/>
        <v>1</v>
      </c>
      <c r="Y87" s="119">
        <f t="shared" si="23"/>
        <v>1</v>
      </c>
      <c r="Z87" s="119">
        <f t="shared" si="24"/>
        <v>1</v>
      </c>
      <c r="AA87" s="119">
        <f t="shared" si="25"/>
        <v>1</v>
      </c>
      <c r="AB87" s="119">
        <f t="shared" si="26"/>
        <v>10</v>
      </c>
    </row>
    <row r="88" spans="3:28" ht="54.95" customHeight="1" x14ac:dyDescent="0.25">
      <c r="C88" s="56">
        <v>84</v>
      </c>
      <c r="D88" s="94" t="str">
        <f>IF(Lançamentos!G88="","",Lançamentos!G88)</f>
        <v/>
      </c>
      <c r="E88" s="113" t="str">
        <f>IF(D88="","",Recebimento!Q88)</f>
        <v/>
      </c>
      <c r="F88" s="114" t="str">
        <f>IF($D88="","",'Rec2'!$Q88)</f>
        <v/>
      </c>
      <c r="G88" s="114" t="str">
        <f>IF($D88="","",'Rec3'!$Q88)</f>
        <v/>
      </c>
      <c r="H88" s="114" t="str">
        <f>IF($D88="","",'Rec4'!$Q88)</f>
        <v/>
      </c>
      <c r="I88" s="114" t="str">
        <f>IF($D88="","",'Rec5'!$Q88)</f>
        <v/>
      </c>
      <c r="J88" s="114" t="str">
        <f>IF($D88="","",'Rec6'!$Q88)</f>
        <v/>
      </c>
      <c r="K88" s="114" t="str">
        <f>IF($D88="","",'Rec7'!$Q88)</f>
        <v/>
      </c>
      <c r="L88" s="114" t="str">
        <f>IF($D88="","",'Rec8'!$Q88)</f>
        <v/>
      </c>
      <c r="M88" s="114" t="str">
        <f>IF($D88="","",'Rec9'!$Q88)</f>
        <v/>
      </c>
      <c r="N88" s="114" t="str">
        <f>IF($D88="","",'Rec10'!$Q88)</f>
        <v/>
      </c>
      <c r="O88" s="116" t="str">
        <f t="shared" si="27"/>
        <v/>
      </c>
      <c r="P88" s="100" t="str">
        <f t="shared" si="28"/>
        <v/>
      </c>
      <c r="R88" s="119">
        <f t="shared" si="16"/>
        <v>1</v>
      </c>
      <c r="S88" s="119">
        <f t="shared" si="17"/>
        <v>1</v>
      </c>
      <c r="T88" s="119">
        <f t="shared" si="18"/>
        <v>1</v>
      </c>
      <c r="U88" s="119">
        <f t="shared" si="19"/>
        <v>1</v>
      </c>
      <c r="V88" s="119">
        <f t="shared" si="20"/>
        <v>1</v>
      </c>
      <c r="W88" s="119">
        <f t="shared" si="21"/>
        <v>1</v>
      </c>
      <c r="X88" s="119">
        <f t="shared" si="22"/>
        <v>1</v>
      </c>
      <c r="Y88" s="119">
        <f t="shared" si="23"/>
        <v>1</v>
      </c>
      <c r="Z88" s="119">
        <f t="shared" si="24"/>
        <v>1</v>
      </c>
      <c r="AA88" s="119">
        <f t="shared" si="25"/>
        <v>1</v>
      </c>
      <c r="AB88" s="119">
        <f t="shared" si="26"/>
        <v>10</v>
      </c>
    </row>
    <row r="89" spans="3:28" ht="54.95" customHeight="1" x14ac:dyDescent="0.25">
      <c r="C89" s="56">
        <v>85</v>
      </c>
      <c r="D89" s="94" t="str">
        <f>IF(Lançamentos!G89="","",Lançamentos!G89)</f>
        <v/>
      </c>
      <c r="E89" s="113" t="str">
        <f>IF(D89="","",Recebimento!Q89)</f>
        <v/>
      </c>
      <c r="F89" s="114" t="str">
        <f>IF($D89="","",'Rec2'!$Q89)</f>
        <v/>
      </c>
      <c r="G89" s="114" t="str">
        <f>IF($D89="","",'Rec3'!$Q89)</f>
        <v/>
      </c>
      <c r="H89" s="114" t="str">
        <f>IF($D89="","",'Rec4'!$Q89)</f>
        <v/>
      </c>
      <c r="I89" s="114" t="str">
        <f>IF($D89="","",'Rec5'!$Q89)</f>
        <v/>
      </c>
      <c r="J89" s="114" t="str">
        <f>IF($D89="","",'Rec6'!$Q89)</f>
        <v/>
      </c>
      <c r="K89" s="114" t="str">
        <f>IF($D89="","",'Rec7'!$Q89)</f>
        <v/>
      </c>
      <c r="L89" s="114" t="str">
        <f>IF($D89="","",'Rec8'!$Q89)</f>
        <v/>
      </c>
      <c r="M89" s="114" t="str">
        <f>IF($D89="","",'Rec9'!$Q89)</f>
        <v/>
      </c>
      <c r="N89" s="114" t="str">
        <f>IF($D89="","",'Rec10'!$Q89)</f>
        <v/>
      </c>
      <c r="O89" s="116" t="str">
        <f t="shared" si="27"/>
        <v/>
      </c>
      <c r="P89" s="100" t="str">
        <f t="shared" si="28"/>
        <v/>
      </c>
      <c r="R89" s="119">
        <f t="shared" si="16"/>
        <v>1</v>
      </c>
      <c r="S89" s="119">
        <f t="shared" si="17"/>
        <v>1</v>
      </c>
      <c r="T89" s="119">
        <f t="shared" si="18"/>
        <v>1</v>
      </c>
      <c r="U89" s="119">
        <f t="shared" si="19"/>
        <v>1</v>
      </c>
      <c r="V89" s="119">
        <f t="shared" si="20"/>
        <v>1</v>
      </c>
      <c r="W89" s="119">
        <f t="shared" si="21"/>
        <v>1</v>
      </c>
      <c r="X89" s="119">
        <f t="shared" si="22"/>
        <v>1</v>
      </c>
      <c r="Y89" s="119">
        <f t="shared" si="23"/>
        <v>1</v>
      </c>
      <c r="Z89" s="119">
        <f t="shared" si="24"/>
        <v>1</v>
      </c>
      <c r="AA89" s="119">
        <f t="shared" si="25"/>
        <v>1</v>
      </c>
      <c r="AB89" s="119">
        <f t="shared" si="26"/>
        <v>10</v>
      </c>
    </row>
    <row r="90" spans="3:28" ht="54.95" customHeight="1" x14ac:dyDescent="0.25">
      <c r="C90" s="56">
        <v>86</v>
      </c>
      <c r="D90" s="94" t="str">
        <f>IF(Lançamentos!G90="","",Lançamentos!G90)</f>
        <v/>
      </c>
      <c r="E90" s="113" t="str">
        <f>IF(D90="","",Recebimento!Q90)</f>
        <v/>
      </c>
      <c r="F90" s="114" t="str">
        <f>IF($D90="","",'Rec2'!$Q90)</f>
        <v/>
      </c>
      <c r="G90" s="114" t="str">
        <f>IF($D90="","",'Rec3'!$Q90)</f>
        <v/>
      </c>
      <c r="H90" s="114" t="str">
        <f>IF($D90="","",'Rec4'!$Q90)</f>
        <v/>
      </c>
      <c r="I90" s="114" t="str">
        <f>IF($D90="","",'Rec5'!$Q90)</f>
        <v/>
      </c>
      <c r="J90" s="114" t="str">
        <f>IF($D90="","",'Rec6'!$Q90)</f>
        <v/>
      </c>
      <c r="K90" s="114" t="str">
        <f>IF($D90="","",'Rec7'!$Q90)</f>
        <v/>
      </c>
      <c r="L90" s="114" t="str">
        <f>IF($D90="","",'Rec8'!$Q90)</f>
        <v/>
      </c>
      <c r="M90" s="114" t="str">
        <f>IF($D90="","",'Rec9'!$Q90)</f>
        <v/>
      </c>
      <c r="N90" s="114" t="str">
        <f>IF($D90="","",'Rec10'!$Q90)</f>
        <v/>
      </c>
      <c r="O90" s="116" t="str">
        <f t="shared" si="27"/>
        <v/>
      </c>
      <c r="P90" s="100" t="str">
        <f t="shared" si="28"/>
        <v/>
      </c>
      <c r="R90" s="119">
        <f t="shared" si="16"/>
        <v>1</v>
      </c>
      <c r="S90" s="119">
        <f t="shared" si="17"/>
        <v>1</v>
      </c>
      <c r="T90" s="119">
        <f t="shared" si="18"/>
        <v>1</v>
      </c>
      <c r="U90" s="119">
        <f t="shared" si="19"/>
        <v>1</v>
      </c>
      <c r="V90" s="119">
        <f t="shared" si="20"/>
        <v>1</v>
      </c>
      <c r="W90" s="119">
        <f t="shared" si="21"/>
        <v>1</v>
      </c>
      <c r="X90" s="119">
        <f t="shared" si="22"/>
        <v>1</v>
      </c>
      <c r="Y90" s="119">
        <f t="shared" si="23"/>
        <v>1</v>
      </c>
      <c r="Z90" s="119">
        <f t="shared" si="24"/>
        <v>1</v>
      </c>
      <c r="AA90" s="119">
        <f t="shared" si="25"/>
        <v>1</v>
      </c>
      <c r="AB90" s="119">
        <f t="shared" si="26"/>
        <v>10</v>
      </c>
    </row>
    <row r="91" spans="3:28" ht="54.95" customHeight="1" x14ac:dyDescent="0.25">
      <c r="C91" s="56">
        <v>87</v>
      </c>
      <c r="D91" s="94" t="str">
        <f>IF(Lançamentos!G91="","",Lançamentos!G91)</f>
        <v/>
      </c>
      <c r="E91" s="113" t="str">
        <f>IF(D91="","",Recebimento!Q91)</f>
        <v/>
      </c>
      <c r="F91" s="114" t="str">
        <f>IF($D91="","",'Rec2'!$Q91)</f>
        <v/>
      </c>
      <c r="G91" s="114" t="str">
        <f>IF($D91="","",'Rec3'!$Q91)</f>
        <v/>
      </c>
      <c r="H91" s="114" t="str">
        <f>IF($D91="","",'Rec4'!$Q91)</f>
        <v/>
      </c>
      <c r="I91" s="114" t="str">
        <f>IF($D91="","",'Rec5'!$Q91)</f>
        <v/>
      </c>
      <c r="J91" s="114" t="str">
        <f>IF($D91="","",'Rec6'!$Q91)</f>
        <v/>
      </c>
      <c r="K91" s="114" t="str">
        <f>IF($D91="","",'Rec7'!$Q91)</f>
        <v/>
      </c>
      <c r="L91" s="114" t="str">
        <f>IF($D91="","",'Rec8'!$Q91)</f>
        <v/>
      </c>
      <c r="M91" s="114" t="str">
        <f>IF($D91="","",'Rec9'!$Q91)</f>
        <v/>
      </c>
      <c r="N91" s="114" t="str">
        <f>IF($D91="","",'Rec10'!$Q91)</f>
        <v/>
      </c>
      <c r="O91" s="116" t="str">
        <f t="shared" si="27"/>
        <v/>
      </c>
      <c r="P91" s="100" t="str">
        <f t="shared" si="28"/>
        <v/>
      </c>
      <c r="R91" s="119">
        <f t="shared" si="16"/>
        <v>1</v>
      </c>
      <c r="S91" s="119">
        <f t="shared" si="17"/>
        <v>1</v>
      </c>
      <c r="T91" s="119">
        <f t="shared" si="18"/>
        <v>1</v>
      </c>
      <c r="U91" s="119">
        <f t="shared" si="19"/>
        <v>1</v>
      </c>
      <c r="V91" s="119">
        <f t="shared" si="20"/>
        <v>1</v>
      </c>
      <c r="W91" s="119">
        <f t="shared" si="21"/>
        <v>1</v>
      </c>
      <c r="X91" s="119">
        <f t="shared" si="22"/>
        <v>1</v>
      </c>
      <c r="Y91" s="119">
        <f t="shared" si="23"/>
        <v>1</v>
      </c>
      <c r="Z91" s="119">
        <f t="shared" si="24"/>
        <v>1</v>
      </c>
      <c r="AA91" s="119">
        <f t="shared" si="25"/>
        <v>1</v>
      </c>
      <c r="AB91" s="119">
        <f t="shared" si="26"/>
        <v>10</v>
      </c>
    </row>
    <row r="92" spans="3:28" ht="54.95" customHeight="1" x14ac:dyDescent="0.25">
      <c r="C92" s="56">
        <v>88</v>
      </c>
      <c r="D92" s="94" t="str">
        <f>IF(Lançamentos!G92="","",Lançamentos!G92)</f>
        <v/>
      </c>
      <c r="E92" s="113" t="str">
        <f>IF(D92="","",Recebimento!Q92)</f>
        <v/>
      </c>
      <c r="F92" s="114" t="str">
        <f>IF($D92="","",'Rec2'!$Q92)</f>
        <v/>
      </c>
      <c r="G92" s="114" t="str">
        <f>IF($D92="","",'Rec3'!$Q92)</f>
        <v/>
      </c>
      <c r="H92" s="114" t="str">
        <f>IF($D92="","",'Rec4'!$Q92)</f>
        <v/>
      </c>
      <c r="I92" s="114" t="str">
        <f>IF($D92="","",'Rec5'!$Q92)</f>
        <v/>
      </c>
      <c r="J92" s="114" t="str">
        <f>IF($D92="","",'Rec6'!$Q92)</f>
        <v/>
      </c>
      <c r="K92" s="114" t="str">
        <f>IF($D92="","",'Rec7'!$Q92)</f>
        <v/>
      </c>
      <c r="L92" s="114" t="str">
        <f>IF($D92="","",'Rec8'!$Q92)</f>
        <v/>
      </c>
      <c r="M92" s="114" t="str">
        <f>IF($D92="","",'Rec9'!$Q92)</f>
        <v/>
      </c>
      <c r="N92" s="114" t="str">
        <f>IF($D92="","",'Rec10'!$Q92)</f>
        <v/>
      </c>
      <c r="O92" s="116" t="str">
        <f t="shared" si="27"/>
        <v/>
      </c>
      <c r="P92" s="100" t="str">
        <f t="shared" si="28"/>
        <v/>
      </c>
      <c r="R92" s="119">
        <f t="shared" si="16"/>
        <v>1</v>
      </c>
      <c r="S92" s="119">
        <f t="shared" si="17"/>
        <v>1</v>
      </c>
      <c r="T92" s="119">
        <f t="shared" si="18"/>
        <v>1</v>
      </c>
      <c r="U92" s="119">
        <f t="shared" si="19"/>
        <v>1</v>
      </c>
      <c r="V92" s="119">
        <f t="shared" si="20"/>
        <v>1</v>
      </c>
      <c r="W92" s="119">
        <f t="shared" si="21"/>
        <v>1</v>
      </c>
      <c r="X92" s="119">
        <f t="shared" si="22"/>
        <v>1</v>
      </c>
      <c r="Y92" s="119">
        <f t="shared" si="23"/>
        <v>1</v>
      </c>
      <c r="Z92" s="119">
        <f t="shared" si="24"/>
        <v>1</v>
      </c>
      <c r="AA92" s="119">
        <f t="shared" si="25"/>
        <v>1</v>
      </c>
      <c r="AB92" s="119">
        <f t="shared" si="26"/>
        <v>10</v>
      </c>
    </row>
    <row r="93" spans="3:28" ht="54.95" customHeight="1" x14ac:dyDescent="0.25">
      <c r="C93" s="56">
        <v>89</v>
      </c>
      <c r="D93" s="94" t="str">
        <f>IF(Lançamentos!G93="","",Lançamentos!G93)</f>
        <v/>
      </c>
      <c r="E93" s="113" t="str">
        <f>IF(D93="","",Recebimento!Q93)</f>
        <v/>
      </c>
      <c r="F93" s="114" t="str">
        <f>IF($D93="","",'Rec2'!$Q93)</f>
        <v/>
      </c>
      <c r="G93" s="114" t="str">
        <f>IF($D93="","",'Rec3'!$Q93)</f>
        <v/>
      </c>
      <c r="H93" s="114" t="str">
        <f>IF($D93="","",'Rec4'!$Q93)</f>
        <v/>
      </c>
      <c r="I93" s="114" t="str">
        <f>IF($D93="","",'Rec5'!$Q93)</f>
        <v/>
      </c>
      <c r="J93" s="114" t="str">
        <f>IF($D93="","",'Rec6'!$Q93)</f>
        <v/>
      </c>
      <c r="K93" s="114" t="str">
        <f>IF($D93="","",'Rec7'!$Q93)</f>
        <v/>
      </c>
      <c r="L93" s="114" t="str">
        <f>IF($D93="","",'Rec8'!$Q93)</f>
        <v/>
      </c>
      <c r="M93" s="114" t="str">
        <f>IF($D93="","",'Rec9'!$Q93)</f>
        <v/>
      </c>
      <c r="N93" s="114" t="str">
        <f>IF($D93="","",'Rec10'!$Q93)</f>
        <v/>
      </c>
      <c r="O93" s="116" t="str">
        <f t="shared" si="27"/>
        <v/>
      </c>
      <c r="P93" s="100" t="str">
        <f t="shared" si="28"/>
        <v/>
      </c>
      <c r="R93" s="119">
        <f t="shared" si="16"/>
        <v>1</v>
      </c>
      <c r="S93" s="119">
        <f t="shared" si="17"/>
        <v>1</v>
      </c>
      <c r="T93" s="119">
        <f t="shared" si="18"/>
        <v>1</v>
      </c>
      <c r="U93" s="119">
        <f t="shared" si="19"/>
        <v>1</v>
      </c>
      <c r="V93" s="119">
        <f t="shared" si="20"/>
        <v>1</v>
      </c>
      <c r="W93" s="119">
        <f t="shared" si="21"/>
        <v>1</v>
      </c>
      <c r="X93" s="119">
        <f t="shared" si="22"/>
        <v>1</v>
      </c>
      <c r="Y93" s="119">
        <f t="shared" si="23"/>
        <v>1</v>
      </c>
      <c r="Z93" s="119">
        <f t="shared" si="24"/>
        <v>1</v>
      </c>
      <c r="AA93" s="119">
        <f t="shared" si="25"/>
        <v>1</v>
      </c>
      <c r="AB93" s="119">
        <f t="shared" si="26"/>
        <v>10</v>
      </c>
    </row>
    <row r="94" spans="3:28" ht="54.95" customHeight="1" x14ac:dyDescent="0.25">
      <c r="C94" s="56">
        <v>90</v>
      </c>
      <c r="D94" s="94" t="str">
        <f>IF(Lançamentos!G94="","",Lançamentos!G94)</f>
        <v/>
      </c>
      <c r="E94" s="113" t="str">
        <f>IF(D94="","",Recebimento!Q94)</f>
        <v/>
      </c>
      <c r="F94" s="114" t="str">
        <f>IF($D94="","",'Rec2'!$Q94)</f>
        <v/>
      </c>
      <c r="G94" s="114" t="str">
        <f>IF($D94="","",'Rec3'!$Q94)</f>
        <v/>
      </c>
      <c r="H94" s="114" t="str">
        <f>IF($D94="","",'Rec4'!$Q94)</f>
        <v/>
      </c>
      <c r="I94" s="114" t="str">
        <f>IF($D94="","",'Rec5'!$Q94)</f>
        <v/>
      </c>
      <c r="J94" s="114" t="str">
        <f>IF($D94="","",'Rec6'!$Q94)</f>
        <v/>
      </c>
      <c r="K94" s="114" t="str">
        <f>IF($D94="","",'Rec7'!$Q94)</f>
        <v/>
      </c>
      <c r="L94" s="114" t="str">
        <f>IF($D94="","",'Rec8'!$Q94)</f>
        <v/>
      </c>
      <c r="M94" s="114" t="str">
        <f>IF($D94="","",'Rec9'!$Q94)</f>
        <v/>
      </c>
      <c r="N94" s="114" t="str">
        <f>IF($D94="","",'Rec10'!$Q94)</f>
        <v/>
      </c>
      <c r="O94" s="116" t="str">
        <f t="shared" si="27"/>
        <v/>
      </c>
      <c r="P94" s="100" t="str">
        <f t="shared" si="28"/>
        <v/>
      </c>
      <c r="R94" s="119">
        <f t="shared" si="16"/>
        <v>1</v>
      </c>
      <c r="S94" s="119">
        <f t="shared" si="17"/>
        <v>1</v>
      </c>
      <c r="T94" s="119">
        <f t="shared" si="18"/>
        <v>1</v>
      </c>
      <c r="U94" s="119">
        <f t="shared" si="19"/>
        <v>1</v>
      </c>
      <c r="V94" s="119">
        <f t="shared" si="20"/>
        <v>1</v>
      </c>
      <c r="W94" s="119">
        <f t="shared" si="21"/>
        <v>1</v>
      </c>
      <c r="X94" s="119">
        <f t="shared" si="22"/>
        <v>1</v>
      </c>
      <c r="Y94" s="119">
        <f t="shared" si="23"/>
        <v>1</v>
      </c>
      <c r="Z94" s="119">
        <f t="shared" si="24"/>
        <v>1</v>
      </c>
      <c r="AA94" s="119">
        <f t="shared" si="25"/>
        <v>1</v>
      </c>
      <c r="AB94" s="119">
        <f t="shared" si="26"/>
        <v>10</v>
      </c>
    </row>
    <row r="95" spans="3:28" ht="54.95" customHeight="1" x14ac:dyDescent="0.25">
      <c r="C95" s="56">
        <v>91</v>
      </c>
      <c r="D95" s="94" t="str">
        <f>IF(Lançamentos!G95="","",Lançamentos!G95)</f>
        <v/>
      </c>
      <c r="E95" s="113" t="str">
        <f>IF(D95="","",Recebimento!Q95)</f>
        <v/>
      </c>
      <c r="F95" s="114" t="str">
        <f>IF($D95="","",'Rec2'!$Q95)</f>
        <v/>
      </c>
      <c r="G95" s="114" t="str">
        <f>IF($D95="","",'Rec3'!$Q95)</f>
        <v/>
      </c>
      <c r="H95" s="114" t="str">
        <f>IF($D95="","",'Rec4'!$Q95)</f>
        <v/>
      </c>
      <c r="I95" s="114" t="str">
        <f>IF($D95="","",'Rec5'!$Q95)</f>
        <v/>
      </c>
      <c r="J95" s="114" t="str">
        <f>IF($D95="","",'Rec6'!$Q95)</f>
        <v/>
      </c>
      <c r="K95" s="114" t="str">
        <f>IF($D95="","",'Rec7'!$Q95)</f>
        <v/>
      </c>
      <c r="L95" s="114" t="str">
        <f>IF($D95="","",'Rec8'!$Q95)</f>
        <v/>
      </c>
      <c r="M95" s="114" t="str">
        <f>IF($D95="","",'Rec9'!$Q95)</f>
        <v/>
      </c>
      <c r="N95" s="114" t="str">
        <f>IF($D95="","",'Rec10'!$Q95)</f>
        <v/>
      </c>
      <c r="O95" s="116" t="str">
        <f t="shared" si="27"/>
        <v/>
      </c>
      <c r="P95" s="100" t="str">
        <f t="shared" si="28"/>
        <v/>
      </c>
      <c r="R95" s="119">
        <f t="shared" si="16"/>
        <v>1</v>
      </c>
      <c r="S95" s="119">
        <f t="shared" si="17"/>
        <v>1</v>
      </c>
      <c r="T95" s="119">
        <f t="shared" si="18"/>
        <v>1</v>
      </c>
      <c r="U95" s="119">
        <f t="shared" si="19"/>
        <v>1</v>
      </c>
      <c r="V95" s="119">
        <f t="shared" si="20"/>
        <v>1</v>
      </c>
      <c r="W95" s="119">
        <f t="shared" si="21"/>
        <v>1</v>
      </c>
      <c r="X95" s="119">
        <f t="shared" si="22"/>
        <v>1</v>
      </c>
      <c r="Y95" s="119">
        <f t="shared" si="23"/>
        <v>1</v>
      </c>
      <c r="Z95" s="119">
        <f t="shared" si="24"/>
        <v>1</v>
      </c>
      <c r="AA95" s="119">
        <f t="shared" si="25"/>
        <v>1</v>
      </c>
      <c r="AB95" s="119">
        <f t="shared" si="26"/>
        <v>10</v>
      </c>
    </row>
    <row r="96" spans="3:28" ht="54.95" customHeight="1" x14ac:dyDescent="0.25">
      <c r="C96" s="56">
        <v>92</v>
      </c>
      <c r="D96" s="94" t="str">
        <f>IF(Lançamentos!G96="","",Lançamentos!G96)</f>
        <v/>
      </c>
      <c r="E96" s="113" t="str">
        <f>IF(D96="","",Recebimento!Q96)</f>
        <v/>
      </c>
      <c r="F96" s="114" t="str">
        <f>IF($D96="","",'Rec2'!$Q96)</f>
        <v/>
      </c>
      <c r="G96" s="114" t="str">
        <f>IF($D96="","",'Rec3'!$Q96)</f>
        <v/>
      </c>
      <c r="H96" s="114" t="str">
        <f>IF($D96="","",'Rec4'!$Q96)</f>
        <v/>
      </c>
      <c r="I96" s="114" t="str">
        <f>IF($D96="","",'Rec5'!$Q96)</f>
        <v/>
      </c>
      <c r="J96" s="114" t="str">
        <f>IF($D96="","",'Rec6'!$Q96)</f>
        <v/>
      </c>
      <c r="K96" s="114" t="str">
        <f>IF($D96="","",'Rec7'!$Q96)</f>
        <v/>
      </c>
      <c r="L96" s="114" t="str">
        <f>IF($D96="","",'Rec8'!$Q96)</f>
        <v/>
      </c>
      <c r="M96" s="114" t="str">
        <f>IF($D96="","",'Rec9'!$Q96)</f>
        <v/>
      </c>
      <c r="N96" s="114" t="str">
        <f>IF($D96="","",'Rec10'!$Q96)</f>
        <v/>
      </c>
      <c r="O96" s="116" t="str">
        <f t="shared" si="27"/>
        <v/>
      </c>
      <c r="P96" s="100" t="str">
        <f t="shared" si="28"/>
        <v/>
      </c>
      <c r="R96" s="119">
        <f t="shared" si="16"/>
        <v>1</v>
      </c>
      <c r="S96" s="119">
        <f t="shared" si="17"/>
        <v>1</v>
      </c>
      <c r="T96" s="119">
        <f t="shared" si="18"/>
        <v>1</v>
      </c>
      <c r="U96" s="119">
        <f t="shared" si="19"/>
        <v>1</v>
      </c>
      <c r="V96" s="119">
        <f t="shared" si="20"/>
        <v>1</v>
      </c>
      <c r="W96" s="119">
        <f t="shared" si="21"/>
        <v>1</v>
      </c>
      <c r="X96" s="119">
        <f t="shared" si="22"/>
        <v>1</v>
      </c>
      <c r="Y96" s="119">
        <f t="shared" si="23"/>
        <v>1</v>
      </c>
      <c r="Z96" s="119">
        <f t="shared" si="24"/>
        <v>1</v>
      </c>
      <c r="AA96" s="119">
        <f t="shared" si="25"/>
        <v>1</v>
      </c>
      <c r="AB96" s="119">
        <f t="shared" si="26"/>
        <v>10</v>
      </c>
    </row>
    <row r="97" spans="3:28" ht="54.95" customHeight="1" x14ac:dyDescent="0.25">
      <c r="C97" s="56">
        <v>93</v>
      </c>
      <c r="D97" s="94" t="str">
        <f>IF(Lançamentos!G97="","",Lançamentos!G97)</f>
        <v/>
      </c>
      <c r="E97" s="113" t="str">
        <f>IF(D97="","",Recebimento!Q97)</f>
        <v/>
      </c>
      <c r="F97" s="114" t="str">
        <f>IF($D97="","",'Rec2'!$Q97)</f>
        <v/>
      </c>
      <c r="G97" s="114" t="str">
        <f>IF($D97="","",'Rec3'!$Q97)</f>
        <v/>
      </c>
      <c r="H97" s="114" t="str">
        <f>IF($D97="","",'Rec4'!$Q97)</f>
        <v/>
      </c>
      <c r="I97" s="114" t="str">
        <f>IF($D97="","",'Rec5'!$Q97)</f>
        <v/>
      </c>
      <c r="J97" s="114" t="str">
        <f>IF($D97="","",'Rec6'!$Q97)</f>
        <v/>
      </c>
      <c r="K97" s="114" t="str">
        <f>IF($D97="","",'Rec7'!$Q97)</f>
        <v/>
      </c>
      <c r="L97" s="114" t="str">
        <f>IF($D97="","",'Rec8'!$Q97)</f>
        <v/>
      </c>
      <c r="M97" s="114" t="str">
        <f>IF($D97="","",'Rec9'!$Q97)</f>
        <v/>
      </c>
      <c r="N97" s="114" t="str">
        <f>IF($D97="","",'Rec10'!$Q97)</f>
        <v/>
      </c>
      <c r="O97" s="116" t="str">
        <f t="shared" si="27"/>
        <v/>
      </c>
      <c r="P97" s="100" t="str">
        <f t="shared" si="28"/>
        <v/>
      </c>
      <c r="R97" s="119">
        <f t="shared" si="16"/>
        <v>1</v>
      </c>
      <c r="S97" s="119">
        <f t="shared" si="17"/>
        <v>1</v>
      </c>
      <c r="T97" s="119">
        <f t="shared" si="18"/>
        <v>1</v>
      </c>
      <c r="U97" s="119">
        <f t="shared" si="19"/>
        <v>1</v>
      </c>
      <c r="V97" s="119">
        <f t="shared" si="20"/>
        <v>1</v>
      </c>
      <c r="W97" s="119">
        <f t="shared" si="21"/>
        <v>1</v>
      </c>
      <c r="X97" s="119">
        <f t="shared" si="22"/>
        <v>1</v>
      </c>
      <c r="Y97" s="119">
        <f t="shared" si="23"/>
        <v>1</v>
      </c>
      <c r="Z97" s="119">
        <f t="shared" si="24"/>
        <v>1</v>
      </c>
      <c r="AA97" s="119">
        <f t="shared" si="25"/>
        <v>1</v>
      </c>
      <c r="AB97" s="119">
        <f t="shared" si="26"/>
        <v>10</v>
      </c>
    </row>
    <row r="98" spans="3:28" ht="54.95" customHeight="1" x14ac:dyDescent="0.25">
      <c r="C98" s="56">
        <v>94</v>
      </c>
      <c r="D98" s="94" t="str">
        <f>IF(Lançamentos!G98="","",Lançamentos!G98)</f>
        <v/>
      </c>
      <c r="E98" s="113" t="str">
        <f>IF(D98="","",Recebimento!Q98)</f>
        <v/>
      </c>
      <c r="F98" s="114" t="str">
        <f>IF($D98="","",'Rec2'!$Q98)</f>
        <v/>
      </c>
      <c r="G98" s="114" t="str">
        <f>IF($D98="","",'Rec3'!$Q98)</f>
        <v/>
      </c>
      <c r="H98" s="114" t="str">
        <f>IF($D98="","",'Rec4'!$Q98)</f>
        <v/>
      </c>
      <c r="I98" s="114" t="str">
        <f>IF($D98="","",'Rec5'!$Q98)</f>
        <v/>
      </c>
      <c r="J98" s="114" t="str">
        <f>IF($D98="","",'Rec6'!$Q98)</f>
        <v/>
      </c>
      <c r="K98" s="114" t="str">
        <f>IF($D98="","",'Rec7'!$Q98)</f>
        <v/>
      </c>
      <c r="L98" s="114" t="str">
        <f>IF($D98="","",'Rec8'!$Q98)</f>
        <v/>
      </c>
      <c r="M98" s="114" t="str">
        <f>IF($D98="","",'Rec9'!$Q98)</f>
        <v/>
      </c>
      <c r="N98" s="114" t="str">
        <f>IF($D98="","",'Rec10'!$Q98)</f>
        <v/>
      </c>
      <c r="O98" s="116" t="str">
        <f t="shared" si="27"/>
        <v/>
      </c>
      <c r="P98" s="100" t="str">
        <f t="shared" si="28"/>
        <v/>
      </c>
      <c r="R98" s="119">
        <f t="shared" si="16"/>
        <v>1</v>
      </c>
      <c r="S98" s="119">
        <f t="shared" si="17"/>
        <v>1</v>
      </c>
      <c r="T98" s="119">
        <f t="shared" si="18"/>
        <v>1</v>
      </c>
      <c r="U98" s="119">
        <f t="shared" si="19"/>
        <v>1</v>
      </c>
      <c r="V98" s="119">
        <f t="shared" si="20"/>
        <v>1</v>
      </c>
      <c r="W98" s="119">
        <f t="shared" si="21"/>
        <v>1</v>
      </c>
      <c r="X98" s="119">
        <f t="shared" si="22"/>
        <v>1</v>
      </c>
      <c r="Y98" s="119">
        <f t="shared" si="23"/>
        <v>1</v>
      </c>
      <c r="Z98" s="119">
        <f t="shared" si="24"/>
        <v>1</v>
      </c>
      <c r="AA98" s="119">
        <f t="shared" si="25"/>
        <v>1</v>
      </c>
      <c r="AB98" s="119">
        <f t="shared" si="26"/>
        <v>10</v>
      </c>
    </row>
    <row r="99" spans="3:28" ht="54.95" customHeight="1" x14ac:dyDescent="0.25">
      <c r="C99" s="56">
        <v>95</v>
      </c>
      <c r="D99" s="94" t="str">
        <f>IF(Lançamentos!G99="","",Lançamentos!G99)</f>
        <v/>
      </c>
      <c r="E99" s="113" t="str">
        <f>IF(D99="","",Recebimento!Q99)</f>
        <v/>
      </c>
      <c r="F99" s="114" t="str">
        <f>IF($D99="","",'Rec2'!$Q99)</f>
        <v/>
      </c>
      <c r="G99" s="114" t="str">
        <f>IF($D99="","",'Rec3'!$Q99)</f>
        <v/>
      </c>
      <c r="H99" s="114" t="str">
        <f>IF($D99="","",'Rec4'!$Q99)</f>
        <v/>
      </c>
      <c r="I99" s="114" t="str">
        <f>IF($D99="","",'Rec5'!$Q99)</f>
        <v/>
      </c>
      <c r="J99" s="114" t="str">
        <f>IF($D99="","",'Rec6'!$Q99)</f>
        <v/>
      </c>
      <c r="K99" s="114" t="str">
        <f>IF($D99="","",'Rec7'!$Q99)</f>
        <v/>
      </c>
      <c r="L99" s="114" t="str">
        <f>IF($D99="","",'Rec8'!$Q99)</f>
        <v/>
      </c>
      <c r="M99" s="114" t="str">
        <f>IF($D99="","",'Rec9'!$Q99)</f>
        <v/>
      </c>
      <c r="N99" s="114" t="str">
        <f>IF($D99="","",'Rec10'!$Q99)</f>
        <v/>
      </c>
      <c r="O99" s="116" t="str">
        <f t="shared" si="27"/>
        <v/>
      </c>
      <c r="P99" s="100" t="str">
        <f t="shared" si="28"/>
        <v/>
      </c>
      <c r="R99" s="119">
        <f t="shared" si="16"/>
        <v>1</v>
      </c>
      <c r="S99" s="119">
        <f t="shared" si="17"/>
        <v>1</v>
      </c>
      <c r="T99" s="119">
        <f t="shared" si="18"/>
        <v>1</v>
      </c>
      <c r="U99" s="119">
        <f t="shared" si="19"/>
        <v>1</v>
      </c>
      <c r="V99" s="119">
        <f t="shared" si="20"/>
        <v>1</v>
      </c>
      <c r="W99" s="119">
        <f t="shared" si="21"/>
        <v>1</v>
      </c>
      <c r="X99" s="119">
        <f t="shared" si="22"/>
        <v>1</v>
      </c>
      <c r="Y99" s="119">
        <f t="shared" si="23"/>
        <v>1</v>
      </c>
      <c r="Z99" s="119">
        <f t="shared" si="24"/>
        <v>1</v>
      </c>
      <c r="AA99" s="119">
        <f t="shared" si="25"/>
        <v>1</v>
      </c>
      <c r="AB99" s="119">
        <f t="shared" si="26"/>
        <v>10</v>
      </c>
    </row>
    <row r="100" spans="3:28" ht="54.95" customHeight="1" x14ac:dyDescent="0.25">
      <c r="C100" s="56">
        <v>96</v>
      </c>
      <c r="D100" s="94" t="str">
        <f>IF(Lançamentos!G100="","",Lançamentos!G100)</f>
        <v/>
      </c>
      <c r="E100" s="113" t="str">
        <f>IF(D100="","",Recebimento!Q100)</f>
        <v/>
      </c>
      <c r="F100" s="114" t="str">
        <f>IF($D100="","",'Rec2'!$Q100)</f>
        <v/>
      </c>
      <c r="G100" s="114" t="str">
        <f>IF($D100="","",'Rec3'!$Q100)</f>
        <v/>
      </c>
      <c r="H100" s="114" t="str">
        <f>IF($D100="","",'Rec4'!$Q100)</f>
        <v/>
      </c>
      <c r="I100" s="114" t="str">
        <f>IF($D100="","",'Rec5'!$Q100)</f>
        <v/>
      </c>
      <c r="J100" s="114" t="str">
        <f>IF($D100="","",'Rec6'!$Q100)</f>
        <v/>
      </c>
      <c r="K100" s="114" t="str">
        <f>IF($D100="","",'Rec7'!$Q100)</f>
        <v/>
      </c>
      <c r="L100" s="114" t="str">
        <f>IF($D100="","",'Rec8'!$Q100)</f>
        <v/>
      </c>
      <c r="M100" s="114" t="str">
        <f>IF($D100="","",'Rec9'!$Q100)</f>
        <v/>
      </c>
      <c r="N100" s="114" t="str">
        <f>IF($D100="","",'Rec10'!$Q100)</f>
        <v/>
      </c>
      <c r="O100" s="116" t="str">
        <f t="shared" si="27"/>
        <v/>
      </c>
      <c r="P100" s="100" t="str">
        <f t="shared" si="28"/>
        <v/>
      </c>
      <c r="R100" s="119">
        <f t="shared" si="16"/>
        <v>1</v>
      </c>
      <c r="S100" s="119">
        <f t="shared" si="17"/>
        <v>1</v>
      </c>
      <c r="T100" s="119">
        <f t="shared" si="18"/>
        <v>1</v>
      </c>
      <c r="U100" s="119">
        <f t="shared" si="19"/>
        <v>1</v>
      </c>
      <c r="V100" s="119">
        <f t="shared" si="20"/>
        <v>1</v>
      </c>
      <c r="W100" s="119">
        <f t="shared" si="21"/>
        <v>1</v>
      </c>
      <c r="X100" s="119">
        <f t="shared" si="22"/>
        <v>1</v>
      </c>
      <c r="Y100" s="119">
        <f t="shared" si="23"/>
        <v>1</v>
      </c>
      <c r="Z100" s="119">
        <f t="shared" si="24"/>
        <v>1</v>
      </c>
      <c r="AA100" s="119">
        <f t="shared" si="25"/>
        <v>1</v>
      </c>
      <c r="AB100" s="119">
        <f t="shared" si="26"/>
        <v>10</v>
      </c>
    </row>
    <row r="101" spans="3:28" ht="54.95" customHeight="1" x14ac:dyDescent="0.25">
      <c r="C101" s="56">
        <v>97</v>
      </c>
      <c r="D101" s="94" t="str">
        <f>IF(Lançamentos!G101="","",Lançamentos!G101)</f>
        <v/>
      </c>
      <c r="E101" s="113" t="str">
        <f>IF(D101="","",Recebimento!Q101)</f>
        <v/>
      </c>
      <c r="F101" s="114" t="str">
        <f>IF($D101="","",'Rec2'!$Q101)</f>
        <v/>
      </c>
      <c r="G101" s="114" t="str">
        <f>IF($D101="","",'Rec3'!$Q101)</f>
        <v/>
      </c>
      <c r="H101" s="114" t="str">
        <f>IF($D101="","",'Rec4'!$Q101)</f>
        <v/>
      </c>
      <c r="I101" s="114" t="str">
        <f>IF($D101="","",'Rec5'!$Q101)</f>
        <v/>
      </c>
      <c r="J101" s="114" t="str">
        <f>IF($D101="","",'Rec6'!$Q101)</f>
        <v/>
      </c>
      <c r="K101" s="114" t="str">
        <f>IF($D101="","",'Rec7'!$Q101)</f>
        <v/>
      </c>
      <c r="L101" s="114" t="str">
        <f>IF($D101="","",'Rec8'!$Q101)</f>
        <v/>
      </c>
      <c r="M101" s="114" t="str">
        <f>IF($D101="","",'Rec9'!$Q101)</f>
        <v/>
      </c>
      <c r="N101" s="114" t="str">
        <f>IF($D101="","",'Rec10'!$Q101)</f>
        <v/>
      </c>
      <c r="O101" s="116" t="str">
        <f t="shared" si="27"/>
        <v/>
      </c>
      <c r="P101" s="100" t="str">
        <f t="shared" si="28"/>
        <v/>
      </c>
      <c r="R101" s="119">
        <f t="shared" si="16"/>
        <v>1</v>
      </c>
      <c r="S101" s="119">
        <f t="shared" si="17"/>
        <v>1</v>
      </c>
      <c r="T101" s="119">
        <f t="shared" si="18"/>
        <v>1</v>
      </c>
      <c r="U101" s="119">
        <f t="shared" si="19"/>
        <v>1</v>
      </c>
      <c r="V101" s="119">
        <f t="shared" si="20"/>
        <v>1</v>
      </c>
      <c r="W101" s="119">
        <f t="shared" si="21"/>
        <v>1</v>
      </c>
      <c r="X101" s="119">
        <f t="shared" si="22"/>
        <v>1</v>
      </c>
      <c r="Y101" s="119">
        <f t="shared" si="23"/>
        <v>1</v>
      </c>
      <c r="Z101" s="119">
        <f t="shared" si="24"/>
        <v>1</v>
      </c>
      <c r="AA101" s="119">
        <f t="shared" si="25"/>
        <v>1</v>
      </c>
      <c r="AB101" s="119">
        <f t="shared" si="26"/>
        <v>10</v>
      </c>
    </row>
    <row r="102" spans="3:28" ht="54.95" customHeight="1" x14ac:dyDescent="0.25">
      <c r="C102" s="56">
        <v>98</v>
      </c>
      <c r="D102" s="94" t="str">
        <f>IF(Lançamentos!G102="","",Lançamentos!G102)</f>
        <v/>
      </c>
      <c r="E102" s="113" t="str">
        <f>IF(D102="","",Recebimento!Q102)</f>
        <v/>
      </c>
      <c r="F102" s="114" t="str">
        <f>IF($D102="","",'Rec2'!$Q102)</f>
        <v/>
      </c>
      <c r="G102" s="114" t="str">
        <f>IF($D102="","",'Rec3'!$Q102)</f>
        <v/>
      </c>
      <c r="H102" s="114" t="str">
        <f>IF($D102="","",'Rec4'!$Q102)</f>
        <v/>
      </c>
      <c r="I102" s="114" t="str">
        <f>IF($D102="","",'Rec5'!$Q102)</f>
        <v/>
      </c>
      <c r="J102" s="114" t="str">
        <f>IF($D102="","",'Rec6'!$Q102)</f>
        <v/>
      </c>
      <c r="K102" s="114" t="str">
        <f>IF($D102="","",'Rec7'!$Q102)</f>
        <v/>
      </c>
      <c r="L102" s="114" t="str">
        <f>IF($D102="","",'Rec8'!$Q102)</f>
        <v/>
      </c>
      <c r="M102" s="114" t="str">
        <f>IF($D102="","",'Rec9'!$Q102)</f>
        <v/>
      </c>
      <c r="N102" s="114" t="str">
        <f>IF($D102="","",'Rec10'!$Q102)</f>
        <v/>
      </c>
      <c r="O102" s="116" t="str">
        <f t="shared" si="27"/>
        <v/>
      </c>
      <c r="P102" s="100" t="str">
        <f t="shared" si="28"/>
        <v/>
      </c>
      <c r="R102" s="119">
        <f t="shared" si="16"/>
        <v>1</v>
      </c>
      <c r="S102" s="119">
        <f t="shared" si="17"/>
        <v>1</v>
      </c>
      <c r="T102" s="119">
        <f t="shared" si="18"/>
        <v>1</v>
      </c>
      <c r="U102" s="119">
        <f t="shared" si="19"/>
        <v>1</v>
      </c>
      <c r="V102" s="119">
        <f t="shared" si="20"/>
        <v>1</v>
      </c>
      <c r="W102" s="119">
        <f t="shared" si="21"/>
        <v>1</v>
      </c>
      <c r="X102" s="119">
        <f t="shared" si="22"/>
        <v>1</v>
      </c>
      <c r="Y102" s="119">
        <f t="shared" si="23"/>
        <v>1</v>
      </c>
      <c r="Z102" s="119">
        <f t="shared" si="24"/>
        <v>1</v>
      </c>
      <c r="AA102" s="119">
        <f t="shared" si="25"/>
        <v>1</v>
      </c>
      <c r="AB102" s="119">
        <f t="shared" si="26"/>
        <v>10</v>
      </c>
    </row>
    <row r="103" spans="3:28" ht="54.95" customHeight="1" x14ac:dyDescent="0.25">
      <c r="C103" s="56">
        <v>99</v>
      </c>
      <c r="D103" s="94" t="str">
        <f>IF(Lançamentos!G103="","",Lançamentos!G103)</f>
        <v/>
      </c>
      <c r="E103" s="113" t="str">
        <f>IF(D103="","",Recebimento!Q103)</f>
        <v/>
      </c>
      <c r="F103" s="114" t="str">
        <f>IF($D103="","",'Rec2'!$Q103)</f>
        <v/>
      </c>
      <c r="G103" s="114" t="str">
        <f>IF($D103="","",'Rec3'!$Q103)</f>
        <v/>
      </c>
      <c r="H103" s="114" t="str">
        <f>IF($D103="","",'Rec4'!$Q103)</f>
        <v/>
      </c>
      <c r="I103" s="114" t="str">
        <f>IF($D103="","",'Rec5'!$Q103)</f>
        <v/>
      </c>
      <c r="J103" s="114" t="str">
        <f>IF($D103="","",'Rec6'!$Q103)</f>
        <v/>
      </c>
      <c r="K103" s="114" t="str">
        <f>IF($D103="","",'Rec7'!$Q103)</f>
        <v/>
      </c>
      <c r="L103" s="114" t="str">
        <f>IF($D103="","",'Rec8'!$Q103)</f>
        <v/>
      </c>
      <c r="M103" s="114" t="str">
        <f>IF($D103="","",'Rec9'!$Q103)</f>
        <v/>
      </c>
      <c r="N103" s="114" t="str">
        <f>IF($D103="","",'Rec10'!$Q103)</f>
        <v/>
      </c>
      <c r="O103" s="116" t="str">
        <f t="shared" si="27"/>
        <v/>
      </c>
      <c r="P103" s="100" t="str">
        <f t="shared" si="28"/>
        <v/>
      </c>
      <c r="R103" s="119">
        <f t="shared" si="16"/>
        <v>1</v>
      </c>
      <c r="S103" s="119">
        <f t="shared" si="17"/>
        <v>1</v>
      </c>
      <c r="T103" s="119">
        <f t="shared" si="18"/>
        <v>1</v>
      </c>
      <c r="U103" s="119">
        <f t="shared" si="19"/>
        <v>1</v>
      </c>
      <c r="V103" s="119">
        <f t="shared" si="20"/>
        <v>1</v>
      </c>
      <c r="W103" s="119">
        <f t="shared" si="21"/>
        <v>1</v>
      </c>
      <c r="X103" s="119">
        <f t="shared" si="22"/>
        <v>1</v>
      </c>
      <c r="Y103" s="119">
        <f t="shared" si="23"/>
        <v>1</v>
      </c>
      <c r="Z103" s="119">
        <f t="shared" si="24"/>
        <v>1</v>
      </c>
      <c r="AA103" s="119">
        <f t="shared" si="25"/>
        <v>1</v>
      </c>
      <c r="AB103" s="119">
        <f t="shared" si="26"/>
        <v>10</v>
      </c>
    </row>
    <row r="104" spans="3:28" ht="54.95" customHeight="1" x14ac:dyDescent="0.25">
      <c r="C104" s="56">
        <v>100</v>
      </c>
      <c r="D104" s="94" t="str">
        <f>IF(Lançamentos!G104="","",Lançamentos!G104)</f>
        <v/>
      </c>
      <c r="E104" s="113" t="str">
        <f>IF(D104="","",Recebimento!Q104)</f>
        <v/>
      </c>
      <c r="F104" s="114" t="str">
        <f>IF($D104="","",'Rec2'!$Q104)</f>
        <v/>
      </c>
      <c r="G104" s="114" t="str">
        <f>IF($D104="","",'Rec3'!$Q104)</f>
        <v/>
      </c>
      <c r="H104" s="114" t="str">
        <f>IF($D104="","",'Rec4'!$Q104)</f>
        <v/>
      </c>
      <c r="I104" s="114" t="str">
        <f>IF($D104="","",'Rec5'!$Q104)</f>
        <v/>
      </c>
      <c r="J104" s="114" t="str">
        <f>IF($D104="","",'Rec6'!$Q104)</f>
        <v/>
      </c>
      <c r="K104" s="114" t="str">
        <f>IF($D104="","",'Rec7'!$Q104)</f>
        <v/>
      </c>
      <c r="L104" s="114" t="str">
        <f>IF($D104="","",'Rec8'!$Q104)</f>
        <v/>
      </c>
      <c r="M104" s="114" t="str">
        <f>IF($D104="","",'Rec9'!$Q104)</f>
        <v/>
      </c>
      <c r="N104" s="114" t="str">
        <f>IF($D104="","",'Rec10'!$Q104)</f>
        <v/>
      </c>
      <c r="O104" s="116" t="str">
        <f t="shared" si="27"/>
        <v/>
      </c>
      <c r="P104" s="100" t="str">
        <f t="shared" si="28"/>
        <v/>
      </c>
      <c r="R104" s="119">
        <f t="shared" si="16"/>
        <v>1</v>
      </c>
      <c r="S104" s="119">
        <f t="shared" si="17"/>
        <v>1</v>
      </c>
      <c r="T104" s="119">
        <f t="shared" si="18"/>
        <v>1</v>
      </c>
      <c r="U104" s="119">
        <f t="shared" si="19"/>
        <v>1</v>
      </c>
      <c r="V104" s="119">
        <f t="shared" si="20"/>
        <v>1</v>
      </c>
      <c r="W104" s="119">
        <f t="shared" si="21"/>
        <v>1</v>
      </c>
      <c r="X104" s="119">
        <f t="shared" si="22"/>
        <v>1</v>
      </c>
      <c r="Y104" s="119">
        <f t="shared" si="23"/>
        <v>1</v>
      </c>
      <c r="Z104" s="119">
        <f t="shared" si="24"/>
        <v>1</v>
      </c>
      <c r="AA104" s="119">
        <f t="shared" si="25"/>
        <v>1</v>
      </c>
      <c r="AB104" s="119">
        <f t="shared" si="26"/>
        <v>10</v>
      </c>
    </row>
    <row r="105" spans="3:28" ht="54.95" customHeight="1" x14ac:dyDescent="0.25">
      <c r="C105" s="56">
        <v>101</v>
      </c>
      <c r="D105" s="94" t="str">
        <f>IF(Lançamentos!G105="","",Lançamentos!G105)</f>
        <v/>
      </c>
      <c r="E105" s="113" t="str">
        <f>IF(D105="","",Recebimento!Q105)</f>
        <v/>
      </c>
      <c r="F105" s="114" t="str">
        <f>IF($D105="","",'Rec2'!$Q105)</f>
        <v/>
      </c>
      <c r="G105" s="114" t="str">
        <f>IF($D105="","",'Rec3'!$Q105)</f>
        <v/>
      </c>
      <c r="H105" s="114" t="str">
        <f>IF($D105="","",'Rec4'!$Q105)</f>
        <v/>
      </c>
      <c r="I105" s="114" t="str">
        <f>IF($D105="","",'Rec5'!$Q105)</f>
        <v/>
      </c>
      <c r="J105" s="114" t="str">
        <f>IF($D105="","",'Rec6'!$Q105)</f>
        <v/>
      </c>
      <c r="K105" s="114" t="str">
        <f>IF($D105="","",'Rec7'!$Q105)</f>
        <v/>
      </c>
      <c r="L105" s="114" t="str">
        <f>IF($D105="","",'Rec8'!$Q105)</f>
        <v/>
      </c>
      <c r="M105" s="114" t="str">
        <f>IF($D105="","",'Rec9'!$Q105)</f>
        <v/>
      </c>
      <c r="N105" s="114" t="str">
        <f>IF($D105="","",'Rec10'!$Q105)</f>
        <v/>
      </c>
      <c r="O105" s="116" t="str">
        <f t="shared" si="27"/>
        <v/>
      </c>
      <c r="P105" s="100" t="str">
        <f t="shared" si="28"/>
        <v/>
      </c>
      <c r="R105" s="119">
        <f t="shared" si="16"/>
        <v>1</v>
      </c>
      <c r="S105" s="119">
        <f t="shared" si="17"/>
        <v>1</v>
      </c>
      <c r="T105" s="119">
        <f t="shared" si="18"/>
        <v>1</v>
      </c>
      <c r="U105" s="119">
        <f t="shared" si="19"/>
        <v>1</v>
      </c>
      <c r="V105" s="119">
        <f t="shared" si="20"/>
        <v>1</v>
      </c>
      <c r="W105" s="119">
        <f t="shared" si="21"/>
        <v>1</v>
      </c>
      <c r="X105" s="119">
        <f t="shared" si="22"/>
        <v>1</v>
      </c>
      <c r="Y105" s="119">
        <f t="shared" si="23"/>
        <v>1</v>
      </c>
      <c r="Z105" s="119">
        <f t="shared" si="24"/>
        <v>1</v>
      </c>
      <c r="AA105" s="119">
        <f t="shared" si="25"/>
        <v>1</v>
      </c>
      <c r="AB105" s="119">
        <f t="shared" si="26"/>
        <v>10</v>
      </c>
    </row>
    <row r="106" spans="3:28" ht="54.95" customHeight="1" x14ac:dyDescent="0.25">
      <c r="C106" s="56">
        <v>102</v>
      </c>
      <c r="D106" s="94" t="str">
        <f>IF(Lançamentos!G106="","",Lançamentos!G106)</f>
        <v/>
      </c>
      <c r="E106" s="113" t="str">
        <f>IF(D106="","",Recebimento!Q106)</f>
        <v/>
      </c>
      <c r="F106" s="114" t="str">
        <f>IF($D106="","",'Rec2'!$Q106)</f>
        <v/>
      </c>
      <c r="G106" s="114" t="str">
        <f>IF($D106="","",'Rec3'!$Q106)</f>
        <v/>
      </c>
      <c r="H106" s="114" t="str">
        <f>IF($D106="","",'Rec4'!$Q106)</f>
        <v/>
      </c>
      <c r="I106" s="114" t="str">
        <f>IF($D106="","",'Rec5'!$Q106)</f>
        <v/>
      </c>
      <c r="J106" s="114" t="str">
        <f>IF($D106="","",'Rec6'!$Q106)</f>
        <v/>
      </c>
      <c r="K106" s="114" t="str">
        <f>IF($D106="","",'Rec7'!$Q106)</f>
        <v/>
      </c>
      <c r="L106" s="114" t="str">
        <f>IF($D106="","",'Rec8'!$Q106)</f>
        <v/>
      </c>
      <c r="M106" s="114" t="str">
        <f>IF($D106="","",'Rec9'!$Q106)</f>
        <v/>
      </c>
      <c r="N106" s="114" t="str">
        <f>IF($D106="","",'Rec10'!$Q106)</f>
        <v/>
      </c>
      <c r="O106" s="116" t="str">
        <f t="shared" si="27"/>
        <v/>
      </c>
      <c r="P106" s="100" t="str">
        <f t="shared" si="28"/>
        <v/>
      </c>
      <c r="R106" s="119">
        <f t="shared" si="16"/>
        <v>1</v>
      </c>
      <c r="S106" s="119">
        <f t="shared" si="17"/>
        <v>1</v>
      </c>
      <c r="T106" s="119">
        <f t="shared" si="18"/>
        <v>1</v>
      </c>
      <c r="U106" s="119">
        <f t="shared" si="19"/>
        <v>1</v>
      </c>
      <c r="V106" s="119">
        <f t="shared" si="20"/>
        <v>1</v>
      </c>
      <c r="W106" s="119">
        <f t="shared" si="21"/>
        <v>1</v>
      </c>
      <c r="X106" s="119">
        <f t="shared" si="22"/>
        <v>1</v>
      </c>
      <c r="Y106" s="119">
        <f t="shared" si="23"/>
        <v>1</v>
      </c>
      <c r="Z106" s="119">
        <f t="shared" si="24"/>
        <v>1</v>
      </c>
      <c r="AA106" s="119">
        <f t="shared" si="25"/>
        <v>1</v>
      </c>
      <c r="AB106" s="119">
        <f t="shared" si="26"/>
        <v>10</v>
      </c>
    </row>
    <row r="107" spans="3:28" ht="54.95" customHeight="1" x14ac:dyDescent="0.25">
      <c r="C107" s="56">
        <v>103</v>
      </c>
      <c r="D107" s="94" t="str">
        <f>IF(Lançamentos!G107="","",Lançamentos!G107)</f>
        <v/>
      </c>
      <c r="E107" s="113" t="str">
        <f>IF(D107="","",Recebimento!Q107)</f>
        <v/>
      </c>
      <c r="F107" s="114" t="str">
        <f>IF($D107="","",'Rec2'!$Q107)</f>
        <v/>
      </c>
      <c r="G107" s="114" t="str">
        <f>IF($D107="","",'Rec3'!$Q107)</f>
        <v/>
      </c>
      <c r="H107" s="114" t="str">
        <f>IF($D107="","",'Rec4'!$Q107)</f>
        <v/>
      </c>
      <c r="I107" s="114" t="str">
        <f>IF($D107="","",'Rec5'!$Q107)</f>
        <v/>
      </c>
      <c r="J107" s="114" t="str">
        <f>IF($D107="","",'Rec6'!$Q107)</f>
        <v/>
      </c>
      <c r="K107" s="114" t="str">
        <f>IF($D107="","",'Rec7'!$Q107)</f>
        <v/>
      </c>
      <c r="L107" s="114" t="str">
        <f>IF($D107="","",'Rec8'!$Q107)</f>
        <v/>
      </c>
      <c r="M107" s="114" t="str">
        <f>IF($D107="","",'Rec9'!$Q107)</f>
        <v/>
      </c>
      <c r="N107" s="114" t="str">
        <f>IF($D107="","",'Rec10'!$Q107)</f>
        <v/>
      </c>
      <c r="O107" s="116" t="str">
        <f t="shared" si="27"/>
        <v/>
      </c>
      <c r="P107" s="100" t="str">
        <f t="shared" si="28"/>
        <v/>
      </c>
      <c r="R107" s="119">
        <f t="shared" si="16"/>
        <v>1</v>
      </c>
      <c r="S107" s="119">
        <f t="shared" si="17"/>
        <v>1</v>
      </c>
      <c r="T107" s="119">
        <f t="shared" si="18"/>
        <v>1</v>
      </c>
      <c r="U107" s="119">
        <f t="shared" si="19"/>
        <v>1</v>
      </c>
      <c r="V107" s="119">
        <f t="shared" si="20"/>
        <v>1</v>
      </c>
      <c r="W107" s="119">
        <f t="shared" si="21"/>
        <v>1</v>
      </c>
      <c r="X107" s="119">
        <f t="shared" si="22"/>
        <v>1</v>
      </c>
      <c r="Y107" s="119">
        <f t="shared" si="23"/>
        <v>1</v>
      </c>
      <c r="Z107" s="119">
        <f t="shared" si="24"/>
        <v>1</v>
      </c>
      <c r="AA107" s="119">
        <f t="shared" si="25"/>
        <v>1</v>
      </c>
      <c r="AB107" s="119">
        <f t="shared" si="26"/>
        <v>10</v>
      </c>
    </row>
    <row r="108" spans="3:28" ht="54.95" customHeight="1" x14ac:dyDescent="0.25">
      <c r="C108" s="56">
        <v>104</v>
      </c>
      <c r="D108" s="94" t="str">
        <f>IF(Lançamentos!G108="","",Lançamentos!G108)</f>
        <v/>
      </c>
      <c r="E108" s="113" t="str">
        <f>IF(D108="","",Recebimento!Q108)</f>
        <v/>
      </c>
      <c r="F108" s="114" t="str">
        <f>IF($D108="","",'Rec2'!$Q108)</f>
        <v/>
      </c>
      <c r="G108" s="114" t="str">
        <f>IF($D108="","",'Rec3'!$Q108)</f>
        <v/>
      </c>
      <c r="H108" s="114" t="str">
        <f>IF($D108="","",'Rec4'!$Q108)</f>
        <v/>
      </c>
      <c r="I108" s="114" t="str">
        <f>IF($D108="","",'Rec5'!$Q108)</f>
        <v/>
      </c>
      <c r="J108" s="114" t="str">
        <f>IF($D108="","",'Rec6'!$Q108)</f>
        <v/>
      </c>
      <c r="K108" s="114" t="str">
        <f>IF($D108="","",'Rec7'!$Q108)</f>
        <v/>
      </c>
      <c r="L108" s="114" t="str">
        <f>IF($D108="","",'Rec8'!$Q108)</f>
        <v/>
      </c>
      <c r="M108" s="114" t="str">
        <f>IF($D108="","",'Rec9'!$Q108)</f>
        <v/>
      </c>
      <c r="N108" s="114" t="str">
        <f>IF($D108="","",'Rec10'!$Q108)</f>
        <v/>
      </c>
      <c r="O108" s="116" t="str">
        <f t="shared" si="27"/>
        <v/>
      </c>
      <c r="P108" s="100" t="str">
        <f t="shared" si="28"/>
        <v/>
      </c>
      <c r="R108" s="119">
        <f t="shared" si="16"/>
        <v>1</v>
      </c>
      <c r="S108" s="119">
        <f t="shared" si="17"/>
        <v>1</v>
      </c>
      <c r="T108" s="119">
        <f t="shared" si="18"/>
        <v>1</v>
      </c>
      <c r="U108" s="119">
        <f t="shared" si="19"/>
        <v>1</v>
      </c>
      <c r="V108" s="119">
        <f t="shared" si="20"/>
        <v>1</v>
      </c>
      <c r="W108" s="119">
        <f t="shared" si="21"/>
        <v>1</v>
      </c>
      <c r="X108" s="119">
        <f t="shared" si="22"/>
        <v>1</v>
      </c>
      <c r="Y108" s="119">
        <f t="shared" si="23"/>
        <v>1</v>
      </c>
      <c r="Z108" s="119">
        <f t="shared" si="24"/>
        <v>1</v>
      </c>
      <c r="AA108" s="119">
        <f t="shared" si="25"/>
        <v>1</v>
      </c>
      <c r="AB108" s="119">
        <f t="shared" si="26"/>
        <v>10</v>
      </c>
    </row>
    <row r="109" spans="3:28" ht="54.95" customHeight="1" x14ac:dyDescent="0.25">
      <c r="C109" s="56">
        <v>105</v>
      </c>
      <c r="D109" s="94" t="str">
        <f>IF(Lançamentos!G109="","",Lançamentos!G109)</f>
        <v/>
      </c>
      <c r="E109" s="113" t="str">
        <f>IF(D109="","",Recebimento!Q109)</f>
        <v/>
      </c>
      <c r="F109" s="114" t="str">
        <f>IF($D109="","",'Rec2'!$Q109)</f>
        <v/>
      </c>
      <c r="G109" s="114" t="str">
        <f>IF($D109="","",'Rec3'!$Q109)</f>
        <v/>
      </c>
      <c r="H109" s="114" t="str">
        <f>IF($D109="","",'Rec4'!$Q109)</f>
        <v/>
      </c>
      <c r="I109" s="114" t="str">
        <f>IF($D109="","",'Rec5'!$Q109)</f>
        <v/>
      </c>
      <c r="J109" s="114" t="str">
        <f>IF($D109="","",'Rec6'!$Q109)</f>
        <v/>
      </c>
      <c r="K109" s="114" t="str">
        <f>IF($D109="","",'Rec7'!$Q109)</f>
        <v/>
      </c>
      <c r="L109" s="114" t="str">
        <f>IF($D109="","",'Rec8'!$Q109)</f>
        <v/>
      </c>
      <c r="M109" s="114" t="str">
        <f>IF($D109="","",'Rec9'!$Q109)</f>
        <v/>
      </c>
      <c r="N109" s="114" t="str">
        <f>IF($D109="","",'Rec10'!$Q109)</f>
        <v/>
      </c>
      <c r="O109" s="116" t="str">
        <f t="shared" si="27"/>
        <v/>
      </c>
      <c r="P109" s="100" t="str">
        <f t="shared" si="28"/>
        <v/>
      </c>
      <c r="R109" s="119">
        <f t="shared" si="16"/>
        <v>1</v>
      </c>
      <c r="S109" s="119">
        <f t="shared" si="17"/>
        <v>1</v>
      </c>
      <c r="T109" s="119">
        <f t="shared" si="18"/>
        <v>1</v>
      </c>
      <c r="U109" s="119">
        <f t="shared" si="19"/>
        <v>1</v>
      </c>
      <c r="V109" s="119">
        <f t="shared" si="20"/>
        <v>1</v>
      </c>
      <c r="W109" s="119">
        <f t="shared" si="21"/>
        <v>1</v>
      </c>
      <c r="X109" s="119">
        <f t="shared" si="22"/>
        <v>1</v>
      </c>
      <c r="Y109" s="119">
        <f t="shared" si="23"/>
        <v>1</v>
      </c>
      <c r="Z109" s="119">
        <f t="shared" si="24"/>
        <v>1</v>
      </c>
      <c r="AA109" s="119">
        <f t="shared" si="25"/>
        <v>1</v>
      </c>
      <c r="AB109" s="119">
        <f t="shared" si="26"/>
        <v>10</v>
      </c>
    </row>
    <row r="110" spans="3:28" ht="54.95" customHeight="1" x14ac:dyDescent="0.25">
      <c r="C110" s="56">
        <v>106</v>
      </c>
      <c r="D110" s="94" t="str">
        <f>IF(Lançamentos!G110="","",Lançamentos!G110)</f>
        <v/>
      </c>
      <c r="E110" s="113" t="str">
        <f>IF(D110="","",Recebimento!Q110)</f>
        <v/>
      </c>
      <c r="F110" s="114" t="str">
        <f>IF($D110="","",'Rec2'!$Q110)</f>
        <v/>
      </c>
      <c r="G110" s="114" t="str">
        <f>IF($D110="","",'Rec3'!$Q110)</f>
        <v/>
      </c>
      <c r="H110" s="114" t="str">
        <f>IF($D110="","",'Rec4'!$Q110)</f>
        <v/>
      </c>
      <c r="I110" s="114" t="str">
        <f>IF($D110="","",'Rec5'!$Q110)</f>
        <v/>
      </c>
      <c r="J110" s="114" t="str">
        <f>IF($D110="","",'Rec6'!$Q110)</f>
        <v/>
      </c>
      <c r="K110" s="114" t="str">
        <f>IF($D110="","",'Rec7'!$Q110)</f>
        <v/>
      </c>
      <c r="L110" s="114" t="str">
        <f>IF($D110="","",'Rec8'!$Q110)</f>
        <v/>
      </c>
      <c r="M110" s="114" t="str">
        <f>IF($D110="","",'Rec9'!$Q110)</f>
        <v/>
      </c>
      <c r="N110" s="114" t="str">
        <f>IF($D110="","",'Rec10'!$Q110)</f>
        <v/>
      </c>
      <c r="O110" s="116" t="str">
        <f t="shared" si="27"/>
        <v/>
      </c>
      <c r="P110" s="100" t="str">
        <f t="shared" si="28"/>
        <v/>
      </c>
      <c r="R110" s="119">
        <f t="shared" si="16"/>
        <v>1</v>
      </c>
      <c r="S110" s="119">
        <f t="shared" si="17"/>
        <v>1</v>
      </c>
      <c r="T110" s="119">
        <f t="shared" si="18"/>
        <v>1</v>
      </c>
      <c r="U110" s="119">
        <f t="shared" si="19"/>
        <v>1</v>
      </c>
      <c r="V110" s="119">
        <f t="shared" si="20"/>
        <v>1</v>
      </c>
      <c r="W110" s="119">
        <f t="shared" si="21"/>
        <v>1</v>
      </c>
      <c r="X110" s="119">
        <f t="shared" si="22"/>
        <v>1</v>
      </c>
      <c r="Y110" s="119">
        <f t="shared" si="23"/>
        <v>1</v>
      </c>
      <c r="Z110" s="119">
        <f t="shared" si="24"/>
        <v>1</v>
      </c>
      <c r="AA110" s="119">
        <f t="shared" si="25"/>
        <v>1</v>
      </c>
      <c r="AB110" s="119">
        <f t="shared" si="26"/>
        <v>10</v>
      </c>
    </row>
    <row r="111" spans="3:28" ht="54.95" customHeight="1" x14ac:dyDescent="0.25">
      <c r="C111" s="56">
        <v>107</v>
      </c>
      <c r="D111" s="94" t="str">
        <f>IF(Lançamentos!G111="","",Lançamentos!G111)</f>
        <v/>
      </c>
      <c r="E111" s="113" t="str">
        <f>IF(D111="","",Recebimento!Q111)</f>
        <v/>
      </c>
      <c r="F111" s="114" t="str">
        <f>IF($D111="","",'Rec2'!$Q111)</f>
        <v/>
      </c>
      <c r="G111" s="114" t="str">
        <f>IF($D111="","",'Rec3'!$Q111)</f>
        <v/>
      </c>
      <c r="H111" s="114" t="str">
        <f>IF($D111="","",'Rec4'!$Q111)</f>
        <v/>
      </c>
      <c r="I111" s="114" t="str">
        <f>IF($D111="","",'Rec5'!$Q111)</f>
        <v/>
      </c>
      <c r="J111" s="114" t="str">
        <f>IF($D111="","",'Rec6'!$Q111)</f>
        <v/>
      </c>
      <c r="K111" s="114" t="str">
        <f>IF($D111="","",'Rec7'!$Q111)</f>
        <v/>
      </c>
      <c r="L111" s="114" t="str">
        <f>IF($D111="","",'Rec8'!$Q111)</f>
        <v/>
      </c>
      <c r="M111" s="114" t="str">
        <f>IF($D111="","",'Rec9'!$Q111)</f>
        <v/>
      </c>
      <c r="N111" s="114" t="str">
        <f>IF($D111="","",'Rec10'!$Q111)</f>
        <v/>
      </c>
      <c r="O111" s="116" t="str">
        <f t="shared" si="27"/>
        <v/>
      </c>
      <c r="P111" s="100" t="str">
        <f t="shared" si="28"/>
        <v/>
      </c>
      <c r="R111" s="119">
        <f t="shared" si="16"/>
        <v>1</v>
      </c>
      <c r="S111" s="119">
        <f t="shared" si="17"/>
        <v>1</v>
      </c>
      <c r="T111" s="119">
        <f t="shared" si="18"/>
        <v>1</v>
      </c>
      <c r="U111" s="119">
        <f t="shared" si="19"/>
        <v>1</v>
      </c>
      <c r="V111" s="119">
        <f t="shared" si="20"/>
        <v>1</v>
      </c>
      <c r="W111" s="119">
        <f t="shared" si="21"/>
        <v>1</v>
      </c>
      <c r="X111" s="119">
        <f t="shared" si="22"/>
        <v>1</v>
      </c>
      <c r="Y111" s="119">
        <f t="shared" si="23"/>
        <v>1</v>
      </c>
      <c r="Z111" s="119">
        <f t="shared" si="24"/>
        <v>1</v>
      </c>
      <c r="AA111" s="119">
        <f t="shared" si="25"/>
        <v>1</v>
      </c>
      <c r="AB111" s="119">
        <f t="shared" si="26"/>
        <v>10</v>
      </c>
    </row>
    <row r="112" spans="3:28" ht="54.95" customHeight="1" x14ac:dyDescent="0.25">
      <c r="C112" s="56">
        <v>108</v>
      </c>
      <c r="D112" s="94" t="str">
        <f>IF(Lançamentos!G112="","",Lançamentos!G112)</f>
        <v/>
      </c>
      <c r="E112" s="113" t="str">
        <f>IF(D112="","",Recebimento!Q112)</f>
        <v/>
      </c>
      <c r="F112" s="114" t="str">
        <f>IF($D112="","",'Rec2'!$Q112)</f>
        <v/>
      </c>
      <c r="G112" s="114" t="str">
        <f>IF($D112="","",'Rec3'!$Q112)</f>
        <v/>
      </c>
      <c r="H112" s="114" t="str">
        <f>IF($D112="","",'Rec4'!$Q112)</f>
        <v/>
      </c>
      <c r="I112" s="114" t="str">
        <f>IF($D112="","",'Rec5'!$Q112)</f>
        <v/>
      </c>
      <c r="J112" s="114" t="str">
        <f>IF($D112="","",'Rec6'!$Q112)</f>
        <v/>
      </c>
      <c r="K112" s="114" t="str">
        <f>IF($D112="","",'Rec7'!$Q112)</f>
        <v/>
      </c>
      <c r="L112" s="114" t="str">
        <f>IF($D112="","",'Rec8'!$Q112)</f>
        <v/>
      </c>
      <c r="M112" s="114" t="str">
        <f>IF($D112="","",'Rec9'!$Q112)</f>
        <v/>
      </c>
      <c r="N112" s="114" t="str">
        <f>IF($D112="","",'Rec10'!$Q112)</f>
        <v/>
      </c>
      <c r="O112" s="116" t="str">
        <f t="shared" si="27"/>
        <v/>
      </c>
      <c r="P112" s="100" t="str">
        <f t="shared" si="28"/>
        <v/>
      </c>
      <c r="R112" s="119">
        <f t="shared" si="16"/>
        <v>1</v>
      </c>
      <c r="S112" s="119">
        <f t="shared" si="17"/>
        <v>1</v>
      </c>
      <c r="T112" s="119">
        <f t="shared" si="18"/>
        <v>1</v>
      </c>
      <c r="U112" s="119">
        <f t="shared" si="19"/>
        <v>1</v>
      </c>
      <c r="V112" s="119">
        <f t="shared" si="20"/>
        <v>1</v>
      </c>
      <c r="W112" s="119">
        <f t="shared" si="21"/>
        <v>1</v>
      </c>
      <c r="X112" s="119">
        <f t="shared" si="22"/>
        <v>1</v>
      </c>
      <c r="Y112" s="119">
        <f t="shared" si="23"/>
        <v>1</v>
      </c>
      <c r="Z112" s="119">
        <f t="shared" si="24"/>
        <v>1</v>
      </c>
      <c r="AA112" s="119">
        <f t="shared" si="25"/>
        <v>1</v>
      </c>
      <c r="AB112" s="119">
        <f t="shared" si="26"/>
        <v>10</v>
      </c>
    </row>
    <row r="113" spans="3:28" ht="54.95" customHeight="1" x14ac:dyDescent="0.25">
      <c r="C113" s="56">
        <v>109</v>
      </c>
      <c r="D113" s="94" t="str">
        <f>IF(Lançamentos!G113="","",Lançamentos!G113)</f>
        <v/>
      </c>
      <c r="E113" s="113" t="str">
        <f>IF(D113="","",Recebimento!Q113)</f>
        <v/>
      </c>
      <c r="F113" s="114" t="str">
        <f>IF($D113="","",'Rec2'!$Q113)</f>
        <v/>
      </c>
      <c r="G113" s="114" t="str">
        <f>IF($D113="","",'Rec3'!$Q113)</f>
        <v/>
      </c>
      <c r="H113" s="114" t="str">
        <f>IF($D113="","",'Rec4'!$Q113)</f>
        <v/>
      </c>
      <c r="I113" s="114" t="str">
        <f>IF($D113="","",'Rec5'!$Q113)</f>
        <v/>
      </c>
      <c r="J113" s="114" t="str">
        <f>IF($D113="","",'Rec6'!$Q113)</f>
        <v/>
      </c>
      <c r="K113" s="114" t="str">
        <f>IF($D113="","",'Rec7'!$Q113)</f>
        <v/>
      </c>
      <c r="L113" s="114" t="str">
        <f>IF($D113="","",'Rec8'!$Q113)</f>
        <v/>
      </c>
      <c r="M113" s="114" t="str">
        <f>IF($D113="","",'Rec9'!$Q113)</f>
        <v/>
      </c>
      <c r="N113" s="114" t="str">
        <f>IF($D113="","",'Rec10'!$Q113)</f>
        <v/>
      </c>
      <c r="O113" s="116" t="str">
        <f t="shared" si="27"/>
        <v/>
      </c>
      <c r="P113" s="100" t="str">
        <f t="shared" si="28"/>
        <v/>
      </c>
      <c r="R113" s="119">
        <f t="shared" si="16"/>
        <v>1</v>
      </c>
      <c r="S113" s="119">
        <f t="shared" si="17"/>
        <v>1</v>
      </c>
      <c r="T113" s="119">
        <f t="shared" si="18"/>
        <v>1</v>
      </c>
      <c r="U113" s="119">
        <f t="shared" si="19"/>
        <v>1</v>
      </c>
      <c r="V113" s="119">
        <f t="shared" si="20"/>
        <v>1</v>
      </c>
      <c r="W113" s="119">
        <f t="shared" si="21"/>
        <v>1</v>
      </c>
      <c r="X113" s="119">
        <f t="shared" si="22"/>
        <v>1</v>
      </c>
      <c r="Y113" s="119">
        <f t="shared" si="23"/>
        <v>1</v>
      </c>
      <c r="Z113" s="119">
        <f t="shared" si="24"/>
        <v>1</v>
      </c>
      <c r="AA113" s="119">
        <f t="shared" si="25"/>
        <v>1</v>
      </c>
      <c r="AB113" s="119">
        <f t="shared" si="26"/>
        <v>10</v>
      </c>
    </row>
    <row r="114" spans="3:28" ht="54.95" customHeight="1" x14ac:dyDescent="0.25">
      <c r="C114" s="56">
        <v>110</v>
      </c>
      <c r="D114" s="94" t="str">
        <f>IF(Lançamentos!G114="","",Lançamentos!G114)</f>
        <v/>
      </c>
      <c r="E114" s="113" t="str">
        <f>IF(D114="","",Recebimento!Q114)</f>
        <v/>
      </c>
      <c r="F114" s="114" t="str">
        <f>IF($D114="","",'Rec2'!$Q114)</f>
        <v/>
      </c>
      <c r="G114" s="114" t="str">
        <f>IF($D114="","",'Rec3'!$Q114)</f>
        <v/>
      </c>
      <c r="H114" s="114" t="str">
        <f>IF($D114="","",'Rec4'!$Q114)</f>
        <v/>
      </c>
      <c r="I114" s="114" t="str">
        <f>IF($D114="","",'Rec5'!$Q114)</f>
        <v/>
      </c>
      <c r="J114" s="114" t="str">
        <f>IF($D114="","",'Rec6'!$Q114)</f>
        <v/>
      </c>
      <c r="K114" s="114" t="str">
        <f>IF($D114="","",'Rec7'!$Q114)</f>
        <v/>
      </c>
      <c r="L114" s="114" t="str">
        <f>IF($D114="","",'Rec8'!$Q114)</f>
        <v/>
      </c>
      <c r="M114" s="114" t="str">
        <f>IF($D114="","",'Rec9'!$Q114)</f>
        <v/>
      </c>
      <c r="N114" s="114" t="str">
        <f>IF($D114="","",'Rec10'!$Q114)</f>
        <v/>
      </c>
      <c r="O114" s="116" t="str">
        <f t="shared" si="27"/>
        <v/>
      </c>
      <c r="P114" s="100" t="str">
        <f t="shared" si="28"/>
        <v/>
      </c>
      <c r="R114" s="119">
        <f t="shared" si="16"/>
        <v>1</v>
      </c>
      <c r="S114" s="119">
        <f t="shared" si="17"/>
        <v>1</v>
      </c>
      <c r="T114" s="119">
        <f t="shared" si="18"/>
        <v>1</v>
      </c>
      <c r="U114" s="119">
        <f t="shared" si="19"/>
        <v>1</v>
      </c>
      <c r="V114" s="119">
        <f t="shared" si="20"/>
        <v>1</v>
      </c>
      <c r="W114" s="119">
        <f t="shared" si="21"/>
        <v>1</v>
      </c>
      <c r="X114" s="119">
        <f t="shared" si="22"/>
        <v>1</v>
      </c>
      <c r="Y114" s="119">
        <f t="shared" si="23"/>
        <v>1</v>
      </c>
      <c r="Z114" s="119">
        <f t="shared" si="24"/>
        <v>1</v>
      </c>
      <c r="AA114" s="119">
        <f t="shared" si="25"/>
        <v>1</v>
      </c>
      <c r="AB114" s="119">
        <f t="shared" si="26"/>
        <v>10</v>
      </c>
    </row>
    <row r="115" spans="3:28" ht="54.95" customHeight="1" x14ac:dyDescent="0.25">
      <c r="C115" s="56">
        <v>111</v>
      </c>
      <c r="D115" s="94" t="str">
        <f>IF(Lançamentos!G115="","",Lançamentos!G115)</f>
        <v/>
      </c>
      <c r="E115" s="113" t="str">
        <f>IF(D115="","",Recebimento!Q115)</f>
        <v/>
      </c>
      <c r="F115" s="114" t="str">
        <f>IF($D115="","",'Rec2'!$Q115)</f>
        <v/>
      </c>
      <c r="G115" s="114" t="str">
        <f>IF($D115="","",'Rec3'!$Q115)</f>
        <v/>
      </c>
      <c r="H115" s="114" t="str">
        <f>IF($D115="","",'Rec4'!$Q115)</f>
        <v/>
      </c>
      <c r="I115" s="114" t="str">
        <f>IF($D115="","",'Rec5'!$Q115)</f>
        <v/>
      </c>
      <c r="J115" s="114" t="str">
        <f>IF($D115="","",'Rec6'!$Q115)</f>
        <v/>
      </c>
      <c r="K115" s="114" t="str">
        <f>IF($D115="","",'Rec7'!$Q115)</f>
        <v/>
      </c>
      <c r="L115" s="114" t="str">
        <f>IF($D115="","",'Rec8'!$Q115)</f>
        <v/>
      </c>
      <c r="M115" s="114" t="str">
        <f>IF($D115="","",'Rec9'!$Q115)</f>
        <v/>
      </c>
      <c r="N115" s="114" t="str">
        <f>IF($D115="","",'Rec10'!$Q115)</f>
        <v/>
      </c>
      <c r="O115" s="116" t="str">
        <f t="shared" si="27"/>
        <v/>
      </c>
      <c r="P115" s="100" t="str">
        <f t="shared" si="28"/>
        <v/>
      </c>
      <c r="R115" s="119">
        <f t="shared" si="16"/>
        <v>1</v>
      </c>
      <c r="S115" s="119">
        <f t="shared" si="17"/>
        <v>1</v>
      </c>
      <c r="T115" s="119">
        <f t="shared" si="18"/>
        <v>1</v>
      </c>
      <c r="U115" s="119">
        <f t="shared" si="19"/>
        <v>1</v>
      </c>
      <c r="V115" s="119">
        <f t="shared" si="20"/>
        <v>1</v>
      </c>
      <c r="W115" s="119">
        <f t="shared" si="21"/>
        <v>1</v>
      </c>
      <c r="X115" s="119">
        <f t="shared" si="22"/>
        <v>1</v>
      </c>
      <c r="Y115" s="119">
        <f t="shared" si="23"/>
        <v>1</v>
      </c>
      <c r="Z115" s="119">
        <f t="shared" si="24"/>
        <v>1</v>
      </c>
      <c r="AA115" s="119">
        <f t="shared" si="25"/>
        <v>1</v>
      </c>
      <c r="AB115" s="119">
        <f t="shared" si="26"/>
        <v>10</v>
      </c>
    </row>
    <row r="116" spans="3:28" ht="54.95" customHeight="1" x14ac:dyDescent="0.25">
      <c r="C116" s="56">
        <v>112</v>
      </c>
      <c r="D116" s="94" t="str">
        <f>IF(Lançamentos!G116="","",Lançamentos!G116)</f>
        <v/>
      </c>
      <c r="E116" s="113" t="str">
        <f>IF(D116="","",Recebimento!Q116)</f>
        <v/>
      </c>
      <c r="F116" s="114" t="str">
        <f>IF($D116="","",'Rec2'!$Q116)</f>
        <v/>
      </c>
      <c r="G116" s="114" t="str">
        <f>IF($D116="","",'Rec3'!$Q116)</f>
        <v/>
      </c>
      <c r="H116" s="114" t="str">
        <f>IF($D116="","",'Rec4'!$Q116)</f>
        <v/>
      </c>
      <c r="I116" s="114" t="str">
        <f>IF($D116="","",'Rec5'!$Q116)</f>
        <v/>
      </c>
      <c r="J116" s="114" t="str">
        <f>IF($D116="","",'Rec6'!$Q116)</f>
        <v/>
      </c>
      <c r="K116" s="114" t="str">
        <f>IF($D116="","",'Rec7'!$Q116)</f>
        <v/>
      </c>
      <c r="L116" s="114" t="str">
        <f>IF($D116="","",'Rec8'!$Q116)</f>
        <v/>
      </c>
      <c r="M116" s="114" t="str">
        <f>IF($D116="","",'Rec9'!$Q116)</f>
        <v/>
      </c>
      <c r="N116" s="114" t="str">
        <f>IF($D116="","",'Rec10'!$Q116)</f>
        <v/>
      </c>
      <c r="O116" s="116" t="str">
        <f t="shared" si="27"/>
        <v/>
      </c>
      <c r="P116" s="100" t="str">
        <f t="shared" si="28"/>
        <v/>
      </c>
      <c r="R116" s="119">
        <f t="shared" si="16"/>
        <v>1</v>
      </c>
      <c r="S116" s="119">
        <f t="shared" si="17"/>
        <v>1</v>
      </c>
      <c r="T116" s="119">
        <f t="shared" si="18"/>
        <v>1</v>
      </c>
      <c r="U116" s="119">
        <f t="shared" si="19"/>
        <v>1</v>
      </c>
      <c r="V116" s="119">
        <f t="shared" si="20"/>
        <v>1</v>
      </c>
      <c r="W116" s="119">
        <f t="shared" si="21"/>
        <v>1</v>
      </c>
      <c r="X116" s="119">
        <f t="shared" si="22"/>
        <v>1</v>
      </c>
      <c r="Y116" s="119">
        <f t="shared" si="23"/>
        <v>1</v>
      </c>
      <c r="Z116" s="119">
        <f t="shared" si="24"/>
        <v>1</v>
      </c>
      <c r="AA116" s="119">
        <f t="shared" si="25"/>
        <v>1</v>
      </c>
      <c r="AB116" s="119">
        <f t="shared" si="26"/>
        <v>10</v>
      </c>
    </row>
    <row r="117" spans="3:28" ht="54.95" customHeight="1" x14ac:dyDescent="0.25">
      <c r="C117" s="56">
        <v>113</v>
      </c>
      <c r="D117" s="94" t="str">
        <f>IF(Lançamentos!G117="","",Lançamentos!G117)</f>
        <v/>
      </c>
      <c r="E117" s="113" t="str">
        <f>IF(D117="","",Recebimento!Q117)</f>
        <v/>
      </c>
      <c r="F117" s="114" t="str">
        <f>IF($D117="","",'Rec2'!$Q117)</f>
        <v/>
      </c>
      <c r="G117" s="114" t="str">
        <f>IF($D117="","",'Rec3'!$Q117)</f>
        <v/>
      </c>
      <c r="H117" s="114" t="str">
        <f>IF($D117="","",'Rec4'!$Q117)</f>
        <v/>
      </c>
      <c r="I117" s="114" t="str">
        <f>IF($D117="","",'Rec5'!$Q117)</f>
        <v/>
      </c>
      <c r="J117" s="114" t="str">
        <f>IF($D117="","",'Rec6'!$Q117)</f>
        <v/>
      </c>
      <c r="K117" s="114" t="str">
        <f>IF($D117="","",'Rec7'!$Q117)</f>
        <v/>
      </c>
      <c r="L117" s="114" t="str">
        <f>IF($D117="","",'Rec8'!$Q117)</f>
        <v/>
      </c>
      <c r="M117" s="114" t="str">
        <f>IF($D117="","",'Rec9'!$Q117)</f>
        <v/>
      </c>
      <c r="N117" s="114" t="str">
        <f>IF($D117="","",'Rec10'!$Q117)</f>
        <v/>
      </c>
      <c r="O117" s="116" t="str">
        <f t="shared" si="27"/>
        <v/>
      </c>
      <c r="P117" s="100" t="str">
        <f t="shared" si="28"/>
        <v/>
      </c>
      <c r="R117" s="119">
        <f t="shared" si="16"/>
        <v>1</v>
      </c>
      <c r="S117" s="119">
        <f t="shared" si="17"/>
        <v>1</v>
      </c>
      <c r="T117" s="119">
        <f t="shared" si="18"/>
        <v>1</v>
      </c>
      <c r="U117" s="119">
        <f t="shared" si="19"/>
        <v>1</v>
      </c>
      <c r="V117" s="119">
        <f t="shared" si="20"/>
        <v>1</v>
      </c>
      <c r="W117" s="119">
        <f t="shared" si="21"/>
        <v>1</v>
      </c>
      <c r="X117" s="119">
        <f t="shared" si="22"/>
        <v>1</v>
      </c>
      <c r="Y117" s="119">
        <f t="shared" si="23"/>
        <v>1</v>
      </c>
      <c r="Z117" s="119">
        <f t="shared" si="24"/>
        <v>1</v>
      </c>
      <c r="AA117" s="119">
        <f t="shared" si="25"/>
        <v>1</v>
      </c>
      <c r="AB117" s="119">
        <f t="shared" si="26"/>
        <v>10</v>
      </c>
    </row>
    <row r="118" spans="3:28" ht="54.95" customHeight="1" x14ac:dyDescent="0.25">
      <c r="C118" s="56">
        <v>114</v>
      </c>
      <c r="D118" s="94" t="str">
        <f>IF(Lançamentos!G118="","",Lançamentos!G118)</f>
        <v/>
      </c>
      <c r="E118" s="113" t="str">
        <f>IF(D118="","",Recebimento!Q118)</f>
        <v/>
      </c>
      <c r="F118" s="114" t="str">
        <f>IF($D118="","",'Rec2'!$Q118)</f>
        <v/>
      </c>
      <c r="G118" s="114" t="str">
        <f>IF($D118="","",'Rec3'!$Q118)</f>
        <v/>
      </c>
      <c r="H118" s="114" t="str">
        <f>IF($D118="","",'Rec4'!$Q118)</f>
        <v/>
      </c>
      <c r="I118" s="114" t="str">
        <f>IF($D118="","",'Rec5'!$Q118)</f>
        <v/>
      </c>
      <c r="J118" s="114" t="str">
        <f>IF($D118="","",'Rec6'!$Q118)</f>
        <v/>
      </c>
      <c r="K118" s="114" t="str">
        <f>IF($D118="","",'Rec7'!$Q118)</f>
        <v/>
      </c>
      <c r="L118" s="114" t="str">
        <f>IF($D118="","",'Rec8'!$Q118)</f>
        <v/>
      </c>
      <c r="M118" s="114" t="str">
        <f>IF($D118="","",'Rec9'!$Q118)</f>
        <v/>
      </c>
      <c r="N118" s="114" t="str">
        <f>IF($D118="","",'Rec10'!$Q118)</f>
        <v/>
      </c>
      <c r="O118" s="116" t="str">
        <f t="shared" si="27"/>
        <v/>
      </c>
      <c r="P118" s="100" t="str">
        <f t="shared" si="28"/>
        <v/>
      </c>
      <c r="R118" s="119">
        <f t="shared" si="16"/>
        <v>1</v>
      </c>
      <c r="S118" s="119">
        <f t="shared" si="17"/>
        <v>1</v>
      </c>
      <c r="T118" s="119">
        <f t="shared" si="18"/>
        <v>1</v>
      </c>
      <c r="U118" s="119">
        <f t="shared" si="19"/>
        <v>1</v>
      </c>
      <c r="V118" s="119">
        <f t="shared" si="20"/>
        <v>1</v>
      </c>
      <c r="W118" s="119">
        <f t="shared" si="21"/>
        <v>1</v>
      </c>
      <c r="X118" s="119">
        <f t="shared" si="22"/>
        <v>1</v>
      </c>
      <c r="Y118" s="119">
        <f t="shared" si="23"/>
        <v>1</v>
      </c>
      <c r="Z118" s="119">
        <f t="shared" si="24"/>
        <v>1</v>
      </c>
      <c r="AA118" s="119">
        <f t="shared" si="25"/>
        <v>1</v>
      </c>
      <c r="AB118" s="119">
        <f t="shared" si="26"/>
        <v>10</v>
      </c>
    </row>
    <row r="119" spans="3:28" ht="54.95" customHeight="1" x14ac:dyDescent="0.25">
      <c r="C119" s="56">
        <v>115</v>
      </c>
      <c r="D119" s="94" t="str">
        <f>IF(Lançamentos!G119="","",Lançamentos!G119)</f>
        <v/>
      </c>
      <c r="E119" s="113" t="str">
        <f>IF(D119="","",Recebimento!Q119)</f>
        <v/>
      </c>
      <c r="F119" s="114" t="str">
        <f>IF($D119="","",'Rec2'!$Q119)</f>
        <v/>
      </c>
      <c r="G119" s="114" t="str">
        <f>IF($D119="","",'Rec3'!$Q119)</f>
        <v/>
      </c>
      <c r="H119" s="114" t="str">
        <f>IF($D119="","",'Rec4'!$Q119)</f>
        <v/>
      </c>
      <c r="I119" s="114" t="str">
        <f>IF($D119="","",'Rec5'!$Q119)</f>
        <v/>
      </c>
      <c r="J119" s="114" t="str">
        <f>IF($D119="","",'Rec6'!$Q119)</f>
        <v/>
      </c>
      <c r="K119" s="114" t="str">
        <f>IF($D119="","",'Rec7'!$Q119)</f>
        <v/>
      </c>
      <c r="L119" s="114" t="str">
        <f>IF($D119="","",'Rec8'!$Q119)</f>
        <v/>
      </c>
      <c r="M119" s="114" t="str">
        <f>IF($D119="","",'Rec9'!$Q119)</f>
        <v/>
      </c>
      <c r="N119" s="114" t="str">
        <f>IF($D119="","",'Rec10'!$Q119)</f>
        <v/>
      </c>
      <c r="O119" s="116" t="str">
        <f t="shared" si="27"/>
        <v/>
      </c>
      <c r="P119" s="100" t="str">
        <f t="shared" si="28"/>
        <v/>
      </c>
      <c r="R119" s="119">
        <f t="shared" si="16"/>
        <v>1</v>
      </c>
      <c r="S119" s="119">
        <f t="shared" si="17"/>
        <v>1</v>
      </c>
      <c r="T119" s="119">
        <f t="shared" si="18"/>
        <v>1</v>
      </c>
      <c r="U119" s="119">
        <f t="shared" si="19"/>
        <v>1</v>
      </c>
      <c r="V119" s="119">
        <f t="shared" si="20"/>
        <v>1</v>
      </c>
      <c r="W119" s="119">
        <f t="shared" si="21"/>
        <v>1</v>
      </c>
      <c r="X119" s="119">
        <f t="shared" si="22"/>
        <v>1</v>
      </c>
      <c r="Y119" s="119">
        <f t="shared" si="23"/>
        <v>1</v>
      </c>
      <c r="Z119" s="119">
        <f t="shared" si="24"/>
        <v>1</v>
      </c>
      <c r="AA119" s="119">
        <f t="shared" si="25"/>
        <v>1</v>
      </c>
      <c r="AB119" s="119">
        <f t="shared" si="26"/>
        <v>10</v>
      </c>
    </row>
    <row r="120" spans="3:28" ht="54.95" customHeight="1" x14ac:dyDescent="0.25">
      <c r="C120" s="56">
        <v>116</v>
      </c>
      <c r="D120" s="94" t="str">
        <f>IF(Lançamentos!G120="","",Lançamentos!G120)</f>
        <v/>
      </c>
      <c r="E120" s="113" t="str">
        <f>IF(D120="","",Recebimento!Q120)</f>
        <v/>
      </c>
      <c r="F120" s="114" t="str">
        <f>IF($D120="","",'Rec2'!$Q120)</f>
        <v/>
      </c>
      <c r="G120" s="114" t="str">
        <f>IF($D120="","",'Rec3'!$Q120)</f>
        <v/>
      </c>
      <c r="H120" s="114" t="str">
        <f>IF($D120="","",'Rec4'!$Q120)</f>
        <v/>
      </c>
      <c r="I120" s="114" t="str">
        <f>IF($D120="","",'Rec5'!$Q120)</f>
        <v/>
      </c>
      <c r="J120" s="114" t="str">
        <f>IF($D120="","",'Rec6'!$Q120)</f>
        <v/>
      </c>
      <c r="K120" s="114" t="str">
        <f>IF($D120="","",'Rec7'!$Q120)</f>
        <v/>
      </c>
      <c r="L120" s="114" t="str">
        <f>IF($D120="","",'Rec8'!$Q120)</f>
        <v/>
      </c>
      <c r="M120" s="114" t="str">
        <f>IF($D120="","",'Rec9'!$Q120)</f>
        <v/>
      </c>
      <c r="N120" s="114" t="str">
        <f>IF($D120="","",'Rec10'!$Q120)</f>
        <v/>
      </c>
      <c r="O120" s="116" t="str">
        <f t="shared" si="27"/>
        <v/>
      </c>
      <c r="P120" s="100" t="str">
        <f t="shared" si="28"/>
        <v/>
      </c>
      <c r="R120" s="119">
        <f t="shared" si="16"/>
        <v>1</v>
      </c>
      <c r="S120" s="119">
        <f t="shared" si="17"/>
        <v>1</v>
      </c>
      <c r="T120" s="119">
        <f t="shared" si="18"/>
        <v>1</v>
      </c>
      <c r="U120" s="119">
        <f t="shared" si="19"/>
        <v>1</v>
      </c>
      <c r="V120" s="119">
        <f t="shared" si="20"/>
        <v>1</v>
      </c>
      <c r="W120" s="119">
        <f t="shared" si="21"/>
        <v>1</v>
      </c>
      <c r="X120" s="119">
        <f t="shared" si="22"/>
        <v>1</v>
      </c>
      <c r="Y120" s="119">
        <f t="shared" si="23"/>
        <v>1</v>
      </c>
      <c r="Z120" s="119">
        <f t="shared" si="24"/>
        <v>1</v>
      </c>
      <c r="AA120" s="119">
        <f t="shared" si="25"/>
        <v>1</v>
      </c>
      <c r="AB120" s="119">
        <f t="shared" si="26"/>
        <v>10</v>
      </c>
    </row>
    <row r="121" spans="3:28" ht="54.95" customHeight="1" x14ac:dyDescent="0.25">
      <c r="C121" s="56">
        <v>117</v>
      </c>
      <c r="D121" s="94" t="str">
        <f>IF(Lançamentos!G121="","",Lançamentos!G121)</f>
        <v/>
      </c>
      <c r="E121" s="113" t="str">
        <f>IF(D121="","",Recebimento!Q121)</f>
        <v/>
      </c>
      <c r="F121" s="114" t="str">
        <f>IF($D121="","",'Rec2'!$Q121)</f>
        <v/>
      </c>
      <c r="G121" s="114" t="str">
        <f>IF($D121="","",'Rec3'!$Q121)</f>
        <v/>
      </c>
      <c r="H121" s="114" t="str">
        <f>IF($D121="","",'Rec4'!$Q121)</f>
        <v/>
      </c>
      <c r="I121" s="114" t="str">
        <f>IF($D121="","",'Rec5'!$Q121)</f>
        <v/>
      </c>
      <c r="J121" s="114" t="str">
        <f>IF($D121="","",'Rec6'!$Q121)</f>
        <v/>
      </c>
      <c r="K121" s="114" t="str">
        <f>IF($D121="","",'Rec7'!$Q121)</f>
        <v/>
      </c>
      <c r="L121" s="114" t="str">
        <f>IF($D121="","",'Rec8'!$Q121)</f>
        <v/>
      </c>
      <c r="M121" s="114" t="str">
        <f>IF($D121="","",'Rec9'!$Q121)</f>
        <v/>
      </c>
      <c r="N121" s="114" t="str">
        <f>IF($D121="","",'Rec10'!$Q121)</f>
        <v/>
      </c>
      <c r="O121" s="116" t="str">
        <f t="shared" si="27"/>
        <v/>
      </c>
      <c r="P121" s="100" t="str">
        <f t="shared" si="28"/>
        <v/>
      </c>
      <c r="R121" s="119">
        <f t="shared" si="16"/>
        <v>1</v>
      </c>
      <c r="S121" s="119">
        <f t="shared" si="17"/>
        <v>1</v>
      </c>
      <c r="T121" s="119">
        <f t="shared" si="18"/>
        <v>1</v>
      </c>
      <c r="U121" s="119">
        <f t="shared" si="19"/>
        <v>1</v>
      </c>
      <c r="V121" s="119">
        <f t="shared" si="20"/>
        <v>1</v>
      </c>
      <c r="W121" s="119">
        <f t="shared" si="21"/>
        <v>1</v>
      </c>
      <c r="X121" s="119">
        <f t="shared" si="22"/>
        <v>1</v>
      </c>
      <c r="Y121" s="119">
        <f t="shared" si="23"/>
        <v>1</v>
      </c>
      <c r="Z121" s="119">
        <f t="shared" si="24"/>
        <v>1</v>
      </c>
      <c r="AA121" s="119">
        <f t="shared" si="25"/>
        <v>1</v>
      </c>
      <c r="AB121" s="119">
        <f t="shared" si="26"/>
        <v>10</v>
      </c>
    </row>
    <row r="122" spans="3:28" ht="54.95" customHeight="1" x14ac:dyDescent="0.25">
      <c r="C122" s="56">
        <v>118</v>
      </c>
      <c r="D122" s="94" t="str">
        <f>IF(Lançamentos!G122="","",Lançamentos!G122)</f>
        <v/>
      </c>
      <c r="E122" s="113" t="str">
        <f>IF(D122="","",Recebimento!Q122)</f>
        <v/>
      </c>
      <c r="F122" s="114" t="str">
        <f>IF($D122="","",'Rec2'!$Q122)</f>
        <v/>
      </c>
      <c r="G122" s="114" t="str">
        <f>IF($D122="","",'Rec3'!$Q122)</f>
        <v/>
      </c>
      <c r="H122" s="114" t="str">
        <f>IF($D122="","",'Rec4'!$Q122)</f>
        <v/>
      </c>
      <c r="I122" s="114" t="str">
        <f>IF($D122="","",'Rec5'!$Q122)</f>
        <v/>
      </c>
      <c r="J122" s="114" t="str">
        <f>IF($D122="","",'Rec6'!$Q122)</f>
        <v/>
      </c>
      <c r="K122" s="114" t="str">
        <f>IF($D122="","",'Rec7'!$Q122)</f>
        <v/>
      </c>
      <c r="L122" s="114" t="str">
        <f>IF($D122="","",'Rec8'!$Q122)</f>
        <v/>
      </c>
      <c r="M122" s="114" t="str">
        <f>IF($D122="","",'Rec9'!$Q122)</f>
        <v/>
      </c>
      <c r="N122" s="114" t="str">
        <f>IF($D122="","",'Rec10'!$Q122)</f>
        <v/>
      </c>
      <c r="O122" s="116" t="str">
        <f t="shared" si="27"/>
        <v/>
      </c>
      <c r="P122" s="100" t="str">
        <f t="shared" si="28"/>
        <v/>
      </c>
      <c r="R122" s="119">
        <f t="shared" si="16"/>
        <v>1</v>
      </c>
      <c r="S122" s="119">
        <f t="shared" si="17"/>
        <v>1</v>
      </c>
      <c r="T122" s="119">
        <f t="shared" si="18"/>
        <v>1</v>
      </c>
      <c r="U122" s="119">
        <f t="shared" si="19"/>
        <v>1</v>
      </c>
      <c r="V122" s="119">
        <f t="shared" si="20"/>
        <v>1</v>
      </c>
      <c r="W122" s="119">
        <f t="shared" si="21"/>
        <v>1</v>
      </c>
      <c r="X122" s="119">
        <f t="shared" si="22"/>
        <v>1</v>
      </c>
      <c r="Y122" s="119">
        <f t="shared" si="23"/>
        <v>1</v>
      </c>
      <c r="Z122" s="119">
        <f t="shared" si="24"/>
        <v>1</v>
      </c>
      <c r="AA122" s="119">
        <f t="shared" si="25"/>
        <v>1</v>
      </c>
      <c r="AB122" s="119">
        <f t="shared" si="26"/>
        <v>10</v>
      </c>
    </row>
    <row r="123" spans="3:28" ht="54.95" customHeight="1" x14ac:dyDescent="0.25">
      <c r="C123" s="56">
        <v>119</v>
      </c>
      <c r="D123" s="94" t="str">
        <f>IF(Lançamentos!G123="","",Lançamentos!G123)</f>
        <v/>
      </c>
      <c r="E123" s="113" t="str">
        <f>IF(D123="","",Recebimento!Q123)</f>
        <v/>
      </c>
      <c r="F123" s="114" t="str">
        <f>IF($D123="","",'Rec2'!$Q123)</f>
        <v/>
      </c>
      <c r="G123" s="114" t="str">
        <f>IF($D123="","",'Rec3'!$Q123)</f>
        <v/>
      </c>
      <c r="H123" s="114" t="str">
        <f>IF($D123="","",'Rec4'!$Q123)</f>
        <v/>
      </c>
      <c r="I123" s="114" t="str">
        <f>IF($D123="","",'Rec5'!$Q123)</f>
        <v/>
      </c>
      <c r="J123" s="114" t="str">
        <f>IF($D123="","",'Rec6'!$Q123)</f>
        <v/>
      </c>
      <c r="K123" s="114" t="str">
        <f>IF($D123="","",'Rec7'!$Q123)</f>
        <v/>
      </c>
      <c r="L123" s="114" t="str">
        <f>IF($D123="","",'Rec8'!$Q123)</f>
        <v/>
      </c>
      <c r="M123" s="114" t="str">
        <f>IF($D123="","",'Rec9'!$Q123)</f>
        <v/>
      </c>
      <c r="N123" s="114" t="str">
        <f>IF($D123="","",'Rec10'!$Q123)</f>
        <v/>
      </c>
      <c r="O123" s="116" t="str">
        <f t="shared" si="27"/>
        <v/>
      </c>
      <c r="P123" s="100" t="str">
        <f t="shared" si="28"/>
        <v/>
      </c>
      <c r="R123" s="119">
        <f t="shared" si="16"/>
        <v>1</v>
      </c>
      <c r="S123" s="119">
        <f t="shared" si="17"/>
        <v>1</v>
      </c>
      <c r="T123" s="119">
        <f t="shared" si="18"/>
        <v>1</v>
      </c>
      <c r="U123" s="119">
        <f t="shared" si="19"/>
        <v>1</v>
      </c>
      <c r="V123" s="119">
        <f t="shared" si="20"/>
        <v>1</v>
      </c>
      <c r="W123" s="119">
        <f t="shared" si="21"/>
        <v>1</v>
      </c>
      <c r="X123" s="119">
        <f t="shared" si="22"/>
        <v>1</v>
      </c>
      <c r="Y123" s="119">
        <f t="shared" si="23"/>
        <v>1</v>
      </c>
      <c r="Z123" s="119">
        <f t="shared" si="24"/>
        <v>1</v>
      </c>
      <c r="AA123" s="119">
        <f t="shared" si="25"/>
        <v>1</v>
      </c>
      <c r="AB123" s="119">
        <f t="shared" si="26"/>
        <v>10</v>
      </c>
    </row>
    <row r="124" spans="3:28" ht="54.95" customHeight="1" x14ac:dyDescent="0.25">
      <c r="C124" s="56">
        <v>120</v>
      </c>
      <c r="D124" s="94" t="str">
        <f>IF(Lançamentos!G124="","",Lançamentos!G124)</f>
        <v/>
      </c>
      <c r="E124" s="113" t="str">
        <f>IF(D124="","",Recebimento!Q124)</f>
        <v/>
      </c>
      <c r="F124" s="114" t="str">
        <f>IF($D124="","",'Rec2'!$Q124)</f>
        <v/>
      </c>
      <c r="G124" s="114" t="str">
        <f>IF($D124="","",'Rec3'!$Q124)</f>
        <v/>
      </c>
      <c r="H124" s="114" t="str">
        <f>IF($D124="","",'Rec4'!$Q124)</f>
        <v/>
      </c>
      <c r="I124" s="114" t="str">
        <f>IF($D124="","",'Rec5'!$Q124)</f>
        <v/>
      </c>
      <c r="J124" s="114" t="str">
        <f>IF($D124="","",'Rec6'!$Q124)</f>
        <v/>
      </c>
      <c r="K124" s="114" t="str">
        <f>IF($D124="","",'Rec7'!$Q124)</f>
        <v/>
      </c>
      <c r="L124" s="114" t="str">
        <f>IF($D124="","",'Rec8'!$Q124)</f>
        <v/>
      </c>
      <c r="M124" s="114" t="str">
        <f>IF($D124="","",'Rec9'!$Q124)</f>
        <v/>
      </c>
      <c r="N124" s="114" t="str">
        <f>IF($D124="","",'Rec10'!$Q124)</f>
        <v/>
      </c>
      <c r="O124" s="116" t="str">
        <f t="shared" si="27"/>
        <v/>
      </c>
      <c r="P124" s="100" t="str">
        <f t="shared" si="28"/>
        <v/>
      </c>
      <c r="R124" s="119">
        <f t="shared" si="16"/>
        <v>1</v>
      </c>
      <c r="S124" s="119">
        <f t="shared" si="17"/>
        <v>1</v>
      </c>
      <c r="T124" s="119">
        <f t="shared" si="18"/>
        <v>1</v>
      </c>
      <c r="U124" s="119">
        <f t="shared" si="19"/>
        <v>1</v>
      </c>
      <c r="V124" s="119">
        <f t="shared" si="20"/>
        <v>1</v>
      </c>
      <c r="W124" s="119">
        <f t="shared" si="21"/>
        <v>1</v>
      </c>
      <c r="X124" s="119">
        <f t="shared" si="22"/>
        <v>1</v>
      </c>
      <c r="Y124" s="119">
        <f t="shared" si="23"/>
        <v>1</v>
      </c>
      <c r="Z124" s="119">
        <f t="shared" si="24"/>
        <v>1</v>
      </c>
      <c r="AA124" s="119">
        <f t="shared" si="25"/>
        <v>1</v>
      </c>
      <c r="AB124" s="119">
        <f t="shared" si="26"/>
        <v>10</v>
      </c>
    </row>
    <row r="125" spans="3:28" ht="54.95" customHeight="1" x14ac:dyDescent="0.25">
      <c r="C125" s="56">
        <v>121</v>
      </c>
      <c r="D125" s="94" t="str">
        <f>IF(Lançamentos!G125="","",Lançamentos!G125)</f>
        <v/>
      </c>
      <c r="E125" s="113" t="str">
        <f>IF(D125="","",Recebimento!Q125)</f>
        <v/>
      </c>
      <c r="F125" s="114" t="str">
        <f>IF($D125="","",'Rec2'!$Q125)</f>
        <v/>
      </c>
      <c r="G125" s="114" t="str">
        <f>IF($D125="","",'Rec3'!$Q125)</f>
        <v/>
      </c>
      <c r="H125" s="114" t="str">
        <f>IF($D125="","",'Rec4'!$Q125)</f>
        <v/>
      </c>
      <c r="I125" s="114" t="str">
        <f>IF($D125="","",'Rec5'!$Q125)</f>
        <v/>
      </c>
      <c r="J125" s="114" t="str">
        <f>IF($D125="","",'Rec6'!$Q125)</f>
        <v/>
      </c>
      <c r="K125" s="114" t="str">
        <f>IF($D125="","",'Rec7'!$Q125)</f>
        <v/>
      </c>
      <c r="L125" s="114" t="str">
        <f>IF($D125="","",'Rec8'!$Q125)</f>
        <v/>
      </c>
      <c r="M125" s="114" t="str">
        <f>IF($D125="","",'Rec9'!$Q125)</f>
        <v/>
      </c>
      <c r="N125" s="114" t="str">
        <f>IF($D125="","",'Rec10'!$Q125)</f>
        <v/>
      </c>
      <c r="O125" s="116" t="str">
        <f t="shared" si="27"/>
        <v/>
      </c>
      <c r="P125" s="100" t="str">
        <f t="shared" si="28"/>
        <v/>
      </c>
      <c r="R125" s="119">
        <f t="shared" si="16"/>
        <v>1</v>
      </c>
      <c r="S125" s="119">
        <f t="shared" si="17"/>
        <v>1</v>
      </c>
      <c r="T125" s="119">
        <f t="shared" si="18"/>
        <v>1</v>
      </c>
      <c r="U125" s="119">
        <f t="shared" si="19"/>
        <v>1</v>
      </c>
      <c r="V125" s="119">
        <f t="shared" si="20"/>
        <v>1</v>
      </c>
      <c r="W125" s="119">
        <f t="shared" si="21"/>
        <v>1</v>
      </c>
      <c r="X125" s="119">
        <f t="shared" si="22"/>
        <v>1</v>
      </c>
      <c r="Y125" s="119">
        <f t="shared" si="23"/>
        <v>1</v>
      </c>
      <c r="Z125" s="119">
        <f t="shared" si="24"/>
        <v>1</v>
      </c>
      <c r="AA125" s="119">
        <f t="shared" si="25"/>
        <v>1</v>
      </c>
      <c r="AB125" s="119">
        <f t="shared" si="26"/>
        <v>10</v>
      </c>
    </row>
    <row r="126" spans="3:28" ht="54.95" customHeight="1" x14ac:dyDescent="0.25">
      <c r="C126" s="56">
        <v>122</v>
      </c>
      <c r="D126" s="94" t="str">
        <f>IF(Lançamentos!G126="","",Lançamentos!G126)</f>
        <v/>
      </c>
      <c r="E126" s="113" t="str">
        <f>IF(D126="","",Recebimento!Q126)</f>
        <v/>
      </c>
      <c r="F126" s="114" t="str">
        <f>IF($D126="","",'Rec2'!$Q126)</f>
        <v/>
      </c>
      <c r="G126" s="114" t="str">
        <f>IF($D126="","",'Rec3'!$Q126)</f>
        <v/>
      </c>
      <c r="H126" s="114" t="str">
        <f>IF($D126="","",'Rec4'!$Q126)</f>
        <v/>
      </c>
      <c r="I126" s="114" t="str">
        <f>IF($D126="","",'Rec5'!$Q126)</f>
        <v/>
      </c>
      <c r="J126" s="114" t="str">
        <f>IF($D126="","",'Rec6'!$Q126)</f>
        <v/>
      </c>
      <c r="K126" s="114" t="str">
        <f>IF($D126="","",'Rec7'!$Q126)</f>
        <v/>
      </c>
      <c r="L126" s="114" t="str">
        <f>IF($D126="","",'Rec8'!$Q126)</f>
        <v/>
      </c>
      <c r="M126" s="114" t="str">
        <f>IF($D126="","",'Rec9'!$Q126)</f>
        <v/>
      </c>
      <c r="N126" s="114" t="str">
        <f>IF($D126="","",'Rec10'!$Q126)</f>
        <v/>
      </c>
      <c r="O126" s="116" t="str">
        <f t="shared" si="27"/>
        <v/>
      </c>
      <c r="P126" s="100" t="str">
        <f t="shared" si="28"/>
        <v/>
      </c>
      <c r="R126" s="119">
        <f t="shared" si="16"/>
        <v>1</v>
      </c>
      <c r="S126" s="119">
        <f t="shared" si="17"/>
        <v>1</v>
      </c>
      <c r="T126" s="119">
        <f t="shared" si="18"/>
        <v>1</v>
      </c>
      <c r="U126" s="119">
        <f t="shared" si="19"/>
        <v>1</v>
      </c>
      <c r="V126" s="119">
        <f t="shared" si="20"/>
        <v>1</v>
      </c>
      <c r="W126" s="119">
        <f t="shared" si="21"/>
        <v>1</v>
      </c>
      <c r="X126" s="119">
        <f t="shared" si="22"/>
        <v>1</v>
      </c>
      <c r="Y126" s="119">
        <f t="shared" si="23"/>
        <v>1</v>
      </c>
      <c r="Z126" s="119">
        <f t="shared" si="24"/>
        <v>1</v>
      </c>
      <c r="AA126" s="119">
        <f t="shared" si="25"/>
        <v>1</v>
      </c>
      <c r="AB126" s="119">
        <f t="shared" si="26"/>
        <v>10</v>
      </c>
    </row>
    <row r="127" spans="3:28" ht="54.95" customHeight="1" x14ac:dyDescent="0.25">
      <c r="C127" s="56">
        <v>123</v>
      </c>
      <c r="D127" s="94" t="str">
        <f>IF(Lançamentos!G127="","",Lançamentos!G127)</f>
        <v/>
      </c>
      <c r="E127" s="113" t="str">
        <f>IF(D127="","",Recebimento!Q127)</f>
        <v/>
      </c>
      <c r="F127" s="114" t="str">
        <f>IF($D127="","",'Rec2'!$Q127)</f>
        <v/>
      </c>
      <c r="G127" s="114" t="str">
        <f>IF($D127="","",'Rec3'!$Q127)</f>
        <v/>
      </c>
      <c r="H127" s="114" t="str">
        <f>IF($D127="","",'Rec4'!$Q127)</f>
        <v/>
      </c>
      <c r="I127" s="114" t="str">
        <f>IF($D127="","",'Rec5'!$Q127)</f>
        <v/>
      </c>
      <c r="J127" s="114" t="str">
        <f>IF($D127="","",'Rec6'!$Q127)</f>
        <v/>
      </c>
      <c r="K127" s="114" t="str">
        <f>IF($D127="","",'Rec7'!$Q127)</f>
        <v/>
      </c>
      <c r="L127" s="114" t="str">
        <f>IF($D127="","",'Rec8'!$Q127)</f>
        <v/>
      </c>
      <c r="M127" s="114" t="str">
        <f>IF($D127="","",'Rec9'!$Q127)</f>
        <v/>
      </c>
      <c r="N127" s="114" t="str">
        <f>IF($D127="","",'Rec10'!$Q127)</f>
        <v/>
      </c>
      <c r="O127" s="116" t="str">
        <f t="shared" si="27"/>
        <v/>
      </c>
      <c r="P127" s="100" t="str">
        <f t="shared" si="28"/>
        <v/>
      </c>
      <c r="R127" s="119">
        <f t="shared" si="16"/>
        <v>1</v>
      </c>
      <c r="S127" s="119">
        <f t="shared" si="17"/>
        <v>1</v>
      </c>
      <c r="T127" s="119">
        <f t="shared" si="18"/>
        <v>1</v>
      </c>
      <c r="U127" s="119">
        <f t="shared" si="19"/>
        <v>1</v>
      </c>
      <c r="V127" s="119">
        <f t="shared" si="20"/>
        <v>1</v>
      </c>
      <c r="W127" s="119">
        <f t="shared" si="21"/>
        <v>1</v>
      </c>
      <c r="X127" s="119">
        <f t="shared" si="22"/>
        <v>1</v>
      </c>
      <c r="Y127" s="119">
        <f t="shared" si="23"/>
        <v>1</v>
      </c>
      <c r="Z127" s="119">
        <f t="shared" si="24"/>
        <v>1</v>
      </c>
      <c r="AA127" s="119">
        <f t="shared" si="25"/>
        <v>1</v>
      </c>
      <c r="AB127" s="119">
        <f t="shared" si="26"/>
        <v>10</v>
      </c>
    </row>
    <row r="128" spans="3:28" ht="54.95" customHeight="1" x14ac:dyDescent="0.25">
      <c r="C128" s="56">
        <v>124</v>
      </c>
      <c r="D128" s="94" t="str">
        <f>IF(Lançamentos!G128="","",Lançamentos!G128)</f>
        <v/>
      </c>
      <c r="E128" s="113" t="str">
        <f>IF(D128="","",Recebimento!Q128)</f>
        <v/>
      </c>
      <c r="F128" s="114" t="str">
        <f>IF($D128="","",'Rec2'!$Q128)</f>
        <v/>
      </c>
      <c r="G128" s="114" t="str">
        <f>IF($D128="","",'Rec3'!$Q128)</f>
        <v/>
      </c>
      <c r="H128" s="114" t="str">
        <f>IF($D128="","",'Rec4'!$Q128)</f>
        <v/>
      </c>
      <c r="I128" s="114" t="str">
        <f>IF($D128="","",'Rec5'!$Q128)</f>
        <v/>
      </c>
      <c r="J128" s="114" t="str">
        <f>IF($D128="","",'Rec6'!$Q128)</f>
        <v/>
      </c>
      <c r="K128" s="114" t="str">
        <f>IF($D128="","",'Rec7'!$Q128)</f>
        <v/>
      </c>
      <c r="L128" s="114" t="str">
        <f>IF($D128="","",'Rec8'!$Q128)</f>
        <v/>
      </c>
      <c r="M128" s="114" t="str">
        <f>IF($D128="","",'Rec9'!$Q128)</f>
        <v/>
      </c>
      <c r="N128" s="114" t="str">
        <f>IF($D128="","",'Rec10'!$Q128)</f>
        <v/>
      </c>
      <c r="O128" s="116" t="str">
        <f t="shared" si="27"/>
        <v/>
      </c>
      <c r="P128" s="100" t="str">
        <f t="shared" si="28"/>
        <v/>
      </c>
      <c r="R128" s="119">
        <f t="shared" si="16"/>
        <v>1</v>
      </c>
      <c r="S128" s="119">
        <f t="shared" si="17"/>
        <v>1</v>
      </c>
      <c r="T128" s="119">
        <f t="shared" si="18"/>
        <v>1</v>
      </c>
      <c r="U128" s="119">
        <f t="shared" si="19"/>
        <v>1</v>
      </c>
      <c r="V128" s="119">
        <f t="shared" si="20"/>
        <v>1</v>
      </c>
      <c r="W128" s="119">
        <f t="shared" si="21"/>
        <v>1</v>
      </c>
      <c r="X128" s="119">
        <f t="shared" si="22"/>
        <v>1</v>
      </c>
      <c r="Y128" s="119">
        <f t="shared" si="23"/>
        <v>1</v>
      </c>
      <c r="Z128" s="119">
        <f t="shared" si="24"/>
        <v>1</v>
      </c>
      <c r="AA128" s="119">
        <f t="shared" si="25"/>
        <v>1</v>
      </c>
      <c r="AB128" s="119">
        <f t="shared" si="26"/>
        <v>10</v>
      </c>
    </row>
    <row r="129" spans="3:28" ht="54.95" customHeight="1" x14ac:dyDescent="0.25">
      <c r="C129" s="56">
        <v>125</v>
      </c>
      <c r="D129" s="94" t="str">
        <f>IF(Lançamentos!G129="","",Lançamentos!G129)</f>
        <v/>
      </c>
      <c r="E129" s="113" t="str">
        <f>IF(D129="","",Recebimento!Q129)</f>
        <v/>
      </c>
      <c r="F129" s="114" t="str">
        <f>IF($D129="","",'Rec2'!$Q129)</f>
        <v/>
      </c>
      <c r="G129" s="114" t="str">
        <f>IF($D129="","",'Rec3'!$Q129)</f>
        <v/>
      </c>
      <c r="H129" s="114" t="str">
        <f>IF($D129="","",'Rec4'!$Q129)</f>
        <v/>
      </c>
      <c r="I129" s="114" t="str">
        <f>IF($D129="","",'Rec5'!$Q129)</f>
        <v/>
      </c>
      <c r="J129" s="114" t="str">
        <f>IF($D129="","",'Rec6'!$Q129)</f>
        <v/>
      </c>
      <c r="K129" s="114" t="str">
        <f>IF($D129="","",'Rec7'!$Q129)</f>
        <v/>
      </c>
      <c r="L129" s="114" t="str">
        <f>IF($D129="","",'Rec8'!$Q129)</f>
        <v/>
      </c>
      <c r="M129" s="114" t="str">
        <f>IF($D129="","",'Rec9'!$Q129)</f>
        <v/>
      </c>
      <c r="N129" s="114" t="str">
        <f>IF($D129="","",'Rec10'!$Q129)</f>
        <v/>
      </c>
      <c r="O129" s="116" t="str">
        <f t="shared" si="27"/>
        <v/>
      </c>
      <c r="P129" s="100" t="str">
        <f t="shared" si="28"/>
        <v/>
      </c>
      <c r="R129" s="119">
        <f t="shared" si="16"/>
        <v>1</v>
      </c>
      <c r="S129" s="119">
        <f t="shared" si="17"/>
        <v>1</v>
      </c>
      <c r="T129" s="119">
        <f t="shared" si="18"/>
        <v>1</v>
      </c>
      <c r="U129" s="119">
        <f t="shared" si="19"/>
        <v>1</v>
      </c>
      <c r="V129" s="119">
        <f t="shared" si="20"/>
        <v>1</v>
      </c>
      <c r="W129" s="119">
        <f t="shared" si="21"/>
        <v>1</v>
      </c>
      <c r="X129" s="119">
        <f t="shared" si="22"/>
        <v>1</v>
      </c>
      <c r="Y129" s="119">
        <f t="shared" si="23"/>
        <v>1</v>
      </c>
      <c r="Z129" s="119">
        <f t="shared" si="24"/>
        <v>1</v>
      </c>
      <c r="AA129" s="119">
        <f t="shared" si="25"/>
        <v>1</v>
      </c>
      <c r="AB129" s="119">
        <f t="shared" si="26"/>
        <v>10</v>
      </c>
    </row>
    <row r="130" spans="3:28" ht="54.95" customHeight="1" x14ac:dyDescent="0.25">
      <c r="C130" s="56">
        <v>126</v>
      </c>
      <c r="D130" s="94" t="str">
        <f>IF(Lançamentos!G130="","",Lançamentos!G130)</f>
        <v/>
      </c>
      <c r="E130" s="113" t="str">
        <f>IF(D130="","",Recebimento!Q130)</f>
        <v/>
      </c>
      <c r="F130" s="114" t="str">
        <f>IF($D130="","",'Rec2'!$Q130)</f>
        <v/>
      </c>
      <c r="G130" s="114" t="str">
        <f>IF($D130="","",'Rec3'!$Q130)</f>
        <v/>
      </c>
      <c r="H130" s="114" t="str">
        <f>IF($D130="","",'Rec4'!$Q130)</f>
        <v/>
      </c>
      <c r="I130" s="114" t="str">
        <f>IF($D130="","",'Rec5'!$Q130)</f>
        <v/>
      </c>
      <c r="J130" s="114" t="str">
        <f>IF($D130="","",'Rec6'!$Q130)</f>
        <v/>
      </c>
      <c r="K130" s="114" t="str">
        <f>IF($D130="","",'Rec7'!$Q130)</f>
        <v/>
      </c>
      <c r="L130" s="114" t="str">
        <f>IF($D130="","",'Rec8'!$Q130)</f>
        <v/>
      </c>
      <c r="M130" s="114" t="str">
        <f>IF($D130="","",'Rec9'!$Q130)</f>
        <v/>
      </c>
      <c r="N130" s="114" t="str">
        <f>IF($D130="","",'Rec10'!$Q130)</f>
        <v/>
      </c>
      <c r="O130" s="116" t="str">
        <f t="shared" si="27"/>
        <v/>
      </c>
      <c r="P130" s="100" t="str">
        <f t="shared" si="28"/>
        <v/>
      </c>
      <c r="R130" s="119">
        <f t="shared" si="16"/>
        <v>1</v>
      </c>
      <c r="S130" s="119">
        <f t="shared" si="17"/>
        <v>1</v>
      </c>
      <c r="T130" s="119">
        <f t="shared" si="18"/>
        <v>1</v>
      </c>
      <c r="U130" s="119">
        <f t="shared" si="19"/>
        <v>1</v>
      </c>
      <c r="V130" s="119">
        <f t="shared" si="20"/>
        <v>1</v>
      </c>
      <c r="W130" s="119">
        <f t="shared" si="21"/>
        <v>1</v>
      </c>
      <c r="X130" s="119">
        <f t="shared" si="22"/>
        <v>1</v>
      </c>
      <c r="Y130" s="119">
        <f t="shared" si="23"/>
        <v>1</v>
      </c>
      <c r="Z130" s="119">
        <f t="shared" si="24"/>
        <v>1</v>
      </c>
      <c r="AA130" s="119">
        <f t="shared" si="25"/>
        <v>1</v>
      </c>
      <c r="AB130" s="119">
        <f t="shared" si="26"/>
        <v>10</v>
      </c>
    </row>
    <row r="131" spans="3:28" ht="54.95" customHeight="1" x14ac:dyDescent="0.25">
      <c r="C131" s="56">
        <v>127</v>
      </c>
      <c r="D131" s="94" t="str">
        <f>IF(Lançamentos!G131="","",Lançamentos!G131)</f>
        <v/>
      </c>
      <c r="E131" s="113" t="str">
        <f>IF(D131="","",Recebimento!Q131)</f>
        <v/>
      </c>
      <c r="F131" s="114" t="str">
        <f>IF($D131="","",'Rec2'!$Q131)</f>
        <v/>
      </c>
      <c r="G131" s="114" t="str">
        <f>IF($D131="","",'Rec3'!$Q131)</f>
        <v/>
      </c>
      <c r="H131" s="114" t="str">
        <f>IF($D131="","",'Rec4'!$Q131)</f>
        <v/>
      </c>
      <c r="I131" s="114" t="str">
        <f>IF($D131="","",'Rec5'!$Q131)</f>
        <v/>
      </c>
      <c r="J131" s="114" t="str">
        <f>IF($D131="","",'Rec6'!$Q131)</f>
        <v/>
      </c>
      <c r="K131" s="114" t="str">
        <f>IF($D131="","",'Rec7'!$Q131)</f>
        <v/>
      </c>
      <c r="L131" s="114" t="str">
        <f>IF($D131="","",'Rec8'!$Q131)</f>
        <v/>
      </c>
      <c r="M131" s="114" t="str">
        <f>IF($D131="","",'Rec9'!$Q131)</f>
        <v/>
      </c>
      <c r="N131" s="114" t="str">
        <f>IF($D131="","",'Rec10'!$Q131)</f>
        <v/>
      </c>
      <c r="O131" s="116" t="str">
        <f t="shared" si="27"/>
        <v/>
      </c>
      <c r="P131" s="100" t="str">
        <f t="shared" si="28"/>
        <v/>
      </c>
      <c r="R131" s="119">
        <f t="shared" si="16"/>
        <v>1</v>
      </c>
      <c r="S131" s="119">
        <f t="shared" si="17"/>
        <v>1</v>
      </c>
      <c r="T131" s="119">
        <f t="shared" si="18"/>
        <v>1</v>
      </c>
      <c r="U131" s="119">
        <f t="shared" si="19"/>
        <v>1</v>
      </c>
      <c r="V131" s="119">
        <f t="shared" si="20"/>
        <v>1</v>
      </c>
      <c r="W131" s="119">
        <f t="shared" si="21"/>
        <v>1</v>
      </c>
      <c r="X131" s="119">
        <f t="shared" si="22"/>
        <v>1</v>
      </c>
      <c r="Y131" s="119">
        <f t="shared" si="23"/>
        <v>1</v>
      </c>
      <c r="Z131" s="119">
        <f t="shared" si="24"/>
        <v>1</v>
      </c>
      <c r="AA131" s="119">
        <f t="shared" si="25"/>
        <v>1</v>
      </c>
      <c r="AB131" s="119">
        <f t="shared" si="26"/>
        <v>10</v>
      </c>
    </row>
    <row r="132" spans="3:28" ht="54.95" customHeight="1" x14ac:dyDescent="0.25">
      <c r="C132" s="56">
        <v>128</v>
      </c>
      <c r="D132" s="94" t="str">
        <f>IF(Lançamentos!G132="","",Lançamentos!G132)</f>
        <v/>
      </c>
      <c r="E132" s="113" t="str">
        <f>IF(D132="","",Recebimento!Q132)</f>
        <v/>
      </c>
      <c r="F132" s="114" t="str">
        <f>IF($D132="","",'Rec2'!$Q132)</f>
        <v/>
      </c>
      <c r="G132" s="114" t="str">
        <f>IF($D132="","",'Rec3'!$Q132)</f>
        <v/>
      </c>
      <c r="H132" s="114" t="str">
        <f>IF($D132="","",'Rec4'!$Q132)</f>
        <v/>
      </c>
      <c r="I132" s="114" t="str">
        <f>IF($D132="","",'Rec5'!$Q132)</f>
        <v/>
      </c>
      <c r="J132" s="114" t="str">
        <f>IF($D132="","",'Rec6'!$Q132)</f>
        <v/>
      </c>
      <c r="K132" s="114" t="str">
        <f>IF($D132="","",'Rec7'!$Q132)</f>
        <v/>
      </c>
      <c r="L132" s="114" t="str">
        <f>IF($D132="","",'Rec8'!$Q132)</f>
        <v/>
      </c>
      <c r="M132" s="114" t="str">
        <f>IF($D132="","",'Rec9'!$Q132)</f>
        <v/>
      </c>
      <c r="N132" s="114" t="str">
        <f>IF($D132="","",'Rec10'!$Q132)</f>
        <v/>
      </c>
      <c r="O132" s="116" t="str">
        <f t="shared" si="27"/>
        <v/>
      </c>
      <c r="P132" s="100" t="str">
        <f t="shared" si="28"/>
        <v/>
      </c>
      <c r="R132" s="119">
        <f t="shared" si="16"/>
        <v>1</v>
      </c>
      <c r="S132" s="119">
        <f t="shared" si="17"/>
        <v>1</v>
      </c>
      <c r="T132" s="119">
        <f t="shared" si="18"/>
        <v>1</v>
      </c>
      <c r="U132" s="119">
        <f t="shared" si="19"/>
        <v>1</v>
      </c>
      <c r="V132" s="119">
        <f t="shared" si="20"/>
        <v>1</v>
      </c>
      <c r="W132" s="119">
        <f t="shared" si="21"/>
        <v>1</v>
      </c>
      <c r="X132" s="119">
        <f t="shared" si="22"/>
        <v>1</v>
      </c>
      <c r="Y132" s="119">
        <f t="shared" si="23"/>
        <v>1</v>
      </c>
      <c r="Z132" s="119">
        <f t="shared" si="24"/>
        <v>1</v>
      </c>
      <c r="AA132" s="119">
        <f t="shared" si="25"/>
        <v>1</v>
      </c>
      <c r="AB132" s="119">
        <f t="shared" si="26"/>
        <v>10</v>
      </c>
    </row>
    <row r="133" spans="3:28" ht="54.95" customHeight="1" x14ac:dyDescent="0.25">
      <c r="C133" s="56">
        <v>129</v>
      </c>
      <c r="D133" s="94" t="str">
        <f>IF(Lançamentos!G133="","",Lançamentos!G133)</f>
        <v/>
      </c>
      <c r="E133" s="113" t="str">
        <f>IF(D133="","",Recebimento!Q133)</f>
        <v/>
      </c>
      <c r="F133" s="114" t="str">
        <f>IF($D133="","",'Rec2'!$Q133)</f>
        <v/>
      </c>
      <c r="G133" s="114" t="str">
        <f>IF($D133="","",'Rec3'!$Q133)</f>
        <v/>
      </c>
      <c r="H133" s="114" t="str">
        <f>IF($D133="","",'Rec4'!$Q133)</f>
        <v/>
      </c>
      <c r="I133" s="114" t="str">
        <f>IF($D133="","",'Rec5'!$Q133)</f>
        <v/>
      </c>
      <c r="J133" s="114" t="str">
        <f>IF($D133="","",'Rec6'!$Q133)</f>
        <v/>
      </c>
      <c r="K133" s="114" t="str">
        <f>IF($D133="","",'Rec7'!$Q133)</f>
        <v/>
      </c>
      <c r="L133" s="114" t="str">
        <f>IF($D133="","",'Rec8'!$Q133)</f>
        <v/>
      </c>
      <c r="M133" s="114" t="str">
        <f>IF($D133="","",'Rec9'!$Q133)</f>
        <v/>
      </c>
      <c r="N133" s="114" t="str">
        <f>IF($D133="","",'Rec10'!$Q133)</f>
        <v/>
      </c>
      <c r="O133" s="116" t="str">
        <f t="shared" si="27"/>
        <v/>
      </c>
      <c r="P133" s="100" t="str">
        <f t="shared" si="28"/>
        <v/>
      </c>
      <c r="R133" s="119">
        <f t="shared" si="16"/>
        <v>1</v>
      </c>
      <c r="S133" s="119">
        <f t="shared" si="17"/>
        <v>1</v>
      </c>
      <c r="T133" s="119">
        <f t="shared" si="18"/>
        <v>1</v>
      </c>
      <c r="U133" s="119">
        <f t="shared" si="19"/>
        <v>1</v>
      </c>
      <c r="V133" s="119">
        <f t="shared" si="20"/>
        <v>1</v>
      </c>
      <c r="W133" s="119">
        <f t="shared" si="21"/>
        <v>1</v>
      </c>
      <c r="X133" s="119">
        <f t="shared" si="22"/>
        <v>1</v>
      </c>
      <c r="Y133" s="119">
        <f t="shared" si="23"/>
        <v>1</v>
      </c>
      <c r="Z133" s="119">
        <f t="shared" si="24"/>
        <v>1</v>
      </c>
      <c r="AA133" s="119">
        <f t="shared" si="25"/>
        <v>1</v>
      </c>
      <c r="AB133" s="119">
        <f t="shared" si="26"/>
        <v>10</v>
      </c>
    </row>
    <row r="134" spans="3:28" ht="54.95" customHeight="1" x14ac:dyDescent="0.25">
      <c r="C134" s="56">
        <v>130</v>
      </c>
      <c r="D134" s="94" t="str">
        <f>IF(Lançamentos!G134="","",Lançamentos!G134)</f>
        <v/>
      </c>
      <c r="E134" s="113" t="str">
        <f>IF(D134="","",Recebimento!Q134)</f>
        <v/>
      </c>
      <c r="F134" s="114" t="str">
        <f>IF($D134="","",'Rec2'!$Q134)</f>
        <v/>
      </c>
      <c r="G134" s="114" t="str">
        <f>IF($D134="","",'Rec3'!$Q134)</f>
        <v/>
      </c>
      <c r="H134" s="114" t="str">
        <f>IF($D134="","",'Rec4'!$Q134)</f>
        <v/>
      </c>
      <c r="I134" s="114" t="str">
        <f>IF($D134="","",'Rec5'!$Q134)</f>
        <v/>
      </c>
      <c r="J134" s="114" t="str">
        <f>IF($D134="","",'Rec6'!$Q134)</f>
        <v/>
      </c>
      <c r="K134" s="114" t="str">
        <f>IF($D134="","",'Rec7'!$Q134)</f>
        <v/>
      </c>
      <c r="L134" s="114" t="str">
        <f>IF($D134="","",'Rec8'!$Q134)</f>
        <v/>
      </c>
      <c r="M134" s="114" t="str">
        <f>IF($D134="","",'Rec9'!$Q134)</f>
        <v/>
      </c>
      <c r="N134" s="114" t="str">
        <f>IF($D134="","",'Rec10'!$Q134)</f>
        <v/>
      </c>
      <c r="O134" s="116" t="str">
        <f t="shared" si="27"/>
        <v/>
      </c>
      <c r="P134" s="100" t="str">
        <f t="shared" si="28"/>
        <v/>
      </c>
      <c r="R134" s="119">
        <f t="shared" ref="R134:R197" si="29">IF(E134=0,0,1)</f>
        <v>1</v>
      </c>
      <c r="S134" s="119">
        <f t="shared" ref="S134:S197" si="30">IF(F134=0,0,1)</f>
        <v>1</v>
      </c>
      <c r="T134" s="119">
        <f t="shared" ref="T134:T197" si="31">IF(G134=0,0,1)</f>
        <v>1</v>
      </c>
      <c r="U134" s="119">
        <f t="shared" ref="U134:U197" si="32">IF(H134=0,0,1)</f>
        <v>1</v>
      </c>
      <c r="V134" s="119">
        <f t="shared" ref="V134:V197" si="33">IF(I134=0,0,1)</f>
        <v>1</v>
      </c>
      <c r="W134" s="119">
        <f t="shared" ref="W134:W197" si="34">IF(J134=0,0,1)</f>
        <v>1</v>
      </c>
      <c r="X134" s="119">
        <f t="shared" ref="X134:X197" si="35">IF(K134=0,0,1)</f>
        <v>1</v>
      </c>
      <c r="Y134" s="119">
        <f t="shared" ref="Y134:Y197" si="36">IF(L134=0,0,1)</f>
        <v>1</v>
      </c>
      <c r="Z134" s="119">
        <f t="shared" ref="Z134:Z197" si="37">IF(M134=0,0,1)</f>
        <v>1</v>
      </c>
      <c r="AA134" s="119">
        <f t="shared" ref="AA134:AA197" si="38">IF(N134=0,0,1)</f>
        <v>1</v>
      </c>
      <c r="AB134" s="119">
        <f t="shared" ref="AB134:AB197" si="39">SUM(R134:AA134)</f>
        <v>10</v>
      </c>
    </row>
    <row r="135" spans="3:28" ht="54.95" customHeight="1" x14ac:dyDescent="0.25">
      <c r="C135" s="56">
        <v>131</v>
      </c>
      <c r="D135" s="94" t="str">
        <f>IF(Lançamentos!G135="","",Lançamentos!G135)</f>
        <v/>
      </c>
      <c r="E135" s="113" t="str">
        <f>IF(D135="","",Recebimento!Q135)</f>
        <v/>
      </c>
      <c r="F135" s="114" t="str">
        <f>IF($D135="","",'Rec2'!$Q135)</f>
        <v/>
      </c>
      <c r="G135" s="114" t="str">
        <f>IF($D135="","",'Rec3'!$Q135)</f>
        <v/>
      </c>
      <c r="H135" s="114" t="str">
        <f>IF($D135="","",'Rec4'!$Q135)</f>
        <v/>
      </c>
      <c r="I135" s="114" t="str">
        <f>IF($D135="","",'Rec5'!$Q135)</f>
        <v/>
      </c>
      <c r="J135" s="114" t="str">
        <f>IF($D135="","",'Rec6'!$Q135)</f>
        <v/>
      </c>
      <c r="K135" s="114" t="str">
        <f>IF($D135="","",'Rec7'!$Q135)</f>
        <v/>
      </c>
      <c r="L135" s="114" t="str">
        <f>IF($D135="","",'Rec8'!$Q135)</f>
        <v/>
      </c>
      <c r="M135" s="114" t="str">
        <f>IF($D135="","",'Rec9'!$Q135)</f>
        <v/>
      </c>
      <c r="N135" s="114" t="str">
        <f>IF($D135="","",'Rec10'!$Q135)</f>
        <v/>
      </c>
      <c r="O135" s="116" t="str">
        <f t="shared" ref="O135:O198" si="40">IFERROR(IF(D135="","",P135/AB135),0)</f>
        <v/>
      </c>
      <c r="P135" s="100" t="str">
        <f t="shared" ref="P135:P198" si="41">IF(D135="","",SUM(E135:N135))</f>
        <v/>
      </c>
      <c r="R135" s="119">
        <f t="shared" si="29"/>
        <v>1</v>
      </c>
      <c r="S135" s="119">
        <f t="shared" si="30"/>
        <v>1</v>
      </c>
      <c r="T135" s="119">
        <f t="shared" si="31"/>
        <v>1</v>
      </c>
      <c r="U135" s="119">
        <f t="shared" si="32"/>
        <v>1</v>
      </c>
      <c r="V135" s="119">
        <f t="shared" si="33"/>
        <v>1</v>
      </c>
      <c r="W135" s="119">
        <f t="shared" si="34"/>
        <v>1</v>
      </c>
      <c r="X135" s="119">
        <f t="shared" si="35"/>
        <v>1</v>
      </c>
      <c r="Y135" s="119">
        <f t="shared" si="36"/>
        <v>1</v>
      </c>
      <c r="Z135" s="119">
        <f t="shared" si="37"/>
        <v>1</v>
      </c>
      <c r="AA135" s="119">
        <f t="shared" si="38"/>
        <v>1</v>
      </c>
      <c r="AB135" s="119">
        <f t="shared" si="39"/>
        <v>10</v>
      </c>
    </row>
    <row r="136" spans="3:28" ht="54.95" customHeight="1" x14ac:dyDescent="0.25">
      <c r="C136" s="56">
        <v>132</v>
      </c>
      <c r="D136" s="94" t="str">
        <f>IF(Lançamentos!G136="","",Lançamentos!G136)</f>
        <v/>
      </c>
      <c r="E136" s="113" t="str">
        <f>IF(D136="","",Recebimento!Q136)</f>
        <v/>
      </c>
      <c r="F136" s="114" t="str">
        <f>IF($D136="","",'Rec2'!$Q136)</f>
        <v/>
      </c>
      <c r="G136" s="114" t="str">
        <f>IF($D136="","",'Rec3'!$Q136)</f>
        <v/>
      </c>
      <c r="H136" s="114" t="str">
        <f>IF($D136="","",'Rec4'!$Q136)</f>
        <v/>
      </c>
      <c r="I136" s="114" t="str">
        <f>IF($D136="","",'Rec5'!$Q136)</f>
        <v/>
      </c>
      <c r="J136" s="114" t="str">
        <f>IF($D136="","",'Rec6'!$Q136)</f>
        <v/>
      </c>
      <c r="K136" s="114" t="str">
        <f>IF($D136="","",'Rec7'!$Q136)</f>
        <v/>
      </c>
      <c r="L136" s="114" t="str">
        <f>IF($D136="","",'Rec8'!$Q136)</f>
        <v/>
      </c>
      <c r="M136" s="114" t="str">
        <f>IF($D136="","",'Rec9'!$Q136)</f>
        <v/>
      </c>
      <c r="N136" s="114" t="str">
        <f>IF($D136="","",'Rec10'!$Q136)</f>
        <v/>
      </c>
      <c r="O136" s="116" t="str">
        <f t="shared" si="40"/>
        <v/>
      </c>
      <c r="P136" s="100" t="str">
        <f t="shared" si="41"/>
        <v/>
      </c>
      <c r="R136" s="119">
        <f t="shared" si="29"/>
        <v>1</v>
      </c>
      <c r="S136" s="119">
        <f t="shared" si="30"/>
        <v>1</v>
      </c>
      <c r="T136" s="119">
        <f t="shared" si="31"/>
        <v>1</v>
      </c>
      <c r="U136" s="119">
        <f t="shared" si="32"/>
        <v>1</v>
      </c>
      <c r="V136" s="119">
        <f t="shared" si="33"/>
        <v>1</v>
      </c>
      <c r="W136" s="119">
        <f t="shared" si="34"/>
        <v>1</v>
      </c>
      <c r="X136" s="119">
        <f t="shared" si="35"/>
        <v>1</v>
      </c>
      <c r="Y136" s="119">
        <f t="shared" si="36"/>
        <v>1</v>
      </c>
      <c r="Z136" s="119">
        <f t="shared" si="37"/>
        <v>1</v>
      </c>
      <c r="AA136" s="119">
        <f t="shared" si="38"/>
        <v>1</v>
      </c>
      <c r="AB136" s="119">
        <f t="shared" si="39"/>
        <v>10</v>
      </c>
    </row>
    <row r="137" spans="3:28" ht="54.95" customHeight="1" x14ac:dyDescent="0.25">
      <c r="C137" s="56">
        <v>133</v>
      </c>
      <c r="D137" s="94" t="str">
        <f>IF(Lançamentos!G137="","",Lançamentos!G137)</f>
        <v/>
      </c>
      <c r="E137" s="113" t="str">
        <f>IF(D137="","",Recebimento!Q137)</f>
        <v/>
      </c>
      <c r="F137" s="114" t="str">
        <f>IF($D137="","",'Rec2'!$Q137)</f>
        <v/>
      </c>
      <c r="G137" s="114" t="str">
        <f>IF($D137="","",'Rec3'!$Q137)</f>
        <v/>
      </c>
      <c r="H137" s="114" t="str">
        <f>IF($D137="","",'Rec4'!$Q137)</f>
        <v/>
      </c>
      <c r="I137" s="114" t="str">
        <f>IF($D137="","",'Rec5'!$Q137)</f>
        <v/>
      </c>
      <c r="J137" s="114" t="str">
        <f>IF($D137="","",'Rec6'!$Q137)</f>
        <v/>
      </c>
      <c r="K137" s="114" t="str">
        <f>IF($D137="","",'Rec7'!$Q137)</f>
        <v/>
      </c>
      <c r="L137" s="114" t="str">
        <f>IF($D137="","",'Rec8'!$Q137)</f>
        <v/>
      </c>
      <c r="M137" s="114" t="str">
        <f>IF($D137="","",'Rec9'!$Q137)</f>
        <v/>
      </c>
      <c r="N137" s="114" t="str">
        <f>IF($D137="","",'Rec10'!$Q137)</f>
        <v/>
      </c>
      <c r="O137" s="116" t="str">
        <f t="shared" si="40"/>
        <v/>
      </c>
      <c r="P137" s="100" t="str">
        <f t="shared" si="41"/>
        <v/>
      </c>
      <c r="R137" s="119">
        <f t="shared" si="29"/>
        <v>1</v>
      </c>
      <c r="S137" s="119">
        <f t="shared" si="30"/>
        <v>1</v>
      </c>
      <c r="T137" s="119">
        <f t="shared" si="31"/>
        <v>1</v>
      </c>
      <c r="U137" s="119">
        <f t="shared" si="32"/>
        <v>1</v>
      </c>
      <c r="V137" s="119">
        <f t="shared" si="33"/>
        <v>1</v>
      </c>
      <c r="W137" s="119">
        <f t="shared" si="34"/>
        <v>1</v>
      </c>
      <c r="X137" s="119">
        <f t="shared" si="35"/>
        <v>1</v>
      </c>
      <c r="Y137" s="119">
        <f t="shared" si="36"/>
        <v>1</v>
      </c>
      <c r="Z137" s="119">
        <f t="shared" si="37"/>
        <v>1</v>
      </c>
      <c r="AA137" s="119">
        <f t="shared" si="38"/>
        <v>1</v>
      </c>
      <c r="AB137" s="119">
        <f t="shared" si="39"/>
        <v>10</v>
      </c>
    </row>
    <row r="138" spans="3:28" ht="54.95" customHeight="1" x14ac:dyDescent="0.25">
      <c r="C138" s="56">
        <v>134</v>
      </c>
      <c r="D138" s="94" t="str">
        <f>IF(Lançamentos!G138="","",Lançamentos!G138)</f>
        <v/>
      </c>
      <c r="E138" s="113" t="str">
        <f>IF(D138="","",Recebimento!Q138)</f>
        <v/>
      </c>
      <c r="F138" s="114" t="str">
        <f>IF($D138="","",'Rec2'!$Q138)</f>
        <v/>
      </c>
      <c r="G138" s="114" t="str">
        <f>IF($D138="","",'Rec3'!$Q138)</f>
        <v/>
      </c>
      <c r="H138" s="114" t="str">
        <f>IF($D138="","",'Rec4'!$Q138)</f>
        <v/>
      </c>
      <c r="I138" s="114" t="str">
        <f>IF($D138="","",'Rec5'!$Q138)</f>
        <v/>
      </c>
      <c r="J138" s="114" t="str">
        <f>IF($D138="","",'Rec6'!$Q138)</f>
        <v/>
      </c>
      <c r="K138" s="114" t="str">
        <f>IF($D138="","",'Rec7'!$Q138)</f>
        <v/>
      </c>
      <c r="L138" s="114" t="str">
        <f>IF($D138="","",'Rec8'!$Q138)</f>
        <v/>
      </c>
      <c r="M138" s="114" t="str">
        <f>IF($D138="","",'Rec9'!$Q138)</f>
        <v/>
      </c>
      <c r="N138" s="114" t="str">
        <f>IF($D138="","",'Rec10'!$Q138)</f>
        <v/>
      </c>
      <c r="O138" s="116" t="str">
        <f t="shared" si="40"/>
        <v/>
      </c>
      <c r="P138" s="100" t="str">
        <f t="shared" si="41"/>
        <v/>
      </c>
      <c r="R138" s="119">
        <f t="shared" si="29"/>
        <v>1</v>
      </c>
      <c r="S138" s="119">
        <f t="shared" si="30"/>
        <v>1</v>
      </c>
      <c r="T138" s="119">
        <f t="shared" si="31"/>
        <v>1</v>
      </c>
      <c r="U138" s="119">
        <f t="shared" si="32"/>
        <v>1</v>
      </c>
      <c r="V138" s="119">
        <f t="shared" si="33"/>
        <v>1</v>
      </c>
      <c r="W138" s="119">
        <f t="shared" si="34"/>
        <v>1</v>
      </c>
      <c r="X138" s="119">
        <f t="shared" si="35"/>
        <v>1</v>
      </c>
      <c r="Y138" s="119">
        <f t="shared" si="36"/>
        <v>1</v>
      </c>
      <c r="Z138" s="119">
        <f t="shared" si="37"/>
        <v>1</v>
      </c>
      <c r="AA138" s="119">
        <f t="shared" si="38"/>
        <v>1</v>
      </c>
      <c r="AB138" s="119">
        <f t="shared" si="39"/>
        <v>10</v>
      </c>
    </row>
    <row r="139" spans="3:28" ht="54.95" customHeight="1" x14ac:dyDescent="0.25">
      <c r="C139" s="56">
        <v>135</v>
      </c>
      <c r="D139" s="94" t="str">
        <f>IF(Lançamentos!G139="","",Lançamentos!G139)</f>
        <v/>
      </c>
      <c r="E139" s="113" t="str">
        <f>IF(D139="","",Recebimento!Q139)</f>
        <v/>
      </c>
      <c r="F139" s="114" t="str">
        <f>IF($D139="","",'Rec2'!$Q139)</f>
        <v/>
      </c>
      <c r="G139" s="114" t="str">
        <f>IF($D139="","",'Rec3'!$Q139)</f>
        <v/>
      </c>
      <c r="H139" s="114" t="str">
        <f>IF($D139="","",'Rec4'!$Q139)</f>
        <v/>
      </c>
      <c r="I139" s="114" t="str">
        <f>IF($D139="","",'Rec5'!$Q139)</f>
        <v/>
      </c>
      <c r="J139" s="114" t="str">
        <f>IF($D139="","",'Rec6'!$Q139)</f>
        <v/>
      </c>
      <c r="K139" s="114" t="str">
        <f>IF($D139="","",'Rec7'!$Q139)</f>
        <v/>
      </c>
      <c r="L139" s="114" t="str">
        <f>IF($D139="","",'Rec8'!$Q139)</f>
        <v/>
      </c>
      <c r="M139" s="114" t="str">
        <f>IF($D139="","",'Rec9'!$Q139)</f>
        <v/>
      </c>
      <c r="N139" s="114" t="str">
        <f>IF($D139="","",'Rec10'!$Q139)</f>
        <v/>
      </c>
      <c r="O139" s="116" t="str">
        <f t="shared" si="40"/>
        <v/>
      </c>
      <c r="P139" s="100" t="str">
        <f t="shared" si="41"/>
        <v/>
      </c>
      <c r="R139" s="119">
        <f t="shared" si="29"/>
        <v>1</v>
      </c>
      <c r="S139" s="119">
        <f t="shared" si="30"/>
        <v>1</v>
      </c>
      <c r="T139" s="119">
        <f t="shared" si="31"/>
        <v>1</v>
      </c>
      <c r="U139" s="119">
        <f t="shared" si="32"/>
        <v>1</v>
      </c>
      <c r="V139" s="119">
        <f t="shared" si="33"/>
        <v>1</v>
      </c>
      <c r="W139" s="119">
        <f t="shared" si="34"/>
        <v>1</v>
      </c>
      <c r="X139" s="119">
        <f t="shared" si="35"/>
        <v>1</v>
      </c>
      <c r="Y139" s="119">
        <f t="shared" si="36"/>
        <v>1</v>
      </c>
      <c r="Z139" s="119">
        <f t="shared" si="37"/>
        <v>1</v>
      </c>
      <c r="AA139" s="119">
        <f t="shared" si="38"/>
        <v>1</v>
      </c>
      <c r="AB139" s="119">
        <f t="shared" si="39"/>
        <v>10</v>
      </c>
    </row>
    <row r="140" spans="3:28" ht="54.95" customHeight="1" x14ac:dyDescent="0.25">
      <c r="C140" s="56">
        <v>136</v>
      </c>
      <c r="D140" s="94" t="str">
        <f>IF(Lançamentos!G140="","",Lançamentos!G140)</f>
        <v/>
      </c>
      <c r="E140" s="113" t="str">
        <f>IF(D140="","",Recebimento!Q140)</f>
        <v/>
      </c>
      <c r="F140" s="114" t="str">
        <f>IF($D140="","",'Rec2'!$Q140)</f>
        <v/>
      </c>
      <c r="G140" s="114" t="str">
        <f>IF($D140="","",'Rec3'!$Q140)</f>
        <v/>
      </c>
      <c r="H140" s="114" t="str">
        <f>IF($D140="","",'Rec4'!$Q140)</f>
        <v/>
      </c>
      <c r="I140" s="114" t="str">
        <f>IF($D140="","",'Rec5'!$Q140)</f>
        <v/>
      </c>
      <c r="J140" s="114" t="str">
        <f>IF($D140="","",'Rec6'!$Q140)</f>
        <v/>
      </c>
      <c r="K140" s="114" t="str">
        <f>IF($D140="","",'Rec7'!$Q140)</f>
        <v/>
      </c>
      <c r="L140" s="114" t="str">
        <f>IF($D140="","",'Rec8'!$Q140)</f>
        <v/>
      </c>
      <c r="M140" s="114" t="str">
        <f>IF($D140="","",'Rec9'!$Q140)</f>
        <v/>
      </c>
      <c r="N140" s="114" t="str">
        <f>IF($D140="","",'Rec10'!$Q140)</f>
        <v/>
      </c>
      <c r="O140" s="116" t="str">
        <f t="shared" si="40"/>
        <v/>
      </c>
      <c r="P140" s="100" t="str">
        <f t="shared" si="41"/>
        <v/>
      </c>
      <c r="R140" s="119">
        <f t="shared" si="29"/>
        <v>1</v>
      </c>
      <c r="S140" s="119">
        <f t="shared" si="30"/>
        <v>1</v>
      </c>
      <c r="T140" s="119">
        <f t="shared" si="31"/>
        <v>1</v>
      </c>
      <c r="U140" s="119">
        <f t="shared" si="32"/>
        <v>1</v>
      </c>
      <c r="V140" s="119">
        <f t="shared" si="33"/>
        <v>1</v>
      </c>
      <c r="W140" s="119">
        <f t="shared" si="34"/>
        <v>1</v>
      </c>
      <c r="X140" s="119">
        <f t="shared" si="35"/>
        <v>1</v>
      </c>
      <c r="Y140" s="119">
        <f t="shared" si="36"/>
        <v>1</v>
      </c>
      <c r="Z140" s="119">
        <f t="shared" si="37"/>
        <v>1</v>
      </c>
      <c r="AA140" s="119">
        <f t="shared" si="38"/>
        <v>1</v>
      </c>
      <c r="AB140" s="119">
        <f t="shared" si="39"/>
        <v>10</v>
      </c>
    </row>
    <row r="141" spans="3:28" ht="54.95" customHeight="1" x14ac:dyDescent="0.25">
      <c r="C141" s="56">
        <v>137</v>
      </c>
      <c r="D141" s="94" t="str">
        <f>IF(Lançamentos!G141="","",Lançamentos!G141)</f>
        <v/>
      </c>
      <c r="E141" s="113" t="str">
        <f>IF(D141="","",Recebimento!Q141)</f>
        <v/>
      </c>
      <c r="F141" s="114" t="str">
        <f>IF($D141="","",'Rec2'!$Q141)</f>
        <v/>
      </c>
      <c r="G141" s="114" t="str">
        <f>IF($D141="","",'Rec3'!$Q141)</f>
        <v/>
      </c>
      <c r="H141" s="114" t="str">
        <f>IF($D141="","",'Rec4'!$Q141)</f>
        <v/>
      </c>
      <c r="I141" s="114" t="str">
        <f>IF($D141="","",'Rec5'!$Q141)</f>
        <v/>
      </c>
      <c r="J141" s="114" t="str">
        <f>IF($D141="","",'Rec6'!$Q141)</f>
        <v/>
      </c>
      <c r="K141" s="114" t="str">
        <f>IF($D141="","",'Rec7'!$Q141)</f>
        <v/>
      </c>
      <c r="L141" s="114" t="str">
        <f>IF($D141="","",'Rec8'!$Q141)</f>
        <v/>
      </c>
      <c r="M141" s="114" t="str">
        <f>IF($D141="","",'Rec9'!$Q141)</f>
        <v/>
      </c>
      <c r="N141" s="114" t="str">
        <f>IF($D141="","",'Rec10'!$Q141)</f>
        <v/>
      </c>
      <c r="O141" s="116" t="str">
        <f t="shared" si="40"/>
        <v/>
      </c>
      <c r="P141" s="100" t="str">
        <f t="shared" si="41"/>
        <v/>
      </c>
      <c r="R141" s="119">
        <f t="shared" si="29"/>
        <v>1</v>
      </c>
      <c r="S141" s="119">
        <f t="shared" si="30"/>
        <v>1</v>
      </c>
      <c r="T141" s="119">
        <f t="shared" si="31"/>
        <v>1</v>
      </c>
      <c r="U141" s="119">
        <f t="shared" si="32"/>
        <v>1</v>
      </c>
      <c r="V141" s="119">
        <f t="shared" si="33"/>
        <v>1</v>
      </c>
      <c r="W141" s="119">
        <f t="shared" si="34"/>
        <v>1</v>
      </c>
      <c r="X141" s="119">
        <f t="shared" si="35"/>
        <v>1</v>
      </c>
      <c r="Y141" s="119">
        <f t="shared" si="36"/>
        <v>1</v>
      </c>
      <c r="Z141" s="119">
        <f t="shared" si="37"/>
        <v>1</v>
      </c>
      <c r="AA141" s="119">
        <f t="shared" si="38"/>
        <v>1</v>
      </c>
      <c r="AB141" s="119">
        <f t="shared" si="39"/>
        <v>10</v>
      </c>
    </row>
    <row r="142" spans="3:28" ht="54.95" customHeight="1" x14ac:dyDescent="0.25">
      <c r="C142" s="56">
        <v>138</v>
      </c>
      <c r="D142" s="94" t="str">
        <f>IF(Lançamentos!G142="","",Lançamentos!G142)</f>
        <v/>
      </c>
      <c r="E142" s="113" t="str">
        <f>IF(D142="","",Recebimento!Q142)</f>
        <v/>
      </c>
      <c r="F142" s="114" t="str">
        <f>IF($D142="","",'Rec2'!$Q142)</f>
        <v/>
      </c>
      <c r="G142" s="114" t="str">
        <f>IF($D142="","",'Rec3'!$Q142)</f>
        <v/>
      </c>
      <c r="H142" s="114" t="str">
        <f>IF($D142="","",'Rec4'!$Q142)</f>
        <v/>
      </c>
      <c r="I142" s="114" t="str">
        <f>IF($D142="","",'Rec5'!$Q142)</f>
        <v/>
      </c>
      <c r="J142" s="114" t="str">
        <f>IF($D142="","",'Rec6'!$Q142)</f>
        <v/>
      </c>
      <c r="K142" s="114" t="str">
        <f>IF($D142="","",'Rec7'!$Q142)</f>
        <v/>
      </c>
      <c r="L142" s="114" t="str">
        <f>IF($D142="","",'Rec8'!$Q142)</f>
        <v/>
      </c>
      <c r="M142" s="114" t="str">
        <f>IF($D142="","",'Rec9'!$Q142)</f>
        <v/>
      </c>
      <c r="N142" s="114" t="str">
        <f>IF($D142="","",'Rec10'!$Q142)</f>
        <v/>
      </c>
      <c r="O142" s="116" t="str">
        <f t="shared" si="40"/>
        <v/>
      </c>
      <c r="P142" s="100" t="str">
        <f t="shared" si="41"/>
        <v/>
      </c>
      <c r="R142" s="119">
        <f t="shared" si="29"/>
        <v>1</v>
      </c>
      <c r="S142" s="119">
        <f t="shared" si="30"/>
        <v>1</v>
      </c>
      <c r="T142" s="119">
        <f t="shared" si="31"/>
        <v>1</v>
      </c>
      <c r="U142" s="119">
        <f t="shared" si="32"/>
        <v>1</v>
      </c>
      <c r="V142" s="119">
        <f t="shared" si="33"/>
        <v>1</v>
      </c>
      <c r="W142" s="119">
        <f t="shared" si="34"/>
        <v>1</v>
      </c>
      <c r="X142" s="119">
        <f t="shared" si="35"/>
        <v>1</v>
      </c>
      <c r="Y142" s="119">
        <f t="shared" si="36"/>
        <v>1</v>
      </c>
      <c r="Z142" s="119">
        <f t="shared" si="37"/>
        <v>1</v>
      </c>
      <c r="AA142" s="119">
        <f t="shared" si="38"/>
        <v>1</v>
      </c>
      <c r="AB142" s="119">
        <f t="shared" si="39"/>
        <v>10</v>
      </c>
    </row>
    <row r="143" spans="3:28" ht="54.95" customHeight="1" x14ac:dyDescent="0.25">
      <c r="C143" s="56">
        <v>139</v>
      </c>
      <c r="D143" s="94" t="str">
        <f>IF(Lançamentos!G143="","",Lançamentos!G143)</f>
        <v/>
      </c>
      <c r="E143" s="113" t="str">
        <f>IF(D143="","",Recebimento!Q143)</f>
        <v/>
      </c>
      <c r="F143" s="114" t="str">
        <f>IF($D143="","",'Rec2'!$Q143)</f>
        <v/>
      </c>
      <c r="G143" s="114" t="str">
        <f>IF($D143="","",'Rec3'!$Q143)</f>
        <v/>
      </c>
      <c r="H143" s="114" t="str">
        <f>IF($D143="","",'Rec4'!$Q143)</f>
        <v/>
      </c>
      <c r="I143" s="114" t="str">
        <f>IF($D143="","",'Rec5'!$Q143)</f>
        <v/>
      </c>
      <c r="J143" s="114" t="str">
        <f>IF($D143="","",'Rec6'!$Q143)</f>
        <v/>
      </c>
      <c r="K143" s="114" t="str">
        <f>IF($D143="","",'Rec7'!$Q143)</f>
        <v/>
      </c>
      <c r="L143" s="114" t="str">
        <f>IF($D143="","",'Rec8'!$Q143)</f>
        <v/>
      </c>
      <c r="M143" s="114" t="str">
        <f>IF($D143="","",'Rec9'!$Q143)</f>
        <v/>
      </c>
      <c r="N143" s="114" t="str">
        <f>IF($D143="","",'Rec10'!$Q143)</f>
        <v/>
      </c>
      <c r="O143" s="116" t="str">
        <f t="shared" si="40"/>
        <v/>
      </c>
      <c r="P143" s="100" t="str">
        <f t="shared" si="41"/>
        <v/>
      </c>
      <c r="R143" s="119">
        <f t="shared" si="29"/>
        <v>1</v>
      </c>
      <c r="S143" s="119">
        <f t="shared" si="30"/>
        <v>1</v>
      </c>
      <c r="T143" s="119">
        <f t="shared" si="31"/>
        <v>1</v>
      </c>
      <c r="U143" s="119">
        <f t="shared" si="32"/>
        <v>1</v>
      </c>
      <c r="V143" s="119">
        <f t="shared" si="33"/>
        <v>1</v>
      </c>
      <c r="W143" s="119">
        <f t="shared" si="34"/>
        <v>1</v>
      </c>
      <c r="X143" s="119">
        <f t="shared" si="35"/>
        <v>1</v>
      </c>
      <c r="Y143" s="119">
        <f t="shared" si="36"/>
        <v>1</v>
      </c>
      <c r="Z143" s="119">
        <f t="shared" si="37"/>
        <v>1</v>
      </c>
      <c r="AA143" s="119">
        <f t="shared" si="38"/>
        <v>1</v>
      </c>
      <c r="AB143" s="119">
        <f t="shared" si="39"/>
        <v>10</v>
      </c>
    </row>
    <row r="144" spans="3:28" ht="54.95" customHeight="1" x14ac:dyDescent="0.25">
      <c r="C144" s="56">
        <v>140</v>
      </c>
      <c r="D144" s="94" t="str">
        <f>IF(Lançamentos!G144="","",Lançamentos!G144)</f>
        <v/>
      </c>
      <c r="E144" s="113" t="str">
        <f>IF(D144="","",Recebimento!Q144)</f>
        <v/>
      </c>
      <c r="F144" s="114" t="str">
        <f>IF($D144="","",'Rec2'!$Q144)</f>
        <v/>
      </c>
      <c r="G144" s="114" t="str">
        <f>IF($D144="","",'Rec3'!$Q144)</f>
        <v/>
      </c>
      <c r="H144" s="114" t="str">
        <f>IF($D144="","",'Rec4'!$Q144)</f>
        <v/>
      </c>
      <c r="I144" s="114" t="str">
        <f>IF($D144="","",'Rec5'!$Q144)</f>
        <v/>
      </c>
      <c r="J144" s="114" t="str">
        <f>IF($D144="","",'Rec6'!$Q144)</f>
        <v/>
      </c>
      <c r="K144" s="114" t="str">
        <f>IF($D144="","",'Rec7'!$Q144)</f>
        <v/>
      </c>
      <c r="L144" s="114" t="str">
        <f>IF($D144="","",'Rec8'!$Q144)</f>
        <v/>
      </c>
      <c r="M144" s="114" t="str">
        <f>IF($D144="","",'Rec9'!$Q144)</f>
        <v/>
      </c>
      <c r="N144" s="114" t="str">
        <f>IF($D144="","",'Rec10'!$Q144)</f>
        <v/>
      </c>
      <c r="O144" s="116" t="str">
        <f t="shared" si="40"/>
        <v/>
      </c>
      <c r="P144" s="100" t="str">
        <f t="shared" si="41"/>
        <v/>
      </c>
      <c r="R144" s="119">
        <f t="shared" si="29"/>
        <v>1</v>
      </c>
      <c r="S144" s="119">
        <f t="shared" si="30"/>
        <v>1</v>
      </c>
      <c r="T144" s="119">
        <f t="shared" si="31"/>
        <v>1</v>
      </c>
      <c r="U144" s="119">
        <f t="shared" si="32"/>
        <v>1</v>
      </c>
      <c r="V144" s="119">
        <f t="shared" si="33"/>
        <v>1</v>
      </c>
      <c r="W144" s="119">
        <f t="shared" si="34"/>
        <v>1</v>
      </c>
      <c r="X144" s="119">
        <f t="shared" si="35"/>
        <v>1</v>
      </c>
      <c r="Y144" s="119">
        <f t="shared" si="36"/>
        <v>1</v>
      </c>
      <c r="Z144" s="119">
        <f t="shared" si="37"/>
        <v>1</v>
      </c>
      <c r="AA144" s="119">
        <f t="shared" si="38"/>
        <v>1</v>
      </c>
      <c r="AB144" s="119">
        <f t="shared" si="39"/>
        <v>10</v>
      </c>
    </row>
    <row r="145" spans="3:28" ht="54.95" customHeight="1" x14ac:dyDescent="0.25">
      <c r="C145" s="56">
        <v>141</v>
      </c>
      <c r="D145" s="94" t="str">
        <f>IF(Lançamentos!G145="","",Lançamentos!G145)</f>
        <v/>
      </c>
      <c r="E145" s="113" t="str">
        <f>IF(D145="","",Recebimento!Q145)</f>
        <v/>
      </c>
      <c r="F145" s="114" t="str">
        <f>IF($D145="","",'Rec2'!$Q145)</f>
        <v/>
      </c>
      <c r="G145" s="114" t="str">
        <f>IF($D145="","",'Rec3'!$Q145)</f>
        <v/>
      </c>
      <c r="H145" s="114" t="str">
        <f>IF($D145="","",'Rec4'!$Q145)</f>
        <v/>
      </c>
      <c r="I145" s="114" t="str">
        <f>IF($D145="","",'Rec5'!$Q145)</f>
        <v/>
      </c>
      <c r="J145" s="114" t="str">
        <f>IF($D145="","",'Rec6'!$Q145)</f>
        <v/>
      </c>
      <c r="K145" s="114" t="str">
        <f>IF($D145="","",'Rec7'!$Q145)</f>
        <v/>
      </c>
      <c r="L145" s="114" t="str">
        <f>IF($D145="","",'Rec8'!$Q145)</f>
        <v/>
      </c>
      <c r="M145" s="114" t="str">
        <f>IF($D145="","",'Rec9'!$Q145)</f>
        <v/>
      </c>
      <c r="N145" s="114" t="str">
        <f>IF($D145="","",'Rec10'!$Q145)</f>
        <v/>
      </c>
      <c r="O145" s="116" t="str">
        <f t="shared" si="40"/>
        <v/>
      </c>
      <c r="P145" s="100" t="str">
        <f t="shared" si="41"/>
        <v/>
      </c>
      <c r="R145" s="119">
        <f t="shared" si="29"/>
        <v>1</v>
      </c>
      <c r="S145" s="119">
        <f t="shared" si="30"/>
        <v>1</v>
      </c>
      <c r="T145" s="119">
        <f t="shared" si="31"/>
        <v>1</v>
      </c>
      <c r="U145" s="119">
        <f t="shared" si="32"/>
        <v>1</v>
      </c>
      <c r="V145" s="119">
        <f t="shared" si="33"/>
        <v>1</v>
      </c>
      <c r="W145" s="119">
        <f t="shared" si="34"/>
        <v>1</v>
      </c>
      <c r="X145" s="119">
        <f t="shared" si="35"/>
        <v>1</v>
      </c>
      <c r="Y145" s="119">
        <f t="shared" si="36"/>
        <v>1</v>
      </c>
      <c r="Z145" s="119">
        <f t="shared" si="37"/>
        <v>1</v>
      </c>
      <c r="AA145" s="119">
        <f t="shared" si="38"/>
        <v>1</v>
      </c>
      <c r="AB145" s="119">
        <f t="shared" si="39"/>
        <v>10</v>
      </c>
    </row>
    <row r="146" spans="3:28" ht="54.95" customHeight="1" x14ac:dyDescent="0.25">
      <c r="C146" s="56">
        <v>142</v>
      </c>
      <c r="D146" s="94" t="str">
        <f>IF(Lançamentos!G146="","",Lançamentos!G146)</f>
        <v/>
      </c>
      <c r="E146" s="113" t="str">
        <f>IF(D146="","",Recebimento!Q146)</f>
        <v/>
      </c>
      <c r="F146" s="114" t="str">
        <f>IF($D146="","",'Rec2'!$Q146)</f>
        <v/>
      </c>
      <c r="G146" s="114" t="str">
        <f>IF($D146="","",'Rec3'!$Q146)</f>
        <v/>
      </c>
      <c r="H146" s="114" t="str">
        <f>IF($D146="","",'Rec4'!$Q146)</f>
        <v/>
      </c>
      <c r="I146" s="114" t="str">
        <f>IF($D146="","",'Rec5'!$Q146)</f>
        <v/>
      </c>
      <c r="J146" s="114" t="str">
        <f>IF($D146="","",'Rec6'!$Q146)</f>
        <v/>
      </c>
      <c r="K146" s="114" t="str">
        <f>IF($D146="","",'Rec7'!$Q146)</f>
        <v/>
      </c>
      <c r="L146" s="114" t="str">
        <f>IF($D146="","",'Rec8'!$Q146)</f>
        <v/>
      </c>
      <c r="M146" s="114" t="str">
        <f>IF($D146="","",'Rec9'!$Q146)</f>
        <v/>
      </c>
      <c r="N146" s="114" t="str">
        <f>IF($D146="","",'Rec10'!$Q146)</f>
        <v/>
      </c>
      <c r="O146" s="116" t="str">
        <f t="shared" si="40"/>
        <v/>
      </c>
      <c r="P146" s="100" t="str">
        <f t="shared" si="41"/>
        <v/>
      </c>
      <c r="R146" s="119">
        <f t="shared" si="29"/>
        <v>1</v>
      </c>
      <c r="S146" s="119">
        <f t="shared" si="30"/>
        <v>1</v>
      </c>
      <c r="T146" s="119">
        <f t="shared" si="31"/>
        <v>1</v>
      </c>
      <c r="U146" s="119">
        <f t="shared" si="32"/>
        <v>1</v>
      </c>
      <c r="V146" s="119">
        <f t="shared" si="33"/>
        <v>1</v>
      </c>
      <c r="W146" s="119">
        <f t="shared" si="34"/>
        <v>1</v>
      </c>
      <c r="X146" s="119">
        <f t="shared" si="35"/>
        <v>1</v>
      </c>
      <c r="Y146" s="119">
        <f t="shared" si="36"/>
        <v>1</v>
      </c>
      <c r="Z146" s="119">
        <f t="shared" si="37"/>
        <v>1</v>
      </c>
      <c r="AA146" s="119">
        <f t="shared" si="38"/>
        <v>1</v>
      </c>
      <c r="AB146" s="119">
        <f t="shared" si="39"/>
        <v>10</v>
      </c>
    </row>
    <row r="147" spans="3:28" ht="54.95" customHeight="1" x14ac:dyDescent="0.25">
      <c r="C147" s="56">
        <v>143</v>
      </c>
      <c r="D147" s="94" t="str">
        <f>IF(Lançamentos!G147="","",Lançamentos!G147)</f>
        <v/>
      </c>
      <c r="E147" s="113" t="str">
        <f>IF(D147="","",Recebimento!Q147)</f>
        <v/>
      </c>
      <c r="F147" s="114" t="str">
        <f>IF($D147="","",'Rec2'!$Q147)</f>
        <v/>
      </c>
      <c r="G147" s="114" t="str">
        <f>IF($D147="","",'Rec3'!$Q147)</f>
        <v/>
      </c>
      <c r="H147" s="114" t="str">
        <f>IF($D147="","",'Rec4'!$Q147)</f>
        <v/>
      </c>
      <c r="I147" s="114" t="str">
        <f>IF($D147="","",'Rec5'!$Q147)</f>
        <v/>
      </c>
      <c r="J147" s="114" t="str">
        <f>IF($D147="","",'Rec6'!$Q147)</f>
        <v/>
      </c>
      <c r="K147" s="114" t="str">
        <f>IF($D147="","",'Rec7'!$Q147)</f>
        <v/>
      </c>
      <c r="L147" s="114" t="str">
        <f>IF($D147="","",'Rec8'!$Q147)</f>
        <v/>
      </c>
      <c r="M147" s="114" t="str">
        <f>IF($D147="","",'Rec9'!$Q147)</f>
        <v/>
      </c>
      <c r="N147" s="114" t="str">
        <f>IF($D147="","",'Rec10'!$Q147)</f>
        <v/>
      </c>
      <c r="O147" s="116" t="str">
        <f t="shared" si="40"/>
        <v/>
      </c>
      <c r="P147" s="100" t="str">
        <f t="shared" si="41"/>
        <v/>
      </c>
      <c r="R147" s="119">
        <f t="shared" si="29"/>
        <v>1</v>
      </c>
      <c r="S147" s="119">
        <f t="shared" si="30"/>
        <v>1</v>
      </c>
      <c r="T147" s="119">
        <f t="shared" si="31"/>
        <v>1</v>
      </c>
      <c r="U147" s="119">
        <f t="shared" si="32"/>
        <v>1</v>
      </c>
      <c r="V147" s="119">
        <f t="shared" si="33"/>
        <v>1</v>
      </c>
      <c r="W147" s="119">
        <f t="shared" si="34"/>
        <v>1</v>
      </c>
      <c r="X147" s="119">
        <f t="shared" si="35"/>
        <v>1</v>
      </c>
      <c r="Y147" s="119">
        <f t="shared" si="36"/>
        <v>1</v>
      </c>
      <c r="Z147" s="119">
        <f t="shared" si="37"/>
        <v>1</v>
      </c>
      <c r="AA147" s="119">
        <f t="shared" si="38"/>
        <v>1</v>
      </c>
      <c r="AB147" s="119">
        <f t="shared" si="39"/>
        <v>10</v>
      </c>
    </row>
    <row r="148" spans="3:28" ht="54.95" customHeight="1" x14ac:dyDescent="0.25">
      <c r="C148" s="56">
        <v>144</v>
      </c>
      <c r="D148" s="94" t="str">
        <f>IF(Lançamentos!G148="","",Lançamentos!G148)</f>
        <v/>
      </c>
      <c r="E148" s="113" t="str">
        <f>IF(D148="","",Recebimento!Q148)</f>
        <v/>
      </c>
      <c r="F148" s="114" t="str">
        <f>IF($D148="","",'Rec2'!$Q148)</f>
        <v/>
      </c>
      <c r="G148" s="114" t="str">
        <f>IF($D148="","",'Rec3'!$Q148)</f>
        <v/>
      </c>
      <c r="H148" s="114" t="str">
        <f>IF($D148="","",'Rec4'!$Q148)</f>
        <v/>
      </c>
      <c r="I148" s="114" t="str">
        <f>IF($D148="","",'Rec5'!$Q148)</f>
        <v/>
      </c>
      <c r="J148" s="114" t="str">
        <f>IF($D148="","",'Rec6'!$Q148)</f>
        <v/>
      </c>
      <c r="K148" s="114" t="str">
        <f>IF($D148="","",'Rec7'!$Q148)</f>
        <v/>
      </c>
      <c r="L148" s="114" t="str">
        <f>IF($D148="","",'Rec8'!$Q148)</f>
        <v/>
      </c>
      <c r="M148" s="114" t="str">
        <f>IF($D148="","",'Rec9'!$Q148)</f>
        <v/>
      </c>
      <c r="N148" s="114" t="str">
        <f>IF($D148="","",'Rec10'!$Q148)</f>
        <v/>
      </c>
      <c r="O148" s="116" t="str">
        <f t="shared" si="40"/>
        <v/>
      </c>
      <c r="P148" s="100" t="str">
        <f t="shared" si="41"/>
        <v/>
      </c>
      <c r="R148" s="119">
        <f t="shared" si="29"/>
        <v>1</v>
      </c>
      <c r="S148" s="119">
        <f t="shared" si="30"/>
        <v>1</v>
      </c>
      <c r="T148" s="119">
        <f t="shared" si="31"/>
        <v>1</v>
      </c>
      <c r="U148" s="119">
        <f t="shared" si="32"/>
        <v>1</v>
      </c>
      <c r="V148" s="119">
        <f t="shared" si="33"/>
        <v>1</v>
      </c>
      <c r="W148" s="119">
        <f t="shared" si="34"/>
        <v>1</v>
      </c>
      <c r="X148" s="119">
        <f t="shared" si="35"/>
        <v>1</v>
      </c>
      <c r="Y148" s="119">
        <f t="shared" si="36"/>
        <v>1</v>
      </c>
      <c r="Z148" s="119">
        <f t="shared" si="37"/>
        <v>1</v>
      </c>
      <c r="AA148" s="119">
        <f t="shared" si="38"/>
        <v>1</v>
      </c>
      <c r="AB148" s="119">
        <f t="shared" si="39"/>
        <v>10</v>
      </c>
    </row>
    <row r="149" spans="3:28" ht="54.95" customHeight="1" x14ac:dyDescent="0.25">
      <c r="C149" s="56">
        <v>145</v>
      </c>
      <c r="D149" s="94" t="str">
        <f>IF(Lançamentos!G149="","",Lançamentos!G149)</f>
        <v/>
      </c>
      <c r="E149" s="113" t="str">
        <f>IF(D149="","",Recebimento!Q149)</f>
        <v/>
      </c>
      <c r="F149" s="114" t="str">
        <f>IF($D149="","",'Rec2'!$Q149)</f>
        <v/>
      </c>
      <c r="G149" s="114" t="str">
        <f>IF($D149="","",'Rec3'!$Q149)</f>
        <v/>
      </c>
      <c r="H149" s="114" t="str">
        <f>IF($D149="","",'Rec4'!$Q149)</f>
        <v/>
      </c>
      <c r="I149" s="114" t="str">
        <f>IF($D149="","",'Rec5'!$Q149)</f>
        <v/>
      </c>
      <c r="J149" s="114" t="str">
        <f>IF($D149="","",'Rec6'!$Q149)</f>
        <v/>
      </c>
      <c r="K149" s="114" t="str">
        <f>IF($D149="","",'Rec7'!$Q149)</f>
        <v/>
      </c>
      <c r="L149" s="114" t="str">
        <f>IF($D149="","",'Rec8'!$Q149)</f>
        <v/>
      </c>
      <c r="M149" s="114" t="str">
        <f>IF($D149="","",'Rec9'!$Q149)</f>
        <v/>
      </c>
      <c r="N149" s="114" t="str">
        <f>IF($D149="","",'Rec10'!$Q149)</f>
        <v/>
      </c>
      <c r="O149" s="116" t="str">
        <f t="shared" si="40"/>
        <v/>
      </c>
      <c r="P149" s="100" t="str">
        <f t="shared" si="41"/>
        <v/>
      </c>
      <c r="R149" s="119">
        <f t="shared" si="29"/>
        <v>1</v>
      </c>
      <c r="S149" s="119">
        <f t="shared" si="30"/>
        <v>1</v>
      </c>
      <c r="T149" s="119">
        <f t="shared" si="31"/>
        <v>1</v>
      </c>
      <c r="U149" s="119">
        <f t="shared" si="32"/>
        <v>1</v>
      </c>
      <c r="V149" s="119">
        <f t="shared" si="33"/>
        <v>1</v>
      </c>
      <c r="W149" s="119">
        <f t="shared" si="34"/>
        <v>1</v>
      </c>
      <c r="X149" s="119">
        <f t="shared" si="35"/>
        <v>1</v>
      </c>
      <c r="Y149" s="119">
        <f t="shared" si="36"/>
        <v>1</v>
      </c>
      <c r="Z149" s="119">
        <f t="shared" si="37"/>
        <v>1</v>
      </c>
      <c r="AA149" s="119">
        <f t="shared" si="38"/>
        <v>1</v>
      </c>
      <c r="AB149" s="119">
        <f t="shared" si="39"/>
        <v>10</v>
      </c>
    </row>
    <row r="150" spans="3:28" ht="54.95" customHeight="1" x14ac:dyDescent="0.25">
      <c r="C150" s="56">
        <v>146</v>
      </c>
      <c r="D150" s="94" t="str">
        <f>IF(Lançamentos!G150="","",Lançamentos!G150)</f>
        <v/>
      </c>
      <c r="E150" s="113" t="str">
        <f>IF(D150="","",Recebimento!Q150)</f>
        <v/>
      </c>
      <c r="F150" s="114" t="str">
        <f>IF($D150="","",'Rec2'!$Q150)</f>
        <v/>
      </c>
      <c r="G150" s="114" t="str">
        <f>IF($D150="","",'Rec3'!$Q150)</f>
        <v/>
      </c>
      <c r="H150" s="114" t="str">
        <f>IF($D150="","",'Rec4'!$Q150)</f>
        <v/>
      </c>
      <c r="I150" s="114" t="str">
        <f>IF($D150="","",'Rec5'!$Q150)</f>
        <v/>
      </c>
      <c r="J150" s="114" t="str">
        <f>IF($D150="","",'Rec6'!$Q150)</f>
        <v/>
      </c>
      <c r="K150" s="114" t="str">
        <f>IF($D150="","",'Rec7'!$Q150)</f>
        <v/>
      </c>
      <c r="L150" s="114" t="str">
        <f>IF($D150="","",'Rec8'!$Q150)</f>
        <v/>
      </c>
      <c r="M150" s="114" t="str">
        <f>IF($D150="","",'Rec9'!$Q150)</f>
        <v/>
      </c>
      <c r="N150" s="114" t="str">
        <f>IF($D150="","",'Rec10'!$Q150)</f>
        <v/>
      </c>
      <c r="O150" s="116" t="str">
        <f t="shared" si="40"/>
        <v/>
      </c>
      <c r="P150" s="100" t="str">
        <f t="shared" si="41"/>
        <v/>
      </c>
      <c r="R150" s="119">
        <f t="shared" si="29"/>
        <v>1</v>
      </c>
      <c r="S150" s="119">
        <f t="shared" si="30"/>
        <v>1</v>
      </c>
      <c r="T150" s="119">
        <f t="shared" si="31"/>
        <v>1</v>
      </c>
      <c r="U150" s="119">
        <f t="shared" si="32"/>
        <v>1</v>
      </c>
      <c r="V150" s="119">
        <f t="shared" si="33"/>
        <v>1</v>
      </c>
      <c r="W150" s="119">
        <f t="shared" si="34"/>
        <v>1</v>
      </c>
      <c r="X150" s="119">
        <f t="shared" si="35"/>
        <v>1</v>
      </c>
      <c r="Y150" s="119">
        <f t="shared" si="36"/>
        <v>1</v>
      </c>
      <c r="Z150" s="119">
        <f t="shared" si="37"/>
        <v>1</v>
      </c>
      <c r="AA150" s="119">
        <f t="shared" si="38"/>
        <v>1</v>
      </c>
      <c r="AB150" s="119">
        <f t="shared" si="39"/>
        <v>10</v>
      </c>
    </row>
    <row r="151" spans="3:28" ht="54.95" customHeight="1" x14ac:dyDescent="0.25">
      <c r="C151" s="56">
        <v>147</v>
      </c>
      <c r="D151" s="94" t="str">
        <f>IF(Lançamentos!G151="","",Lançamentos!G151)</f>
        <v/>
      </c>
      <c r="E151" s="113" t="str">
        <f>IF(D151="","",Recebimento!Q151)</f>
        <v/>
      </c>
      <c r="F151" s="114" t="str">
        <f>IF($D151="","",'Rec2'!$Q151)</f>
        <v/>
      </c>
      <c r="G151" s="114" t="str">
        <f>IF($D151="","",'Rec3'!$Q151)</f>
        <v/>
      </c>
      <c r="H151" s="114" t="str">
        <f>IF($D151="","",'Rec4'!$Q151)</f>
        <v/>
      </c>
      <c r="I151" s="114" t="str">
        <f>IF($D151="","",'Rec5'!$Q151)</f>
        <v/>
      </c>
      <c r="J151" s="114" t="str">
        <f>IF($D151="","",'Rec6'!$Q151)</f>
        <v/>
      </c>
      <c r="K151" s="114" t="str">
        <f>IF($D151="","",'Rec7'!$Q151)</f>
        <v/>
      </c>
      <c r="L151" s="114" t="str">
        <f>IF($D151="","",'Rec8'!$Q151)</f>
        <v/>
      </c>
      <c r="M151" s="114" t="str">
        <f>IF($D151="","",'Rec9'!$Q151)</f>
        <v/>
      </c>
      <c r="N151" s="114" t="str">
        <f>IF($D151="","",'Rec10'!$Q151)</f>
        <v/>
      </c>
      <c r="O151" s="116" t="str">
        <f t="shared" si="40"/>
        <v/>
      </c>
      <c r="P151" s="100" t="str">
        <f t="shared" si="41"/>
        <v/>
      </c>
      <c r="R151" s="119">
        <f t="shared" si="29"/>
        <v>1</v>
      </c>
      <c r="S151" s="119">
        <f t="shared" si="30"/>
        <v>1</v>
      </c>
      <c r="T151" s="119">
        <f t="shared" si="31"/>
        <v>1</v>
      </c>
      <c r="U151" s="119">
        <f t="shared" si="32"/>
        <v>1</v>
      </c>
      <c r="V151" s="119">
        <f t="shared" si="33"/>
        <v>1</v>
      </c>
      <c r="W151" s="119">
        <f t="shared" si="34"/>
        <v>1</v>
      </c>
      <c r="X151" s="119">
        <f t="shared" si="35"/>
        <v>1</v>
      </c>
      <c r="Y151" s="119">
        <f t="shared" si="36"/>
        <v>1</v>
      </c>
      <c r="Z151" s="119">
        <f t="shared" si="37"/>
        <v>1</v>
      </c>
      <c r="AA151" s="119">
        <f t="shared" si="38"/>
        <v>1</v>
      </c>
      <c r="AB151" s="119">
        <f t="shared" si="39"/>
        <v>10</v>
      </c>
    </row>
    <row r="152" spans="3:28" ht="54.95" customHeight="1" x14ac:dyDescent="0.25">
      <c r="C152" s="56">
        <v>148</v>
      </c>
      <c r="D152" s="94" t="str">
        <f>IF(Lançamentos!G152="","",Lançamentos!G152)</f>
        <v/>
      </c>
      <c r="E152" s="113" t="str">
        <f>IF(D152="","",Recebimento!Q152)</f>
        <v/>
      </c>
      <c r="F152" s="114" t="str">
        <f>IF($D152="","",'Rec2'!$Q152)</f>
        <v/>
      </c>
      <c r="G152" s="114" t="str">
        <f>IF($D152="","",'Rec3'!$Q152)</f>
        <v/>
      </c>
      <c r="H152" s="114" t="str">
        <f>IF($D152="","",'Rec4'!$Q152)</f>
        <v/>
      </c>
      <c r="I152" s="114" t="str">
        <f>IF($D152="","",'Rec5'!$Q152)</f>
        <v/>
      </c>
      <c r="J152" s="114" t="str">
        <f>IF($D152="","",'Rec6'!$Q152)</f>
        <v/>
      </c>
      <c r="K152" s="114" t="str">
        <f>IF($D152="","",'Rec7'!$Q152)</f>
        <v/>
      </c>
      <c r="L152" s="114" t="str">
        <f>IF($D152="","",'Rec8'!$Q152)</f>
        <v/>
      </c>
      <c r="M152" s="114" t="str">
        <f>IF($D152="","",'Rec9'!$Q152)</f>
        <v/>
      </c>
      <c r="N152" s="114" t="str">
        <f>IF($D152="","",'Rec10'!$Q152)</f>
        <v/>
      </c>
      <c r="O152" s="116" t="str">
        <f t="shared" si="40"/>
        <v/>
      </c>
      <c r="P152" s="100" t="str">
        <f t="shared" si="41"/>
        <v/>
      </c>
      <c r="R152" s="119">
        <f t="shared" si="29"/>
        <v>1</v>
      </c>
      <c r="S152" s="119">
        <f t="shared" si="30"/>
        <v>1</v>
      </c>
      <c r="T152" s="119">
        <f t="shared" si="31"/>
        <v>1</v>
      </c>
      <c r="U152" s="119">
        <f t="shared" si="32"/>
        <v>1</v>
      </c>
      <c r="V152" s="119">
        <f t="shared" si="33"/>
        <v>1</v>
      </c>
      <c r="W152" s="119">
        <f t="shared" si="34"/>
        <v>1</v>
      </c>
      <c r="X152" s="119">
        <f t="shared" si="35"/>
        <v>1</v>
      </c>
      <c r="Y152" s="119">
        <f t="shared" si="36"/>
        <v>1</v>
      </c>
      <c r="Z152" s="119">
        <f t="shared" si="37"/>
        <v>1</v>
      </c>
      <c r="AA152" s="119">
        <f t="shared" si="38"/>
        <v>1</v>
      </c>
      <c r="AB152" s="119">
        <f t="shared" si="39"/>
        <v>10</v>
      </c>
    </row>
    <row r="153" spans="3:28" ht="54.95" customHeight="1" x14ac:dyDescent="0.25">
      <c r="C153" s="56">
        <v>149</v>
      </c>
      <c r="D153" s="94" t="str">
        <f>IF(Lançamentos!G153="","",Lançamentos!G153)</f>
        <v/>
      </c>
      <c r="E153" s="113" t="str">
        <f>IF(D153="","",Recebimento!Q153)</f>
        <v/>
      </c>
      <c r="F153" s="114" t="str">
        <f>IF($D153="","",'Rec2'!$Q153)</f>
        <v/>
      </c>
      <c r="G153" s="114" t="str">
        <f>IF($D153="","",'Rec3'!$Q153)</f>
        <v/>
      </c>
      <c r="H153" s="114" t="str">
        <f>IF($D153="","",'Rec4'!$Q153)</f>
        <v/>
      </c>
      <c r="I153" s="114" t="str">
        <f>IF($D153="","",'Rec5'!$Q153)</f>
        <v/>
      </c>
      <c r="J153" s="114" t="str">
        <f>IF($D153="","",'Rec6'!$Q153)</f>
        <v/>
      </c>
      <c r="K153" s="114" t="str">
        <f>IF($D153="","",'Rec7'!$Q153)</f>
        <v/>
      </c>
      <c r="L153" s="114" t="str">
        <f>IF($D153="","",'Rec8'!$Q153)</f>
        <v/>
      </c>
      <c r="M153" s="114" t="str">
        <f>IF($D153="","",'Rec9'!$Q153)</f>
        <v/>
      </c>
      <c r="N153" s="114" t="str">
        <f>IF($D153="","",'Rec10'!$Q153)</f>
        <v/>
      </c>
      <c r="O153" s="116" t="str">
        <f t="shared" si="40"/>
        <v/>
      </c>
      <c r="P153" s="100" t="str">
        <f t="shared" si="41"/>
        <v/>
      </c>
      <c r="R153" s="119">
        <f t="shared" si="29"/>
        <v>1</v>
      </c>
      <c r="S153" s="119">
        <f t="shared" si="30"/>
        <v>1</v>
      </c>
      <c r="T153" s="119">
        <f t="shared" si="31"/>
        <v>1</v>
      </c>
      <c r="U153" s="119">
        <f t="shared" si="32"/>
        <v>1</v>
      </c>
      <c r="V153" s="119">
        <f t="shared" si="33"/>
        <v>1</v>
      </c>
      <c r="W153" s="119">
        <f t="shared" si="34"/>
        <v>1</v>
      </c>
      <c r="X153" s="119">
        <f t="shared" si="35"/>
        <v>1</v>
      </c>
      <c r="Y153" s="119">
        <f t="shared" si="36"/>
        <v>1</v>
      </c>
      <c r="Z153" s="119">
        <f t="shared" si="37"/>
        <v>1</v>
      </c>
      <c r="AA153" s="119">
        <f t="shared" si="38"/>
        <v>1</v>
      </c>
      <c r="AB153" s="119">
        <f t="shared" si="39"/>
        <v>10</v>
      </c>
    </row>
    <row r="154" spans="3:28" ht="54.95" customHeight="1" x14ac:dyDescent="0.25">
      <c r="C154" s="56">
        <v>150</v>
      </c>
      <c r="D154" s="94" t="str">
        <f>IF(Lançamentos!G154="","",Lançamentos!G154)</f>
        <v/>
      </c>
      <c r="E154" s="113" t="str">
        <f>IF(D154="","",Recebimento!Q154)</f>
        <v/>
      </c>
      <c r="F154" s="114" t="str">
        <f>IF($D154="","",'Rec2'!$Q154)</f>
        <v/>
      </c>
      <c r="G154" s="114" t="str">
        <f>IF($D154="","",'Rec3'!$Q154)</f>
        <v/>
      </c>
      <c r="H154" s="114" t="str">
        <f>IF($D154="","",'Rec4'!$Q154)</f>
        <v/>
      </c>
      <c r="I154" s="114" t="str">
        <f>IF($D154="","",'Rec5'!$Q154)</f>
        <v/>
      </c>
      <c r="J154" s="114" t="str">
        <f>IF($D154="","",'Rec6'!$Q154)</f>
        <v/>
      </c>
      <c r="K154" s="114" t="str">
        <f>IF($D154="","",'Rec7'!$Q154)</f>
        <v/>
      </c>
      <c r="L154" s="114" t="str">
        <f>IF($D154="","",'Rec8'!$Q154)</f>
        <v/>
      </c>
      <c r="M154" s="114" t="str">
        <f>IF($D154="","",'Rec9'!$Q154)</f>
        <v/>
      </c>
      <c r="N154" s="114" t="str">
        <f>IF($D154="","",'Rec10'!$Q154)</f>
        <v/>
      </c>
      <c r="O154" s="116" t="str">
        <f t="shared" si="40"/>
        <v/>
      </c>
      <c r="P154" s="100" t="str">
        <f t="shared" si="41"/>
        <v/>
      </c>
      <c r="R154" s="119">
        <f t="shared" si="29"/>
        <v>1</v>
      </c>
      <c r="S154" s="119">
        <f t="shared" si="30"/>
        <v>1</v>
      </c>
      <c r="T154" s="119">
        <f t="shared" si="31"/>
        <v>1</v>
      </c>
      <c r="U154" s="119">
        <f t="shared" si="32"/>
        <v>1</v>
      </c>
      <c r="V154" s="119">
        <f t="shared" si="33"/>
        <v>1</v>
      </c>
      <c r="W154" s="119">
        <f t="shared" si="34"/>
        <v>1</v>
      </c>
      <c r="X154" s="119">
        <f t="shared" si="35"/>
        <v>1</v>
      </c>
      <c r="Y154" s="119">
        <f t="shared" si="36"/>
        <v>1</v>
      </c>
      <c r="Z154" s="119">
        <f t="shared" si="37"/>
        <v>1</v>
      </c>
      <c r="AA154" s="119">
        <f t="shared" si="38"/>
        <v>1</v>
      </c>
      <c r="AB154" s="119">
        <f t="shared" si="39"/>
        <v>10</v>
      </c>
    </row>
    <row r="155" spans="3:28" ht="54.95" customHeight="1" x14ac:dyDescent="0.25">
      <c r="C155" s="56">
        <v>151</v>
      </c>
      <c r="D155" s="94" t="str">
        <f>IF(Lançamentos!G155="","",Lançamentos!G155)</f>
        <v/>
      </c>
      <c r="E155" s="113" t="str">
        <f>IF(D155="","",Recebimento!Q155)</f>
        <v/>
      </c>
      <c r="F155" s="114" t="str">
        <f>IF($D155="","",'Rec2'!$Q155)</f>
        <v/>
      </c>
      <c r="G155" s="114" t="str">
        <f>IF($D155="","",'Rec3'!$Q155)</f>
        <v/>
      </c>
      <c r="H155" s="114" t="str">
        <f>IF($D155="","",'Rec4'!$Q155)</f>
        <v/>
      </c>
      <c r="I155" s="114" t="str">
        <f>IF($D155="","",'Rec5'!$Q155)</f>
        <v/>
      </c>
      <c r="J155" s="114" t="str">
        <f>IF($D155="","",'Rec6'!$Q155)</f>
        <v/>
      </c>
      <c r="K155" s="114" t="str">
        <f>IF($D155="","",'Rec7'!$Q155)</f>
        <v/>
      </c>
      <c r="L155" s="114" t="str">
        <f>IF($D155="","",'Rec8'!$Q155)</f>
        <v/>
      </c>
      <c r="M155" s="114" t="str">
        <f>IF($D155="","",'Rec9'!$Q155)</f>
        <v/>
      </c>
      <c r="N155" s="114" t="str">
        <f>IF($D155="","",'Rec10'!$Q155)</f>
        <v/>
      </c>
      <c r="O155" s="116" t="str">
        <f t="shared" si="40"/>
        <v/>
      </c>
      <c r="P155" s="100" t="str">
        <f t="shared" si="41"/>
        <v/>
      </c>
      <c r="R155" s="119">
        <f t="shared" si="29"/>
        <v>1</v>
      </c>
      <c r="S155" s="119">
        <f t="shared" si="30"/>
        <v>1</v>
      </c>
      <c r="T155" s="119">
        <f t="shared" si="31"/>
        <v>1</v>
      </c>
      <c r="U155" s="119">
        <f t="shared" si="32"/>
        <v>1</v>
      </c>
      <c r="V155" s="119">
        <f t="shared" si="33"/>
        <v>1</v>
      </c>
      <c r="W155" s="119">
        <f t="shared" si="34"/>
        <v>1</v>
      </c>
      <c r="X155" s="119">
        <f t="shared" si="35"/>
        <v>1</v>
      </c>
      <c r="Y155" s="119">
        <f t="shared" si="36"/>
        <v>1</v>
      </c>
      <c r="Z155" s="119">
        <f t="shared" si="37"/>
        <v>1</v>
      </c>
      <c r="AA155" s="119">
        <f t="shared" si="38"/>
        <v>1</v>
      </c>
      <c r="AB155" s="119">
        <f t="shared" si="39"/>
        <v>10</v>
      </c>
    </row>
    <row r="156" spans="3:28" ht="54.95" customHeight="1" x14ac:dyDescent="0.25">
      <c r="C156" s="56">
        <v>152</v>
      </c>
      <c r="D156" s="94" t="str">
        <f>IF(Lançamentos!G156="","",Lançamentos!G156)</f>
        <v/>
      </c>
      <c r="E156" s="113" t="str">
        <f>IF(D156="","",Recebimento!Q156)</f>
        <v/>
      </c>
      <c r="F156" s="114" t="str">
        <f>IF($D156="","",'Rec2'!$Q156)</f>
        <v/>
      </c>
      <c r="G156" s="114" t="str">
        <f>IF($D156="","",'Rec3'!$Q156)</f>
        <v/>
      </c>
      <c r="H156" s="114" t="str">
        <f>IF($D156="","",'Rec4'!$Q156)</f>
        <v/>
      </c>
      <c r="I156" s="114" t="str">
        <f>IF($D156="","",'Rec5'!$Q156)</f>
        <v/>
      </c>
      <c r="J156" s="114" t="str">
        <f>IF($D156="","",'Rec6'!$Q156)</f>
        <v/>
      </c>
      <c r="K156" s="114" t="str">
        <f>IF($D156="","",'Rec7'!$Q156)</f>
        <v/>
      </c>
      <c r="L156" s="114" t="str">
        <f>IF($D156="","",'Rec8'!$Q156)</f>
        <v/>
      </c>
      <c r="M156" s="114" t="str">
        <f>IF($D156="","",'Rec9'!$Q156)</f>
        <v/>
      </c>
      <c r="N156" s="114" t="str">
        <f>IF($D156="","",'Rec10'!$Q156)</f>
        <v/>
      </c>
      <c r="O156" s="116" t="str">
        <f t="shared" si="40"/>
        <v/>
      </c>
      <c r="P156" s="100" t="str">
        <f t="shared" si="41"/>
        <v/>
      </c>
      <c r="R156" s="119">
        <f t="shared" si="29"/>
        <v>1</v>
      </c>
      <c r="S156" s="119">
        <f t="shared" si="30"/>
        <v>1</v>
      </c>
      <c r="T156" s="119">
        <f t="shared" si="31"/>
        <v>1</v>
      </c>
      <c r="U156" s="119">
        <f t="shared" si="32"/>
        <v>1</v>
      </c>
      <c r="V156" s="119">
        <f t="shared" si="33"/>
        <v>1</v>
      </c>
      <c r="W156" s="119">
        <f t="shared" si="34"/>
        <v>1</v>
      </c>
      <c r="X156" s="119">
        <f t="shared" si="35"/>
        <v>1</v>
      </c>
      <c r="Y156" s="119">
        <f t="shared" si="36"/>
        <v>1</v>
      </c>
      <c r="Z156" s="119">
        <f t="shared" si="37"/>
        <v>1</v>
      </c>
      <c r="AA156" s="119">
        <f t="shared" si="38"/>
        <v>1</v>
      </c>
      <c r="AB156" s="119">
        <f t="shared" si="39"/>
        <v>10</v>
      </c>
    </row>
    <row r="157" spans="3:28" ht="54.95" customHeight="1" x14ac:dyDescent="0.25">
      <c r="C157" s="56">
        <v>153</v>
      </c>
      <c r="D157" s="94" t="str">
        <f>IF(Lançamentos!G157="","",Lançamentos!G157)</f>
        <v/>
      </c>
      <c r="E157" s="113" t="str">
        <f>IF(D157="","",Recebimento!Q157)</f>
        <v/>
      </c>
      <c r="F157" s="114" t="str">
        <f>IF($D157="","",'Rec2'!$Q157)</f>
        <v/>
      </c>
      <c r="G157" s="114" t="str">
        <f>IF($D157="","",'Rec3'!$Q157)</f>
        <v/>
      </c>
      <c r="H157" s="114" t="str">
        <f>IF($D157="","",'Rec4'!$Q157)</f>
        <v/>
      </c>
      <c r="I157" s="114" t="str">
        <f>IF($D157="","",'Rec5'!$Q157)</f>
        <v/>
      </c>
      <c r="J157" s="114" t="str">
        <f>IF($D157="","",'Rec6'!$Q157)</f>
        <v/>
      </c>
      <c r="K157" s="114" t="str">
        <f>IF($D157="","",'Rec7'!$Q157)</f>
        <v/>
      </c>
      <c r="L157" s="114" t="str">
        <f>IF($D157="","",'Rec8'!$Q157)</f>
        <v/>
      </c>
      <c r="M157" s="114" t="str">
        <f>IF($D157="","",'Rec9'!$Q157)</f>
        <v/>
      </c>
      <c r="N157" s="114" t="str">
        <f>IF($D157="","",'Rec10'!$Q157)</f>
        <v/>
      </c>
      <c r="O157" s="116" t="str">
        <f t="shared" si="40"/>
        <v/>
      </c>
      <c r="P157" s="100" t="str">
        <f t="shared" si="41"/>
        <v/>
      </c>
      <c r="R157" s="119">
        <f t="shared" si="29"/>
        <v>1</v>
      </c>
      <c r="S157" s="119">
        <f t="shared" si="30"/>
        <v>1</v>
      </c>
      <c r="T157" s="119">
        <f t="shared" si="31"/>
        <v>1</v>
      </c>
      <c r="U157" s="119">
        <f t="shared" si="32"/>
        <v>1</v>
      </c>
      <c r="V157" s="119">
        <f t="shared" si="33"/>
        <v>1</v>
      </c>
      <c r="W157" s="119">
        <f t="shared" si="34"/>
        <v>1</v>
      </c>
      <c r="X157" s="119">
        <f t="shared" si="35"/>
        <v>1</v>
      </c>
      <c r="Y157" s="119">
        <f t="shared" si="36"/>
        <v>1</v>
      </c>
      <c r="Z157" s="119">
        <f t="shared" si="37"/>
        <v>1</v>
      </c>
      <c r="AA157" s="119">
        <f t="shared" si="38"/>
        <v>1</v>
      </c>
      <c r="AB157" s="119">
        <f t="shared" si="39"/>
        <v>10</v>
      </c>
    </row>
    <row r="158" spans="3:28" ht="54.95" customHeight="1" x14ac:dyDescent="0.25">
      <c r="C158" s="56">
        <v>154</v>
      </c>
      <c r="D158" s="94" t="str">
        <f>IF(Lançamentos!G158="","",Lançamentos!G158)</f>
        <v/>
      </c>
      <c r="E158" s="113" t="str">
        <f>IF(D158="","",Recebimento!Q158)</f>
        <v/>
      </c>
      <c r="F158" s="114" t="str">
        <f>IF($D158="","",'Rec2'!$Q158)</f>
        <v/>
      </c>
      <c r="G158" s="114" t="str">
        <f>IF($D158="","",'Rec3'!$Q158)</f>
        <v/>
      </c>
      <c r="H158" s="114" t="str">
        <f>IF($D158="","",'Rec4'!$Q158)</f>
        <v/>
      </c>
      <c r="I158" s="114" t="str">
        <f>IF($D158="","",'Rec5'!$Q158)</f>
        <v/>
      </c>
      <c r="J158" s="114" t="str">
        <f>IF($D158="","",'Rec6'!$Q158)</f>
        <v/>
      </c>
      <c r="K158" s="114" t="str">
        <f>IF($D158="","",'Rec7'!$Q158)</f>
        <v/>
      </c>
      <c r="L158" s="114" t="str">
        <f>IF($D158="","",'Rec8'!$Q158)</f>
        <v/>
      </c>
      <c r="M158" s="114" t="str">
        <f>IF($D158="","",'Rec9'!$Q158)</f>
        <v/>
      </c>
      <c r="N158" s="114" t="str">
        <f>IF($D158="","",'Rec10'!$Q158)</f>
        <v/>
      </c>
      <c r="O158" s="116" t="str">
        <f t="shared" si="40"/>
        <v/>
      </c>
      <c r="P158" s="100" t="str">
        <f t="shared" si="41"/>
        <v/>
      </c>
      <c r="R158" s="119">
        <f t="shared" si="29"/>
        <v>1</v>
      </c>
      <c r="S158" s="119">
        <f t="shared" si="30"/>
        <v>1</v>
      </c>
      <c r="T158" s="119">
        <f t="shared" si="31"/>
        <v>1</v>
      </c>
      <c r="U158" s="119">
        <f t="shared" si="32"/>
        <v>1</v>
      </c>
      <c r="V158" s="119">
        <f t="shared" si="33"/>
        <v>1</v>
      </c>
      <c r="W158" s="119">
        <f t="shared" si="34"/>
        <v>1</v>
      </c>
      <c r="X158" s="119">
        <f t="shared" si="35"/>
        <v>1</v>
      </c>
      <c r="Y158" s="119">
        <f t="shared" si="36"/>
        <v>1</v>
      </c>
      <c r="Z158" s="119">
        <f t="shared" si="37"/>
        <v>1</v>
      </c>
      <c r="AA158" s="119">
        <f t="shared" si="38"/>
        <v>1</v>
      </c>
      <c r="AB158" s="119">
        <f t="shared" si="39"/>
        <v>10</v>
      </c>
    </row>
    <row r="159" spans="3:28" ht="54.95" customHeight="1" x14ac:dyDescent="0.25">
      <c r="C159" s="56">
        <v>155</v>
      </c>
      <c r="D159" s="94" t="str">
        <f>IF(Lançamentos!G159="","",Lançamentos!G159)</f>
        <v/>
      </c>
      <c r="E159" s="113" t="str">
        <f>IF(D159="","",Recebimento!Q159)</f>
        <v/>
      </c>
      <c r="F159" s="114" t="str">
        <f>IF($D159="","",'Rec2'!$Q159)</f>
        <v/>
      </c>
      <c r="G159" s="114" t="str">
        <f>IF($D159="","",'Rec3'!$Q159)</f>
        <v/>
      </c>
      <c r="H159" s="114" t="str">
        <f>IF($D159="","",'Rec4'!$Q159)</f>
        <v/>
      </c>
      <c r="I159" s="114" t="str">
        <f>IF($D159="","",'Rec5'!$Q159)</f>
        <v/>
      </c>
      <c r="J159" s="114" t="str">
        <f>IF($D159="","",'Rec6'!$Q159)</f>
        <v/>
      </c>
      <c r="K159" s="114" t="str">
        <f>IF($D159="","",'Rec7'!$Q159)</f>
        <v/>
      </c>
      <c r="L159" s="114" t="str">
        <f>IF($D159="","",'Rec8'!$Q159)</f>
        <v/>
      </c>
      <c r="M159" s="114" t="str">
        <f>IF($D159="","",'Rec9'!$Q159)</f>
        <v/>
      </c>
      <c r="N159" s="114" t="str">
        <f>IF($D159="","",'Rec10'!$Q159)</f>
        <v/>
      </c>
      <c r="O159" s="116" t="str">
        <f t="shared" si="40"/>
        <v/>
      </c>
      <c r="P159" s="100" t="str">
        <f t="shared" si="41"/>
        <v/>
      </c>
      <c r="R159" s="119">
        <f t="shared" si="29"/>
        <v>1</v>
      </c>
      <c r="S159" s="119">
        <f t="shared" si="30"/>
        <v>1</v>
      </c>
      <c r="T159" s="119">
        <f t="shared" si="31"/>
        <v>1</v>
      </c>
      <c r="U159" s="119">
        <f t="shared" si="32"/>
        <v>1</v>
      </c>
      <c r="V159" s="119">
        <f t="shared" si="33"/>
        <v>1</v>
      </c>
      <c r="W159" s="119">
        <f t="shared" si="34"/>
        <v>1</v>
      </c>
      <c r="X159" s="119">
        <f t="shared" si="35"/>
        <v>1</v>
      </c>
      <c r="Y159" s="119">
        <f t="shared" si="36"/>
        <v>1</v>
      </c>
      <c r="Z159" s="119">
        <f t="shared" si="37"/>
        <v>1</v>
      </c>
      <c r="AA159" s="119">
        <f t="shared" si="38"/>
        <v>1</v>
      </c>
      <c r="AB159" s="119">
        <f t="shared" si="39"/>
        <v>10</v>
      </c>
    </row>
    <row r="160" spans="3:28" ht="54.95" customHeight="1" x14ac:dyDescent="0.25">
      <c r="C160" s="56">
        <v>156</v>
      </c>
      <c r="D160" s="94" t="str">
        <f>IF(Lançamentos!G160="","",Lançamentos!G160)</f>
        <v/>
      </c>
      <c r="E160" s="113" t="str">
        <f>IF(D160="","",Recebimento!Q160)</f>
        <v/>
      </c>
      <c r="F160" s="114" t="str">
        <f>IF($D160="","",'Rec2'!$Q160)</f>
        <v/>
      </c>
      <c r="G160" s="114" t="str">
        <f>IF($D160="","",'Rec3'!$Q160)</f>
        <v/>
      </c>
      <c r="H160" s="114" t="str">
        <f>IF($D160="","",'Rec4'!$Q160)</f>
        <v/>
      </c>
      <c r="I160" s="114" t="str">
        <f>IF($D160="","",'Rec5'!$Q160)</f>
        <v/>
      </c>
      <c r="J160" s="114" t="str">
        <f>IF($D160="","",'Rec6'!$Q160)</f>
        <v/>
      </c>
      <c r="K160" s="114" t="str">
        <f>IF($D160="","",'Rec7'!$Q160)</f>
        <v/>
      </c>
      <c r="L160" s="114" t="str">
        <f>IF($D160="","",'Rec8'!$Q160)</f>
        <v/>
      </c>
      <c r="M160" s="114" t="str">
        <f>IF($D160="","",'Rec9'!$Q160)</f>
        <v/>
      </c>
      <c r="N160" s="114" t="str">
        <f>IF($D160="","",'Rec10'!$Q160)</f>
        <v/>
      </c>
      <c r="O160" s="116" t="str">
        <f t="shared" si="40"/>
        <v/>
      </c>
      <c r="P160" s="100" t="str">
        <f t="shared" si="41"/>
        <v/>
      </c>
      <c r="R160" s="119">
        <f t="shared" si="29"/>
        <v>1</v>
      </c>
      <c r="S160" s="119">
        <f t="shared" si="30"/>
        <v>1</v>
      </c>
      <c r="T160" s="119">
        <f t="shared" si="31"/>
        <v>1</v>
      </c>
      <c r="U160" s="119">
        <f t="shared" si="32"/>
        <v>1</v>
      </c>
      <c r="V160" s="119">
        <f t="shared" si="33"/>
        <v>1</v>
      </c>
      <c r="W160" s="119">
        <f t="shared" si="34"/>
        <v>1</v>
      </c>
      <c r="X160" s="119">
        <f t="shared" si="35"/>
        <v>1</v>
      </c>
      <c r="Y160" s="119">
        <f t="shared" si="36"/>
        <v>1</v>
      </c>
      <c r="Z160" s="119">
        <f t="shared" si="37"/>
        <v>1</v>
      </c>
      <c r="AA160" s="119">
        <f t="shared" si="38"/>
        <v>1</v>
      </c>
      <c r="AB160" s="119">
        <f t="shared" si="39"/>
        <v>10</v>
      </c>
    </row>
    <row r="161" spans="3:28" ht="54.95" customHeight="1" x14ac:dyDescent="0.25">
      <c r="C161" s="56">
        <v>157</v>
      </c>
      <c r="D161" s="94" t="str">
        <f>IF(Lançamentos!G161="","",Lançamentos!G161)</f>
        <v/>
      </c>
      <c r="E161" s="113" t="str">
        <f>IF(D161="","",Recebimento!Q161)</f>
        <v/>
      </c>
      <c r="F161" s="114" t="str">
        <f>IF($D161="","",'Rec2'!$Q161)</f>
        <v/>
      </c>
      <c r="G161" s="114" t="str">
        <f>IF($D161="","",'Rec3'!$Q161)</f>
        <v/>
      </c>
      <c r="H161" s="114" t="str">
        <f>IF($D161="","",'Rec4'!$Q161)</f>
        <v/>
      </c>
      <c r="I161" s="114" t="str">
        <f>IF($D161="","",'Rec5'!$Q161)</f>
        <v/>
      </c>
      <c r="J161" s="114" t="str">
        <f>IF($D161="","",'Rec6'!$Q161)</f>
        <v/>
      </c>
      <c r="K161" s="114" t="str">
        <f>IF($D161="","",'Rec7'!$Q161)</f>
        <v/>
      </c>
      <c r="L161" s="114" t="str">
        <f>IF($D161="","",'Rec8'!$Q161)</f>
        <v/>
      </c>
      <c r="M161" s="114" t="str">
        <f>IF($D161="","",'Rec9'!$Q161)</f>
        <v/>
      </c>
      <c r="N161" s="114" t="str">
        <f>IF($D161="","",'Rec10'!$Q161)</f>
        <v/>
      </c>
      <c r="O161" s="116" t="str">
        <f t="shared" si="40"/>
        <v/>
      </c>
      <c r="P161" s="100" t="str">
        <f t="shared" si="41"/>
        <v/>
      </c>
      <c r="R161" s="119">
        <f t="shared" si="29"/>
        <v>1</v>
      </c>
      <c r="S161" s="119">
        <f t="shared" si="30"/>
        <v>1</v>
      </c>
      <c r="T161" s="119">
        <f t="shared" si="31"/>
        <v>1</v>
      </c>
      <c r="U161" s="119">
        <f t="shared" si="32"/>
        <v>1</v>
      </c>
      <c r="V161" s="119">
        <f t="shared" si="33"/>
        <v>1</v>
      </c>
      <c r="W161" s="119">
        <f t="shared" si="34"/>
        <v>1</v>
      </c>
      <c r="X161" s="119">
        <f t="shared" si="35"/>
        <v>1</v>
      </c>
      <c r="Y161" s="119">
        <f t="shared" si="36"/>
        <v>1</v>
      </c>
      <c r="Z161" s="119">
        <f t="shared" si="37"/>
        <v>1</v>
      </c>
      <c r="AA161" s="119">
        <f t="shared" si="38"/>
        <v>1</v>
      </c>
      <c r="AB161" s="119">
        <f t="shared" si="39"/>
        <v>10</v>
      </c>
    </row>
    <row r="162" spans="3:28" ht="54.95" customHeight="1" x14ac:dyDescent="0.25">
      <c r="C162" s="56">
        <v>158</v>
      </c>
      <c r="D162" s="94" t="str">
        <f>IF(Lançamentos!G162="","",Lançamentos!G162)</f>
        <v/>
      </c>
      <c r="E162" s="113" t="str">
        <f>IF(D162="","",Recebimento!Q162)</f>
        <v/>
      </c>
      <c r="F162" s="114" t="str">
        <f>IF($D162="","",'Rec2'!$Q162)</f>
        <v/>
      </c>
      <c r="G162" s="114" t="str">
        <f>IF($D162="","",'Rec3'!$Q162)</f>
        <v/>
      </c>
      <c r="H162" s="114" t="str">
        <f>IF($D162="","",'Rec4'!$Q162)</f>
        <v/>
      </c>
      <c r="I162" s="114" t="str">
        <f>IF($D162="","",'Rec5'!$Q162)</f>
        <v/>
      </c>
      <c r="J162" s="114" t="str">
        <f>IF($D162="","",'Rec6'!$Q162)</f>
        <v/>
      </c>
      <c r="K162" s="114" t="str">
        <f>IF($D162="","",'Rec7'!$Q162)</f>
        <v/>
      </c>
      <c r="L162" s="114" t="str">
        <f>IF($D162="","",'Rec8'!$Q162)</f>
        <v/>
      </c>
      <c r="M162" s="114" t="str">
        <f>IF($D162="","",'Rec9'!$Q162)</f>
        <v/>
      </c>
      <c r="N162" s="114" t="str">
        <f>IF($D162="","",'Rec10'!$Q162)</f>
        <v/>
      </c>
      <c r="O162" s="116" t="str">
        <f t="shared" si="40"/>
        <v/>
      </c>
      <c r="P162" s="100" t="str">
        <f t="shared" si="41"/>
        <v/>
      </c>
      <c r="R162" s="119">
        <f t="shared" si="29"/>
        <v>1</v>
      </c>
      <c r="S162" s="119">
        <f t="shared" si="30"/>
        <v>1</v>
      </c>
      <c r="T162" s="119">
        <f t="shared" si="31"/>
        <v>1</v>
      </c>
      <c r="U162" s="119">
        <f t="shared" si="32"/>
        <v>1</v>
      </c>
      <c r="V162" s="119">
        <f t="shared" si="33"/>
        <v>1</v>
      </c>
      <c r="W162" s="119">
        <f t="shared" si="34"/>
        <v>1</v>
      </c>
      <c r="X162" s="119">
        <f t="shared" si="35"/>
        <v>1</v>
      </c>
      <c r="Y162" s="119">
        <f t="shared" si="36"/>
        <v>1</v>
      </c>
      <c r="Z162" s="119">
        <f t="shared" si="37"/>
        <v>1</v>
      </c>
      <c r="AA162" s="119">
        <f t="shared" si="38"/>
        <v>1</v>
      </c>
      <c r="AB162" s="119">
        <f t="shared" si="39"/>
        <v>10</v>
      </c>
    </row>
    <row r="163" spans="3:28" ht="54.95" customHeight="1" x14ac:dyDescent="0.25">
      <c r="C163" s="56">
        <v>159</v>
      </c>
      <c r="D163" s="94" t="str">
        <f>IF(Lançamentos!G163="","",Lançamentos!G163)</f>
        <v/>
      </c>
      <c r="E163" s="113" t="str">
        <f>IF(D163="","",Recebimento!Q163)</f>
        <v/>
      </c>
      <c r="F163" s="114" t="str">
        <f>IF($D163="","",'Rec2'!$Q163)</f>
        <v/>
      </c>
      <c r="G163" s="114" t="str">
        <f>IF($D163="","",'Rec3'!$Q163)</f>
        <v/>
      </c>
      <c r="H163" s="114" t="str">
        <f>IF($D163="","",'Rec4'!$Q163)</f>
        <v/>
      </c>
      <c r="I163" s="114" t="str">
        <f>IF($D163="","",'Rec5'!$Q163)</f>
        <v/>
      </c>
      <c r="J163" s="114" t="str">
        <f>IF($D163="","",'Rec6'!$Q163)</f>
        <v/>
      </c>
      <c r="K163" s="114" t="str">
        <f>IF($D163="","",'Rec7'!$Q163)</f>
        <v/>
      </c>
      <c r="L163" s="114" t="str">
        <f>IF($D163="","",'Rec8'!$Q163)</f>
        <v/>
      </c>
      <c r="M163" s="114" t="str">
        <f>IF($D163="","",'Rec9'!$Q163)</f>
        <v/>
      </c>
      <c r="N163" s="114" t="str">
        <f>IF($D163="","",'Rec10'!$Q163)</f>
        <v/>
      </c>
      <c r="O163" s="116" t="str">
        <f t="shared" si="40"/>
        <v/>
      </c>
      <c r="P163" s="100" t="str">
        <f t="shared" si="41"/>
        <v/>
      </c>
      <c r="R163" s="119">
        <f t="shared" si="29"/>
        <v>1</v>
      </c>
      <c r="S163" s="119">
        <f t="shared" si="30"/>
        <v>1</v>
      </c>
      <c r="T163" s="119">
        <f t="shared" si="31"/>
        <v>1</v>
      </c>
      <c r="U163" s="119">
        <f t="shared" si="32"/>
        <v>1</v>
      </c>
      <c r="V163" s="119">
        <f t="shared" si="33"/>
        <v>1</v>
      </c>
      <c r="W163" s="119">
        <f t="shared" si="34"/>
        <v>1</v>
      </c>
      <c r="X163" s="119">
        <f t="shared" si="35"/>
        <v>1</v>
      </c>
      <c r="Y163" s="119">
        <f t="shared" si="36"/>
        <v>1</v>
      </c>
      <c r="Z163" s="119">
        <f t="shared" si="37"/>
        <v>1</v>
      </c>
      <c r="AA163" s="119">
        <f t="shared" si="38"/>
        <v>1</v>
      </c>
      <c r="AB163" s="119">
        <f t="shared" si="39"/>
        <v>10</v>
      </c>
    </row>
    <row r="164" spans="3:28" ht="54.95" customHeight="1" x14ac:dyDescent="0.25">
      <c r="C164" s="56">
        <v>160</v>
      </c>
      <c r="D164" s="94" t="str">
        <f>IF(Lançamentos!G164="","",Lançamentos!G164)</f>
        <v/>
      </c>
      <c r="E164" s="113" t="str">
        <f>IF(D164="","",Recebimento!Q164)</f>
        <v/>
      </c>
      <c r="F164" s="114" t="str">
        <f>IF($D164="","",'Rec2'!$Q164)</f>
        <v/>
      </c>
      <c r="G164" s="114" t="str">
        <f>IF($D164="","",'Rec3'!$Q164)</f>
        <v/>
      </c>
      <c r="H164" s="114" t="str">
        <f>IF($D164="","",'Rec4'!$Q164)</f>
        <v/>
      </c>
      <c r="I164" s="114" t="str">
        <f>IF($D164="","",'Rec5'!$Q164)</f>
        <v/>
      </c>
      <c r="J164" s="114" t="str">
        <f>IF($D164="","",'Rec6'!$Q164)</f>
        <v/>
      </c>
      <c r="K164" s="114" t="str">
        <f>IF($D164="","",'Rec7'!$Q164)</f>
        <v/>
      </c>
      <c r="L164" s="114" t="str">
        <f>IF($D164="","",'Rec8'!$Q164)</f>
        <v/>
      </c>
      <c r="M164" s="114" t="str">
        <f>IF($D164="","",'Rec9'!$Q164)</f>
        <v/>
      </c>
      <c r="N164" s="114" t="str">
        <f>IF($D164="","",'Rec10'!$Q164)</f>
        <v/>
      </c>
      <c r="O164" s="116" t="str">
        <f t="shared" si="40"/>
        <v/>
      </c>
      <c r="P164" s="100" t="str">
        <f t="shared" si="41"/>
        <v/>
      </c>
      <c r="R164" s="119">
        <f t="shared" si="29"/>
        <v>1</v>
      </c>
      <c r="S164" s="119">
        <f t="shared" si="30"/>
        <v>1</v>
      </c>
      <c r="T164" s="119">
        <f t="shared" si="31"/>
        <v>1</v>
      </c>
      <c r="U164" s="119">
        <f t="shared" si="32"/>
        <v>1</v>
      </c>
      <c r="V164" s="119">
        <f t="shared" si="33"/>
        <v>1</v>
      </c>
      <c r="W164" s="119">
        <f t="shared" si="34"/>
        <v>1</v>
      </c>
      <c r="X164" s="119">
        <f t="shared" si="35"/>
        <v>1</v>
      </c>
      <c r="Y164" s="119">
        <f t="shared" si="36"/>
        <v>1</v>
      </c>
      <c r="Z164" s="119">
        <f t="shared" si="37"/>
        <v>1</v>
      </c>
      <c r="AA164" s="119">
        <f t="shared" si="38"/>
        <v>1</v>
      </c>
      <c r="AB164" s="119">
        <f t="shared" si="39"/>
        <v>10</v>
      </c>
    </row>
    <row r="165" spans="3:28" ht="54.95" customHeight="1" x14ac:dyDescent="0.25">
      <c r="C165" s="56">
        <v>161</v>
      </c>
      <c r="D165" s="94" t="str">
        <f>IF(Lançamentos!G165="","",Lançamentos!G165)</f>
        <v/>
      </c>
      <c r="E165" s="113" t="str">
        <f>IF(D165="","",Recebimento!Q165)</f>
        <v/>
      </c>
      <c r="F165" s="114" t="str">
        <f>IF($D165="","",'Rec2'!$Q165)</f>
        <v/>
      </c>
      <c r="G165" s="114" t="str">
        <f>IF($D165="","",'Rec3'!$Q165)</f>
        <v/>
      </c>
      <c r="H165" s="114" t="str">
        <f>IF($D165="","",'Rec4'!$Q165)</f>
        <v/>
      </c>
      <c r="I165" s="114" t="str">
        <f>IF($D165="","",'Rec5'!$Q165)</f>
        <v/>
      </c>
      <c r="J165" s="114" t="str">
        <f>IF($D165="","",'Rec6'!$Q165)</f>
        <v/>
      </c>
      <c r="K165" s="114" t="str">
        <f>IF($D165="","",'Rec7'!$Q165)</f>
        <v/>
      </c>
      <c r="L165" s="114" t="str">
        <f>IF($D165="","",'Rec8'!$Q165)</f>
        <v/>
      </c>
      <c r="M165" s="114" t="str">
        <f>IF($D165="","",'Rec9'!$Q165)</f>
        <v/>
      </c>
      <c r="N165" s="114" t="str">
        <f>IF($D165="","",'Rec10'!$Q165)</f>
        <v/>
      </c>
      <c r="O165" s="116" t="str">
        <f t="shared" si="40"/>
        <v/>
      </c>
      <c r="P165" s="100" t="str">
        <f t="shared" si="41"/>
        <v/>
      </c>
      <c r="R165" s="119">
        <f t="shared" si="29"/>
        <v>1</v>
      </c>
      <c r="S165" s="119">
        <f t="shared" si="30"/>
        <v>1</v>
      </c>
      <c r="T165" s="119">
        <f t="shared" si="31"/>
        <v>1</v>
      </c>
      <c r="U165" s="119">
        <f t="shared" si="32"/>
        <v>1</v>
      </c>
      <c r="V165" s="119">
        <f t="shared" si="33"/>
        <v>1</v>
      </c>
      <c r="W165" s="119">
        <f t="shared" si="34"/>
        <v>1</v>
      </c>
      <c r="X165" s="119">
        <f t="shared" si="35"/>
        <v>1</v>
      </c>
      <c r="Y165" s="119">
        <f t="shared" si="36"/>
        <v>1</v>
      </c>
      <c r="Z165" s="119">
        <f t="shared" si="37"/>
        <v>1</v>
      </c>
      <c r="AA165" s="119">
        <f t="shared" si="38"/>
        <v>1</v>
      </c>
      <c r="AB165" s="119">
        <f t="shared" si="39"/>
        <v>10</v>
      </c>
    </row>
    <row r="166" spans="3:28" ht="54.95" customHeight="1" x14ac:dyDescent="0.25">
      <c r="C166" s="56">
        <v>162</v>
      </c>
      <c r="D166" s="94" t="str">
        <f>IF(Lançamentos!G166="","",Lançamentos!G166)</f>
        <v/>
      </c>
      <c r="E166" s="113" t="str">
        <f>IF(D166="","",Recebimento!Q166)</f>
        <v/>
      </c>
      <c r="F166" s="114" t="str">
        <f>IF($D166="","",'Rec2'!$Q166)</f>
        <v/>
      </c>
      <c r="G166" s="114" t="str">
        <f>IF($D166="","",'Rec3'!$Q166)</f>
        <v/>
      </c>
      <c r="H166" s="114" t="str">
        <f>IF($D166="","",'Rec4'!$Q166)</f>
        <v/>
      </c>
      <c r="I166" s="114" t="str">
        <f>IF($D166="","",'Rec5'!$Q166)</f>
        <v/>
      </c>
      <c r="J166" s="114" t="str">
        <f>IF($D166="","",'Rec6'!$Q166)</f>
        <v/>
      </c>
      <c r="K166" s="114" t="str">
        <f>IF($D166="","",'Rec7'!$Q166)</f>
        <v/>
      </c>
      <c r="L166" s="114" t="str">
        <f>IF($D166="","",'Rec8'!$Q166)</f>
        <v/>
      </c>
      <c r="M166" s="114" t="str">
        <f>IF($D166="","",'Rec9'!$Q166)</f>
        <v/>
      </c>
      <c r="N166" s="114" t="str">
        <f>IF($D166="","",'Rec10'!$Q166)</f>
        <v/>
      </c>
      <c r="O166" s="116" t="str">
        <f t="shared" si="40"/>
        <v/>
      </c>
      <c r="P166" s="100" t="str">
        <f t="shared" si="41"/>
        <v/>
      </c>
      <c r="R166" s="119">
        <f t="shared" si="29"/>
        <v>1</v>
      </c>
      <c r="S166" s="119">
        <f t="shared" si="30"/>
        <v>1</v>
      </c>
      <c r="T166" s="119">
        <f t="shared" si="31"/>
        <v>1</v>
      </c>
      <c r="U166" s="119">
        <f t="shared" si="32"/>
        <v>1</v>
      </c>
      <c r="V166" s="119">
        <f t="shared" si="33"/>
        <v>1</v>
      </c>
      <c r="W166" s="119">
        <f t="shared" si="34"/>
        <v>1</v>
      </c>
      <c r="X166" s="119">
        <f t="shared" si="35"/>
        <v>1</v>
      </c>
      <c r="Y166" s="119">
        <f t="shared" si="36"/>
        <v>1</v>
      </c>
      <c r="Z166" s="119">
        <f t="shared" si="37"/>
        <v>1</v>
      </c>
      <c r="AA166" s="119">
        <f t="shared" si="38"/>
        <v>1</v>
      </c>
      <c r="AB166" s="119">
        <f t="shared" si="39"/>
        <v>10</v>
      </c>
    </row>
    <row r="167" spans="3:28" ht="54.95" customHeight="1" x14ac:dyDescent="0.25">
      <c r="C167" s="56">
        <v>163</v>
      </c>
      <c r="D167" s="94" t="str">
        <f>IF(Lançamentos!G167="","",Lançamentos!G167)</f>
        <v/>
      </c>
      <c r="E167" s="113" t="str">
        <f>IF(D167="","",Recebimento!Q167)</f>
        <v/>
      </c>
      <c r="F167" s="114" t="str">
        <f>IF($D167="","",'Rec2'!$Q167)</f>
        <v/>
      </c>
      <c r="G167" s="114" t="str">
        <f>IF($D167="","",'Rec3'!$Q167)</f>
        <v/>
      </c>
      <c r="H167" s="114" t="str">
        <f>IF($D167="","",'Rec4'!$Q167)</f>
        <v/>
      </c>
      <c r="I167" s="114" t="str">
        <f>IF($D167="","",'Rec5'!$Q167)</f>
        <v/>
      </c>
      <c r="J167" s="114" t="str">
        <f>IF($D167="","",'Rec6'!$Q167)</f>
        <v/>
      </c>
      <c r="K167" s="114" t="str">
        <f>IF($D167="","",'Rec7'!$Q167)</f>
        <v/>
      </c>
      <c r="L167" s="114" t="str">
        <f>IF($D167="","",'Rec8'!$Q167)</f>
        <v/>
      </c>
      <c r="M167" s="114" t="str">
        <f>IF($D167="","",'Rec9'!$Q167)</f>
        <v/>
      </c>
      <c r="N167" s="114" t="str">
        <f>IF($D167="","",'Rec10'!$Q167)</f>
        <v/>
      </c>
      <c r="O167" s="116" t="str">
        <f t="shared" si="40"/>
        <v/>
      </c>
      <c r="P167" s="100" t="str">
        <f t="shared" si="41"/>
        <v/>
      </c>
      <c r="R167" s="119">
        <f t="shared" si="29"/>
        <v>1</v>
      </c>
      <c r="S167" s="119">
        <f t="shared" si="30"/>
        <v>1</v>
      </c>
      <c r="T167" s="119">
        <f t="shared" si="31"/>
        <v>1</v>
      </c>
      <c r="U167" s="119">
        <f t="shared" si="32"/>
        <v>1</v>
      </c>
      <c r="V167" s="119">
        <f t="shared" si="33"/>
        <v>1</v>
      </c>
      <c r="W167" s="119">
        <f t="shared" si="34"/>
        <v>1</v>
      </c>
      <c r="X167" s="119">
        <f t="shared" si="35"/>
        <v>1</v>
      </c>
      <c r="Y167" s="119">
        <f t="shared" si="36"/>
        <v>1</v>
      </c>
      <c r="Z167" s="119">
        <f t="shared" si="37"/>
        <v>1</v>
      </c>
      <c r="AA167" s="119">
        <f t="shared" si="38"/>
        <v>1</v>
      </c>
      <c r="AB167" s="119">
        <f t="shared" si="39"/>
        <v>10</v>
      </c>
    </row>
    <row r="168" spans="3:28" ht="54.95" customHeight="1" x14ac:dyDescent="0.25">
      <c r="C168" s="56">
        <v>164</v>
      </c>
      <c r="D168" s="94" t="str">
        <f>IF(Lançamentos!G168="","",Lançamentos!G168)</f>
        <v/>
      </c>
      <c r="E168" s="113" t="str">
        <f>IF(D168="","",Recebimento!Q168)</f>
        <v/>
      </c>
      <c r="F168" s="114" t="str">
        <f>IF($D168="","",'Rec2'!$Q168)</f>
        <v/>
      </c>
      <c r="G168" s="114" t="str">
        <f>IF($D168="","",'Rec3'!$Q168)</f>
        <v/>
      </c>
      <c r="H168" s="114" t="str">
        <f>IF($D168="","",'Rec4'!$Q168)</f>
        <v/>
      </c>
      <c r="I168" s="114" t="str">
        <f>IF($D168="","",'Rec5'!$Q168)</f>
        <v/>
      </c>
      <c r="J168" s="114" t="str">
        <f>IF($D168="","",'Rec6'!$Q168)</f>
        <v/>
      </c>
      <c r="K168" s="114" t="str">
        <f>IF($D168="","",'Rec7'!$Q168)</f>
        <v/>
      </c>
      <c r="L168" s="114" t="str">
        <f>IF($D168="","",'Rec8'!$Q168)</f>
        <v/>
      </c>
      <c r="M168" s="114" t="str">
        <f>IF($D168="","",'Rec9'!$Q168)</f>
        <v/>
      </c>
      <c r="N168" s="114" t="str">
        <f>IF($D168="","",'Rec10'!$Q168)</f>
        <v/>
      </c>
      <c r="O168" s="116" t="str">
        <f t="shared" si="40"/>
        <v/>
      </c>
      <c r="P168" s="100" t="str">
        <f t="shared" si="41"/>
        <v/>
      </c>
      <c r="R168" s="119">
        <f t="shared" si="29"/>
        <v>1</v>
      </c>
      <c r="S168" s="119">
        <f t="shared" si="30"/>
        <v>1</v>
      </c>
      <c r="T168" s="119">
        <f t="shared" si="31"/>
        <v>1</v>
      </c>
      <c r="U168" s="119">
        <f t="shared" si="32"/>
        <v>1</v>
      </c>
      <c r="V168" s="119">
        <f t="shared" si="33"/>
        <v>1</v>
      </c>
      <c r="W168" s="119">
        <f t="shared" si="34"/>
        <v>1</v>
      </c>
      <c r="X168" s="119">
        <f t="shared" si="35"/>
        <v>1</v>
      </c>
      <c r="Y168" s="119">
        <f t="shared" si="36"/>
        <v>1</v>
      </c>
      <c r="Z168" s="119">
        <f t="shared" si="37"/>
        <v>1</v>
      </c>
      <c r="AA168" s="119">
        <f t="shared" si="38"/>
        <v>1</v>
      </c>
      <c r="AB168" s="119">
        <f t="shared" si="39"/>
        <v>10</v>
      </c>
    </row>
    <row r="169" spans="3:28" ht="54.95" customHeight="1" x14ac:dyDescent="0.25">
      <c r="C169" s="56">
        <v>165</v>
      </c>
      <c r="D169" s="94" t="str">
        <f>IF(Lançamentos!G169="","",Lançamentos!G169)</f>
        <v/>
      </c>
      <c r="E169" s="113" t="str">
        <f>IF(D169="","",Recebimento!Q169)</f>
        <v/>
      </c>
      <c r="F169" s="114" t="str">
        <f>IF($D169="","",'Rec2'!$Q169)</f>
        <v/>
      </c>
      <c r="G169" s="114" t="str">
        <f>IF($D169="","",'Rec3'!$Q169)</f>
        <v/>
      </c>
      <c r="H169" s="114" t="str">
        <f>IF($D169="","",'Rec4'!$Q169)</f>
        <v/>
      </c>
      <c r="I169" s="114" t="str">
        <f>IF($D169="","",'Rec5'!$Q169)</f>
        <v/>
      </c>
      <c r="J169" s="114" t="str">
        <f>IF($D169="","",'Rec6'!$Q169)</f>
        <v/>
      </c>
      <c r="K169" s="114" t="str">
        <f>IF($D169="","",'Rec7'!$Q169)</f>
        <v/>
      </c>
      <c r="L169" s="114" t="str">
        <f>IF($D169="","",'Rec8'!$Q169)</f>
        <v/>
      </c>
      <c r="M169" s="114" t="str">
        <f>IF($D169="","",'Rec9'!$Q169)</f>
        <v/>
      </c>
      <c r="N169" s="114" t="str">
        <f>IF($D169="","",'Rec10'!$Q169)</f>
        <v/>
      </c>
      <c r="O169" s="116" t="str">
        <f t="shared" si="40"/>
        <v/>
      </c>
      <c r="P169" s="100" t="str">
        <f t="shared" si="41"/>
        <v/>
      </c>
      <c r="R169" s="119">
        <f t="shared" si="29"/>
        <v>1</v>
      </c>
      <c r="S169" s="119">
        <f t="shared" si="30"/>
        <v>1</v>
      </c>
      <c r="T169" s="119">
        <f t="shared" si="31"/>
        <v>1</v>
      </c>
      <c r="U169" s="119">
        <f t="shared" si="32"/>
        <v>1</v>
      </c>
      <c r="V169" s="119">
        <f t="shared" si="33"/>
        <v>1</v>
      </c>
      <c r="W169" s="119">
        <f t="shared" si="34"/>
        <v>1</v>
      </c>
      <c r="X169" s="119">
        <f t="shared" si="35"/>
        <v>1</v>
      </c>
      <c r="Y169" s="119">
        <f t="shared" si="36"/>
        <v>1</v>
      </c>
      <c r="Z169" s="119">
        <f t="shared" si="37"/>
        <v>1</v>
      </c>
      <c r="AA169" s="119">
        <f t="shared" si="38"/>
        <v>1</v>
      </c>
      <c r="AB169" s="119">
        <f t="shared" si="39"/>
        <v>10</v>
      </c>
    </row>
    <row r="170" spans="3:28" ht="54.95" customHeight="1" x14ac:dyDescent="0.25">
      <c r="C170" s="56">
        <v>166</v>
      </c>
      <c r="D170" s="94" t="str">
        <f>IF(Lançamentos!G170="","",Lançamentos!G170)</f>
        <v/>
      </c>
      <c r="E170" s="113" t="str">
        <f>IF(D170="","",Recebimento!Q170)</f>
        <v/>
      </c>
      <c r="F170" s="114" t="str">
        <f>IF($D170="","",'Rec2'!$Q170)</f>
        <v/>
      </c>
      <c r="G170" s="114" t="str">
        <f>IF($D170="","",'Rec3'!$Q170)</f>
        <v/>
      </c>
      <c r="H170" s="114" t="str">
        <f>IF($D170="","",'Rec4'!$Q170)</f>
        <v/>
      </c>
      <c r="I170" s="114" t="str">
        <f>IF($D170="","",'Rec5'!$Q170)</f>
        <v/>
      </c>
      <c r="J170" s="114" t="str">
        <f>IF($D170="","",'Rec6'!$Q170)</f>
        <v/>
      </c>
      <c r="K170" s="114" t="str">
        <f>IF($D170="","",'Rec7'!$Q170)</f>
        <v/>
      </c>
      <c r="L170" s="114" t="str">
        <f>IF($D170="","",'Rec8'!$Q170)</f>
        <v/>
      </c>
      <c r="M170" s="114" t="str">
        <f>IF($D170="","",'Rec9'!$Q170)</f>
        <v/>
      </c>
      <c r="N170" s="114" t="str">
        <f>IF($D170="","",'Rec10'!$Q170)</f>
        <v/>
      </c>
      <c r="O170" s="116" t="str">
        <f t="shared" si="40"/>
        <v/>
      </c>
      <c r="P170" s="100" t="str">
        <f t="shared" si="41"/>
        <v/>
      </c>
      <c r="R170" s="119">
        <f t="shared" si="29"/>
        <v>1</v>
      </c>
      <c r="S170" s="119">
        <f t="shared" si="30"/>
        <v>1</v>
      </c>
      <c r="T170" s="119">
        <f t="shared" si="31"/>
        <v>1</v>
      </c>
      <c r="U170" s="119">
        <f t="shared" si="32"/>
        <v>1</v>
      </c>
      <c r="V170" s="119">
        <f t="shared" si="33"/>
        <v>1</v>
      </c>
      <c r="W170" s="119">
        <f t="shared" si="34"/>
        <v>1</v>
      </c>
      <c r="X170" s="119">
        <f t="shared" si="35"/>
        <v>1</v>
      </c>
      <c r="Y170" s="119">
        <f t="shared" si="36"/>
        <v>1</v>
      </c>
      <c r="Z170" s="119">
        <f t="shared" si="37"/>
        <v>1</v>
      </c>
      <c r="AA170" s="119">
        <f t="shared" si="38"/>
        <v>1</v>
      </c>
      <c r="AB170" s="119">
        <f t="shared" si="39"/>
        <v>10</v>
      </c>
    </row>
    <row r="171" spans="3:28" ht="54.95" customHeight="1" x14ac:dyDescent="0.25">
      <c r="C171" s="56">
        <v>167</v>
      </c>
      <c r="D171" s="94" t="str">
        <f>IF(Lançamentos!G171="","",Lançamentos!G171)</f>
        <v/>
      </c>
      <c r="E171" s="113" t="str">
        <f>IF(D171="","",Recebimento!Q171)</f>
        <v/>
      </c>
      <c r="F171" s="114" t="str">
        <f>IF($D171="","",'Rec2'!$Q171)</f>
        <v/>
      </c>
      <c r="G171" s="114" t="str">
        <f>IF($D171="","",'Rec3'!$Q171)</f>
        <v/>
      </c>
      <c r="H171" s="114" t="str">
        <f>IF($D171="","",'Rec4'!$Q171)</f>
        <v/>
      </c>
      <c r="I171" s="114" t="str">
        <f>IF($D171="","",'Rec5'!$Q171)</f>
        <v/>
      </c>
      <c r="J171" s="114" t="str">
        <f>IF($D171="","",'Rec6'!$Q171)</f>
        <v/>
      </c>
      <c r="K171" s="114" t="str">
        <f>IF($D171="","",'Rec7'!$Q171)</f>
        <v/>
      </c>
      <c r="L171" s="114" t="str">
        <f>IF($D171="","",'Rec8'!$Q171)</f>
        <v/>
      </c>
      <c r="M171" s="114" t="str">
        <f>IF($D171="","",'Rec9'!$Q171)</f>
        <v/>
      </c>
      <c r="N171" s="114" t="str">
        <f>IF($D171="","",'Rec10'!$Q171)</f>
        <v/>
      </c>
      <c r="O171" s="116" t="str">
        <f t="shared" si="40"/>
        <v/>
      </c>
      <c r="P171" s="100" t="str">
        <f t="shared" si="41"/>
        <v/>
      </c>
      <c r="R171" s="119">
        <f t="shared" si="29"/>
        <v>1</v>
      </c>
      <c r="S171" s="119">
        <f t="shared" si="30"/>
        <v>1</v>
      </c>
      <c r="T171" s="119">
        <f t="shared" si="31"/>
        <v>1</v>
      </c>
      <c r="U171" s="119">
        <f t="shared" si="32"/>
        <v>1</v>
      </c>
      <c r="V171" s="119">
        <f t="shared" si="33"/>
        <v>1</v>
      </c>
      <c r="W171" s="119">
        <f t="shared" si="34"/>
        <v>1</v>
      </c>
      <c r="X171" s="119">
        <f t="shared" si="35"/>
        <v>1</v>
      </c>
      <c r="Y171" s="119">
        <f t="shared" si="36"/>
        <v>1</v>
      </c>
      <c r="Z171" s="119">
        <f t="shared" si="37"/>
        <v>1</v>
      </c>
      <c r="AA171" s="119">
        <f t="shared" si="38"/>
        <v>1</v>
      </c>
      <c r="AB171" s="119">
        <f t="shared" si="39"/>
        <v>10</v>
      </c>
    </row>
    <row r="172" spans="3:28" ht="54.95" customHeight="1" x14ac:dyDescent="0.25">
      <c r="C172" s="56">
        <v>168</v>
      </c>
      <c r="D172" s="94" t="str">
        <f>IF(Lançamentos!G172="","",Lançamentos!G172)</f>
        <v/>
      </c>
      <c r="E172" s="113" t="str">
        <f>IF(D172="","",Recebimento!Q172)</f>
        <v/>
      </c>
      <c r="F172" s="114" t="str">
        <f>IF($D172="","",'Rec2'!$Q172)</f>
        <v/>
      </c>
      <c r="G172" s="114" t="str">
        <f>IF($D172="","",'Rec3'!$Q172)</f>
        <v/>
      </c>
      <c r="H172" s="114" t="str">
        <f>IF($D172="","",'Rec4'!$Q172)</f>
        <v/>
      </c>
      <c r="I172" s="114" t="str">
        <f>IF($D172="","",'Rec5'!$Q172)</f>
        <v/>
      </c>
      <c r="J172" s="114" t="str">
        <f>IF($D172="","",'Rec6'!$Q172)</f>
        <v/>
      </c>
      <c r="K172" s="114" t="str">
        <f>IF($D172="","",'Rec7'!$Q172)</f>
        <v/>
      </c>
      <c r="L172" s="114" t="str">
        <f>IF($D172="","",'Rec8'!$Q172)</f>
        <v/>
      </c>
      <c r="M172" s="114" t="str">
        <f>IF($D172="","",'Rec9'!$Q172)</f>
        <v/>
      </c>
      <c r="N172" s="114" t="str">
        <f>IF($D172="","",'Rec10'!$Q172)</f>
        <v/>
      </c>
      <c r="O172" s="116" t="str">
        <f t="shared" si="40"/>
        <v/>
      </c>
      <c r="P172" s="100" t="str">
        <f t="shared" si="41"/>
        <v/>
      </c>
      <c r="R172" s="119">
        <f t="shared" si="29"/>
        <v>1</v>
      </c>
      <c r="S172" s="119">
        <f t="shared" si="30"/>
        <v>1</v>
      </c>
      <c r="T172" s="119">
        <f t="shared" si="31"/>
        <v>1</v>
      </c>
      <c r="U172" s="119">
        <f t="shared" si="32"/>
        <v>1</v>
      </c>
      <c r="V172" s="119">
        <f t="shared" si="33"/>
        <v>1</v>
      </c>
      <c r="W172" s="119">
        <f t="shared" si="34"/>
        <v>1</v>
      </c>
      <c r="X172" s="119">
        <f t="shared" si="35"/>
        <v>1</v>
      </c>
      <c r="Y172" s="119">
        <f t="shared" si="36"/>
        <v>1</v>
      </c>
      <c r="Z172" s="119">
        <f t="shared" si="37"/>
        <v>1</v>
      </c>
      <c r="AA172" s="119">
        <f t="shared" si="38"/>
        <v>1</v>
      </c>
      <c r="AB172" s="119">
        <f t="shared" si="39"/>
        <v>10</v>
      </c>
    </row>
    <row r="173" spans="3:28" ht="54.95" customHeight="1" x14ac:dyDescent="0.25">
      <c r="C173" s="56">
        <v>169</v>
      </c>
      <c r="D173" s="94" t="str">
        <f>IF(Lançamentos!G173="","",Lançamentos!G173)</f>
        <v/>
      </c>
      <c r="E173" s="113" t="str">
        <f>IF(D173="","",Recebimento!Q173)</f>
        <v/>
      </c>
      <c r="F173" s="114" t="str">
        <f>IF($D173="","",'Rec2'!$Q173)</f>
        <v/>
      </c>
      <c r="G173" s="114" t="str">
        <f>IF($D173="","",'Rec3'!$Q173)</f>
        <v/>
      </c>
      <c r="H173" s="114" t="str">
        <f>IF($D173="","",'Rec4'!$Q173)</f>
        <v/>
      </c>
      <c r="I173" s="114" t="str">
        <f>IF($D173="","",'Rec5'!$Q173)</f>
        <v/>
      </c>
      <c r="J173" s="114" t="str">
        <f>IF($D173="","",'Rec6'!$Q173)</f>
        <v/>
      </c>
      <c r="K173" s="114" t="str">
        <f>IF($D173="","",'Rec7'!$Q173)</f>
        <v/>
      </c>
      <c r="L173" s="114" t="str">
        <f>IF($D173="","",'Rec8'!$Q173)</f>
        <v/>
      </c>
      <c r="M173" s="114" t="str">
        <f>IF($D173="","",'Rec9'!$Q173)</f>
        <v/>
      </c>
      <c r="N173" s="114" t="str">
        <f>IF($D173="","",'Rec10'!$Q173)</f>
        <v/>
      </c>
      <c r="O173" s="116" t="str">
        <f t="shared" si="40"/>
        <v/>
      </c>
      <c r="P173" s="100" t="str">
        <f t="shared" si="41"/>
        <v/>
      </c>
      <c r="R173" s="119">
        <f t="shared" si="29"/>
        <v>1</v>
      </c>
      <c r="S173" s="119">
        <f t="shared" si="30"/>
        <v>1</v>
      </c>
      <c r="T173" s="119">
        <f t="shared" si="31"/>
        <v>1</v>
      </c>
      <c r="U173" s="119">
        <f t="shared" si="32"/>
        <v>1</v>
      </c>
      <c r="V173" s="119">
        <f t="shared" si="33"/>
        <v>1</v>
      </c>
      <c r="W173" s="119">
        <f t="shared" si="34"/>
        <v>1</v>
      </c>
      <c r="X173" s="119">
        <f t="shared" si="35"/>
        <v>1</v>
      </c>
      <c r="Y173" s="119">
        <f t="shared" si="36"/>
        <v>1</v>
      </c>
      <c r="Z173" s="119">
        <f t="shared" si="37"/>
        <v>1</v>
      </c>
      <c r="AA173" s="119">
        <f t="shared" si="38"/>
        <v>1</v>
      </c>
      <c r="AB173" s="119">
        <f t="shared" si="39"/>
        <v>10</v>
      </c>
    </row>
    <row r="174" spans="3:28" ht="54.95" customHeight="1" x14ac:dyDescent="0.25">
      <c r="C174" s="56">
        <v>170</v>
      </c>
      <c r="D174" s="94" t="str">
        <f>IF(Lançamentos!G174="","",Lançamentos!G174)</f>
        <v/>
      </c>
      <c r="E174" s="113" t="str">
        <f>IF(D174="","",Recebimento!Q174)</f>
        <v/>
      </c>
      <c r="F174" s="114" t="str">
        <f>IF($D174="","",'Rec2'!$Q174)</f>
        <v/>
      </c>
      <c r="G174" s="114" t="str">
        <f>IF($D174="","",'Rec3'!$Q174)</f>
        <v/>
      </c>
      <c r="H174" s="114" t="str">
        <f>IF($D174="","",'Rec4'!$Q174)</f>
        <v/>
      </c>
      <c r="I174" s="114" t="str">
        <f>IF($D174="","",'Rec5'!$Q174)</f>
        <v/>
      </c>
      <c r="J174" s="114" t="str">
        <f>IF($D174="","",'Rec6'!$Q174)</f>
        <v/>
      </c>
      <c r="K174" s="114" t="str">
        <f>IF($D174="","",'Rec7'!$Q174)</f>
        <v/>
      </c>
      <c r="L174" s="114" t="str">
        <f>IF($D174="","",'Rec8'!$Q174)</f>
        <v/>
      </c>
      <c r="M174" s="114" t="str">
        <f>IF($D174="","",'Rec9'!$Q174)</f>
        <v/>
      </c>
      <c r="N174" s="114" t="str">
        <f>IF($D174="","",'Rec10'!$Q174)</f>
        <v/>
      </c>
      <c r="O174" s="116" t="str">
        <f t="shared" si="40"/>
        <v/>
      </c>
      <c r="P174" s="100" t="str">
        <f t="shared" si="41"/>
        <v/>
      </c>
      <c r="R174" s="119">
        <f t="shared" si="29"/>
        <v>1</v>
      </c>
      <c r="S174" s="119">
        <f t="shared" si="30"/>
        <v>1</v>
      </c>
      <c r="T174" s="119">
        <f t="shared" si="31"/>
        <v>1</v>
      </c>
      <c r="U174" s="119">
        <f t="shared" si="32"/>
        <v>1</v>
      </c>
      <c r="V174" s="119">
        <f t="shared" si="33"/>
        <v>1</v>
      </c>
      <c r="W174" s="119">
        <f t="shared" si="34"/>
        <v>1</v>
      </c>
      <c r="X174" s="119">
        <f t="shared" si="35"/>
        <v>1</v>
      </c>
      <c r="Y174" s="119">
        <f t="shared" si="36"/>
        <v>1</v>
      </c>
      <c r="Z174" s="119">
        <f t="shared" si="37"/>
        <v>1</v>
      </c>
      <c r="AA174" s="119">
        <f t="shared" si="38"/>
        <v>1</v>
      </c>
      <c r="AB174" s="119">
        <f t="shared" si="39"/>
        <v>10</v>
      </c>
    </row>
    <row r="175" spans="3:28" ht="54.95" customHeight="1" x14ac:dyDescent="0.25">
      <c r="C175" s="56">
        <v>171</v>
      </c>
      <c r="D175" s="94" t="str">
        <f>IF(Lançamentos!G175="","",Lançamentos!G175)</f>
        <v/>
      </c>
      <c r="E175" s="113" t="str">
        <f>IF(D175="","",Recebimento!Q175)</f>
        <v/>
      </c>
      <c r="F175" s="114" t="str">
        <f>IF($D175="","",'Rec2'!$Q175)</f>
        <v/>
      </c>
      <c r="G175" s="114" t="str">
        <f>IF($D175="","",'Rec3'!$Q175)</f>
        <v/>
      </c>
      <c r="H175" s="114" t="str">
        <f>IF($D175="","",'Rec4'!$Q175)</f>
        <v/>
      </c>
      <c r="I175" s="114" t="str">
        <f>IF($D175="","",'Rec5'!$Q175)</f>
        <v/>
      </c>
      <c r="J175" s="114" t="str">
        <f>IF($D175="","",'Rec6'!$Q175)</f>
        <v/>
      </c>
      <c r="K175" s="114" t="str">
        <f>IF($D175="","",'Rec7'!$Q175)</f>
        <v/>
      </c>
      <c r="L175" s="114" t="str">
        <f>IF($D175="","",'Rec8'!$Q175)</f>
        <v/>
      </c>
      <c r="M175" s="114" t="str">
        <f>IF($D175="","",'Rec9'!$Q175)</f>
        <v/>
      </c>
      <c r="N175" s="114" t="str">
        <f>IF($D175="","",'Rec10'!$Q175)</f>
        <v/>
      </c>
      <c r="O175" s="116" t="str">
        <f t="shared" si="40"/>
        <v/>
      </c>
      <c r="P175" s="100" t="str">
        <f t="shared" si="41"/>
        <v/>
      </c>
      <c r="R175" s="119">
        <f t="shared" si="29"/>
        <v>1</v>
      </c>
      <c r="S175" s="119">
        <f t="shared" si="30"/>
        <v>1</v>
      </c>
      <c r="T175" s="119">
        <f t="shared" si="31"/>
        <v>1</v>
      </c>
      <c r="U175" s="119">
        <f t="shared" si="32"/>
        <v>1</v>
      </c>
      <c r="V175" s="119">
        <f t="shared" si="33"/>
        <v>1</v>
      </c>
      <c r="W175" s="119">
        <f t="shared" si="34"/>
        <v>1</v>
      </c>
      <c r="X175" s="119">
        <f t="shared" si="35"/>
        <v>1</v>
      </c>
      <c r="Y175" s="119">
        <f t="shared" si="36"/>
        <v>1</v>
      </c>
      <c r="Z175" s="119">
        <f t="shared" si="37"/>
        <v>1</v>
      </c>
      <c r="AA175" s="119">
        <f t="shared" si="38"/>
        <v>1</v>
      </c>
      <c r="AB175" s="119">
        <f t="shared" si="39"/>
        <v>10</v>
      </c>
    </row>
    <row r="176" spans="3:28" ht="54.95" customHeight="1" x14ac:dyDescent="0.25">
      <c r="C176" s="56">
        <v>172</v>
      </c>
      <c r="D176" s="94" t="str">
        <f>IF(Lançamentos!G176="","",Lançamentos!G176)</f>
        <v/>
      </c>
      <c r="E176" s="113" t="str">
        <f>IF(D176="","",Recebimento!Q176)</f>
        <v/>
      </c>
      <c r="F176" s="114" t="str">
        <f>IF($D176="","",'Rec2'!$Q176)</f>
        <v/>
      </c>
      <c r="G176" s="114" t="str">
        <f>IF($D176="","",'Rec3'!$Q176)</f>
        <v/>
      </c>
      <c r="H176" s="114" t="str">
        <f>IF($D176="","",'Rec4'!$Q176)</f>
        <v/>
      </c>
      <c r="I176" s="114" t="str">
        <f>IF($D176="","",'Rec5'!$Q176)</f>
        <v/>
      </c>
      <c r="J176" s="114" t="str">
        <f>IF($D176="","",'Rec6'!$Q176)</f>
        <v/>
      </c>
      <c r="K176" s="114" t="str">
        <f>IF($D176="","",'Rec7'!$Q176)</f>
        <v/>
      </c>
      <c r="L176" s="114" t="str">
        <f>IF($D176="","",'Rec8'!$Q176)</f>
        <v/>
      </c>
      <c r="M176" s="114" t="str">
        <f>IF($D176="","",'Rec9'!$Q176)</f>
        <v/>
      </c>
      <c r="N176" s="114" t="str">
        <f>IF($D176="","",'Rec10'!$Q176)</f>
        <v/>
      </c>
      <c r="O176" s="116" t="str">
        <f t="shared" si="40"/>
        <v/>
      </c>
      <c r="P176" s="100" t="str">
        <f t="shared" si="41"/>
        <v/>
      </c>
      <c r="R176" s="119">
        <f t="shared" si="29"/>
        <v>1</v>
      </c>
      <c r="S176" s="119">
        <f t="shared" si="30"/>
        <v>1</v>
      </c>
      <c r="T176" s="119">
        <f t="shared" si="31"/>
        <v>1</v>
      </c>
      <c r="U176" s="119">
        <f t="shared" si="32"/>
        <v>1</v>
      </c>
      <c r="V176" s="119">
        <f t="shared" si="33"/>
        <v>1</v>
      </c>
      <c r="W176" s="119">
        <f t="shared" si="34"/>
        <v>1</v>
      </c>
      <c r="X176" s="119">
        <f t="shared" si="35"/>
        <v>1</v>
      </c>
      <c r="Y176" s="119">
        <f t="shared" si="36"/>
        <v>1</v>
      </c>
      <c r="Z176" s="119">
        <f t="shared" si="37"/>
        <v>1</v>
      </c>
      <c r="AA176" s="119">
        <f t="shared" si="38"/>
        <v>1</v>
      </c>
      <c r="AB176" s="119">
        <f t="shared" si="39"/>
        <v>10</v>
      </c>
    </row>
    <row r="177" spans="3:28" ht="54.95" customHeight="1" x14ac:dyDescent="0.25">
      <c r="C177" s="56">
        <v>173</v>
      </c>
      <c r="D177" s="94" t="str">
        <f>IF(Lançamentos!G177="","",Lançamentos!G177)</f>
        <v/>
      </c>
      <c r="E177" s="113" t="str">
        <f>IF(D177="","",Recebimento!Q177)</f>
        <v/>
      </c>
      <c r="F177" s="114" t="str">
        <f>IF($D177="","",'Rec2'!$Q177)</f>
        <v/>
      </c>
      <c r="G177" s="114" t="str">
        <f>IF($D177="","",'Rec3'!$Q177)</f>
        <v/>
      </c>
      <c r="H177" s="114" t="str">
        <f>IF($D177="","",'Rec4'!$Q177)</f>
        <v/>
      </c>
      <c r="I177" s="114" t="str">
        <f>IF($D177="","",'Rec5'!$Q177)</f>
        <v/>
      </c>
      <c r="J177" s="114" t="str">
        <f>IF($D177="","",'Rec6'!$Q177)</f>
        <v/>
      </c>
      <c r="K177" s="114" t="str">
        <f>IF($D177="","",'Rec7'!$Q177)</f>
        <v/>
      </c>
      <c r="L177" s="114" t="str">
        <f>IF($D177="","",'Rec8'!$Q177)</f>
        <v/>
      </c>
      <c r="M177" s="114" t="str">
        <f>IF($D177="","",'Rec9'!$Q177)</f>
        <v/>
      </c>
      <c r="N177" s="114" t="str">
        <f>IF($D177="","",'Rec10'!$Q177)</f>
        <v/>
      </c>
      <c r="O177" s="116" t="str">
        <f t="shared" si="40"/>
        <v/>
      </c>
      <c r="P177" s="100" t="str">
        <f t="shared" si="41"/>
        <v/>
      </c>
      <c r="R177" s="119">
        <f t="shared" si="29"/>
        <v>1</v>
      </c>
      <c r="S177" s="119">
        <f t="shared" si="30"/>
        <v>1</v>
      </c>
      <c r="T177" s="119">
        <f t="shared" si="31"/>
        <v>1</v>
      </c>
      <c r="U177" s="119">
        <f t="shared" si="32"/>
        <v>1</v>
      </c>
      <c r="V177" s="119">
        <f t="shared" si="33"/>
        <v>1</v>
      </c>
      <c r="W177" s="119">
        <f t="shared" si="34"/>
        <v>1</v>
      </c>
      <c r="X177" s="119">
        <f t="shared" si="35"/>
        <v>1</v>
      </c>
      <c r="Y177" s="119">
        <f t="shared" si="36"/>
        <v>1</v>
      </c>
      <c r="Z177" s="119">
        <f t="shared" si="37"/>
        <v>1</v>
      </c>
      <c r="AA177" s="119">
        <f t="shared" si="38"/>
        <v>1</v>
      </c>
      <c r="AB177" s="119">
        <f t="shared" si="39"/>
        <v>10</v>
      </c>
    </row>
    <row r="178" spans="3:28" ht="54.95" customHeight="1" x14ac:dyDescent="0.25">
      <c r="C178" s="56">
        <v>174</v>
      </c>
      <c r="D178" s="94" t="str">
        <f>IF(Lançamentos!G178="","",Lançamentos!G178)</f>
        <v/>
      </c>
      <c r="E178" s="113" t="str">
        <f>IF(D178="","",Recebimento!Q178)</f>
        <v/>
      </c>
      <c r="F178" s="114" t="str">
        <f>IF($D178="","",'Rec2'!$Q178)</f>
        <v/>
      </c>
      <c r="G178" s="114" t="str">
        <f>IF($D178="","",'Rec3'!$Q178)</f>
        <v/>
      </c>
      <c r="H178" s="114" t="str">
        <f>IF($D178="","",'Rec4'!$Q178)</f>
        <v/>
      </c>
      <c r="I178" s="114" t="str">
        <f>IF($D178="","",'Rec5'!$Q178)</f>
        <v/>
      </c>
      <c r="J178" s="114" t="str">
        <f>IF($D178="","",'Rec6'!$Q178)</f>
        <v/>
      </c>
      <c r="K178" s="114" t="str">
        <f>IF($D178="","",'Rec7'!$Q178)</f>
        <v/>
      </c>
      <c r="L178" s="114" t="str">
        <f>IF($D178="","",'Rec8'!$Q178)</f>
        <v/>
      </c>
      <c r="M178" s="114" t="str">
        <f>IF($D178="","",'Rec9'!$Q178)</f>
        <v/>
      </c>
      <c r="N178" s="114" t="str">
        <f>IF($D178="","",'Rec10'!$Q178)</f>
        <v/>
      </c>
      <c r="O178" s="116" t="str">
        <f t="shared" si="40"/>
        <v/>
      </c>
      <c r="P178" s="100" t="str">
        <f t="shared" si="41"/>
        <v/>
      </c>
      <c r="R178" s="119">
        <f t="shared" si="29"/>
        <v>1</v>
      </c>
      <c r="S178" s="119">
        <f t="shared" si="30"/>
        <v>1</v>
      </c>
      <c r="T178" s="119">
        <f t="shared" si="31"/>
        <v>1</v>
      </c>
      <c r="U178" s="119">
        <f t="shared" si="32"/>
        <v>1</v>
      </c>
      <c r="V178" s="119">
        <f t="shared" si="33"/>
        <v>1</v>
      </c>
      <c r="W178" s="119">
        <f t="shared" si="34"/>
        <v>1</v>
      </c>
      <c r="X178" s="119">
        <f t="shared" si="35"/>
        <v>1</v>
      </c>
      <c r="Y178" s="119">
        <f t="shared" si="36"/>
        <v>1</v>
      </c>
      <c r="Z178" s="119">
        <f t="shared" si="37"/>
        <v>1</v>
      </c>
      <c r="AA178" s="119">
        <f t="shared" si="38"/>
        <v>1</v>
      </c>
      <c r="AB178" s="119">
        <f t="shared" si="39"/>
        <v>10</v>
      </c>
    </row>
    <row r="179" spans="3:28" ht="54.95" customHeight="1" x14ac:dyDescent="0.25">
      <c r="C179" s="56">
        <v>175</v>
      </c>
      <c r="D179" s="94" t="str">
        <f>IF(Lançamentos!G179="","",Lançamentos!G179)</f>
        <v/>
      </c>
      <c r="E179" s="113" t="str">
        <f>IF(D179="","",Recebimento!Q179)</f>
        <v/>
      </c>
      <c r="F179" s="114" t="str">
        <f>IF($D179="","",'Rec2'!$Q179)</f>
        <v/>
      </c>
      <c r="G179" s="114" t="str">
        <f>IF($D179="","",'Rec3'!$Q179)</f>
        <v/>
      </c>
      <c r="H179" s="114" t="str">
        <f>IF($D179="","",'Rec4'!$Q179)</f>
        <v/>
      </c>
      <c r="I179" s="114" t="str">
        <f>IF($D179="","",'Rec5'!$Q179)</f>
        <v/>
      </c>
      <c r="J179" s="114" t="str">
        <f>IF($D179="","",'Rec6'!$Q179)</f>
        <v/>
      </c>
      <c r="K179" s="114" t="str">
        <f>IF($D179="","",'Rec7'!$Q179)</f>
        <v/>
      </c>
      <c r="L179" s="114" t="str">
        <f>IF($D179="","",'Rec8'!$Q179)</f>
        <v/>
      </c>
      <c r="M179" s="114" t="str">
        <f>IF($D179="","",'Rec9'!$Q179)</f>
        <v/>
      </c>
      <c r="N179" s="114" t="str">
        <f>IF($D179="","",'Rec10'!$Q179)</f>
        <v/>
      </c>
      <c r="O179" s="116" t="str">
        <f t="shared" si="40"/>
        <v/>
      </c>
      <c r="P179" s="100" t="str">
        <f t="shared" si="41"/>
        <v/>
      </c>
      <c r="R179" s="119">
        <f t="shared" si="29"/>
        <v>1</v>
      </c>
      <c r="S179" s="119">
        <f t="shared" si="30"/>
        <v>1</v>
      </c>
      <c r="T179" s="119">
        <f t="shared" si="31"/>
        <v>1</v>
      </c>
      <c r="U179" s="119">
        <f t="shared" si="32"/>
        <v>1</v>
      </c>
      <c r="V179" s="119">
        <f t="shared" si="33"/>
        <v>1</v>
      </c>
      <c r="W179" s="119">
        <f t="shared" si="34"/>
        <v>1</v>
      </c>
      <c r="X179" s="119">
        <f t="shared" si="35"/>
        <v>1</v>
      </c>
      <c r="Y179" s="119">
        <f t="shared" si="36"/>
        <v>1</v>
      </c>
      <c r="Z179" s="119">
        <f t="shared" si="37"/>
        <v>1</v>
      </c>
      <c r="AA179" s="119">
        <f t="shared" si="38"/>
        <v>1</v>
      </c>
      <c r="AB179" s="119">
        <f t="shared" si="39"/>
        <v>10</v>
      </c>
    </row>
    <row r="180" spans="3:28" ht="54.95" customHeight="1" x14ac:dyDescent="0.25">
      <c r="C180" s="56">
        <v>176</v>
      </c>
      <c r="D180" s="94" t="str">
        <f>IF(Lançamentos!G180="","",Lançamentos!G180)</f>
        <v/>
      </c>
      <c r="E180" s="113" t="str">
        <f>IF(D180="","",Recebimento!Q180)</f>
        <v/>
      </c>
      <c r="F180" s="114" t="str">
        <f>IF($D180="","",'Rec2'!$Q180)</f>
        <v/>
      </c>
      <c r="G180" s="114" t="str">
        <f>IF($D180="","",'Rec3'!$Q180)</f>
        <v/>
      </c>
      <c r="H180" s="114" t="str">
        <f>IF($D180="","",'Rec4'!$Q180)</f>
        <v/>
      </c>
      <c r="I180" s="114" t="str">
        <f>IF($D180="","",'Rec5'!$Q180)</f>
        <v/>
      </c>
      <c r="J180" s="114" t="str">
        <f>IF($D180="","",'Rec6'!$Q180)</f>
        <v/>
      </c>
      <c r="K180" s="114" t="str">
        <f>IF($D180="","",'Rec7'!$Q180)</f>
        <v/>
      </c>
      <c r="L180" s="114" t="str">
        <f>IF($D180="","",'Rec8'!$Q180)</f>
        <v/>
      </c>
      <c r="M180" s="114" t="str">
        <f>IF($D180="","",'Rec9'!$Q180)</f>
        <v/>
      </c>
      <c r="N180" s="114" t="str">
        <f>IF($D180="","",'Rec10'!$Q180)</f>
        <v/>
      </c>
      <c r="O180" s="116" t="str">
        <f t="shared" si="40"/>
        <v/>
      </c>
      <c r="P180" s="100" t="str">
        <f t="shared" si="41"/>
        <v/>
      </c>
      <c r="R180" s="119">
        <f t="shared" si="29"/>
        <v>1</v>
      </c>
      <c r="S180" s="119">
        <f t="shared" si="30"/>
        <v>1</v>
      </c>
      <c r="T180" s="119">
        <f t="shared" si="31"/>
        <v>1</v>
      </c>
      <c r="U180" s="119">
        <f t="shared" si="32"/>
        <v>1</v>
      </c>
      <c r="V180" s="119">
        <f t="shared" si="33"/>
        <v>1</v>
      </c>
      <c r="W180" s="119">
        <f t="shared" si="34"/>
        <v>1</v>
      </c>
      <c r="X180" s="119">
        <f t="shared" si="35"/>
        <v>1</v>
      </c>
      <c r="Y180" s="119">
        <f t="shared" si="36"/>
        <v>1</v>
      </c>
      <c r="Z180" s="119">
        <f t="shared" si="37"/>
        <v>1</v>
      </c>
      <c r="AA180" s="119">
        <f t="shared" si="38"/>
        <v>1</v>
      </c>
      <c r="AB180" s="119">
        <f t="shared" si="39"/>
        <v>10</v>
      </c>
    </row>
    <row r="181" spans="3:28" ht="54.95" customHeight="1" x14ac:dyDescent="0.25">
      <c r="C181" s="56">
        <v>177</v>
      </c>
      <c r="D181" s="94" t="str">
        <f>IF(Lançamentos!G181="","",Lançamentos!G181)</f>
        <v/>
      </c>
      <c r="E181" s="113" t="str">
        <f>IF(D181="","",Recebimento!Q181)</f>
        <v/>
      </c>
      <c r="F181" s="114" t="str">
        <f>IF($D181="","",'Rec2'!$Q181)</f>
        <v/>
      </c>
      <c r="G181" s="114" t="str">
        <f>IF($D181="","",'Rec3'!$Q181)</f>
        <v/>
      </c>
      <c r="H181" s="114" t="str">
        <f>IF($D181="","",'Rec4'!$Q181)</f>
        <v/>
      </c>
      <c r="I181" s="114" t="str">
        <f>IF($D181="","",'Rec5'!$Q181)</f>
        <v/>
      </c>
      <c r="J181" s="114" t="str">
        <f>IF($D181="","",'Rec6'!$Q181)</f>
        <v/>
      </c>
      <c r="K181" s="114" t="str">
        <f>IF($D181="","",'Rec7'!$Q181)</f>
        <v/>
      </c>
      <c r="L181" s="114" t="str">
        <f>IF($D181="","",'Rec8'!$Q181)</f>
        <v/>
      </c>
      <c r="M181" s="114" t="str">
        <f>IF($D181="","",'Rec9'!$Q181)</f>
        <v/>
      </c>
      <c r="N181" s="114" t="str">
        <f>IF($D181="","",'Rec10'!$Q181)</f>
        <v/>
      </c>
      <c r="O181" s="116" t="str">
        <f t="shared" si="40"/>
        <v/>
      </c>
      <c r="P181" s="100" t="str">
        <f t="shared" si="41"/>
        <v/>
      </c>
      <c r="R181" s="119">
        <f t="shared" si="29"/>
        <v>1</v>
      </c>
      <c r="S181" s="119">
        <f t="shared" si="30"/>
        <v>1</v>
      </c>
      <c r="T181" s="119">
        <f t="shared" si="31"/>
        <v>1</v>
      </c>
      <c r="U181" s="119">
        <f t="shared" si="32"/>
        <v>1</v>
      </c>
      <c r="V181" s="119">
        <f t="shared" si="33"/>
        <v>1</v>
      </c>
      <c r="W181" s="119">
        <f t="shared" si="34"/>
        <v>1</v>
      </c>
      <c r="X181" s="119">
        <f t="shared" si="35"/>
        <v>1</v>
      </c>
      <c r="Y181" s="119">
        <f t="shared" si="36"/>
        <v>1</v>
      </c>
      <c r="Z181" s="119">
        <f t="shared" si="37"/>
        <v>1</v>
      </c>
      <c r="AA181" s="119">
        <f t="shared" si="38"/>
        <v>1</v>
      </c>
      <c r="AB181" s="119">
        <f t="shared" si="39"/>
        <v>10</v>
      </c>
    </row>
    <row r="182" spans="3:28" ht="54.95" customHeight="1" x14ac:dyDescent="0.25">
      <c r="C182" s="56">
        <v>178</v>
      </c>
      <c r="D182" s="94" t="str">
        <f>IF(Lançamentos!G182="","",Lançamentos!G182)</f>
        <v/>
      </c>
      <c r="E182" s="113" t="str">
        <f>IF(D182="","",Recebimento!Q182)</f>
        <v/>
      </c>
      <c r="F182" s="114" t="str">
        <f>IF($D182="","",'Rec2'!$Q182)</f>
        <v/>
      </c>
      <c r="G182" s="114" t="str">
        <f>IF($D182="","",'Rec3'!$Q182)</f>
        <v/>
      </c>
      <c r="H182" s="114" t="str">
        <f>IF($D182="","",'Rec4'!$Q182)</f>
        <v/>
      </c>
      <c r="I182" s="114" t="str">
        <f>IF($D182="","",'Rec5'!$Q182)</f>
        <v/>
      </c>
      <c r="J182" s="114" t="str">
        <f>IF($D182="","",'Rec6'!$Q182)</f>
        <v/>
      </c>
      <c r="K182" s="114" t="str">
        <f>IF($D182="","",'Rec7'!$Q182)</f>
        <v/>
      </c>
      <c r="L182" s="114" t="str">
        <f>IF($D182="","",'Rec8'!$Q182)</f>
        <v/>
      </c>
      <c r="M182" s="114" t="str">
        <f>IF($D182="","",'Rec9'!$Q182)</f>
        <v/>
      </c>
      <c r="N182" s="114" t="str">
        <f>IF($D182="","",'Rec10'!$Q182)</f>
        <v/>
      </c>
      <c r="O182" s="116" t="str">
        <f t="shared" si="40"/>
        <v/>
      </c>
      <c r="P182" s="100" t="str">
        <f t="shared" si="41"/>
        <v/>
      </c>
      <c r="R182" s="119">
        <f t="shared" si="29"/>
        <v>1</v>
      </c>
      <c r="S182" s="119">
        <f t="shared" si="30"/>
        <v>1</v>
      </c>
      <c r="T182" s="119">
        <f t="shared" si="31"/>
        <v>1</v>
      </c>
      <c r="U182" s="119">
        <f t="shared" si="32"/>
        <v>1</v>
      </c>
      <c r="V182" s="119">
        <f t="shared" si="33"/>
        <v>1</v>
      </c>
      <c r="W182" s="119">
        <f t="shared" si="34"/>
        <v>1</v>
      </c>
      <c r="X182" s="119">
        <f t="shared" si="35"/>
        <v>1</v>
      </c>
      <c r="Y182" s="119">
        <f t="shared" si="36"/>
        <v>1</v>
      </c>
      <c r="Z182" s="119">
        <f t="shared" si="37"/>
        <v>1</v>
      </c>
      <c r="AA182" s="119">
        <f t="shared" si="38"/>
        <v>1</v>
      </c>
      <c r="AB182" s="119">
        <f t="shared" si="39"/>
        <v>10</v>
      </c>
    </row>
    <row r="183" spans="3:28" ht="54.95" customHeight="1" x14ac:dyDescent="0.25">
      <c r="C183" s="56">
        <v>179</v>
      </c>
      <c r="D183" s="94" t="str">
        <f>IF(Lançamentos!G183="","",Lançamentos!G183)</f>
        <v/>
      </c>
      <c r="E183" s="113" t="str">
        <f>IF(D183="","",Recebimento!Q183)</f>
        <v/>
      </c>
      <c r="F183" s="114" t="str">
        <f>IF($D183="","",'Rec2'!$Q183)</f>
        <v/>
      </c>
      <c r="G183" s="114" t="str">
        <f>IF($D183="","",'Rec3'!$Q183)</f>
        <v/>
      </c>
      <c r="H183" s="114" t="str">
        <f>IF($D183="","",'Rec4'!$Q183)</f>
        <v/>
      </c>
      <c r="I183" s="114" t="str">
        <f>IF($D183="","",'Rec5'!$Q183)</f>
        <v/>
      </c>
      <c r="J183" s="114" t="str">
        <f>IF($D183="","",'Rec6'!$Q183)</f>
        <v/>
      </c>
      <c r="K183" s="114" t="str">
        <f>IF($D183="","",'Rec7'!$Q183)</f>
        <v/>
      </c>
      <c r="L183" s="114" t="str">
        <f>IF($D183="","",'Rec8'!$Q183)</f>
        <v/>
      </c>
      <c r="M183" s="114" t="str">
        <f>IF($D183="","",'Rec9'!$Q183)</f>
        <v/>
      </c>
      <c r="N183" s="114" t="str">
        <f>IF($D183="","",'Rec10'!$Q183)</f>
        <v/>
      </c>
      <c r="O183" s="116" t="str">
        <f t="shared" si="40"/>
        <v/>
      </c>
      <c r="P183" s="100" t="str">
        <f t="shared" si="41"/>
        <v/>
      </c>
      <c r="R183" s="119">
        <f t="shared" si="29"/>
        <v>1</v>
      </c>
      <c r="S183" s="119">
        <f t="shared" si="30"/>
        <v>1</v>
      </c>
      <c r="T183" s="119">
        <f t="shared" si="31"/>
        <v>1</v>
      </c>
      <c r="U183" s="119">
        <f t="shared" si="32"/>
        <v>1</v>
      </c>
      <c r="V183" s="119">
        <f t="shared" si="33"/>
        <v>1</v>
      </c>
      <c r="W183" s="119">
        <f t="shared" si="34"/>
        <v>1</v>
      </c>
      <c r="X183" s="119">
        <f t="shared" si="35"/>
        <v>1</v>
      </c>
      <c r="Y183" s="119">
        <f t="shared" si="36"/>
        <v>1</v>
      </c>
      <c r="Z183" s="119">
        <f t="shared" si="37"/>
        <v>1</v>
      </c>
      <c r="AA183" s="119">
        <f t="shared" si="38"/>
        <v>1</v>
      </c>
      <c r="AB183" s="119">
        <f t="shared" si="39"/>
        <v>10</v>
      </c>
    </row>
    <row r="184" spans="3:28" ht="54.95" customHeight="1" x14ac:dyDescent="0.25">
      <c r="C184" s="56">
        <v>180</v>
      </c>
      <c r="D184" s="94" t="str">
        <f>IF(Lançamentos!G184="","",Lançamentos!G184)</f>
        <v/>
      </c>
      <c r="E184" s="113" t="str">
        <f>IF(D184="","",Recebimento!Q184)</f>
        <v/>
      </c>
      <c r="F184" s="114" t="str">
        <f>IF($D184="","",'Rec2'!$Q184)</f>
        <v/>
      </c>
      <c r="G184" s="114" t="str">
        <f>IF($D184="","",'Rec3'!$Q184)</f>
        <v/>
      </c>
      <c r="H184" s="114" t="str">
        <f>IF($D184="","",'Rec4'!$Q184)</f>
        <v/>
      </c>
      <c r="I184" s="114" t="str">
        <f>IF($D184="","",'Rec5'!$Q184)</f>
        <v/>
      </c>
      <c r="J184" s="114" t="str">
        <f>IF($D184="","",'Rec6'!$Q184)</f>
        <v/>
      </c>
      <c r="K184" s="114" t="str">
        <f>IF($D184="","",'Rec7'!$Q184)</f>
        <v/>
      </c>
      <c r="L184" s="114" t="str">
        <f>IF($D184="","",'Rec8'!$Q184)</f>
        <v/>
      </c>
      <c r="M184" s="114" t="str">
        <f>IF($D184="","",'Rec9'!$Q184)</f>
        <v/>
      </c>
      <c r="N184" s="114" t="str">
        <f>IF($D184="","",'Rec10'!$Q184)</f>
        <v/>
      </c>
      <c r="O184" s="116" t="str">
        <f t="shared" si="40"/>
        <v/>
      </c>
      <c r="P184" s="100" t="str">
        <f t="shared" si="41"/>
        <v/>
      </c>
      <c r="R184" s="119">
        <f t="shared" si="29"/>
        <v>1</v>
      </c>
      <c r="S184" s="119">
        <f t="shared" si="30"/>
        <v>1</v>
      </c>
      <c r="T184" s="119">
        <f t="shared" si="31"/>
        <v>1</v>
      </c>
      <c r="U184" s="119">
        <f t="shared" si="32"/>
        <v>1</v>
      </c>
      <c r="V184" s="119">
        <f t="shared" si="33"/>
        <v>1</v>
      </c>
      <c r="W184" s="119">
        <f t="shared" si="34"/>
        <v>1</v>
      </c>
      <c r="X184" s="119">
        <f t="shared" si="35"/>
        <v>1</v>
      </c>
      <c r="Y184" s="119">
        <f t="shared" si="36"/>
        <v>1</v>
      </c>
      <c r="Z184" s="119">
        <f t="shared" si="37"/>
        <v>1</v>
      </c>
      <c r="AA184" s="119">
        <f t="shared" si="38"/>
        <v>1</v>
      </c>
      <c r="AB184" s="119">
        <f t="shared" si="39"/>
        <v>10</v>
      </c>
    </row>
    <row r="185" spans="3:28" ht="54.95" customHeight="1" x14ac:dyDescent="0.25">
      <c r="C185" s="56">
        <v>181</v>
      </c>
      <c r="D185" s="94" t="str">
        <f>IF(Lançamentos!G185="","",Lançamentos!G185)</f>
        <v/>
      </c>
      <c r="E185" s="113" t="str">
        <f>IF(D185="","",Recebimento!Q185)</f>
        <v/>
      </c>
      <c r="F185" s="114" t="str">
        <f>IF($D185="","",'Rec2'!$Q185)</f>
        <v/>
      </c>
      <c r="G185" s="114" t="str">
        <f>IF($D185="","",'Rec3'!$Q185)</f>
        <v/>
      </c>
      <c r="H185" s="114" t="str">
        <f>IF($D185="","",'Rec4'!$Q185)</f>
        <v/>
      </c>
      <c r="I185" s="114" t="str">
        <f>IF($D185="","",'Rec5'!$Q185)</f>
        <v/>
      </c>
      <c r="J185" s="114" t="str">
        <f>IF($D185="","",'Rec6'!$Q185)</f>
        <v/>
      </c>
      <c r="K185" s="114" t="str">
        <f>IF($D185="","",'Rec7'!$Q185)</f>
        <v/>
      </c>
      <c r="L185" s="114" t="str">
        <f>IF($D185="","",'Rec8'!$Q185)</f>
        <v/>
      </c>
      <c r="M185" s="114" t="str">
        <f>IF($D185="","",'Rec9'!$Q185)</f>
        <v/>
      </c>
      <c r="N185" s="114" t="str">
        <f>IF($D185="","",'Rec10'!$Q185)</f>
        <v/>
      </c>
      <c r="O185" s="116" t="str">
        <f t="shared" si="40"/>
        <v/>
      </c>
      <c r="P185" s="100" t="str">
        <f t="shared" si="41"/>
        <v/>
      </c>
      <c r="R185" s="119">
        <f t="shared" si="29"/>
        <v>1</v>
      </c>
      <c r="S185" s="119">
        <f t="shared" si="30"/>
        <v>1</v>
      </c>
      <c r="T185" s="119">
        <f t="shared" si="31"/>
        <v>1</v>
      </c>
      <c r="U185" s="119">
        <f t="shared" si="32"/>
        <v>1</v>
      </c>
      <c r="V185" s="119">
        <f t="shared" si="33"/>
        <v>1</v>
      </c>
      <c r="W185" s="119">
        <f t="shared" si="34"/>
        <v>1</v>
      </c>
      <c r="X185" s="119">
        <f t="shared" si="35"/>
        <v>1</v>
      </c>
      <c r="Y185" s="119">
        <f t="shared" si="36"/>
        <v>1</v>
      </c>
      <c r="Z185" s="119">
        <f t="shared" si="37"/>
        <v>1</v>
      </c>
      <c r="AA185" s="119">
        <f t="shared" si="38"/>
        <v>1</v>
      </c>
      <c r="AB185" s="119">
        <f t="shared" si="39"/>
        <v>10</v>
      </c>
    </row>
    <row r="186" spans="3:28" ht="54.95" customHeight="1" x14ac:dyDescent="0.25">
      <c r="C186" s="56">
        <v>182</v>
      </c>
      <c r="D186" s="94" t="str">
        <f>IF(Lançamentos!G186="","",Lançamentos!G186)</f>
        <v/>
      </c>
      <c r="E186" s="113" t="str">
        <f>IF(D186="","",Recebimento!Q186)</f>
        <v/>
      </c>
      <c r="F186" s="114" t="str">
        <f>IF($D186="","",'Rec2'!$Q186)</f>
        <v/>
      </c>
      <c r="G186" s="114" t="str">
        <f>IF($D186="","",'Rec3'!$Q186)</f>
        <v/>
      </c>
      <c r="H186" s="114" t="str">
        <f>IF($D186="","",'Rec4'!$Q186)</f>
        <v/>
      </c>
      <c r="I186" s="114" t="str">
        <f>IF($D186="","",'Rec5'!$Q186)</f>
        <v/>
      </c>
      <c r="J186" s="114" t="str">
        <f>IF($D186="","",'Rec6'!$Q186)</f>
        <v/>
      </c>
      <c r="K186" s="114" t="str">
        <f>IF($D186="","",'Rec7'!$Q186)</f>
        <v/>
      </c>
      <c r="L186" s="114" t="str">
        <f>IF($D186="","",'Rec8'!$Q186)</f>
        <v/>
      </c>
      <c r="M186" s="114" t="str">
        <f>IF($D186="","",'Rec9'!$Q186)</f>
        <v/>
      </c>
      <c r="N186" s="114" t="str">
        <f>IF($D186="","",'Rec10'!$Q186)</f>
        <v/>
      </c>
      <c r="O186" s="116" t="str">
        <f t="shared" si="40"/>
        <v/>
      </c>
      <c r="P186" s="100" t="str">
        <f t="shared" si="41"/>
        <v/>
      </c>
      <c r="R186" s="119">
        <f t="shared" si="29"/>
        <v>1</v>
      </c>
      <c r="S186" s="119">
        <f t="shared" si="30"/>
        <v>1</v>
      </c>
      <c r="T186" s="119">
        <f t="shared" si="31"/>
        <v>1</v>
      </c>
      <c r="U186" s="119">
        <f t="shared" si="32"/>
        <v>1</v>
      </c>
      <c r="V186" s="119">
        <f t="shared" si="33"/>
        <v>1</v>
      </c>
      <c r="W186" s="119">
        <f t="shared" si="34"/>
        <v>1</v>
      </c>
      <c r="X186" s="119">
        <f t="shared" si="35"/>
        <v>1</v>
      </c>
      <c r="Y186" s="119">
        <f t="shared" si="36"/>
        <v>1</v>
      </c>
      <c r="Z186" s="119">
        <f t="shared" si="37"/>
        <v>1</v>
      </c>
      <c r="AA186" s="119">
        <f t="shared" si="38"/>
        <v>1</v>
      </c>
      <c r="AB186" s="119">
        <f t="shared" si="39"/>
        <v>10</v>
      </c>
    </row>
    <row r="187" spans="3:28" ht="54.95" customHeight="1" x14ac:dyDescent="0.25">
      <c r="C187" s="56">
        <v>183</v>
      </c>
      <c r="D187" s="94" t="str">
        <f>IF(Lançamentos!G187="","",Lançamentos!G187)</f>
        <v/>
      </c>
      <c r="E187" s="113" t="str">
        <f>IF(D187="","",Recebimento!Q187)</f>
        <v/>
      </c>
      <c r="F187" s="114" t="str">
        <f>IF($D187="","",'Rec2'!$Q187)</f>
        <v/>
      </c>
      <c r="G187" s="114" t="str">
        <f>IF($D187="","",'Rec3'!$Q187)</f>
        <v/>
      </c>
      <c r="H187" s="114" t="str">
        <f>IF($D187="","",'Rec4'!$Q187)</f>
        <v/>
      </c>
      <c r="I187" s="114" t="str">
        <f>IF($D187="","",'Rec5'!$Q187)</f>
        <v/>
      </c>
      <c r="J187" s="114" t="str">
        <f>IF($D187="","",'Rec6'!$Q187)</f>
        <v/>
      </c>
      <c r="K187" s="114" t="str">
        <f>IF($D187="","",'Rec7'!$Q187)</f>
        <v/>
      </c>
      <c r="L187" s="114" t="str">
        <f>IF($D187="","",'Rec8'!$Q187)</f>
        <v/>
      </c>
      <c r="M187" s="114" t="str">
        <f>IF($D187="","",'Rec9'!$Q187)</f>
        <v/>
      </c>
      <c r="N187" s="114" t="str">
        <f>IF($D187="","",'Rec10'!$Q187)</f>
        <v/>
      </c>
      <c r="O187" s="116" t="str">
        <f t="shared" si="40"/>
        <v/>
      </c>
      <c r="P187" s="100" t="str">
        <f t="shared" si="41"/>
        <v/>
      </c>
      <c r="R187" s="119">
        <f t="shared" si="29"/>
        <v>1</v>
      </c>
      <c r="S187" s="119">
        <f t="shared" si="30"/>
        <v>1</v>
      </c>
      <c r="T187" s="119">
        <f t="shared" si="31"/>
        <v>1</v>
      </c>
      <c r="U187" s="119">
        <f t="shared" si="32"/>
        <v>1</v>
      </c>
      <c r="V187" s="119">
        <f t="shared" si="33"/>
        <v>1</v>
      </c>
      <c r="W187" s="119">
        <f t="shared" si="34"/>
        <v>1</v>
      </c>
      <c r="X187" s="119">
        <f t="shared" si="35"/>
        <v>1</v>
      </c>
      <c r="Y187" s="119">
        <f t="shared" si="36"/>
        <v>1</v>
      </c>
      <c r="Z187" s="119">
        <f t="shared" si="37"/>
        <v>1</v>
      </c>
      <c r="AA187" s="119">
        <f t="shared" si="38"/>
        <v>1</v>
      </c>
      <c r="AB187" s="119">
        <f t="shared" si="39"/>
        <v>10</v>
      </c>
    </row>
    <row r="188" spans="3:28" ht="54.95" customHeight="1" x14ac:dyDescent="0.25">
      <c r="C188" s="56">
        <v>184</v>
      </c>
      <c r="D188" s="94" t="str">
        <f>IF(Lançamentos!G188="","",Lançamentos!G188)</f>
        <v/>
      </c>
      <c r="E188" s="113" t="str">
        <f>IF(D188="","",Recebimento!Q188)</f>
        <v/>
      </c>
      <c r="F188" s="114" t="str">
        <f>IF($D188="","",'Rec2'!$Q188)</f>
        <v/>
      </c>
      <c r="G188" s="114" t="str">
        <f>IF($D188="","",'Rec3'!$Q188)</f>
        <v/>
      </c>
      <c r="H188" s="114" t="str">
        <f>IF($D188="","",'Rec4'!$Q188)</f>
        <v/>
      </c>
      <c r="I188" s="114" t="str">
        <f>IF($D188="","",'Rec5'!$Q188)</f>
        <v/>
      </c>
      <c r="J188" s="114" t="str">
        <f>IF($D188="","",'Rec6'!$Q188)</f>
        <v/>
      </c>
      <c r="K188" s="114" t="str">
        <f>IF($D188="","",'Rec7'!$Q188)</f>
        <v/>
      </c>
      <c r="L188" s="114" t="str">
        <f>IF($D188="","",'Rec8'!$Q188)</f>
        <v/>
      </c>
      <c r="M188" s="114" t="str">
        <f>IF($D188="","",'Rec9'!$Q188)</f>
        <v/>
      </c>
      <c r="N188" s="114" t="str">
        <f>IF($D188="","",'Rec10'!$Q188)</f>
        <v/>
      </c>
      <c r="O188" s="116" t="str">
        <f t="shared" si="40"/>
        <v/>
      </c>
      <c r="P188" s="100" t="str">
        <f t="shared" si="41"/>
        <v/>
      </c>
      <c r="R188" s="119">
        <f t="shared" si="29"/>
        <v>1</v>
      </c>
      <c r="S188" s="119">
        <f t="shared" si="30"/>
        <v>1</v>
      </c>
      <c r="T188" s="119">
        <f t="shared" si="31"/>
        <v>1</v>
      </c>
      <c r="U188" s="119">
        <f t="shared" si="32"/>
        <v>1</v>
      </c>
      <c r="V188" s="119">
        <f t="shared" si="33"/>
        <v>1</v>
      </c>
      <c r="W188" s="119">
        <f t="shared" si="34"/>
        <v>1</v>
      </c>
      <c r="X188" s="119">
        <f t="shared" si="35"/>
        <v>1</v>
      </c>
      <c r="Y188" s="119">
        <f t="shared" si="36"/>
        <v>1</v>
      </c>
      <c r="Z188" s="119">
        <f t="shared" si="37"/>
        <v>1</v>
      </c>
      <c r="AA188" s="119">
        <f t="shared" si="38"/>
        <v>1</v>
      </c>
      <c r="AB188" s="119">
        <f t="shared" si="39"/>
        <v>10</v>
      </c>
    </row>
    <row r="189" spans="3:28" ht="54.95" customHeight="1" x14ac:dyDescent="0.25">
      <c r="C189" s="56">
        <v>185</v>
      </c>
      <c r="D189" s="94" t="str">
        <f>IF(Lançamentos!G189="","",Lançamentos!G189)</f>
        <v/>
      </c>
      <c r="E189" s="113" t="str">
        <f>IF(D189="","",Recebimento!Q189)</f>
        <v/>
      </c>
      <c r="F189" s="114" t="str">
        <f>IF($D189="","",'Rec2'!$Q189)</f>
        <v/>
      </c>
      <c r="G189" s="114" t="str">
        <f>IF($D189="","",'Rec3'!$Q189)</f>
        <v/>
      </c>
      <c r="H189" s="114" t="str">
        <f>IF($D189="","",'Rec4'!$Q189)</f>
        <v/>
      </c>
      <c r="I189" s="114" t="str">
        <f>IF($D189="","",'Rec5'!$Q189)</f>
        <v/>
      </c>
      <c r="J189" s="114" t="str">
        <f>IF($D189="","",'Rec6'!$Q189)</f>
        <v/>
      </c>
      <c r="K189" s="114" t="str">
        <f>IF($D189="","",'Rec7'!$Q189)</f>
        <v/>
      </c>
      <c r="L189" s="114" t="str">
        <f>IF($D189="","",'Rec8'!$Q189)</f>
        <v/>
      </c>
      <c r="M189" s="114" t="str">
        <f>IF($D189="","",'Rec9'!$Q189)</f>
        <v/>
      </c>
      <c r="N189" s="114" t="str">
        <f>IF($D189="","",'Rec10'!$Q189)</f>
        <v/>
      </c>
      <c r="O189" s="116" t="str">
        <f t="shared" si="40"/>
        <v/>
      </c>
      <c r="P189" s="100" t="str">
        <f t="shared" si="41"/>
        <v/>
      </c>
      <c r="R189" s="119">
        <f t="shared" si="29"/>
        <v>1</v>
      </c>
      <c r="S189" s="119">
        <f t="shared" si="30"/>
        <v>1</v>
      </c>
      <c r="T189" s="119">
        <f t="shared" si="31"/>
        <v>1</v>
      </c>
      <c r="U189" s="119">
        <f t="shared" si="32"/>
        <v>1</v>
      </c>
      <c r="V189" s="119">
        <f t="shared" si="33"/>
        <v>1</v>
      </c>
      <c r="W189" s="119">
        <f t="shared" si="34"/>
        <v>1</v>
      </c>
      <c r="X189" s="119">
        <f t="shared" si="35"/>
        <v>1</v>
      </c>
      <c r="Y189" s="119">
        <f t="shared" si="36"/>
        <v>1</v>
      </c>
      <c r="Z189" s="119">
        <f t="shared" si="37"/>
        <v>1</v>
      </c>
      <c r="AA189" s="119">
        <f t="shared" si="38"/>
        <v>1</v>
      </c>
      <c r="AB189" s="119">
        <f t="shared" si="39"/>
        <v>10</v>
      </c>
    </row>
    <row r="190" spans="3:28" ht="54.95" customHeight="1" x14ac:dyDescent="0.25">
      <c r="C190" s="56">
        <v>186</v>
      </c>
      <c r="D190" s="94" t="str">
        <f>IF(Lançamentos!G190="","",Lançamentos!G190)</f>
        <v/>
      </c>
      <c r="E190" s="113" t="str">
        <f>IF(D190="","",Recebimento!Q190)</f>
        <v/>
      </c>
      <c r="F190" s="114" t="str">
        <f>IF($D190="","",'Rec2'!$Q190)</f>
        <v/>
      </c>
      <c r="G190" s="114" t="str">
        <f>IF($D190="","",'Rec3'!$Q190)</f>
        <v/>
      </c>
      <c r="H190" s="114" t="str">
        <f>IF($D190="","",'Rec4'!$Q190)</f>
        <v/>
      </c>
      <c r="I190" s="114" t="str">
        <f>IF($D190="","",'Rec5'!$Q190)</f>
        <v/>
      </c>
      <c r="J190" s="114" t="str">
        <f>IF($D190="","",'Rec6'!$Q190)</f>
        <v/>
      </c>
      <c r="K190" s="114" t="str">
        <f>IF($D190="","",'Rec7'!$Q190)</f>
        <v/>
      </c>
      <c r="L190" s="114" t="str">
        <f>IF($D190="","",'Rec8'!$Q190)</f>
        <v/>
      </c>
      <c r="M190" s="114" t="str">
        <f>IF($D190="","",'Rec9'!$Q190)</f>
        <v/>
      </c>
      <c r="N190" s="114" t="str">
        <f>IF($D190="","",'Rec10'!$Q190)</f>
        <v/>
      </c>
      <c r="O190" s="116" t="str">
        <f t="shared" si="40"/>
        <v/>
      </c>
      <c r="P190" s="100" t="str">
        <f t="shared" si="41"/>
        <v/>
      </c>
      <c r="R190" s="119">
        <f t="shared" si="29"/>
        <v>1</v>
      </c>
      <c r="S190" s="119">
        <f t="shared" si="30"/>
        <v>1</v>
      </c>
      <c r="T190" s="119">
        <f t="shared" si="31"/>
        <v>1</v>
      </c>
      <c r="U190" s="119">
        <f t="shared" si="32"/>
        <v>1</v>
      </c>
      <c r="V190" s="119">
        <f t="shared" si="33"/>
        <v>1</v>
      </c>
      <c r="W190" s="119">
        <f t="shared" si="34"/>
        <v>1</v>
      </c>
      <c r="X190" s="119">
        <f t="shared" si="35"/>
        <v>1</v>
      </c>
      <c r="Y190" s="119">
        <f t="shared" si="36"/>
        <v>1</v>
      </c>
      <c r="Z190" s="119">
        <f t="shared" si="37"/>
        <v>1</v>
      </c>
      <c r="AA190" s="119">
        <f t="shared" si="38"/>
        <v>1</v>
      </c>
      <c r="AB190" s="119">
        <f t="shared" si="39"/>
        <v>10</v>
      </c>
    </row>
    <row r="191" spans="3:28" ht="54.95" customHeight="1" x14ac:dyDescent="0.25">
      <c r="C191" s="56">
        <v>187</v>
      </c>
      <c r="D191" s="94" t="str">
        <f>IF(Lançamentos!G191="","",Lançamentos!G191)</f>
        <v/>
      </c>
      <c r="E191" s="113" t="str">
        <f>IF(D191="","",Recebimento!Q191)</f>
        <v/>
      </c>
      <c r="F191" s="114" t="str">
        <f>IF($D191="","",'Rec2'!$Q191)</f>
        <v/>
      </c>
      <c r="G191" s="114" t="str">
        <f>IF($D191="","",'Rec3'!$Q191)</f>
        <v/>
      </c>
      <c r="H191" s="114" t="str">
        <f>IF($D191="","",'Rec4'!$Q191)</f>
        <v/>
      </c>
      <c r="I191" s="114" t="str">
        <f>IF($D191="","",'Rec5'!$Q191)</f>
        <v/>
      </c>
      <c r="J191" s="114" t="str">
        <f>IF($D191="","",'Rec6'!$Q191)</f>
        <v/>
      </c>
      <c r="K191" s="114" t="str">
        <f>IF($D191="","",'Rec7'!$Q191)</f>
        <v/>
      </c>
      <c r="L191" s="114" t="str">
        <f>IF($D191="","",'Rec8'!$Q191)</f>
        <v/>
      </c>
      <c r="M191" s="114" t="str">
        <f>IF($D191="","",'Rec9'!$Q191)</f>
        <v/>
      </c>
      <c r="N191" s="114" t="str">
        <f>IF($D191="","",'Rec10'!$Q191)</f>
        <v/>
      </c>
      <c r="O191" s="116" t="str">
        <f t="shared" si="40"/>
        <v/>
      </c>
      <c r="P191" s="100" t="str">
        <f t="shared" si="41"/>
        <v/>
      </c>
      <c r="R191" s="119">
        <f t="shared" si="29"/>
        <v>1</v>
      </c>
      <c r="S191" s="119">
        <f t="shared" si="30"/>
        <v>1</v>
      </c>
      <c r="T191" s="119">
        <f t="shared" si="31"/>
        <v>1</v>
      </c>
      <c r="U191" s="119">
        <f t="shared" si="32"/>
        <v>1</v>
      </c>
      <c r="V191" s="119">
        <f t="shared" si="33"/>
        <v>1</v>
      </c>
      <c r="W191" s="119">
        <f t="shared" si="34"/>
        <v>1</v>
      </c>
      <c r="X191" s="119">
        <f t="shared" si="35"/>
        <v>1</v>
      </c>
      <c r="Y191" s="119">
        <f t="shared" si="36"/>
        <v>1</v>
      </c>
      <c r="Z191" s="119">
        <f t="shared" si="37"/>
        <v>1</v>
      </c>
      <c r="AA191" s="119">
        <f t="shared" si="38"/>
        <v>1</v>
      </c>
      <c r="AB191" s="119">
        <f t="shared" si="39"/>
        <v>10</v>
      </c>
    </row>
    <row r="192" spans="3:28" ht="54.95" customHeight="1" x14ac:dyDescent="0.25">
      <c r="C192" s="56">
        <v>188</v>
      </c>
      <c r="D192" s="94" t="str">
        <f>IF(Lançamentos!G192="","",Lançamentos!G192)</f>
        <v/>
      </c>
      <c r="E192" s="113" t="str">
        <f>IF(D192="","",Recebimento!Q192)</f>
        <v/>
      </c>
      <c r="F192" s="114" t="str">
        <f>IF($D192="","",'Rec2'!$Q192)</f>
        <v/>
      </c>
      <c r="G192" s="114" t="str">
        <f>IF($D192="","",'Rec3'!$Q192)</f>
        <v/>
      </c>
      <c r="H192" s="114" t="str">
        <f>IF($D192="","",'Rec4'!$Q192)</f>
        <v/>
      </c>
      <c r="I192" s="114" t="str">
        <f>IF($D192="","",'Rec5'!$Q192)</f>
        <v/>
      </c>
      <c r="J192" s="114" t="str">
        <f>IF($D192="","",'Rec6'!$Q192)</f>
        <v/>
      </c>
      <c r="K192" s="114" t="str">
        <f>IF($D192="","",'Rec7'!$Q192)</f>
        <v/>
      </c>
      <c r="L192" s="114" t="str">
        <f>IF($D192="","",'Rec8'!$Q192)</f>
        <v/>
      </c>
      <c r="M192" s="114" t="str">
        <f>IF($D192="","",'Rec9'!$Q192)</f>
        <v/>
      </c>
      <c r="N192" s="114" t="str">
        <f>IF($D192="","",'Rec10'!$Q192)</f>
        <v/>
      </c>
      <c r="O192" s="116" t="str">
        <f t="shared" si="40"/>
        <v/>
      </c>
      <c r="P192" s="100" t="str">
        <f t="shared" si="41"/>
        <v/>
      </c>
      <c r="R192" s="119">
        <f t="shared" si="29"/>
        <v>1</v>
      </c>
      <c r="S192" s="119">
        <f t="shared" si="30"/>
        <v>1</v>
      </c>
      <c r="T192" s="119">
        <f t="shared" si="31"/>
        <v>1</v>
      </c>
      <c r="U192" s="119">
        <f t="shared" si="32"/>
        <v>1</v>
      </c>
      <c r="V192" s="119">
        <f t="shared" si="33"/>
        <v>1</v>
      </c>
      <c r="W192" s="119">
        <f t="shared" si="34"/>
        <v>1</v>
      </c>
      <c r="X192" s="119">
        <f t="shared" si="35"/>
        <v>1</v>
      </c>
      <c r="Y192" s="119">
        <f t="shared" si="36"/>
        <v>1</v>
      </c>
      <c r="Z192" s="119">
        <f t="shared" si="37"/>
        <v>1</v>
      </c>
      <c r="AA192" s="119">
        <f t="shared" si="38"/>
        <v>1</v>
      </c>
      <c r="AB192" s="119">
        <f t="shared" si="39"/>
        <v>10</v>
      </c>
    </row>
    <row r="193" spans="3:28" ht="54.95" customHeight="1" x14ac:dyDescent="0.25">
      <c r="C193" s="56">
        <v>189</v>
      </c>
      <c r="D193" s="94" t="str">
        <f>IF(Lançamentos!G193="","",Lançamentos!G193)</f>
        <v/>
      </c>
      <c r="E193" s="113" t="str">
        <f>IF(D193="","",Recebimento!Q193)</f>
        <v/>
      </c>
      <c r="F193" s="114" t="str">
        <f>IF($D193="","",'Rec2'!$Q193)</f>
        <v/>
      </c>
      <c r="G193" s="114" t="str">
        <f>IF($D193="","",'Rec3'!$Q193)</f>
        <v/>
      </c>
      <c r="H193" s="114" t="str">
        <f>IF($D193="","",'Rec4'!$Q193)</f>
        <v/>
      </c>
      <c r="I193" s="114" t="str">
        <f>IF($D193="","",'Rec5'!$Q193)</f>
        <v/>
      </c>
      <c r="J193" s="114" t="str">
        <f>IF($D193="","",'Rec6'!$Q193)</f>
        <v/>
      </c>
      <c r="K193" s="114" t="str">
        <f>IF($D193="","",'Rec7'!$Q193)</f>
        <v/>
      </c>
      <c r="L193" s="114" t="str">
        <f>IF($D193="","",'Rec8'!$Q193)</f>
        <v/>
      </c>
      <c r="M193" s="114" t="str">
        <f>IF($D193="","",'Rec9'!$Q193)</f>
        <v/>
      </c>
      <c r="N193" s="114" t="str">
        <f>IF($D193="","",'Rec10'!$Q193)</f>
        <v/>
      </c>
      <c r="O193" s="116" t="str">
        <f t="shared" si="40"/>
        <v/>
      </c>
      <c r="P193" s="100" t="str">
        <f t="shared" si="41"/>
        <v/>
      </c>
      <c r="R193" s="119">
        <f t="shared" si="29"/>
        <v>1</v>
      </c>
      <c r="S193" s="119">
        <f t="shared" si="30"/>
        <v>1</v>
      </c>
      <c r="T193" s="119">
        <f t="shared" si="31"/>
        <v>1</v>
      </c>
      <c r="U193" s="119">
        <f t="shared" si="32"/>
        <v>1</v>
      </c>
      <c r="V193" s="119">
        <f t="shared" si="33"/>
        <v>1</v>
      </c>
      <c r="W193" s="119">
        <f t="shared" si="34"/>
        <v>1</v>
      </c>
      <c r="X193" s="119">
        <f t="shared" si="35"/>
        <v>1</v>
      </c>
      <c r="Y193" s="119">
        <f t="shared" si="36"/>
        <v>1</v>
      </c>
      <c r="Z193" s="119">
        <f t="shared" si="37"/>
        <v>1</v>
      </c>
      <c r="AA193" s="119">
        <f t="shared" si="38"/>
        <v>1</v>
      </c>
      <c r="AB193" s="119">
        <f t="shared" si="39"/>
        <v>10</v>
      </c>
    </row>
    <row r="194" spans="3:28" ht="54.95" customHeight="1" x14ac:dyDescent="0.25">
      <c r="C194" s="56">
        <v>190</v>
      </c>
      <c r="D194" s="94" t="str">
        <f>IF(Lançamentos!G194="","",Lançamentos!G194)</f>
        <v/>
      </c>
      <c r="E194" s="113" t="str">
        <f>IF(D194="","",Recebimento!Q194)</f>
        <v/>
      </c>
      <c r="F194" s="114" t="str">
        <f>IF($D194="","",'Rec2'!$Q194)</f>
        <v/>
      </c>
      <c r="G194" s="114" t="str">
        <f>IF($D194="","",'Rec3'!$Q194)</f>
        <v/>
      </c>
      <c r="H194" s="114" t="str">
        <f>IF($D194="","",'Rec4'!$Q194)</f>
        <v/>
      </c>
      <c r="I194" s="114" t="str">
        <f>IF($D194="","",'Rec5'!$Q194)</f>
        <v/>
      </c>
      <c r="J194" s="114" t="str">
        <f>IF($D194="","",'Rec6'!$Q194)</f>
        <v/>
      </c>
      <c r="K194" s="114" t="str">
        <f>IF($D194="","",'Rec7'!$Q194)</f>
        <v/>
      </c>
      <c r="L194" s="114" t="str">
        <f>IF($D194="","",'Rec8'!$Q194)</f>
        <v/>
      </c>
      <c r="M194" s="114" t="str">
        <f>IF($D194="","",'Rec9'!$Q194)</f>
        <v/>
      </c>
      <c r="N194" s="114" t="str">
        <f>IF($D194="","",'Rec10'!$Q194)</f>
        <v/>
      </c>
      <c r="O194" s="116" t="str">
        <f t="shared" si="40"/>
        <v/>
      </c>
      <c r="P194" s="100" t="str">
        <f t="shared" si="41"/>
        <v/>
      </c>
      <c r="R194" s="119">
        <f t="shared" si="29"/>
        <v>1</v>
      </c>
      <c r="S194" s="119">
        <f t="shared" si="30"/>
        <v>1</v>
      </c>
      <c r="T194" s="119">
        <f t="shared" si="31"/>
        <v>1</v>
      </c>
      <c r="U194" s="119">
        <f t="shared" si="32"/>
        <v>1</v>
      </c>
      <c r="V194" s="119">
        <f t="shared" si="33"/>
        <v>1</v>
      </c>
      <c r="W194" s="119">
        <f t="shared" si="34"/>
        <v>1</v>
      </c>
      <c r="X194" s="119">
        <f t="shared" si="35"/>
        <v>1</v>
      </c>
      <c r="Y194" s="119">
        <f t="shared" si="36"/>
        <v>1</v>
      </c>
      <c r="Z194" s="119">
        <f t="shared" si="37"/>
        <v>1</v>
      </c>
      <c r="AA194" s="119">
        <f t="shared" si="38"/>
        <v>1</v>
      </c>
      <c r="AB194" s="119">
        <f t="shared" si="39"/>
        <v>10</v>
      </c>
    </row>
    <row r="195" spans="3:28" ht="54.95" customHeight="1" x14ac:dyDescent="0.25">
      <c r="C195" s="56">
        <v>191</v>
      </c>
      <c r="D195" s="94" t="str">
        <f>IF(Lançamentos!G195="","",Lançamentos!G195)</f>
        <v/>
      </c>
      <c r="E195" s="113" t="str">
        <f>IF(D195="","",Recebimento!Q195)</f>
        <v/>
      </c>
      <c r="F195" s="114" t="str">
        <f>IF($D195="","",'Rec2'!$Q195)</f>
        <v/>
      </c>
      <c r="G195" s="114" t="str">
        <f>IF($D195="","",'Rec3'!$Q195)</f>
        <v/>
      </c>
      <c r="H195" s="114" t="str">
        <f>IF($D195="","",'Rec4'!$Q195)</f>
        <v/>
      </c>
      <c r="I195" s="114" t="str">
        <f>IF($D195="","",'Rec5'!$Q195)</f>
        <v/>
      </c>
      <c r="J195" s="114" t="str">
        <f>IF($D195="","",'Rec6'!$Q195)</f>
        <v/>
      </c>
      <c r="K195" s="114" t="str">
        <f>IF($D195="","",'Rec7'!$Q195)</f>
        <v/>
      </c>
      <c r="L195" s="114" t="str">
        <f>IF($D195="","",'Rec8'!$Q195)</f>
        <v/>
      </c>
      <c r="M195" s="114" t="str">
        <f>IF($D195="","",'Rec9'!$Q195)</f>
        <v/>
      </c>
      <c r="N195" s="114" t="str">
        <f>IF($D195="","",'Rec10'!$Q195)</f>
        <v/>
      </c>
      <c r="O195" s="116" t="str">
        <f t="shared" si="40"/>
        <v/>
      </c>
      <c r="P195" s="100" t="str">
        <f t="shared" si="41"/>
        <v/>
      </c>
      <c r="R195" s="119">
        <f t="shared" si="29"/>
        <v>1</v>
      </c>
      <c r="S195" s="119">
        <f t="shared" si="30"/>
        <v>1</v>
      </c>
      <c r="T195" s="119">
        <f t="shared" si="31"/>
        <v>1</v>
      </c>
      <c r="U195" s="119">
        <f t="shared" si="32"/>
        <v>1</v>
      </c>
      <c r="V195" s="119">
        <f t="shared" si="33"/>
        <v>1</v>
      </c>
      <c r="W195" s="119">
        <f t="shared" si="34"/>
        <v>1</v>
      </c>
      <c r="X195" s="119">
        <f t="shared" si="35"/>
        <v>1</v>
      </c>
      <c r="Y195" s="119">
        <f t="shared" si="36"/>
        <v>1</v>
      </c>
      <c r="Z195" s="119">
        <f t="shared" si="37"/>
        <v>1</v>
      </c>
      <c r="AA195" s="119">
        <f t="shared" si="38"/>
        <v>1</v>
      </c>
      <c r="AB195" s="119">
        <f t="shared" si="39"/>
        <v>10</v>
      </c>
    </row>
    <row r="196" spans="3:28" ht="54.95" customHeight="1" x14ac:dyDescent="0.25">
      <c r="C196" s="56">
        <v>192</v>
      </c>
      <c r="D196" s="94" t="str">
        <f>IF(Lançamentos!G196="","",Lançamentos!G196)</f>
        <v/>
      </c>
      <c r="E196" s="113" t="str">
        <f>IF(D196="","",Recebimento!Q196)</f>
        <v/>
      </c>
      <c r="F196" s="114" t="str">
        <f>IF($D196="","",'Rec2'!$Q196)</f>
        <v/>
      </c>
      <c r="G196" s="114" t="str">
        <f>IF($D196="","",'Rec3'!$Q196)</f>
        <v/>
      </c>
      <c r="H196" s="114" t="str">
        <f>IF($D196="","",'Rec4'!$Q196)</f>
        <v/>
      </c>
      <c r="I196" s="114" t="str">
        <f>IF($D196="","",'Rec5'!$Q196)</f>
        <v/>
      </c>
      <c r="J196" s="114" t="str">
        <f>IF($D196="","",'Rec6'!$Q196)</f>
        <v/>
      </c>
      <c r="K196" s="114" t="str">
        <f>IF($D196="","",'Rec7'!$Q196)</f>
        <v/>
      </c>
      <c r="L196" s="114" t="str">
        <f>IF($D196="","",'Rec8'!$Q196)</f>
        <v/>
      </c>
      <c r="M196" s="114" t="str">
        <f>IF($D196="","",'Rec9'!$Q196)</f>
        <v/>
      </c>
      <c r="N196" s="114" t="str">
        <f>IF($D196="","",'Rec10'!$Q196)</f>
        <v/>
      </c>
      <c r="O196" s="116" t="str">
        <f t="shared" si="40"/>
        <v/>
      </c>
      <c r="P196" s="100" t="str">
        <f t="shared" si="41"/>
        <v/>
      </c>
      <c r="R196" s="119">
        <f t="shared" si="29"/>
        <v>1</v>
      </c>
      <c r="S196" s="119">
        <f t="shared" si="30"/>
        <v>1</v>
      </c>
      <c r="T196" s="119">
        <f t="shared" si="31"/>
        <v>1</v>
      </c>
      <c r="U196" s="119">
        <f t="shared" si="32"/>
        <v>1</v>
      </c>
      <c r="V196" s="119">
        <f t="shared" si="33"/>
        <v>1</v>
      </c>
      <c r="W196" s="119">
        <f t="shared" si="34"/>
        <v>1</v>
      </c>
      <c r="X196" s="119">
        <f t="shared" si="35"/>
        <v>1</v>
      </c>
      <c r="Y196" s="119">
        <f t="shared" si="36"/>
        <v>1</v>
      </c>
      <c r="Z196" s="119">
        <f t="shared" si="37"/>
        <v>1</v>
      </c>
      <c r="AA196" s="119">
        <f t="shared" si="38"/>
        <v>1</v>
      </c>
      <c r="AB196" s="119">
        <f t="shared" si="39"/>
        <v>10</v>
      </c>
    </row>
    <row r="197" spans="3:28" ht="54.95" customHeight="1" x14ac:dyDescent="0.25">
      <c r="C197" s="56">
        <v>193</v>
      </c>
      <c r="D197" s="94" t="str">
        <f>IF(Lançamentos!G197="","",Lançamentos!G197)</f>
        <v/>
      </c>
      <c r="E197" s="113" t="str">
        <f>IF(D197="","",Recebimento!Q197)</f>
        <v/>
      </c>
      <c r="F197" s="114" t="str">
        <f>IF($D197="","",'Rec2'!$Q197)</f>
        <v/>
      </c>
      <c r="G197" s="114" t="str">
        <f>IF($D197="","",'Rec3'!$Q197)</f>
        <v/>
      </c>
      <c r="H197" s="114" t="str">
        <f>IF($D197="","",'Rec4'!$Q197)</f>
        <v/>
      </c>
      <c r="I197" s="114" t="str">
        <f>IF($D197="","",'Rec5'!$Q197)</f>
        <v/>
      </c>
      <c r="J197" s="114" t="str">
        <f>IF($D197="","",'Rec6'!$Q197)</f>
        <v/>
      </c>
      <c r="K197" s="114" t="str">
        <f>IF($D197="","",'Rec7'!$Q197)</f>
        <v/>
      </c>
      <c r="L197" s="114" t="str">
        <f>IF($D197="","",'Rec8'!$Q197)</f>
        <v/>
      </c>
      <c r="M197" s="114" t="str">
        <f>IF($D197="","",'Rec9'!$Q197)</f>
        <v/>
      </c>
      <c r="N197" s="114" t="str">
        <f>IF($D197="","",'Rec10'!$Q197)</f>
        <v/>
      </c>
      <c r="O197" s="116" t="str">
        <f t="shared" si="40"/>
        <v/>
      </c>
      <c r="P197" s="100" t="str">
        <f t="shared" si="41"/>
        <v/>
      </c>
      <c r="R197" s="119">
        <f t="shared" si="29"/>
        <v>1</v>
      </c>
      <c r="S197" s="119">
        <f t="shared" si="30"/>
        <v>1</v>
      </c>
      <c r="T197" s="119">
        <f t="shared" si="31"/>
        <v>1</v>
      </c>
      <c r="U197" s="119">
        <f t="shared" si="32"/>
        <v>1</v>
      </c>
      <c r="V197" s="119">
        <f t="shared" si="33"/>
        <v>1</v>
      </c>
      <c r="W197" s="119">
        <f t="shared" si="34"/>
        <v>1</v>
      </c>
      <c r="X197" s="119">
        <f t="shared" si="35"/>
        <v>1</v>
      </c>
      <c r="Y197" s="119">
        <f t="shared" si="36"/>
        <v>1</v>
      </c>
      <c r="Z197" s="119">
        <f t="shared" si="37"/>
        <v>1</v>
      </c>
      <c r="AA197" s="119">
        <f t="shared" si="38"/>
        <v>1</v>
      </c>
      <c r="AB197" s="119">
        <f t="shared" si="39"/>
        <v>10</v>
      </c>
    </row>
    <row r="198" spans="3:28" ht="54.95" customHeight="1" x14ac:dyDescent="0.25">
      <c r="C198" s="56">
        <v>194</v>
      </c>
      <c r="D198" s="94" t="str">
        <f>IF(Lançamentos!G198="","",Lançamentos!G198)</f>
        <v/>
      </c>
      <c r="E198" s="113" t="str">
        <f>IF(D198="","",Recebimento!Q198)</f>
        <v/>
      </c>
      <c r="F198" s="114" t="str">
        <f>IF($D198="","",'Rec2'!$Q198)</f>
        <v/>
      </c>
      <c r="G198" s="114" t="str">
        <f>IF($D198="","",'Rec3'!$Q198)</f>
        <v/>
      </c>
      <c r="H198" s="114" t="str">
        <f>IF($D198="","",'Rec4'!$Q198)</f>
        <v/>
      </c>
      <c r="I198" s="114" t="str">
        <f>IF($D198="","",'Rec5'!$Q198)</f>
        <v/>
      </c>
      <c r="J198" s="114" t="str">
        <f>IF($D198="","",'Rec6'!$Q198)</f>
        <v/>
      </c>
      <c r="K198" s="114" t="str">
        <f>IF($D198="","",'Rec7'!$Q198)</f>
        <v/>
      </c>
      <c r="L198" s="114" t="str">
        <f>IF($D198="","",'Rec8'!$Q198)</f>
        <v/>
      </c>
      <c r="M198" s="114" t="str">
        <f>IF($D198="","",'Rec9'!$Q198)</f>
        <v/>
      </c>
      <c r="N198" s="114" t="str">
        <f>IF($D198="","",'Rec10'!$Q198)</f>
        <v/>
      </c>
      <c r="O198" s="116" t="str">
        <f t="shared" si="40"/>
        <v/>
      </c>
      <c r="P198" s="100" t="str">
        <f t="shared" si="41"/>
        <v/>
      </c>
      <c r="R198" s="119">
        <f t="shared" ref="R198:R261" si="42">IF(E198=0,0,1)</f>
        <v>1</v>
      </c>
      <c r="S198" s="119">
        <f t="shared" ref="S198:S261" si="43">IF(F198=0,0,1)</f>
        <v>1</v>
      </c>
      <c r="T198" s="119">
        <f t="shared" ref="T198:T261" si="44">IF(G198=0,0,1)</f>
        <v>1</v>
      </c>
      <c r="U198" s="119">
        <f t="shared" ref="U198:U261" si="45">IF(H198=0,0,1)</f>
        <v>1</v>
      </c>
      <c r="V198" s="119">
        <f t="shared" ref="V198:V261" si="46">IF(I198=0,0,1)</f>
        <v>1</v>
      </c>
      <c r="W198" s="119">
        <f t="shared" ref="W198:W261" si="47">IF(J198=0,0,1)</f>
        <v>1</v>
      </c>
      <c r="X198" s="119">
        <f t="shared" ref="X198:X261" si="48">IF(K198=0,0,1)</f>
        <v>1</v>
      </c>
      <c r="Y198" s="119">
        <f t="shared" ref="Y198:Y261" si="49">IF(L198=0,0,1)</f>
        <v>1</v>
      </c>
      <c r="Z198" s="119">
        <f t="shared" ref="Z198:Z261" si="50">IF(M198=0,0,1)</f>
        <v>1</v>
      </c>
      <c r="AA198" s="119">
        <f t="shared" ref="AA198:AA261" si="51">IF(N198=0,0,1)</f>
        <v>1</v>
      </c>
      <c r="AB198" s="119">
        <f t="shared" ref="AB198:AB261" si="52">SUM(R198:AA198)</f>
        <v>10</v>
      </c>
    </row>
    <row r="199" spans="3:28" ht="54.95" customHeight="1" x14ac:dyDescent="0.25">
      <c r="C199" s="56">
        <v>195</v>
      </c>
      <c r="D199" s="94" t="str">
        <f>IF(Lançamentos!G199="","",Lançamentos!G199)</f>
        <v/>
      </c>
      <c r="E199" s="113" t="str">
        <f>IF(D199="","",Recebimento!Q199)</f>
        <v/>
      </c>
      <c r="F199" s="114" t="str">
        <f>IF($D199="","",'Rec2'!$Q199)</f>
        <v/>
      </c>
      <c r="G199" s="114" t="str">
        <f>IF($D199="","",'Rec3'!$Q199)</f>
        <v/>
      </c>
      <c r="H199" s="114" t="str">
        <f>IF($D199="","",'Rec4'!$Q199)</f>
        <v/>
      </c>
      <c r="I199" s="114" t="str">
        <f>IF($D199="","",'Rec5'!$Q199)</f>
        <v/>
      </c>
      <c r="J199" s="114" t="str">
        <f>IF($D199="","",'Rec6'!$Q199)</f>
        <v/>
      </c>
      <c r="K199" s="114" t="str">
        <f>IF($D199="","",'Rec7'!$Q199)</f>
        <v/>
      </c>
      <c r="L199" s="114" t="str">
        <f>IF($D199="","",'Rec8'!$Q199)</f>
        <v/>
      </c>
      <c r="M199" s="114" t="str">
        <f>IF($D199="","",'Rec9'!$Q199)</f>
        <v/>
      </c>
      <c r="N199" s="114" t="str">
        <f>IF($D199="","",'Rec10'!$Q199)</f>
        <v/>
      </c>
      <c r="O199" s="116" t="str">
        <f t="shared" ref="O199:O262" si="53">IFERROR(IF(D199="","",P199/AB199),0)</f>
        <v/>
      </c>
      <c r="P199" s="100" t="str">
        <f t="shared" ref="P199:P262" si="54">IF(D199="","",SUM(E199:N199))</f>
        <v/>
      </c>
      <c r="R199" s="119">
        <f t="shared" si="42"/>
        <v>1</v>
      </c>
      <c r="S199" s="119">
        <f t="shared" si="43"/>
        <v>1</v>
      </c>
      <c r="T199" s="119">
        <f t="shared" si="44"/>
        <v>1</v>
      </c>
      <c r="U199" s="119">
        <f t="shared" si="45"/>
        <v>1</v>
      </c>
      <c r="V199" s="119">
        <f t="shared" si="46"/>
        <v>1</v>
      </c>
      <c r="W199" s="119">
        <f t="shared" si="47"/>
        <v>1</v>
      </c>
      <c r="X199" s="119">
        <f t="shared" si="48"/>
        <v>1</v>
      </c>
      <c r="Y199" s="119">
        <f t="shared" si="49"/>
        <v>1</v>
      </c>
      <c r="Z199" s="119">
        <f t="shared" si="50"/>
        <v>1</v>
      </c>
      <c r="AA199" s="119">
        <f t="shared" si="51"/>
        <v>1</v>
      </c>
      <c r="AB199" s="119">
        <f t="shared" si="52"/>
        <v>10</v>
      </c>
    </row>
    <row r="200" spans="3:28" ht="54.95" customHeight="1" x14ac:dyDescent="0.25">
      <c r="C200" s="56">
        <v>196</v>
      </c>
      <c r="D200" s="94" t="str">
        <f>IF(Lançamentos!G200="","",Lançamentos!G200)</f>
        <v/>
      </c>
      <c r="E200" s="113" t="str">
        <f>IF(D200="","",Recebimento!Q200)</f>
        <v/>
      </c>
      <c r="F200" s="114" t="str">
        <f>IF($D200="","",'Rec2'!$Q200)</f>
        <v/>
      </c>
      <c r="G200" s="114" t="str">
        <f>IF($D200="","",'Rec3'!$Q200)</f>
        <v/>
      </c>
      <c r="H200" s="114" t="str">
        <f>IF($D200="","",'Rec4'!$Q200)</f>
        <v/>
      </c>
      <c r="I200" s="114" t="str">
        <f>IF($D200="","",'Rec5'!$Q200)</f>
        <v/>
      </c>
      <c r="J200" s="114" t="str">
        <f>IF($D200="","",'Rec6'!$Q200)</f>
        <v/>
      </c>
      <c r="K200" s="114" t="str">
        <f>IF($D200="","",'Rec7'!$Q200)</f>
        <v/>
      </c>
      <c r="L200" s="114" t="str">
        <f>IF($D200="","",'Rec8'!$Q200)</f>
        <v/>
      </c>
      <c r="M200" s="114" t="str">
        <f>IF($D200="","",'Rec9'!$Q200)</f>
        <v/>
      </c>
      <c r="N200" s="114" t="str">
        <f>IF($D200="","",'Rec10'!$Q200)</f>
        <v/>
      </c>
      <c r="O200" s="116" t="str">
        <f t="shared" si="53"/>
        <v/>
      </c>
      <c r="P200" s="100" t="str">
        <f t="shared" si="54"/>
        <v/>
      </c>
      <c r="R200" s="119">
        <f t="shared" si="42"/>
        <v>1</v>
      </c>
      <c r="S200" s="119">
        <f t="shared" si="43"/>
        <v>1</v>
      </c>
      <c r="T200" s="119">
        <f t="shared" si="44"/>
        <v>1</v>
      </c>
      <c r="U200" s="119">
        <f t="shared" si="45"/>
        <v>1</v>
      </c>
      <c r="V200" s="119">
        <f t="shared" si="46"/>
        <v>1</v>
      </c>
      <c r="W200" s="119">
        <f t="shared" si="47"/>
        <v>1</v>
      </c>
      <c r="X200" s="119">
        <f t="shared" si="48"/>
        <v>1</v>
      </c>
      <c r="Y200" s="119">
        <f t="shared" si="49"/>
        <v>1</v>
      </c>
      <c r="Z200" s="119">
        <f t="shared" si="50"/>
        <v>1</v>
      </c>
      <c r="AA200" s="119">
        <f t="shared" si="51"/>
        <v>1</v>
      </c>
      <c r="AB200" s="119">
        <f t="shared" si="52"/>
        <v>10</v>
      </c>
    </row>
    <row r="201" spans="3:28" ht="54.95" customHeight="1" x14ac:dyDescent="0.25">
      <c r="C201" s="56">
        <v>197</v>
      </c>
      <c r="D201" s="94" t="str">
        <f>IF(Lançamentos!G201="","",Lançamentos!G201)</f>
        <v/>
      </c>
      <c r="E201" s="113" t="str">
        <f>IF(D201="","",Recebimento!Q201)</f>
        <v/>
      </c>
      <c r="F201" s="114" t="str">
        <f>IF($D201="","",'Rec2'!$Q201)</f>
        <v/>
      </c>
      <c r="G201" s="114" t="str">
        <f>IF($D201="","",'Rec3'!$Q201)</f>
        <v/>
      </c>
      <c r="H201" s="114" t="str">
        <f>IF($D201="","",'Rec4'!$Q201)</f>
        <v/>
      </c>
      <c r="I201" s="114" t="str">
        <f>IF($D201="","",'Rec5'!$Q201)</f>
        <v/>
      </c>
      <c r="J201" s="114" t="str">
        <f>IF($D201="","",'Rec6'!$Q201)</f>
        <v/>
      </c>
      <c r="K201" s="114" t="str">
        <f>IF($D201="","",'Rec7'!$Q201)</f>
        <v/>
      </c>
      <c r="L201" s="114" t="str">
        <f>IF($D201="","",'Rec8'!$Q201)</f>
        <v/>
      </c>
      <c r="M201" s="114" t="str">
        <f>IF($D201="","",'Rec9'!$Q201)</f>
        <v/>
      </c>
      <c r="N201" s="114" t="str">
        <f>IF($D201="","",'Rec10'!$Q201)</f>
        <v/>
      </c>
      <c r="O201" s="116" t="str">
        <f t="shared" si="53"/>
        <v/>
      </c>
      <c r="P201" s="100" t="str">
        <f t="shared" si="54"/>
        <v/>
      </c>
      <c r="R201" s="119">
        <f t="shared" si="42"/>
        <v>1</v>
      </c>
      <c r="S201" s="119">
        <f t="shared" si="43"/>
        <v>1</v>
      </c>
      <c r="T201" s="119">
        <f t="shared" si="44"/>
        <v>1</v>
      </c>
      <c r="U201" s="119">
        <f t="shared" si="45"/>
        <v>1</v>
      </c>
      <c r="V201" s="119">
        <f t="shared" si="46"/>
        <v>1</v>
      </c>
      <c r="W201" s="119">
        <f t="shared" si="47"/>
        <v>1</v>
      </c>
      <c r="X201" s="119">
        <f t="shared" si="48"/>
        <v>1</v>
      </c>
      <c r="Y201" s="119">
        <f t="shared" si="49"/>
        <v>1</v>
      </c>
      <c r="Z201" s="119">
        <f t="shared" si="50"/>
        <v>1</v>
      </c>
      <c r="AA201" s="119">
        <f t="shared" si="51"/>
        <v>1</v>
      </c>
      <c r="AB201" s="119">
        <f t="shared" si="52"/>
        <v>10</v>
      </c>
    </row>
    <row r="202" spans="3:28" ht="54.95" customHeight="1" x14ac:dyDescent="0.25">
      <c r="C202" s="56">
        <v>198</v>
      </c>
      <c r="D202" s="94" t="str">
        <f>IF(Lançamentos!G202="","",Lançamentos!G202)</f>
        <v/>
      </c>
      <c r="E202" s="113" t="str">
        <f>IF(D202="","",Recebimento!Q202)</f>
        <v/>
      </c>
      <c r="F202" s="114" t="str">
        <f>IF($D202="","",'Rec2'!$Q202)</f>
        <v/>
      </c>
      <c r="G202" s="114" t="str">
        <f>IF($D202="","",'Rec3'!$Q202)</f>
        <v/>
      </c>
      <c r="H202" s="114" t="str">
        <f>IF($D202="","",'Rec4'!$Q202)</f>
        <v/>
      </c>
      <c r="I202" s="114" t="str">
        <f>IF($D202="","",'Rec5'!$Q202)</f>
        <v/>
      </c>
      <c r="J202" s="114" t="str">
        <f>IF($D202="","",'Rec6'!$Q202)</f>
        <v/>
      </c>
      <c r="K202" s="114" t="str">
        <f>IF($D202="","",'Rec7'!$Q202)</f>
        <v/>
      </c>
      <c r="L202" s="114" t="str">
        <f>IF($D202="","",'Rec8'!$Q202)</f>
        <v/>
      </c>
      <c r="M202" s="114" t="str">
        <f>IF($D202="","",'Rec9'!$Q202)</f>
        <v/>
      </c>
      <c r="N202" s="114" t="str">
        <f>IF($D202="","",'Rec10'!$Q202)</f>
        <v/>
      </c>
      <c r="O202" s="116" t="str">
        <f t="shared" si="53"/>
        <v/>
      </c>
      <c r="P202" s="100" t="str">
        <f t="shared" si="54"/>
        <v/>
      </c>
      <c r="R202" s="119">
        <f t="shared" si="42"/>
        <v>1</v>
      </c>
      <c r="S202" s="119">
        <f t="shared" si="43"/>
        <v>1</v>
      </c>
      <c r="T202" s="119">
        <f t="shared" si="44"/>
        <v>1</v>
      </c>
      <c r="U202" s="119">
        <f t="shared" si="45"/>
        <v>1</v>
      </c>
      <c r="V202" s="119">
        <f t="shared" si="46"/>
        <v>1</v>
      </c>
      <c r="W202" s="119">
        <f t="shared" si="47"/>
        <v>1</v>
      </c>
      <c r="X202" s="119">
        <f t="shared" si="48"/>
        <v>1</v>
      </c>
      <c r="Y202" s="119">
        <f t="shared" si="49"/>
        <v>1</v>
      </c>
      <c r="Z202" s="119">
        <f t="shared" si="50"/>
        <v>1</v>
      </c>
      <c r="AA202" s="119">
        <f t="shared" si="51"/>
        <v>1</v>
      </c>
      <c r="AB202" s="119">
        <f t="shared" si="52"/>
        <v>10</v>
      </c>
    </row>
    <row r="203" spans="3:28" ht="54.95" customHeight="1" x14ac:dyDescent="0.25">
      <c r="C203" s="56">
        <v>199</v>
      </c>
      <c r="D203" s="94" t="str">
        <f>IF(Lançamentos!G203="","",Lançamentos!G203)</f>
        <v/>
      </c>
      <c r="E203" s="113" t="str">
        <f>IF(D203="","",Recebimento!Q203)</f>
        <v/>
      </c>
      <c r="F203" s="114" t="str">
        <f>IF($D203="","",'Rec2'!$Q203)</f>
        <v/>
      </c>
      <c r="G203" s="114" t="str">
        <f>IF($D203="","",'Rec3'!$Q203)</f>
        <v/>
      </c>
      <c r="H203" s="114" t="str">
        <f>IF($D203="","",'Rec4'!$Q203)</f>
        <v/>
      </c>
      <c r="I203" s="114" t="str">
        <f>IF($D203="","",'Rec5'!$Q203)</f>
        <v/>
      </c>
      <c r="J203" s="114" t="str">
        <f>IF($D203="","",'Rec6'!$Q203)</f>
        <v/>
      </c>
      <c r="K203" s="114" t="str">
        <f>IF($D203="","",'Rec7'!$Q203)</f>
        <v/>
      </c>
      <c r="L203" s="114" t="str">
        <f>IF($D203="","",'Rec8'!$Q203)</f>
        <v/>
      </c>
      <c r="M203" s="114" t="str">
        <f>IF($D203="","",'Rec9'!$Q203)</f>
        <v/>
      </c>
      <c r="N203" s="114" t="str">
        <f>IF($D203="","",'Rec10'!$Q203)</f>
        <v/>
      </c>
      <c r="O203" s="116" t="str">
        <f t="shared" si="53"/>
        <v/>
      </c>
      <c r="P203" s="100" t="str">
        <f t="shared" si="54"/>
        <v/>
      </c>
      <c r="R203" s="119">
        <f t="shared" si="42"/>
        <v>1</v>
      </c>
      <c r="S203" s="119">
        <f t="shared" si="43"/>
        <v>1</v>
      </c>
      <c r="T203" s="119">
        <f t="shared" si="44"/>
        <v>1</v>
      </c>
      <c r="U203" s="119">
        <f t="shared" si="45"/>
        <v>1</v>
      </c>
      <c r="V203" s="119">
        <f t="shared" si="46"/>
        <v>1</v>
      </c>
      <c r="W203" s="119">
        <f t="shared" si="47"/>
        <v>1</v>
      </c>
      <c r="X203" s="119">
        <f t="shared" si="48"/>
        <v>1</v>
      </c>
      <c r="Y203" s="119">
        <f t="shared" si="49"/>
        <v>1</v>
      </c>
      <c r="Z203" s="119">
        <f t="shared" si="50"/>
        <v>1</v>
      </c>
      <c r="AA203" s="119">
        <f t="shared" si="51"/>
        <v>1</v>
      </c>
      <c r="AB203" s="119">
        <f t="shared" si="52"/>
        <v>10</v>
      </c>
    </row>
    <row r="204" spans="3:28" ht="54.95" customHeight="1" x14ac:dyDescent="0.25">
      <c r="C204" s="56">
        <v>200</v>
      </c>
      <c r="D204" s="94" t="str">
        <f>IF(Lançamentos!G204="","",Lançamentos!G204)</f>
        <v/>
      </c>
      <c r="E204" s="113" t="str">
        <f>IF(D204="","",Recebimento!Q204)</f>
        <v/>
      </c>
      <c r="F204" s="114" t="str">
        <f>IF($D204="","",'Rec2'!$Q204)</f>
        <v/>
      </c>
      <c r="G204" s="114" t="str">
        <f>IF($D204="","",'Rec3'!$Q204)</f>
        <v/>
      </c>
      <c r="H204" s="114" t="str">
        <f>IF($D204="","",'Rec4'!$Q204)</f>
        <v/>
      </c>
      <c r="I204" s="114" t="str">
        <f>IF($D204="","",'Rec5'!$Q204)</f>
        <v/>
      </c>
      <c r="J204" s="114" t="str">
        <f>IF($D204="","",'Rec6'!$Q204)</f>
        <v/>
      </c>
      <c r="K204" s="114" t="str">
        <f>IF($D204="","",'Rec7'!$Q204)</f>
        <v/>
      </c>
      <c r="L204" s="114" t="str">
        <f>IF($D204="","",'Rec8'!$Q204)</f>
        <v/>
      </c>
      <c r="M204" s="114" t="str">
        <f>IF($D204="","",'Rec9'!$Q204)</f>
        <v/>
      </c>
      <c r="N204" s="114" t="str">
        <f>IF($D204="","",'Rec10'!$Q204)</f>
        <v/>
      </c>
      <c r="O204" s="116" t="str">
        <f t="shared" si="53"/>
        <v/>
      </c>
      <c r="P204" s="100" t="str">
        <f t="shared" si="54"/>
        <v/>
      </c>
      <c r="R204" s="119">
        <f t="shared" si="42"/>
        <v>1</v>
      </c>
      <c r="S204" s="119">
        <f t="shared" si="43"/>
        <v>1</v>
      </c>
      <c r="T204" s="119">
        <f t="shared" si="44"/>
        <v>1</v>
      </c>
      <c r="U204" s="119">
        <f t="shared" si="45"/>
        <v>1</v>
      </c>
      <c r="V204" s="119">
        <f t="shared" si="46"/>
        <v>1</v>
      </c>
      <c r="W204" s="119">
        <f t="shared" si="47"/>
        <v>1</v>
      </c>
      <c r="X204" s="119">
        <f t="shared" si="48"/>
        <v>1</v>
      </c>
      <c r="Y204" s="119">
        <f t="shared" si="49"/>
        <v>1</v>
      </c>
      <c r="Z204" s="119">
        <f t="shared" si="50"/>
        <v>1</v>
      </c>
      <c r="AA204" s="119">
        <f t="shared" si="51"/>
        <v>1</v>
      </c>
      <c r="AB204" s="119">
        <f t="shared" si="52"/>
        <v>10</v>
      </c>
    </row>
    <row r="205" spans="3:28" ht="54.95" customHeight="1" x14ac:dyDescent="0.25">
      <c r="C205" s="56">
        <v>201</v>
      </c>
      <c r="D205" s="94" t="str">
        <f>IF(Lançamentos!G205="","",Lançamentos!G205)</f>
        <v/>
      </c>
      <c r="E205" s="113" t="str">
        <f>IF(D205="","",Recebimento!Q205)</f>
        <v/>
      </c>
      <c r="F205" s="114" t="str">
        <f>IF($D205="","",'Rec2'!$Q205)</f>
        <v/>
      </c>
      <c r="G205" s="114" t="str">
        <f>IF($D205="","",'Rec3'!$Q205)</f>
        <v/>
      </c>
      <c r="H205" s="114" t="str">
        <f>IF($D205="","",'Rec4'!$Q205)</f>
        <v/>
      </c>
      <c r="I205" s="114" t="str">
        <f>IF($D205="","",'Rec5'!$Q205)</f>
        <v/>
      </c>
      <c r="J205" s="114" t="str">
        <f>IF($D205="","",'Rec6'!$Q205)</f>
        <v/>
      </c>
      <c r="K205" s="114" t="str">
        <f>IF($D205="","",'Rec7'!$Q205)</f>
        <v/>
      </c>
      <c r="L205" s="114" t="str">
        <f>IF($D205="","",'Rec8'!$Q205)</f>
        <v/>
      </c>
      <c r="M205" s="114" t="str">
        <f>IF($D205="","",'Rec9'!$Q205)</f>
        <v/>
      </c>
      <c r="N205" s="114" t="str">
        <f>IF($D205="","",'Rec10'!$Q205)</f>
        <v/>
      </c>
      <c r="O205" s="116" t="str">
        <f t="shared" si="53"/>
        <v/>
      </c>
      <c r="P205" s="100" t="str">
        <f t="shared" si="54"/>
        <v/>
      </c>
      <c r="R205" s="119">
        <f t="shared" si="42"/>
        <v>1</v>
      </c>
      <c r="S205" s="119">
        <f t="shared" si="43"/>
        <v>1</v>
      </c>
      <c r="T205" s="119">
        <f t="shared" si="44"/>
        <v>1</v>
      </c>
      <c r="U205" s="119">
        <f t="shared" si="45"/>
        <v>1</v>
      </c>
      <c r="V205" s="119">
        <f t="shared" si="46"/>
        <v>1</v>
      </c>
      <c r="W205" s="119">
        <f t="shared" si="47"/>
        <v>1</v>
      </c>
      <c r="X205" s="119">
        <f t="shared" si="48"/>
        <v>1</v>
      </c>
      <c r="Y205" s="119">
        <f t="shared" si="49"/>
        <v>1</v>
      </c>
      <c r="Z205" s="119">
        <f t="shared" si="50"/>
        <v>1</v>
      </c>
      <c r="AA205" s="119">
        <f t="shared" si="51"/>
        <v>1</v>
      </c>
      <c r="AB205" s="119">
        <f t="shared" si="52"/>
        <v>10</v>
      </c>
    </row>
    <row r="206" spans="3:28" ht="54.95" customHeight="1" x14ac:dyDescent="0.25">
      <c r="C206" s="56">
        <v>202</v>
      </c>
      <c r="D206" s="94" t="str">
        <f>IF(Lançamentos!G206="","",Lançamentos!G206)</f>
        <v/>
      </c>
      <c r="E206" s="113" t="str">
        <f>IF(D206="","",Recebimento!Q206)</f>
        <v/>
      </c>
      <c r="F206" s="114" t="str">
        <f>IF($D206="","",'Rec2'!$Q206)</f>
        <v/>
      </c>
      <c r="G206" s="114" t="str">
        <f>IF($D206="","",'Rec3'!$Q206)</f>
        <v/>
      </c>
      <c r="H206" s="114" t="str">
        <f>IF($D206="","",'Rec4'!$Q206)</f>
        <v/>
      </c>
      <c r="I206" s="114" t="str">
        <f>IF($D206="","",'Rec5'!$Q206)</f>
        <v/>
      </c>
      <c r="J206" s="114" t="str">
        <f>IF($D206="","",'Rec6'!$Q206)</f>
        <v/>
      </c>
      <c r="K206" s="114" t="str">
        <f>IF($D206="","",'Rec7'!$Q206)</f>
        <v/>
      </c>
      <c r="L206" s="114" t="str">
        <f>IF($D206="","",'Rec8'!$Q206)</f>
        <v/>
      </c>
      <c r="M206" s="114" t="str">
        <f>IF($D206="","",'Rec9'!$Q206)</f>
        <v/>
      </c>
      <c r="N206" s="114" t="str">
        <f>IF($D206="","",'Rec10'!$Q206)</f>
        <v/>
      </c>
      <c r="O206" s="116" t="str">
        <f t="shared" si="53"/>
        <v/>
      </c>
      <c r="P206" s="100" t="str">
        <f t="shared" si="54"/>
        <v/>
      </c>
      <c r="R206" s="119">
        <f t="shared" si="42"/>
        <v>1</v>
      </c>
      <c r="S206" s="119">
        <f t="shared" si="43"/>
        <v>1</v>
      </c>
      <c r="T206" s="119">
        <f t="shared" si="44"/>
        <v>1</v>
      </c>
      <c r="U206" s="119">
        <f t="shared" si="45"/>
        <v>1</v>
      </c>
      <c r="V206" s="119">
        <f t="shared" si="46"/>
        <v>1</v>
      </c>
      <c r="W206" s="119">
        <f t="shared" si="47"/>
        <v>1</v>
      </c>
      <c r="X206" s="119">
        <f t="shared" si="48"/>
        <v>1</v>
      </c>
      <c r="Y206" s="119">
        <f t="shared" si="49"/>
        <v>1</v>
      </c>
      <c r="Z206" s="119">
        <f t="shared" si="50"/>
        <v>1</v>
      </c>
      <c r="AA206" s="119">
        <f t="shared" si="51"/>
        <v>1</v>
      </c>
      <c r="AB206" s="119">
        <f t="shared" si="52"/>
        <v>10</v>
      </c>
    </row>
    <row r="207" spans="3:28" ht="54.95" customHeight="1" x14ac:dyDescent="0.25">
      <c r="C207" s="56">
        <v>203</v>
      </c>
      <c r="D207" s="94" t="str">
        <f>IF(Lançamentos!G207="","",Lançamentos!G207)</f>
        <v/>
      </c>
      <c r="E207" s="113" t="str">
        <f>IF(D207="","",Recebimento!Q207)</f>
        <v/>
      </c>
      <c r="F207" s="114" t="str">
        <f>IF($D207="","",'Rec2'!$Q207)</f>
        <v/>
      </c>
      <c r="G207" s="114" t="str">
        <f>IF($D207="","",'Rec3'!$Q207)</f>
        <v/>
      </c>
      <c r="H207" s="114" t="str">
        <f>IF($D207="","",'Rec4'!$Q207)</f>
        <v/>
      </c>
      <c r="I207" s="114" t="str">
        <f>IF($D207="","",'Rec5'!$Q207)</f>
        <v/>
      </c>
      <c r="J207" s="114" t="str">
        <f>IF($D207="","",'Rec6'!$Q207)</f>
        <v/>
      </c>
      <c r="K207" s="114" t="str">
        <f>IF($D207="","",'Rec7'!$Q207)</f>
        <v/>
      </c>
      <c r="L207" s="114" t="str">
        <f>IF($D207="","",'Rec8'!$Q207)</f>
        <v/>
      </c>
      <c r="M207" s="114" t="str">
        <f>IF($D207="","",'Rec9'!$Q207)</f>
        <v/>
      </c>
      <c r="N207" s="114" t="str">
        <f>IF($D207="","",'Rec10'!$Q207)</f>
        <v/>
      </c>
      <c r="O207" s="116" t="str">
        <f t="shared" si="53"/>
        <v/>
      </c>
      <c r="P207" s="100" t="str">
        <f t="shared" si="54"/>
        <v/>
      </c>
      <c r="R207" s="119">
        <f t="shared" si="42"/>
        <v>1</v>
      </c>
      <c r="S207" s="119">
        <f t="shared" si="43"/>
        <v>1</v>
      </c>
      <c r="T207" s="119">
        <f t="shared" si="44"/>
        <v>1</v>
      </c>
      <c r="U207" s="119">
        <f t="shared" si="45"/>
        <v>1</v>
      </c>
      <c r="V207" s="119">
        <f t="shared" si="46"/>
        <v>1</v>
      </c>
      <c r="W207" s="119">
        <f t="shared" si="47"/>
        <v>1</v>
      </c>
      <c r="X207" s="119">
        <f t="shared" si="48"/>
        <v>1</v>
      </c>
      <c r="Y207" s="119">
        <f t="shared" si="49"/>
        <v>1</v>
      </c>
      <c r="Z207" s="119">
        <f t="shared" si="50"/>
        <v>1</v>
      </c>
      <c r="AA207" s="119">
        <f t="shared" si="51"/>
        <v>1</v>
      </c>
      <c r="AB207" s="119">
        <f t="shared" si="52"/>
        <v>10</v>
      </c>
    </row>
    <row r="208" spans="3:28" ht="54.95" customHeight="1" x14ac:dyDescent="0.25">
      <c r="C208" s="56">
        <v>204</v>
      </c>
      <c r="D208" s="94" t="str">
        <f>IF(Lançamentos!G208="","",Lançamentos!G208)</f>
        <v/>
      </c>
      <c r="E208" s="113" t="str">
        <f>IF(D208="","",Recebimento!Q208)</f>
        <v/>
      </c>
      <c r="F208" s="114" t="str">
        <f>IF($D208="","",'Rec2'!$Q208)</f>
        <v/>
      </c>
      <c r="G208" s="114" t="str">
        <f>IF($D208="","",'Rec3'!$Q208)</f>
        <v/>
      </c>
      <c r="H208" s="114" t="str">
        <f>IF($D208="","",'Rec4'!$Q208)</f>
        <v/>
      </c>
      <c r="I208" s="114" t="str">
        <f>IF($D208="","",'Rec5'!$Q208)</f>
        <v/>
      </c>
      <c r="J208" s="114" t="str">
        <f>IF($D208="","",'Rec6'!$Q208)</f>
        <v/>
      </c>
      <c r="K208" s="114" t="str">
        <f>IF($D208="","",'Rec7'!$Q208)</f>
        <v/>
      </c>
      <c r="L208" s="114" t="str">
        <f>IF($D208="","",'Rec8'!$Q208)</f>
        <v/>
      </c>
      <c r="M208" s="114" t="str">
        <f>IF($D208="","",'Rec9'!$Q208)</f>
        <v/>
      </c>
      <c r="N208" s="114" t="str">
        <f>IF($D208="","",'Rec10'!$Q208)</f>
        <v/>
      </c>
      <c r="O208" s="116" t="str">
        <f t="shared" si="53"/>
        <v/>
      </c>
      <c r="P208" s="100" t="str">
        <f t="shared" si="54"/>
        <v/>
      </c>
      <c r="R208" s="119">
        <f t="shared" si="42"/>
        <v>1</v>
      </c>
      <c r="S208" s="119">
        <f t="shared" si="43"/>
        <v>1</v>
      </c>
      <c r="T208" s="119">
        <f t="shared" si="44"/>
        <v>1</v>
      </c>
      <c r="U208" s="119">
        <f t="shared" si="45"/>
        <v>1</v>
      </c>
      <c r="V208" s="119">
        <f t="shared" si="46"/>
        <v>1</v>
      </c>
      <c r="W208" s="119">
        <f t="shared" si="47"/>
        <v>1</v>
      </c>
      <c r="X208" s="119">
        <f t="shared" si="48"/>
        <v>1</v>
      </c>
      <c r="Y208" s="119">
        <f t="shared" si="49"/>
        <v>1</v>
      </c>
      <c r="Z208" s="119">
        <f t="shared" si="50"/>
        <v>1</v>
      </c>
      <c r="AA208" s="119">
        <f t="shared" si="51"/>
        <v>1</v>
      </c>
      <c r="AB208" s="119">
        <f t="shared" si="52"/>
        <v>10</v>
      </c>
    </row>
    <row r="209" spans="3:28" ht="54.95" customHeight="1" x14ac:dyDescent="0.25">
      <c r="C209" s="56">
        <v>205</v>
      </c>
      <c r="D209" s="94" t="str">
        <f>IF(Lançamentos!G209="","",Lançamentos!G209)</f>
        <v/>
      </c>
      <c r="E209" s="113" t="str">
        <f>IF(D209="","",Recebimento!Q209)</f>
        <v/>
      </c>
      <c r="F209" s="114" t="str">
        <f>IF($D209="","",'Rec2'!$Q209)</f>
        <v/>
      </c>
      <c r="G209" s="114" t="str">
        <f>IF($D209="","",'Rec3'!$Q209)</f>
        <v/>
      </c>
      <c r="H209" s="114" t="str">
        <f>IF($D209="","",'Rec4'!$Q209)</f>
        <v/>
      </c>
      <c r="I209" s="114" t="str">
        <f>IF($D209="","",'Rec5'!$Q209)</f>
        <v/>
      </c>
      <c r="J209" s="114" t="str">
        <f>IF($D209="","",'Rec6'!$Q209)</f>
        <v/>
      </c>
      <c r="K209" s="114" t="str">
        <f>IF($D209="","",'Rec7'!$Q209)</f>
        <v/>
      </c>
      <c r="L209" s="114" t="str">
        <f>IF($D209="","",'Rec8'!$Q209)</f>
        <v/>
      </c>
      <c r="M209" s="114" t="str">
        <f>IF($D209="","",'Rec9'!$Q209)</f>
        <v/>
      </c>
      <c r="N209" s="114" t="str">
        <f>IF($D209="","",'Rec10'!$Q209)</f>
        <v/>
      </c>
      <c r="O209" s="116" t="str">
        <f t="shared" si="53"/>
        <v/>
      </c>
      <c r="P209" s="100" t="str">
        <f t="shared" si="54"/>
        <v/>
      </c>
      <c r="R209" s="119">
        <f t="shared" si="42"/>
        <v>1</v>
      </c>
      <c r="S209" s="119">
        <f t="shared" si="43"/>
        <v>1</v>
      </c>
      <c r="T209" s="119">
        <f t="shared" si="44"/>
        <v>1</v>
      </c>
      <c r="U209" s="119">
        <f t="shared" si="45"/>
        <v>1</v>
      </c>
      <c r="V209" s="119">
        <f t="shared" si="46"/>
        <v>1</v>
      </c>
      <c r="W209" s="119">
        <f t="shared" si="47"/>
        <v>1</v>
      </c>
      <c r="X209" s="119">
        <f t="shared" si="48"/>
        <v>1</v>
      </c>
      <c r="Y209" s="119">
        <f t="shared" si="49"/>
        <v>1</v>
      </c>
      <c r="Z209" s="119">
        <f t="shared" si="50"/>
        <v>1</v>
      </c>
      <c r="AA209" s="119">
        <f t="shared" si="51"/>
        <v>1</v>
      </c>
      <c r="AB209" s="119">
        <f t="shared" si="52"/>
        <v>10</v>
      </c>
    </row>
    <row r="210" spans="3:28" ht="54.95" customHeight="1" x14ac:dyDescent="0.25">
      <c r="C210" s="56">
        <v>206</v>
      </c>
      <c r="D210" s="94" t="str">
        <f>IF(Lançamentos!G210="","",Lançamentos!G210)</f>
        <v/>
      </c>
      <c r="E210" s="113" t="str">
        <f>IF(D210="","",Recebimento!Q210)</f>
        <v/>
      </c>
      <c r="F210" s="114" t="str">
        <f>IF($D210="","",'Rec2'!$Q210)</f>
        <v/>
      </c>
      <c r="G210" s="114" t="str">
        <f>IF($D210="","",'Rec3'!$Q210)</f>
        <v/>
      </c>
      <c r="H210" s="114" t="str">
        <f>IF($D210="","",'Rec4'!$Q210)</f>
        <v/>
      </c>
      <c r="I210" s="114" t="str">
        <f>IF($D210="","",'Rec5'!$Q210)</f>
        <v/>
      </c>
      <c r="J210" s="114" t="str">
        <f>IF($D210="","",'Rec6'!$Q210)</f>
        <v/>
      </c>
      <c r="K210" s="114" t="str">
        <f>IF($D210="","",'Rec7'!$Q210)</f>
        <v/>
      </c>
      <c r="L210" s="114" t="str">
        <f>IF($D210="","",'Rec8'!$Q210)</f>
        <v/>
      </c>
      <c r="M210" s="114" t="str">
        <f>IF($D210="","",'Rec9'!$Q210)</f>
        <v/>
      </c>
      <c r="N210" s="114" t="str">
        <f>IF($D210="","",'Rec10'!$Q210)</f>
        <v/>
      </c>
      <c r="O210" s="116" t="str">
        <f t="shared" si="53"/>
        <v/>
      </c>
      <c r="P210" s="100" t="str">
        <f t="shared" si="54"/>
        <v/>
      </c>
      <c r="R210" s="119">
        <f t="shared" si="42"/>
        <v>1</v>
      </c>
      <c r="S210" s="119">
        <f t="shared" si="43"/>
        <v>1</v>
      </c>
      <c r="T210" s="119">
        <f t="shared" si="44"/>
        <v>1</v>
      </c>
      <c r="U210" s="119">
        <f t="shared" si="45"/>
        <v>1</v>
      </c>
      <c r="V210" s="119">
        <f t="shared" si="46"/>
        <v>1</v>
      </c>
      <c r="W210" s="119">
        <f t="shared" si="47"/>
        <v>1</v>
      </c>
      <c r="X210" s="119">
        <f t="shared" si="48"/>
        <v>1</v>
      </c>
      <c r="Y210" s="119">
        <f t="shared" si="49"/>
        <v>1</v>
      </c>
      <c r="Z210" s="119">
        <f t="shared" si="50"/>
        <v>1</v>
      </c>
      <c r="AA210" s="119">
        <f t="shared" si="51"/>
        <v>1</v>
      </c>
      <c r="AB210" s="119">
        <f t="shared" si="52"/>
        <v>10</v>
      </c>
    </row>
    <row r="211" spans="3:28" ht="54.95" customHeight="1" x14ac:dyDescent="0.25">
      <c r="C211" s="56">
        <v>207</v>
      </c>
      <c r="D211" s="94" t="str">
        <f>IF(Lançamentos!G211="","",Lançamentos!G211)</f>
        <v/>
      </c>
      <c r="E211" s="113" t="str">
        <f>IF(D211="","",Recebimento!Q211)</f>
        <v/>
      </c>
      <c r="F211" s="114" t="str">
        <f>IF($D211="","",'Rec2'!$Q211)</f>
        <v/>
      </c>
      <c r="G211" s="114" t="str">
        <f>IF($D211="","",'Rec3'!$Q211)</f>
        <v/>
      </c>
      <c r="H211" s="114" t="str">
        <f>IF($D211="","",'Rec4'!$Q211)</f>
        <v/>
      </c>
      <c r="I211" s="114" t="str">
        <f>IF($D211="","",'Rec5'!$Q211)</f>
        <v/>
      </c>
      <c r="J211" s="114" t="str">
        <f>IF($D211="","",'Rec6'!$Q211)</f>
        <v/>
      </c>
      <c r="K211" s="114" t="str">
        <f>IF($D211="","",'Rec7'!$Q211)</f>
        <v/>
      </c>
      <c r="L211" s="114" t="str">
        <f>IF($D211="","",'Rec8'!$Q211)</f>
        <v/>
      </c>
      <c r="M211" s="114" t="str">
        <f>IF($D211="","",'Rec9'!$Q211)</f>
        <v/>
      </c>
      <c r="N211" s="114" t="str">
        <f>IF($D211="","",'Rec10'!$Q211)</f>
        <v/>
      </c>
      <c r="O211" s="116" t="str">
        <f t="shared" si="53"/>
        <v/>
      </c>
      <c r="P211" s="100" t="str">
        <f t="shared" si="54"/>
        <v/>
      </c>
      <c r="R211" s="119">
        <f t="shared" si="42"/>
        <v>1</v>
      </c>
      <c r="S211" s="119">
        <f t="shared" si="43"/>
        <v>1</v>
      </c>
      <c r="T211" s="119">
        <f t="shared" si="44"/>
        <v>1</v>
      </c>
      <c r="U211" s="119">
        <f t="shared" si="45"/>
        <v>1</v>
      </c>
      <c r="V211" s="119">
        <f t="shared" si="46"/>
        <v>1</v>
      </c>
      <c r="W211" s="119">
        <f t="shared" si="47"/>
        <v>1</v>
      </c>
      <c r="X211" s="119">
        <f t="shared" si="48"/>
        <v>1</v>
      </c>
      <c r="Y211" s="119">
        <f t="shared" si="49"/>
        <v>1</v>
      </c>
      <c r="Z211" s="119">
        <f t="shared" si="50"/>
        <v>1</v>
      </c>
      <c r="AA211" s="119">
        <f t="shared" si="51"/>
        <v>1</v>
      </c>
      <c r="AB211" s="119">
        <f t="shared" si="52"/>
        <v>10</v>
      </c>
    </row>
    <row r="212" spans="3:28" ht="54.95" customHeight="1" x14ac:dyDescent="0.25">
      <c r="C212" s="56">
        <v>208</v>
      </c>
      <c r="D212" s="94" t="str">
        <f>IF(Lançamentos!G212="","",Lançamentos!G212)</f>
        <v/>
      </c>
      <c r="E212" s="113" t="str">
        <f>IF(D212="","",Recebimento!Q212)</f>
        <v/>
      </c>
      <c r="F212" s="114" t="str">
        <f>IF($D212="","",'Rec2'!$Q212)</f>
        <v/>
      </c>
      <c r="G212" s="114" t="str">
        <f>IF($D212="","",'Rec3'!$Q212)</f>
        <v/>
      </c>
      <c r="H212" s="114" t="str">
        <f>IF($D212="","",'Rec4'!$Q212)</f>
        <v/>
      </c>
      <c r="I212" s="114" t="str">
        <f>IF($D212="","",'Rec5'!$Q212)</f>
        <v/>
      </c>
      <c r="J212" s="114" t="str">
        <f>IF($D212="","",'Rec6'!$Q212)</f>
        <v/>
      </c>
      <c r="K212" s="114" t="str">
        <f>IF($D212="","",'Rec7'!$Q212)</f>
        <v/>
      </c>
      <c r="L212" s="114" t="str">
        <f>IF($D212="","",'Rec8'!$Q212)</f>
        <v/>
      </c>
      <c r="M212" s="114" t="str">
        <f>IF($D212="","",'Rec9'!$Q212)</f>
        <v/>
      </c>
      <c r="N212" s="114" t="str">
        <f>IF($D212="","",'Rec10'!$Q212)</f>
        <v/>
      </c>
      <c r="O212" s="116" t="str">
        <f t="shared" si="53"/>
        <v/>
      </c>
      <c r="P212" s="100" t="str">
        <f t="shared" si="54"/>
        <v/>
      </c>
      <c r="R212" s="119">
        <f t="shared" si="42"/>
        <v>1</v>
      </c>
      <c r="S212" s="119">
        <f t="shared" si="43"/>
        <v>1</v>
      </c>
      <c r="T212" s="119">
        <f t="shared" si="44"/>
        <v>1</v>
      </c>
      <c r="U212" s="119">
        <f t="shared" si="45"/>
        <v>1</v>
      </c>
      <c r="V212" s="119">
        <f t="shared" si="46"/>
        <v>1</v>
      </c>
      <c r="W212" s="119">
        <f t="shared" si="47"/>
        <v>1</v>
      </c>
      <c r="X212" s="119">
        <f t="shared" si="48"/>
        <v>1</v>
      </c>
      <c r="Y212" s="119">
        <f t="shared" si="49"/>
        <v>1</v>
      </c>
      <c r="Z212" s="119">
        <f t="shared" si="50"/>
        <v>1</v>
      </c>
      <c r="AA212" s="119">
        <f t="shared" si="51"/>
        <v>1</v>
      </c>
      <c r="AB212" s="119">
        <f t="shared" si="52"/>
        <v>10</v>
      </c>
    </row>
    <row r="213" spans="3:28" ht="54.95" customHeight="1" x14ac:dyDescent="0.25">
      <c r="C213" s="56">
        <v>209</v>
      </c>
      <c r="D213" s="94" t="str">
        <f>IF(Lançamentos!G213="","",Lançamentos!G213)</f>
        <v/>
      </c>
      <c r="E213" s="113" t="str">
        <f>IF(D213="","",Recebimento!Q213)</f>
        <v/>
      </c>
      <c r="F213" s="114" t="str">
        <f>IF($D213="","",'Rec2'!$Q213)</f>
        <v/>
      </c>
      <c r="G213" s="114" t="str">
        <f>IF($D213="","",'Rec3'!$Q213)</f>
        <v/>
      </c>
      <c r="H213" s="114" t="str">
        <f>IF($D213="","",'Rec4'!$Q213)</f>
        <v/>
      </c>
      <c r="I213" s="114" t="str">
        <f>IF($D213="","",'Rec5'!$Q213)</f>
        <v/>
      </c>
      <c r="J213" s="114" t="str">
        <f>IF($D213="","",'Rec6'!$Q213)</f>
        <v/>
      </c>
      <c r="K213" s="114" t="str">
        <f>IF($D213="","",'Rec7'!$Q213)</f>
        <v/>
      </c>
      <c r="L213" s="114" t="str">
        <f>IF($D213="","",'Rec8'!$Q213)</f>
        <v/>
      </c>
      <c r="M213" s="114" t="str">
        <f>IF($D213="","",'Rec9'!$Q213)</f>
        <v/>
      </c>
      <c r="N213" s="114" t="str">
        <f>IF($D213="","",'Rec10'!$Q213)</f>
        <v/>
      </c>
      <c r="O213" s="116" t="str">
        <f t="shared" si="53"/>
        <v/>
      </c>
      <c r="P213" s="100" t="str">
        <f t="shared" si="54"/>
        <v/>
      </c>
      <c r="R213" s="119">
        <f t="shared" si="42"/>
        <v>1</v>
      </c>
      <c r="S213" s="119">
        <f t="shared" si="43"/>
        <v>1</v>
      </c>
      <c r="T213" s="119">
        <f t="shared" si="44"/>
        <v>1</v>
      </c>
      <c r="U213" s="119">
        <f t="shared" si="45"/>
        <v>1</v>
      </c>
      <c r="V213" s="119">
        <f t="shared" si="46"/>
        <v>1</v>
      </c>
      <c r="W213" s="119">
        <f t="shared" si="47"/>
        <v>1</v>
      </c>
      <c r="X213" s="119">
        <f t="shared" si="48"/>
        <v>1</v>
      </c>
      <c r="Y213" s="119">
        <f t="shared" si="49"/>
        <v>1</v>
      </c>
      <c r="Z213" s="119">
        <f t="shared" si="50"/>
        <v>1</v>
      </c>
      <c r="AA213" s="119">
        <f t="shared" si="51"/>
        <v>1</v>
      </c>
      <c r="AB213" s="119">
        <f t="shared" si="52"/>
        <v>10</v>
      </c>
    </row>
    <row r="214" spans="3:28" ht="54.95" customHeight="1" x14ac:dyDescent="0.25">
      <c r="C214" s="56">
        <v>210</v>
      </c>
      <c r="D214" s="94" t="str">
        <f>IF(Lançamentos!G214="","",Lançamentos!G214)</f>
        <v/>
      </c>
      <c r="E214" s="113" t="str">
        <f>IF(D214="","",Recebimento!Q214)</f>
        <v/>
      </c>
      <c r="F214" s="114" t="str">
        <f>IF($D214="","",'Rec2'!$Q214)</f>
        <v/>
      </c>
      <c r="G214" s="114" t="str">
        <f>IF($D214="","",'Rec3'!$Q214)</f>
        <v/>
      </c>
      <c r="H214" s="114" t="str">
        <f>IF($D214="","",'Rec4'!$Q214)</f>
        <v/>
      </c>
      <c r="I214" s="114" t="str">
        <f>IF($D214="","",'Rec5'!$Q214)</f>
        <v/>
      </c>
      <c r="J214" s="114" t="str">
        <f>IF($D214="","",'Rec6'!$Q214)</f>
        <v/>
      </c>
      <c r="K214" s="114" t="str">
        <f>IF($D214="","",'Rec7'!$Q214)</f>
        <v/>
      </c>
      <c r="L214" s="114" t="str">
        <f>IF($D214="","",'Rec8'!$Q214)</f>
        <v/>
      </c>
      <c r="M214" s="114" t="str">
        <f>IF($D214="","",'Rec9'!$Q214)</f>
        <v/>
      </c>
      <c r="N214" s="114" t="str">
        <f>IF($D214="","",'Rec10'!$Q214)</f>
        <v/>
      </c>
      <c r="O214" s="116" t="str">
        <f t="shared" si="53"/>
        <v/>
      </c>
      <c r="P214" s="100" t="str">
        <f t="shared" si="54"/>
        <v/>
      </c>
      <c r="R214" s="119">
        <f t="shared" si="42"/>
        <v>1</v>
      </c>
      <c r="S214" s="119">
        <f t="shared" si="43"/>
        <v>1</v>
      </c>
      <c r="T214" s="119">
        <f t="shared" si="44"/>
        <v>1</v>
      </c>
      <c r="U214" s="119">
        <f t="shared" si="45"/>
        <v>1</v>
      </c>
      <c r="V214" s="119">
        <f t="shared" si="46"/>
        <v>1</v>
      </c>
      <c r="W214" s="119">
        <f t="shared" si="47"/>
        <v>1</v>
      </c>
      <c r="X214" s="119">
        <f t="shared" si="48"/>
        <v>1</v>
      </c>
      <c r="Y214" s="119">
        <f t="shared" si="49"/>
        <v>1</v>
      </c>
      <c r="Z214" s="119">
        <f t="shared" si="50"/>
        <v>1</v>
      </c>
      <c r="AA214" s="119">
        <f t="shared" si="51"/>
        <v>1</v>
      </c>
      <c r="AB214" s="119">
        <f t="shared" si="52"/>
        <v>10</v>
      </c>
    </row>
    <row r="215" spans="3:28" ht="54.95" customHeight="1" x14ac:dyDescent="0.25">
      <c r="C215" s="56">
        <v>211</v>
      </c>
      <c r="D215" s="94" t="str">
        <f>IF(Lançamentos!G215="","",Lançamentos!G215)</f>
        <v/>
      </c>
      <c r="E215" s="113" t="str">
        <f>IF(D215="","",Recebimento!Q215)</f>
        <v/>
      </c>
      <c r="F215" s="114" t="str">
        <f>IF($D215="","",'Rec2'!$Q215)</f>
        <v/>
      </c>
      <c r="G215" s="114" t="str">
        <f>IF($D215="","",'Rec3'!$Q215)</f>
        <v/>
      </c>
      <c r="H215" s="114" t="str">
        <f>IF($D215="","",'Rec4'!$Q215)</f>
        <v/>
      </c>
      <c r="I215" s="114" t="str">
        <f>IF($D215="","",'Rec5'!$Q215)</f>
        <v/>
      </c>
      <c r="J215" s="114" t="str">
        <f>IF($D215="","",'Rec6'!$Q215)</f>
        <v/>
      </c>
      <c r="K215" s="114" t="str">
        <f>IF($D215="","",'Rec7'!$Q215)</f>
        <v/>
      </c>
      <c r="L215" s="114" t="str">
        <f>IF($D215="","",'Rec8'!$Q215)</f>
        <v/>
      </c>
      <c r="M215" s="114" t="str">
        <f>IF($D215="","",'Rec9'!$Q215)</f>
        <v/>
      </c>
      <c r="N215" s="114" t="str">
        <f>IF($D215="","",'Rec10'!$Q215)</f>
        <v/>
      </c>
      <c r="O215" s="116" t="str">
        <f t="shared" si="53"/>
        <v/>
      </c>
      <c r="P215" s="100" t="str">
        <f t="shared" si="54"/>
        <v/>
      </c>
      <c r="R215" s="119">
        <f t="shared" si="42"/>
        <v>1</v>
      </c>
      <c r="S215" s="119">
        <f t="shared" si="43"/>
        <v>1</v>
      </c>
      <c r="T215" s="119">
        <f t="shared" si="44"/>
        <v>1</v>
      </c>
      <c r="U215" s="119">
        <f t="shared" si="45"/>
        <v>1</v>
      </c>
      <c r="V215" s="119">
        <f t="shared" si="46"/>
        <v>1</v>
      </c>
      <c r="W215" s="119">
        <f t="shared" si="47"/>
        <v>1</v>
      </c>
      <c r="X215" s="119">
        <f t="shared" si="48"/>
        <v>1</v>
      </c>
      <c r="Y215" s="119">
        <f t="shared" si="49"/>
        <v>1</v>
      </c>
      <c r="Z215" s="119">
        <f t="shared" si="50"/>
        <v>1</v>
      </c>
      <c r="AA215" s="119">
        <f t="shared" si="51"/>
        <v>1</v>
      </c>
      <c r="AB215" s="119">
        <f t="shared" si="52"/>
        <v>10</v>
      </c>
    </row>
    <row r="216" spans="3:28" ht="54.95" customHeight="1" x14ac:dyDescent="0.25">
      <c r="C216" s="56">
        <v>212</v>
      </c>
      <c r="D216" s="94" t="str">
        <f>IF(Lançamentos!G216="","",Lançamentos!G216)</f>
        <v/>
      </c>
      <c r="E216" s="113" t="str">
        <f>IF(D216="","",Recebimento!Q216)</f>
        <v/>
      </c>
      <c r="F216" s="114" t="str">
        <f>IF($D216="","",'Rec2'!$Q216)</f>
        <v/>
      </c>
      <c r="G216" s="114" t="str">
        <f>IF($D216="","",'Rec3'!$Q216)</f>
        <v/>
      </c>
      <c r="H216" s="114" t="str">
        <f>IF($D216="","",'Rec4'!$Q216)</f>
        <v/>
      </c>
      <c r="I216" s="114" t="str">
        <f>IF($D216="","",'Rec5'!$Q216)</f>
        <v/>
      </c>
      <c r="J216" s="114" t="str">
        <f>IF($D216="","",'Rec6'!$Q216)</f>
        <v/>
      </c>
      <c r="K216" s="114" t="str">
        <f>IF($D216="","",'Rec7'!$Q216)</f>
        <v/>
      </c>
      <c r="L216" s="114" t="str">
        <f>IF($D216="","",'Rec8'!$Q216)</f>
        <v/>
      </c>
      <c r="M216" s="114" t="str">
        <f>IF($D216="","",'Rec9'!$Q216)</f>
        <v/>
      </c>
      <c r="N216" s="114" t="str">
        <f>IF($D216="","",'Rec10'!$Q216)</f>
        <v/>
      </c>
      <c r="O216" s="116" t="str">
        <f t="shared" si="53"/>
        <v/>
      </c>
      <c r="P216" s="100" t="str">
        <f t="shared" si="54"/>
        <v/>
      </c>
      <c r="R216" s="119">
        <f t="shared" si="42"/>
        <v>1</v>
      </c>
      <c r="S216" s="119">
        <f t="shared" si="43"/>
        <v>1</v>
      </c>
      <c r="T216" s="119">
        <f t="shared" si="44"/>
        <v>1</v>
      </c>
      <c r="U216" s="119">
        <f t="shared" si="45"/>
        <v>1</v>
      </c>
      <c r="V216" s="119">
        <f t="shared" si="46"/>
        <v>1</v>
      </c>
      <c r="W216" s="119">
        <f t="shared" si="47"/>
        <v>1</v>
      </c>
      <c r="X216" s="119">
        <f t="shared" si="48"/>
        <v>1</v>
      </c>
      <c r="Y216" s="119">
        <f t="shared" si="49"/>
        <v>1</v>
      </c>
      <c r="Z216" s="119">
        <f t="shared" si="50"/>
        <v>1</v>
      </c>
      <c r="AA216" s="119">
        <f t="shared" si="51"/>
        <v>1</v>
      </c>
      <c r="AB216" s="119">
        <f t="shared" si="52"/>
        <v>10</v>
      </c>
    </row>
    <row r="217" spans="3:28" ht="54.95" customHeight="1" x14ac:dyDescent="0.25">
      <c r="C217" s="56">
        <v>213</v>
      </c>
      <c r="D217" s="94" t="str">
        <f>IF(Lançamentos!G217="","",Lançamentos!G217)</f>
        <v/>
      </c>
      <c r="E217" s="113" t="str">
        <f>IF(D217="","",Recebimento!Q217)</f>
        <v/>
      </c>
      <c r="F217" s="114" t="str">
        <f>IF($D217="","",'Rec2'!$Q217)</f>
        <v/>
      </c>
      <c r="G217" s="114" t="str">
        <f>IF($D217="","",'Rec3'!$Q217)</f>
        <v/>
      </c>
      <c r="H217" s="114" t="str">
        <f>IF($D217="","",'Rec4'!$Q217)</f>
        <v/>
      </c>
      <c r="I217" s="114" t="str">
        <f>IF($D217="","",'Rec5'!$Q217)</f>
        <v/>
      </c>
      <c r="J217" s="114" t="str">
        <f>IF($D217="","",'Rec6'!$Q217)</f>
        <v/>
      </c>
      <c r="K217" s="114" t="str">
        <f>IF($D217="","",'Rec7'!$Q217)</f>
        <v/>
      </c>
      <c r="L217" s="114" t="str">
        <f>IF($D217="","",'Rec8'!$Q217)</f>
        <v/>
      </c>
      <c r="M217" s="114" t="str">
        <f>IF($D217="","",'Rec9'!$Q217)</f>
        <v/>
      </c>
      <c r="N217" s="114" t="str">
        <f>IF($D217="","",'Rec10'!$Q217)</f>
        <v/>
      </c>
      <c r="O217" s="116" t="str">
        <f t="shared" si="53"/>
        <v/>
      </c>
      <c r="P217" s="100" t="str">
        <f t="shared" si="54"/>
        <v/>
      </c>
      <c r="R217" s="119">
        <f t="shared" si="42"/>
        <v>1</v>
      </c>
      <c r="S217" s="119">
        <f t="shared" si="43"/>
        <v>1</v>
      </c>
      <c r="T217" s="119">
        <f t="shared" si="44"/>
        <v>1</v>
      </c>
      <c r="U217" s="119">
        <f t="shared" si="45"/>
        <v>1</v>
      </c>
      <c r="V217" s="119">
        <f t="shared" si="46"/>
        <v>1</v>
      </c>
      <c r="W217" s="119">
        <f t="shared" si="47"/>
        <v>1</v>
      </c>
      <c r="X217" s="119">
        <f t="shared" si="48"/>
        <v>1</v>
      </c>
      <c r="Y217" s="119">
        <f t="shared" si="49"/>
        <v>1</v>
      </c>
      <c r="Z217" s="119">
        <f t="shared" si="50"/>
        <v>1</v>
      </c>
      <c r="AA217" s="119">
        <f t="shared" si="51"/>
        <v>1</v>
      </c>
      <c r="AB217" s="119">
        <f t="shared" si="52"/>
        <v>10</v>
      </c>
    </row>
    <row r="218" spans="3:28" ht="54.95" customHeight="1" x14ac:dyDescent="0.25">
      <c r="C218" s="56">
        <v>214</v>
      </c>
      <c r="D218" s="94" t="str">
        <f>IF(Lançamentos!G218="","",Lançamentos!G218)</f>
        <v/>
      </c>
      <c r="E218" s="113" t="str">
        <f>IF(D218="","",Recebimento!Q218)</f>
        <v/>
      </c>
      <c r="F218" s="114" t="str">
        <f>IF($D218="","",'Rec2'!$Q218)</f>
        <v/>
      </c>
      <c r="G218" s="114" t="str">
        <f>IF($D218="","",'Rec3'!$Q218)</f>
        <v/>
      </c>
      <c r="H218" s="114" t="str">
        <f>IF($D218="","",'Rec4'!$Q218)</f>
        <v/>
      </c>
      <c r="I218" s="114" t="str">
        <f>IF($D218="","",'Rec5'!$Q218)</f>
        <v/>
      </c>
      <c r="J218" s="114" t="str">
        <f>IF($D218="","",'Rec6'!$Q218)</f>
        <v/>
      </c>
      <c r="K218" s="114" t="str">
        <f>IF($D218="","",'Rec7'!$Q218)</f>
        <v/>
      </c>
      <c r="L218" s="114" t="str">
        <f>IF($D218="","",'Rec8'!$Q218)</f>
        <v/>
      </c>
      <c r="M218" s="114" t="str">
        <f>IF($D218="","",'Rec9'!$Q218)</f>
        <v/>
      </c>
      <c r="N218" s="114" t="str">
        <f>IF($D218="","",'Rec10'!$Q218)</f>
        <v/>
      </c>
      <c r="O218" s="116" t="str">
        <f t="shared" si="53"/>
        <v/>
      </c>
      <c r="P218" s="100" t="str">
        <f t="shared" si="54"/>
        <v/>
      </c>
      <c r="R218" s="119">
        <f t="shared" si="42"/>
        <v>1</v>
      </c>
      <c r="S218" s="119">
        <f t="shared" si="43"/>
        <v>1</v>
      </c>
      <c r="T218" s="119">
        <f t="shared" si="44"/>
        <v>1</v>
      </c>
      <c r="U218" s="119">
        <f t="shared" si="45"/>
        <v>1</v>
      </c>
      <c r="V218" s="119">
        <f t="shared" si="46"/>
        <v>1</v>
      </c>
      <c r="W218" s="119">
        <f t="shared" si="47"/>
        <v>1</v>
      </c>
      <c r="X218" s="119">
        <f t="shared" si="48"/>
        <v>1</v>
      </c>
      <c r="Y218" s="119">
        <f t="shared" si="49"/>
        <v>1</v>
      </c>
      <c r="Z218" s="119">
        <f t="shared" si="50"/>
        <v>1</v>
      </c>
      <c r="AA218" s="119">
        <f t="shared" si="51"/>
        <v>1</v>
      </c>
      <c r="AB218" s="119">
        <f t="shared" si="52"/>
        <v>10</v>
      </c>
    </row>
    <row r="219" spans="3:28" ht="54.95" customHeight="1" x14ac:dyDescent="0.25">
      <c r="C219" s="56">
        <v>215</v>
      </c>
      <c r="D219" s="94" t="str">
        <f>IF(Lançamentos!G219="","",Lançamentos!G219)</f>
        <v/>
      </c>
      <c r="E219" s="113" t="str">
        <f>IF(D219="","",Recebimento!Q219)</f>
        <v/>
      </c>
      <c r="F219" s="114" t="str">
        <f>IF($D219="","",'Rec2'!$Q219)</f>
        <v/>
      </c>
      <c r="G219" s="114" t="str">
        <f>IF($D219="","",'Rec3'!$Q219)</f>
        <v/>
      </c>
      <c r="H219" s="114" t="str">
        <f>IF($D219="","",'Rec4'!$Q219)</f>
        <v/>
      </c>
      <c r="I219" s="114" t="str">
        <f>IF($D219="","",'Rec5'!$Q219)</f>
        <v/>
      </c>
      <c r="J219" s="114" t="str">
        <f>IF($D219="","",'Rec6'!$Q219)</f>
        <v/>
      </c>
      <c r="K219" s="114" t="str">
        <f>IF($D219="","",'Rec7'!$Q219)</f>
        <v/>
      </c>
      <c r="L219" s="114" t="str">
        <f>IF($D219="","",'Rec8'!$Q219)</f>
        <v/>
      </c>
      <c r="M219" s="114" t="str">
        <f>IF($D219="","",'Rec9'!$Q219)</f>
        <v/>
      </c>
      <c r="N219" s="114" t="str">
        <f>IF($D219="","",'Rec10'!$Q219)</f>
        <v/>
      </c>
      <c r="O219" s="116" t="str">
        <f t="shared" si="53"/>
        <v/>
      </c>
      <c r="P219" s="100" t="str">
        <f t="shared" si="54"/>
        <v/>
      </c>
      <c r="R219" s="119">
        <f t="shared" si="42"/>
        <v>1</v>
      </c>
      <c r="S219" s="119">
        <f t="shared" si="43"/>
        <v>1</v>
      </c>
      <c r="T219" s="119">
        <f t="shared" si="44"/>
        <v>1</v>
      </c>
      <c r="U219" s="119">
        <f t="shared" si="45"/>
        <v>1</v>
      </c>
      <c r="V219" s="119">
        <f t="shared" si="46"/>
        <v>1</v>
      </c>
      <c r="W219" s="119">
        <f t="shared" si="47"/>
        <v>1</v>
      </c>
      <c r="X219" s="119">
        <f t="shared" si="48"/>
        <v>1</v>
      </c>
      <c r="Y219" s="119">
        <f t="shared" si="49"/>
        <v>1</v>
      </c>
      <c r="Z219" s="119">
        <f t="shared" si="50"/>
        <v>1</v>
      </c>
      <c r="AA219" s="119">
        <f t="shared" si="51"/>
        <v>1</v>
      </c>
      <c r="AB219" s="119">
        <f t="shared" si="52"/>
        <v>10</v>
      </c>
    </row>
    <row r="220" spans="3:28" ht="54.95" customHeight="1" x14ac:dyDescent="0.25">
      <c r="C220" s="56">
        <v>216</v>
      </c>
      <c r="D220" s="94" t="str">
        <f>IF(Lançamentos!G220="","",Lançamentos!G220)</f>
        <v/>
      </c>
      <c r="E220" s="113" t="str">
        <f>IF(D220="","",Recebimento!Q220)</f>
        <v/>
      </c>
      <c r="F220" s="114" t="str">
        <f>IF($D220="","",'Rec2'!$Q220)</f>
        <v/>
      </c>
      <c r="G220" s="114" t="str">
        <f>IF($D220="","",'Rec3'!$Q220)</f>
        <v/>
      </c>
      <c r="H220" s="114" t="str">
        <f>IF($D220="","",'Rec4'!$Q220)</f>
        <v/>
      </c>
      <c r="I220" s="114" t="str">
        <f>IF($D220="","",'Rec5'!$Q220)</f>
        <v/>
      </c>
      <c r="J220" s="114" t="str">
        <f>IF($D220="","",'Rec6'!$Q220)</f>
        <v/>
      </c>
      <c r="K220" s="114" t="str">
        <f>IF($D220="","",'Rec7'!$Q220)</f>
        <v/>
      </c>
      <c r="L220" s="114" t="str">
        <f>IF($D220="","",'Rec8'!$Q220)</f>
        <v/>
      </c>
      <c r="M220" s="114" t="str">
        <f>IF($D220="","",'Rec9'!$Q220)</f>
        <v/>
      </c>
      <c r="N220" s="114" t="str">
        <f>IF($D220="","",'Rec10'!$Q220)</f>
        <v/>
      </c>
      <c r="O220" s="116" t="str">
        <f t="shared" si="53"/>
        <v/>
      </c>
      <c r="P220" s="100" t="str">
        <f t="shared" si="54"/>
        <v/>
      </c>
      <c r="R220" s="119">
        <f t="shared" si="42"/>
        <v>1</v>
      </c>
      <c r="S220" s="119">
        <f t="shared" si="43"/>
        <v>1</v>
      </c>
      <c r="T220" s="119">
        <f t="shared" si="44"/>
        <v>1</v>
      </c>
      <c r="U220" s="119">
        <f t="shared" si="45"/>
        <v>1</v>
      </c>
      <c r="V220" s="119">
        <f t="shared" si="46"/>
        <v>1</v>
      </c>
      <c r="W220" s="119">
        <f t="shared" si="47"/>
        <v>1</v>
      </c>
      <c r="X220" s="119">
        <f t="shared" si="48"/>
        <v>1</v>
      </c>
      <c r="Y220" s="119">
        <f t="shared" si="49"/>
        <v>1</v>
      </c>
      <c r="Z220" s="119">
        <f t="shared" si="50"/>
        <v>1</v>
      </c>
      <c r="AA220" s="119">
        <f t="shared" si="51"/>
        <v>1</v>
      </c>
      <c r="AB220" s="119">
        <f t="shared" si="52"/>
        <v>10</v>
      </c>
    </row>
    <row r="221" spans="3:28" ht="54.95" customHeight="1" x14ac:dyDescent="0.25">
      <c r="C221" s="56">
        <v>217</v>
      </c>
      <c r="D221" s="94" t="str">
        <f>IF(Lançamentos!G221="","",Lançamentos!G221)</f>
        <v/>
      </c>
      <c r="E221" s="113" t="str">
        <f>IF(D221="","",Recebimento!Q221)</f>
        <v/>
      </c>
      <c r="F221" s="114" t="str">
        <f>IF($D221="","",'Rec2'!$Q221)</f>
        <v/>
      </c>
      <c r="G221" s="114" t="str">
        <f>IF($D221="","",'Rec3'!$Q221)</f>
        <v/>
      </c>
      <c r="H221" s="114" t="str">
        <f>IF($D221="","",'Rec4'!$Q221)</f>
        <v/>
      </c>
      <c r="I221" s="114" t="str">
        <f>IF($D221="","",'Rec5'!$Q221)</f>
        <v/>
      </c>
      <c r="J221" s="114" t="str">
        <f>IF($D221="","",'Rec6'!$Q221)</f>
        <v/>
      </c>
      <c r="K221" s="114" t="str">
        <f>IF($D221="","",'Rec7'!$Q221)</f>
        <v/>
      </c>
      <c r="L221" s="114" t="str">
        <f>IF($D221="","",'Rec8'!$Q221)</f>
        <v/>
      </c>
      <c r="M221" s="114" t="str">
        <f>IF($D221="","",'Rec9'!$Q221)</f>
        <v/>
      </c>
      <c r="N221" s="114" t="str">
        <f>IF($D221="","",'Rec10'!$Q221)</f>
        <v/>
      </c>
      <c r="O221" s="116" t="str">
        <f t="shared" si="53"/>
        <v/>
      </c>
      <c r="P221" s="100" t="str">
        <f t="shared" si="54"/>
        <v/>
      </c>
      <c r="R221" s="119">
        <f t="shared" si="42"/>
        <v>1</v>
      </c>
      <c r="S221" s="119">
        <f t="shared" si="43"/>
        <v>1</v>
      </c>
      <c r="T221" s="119">
        <f t="shared" si="44"/>
        <v>1</v>
      </c>
      <c r="U221" s="119">
        <f t="shared" si="45"/>
        <v>1</v>
      </c>
      <c r="V221" s="119">
        <f t="shared" si="46"/>
        <v>1</v>
      </c>
      <c r="W221" s="119">
        <f t="shared" si="47"/>
        <v>1</v>
      </c>
      <c r="X221" s="119">
        <f t="shared" si="48"/>
        <v>1</v>
      </c>
      <c r="Y221" s="119">
        <f t="shared" si="49"/>
        <v>1</v>
      </c>
      <c r="Z221" s="119">
        <f t="shared" si="50"/>
        <v>1</v>
      </c>
      <c r="AA221" s="119">
        <f t="shared" si="51"/>
        <v>1</v>
      </c>
      <c r="AB221" s="119">
        <f t="shared" si="52"/>
        <v>10</v>
      </c>
    </row>
    <row r="222" spans="3:28" ht="54.95" customHeight="1" x14ac:dyDescent="0.25">
      <c r="C222" s="56">
        <v>218</v>
      </c>
      <c r="D222" s="94" t="str">
        <f>IF(Lançamentos!G222="","",Lançamentos!G222)</f>
        <v/>
      </c>
      <c r="E222" s="113" t="str">
        <f>IF(D222="","",Recebimento!Q222)</f>
        <v/>
      </c>
      <c r="F222" s="114" t="str">
        <f>IF($D222="","",'Rec2'!$Q222)</f>
        <v/>
      </c>
      <c r="G222" s="114" t="str">
        <f>IF($D222="","",'Rec3'!$Q222)</f>
        <v/>
      </c>
      <c r="H222" s="114" t="str">
        <f>IF($D222="","",'Rec4'!$Q222)</f>
        <v/>
      </c>
      <c r="I222" s="114" t="str">
        <f>IF($D222="","",'Rec5'!$Q222)</f>
        <v/>
      </c>
      <c r="J222" s="114" t="str">
        <f>IF($D222="","",'Rec6'!$Q222)</f>
        <v/>
      </c>
      <c r="K222" s="114" t="str">
        <f>IF($D222="","",'Rec7'!$Q222)</f>
        <v/>
      </c>
      <c r="L222" s="114" t="str">
        <f>IF($D222="","",'Rec8'!$Q222)</f>
        <v/>
      </c>
      <c r="M222" s="114" t="str">
        <f>IF($D222="","",'Rec9'!$Q222)</f>
        <v/>
      </c>
      <c r="N222" s="114" t="str">
        <f>IF($D222="","",'Rec10'!$Q222)</f>
        <v/>
      </c>
      <c r="O222" s="116" t="str">
        <f t="shared" si="53"/>
        <v/>
      </c>
      <c r="P222" s="100" t="str">
        <f t="shared" si="54"/>
        <v/>
      </c>
      <c r="R222" s="119">
        <f t="shared" si="42"/>
        <v>1</v>
      </c>
      <c r="S222" s="119">
        <f t="shared" si="43"/>
        <v>1</v>
      </c>
      <c r="T222" s="119">
        <f t="shared" si="44"/>
        <v>1</v>
      </c>
      <c r="U222" s="119">
        <f t="shared" si="45"/>
        <v>1</v>
      </c>
      <c r="V222" s="119">
        <f t="shared" si="46"/>
        <v>1</v>
      </c>
      <c r="W222" s="119">
        <f t="shared" si="47"/>
        <v>1</v>
      </c>
      <c r="X222" s="119">
        <f t="shared" si="48"/>
        <v>1</v>
      </c>
      <c r="Y222" s="119">
        <f t="shared" si="49"/>
        <v>1</v>
      </c>
      <c r="Z222" s="119">
        <f t="shared" si="50"/>
        <v>1</v>
      </c>
      <c r="AA222" s="119">
        <f t="shared" si="51"/>
        <v>1</v>
      </c>
      <c r="AB222" s="119">
        <f t="shared" si="52"/>
        <v>10</v>
      </c>
    </row>
    <row r="223" spans="3:28" ht="54.95" customHeight="1" x14ac:dyDescent="0.25">
      <c r="C223" s="56">
        <v>219</v>
      </c>
      <c r="D223" s="94" t="str">
        <f>IF(Lançamentos!G223="","",Lançamentos!G223)</f>
        <v/>
      </c>
      <c r="E223" s="113" t="str">
        <f>IF(D223="","",Recebimento!Q223)</f>
        <v/>
      </c>
      <c r="F223" s="114" t="str">
        <f>IF($D223="","",'Rec2'!$Q223)</f>
        <v/>
      </c>
      <c r="G223" s="114" t="str">
        <f>IF($D223="","",'Rec3'!$Q223)</f>
        <v/>
      </c>
      <c r="H223" s="114" t="str">
        <f>IF($D223="","",'Rec4'!$Q223)</f>
        <v/>
      </c>
      <c r="I223" s="114" t="str">
        <f>IF($D223="","",'Rec5'!$Q223)</f>
        <v/>
      </c>
      <c r="J223" s="114" t="str">
        <f>IF($D223="","",'Rec6'!$Q223)</f>
        <v/>
      </c>
      <c r="K223" s="114" t="str">
        <f>IF($D223="","",'Rec7'!$Q223)</f>
        <v/>
      </c>
      <c r="L223" s="114" t="str">
        <f>IF($D223="","",'Rec8'!$Q223)</f>
        <v/>
      </c>
      <c r="M223" s="114" t="str">
        <f>IF($D223="","",'Rec9'!$Q223)</f>
        <v/>
      </c>
      <c r="N223" s="114" t="str">
        <f>IF($D223="","",'Rec10'!$Q223)</f>
        <v/>
      </c>
      <c r="O223" s="116" t="str">
        <f t="shared" si="53"/>
        <v/>
      </c>
      <c r="P223" s="100" t="str">
        <f t="shared" si="54"/>
        <v/>
      </c>
      <c r="R223" s="119">
        <f t="shared" si="42"/>
        <v>1</v>
      </c>
      <c r="S223" s="119">
        <f t="shared" si="43"/>
        <v>1</v>
      </c>
      <c r="T223" s="119">
        <f t="shared" si="44"/>
        <v>1</v>
      </c>
      <c r="U223" s="119">
        <f t="shared" si="45"/>
        <v>1</v>
      </c>
      <c r="V223" s="119">
        <f t="shared" si="46"/>
        <v>1</v>
      </c>
      <c r="W223" s="119">
        <f t="shared" si="47"/>
        <v>1</v>
      </c>
      <c r="X223" s="119">
        <f t="shared" si="48"/>
        <v>1</v>
      </c>
      <c r="Y223" s="119">
        <f t="shared" si="49"/>
        <v>1</v>
      </c>
      <c r="Z223" s="119">
        <f t="shared" si="50"/>
        <v>1</v>
      </c>
      <c r="AA223" s="119">
        <f t="shared" si="51"/>
        <v>1</v>
      </c>
      <c r="AB223" s="119">
        <f t="shared" si="52"/>
        <v>10</v>
      </c>
    </row>
    <row r="224" spans="3:28" ht="54.95" customHeight="1" x14ac:dyDescent="0.25">
      <c r="C224" s="56">
        <v>220</v>
      </c>
      <c r="D224" s="94" t="str">
        <f>IF(Lançamentos!G224="","",Lançamentos!G224)</f>
        <v/>
      </c>
      <c r="E224" s="113" t="str">
        <f>IF(D224="","",Recebimento!Q224)</f>
        <v/>
      </c>
      <c r="F224" s="114" t="str">
        <f>IF($D224="","",'Rec2'!$Q224)</f>
        <v/>
      </c>
      <c r="G224" s="114" t="str">
        <f>IF($D224="","",'Rec3'!$Q224)</f>
        <v/>
      </c>
      <c r="H224" s="114" t="str">
        <f>IF($D224="","",'Rec4'!$Q224)</f>
        <v/>
      </c>
      <c r="I224" s="114" t="str">
        <f>IF($D224="","",'Rec5'!$Q224)</f>
        <v/>
      </c>
      <c r="J224" s="114" t="str">
        <f>IF($D224="","",'Rec6'!$Q224)</f>
        <v/>
      </c>
      <c r="K224" s="114" t="str">
        <f>IF($D224="","",'Rec7'!$Q224)</f>
        <v/>
      </c>
      <c r="L224" s="114" t="str">
        <f>IF($D224="","",'Rec8'!$Q224)</f>
        <v/>
      </c>
      <c r="M224" s="114" t="str">
        <f>IF($D224="","",'Rec9'!$Q224)</f>
        <v/>
      </c>
      <c r="N224" s="114" t="str">
        <f>IF($D224="","",'Rec10'!$Q224)</f>
        <v/>
      </c>
      <c r="O224" s="116" t="str">
        <f t="shared" si="53"/>
        <v/>
      </c>
      <c r="P224" s="100" t="str">
        <f t="shared" si="54"/>
        <v/>
      </c>
      <c r="R224" s="119">
        <f t="shared" si="42"/>
        <v>1</v>
      </c>
      <c r="S224" s="119">
        <f t="shared" si="43"/>
        <v>1</v>
      </c>
      <c r="T224" s="119">
        <f t="shared" si="44"/>
        <v>1</v>
      </c>
      <c r="U224" s="119">
        <f t="shared" si="45"/>
        <v>1</v>
      </c>
      <c r="V224" s="119">
        <f t="shared" si="46"/>
        <v>1</v>
      </c>
      <c r="W224" s="119">
        <f t="shared" si="47"/>
        <v>1</v>
      </c>
      <c r="X224" s="119">
        <f t="shared" si="48"/>
        <v>1</v>
      </c>
      <c r="Y224" s="119">
        <f t="shared" si="49"/>
        <v>1</v>
      </c>
      <c r="Z224" s="119">
        <f t="shared" si="50"/>
        <v>1</v>
      </c>
      <c r="AA224" s="119">
        <f t="shared" si="51"/>
        <v>1</v>
      </c>
      <c r="AB224" s="119">
        <f t="shared" si="52"/>
        <v>10</v>
      </c>
    </row>
    <row r="225" spans="3:28" ht="54.95" customHeight="1" x14ac:dyDescent="0.25">
      <c r="C225" s="56">
        <v>221</v>
      </c>
      <c r="D225" s="94" t="str">
        <f>IF(Lançamentos!G225="","",Lançamentos!G225)</f>
        <v/>
      </c>
      <c r="E225" s="113" t="str">
        <f>IF(D225="","",Recebimento!Q225)</f>
        <v/>
      </c>
      <c r="F225" s="114" t="str">
        <f>IF($D225="","",'Rec2'!$Q225)</f>
        <v/>
      </c>
      <c r="G225" s="114" t="str">
        <f>IF($D225="","",'Rec3'!$Q225)</f>
        <v/>
      </c>
      <c r="H225" s="114" t="str">
        <f>IF($D225="","",'Rec4'!$Q225)</f>
        <v/>
      </c>
      <c r="I225" s="114" t="str">
        <f>IF($D225="","",'Rec5'!$Q225)</f>
        <v/>
      </c>
      <c r="J225" s="114" t="str">
        <f>IF($D225="","",'Rec6'!$Q225)</f>
        <v/>
      </c>
      <c r="K225" s="114" t="str">
        <f>IF($D225="","",'Rec7'!$Q225)</f>
        <v/>
      </c>
      <c r="L225" s="114" t="str">
        <f>IF($D225="","",'Rec8'!$Q225)</f>
        <v/>
      </c>
      <c r="M225" s="114" t="str">
        <f>IF($D225="","",'Rec9'!$Q225)</f>
        <v/>
      </c>
      <c r="N225" s="114" t="str">
        <f>IF($D225="","",'Rec10'!$Q225)</f>
        <v/>
      </c>
      <c r="O225" s="116" t="str">
        <f t="shared" si="53"/>
        <v/>
      </c>
      <c r="P225" s="100" t="str">
        <f t="shared" si="54"/>
        <v/>
      </c>
      <c r="R225" s="119">
        <f t="shared" si="42"/>
        <v>1</v>
      </c>
      <c r="S225" s="119">
        <f t="shared" si="43"/>
        <v>1</v>
      </c>
      <c r="T225" s="119">
        <f t="shared" si="44"/>
        <v>1</v>
      </c>
      <c r="U225" s="119">
        <f t="shared" si="45"/>
        <v>1</v>
      </c>
      <c r="V225" s="119">
        <f t="shared" si="46"/>
        <v>1</v>
      </c>
      <c r="W225" s="119">
        <f t="shared" si="47"/>
        <v>1</v>
      </c>
      <c r="X225" s="119">
        <f t="shared" si="48"/>
        <v>1</v>
      </c>
      <c r="Y225" s="119">
        <f t="shared" si="49"/>
        <v>1</v>
      </c>
      <c r="Z225" s="119">
        <f t="shared" si="50"/>
        <v>1</v>
      </c>
      <c r="AA225" s="119">
        <f t="shared" si="51"/>
        <v>1</v>
      </c>
      <c r="AB225" s="119">
        <f t="shared" si="52"/>
        <v>10</v>
      </c>
    </row>
    <row r="226" spans="3:28" ht="54.95" customHeight="1" x14ac:dyDescent="0.25">
      <c r="C226" s="56">
        <v>222</v>
      </c>
      <c r="D226" s="94" t="str">
        <f>IF(Lançamentos!G226="","",Lançamentos!G226)</f>
        <v/>
      </c>
      <c r="E226" s="113" t="str">
        <f>IF(D226="","",Recebimento!Q226)</f>
        <v/>
      </c>
      <c r="F226" s="114" t="str">
        <f>IF($D226="","",'Rec2'!$Q226)</f>
        <v/>
      </c>
      <c r="G226" s="114" t="str">
        <f>IF($D226="","",'Rec3'!$Q226)</f>
        <v/>
      </c>
      <c r="H226" s="114" t="str">
        <f>IF($D226="","",'Rec4'!$Q226)</f>
        <v/>
      </c>
      <c r="I226" s="114" t="str">
        <f>IF($D226="","",'Rec5'!$Q226)</f>
        <v/>
      </c>
      <c r="J226" s="114" t="str">
        <f>IF($D226="","",'Rec6'!$Q226)</f>
        <v/>
      </c>
      <c r="K226" s="114" t="str">
        <f>IF($D226="","",'Rec7'!$Q226)</f>
        <v/>
      </c>
      <c r="L226" s="114" t="str">
        <f>IF($D226="","",'Rec8'!$Q226)</f>
        <v/>
      </c>
      <c r="M226" s="114" t="str">
        <f>IF($D226="","",'Rec9'!$Q226)</f>
        <v/>
      </c>
      <c r="N226" s="114" t="str">
        <f>IF($D226="","",'Rec10'!$Q226)</f>
        <v/>
      </c>
      <c r="O226" s="116" t="str">
        <f t="shared" si="53"/>
        <v/>
      </c>
      <c r="P226" s="100" t="str">
        <f t="shared" si="54"/>
        <v/>
      </c>
      <c r="R226" s="119">
        <f t="shared" si="42"/>
        <v>1</v>
      </c>
      <c r="S226" s="119">
        <f t="shared" si="43"/>
        <v>1</v>
      </c>
      <c r="T226" s="119">
        <f t="shared" si="44"/>
        <v>1</v>
      </c>
      <c r="U226" s="119">
        <f t="shared" si="45"/>
        <v>1</v>
      </c>
      <c r="V226" s="119">
        <f t="shared" si="46"/>
        <v>1</v>
      </c>
      <c r="W226" s="119">
        <f t="shared" si="47"/>
        <v>1</v>
      </c>
      <c r="X226" s="119">
        <f t="shared" si="48"/>
        <v>1</v>
      </c>
      <c r="Y226" s="119">
        <f t="shared" si="49"/>
        <v>1</v>
      </c>
      <c r="Z226" s="119">
        <f t="shared" si="50"/>
        <v>1</v>
      </c>
      <c r="AA226" s="119">
        <f t="shared" si="51"/>
        <v>1</v>
      </c>
      <c r="AB226" s="119">
        <f t="shared" si="52"/>
        <v>10</v>
      </c>
    </row>
    <row r="227" spans="3:28" ht="54.95" customHeight="1" x14ac:dyDescent="0.25">
      <c r="C227" s="56">
        <v>223</v>
      </c>
      <c r="D227" s="94" t="str">
        <f>IF(Lançamentos!G227="","",Lançamentos!G227)</f>
        <v/>
      </c>
      <c r="E227" s="113" t="str">
        <f>IF(D227="","",Recebimento!Q227)</f>
        <v/>
      </c>
      <c r="F227" s="114" t="str">
        <f>IF($D227="","",'Rec2'!$Q227)</f>
        <v/>
      </c>
      <c r="G227" s="114" t="str">
        <f>IF($D227="","",'Rec3'!$Q227)</f>
        <v/>
      </c>
      <c r="H227" s="114" t="str">
        <f>IF($D227="","",'Rec4'!$Q227)</f>
        <v/>
      </c>
      <c r="I227" s="114" t="str">
        <f>IF($D227="","",'Rec5'!$Q227)</f>
        <v/>
      </c>
      <c r="J227" s="114" t="str">
        <f>IF($D227="","",'Rec6'!$Q227)</f>
        <v/>
      </c>
      <c r="K227" s="114" t="str">
        <f>IF($D227="","",'Rec7'!$Q227)</f>
        <v/>
      </c>
      <c r="L227" s="114" t="str">
        <f>IF($D227="","",'Rec8'!$Q227)</f>
        <v/>
      </c>
      <c r="M227" s="114" t="str">
        <f>IF($D227="","",'Rec9'!$Q227)</f>
        <v/>
      </c>
      <c r="N227" s="114" t="str">
        <f>IF($D227="","",'Rec10'!$Q227)</f>
        <v/>
      </c>
      <c r="O227" s="116" t="str">
        <f t="shared" si="53"/>
        <v/>
      </c>
      <c r="P227" s="100" t="str">
        <f t="shared" si="54"/>
        <v/>
      </c>
      <c r="R227" s="119">
        <f t="shared" si="42"/>
        <v>1</v>
      </c>
      <c r="S227" s="119">
        <f t="shared" si="43"/>
        <v>1</v>
      </c>
      <c r="T227" s="119">
        <f t="shared" si="44"/>
        <v>1</v>
      </c>
      <c r="U227" s="119">
        <f t="shared" si="45"/>
        <v>1</v>
      </c>
      <c r="V227" s="119">
        <f t="shared" si="46"/>
        <v>1</v>
      </c>
      <c r="W227" s="119">
        <f t="shared" si="47"/>
        <v>1</v>
      </c>
      <c r="X227" s="119">
        <f t="shared" si="48"/>
        <v>1</v>
      </c>
      <c r="Y227" s="119">
        <f t="shared" si="49"/>
        <v>1</v>
      </c>
      <c r="Z227" s="119">
        <f t="shared" si="50"/>
        <v>1</v>
      </c>
      <c r="AA227" s="119">
        <f t="shared" si="51"/>
        <v>1</v>
      </c>
      <c r="AB227" s="119">
        <f t="shared" si="52"/>
        <v>10</v>
      </c>
    </row>
    <row r="228" spans="3:28" ht="54.95" customHeight="1" x14ac:dyDescent="0.25">
      <c r="C228" s="56">
        <v>224</v>
      </c>
      <c r="D228" s="94" t="str">
        <f>IF(Lançamentos!G228="","",Lançamentos!G228)</f>
        <v/>
      </c>
      <c r="E228" s="113" t="str">
        <f>IF(D228="","",Recebimento!Q228)</f>
        <v/>
      </c>
      <c r="F228" s="114" t="str">
        <f>IF($D228="","",'Rec2'!$Q228)</f>
        <v/>
      </c>
      <c r="G228" s="114" t="str">
        <f>IF($D228="","",'Rec3'!$Q228)</f>
        <v/>
      </c>
      <c r="H228" s="114" t="str">
        <f>IF($D228="","",'Rec4'!$Q228)</f>
        <v/>
      </c>
      <c r="I228" s="114" t="str">
        <f>IF($D228="","",'Rec5'!$Q228)</f>
        <v/>
      </c>
      <c r="J228" s="114" t="str">
        <f>IF($D228="","",'Rec6'!$Q228)</f>
        <v/>
      </c>
      <c r="K228" s="114" t="str">
        <f>IF($D228="","",'Rec7'!$Q228)</f>
        <v/>
      </c>
      <c r="L228" s="114" t="str">
        <f>IF($D228="","",'Rec8'!$Q228)</f>
        <v/>
      </c>
      <c r="M228" s="114" t="str">
        <f>IF($D228="","",'Rec9'!$Q228)</f>
        <v/>
      </c>
      <c r="N228" s="114" t="str">
        <f>IF($D228="","",'Rec10'!$Q228)</f>
        <v/>
      </c>
      <c r="O228" s="116" t="str">
        <f t="shared" si="53"/>
        <v/>
      </c>
      <c r="P228" s="100" t="str">
        <f t="shared" si="54"/>
        <v/>
      </c>
      <c r="R228" s="119">
        <f t="shared" si="42"/>
        <v>1</v>
      </c>
      <c r="S228" s="119">
        <f t="shared" si="43"/>
        <v>1</v>
      </c>
      <c r="T228" s="119">
        <f t="shared" si="44"/>
        <v>1</v>
      </c>
      <c r="U228" s="119">
        <f t="shared" si="45"/>
        <v>1</v>
      </c>
      <c r="V228" s="119">
        <f t="shared" si="46"/>
        <v>1</v>
      </c>
      <c r="W228" s="119">
        <f t="shared" si="47"/>
        <v>1</v>
      </c>
      <c r="X228" s="119">
        <f t="shared" si="48"/>
        <v>1</v>
      </c>
      <c r="Y228" s="119">
        <f t="shared" si="49"/>
        <v>1</v>
      </c>
      <c r="Z228" s="119">
        <f t="shared" si="50"/>
        <v>1</v>
      </c>
      <c r="AA228" s="119">
        <f t="shared" si="51"/>
        <v>1</v>
      </c>
      <c r="AB228" s="119">
        <f t="shared" si="52"/>
        <v>10</v>
      </c>
    </row>
    <row r="229" spans="3:28" ht="54.95" customHeight="1" x14ac:dyDescent="0.25">
      <c r="C229" s="56">
        <v>225</v>
      </c>
      <c r="D229" s="94" t="str">
        <f>IF(Lançamentos!G229="","",Lançamentos!G229)</f>
        <v/>
      </c>
      <c r="E229" s="113" t="str">
        <f>IF(D229="","",Recebimento!Q229)</f>
        <v/>
      </c>
      <c r="F229" s="114" t="str">
        <f>IF($D229="","",'Rec2'!$Q229)</f>
        <v/>
      </c>
      <c r="G229" s="114" t="str">
        <f>IF($D229="","",'Rec3'!$Q229)</f>
        <v/>
      </c>
      <c r="H229" s="114" t="str">
        <f>IF($D229="","",'Rec4'!$Q229)</f>
        <v/>
      </c>
      <c r="I229" s="114" t="str">
        <f>IF($D229="","",'Rec5'!$Q229)</f>
        <v/>
      </c>
      <c r="J229" s="114" t="str">
        <f>IF($D229="","",'Rec6'!$Q229)</f>
        <v/>
      </c>
      <c r="K229" s="114" t="str">
        <f>IF($D229="","",'Rec7'!$Q229)</f>
        <v/>
      </c>
      <c r="L229" s="114" t="str">
        <f>IF($D229="","",'Rec8'!$Q229)</f>
        <v/>
      </c>
      <c r="M229" s="114" t="str">
        <f>IF($D229="","",'Rec9'!$Q229)</f>
        <v/>
      </c>
      <c r="N229" s="114" t="str">
        <f>IF($D229="","",'Rec10'!$Q229)</f>
        <v/>
      </c>
      <c r="O229" s="116" t="str">
        <f t="shared" si="53"/>
        <v/>
      </c>
      <c r="P229" s="100" t="str">
        <f t="shared" si="54"/>
        <v/>
      </c>
      <c r="R229" s="119">
        <f t="shared" si="42"/>
        <v>1</v>
      </c>
      <c r="S229" s="119">
        <f t="shared" si="43"/>
        <v>1</v>
      </c>
      <c r="T229" s="119">
        <f t="shared" si="44"/>
        <v>1</v>
      </c>
      <c r="U229" s="119">
        <f t="shared" si="45"/>
        <v>1</v>
      </c>
      <c r="V229" s="119">
        <f t="shared" si="46"/>
        <v>1</v>
      </c>
      <c r="W229" s="119">
        <f t="shared" si="47"/>
        <v>1</v>
      </c>
      <c r="X229" s="119">
        <f t="shared" si="48"/>
        <v>1</v>
      </c>
      <c r="Y229" s="119">
        <f t="shared" si="49"/>
        <v>1</v>
      </c>
      <c r="Z229" s="119">
        <f t="shared" si="50"/>
        <v>1</v>
      </c>
      <c r="AA229" s="119">
        <f t="shared" si="51"/>
        <v>1</v>
      </c>
      <c r="AB229" s="119">
        <f t="shared" si="52"/>
        <v>10</v>
      </c>
    </row>
    <row r="230" spans="3:28" ht="54.95" customHeight="1" x14ac:dyDescent="0.25">
      <c r="C230" s="56">
        <v>226</v>
      </c>
      <c r="D230" s="94" t="str">
        <f>IF(Lançamentos!G230="","",Lançamentos!G230)</f>
        <v/>
      </c>
      <c r="E230" s="113" t="str">
        <f>IF(D230="","",Recebimento!Q230)</f>
        <v/>
      </c>
      <c r="F230" s="114" t="str">
        <f>IF($D230="","",'Rec2'!$Q230)</f>
        <v/>
      </c>
      <c r="G230" s="114" t="str">
        <f>IF($D230="","",'Rec3'!$Q230)</f>
        <v/>
      </c>
      <c r="H230" s="114" t="str">
        <f>IF($D230="","",'Rec4'!$Q230)</f>
        <v/>
      </c>
      <c r="I230" s="114" t="str">
        <f>IF($D230="","",'Rec5'!$Q230)</f>
        <v/>
      </c>
      <c r="J230" s="114" t="str">
        <f>IF($D230="","",'Rec6'!$Q230)</f>
        <v/>
      </c>
      <c r="K230" s="114" t="str">
        <f>IF($D230="","",'Rec7'!$Q230)</f>
        <v/>
      </c>
      <c r="L230" s="114" t="str">
        <f>IF($D230="","",'Rec8'!$Q230)</f>
        <v/>
      </c>
      <c r="M230" s="114" t="str">
        <f>IF($D230="","",'Rec9'!$Q230)</f>
        <v/>
      </c>
      <c r="N230" s="114" t="str">
        <f>IF($D230="","",'Rec10'!$Q230)</f>
        <v/>
      </c>
      <c r="O230" s="116" t="str">
        <f t="shared" si="53"/>
        <v/>
      </c>
      <c r="P230" s="100" t="str">
        <f t="shared" si="54"/>
        <v/>
      </c>
      <c r="R230" s="119">
        <f t="shared" si="42"/>
        <v>1</v>
      </c>
      <c r="S230" s="119">
        <f t="shared" si="43"/>
        <v>1</v>
      </c>
      <c r="T230" s="119">
        <f t="shared" si="44"/>
        <v>1</v>
      </c>
      <c r="U230" s="119">
        <f t="shared" si="45"/>
        <v>1</v>
      </c>
      <c r="V230" s="119">
        <f t="shared" si="46"/>
        <v>1</v>
      </c>
      <c r="W230" s="119">
        <f t="shared" si="47"/>
        <v>1</v>
      </c>
      <c r="X230" s="119">
        <f t="shared" si="48"/>
        <v>1</v>
      </c>
      <c r="Y230" s="119">
        <f t="shared" si="49"/>
        <v>1</v>
      </c>
      <c r="Z230" s="119">
        <f t="shared" si="50"/>
        <v>1</v>
      </c>
      <c r="AA230" s="119">
        <f t="shared" si="51"/>
        <v>1</v>
      </c>
      <c r="AB230" s="119">
        <f t="shared" si="52"/>
        <v>10</v>
      </c>
    </row>
    <row r="231" spans="3:28" ht="54.95" customHeight="1" x14ac:dyDescent="0.25">
      <c r="C231" s="56">
        <v>227</v>
      </c>
      <c r="D231" s="94" t="str">
        <f>IF(Lançamentos!G231="","",Lançamentos!G231)</f>
        <v/>
      </c>
      <c r="E231" s="113" t="str">
        <f>IF(D231="","",Recebimento!Q231)</f>
        <v/>
      </c>
      <c r="F231" s="114" t="str">
        <f>IF($D231="","",'Rec2'!$Q231)</f>
        <v/>
      </c>
      <c r="G231" s="114" t="str">
        <f>IF($D231="","",'Rec3'!$Q231)</f>
        <v/>
      </c>
      <c r="H231" s="114" t="str">
        <f>IF($D231="","",'Rec4'!$Q231)</f>
        <v/>
      </c>
      <c r="I231" s="114" t="str">
        <f>IF($D231="","",'Rec5'!$Q231)</f>
        <v/>
      </c>
      <c r="J231" s="114" t="str">
        <f>IF($D231="","",'Rec6'!$Q231)</f>
        <v/>
      </c>
      <c r="K231" s="114" t="str">
        <f>IF($D231="","",'Rec7'!$Q231)</f>
        <v/>
      </c>
      <c r="L231" s="114" t="str">
        <f>IF($D231="","",'Rec8'!$Q231)</f>
        <v/>
      </c>
      <c r="M231" s="114" t="str">
        <f>IF($D231="","",'Rec9'!$Q231)</f>
        <v/>
      </c>
      <c r="N231" s="114" t="str">
        <f>IF($D231="","",'Rec10'!$Q231)</f>
        <v/>
      </c>
      <c r="O231" s="116" t="str">
        <f t="shared" si="53"/>
        <v/>
      </c>
      <c r="P231" s="100" t="str">
        <f t="shared" si="54"/>
        <v/>
      </c>
      <c r="R231" s="119">
        <f t="shared" si="42"/>
        <v>1</v>
      </c>
      <c r="S231" s="119">
        <f t="shared" si="43"/>
        <v>1</v>
      </c>
      <c r="T231" s="119">
        <f t="shared" si="44"/>
        <v>1</v>
      </c>
      <c r="U231" s="119">
        <f t="shared" si="45"/>
        <v>1</v>
      </c>
      <c r="V231" s="119">
        <f t="shared" si="46"/>
        <v>1</v>
      </c>
      <c r="W231" s="119">
        <f t="shared" si="47"/>
        <v>1</v>
      </c>
      <c r="X231" s="119">
        <f t="shared" si="48"/>
        <v>1</v>
      </c>
      <c r="Y231" s="119">
        <f t="shared" si="49"/>
        <v>1</v>
      </c>
      <c r="Z231" s="119">
        <f t="shared" si="50"/>
        <v>1</v>
      </c>
      <c r="AA231" s="119">
        <f t="shared" si="51"/>
        <v>1</v>
      </c>
      <c r="AB231" s="119">
        <f t="shared" si="52"/>
        <v>10</v>
      </c>
    </row>
    <row r="232" spans="3:28" ht="54.95" customHeight="1" x14ac:dyDescent="0.25">
      <c r="C232" s="56">
        <v>228</v>
      </c>
      <c r="D232" s="94" t="str">
        <f>IF(Lançamentos!G232="","",Lançamentos!G232)</f>
        <v/>
      </c>
      <c r="E232" s="113" t="str">
        <f>IF(D232="","",Recebimento!Q232)</f>
        <v/>
      </c>
      <c r="F232" s="114" t="str">
        <f>IF($D232="","",'Rec2'!$Q232)</f>
        <v/>
      </c>
      <c r="G232" s="114" t="str">
        <f>IF($D232="","",'Rec3'!$Q232)</f>
        <v/>
      </c>
      <c r="H232" s="114" t="str">
        <f>IF($D232="","",'Rec4'!$Q232)</f>
        <v/>
      </c>
      <c r="I232" s="114" t="str">
        <f>IF($D232="","",'Rec5'!$Q232)</f>
        <v/>
      </c>
      <c r="J232" s="114" t="str">
        <f>IF($D232="","",'Rec6'!$Q232)</f>
        <v/>
      </c>
      <c r="K232" s="114" t="str">
        <f>IF($D232="","",'Rec7'!$Q232)</f>
        <v/>
      </c>
      <c r="L232" s="114" t="str">
        <f>IF($D232="","",'Rec8'!$Q232)</f>
        <v/>
      </c>
      <c r="M232" s="114" t="str">
        <f>IF($D232="","",'Rec9'!$Q232)</f>
        <v/>
      </c>
      <c r="N232" s="114" t="str">
        <f>IF($D232="","",'Rec10'!$Q232)</f>
        <v/>
      </c>
      <c r="O232" s="116" t="str">
        <f t="shared" si="53"/>
        <v/>
      </c>
      <c r="P232" s="100" t="str">
        <f t="shared" si="54"/>
        <v/>
      </c>
      <c r="R232" s="119">
        <f t="shared" si="42"/>
        <v>1</v>
      </c>
      <c r="S232" s="119">
        <f t="shared" si="43"/>
        <v>1</v>
      </c>
      <c r="T232" s="119">
        <f t="shared" si="44"/>
        <v>1</v>
      </c>
      <c r="U232" s="119">
        <f t="shared" si="45"/>
        <v>1</v>
      </c>
      <c r="V232" s="119">
        <f t="shared" si="46"/>
        <v>1</v>
      </c>
      <c r="W232" s="119">
        <f t="shared" si="47"/>
        <v>1</v>
      </c>
      <c r="X232" s="119">
        <f t="shared" si="48"/>
        <v>1</v>
      </c>
      <c r="Y232" s="119">
        <f t="shared" si="49"/>
        <v>1</v>
      </c>
      <c r="Z232" s="119">
        <f t="shared" si="50"/>
        <v>1</v>
      </c>
      <c r="AA232" s="119">
        <f t="shared" si="51"/>
        <v>1</v>
      </c>
      <c r="AB232" s="119">
        <f t="shared" si="52"/>
        <v>10</v>
      </c>
    </row>
    <row r="233" spans="3:28" ht="54.95" customHeight="1" x14ac:dyDescent="0.25">
      <c r="C233" s="56">
        <v>229</v>
      </c>
      <c r="D233" s="94" t="str">
        <f>IF(Lançamentos!G233="","",Lançamentos!G233)</f>
        <v/>
      </c>
      <c r="E233" s="113" t="str">
        <f>IF(D233="","",Recebimento!Q233)</f>
        <v/>
      </c>
      <c r="F233" s="114" t="str">
        <f>IF($D233="","",'Rec2'!$Q233)</f>
        <v/>
      </c>
      <c r="G233" s="114" t="str">
        <f>IF($D233="","",'Rec3'!$Q233)</f>
        <v/>
      </c>
      <c r="H233" s="114" t="str">
        <f>IF($D233="","",'Rec4'!$Q233)</f>
        <v/>
      </c>
      <c r="I233" s="114" t="str">
        <f>IF($D233="","",'Rec5'!$Q233)</f>
        <v/>
      </c>
      <c r="J233" s="114" t="str">
        <f>IF($D233="","",'Rec6'!$Q233)</f>
        <v/>
      </c>
      <c r="K233" s="114" t="str">
        <f>IF($D233="","",'Rec7'!$Q233)</f>
        <v/>
      </c>
      <c r="L233" s="114" t="str">
        <f>IF($D233="","",'Rec8'!$Q233)</f>
        <v/>
      </c>
      <c r="M233" s="114" t="str">
        <f>IF($D233="","",'Rec9'!$Q233)</f>
        <v/>
      </c>
      <c r="N233" s="114" t="str">
        <f>IF($D233="","",'Rec10'!$Q233)</f>
        <v/>
      </c>
      <c r="O233" s="116" t="str">
        <f t="shared" si="53"/>
        <v/>
      </c>
      <c r="P233" s="100" t="str">
        <f t="shared" si="54"/>
        <v/>
      </c>
      <c r="R233" s="119">
        <f t="shared" si="42"/>
        <v>1</v>
      </c>
      <c r="S233" s="119">
        <f t="shared" si="43"/>
        <v>1</v>
      </c>
      <c r="T233" s="119">
        <f t="shared" si="44"/>
        <v>1</v>
      </c>
      <c r="U233" s="119">
        <f t="shared" si="45"/>
        <v>1</v>
      </c>
      <c r="V233" s="119">
        <f t="shared" si="46"/>
        <v>1</v>
      </c>
      <c r="W233" s="119">
        <f t="shared" si="47"/>
        <v>1</v>
      </c>
      <c r="X233" s="119">
        <f t="shared" si="48"/>
        <v>1</v>
      </c>
      <c r="Y233" s="119">
        <f t="shared" si="49"/>
        <v>1</v>
      </c>
      <c r="Z233" s="119">
        <f t="shared" si="50"/>
        <v>1</v>
      </c>
      <c r="AA233" s="119">
        <f t="shared" si="51"/>
        <v>1</v>
      </c>
      <c r="AB233" s="119">
        <f t="shared" si="52"/>
        <v>10</v>
      </c>
    </row>
    <row r="234" spans="3:28" ht="54.95" customHeight="1" x14ac:dyDescent="0.25">
      <c r="C234" s="56">
        <v>230</v>
      </c>
      <c r="D234" s="94" t="str">
        <f>IF(Lançamentos!G234="","",Lançamentos!G234)</f>
        <v/>
      </c>
      <c r="E234" s="113" t="str">
        <f>IF(D234="","",Recebimento!Q234)</f>
        <v/>
      </c>
      <c r="F234" s="114" t="str">
        <f>IF($D234="","",'Rec2'!$Q234)</f>
        <v/>
      </c>
      <c r="G234" s="114" t="str">
        <f>IF($D234="","",'Rec3'!$Q234)</f>
        <v/>
      </c>
      <c r="H234" s="114" t="str">
        <f>IF($D234="","",'Rec4'!$Q234)</f>
        <v/>
      </c>
      <c r="I234" s="114" t="str">
        <f>IF($D234="","",'Rec5'!$Q234)</f>
        <v/>
      </c>
      <c r="J234" s="114" t="str">
        <f>IF($D234="","",'Rec6'!$Q234)</f>
        <v/>
      </c>
      <c r="K234" s="114" t="str">
        <f>IF($D234="","",'Rec7'!$Q234)</f>
        <v/>
      </c>
      <c r="L234" s="114" t="str">
        <f>IF($D234="","",'Rec8'!$Q234)</f>
        <v/>
      </c>
      <c r="M234" s="114" t="str">
        <f>IF($D234="","",'Rec9'!$Q234)</f>
        <v/>
      </c>
      <c r="N234" s="114" t="str">
        <f>IF($D234="","",'Rec10'!$Q234)</f>
        <v/>
      </c>
      <c r="O234" s="116" t="str">
        <f t="shared" si="53"/>
        <v/>
      </c>
      <c r="P234" s="100" t="str">
        <f t="shared" si="54"/>
        <v/>
      </c>
      <c r="R234" s="119">
        <f t="shared" si="42"/>
        <v>1</v>
      </c>
      <c r="S234" s="119">
        <f t="shared" si="43"/>
        <v>1</v>
      </c>
      <c r="T234" s="119">
        <f t="shared" si="44"/>
        <v>1</v>
      </c>
      <c r="U234" s="119">
        <f t="shared" si="45"/>
        <v>1</v>
      </c>
      <c r="V234" s="119">
        <f t="shared" si="46"/>
        <v>1</v>
      </c>
      <c r="W234" s="119">
        <f t="shared" si="47"/>
        <v>1</v>
      </c>
      <c r="X234" s="119">
        <f t="shared" si="48"/>
        <v>1</v>
      </c>
      <c r="Y234" s="119">
        <f t="shared" si="49"/>
        <v>1</v>
      </c>
      <c r="Z234" s="119">
        <f t="shared" si="50"/>
        <v>1</v>
      </c>
      <c r="AA234" s="119">
        <f t="shared" si="51"/>
        <v>1</v>
      </c>
      <c r="AB234" s="119">
        <f t="shared" si="52"/>
        <v>10</v>
      </c>
    </row>
    <row r="235" spans="3:28" ht="54.95" customHeight="1" x14ac:dyDescent="0.25">
      <c r="C235" s="56">
        <v>231</v>
      </c>
      <c r="D235" s="94" t="str">
        <f>IF(Lançamentos!G235="","",Lançamentos!G235)</f>
        <v/>
      </c>
      <c r="E235" s="113" t="str">
        <f>IF(D235="","",Recebimento!Q235)</f>
        <v/>
      </c>
      <c r="F235" s="114" t="str">
        <f>IF($D235="","",'Rec2'!$Q235)</f>
        <v/>
      </c>
      <c r="G235" s="114" t="str">
        <f>IF($D235="","",'Rec3'!$Q235)</f>
        <v/>
      </c>
      <c r="H235" s="114" t="str">
        <f>IF($D235="","",'Rec4'!$Q235)</f>
        <v/>
      </c>
      <c r="I235" s="114" t="str">
        <f>IF($D235="","",'Rec5'!$Q235)</f>
        <v/>
      </c>
      <c r="J235" s="114" t="str">
        <f>IF($D235="","",'Rec6'!$Q235)</f>
        <v/>
      </c>
      <c r="K235" s="114" t="str">
        <f>IF($D235="","",'Rec7'!$Q235)</f>
        <v/>
      </c>
      <c r="L235" s="114" t="str">
        <f>IF($D235="","",'Rec8'!$Q235)</f>
        <v/>
      </c>
      <c r="M235" s="114" t="str">
        <f>IF($D235="","",'Rec9'!$Q235)</f>
        <v/>
      </c>
      <c r="N235" s="114" t="str">
        <f>IF($D235="","",'Rec10'!$Q235)</f>
        <v/>
      </c>
      <c r="O235" s="116" t="str">
        <f t="shared" si="53"/>
        <v/>
      </c>
      <c r="P235" s="100" t="str">
        <f t="shared" si="54"/>
        <v/>
      </c>
      <c r="R235" s="119">
        <f t="shared" si="42"/>
        <v>1</v>
      </c>
      <c r="S235" s="119">
        <f t="shared" si="43"/>
        <v>1</v>
      </c>
      <c r="T235" s="119">
        <f t="shared" si="44"/>
        <v>1</v>
      </c>
      <c r="U235" s="119">
        <f t="shared" si="45"/>
        <v>1</v>
      </c>
      <c r="V235" s="119">
        <f t="shared" si="46"/>
        <v>1</v>
      </c>
      <c r="W235" s="119">
        <f t="shared" si="47"/>
        <v>1</v>
      </c>
      <c r="X235" s="119">
        <f t="shared" si="48"/>
        <v>1</v>
      </c>
      <c r="Y235" s="119">
        <f t="shared" si="49"/>
        <v>1</v>
      </c>
      <c r="Z235" s="119">
        <f t="shared" si="50"/>
        <v>1</v>
      </c>
      <c r="AA235" s="119">
        <f t="shared" si="51"/>
        <v>1</v>
      </c>
      <c r="AB235" s="119">
        <f t="shared" si="52"/>
        <v>10</v>
      </c>
    </row>
    <row r="236" spans="3:28" ht="54.95" customHeight="1" x14ac:dyDescent="0.25">
      <c r="C236" s="56">
        <v>232</v>
      </c>
      <c r="D236" s="94" t="str">
        <f>IF(Lançamentos!G236="","",Lançamentos!G236)</f>
        <v/>
      </c>
      <c r="E236" s="113" t="str">
        <f>IF(D236="","",Recebimento!Q236)</f>
        <v/>
      </c>
      <c r="F236" s="114" t="str">
        <f>IF($D236="","",'Rec2'!$Q236)</f>
        <v/>
      </c>
      <c r="G236" s="114" t="str">
        <f>IF($D236="","",'Rec3'!$Q236)</f>
        <v/>
      </c>
      <c r="H236" s="114" t="str">
        <f>IF($D236="","",'Rec4'!$Q236)</f>
        <v/>
      </c>
      <c r="I236" s="114" t="str">
        <f>IF($D236="","",'Rec5'!$Q236)</f>
        <v/>
      </c>
      <c r="J236" s="114" t="str">
        <f>IF($D236="","",'Rec6'!$Q236)</f>
        <v/>
      </c>
      <c r="K236" s="114" t="str">
        <f>IF($D236="","",'Rec7'!$Q236)</f>
        <v/>
      </c>
      <c r="L236" s="114" t="str">
        <f>IF($D236="","",'Rec8'!$Q236)</f>
        <v/>
      </c>
      <c r="M236" s="114" t="str">
        <f>IF($D236="","",'Rec9'!$Q236)</f>
        <v/>
      </c>
      <c r="N236" s="114" t="str">
        <f>IF($D236="","",'Rec10'!$Q236)</f>
        <v/>
      </c>
      <c r="O236" s="116" t="str">
        <f t="shared" si="53"/>
        <v/>
      </c>
      <c r="P236" s="100" t="str">
        <f t="shared" si="54"/>
        <v/>
      </c>
      <c r="R236" s="119">
        <f t="shared" si="42"/>
        <v>1</v>
      </c>
      <c r="S236" s="119">
        <f t="shared" si="43"/>
        <v>1</v>
      </c>
      <c r="T236" s="119">
        <f t="shared" si="44"/>
        <v>1</v>
      </c>
      <c r="U236" s="119">
        <f t="shared" si="45"/>
        <v>1</v>
      </c>
      <c r="V236" s="119">
        <f t="shared" si="46"/>
        <v>1</v>
      </c>
      <c r="W236" s="119">
        <f t="shared" si="47"/>
        <v>1</v>
      </c>
      <c r="X236" s="119">
        <f t="shared" si="48"/>
        <v>1</v>
      </c>
      <c r="Y236" s="119">
        <f t="shared" si="49"/>
        <v>1</v>
      </c>
      <c r="Z236" s="119">
        <f t="shared" si="50"/>
        <v>1</v>
      </c>
      <c r="AA236" s="119">
        <f t="shared" si="51"/>
        <v>1</v>
      </c>
      <c r="AB236" s="119">
        <f t="shared" si="52"/>
        <v>10</v>
      </c>
    </row>
    <row r="237" spans="3:28" ht="54.95" customHeight="1" x14ac:dyDescent="0.25">
      <c r="C237" s="56">
        <v>233</v>
      </c>
      <c r="D237" s="94" t="str">
        <f>IF(Lançamentos!G237="","",Lançamentos!G237)</f>
        <v/>
      </c>
      <c r="E237" s="113" t="str">
        <f>IF(D237="","",Recebimento!Q237)</f>
        <v/>
      </c>
      <c r="F237" s="114" t="str">
        <f>IF($D237="","",'Rec2'!$Q237)</f>
        <v/>
      </c>
      <c r="G237" s="114" t="str">
        <f>IF($D237="","",'Rec3'!$Q237)</f>
        <v/>
      </c>
      <c r="H237" s="114" t="str">
        <f>IF($D237="","",'Rec4'!$Q237)</f>
        <v/>
      </c>
      <c r="I237" s="114" t="str">
        <f>IF($D237="","",'Rec5'!$Q237)</f>
        <v/>
      </c>
      <c r="J237" s="114" t="str">
        <f>IF($D237="","",'Rec6'!$Q237)</f>
        <v/>
      </c>
      <c r="K237" s="114" t="str">
        <f>IF($D237="","",'Rec7'!$Q237)</f>
        <v/>
      </c>
      <c r="L237" s="114" t="str">
        <f>IF($D237="","",'Rec8'!$Q237)</f>
        <v/>
      </c>
      <c r="M237" s="114" t="str">
        <f>IF($D237="","",'Rec9'!$Q237)</f>
        <v/>
      </c>
      <c r="N237" s="114" t="str">
        <f>IF($D237="","",'Rec10'!$Q237)</f>
        <v/>
      </c>
      <c r="O237" s="116" t="str">
        <f t="shared" si="53"/>
        <v/>
      </c>
      <c r="P237" s="100" t="str">
        <f t="shared" si="54"/>
        <v/>
      </c>
      <c r="R237" s="119">
        <f t="shared" si="42"/>
        <v>1</v>
      </c>
      <c r="S237" s="119">
        <f t="shared" si="43"/>
        <v>1</v>
      </c>
      <c r="T237" s="119">
        <f t="shared" si="44"/>
        <v>1</v>
      </c>
      <c r="U237" s="119">
        <f t="shared" si="45"/>
        <v>1</v>
      </c>
      <c r="V237" s="119">
        <f t="shared" si="46"/>
        <v>1</v>
      </c>
      <c r="W237" s="119">
        <f t="shared" si="47"/>
        <v>1</v>
      </c>
      <c r="X237" s="119">
        <f t="shared" si="48"/>
        <v>1</v>
      </c>
      <c r="Y237" s="119">
        <f t="shared" si="49"/>
        <v>1</v>
      </c>
      <c r="Z237" s="119">
        <f t="shared" si="50"/>
        <v>1</v>
      </c>
      <c r="AA237" s="119">
        <f t="shared" si="51"/>
        <v>1</v>
      </c>
      <c r="AB237" s="119">
        <f t="shared" si="52"/>
        <v>10</v>
      </c>
    </row>
    <row r="238" spans="3:28" ht="54.95" customHeight="1" x14ac:dyDescent="0.25">
      <c r="C238" s="56">
        <v>234</v>
      </c>
      <c r="D238" s="94" t="str">
        <f>IF(Lançamentos!G238="","",Lançamentos!G238)</f>
        <v/>
      </c>
      <c r="E238" s="113" t="str">
        <f>IF(D238="","",Recebimento!Q238)</f>
        <v/>
      </c>
      <c r="F238" s="114" t="str">
        <f>IF($D238="","",'Rec2'!$Q238)</f>
        <v/>
      </c>
      <c r="G238" s="114" t="str">
        <f>IF($D238="","",'Rec3'!$Q238)</f>
        <v/>
      </c>
      <c r="H238" s="114" t="str">
        <f>IF($D238="","",'Rec4'!$Q238)</f>
        <v/>
      </c>
      <c r="I238" s="114" t="str">
        <f>IF($D238="","",'Rec5'!$Q238)</f>
        <v/>
      </c>
      <c r="J238" s="114" t="str">
        <f>IF($D238="","",'Rec6'!$Q238)</f>
        <v/>
      </c>
      <c r="K238" s="114" t="str">
        <f>IF($D238="","",'Rec7'!$Q238)</f>
        <v/>
      </c>
      <c r="L238" s="114" t="str">
        <f>IF($D238="","",'Rec8'!$Q238)</f>
        <v/>
      </c>
      <c r="M238" s="114" t="str">
        <f>IF($D238="","",'Rec9'!$Q238)</f>
        <v/>
      </c>
      <c r="N238" s="114" t="str">
        <f>IF($D238="","",'Rec10'!$Q238)</f>
        <v/>
      </c>
      <c r="O238" s="116" t="str">
        <f t="shared" si="53"/>
        <v/>
      </c>
      <c r="P238" s="100" t="str">
        <f t="shared" si="54"/>
        <v/>
      </c>
      <c r="R238" s="119">
        <f t="shared" si="42"/>
        <v>1</v>
      </c>
      <c r="S238" s="119">
        <f t="shared" si="43"/>
        <v>1</v>
      </c>
      <c r="T238" s="119">
        <f t="shared" si="44"/>
        <v>1</v>
      </c>
      <c r="U238" s="119">
        <f t="shared" si="45"/>
        <v>1</v>
      </c>
      <c r="V238" s="119">
        <f t="shared" si="46"/>
        <v>1</v>
      </c>
      <c r="W238" s="119">
        <f t="shared" si="47"/>
        <v>1</v>
      </c>
      <c r="X238" s="119">
        <f t="shared" si="48"/>
        <v>1</v>
      </c>
      <c r="Y238" s="119">
        <f t="shared" si="49"/>
        <v>1</v>
      </c>
      <c r="Z238" s="119">
        <f t="shared" si="50"/>
        <v>1</v>
      </c>
      <c r="AA238" s="119">
        <f t="shared" si="51"/>
        <v>1</v>
      </c>
      <c r="AB238" s="119">
        <f t="shared" si="52"/>
        <v>10</v>
      </c>
    </row>
    <row r="239" spans="3:28" ht="54.95" customHeight="1" x14ac:dyDescent="0.25">
      <c r="C239" s="56">
        <v>235</v>
      </c>
      <c r="D239" s="94" t="str">
        <f>IF(Lançamentos!G239="","",Lançamentos!G239)</f>
        <v/>
      </c>
      <c r="E239" s="113" t="str">
        <f>IF(D239="","",Recebimento!Q239)</f>
        <v/>
      </c>
      <c r="F239" s="114" t="str">
        <f>IF($D239="","",'Rec2'!$Q239)</f>
        <v/>
      </c>
      <c r="G239" s="114" t="str">
        <f>IF($D239="","",'Rec3'!$Q239)</f>
        <v/>
      </c>
      <c r="H239" s="114" t="str">
        <f>IF($D239="","",'Rec4'!$Q239)</f>
        <v/>
      </c>
      <c r="I239" s="114" t="str">
        <f>IF($D239="","",'Rec5'!$Q239)</f>
        <v/>
      </c>
      <c r="J239" s="114" t="str">
        <f>IF($D239="","",'Rec6'!$Q239)</f>
        <v/>
      </c>
      <c r="K239" s="114" t="str">
        <f>IF($D239="","",'Rec7'!$Q239)</f>
        <v/>
      </c>
      <c r="L239" s="114" t="str">
        <f>IF($D239="","",'Rec8'!$Q239)</f>
        <v/>
      </c>
      <c r="M239" s="114" t="str">
        <f>IF($D239="","",'Rec9'!$Q239)</f>
        <v/>
      </c>
      <c r="N239" s="114" t="str">
        <f>IF($D239="","",'Rec10'!$Q239)</f>
        <v/>
      </c>
      <c r="O239" s="116" t="str">
        <f t="shared" si="53"/>
        <v/>
      </c>
      <c r="P239" s="100" t="str">
        <f t="shared" si="54"/>
        <v/>
      </c>
      <c r="R239" s="119">
        <f t="shared" si="42"/>
        <v>1</v>
      </c>
      <c r="S239" s="119">
        <f t="shared" si="43"/>
        <v>1</v>
      </c>
      <c r="T239" s="119">
        <f t="shared" si="44"/>
        <v>1</v>
      </c>
      <c r="U239" s="119">
        <f t="shared" si="45"/>
        <v>1</v>
      </c>
      <c r="V239" s="119">
        <f t="shared" si="46"/>
        <v>1</v>
      </c>
      <c r="W239" s="119">
        <f t="shared" si="47"/>
        <v>1</v>
      </c>
      <c r="X239" s="119">
        <f t="shared" si="48"/>
        <v>1</v>
      </c>
      <c r="Y239" s="119">
        <f t="shared" si="49"/>
        <v>1</v>
      </c>
      <c r="Z239" s="119">
        <f t="shared" si="50"/>
        <v>1</v>
      </c>
      <c r="AA239" s="119">
        <f t="shared" si="51"/>
        <v>1</v>
      </c>
      <c r="AB239" s="119">
        <f t="shared" si="52"/>
        <v>10</v>
      </c>
    </row>
    <row r="240" spans="3:28" ht="54.95" customHeight="1" x14ac:dyDescent="0.25">
      <c r="C240" s="56">
        <v>236</v>
      </c>
      <c r="D240" s="94" t="str">
        <f>IF(Lançamentos!G240="","",Lançamentos!G240)</f>
        <v/>
      </c>
      <c r="E240" s="113" t="str">
        <f>IF(D240="","",Recebimento!Q240)</f>
        <v/>
      </c>
      <c r="F240" s="114" t="str">
        <f>IF($D240="","",'Rec2'!$Q240)</f>
        <v/>
      </c>
      <c r="G240" s="114" t="str">
        <f>IF($D240="","",'Rec3'!$Q240)</f>
        <v/>
      </c>
      <c r="H240" s="114" t="str">
        <f>IF($D240="","",'Rec4'!$Q240)</f>
        <v/>
      </c>
      <c r="I240" s="114" t="str">
        <f>IF($D240="","",'Rec5'!$Q240)</f>
        <v/>
      </c>
      <c r="J240" s="114" t="str">
        <f>IF($D240="","",'Rec6'!$Q240)</f>
        <v/>
      </c>
      <c r="K240" s="114" t="str">
        <f>IF($D240="","",'Rec7'!$Q240)</f>
        <v/>
      </c>
      <c r="L240" s="114" t="str">
        <f>IF($D240="","",'Rec8'!$Q240)</f>
        <v/>
      </c>
      <c r="M240" s="114" t="str">
        <f>IF($D240="","",'Rec9'!$Q240)</f>
        <v/>
      </c>
      <c r="N240" s="114" t="str">
        <f>IF($D240="","",'Rec10'!$Q240)</f>
        <v/>
      </c>
      <c r="O240" s="116" t="str">
        <f t="shared" si="53"/>
        <v/>
      </c>
      <c r="P240" s="100" t="str">
        <f t="shared" si="54"/>
        <v/>
      </c>
      <c r="R240" s="119">
        <f t="shared" si="42"/>
        <v>1</v>
      </c>
      <c r="S240" s="119">
        <f t="shared" si="43"/>
        <v>1</v>
      </c>
      <c r="T240" s="119">
        <f t="shared" si="44"/>
        <v>1</v>
      </c>
      <c r="U240" s="119">
        <f t="shared" si="45"/>
        <v>1</v>
      </c>
      <c r="V240" s="119">
        <f t="shared" si="46"/>
        <v>1</v>
      </c>
      <c r="W240" s="119">
        <f t="shared" si="47"/>
        <v>1</v>
      </c>
      <c r="X240" s="119">
        <f t="shared" si="48"/>
        <v>1</v>
      </c>
      <c r="Y240" s="119">
        <f t="shared" si="49"/>
        <v>1</v>
      </c>
      <c r="Z240" s="119">
        <f t="shared" si="50"/>
        <v>1</v>
      </c>
      <c r="AA240" s="119">
        <f t="shared" si="51"/>
        <v>1</v>
      </c>
      <c r="AB240" s="119">
        <f t="shared" si="52"/>
        <v>10</v>
      </c>
    </row>
    <row r="241" spans="3:28" ht="54.95" customHeight="1" x14ac:dyDescent="0.25">
      <c r="C241" s="56">
        <v>237</v>
      </c>
      <c r="D241" s="94" t="str">
        <f>IF(Lançamentos!G241="","",Lançamentos!G241)</f>
        <v/>
      </c>
      <c r="E241" s="113" t="str">
        <f>IF(D241="","",Recebimento!Q241)</f>
        <v/>
      </c>
      <c r="F241" s="114" t="str">
        <f>IF($D241="","",'Rec2'!$Q241)</f>
        <v/>
      </c>
      <c r="G241" s="114" t="str">
        <f>IF($D241="","",'Rec3'!$Q241)</f>
        <v/>
      </c>
      <c r="H241" s="114" t="str">
        <f>IF($D241="","",'Rec4'!$Q241)</f>
        <v/>
      </c>
      <c r="I241" s="114" t="str">
        <f>IF($D241="","",'Rec5'!$Q241)</f>
        <v/>
      </c>
      <c r="J241" s="114" t="str">
        <f>IF($D241="","",'Rec6'!$Q241)</f>
        <v/>
      </c>
      <c r="K241" s="114" t="str">
        <f>IF($D241="","",'Rec7'!$Q241)</f>
        <v/>
      </c>
      <c r="L241" s="114" t="str">
        <f>IF($D241="","",'Rec8'!$Q241)</f>
        <v/>
      </c>
      <c r="M241" s="114" t="str">
        <f>IF($D241="","",'Rec9'!$Q241)</f>
        <v/>
      </c>
      <c r="N241" s="114" t="str">
        <f>IF($D241="","",'Rec10'!$Q241)</f>
        <v/>
      </c>
      <c r="O241" s="116" t="str">
        <f t="shared" si="53"/>
        <v/>
      </c>
      <c r="P241" s="100" t="str">
        <f t="shared" si="54"/>
        <v/>
      </c>
      <c r="R241" s="119">
        <f t="shared" si="42"/>
        <v>1</v>
      </c>
      <c r="S241" s="119">
        <f t="shared" si="43"/>
        <v>1</v>
      </c>
      <c r="T241" s="119">
        <f t="shared" si="44"/>
        <v>1</v>
      </c>
      <c r="U241" s="119">
        <f t="shared" si="45"/>
        <v>1</v>
      </c>
      <c r="V241" s="119">
        <f t="shared" si="46"/>
        <v>1</v>
      </c>
      <c r="W241" s="119">
        <f t="shared" si="47"/>
        <v>1</v>
      </c>
      <c r="X241" s="119">
        <f t="shared" si="48"/>
        <v>1</v>
      </c>
      <c r="Y241" s="119">
        <f t="shared" si="49"/>
        <v>1</v>
      </c>
      <c r="Z241" s="119">
        <f t="shared" si="50"/>
        <v>1</v>
      </c>
      <c r="AA241" s="119">
        <f t="shared" si="51"/>
        <v>1</v>
      </c>
      <c r="AB241" s="119">
        <f t="shared" si="52"/>
        <v>10</v>
      </c>
    </row>
    <row r="242" spans="3:28" ht="54.95" customHeight="1" x14ac:dyDescent="0.25">
      <c r="C242" s="56">
        <v>238</v>
      </c>
      <c r="D242" s="94" t="str">
        <f>IF(Lançamentos!G242="","",Lançamentos!G242)</f>
        <v/>
      </c>
      <c r="E242" s="113" t="str">
        <f>IF(D242="","",Recebimento!Q242)</f>
        <v/>
      </c>
      <c r="F242" s="114" t="str">
        <f>IF($D242="","",'Rec2'!$Q242)</f>
        <v/>
      </c>
      <c r="G242" s="114" t="str">
        <f>IF($D242="","",'Rec3'!$Q242)</f>
        <v/>
      </c>
      <c r="H242" s="114" t="str">
        <f>IF($D242="","",'Rec4'!$Q242)</f>
        <v/>
      </c>
      <c r="I242" s="114" t="str">
        <f>IF($D242="","",'Rec5'!$Q242)</f>
        <v/>
      </c>
      <c r="J242" s="114" t="str">
        <f>IF($D242="","",'Rec6'!$Q242)</f>
        <v/>
      </c>
      <c r="K242" s="114" t="str">
        <f>IF($D242="","",'Rec7'!$Q242)</f>
        <v/>
      </c>
      <c r="L242" s="114" t="str">
        <f>IF($D242="","",'Rec8'!$Q242)</f>
        <v/>
      </c>
      <c r="M242" s="114" t="str">
        <f>IF($D242="","",'Rec9'!$Q242)</f>
        <v/>
      </c>
      <c r="N242" s="114" t="str">
        <f>IF($D242="","",'Rec10'!$Q242)</f>
        <v/>
      </c>
      <c r="O242" s="116" t="str">
        <f t="shared" si="53"/>
        <v/>
      </c>
      <c r="P242" s="100" t="str">
        <f t="shared" si="54"/>
        <v/>
      </c>
      <c r="R242" s="119">
        <f t="shared" si="42"/>
        <v>1</v>
      </c>
      <c r="S242" s="119">
        <f t="shared" si="43"/>
        <v>1</v>
      </c>
      <c r="T242" s="119">
        <f t="shared" si="44"/>
        <v>1</v>
      </c>
      <c r="U242" s="119">
        <f t="shared" si="45"/>
        <v>1</v>
      </c>
      <c r="V242" s="119">
        <f t="shared" si="46"/>
        <v>1</v>
      </c>
      <c r="W242" s="119">
        <f t="shared" si="47"/>
        <v>1</v>
      </c>
      <c r="X242" s="119">
        <f t="shared" si="48"/>
        <v>1</v>
      </c>
      <c r="Y242" s="119">
        <f t="shared" si="49"/>
        <v>1</v>
      </c>
      <c r="Z242" s="119">
        <f t="shared" si="50"/>
        <v>1</v>
      </c>
      <c r="AA242" s="119">
        <f t="shared" si="51"/>
        <v>1</v>
      </c>
      <c r="AB242" s="119">
        <f t="shared" si="52"/>
        <v>10</v>
      </c>
    </row>
    <row r="243" spans="3:28" ht="54.95" customHeight="1" x14ac:dyDescent="0.25">
      <c r="C243" s="56">
        <v>239</v>
      </c>
      <c r="D243" s="94" t="str">
        <f>IF(Lançamentos!G243="","",Lançamentos!G243)</f>
        <v/>
      </c>
      <c r="E243" s="113" t="str">
        <f>IF(D243="","",Recebimento!Q243)</f>
        <v/>
      </c>
      <c r="F243" s="114" t="str">
        <f>IF($D243="","",'Rec2'!$Q243)</f>
        <v/>
      </c>
      <c r="G243" s="114" t="str">
        <f>IF($D243="","",'Rec3'!$Q243)</f>
        <v/>
      </c>
      <c r="H243" s="114" t="str">
        <f>IF($D243="","",'Rec4'!$Q243)</f>
        <v/>
      </c>
      <c r="I243" s="114" t="str">
        <f>IF($D243="","",'Rec5'!$Q243)</f>
        <v/>
      </c>
      <c r="J243" s="114" t="str">
        <f>IF($D243="","",'Rec6'!$Q243)</f>
        <v/>
      </c>
      <c r="K243" s="114" t="str">
        <f>IF($D243="","",'Rec7'!$Q243)</f>
        <v/>
      </c>
      <c r="L243" s="114" t="str">
        <f>IF($D243="","",'Rec8'!$Q243)</f>
        <v/>
      </c>
      <c r="M243" s="114" t="str">
        <f>IF($D243="","",'Rec9'!$Q243)</f>
        <v/>
      </c>
      <c r="N243" s="114" t="str">
        <f>IF($D243="","",'Rec10'!$Q243)</f>
        <v/>
      </c>
      <c r="O243" s="116" t="str">
        <f t="shared" si="53"/>
        <v/>
      </c>
      <c r="P243" s="100" t="str">
        <f t="shared" si="54"/>
        <v/>
      </c>
      <c r="R243" s="119">
        <f t="shared" si="42"/>
        <v>1</v>
      </c>
      <c r="S243" s="119">
        <f t="shared" si="43"/>
        <v>1</v>
      </c>
      <c r="T243" s="119">
        <f t="shared" si="44"/>
        <v>1</v>
      </c>
      <c r="U243" s="119">
        <f t="shared" si="45"/>
        <v>1</v>
      </c>
      <c r="V243" s="119">
        <f t="shared" si="46"/>
        <v>1</v>
      </c>
      <c r="W243" s="119">
        <f t="shared" si="47"/>
        <v>1</v>
      </c>
      <c r="X243" s="119">
        <f t="shared" si="48"/>
        <v>1</v>
      </c>
      <c r="Y243" s="119">
        <f t="shared" si="49"/>
        <v>1</v>
      </c>
      <c r="Z243" s="119">
        <f t="shared" si="50"/>
        <v>1</v>
      </c>
      <c r="AA243" s="119">
        <f t="shared" si="51"/>
        <v>1</v>
      </c>
      <c r="AB243" s="119">
        <f t="shared" si="52"/>
        <v>10</v>
      </c>
    </row>
    <row r="244" spans="3:28" ht="54.95" customHeight="1" x14ac:dyDescent="0.25">
      <c r="C244" s="56">
        <v>240</v>
      </c>
      <c r="D244" s="94" t="str">
        <f>IF(Lançamentos!G244="","",Lançamentos!G244)</f>
        <v/>
      </c>
      <c r="E244" s="113" t="str">
        <f>IF(D244="","",Recebimento!Q244)</f>
        <v/>
      </c>
      <c r="F244" s="114" t="str">
        <f>IF($D244="","",'Rec2'!$Q244)</f>
        <v/>
      </c>
      <c r="G244" s="114" t="str">
        <f>IF($D244="","",'Rec3'!$Q244)</f>
        <v/>
      </c>
      <c r="H244" s="114" t="str">
        <f>IF($D244="","",'Rec4'!$Q244)</f>
        <v/>
      </c>
      <c r="I244" s="114" t="str">
        <f>IF($D244="","",'Rec5'!$Q244)</f>
        <v/>
      </c>
      <c r="J244" s="114" t="str">
        <f>IF($D244="","",'Rec6'!$Q244)</f>
        <v/>
      </c>
      <c r="K244" s="114" t="str">
        <f>IF($D244="","",'Rec7'!$Q244)</f>
        <v/>
      </c>
      <c r="L244" s="114" t="str">
        <f>IF($D244="","",'Rec8'!$Q244)</f>
        <v/>
      </c>
      <c r="M244" s="114" t="str">
        <f>IF($D244="","",'Rec9'!$Q244)</f>
        <v/>
      </c>
      <c r="N244" s="114" t="str">
        <f>IF($D244="","",'Rec10'!$Q244)</f>
        <v/>
      </c>
      <c r="O244" s="116" t="str">
        <f t="shared" si="53"/>
        <v/>
      </c>
      <c r="P244" s="100" t="str">
        <f t="shared" si="54"/>
        <v/>
      </c>
      <c r="R244" s="119">
        <f t="shared" si="42"/>
        <v>1</v>
      </c>
      <c r="S244" s="119">
        <f t="shared" si="43"/>
        <v>1</v>
      </c>
      <c r="T244" s="119">
        <f t="shared" si="44"/>
        <v>1</v>
      </c>
      <c r="U244" s="119">
        <f t="shared" si="45"/>
        <v>1</v>
      </c>
      <c r="V244" s="119">
        <f t="shared" si="46"/>
        <v>1</v>
      </c>
      <c r="W244" s="119">
        <f t="shared" si="47"/>
        <v>1</v>
      </c>
      <c r="X244" s="119">
        <f t="shared" si="48"/>
        <v>1</v>
      </c>
      <c r="Y244" s="119">
        <f t="shared" si="49"/>
        <v>1</v>
      </c>
      <c r="Z244" s="119">
        <f t="shared" si="50"/>
        <v>1</v>
      </c>
      <c r="AA244" s="119">
        <f t="shared" si="51"/>
        <v>1</v>
      </c>
      <c r="AB244" s="119">
        <f t="shared" si="52"/>
        <v>10</v>
      </c>
    </row>
    <row r="245" spans="3:28" ht="54.95" customHeight="1" x14ac:dyDescent="0.25">
      <c r="C245" s="56">
        <v>241</v>
      </c>
      <c r="D245" s="94" t="str">
        <f>IF(Lançamentos!G245="","",Lançamentos!G245)</f>
        <v/>
      </c>
      <c r="E245" s="113" t="str">
        <f>IF(D245="","",Recebimento!Q245)</f>
        <v/>
      </c>
      <c r="F245" s="114" t="str">
        <f>IF($D245="","",'Rec2'!$Q245)</f>
        <v/>
      </c>
      <c r="G245" s="114" t="str">
        <f>IF($D245="","",'Rec3'!$Q245)</f>
        <v/>
      </c>
      <c r="H245" s="114" t="str">
        <f>IF($D245="","",'Rec4'!$Q245)</f>
        <v/>
      </c>
      <c r="I245" s="114" t="str">
        <f>IF($D245="","",'Rec5'!$Q245)</f>
        <v/>
      </c>
      <c r="J245" s="114" t="str">
        <f>IF($D245="","",'Rec6'!$Q245)</f>
        <v/>
      </c>
      <c r="K245" s="114" t="str">
        <f>IF($D245="","",'Rec7'!$Q245)</f>
        <v/>
      </c>
      <c r="L245" s="114" t="str">
        <f>IF($D245="","",'Rec8'!$Q245)</f>
        <v/>
      </c>
      <c r="M245" s="114" t="str">
        <f>IF($D245="","",'Rec9'!$Q245)</f>
        <v/>
      </c>
      <c r="N245" s="114" t="str">
        <f>IF($D245="","",'Rec10'!$Q245)</f>
        <v/>
      </c>
      <c r="O245" s="116" t="str">
        <f t="shared" si="53"/>
        <v/>
      </c>
      <c r="P245" s="100" t="str">
        <f t="shared" si="54"/>
        <v/>
      </c>
      <c r="R245" s="119">
        <f t="shared" si="42"/>
        <v>1</v>
      </c>
      <c r="S245" s="119">
        <f t="shared" si="43"/>
        <v>1</v>
      </c>
      <c r="T245" s="119">
        <f t="shared" si="44"/>
        <v>1</v>
      </c>
      <c r="U245" s="119">
        <f t="shared" si="45"/>
        <v>1</v>
      </c>
      <c r="V245" s="119">
        <f t="shared" si="46"/>
        <v>1</v>
      </c>
      <c r="W245" s="119">
        <f t="shared" si="47"/>
        <v>1</v>
      </c>
      <c r="X245" s="119">
        <f t="shared" si="48"/>
        <v>1</v>
      </c>
      <c r="Y245" s="119">
        <f t="shared" si="49"/>
        <v>1</v>
      </c>
      <c r="Z245" s="119">
        <f t="shared" si="50"/>
        <v>1</v>
      </c>
      <c r="AA245" s="119">
        <f t="shared" si="51"/>
        <v>1</v>
      </c>
      <c r="AB245" s="119">
        <f t="shared" si="52"/>
        <v>10</v>
      </c>
    </row>
    <row r="246" spans="3:28" ht="54.95" customHeight="1" x14ac:dyDescent="0.25">
      <c r="C246" s="56">
        <v>242</v>
      </c>
      <c r="D246" s="94" t="str">
        <f>IF(Lançamentos!G246="","",Lançamentos!G246)</f>
        <v/>
      </c>
      <c r="E246" s="113" t="str">
        <f>IF(D246="","",Recebimento!Q246)</f>
        <v/>
      </c>
      <c r="F246" s="114" t="str">
        <f>IF($D246="","",'Rec2'!$Q246)</f>
        <v/>
      </c>
      <c r="G246" s="114" t="str">
        <f>IF($D246="","",'Rec3'!$Q246)</f>
        <v/>
      </c>
      <c r="H246" s="114" t="str">
        <f>IF($D246="","",'Rec4'!$Q246)</f>
        <v/>
      </c>
      <c r="I246" s="114" t="str">
        <f>IF($D246="","",'Rec5'!$Q246)</f>
        <v/>
      </c>
      <c r="J246" s="114" t="str">
        <f>IF($D246="","",'Rec6'!$Q246)</f>
        <v/>
      </c>
      <c r="K246" s="114" t="str">
        <f>IF($D246="","",'Rec7'!$Q246)</f>
        <v/>
      </c>
      <c r="L246" s="114" t="str">
        <f>IF($D246="","",'Rec8'!$Q246)</f>
        <v/>
      </c>
      <c r="M246" s="114" t="str">
        <f>IF($D246="","",'Rec9'!$Q246)</f>
        <v/>
      </c>
      <c r="N246" s="114" t="str">
        <f>IF($D246="","",'Rec10'!$Q246)</f>
        <v/>
      </c>
      <c r="O246" s="116" t="str">
        <f t="shared" si="53"/>
        <v/>
      </c>
      <c r="P246" s="100" t="str">
        <f t="shared" si="54"/>
        <v/>
      </c>
      <c r="R246" s="119">
        <f t="shared" si="42"/>
        <v>1</v>
      </c>
      <c r="S246" s="119">
        <f t="shared" si="43"/>
        <v>1</v>
      </c>
      <c r="T246" s="119">
        <f t="shared" si="44"/>
        <v>1</v>
      </c>
      <c r="U246" s="119">
        <f t="shared" si="45"/>
        <v>1</v>
      </c>
      <c r="V246" s="119">
        <f t="shared" si="46"/>
        <v>1</v>
      </c>
      <c r="W246" s="119">
        <f t="shared" si="47"/>
        <v>1</v>
      </c>
      <c r="X246" s="119">
        <f t="shared" si="48"/>
        <v>1</v>
      </c>
      <c r="Y246" s="119">
        <f t="shared" si="49"/>
        <v>1</v>
      </c>
      <c r="Z246" s="119">
        <f t="shared" si="50"/>
        <v>1</v>
      </c>
      <c r="AA246" s="119">
        <f t="shared" si="51"/>
        <v>1</v>
      </c>
      <c r="AB246" s="119">
        <f t="shared" si="52"/>
        <v>10</v>
      </c>
    </row>
    <row r="247" spans="3:28" ht="54.95" customHeight="1" x14ac:dyDescent="0.25">
      <c r="C247" s="56">
        <v>243</v>
      </c>
      <c r="D247" s="94" t="str">
        <f>IF(Lançamentos!G247="","",Lançamentos!G247)</f>
        <v/>
      </c>
      <c r="E247" s="113" t="str">
        <f>IF(D247="","",Recebimento!Q247)</f>
        <v/>
      </c>
      <c r="F247" s="114" t="str">
        <f>IF($D247="","",'Rec2'!$Q247)</f>
        <v/>
      </c>
      <c r="G247" s="114" t="str">
        <f>IF($D247="","",'Rec3'!$Q247)</f>
        <v/>
      </c>
      <c r="H247" s="114" t="str">
        <f>IF($D247="","",'Rec4'!$Q247)</f>
        <v/>
      </c>
      <c r="I247" s="114" t="str">
        <f>IF($D247="","",'Rec5'!$Q247)</f>
        <v/>
      </c>
      <c r="J247" s="114" t="str">
        <f>IF($D247="","",'Rec6'!$Q247)</f>
        <v/>
      </c>
      <c r="K247" s="114" t="str">
        <f>IF($D247="","",'Rec7'!$Q247)</f>
        <v/>
      </c>
      <c r="L247" s="114" t="str">
        <f>IF($D247="","",'Rec8'!$Q247)</f>
        <v/>
      </c>
      <c r="M247" s="114" t="str">
        <f>IF($D247="","",'Rec9'!$Q247)</f>
        <v/>
      </c>
      <c r="N247" s="114" t="str">
        <f>IF($D247="","",'Rec10'!$Q247)</f>
        <v/>
      </c>
      <c r="O247" s="116" t="str">
        <f t="shared" si="53"/>
        <v/>
      </c>
      <c r="P247" s="100" t="str">
        <f t="shared" si="54"/>
        <v/>
      </c>
      <c r="R247" s="119">
        <f t="shared" si="42"/>
        <v>1</v>
      </c>
      <c r="S247" s="119">
        <f t="shared" si="43"/>
        <v>1</v>
      </c>
      <c r="T247" s="119">
        <f t="shared" si="44"/>
        <v>1</v>
      </c>
      <c r="U247" s="119">
        <f t="shared" si="45"/>
        <v>1</v>
      </c>
      <c r="V247" s="119">
        <f t="shared" si="46"/>
        <v>1</v>
      </c>
      <c r="W247" s="119">
        <f t="shared" si="47"/>
        <v>1</v>
      </c>
      <c r="X247" s="119">
        <f t="shared" si="48"/>
        <v>1</v>
      </c>
      <c r="Y247" s="119">
        <f t="shared" si="49"/>
        <v>1</v>
      </c>
      <c r="Z247" s="119">
        <f t="shared" si="50"/>
        <v>1</v>
      </c>
      <c r="AA247" s="119">
        <f t="shared" si="51"/>
        <v>1</v>
      </c>
      <c r="AB247" s="119">
        <f t="shared" si="52"/>
        <v>10</v>
      </c>
    </row>
    <row r="248" spans="3:28" ht="54.95" customHeight="1" x14ac:dyDescent="0.25">
      <c r="C248" s="56">
        <v>244</v>
      </c>
      <c r="D248" s="94" t="str">
        <f>IF(Lançamentos!G248="","",Lançamentos!G248)</f>
        <v/>
      </c>
      <c r="E248" s="113" t="str">
        <f>IF(D248="","",Recebimento!Q248)</f>
        <v/>
      </c>
      <c r="F248" s="114" t="str">
        <f>IF($D248="","",'Rec2'!$Q248)</f>
        <v/>
      </c>
      <c r="G248" s="114" t="str">
        <f>IF($D248="","",'Rec3'!$Q248)</f>
        <v/>
      </c>
      <c r="H248" s="114" t="str">
        <f>IF($D248="","",'Rec4'!$Q248)</f>
        <v/>
      </c>
      <c r="I248" s="114" t="str">
        <f>IF($D248="","",'Rec5'!$Q248)</f>
        <v/>
      </c>
      <c r="J248" s="114" t="str">
        <f>IF($D248="","",'Rec6'!$Q248)</f>
        <v/>
      </c>
      <c r="K248" s="114" t="str">
        <f>IF($D248="","",'Rec7'!$Q248)</f>
        <v/>
      </c>
      <c r="L248" s="114" t="str">
        <f>IF($D248="","",'Rec8'!$Q248)</f>
        <v/>
      </c>
      <c r="M248" s="114" t="str">
        <f>IF($D248="","",'Rec9'!$Q248)</f>
        <v/>
      </c>
      <c r="N248" s="114" t="str">
        <f>IF($D248="","",'Rec10'!$Q248)</f>
        <v/>
      </c>
      <c r="O248" s="116" t="str">
        <f t="shared" si="53"/>
        <v/>
      </c>
      <c r="P248" s="100" t="str">
        <f t="shared" si="54"/>
        <v/>
      </c>
      <c r="R248" s="119">
        <f t="shared" si="42"/>
        <v>1</v>
      </c>
      <c r="S248" s="119">
        <f t="shared" si="43"/>
        <v>1</v>
      </c>
      <c r="T248" s="119">
        <f t="shared" si="44"/>
        <v>1</v>
      </c>
      <c r="U248" s="119">
        <f t="shared" si="45"/>
        <v>1</v>
      </c>
      <c r="V248" s="119">
        <f t="shared" si="46"/>
        <v>1</v>
      </c>
      <c r="W248" s="119">
        <f t="shared" si="47"/>
        <v>1</v>
      </c>
      <c r="X248" s="119">
        <f t="shared" si="48"/>
        <v>1</v>
      </c>
      <c r="Y248" s="119">
        <f t="shared" si="49"/>
        <v>1</v>
      </c>
      <c r="Z248" s="119">
        <f t="shared" si="50"/>
        <v>1</v>
      </c>
      <c r="AA248" s="119">
        <f t="shared" si="51"/>
        <v>1</v>
      </c>
      <c r="AB248" s="119">
        <f t="shared" si="52"/>
        <v>10</v>
      </c>
    </row>
    <row r="249" spans="3:28" ht="54.95" customHeight="1" x14ac:dyDescent="0.25">
      <c r="C249" s="56">
        <v>245</v>
      </c>
      <c r="D249" s="94" t="str">
        <f>IF(Lançamentos!G249="","",Lançamentos!G249)</f>
        <v/>
      </c>
      <c r="E249" s="113" t="str">
        <f>IF(D249="","",Recebimento!Q249)</f>
        <v/>
      </c>
      <c r="F249" s="114" t="str">
        <f>IF($D249="","",'Rec2'!$Q249)</f>
        <v/>
      </c>
      <c r="G249" s="114" t="str">
        <f>IF($D249="","",'Rec3'!$Q249)</f>
        <v/>
      </c>
      <c r="H249" s="114" t="str">
        <f>IF($D249="","",'Rec4'!$Q249)</f>
        <v/>
      </c>
      <c r="I249" s="114" t="str">
        <f>IF($D249="","",'Rec5'!$Q249)</f>
        <v/>
      </c>
      <c r="J249" s="114" t="str">
        <f>IF($D249="","",'Rec6'!$Q249)</f>
        <v/>
      </c>
      <c r="K249" s="114" t="str">
        <f>IF($D249="","",'Rec7'!$Q249)</f>
        <v/>
      </c>
      <c r="L249" s="114" t="str">
        <f>IF($D249="","",'Rec8'!$Q249)</f>
        <v/>
      </c>
      <c r="M249" s="114" t="str">
        <f>IF($D249="","",'Rec9'!$Q249)</f>
        <v/>
      </c>
      <c r="N249" s="114" t="str">
        <f>IF($D249="","",'Rec10'!$Q249)</f>
        <v/>
      </c>
      <c r="O249" s="116" t="str">
        <f t="shared" si="53"/>
        <v/>
      </c>
      <c r="P249" s="100" t="str">
        <f t="shared" si="54"/>
        <v/>
      </c>
      <c r="R249" s="119">
        <f t="shared" si="42"/>
        <v>1</v>
      </c>
      <c r="S249" s="119">
        <f t="shared" si="43"/>
        <v>1</v>
      </c>
      <c r="T249" s="119">
        <f t="shared" si="44"/>
        <v>1</v>
      </c>
      <c r="U249" s="119">
        <f t="shared" si="45"/>
        <v>1</v>
      </c>
      <c r="V249" s="119">
        <f t="shared" si="46"/>
        <v>1</v>
      </c>
      <c r="W249" s="119">
        <f t="shared" si="47"/>
        <v>1</v>
      </c>
      <c r="X249" s="119">
        <f t="shared" si="48"/>
        <v>1</v>
      </c>
      <c r="Y249" s="119">
        <f t="shared" si="49"/>
        <v>1</v>
      </c>
      <c r="Z249" s="119">
        <f t="shared" si="50"/>
        <v>1</v>
      </c>
      <c r="AA249" s="119">
        <f t="shared" si="51"/>
        <v>1</v>
      </c>
      <c r="AB249" s="119">
        <f t="shared" si="52"/>
        <v>10</v>
      </c>
    </row>
    <row r="250" spans="3:28" ht="54.95" customHeight="1" x14ac:dyDescent="0.25">
      <c r="C250" s="56">
        <v>246</v>
      </c>
      <c r="D250" s="94" t="str">
        <f>IF(Lançamentos!G250="","",Lançamentos!G250)</f>
        <v/>
      </c>
      <c r="E250" s="113" t="str">
        <f>IF(D250="","",Recebimento!Q250)</f>
        <v/>
      </c>
      <c r="F250" s="114" t="str">
        <f>IF($D250="","",'Rec2'!$Q250)</f>
        <v/>
      </c>
      <c r="G250" s="114" t="str">
        <f>IF($D250="","",'Rec3'!$Q250)</f>
        <v/>
      </c>
      <c r="H250" s="114" t="str">
        <f>IF($D250="","",'Rec4'!$Q250)</f>
        <v/>
      </c>
      <c r="I250" s="114" t="str">
        <f>IF($D250="","",'Rec5'!$Q250)</f>
        <v/>
      </c>
      <c r="J250" s="114" t="str">
        <f>IF($D250="","",'Rec6'!$Q250)</f>
        <v/>
      </c>
      <c r="K250" s="114" t="str">
        <f>IF($D250="","",'Rec7'!$Q250)</f>
        <v/>
      </c>
      <c r="L250" s="114" t="str">
        <f>IF($D250="","",'Rec8'!$Q250)</f>
        <v/>
      </c>
      <c r="M250" s="114" t="str">
        <f>IF($D250="","",'Rec9'!$Q250)</f>
        <v/>
      </c>
      <c r="N250" s="114" t="str">
        <f>IF($D250="","",'Rec10'!$Q250)</f>
        <v/>
      </c>
      <c r="O250" s="116" t="str">
        <f t="shared" si="53"/>
        <v/>
      </c>
      <c r="P250" s="100" t="str">
        <f t="shared" si="54"/>
        <v/>
      </c>
      <c r="R250" s="119">
        <f t="shared" si="42"/>
        <v>1</v>
      </c>
      <c r="S250" s="119">
        <f t="shared" si="43"/>
        <v>1</v>
      </c>
      <c r="T250" s="119">
        <f t="shared" si="44"/>
        <v>1</v>
      </c>
      <c r="U250" s="119">
        <f t="shared" si="45"/>
        <v>1</v>
      </c>
      <c r="V250" s="119">
        <f t="shared" si="46"/>
        <v>1</v>
      </c>
      <c r="W250" s="119">
        <f t="shared" si="47"/>
        <v>1</v>
      </c>
      <c r="X250" s="119">
        <f t="shared" si="48"/>
        <v>1</v>
      </c>
      <c r="Y250" s="119">
        <f t="shared" si="49"/>
        <v>1</v>
      </c>
      <c r="Z250" s="119">
        <f t="shared" si="50"/>
        <v>1</v>
      </c>
      <c r="AA250" s="119">
        <f t="shared" si="51"/>
        <v>1</v>
      </c>
      <c r="AB250" s="119">
        <f t="shared" si="52"/>
        <v>10</v>
      </c>
    </row>
    <row r="251" spans="3:28" ht="54.95" customHeight="1" x14ac:dyDescent="0.25">
      <c r="C251" s="56">
        <v>247</v>
      </c>
      <c r="D251" s="94" t="str">
        <f>IF(Lançamentos!G251="","",Lançamentos!G251)</f>
        <v/>
      </c>
      <c r="E251" s="113" t="str">
        <f>IF(D251="","",Recebimento!Q251)</f>
        <v/>
      </c>
      <c r="F251" s="114" t="str">
        <f>IF($D251="","",'Rec2'!$Q251)</f>
        <v/>
      </c>
      <c r="G251" s="114" t="str">
        <f>IF($D251="","",'Rec3'!$Q251)</f>
        <v/>
      </c>
      <c r="H251" s="114" t="str">
        <f>IF($D251="","",'Rec4'!$Q251)</f>
        <v/>
      </c>
      <c r="I251" s="114" t="str">
        <f>IF($D251="","",'Rec5'!$Q251)</f>
        <v/>
      </c>
      <c r="J251" s="114" t="str">
        <f>IF($D251="","",'Rec6'!$Q251)</f>
        <v/>
      </c>
      <c r="K251" s="114" t="str">
        <f>IF($D251="","",'Rec7'!$Q251)</f>
        <v/>
      </c>
      <c r="L251" s="114" t="str">
        <f>IF($D251="","",'Rec8'!$Q251)</f>
        <v/>
      </c>
      <c r="M251" s="114" t="str">
        <f>IF($D251="","",'Rec9'!$Q251)</f>
        <v/>
      </c>
      <c r="N251" s="114" t="str">
        <f>IF($D251="","",'Rec10'!$Q251)</f>
        <v/>
      </c>
      <c r="O251" s="116" t="str">
        <f t="shared" si="53"/>
        <v/>
      </c>
      <c r="P251" s="100" t="str">
        <f t="shared" si="54"/>
        <v/>
      </c>
      <c r="R251" s="119">
        <f t="shared" si="42"/>
        <v>1</v>
      </c>
      <c r="S251" s="119">
        <f t="shared" si="43"/>
        <v>1</v>
      </c>
      <c r="T251" s="119">
        <f t="shared" si="44"/>
        <v>1</v>
      </c>
      <c r="U251" s="119">
        <f t="shared" si="45"/>
        <v>1</v>
      </c>
      <c r="V251" s="119">
        <f t="shared" si="46"/>
        <v>1</v>
      </c>
      <c r="W251" s="119">
        <f t="shared" si="47"/>
        <v>1</v>
      </c>
      <c r="X251" s="119">
        <f t="shared" si="48"/>
        <v>1</v>
      </c>
      <c r="Y251" s="119">
        <f t="shared" si="49"/>
        <v>1</v>
      </c>
      <c r="Z251" s="119">
        <f t="shared" si="50"/>
        <v>1</v>
      </c>
      <c r="AA251" s="119">
        <f t="shared" si="51"/>
        <v>1</v>
      </c>
      <c r="AB251" s="119">
        <f t="shared" si="52"/>
        <v>10</v>
      </c>
    </row>
    <row r="252" spans="3:28" ht="54.95" customHeight="1" x14ac:dyDescent="0.25">
      <c r="C252" s="56">
        <v>248</v>
      </c>
      <c r="D252" s="94" t="str">
        <f>IF(Lançamentos!G252="","",Lançamentos!G252)</f>
        <v/>
      </c>
      <c r="E252" s="113" t="str">
        <f>IF(D252="","",Recebimento!Q252)</f>
        <v/>
      </c>
      <c r="F252" s="114" t="str">
        <f>IF($D252="","",'Rec2'!$Q252)</f>
        <v/>
      </c>
      <c r="G252" s="114" t="str">
        <f>IF($D252="","",'Rec3'!$Q252)</f>
        <v/>
      </c>
      <c r="H252" s="114" t="str">
        <f>IF($D252="","",'Rec4'!$Q252)</f>
        <v/>
      </c>
      <c r="I252" s="114" t="str">
        <f>IF($D252="","",'Rec5'!$Q252)</f>
        <v/>
      </c>
      <c r="J252" s="114" t="str">
        <f>IF($D252="","",'Rec6'!$Q252)</f>
        <v/>
      </c>
      <c r="K252" s="114" t="str">
        <f>IF($D252="","",'Rec7'!$Q252)</f>
        <v/>
      </c>
      <c r="L252" s="114" t="str">
        <f>IF($D252="","",'Rec8'!$Q252)</f>
        <v/>
      </c>
      <c r="M252" s="114" t="str">
        <f>IF($D252="","",'Rec9'!$Q252)</f>
        <v/>
      </c>
      <c r="N252" s="114" t="str">
        <f>IF($D252="","",'Rec10'!$Q252)</f>
        <v/>
      </c>
      <c r="O252" s="116" t="str">
        <f t="shared" si="53"/>
        <v/>
      </c>
      <c r="P252" s="100" t="str">
        <f t="shared" si="54"/>
        <v/>
      </c>
      <c r="R252" s="119">
        <f t="shared" si="42"/>
        <v>1</v>
      </c>
      <c r="S252" s="119">
        <f t="shared" si="43"/>
        <v>1</v>
      </c>
      <c r="T252" s="119">
        <f t="shared" si="44"/>
        <v>1</v>
      </c>
      <c r="U252" s="119">
        <f t="shared" si="45"/>
        <v>1</v>
      </c>
      <c r="V252" s="119">
        <f t="shared" si="46"/>
        <v>1</v>
      </c>
      <c r="W252" s="119">
        <f t="shared" si="47"/>
        <v>1</v>
      </c>
      <c r="X252" s="119">
        <f t="shared" si="48"/>
        <v>1</v>
      </c>
      <c r="Y252" s="119">
        <f t="shared" si="49"/>
        <v>1</v>
      </c>
      <c r="Z252" s="119">
        <f t="shared" si="50"/>
        <v>1</v>
      </c>
      <c r="AA252" s="119">
        <f t="shared" si="51"/>
        <v>1</v>
      </c>
      <c r="AB252" s="119">
        <f t="shared" si="52"/>
        <v>10</v>
      </c>
    </row>
    <row r="253" spans="3:28" ht="54.95" customHeight="1" x14ac:dyDescent="0.25">
      <c r="C253" s="56">
        <v>249</v>
      </c>
      <c r="D253" s="94" t="str">
        <f>IF(Lançamentos!G253="","",Lançamentos!G253)</f>
        <v/>
      </c>
      <c r="E253" s="113" t="str">
        <f>IF(D253="","",Recebimento!Q253)</f>
        <v/>
      </c>
      <c r="F253" s="114" t="str">
        <f>IF($D253="","",'Rec2'!$Q253)</f>
        <v/>
      </c>
      <c r="G253" s="114" t="str">
        <f>IF($D253="","",'Rec3'!$Q253)</f>
        <v/>
      </c>
      <c r="H253" s="114" t="str">
        <f>IF($D253="","",'Rec4'!$Q253)</f>
        <v/>
      </c>
      <c r="I253" s="114" t="str">
        <f>IF($D253="","",'Rec5'!$Q253)</f>
        <v/>
      </c>
      <c r="J253" s="114" t="str">
        <f>IF($D253="","",'Rec6'!$Q253)</f>
        <v/>
      </c>
      <c r="K253" s="114" t="str">
        <f>IF($D253="","",'Rec7'!$Q253)</f>
        <v/>
      </c>
      <c r="L253" s="114" t="str">
        <f>IF($D253="","",'Rec8'!$Q253)</f>
        <v/>
      </c>
      <c r="M253" s="114" t="str">
        <f>IF($D253="","",'Rec9'!$Q253)</f>
        <v/>
      </c>
      <c r="N253" s="114" t="str">
        <f>IF($D253="","",'Rec10'!$Q253)</f>
        <v/>
      </c>
      <c r="O253" s="116" t="str">
        <f t="shared" si="53"/>
        <v/>
      </c>
      <c r="P253" s="100" t="str">
        <f t="shared" si="54"/>
        <v/>
      </c>
      <c r="R253" s="119">
        <f t="shared" si="42"/>
        <v>1</v>
      </c>
      <c r="S253" s="119">
        <f t="shared" si="43"/>
        <v>1</v>
      </c>
      <c r="T253" s="119">
        <f t="shared" si="44"/>
        <v>1</v>
      </c>
      <c r="U253" s="119">
        <f t="shared" si="45"/>
        <v>1</v>
      </c>
      <c r="V253" s="119">
        <f t="shared" si="46"/>
        <v>1</v>
      </c>
      <c r="W253" s="119">
        <f t="shared" si="47"/>
        <v>1</v>
      </c>
      <c r="X253" s="119">
        <f t="shared" si="48"/>
        <v>1</v>
      </c>
      <c r="Y253" s="119">
        <f t="shared" si="49"/>
        <v>1</v>
      </c>
      <c r="Z253" s="119">
        <f t="shared" si="50"/>
        <v>1</v>
      </c>
      <c r="AA253" s="119">
        <f t="shared" si="51"/>
        <v>1</v>
      </c>
      <c r="AB253" s="119">
        <f t="shared" si="52"/>
        <v>10</v>
      </c>
    </row>
    <row r="254" spans="3:28" ht="54.95" customHeight="1" x14ac:dyDescent="0.25">
      <c r="C254" s="56">
        <v>250</v>
      </c>
      <c r="D254" s="94" t="str">
        <f>IF(Lançamentos!G254="","",Lançamentos!G254)</f>
        <v/>
      </c>
      <c r="E254" s="113" t="str">
        <f>IF(D254="","",Recebimento!Q254)</f>
        <v/>
      </c>
      <c r="F254" s="114" t="str">
        <f>IF($D254="","",'Rec2'!$Q254)</f>
        <v/>
      </c>
      <c r="G254" s="114" t="str">
        <f>IF($D254="","",'Rec3'!$Q254)</f>
        <v/>
      </c>
      <c r="H254" s="114" t="str">
        <f>IF($D254="","",'Rec4'!$Q254)</f>
        <v/>
      </c>
      <c r="I254" s="114" t="str">
        <f>IF($D254="","",'Rec5'!$Q254)</f>
        <v/>
      </c>
      <c r="J254" s="114" t="str">
        <f>IF($D254="","",'Rec6'!$Q254)</f>
        <v/>
      </c>
      <c r="K254" s="114" t="str">
        <f>IF($D254="","",'Rec7'!$Q254)</f>
        <v/>
      </c>
      <c r="L254" s="114" t="str">
        <f>IF($D254="","",'Rec8'!$Q254)</f>
        <v/>
      </c>
      <c r="M254" s="114" t="str">
        <f>IF($D254="","",'Rec9'!$Q254)</f>
        <v/>
      </c>
      <c r="N254" s="114" t="str">
        <f>IF($D254="","",'Rec10'!$Q254)</f>
        <v/>
      </c>
      <c r="O254" s="116" t="str">
        <f t="shared" si="53"/>
        <v/>
      </c>
      <c r="P254" s="100" t="str">
        <f t="shared" si="54"/>
        <v/>
      </c>
      <c r="R254" s="119">
        <f t="shared" si="42"/>
        <v>1</v>
      </c>
      <c r="S254" s="119">
        <f t="shared" si="43"/>
        <v>1</v>
      </c>
      <c r="T254" s="119">
        <f t="shared" si="44"/>
        <v>1</v>
      </c>
      <c r="U254" s="119">
        <f t="shared" si="45"/>
        <v>1</v>
      </c>
      <c r="V254" s="119">
        <f t="shared" si="46"/>
        <v>1</v>
      </c>
      <c r="W254" s="119">
        <f t="shared" si="47"/>
        <v>1</v>
      </c>
      <c r="X254" s="119">
        <f t="shared" si="48"/>
        <v>1</v>
      </c>
      <c r="Y254" s="119">
        <f t="shared" si="49"/>
        <v>1</v>
      </c>
      <c r="Z254" s="119">
        <f t="shared" si="50"/>
        <v>1</v>
      </c>
      <c r="AA254" s="119">
        <f t="shared" si="51"/>
        <v>1</v>
      </c>
      <c r="AB254" s="119">
        <f t="shared" si="52"/>
        <v>10</v>
      </c>
    </row>
    <row r="255" spans="3:28" ht="54.95" customHeight="1" x14ac:dyDescent="0.25">
      <c r="C255" s="56">
        <v>251</v>
      </c>
      <c r="D255" s="94" t="str">
        <f>IF(Lançamentos!G255="","",Lançamentos!G255)</f>
        <v/>
      </c>
      <c r="E255" s="113" t="str">
        <f>IF(D255="","",Recebimento!Q255)</f>
        <v/>
      </c>
      <c r="F255" s="114" t="str">
        <f>IF($D255="","",'Rec2'!$Q255)</f>
        <v/>
      </c>
      <c r="G255" s="114" t="str">
        <f>IF($D255="","",'Rec3'!$Q255)</f>
        <v/>
      </c>
      <c r="H255" s="114" t="str">
        <f>IF($D255="","",'Rec4'!$Q255)</f>
        <v/>
      </c>
      <c r="I255" s="114" t="str">
        <f>IF($D255="","",'Rec5'!$Q255)</f>
        <v/>
      </c>
      <c r="J255" s="114" t="str">
        <f>IF($D255="","",'Rec6'!$Q255)</f>
        <v/>
      </c>
      <c r="K255" s="114" t="str">
        <f>IF($D255="","",'Rec7'!$Q255)</f>
        <v/>
      </c>
      <c r="L255" s="114" t="str">
        <f>IF($D255="","",'Rec8'!$Q255)</f>
        <v/>
      </c>
      <c r="M255" s="114" t="str">
        <f>IF($D255="","",'Rec9'!$Q255)</f>
        <v/>
      </c>
      <c r="N255" s="114" t="str">
        <f>IF($D255="","",'Rec10'!$Q255)</f>
        <v/>
      </c>
      <c r="O255" s="116" t="str">
        <f t="shared" si="53"/>
        <v/>
      </c>
      <c r="P255" s="100" t="str">
        <f t="shared" si="54"/>
        <v/>
      </c>
      <c r="R255" s="119">
        <f t="shared" si="42"/>
        <v>1</v>
      </c>
      <c r="S255" s="119">
        <f t="shared" si="43"/>
        <v>1</v>
      </c>
      <c r="T255" s="119">
        <f t="shared" si="44"/>
        <v>1</v>
      </c>
      <c r="U255" s="119">
        <f t="shared" si="45"/>
        <v>1</v>
      </c>
      <c r="V255" s="119">
        <f t="shared" si="46"/>
        <v>1</v>
      </c>
      <c r="W255" s="119">
        <f t="shared" si="47"/>
        <v>1</v>
      </c>
      <c r="X255" s="119">
        <f t="shared" si="48"/>
        <v>1</v>
      </c>
      <c r="Y255" s="119">
        <f t="shared" si="49"/>
        <v>1</v>
      </c>
      <c r="Z255" s="119">
        <f t="shared" si="50"/>
        <v>1</v>
      </c>
      <c r="AA255" s="119">
        <f t="shared" si="51"/>
        <v>1</v>
      </c>
      <c r="AB255" s="119">
        <f t="shared" si="52"/>
        <v>10</v>
      </c>
    </row>
    <row r="256" spans="3:28" ht="54.95" customHeight="1" x14ac:dyDescent="0.25">
      <c r="C256" s="56">
        <v>252</v>
      </c>
      <c r="D256" s="94" t="str">
        <f>IF(Lançamentos!G256="","",Lançamentos!G256)</f>
        <v/>
      </c>
      <c r="E256" s="113" t="str">
        <f>IF(D256="","",Recebimento!Q256)</f>
        <v/>
      </c>
      <c r="F256" s="114" t="str">
        <f>IF($D256="","",'Rec2'!$Q256)</f>
        <v/>
      </c>
      <c r="G256" s="114" t="str">
        <f>IF($D256="","",'Rec3'!$Q256)</f>
        <v/>
      </c>
      <c r="H256" s="114" t="str">
        <f>IF($D256="","",'Rec4'!$Q256)</f>
        <v/>
      </c>
      <c r="I256" s="114" t="str">
        <f>IF($D256="","",'Rec5'!$Q256)</f>
        <v/>
      </c>
      <c r="J256" s="114" t="str">
        <f>IF($D256="","",'Rec6'!$Q256)</f>
        <v/>
      </c>
      <c r="K256" s="114" t="str">
        <f>IF($D256="","",'Rec7'!$Q256)</f>
        <v/>
      </c>
      <c r="L256" s="114" t="str">
        <f>IF($D256="","",'Rec8'!$Q256)</f>
        <v/>
      </c>
      <c r="M256" s="114" t="str">
        <f>IF($D256="","",'Rec9'!$Q256)</f>
        <v/>
      </c>
      <c r="N256" s="114" t="str">
        <f>IF($D256="","",'Rec10'!$Q256)</f>
        <v/>
      </c>
      <c r="O256" s="116" t="str">
        <f t="shared" si="53"/>
        <v/>
      </c>
      <c r="P256" s="100" t="str">
        <f t="shared" si="54"/>
        <v/>
      </c>
      <c r="R256" s="119">
        <f t="shared" si="42"/>
        <v>1</v>
      </c>
      <c r="S256" s="119">
        <f t="shared" si="43"/>
        <v>1</v>
      </c>
      <c r="T256" s="119">
        <f t="shared" si="44"/>
        <v>1</v>
      </c>
      <c r="U256" s="119">
        <f t="shared" si="45"/>
        <v>1</v>
      </c>
      <c r="V256" s="119">
        <f t="shared" si="46"/>
        <v>1</v>
      </c>
      <c r="W256" s="119">
        <f t="shared" si="47"/>
        <v>1</v>
      </c>
      <c r="X256" s="119">
        <f t="shared" si="48"/>
        <v>1</v>
      </c>
      <c r="Y256" s="119">
        <f t="shared" si="49"/>
        <v>1</v>
      </c>
      <c r="Z256" s="119">
        <f t="shared" si="50"/>
        <v>1</v>
      </c>
      <c r="AA256" s="119">
        <f t="shared" si="51"/>
        <v>1</v>
      </c>
      <c r="AB256" s="119">
        <f t="shared" si="52"/>
        <v>10</v>
      </c>
    </row>
    <row r="257" spans="3:28" ht="54.95" customHeight="1" x14ac:dyDescent="0.25">
      <c r="C257" s="56">
        <v>253</v>
      </c>
      <c r="D257" s="94" t="str">
        <f>IF(Lançamentos!G257="","",Lançamentos!G257)</f>
        <v/>
      </c>
      <c r="E257" s="113" t="str">
        <f>IF(D257="","",Recebimento!Q257)</f>
        <v/>
      </c>
      <c r="F257" s="114" t="str">
        <f>IF($D257="","",'Rec2'!$Q257)</f>
        <v/>
      </c>
      <c r="G257" s="114" t="str">
        <f>IF($D257="","",'Rec3'!$Q257)</f>
        <v/>
      </c>
      <c r="H257" s="114" t="str">
        <f>IF($D257="","",'Rec4'!$Q257)</f>
        <v/>
      </c>
      <c r="I257" s="114" t="str">
        <f>IF($D257="","",'Rec5'!$Q257)</f>
        <v/>
      </c>
      <c r="J257" s="114" t="str">
        <f>IF($D257="","",'Rec6'!$Q257)</f>
        <v/>
      </c>
      <c r="K257" s="114" t="str">
        <f>IF($D257="","",'Rec7'!$Q257)</f>
        <v/>
      </c>
      <c r="L257" s="114" t="str">
        <f>IF($D257="","",'Rec8'!$Q257)</f>
        <v/>
      </c>
      <c r="M257" s="114" t="str">
        <f>IF($D257="","",'Rec9'!$Q257)</f>
        <v/>
      </c>
      <c r="N257" s="114" t="str">
        <f>IF($D257="","",'Rec10'!$Q257)</f>
        <v/>
      </c>
      <c r="O257" s="116" t="str">
        <f t="shared" si="53"/>
        <v/>
      </c>
      <c r="P257" s="100" t="str">
        <f t="shared" si="54"/>
        <v/>
      </c>
      <c r="R257" s="119">
        <f t="shared" si="42"/>
        <v>1</v>
      </c>
      <c r="S257" s="119">
        <f t="shared" si="43"/>
        <v>1</v>
      </c>
      <c r="T257" s="119">
        <f t="shared" si="44"/>
        <v>1</v>
      </c>
      <c r="U257" s="119">
        <f t="shared" si="45"/>
        <v>1</v>
      </c>
      <c r="V257" s="119">
        <f t="shared" si="46"/>
        <v>1</v>
      </c>
      <c r="W257" s="119">
        <f t="shared" si="47"/>
        <v>1</v>
      </c>
      <c r="X257" s="119">
        <f t="shared" si="48"/>
        <v>1</v>
      </c>
      <c r="Y257" s="119">
        <f t="shared" si="49"/>
        <v>1</v>
      </c>
      <c r="Z257" s="119">
        <f t="shared" si="50"/>
        <v>1</v>
      </c>
      <c r="AA257" s="119">
        <f t="shared" si="51"/>
        <v>1</v>
      </c>
      <c r="AB257" s="119">
        <f t="shared" si="52"/>
        <v>10</v>
      </c>
    </row>
    <row r="258" spans="3:28" ht="54.95" customHeight="1" x14ac:dyDescent="0.25">
      <c r="C258" s="56">
        <v>254</v>
      </c>
      <c r="D258" s="94" t="str">
        <f>IF(Lançamentos!G258="","",Lançamentos!G258)</f>
        <v/>
      </c>
      <c r="E258" s="113" t="str">
        <f>IF(D258="","",Recebimento!Q258)</f>
        <v/>
      </c>
      <c r="F258" s="114" t="str">
        <f>IF($D258="","",'Rec2'!$Q258)</f>
        <v/>
      </c>
      <c r="G258" s="114" t="str">
        <f>IF($D258="","",'Rec3'!$Q258)</f>
        <v/>
      </c>
      <c r="H258" s="114" t="str">
        <f>IF($D258="","",'Rec4'!$Q258)</f>
        <v/>
      </c>
      <c r="I258" s="114" t="str">
        <f>IF($D258="","",'Rec5'!$Q258)</f>
        <v/>
      </c>
      <c r="J258" s="114" t="str">
        <f>IF($D258="","",'Rec6'!$Q258)</f>
        <v/>
      </c>
      <c r="K258" s="114" t="str">
        <f>IF($D258="","",'Rec7'!$Q258)</f>
        <v/>
      </c>
      <c r="L258" s="114" t="str">
        <f>IF($D258="","",'Rec8'!$Q258)</f>
        <v/>
      </c>
      <c r="M258" s="114" t="str">
        <f>IF($D258="","",'Rec9'!$Q258)</f>
        <v/>
      </c>
      <c r="N258" s="114" t="str">
        <f>IF($D258="","",'Rec10'!$Q258)</f>
        <v/>
      </c>
      <c r="O258" s="116" t="str">
        <f t="shared" si="53"/>
        <v/>
      </c>
      <c r="P258" s="100" t="str">
        <f t="shared" si="54"/>
        <v/>
      </c>
      <c r="R258" s="119">
        <f t="shared" si="42"/>
        <v>1</v>
      </c>
      <c r="S258" s="119">
        <f t="shared" si="43"/>
        <v>1</v>
      </c>
      <c r="T258" s="119">
        <f t="shared" si="44"/>
        <v>1</v>
      </c>
      <c r="U258" s="119">
        <f t="shared" si="45"/>
        <v>1</v>
      </c>
      <c r="V258" s="119">
        <f t="shared" si="46"/>
        <v>1</v>
      </c>
      <c r="W258" s="119">
        <f t="shared" si="47"/>
        <v>1</v>
      </c>
      <c r="X258" s="119">
        <f t="shared" si="48"/>
        <v>1</v>
      </c>
      <c r="Y258" s="119">
        <f t="shared" si="49"/>
        <v>1</v>
      </c>
      <c r="Z258" s="119">
        <f t="shared" si="50"/>
        <v>1</v>
      </c>
      <c r="AA258" s="119">
        <f t="shared" si="51"/>
        <v>1</v>
      </c>
      <c r="AB258" s="119">
        <f t="shared" si="52"/>
        <v>10</v>
      </c>
    </row>
    <row r="259" spans="3:28" ht="54.95" customHeight="1" x14ac:dyDescent="0.25">
      <c r="C259" s="56">
        <v>255</v>
      </c>
      <c r="D259" s="94" t="str">
        <f>IF(Lançamentos!G259="","",Lançamentos!G259)</f>
        <v/>
      </c>
      <c r="E259" s="113" t="str">
        <f>IF(D259="","",Recebimento!Q259)</f>
        <v/>
      </c>
      <c r="F259" s="114" t="str">
        <f>IF($D259="","",'Rec2'!$Q259)</f>
        <v/>
      </c>
      <c r="G259" s="114" t="str">
        <f>IF($D259="","",'Rec3'!$Q259)</f>
        <v/>
      </c>
      <c r="H259" s="114" t="str">
        <f>IF($D259="","",'Rec4'!$Q259)</f>
        <v/>
      </c>
      <c r="I259" s="114" t="str">
        <f>IF($D259="","",'Rec5'!$Q259)</f>
        <v/>
      </c>
      <c r="J259" s="114" t="str">
        <f>IF($D259="","",'Rec6'!$Q259)</f>
        <v/>
      </c>
      <c r="K259" s="114" t="str">
        <f>IF($D259="","",'Rec7'!$Q259)</f>
        <v/>
      </c>
      <c r="L259" s="114" t="str">
        <f>IF($D259="","",'Rec8'!$Q259)</f>
        <v/>
      </c>
      <c r="M259" s="114" t="str">
        <f>IF($D259="","",'Rec9'!$Q259)</f>
        <v/>
      </c>
      <c r="N259" s="114" t="str">
        <f>IF($D259="","",'Rec10'!$Q259)</f>
        <v/>
      </c>
      <c r="O259" s="116" t="str">
        <f t="shared" si="53"/>
        <v/>
      </c>
      <c r="P259" s="100" t="str">
        <f t="shared" si="54"/>
        <v/>
      </c>
      <c r="R259" s="119">
        <f t="shared" si="42"/>
        <v>1</v>
      </c>
      <c r="S259" s="119">
        <f t="shared" si="43"/>
        <v>1</v>
      </c>
      <c r="T259" s="119">
        <f t="shared" si="44"/>
        <v>1</v>
      </c>
      <c r="U259" s="119">
        <f t="shared" si="45"/>
        <v>1</v>
      </c>
      <c r="V259" s="119">
        <f t="shared" si="46"/>
        <v>1</v>
      </c>
      <c r="W259" s="119">
        <f t="shared" si="47"/>
        <v>1</v>
      </c>
      <c r="X259" s="119">
        <f t="shared" si="48"/>
        <v>1</v>
      </c>
      <c r="Y259" s="119">
        <f t="shared" si="49"/>
        <v>1</v>
      </c>
      <c r="Z259" s="119">
        <f t="shared" si="50"/>
        <v>1</v>
      </c>
      <c r="AA259" s="119">
        <f t="shared" si="51"/>
        <v>1</v>
      </c>
      <c r="AB259" s="119">
        <f t="shared" si="52"/>
        <v>10</v>
      </c>
    </row>
    <row r="260" spans="3:28" ht="54.95" customHeight="1" x14ac:dyDescent="0.25">
      <c r="C260" s="56">
        <v>256</v>
      </c>
      <c r="D260" s="94" t="str">
        <f>IF(Lançamentos!G260="","",Lançamentos!G260)</f>
        <v/>
      </c>
      <c r="E260" s="113" t="str">
        <f>IF(D260="","",Recebimento!Q260)</f>
        <v/>
      </c>
      <c r="F260" s="114" t="str">
        <f>IF($D260="","",'Rec2'!$Q260)</f>
        <v/>
      </c>
      <c r="G260" s="114" t="str">
        <f>IF($D260="","",'Rec3'!$Q260)</f>
        <v/>
      </c>
      <c r="H260" s="114" t="str">
        <f>IF($D260="","",'Rec4'!$Q260)</f>
        <v/>
      </c>
      <c r="I260" s="114" t="str">
        <f>IF($D260="","",'Rec5'!$Q260)</f>
        <v/>
      </c>
      <c r="J260" s="114" t="str">
        <f>IF($D260="","",'Rec6'!$Q260)</f>
        <v/>
      </c>
      <c r="K260" s="114" t="str">
        <f>IF($D260="","",'Rec7'!$Q260)</f>
        <v/>
      </c>
      <c r="L260" s="114" t="str">
        <f>IF($D260="","",'Rec8'!$Q260)</f>
        <v/>
      </c>
      <c r="M260" s="114" t="str">
        <f>IF($D260="","",'Rec9'!$Q260)</f>
        <v/>
      </c>
      <c r="N260" s="114" t="str">
        <f>IF($D260="","",'Rec10'!$Q260)</f>
        <v/>
      </c>
      <c r="O260" s="116" t="str">
        <f t="shared" si="53"/>
        <v/>
      </c>
      <c r="P260" s="100" t="str">
        <f t="shared" si="54"/>
        <v/>
      </c>
      <c r="R260" s="119">
        <f t="shared" si="42"/>
        <v>1</v>
      </c>
      <c r="S260" s="119">
        <f t="shared" si="43"/>
        <v>1</v>
      </c>
      <c r="T260" s="119">
        <f t="shared" si="44"/>
        <v>1</v>
      </c>
      <c r="U260" s="119">
        <f t="shared" si="45"/>
        <v>1</v>
      </c>
      <c r="V260" s="119">
        <f t="shared" si="46"/>
        <v>1</v>
      </c>
      <c r="W260" s="119">
        <f t="shared" si="47"/>
        <v>1</v>
      </c>
      <c r="X260" s="119">
        <f t="shared" si="48"/>
        <v>1</v>
      </c>
      <c r="Y260" s="119">
        <f t="shared" si="49"/>
        <v>1</v>
      </c>
      <c r="Z260" s="119">
        <f t="shared" si="50"/>
        <v>1</v>
      </c>
      <c r="AA260" s="119">
        <f t="shared" si="51"/>
        <v>1</v>
      </c>
      <c r="AB260" s="119">
        <f t="shared" si="52"/>
        <v>10</v>
      </c>
    </row>
    <row r="261" spans="3:28" ht="54.95" customHeight="1" x14ac:dyDescent="0.25">
      <c r="C261" s="56">
        <v>257</v>
      </c>
      <c r="D261" s="94" t="str">
        <f>IF(Lançamentos!G261="","",Lançamentos!G261)</f>
        <v/>
      </c>
      <c r="E261" s="113" t="str">
        <f>IF(D261="","",Recebimento!Q261)</f>
        <v/>
      </c>
      <c r="F261" s="114" t="str">
        <f>IF($D261="","",'Rec2'!$Q261)</f>
        <v/>
      </c>
      <c r="G261" s="114" t="str">
        <f>IF($D261="","",'Rec3'!$Q261)</f>
        <v/>
      </c>
      <c r="H261" s="114" t="str">
        <f>IF($D261="","",'Rec4'!$Q261)</f>
        <v/>
      </c>
      <c r="I261" s="114" t="str">
        <f>IF($D261="","",'Rec5'!$Q261)</f>
        <v/>
      </c>
      <c r="J261" s="114" t="str">
        <f>IF($D261="","",'Rec6'!$Q261)</f>
        <v/>
      </c>
      <c r="K261" s="114" t="str">
        <f>IF($D261="","",'Rec7'!$Q261)</f>
        <v/>
      </c>
      <c r="L261" s="114" t="str">
        <f>IF($D261="","",'Rec8'!$Q261)</f>
        <v/>
      </c>
      <c r="M261" s="114" t="str">
        <f>IF($D261="","",'Rec9'!$Q261)</f>
        <v/>
      </c>
      <c r="N261" s="114" t="str">
        <f>IF($D261="","",'Rec10'!$Q261)</f>
        <v/>
      </c>
      <c r="O261" s="116" t="str">
        <f t="shared" si="53"/>
        <v/>
      </c>
      <c r="P261" s="100" t="str">
        <f t="shared" si="54"/>
        <v/>
      </c>
      <c r="R261" s="119">
        <f t="shared" si="42"/>
        <v>1</v>
      </c>
      <c r="S261" s="119">
        <f t="shared" si="43"/>
        <v>1</v>
      </c>
      <c r="T261" s="119">
        <f t="shared" si="44"/>
        <v>1</v>
      </c>
      <c r="U261" s="119">
        <f t="shared" si="45"/>
        <v>1</v>
      </c>
      <c r="V261" s="119">
        <f t="shared" si="46"/>
        <v>1</v>
      </c>
      <c r="W261" s="119">
        <f t="shared" si="47"/>
        <v>1</v>
      </c>
      <c r="X261" s="119">
        <f t="shared" si="48"/>
        <v>1</v>
      </c>
      <c r="Y261" s="119">
        <f t="shared" si="49"/>
        <v>1</v>
      </c>
      <c r="Z261" s="119">
        <f t="shared" si="50"/>
        <v>1</v>
      </c>
      <c r="AA261" s="119">
        <f t="shared" si="51"/>
        <v>1</v>
      </c>
      <c r="AB261" s="119">
        <f t="shared" si="52"/>
        <v>10</v>
      </c>
    </row>
    <row r="262" spans="3:28" ht="54.95" customHeight="1" x14ac:dyDescent="0.25">
      <c r="C262" s="56">
        <v>258</v>
      </c>
      <c r="D262" s="94" t="str">
        <f>IF(Lançamentos!G262="","",Lançamentos!G262)</f>
        <v/>
      </c>
      <c r="E262" s="113" t="str">
        <f>IF(D262="","",Recebimento!Q262)</f>
        <v/>
      </c>
      <c r="F262" s="114" t="str">
        <f>IF($D262="","",'Rec2'!$Q262)</f>
        <v/>
      </c>
      <c r="G262" s="114" t="str">
        <f>IF($D262="","",'Rec3'!$Q262)</f>
        <v/>
      </c>
      <c r="H262" s="114" t="str">
        <f>IF($D262="","",'Rec4'!$Q262)</f>
        <v/>
      </c>
      <c r="I262" s="114" t="str">
        <f>IF($D262="","",'Rec5'!$Q262)</f>
        <v/>
      </c>
      <c r="J262" s="114" t="str">
        <f>IF($D262="","",'Rec6'!$Q262)</f>
        <v/>
      </c>
      <c r="K262" s="114" t="str">
        <f>IF($D262="","",'Rec7'!$Q262)</f>
        <v/>
      </c>
      <c r="L262" s="114" t="str">
        <f>IF($D262="","",'Rec8'!$Q262)</f>
        <v/>
      </c>
      <c r="M262" s="114" t="str">
        <f>IF($D262="","",'Rec9'!$Q262)</f>
        <v/>
      </c>
      <c r="N262" s="114" t="str">
        <f>IF($D262="","",'Rec10'!$Q262)</f>
        <v/>
      </c>
      <c r="O262" s="116" t="str">
        <f t="shared" si="53"/>
        <v/>
      </c>
      <c r="P262" s="100" t="str">
        <f t="shared" si="54"/>
        <v/>
      </c>
      <c r="R262" s="119">
        <f t="shared" ref="R262:R325" si="55">IF(E262=0,0,1)</f>
        <v>1</v>
      </c>
      <c r="S262" s="119">
        <f t="shared" ref="S262:S325" si="56">IF(F262=0,0,1)</f>
        <v>1</v>
      </c>
      <c r="T262" s="119">
        <f t="shared" ref="T262:T325" si="57">IF(G262=0,0,1)</f>
        <v>1</v>
      </c>
      <c r="U262" s="119">
        <f t="shared" ref="U262:U325" si="58">IF(H262=0,0,1)</f>
        <v>1</v>
      </c>
      <c r="V262" s="119">
        <f t="shared" ref="V262:V325" si="59">IF(I262=0,0,1)</f>
        <v>1</v>
      </c>
      <c r="W262" s="119">
        <f t="shared" ref="W262:W325" si="60">IF(J262=0,0,1)</f>
        <v>1</v>
      </c>
      <c r="X262" s="119">
        <f t="shared" ref="X262:X325" si="61">IF(K262=0,0,1)</f>
        <v>1</v>
      </c>
      <c r="Y262" s="119">
        <f t="shared" ref="Y262:Y325" si="62">IF(L262=0,0,1)</f>
        <v>1</v>
      </c>
      <c r="Z262" s="119">
        <f t="shared" ref="Z262:Z325" si="63">IF(M262=0,0,1)</f>
        <v>1</v>
      </c>
      <c r="AA262" s="119">
        <f t="shared" ref="AA262:AA325" si="64">IF(N262=0,0,1)</f>
        <v>1</v>
      </c>
      <c r="AB262" s="119">
        <f t="shared" ref="AB262:AB325" si="65">SUM(R262:AA262)</f>
        <v>10</v>
      </c>
    </row>
    <row r="263" spans="3:28" ht="54.95" customHeight="1" x14ac:dyDescent="0.25">
      <c r="C263" s="56">
        <v>259</v>
      </c>
      <c r="D263" s="94" t="str">
        <f>IF(Lançamentos!G263="","",Lançamentos!G263)</f>
        <v/>
      </c>
      <c r="E263" s="113" t="str">
        <f>IF(D263="","",Recebimento!Q263)</f>
        <v/>
      </c>
      <c r="F263" s="114" t="str">
        <f>IF($D263="","",'Rec2'!$Q263)</f>
        <v/>
      </c>
      <c r="G263" s="114" t="str">
        <f>IF($D263="","",'Rec3'!$Q263)</f>
        <v/>
      </c>
      <c r="H263" s="114" t="str">
        <f>IF($D263="","",'Rec4'!$Q263)</f>
        <v/>
      </c>
      <c r="I263" s="114" t="str">
        <f>IF($D263="","",'Rec5'!$Q263)</f>
        <v/>
      </c>
      <c r="J263" s="114" t="str">
        <f>IF($D263="","",'Rec6'!$Q263)</f>
        <v/>
      </c>
      <c r="K263" s="114" t="str">
        <f>IF($D263="","",'Rec7'!$Q263)</f>
        <v/>
      </c>
      <c r="L263" s="114" t="str">
        <f>IF($D263="","",'Rec8'!$Q263)</f>
        <v/>
      </c>
      <c r="M263" s="114" t="str">
        <f>IF($D263="","",'Rec9'!$Q263)</f>
        <v/>
      </c>
      <c r="N263" s="114" t="str">
        <f>IF($D263="","",'Rec10'!$Q263)</f>
        <v/>
      </c>
      <c r="O263" s="116" t="str">
        <f t="shared" ref="O263:O326" si="66">IFERROR(IF(D263="","",P263/AB263),0)</f>
        <v/>
      </c>
      <c r="P263" s="100" t="str">
        <f t="shared" ref="P263:P326" si="67">IF(D263="","",SUM(E263:N263))</f>
        <v/>
      </c>
      <c r="R263" s="119">
        <f t="shared" si="55"/>
        <v>1</v>
      </c>
      <c r="S263" s="119">
        <f t="shared" si="56"/>
        <v>1</v>
      </c>
      <c r="T263" s="119">
        <f t="shared" si="57"/>
        <v>1</v>
      </c>
      <c r="U263" s="119">
        <f t="shared" si="58"/>
        <v>1</v>
      </c>
      <c r="V263" s="119">
        <f t="shared" si="59"/>
        <v>1</v>
      </c>
      <c r="W263" s="119">
        <f t="shared" si="60"/>
        <v>1</v>
      </c>
      <c r="X263" s="119">
        <f t="shared" si="61"/>
        <v>1</v>
      </c>
      <c r="Y263" s="119">
        <f t="shared" si="62"/>
        <v>1</v>
      </c>
      <c r="Z263" s="119">
        <f t="shared" si="63"/>
        <v>1</v>
      </c>
      <c r="AA263" s="119">
        <f t="shared" si="64"/>
        <v>1</v>
      </c>
      <c r="AB263" s="119">
        <f t="shared" si="65"/>
        <v>10</v>
      </c>
    </row>
    <row r="264" spans="3:28" ht="54.95" customHeight="1" x14ac:dyDescent="0.25">
      <c r="C264" s="56">
        <v>260</v>
      </c>
      <c r="D264" s="94" t="str">
        <f>IF(Lançamentos!G264="","",Lançamentos!G264)</f>
        <v/>
      </c>
      <c r="E264" s="113" t="str">
        <f>IF(D264="","",Recebimento!Q264)</f>
        <v/>
      </c>
      <c r="F264" s="114" t="str">
        <f>IF($D264="","",'Rec2'!$Q264)</f>
        <v/>
      </c>
      <c r="G264" s="114" t="str">
        <f>IF($D264="","",'Rec3'!$Q264)</f>
        <v/>
      </c>
      <c r="H264" s="114" t="str">
        <f>IF($D264="","",'Rec4'!$Q264)</f>
        <v/>
      </c>
      <c r="I264" s="114" t="str">
        <f>IF($D264="","",'Rec5'!$Q264)</f>
        <v/>
      </c>
      <c r="J264" s="114" t="str">
        <f>IF($D264="","",'Rec6'!$Q264)</f>
        <v/>
      </c>
      <c r="K264" s="114" t="str">
        <f>IF($D264="","",'Rec7'!$Q264)</f>
        <v/>
      </c>
      <c r="L264" s="114" t="str">
        <f>IF($D264="","",'Rec8'!$Q264)</f>
        <v/>
      </c>
      <c r="M264" s="114" t="str">
        <f>IF($D264="","",'Rec9'!$Q264)</f>
        <v/>
      </c>
      <c r="N264" s="114" t="str">
        <f>IF($D264="","",'Rec10'!$Q264)</f>
        <v/>
      </c>
      <c r="O264" s="116" t="str">
        <f t="shared" si="66"/>
        <v/>
      </c>
      <c r="P264" s="100" t="str">
        <f t="shared" si="67"/>
        <v/>
      </c>
      <c r="R264" s="119">
        <f t="shared" si="55"/>
        <v>1</v>
      </c>
      <c r="S264" s="119">
        <f t="shared" si="56"/>
        <v>1</v>
      </c>
      <c r="T264" s="119">
        <f t="shared" si="57"/>
        <v>1</v>
      </c>
      <c r="U264" s="119">
        <f t="shared" si="58"/>
        <v>1</v>
      </c>
      <c r="V264" s="119">
        <f t="shared" si="59"/>
        <v>1</v>
      </c>
      <c r="W264" s="119">
        <f t="shared" si="60"/>
        <v>1</v>
      </c>
      <c r="X264" s="119">
        <f t="shared" si="61"/>
        <v>1</v>
      </c>
      <c r="Y264" s="119">
        <f t="shared" si="62"/>
        <v>1</v>
      </c>
      <c r="Z264" s="119">
        <f t="shared" si="63"/>
        <v>1</v>
      </c>
      <c r="AA264" s="119">
        <f t="shared" si="64"/>
        <v>1</v>
      </c>
      <c r="AB264" s="119">
        <f t="shared" si="65"/>
        <v>10</v>
      </c>
    </row>
    <row r="265" spans="3:28" ht="54.95" customHeight="1" x14ac:dyDescent="0.25">
      <c r="C265" s="56">
        <v>261</v>
      </c>
      <c r="D265" s="94" t="str">
        <f>IF(Lançamentos!G265="","",Lançamentos!G265)</f>
        <v/>
      </c>
      <c r="E265" s="113" t="str">
        <f>IF(D265="","",Recebimento!Q265)</f>
        <v/>
      </c>
      <c r="F265" s="114" t="str">
        <f>IF($D265="","",'Rec2'!$Q265)</f>
        <v/>
      </c>
      <c r="G265" s="114" t="str">
        <f>IF($D265="","",'Rec3'!$Q265)</f>
        <v/>
      </c>
      <c r="H265" s="114" t="str">
        <f>IF($D265="","",'Rec4'!$Q265)</f>
        <v/>
      </c>
      <c r="I265" s="114" t="str">
        <f>IF($D265="","",'Rec5'!$Q265)</f>
        <v/>
      </c>
      <c r="J265" s="114" t="str">
        <f>IF($D265="","",'Rec6'!$Q265)</f>
        <v/>
      </c>
      <c r="K265" s="114" t="str">
        <f>IF($D265="","",'Rec7'!$Q265)</f>
        <v/>
      </c>
      <c r="L265" s="114" t="str">
        <f>IF($D265="","",'Rec8'!$Q265)</f>
        <v/>
      </c>
      <c r="M265" s="114" t="str">
        <f>IF($D265="","",'Rec9'!$Q265)</f>
        <v/>
      </c>
      <c r="N265" s="114" t="str">
        <f>IF($D265="","",'Rec10'!$Q265)</f>
        <v/>
      </c>
      <c r="O265" s="116" t="str">
        <f t="shared" si="66"/>
        <v/>
      </c>
      <c r="P265" s="100" t="str">
        <f t="shared" si="67"/>
        <v/>
      </c>
      <c r="R265" s="119">
        <f t="shared" si="55"/>
        <v>1</v>
      </c>
      <c r="S265" s="119">
        <f t="shared" si="56"/>
        <v>1</v>
      </c>
      <c r="T265" s="119">
        <f t="shared" si="57"/>
        <v>1</v>
      </c>
      <c r="U265" s="119">
        <f t="shared" si="58"/>
        <v>1</v>
      </c>
      <c r="V265" s="119">
        <f t="shared" si="59"/>
        <v>1</v>
      </c>
      <c r="W265" s="119">
        <f t="shared" si="60"/>
        <v>1</v>
      </c>
      <c r="X265" s="119">
        <f t="shared" si="61"/>
        <v>1</v>
      </c>
      <c r="Y265" s="119">
        <f t="shared" si="62"/>
        <v>1</v>
      </c>
      <c r="Z265" s="119">
        <f t="shared" si="63"/>
        <v>1</v>
      </c>
      <c r="AA265" s="119">
        <f t="shared" si="64"/>
        <v>1</v>
      </c>
      <c r="AB265" s="119">
        <f t="shared" si="65"/>
        <v>10</v>
      </c>
    </row>
    <row r="266" spans="3:28" ht="54.95" customHeight="1" x14ac:dyDescent="0.25">
      <c r="C266" s="56">
        <v>262</v>
      </c>
      <c r="D266" s="94" t="str">
        <f>IF(Lançamentos!G266="","",Lançamentos!G266)</f>
        <v/>
      </c>
      <c r="E266" s="113" t="str">
        <f>IF(D266="","",Recebimento!Q266)</f>
        <v/>
      </c>
      <c r="F266" s="114" t="str">
        <f>IF($D266="","",'Rec2'!$Q266)</f>
        <v/>
      </c>
      <c r="G266" s="114" t="str">
        <f>IF($D266="","",'Rec3'!$Q266)</f>
        <v/>
      </c>
      <c r="H266" s="114" t="str">
        <f>IF($D266="","",'Rec4'!$Q266)</f>
        <v/>
      </c>
      <c r="I266" s="114" t="str">
        <f>IF($D266="","",'Rec5'!$Q266)</f>
        <v/>
      </c>
      <c r="J266" s="114" t="str">
        <f>IF($D266="","",'Rec6'!$Q266)</f>
        <v/>
      </c>
      <c r="K266" s="114" t="str">
        <f>IF($D266="","",'Rec7'!$Q266)</f>
        <v/>
      </c>
      <c r="L266" s="114" t="str">
        <f>IF($D266="","",'Rec8'!$Q266)</f>
        <v/>
      </c>
      <c r="M266" s="114" t="str">
        <f>IF($D266="","",'Rec9'!$Q266)</f>
        <v/>
      </c>
      <c r="N266" s="114" t="str">
        <f>IF($D266="","",'Rec10'!$Q266)</f>
        <v/>
      </c>
      <c r="O266" s="116" t="str">
        <f t="shared" si="66"/>
        <v/>
      </c>
      <c r="P266" s="100" t="str">
        <f t="shared" si="67"/>
        <v/>
      </c>
      <c r="R266" s="119">
        <f t="shared" si="55"/>
        <v>1</v>
      </c>
      <c r="S266" s="119">
        <f t="shared" si="56"/>
        <v>1</v>
      </c>
      <c r="T266" s="119">
        <f t="shared" si="57"/>
        <v>1</v>
      </c>
      <c r="U266" s="119">
        <f t="shared" si="58"/>
        <v>1</v>
      </c>
      <c r="V266" s="119">
        <f t="shared" si="59"/>
        <v>1</v>
      </c>
      <c r="W266" s="119">
        <f t="shared" si="60"/>
        <v>1</v>
      </c>
      <c r="X266" s="119">
        <f t="shared" si="61"/>
        <v>1</v>
      </c>
      <c r="Y266" s="119">
        <f t="shared" si="62"/>
        <v>1</v>
      </c>
      <c r="Z266" s="119">
        <f t="shared" si="63"/>
        <v>1</v>
      </c>
      <c r="AA266" s="119">
        <f t="shared" si="64"/>
        <v>1</v>
      </c>
      <c r="AB266" s="119">
        <f t="shared" si="65"/>
        <v>10</v>
      </c>
    </row>
    <row r="267" spans="3:28" ht="54.95" customHeight="1" x14ac:dyDescent="0.25">
      <c r="C267" s="56">
        <v>263</v>
      </c>
      <c r="D267" s="94" t="str">
        <f>IF(Lançamentos!G267="","",Lançamentos!G267)</f>
        <v/>
      </c>
      <c r="E267" s="113" t="str">
        <f>IF(D267="","",Recebimento!Q267)</f>
        <v/>
      </c>
      <c r="F267" s="114" t="str">
        <f>IF($D267="","",'Rec2'!$Q267)</f>
        <v/>
      </c>
      <c r="G267" s="114" t="str">
        <f>IF($D267="","",'Rec3'!$Q267)</f>
        <v/>
      </c>
      <c r="H267" s="114" t="str">
        <f>IF($D267="","",'Rec4'!$Q267)</f>
        <v/>
      </c>
      <c r="I267" s="114" t="str">
        <f>IF($D267="","",'Rec5'!$Q267)</f>
        <v/>
      </c>
      <c r="J267" s="114" t="str">
        <f>IF($D267="","",'Rec6'!$Q267)</f>
        <v/>
      </c>
      <c r="K267" s="114" t="str">
        <f>IF($D267="","",'Rec7'!$Q267)</f>
        <v/>
      </c>
      <c r="L267" s="114" t="str">
        <f>IF($D267="","",'Rec8'!$Q267)</f>
        <v/>
      </c>
      <c r="M267" s="114" t="str">
        <f>IF($D267="","",'Rec9'!$Q267)</f>
        <v/>
      </c>
      <c r="N267" s="114" t="str">
        <f>IF($D267="","",'Rec10'!$Q267)</f>
        <v/>
      </c>
      <c r="O267" s="116" t="str">
        <f t="shared" si="66"/>
        <v/>
      </c>
      <c r="P267" s="100" t="str">
        <f t="shared" si="67"/>
        <v/>
      </c>
      <c r="R267" s="119">
        <f t="shared" si="55"/>
        <v>1</v>
      </c>
      <c r="S267" s="119">
        <f t="shared" si="56"/>
        <v>1</v>
      </c>
      <c r="T267" s="119">
        <f t="shared" si="57"/>
        <v>1</v>
      </c>
      <c r="U267" s="119">
        <f t="shared" si="58"/>
        <v>1</v>
      </c>
      <c r="V267" s="119">
        <f t="shared" si="59"/>
        <v>1</v>
      </c>
      <c r="W267" s="119">
        <f t="shared" si="60"/>
        <v>1</v>
      </c>
      <c r="X267" s="119">
        <f t="shared" si="61"/>
        <v>1</v>
      </c>
      <c r="Y267" s="119">
        <f t="shared" si="62"/>
        <v>1</v>
      </c>
      <c r="Z267" s="119">
        <f t="shared" si="63"/>
        <v>1</v>
      </c>
      <c r="AA267" s="119">
        <f t="shared" si="64"/>
        <v>1</v>
      </c>
      <c r="AB267" s="119">
        <f t="shared" si="65"/>
        <v>10</v>
      </c>
    </row>
    <row r="268" spans="3:28" ht="54.95" customHeight="1" x14ac:dyDescent="0.25">
      <c r="C268" s="56">
        <v>264</v>
      </c>
      <c r="D268" s="94" t="str">
        <f>IF(Lançamentos!G268="","",Lançamentos!G268)</f>
        <v/>
      </c>
      <c r="E268" s="113" t="str">
        <f>IF(D268="","",Recebimento!Q268)</f>
        <v/>
      </c>
      <c r="F268" s="114" t="str">
        <f>IF($D268="","",'Rec2'!$Q268)</f>
        <v/>
      </c>
      <c r="G268" s="114" t="str">
        <f>IF($D268="","",'Rec3'!$Q268)</f>
        <v/>
      </c>
      <c r="H268" s="114" t="str">
        <f>IF($D268="","",'Rec4'!$Q268)</f>
        <v/>
      </c>
      <c r="I268" s="114" t="str">
        <f>IF($D268="","",'Rec5'!$Q268)</f>
        <v/>
      </c>
      <c r="J268" s="114" t="str">
        <f>IF($D268="","",'Rec6'!$Q268)</f>
        <v/>
      </c>
      <c r="K268" s="114" t="str">
        <f>IF($D268="","",'Rec7'!$Q268)</f>
        <v/>
      </c>
      <c r="L268" s="114" t="str">
        <f>IF($D268="","",'Rec8'!$Q268)</f>
        <v/>
      </c>
      <c r="M268" s="114" t="str">
        <f>IF($D268="","",'Rec9'!$Q268)</f>
        <v/>
      </c>
      <c r="N268" s="114" t="str">
        <f>IF($D268="","",'Rec10'!$Q268)</f>
        <v/>
      </c>
      <c r="O268" s="116" t="str">
        <f t="shared" si="66"/>
        <v/>
      </c>
      <c r="P268" s="100" t="str">
        <f t="shared" si="67"/>
        <v/>
      </c>
      <c r="R268" s="119">
        <f t="shared" si="55"/>
        <v>1</v>
      </c>
      <c r="S268" s="119">
        <f t="shared" si="56"/>
        <v>1</v>
      </c>
      <c r="T268" s="119">
        <f t="shared" si="57"/>
        <v>1</v>
      </c>
      <c r="U268" s="119">
        <f t="shared" si="58"/>
        <v>1</v>
      </c>
      <c r="V268" s="119">
        <f t="shared" si="59"/>
        <v>1</v>
      </c>
      <c r="W268" s="119">
        <f t="shared" si="60"/>
        <v>1</v>
      </c>
      <c r="X268" s="119">
        <f t="shared" si="61"/>
        <v>1</v>
      </c>
      <c r="Y268" s="119">
        <f t="shared" si="62"/>
        <v>1</v>
      </c>
      <c r="Z268" s="119">
        <f t="shared" si="63"/>
        <v>1</v>
      </c>
      <c r="AA268" s="119">
        <f t="shared" si="64"/>
        <v>1</v>
      </c>
      <c r="AB268" s="119">
        <f t="shared" si="65"/>
        <v>10</v>
      </c>
    </row>
    <row r="269" spans="3:28" ht="54.95" customHeight="1" x14ac:dyDescent="0.25">
      <c r="C269" s="56">
        <v>265</v>
      </c>
      <c r="D269" s="94" t="str">
        <f>IF(Lançamentos!G269="","",Lançamentos!G269)</f>
        <v/>
      </c>
      <c r="E269" s="113" t="str">
        <f>IF(D269="","",Recebimento!Q269)</f>
        <v/>
      </c>
      <c r="F269" s="114" t="str">
        <f>IF($D269="","",'Rec2'!$Q269)</f>
        <v/>
      </c>
      <c r="G269" s="114" t="str">
        <f>IF($D269="","",'Rec3'!$Q269)</f>
        <v/>
      </c>
      <c r="H269" s="114" t="str">
        <f>IF($D269="","",'Rec4'!$Q269)</f>
        <v/>
      </c>
      <c r="I269" s="114" t="str">
        <f>IF($D269="","",'Rec5'!$Q269)</f>
        <v/>
      </c>
      <c r="J269" s="114" t="str">
        <f>IF($D269="","",'Rec6'!$Q269)</f>
        <v/>
      </c>
      <c r="K269" s="114" t="str">
        <f>IF($D269="","",'Rec7'!$Q269)</f>
        <v/>
      </c>
      <c r="L269" s="114" t="str">
        <f>IF($D269="","",'Rec8'!$Q269)</f>
        <v/>
      </c>
      <c r="M269" s="114" t="str">
        <f>IF($D269="","",'Rec9'!$Q269)</f>
        <v/>
      </c>
      <c r="N269" s="114" t="str">
        <f>IF($D269="","",'Rec10'!$Q269)</f>
        <v/>
      </c>
      <c r="O269" s="116" t="str">
        <f t="shared" si="66"/>
        <v/>
      </c>
      <c r="P269" s="100" t="str">
        <f t="shared" si="67"/>
        <v/>
      </c>
      <c r="R269" s="119">
        <f t="shared" si="55"/>
        <v>1</v>
      </c>
      <c r="S269" s="119">
        <f t="shared" si="56"/>
        <v>1</v>
      </c>
      <c r="T269" s="119">
        <f t="shared" si="57"/>
        <v>1</v>
      </c>
      <c r="U269" s="119">
        <f t="shared" si="58"/>
        <v>1</v>
      </c>
      <c r="V269" s="119">
        <f t="shared" si="59"/>
        <v>1</v>
      </c>
      <c r="W269" s="119">
        <f t="shared" si="60"/>
        <v>1</v>
      </c>
      <c r="X269" s="119">
        <f t="shared" si="61"/>
        <v>1</v>
      </c>
      <c r="Y269" s="119">
        <f t="shared" si="62"/>
        <v>1</v>
      </c>
      <c r="Z269" s="119">
        <f t="shared" si="63"/>
        <v>1</v>
      </c>
      <c r="AA269" s="119">
        <f t="shared" si="64"/>
        <v>1</v>
      </c>
      <c r="AB269" s="119">
        <f t="shared" si="65"/>
        <v>10</v>
      </c>
    </row>
    <row r="270" spans="3:28" ht="54.95" customHeight="1" x14ac:dyDescent="0.25">
      <c r="C270" s="56">
        <v>266</v>
      </c>
      <c r="D270" s="94" t="str">
        <f>IF(Lançamentos!G270="","",Lançamentos!G270)</f>
        <v/>
      </c>
      <c r="E270" s="113" t="str">
        <f>IF(D270="","",Recebimento!Q270)</f>
        <v/>
      </c>
      <c r="F270" s="114" t="str">
        <f>IF($D270="","",'Rec2'!$Q270)</f>
        <v/>
      </c>
      <c r="G270" s="114" t="str">
        <f>IF($D270="","",'Rec3'!$Q270)</f>
        <v/>
      </c>
      <c r="H270" s="114" t="str">
        <f>IF($D270="","",'Rec4'!$Q270)</f>
        <v/>
      </c>
      <c r="I270" s="114" t="str">
        <f>IF($D270="","",'Rec5'!$Q270)</f>
        <v/>
      </c>
      <c r="J270" s="114" t="str">
        <f>IF($D270="","",'Rec6'!$Q270)</f>
        <v/>
      </c>
      <c r="K270" s="114" t="str">
        <f>IF($D270="","",'Rec7'!$Q270)</f>
        <v/>
      </c>
      <c r="L270" s="114" t="str">
        <f>IF($D270="","",'Rec8'!$Q270)</f>
        <v/>
      </c>
      <c r="M270" s="114" t="str">
        <f>IF($D270="","",'Rec9'!$Q270)</f>
        <v/>
      </c>
      <c r="N270" s="114" t="str">
        <f>IF($D270="","",'Rec10'!$Q270)</f>
        <v/>
      </c>
      <c r="O270" s="116" t="str">
        <f t="shared" si="66"/>
        <v/>
      </c>
      <c r="P270" s="100" t="str">
        <f t="shared" si="67"/>
        <v/>
      </c>
      <c r="R270" s="119">
        <f t="shared" si="55"/>
        <v>1</v>
      </c>
      <c r="S270" s="119">
        <f t="shared" si="56"/>
        <v>1</v>
      </c>
      <c r="T270" s="119">
        <f t="shared" si="57"/>
        <v>1</v>
      </c>
      <c r="U270" s="119">
        <f t="shared" si="58"/>
        <v>1</v>
      </c>
      <c r="V270" s="119">
        <f t="shared" si="59"/>
        <v>1</v>
      </c>
      <c r="W270" s="119">
        <f t="shared" si="60"/>
        <v>1</v>
      </c>
      <c r="X270" s="119">
        <f t="shared" si="61"/>
        <v>1</v>
      </c>
      <c r="Y270" s="119">
        <f t="shared" si="62"/>
        <v>1</v>
      </c>
      <c r="Z270" s="119">
        <f t="shared" si="63"/>
        <v>1</v>
      </c>
      <c r="AA270" s="119">
        <f t="shared" si="64"/>
        <v>1</v>
      </c>
      <c r="AB270" s="119">
        <f t="shared" si="65"/>
        <v>10</v>
      </c>
    </row>
    <row r="271" spans="3:28" ht="54.95" customHeight="1" x14ac:dyDescent="0.25">
      <c r="C271" s="56">
        <v>267</v>
      </c>
      <c r="D271" s="94" t="str">
        <f>IF(Lançamentos!G271="","",Lançamentos!G271)</f>
        <v/>
      </c>
      <c r="E271" s="113" t="str">
        <f>IF(D271="","",Recebimento!Q271)</f>
        <v/>
      </c>
      <c r="F271" s="114" t="str">
        <f>IF($D271="","",'Rec2'!$Q271)</f>
        <v/>
      </c>
      <c r="G271" s="114" t="str">
        <f>IF($D271="","",'Rec3'!$Q271)</f>
        <v/>
      </c>
      <c r="H271" s="114" t="str">
        <f>IF($D271="","",'Rec4'!$Q271)</f>
        <v/>
      </c>
      <c r="I271" s="114" t="str">
        <f>IF($D271="","",'Rec5'!$Q271)</f>
        <v/>
      </c>
      <c r="J271" s="114" t="str">
        <f>IF($D271="","",'Rec6'!$Q271)</f>
        <v/>
      </c>
      <c r="K271" s="114" t="str">
        <f>IF($D271="","",'Rec7'!$Q271)</f>
        <v/>
      </c>
      <c r="L271" s="114" t="str">
        <f>IF($D271="","",'Rec8'!$Q271)</f>
        <v/>
      </c>
      <c r="M271" s="114" t="str">
        <f>IF($D271="","",'Rec9'!$Q271)</f>
        <v/>
      </c>
      <c r="N271" s="114" t="str">
        <f>IF($D271="","",'Rec10'!$Q271)</f>
        <v/>
      </c>
      <c r="O271" s="116" t="str">
        <f t="shared" si="66"/>
        <v/>
      </c>
      <c r="P271" s="100" t="str">
        <f t="shared" si="67"/>
        <v/>
      </c>
      <c r="R271" s="119">
        <f t="shared" si="55"/>
        <v>1</v>
      </c>
      <c r="S271" s="119">
        <f t="shared" si="56"/>
        <v>1</v>
      </c>
      <c r="T271" s="119">
        <f t="shared" si="57"/>
        <v>1</v>
      </c>
      <c r="U271" s="119">
        <f t="shared" si="58"/>
        <v>1</v>
      </c>
      <c r="V271" s="119">
        <f t="shared" si="59"/>
        <v>1</v>
      </c>
      <c r="W271" s="119">
        <f t="shared" si="60"/>
        <v>1</v>
      </c>
      <c r="X271" s="119">
        <f t="shared" si="61"/>
        <v>1</v>
      </c>
      <c r="Y271" s="119">
        <f t="shared" si="62"/>
        <v>1</v>
      </c>
      <c r="Z271" s="119">
        <f t="shared" si="63"/>
        <v>1</v>
      </c>
      <c r="AA271" s="119">
        <f t="shared" si="64"/>
        <v>1</v>
      </c>
      <c r="AB271" s="119">
        <f t="shared" si="65"/>
        <v>10</v>
      </c>
    </row>
    <row r="272" spans="3:28" ht="54.95" customHeight="1" x14ac:dyDescent="0.25">
      <c r="C272" s="56">
        <v>268</v>
      </c>
      <c r="D272" s="94" t="str">
        <f>IF(Lançamentos!G272="","",Lançamentos!G272)</f>
        <v/>
      </c>
      <c r="E272" s="113" t="str">
        <f>IF(D272="","",Recebimento!Q272)</f>
        <v/>
      </c>
      <c r="F272" s="114" t="str">
        <f>IF($D272="","",'Rec2'!$Q272)</f>
        <v/>
      </c>
      <c r="G272" s="114" t="str">
        <f>IF($D272="","",'Rec3'!$Q272)</f>
        <v/>
      </c>
      <c r="H272" s="114" t="str">
        <f>IF($D272="","",'Rec4'!$Q272)</f>
        <v/>
      </c>
      <c r="I272" s="114" t="str">
        <f>IF($D272="","",'Rec5'!$Q272)</f>
        <v/>
      </c>
      <c r="J272" s="114" t="str">
        <f>IF($D272="","",'Rec6'!$Q272)</f>
        <v/>
      </c>
      <c r="K272" s="114" t="str">
        <f>IF($D272="","",'Rec7'!$Q272)</f>
        <v/>
      </c>
      <c r="L272" s="114" t="str">
        <f>IF($D272="","",'Rec8'!$Q272)</f>
        <v/>
      </c>
      <c r="M272" s="114" t="str">
        <f>IF($D272="","",'Rec9'!$Q272)</f>
        <v/>
      </c>
      <c r="N272" s="114" t="str">
        <f>IF($D272="","",'Rec10'!$Q272)</f>
        <v/>
      </c>
      <c r="O272" s="116" t="str">
        <f t="shared" si="66"/>
        <v/>
      </c>
      <c r="P272" s="100" t="str">
        <f t="shared" si="67"/>
        <v/>
      </c>
      <c r="R272" s="119">
        <f t="shared" si="55"/>
        <v>1</v>
      </c>
      <c r="S272" s="119">
        <f t="shared" si="56"/>
        <v>1</v>
      </c>
      <c r="T272" s="119">
        <f t="shared" si="57"/>
        <v>1</v>
      </c>
      <c r="U272" s="119">
        <f t="shared" si="58"/>
        <v>1</v>
      </c>
      <c r="V272" s="119">
        <f t="shared" si="59"/>
        <v>1</v>
      </c>
      <c r="W272" s="119">
        <f t="shared" si="60"/>
        <v>1</v>
      </c>
      <c r="X272" s="119">
        <f t="shared" si="61"/>
        <v>1</v>
      </c>
      <c r="Y272" s="119">
        <f t="shared" si="62"/>
        <v>1</v>
      </c>
      <c r="Z272" s="119">
        <f t="shared" si="63"/>
        <v>1</v>
      </c>
      <c r="AA272" s="119">
        <f t="shared" si="64"/>
        <v>1</v>
      </c>
      <c r="AB272" s="119">
        <f t="shared" si="65"/>
        <v>10</v>
      </c>
    </row>
    <row r="273" spans="3:28" ht="54.95" customHeight="1" x14ac:dyDescent="0.25">
      <c r="C273" s="56">
        <v>269</v>
      </c>
      <c r="D273" s="94" t="str">
        <f>IF(Lançamentos!G273="","",Lançamentos!G273)</f>
        <v/>
      </c>
      <c r="E273" s="113" t="str">
        <f>IF(D273="","",Recebimento!Q273)</f>
        <v/>
      </c>
      <c r="F273" s="114" t="str">
        <f>IF($D273="","",'Rec2'!$Q273)</f>
        <v/>
      </c>
      <c r="G273" s="114" t="str">
        <f>IF($D273="","",'Rec3'!$Q273)</f>
        <v/>
      </c>
      <c r="H273" s="114" t="str">
        <f>IF($D273="","",'Rec4'!$Q273)</f>
        <v/>
      </c>
      <c r="I273" s="114" t="str">
        <f>IF($D273="","",'Rec5'!$Q273)</f>
        <v/>
      </c>
      <c r="J273" s="114" t="str">
        <f>IF($D273="","",'Rec6'!$Q273)</f>
        <v/>
      </c>
      <c r="K273" s="114" t="str">
        <f>IF($D273="","",'Rec7'!$Q273)</f>
        <v/>
      </c>
      <c r="L273" s="114" t="str">
        <f>IF($D273="","",'Rec8'!$Q273)</f>
        <v/>
      </c>
      <c r="M273" s="114" t="str">
        <f>IF($D273="","",'Rec9'!$Q273)</f>
        <v/>
      </c>
      <c r="N273" s="114" t="str">
        <f>IF($D273="","",'Rec10'!$Q273)</f>
        <v/>
      </c>
      <c r="O273" s="116" t="str">
        <f t="shared" si="66"/>
        <v/>
      </c>
      <c r="P273" s="100" t="str">
        <f t="shared" si="67"/>
        <v/>
      </c>
      <c r="R273" s="119">
        <f t="shared" si="55"/>
        <v>1</v>
      </c>
      <c r="S273" s="119">
        <f t="shared" si="56"/>
        <v>1</v>
      </c>
      <c r="T273" s="119">
        <f t="shared" si="57"/>
        <v>1</v>
      </c>
      <c r="U273" s="119">
        <f t="shared" si="58"/>
        <v>1</v>
      </c>
      <c r="V273" s="119">
        <f t="shared" si="59"/>
        <v>1</v>
      </c>
      <c r="W273" s="119">
        <f t="shared" si="60"/>
        <v>1</v>
      </c>
      <c r="X273" s="119">
        <f t="shared" si="61"/>
        <v>1</v>
      </c>
      <c r="Y273" s="119">
        <f t="shared" si="62"/>
        <v>1</v>
      </c>
      <c r="Z273" s="119">
        <f t="shared" si="63"/>
        <v>1</v>
      </c>
      <c r="AA273" s="119">
        <f t="shared" si="64"/>
        <v>1</v>
      </c>
      <c r="AB273" s="119">
        <f t="shared" si="65"/>
        <v>10</v>
      </c>
    </row>
    <row r="274" spans="3:28" ht="54.95" customHeight="1" x14ac:dyDescent="0.25">
      <c r="C274" s="56">
        <v>270</v>
      </c>
      <c r="D274" s="94" t="str">
        <f>IF(Lançamentos!G274="","",Lançamentos!G274)</f>
        <v/>
      </c>
      <c r="E274" s="113" t="str">
        <f>IF(D274="","",Recebimento!Q274)</f>
        <v/>
      </c>
      <c r="F274" s="114" t="str">
        <f>IF($D274="","",'Rec2'!$Q274)</f>
        <v/>
      </c>
      <c r="G274" s="114" t="str">
        <f>IF($D274="","",'Rec3'!$Q274)</f>
        <v/>
      </c>
      <c r="H274" s="114" t="str">
        <f>IF($D274="","",'Rec4'!$Q274)</f>
        <v/>
      </c>
      <c r="I274" s="114" t="str">
        <f>IF($D274="","",'Rec5'!$Q274)</f>
        <v/>
      </c>
      <c r="J274" s="114" t="str">
        <f>IF($D274="","",'Rec6'!$Q274)</f>
        <v/>
      </c>
      <c r="K274" s="114" t="str">
        <f>IF($D274="","",'Rec7'!$Q274)</f>
        <v/>
      </c>
      <c r="L274" s="114" t="str">
        <f>IF($D274="","",'Rec8'!$Q274)</f>
        <v/>
      </c>
      <c r="M274" s="114" t="str">
        <f>IF($D274="","",'Rec9'!$Q274)</f>
        <v/>
      </c>
      <c r="N274" s="114" t="str">
        <f>IF($D274="","",'Rec10'!$Q274)</f>
        <v/>
      </c>
      <c r="O274" s="116" t="str">
        <f t="shared" si="66"/>
        <v/>
      </c>
      <c r="P274" s="100" t="str">
        <f t="shared" si="67"/>
        <v/>
      </c>
      <c r="R274" s="119">
        <f t="shared" si="55"/>
        <v>1</v>
      </c>
      <c r="S274" s="119">
        <f t="shared" si="56"/>
        <v>1</v>
      </c>
      <c r="T274" s="119">
        <f t="shared" si="57"/>
        <v>1</v>
      </c>
      <c r="U274" s="119">
        <f t="shared" si="58"/>
        <v>1</v>
      </c>
      <c r="V274" s="119">
        <f t="shared" si="59"/>
        <v>1</v>
      </c>
      <c r="W274" s="119">
        <f t="shared" si="60"/>
        <v>1</v>
      </c>
      <c r="X274" s="119">
        <f t="shared" si="61"/>
        <v>1</v>
      </c>
      <c r="Y274" s="119">
        <f t="shared" si="62"/>
        <v>1</v>
      </c>
      <c r="Z274" s="119">
        <f t="shared" si="63"/>
        <v>1</v>
      </c>
      <c r="AA274" s="119">
        <f t="shared" si="64"/>
        <v>1</v>
      </c>
      <c r="AB274" s="119">
        <f t="shared" si="65"/>
        <v>10</v>
      </c>
    </row>
    <row r="275" spans="3:28" ht="54.95" customHeight="1" x14ac:dyDescent="0.25">
      <c r="C275" s="56">
        <v>271</v>
      </c>
      <c r="D275" s="94" t="str">
        <f>IF(Lançamentos!G275="","",Lançamentos!G275)</f>
        <v/>
      </c>
      <c r="E275" s="113" t="str">
        <f>IF(D275="","",Recebimento!Q275)</f>
        <v/>
      </c>
      <c r="F275" s="114" t="str">
        <f>IF($D275="","",'Rec2'!$Q275)</f>
        <v/>
      </c>
      <c r="G275" s="114" t="str">
        <f>IF($D275="","",'Rec3'!$Q275)</f>
        <v/>
      </c>
      <c r="H275" s="114" t="str">
        <f>IF($D275="","",'Rec4'!$Q275)</f>
        <v/>
      </c>
      <c r="I275" s="114" t="str">
        <f>IF($D275="","",'Rec5'!$Q275)</f>
        <v/>
      </c>
      <c r="J275" s="114" t="str">
        <f>IF($D275="","",'Rec6'!$Q275)</f>
        <v/>
      </c>
      <c r="K275" s="114" t="str">
        <f>IF($D275="","",'Rec7'!$Q275)</f>
        <v/>
      </c>
      <c r="L275" s="114" t="str">
        <f>IF($D275="","",'Rec8'!$Q275)</f>
        <v/>
      </c>
      <c r="M275" s="114" t="str">
        <f>IF($D275="","",'Rec9'!$Q275)</f>
        <v/>
      </c>
      <c r="N275" s="114" t="str">
        <f>IF($D275="","",'Rec10'!$Q275)</f>
        <v/>
      </c>
      <c r="O275" s="116" t="str">
        <f t="shared" si="66"/>
        <v/>
      </c>
      <c r="P275" s="100" t="str">
        <f t="shared" si="67"/>
        <v/>
      </c>
      <c r="R275" s="119">
        <f t="shared" si="55"/>
        <v>1</v>
      </c>
      <c r="S275" s="119">
        <f t="shared" si="56"/>
        <v>1</v>
      </c>
      <c r="T275" s="119">
        <f t="shared" si="57"/>
        <v>1</v>
      </c>
      <c r="U275" s="119">
        <f t="shared" si="58"/>
        <v>1</v>
      </c>
      <c r="V275" s="119">
        <f t="shared" si="59"/>
        <v>1</v>
      </c>
      <c r="W275" s="119">
        <f t="shared" si="60"/>
        <v>1</v>
      </c>
      <c r="X275" s="119">
        <f t="shared" si="61"/>
        <v>1</v>
      </c>
      <c r="Y275" s="119">
        <f t="shared" si="62"/>
        <v>1</v>
      </c>
      <c r="Z275" s="119">
        <f t="shared" si="63"/>
        <v>1</v>
      </c>
      <c r="AA275" s="119">
        <f t="shared" si="64"/>
        <v>1</v>
      </c>
      <c r="AB275" s="119">
        <f t="shared" si="65"/>
        <v>10</v>
      </c>
    </row>
    <row r="276" spans="3:28" ht="54.95" customHeight="1" x14ac:dyDescent="0.25">
      <c r="C276" s="56">
        <v>272</v>
      </c>
      <c r="D276" s="94" t="str">
        <f>IF(Lançamentos!G276="","",Lançamentos!G276)</f>
        <v/>
      </c>
      <c r="E276" s="113" t="str">
        <f>IF(D276="","",Recebimento!Q276)</f>
        <v/>
      </c>
      <c r="F276" s="114" t="str">
        <f>IF($D276="","",'Rec2'!$Q276)</f>
        <v/>
      </c>
      <c r="G276" s="114" t="str">
        <f>IF($D276="","",'Rec3'!$Q276)</f>
        <v/>
      </c>
      <c r="H276" s="114" t="str">
        <f>IF($D276="","",'Rec4'!$Q276)</f>
        <v/>
      </c>
      <c r="I276" s="114" t="str">
        <f>IF($D276="","",'Rec5'!$Q276)</f>
        <v/>
      </c>
      <c r="J276" s="114" t="str">
        <f>IF($D276="","",'Rec6'!$Q276)</f>
        <v/>
      </c>
      <c r="K276" s="114" t="str">
        <f>IF($D276="","",'Rec7'!$Q276)</f>
        <v/>
      </c>
      <c r="L276" s="114" t="str">
        <f>IF($D276="","",'Rec8'!$Q276)</f>
        <v/>
      </c>
      <c r="M276" s="114" t="str">
        <f>IF($D276="","",'Rec9'!$Q276)</f>
        <v/>
      </c>
      <c r="N276" s="114" t="str">
        <f>IF($D276="","",'Rec10'!$Q276)</f>
        <v/>
      </c>
      <c r="O276" s="116" t="str">
        <f t="shared" si="66"/>
        <v/>
      </c>
      <c r="P276" s="100" t="str">
        <f t="shared" si="67"/>
        <v/>
      </c>
      <c r="R276" s="119">
        <f t="shared" si="55"/>
        <v>1</v>
      </c>
      <c r="S276" s="119">
        <f t="shared" si="56"/>
        <v>1</v>
      </c>
      <c r="T276" s="119">
        <f t="shared" si="57"/>
        <v>1</v>
      </c>
      <c r="U276" s="119">
        <f t="shared" si="58"/>
        <v>1</v>
      </c>
      <c r="V276" s="119">
        <f t="shared" si="59"/>
        <v>1</v>
      </c>
      <c r="W276" s="119">
        <f t="shared" si="60"/>
        <v>1</v>
      </c>
      <c r="X276" s="119">
        <f t="shared" si="61"/>
        <v>1</v>
      </c>
      <c r="Y276" s="119">
        <f t="shared" si="62"/>
        <v>1</v>
      </c>
      <c r="Z276" s="119">
        <f t="shared" si="63"/>
        <v>1</v>
      </c>
      <c r="AA276" s="119">
        <f t="shared" si="64"/>
        <v>1</v>
      </c>
      <c r="AB276" s="119">
        <f t="shared" si="65"/>
        <v>10</v>
      </c>
    </row>
    <row r="277" spans="3:28" ht="54.95" customHeight="1" x14ac:dyDescent="0.25">
      <c r="C277" s="56">
        <v>273</v>
      </c>
      <c r="D277" s="94" t="str">
        <f>IF(Lançamentos!G277="","",Lançamentos!G277)</f>
        <v/>
      </c>
      <c r="E277" s="113" t="str">
        <f>IF(D277="","",Recebimento!Q277)</f>
        <v/>
      </c>
      <c r="F277" s="114" t="str">
        <f>IF($D277="","",'Rec2'!$Q277)</f>
        <v/>
      </c>
      <c r="G277" s="114" t="str">
        <f>IF($D277="","",'Rec3'!$Q277)</f>
        <v/>
      </c>
      <c r="H277" s="114" t="str">
        <f>IF($D277="","",'Rec4'!$Q277)</f>
        <v/>
      </c>
      <c r="I277" s="114" t="str">
        <f>IF($D277="","",'Rec5'!$Q277)</f>
        <v/>
      </c>
      <c r="J277" s="114" t="str">
        <f>IF($D277="","",'Rec6'!$Q277)</f>
        <v/>
      </c>
      <c r="K277" s="114" t="str">
        <f>IF($D277="","",'Rec7'!$Q277)</f>
        <v/>
      </c>
      <c r="L277" s="114" t="str">
        <f>IF($D277="","",'Rec8'!$Q277)</f>
        <v/>
      </c>
      <c r="M277" s="114" t="str">
        <f>IF($D277="","",'Rec9'!$Q277)</f>
        <v/>
      </c>
      <c r="N277" s="114" t="str">
        <f>IF($D277="","",'Rec10'!$Q277)</f>
        <v/>
      </c>
      <c r="O277" s="116" t="str">
        <f t="shared" si="66"/>
        <v/>
      </c>
      <c r="P277" s="100" t="str">
        <f t="shared" si="67"/>
        <v/>
      </c>
      <c r="R277" s="119">
        <f t="shared" si="55"/>
        <v>1</v>
      </c>
      <c r="S277" s="119">
        <f t="shared" si="56"/>
        <v>1</v>
      </c>
      <c r="T277" s="119">
        <f t="shared" si="57"/>
        <v>1</v>
      </c>
      <c r="U277" s="119">
        <f t="shared" si="58"/>
        <v>1</v>
      </c>
      <c r="V277" s="119">
        <f t="shared" si="59"/>
        <v>1</v>
      </c>
      <c r="W277" s="119">
        <f t="shared" si="60"/>
        <v>1</v>
      </c>
      <c r="X277" s="119">
        <f t="shared" si="61"/>
        <v>1</v>
      </c>
      <c r="Y277" s="119">
        <f t="shared" si="62"/>
        <v>1</v>
      </c>
      <c r="Z277" s="119">
        <f t="shared" si="63"/>
        <v>1</v>
      </c>
      <c r="AA277" s="119">
        <f t="shared" si="64"/>
        <v>1</v>
      </c>
      <c r="AB277" s="119">
        <f t="shared" si="65"/>
        <v>10</v>
      </c>
    </row>
    <row r="278" spans="3:28" ht="54.95" customHeight="1" x14ac:dyDescent="0.25">
      <c r="C278" s="56">
        <v>274</v>
      </c>
      <c r="D278" s="94" t="str">
        <f>IF(Lançamentos!G278="","",Lançamentos!G278)</f>
        <v/>
      </c>
      <c r="E278" s="113" t="str">
        <f>IF(D278="","",Recebimento!Q278)</f>
        <v/>
      </c>
      <c r="F278" s="114" t="str">
        <f>IF($D278="","",'Rec2'!$Q278)</f>
        <v/>
      </c>
      <c r="G278" s="114" t="str">
        <f>IF($D278="","",'Rec3'!$Q278)</f>
        <v/>
      </c>
      <c r="H278" s="114" t="str">
        <f>IF($D278="","",'Rec4'!$Q278)</f>
        <v/>
      </c>
      <c r="I278" s="114" t="str">
        <f>IF($D278="","",'Rec5'!$Q278)</f>
        <v/>
      </c>
      <c r="J278" s="114" t="str">
        <f>IF($D278="","",'Rec6'!$Q278)</f>
        <v/>
      </c>
      <c r="K278" s="114" t="str">
        <f>IF($D278="","",'Rec7'!$Q278)</f>
        <v/>
      </c>
      <c r="L278" s="114" t="str">
        <f>IF($D278="","",'Rec8'!$Q278)</f>
        <v/>
      </c>
      <c r="M278" s="114" t="str">
        <f>IF($D278="","",'Rec9'!$Q278)</f>
        <v/>
      </c>
      <c r="N278" s="114" t="str">
        <f>IF($D278="","",'Rec10'!$Q278)</f>
        <v/>
      </c>
      <c r="O278" s="116" t="str">
        <f t="shared" si="66"/>
        <v/>
      </c>
      <c r="P278" s="100" t="str">
        <f t="shared" si="67"/>
        <v/>
      </c>
      <c r="R278" s="119">
        <f t="shared" si="55"/>
        <v>1</v>
      </c>
      <c r="S278" s="119">
        <f t="shared" si="56"/>
        <v>1</v>
      </c>
      <c r="T278" s="119">
        <f t="shared" si="57"/>
        <v>1</v>
      </c>
      <c r="U278" s="119">
        <f t="shared" si="58"/>
        <v>1</v>
      </c>
      <c r="V278" s="119">
        <f t="shared" si="59"/>
        <v>1</v>
      </c>
      <c r="W278" s="119">
        <f t="shared" si="60"/>
        <v>1</v>
      </c>
      <c r="X278" s="119">
        <f t="shared" si="61"/>
        <v>1</v>
      </c>
      <c r="Y278" s="119">
        <f t="shared" si="62"/>
        <v>1</v>
      </c>
      <c r="Z278" s="119">
        <f t="shared" si="63"/>
        <v>1</v>
      </c>
      <c r="AA278" s="119">
        <f t="shared" si="64"/>
        <v>1</v>
      </c>
      <c r="AB278" s="119">
        <f t="shared" si="65"/>
        <v>10</v>
      </c>
    </row>
    <row r="279" spans="3:28" ht="54.95" customHeight="1" x14ac:dyDescent="0.25">
      <c r="C279" s="56">
        <v>275</v>
      </c>
      <c r="D279" s="94" t="str">
        <f>IF(Lançamentos!G279="","",Lançamentos!G279)</f>
        <v/>
      </c>
      <c r="E279" s="113" t="str">
        <f>IF(D279="","",Recebimento!Q279)</f>
        <v/>
      </c>
      <c r="F279" s="114" t="str">
        <f>IF($D279="","",'Rec2'!$Q279)</f>
        <v/>
      </c>
      <c r="G279" s="114" t="str">
        <f>IF($D279="","",'Rec3'!$Q279)</f>
        <v/>
      </c>
      <c r="H279" s="114" t="str">
        <f>IF($D279="","",'Rec4'!$Q279)</f>
        <v/>
      </c>
      <c r="I279" s="114" t="str">
        <f>IF($D279="","",'Rec5'!$Q279)</f>
        <v/>
      </c>
      <c r="J279" s="114" t="str">
        <f>IF($D279="","",'Rec6'!$Q279)</f>
        <v/>
      </c>
      <c r="K279" s="114" t="str">
        <f>IF($D279="","",'Rec7'!$Q279)</f>
        <v/>
      </c>
      <c r="L279" s="114" t="str">
        <f>IF($D279="","",'Rec8'!$Q279)</f>
        <v/>
      </c>
      <c r="M279" s="114" t="str">
        <f>IF($D279="","",'Rec9'!$Q279)</f>
        <v/>
      </c>
      <c r="N279" s="114" t="str">
        <f>IF($D279="","",'Rec10'!$Q279)</f>
        <v/>
      </c>
      <c r="O279" s="116" t="str">
        <f t="shared" si="66"/>
        <v/>
      </c>
      <c r="P279" s="100" t="str">
        <f t="shared" si="67"/>
        <v/>
      </c>
      <c r="R279" s="119">
        <f t="shared" si="55"/>
        <v>1</v>
      </c>
      <c r="S279" s="119">
        <f t="shared" si="56"/>
        <v>1</v>
      </c>
      <c r="T279" s="119">
        <f t="shared" si="57"/>
        <v>1</v>
      </c>
      <c r="U279" s="119">
        <f t="shared" si="58"/>
        <v>1</v>
      </c>
      <c r="V279" s="119">
        <f t="shared" si="59"/>
        <v>1</v>
      </c>
      <c r="W279" s="119">
        <f t="shared" si="60"/>
        <v>1</v>
      </c>
      <c r="X279" s="119">
        <f t="shared" si="61"/>
        <v>1</v>
      </c>
      <c r="Y279" s="119">
        <f t="shared" si="62"/>
        <v>1</v>
      </c>
      <c r="Z279" s="119">
        <f t="shared" si="63"/>
        <v>1</v>
      </c>
      <c r="AA279" s="119">
        <f t="shared" si="64"/>
        <v>1</v>
      </c>
      <c r="AB279" s="119">
        <f t="shared" si="65"/>
        <v>10</v>
      </c>
    </row>
    <row r="280" spans="3:28" ht="54.95" customHeight="1" x14ac:dyDescent="0.25">
      <c r="C280" s="56">
        <v>276</v>
      </c>
      <c r="D280" s="94" t="str">
        <f>IF(Lançamentos!G280="","",Lançamentos!G280)</f>
        <v/>
      </c>
      <c r="E280" s="113" t="str">
        <f>IF(D280="","",Recebimento!Q280)</f>
        <v/>
      </c>
      <c r="F280" s="114" t="str">
        <f>IF($D280="","",'Rec2'!$Q280)</f>
        <v/>
      </c>
      <c r="G280" s="114" t="str">
        <f>IF($D280="","",'Rec3'!$Q280)</f>
        <v/>
      </c>
      <c r="H280" s="114" t="str">
        <f>IF($D280="","",'Rec4'!$Q280)</f>
        <v/>
      </c>
      <c r="I280" s="114" t="str">
        <f>IF($D280="","",'Rec5'!$Q280)</f>
        <v/>
      </c>
      <c r="J280" s="114" t="str">
        <f>IF($D280="","",'Rec6'!$Q280)</f>
        <v/>
      </c>
      <c r="K280" s="114" t="str">
        <f>IF($D280="","",'Rec7'!$Q280)</f>
        <v/>
      </c>
      <c r="L280" s="114" t="str">
        <f>IF($D280="","",'Rec8'!$Q280)</f>
        <v/>
      </c>
      <c r="M280" s="114" t="str">
        <f>IF($D280="","",'Rec9'!$Q280)</f>
        <v/>
      </c>
      <c r="N280" s="114" t="str">
        <f>IF($D280="","",'Rec10'!$Q280)</f>
        <v/>
      </c>
      <c r="O280" s="116" t="str">
        <f t="shared" si="66"/>
        <v/>
      </c>
      <c r="P280" s="100" t="str">
        <f t="shared" si="67"/>
        <v/>
      </c>
      <c r="R280" s="119">
        <f t="shared" si="55"/>
        <v>1</v>
      </c>
      <c r="S280" s="119">
        <f t="shared" si="56"/>
        <v>1</v>
      </c>
      <c r="T280" s="119">
        <f t="shared" si="57"/>
        <v>1</v>
      </c>
      <c r="U280" s="119">
        <f t="shared" si="58"/>
        <v>1</v>
      </c>
      <c r="V280" s="119">
        <f t="shared" si="59"/>
        <v>1</v>
      </c>
      <c r="W280" s="119">
        <f t="shared" si="60"/>
        <v>1</v>
      </c>
      <c r="X280" s="119">
        <f t="shared" si="61"/>
        <v>1</v>
      </c>
      <c r="Y280" s="119">
        <f t="shared" si="62"/>
        <v>1</v>
      </c>
      <c r="Z280" s="119">
        <f t="shared" si="63"/>
        <v>1</v>
      </c>
      <c r="AA280" s="119">
        <f t="shared" si="64"/>
        <v>1</v>
      </c>
      <c r="AB280" s="119">
        <f t="shared" si="65"/>
        <v>10</v>
      </c>
    </row>
    <row r="281" spans="3:28" ht="54.95" customHeight="1" x14ac:dyDescent="0.25">
      <c r="C281" s="56">
        <v>277</v>
      </c>
      <c r="D281" s="94" t="str">
        <f>IF(Lançamentos!G281="","",Lançamentos!G281)</f>
        <v/>
      </c>
      <c r="E281" s="113" t="str">
        <f>IF(D281="","",Recebimento!Q281)</f>
        <v/>
      </c>
      <c r="F281" s="114" t="str">
        <f>IF($D281="","",'Rec2'!$Q281)</f>
        <v/>
      </c>
      <c r="G281" s="114" t="str">
        <f>IF($D281="","",'Rec3'!$Q281)</f>
        <v/>
      </c>
      <c r="H281" s="114" t="str">
        <f>IF($D281="","",'Rec4'!$Q281)</f>
        <v/>
      </c>
      <c r="I281" s="114" t="str">
        <f>IF($D281="","",'Rec5'!$Q281)</f>
        <v/>
      </c>
      <c r="J281" s="114" t="str">
        <f>IF($D281="","",'Rec6'!$Q281)</f>
        <v/>
      </c>
      <c r="K281" s="114" t="str">
        <f>IF($D281="","",'Rec7'!$Q281)</f>
        <v/>
      </c>
      <c r="L281" s="114" t="str">
        <f>IF($D281="","",'Rec8'!$Q281)</f>
        <v/>
      </c>
      <c r="M281" s="114" t="str">
        <f>IF($D281="","",'Rec9'!$Q281)</f>
        <v/>
      </c>
      <c r="N281" s="114" t="str">
        <f>IF($D281="","",'Rec10'!$Q281)</f>
        <v/>
      </c>
      <c r="O281" s="116" t="str">
        <f t="shared" si="66"/>
        <v/>
      </c>
      <c r="P281" s="100" t="str">
        <f t="shared" si="67"/>
        <v/>
      </c>
      <c r="R281" s="119">
        <f t="shared" si="55"/>
        <v>1</v>
      </c>
      <c r="S281" s="119">
        <f t="shared" si="56"/>
        <v>1</v>
      </c>
      <c r="T281" s="119">
        <f t="shared" si="57"/>
        <v>1</v>
      </c>
      <c r="U281" s="119">
        <f t="shared" si="58"/>
        <v>1</v>
      </c>
      <c r="V281" s="119">
        <f t="shared" si="59"/>
        <v>1</v>
      </c>
      <c r="W281" s="119">
        <f t="shared" si="60"/>
        <v>1</v>
      </c>
      <c r="X281" s="119">
        <f t="shared" si="61"/>
        <v>1</v>
      </c>
      <c r="Y281" s="119">
        <f t="shared" si="62"/>
        <v>1</v>
      </c>
      <c r="Z281" s="119">
        <f t="shared" si="63"/>
        <v>1</v>
      </c>
      <c r="AA281" s="119">
        <f t="shared" si="64"/>
        <v>1</v>
      </c>
      <c r="AB281" s="119">
        <f t="shared" si="65"/>
        <v>10</v>
      </c>
    </row>
    <row r="282" spans="3:28" ht="54.95" customHeight="1" x14ac:dyDescent="0.25">
      <c r="C282" s="56">
        <v>278</v>
      </c>
      <c r="D282" s="94" t="str">
        <f>IF(Lançamentos!G282="","",Lançamentos!G282)</f>
        <v/>
      </c>
      <c r="E282" s="113" t="str">
        <f>IF(D282="","",Recebimento!Q282)</f>
        <v/>
      </c>
      <c r="F282" s="114" t="str">
        <f>IF($D282="","",'Rec2'!$Q282)</f>
        <v/>
      </c>
      <c r="G282" s="114" t="str">
        <f>IF($D282="","",'Rec3'!$Q282)</f>
        <v/>
      </c>
      <c r="H282" s="114" t="str">
        <f>IF($D282="","",'Rec4'!$Q282)</f>
        <v/>
      </c>
      <c r="I282" s="114" t="str">
        <f>IF($D282="","",'Rec5'!$Q282)</f>
        <v/>
      </c>
      <c r="J282" s="114" t="str">
        <f>IF($D282="","",'Rec6'!$Q282)</f>
        <v/>
      </c>
      <c r="K282" s="114" t="str">
        <f>IF($D282="","",'Rec7'!$Q282)</f>
        <v/>
      </c>
      <c r="L282" s="114" t="str">
        <f>IF($D282="","",'Rec8'!$Q282)</f>
        <v/>
      </c>
      <c r="M282" s="114" t="str">
        <f>IF($D282="","",'Rec9'!$Q282)</f>
        <v/>
      </c>
      <c r="N282" s="114" t="str">
        <f>IF($D282="","",'Rec10'!$Q282)</f>
        <v/>
      </c>
      <c r="O282" s="116" t="str">
        <f t="shared" si="66"/>
        <v/>
      </c>
      <c r="P282" s="100" t="str">
        <f t="shared" si="67"/>
        <v/>
      </c>
      <c r="R282" s="119">
        <f t="shared" si="55"/>
        <v>1</v>
      </c>
      <c r="S282" s="119">
        <f t="shared" si="56"/>
        <v>1</v>
      </c>
      <c r="T282" s="119">
        <f t="shared" si="57"/>
        <v>1</v>
      </c>
      <c r="U282" s="119">
        <f t="shared" si="58"/>
        <v>1</v>
      </c>
      <c r="V282" s="119">
        <f t="shared" si="59"/>
        <v>1</v>
      </c>
      <c r="W282" s="119">
        <f t="shared" si="60"/>
        <v>1</v>
      </c>
      <c r="X282" s="119">
        <f t="shared" si="61"/>
        <v>1</v>
      </c>
      <c r="Y282" s="119">
        <f t="shared" si="62"/>
        <v>1</v>
      </c>
      <c r="Z282" s="119">
        <f t="shared" si="63"/>
        <v>1</v>
      </c>
      <c r="AA282" s="119">
        <f t="shared" si="64"/>
        <v>1</v>
      </c>
      <c r="AB282" s="119">
        <f t="shared" si="65"/>
        <v>10</v>
      </c>
    </row>
    <row r="283" spans="3:28" ht="54.95" customHeight="1" x14ac:dyDescent="0.25">
      <c r="C283" s="56">
        <v>279</v>
      </c>
      <c r="D283" s="94" t="str">
        <f>IF(Lançamentos!G283="","",Lançamentos!G283)</f>
        <v/>
      </c>
      <c r="E283" s="113" t="str">
        <f>IF(D283="","",Recebimento!Q283)</f>
        <v/>
      </c>
      <c r="F283" s="114" t="str">
        <f>IF($D283="","",'Rec2'!$Q283)</f>
        <v/>
      </c>
      <c r="G283" s="114" t="str">
        <f>IF($D283="","",'Rec3'!$Q283)</f>
        <v/>
      </c>
      <c r="H283" s="114" t="str">
        <f>IF($D283="","",'Rec4'!$Q283)</f>
        <v/>
      </c>
      <c r="I283" s="114" t="str">
        <f>IF($D283="","",'Rec5'!$Q283)</f>
        <v/>
      </c>
      <c r="J283" s="114" t="str">
        <f>IF($D283="","",'Rec6'!$Q283)</f>
        <v/>
      </c>
      <c r="K283" s="114" t="str">
        <f>IF($D283="","",'Rec7'!$Q283)</f>
        <v/>
      </c>
      <c r="L283" s="114" t="str">
        <f>IF($D283="","",'Rec8'!$Q283)</f>
        <v/>
      </c>
      <c r="M283" s="114" t="str">
        <f>IF($D283="","",'Rec9'!$Q283)</f>
        <v/>
      </c>
      <c r="N283" s="114" t="str">
        <f>IF($D283="","",'Rec10'!$Q283)</f>
        <v/>
      </c>
      <c r="O283" s="116" t="str">
        <f t="shared" si="66"/>
        <v/>
      </c>
      <c r="P283" s="100" t="str">
        <f t="shared" si="67"/>
        <v/>
      </c>
      <c r="R283" s="119">
        <f t="shared" si="55"/>
        <v>1</v>
      </c>
      <c r="S283" s="119">
        <f t="shared" si="56"/>
        <v>1</v>
      </c>
      <c r="T283" s="119">
        <f t="shared" si="57"/>
        <v>1</v>
      </c>
      <c r="U283" s="119">
        <f t="shared" si="58"/>
        <v>1</v>
      </c>
      <c r="V283" s="119">
        <f t="shared" si="59"/>
        <v>1</v>
      </c>
      <c r="W283" s="119">
        <f t="shared" si="60"/>
        <v>1</v>
      </c>
      <c r="X283" s="119">
        <f t="shared" si="61"/>
        <v>1</v>
      </c>
      <c r="Y283" s="119">
        <f t="shared" si="62"/>
        <v>1</v>
      </c>
      <c r="Z283" s="119">
        <f t="shared" si="63"/>
        <v>1</v>
      </c>
      <c r="AA283" s="119">
        <f t="shared" si="64"/>
        <v>1</v>
      </c>
      <c r="AB283" s="119">
        <f t="shared" si="65"/>
        <v>10</v>
      </c>
    </row>
    <row r="284" spans="3:28" ht="54.95" customHeight="1" x14ac:dyDescent="0.25">
      <c r="C284" s="56">
        <v>280</v>
      </c>
      <c r="D284" s="94" t="str">
        <f>IF(Lançamentos!G284="","",Lançamentos!G284)</f>
        <v/>
      </c>
      <c r="E284" s="113" t="str">
        <f>IF(D284="","",Recebimento!Q284)</f>
        <v/>
      </c>
      <c r="F284" s="114" t="str">
        <f>IF($D284="","",'Rec2'!$Q284)</f>
        <v/>
      </c>
      <c r="G284" s="114" t="str">
        <f>IF($D284="","",'Rec3'!$Q284)</f>
        <v/>
      </c>
      <c r="H284" s="114" t="str">
        <f>IF($D284="","",'Rec4'!$Q284)</f>
        <v/>
      </c>
      <c r="I284" s="114" t="str">
        <f>IF($D284="","",'Rec5'!$Q284)</f>
        <v/>
      </c>
      <c r="J284" s="114" t="str">
        <f>IF($D284="","",'Rec6'!$Q284)</f>
        <v/>
      </c>
      <c r="K284" s="114" t="str">
        <f>IF($D284="","",'Rec7'!$Q284)</f>
        <v/>
      </c>
      <c r="L284" s="114" t="str">
        <f>IF($D284="","",'Rec8'!$Q284)</f>
        <v/>
      </c>
      <c r="M284" s="114" t="str">
        <f>IF($D284="","",'Rec9'!$Q284)</f>
        <v/>
      </c>
      <c r="N284" s="114" t="str">
        <f>IF($D284="","",'Rec10'!$Q284)</f>
        <v/>
      </c>
      <c r="O284" s="116" t="str">
        <f t="shared" si="66"/>
        <v/>
      </c>
      <c r="P284" s="100" t="str">
        <f t="shared" si="67"/>
        <v/>
      </c>
      <c r="R284" s="119">
        <f t="shared" si="55"/>
        <v>1</v>
      </c>
      <c r="S284" s="119">
        <f t="shared" si="56"/>
        <v>1</v>
      </c>
      <c r="T284" s="119">
        <f t="shared" si="57"/>
        <v>1</v>
      </c>
      <c r="U284" s="119">
        <f t="shared" si="58"/>
        <v>1</v>
      </c>
      <c r="V284" s="119">
        <f t="shared" si="59"/>
        <v>1</v>
      </c>
      <c r="W284" s="119">
        <f t="shared" si="60"/>
        <v>1</v>
      </c>
      <c r="X284" s="119">
        <f t="shared" si="61"/>
        <v>1</v>
      </c>
      <c r="Y284" s="119">
        <f t="shared" si="62"/>
        <v>1</v>
      </c>
      <c r="Z284" s="119">
        <f t="shared" si="63"/>
        <v>1</v>
      </c>
      <c r="AA284" s="119">
        <f t="shared" si="64"/>
        <v>1</v>
      </c>
      <c r="AB284" s="119">
        <f t="shared" si="65"/>
        <v>10</v>
      </c>
    </row>
    <row r="285" spans="3:28" ht="54.95" customHeight="1" x14ac:dyDescent="0.25">
      <c r="C285" s="56">
        <v>281</v>
      </c>
      <c r="D285" s="94" t="str">
        <f>IF(Lançamentos!G285="","",Lançamentos!G285)</f>
        <v/>
      </c>
      <c r="E285" s="113" t="str">
        <f>IF(D285="","",Recebimento!Q285)</f>
        <v/>
      </c>
      <c r="F285" s="114" t="str">
        <f>IF($D285="","",'Rec2'!$Q285)</f>
        <v/>
      </c>
      <c r="G285" s="114" t="str">
        <f>IF($D285="","",'Rec3'!$Q285)</f>
        <v/>
      </c>
      <c r="H285" s="114" t="str">
        <f>IF($D285="","",'Rec4'!$Q285)</f>
        <v/>
      </c>
      <c r="I285" s="114" t="str">
        <f>IF($D285="","",'Rec5'!$Q285)</f>
        <v/>
      </c>
      <c r="J285" s="114" t="str">
        <f>IF($D285="","",'Rec6'!$Q285)</f>
        <v/>
      </c>
      <c r="K285" s="114" t="str">
        <f>IF($D285="","",'Rec7'!$Q285)</f>
        <v/>
      </c>
      <c r="L285" s="114" t="str">
        <f>IF($D285="","",'Rec8'!$Q285)</f>
        <v/>
      </c>
      <c r="M285" s="114" t="str">
        <f>IF($D285="","",'Rec9'!$Q285)</f>
        <v/>
      </c>
      <c r="N285" s="114" t="str">
        <f>IF($D285="","",'Rec10'!$Q285)</f>
        <v/>
      </c>
      <c r="O285" s="116" t="str">
        <f t="shared" si="66"/>
        <v/>
      </c>
      <c r="P285" s="100" t="str">
        <f t="shared" si="67"/>
        <v/>
      </c>
      <c r="R285" s="119">
        <f t="shared" si="55"/>
        <v>1</v>
      </c>
      <c r="S285" s="119">
        <f t="shared" si="56"/>
        <v>1</v>
      </c>
      <c r="T285" s="119">
        <f t="shared" si="57"/>
        <v>1</v>
      </c>
      <c r="U285" s="119">
        <f t="shared" si="58"/>
        <v>1</v>
      </c>
      <c r="V285" s="119">
        <f t="shared" si="59"/>
        <v>1</v>
      </c>
      <c r="W285" s="119">
        <f t="shared" si="60"/>
        <v>1</v>
      </c>
      <c r="X285" s="119">
        <f t="shared" si="61"/>
        <v>1</v>
      </c>
      <c r="Y285" s="119">
        <f t="shared" si="62"/>
        <v>1</v>
      </c>
      <c r="Z285" s="119">
        <f t="shared" si="63"/>
        <v>1</v>
      </c>
      <c r="AA285" s="119">
        <f t="shared" si="64"/>
        <v>1</v>
      </c>
      <c r="AB285" s="119">
        <f t="shared" si="65"/>
        <v>10</v>
      </c>
    </row>
    <row r="286" spans="3:28" ht="54.95" customHeight="1" x14ac:dyDescent="0.25">
      <c r="C286" s="56">
        <v>282</v>
      </c>
      <c r="D286" s="94" t="str">
        <f>IF(Lançamentos!G286="","",Lançamentos!G286)</f>
        <v/>
      </c>
      <c r="E286" s="113" t="str">
        <f>IF(D286="","",Recebimento!Q286)</f>
        <v/>
      </c>
      <c r="F286" s="114" t="str">
        <f>IF($D286="","",'Rec2'!$Q286)</f>
        <v/>
      </c>
      <c r="G286" s="114" t="str">
        <f>IF($D286="","",'Rec3'!$Q286)</f>
        <v/>
      </c>
      <c r="H286" s="114" t="str">
        <f>IF($D286="","",'Rec4'!$Q286)</f>
        <v/>
      </c>
      <c r="I286" s="114" t="str">
        <f>IF($D286="","",'Rec5'!$Q286)</f>
        <v/>
      </c>
      <c r="J286" s="114" t="str">
        <f>IF($D286="","",'Rec6'!$Q286)</f>
        <v/>
      </c>
      <c r="K286" s="114" t="str">
        <f>IF($D286="","",'Rec7'!$Q286)</f>
        <v/>
      </c>
      <c r="L286" s="114" t="str">
        <f>IF($D286="","",'Rec8'!$Q286)</f>
        <v/>
      </c>
      <c r="M286" s="114" t="str">
        <f>IF($D286="","",'Rec9'!$Q286)</f>
        <v/>
      </c>
      <c r="N286" s="114" t="str">
        <f>IF($D286="","",'Rec10'!$Q286)</f>
        <v/>
      </c>
      <c r="O286" s="116" t="str">
        <f t="shared" si="66"/>
        <v/>
      </c>
      <c r="P286" s="100" t="str">
        <f t="shared" si="67"/>
        <v/>
      </c>
      <c r="R286" s="119">
        <f t="shared" si="55"/>
        <v>1</v>
      </c>
      <c r="S286" s="119">
        <f t="shared" si="56"/>
        <v>1</v>
      </c>
      <c r="T286" s="119">
        <f t="shared" si="57"/>
        <v>1</v>
      </c>
      <c r="U286" s="119">
        <f t="shared" si="58"/>
        <v>1</v>
      </c>
      <c r="V286" s="119">
        <f t="shared" si="59"/>
        <v>1</v>
      </c>
      <c r="W286" s="119">
        <f t="shared" si="60"/>
        <v>1</v>
      </c>
      <c r="X286" s="119">
        <f t="shared" si="61"/>
        <v>1</v>
      </c>
      <c r="Y286" s="119">
        <f t="shared" si="62"/>
        <v>1</v>
      </c>
      <c r="Z286" s="119">
        <f t="shared" si="63"/>
        <v>1</v>
      </c>
      <c r="AA286" s="119">
        <f t="shared" si="64"/>
        <v>1</v>
      </c>
      <c r="AB286" s="119">
        <f t="shared" si="65"/>
        <v>10</v>
      </c>
    </row>
    <row r="287" spans="3:28" ht="54.95" customHeight="1" x14ac:dyDescent="0.25">
      <c r="C287" s="56">
        <v>283</v>
      </c>
      <c r="D287" s="94" t="str">
        <f>IF(Lançamentos!G287="","",Lançamentos!G287)</f>
        <v/>
      </c>
      <c r="E287" s="113" t="str">
        <f>IF(D287="","",Recebimento!Q287)</f>
        <v/>
      </c>
      <c r="F287" s="114" t="str">
        <f>IF($D287="","",'Rec2'!$Q287)</f>
        <v/>
      </c>
      <c r="G287" s="114" t="str">
        <f>IF($D287="","",'Rec3'!$Q287)</f>
        <v/>
      </c>
      <c r="H287" s="114" t="str">
        <f>IF($D287="","",'Rec4'!$Q287)</f>
        <v/>
      </c>
      <c r="I287" s="114" t="str">
        <f>IF($D287="","",'Rec5'!$Q287)</f>
        <v/>
      </c>
      <c r="J287" s="114" t="str">
        <f>IF($D287="","",'Rec6'!$Q287)</f>
        <v/>
      </c>
      <c r="K287" s="114" t="str">
        <f>IF($D287="","",'Rec7'!$Q287)</f>
        <v/>
      </c>
      <c r="L287" s="114" t="str">
        <f>IF($D287="","",'Rec8'!$Q287)</f>
        <v/>
      </c>
      <c r="M287" s="114" t="str">
        <f>IF($D287="","",'Rec9'!$Q287)</f>
        <v/>
      </c>
      <c r="N287" s="114" t="str">
        <f>IF($D287="","",'Rec10'!$Q287)</f>
        <v/>
      </c>
      <c r="O287" s="116" t="str">
        <f t="shared" si="66"/>
        <v/>
      </c>
      <c r="P287" s="100" t="str">
        <f t="shared" si="67"/>
        <v/>
      </c>
      <c r="R287" s="119">
        <f t="shared" si="55"/>
        <v>1</v>
      </c>
      <c r="S287" s="119">
        <f t="shared" si="56"/>
        <v>1</v>
      </c>
      <c r="T287" s="119">
        <f t="shared" si="57"/>
        <v>1</v>
      </c>
      <c r="U287" s="119">
        <f t="shared" si="58"/>
        <v>1</v>
      </c>
      <c r="V287" s="119">
        <f t="shared" si="59"/>
        <v>1</v>
      </c>
      <c r="W287" s="119">
        <f t="shared" si="60"/>
        <v>1</v>
      </c>
      <c r="X287" s="119">
        <f t="shared" si="61"/>
        <v>1</v>
      </c>
      <c r="Y287" s="119">
        <f t="shared" si="62"/>
        <v>1</v>
      </c>
      <c r="Z287" s="119">
        <f t="shared" si="63"/>
        <v>1</v>
      </c>
      <c r="AA287" s="119">
        <f t="shared" si="64"/>
        <v>1</v>
      </c>
      <c r="AB287" s="119">
        <f t="shared" si="65"/>
        <v>10</v>
      </c>
    </row>
    <row r="288" spans="3:28" ht="54.95" customHeight="1" x14ac:dyDescent="0.25">
      <c r="C288" s="56">
        <v>284</v>
      </c>
      <c r="D288" s="94" t="str">
        <f>IF(Lançamentos!G288="","",Lançamentos!G288)</f>
        <v/>
      </c>
      <c r="E288" s="113" t="str">
        <f>IF(D288="","",Recebimento!Q288)</f>
        <v/>
      </c>
      <c r="F288" s="114" t="str">
        <f>IF($D288="","",'Rec2'!$Q288)</f>
        <v/>
      </c>
      <c r="G288" s="114" t="str">
        <f>IF($D288="","",'Rec3'!$Q288)</f>
        <v/>
      </c>
      <c r="H288" s="114" t="str">
        <f>IF($D288="","",'Rec4'!$Q288)</f>
        <v/>
      </c>
      <c r="I288" s="114" t="str">
        <f>IF($D288="","",'Rec5'!$Q288)</f>
        <v/>
      </c>
      <c r="J288" s="114" t="str">
        <f>IF($D288="","",'Rec6'!$Q288)</f>
        <v/>
      </c>
      <c r="K288" s="114" t="str">
        <f>IF($D288="","",'Rec7'!$Q288)</f>
        <v/>
      </c>
      <c r="L288" s="114" t="str">
        <f>IF($D288="","",'Rec8'!$Q288)</f>
        <v/>
      </c>
      <c r="M288" s="114" t="str">
        <f>IF($D288="","",'Rec9'!$Q288)</f>
        <v/>
      </c>
      <c r="N288" s="114" t="str">
        <f>IF($D288="","",'Rec10'!$Q288)</f>
        <v/>
      </c>
      <c r="O288" s="116" t="str">
        <f t="shared" si="66"/>
        <v/>
      </c>
      <c r="P288" s="100" t="str">
        <f t="shared" si="67"/>
        <v/>
      </c>
      <c r="R288" s="119">
        <f t="shared" si="55"/>
        <v>1</v>
      </c>
      <c r="S288" s="119">
        <f t="shared" si="56"/>
        <v>1</v>
      </c>
      <c r="T288" s="119">
        <f t="shared" si="57"/>
        <v>1</v>
      </c>
      <c r="U288" s="119">
        <f t="shared" si="58"/>
        <v>1</v>
      </c>
      <c r="V288" s="119">
        <f t="shared" si="59"/>
        <v>1</v>
      </c>
      <c r="W288" s="119">
        <f t="shared" si="60"/>
        <v>1</v>
      </c>
      <c r="X288" s="119">
        <f t="shared" si="61"/>
        <v>1</v>
      </c>
      <c r="Y288" s="119">
        <f t="shared" si="62"/>
        <v>1</v>
      </c>
      <c r="Z288" s="119">
        <f t="shared" si="63"/>
        <v>1</v>
      </c>
      <c r="AA288" s="119">
        <f t="shared" si="64"/>
        <v>1</v>
      </c>
      <c r="AB288" s="119">
        <f t="shared" si="65"/>
        <v>10</v>
      </c>
    </row>
    <row r="289" spans="3:28" ht="54.95" customHeight="1" x14ac:dyDescent="0.25">
      <c r="C289" s="56">
        <v>285</v>
      </c>
      <c r="D289" s="94" t="str">
        <f>IF(Lançamentos!G289="","",Lançamentos!G289)</f>
        <v/>
      </c>
      <c r="E289" s="113" t="str">
        <f>IF(D289="","",Recebimento!Q289)</f>
        <v/>
      </c>
      <c r="F289" s="114" t="str">
        <f>IF($D289="","",'Rec2'!$Q289)</f>
        <v/>
      </c>
      <c r="G289" s="114" t="str">
        <f>IF($D289="","",'Rec3'!$Q289)</f>
        <v/>
      </c>
      <c r="H289" s="114" t="str">
        <f>IF($D289="","",'Rec4'!$Q289)</f>
        <v/>
      </c>
      <c r="I289" s="114" t="str">
        <f>IF($D289="","",'Rec5'!$Q289)</f>
        <v/>
      </c>
      <c r="J289" s="114" t="str">
        <f>IF($D289="","",'Rec6'!$Q289)</f>
        <v/>
      </c>
      <c r="K289" s="114" t="str">
        <f>IF($D289="","",'Rec7'!$Q289)</f>
        <v/>
      </c>
      <c r="L289" s="114" t="str">
        <f>IF($D289="","",'Rec8'!$Q289)</f>
        <v/>
      </c>
      <c r="M289" s="114" t="str">
        <f>IF($D289="","",'Rec9'!$Q289)</f>
        <v/>
      </c>
      <c r="N289" s="114" t="str">
        <f>IF($D289="","",'Rec10'!$Q289)</f>
        <v/>
      </c>
      <c r="O289" s="116" t="str">
        <f t="shared" si="66"/>
        <v/>
      </c>
      <c r="P289" s="100" t="str">
        <f t="shared" si="67"/>
        <v/>
      </c>
      <c r="R289" s="119">
        <f t="shared" si="55"/>
        <v>1</v>
      </c>
      <c r="S289" s="119">
        <f t="shared" si="56"/>
        <v>1</v>
      </c>
      <c r="T289" s="119">
        <f t="shared" si="57"/>
        <v>1</v>
      </c>
      <c r="U289" s="119">
        <f t="shared" si="58"/>
        <v>1</v>
      </c>
      <c r="V289" s="119">
        <f t="shared" si="59"/>
        <v>1</v>
      </c>
      <c r="W289" s="119">
        <f t="shared" si="60"/>
        <v>1</v>
      </c>
      <c r="X289" s="119">
        <f t="shared" si="61"/>
        <v>1</v>
      </c>
      <c r="Y289" s="119">
        <f t="shared" si="62"/>
        <v>1</v>
      </c>
      <c r="Z289" s="119">
        <f t="shared" si="63"/>
        <v>1</v>
      </c>
      <c r="AA289" s="119">
        <f t="shared" si="64"/>
        <v>1</v>
      </c>
      <c r="AB289" s="119">
        <f t="shared" si="65"/>
        <v>10</v>
      </c>
    </row>
    <row r="290" spans="3:28" ht="54.95" customHeight="1" x14ac:dyDescent="0.25">
      <c r="C290" s="56">
        <v>286</v>
      </c>
      <c r="D290" s="94" t="str">
        <f>IF(Lançamentos!G290="","",Lançamentos!G290)</f>
        <v/>
      </c>
      <c r="E290" s="113" t="str">
        <f>IF(D290="","",Recebimento!Q290)</f>
        <v/>
      </c>
      <c r="F290" s="114" t="str">
        <f>IF($D290="","",'Rec2'!$Q290)</f>
        <v/>
      </c>
      <c r="G290" s="114" t="str">
        <f>IF($D290="","",'Rec3'!$Q290)</f>
        <v/>
      </c>
      <c r="H290" s="114" t="str">
        <f>IF($D290="","",'Rec4'!$Q290)</f>
        <v/>
      </c>
      <c r="I290" s="114" t="str">
        <f>IF($D290="","",'Rec5'!$Q290)</f>
        <v/>
      </c>
      <c r="J290" s="114" t="str">
        <f>IF($D290="","",'Rec6'!$Q290)</f>
        <v/>
      </c>
      <c r="K290" s="114" t="str">
        <f>IF($D290="","",'Rec7'!$Q290)</f>
        <v/>
      </c>
      <c r="L290" s="114" t="str">
        <f>IF($D290="","",'Rec8'!$Q290)</f>
        <v/>
      </c>
      <c r="M290" s="114" t="str">
        <f>IF($D290="","",'Rec9'!$Q290)</f>
        <v/>
      </c>
      <c r="N290" s="114" t="str">
        <f>IF($D290="","",'Rec10'!$Q290)</f>
        <v/>
      </c>
      <c r="O290" s="116" t="str">
        <f t="shared" si="66"/>
        <v/>
      </c>
      <c r="P290" s="100" t="str">
        <f t="shared" si="67"/>
        <v/>
      </c>
      <c r="R290" s="119">
        <f t="shared" si="55"/>
        <v>1</v>
      </c>
      <c r="S290" s="119">
        <f t="shared" si="56"/>
        <v>1</v>
      </c>
      <c r="T290" s="119">
        <f t="shared" si="57"/>
        <v>1</v>
      </c>
      <c r="U290" s="119">
        <f t="shared" si="58"/>
        <v>1</v>
      </c>
      <c r="V290" s="119">
        <f t="shared" si="59"/>
        <v>1</v>
      </c>
      <c r="W290" s="119">
        <f t="shared" si="60"/>
        <v>1</v>
      </c>
      <c r="X290" s="119">
        <f t="shared" si="61"/>
        <v>1</v>
      </c>
      <c r="Y290" s="119">
        <f t="shared" si="62"/>
        <v>1</v>
      </c>
      <c r="Z290" s="119">
        <f t="shared" si="63"/>
        <v>1</v>
      </c>
      <c r="AA290" s="119">
        <f t="shared" si="64"/>
        <v>1</v>
      </c>
      <c r="AB290" s="119">
        <f t="shared" si="65"/>
        <v>10</v>
      </c>
    </row>
    <row r="291" spans="3:28" ht="54.95" customHeight="1" x14ac:dyDescent="0.25">
      <c r="C291" s="56">
        <v>287</v>
      </c>
      <c r="D291" s="94" t="str">
        <f>IF(Lançamentos!G291="","",Lançamentos!G291)</f>
        <v/>
      </c>
      <c r="E291" s="113" t="str">
        <f>IF(D291="","",Recebimento!Q291)</f>
        <v/>
      </c>
      <c r="F291" s="114" t="str">
        <f>IF($D291="","",'Rec2'!$Q291)</f>
        <v/>
      </c>
      <c r="G291" s="114" t="str">
        <f>IF($D291="","",'Rec3'!$Q291)</f>
        <v/>
      </c>
      <c r="H291" s="114" t="str">
        <f>IF($D291="","",'Rec4'!$Q291)</f>
        <v/>
      </c>
      <c r="I291" s="114" t="str">
        <f>IF($D291="","",'Rec5'!$Q291)</f>
        <v/>
      </c>
      <c r="J291" s="114" t="str">
        <f>IF($D291="","",'Rec6'!$Q291)</f>
        <v/>
      </c>
      <c r="K291" s="114" t="str">
        <f>IF($D291="","",'Rec7'!$Q291)</f>
        <v/>
      </c>
      <c r="L291" s="114" t="str">
        <f>IF($D291="","",'Rec8'!$Q291)</f>
        <v/>
      </c>
      <c r="M291" s="114" t="str">
        <f>IF($D291="","",'Rec9'!$Q291)</f>
        <v/>
      </c>
      <c r="N291" s="114" t="str">
        <f>IF($D291="","",'Rec10'!$Q291)</f>
        <v/>
      </c>
      <c r="O291" s="116" t="str">
        <f t="shared" si="66"/>
        <v/>
      </c>
      <c r="P291" s="100" t="str">
        <f t="shared" si="67"/>
        <v/>
      </c>
      <c r="R291" s="119">
        <f t="shared" si="55"/>
        <v>1</v>
      </c>
      <c r="S291" s="119">
        <f t="shared" si="56"/>
        <v>1</v>
      </c>
      <c r="T291" s="119">
        <f t="shared" si="57"/>
        <v>1</v>
      </c>
      <c r="U291" s="119">
        <f t="shared" si="58"/>
        <v>1</v>
      </c>
      <c r="V291" s="119">
        <f t="shared" si="59"/>
        <v>1</v>
      </c>
      <c r="W291" s="119">
        <f t="shared" si="60"/>
        <v>1</v>
      </c>
      <c r="X291" s="119">
        <f t="shared" si="61"/>
        <v>1</v>
      </c>
      <c r="Y291" s="119">
        <f t="shared" si="62"/>
        <v>1</v>
      </c>
      <c r="Z291" s="119">
        <f t="shared" si="63"/>
        <v>1</v>
      </c>
      <c r="AA291" s="119">
        <f t="shared" si="64"/>
        <v>1</v>
      </c>
      <c r="AB291" s="119">
        <f t="shared" si="65"/>
        <v>10</v>
      </c>
    </row>
    <row r="292" spans="3:28" ht="54.95" customHeight="1" x14ac:dyDescent="0.25">
      <c r="C292" s="56">
        <v>288</v>
      </c>
      <c r="D292" s="94" t="str">
        <f>IF(Lançamentos!G292="","",Lançamentos!G292)</f>
        <v/>
      </c>
      <c r="E292" s="113" t="str">
        <f>IF(D292="","",Recebimento!Q292)</f>
        <v/>
      </c>
      <c r="F292" s="114" t="str">
        <f>IF($D292="","",'Rec2'!$Q292)</f>
        <v/>
      </c>
      <c r="G292" s="114" t="str">
        <f>IF($D292="","",'Rec3'!$Q292)</f>
        <v/>
      </c>
      <c r="H292" s="114" t="str">
        <f>IF($D292="","",'Rec4'!$Q292)</f>
        <v/>
      </c>
      <c r="I292" s="114" t="str">
        <f>IF($D292="","",'Rec5'!$Q292)</f>
        <v/>
      </c>
      <c r="J292" s="114" t="str">
        <f>IF($D292="","",'Rec6'!$Q292)</f>
        <v/>
      </c>
      <c r="K292" s="114" t="str">
        <f>IF($D292="","",'Rec7'!$Q292)</f>
        <v/>
      </c>
      <c r="L292" s="114" t="str">
        <f>IF($D292="","",'Rec8'!$Q292)</f>
        <v/>
      </c>
      <c r="M292" s="114" t="str">
        <f>IF($D292="","",'Rec9'!$Q292)</f>
        <v/>
      </c>
      <c r="N292" s="114" t="str">
        <f>IF($D292="","",'Rec10'!$Q292)</f>
        <v/>
      </c>
      <c r="O292" s="116" t="str">
        <f t="shared" si="66"/>
        <v/>
      </c>
      <c r="P292" s="100" t="str">
        <f t="shared" si="67"/>
        <v/>
      </c>
      <c r="R292" s="119">
        <f t="shared" si="55"/>
        <v>1</v>
      </c>
      <c r="S292" s="119">
        <f t="shared" si="56"/>
        <v>1</v>
      </c>
      <c r="T292" s="119">
        <f t="shared" si="57"/>
        <v>1</v>
      </c>
      <c r="U292" s="119">
        <f t="shared" si="58"/>
        <v>1</v>
      </c>
      <c r="V292" s="119">
        <f t="shared" si="59"/>
        <v>1</v>
      </c>
      <c r="W292" s="119">
        <f t="shared" si="60"/>
        <v>1</v>
      </c>
      <c r="X292" s="119">
        <f t="shared" si="61"/>
        <v>1</v>
      </c>
      <c r="Y292" s="119">
        <f t="shared" si="62"/>
        <v>1</v>
      </c>
      <c r="Z292" s="119">
        <f t="shared" si="63"/>
        <v>1</v>
      </c>
      <c r="AA292" s="119">
        <f t="shared" si="64"/>
        <v>1</v>
      </c>
      <c r="AB292" s="119">
        <f t="shared" si="65"/>
        <v>10</v>
      </c>
    </row>
    <row r="293" spans="3:28" ht="54.95" customHeight="1" x14ac:dyDescent="0.25">
      <c r="C293" s="56">
        <v>289</v>
      </c>
      <c r="D293" s="94" t="str">
        <f>IF(Lançamentos!G293="","",Lançamentos!G293)</f>
        <v/>
      </c>
      <c r="E293" s="113" t="str">
        <f>IF(D293="","",Recebimento!Q293)</f>
        <v/>
      </c>
      <c r="F293" s="114" t="str">
        <f>IF($D293="","",'Rec2'!$Q293)</f>
        <v/>
      </c>
      <c r="G293" s="114" t="str">
        <f>IF($D293="","",'Rec3'!$Q293)</f>
        <v/>
      </c>
      <c r="H293" s="114" t="str">
        <f>IF($D293="","",'Rec4'!$Q293)</f>
        <v/>
      </c>
      <c r="I293" s="114" t="str">
        <f>IF($D293="","",'Rec5'!$Q293)</f>
        <v/>
      </c>
      <c r="J293" s="114" t="str">
        <f>IF($D293="","",'Rec6'!$Q293)</f>
        <v/>
      </c>
      <c r="K293" s="114" t="str">
        <f>IF($D293="","",'Rec7'!$Q293)</f>
        <v/>
      </c>
      <c r="L293" s="114" t="str">
        <f>IF($D293="","",'Rec8'!$Q293)</f>
        <v/>
      </c>
      <c r="M293" s="114" t="str">
        <f>IF($D293="","",'Rec9'!$Q293)</f>
        <v/>
      </c>
      <c r="N293" s="114" t="str">
        <f>IF($D293="","",'Rec10'!$Q293)</f>
        <v/>
      </c>
      <c r="O293" s="116" t="str">
        <f t="shared" si="66"/>
        <v/>
      </c>
      <c r="P293" s="100" t="str">
        <f t="shared" si="67"/>
        <v/>
      </c>
      <c r="R293" s="119">
        <f t="shared" si="55"/>
        <v>1</v>
      </c>
      <c r="S293" s="119">
        <f t="shared" si="56"/>
        <v>1</v>
      </c>
      <c r="T293" s="119">
        <f t="shared" si="57"/>
        <v>1</v>
      </c>
      <c r="U293" s="119">
        <f t="shared" si="58"/>
        <v>1</v>
      </c>
      <c r="V293" s="119">
        <f t="shared" si="59"/>
        <v>1</v>
      </c>
      <c r="W293" s="119">
        <f t="shared" si="60"/>
        <v>1</v>
      </c>
      <c r="X293" s="119">
        <f t="shared" si="61"/>
        <v>1</v>
      </c>
      <c r="Y293" s="119">
        <f t="shared" si="62"/>
        <v>1</v>
      </c>
      <c r="Z293" s="119">
        <f t="shared" si="63"/>
        <v>1</v>
      </c>
      <c r="AA293" s="119">
        <f t="shared" si="64"/>
        <v>1</v>
      </c>
      <c r="AB293" s="119">
        <f t="shared" si="65"/>
        <v>10</v>
      </c>
    </row>
    <row r="294" spans="3:28" ht="54.95" customHeight="1" x14ac:dyDescent="0.25">
      <c r="C294" s="56">
        <v>290</v>
      </c>
      <c r="D294" s="94" t="str">
        <f>IF(Lançamentos!G294="","",Lançamentos!G294)</f>
        <v/>
      </c>
      <c r="E294" s="113" t="str">
        <f>IF(D294="","",Recebimento!Q294)</f>
        <v/>
      </c>
      <c r="F294" s="114" t="str">
        <f>IF($D294="","",'Rec2'!$Q294)</f>
        <v/>
      </c>
      <c r="G294" s="114" t="str">
        <f>IF($D294="","",'Rec3'!$Q294)</f>
        <v/>
      </c>
      <c r="H294" s="114" t="str">
        <f>IF($D294="","",'Rec4'!$Q294)</f>
        <v/>
      </c>
      <c r="I294" s="114" t="str">
        <f>IF($D294="","",'Rec5'!$Q294)</f>
        <v/>
      </c>
      <c r="J294" s="114" t="str">
        <f>IF($D294="","",'Rec6'!$Q294)</f>
        <v/>
      </c>
      <c r="K294" s="114" t="str">
        <f>IF($D294="","",'Rec7'!$Q294)</f>
        <v/>
      </c>
      <c r="L294" s="114" t="str">
        <f>IF($D294="","",'Rec8'!$Q294)</f>
        <v/>
      </c>
      <c r="M294" s="114" t="str">
        <f>IF($D294="","",'Rec9'!$Q294)</f>
        <v/>
      </c>
      <c r="N294" s="114" t="str">
        <f>IF($D294="","",'Rec10'!$Q294)</f>
        <v/>
      </c>
      <c r="O294" s="116" t="str">
        <f t="shared" si="66"/>
        <v/>
      </c>
      <c r="P294" s="100" t="str">
        <f t="shared" si="67"/>
        <v/>
      </c>
      <c r="R294" s="119">
        <f t="shared" si="55"/>
        <v>1</v>
      </c>
      <c r="S294" s="119">
        <f t="shared" si="56"/>
        <v>1</v>
      </c>
      <c r="T294" s="119">
        <f t="shared" si="57"/>
        <v>1</v>
      </c>
      <c r="U294" s="119">
        <f t="shared" si="58"/>
        <v>1</v>
      </c>
      <c r="V294" s="119">
        <f t="shared" si="59"/>
        <v>1</v>
      </c>
      <c r="W294" s="119">
        <f t="shared" si="60"/>
        <v>1</v>
      </c>
      <c r="X294" s="119">
        <f t="shared" si="61"/>
        <v>1</v>
      </c>
      <c r="Y294" s="119">
        <f t="shared" si="62"/>
        <v>1</v>
      </c>
      <c r="Z294" s="119">
        <f t="shared" si="63"/>
        <v>1</v>
      </c>
      <c r="AA294" s="119">
        <f t="shared" si="64"/>
        <v>1</v>
      </c>
      <c r="AB294" s="119">
        <f t="shared" si="65"/>
        <v>10</v>
      </c>
    </row>
    <row r="295" spans="3:28" ht="54.95" customHeight="1" x14ac:dyDescent="0.25">
      <c r="C295" s="56">
        <v>291</v>
      </c>
      <c r="D295" s="94" t="str">
        <f>IF(Lançamentos!G295="","",Lançamentos!G295)</f>
        <v/>
      </c>
      <c r="E295" s="113" t="str">
        <f>IF(D295="","",Recebimento!Q295)</f>
        <v/>
      </c>
      <c r="F295" s="114" t="str">
        <f>IF($D295="","",'Rec2'!$Q295)</f>
        <v/>
      </c>
      <c r="G295" s="114" t="str">
        <f>IF($D295="","",'Rec3'!$Q295)</f>
        <v/>
      </c>
      <c r="H295" s="114" t="str">
        <f>IF($D295="","",'Rec4'!$Q295)</f>
        <v/>
      </c>
      <c r="I295" s="114" t="str">
        <f>IF($D295="","",'Rec5'!$Q295)</f>
        <v/>
      </c>
      <c r="J295" s="114" t="str">
        <f>IF($D295="","",'Rec6'!$Q295)</f>
        <v/>
      </c>
      <c r="K295" s="114" t="str">
        <f>IF($D295="","",'Rec7'!$Q295)</f>
        <v/>
      </c>
      <c r="L295" s="114" t="str">
        <f>IF($D295="","",'Rec8'!$Q295)</f>
        <v/>
      </c>
      <c r="M295" s="114" t="str">
        <f>IF($D295="","",'Rec9'!$Q295)</f>
        <v/>
      </c>
      <c r="N295" s="114" t="str">
        <f>IF($D295="","",'Rec10'!$Q295)</f>
        <v/>
      </c>
      <c r="O295" s="116" t="str">
        <f t="shared" si="66"/>
        <v/>
      </c>
      <c r="P295" s="100" t="str">
        <f t="shared" si="67"/>
        <v/>
      </c>
      <c r="R295" s="119">
        <f t="shared" si="55"/>
        <v>1</v>
      </c>
      <c r="S295" s="119">
        <f t="shared" si="56"/>
        <v>1</v>
      </c>
      <c r="T295" s="119">
        <f t="shared" si="57"/>
        <v>1</v>
      </c>
      <c r="U295" s="119">
        <f t="shared" si="58"/>
        <v>1</v>
      </c>
      <c r="V295" s="119">
        <f t="shared" si="59"/>
        <v>1</v>
      </c>
      <c r="W295" s="119">
        <f t="shared" si="60"/>
        <v>1</v>
      </c>
      <c r="X295" s="119">
        <f t="shared" si="61"/>
        <v>1</v>
      </c>
      <c r="Y295" s="119">
        <f t="shared" si="62"/>
        <v>1</v>
      </c>
      <c r="Z295" s="119">
        <f t="shared" si="63"/>
        <v>1</v>
      </c>
      <c r="AA295" s="119">
        <f t="shared" si="64"/>
        <v>1</v>
      </c>
      <c r="AB295" s="119">
        <f t="shared" si="65"/>
        <v>10</v>
      </c>
    </row>
    <row r="296" spans="3:28" ht="54.95" customHeight="1" x14ac:dyDescent="0.25">
      <c r="C296" s="56">
        <v>292</v>
      </c>
      <c r="D296" s="94" t="str">
        <f>IF(Lançamentos!G296="","",Lançamentos!G296)</f>
        <v/>
      </c>
      <c r="E296" s="113" t="str">
        <f>IF(D296="","",Recebimento!Q296)</f>
        <v/>
      </c>
      <c r="F296" s="114" t="str">
        <f>IF($D296="","",'Rec2'!$Q296)</f>
        <v/>
      </c>
      <c r="G296" s="114" t="str">
        <f>IF($D296="","",'Rec3'!$Q296)</f>
        <v/>
      </c>
      <c r="H296" s="114" t="str">
        <f>IF($D296="","",'Rec4'!$Q296)</f>
        <v/>
      </c>
      <c r="I296" s="114" t="str">
        <f>IF($D296="","",'Rec5'!$Q296)</f>
        <v/>
      </c>
      <c r="J296" s="114" t="str">
        <f>IF($D296="","",'Rec6'!$Q296)</f>
        <v/>
      </c>
      <c r="K296" s="114" t="str">
        <f>IF($D296="","",'Rec7'!$Q296)</f>
        <v/>
      </c>
      <c r="L296" s="114" t="str">
        <f>IF($D296="","",'Rec8'!$Q296)</f>
        <v/>
      </c>
      <c r="M296" s="114" t="str">
        <f>IF($D296="","",'Rec9'!$Q296)</f>
        <v/>
      </c>
      <c r="N296" s="114" t="str">
        <f>IF($D296="","",'Rec10'!$Q296)</f>
        <v/>
      </c>
      <c r="O296" s="116" t="str">
        <f t="shared" si="66"/>
        <v/>
      </c>
      <c r="P296" s="100" t="str">
        <f t="shared" si="67"/>
        <v/>
      </c>
      <c r="R296" s="119">
        <f t="shared" si="55"/>
        <v>1</v>
      </c>
      <c r="S296" s="119">
        <f t="shared" si="56"/>
        <v>1</v>
      </c>
      <c r="T296" s="119">
        <f t="shared" si="57"/>
        <v>1</v>
      </c>
      <c r="U296" s="119">
        <f t="shared" si="58"/>
        <v>1</v>
      </c>
      <c r="V296" s="119">
        <f t="shared" si="59"/>
        <v>1</v>
      </c>
      <c r="W296" s="119">
        <f t="shared" si="60"/>
        <v>1</v>
      </c>
      <c r="X296" s="119">
        <f t="shared" si="61"/>
        <v>1</v>
      </c>
      <c r="Y296" s="119">
        <f t="shared" si="62"/>
        <v>1</v>
      </c>
      <c r="Z296" s="119">
        <f t="shared" si="63"/>
        <v>1</v>
      </c>
      <c r="AA296" s="119">
        <f t="shared" si="64"/>
        <v>1</v>
      </c>
      <c r="AB296" s="119">
        <f t="shared" si="65"/>
        <v>10</v>
      </c>
    </row>
    <row r="297" spans="3:28" ht="54.95" customHeight="1" x14ac:dyDescent="0.25">
      <c r="C297" s="56">
        <v>293</v>
      </c>
      <c r="D297" s="94" t="str">
        <f>IF(Lançamentos!G297="","",Lançamentos!G297)</f>
        <v/>
      </c>
      <c r="E297" s="113" t="str">
        <f>IF(D297="","",Recebimento!Q297)</f>
        <v/>
      </c>
      <c r="F297" s="114" t="str">
        <f>IF($D297="","",'Rec2'!$Q297)</f>
        <v/>
      </c>
      <c r="G297" s="114" t="str">
        <f>IF($D297="","",'Rec3'!$Q297)</f>
        <v/>
      </c>
      <c r="H297" s="114" t="str">
        <f>IF($D297="","",'Rec4'!$Q297)</f>
        <v/>
      </c>
      <c r="I297" s="114" t="str">
        <f>IF($D297="","",'Rec5'!$Q297)</f>
        <v/>
      </c>
      <c r="J297" s="114" t="str">
        <f>IF($D297="","",'Rec6'!$Q297)</f>
        <v/>
      </c>
      <c r="K297" s="114" t="str">
        <f>IF($D297="","",'Rec7'!$Q297)</f>
        <v/>
      </c>
      <c r="L297" s="114" t="str">
        <f>IF($D297="","",'Rec8'!$Q297)</f>
        <v/>
      </c>
      <c r="M297" s="114" t="str">
        <f>IF($D297="","",'Rec9'!$Q297)</f>
        <v/>
      </c>
      <c r="N297" s="114" t="str">
        <f>IF($D297="","",'Rec10'!$Q297)</f>
        <v/>
      </c>
      <c r="O297" s="116" t="str">
        <f t="shared" si="66"/>
        <v/>
      </c>
      <c r="P297" s="100" t="str">
        <f t="shared" si="67"/>
        <v/>
      </c>
      <c r="R297" s="119">
        <f t="shared" si="55"/>
        <v>1</v>
      </c>
      <c r="S297" s="119">
        <f t="shared" si="56"/>
        <v>1</v>
      </c>
      <c r="T297" s="119">
        <f t="shared" si="57"/>
        <v>1</v>
      </c>
      <c r="U297" s="119">
        <f t="shared" si="58"/>
        <v>1</v>
      </c>
      <c r="V297" s="119">
        <f t="shared" si="59"/>
        <v>1</v>
      </c>
      <c r="W297" s="119">
        <f t="shared" si="60"/>
        <v>1</v>
      </c>
      <c r="X297" s="119">
        <f t="shared" si="61"/>
        <v>1</v>
      </c>
      <c r="Y297" s="119">
        <f t="shared" si="62"/>
        <v>1</v>
      </c>
      <c r="Z297" s="119">
        <f t="shared" si="63"/>
        <v>1</v>
      </c>
      <c r="AA297" s="119">
        <f t="shared" si="64"/>
        <v>1</v>
      </c>
      <c r="AB297" s="119">
        <f t="shared" si="65"/>
        <v>10</v>
      </c>
    </row>
    <row r="298" spans="3:28" ht="54.95" customHeight="1" x14ac:dyDescent="0.25">
      <c r="C298" s="56">
        <v>294</v>
      </c>
      <c r="D298" s="94" t="str">
        <f>IF(Lançamentos!G298="","",Lançamentos!G298)</f>
        <v/>
      </c>
      <c r="E298" s="113" t="str">
        <f>IF(D298="","",Recebimento!Q298)</f>
        <v/>
      </c>
      <c r="F298" s="114" t="str">
        <f>IF($D298="","",'Rec2'!$Q298)</f>
        <v/>
      </c>
      <c r="G298" s="114" t="str">
        <f>IF($D298="","",'Rec3'!$Q298)</f>
        <v/>
      </c>
      <c r="H298" s="114" t="str">
        <f>IF($D298="","",'Rec4'!$Q298)</f>
        <v/>
      </c>
      <c r="I298" s="114" t="str">
        <f>IF($D298="","",'Rec5'!$Q298)</f>
        <v/>
      </c>
      <c r="J298" s="114" t="str">
        <f>IF($D298="","",'Rec6'!$Q298)</f>
        <v/>
      </c>
      <c r="K298" s="114" t="str">
        <f>IF($D298="","",'Rec7'!$Q298)</f>
        <v/>
      </c>
      <c r="L298" s="114" t="str">
        <f>IF($D298="","",'Rec8'!$Q298)</f>
        <v/>
      </c>
      <c r="M298" s="114" t="str">
        <f>IF($D298="","",'Rec9'!$Q298)</f>
        <v/>
      </c>
      <c r="N298" s="114" t="str">
        <f>IF($D298="","",'Rec10'!$Q298)</f>
        <v/>
      </c>
      <c r="O298" s="116" t="str">
        <f t="shared" si="66"/>
        <v/>
      </c>
      <c r="P298" s="100" t="str">
        <f t="shared" si="67"/>
        <v/>
      </c>
      <c r="R298" s="119">
        <f t="shared" si="55"/>
        <v>1</v>
      </c>
      <c r="S298" s="119">
        <f t="shared" si="56"/>
        <v>1</v>
      </c>
      <c r="T298" s="119">
        <f t="shared" si="57"/>
        <v>1</v>
      </c>
      <c r="U298" s="119">
        <f t="shared" si="58"/>
        <v>1</v>
      </c>
      <c r="V298" s="119">
        <f t="shared" si="59"/>
        <v>1</v>
      </c>
      <c r="W298" s="119">
        <f t="shared" si="60"/>
        <v>1</v>
      </c>
      <c r="X298" s="119">
        <f t="shared" si="61"/>
        <v>1</v>
      </c>
      <c r="Y298" s="119">
        <f t="shared" si="62"/>
        <v>1</v>
      </c>
      <c r="Z298" s="119">
        <f t="shared" si="63"/>
        <v>1</v>
      </c>
      <c r="AA298" s="119">
        <f t="shared" si="64"/>
        <v>1</v>
      </c>
      <c r="AB298" s="119">
        <f t="shared" si="65"/>
        <v>10</v>
      </c>
    </row>
    <row r="299" spans="3:28" ht="54.95" customHeight="1" x14ac:dyDescent="0.25">
      <c r="C299" s="56">
        <v>295</v>
      </c>
      <c r="D299" s="94" t="str">
        <f>IF(Lançamentos!G299="","",Lançamentos!G299)</f>
        <v/>
      </c>
      <c r="E299" s="113" t="str">
        <f>IF(D299="","",Recebimento!Q299)</f>
        <v/>
      </c>
      <c r="F299" s="114" t="str">
        <f>IF($D299="","",'Rec2'!$Q299)</f>
        <v/>
      </c>
      <c r="G299" s="114" t="str">
        <f>IF($D299="","",'Rec3'!$Q299)</f>
        <v/>
      </c>
      <c r="H299" s="114" t="str">
        <f>IF($D299="","",'Rec4'!$Q299)</f>
        <v/>
      </c>
      <c r="I299" s="114" t="str">
        <f>IF($D299="","",'Rec5'!$Q299)</f>
        <v/>
      </c>
      <c r="J299" s="114" t="str">
        <f>IF($D299="","",'Rec6'!$Q299)</f>
        <v/>
      </c>
      <c r="K299" s="114" t="str">
        <f>IF($D299="","",'Rec7'!$Q299)</f>
        <v/>
      </c>
      <c r="L299" s="114" t="str">
        <f>IF($D299="","",'Rec8'!$Q299)</f>
        <v/>
      </c>
      <c r="M299" s="114" t="str">
        <f>IF($D299="","",'Rec9'!$Q299)</f>
        <v/>
      </c>
      <c r="N299" s="114" t="str">
        <f>IF($D299="","",'Rec10'!$Q299)</f>
        <v/>
      </c>
      <c r="O299" s="116" t="str">
        <f t="shared" si="66"/>
        <v/>
      </c>
      <c r="P299" s="100" t="str">
        <f t="shared" si="67"/>
        <v/>
      </c>
      <c r="R299" s="119">
        <f t="shared" si="55"/>
        <v>1</v>
      </c>
      <c r="S299" s="119">
        <f t="shared" si="56"/>
        <v>1</v>
      </c>
      <c r="T299" s="119">
        <f t="shared" si="57"/>
        <v>1</v>
      </c>
      <c r="U299" s="119">
        <f t="shared" si="58"/>
        <v>1</v>
      </c>
      <c r="V299" s="119">
        <f t="shared" si="59"/>
        <v>1</v>
      </c>
      <c r="W299" s="119">
        <f t="shared" si="60"/>
        <v>1</v>
      </c>
      <c r="X299" s="119">
        <f t="shared" si="61"/>
        <v>1</v>
      </c>
      <c r="Y299" s="119">
        <f t="shared" si="62"/>
        <v>1</v>
      </c>
      <c r="Z299" s="119">
        <f t="shared" si="63"/>
        <v>1</v>
      </c>
      <c r="AA299" s="119">
        <f t="shared" si="64"/>
        <v>1</v>
      </c>
      <c r="AB299" s="119">
        <f t="shared" si="65"/>
        <v>10</v>
      </c>
    </row>
    <row r="300" spans="3:28" ht="54.95" customHeight="1" x14ac:dyDescent="0.25">
      <c r="C300" s="56">
        <v>296</v>
      </c>
      <c r="D300" s="94" t="str">
        <f>IF(Lançamentos!G300="","",Lançamentos!G300)</f>
        <v/>
      </c>
      <c r="E300" s="113" t="str">
        <f>IF(D300="","",Recebimento!Q300)</f>
        <v/>
      </c>
      <c r="F300" s="114" t="str">
        <f>IF($D300="","",'Rec2'!$Q300)</f>
        <v/>
      </c>
      <c r="G300" s="114" t="str">
        <f>IF($D300="","",'Rec3'!$Q300)</f>
        <v/>
      </c>
      <c r="H300" s="114" t="str">
        <f>IF($D300="","",'Rec4'!$Q300)</f>
        <v/>
      </c>
      <c r="I300" s="114" t="str">
        <f>IF($D300="","",'Rec5'!$Q300)</f>
        <v/>
      </c>
      <c r="J300" s="114" t="str">
        <f>IF($D300="","",'Rec6'!$Q300)</f>
        <v/>
      </c>
      <c r="K300" s="114" t="str">
        <f>IF($D300="","",'Rec7'!$Q300)</f>
        <v/>
      </c>
      <c r="L300" s="114" t="str">
        <f>IF($D300="","",'Rec8'!$Q300)</f>
        <v/>
      </c>
      <c r="M300" s="114" t="str">
        <f>IF($D300="","",'Rec9'!$Q300)</f>
        <v/>
      </c>
      <c r="N300" s="114" t="str">
        <f>IF($D300="","",'Rec10'!$Q300)</f>
        <v/>
      </c>
      <c r="O300" s="116" t="str">
        <f t="shared" si="66"/>
        <v/>
      </c>
      <c r="P300" s="100" t="str">
        <f t="shared" si="67"/>
        <v/>
      </c>
      <c r="R300" s="119">
        <f t="shared" si="55"/>
        <v>1</v>
      </c>
      <c r="S300" s="119">
        <f t="shared" si="56"/>
        <v>1</v>
      </c>
      <c r="T300" s="119">
        <f t="shared" si="57"/>
        <v>1</v>
      </c>
      <c r="U300" s="119">
        <f t="shared" si="58"/>
        <v>1</v>
      </c>
      <c r="V300" s="119">
        <f t="shared" si="59"/>
        <v>1</v>
      </c>
      <c r="W300" s="119">
        <f t="shared" si="60"/>
        <v>1</v>
      </c>
      <c r="X300" s="119">
        <f t="shared" si="61"/>
        <v>1</v>
      </c>
      <c r="Y300" s="119">
        <f t="shared" si="62"/>
        <v>1</v>
      </c>
      <c r="Z300" s="119">
        <f t="shared" si="63"/>
        <v>1</v>
      </c>
      <c r="AA300" s="119">
        <f t="shared" si="64"/>
        <v>1</v>
      </c>
      <c r="AB300" s="119">
        <f t="shared" si="65"/>
        <v>10</v>
      </c>
    </row>
    <row r="301" spans="3:28" ht="54.95" customHeight="1" x14ac:dyDescent="0.25">
      <c r="C301" s="56">
        <v>297</v>
      </c>
      <c r="D301" s="94" t="str">
        <f>IF(Lançamentos!G301="","",Lançamentos!G301)</f>
        <v/>
      </c>
      <c r="E301" s="113" t="str">
        <f>IF(D301="","",Recebimento!Q301)</f>
        <v/>
      </c>
      <c r="F301" s="114" t="str">
        <f>IF($D301="","",'Rec2'!$Q301)</f>
        <v/>
      </c>
      <c r="G301" s="114" t="str">
        <f>IF($D301="","",'Rec3'!$Q301)</f>
        <v/>
      </c>
      <c r="H301" s="114" t="str">
        <f>IF($D301="","",'Rec4'!$Q301)</f>
        <v/>
      </c>
      <c r="I301" s="114" t="str">
        <f>IF($D301="","",'Rec5'!$Q301)</f>
        <v/>
      </c>
      <c r="J301" s="114" t="str">
        <f>IF($D301="","",'Rec6'!$Q301)</f>
        <v/>
      </c>
      <c r="K301" s="114" t="str">
        <f>IF($D301="","",'Rec7'!$Q301)</f>
        <v/>
      </c>
      <c r="L301" s="114" t="str">
        <f>IF($D301="","",'Rec8'!$Q301)</f>
        <v/>
      </c>
      <c r="M301" s="114" t="str">
        <f>IF($D301="","",'Rec9'!$Q301)</f>
        <v/>
      </c>
      <c r="N301" s="114" t="str">
        <f>IF($D301="","",'Rec10'!$Q301)</f>
        <v/>
      </c>
      <c r="O301" s="116" t="str">
        <f t="shared" si="66"/>
        <v/>
      </c>
      <c r="P301" s="100" t="str">
        <f t="shared" si="67"/>
        <v/>
      </c>
      <c r="R301" s="119">
        <f t="shared" si="55"/>
        <v>1</v>
      </c>
      <c r="S301" s="119">
        <f t="shared" si="56"/>
        <v>1</v>
      </c>
      <c r="T301" s="119">
        <f t="shared" si="57"/>
        <v>1</v>
      </c>
      <c r="U301" s="119">
        <f t="shared" si="58"/>
        <v>1</v>
      </c>
      <c r="V301" s="119">
        <f t="shared" si="59"/>
        <v>1</v>
      </c>
      <c r="W301" s="119">
        <f t="shared" si="60"/>
        <v>1</v>
      </c>
      <c r="X301" s="119">
        <f t="shared" si="61"/>
        <v>1</v>
      </c>
      <c r="Y301" s="119">
        <f t="shared" si="62"/>
        <v>1</v>
      </c>
      <c r="Z301" s="119">
        <f t="shared" si="63"/>
        <v>1</v>
      </c>
      <c r="AA301" s="119">
        <f t="shared" si="64"/>
        <v>1</v>
      </c>
      <c r="AB301" s="119">
        <f t="shared" si="65"/>
        <v>10</v>
      </c>
    </row>
    <row r="302" spans="3:28" ht="54.95" customHeight="1" x14ac:dyDescent="0.25">
      <c r="C302" s="56">
        <v>298</v>
      </c>
      <c r="D302" s="94" t="str">
        <f>IF(Lançamentos!G302="","",Lançamentos!G302)</f>
        <v/>
      </c>
      <c r="E302" s="113" t="str">
        <f>IF(D302="","",Recebimento!Q302)</f>
        <v/>
      </c>
      <c r="F302" s="114" t="str">
        <f>IF($D302="","",'Rec2'!$Q302)</f>
        <v/>
      </c>
      <c r="G302" s="114" t="str">
        <f>IF($D302="","",'Rec3'!$Q302)</f>
        <v/>
      </c>
      <c r="H302" s="114" t="str">
        <f>IF($D302="","",'Rec4'!$Q302)</f>
        <v/>
      </c>
      <c r="I302" s="114" t="str">
        <f>IF($D302="","",'Rec5'!$Q302)</f>
        <v/>
      </c>
      <c r="J302" s="114" t="str">
        <f>IF($D302="","",'Rec6'!$Q302)</f>
        <v/>
      </c>
      <c r="K302" s="114" t="str">
        <f>IF($D302="","",'Rec7'!$Q302)</f>
        <v/>
      </c>
      <c r="L302" s="114" t="str">
        <f>IF($D302="","",'Rec8'!$Q302)</f>
        <v/>
      </c>
      <c r="M302" s="114" t="str">
        <f>IF($D302="","",'Rec9'!$Q302)</f>
        <v/>
      </c>
      <c r="N302" s="114" t="str">
        <f>IF($D302="","",'Rec10'!$Q302)</f>
        <v/>
      </c>
      <c r="O302" s="116" t="str">
        <f t="shared" si="66"/>
        <v/>
      </c>
      <c r="P302" s="100" t="str">
        <f t="shared" si="67"/>
        <v/>
      </c>
      <c r="R302" s="119">
        <f t="shared" si="55"/>
        <v>1</v>
      </c>
      <c r="S302" s="119">
        <f t="shared" si="56"/>
        <v>1</v>
      </c>
      <c r="T302" s="119">
        <f t="shared" si="57"/>
        <v>1</v>
      </c>
      <c r="U302" s="119">
        <f t="shared" si="58"/>
        <v>1</v>
      </c>
      <c r="V302" s="119">
        <f t="shared" si="59"/>
        <v>1</v>
      </c>
      <c r="W302" s="119">
        <f t="shared" si="60"/>
        <v>1</v>
      </c>
      <c r="X302" s="119">
        <f t="shared" si="61"/>
        <v>1</v>
      </c>
      <c r="Y302" s="119">
        <f t="shared" si="62"/>
        <v>1</v>
      </c>
      <c r="Z302" s="119">
        <f t="shared" si="63"/>
        <v>1</v>
      </c>
      <c r="AA302" s="119">
        <f t="shared" si="64"/>
        <v>1</v>
      </c>
      <c r="AB302" s="119">
        <f t="shared" si="65"/>
        <v>10</v>
      </c>
    </row>
    <row r="303" spans="3:28" ht="54.95" customHeight="1" x14ac:dyDescent="0.25">
      <c r="C303" s="56">
        <v>299</v>
      </c>
      <c r="D303" s="94" t="str">
        <f>IF(Lançamentos!G303="","",Lançamentos!G303)</f>
        <v/>
      </c>
      <c r="E303" s="113" t="str">
        <f>IF(D303="","",Recebimento!Q303)</f>
        <v/>
      </c>
      <c r="F303" s="114" t="str">
        <f>IF($D303="","",'Rec2'!$Q303)</f>
        <v/>
      </c>
      <c r="G303" s="114" t="str">
        <f>IF($D303="","",'Rec3'!$Q303)</f>
        <v/>
      </c>
      <c r="H303" s="114" t="str">
        <f>IF($D303="","",'Rec4'!$Q303)</f>
        <v/>
      </c>
      <c r="I303" s="114" t="str">
        <f>IF($D303="","",'Rec5'!$Q303)</f>
        <v/>
      </c>
      <c r="J303" s="114" t="str">
        <f>IF($D303="","",'Rec6'!$Q303)</f>
        <v/>
      </c>
      <c r="K303" s="114" t="str">
        <f>IF($D303="","",'Rec7'!$Q303)</f>
        <v/>
      </c>
      <c r="L303" s="114" t="str">
        <f>IF($D303="","",'Rec8'!$Q303)</f>
        <v/>
      </c>
      <c r="M303" s="114" t="str">
        <f>IF($D303="","",'Rec9'!$Q303)</f>
        <v/>
      </c>
      <c r="N303" s="114" t="str">
        <f>IF($D303="","",'Rec10'!$Q303)</f>
        <v/>
      </c>
      <c r="O303" s="116" t="str">
        <f t="shared" si="66"/>
        <v/>
      </c>
      <c r="P303" s="100" t="str">
        <f t="shared" si="67"/>
        <v/>
      </c>
      <c r="R303" s="119">
        <f t="shared" si="55"/>
        <v>1</v>
      </c>
      <c r="S303" s="119">
        <f t="shared" si="56"/>
        <v>1</v>
      </c>
      <c r="T303" s="119">
        <f t="shared" si="57"/>
        <v>1</v>
      </c>
      <c r="U303" s="119">
        <f t="shared" si="58"/>
        <v>1</v>
      </c>
      <c r="V303" s="119">
        <f t="shared" si="59"/>
        <v>1</v>
      </c>
      <c r="W303" s="119">
        <f t="shared" si="60"/>
        <v>1</v>
      </c>
      <c r="X303" s="119">
        <f t="shared" si="61"/>
        <v>1</v>
      </c>
      <c r="Y303" s="119">
        <f t="shared" si="62"/>
        <v>1</v>
      </c>
      <c r="Z303" s="119">
        <f t="shared" si="63"/>
        <v>1</v>
      </c>
      <c r="AA303" s="119">
        <f t="shared" si="64"/>
        <v>1</v>
      </c>
      <c r="AB303" s="119">
        <f t="shared" si="65"/>
        <v>10</v>
      </c>
    </row>
    <row r="304" spans="3:28" ht="54.95" customHeight="1" x14ac:dyDescent="0.25">
      <c r="C304" s="56">
        <v>300</v>
      </c>
      <c r="D304" s="94" t="str">
        <f>IF(Lançamentos!G304="","",Lançamentos!G304)</f>
        <v/>
      </c>
      <c r="E304" s="113" t="str">
        <f>IF(D304="","",Recebimento!Q304)</f>
        <v/>
      </c>
      <c r="F304" s="114" t="str">
        <f>IF($D304="","",'Rec2'!$Q304)</f>
        <v/>
      </c>
      <c r="G304" s="114" t="str">
        <f>IF($D304="","",'Rec3'!$Q304)</f>
        <v/>
      </c>
      <c r="H304" s="114" t="str">
        <f>IF($D304="","",'Rec4'!$Q304)</f>
        <v/>
      </c>
      <c r="I304" s="114" t="str">
        <f>IF($D304="","",'Rec5'!$Q304)</f>
        <v/>
      </c>
      <c r="J304" s="114" t="str">
        <f>IF($D304="","",'Rec6'!$Q304)</f>
        <v/>
      </c>
      <c r="K304" s="114" t="str">
        <f>IF($D304="","",'Rec7'!$Q304)</f>
        <v/>
      </c>
      <c r="L304" s="114" t="str">
        <f>IF($D304="","",'Rec8'!$Q304)</f>
        <v/>
      </c>
      <c r="M304" s="114" t="str">
        <f>IF($D304="","",'Rec9'!$Q304)</f>
        <v/>
      </c>
      <c r="N304" s="114" t="str">
        <f>IF($D304="","",'Rec10'!$Q304)</f>
        <v/>
      </c>
      <c r="O304" s="116" t="str">
        <f t="shared" si="66"/>
        <v/>
      </c>
      <c r="P304" s="100" t="str">
        <f t="shared" si="67"/>
        <v/>
      </c>
      <c r="R304" s="119">
        <f t="shared" si="55"/>
        <v>1</v>
      </c>
      <c r="S304" s="119">
        <f t="shared" si="56"/>
        <v>1</v>
      </c>
      <c r="T304" s="119">
        <f t="shared" si="57"/>
        <v>1</v>
      </c>
      <c r="U304" s="119">
        <f t="shared" si="58"/>
        <v>1</v>
      </c>
      <c r="V304" s="119">
        <f t="shared" si="59"/>
        <v>1</v>
      </c>
      <c r="W304" s="119">
        <f t="shared" si="60"/>
        <v>1</v>
      </c>
      <c r="X304" s="119">
        <f t="shared" si="61"/>
        <v>1</v>
      </c>
      <c r="Y304" s="119">
        <f t="shared" si="62"/>
        <v>1</v>
      </c>
      <c r="Z304" s="119">
        <f t="shared" si="63"/>
        <v>1</v>
      </c>
      <c r="AA304" s="119">
        <f t="shared" si="64"/>
        <v>1</v>
      </c>
      <c r="AB304" s="119">
        <f t="shared" si="65"/>
        <v>10</v>
      </c>
    </row>
    <row r="305" spans="3:28" ht="54.95" customHeight="1" x14ac:dyDescent="0.25">
      <c r="C305" s="56">
        <v>301</v>
      </c>
      <c r="D305" s="94" t="str">
        <f>IF(Lançamentos!G305="","",Lançamentos!G305)</f>
        <v/>
      </c>
      <c r="E305" s="113" t="str">
        <f>IF(D305="","",Recebimento!Q305)</f>
        <v/>
      </c>
      <c r="F305" s="114" t="str">
        <f>IF($D305="","",'Rec2'!$Q305)</f>
        <v/>
      </c>
      <c r="G305" s="114" t="str">
        <f>IF($D305="","",'Rec3'!$Q305)</f>
        <v/>
      </c>
      <c r="H305" s="114" t="str">
        <f>IF($D305="","",'Rec4'!$Q305)</f>
        <v/>
      </c>
      <c r="I305" s="114" t="str">
        <f>IF($D305="","",'Rec5'!$Q305)</f>
        <v/>
      </c>
      <c r="J305" s="114" t="str">
        <f>IF($D305="","",'Rec6'!$Q305)</f>
        <v/>
      </c>
      <c r="K305" s="114" t="str">
        <f>IF($D305="","",'Rec7'!$Q305)</f>
        <v/>
      </c>
      <c r="L305" s="114" t="str">
        <f>IF($D305="","",'Rec8'!$Q305)</f>
        <v/>
      </c>
      <c r="M305" s="114" t="str">
        <f>IF($D305="","",'Rec9'!$Q305)</f>
        <v/>
      </c>
      <c r="N305" s="114" t="str">
        <f>IF($D305="","",'Rec10'!$Q305)</f>
        <v/>
      </c>
      <c r="O305" s="116" t="str">
        <f t="shared" si="66"/>
        <v/>
      </c>
      <c r="P305" s="100" t="str">
        <f t="shared" si="67"/>
        <v/>
      </c>
      <c r="R305" s="119">
        <f t="shared" si="55"/>
        <v>1</v>
      </c>
      <c r="S305" s="119">
        <f t="shared" si="56"/>
        <v>1</v>
      </c>
      <c r="T305" s="119">
        <f t="shared" si="57"/>
        <v>1</v>
      </c>
      <c r="U305" s="119">
        <f t="shared" si="58"/>
        <v>1</v>
      </c>
      <c r="V305" s="119">
        <f t="shared" si="59"/>
        <v>1</v>
      </c>
      <c r="W305" s="119">
        <f t="shared" si="60"/>
        <v>1</v>
      </c>
      <c r="X305" s="119">
        <f t="shared" si="61"/>
        <v>1</v>
      </c>
      <c r="Y305" s="119">
        <f t="shared" si="62"/>
        <v>1</v>
      </c>
      <c r="Z305" s="119">
        <f t="shared" si="63"/>
        <v>1</v>
      </c>
      <c r="AA305" s="119">
        <f t="shared" si="64"/>
        <v>1</v>
      </c>
      <c r="AB305" s="119">
        <f t="shared" si="65"/>
        <v>10</v>
      </c>
    </row>
    <row r="306" spans="3:28" ht="54.95" customHeight="1" x14ac:dyDescent="0.25">
      <c r="C306" s="56">
        <v>302</v>
      </c>
      <c r="D306" s="94" t="str">
        <f>IF(Lançamentos!G306="","",Lançamentos!G306)</f>
        <v/>
      </c>
      <c r="E306" s="113" t="str">
        <f>IF(D306="","",Recebimento!Q306)</f>
        <v/>
      </c>
      <c r="F306" s="114" t="str">
        <f>IF($D306="","",'Rec2'!$Q306)</f>
        <v/>
      </c>
      <c r="G306" s="114" t="str">
        <f>IF($D306="","",'Rec3'!$Q306)</f>
        <v/>
      </c>
      <c r="H306" s="114" t="str">
        <f>IF($D306="","",'Rec4'!$Q306)</f>
        <v/>
      </c>
      <c r="I306" s="114" t="str">
        <f>IF($D306="","",'Rec5'!$Q306)</f>
        <v/>
      </c>
      <c r="J306" s="114" t="str">
        <f>IF($D306="","",'Rec6'!$Q306)</f>
        <v/>
      </c>
      <c r="K306" s="114" t="str">
        <f>IF($D306="","",'Rec7'!$Q306)</f>
        <v/>
      </c>
      <c r="L306" s="114" t="str">
        <f>IF($D306="","",'Rec8'!$Q306)</f>
        <v/>
      </c>
      <c r="M306" s="114" t="str">
        <f>IF($D306="","",'Rec9'!$Q306)</f>
        <v/>
      </c>
      <c r="N306" s="114" t="str">
        <f>IF($D306="","",'Rec10'!$Q306)</f>
        <v/>
      </c>
      <c r="O306" s="116" t="str">
        <f t="shared" si="66"/>
        <v/>
      </c>
      <c r="P306" s="100" t="str">
        <f t="shared" si="67"/>
        <v/>
      </c>
      <c r="R306" s="119">
        <f t="shared" si="55"/>
        <v>1</v>
      </c>
      <c r="S306" s="119">
        <f t="shared" si="56"/>
        <v>1</v>
      </c>
      <c r="T306" s="119">
        <f t="shared" si="57"/>
        <v>1</v>
      </c>
      <c r="U306" s="119">
        <f t="shared" si="58"/>
        <v>1</v>
      </c>
      <c r="V306" s="119">
        <f t="shared" si="59"/>
        <v>1</v>
      </c>
      <c r="W306" s="119">
        <f t="shared" si="60"/>
        <v>1</v>
      </c>
      <c r="X306" s="119">
        <f t="shared" si="61"/>
        <v>1</v>
      </c>
      <c r="Y306" s="119">
        <f t="shared" si="62"/>
        <v>1</v>
      </c>
      <c r="Z306" s="119">
        <f t="shared" si="63"/>
        <v>1</v>
      </c>
      <c r="AA306" s="119">
        <f t="shared" si="64"/>
        <v>1</v>
      </c>
      <c r="AB306" s="119">
        <f t="shared" si="65"/>
        <v>10</v>
      </c>
    </row>
    <row r="307" spans="3:28" ht="54.95" customHeight="1" x14ac:dyDescent="0.25">
      <c r="C307" s="56">
        <v>303</v>
      </c>
      <c r="D307" s="94" t="str">
        <f>IF(Lançamentos!G307="","",Lançamentos!G307)</f>
        <v/>
      </c>
      <c r="E307" s="113" t="str">
        <f>IF(D307="","",Recebimento!Q307)</f>
        <v/>
      </c>
      <c r="F307" s="114" t="str">
        <f>IF($D307="","",'Rec2'!$Q307)</f>
        <v/>
      </c>
      <c r="G307" s="114" t="str">
        <f>IF($D307="","",'Rec3'!$Q307)</f>
        <v/>
      </c>
      <c r="H307" s="114" t="str">
        <f>IF($D307="","",'Rec4'!$Q307)</f>
        <v/>
      </c>
      <c r="I307" s="114" t="str">
        <f>IF($D307="","",'Rec5'!$Q307)</f>
        <v/>
      </c>
      <c r="J307" s="114" t="str">
        <f>IF($D307="","",'Rec6'!$Q307)</f>
        <v/>
      </c>
      <c r="K307" s="114" t="str">
        <f>IF($D307="","",'Rec7'!$Q307)</f>
        <v/>
      </c>
      <c r="L307" s="114" t="str">
        <f>IF($D307="","",'Rec8'!$Q307)</f>
        <v/>
      </c>
      <c r="M307" s="114" t="str">
        <f>IF($D307="","",'Rec9'!$Q307)</f>
        <v/>
      </c>
      <c r="N307" s="114" t="str">
        <f>IF($D307="","",'Rec10'!$Q307)</f>
        <v/>
      </c>
      <c r="O307" s="116" t="str">
        <f t="shared" si="66"/>
        <v/>
      </c>
      <c r="P307" s="100" t="str">
        <f t="shared" si="67"/>
        <v/>
      </c>
      <c r="R307" s="119">
        <f t="shared" si="55"/>
        <v>1</v>
      </c>
      <c r="S307" s="119">
        <f t="shared" si="56"/>
        <v>1</v>
      </c>
      <c r="T307" s="119">
        <f t="shared" si="57"/>
        <v>1</v>
      </c>
      <c r="U307" s="119">
        <f t="shared" si="58"/>
        <v>1</v>
      </c>
      <c r="V307" s="119">
        <f t="shared" si="59"/>
        <v>1</v>
      </c>
      <c r="W307" s="119">
        <f t="shared" si="60"/>
        <v>1</v>
      </c>
      <c r="X307" s="119">
        <f t="shared" si="61"/>
        <v>1</v>
      </c>
      <c r="Y307" s="119">
        <f t="shared" si="62"/>
        <v>1</v>
      </c>
      <c r="Z307" s="119">
        <f t="shared" si="63"/>
        <v>1</v>
      </c>
      <c r="AA307" s="119">
        <f t="shared" si="64"/>
        <v>1</v>
      </c>
      <c r="AB307" s="119">
        <f t="shared" si="65"/>
        <v>10</v>
      </c>
    </row>
    <row r="308" spans="3:28" ht="54.95" customHeight="1" x14ac:dyDescent="0.25">
      <c r="C308" s="56">
        <v>304</v>
      </c>
      <c r="D308" s="94" t="str">
        <f>IF(Lançamentos!G308="","",Lançamentos!G308)</f>
        <v/>
      </c>
      <c r="E308" s="113" t="str">
        <f>IF(D308="","",Recebimento!Q308)</f>
        <v/>
      </c>
      <c r="F308" s="114" t="str">
        <f>IF($D308="","",'Rec2'!$Q308)</f>
        <v/>
      </c>
      <c r="G308" s="114" t="str">
        <f>IF($D308="","",'Rec3'!$Q308)</f>
        <v/>
      </c>
      <c r="H308" s="114" t="str">
        <f>IF($D308="","",'Rec4'!$Q308)</f>
        <v/>
      </c>
      <c r="I308" s="114" t="str">
        <f>IF($D308="","",'Rec5'!$Q308)</f>
        <v/>
      </c>
      <c r="J308" s="114" t="str">
        <f>IF($D308="","",'Rec6'!$Q308)</f>
        <v/>
      </c>
      <c r="K308" s="114" t="str">
        <f>IF($D308="","",'Rec7'!$Q308)</f>
        <v/>
      </c>
      <c r="L308" s="114" t="str">
        <f>IF($D308="","",'Rec8'!$Q308)</f>
        <v/>
      </c>
      <c r="M308" s="114" t="str">
        <f>IF($D308="","",'Rec9'!$Q308)</f>
        <v/>
      </c>
      <c r="N308" s="114" t="str">
        <f>IF($D308="","",'Rec10'!$Q308)</f>
        <v/>
      </c>
      <c r="O308" s="116" t="str">
        <f t="shared" si="66"/>
        <v/>
      </c>
      <c r="P308" s="100" t="str">
        <f t="shared" si="67"/>
        <v/>
      </c>
      <c r="R308" s="119">
        <f t="shared" si="55"/>
        <v>1</v>
      </c>
      <c r="S308" s="119">
        <f t="shared" si="56"/>
        <v>1</v>
      </c>
      <c r="T308" s="119">
        <f t="shared" si="57"/>
        <v>1</v>
      </c>
      <c r="U308" s="119">
        <f t="shared" si="58"/>
        <v>1</v>
      </c>
      <c r="V308" s="119">
        <f t="shared" si="59"/>
        <v>1</v>
      </c>
      <c r="W308" s="119">
        <f t="shared" si="60"/>
        <v>1</v>
      </c>
      <c r="X308" s="119">
        <f t="shared" si="61"/>
        <v>1</v>
      </c>
      <c r="Y308" s="119">
        <f t="shared" si="62"/>
        <v>1</v>
      </c>
      <c r="Z308" s="119">
        <f t="shared" si="63"/>
        <v>1</v>
      </c>
      <c r="AA308" s="119">
        <f t="shared" si="64"/>
        <v>1</v>
      </c>
      <c r="AB308" s="119">
        <f t="shared" si="65"/>
        <v>10</v>
      </c>
    </row>
    <row r="309" spans="3:28" ht="54.95" customHeight="1" x14ac:dyDescent="0.25">
      <c r="C309" s="56">
        <v>305</v>
      </c>
      <c r="D309" s="94" t="str">
        <f>IF(Lançamentos!G309="","",Lançamentos!G309)</f>
        <v/>
      </c>
      <c r="E309" s="113" t="str">
        <f>IF(D309="","",Recebimento!Q309)</f>
        <v/>
      </c>
      <c r="F309" s="114" t="str">
        <f>IF($D309="","",'Rec2'!$Q309)</f>
        <v/>
      </c>
      <c r="G309" s="114" t="str">
        <f>IF($D309="","",'Rec3'!$Q309)</f>
        <v/>
      </c>
      <c r="H309" s="114" t="str">
        <f>IF($D309="","",'Rec4'!$Q309)</f>
        <v/>
      </c>
      <c r="I309" s="114" t="str">
        <f>IF($D309="","",'Rec5'!$Q309)</f>
        <v/>
      </c>
      <c r="J309" s="114" t="str">
        <f>IF($D309="","",'Rec6'!$Q309)</f>
        <v/>
      </c>
      <c r="K309" s="114" t="str">
        <f>IF($D309="","",'Rec7'!$Q309)</f>
        <v/>
      </c>
      <c r="L309" s="114" t="str">
        <f>IF($D309="","",'Rec8'!$Q309)</f>
        <v/>
      </c>
      <c r="M309" s="114" t="str">
        <f>IF($D309="","",'Rec9'!$Q309)</f>
        <v/>
      </c>
      <c r="N309" s="114" t="str">
        <f>IF($D309="","",'Rec10'!$Q309)</f>
        <v/>
      </c>
      <c r="O309" s="116" t="str">
        <f t="shared" si="66"/>
        <v/>
      </c>
      <c r="P309" s="100" t="str">
        <f t="shared" si="67"/>
        <v/>
      </c>
      <c r="R309" s="119">
        <f t="shared" si="55"/>
        <v>1</v>
      </c>
      <c r="S309" s="119">
        <f t="shared" si="56"/>
        <v>1</v>
      </c>
      <c r="T309" s="119">
        <f t="shared" si="57"/>
        <v>1</v>
      </c>
      <c r="U309" s="119">
        <f t="shared" si="58"/>
        <v>1</v>
      </c>
      <c r="V309" s="119">
        <f t="shared" si="59"/>
        <v>1</v>
      </c>
      <c r="W309" s="119">
        <f t="shared" si="60"/>
        <v>1</v>
      </c>
      <c r="X309" s="119">
        <f t="shared" si="61"/>
        <v>1</v>
      </c>
      <c r="Y309" s="119">
        <f t="shared" si="62"/>
        <v>1</v>
      </c>
      <c r="Z309" s="119">
        <f t="shared" si="63"/>
        <v>1</v>
      </c>
      <c r="AA309" s="119">
        <f t="shared" si="64"/>
        <v>1</v>
      </c>
      <c r="AB309" s="119">
        <f t="shared" si="65"/>
        <v>10</v>
      </c>
    </row>
    <row r="310" spans="3:28" ht="54.95" customHeight="1" x14ac:dyDescent="0.25">
      <c r="C310" s="56">
        <v>306</v>
      </c>
      <c r="D310" s="94" t="str">
        <f>IF(Lançamentos!G310="","",Lançamentos!G310)</f>
        <v/>
      </c>
      <c r="E310" s="113" t="str">
        <f>IF(D310="","",Recebimento!Q310)</f>
        <v/>
      </c>
      <c r="F310" s="114" t="str">
        <f>IF($D310="","",'Rec2'!$Q310)</f>
        <v/>
      </c>
      <c r="G310" s="114" t="str">
        <f>IF($D310="","",'Rec3'!$Q310)</f>
        <v/>
      </c>
      <c r="H310" s="114" t="str">
        <f>IF($D310="","",'Rec4'!$Q310)</f>
        <v/>
      </c>
      <c r="I310" s="114" t="str">
        <f>IF($D310="","",'Rec5'!$Q310)</f>
        <v/>
      </c>
      <c r="J310" s="114" t="str">
        <f>IF($D310="","",'Rec6'!$Q310)</f>
        <v/>
      </c>
      <c r="K310" s="114" t="str">
        <f>IF($D310="","",'Rec7'!$Q310)</f>
        <v/>
      </c>
      <c r="L310" s="114" t="str">
        <f>IF($D310="","",'Rec8'!$Q310)</f>
        <v/>
      </c>
      <c r="M310" s="114" t="str">
        <f>IF($D310="","",'Rec9'!$Q310)</f>
        <v/>
      </c>
      <c r="N310" s="114" t="str">
        <f>IF($D310="","",'Rec10'!$Q310)</f>
        <v/>
      </c>
      <c r="O310" s="116" t="str">
        <f t="shared" si="66"/>
        <v/>
      </c>
      <c r="P310" s="100" t="str">
        <f t="shared" si="67"/>
        <v/>
      </c>
      <c r="R310" s="119">
        <f t="shared" si="55"/>
        <v>1</v>
      </c>
      <c r="S310" s="119">
        <f t="shared" si="56"/>
        <v>1</v>
      </c>
      <c r="T310" s="119">
        <f t="shared" si="57"/>
        <v>1</v>
      </c>
      <c r="U310" s="119">
        <f t="shared" si="58"/>
        <v>1</v>
      </c>
      <c r="V310" s="119">
        <f t="shared" si="59"/>
        <v>1</v>
      </c>
      <c r="W310" s="119">
        <f t="shared" si="60"/>
        <v>1</v>
      </c>
      <c r="X310" s="119">
        <f t="shared" si="61"/>
        <v>1</v>
      </c>
      <c r="Y310" s="119">
        <f t="shared" si="62"/>
        <v>1</v>
      </c>
      <c r="Z310" s="119">
        <f t="shared" si="63"/>
        <v>1</v>
      </c>
      <c r="AA310" s="119">
        <f t="shared" si="64"/>
        <v>1</v>
      </c>
      <c r="AB310" s="119">
        <f t="shared" si="65"/>
        <v>10</v>
      </c>
    </row>
    <row r="311" spans="3:28" ht="54.95" customHeight="1" x14ac:dyDescent="0.25">
      <c r="C311" s="56">
        <v>307</v>
      </c>
      <c r="D311" s="94" t="str">
        <f>IF(Lançamentos!G311="","",Lançamentos!G311)</f>
        <v/>
      </c>
      <c r="E311" s="113" t="str">
        <f>IF(D311="","",Recebimento!Q311)</f>
        <v/>
      </c>
      <c r="F311" s="114" t="str">
        <f>IF($D311="","",'Rec2'!$Q311)</f>
        <v/>
      </c>
      <c r="G311" s="114" t="str">
        <f>IF($D311="","",'Rec3'!$Q311)</f>
        <v/>
      </c>
      <c r="H311" s="114" t="str">
        <f>IF($D311="","",'Rec4'!$Q311)</f>
        <v/>
      </c>
      <c r="I311" s="114" t="str">
        <f>IF($D311="","",'Rec5'!$Q311)</f>
        <v/>
      </c>
      <c r="J311" s="114" t="str">
        <f>IF($D311="","",'Rec6'!$Q311)</f>
        <v/>
      </c>
      <c r="K311" s="114" t="str">
        <f>IF($D311="","",'Rec7'!$Q311)</f>
        <v/>
      </c>
      <c r="L311" s="114" t="str">
        <f>IF($D311="","",'Rec8'!$Q311)</f>
        <v/>
      </c>
      <c r="M311" s="114" t="str">
        <f>IF($D311="","",'Rec9'!$Q311)</f>
        <v/>
      </c>
      <c r="N311" s="114" t="str">
        <f>IF($D311="","",'Rec10'!$Q311)</f>
        <v/>
      </c>
      <c r="O311" s="116" t="str">
        <f t="shared" si="66"/>
        <v/>
      </c>
      <c r="P311" s="100" t="str">
        <f t="shared" si="67"/>
        <v/>
      </c>
      <c r="R311" s="119">
        <f t="shared" si="55"/>
        <v>1</v>
      </c>
      <c r="S311" s="119">
        <f t="shared" si="56"/>
        <v>1</v>
      </c>
      <c r="T311" s="119">
        <f t="shared" si="57"/>
        <v>1</v>
      </c>
      <c r="U311" s="119">
        <f t="shared" si="58"/>
        <v>1</v>
      </c>
      <c r="V311" s="119">
        <f t="shared" si="59"/>
        <v>1</v>
      </c>
      <c r="W311" s="119">
        <f t="shared" si="60"/>
        <v>1</v>
      </c>
      <c r="X311" s="119">
        <f t="shared" si="61"/>
        <v>1</v>
      </c>
      <c r="Y311" s="119">
        <f t="shared" si="62"/>
        <v>1</v>
      </c>
      <c r="Z311" s="119">
        <f t="shared" si="63"/>
        <v>1</v>
      </c>
      <c r="AA311" s="119">
        <f t="shared" si="64"/>
        <v>1</v>
      </c>
      <c r="AB311" s="119">
        <f t="shared" si="65"/>
        <v>10</v>
      </c>
    </row>
    <row r="312" spans="3:28" ht="54.95" customHeight="1" x14ac:dyDescent="0.25">
      <c r="C312" s="56">
        <v>308</v>
      </c>
      <c r="D312" s="94" t="str">
        <f>IF(Lançamentos!G312="","",Lançamentos!G312)</f>
        <v/>
      </c>
      <c r="E312" s="113" t="str">
        <f>IF(D312="","",Recebimento!Q312)</f>
        <v/>
      </c>
      <c r="F312" s="114" t="str">
        <f>IF($D312="","",'Rec2'!$Q312)</f>
        <v/>
      </c>
      <c r="G312" s="114" t="str">
        <f>IF($D312="","",'Rec3'!$Q312)</f>
        <v/>
      </c>
      <c r="H312" s="114" t="str">
        <f>IF($D312="","",'Rec4'!$Q312)</f>
        <v/>
      </c>
      <c r="I312" s="114" t="str">
        <f>IF($D312="","",'Rec5'!$Q312)</f>
        <v/>
      </c>
      <c r="J312" s="114" t="str">
        <f>IF($D312="","",'Rec6'!$Q312)</f>
        <v/>
      </c>
      <c r="K312" s="114" t="str">
        <f>IF($D312="","",'Rec7'!$Q312)</f>
        <v/>
      </c>
      <c r="L312" s="114" t="str">
        <f>IF($D312="","",'Rec8'!$Q312)</f>
        <v/>
      </c>
      <c r="M312" s="114" t="str">
        <f>IF($D312="","",'Rec9'!$Q312)</f>
        <v/>
      </c>
      <c r="N312" s="114" t="str">
        <f>IF($D312="","",'Rec10'!$Q312)</f>
        <v/>
      </c>
      <c r="O312" s="116" t="str">
        <f t="shared" si="66"/>
        <v/>
      </c>
      <c r="P312" s="100" t="str">
        <f t="shared" si="67"/>
        <v/>
      </c>
      <c r="R312" s="119">
        <f t="shared" si="55"/>
        <v>1</v>
      </c>
      <c r="S312" s="119">
        <f t="shared" si="56"/>
        <v>1</v>
      </c>
      <c r="T312" s="119">
        <f t="shared" si="57"/>
        <v>1</v>
      </c>
      <c r="U312" s="119">
        <f t="shared" si="58"/>
        <v>1</v>
      </c>
      <c r="V312" s="119">
        <f t="shared" si="59"/>
        <v>1</v>
      </c>
      <c r="W312" s="119">
        <f t="shared" si="60"/>
        <v>1</v>
      </c>
      <c r="X312" s="119">
        <f t="shared" si="61"/>
        <v>1</v>
      </c>
      <c r="Y312" s="119">
        <f t="shared" si="62"/>
        <v>1</v>
      </c>
      <c r="Z312" s="119">
        <f t="shared" si="63"/>
        <v>1</v>
      </c>
      <c r="AA312" s="119">
        <f t="shared" si="64"/>
        <v>1</v>
      </c>
      <c r="AB312" s="119">
        <f t="shared" si="65"/>
        <v>10</v>
      </c>
    </row>
    <row r="313" spans="3:28" ht="54.95" customHeight="1" x14ac:dyDescent="0.25">
      <c r="C313" s="56">
        <v>309</v>
      </c>
      <c r="D313" s="94" t="str">
        <f>IF(Lançamentos!G313="","",Lançamentos!G313)</f>
        <v/>
      </c>
      <c r="E313" s="113" t="str">
        <f>IF(D313="","",Recebimento!Q313)</f>
        <v/>
      </c>
      <c r="F313" s="114" t="str">
        <f>IF($D313="","",'Rec2'!$Q313)</f>
        <v/>
      </c>
      <c r="G313" s="114" t="str">
        <f>IF($D313="","",'Rec3'!$Q313)</f>
        <v/>
      </c>
      <c r="H313" s="114" t="str">
        <f>IF($D313="","",'Rec4'!$Q313)</f>
        <v/>
      </c>
      <c r="I313" s="114" t="str">
        <f>IF($D313="","",'Rec5'!$Q313)</f>
        <v/>
      </c>
      <c r="J313" s="114" t="str">
        <f>IF($D313="","",'Rec6'!$Q313)</f>
        <v/>
      </c>
      <c r="K313" s="114" t="str">
        <f>IF($D313="","",'Rec7'!$Q313)</f>
        <v/>
      </c>
      <c r="L313" s="114" t="str">
        <f>IF($D313="","",'Rec8'!$Q313)</f>
        <v/>
      </c>
      <c r="M313" s="114" t="str">
        <f>IF($D313="","",'Rec9'!$Q313)</f>
        <v/>
      </c>
      <c r="N313" s="114" t="str">
        <f>IF($D313="","",'Rec10'!$Q313)</f>
        <v/>
      </c>
      <c r="O313" s="116" t="str">
        <f t="shared" si="66"/>
        <v/>
      </c>
      <c r="P313" s="100" t="str">
        <f t="shared" si="67"/>
        <v/>
      </c>
      <c r="R313" s="119">
        <f t="shared" si="55"/>
        <v>1</v>
      </c>
      <c r="S313" s="119">
        <f t="shared" si="56"/>
        <v>1</v>
      </c>
      <c r="T313" s="119">
        <f t="shared" si="57"/>
        <v>1</v>
      </c>
      <c r="U313" s="119">
        <f t="shared" si="58"/>
        <v>1</v>
      </c>
      <c r="V313" s="119">
        <f t="shared" si="59"/>
        <v>1</v>
      </c>
      <c r="W313" s="119">
        <f t="shared" si="60"/>
        <v>1</v>
      </c>
      <c r="X313" s="119">
        <f t="shared" si="61"/>
        <v>1</v>
      </c>
      <c r="Y313" s="119">
        <f t="shared" si="62"/>
        <v>1</v>
      </c>
      <c r="Z313" s="119">
        <f t="shared" si="63"/>
        <v>1</v>
      </c>
      <c r="AA313" s="119">
        <f t="shared" si="64"/>
        <v>1</v>
      </c>
      <c r="AB313" s="119">
        <f t="shared" si="65"/>
        <v>10</v>
      </c>
    </row>
    <row r="314" spans="3:28" ht="54.95" customHeight="1" x14ac:dyDescent="0.25">
      <c r="C314" s="56">
        <v>310</v>
      </c>
      <c r="D314" s="94" t="str">
        <f>IF(Lançamentos!G314="","",Lançamentos!G314)</f>
        <v/>
      </c>
      <c r="E314" s="113" t="str">
        <f>IF(D314="","",Recebimento!Q314)</f>
        <v/>
      </c>
      <c r="F314" s="114" t="str">
        <f>IF($D314="","",'Rec2'!$Q314)</f>
        <v/>
      </c>
      <c r="G314" s="114" t="str">
        <f>IF($D314="","",'Rec3'!$Q314)</f>
        <v/>
      </c>
      <c r="H314" s="114" t="str">
        <f>IF($D314="","",'Rec4'!$Q314)</f>
        <v/>
      </c>
      <c r="I314" s="114" t="str">
        <f>IF($D314="","",'Rec5'!$Q314)</f>
        <v/>
      </c>
      <c r="J314" s="114" t="str">
        <f>IF($D314="","",'Rec6'!$Q314)</f>
        <v/>
      </c>
      <c r="K314" s="114" t="str">
        <f>IF($D314="","",'Rec7'!$Q314)</f>
        <v/>
      </c>
      <c r="L314" s="114" t="str">
        <f>IF($D314="","",'Rec8'!$Q314)</f>
        <v/>
      </c>
      <c r="M314" s="114" t="str">
        <f>IF($D314="","",'Rec9'!$Q314)</f>
        <v/>
      </c>
      <c r="N314" s="114" t="str">
        <f>IF($D314="","",'Rec10'!$Q314)</f>
        <v/>
      </c>
      <c r="O314" s="116" t="str">
        <f t="shared" si="66"/>
        <v/>
      </c>
      <c r="P314" s="100" t="str">
        <f t="shared" si="67"/>
        <v/>
      </c>
      <c r="R314" s="119">
        <f t="shared" si="55"/>
        <v>1</v>
      </c>
      <c r="S314" s="119">
        <f t="shared" si="56"/>
        <v>1</v>
      </c>
      <c r="T314" s="119">
        <f t="shared" si="57"/>
        <v>1</v>
      </c>
      <c r="U314" s="119">
        <f t="shared" si="58"/>
        <v>1</v>
      </c>
      <c r="V314" s="119">
        <f t="shared" si="59"/>
        <v>1</v>
      </c>
      <c r="W314" s="119">
        <f t="shared" si="60"/>
        <v>1</v>
      </c>
      <c r="X314" s="119">
        <f t="shared" si="61"/>
        <v>1</v>
      </c>
      <c r="Y314" s="119">
        <f t="shared" si="62"/>
        <v>1</v>
      </c>
      <c r="Z314" s="119">
        <f t="shared" si="63"/>
        <v>1</v>
      </c>
      <c r="AA314" s="119">
        <f t="shared" si="64"/>
        <v>1</v>
      </c>
      <c r="AB314" s="119">
        <f t="shared" si="65"/>
        <v>10</v>
      </c>
    </row>
    <row r="315" spans="3:28" ht="54.95" customHeight="1" x14ac:dyDescent="0.25">
      <c r="C315" s="56">
        <v>311</v>
      </c>
      <c r="D315" s="94" t="str">
        <f>IF(Lançamentos!G315="","",Lançamentos!G315)</f>
        <v/>
      </c>
      <c r="E315" s="113" t="str">
        <f>IF(D315="","",Recebimento!Q315)</f>
        <v/>
      </c>
      <c r="F315" s="114" t="str">
        <f>IF($D315="","",'Rec2'!$Q315)</f>
        <v/>
      </c>
      <c r="G315" s="114" t="str">
        <f>IF($D315="","",'Rec3'!$Q315)</f>
        <v/>
      </c>
      <c r="H315" s="114" t="str">
        <f>IF($D315="","",'Rec4'!$Q315)</f>
        <v/>
      </c>
      <c r="I315" s="114" t="str">
        <f>IF($D315="","",'Rec5'!$Q315)</f>
        <v/>
      </c>
      <c r="J315" s="114" t="str">
        <f>IF($D315="","",'Rec6'!$Q315)</f>
        <v/>
      </c>
      <c r="K315" s="114" t="str">
        <f>IF($D315="","",'Rec7'!$Q315)</f>
        <v/>
      </c>
      <c r="L315" s="114" t="str">
        <f>IF($D315="","",'Rec8'!$Q315)</f>
        <v/>
      </c>
      <c r="M315" s="114" t="str">
        <f>IF($D315="","",'Rec9'!$Q315)</f>
        <v/>
      </c>
      <c r="N315" s="114" t="str">
        <f>IF($D315="","",'Rec10'!$Q315)</f>
        <v/>
      </c>
      <c r="O315" s="116" t="str">
        <f t="shared" si="66"/>
        <v/>
      </c>
      <c r="P315" s="100" t="str">
        <f t="shared" si="67"/>
        <v/>
      </c>
      <c r="R315" s="119">
        <f t="shared" si="55"/>
        <v>1</v>
      </c>
      <c r="S315" s="119">
        <f t="shared" si="56"/>
        <v>1</v>
      </c>
      <c r="T315" s="119">
        <f t="shared" si="57"/>
        <v>1</v>
      </c>
      <c r="U315" s="119">
        <f t="shared" si="58"/>
        <v>1</v>
      </c>
      <c r="V315" s="119">
        <f t="shared" si="59"/>
        <v>1</v>
      </c>
      <c r="W315" s="119">
        <f t="shared" si="60"/>
        <v>1</v>
      </c>
      <c r="X315" s="119">
        <f t="shared" si="61"/>
        <v>1</v>
      </c>
      <c r="Y315" s="119">
        <f t="shared" si="62"/>
        <v>1</v>
      </c>
      <c r="Z315" s="119">
        <f t="shared" si="63"/>
        <v>1</v>
      </c>
      <c r="AA315" s="119">
        <f t="shared" si="64"/>
        <v>1</v>
      </c>
      <c r="AB315" s="119">
        <f t="shared" si="65"/>
        <v>10</v>
      </c>
    </row>
    <row r="316" spans="3:28" ht="54.95" customHeight="1" x14ac:dyDescent="0.25">
      <c r="C316" s="56">
        <v>312</v>
      </c>
      <c r="D316" s="94" t="str">
        <f>IF(Lançamentos!G316="","",Lançamentos!G316)</f>
        <v/>
      </c>
      <c r="E316" s="113" t="str">
        <f>IF(D316="","",Recebimento!Q316)</f>
        <v/>
      </c>
      <c r="F316" s="114" t="str">
        <f>IF($D316="","",'Rec2'!$Q316)</f>
        <v/>
      </c>
      <c r="G316" s="114" t="str">
        <f>IF($D316="","",'Rec3'!$Q316)</f>
        <v/>
      </c>
      <c r="H316" s="114" t="str">
        <f>IF($D316="","",'Rec4'!$Q316)</f>
        <v/>
      </c>
      <c r="I316" s="114" t="str">
        <f>IF($D316="","",'Rec5'!$Q316)</f>
        <v/>
      </c>
      <c r="J316" s="114" t="str">
        <f>IF($D316="","",'Rec6'!$Q316)</f>
        <v/>
      </c>
      <c r="K316" s="114" t="str">
        <f>IF($D316="","",'Rec7'!$Q316)</f>
        <v/>
      </c>
      <c r="L316" s="114" t="str">
        <f>IF($D316="","",'Rec8'!$Q316)</f>
        <v/>
      </c>
      <c r="M316" s="114" t="str">
        <f>IF($D316="","",'Rec9'!$Q316)</f>
        <v/>
      </c>
      <c r="N316" s="114" t="str">
        <f>IF($D316="","",'Rec10'!$Q316)</f>
        <v/>
      </c>
      <c r="O316" s="116" t="str">
        <f t="shared" si="66"/>
        <v/>
      </c>
      <c r="P316" s="100" t="str">
        <f t="shared" si="67"/>
        <v/>
      </c>
      <c r="R316" s="119">
        <f t="shared" si="55"/>
        <v>1</v>
      </c>
      <c r="S316" s="119">
        <f t="shared" si="56"/>
        <v>1</v>
      </c>
      <c r="T316" s="119">
        <f t="shared" si="57"/>
        <v>1</v>
      </c>
      <c r="U316" s="119">
        <f t="shared" si="58"/>
        <v>1</v>
      </c>
      <c r="V316" s="119">
        <f t="shared" si="59"/>
        <v>1</v>
      </c>
      <c r="W316" s="119">
        <f t="shared" si="60"/>
        <v>1</v>
      </c>
      <c r="X316" s="119">
        <f t="shared" si="61"/>
        <v>1</v>
      </c>
      <c r="Y316" s="119">
        <f t="shared" si="62"/>
        <v>1</v>
      </c>
      <c r="Z316" s="119">
        <f t="shared" si="63"/>
        <v>1</v>
      </c>
      <c r="AA316" s="119">
        <f t="shared" si="64"/>
        <v>1</v>
      </c>
      <c r="AB316" s="119">
        <f t="shared" si="65"/>
        <v>10</v>
      </c>
    </row>
    <row r="317" spans="3:28" ht="54.95" customHeight="1" x14ac:dyDescent="0.25">
      <c r="C317" s="56">
        <v>313</v>
      </c>
      <c r="D317" s="94" t="str">
        <f>IF(Lançamentos!G317="","",Lançamentos!G317)</f>
        <v/>
      </c>
      <c r="E317" s="113" t="str">
        <f>IF(D317="","",Recebimento!Q317)</f>
        <v/>
      </c>
      <c r="F317" s="114" t="str">
        <f>IF($D317="","",'Rec2'!$Q317)</f>
        <v/>
      </c>
      <c r="G317" s="114" t="str">
        <f>IF($D317="","",'Rec3'!$Q317)</f>
        <v/>
      </c>
      <c r="H317" s="114" t="str">
        <f>IF($D317="","",'Rec4'!$Q317)</f>
        <v/>
      </c>
      <c r="I317" s="114" t="str">
        <f>IF($D317="","",'Rec5'!$Q317)</f>
        <v/>
      </c>
      <c r="J317" s="114" t="str">
        <f>IF($D317="","",'Rec6'!$Q317)</f>
        <v/>
      </c>
      <c r="K317" s="114" t="str">
        <f>IF($D317="","",'Rec7'!$Q317)</f>
        <v/>
      </c>
      <c r="L317" s="114" t="str">
        <f>IF($D317="","",'Rec8'!$Q317)</f>
        <v/>
      </c>
      <c r="M317" s="114" t="str">
        <f>IF($D317="","",'Rec9'!$Q317)</f>
        <v/>
      </c>
      <c r="N317" s="114" t="str">
        <f>IF($D317="","",'Rec10'!$Q317)</f>
        <v/>
      </c>
      <c r="O317" s="116" t="str">
        <f t="shared" si="66"/>
        <v/>
      </c>
      <c r="P317" s="100" t="str">
        <f t="shared" si="67"/>
        <v/>
      </c>
      <c r="R317" s="119">
        <f t="shared" si="55"/>
        <v>1</v>
      </c>
      <c r="S317" s="119">
        <f t="shared" si="56"/>
        <v>1</v>
      </c>
      <c r="T317" s="119">
        <f t="shared" si="57"/>
        <v>1</v>
      </c>
      <c r="U317" s="119">
        <f t="shared" si="58"/>
        <v>1</v>
      </c>
      <c r="V317" s="119">
        <f t="shared" si="59"/>
        <v>1</v>
      </c>
      <c r="W317" s="119">
        <f t="shared" si="60"/>
        <v>1</v>
      </c>
      <c r="X317" s="119">
        <f t="shared" si="61"/>
        <v>1</v>
      </c>
      <c r="Y317" s="119">
        <f t="shared" si="62"/>
        <v>1</v>
      </c>
      <c r="Z317" s="119">
        <f t="shared" si="63"/>
        <v>1</v>
      </c>
      <c r="AA317" s="119">
        <f t="shared" si="64"/>
        <v>1</v>
      </c>
      <c r="AB317" s="119">
        <f t="shared" si="65"/>
        <v>10</v>
      </c>
    </row>
    <row r="318" spans="3:28" ht="54.95" customHeight="1" x14ac:dyDescent="0.25">
      <c r="C318" s="56">
        <v>314</v>
      </c>
      <c r="D318" s="94" t="str">
        <f>IF(Lançamentos!G318="","",Lançamentos!G318)</f>
        <v/>
      </c>
      <c r="E318" s="113" t="str">
        <f>IF(D318="","",Recebimento!Q318)</f>
        <v/>
      </c>
      <c r="F318" s="114" t="str">
        <f>IF($D318="","",'Rec2'!$Q318)</f>
        <v/>
      </c>
      <c r="G318" s="114" t="str">
        <f>IF($D318="","",'Rec3'!$Q318)</f>
        <v/>
      </c>
      <c r="H318" s="114" t="str">
        <f>IF($D318="","",'Rec4'!$Q318)</f>
        <v/>
      </c>
      <c r="I318" s="114" t="str">
        <f>IF($D318="","",'Rec5'!$Q318)</f>
        <v/>
      </c>
      <c r="J318" s="114" t="str">
        <f>IF($D318="","",'Rec6'!$Q318)</f>
        <v/>
      </c>
      <c r="K318" s="114" t="str">
        <f>IF($D318="","",'Rec7'!$Q318)</f>
        <v/>
      </c>
      <c r="L318" s="114" t="str">
        <f>IF($D318="","",'Rec8'!$Q318)</f>
        <v/>
      </c>
      <c r="M318" s="114" t="str">
        <f>IF($D318="","",'Rec9'!$Q318)</f>
        <v/>
      </c>
      <c r="N318" s="114" t="str">
        <f>IF($D318="","",'Rec10'!$Q318)</f>
        <v/>
      </c>
      <c r="O318" s="116" t="str">
        <f t="shared" si="66"/>
        <v/>
      </c>
      <c r="P318" s="100" t="str">
        <f t="shared" si="67"/>
        <v/>
      </c>
      <c r="R318" s="119">
        <f t="shared" si="55"/>
        <v>1</v>
      </c>
      <c r="S318" s="119">
        <f t="shared" si="56"/>
        <v>1</v>
      </c>
      <c r="T318" s="119">
        <f t="shared" si="57"/>
        <v>1</v>
      </c>
      <c r="U318" s="119">
        <f t="shared" si="58"/>
        <v>1</v>
      </c>
      <c r="V318" s="119">
        <f t="shared" si="59"/>
        <v>1</v>
      </c>
      <c r="W318" s="119">
        <f t="shared" si="60"/>
        <v>1</v>
      </c>
      <c r="X318" s="119">
        <f t="shared" si="61"/>
        <v>1</v>
      </c>
      <c r="Y318" s="119">
        <f t="shared" si="62"/>
        <v>1</v>
      </c>
      <c r="Z318" s="119">
        <f t="shared" si="63"/>
        <v>1</v>
      </c>
      <c r="AA318" s="119">
        <f t="shared" si="64"/>
        <v>1</v>
      </c>
      <c r="AB318" s="119">
        <f t="shared" si="65"/>
        <v>10</v>
      </c>
    </row>
    <row r="319" spans="3:28" ht="54.95" customHeight="1" x14ac:dyDescent="0.25">
      <c r="C319" s="56">
        <v>315</v>
      </c>
      <c r="D319" s="94" t="str">
        <f>IF(Lançamentos!G319="","",Lançamentos!G319)</f>
        <v/>
      </c>
      <c r="E319" s="113" t="str">
        <f>IF(D319="","",Recebimento!Q319)</f>
        <v/>
      </c>
      <c r="F319" s="114" t="str">
        <f>IF($D319="","",'Rec2'!$Q319)</f>
        <v/>
      </c>
      <c r="G319" s="114" t="str">
        <f>IF($D319="","",'Rec3'!$Q319)</f>
        <v/>
      </c>
      <c r="H319" s="114" t="str">
        <f>IF($D319="","",'Rec4'!$Q319)</f>
        <v/>
      </c>
      <c r="I319" s="114" t="str">
        <f>IF($D319="","",'Rec5'!$Q319)</f>
        <v/>
      </c>
      <c r="J319" s="114" t="str">
        <f>IF($D319="","",'Rec6'!$Q319)</f>
        <v/>
      </c>
      <c r="K319" s="114" t="str">
        <f>IF($D319="","",'Rec7'!$Q319)</f>
        <v/>
      </c>
      <c r="L319" s="114" t="str">
        <f>IF($D319="","",'Rec8'!$Q319)</f>
        <v/>
      </c>
      <c r="M319" s="114" t="str">
        <f>IF($D319="","",'Rec9'!$Q319)</f>
        <v/>
      </c>
      <c r="N319" s="114" t="str">
        <f>IF($D319="","",'Rec10'!$Q319)</f>
        <v/>
      </c>
      <c r="O319" s="116" t="str">
        <f t="shared" si="66"/>
        <v/>
      </c>
      <c r="P319" s="100" t="str">
        <f t="shared" si="67"/>
        <v/>
      </c>
      <c r="R319" s="119">
        <f t="shared" si="55"/>
        <v>1</v>
      </c>
      <c r="S319" s="119">
        <f t="shared" si="56"/>
        <v>1</v>
      </c>
      <c r="T319" s="119">
        <f t="shared" si="57"/>
        <v>1</v>
      </c>
      <c r="U319" s="119">
        <f t="shared" si="58"/>
        <v>1</v>
      </c>
      <c r="V319" s="119">
        <f t="shared" si="59"/>
        <v>1</v>
      </c>
      <c r="W319" s="119">
        <f t="shared" si="60"/>
        <v>1</v>
      </c>
      <c r="X319" s="119">
        <f t="shared" si="61"/>
        <v>1</v>
      </c>
      <c r="Y319" s="119">
        <f t="shared" si="62"/>
        <v>1</v>
      </c>
      <c r="Z319" s="119">
        <f t="shared" si="63"/>
        <v>1</v>
      </c>
      <c r="AA319" s="119">
        <f t="shared" si="64"/>
        <v>1</v>
      </c>
      <c r="AB319" s="119">
        <f t="shared" si="65"/>
        <v>10</v>
      </c>
    </row>
    <row r="320" spans="3:28" ht="54.95" customHeight="1" x14ac:dyDescent="0.25">
      <c r="C320" s="56">
        <v>316</v>
      </c>
      <c r="D320" s="94" t="str">
        <f>IF(Lançamentos!G320="","",Lançamentos!G320)</f>
        <v/>
      </c>
      <c r="E320" s="113" t="str">
        <f>IF(D320="","",Recebimento!Q320)</f>
        <v/>
      </c>
      <c r="F320" s="114" t="str">
        <f>IF($D320="","",'Rec2'!$Q320)</f>
        <v/>
      </c>
      <c r="G320" s="114" t="str">
        <f>IF($D320="","",'Rec3'!$Q320)</f>
        <v/>
      </c>
      <c r="H320" s="114" t="str">
        <f>IF($D320="","",'Rec4'!$Q320)</f>
        <v/>
      </c>
      <c r="I320" s="114" t="str">
        <f>IF($D320="","",'Rec5'!$Q320)</f>
        <v/>
      </c>
      <c r="J320" s="114" t="str">
        <f>IF($D320="","",'Rec6'!$Q320)</f>
        <v/>
      </c>
      <c r="K320" s="114" t="str">
        <f>IF($D320="","",'Rec7'!$Q320)</f>
        <v/>
      </c>
      <c r="L320" s="114" t="str">
        <f>IF($D320="","",'Rec8'!$Q320)</f>
        <v/>
      </c>
      <c r="M320" s="114" t="str">
        <f>IF($D320="","",'Rec9'!$Q320)</f>
        <v/>
      </c>
      <c r="N320" s="114" t="str">
        <f>IF($D320="","",'Rec10'!$Q320)</f>
        <v/>
      </c>
      <c r="O320" s="116" t="str">
        <f t="shared" si="66"/>
        <v/>
      </c>
      <c r="P320" s="100" t="str">
        <f t="shared" si="67"/>
        <v/>
      </c>
      <c r="R320" s="119">
        <f t="shared" si="55"/>
        <v>1</v>
      </c>
      <c r="S320" s="119">
        <f t="shared" si="56"/>
        <v>1</v>
      </c>
      <c r="T320" s="119">
        <f t="shared" si="57"/>
        <v>1</v>
      </c>
      <c r="U320" s="119">
        <f t="shared" si="58"/>
        <v>1</v>
      </c>
      <c r="V320" s="119">
        <f t="shared" si="59"/>
        <v>1</v>
      </c>
      <c r="W320" s="119">
        <f t="shared" si="60"/>
        <v>1</v>
      </c>
      <c r="X320" s="119">
        <f t="shared" si="61"/>
        <v>1</v>
      </c>
      <c r="Y320" s="119">
        <f t="shared" si="62"/>
        <v>1</v>
      </c>
      <c r="Z320" s="119">
        <f t="shared" si="63"/>
        <v>1</v>
      </c>
      <c r="AA320" s="119">
        <f t="shared" si="64"/>
        <v>1</v>
      </c>
      <c r="AB320" s="119">
        <f t="shared" si="65"/>
        <v>10</v>
      </c>
    </row>
    <row r="321" spans="3:28" ht="54.95" customHeight="1" x14ac:dyDescent="0.25">
      <c r="C321" s="56">
        <v>317</v>
      </c>
      <c r="D321" s="94" t="str">
        <f>IF(Lançamentos!G321="","",Lançamentos!G321)</f>
        <v/>
      </c>
      <c r="E321" s="113" t="str">
        <f>IF(D321="","",Recebimento!Q321)</f>
        <v/>
      </c>
      <c r="F321" s="114" t="str">
        <f>IF($D321="","",'Rec2'!$Q321)</f>
        <v/>
      </c>
      <c r="G321" s="114" t="str">
        <f>IF($D321="","",'Rec3'!$Q321)</f>
        <v/>
      </c>
      <c r="H321" s="114" t="str">
        <f>IF($D321="","",'Rec4'!$Q321)</f>
        <v/>
      </c>
      <c r="I321" s="114" t="str">
        <f>IF($D321="","",'Rec5'!$Q321)</f>
        <v/>
      </c>
      <c r="J321" s="114" t="str">
        <f>IF($D321="","",'Rec6'!$Q321)</f>
        <v/>
      </c>
      <c r="K321" s="114" t="str">
        <f>IF($D321="","",'Rec7'!$Q321)</f>
        <v/>
      </c>
      <c r="L321" s="114" t="str">
        <f>IF($D321="","",'Rec8'!$Q321)</f>
        <v/>
      </c>
      <c r="M321" s="114" t="str">
        <f>IF($D321="","",'Rec9'!$Q321)</f>
        <v/>
      </c>
      <c r="N321" s="114" t="str">
        <f>IF($D321="","",'Rec10'!$Q321)</f>
        <v/>
      </c>
      <c r="O321" s="116" t="str">
        <f t="shared" si="66"/>
        <v/>
      </c>
      <c r="P321" s="100" t="str">
        <f t="shared" si="67"/>
        <v/>
      </c>
      <c r="R321" s="119">
        <f t="shared" si="55"/>
        <v>1</v>
      </c>
      <c r="S321" s="119">
        <f t="shared" si="56"/>
        <v>1</v>
      </c>
      <c r="T321" s="119">
        <f t="shared" si="57"/>
        <v>1</v>
      </c>
      <c r="U321" s="119">
        <f t="shared" si="58"/>
        <v>1</v>
      </c>
      <c r="V321" s="119">
        <f t="shared" si="59"/>
        <v>1</v>
      </c>
      <c r="W321" s="119">
        <f t="shared" si="60"/>
        <v>1</v>
      </c>
      <c r="X321" s="119">
        <f t="shared" si="61"/>
        <v>1</v>
      </c>
      <c r="Y321" s="119">
        <f t="shared" si="62"/>
        <v>1</v>
      </c>
      <c r="Z321" s="119">
        <f t="shared" si="63"/>
        <v>1</v>
      </c>
      <c r="AA321" s="119">
        <f t="shared" si="64"/>
        <v>1</v>
      </c>
      <c r="AB321" s="119">
        <f t="shared" si="65"/>
        <v>10</v>
      </c>
    </row>
    <row r="322" spans="3:28" ht="54.95" customHeight="1" x14ac:dyDescent="0.25">
      <c r="C322" s="56">
        <v>318</v>
      </c>
      <c r="D322" s="94" t="str">
        <f>IF(Lançamentos!G322="","",Lançamentos!G322)</f>
        <v/>
      </c>
      <c r="E322" s="113" t="str">
        <f>IF(D322="","",Recebimento!Q322)</f>
        <v/>
      </c>
      <c r="F322" s="114" t="str">
        <f>IF($D322="","",'Rec2'!$Q322)</f>
        <v/>
      </c>
      <c r="G322" s="114" t="str">
        <f>IF($D322="","",'Rec3'!$Q322)</f>
        <v/>
      </c>
      <c r="H322" s="114" t="str">
        <f>IF($D322="","",'Rec4'!$Q322)</f>
        <v/>
      </c>
      <c r="I322" s="114" t="str">
        <f>IF($D322="","",'Rec5'!$Q322)</f>
        <v/>
      </c>
      <c r="J322" s="114" t="str">
        <f>IF($D322="","",'Rec6'!$Q322)</f>
        <v/>
      </c>
      <c r="K322" s="114" t="str">
        <f>IF($D322="","",'Rec7'!$Q322)</f>
        <v/>
      </c>
      <c r="L322" s="114" t="str">
        <f>IF($D322="","",'Rec8'!$Q322)</f>
        <v/>
      </c>
      <c r="M322" s="114" t="str">
        <f>IF($D322="","",'Rec9'!$Q322)</f>
        <v/>
      </c>
      <c r="N322" s="114" t="str">
        <f>IF($D322="","",'Rec10'!$Q322)</f>
        <v/>
      </c>
      <c r="O322" s="116" t="str">
        <f t="shared" si="66"/>
        <v/>
      </c>
      <c r="P322" s="100" t="str">
        <f t="shared" si="67"/>
        <v/>
      </c>
      <c r="R322" s="119">
        <f t="shared" si="55"/>
        <v>1</v>
      </c>
      <c r="S322" s="119">
        <f t="shared" si="56"/>
        <v>1</v>
      </c>
      <c r="T322" s="119">
        <f t="shared" si="57"/>
        <v>1</v>
      </c>
      <c r="U322" s="119">
        <f t="shared" si="58"/>
        <v>1</v>
      </c>
      <c r="V322" s="119">
        <f t="shared" si="59"/>
        <v>1</v>
      </c>
      <c r="W322" s="119">
        <f t="shared" si="60"/>
        <v>1</v>
      </c>
      <c r="X322" s="119">
        <f t="shared" si="61"/>
        <v>1</v>
      </c>
      <c r="Y322" s="119">
        <f t="shared" si="62"/>
        <v>1</v>
      </c>
      <c r="Z322" s="119">
        <f t="shared" si="63"/>
        <v>1</v>
      </c>
      <c r="AA322" s="119">
        <f t="shared" si="64"/>
        <v>1</v>
      </c>
      <c r="AB322" s="119">
        <f t="shared" si="65"/>
        <v>10</v>
      </c>
    </row>
    <row r="323" spans="3:28" ht="54.95" customHeight="1" x14ac:dyDescent="0.25">
      <c r="C323" s="56">
        <v>319</v>
      </c>
      <c r="D323" s="94" t="str">
        <f>IF(Lançamentos!G323="","",Lançamentos!G323)</f>
        <v/>
      </c>
      <c r="E323" s="113" t="str">
        <f>IF(D323="","",Recebimento!Q323)</f>
        <v/>
      </c>
      <c r="F323" s="114" t="str">
        <f>IF($D323="","",'Rec2'!$Q323)</f>
        <v/>
      </c>
      <c r="G323" s="114" t="str">
        <f>IF($D323="","",'Rec3'!$Q323)</f>
        <v/>
      </c>
      <c r="H323" s="114" t="str">
        <f>IF($D323="","",'Rec4'!$Q323)</f>
        <v/>
      </c>
      <c r="I323" s="114" t="str">
        <f>IF($D323="","",'Rec5'!$Q323)</f>
        <v/>
      </c>
      <c r="J323" s="114" t="str">
        <f>IF($D323="","",'Rec6'!$Q323)</f>
        <v/>
      </c>
      <c r="K323" s="114" t="str">
        <f>IF($D323="","",'Rec7'!$Q323)</f>
        <v/>
      </c>
      <c r="L323" s="114" t="str">
        <f>IF($D323="","",'Rec8'!$Q323)</f>
        <v/>
      </c>
      <c r="M323" s="114" t="str">
        <f>IF($D323="","",'Rec9'!$Q323)</f>
        <v/>
      </c>
      <c r="N323" s="114" t="str">
        <f>IF($D323="","",'Rec10'!$Q323)</f>
        <v/>
      </c>
      <c r="O323" s="116" t="str">
        <f t="shared" si="66"/>
        <v/>
      </c>
      <c r="P323" s="100" t="str">
        <f t="shared" si="67"/>
        <v/>
      </c>
      <c r="R323" s="119">
        <f t="shared" si="55"/>
        <v>1</v>
      </c>
      <c r="S323" s="119">
        <f t="shared" si="56"/>
        <v>1</v>
      </c>
      <c r="T323" s="119">
        <f t="shared" si="57"/>
        <v>1</v>
      </c>
      <c r="U323" s="119">
        <f t="shared" si="58"/>
        <v>1</v>
      </c>
      <c r="V323" s="119">
        <f t="shared" si="59"/>
        <v>1</v>
      </c>
      <c r="W323" s="119">
        <f t="shared" si="60"/>
        <v>1</v>
      </c>
      <c r="X323" s="119">
        <f t="shared" si="61"/>
        <v>1</v>
      </c>
      <c r="Y323" s="119">
        <f t="shared" si="62"/>
        <v>1</v>
      </c>
      <c r="Z323" s="119">
        <f t="shared" si="63"/>
        <v>1</v>
      </c>
      <c r="AA323" s="119">
        <f t="shared" si="64"/>
        <v>1</v>
      </c>
      <c r="AB323" s="119">
        <f t="shared" si="65"/>
        <v>10</v>
      </c>
    </row>
    <row r="324" spans="3:28" ht="54.95" customHeight="1" x14ac:dyDescent="0.25">
      <c r="C324" s="56">
        <v>320</v>
      </c>
      <c r="D324" s="94" t="str">
        <f>IF(Lançamentos!G324="","",Lançamentos!G324)</f>
        <v/>
      </c>
      <c r="E324" s="113" t="str">
        <f>IF(D324="","",Recebimento!Q324)</f>
        <v/>
      </c>
      <c r="F324" s="114" t="str">
        <f>IF($D324="","",'Rec2'!$Q324)</f>
        <v/>
      </c>
      <c r="G324" s="114" t="str">
        <f>IF($D324="","",'Rec3'!$Q324)</f>
        <v/>
      </c>
      <c r="H324" s="114" t="str">
        <f>IF($D324="","",'Rec4'!$Q324)</f>
        <v/>
      </c>
      <c r="I324" s="114" t="str">
        <f>IF($D324="","",'Rec5'!$Q324)</f>
        <v/>
      </c>
      <c r="J324" s="114" t="str">
        <f>IF($D324="","",'Rec6'!$Q324)</f>
        <v/>
      </c>
      <c r="K324" s="114" t="str">
        <f>IF($D324="","",'Rec7'!$Q324)</f>
        <v/>
      </c>
      <c r="L324" s="114" t="str">
        <f>IF($D324="","",'Rec8'!$Q324)</f>
        <v/>
      </c>
      <c r="M324" s="114" t="str">
        <f>IF($D324="","",'Rec9'!$Q324)</f>
        <v/>
      </c>
      <c r="N324" s="114" t="str">
        <f>IF($D324="","",'Rec10'!$Q324)</f>
        <v/>
      </c>
      <c r="O324" s="116" t="str">
        <f t="shared" si="66"/>
        <v/>
      </c>
      <c r="P324" s="100" t="str">
        <f t="shared" si="67"/>
        <v/>
      </c>
      <c r="R324" s="119">
        <f t="shared" si="55"/>
        <v>1</v>
      </c>
      <c r="S324" s="119">
        <f t="shared" si="56"/>
        <v>1</v>
      </c>
      <c r="T324" s="119">
        <f t="shared" si="57"/>
        <v>1</v>
      </c>
      <c r="U324" s="119">
        <f t="shared" si="58"/>
        <v>1</v>
      </c>
      <c r="V324" s="119">
        <f t="shared" si="59"/>
        <v>1</v>
      </c>
      <c r="W324" s="119">
        <f t="shared" si="60"/>
        <v>1</v>
      </c>
      <c r="X324" s="119">
        <f t="shared" si="61"/>
        <v>1</v>
      </c>
      <c r="Y324" s="119">
        <f t="shared" si="62"/>
        <v>1</v>
      </c>
      <c r="Z324" s="119">
        <f t="shared" si="63"/>
        <v>1</v>
      </c>
      <c r="AA324" s="119">
        <f t="shared" si="64"/>
        <v>1</v>
      </c>
      <c r="AB324" s="119">
        <f t="shared" si="65"/>
        <v>10</v>
      </c>
    </row>
    <row r="325" spans="3:28" ht="54.95" customHeight="1" x14ac:dyDescent="0.25">
      <c r="C325" s="56">
        <v>321</v>
      </c>
      <c r="D325" s="94" t="str">
        <f>IF(Lançamentos!G325="","",Lançamentos!G325)</f>
        <v/>
      </c>
      <c r="E325" s="113" t="str">
        <f>IF(D325="","",Recebimento!Q325)</f>
        <v/>
      </c>
      <c r="F325" s="114" t="str">
        <f>IF($D325="","",'Rec2'!$Q325)</f>
        <v/>
      </c>
      <c r="G325" s="114" t="str">
        <f>IF($D325="","",'Rec3'!$Q325)</f>
        <v/>
      </c>
      <c r="H325" s="114" t="str">
        <f>IF($D325="","",'Rec4'!$Q325)</f>
        <v/>
      </c>
      <c r="I325" s="114" t="str">
        <f>IF($D325="","",'Rec5'!$Q325)</f>
        <v/>
      </c>
      <c r="J325" s="114" t="str">
        <f>IF($D325="","",'Rec6'!$Q325)</f>
        <v/>
      </c>
      <c r="K325" s="114" t="str">
        <f>IF($D325="","",'Rec7'!$Q325)</f>
        <v/>
      </c>
      <c r="L325" s="114" t="str">
        <f>IF($D325="","",'Rec8'!$Q325)</f>
        <v/>
      </c>
      <c r="M325" s="114" t="str">
        <f>IF($D325="","",'Rec9'!$Q325)</f>
        <v/>
      </c>
      <c r="N325" s="114" t="str">
        <f>IF($D325="","",'Rec10'!$Q325)</f>
        <v/>
      </c>
      <c r="O325" s="116" t="str">
        <f t="shared" si="66"/>
        <v/>
      </c>
      <c r="P325" s="100" t="str">
        <f t="shared" si="67"/>
        <v/>
      </c>
      <c r="R325" s="119">
        <f t="shared" si="55"/>
        <v>1</v>
      </c>
      <c r="S325" s="119">
        <f t="shared" si="56"/>
        <v>1</v>
      </c>
      <c r="T325" s="119">
        <f t="shared" si="57"/>
        <v>1</v>
      </c>
      <c r="U325" s="119">
        <f t="shared" si="58"/>
        <v>1</v>
      </c>
      <c r="V325" s="119">
        <f t="shared" si="59"/>
        <v>1</v>
      </c>
      <c r="W325" s="119">
        <f t="shared" si="60"/>
        <v>1</v>
      </c>
      <c r="X325" s="119">
        <f t="shared" si="61"/>
        <v>1</v>
      </c>
      <c r="Y325" s="119">
        <f t="shared" si="62"/>
        <v>1</v>
      </c>
      <c r="Z325" s="119">
        <f t="shared" si="63"/>
        <v>1</v>
      </c>
      <c r="AA325" s="119">
        <f t="shared" si="64"/>
        <v>1</v>
      </c>
      <c r="AB325" s="119">
        <f t="shared" si="65"/>
        <v>10</v>
      </c>
    </row>
    <row r="326" spans="3:28" ht="54.95" customHeight="1" x14ac:dyDescent="0.25">
      <c r="C326" s="56">
        <v>322</v>
      </c>
      <c r="D326" s="94" t="str">
        <f>IF(Lançamentos!G326="","",Lançamentos!G326)</f>
        <v/>
      </c>
      <c r="E326" s="113" t="str">
        <f>IF(D326="","",Recebimento!Q326)</f>
        <v/>
      </c>
      <c r="F326" s="114" t="str">
        <f>IF($D326="","",'Rec2'!$Q326)</f>
        <v/>
      </c>
      <c r="G326" s="114" t="str">
        <f>IF($D326="","",'Rec3'!$Q326)</f>
        <v/>
      </c>
      <c r="H326" s="114" t="str">
        <f>IF($D326="","",'Rec4'!$Q326)</f>
        <v/>
      </c>
      <c r="I326" s="114" t="str">
        <f>IF($D326="","",'Rec5'!$Q326)</f>
        <v/>
      </c>
      <c r="J326" s="114" t="str">
        <f>IF($D326="","",'Rec6'!$Q326)</f>
        <v/>
      </c>
      <c r="K326" s="114" t="str">
        <f>IF($D326="","",'Rec7'!$Q326)</f>
        <v/>
      </c>
      <c r="L326" s="114" t="str">
        <f>IF($D326="","",'Rec8'!$Q326)</f>
        <v/>
      </c>
      <c r="M326" s="114" t="str">
        <f>IF($D326="","",'Rec9'!$Q326)</f>
        <v/>
      </c>
      <c r="N326" s="114" t="str">
        <f>IF($D326="","",'Rec10'!$Q326)</f>
        <v/>
      </c>
      <c r="O326" s="116" t="str">
        <f t="shared" si="66"/>
        <v/>
      </c>
      <c r="P326" s="100" t="str">
        <f t="shared" si="67"/>
        <v/>
      </c>
      <c r="R326" s="119">
        <f t="shared" ref="R326:R389" si="68">IF(E326=0,0,1)</f>
        <v>1</v>
      </c>
      <c r="S326" s="119">
        <f t="shared" ref="S326:S389" si="69">IF(F326=0,0,1)</f>
        <v>1</v>
      </c>
      <c r="T326" s="119">
        <f t="shared" ref="T326:T389" si="70">IF(G326=0,0,1)</f>
        <v>1</v>
      </c>
      <c r="U326" s="119">
        <f t="shared" ref="U326:U389" si="71">IF(H326=0,0,1)</f>
        <v>1</v>
      </c>
      <c r="V326" s="119">
        <f t="shared" ref="V326:V389" si="72">IF(I326=0,0,1)</f>
        <v>1</v>
      </c>
      <c r="W326" s="119">
        <f t="shared" ref="W326:W389" si="73">IF(J326=0,0,1)</f>
        <v>1</v>
      </c>
      <c r="X326" s="119">
        <f t="shared" ref="X326:X389" si="74">IF(K326=0,0,1)</f>
        <v>1</v>
      </c>
      <c r="Y326" s="119">
        <f t="shared" ref="Y326:Y389" si="75">IF(L326=0,0,1)</f>
        <v>1</v>
      </c>
      <c r="Z326" s="119">
        <f t="shared" ref="Z326:Z389" si="76">IF(M326=0,0,1)</f>
        <v>1</v>
      </c>
      <c r="AA326" s="119">
        <f t="shared" ref="AA326:AA389" si="77">IF(N326=0,0,1)</f>
        <v>1</v>
      </c>
      <c r="AB326" s="119">
        <f t="shared" ref="AB326:AB389" si="78">SUM(R326:AA326)</f>
        <v>10</v>
      </c>
    </row>
    <row r="327" spans="3:28" ht="54.95" customHeight="1" x14ac:dyDescent="0.25">
      <c r="C327" s="56">
        <v>323</v>
      </c>
      <c r="D327" s="94" t="str">
        <f>IF(Lançamentos!G327="","",Lançamentos!G327)</f>
        <v/>
      </c>
      <c r="E327" s="113" t="str">
        <f>IF(D327="","",Recebimento!Q327)</f>
        <v/>
      </c>
      <c r="F327" s="114" t="str">
        <f>IF($D327="","",'Rec2'!$Q327)</f>
        <v/>
      </c>
      <c r="G327" s="114" t="str">
        <f>IF($D327="","",'Rec3'!$Q327)</f>
        <v/>
      </c>
      <c r="H327" s="114" t="str">
        <f>IF($D327="","",'Rec4'!$Q327)</f>
        <v/>
      </c>
      <c r="I327" s="114" t="str">
        <f>IF($D327="","",'Rec5'!$Q327)</f>
        <v/>
      </c>
      <c r="J327" s="114" t="str">
        <f>IF($D327="","",'Rec6'!$Q327)</f>
        <v/>
      </c>
      <c r="K327" s="114" t="str">
        <f>IF($D327="","",'Rec7'!$Q327)</f>
        <v/>
      </c>
      <c r="L327" s="114" t="str">
        <f>IF($D327="","",'Rec8'!$Q327)</f>
        <v/>
      </c>
      <c r="M327" s="114" t="str">
        <f>IF($D327="","",'Rec9'!$Q327)</f>
        <v/>
      </c>
      <c r="N327" s="114" t="str">
        <f>IF($D327="","",'Rec10'!$Q327)</f>
        <v/>
      </c>
      <c r="O327" s="116" t="str">
        <f t="shared" ref="O327:O390" si="79">IFERROR(IF(D327="","",P327/AB327),0)</f>
        <v/>
      </c>
      <c r="P327" s="100" t="str">
        <f t="shared" ref="P327:P390" si="80">IF(D327="","",SUM(E327:N327))</f>
        <v/>
      </c>
      <c r="R327" s="119">
        <f t="shared" si="68"/>
        <v>1</v>
      </c>
      <c r="S327" s="119">
        <f t="shared" si="69"/>
        <v>1</v>
      </c>
      <c r="T327" s="119">
        <f t="shared" si="70"/>
        <v>1</v>
      </c>
      <c r="U327" s="119">
        <f t="shared" si="71"/>
        <v>1</v>
      </c>
      <c r="V327" s="119">
        <f t="shared" si="72"/>
        <v>1</v>
      </c>
      <c r="W327" s="119">
        <f t="shared" si="73"/>
        <v>1</v>
      </c>
      <c r="X327" s="119">
        <f t="shared" si="74"/>
        <v>1</v>
      </c>
      <c r="Y327" s="119">
        <f t="shared" si="75"/>
        <v>1</v>
      </c>
      <c r="Z327" s="119">
        <f t="shared" si="76"/>
        <v>1</v>
      </c>
      <c r="AA327" s="119">
        <f t="shared" si="77"/>
        <v>1</v>
      </c>
      <c r="AB327" s="119">
        <f t="shared" si="78"/>
        <v>10</v>
      </c>
    </row>
    <row r="328" spans="3:28" ht="54.95" customHeight="1" x14ac:dyDescent="0.25">
      <c r="C328" s="56">
        <v>324</v>
      </c>
      <c r="D328" s="94" t="str">
        <f>IF(Lançamentos!G328="","",Lançamentos!G328)</f>
        <v/>
      </c>
      <c r="E328" s="113" t="str">
        <f>IF(D328="","",Recebimento!Q328)</f>
        <v/>
      </c>
      <c r="F328" s="114" t="str">
        <f>IF($D328="","",'Rec2'!$Q328)</f>
        <v/>
      </c>
      <c r="G328" s="114" t="str">
        <f>IF($D328="","",'Rec3'!$Q328)</f>
        <v/>
      </c>
      <c r="H328" s="114" t="str">
        <f>IF($D328="","",'Rec4'!$Q328)</f>
        <v/>
      </c>
      <c r="I328" s="114" t="str">
        <f>IF($D328="","",'Rec5'!$Q328)</f>
        <v/>
      </c>
      <c r="J328" s="114" t="str">
        <f>IF($D328="","",'Rec6'!$Q328)</f>
        <v/>
      </c>
      <c r="K328" s="114" t="str">
        <f>IF($D328="","",'Rec7'!$Q328)</f>
        <v/>
      </c>
      <c r="L328" s="114" t="str">
        <f>IF($D328="","",'Rec8'!$Q328)</f>
        <v/>
      </c>
      <c r="M328" s="114" t="str">
        <f>IF($D328="","",'Rec9'!$Q328)</f>
        <v/>
      </c>
      <c r="N328" s="114" t="str">
        <f>IF($D328="","",'Rec10'!$Q328)</f>
        <v/>
      </c>
      <c r="O328" s="116" t="str">
        <f t="shared" si="79"/>
        <v/>
      </c>
      <c r="P328" s="100" t="str">
        <f t="shared" si="80"/>
        <v/>
      </c>
      <c r="R328" s="119">
        <f t="shared" si="68"/>
        <v>1</v>
      </c>
      <c r="S328" s="119">
        <f t="shared" si="69"/>
        <v>1</v>
      </c>
      <c r="T328" s="119">
        <f t="shared" si="70"/>
        <v>1</v>
      </c>
      <c r="U328" s="119">
        <f t="shared" si="71"/>
        <v>1</v>
      </c>
      <c r="V328" s="119">
        <f t="shared" si="72"/>
        <v>1</v>
      </c>
      <c r="W328" s="119">
        <f t="shared" si="73"/>
        <v>1</v>
      </c>
      <c r="X328" s="119">
        <f t="shared" si="74"/>
        <v>1</v>
      </c>
      <c r="Y328" s="119">
        <f t="shared" si="75"/>
        <v>1</v>
      </c>
      <c r="Z328" s="119">
        <f t="shared" si="76"/>
        <v>1</v>
      </c>
      <c r="AA328" s="119">
        <f t="shared" si="77"/>
        <v>1</v>
      </c>
      <c r="AB328" s="119">
        <f t="shared" si="78"/>
        <v>10</v>
      </c>
    </row>
    <row r="329" spans="3:28" ht="54.95" customHeight="1" x14ac:dyDescent="0.25">
      <c r="C329" s="56">
        <v>325</v>
      </c>
      <c r="D329" s="94" t="str">
        <f>IF(Lançamentos!G329="","",Lançamentos!G329)</f>
        <v/>
      </c>
      <c r="E329" s="113" t="str">
        <f>IF(D329="","",Recebimento!Q329)</f>
        <v/>
      </c>
      <c r="F329" s="114" t="str">
        <f>IF($D329="","",'Rec2'!$Q329)</f>
        <v/>
      </c>
      <c r="G329" s="114" t="str">
        <f>IF($D329="","",'Rec3'!$Q329)</f>
        <v/>
      </c>
      <c r="H329" s="114" t="str">
        <f>IF($D329="","",'Rec4'!$Q329)</f>
        <v/>
      </c>
      <c r="I329" s="114" t="str">
        <f>IF($D329="","",'Rec5'!$Q329)</f>
        <v/>
      </c>
      <c r="J329" s="114" t="str">
        <f>IF($D329="","",'Rec6'!$Q329)</f>
        <v/>
      </c>
      <c r="K329" s="114" t="str">
        <f>IF($D329="","",'Rec7'!$Q329)</f>
        <v/>
      </c>
      <c r="L329" s="114" t="str">
        <f>IF($D329="","",'Rec8'!$Q329)</f>
        <v/>
      </c>
      <c r="M329" s="114" t="str">
        <f>IF($D329="","",'Rec9'!$Q329)</f>
        <v/>
      </c>
      <c r="N329" s="114" t="str">
        <f>IF($D329="","",'Rec10'!$Q329)</f>
        <v/>
      </c>
      <c r="O329" s="116" t="str">
        <f t="shared" si="79"/>
        <v/>
      </c>
      <c r="P329" s="100" t="str">
        <f t="shared" si="80"/>
        <v/>
      </c>
      <c r="R329" s="119">
        <f t="shared" si="68"/>
        <v>1</v>
      </c>
      <c r="S329" s="119">
        <f t="shared" si="69"/>
        <v>1</v>
      </c>
      <c r="T329" s="119">
        <f t="shared" si="70"/>
        <v>1</v>
      </c>
      <c r="U329" s="119">
        <f t="shared" si="71"/>
        <v>1</v>
      </c>
      <c r="V329" s="119">
        <f t="shared" si="72"/>
        <v>1</v>
      </c>
      <c r="W329" s="119">
        <f t="shared" si="73"/>
        <v>1</v>
      </c>
      <c r="X329" s="119">
        <f t="shared" si="74"/>
        <v>1</v>
      </c>
      <c r="Y329" s="119">
        <f t="shared" si="75"/>
        <v>1</v>
      </c>
      <c r="Z329" s="119">
        <f t="shared" si="76"/>
        <v>1</v>
      </c>
      <c r="AA329" s="119">
        <f t="shared" si="77"/>
        <v>1</v>
      </c>
      <c r="AB329" s="119">
        <f t="shared" si="78"/>
        <v>10</v>
      </c>
    </row>
    <row r="330" spans="3:28" ht="54.95" customHeight="1" x14ac:dyDescent="0.25">
      <c r="C330" s="56">
        <v>326</v>
      </c>
      <c r="D330" s="94" t="str">
        <f>IF(Lançamentos!G330="","",Lançamentos!G330)</f>
        <v/>
      </c>
      <c r="E330" s="113" t="str">
        <f>IF(D330="","",Recebimento!Q330)</f>
        <v/>
      </c>
      <c r="F330" s="114" t="str">
        <f>IF($D330="","",'Rec2'!$Q330)</f>
        <v/>
      </c>
      <c r="G330" s="114" t="str">
        <f>IF($D330="","",'Rec3'!$Q330)</f>
        <v/>
      </c>
      <c r="H330" s="114" t="str">
        <f>IF($D330="","",'Rec4'!$Q330)</f>
        <v/>
      </c>
      <c r="I330" s="114" t="str">
        <f>IF($D330="","",'Rec5'!$Q330)</f>
        <v/>
      </c>
      <c r="J330" s="114" t="str">
        <f>IF($D330="","",'Rec6'!$Q330)</f>
        <v/>
      </c>
      <c r="K330" s="114" t="str">
        <f>IF($D330="","",'Rec7'!$Q330)</f>
        <v/>
      </c>
      <c r="L330" s="114" t="str">
        <f>IF($D330="","",'Rec8'!$Q330)</f>
        <v/>
      </c>
      <c r="M330" s="114" t="str">
        <f>IF($D330="","",'Rec9'!$Q330)</f>
        <v/>
      </c>
      <c r="N330" s="114" t="str">
        <f>IF($D330="","",'Rec10'!$Q330)</f>
        <v/>
      </c>
      <c r="O330" s="116" t="str">
        <f t="shared" si="79"/>
        <v/>
      </c>
      <c r="P330" s="100" t="str">
        <f t="shared" si="80"/>
        <v/>
      </c>
      <c r="R330" s="119">
        <f t="shared" si="68"/>
        <v>1</v>
      </c>
      <c r="S330" s="119">
        <f t="shared" si="69"/>
        <v>1</v>
      </c>
      <c r="T330" s="119">
        <f t="shared" si="70"/>
        <v>1</v>
      </c>
      <c r="U330" s="119">
        <f t="shared" si="71"/>
        <v>1</v>
      </c>
      <c r="V330" s="119">
        <f t="shared" si="72"/>
        <v>1</v>
      </c>
      <c r="W330" s="119">
        <f t="shared" si="73"/>
        <v>1</v>
      </c>
      <c r="X330" s="119">
        <f t="shared" si="74"/>
        <v>1</v>
      </c>
      <c r="Y330" s="119">
        <f t="shared" si="75"/>
        <v>1</v>
      </c>
      <c r="Z330" s="119">
        <f t="shared" si="76"/>
        <v>1</v>
      </c>
      <c r="AA330" s="119">
        <f t="shared" si="77"/>
        <v>1</v>
      </c>
      <c r="AB330" s="119">
        <f t="shared" si="78"/>
        <v>10</v>
      </c>
    </row>
    <row r="331" spans="3:28" ht="54.95" customHeight="1" x14ac:dyDescent="0.25">
      <c r="C331" s="56">
        <v>327</v>
      </c>
      <c r="D331" s="94" t="str">
        <f>IF(Lançamentos!G331="","",Lançamentos!G331)</f>
        <v/>
      </c>
      <c r="E331" s="113" t="str">
        <f>IF(D331="","",Recebimento!Q331)</f>
        <v/>
      </c>
      <c r="F331" s="114" t="str">
        <f>IF($D331="","",'Rec2'!$Q331)</f>
        <v/>
      </c>
      <c r="G331" s="114" t="str">
        <f>IF($D331="","",'Rec3'!$Q331)</f>
        <v/>
      </c>
      <c r="H331" s="114" t="str">
        <f>IF($D331="","",'Rec4'!$Q331)</f>
        <v/>
      </c>
      <c r="I331" s="114" t="str">
        <f>IF($D331="","",'Rec5'!$Q331)</f>
        <v/>
      </c>
      <c r="J331" s="114" t="str">
        <f>IF($D331="","",'Rec6'!$Q331)</f>
        <v/>
      </c>
      <c r="K331" s="114" t="str">
        <f>IF($D331="","",'Rec7'!$Q331)</f>
        <v/>
      </c>
      <c r="L331" s="114" t="str">
        <f>IF($D331="","",'Rec8'!$Q331)</f>
        <v/>
      </c>
      <c r="M331" s="114" t="str">
        <f>IF($D331="","",'Rec9'!$Q331)</f>
        <v/>
      </c>
      <c r="N331" s="114" t="str">
        <f>IF($D331="","",'Rec10'!$Q331)</f>
        <v/>
      </c>
      <c r="O331" s="116" t="str">
        <f t="shared" si="79"/>
        <v/>
      </c>
      <c r="P331" s="100" t="str">
        <f t="shared" si="80"/>
        <v/>
      </c>
      <c r="R331" s="119">
        <f t="shared" si="68"/>
        <v>1</v>
      </c>
      <c r="S331" s="119">
        <f t="shared" si="69"/>
        <v>1</v>
      </c>
      <c r="T331" s="119">
        <f t="shared" si="70"/>
        <v>1</v>
      </c>
      <c r="U331" s="119">
        <f t="shared" si="71"/>
        <v>1</v>
      </c>
      <c r="V331" s="119">
        <f t="shared" si="72"/>
        <v>1</v>
      </c>
      <c r="W331" s="119">
        <f t="shared" si="73"/>
        <v>1</v>
      </c>
      <c r="X331" s="119">
        <f t="shared" si="74"/>
        <v>1</v>
      </c>
      <c r="Y331" s="119">
        <f t="shared" si="75"/>
        <v>1</v>
      </c>
      <c r="Z331" s="119">
        <f t="shared" si="76"/>
        <v>1</v>
      </c>
      <c r="AA331" s="119">
        <f t="shared" si="77"/>
        <v>1</v>
      </c>
      <c r="AB331" s="119">
        <f t="shared" si="78"/>
        <v>10</v>
      </c>
    </row>
    <row r="332" spans="3:28" ht="54.95" customHeight="1" x14ac:dyDescent="0.25">
      <c r="C332" s="56">
        <v>328</v>
      </c>
      <c r="D332" s="94" t="str">
        <f>IF(Lançamentos!G332="","",Lançamentos!G332)</f>
        <v/>
      </c>
      <c r="E332" s="113" t="str">
        <f>IF(D332="","",Recebimento!Q332)</f>
        <v/>
      </c>
      <c r="F332" s="114" t="str">
        <f>IF($D332="","",'Rec2'!$Q332)</f>
        <v/>
      </c>
      <c r="G332" s="114" t="str">
        <f>IF($D332="","",'Rec3'!$Q332)</f>
        <v/>
      </c>
      <c r="H332" s="114" t="str">
        <f>IF($D332="","",'Rec4'!$Q332)</f>
        <v/>
      </c>
      <c r="I332" s="114" t="str">
        <f>IF($D332="","",'Rec5'!$Q332)</f>
        <v/>
      </c>
      <c r="J332" s="114" t="str">
        <f>IF($D332="","",'Rec6'!$Q332)</f>
        <v/>
      </c>
      <c r="K332" s="114" t="str">
        <f>IF($D332="","",'Rec7'!$Q332)</f>
        <v/>
      </c>
      <c r="L332" s="114" t="str">
        <f>IF($D332="","",'Rec8'!$Q332)</f>
        <v/>
      </c>
      <c r="M332" s="114" t="str">
        <f>IF($D332="","",'Rec9'!$Q332)</f>
        <v/>
      </c>
      <c r="N332" s="114" t="str">
        <f>IF($D332="","",'Rec10'!$Q332)</f>
        <v/>
      </c>
      <c r="O332" s="116" t="str">
        <f t="shared" si="79"/>
        <v/>
      </c>
      <c r="P332" s="100" t="str">
        <f t="shared" si="80"/>
        <v/>
      </c>
      <c r="R332" s="119">
        <f t="shared" si="68"/>
        <v>1</v>
      </c>
      <c r="S332" s="119">
        <f t="shared" si="69"/>
        <v>1</v>
      </c>
      <c r="T332" s="119">
        <f t="shared" si="70"/>
        <v>1</v>
      </c>
      <c r="U332" s="119">
        <f t="shared" si="71"/>
        <v>1</v>
      </c>
      <c r="V332" s="119">
        <f t="shared" si="72"/>
        <v>1</v>
      </c>
      <c r="W332" s="119">
        <f t="shared" si="73"/>
        <v>1</v>
      </c>
      <c r="X332" s="119">
        <f t="shared" si="74"/>
        <v>1</v>
      </c>
      <c r="Y332" s="119">
        <f t="shared" si="75"/>
        <v>1</v>
      </c>
      <c r="Z332" s="119">
        <f t="shared" si="76"/>
        <v>1</v>
      </c>
      <c r="AA332" s="119">
        <f t="shared" si="77"/>
        <v>1</v>
      </c>
      <c r="AB332" s="119">
        <f t="shared" si="78"/>
        <v>10</v>
      </c>
    </row>
    <row r="333" spans="3:28" ht="54.95" customHeight="1" x14ac:dyDescent="0.25">
      <c r="C333" s="56">
        <v>329</v>
      </c>
      <c r="D333" s="94" t="str">
        <f>IF(Lançamentos!G333="","",Lançamentos!G333)</f>
        <v/>
      </c>
      <c r="E333" s="113" t="str">
        <f>IF(D333="","",Recebimento!Q333)</f>
        <v/>
      </c>
      <c r="F333" s="114" t="str">
        <f>IF($D333="","",'Rec2'!$Q333)</f>
        <v/>
      </c>
      <c r="G333" s="114" t="str">
        <f>IF($D333="","",'Rec3'!$Q333)</f>
        <v/>
      </c>
      <c r="H333" s="114" t="str">
        <f>IF($D333="","",'Rec4'!$Q333)</f>
        <v/>
      </c>
      <c r="I333" s="114" t="str">
        <f>IF($D333="","",'Rec5'!$Q333)</f>
        <v/>
      </c>
      <c r="J333" s="114" t="str">
        <f>IF($D333="","",'Rec6'!$Q333)</f>
        <v/>
      </c>
      <c r="K333" s="114" t="str">
        <f>IF($D333="","",'Rec7'!$Q333)</f>
        <v/>
      </c>
      <c r="L333" s="114" t="str">
        <f>IF($D333="","",'Rec8'!$Q333)</f>
        <v/>
      </c>
      <c r="M333" s="114" t="str">
        <f>IF($D333="","",'Rec9'!$Q333)</f>
        <v/>
      </c>
      <c r="N333" s="114" t="str">
        <f>IF($D333="","",'Rec10'!$Q333)</f>
        <v/>
      </c>
      <c r="O333" s="116" t="str">
        <f t="shared" si="79"/>
        <v/>
      </c>
      <c r="P333" s="100" t="str">
        <f t="shared" si="80"/>
        <v/>
      </c>
      <c r="R333" s="119">
        <f t="shared" si="68"/>
        <v>1</v>
      </c>
      <c r="S333" s="119">
        <f t="shared" si="69"/>
        <v>1</v>
      </c>
      <c r="T333" s="119">
        <f t="shared" si="70"/>
        <v>1</v>
      </c>
      <c r="U333" s="119">
        <f t="shared" si="71"/>
        <v>1</v>
      </c>
      <c r="V333" s="119">
        <f t="shared" si="72"/>
        <v>1</v>
      </c>
      <c r="W333" s="119">
        <f t="shared" si="73"/>
        <v>1</v>
      </c>
      <c r="X333" s="119">
        <f t="shared" si="74"/>
        <v>1</v>
      </c>
      <c r="Y333" s="119">
        <f t="shared" si="75"/>
        <v>1</v>
      </c>
      <c r="Z333" s="119">
        <f t="shared" si="76"/>
        <v>1</v>
      </c>
      <c r="AA333" s="119">
        <f t="shared" si="77"/>
        <v>1</v>
      </c>
      <c r="AB333" s="119">
        <f t="shared" si="78"/>
        <v>10</v>
      </c>
    </row>
    <row r="334" spans="3:28" ht="54.95" customHeight="1" x14ac:dyDescent="0.25">
      <c r="C334" s="56">
        <v>330</v>
      </c>
      <c r="D334" s="94" t="str">
        <f>IF(Lançamentos!G334="","",Lançamentos!G334)</f>
        <v/>
      </c>
      <c r="E334" s="113" t="str">
        <f>IF(D334="","",Recebimento!Q334)</f>
        <v/>
      </c>
      <c r="F334" s="114" t="str">
        <f>IF($D334="","",'Rec2'!$Q334)</f>
        <v/>
      </c>
      <c r="G334" s="114" t="str">
        <f>IF($D334="","",'Rec3'!$Q334)</f>
        <v/>
      </c>
      <c r="H334" s="114" t="str">
        <f>IF($D334="","",'Rec4'!$Q334)</f>
        <v/>
      </c>
      <c r="I334" s="114" t="str">
        <f>IF($D334="","",'Rec5'!$Q334)</f>
        <v/>
      </c>
      <c r="J334" s="114" t="str">
        <f>IF($D334="","",'Rec6'!$Q334)</f>
        <v/>
      </c>
      <c r="K334" s="114" t="str">
        <f>IF($D334="","",'Rec7'!$Q334)</f>
        <v/>
      </c>
      <c r="L334" s="114" t="str">
        <f>IF($D334="","",'Rec8'!$Q334)</f>
        <v/>
      </c>
      <c r="M334" s="114" t="str">
        <f>IF($D334="","",'Rec9'!$Q334)</f>
        <v/>
      </c>
      <c r="N334" s="114" t="str">
        <f>IF($D334="","",'Rec10'!$Q334)</f>
        <v/>
      </c>
      <c r="O334" s="116" t="str">
        <f t="shared" si="79"/>
        <v/>
      </c>
      <c r="P334" s="100" t="str">
        <f t="shared" si="80"/>
        <v/>
      </c>
      <c r="R334" s="119">
        <f t="shared" si="68"/>
        <v>1</v>
      </c>
      <c r="S334" s="119">
        <f t="shared" si="69"/>
        <v>1</v>
      </c>
      <c r="T334" s="119">
        <f t="shared" si="70"/>
        <v>1</v>
      </c>
      <c r="U334" s="119">
        <f t="shared" si="71"/>
        <v>1</v>
      </c>
      <c r="V334" s="119">
        <f t="shared" si="72"/>
        <v>1</v>
      </c>
      <c r="W334" s="119">
        <f t="shared" si="73"/>
        <v>1</v>
      </c>
      <c r="X334" s="119">
        <f t="shared" si="74"/>
        <v>1</v>
      </c>
      <c r="Y334" s="119">
        <f t="shared" si="75"/>
        <v>1</v>
      </c>
      <c r="Z334" s="119">
        <f t="shared" si="76"/>
        <v>1</v>
      </c>
      <c r="AA334" s="119">
        <f t="shared" si="77"/>
        <v>1</v>
      </c>
      <c r="AB334" s="119">
        <f t="shared" si="78"/>
        <v>10</v>
      </c>
    </row>
    <row r="335" spans="3:28" ht="54.95" customHeight="1" x14ac:dyDescent="0.25">
      <c r="C335" s="56">
        <v>331</v>
      </c>
      <c r="D335" s="94" t="str">
        <f>IF(Lançamentos!G335="","",Lançamentos!G335)</f>
        <v/>
      </c>
      <c r="E335" s="113" t="str">
        <f>IF(D335="","",Recebimento!Q335)</f>
        <v/>
      </c>
      <c r="F335" s="114" t="str">
        <f>IF($D335="","",'Rec2'!$Q335)</f>
        <v/>
      </c>
      <c r="G335" s="114" t="str">
        <f>IF($D335="","",'Rec3'!$Q335)</f>
        <v/>
      </c>
      <c r="H335" s="114" t="str">
        <f>IF($D335="","",'Rec4'!$Q335)</f>
        <v/>
      </c>
      <c r="I335" s="114" t="str">
        <f>IF($D335="","",'Rec5'!$Q335)</f>
        <v/>
      </c>
      <c r="J335" s="114" t="str">
        <f>IF($D335="","",'Rec6'!$Q335)</f>
        <v/>
      </c>
      <c r="K335" s="114" t="str">
        <f>IF($D335="","",'Rec7'!$Q335)</f>
        <v/>
      </c>
      <c r="L335" s="114" t="str">
        <f>IF($D335="","",'Rec8'!$Q335)</f>
        <v/>
      </c>
      <c r="M335" s="114" t="str">
        <f>IF($D335="","",'Rec9'!$Q335)</f>
        <v/>
      </c>
      <c r="N335" s="114" t="str">
        <f>IF($D335="","",'Rec10'!$Q335)</f>
        <v/>
      </c>
      <c r="O335" s="116" t="str">
        <f t="shared" si="79"/>
        <v/>
      </c>
      <c r="P335" s="100" t="str">
        <f t="shared" si="80"/>
        <v/>
      </c>
      <c r="R335" s="119">
        <f t="shared" si="68"/>
        <v>1</v>
      </c>
      <c r="S335" s="119">
        <f t="shared" si="69"/>
        <v>1</v>
      </c>
      <c r="T335" s="119">
        <f t="shared" si="70"/>
        <v>1</v>
      </c>
      <c r="U335" s="119">
        <f t="shared" si="71"/>
        <v>1</v>
      </c>
      <c r="V335" s="119">
        <f t="shared" si="72"/>
        <v>1</v>
      </c>
      <c r="W335" s="119">
        <f t="shared" si="73"/>
        <v>1</v>
      </c>
      <c r="X335" s="119">
        <f t="shared" si="74"/>
        <v>1</v>
      </c>
      <c r="Y335" s="119">
        <f t="shared" si="75"/>
        <v>1</v>
      </c>
      <c r="Z335" s="119">
        <f t="shared" si="76"/>
        <v>1</v>
      </c>
      <c r="AA335" s="119">
        <f t="shared" si="77"/>
        <v>1</v>
      </c>
      <c r="AB335" s="119">
        <f t="shared" si="78"/>
        <v>10</v>
      </c>
    </row>
    <row r="336" spans="3:28" ht="54.95" customHeight="1" x14ac:dyDescent="0.25">
      <c r="C336" s="56">
        <v>332</v>
      </c>
      <c r="D336" s="94" t="str">
        <f>IF(Lançamentos!G336="","",Lançamentos!G336)</f>
        <v/>
      </c>
      <c r="E336" s="113" t="str">
        <f>IF(D336="","",Recebimento!Q336)</f>
        <v/>
      </c>
      <c r="F336" s="114" t="str">
        <f>IF($D336="","",'Rec2'!$Q336)</f>
        <v/>
      </c>
      <c r="G336" s="114" t="str">
        <f>IF($D336="","",'Rec3'!$Q336)</f>
        <v/>
      </c>
      <c r="H336" s="114" t="str">
        <f>IF($D336="","",'Rec4'!$Q336)</f>
        <v/>
      </c>
      <c r="I336" s="114" t="str">
        <f>IF($D336="","",'Rec5'!$Q336)</f>
        <v/>
      </c>
      <c r="J336" s="114" t="str">
        <f>IF($D336="","",'Rec6'!$Q336)</f>
        <v/>
      </c>
      <c r="K336" s="114" t="str">
        <f>IF($D336="","",'Rec7'!$Q336)</f>
        <v/>
      </c>
      <c r="L336" s="114" t="str">
        <f>IF($D336="","",'Rec8'!$Q336)</f>
        <v/>
      </c>
      <c r="M336" s="114" t="str">
        <f>IF($D336="","",'Rec9'!$Q336)</f>
        <v/>
      </c>
      <c r="N336" s="114" t="str">
        <f>IF($D336="","",'Rec10'!$Q336)</f>
        <v/>
      </c>
      <c r="O336" s="116" t="str">
        <f t="shared" si="79"/>
        <v/>
      </c>
      <c r="P336" s="100" t="str">
        <f t="shared" si="80"/>
        <v/>
      </c>
      <c r="R336" s="119">
        <f t="shared" si="68"/>
        <v>1</v>
      </c>
      <c r="S336" s="119">
        <f t="shared" si="69"/>
        <v>1</v>
      </c>
      <c r="T336" s="119">
        <f t="shared" si="70"/>
        <v>1</v>
      </c>
      <c r="U336" s="119">
        <f t="shared" si="71"/>
        <v>1</v>
      </c>
      <c r="V336" s="119">
        <f t="shared" si="72"/>
        <v>1</v>
      </c>
      <c r="W336" s="119">
        <f t="shared" si="73"/>
        <v>1</v>
      </c>
      <c r="X336" s="119">
        <f t="shared" si="74"/>
        <v>1</v>
      </c>
      <c r="Y336" s="119">
        <f t="shared" si="75"/>
        <v>1</v>
      </c>
      <c r="Z336" s="119">
        <f t="shared" si="76"/>
        <v>1</v>
      </c>
      <c r="AA336" s="119">
        <f t="shared" si="77"/>
        <v>1</v>
      </c>
      <c r="AB336" s="119">
        <f t="shared" si="78"/>
        <v>10</v>
      </c>
    </row>
    <row r="337" spans="3:28" ht="54.95" customHeight="1" x14ac:dyDescent="0.25">
      <c r="C337" s="56">
        <v>333</v>
      </c>
      <c r="D337" s="94" t="str">
        <f>IF(Lançamentos!G337="","",Lançamentos!G337)</f>
        <v/>
      </c>
      <c r="E337" s="113" t="str">
        <f>IF(D337="","",Recebimento!Q337)</f>
        <v/>
      </c>
      <c r="F337" s="114" t="str">
        <f>IF($D337="","",'Rec2'!$Q337)</f>
        <v/>
      </c>
      <c r="G337" s="114" t="str">
        <f>IF($D337="","",'Rec3'!$Q337)</f>
        <v/>
      </c>
      <c r="H337" s="114" t="str">
        <f>IF($D337="","",'Rec4'!$Q337)</f>
        <v/>
      </c>
      <c r="I337" s="114" t="str">
        <f>IF($D337="","",'Rec5'!$Q337)</f>
        <v/>
      </c>
      <c r="J337" s="114" t="str">
        <f>IF($D337="","",'Rec6'!$Q337)</f>
        <v/>
      </c>
      <c r="K337" s="114" t="str">
        <f>IF($D337="","",'Rec7'!$Q337)</f>
        <v/>
      </c>
      <c r="L337" s="114" t="str">
        <f>IF($D337="","",'Rec8'!$Q337)</f>
        <v/>
      </c>
      <c r="M337" s="114" t="str">
        <f>IF($D337="","",'Rec9'!$Q337)</f>
        <v/>
      </c>
      <c r="N337" s="114" t="str">
        <f>IF($D337="","",'Rec10'!$Q337)</f>
        <v/>
      </c>
      <c r="O337" s="116" t="str">
        <f t="shared" si="79"/>
        <v/>
      </c>
      <c r="P337" s="100" t="str">
        <f t="shared" si="80"/>
        <v/>
      </c>
      <c r="R337" s="119">
        <f t="shared" si="68"/>
        <v>1</v>
      </c>
      <c r="S337" s="119">
        <f t="shared" si="69"/>
        <v>1</v>
      </c>
      <c r="T337" s="119">
        <f t="shared" si="70"/>
        <v>1</v>
      </c>
      <c r="U337" s="119">
        <f t="shared" si="71"/>
        <v>1</v>
      </c>
      <c r="V337" s="119">
        <f t="shared" si="72"/>
        <v>1</v>
      </c>
      <c r="W337" s="119">
        <f t="shared" si="73"/>
        <v>1</v>
      </c>
      <c r="X337" s="119">
        <f t="shared" si="74"/>
        <v>1</v>
      </c>
      <c r="Y337" s="119">
        <f t="shared" si="75"/>
        <v>1</v>
      </c>
      <c r="Z337" s="119">
        <f t="shared" si="76"/>
        <v>1</v>
      </c>
      <c r="AA337" s="119">
        <f t="shared" si="77"/>
        <v>1</v>
      </c>
      <c r="AB337" s="119">
        <f t="shared" si="78"/>
        <v>10</v>
      </c>
    </row>
    <row r="338" spans="3:28" ht="54.95" customHeight="1" x14ac:dyDescent="0.25">
      <c r="C338" s="56">
        <v>334</v>
      </c>
      <c r="D338" s="94" t="str">
        <f>IF(Lançamentos!G338="","",Lançamentos!G338)</f>
        <v/>
      </c>
      <c r="E338" s="113" t="str">
        <f>IF(D338="","",Recebimento!Q338)</f>
        <v/>
      </c>
      <c r="F338" s="114" t="str">
        <f>IF($D338="","",'Rec2'!$Q338)</f>
        <v/>
      </c>
      <c r="G338" s="114" t="str">
        <f>IF($D338="","",'Rec3'!$Q338)</f>
        <v/>
      </c>
      <c r="H338" s="114" t="str">
        <f>IF($D338="","",'Rec4'!$Q338)</f>
        <v/>
      </c>
      <c r="I338" s="114" t="str">
        <f>IF($D338="","",'Rec5'!$Q338)</f>
        <v/>
      </c>
      <c r="J338" s="114" t="str">
        <f>IF($D338="","",'Rec6'!$Q338)</f>
        <v/>
      </c>
      <c r="K338" s="114" t="str">
        <f>IF($D338="","",'Rec7'!$Q338)</f>
        <v/>
      </c>
      <c r="L338" s="114" t="str">
        <f>IF($D338="","",'Rec8'!$Q338)</f>
        <v/>
      </c>
      <c r="M338" s="114" t="str">
        <f>IF($D338="","",'Rec9'!$Q338)</f>
        <v/>
      </c>
      <c r="N338" s="114" t="str">
        <f>IF($D338="","",'Rec10'!$Q338)</f>
        <v/>
      </c>
      <c r="O338" s="116" t="str">
        <f t="shared" si="79"/>
        <v/>
      </c>
      <c r="P338" s="100" t="str">
        <f t="shared" si="80"/>
        <v/>
      </c>
      <c r="R338" s="119">
        <f t="shared" si="68"/>
        <v>1</v>
      </c>
      <c r="S338" s="119">
        <f t="shared" si="69"/>
        <v>1</v>
      </c>
      <c r="T338" s="119">
        <f t="shared" si="70"/>
        <v>1</v>
      </c>
      <c r="U338" s="119">
        <f t="shared" si="71"/>
        <v>1</v>
      </c>
      <c r="V338" s="119">
        <f t="shared" si="72"/>
        <v>1</v>
      </c>
      <c r="W338" s="119">
        <f t="shared" si="73"/>
        <v>1</v>
      </c>
      <c r="X338" s="119">
        <f t="shared" si="74"/>
        <v>1</v>
      </c>
      <c r="Y338" s="119">
        <f t="shared" si="75"/>
        <v>1</v>
      </c>
      <c r="Z338" s="119">
        <f t="shared" si="76"/>
        <v>1</v>
      </c>
      <c r="AA338" s="119">
        <f t="shared" si="77"/>
        <v>1</v>
      </c>
      <c r="AB338" s="119">
        <f t="shared" si="78"/>
        <v>10</v>
      </c>
    </row>
    <row r="339" spans="3:28" ht="54.95" customHeight="1" x14ac:dyDescent="0.25">
      <c r="C339" s="56">
        <v>335</v>
      </c>
      <c r="D339" s="94" t="str">
        <f>IF(Lançamentos!G339="","",Lançamentos!G339)</f>
        <v/>
      </c>
      <c r="E339" s="113" t="str">
        <f>IF(D339="","",Recebimento!Q339)</f>
        <v/>
      </c>
      <c r="F339" s="114" t="str">
        <f>IF($D339="","",'Rec2'!$Q339)</f>
        <v/>
      </c>
      <c r="G339" s="114" t="str">
        <f>IF($D339="","",'Rec3'!$Q339)</f>
        <v/>
      </c>
      <c r="H339" s="114" t="str">
        <f>IF($D339="","",'Rec4'!$Q339)</f>
        <v/>
      </c>
      <c r="I339" s="114" t="str">
        <f>IF($D339="","",'Rec5'!$Q339)</f>
        <v/>
      </c>
      <c r="J339" s="114" t="str">
        <f>IF($D339="","",'Rec6'!$Q339)</f>
        <v/>
      </c>
      <c r="K339" s="114" t="str">
        <f>IF($D339="","",'Rec7'!$Q339)</f>
        <v/>
      </c>
      <c r="L339" s="114" t="str">
        <f>IF($D339="","",'Rec8'!$Q339)</f>
        <v/>
      </c>
      <c r="M339" s="114" t="str">
        <f>IF($D339="","",'Rec9'!$Q339)</f>
        <v/>
      </c>
      <c r="N339" s="114" t="str">
        <f>IF($D339="","",'Rec10'!$Q339)</f>
        <v/>
      </c>
      <c r="O339" s="116" t="str">
        <f t="shared" si="79"/>
        <v/>
      </c>
      <c r="P339" s="100" t="str">
        <f t="shared" si="80"/>
        <v/>
      </c>
      <c r="R339" s="119">
        <f t="shared" si="68"/>
        <v>1</v>
      </c>
      <c r="S339" s="119">
        <f t="shared" si="69"/>
        <v>1</v>
      </c>
      <c r="T339" s="119">
        <f t="shared" si="70"/>
        <v>1</v>
      </c>
      <c r="U339" s="119">
        <f t="shared" si="71"/>
        <v>1</v>
      </c>
      <c r="V339" s="119">
        <f t="shared" si="72"/>
        <v>1</v>
      </c>
      <c r="W339" s="119">
        <f t="shared" si="73"/>
        <v>1</v>
      </c>
      <c r="X339" s="119">
        <f t="shared" si="74"/>
        <v>1</v>
      </c>
      <c r="Y339" s="119">
        <f t="shared" si="75"/>
        <v>1</v>
      </c>
      <c r="Z339" s="119">
        <f t="shared" si="76"/>
        <v>1</v>
      </c>
      <c r="AA339" s="119">
        <f t="shared" si="77"/>
        <v>1</v>
      </c>
      <c r="AB339" s="119">
        <f t="shared" si="78"/>
        <v>10</v>
      </c>
    </row>
    <row r="340" spans="3:28" ht="54.95" customHeight="1" x14ac:dyDescent="0.25">
      <c r="C340" s="56">
        <v>336</v>
      </c>
      <c r="D340" s="94" t="str">
        <f>IF(Lançamentos!G340="","",Lançamentos!G340)</f>
        <v/>
      </c>
      <c r="E340" s="113" t="str">
        <f>IF(D340="","",Recebimento!Q340)</f>
        <v/>
      </c>
      <c r="F340" s="114" t="str">
        <f>IF($D340="","",'Rec2'!$Q340)</f>
        <v/>
      </c>
      <c r="G340" s="114" t="str">
        <f>IF($D340="","",'Rec3'!$Q340)</f>
        <v/>
      </c>
      <c r="H340" s="114" t="str">
        <f>IF($D340="","",'Rec4'!$Q340)</f>
        <v/>
      </c>
      <c r="I340" s="114" t="str">
        <f>IF($D340="","",'Rec5'!$Q340)</f>
        <v/>
      </c>
      <c r="J340" s="114" t="str">
        <f>IF($D340="","",'Rec6'!$Q340)</f>
        <v/>
      </c>
      <c r="K340" s="114" t="str">
        <f>IF($D340="","",'Rec7'!$Q340)</f>
        <v/>
      </c>
      <c r="L340" s="114" t="str">
        <f>IF($D340="","",'Rec8'!$Q340)</f>
        <v/>
      </c>
      <c r="M340" s="114" t="str">
        <f>IF($D340="","",'Rec9'!$Q340)</f>
        <v/>
      </c>
      <c r="N340" s="114" t="str">
        <f>IF($D340="","",'Rec10'!$Q340)</f>
        <v/>
      </c>
      <c r="O340" s="116" t="str">
        <f t="shared" si="79"/>
        <v/>
      </c>
      <c r="P340" s="100" t="str">
        <f t="shared" si="80"/>
        <v/>
      </c>
      <c r="R340" s="119">
        <f t="shared" si="68"/>
        <v>1</v>
      </c>
      <c r="S340" s="119">
        <f t="shared" si="69"/>
        <v>1</v>
      </c>
      <c r="T340" s="119">
        <f t="shared" si="70"/>
        <v>1</v>
      </c>
      <c r="U340" s="119">
        <f t="shared" si="71"/>
        <v>1</v>
      </c>
      <c r="V340" s="119">
        <f t="shared" si="72"/>
        <v>1</v>
      </c>
      <c r="W340" s="119">
        <f t="shared" si="73"/>
        <v>1</v>
      </c>
      <c r="X340" s="119">
        <f t="shared" si="74"/>
        <v>1</v>
      </c>
      <c r="Y340" s="119">
        <f t="shared" si="75"/>
        <v>1</v>
      </c>
      <c r="Z340" s="119">
        <f t="shared" si="76"/>
        <v>1</v>
      </c>
      <c r="AA340" s="119">
        <f t="shared" si="77"/>
        <v>1</v>
      </c>
      <c r="AB340" s="119">
        <f t="shared" si="78"/>
        <v>10</v>
      </c>
    </row>
    <row r="341" spans="3:28" ht="54.95" customHeight="1" x14ac:dyDescent="0.25">
      <c r="C341" s="56">
        <v>337</v>
      </c>
      <c r="D341" s="94" t="str">
        <f>IF(Lançamentos!G341="","",Lançamentos!G341)</f>
        <v/>
      </c>
      <c r="E341" s="113" t="str">
        <f>IF(D341="","",Recebimento!Q341)</f>
        <v/>
      </c>
      <c r="F341" s="114" t="str">
        <f>IF($D341="","",'Rec2'!$Q341)</f>
        <v/>
      </c>
      <c r="G341" s="114" t="str">
        <f>IF($D341="","",'Rec3'!$Q341)</f>
        <v/>
      </c>
      <c r="H341" s="114" t="str">
        <f>IF($D341="","",'Rec4'!$Q341)</f>
        <v/>
      </c>
      <c r="I341" s="114" t="str">
        <f>IF($D341="","",'Rec5'!$Q341)</f>
        <v/>
      </c>
      <c r="J341" s="114" t="str">
        <f>IF($D341="","",'Rec6'!$Q341)</f>
        <v/>
      </c>
      <c r="K341" s="114" t="str">
        <f>IF($D341="","",'Rec7'!$Q341)</f>
        <v/>
      </c>
      <c r="L341" s="114" t="str">
        <f>IF($D341="","",'Rec8'!$Q341)</f>
        <v/>
      </c>
      <c r="M341" s="114" t="str">
        <f>IF($D341="","",'Rec9'!$Q341)</f>
        <v/>
      </c>
      <c r="N341" s="114" t="str">
        <f>IF($D341="","",'Rec10'!$Q341)</f>
        <v/>
      </c>
      <c r="O341" s="116" t="str">
        <f t="shared" si="79"/>
        <v/>
      </c>
      <c r="P341" s="100" t="str">
        <f t="shared" si="80"/>
        <v/>
      </c>
      <c r="R341" s="119">
        <f t="shared" si="68"/>
        <v>1</v>
      </c>
      <c r="S341" s="119">
        <f t="shared" si="69"/>
        <v>1</v>
      </c>
      <c r="T341" s="119">
        <f t="shared" si="70"/>
        <v>1</v>
      </c>
      <c r="U341" s="119">
        <f t="shared" si="71"/>
        <v>1</v>
      </c>
      <c r="V341" s="119">
        <f t="shared" si="72"/>
        <v>1</v>
      </c>
      <c r="W341" s="119">
        <f t="shared" si="73"/>
        <v>1</v>
      </c>
      <c r="X341" s="119">
        <f t="shared" si="74"/>
        <v>1</v>
      </c>
      <c r="Y341" s="119">
        <f t="shared" si="75"/>
        <v>1</v>
      </c>
      <c r="Z341" s="119">
        <f t="shared" si="76"/>
        <v>1</v>
      </c>
      <c r="AA341" s="119">
        <f t="shared" si="77"/>
        <v>1</v>
      </c>
      <c r="AB341" s="119">
        <f t="shared" si="78"/>
        <v>10</v>
      </c>
    </row>
    <row r="342" spans="3:28" ht="54.95" customHeight="1" x14ac:dyDescent="0.25">
      <c r="C342" s="56">
        <v>338</v>
      </c>
      <c r="D342" s="94" t="str">
        <f>IF(Lançamentos!G342="","",Lançamentos!G342)</f>
        <v/>
      </c>
      <c r="E342" s="113" t="str">
        <f>IF(D342="","",Recebimento!Q342)</f>
        <v/>
      </c>
      <c r="F342" s="114" t="str">
        <f>IF($D342="","",'Rec2'!$Q342)</f>
        <v/>
      </c>
      <c r="G342" s="114" t="str">
        <f>IF($D342="","",'Rec3'!$Q342)</f>
        <v/>
      </c>
      <c r="H342" s="114" t="str">
        <f>IF($D342="","",'Rec4'!$Q342)</f>
        <v/>
      </c>
      <c r="I342" s="114" t="str">
        <f>IF($D342="","",'Rec5'!$Q342)</f>
        <v/>
      </c>
      <c r="J342" s="114" t="str">
        <f>IF($D342="","",'Rec6'!$Q342)</f>
        <v/>
      </c>
      <c r="K342" s="114" t="str">
        <f>IF($D342="","",'Rec7'!$Q342)</f>
        <v/>
      </c>
      <c r="L342" s="114" t="str">
        <f>IF($D342="","",'Rec8'!$Q342)</f>
        <v/>
      </c>
      <c r="M342" s="114" t="str">
        <f>IF($D342="","",'Rec9'!$Q342)</f>
        <v/>
      </c>
      <c r="N342" s="114" t="str">
        <f>IF($D342="","",'Rec10'!$Q342)</f>
        <v/>
      </c>
      <c r="O342" s="116" t="str">
        <f t="shared" si="79"/>
        <v/>
      </c>
      <c r="P342" s="100" t="str">
        <f t="shared" si="80"/>
        <v/>
      </c>
      <c r="R342" s="119">
        <f t="shared" si="68"/>
        <v>1</v>
      </c>
      <c r="S342" s="119">
        <f t="shared" si="69"/>
        <v>1</v>
      </c>
      <c r="T342" s="119">
        <f t="shared" si="70"/>
        <v>1</v>
      </c>
      <c r="U342" s="119">
        <f t="shared" si="71"/>
        <v>1</v>
      </c>
      <c r="V342" s="119">
        <f t="shared" si="72"/>
        <v>1</v>
      </c>
      <c r="W342" s="119">
        <f t="shared" si="73"/>
        <v>1</v>
      </c>
      <c r="X342" s="119">
        <f t="shared" si="74"/>
        <v>1</v>
      </c>
      <c r="Y342" s="119">
        <f t="shared" si="75"/>
        <v>1</v>
      </c>
      <c r="Z342" s="119">
        <f t="shared" si="76"/>
        <v>1</v>
      </c>
      <c r="AA342" s="119">
        <f t="shared" si="77"/>
        <v>1</v>
      </c>
      <c r="AB342" s="119">
        <f t="shared" si="78"/>
        <v>10</v>
      </c>
    </row>
    <row r="343" spans="3:28" ht="54.95" customHeight="1" x14ac:dyDescent="0.25">
      <c r="C343" s="56">
        <v>339</v>
      </c>
      <c r="D343" s="94" t="str">
        <f>IF(Lançamentos!G343="","",Lançamentos!G343)</f>
        <v/>
      </c>
      <c r="E343" s="113" t="str">
        <f>IF(D343="","",Recebimento!Q343)</f>
        <v/>
      </c>
      <c r="F343" s="114" t="str">
        <f>IF($D343="","",'Rec2'!$Q343)</f>
        <v/>
      </c>
      <c r="G343" s="114" t="str">
        <f>IF($D343="","",'Rec3'!$Q343)</f>
        <v/>
      </c>
      <c r="H343" s="114" t="str">
        <f>IF($D343="","",'Rec4'!$Q343)</f>
        <v/>
      </c>
      <c r="I343" s="114" t="str">
        <f>IF($D343="","",'Rec5'!$Q343)</f>
        <v/>
      </c>
      <c r="J343" s="114" t="str">
        <f>IF($D343="","",'Rec6'!$Q343)</f>
        <v/>
      </c>
      <c r="K343" s="114" t="str">
        <f>IF($D343="","",'Rec7'!$Q343)</f>
        <v/>
      </c>
      <c r="L343" s="114" t="str">
        <f>IF($D343="","",'Rec8'!$Q343)</f>
        <v/>
      </c>
      <c r="M343" s="114" t="str">
        <f>IF($D343="","",'Rec9'!$Q343)</f>
        <v/>
      </c>
      <c r="N343" s="114" t="str">
        <f>IF($D343="","",'Rec10'!$Q343)</f>
        <v/>
      </c>
      <c r="O343" s="116" t="str">
        <f t="shared" si="79"/>
        <v/>
      </c>
      <c r="P343" s="100" t="str">
        <f t="shared" si="80"/>
        <v/>
      </c>
      <c r="R343" s="119">
        <f t="shared" si="68"/>
        <v>1</v>
      </c>
      <c r="S343" s="119">
        <f t="shared" si="69"/>
        <v>1</v>
      </c>
      <c r="T343" s="119">
        <f t="shared" si="70"/>
        <v>1</v>
      </c>
      <c r="U343" s="119">
        <f t="shared" si="71"/>
        <v>1</v>
      </c>
      <c r="V343" s="119">
        <f t="shared" si="72"/>
        <v>1</v>
      </c>
      <c r="W343" s="119">
        <f t="shared" si="73"/>
        <v>1</v>
      </c>
      <c r="X343" s="119">
        <f t="shared" si="74"/>
        <v>1</v>
      </c>
      <c r="Y343" s="119">
        <f t="shared" si="75"/>
        <v>1</v>
      </c>
      <c r="Z343" s="119">
        <f t="shared" si="76"/>
        <v>1</v>
      </c>
      <c r="AA343" s="119">
        <f t="shared" si="77"/>
        <v>1</v>
      </c>
      <c r="AB343" s="119">
        <f t="shared" si="78"/>
        <v>10</v>
      </c>
    </row>
    <row r="344" spans="3:28" ht="54.95" customHeight="1" x14ac:dyDescent="0.25">
      <c r="C344" s="56">
        <v>340</v>
      </c>
      <c r="D344" s="94" t="str">
        <f>IF(Lançamentos!G344="","",Lançamentos!G344)</f>
        <v/>
      </c>
      <c r="E344" s="113" t="str">
        <f>IF(D344="","",Recebimento!Q344)</f>
        <v/>
      </c>
      <c r="F344" s="114" t="str">
        <f>IF($D344="","",'Rec2'!$Q344)</f>
        <v/>
      </c>
      <c r="G344" s="114" t="str">
        <f>IF($D344="","",'Rec3'!$Q344)</f>
        <v/>
      </c>
      <c r="H344" s="114" t="str">
        <f>IF($D344="","",'Rec4'!$Q344)</f>
        <v/>
      </c>
      <c r="I344" s="114" t="str">
        <f>IF($D344="","",'Rec5'!$Q344)</f>
        <v/>
      </c>
      <c r="J344" s="114" t="str">
        <f>IF($D344="","",'Rec6'!$Q344)</f>
        <v/>
      </c>
      <c r="K344" s="114" t="str">
        <f>IF($D344="","",'Rec7'!$Q344)</f>
        <v/>
      </c>
      <c r="L344" s="114" t="str">
        <f>IF($D344="","",'Rec8'!$Q344)</f>
        <v/>
      </c>
      <c r="M344" s="114" t="str">
        <f>IF($D344="","",'Rec9'!$Q344)</f>
        <v/>
      </c>
      <c r="N344" s="114" t="str">
        <f>IF($D344="","",'Rec10'!$Q344)</f>
        <v/>
      </c>
      <c r="O344" s="116" t="str">
        <f t="shared" si="79"/>
        <v/>
      </c>
      <c r="P344" s="100" t="str">
        <f t="shared" si="80"/>
        <v/>
      </c>
      <c r="R344" s="119">
        <f t="shared" si="68"/>
        <v>1</v>
      </c>
      <c r="S344" s="119">
        <f t="shared" si="69"/>
        <v>1</v>
      </c>
      <c r="T344" s="119">
        <f t="shared" si="70"/>
        <v>1</v>
      </c>
      <c r="U344" s="119">
        <f t="shared" si="71"/>
        <v>1</v>
      </c>
      <c r="V344" s="119">
        <f t="shared" si="72"/>
        <v>1</v>
      </c>
      <c r="W344" s="119">
        <f t="shared" si="73"/>
        <v>1</v>
      </c>
      <c r="X344" s="119">
        <f t="shared" si="74"/>
        <v>1</v>
      </c>
      <c r="Y344" s="119">
        <f t="shared" si="75"/>
        <v>1</v>
      </c>
      <c r="Z344" s="119">
        <f t="shared" si="76"/>
        <v>1</v>
      </c>
      <c r="AA344" s="119">
        <f t="shared" si="77"/>
        <v>1</v>
      </c>
      <c r="AB344" s="119">
        <f t="shared" si="78"/>
        <v>10</v>
      </c>
    </row>
    <row r="345" spans="3:28" ht="54.95" customHeight="1" x14ac:dyDescent="0.25">
      <c r="C345" s="56">
        <v>341</v>
      </c>
      <c r="D345" s="94" t="str">
        <f>IF(Lançamentos!G345="","",Lançamentos!G345)</f>
        <v/>
      </c>
      <c r="E345" s="113" t="str">
        <f>IF(D345="","",Recebimento!Q345)</f>
        <v/>
      </c>
      <c r="F345" s="114" t="str">
        <f>IF($D345="","",'Rec2'!$Q345)</f>
        <v/>
      </c>
      <c r="G345" s="114" t="str">
        <f>IF($D345="","",'Rec3'!$Q345)</f>
        <v/>
      </c>
      <c r="H345" s="114" t="str">
        <f>IF($D345="","",'Rec4'!$Q345)</f>
        <v/>
      </c>
      <c r="I345" s="114" t="str">
        <f>IF($D345="","",'Rec5'!$Q345)</f>
        <v/>
      </c>
      <c r="J345" s="114" t="str">
        <f>IF($D345="","",'Rec6'!$Q345)</f>
        <v/>
      </c>
      <c r="K345" s="114" t="str">
        <f>IF($D345="","",'Rec7'!$Q345)</f>
        <v/>
      </c>
      <c r="L345" s="114" t="str">
        <f>IF($D345="","",'Rec8'!$Q345)</f>
        <v/>
      </c>
      <c r="M345" s="114" t="str">
        <f>IF($D345="","",'Rec9'!$Q345)</f>
        <v/>
      </c>
      <c r="N345" s="114" t="str">
        <f>IF($D345="","",'Rec10'!$Q345)</f>
        <v/>
      </c>
      <c r="O345" s="116" t="str">
        <f t="shared" si="79"/>
        <v/>
      </c>
      <c r="P345" s="100" t="str">
        <f t="shared" si="80"/>
        <v/>
      </c>
      <c r="R345" s="119">
        <f t="shared" si="68"/>
        <v>1</v>
      </c>
      <c r="S345" s="119">
        <f t="shared" si="69"/>
        <v>1</v>
      </c>
      <c r="T345" s="119">
        <f t="shared" si="70"/>
        <v>1</v>
      </c>
      <c r="U345" s="119">
        <f t="shared" si="71"/>
        <v>1</v>
      </c>
      <c r="V345" s="119">
        <f t="shared" si="72"/>
        <v>1</v>
      </c>
      <c r="W345" s="119">
        <f t="shared" si="73"/>
        <v>1</v>
      </c>
      <c r="X345" s="119">
        <f t="shared" si="74"/>
        <v>1</v>
      </c>
      <c r="Y345" s="119">
        <f t="shared" si="75"/>
        <v>1</v>
      </c>
      <c r="Z345" s="119">
        <f t="shared" si="76"/>
        <v>1</v>
      </c>
      <c r="AA345" s="119">
        <f t="shared" si="77"/>
        <v>1</v>
      </c>
      <c r="AB345" s="119">
        <f t="shared" si="78"/>
        <v>10</v>
      </c>
    </row>
    <row r="346" spans="3:28" ht="54.95" customHeight="1" x14ac:dyDescent="0.25">
      <c r="C346" s="56">
        <v>342</v>
      </c>
      <c r="D346" s="94" t="str">
        <f>IF(Lançamentos!G346="","",Lançamentos!G346)</f>
        <v/>
      </c>
      <c r="E346" s="113" t="str">
        <f>IF(D346="","",Recebimento!Q346)</f>
        <v/>
      </c>
      <c r="F346" s="114" t="str">
        <f>IF($D346="","",'Rec2'!$Q346)</f>
        <v/>
      </c>
      <c r="G346" s="114" t="str">
        <f>IF($D346="","",'Rec3'!$Q346)</f>
        <v/>
      </c>
      <c r="H346" s="114" t="str">
        <f>IF($D346="","",'Rec4'!$Q346)</f>
        <v/>
      </c>
      <c r="I346" s="114" t="str">
        <f>IF($D346="","",'Rec5'!$Q346)</f>
        <v/>
      </c>
      <c r="J346" s="114" t="str">
        <f>IF($D346="","",'Rec6'!$Q346)</f>
        <v/>
      </c>
      <c r="K346" s="114" t="str">
        <f>IF($D346="","",'Rec7'!$Q346)</f>
        <v/>
      </c>
      <c r="L346" s="114" t="str">
        <f>IF($D346="","",'Rec8'!$Q346)</f>
        <v/>
      </c>
      <c r="M346" s="114" t="str">
        <f>IF($D346="","",'Rec9'!$Q346)</f>
        <v/>
      </c>
      <c r="N346" s="114" t="str">
        <f>IF($D346="","",'Rec10'!$Q346)</f>
        <v/>
      </c>
      <c r="O346" s="116" t="str">
        <f t="shared" si="79"/>
        <v/>
      </c>
      <c r="P346" s="100" t="str">
        <f t="shared" si="80"/>
        <v/>
      </c>
      <c r="R346" s="119">
        <f t="shared" si="68"/>
        <v>1</v>
      </c>
      <c r="S346" s="119">
        <f t="shared" si="69"/>
        <v>1</v>
      </c>
      <c r="T346" s="119">
        <f t="shared" si="70"/>
        <v>1</v>
      </c>
      <c r="U346" s="119">
        <f t="shared" si="71"/>
        <v>1</v>
      </c>
      <c r="V346" s="119">
        <f t="shared" si="72"/>
        <v>1</v>
      </c>
      <c r="W346" s="119">
        <f t="shared" si="73"/>
        <v>1</v>
      </c>
      <c r="X346" s="119">
        <f t="shared" si="74"/>
        <v>1</v>
      </c>
      <c r="Y346" s="119">
        <f t="shared" si="75"/>
        <v>1</v>
      </c>
      <c r="Z346" s="119">
        <f t="shared" si="76"/>
        <v>1</v>
      </c>
      <c r="AA346" s="119">
        <f t="shared" si="77"/>
        <v>1</v>
      </c>
      <c r="AB346" s="119">
        <f t="shared" si="78"/>
        <v>10</v>
      </c>
    </row>
    <row r="347" spans="3:28" ht="54.95" customHeight="1" x14ac:dyDescent="0.25">
      <c r="C347" s="56">
        <v>343</v>
      </c>
      <c r="D347" s="94" t="str">
        <f>IF(Lançamentos!G347="","",Lançamentos!G347)</f>
        <v/>
      </c>
      <c r="E347" s="113" t="str">
        <f>IF(D347="","",Recebimento!Q347)</f>
        <v/>
      </c>
      <c r="F347" s="114" t="str">
        <f>IF($D347="","",'Rec2'!$Q347)</f>
        <v/>
      </c>
      <c r="G347" s="114" t="str">
        <f>IF($D347="","",'Rec3'!$Q347)</f>
        <v/>
      </c>
      <c r="H347" s="114" t="str">
        <f>IF($D347="","",'Rec4'!$Q347)</f>
        <v/>
      </c>
      <c r="I347" s="114" t="str">
        <f>IF($D347="","",'Rec5'!$Q347)</f>
        <v/>
      </c>
      <c r="J347" s="114" t="str">
        <f>IF($D347="","",'Rec6'!$Q347)</f>
        <v/>
      </c>
      <c r="K347" s="114" t="str">
        <f>IF($D347="","",'Rec7'!$Q347)</f>
        <v/>
      </c>
      <c r="L347" s="114" t="str">
        <f>IF($D347="","",'Rec8'!$Q347)</f>
        <v/>
      </c>
      <c r="M347" s="114" t="str">
        <f>IF($D347="","",'Rec9'!$Q347)</f>
        <v/>
      </c>
      <c r="N347" s="114" t="str">
        <f>IF($D347="","",'Rec10'!$Q347)</f>
        <v/>
      </c>
      <c r="O347" s="116" t="str">
        <f t="shared" si="79"/>
        <v/>
      </c>
      <c r="P347" s="100" t="str">
        <f t="shared" si="80"/>
        <v/>
      </c>
      <c r="R347" s="119">
        <f t="shared" si="68"/>
        <v>1</v>
      </c>
      <c r="S347" s="119">
        <f t="shared" si="69"/>
        <v>1</v>
      </c>
      <c r="T347" s="119">
        <f t="shared" si="70"/>
        <v>1</v>
      </c>
      <c r="U347" s="119">
        <f t="shared" si="71"/>
        <v>1</v>
      </c>
      <c r="V347" s="119">
        <f t="shared" si="72"/>
        <v>1</v>
      </c>
      <c r="W347" s="119">
        <f t="shared" si="73"/>
        <v>1</v>
      </c>
      <c r="X347" s="119">
        <f t="shared" si="74"/>
        <v>1</v>
      </c>
      <c r="Y347" s="119">
        <f t="shared" si="75"/>
        <v>1</v>
      </c>
      <c r="Z347" s="119">
        <f t="shared" si="76"/>
        <v>1</v>
      </c>
      <c r="AA347" s="119">
        <f t="shared" si="77"/>
        <v>1</v>
      </c>
      <c r="AB347" s="119">
        <f t="shared" si="78"/>
        <v>10</v>
      </c>
    </row>
    <row r="348" spans="3:28" ht="54.95" customHeight="1" x14ac:dyDescent="0.25">
      <c r="C348" s="56">
        <v>344</v>
      </c>
      <c r="D348" s="94" t="str">
        <f>IF(Lançamentos!G348="","",Lançamentos!G348)</f>
        <v/>
      </c>
      <c r="E348" s="113" t="str">
        <f>IF(D348="","",Recebimento!Q348)</f>
        <v/>
      </c>
      <c r="F348" s="114" t="str">
        <f>IF($D348="","",'Rec2'!$Q348)</f>
        <v/>
      </c>
      <c r="G348" s="114" t="str">
        <f>IF($D348="","",'Rec3'!$Q348)</f>
        <v/>
      </c>
      <c r="H348" s="114" t="str">
        <f>IF($D348="","",'Rec4'!$Q348)</f>
        <v/>
      </c>
      <c r="I348" s="114" t="str">
        <f>IF($D348="","",'Rec5'!$Q348)</f>
        <v/>
      </c>
      <c r="J348" s="114" t="str">
        <f>IF($D348="","",'Rec6'!$Q348)</f>
        <v/>
      </c>
      <c r="K348" s="114" t="str">
        <f>IF($D348="","",'Rec7'!$Q348)</f>
        <v/>
      </c>
      <c r="L348" s="114" t="str">
        <f>IF($D348="","",'Rec8'!$Q348)</f>
        <v/>
      </c>
      <c r="M348" s="114" t="str">
        <f>IF($D348="","",'Rec9'!$Q348)</f>
        <v/>
      </c>
      <c r="N348" s="114" t="str">
        <f>IF($D348="","",'Rec10'!$Q348)</f>
        <v/>
      </c>
      <c r="O348" s="116" t="str">
        <f t="shared" si="79"/>
        <v/>
      </c>
      <c r="P348" s="100" t="str">
        <f t="shared" si="80"/>
        <v/>
      </c>
      <c r="R348" s="119">
        <f t="shared" si="68"/>
        <v>1</v>
      </c>
      <c r="S348" s="119">
        <f t="shared" si="69"/>
        <v>1</v>
      </c>
      <c r="T348" s="119">
        <f t="shared" si="70"/>
        <v>1</v>
      </c>
      <c r="U348" s="119">
        <f t="shared" si="71"/>
        <v>1</v>
      </c>
      <c r="V348" s="119">
        <f t="shared" si="72"/>
        <v>1</v>
      </c>
      <c r="W348" s="119">
        <f t="shared" si="73"/>
        <v>1</v>
      </c>
      <c r="X348" s="119">
        <f t="shared" si="74"/>
        <v>1</v>
      </c>
      <c r="Y348" s="119">
        <f t="shared" si="75"/>
        <v>1</v>
      </c>
      <c r="Z348" s="119">
        <f t="shared" si="76"/>
        <v>1</v>
      </c>
      <c r="AA348" s="119">
        <f t="shared" si="77"/>
        <v>1</v>
      </c>
      <c r="AB348" s="119">
        <f t="shared" si="78"/>
        <v>10</v>
      </c>
    </row>
    <row r="349" spans="3:28" ht="54.95" customHeight="1" x14ac:dyDescent="0.25">
      <c r="C349" s="56">
        <v>345</v>
      </c>
      <c r="D349" s="94" t="str">
        <f>IF(Lançamentos!G349="","",Lançamentos!G349)</f>
        <v/>
      </c>
      <c r="E349" s="113" t="str">
        <f>IF(D349="","",Recebimento!Q349)</f>
        <v/>
      </c>
      <c r="F349" s="114" t="str">
        <f>IF($D349="","",'Rec2'!$Q349)</f>
        <v/>
      </c>
      <c r="G349" s="114" t="str">
        <f>IF($D349="","",'Rec3'!$Q349)</f>
        <v/>
      </c>
      <c r="H349" s="114" t="str">
        <f>IF($D349="","",'Rec4'!$Q349)</f>
        <v/>
      </c>
      <c r="I349" s="114" t="str">
        <f>IF($D349="","",'Rec5'!$Q349)</f>
        <v/>
      </c>
      <c r="J349" s="114" t="str">
        <f>IF($D349="","",'Rec6'!$Q349)</f>
        <v/>
      </c>
      <c r="K349" s="114" t="str">
        <f>IF($D349="","",'Rec7'!$Q349)</f>
        <v/>
      </c>
      <c r="L349" s="114" t="str">
        <f>IF($D349="","",'Rec8'!$Q349)</f>
        <v/>
      </c>
      <c r="M349" s="114" t="str">
        <f>IF($D349="","",'Rec9'!$Q349)</f>
        <v/>
      </c>
      <c r="N349" s="114" t="str">
        <f>IF($D349="","",'Rec10'!$Q349)</f>
        <v/>
      </c>
      <c r="O349" s="116" t="str">
        <f t="shared" si="79"/>
        <v/>
      </c>
      <c r="P349" s="100" t="str">
        <f t="shared" si="80"/>
        <v/>
      </c>
      <c r="R349" s="119">
        <f t="shared" si="68"/>
        <v>1</v>
      </c>
      <c r="S349" s="119">
        <f t="shared" si="69"/>
        <v>1</v>
      </c>
      <c r="T349" s="119">
        <f t="shared" si="70"/>
        <v>1</v>
      </c>
      <c r="U349" s="119">
        <f t="shared" si="71"/>
        <v>1</v>
      </c>
      <c r="V349" s="119">
        <f t="shared" si="72"/>
        <v>1</v>
      </c>
      <c r="W349" s="119">
        <f t="shared" si="73"/>
        <v>1</v>
      </c>
      <c r="X349" s="119">
        <f t="shared" si="74"/>
        <v>1</v>
      </c>
      <c r="Y349" s="119">
        <f t="shared" si="75"/>
        <v>1</v>
      </c>
      <c r="Z349" s="119">
        <f t="shared" si="76"/>
        <v>1</v>
      </c>
      <c r="AA349" s="119">
        <f t="shared" si="77"/>
        <v>1</v>
      </c>
      <c r="AB349" s="119">
        <f t="shared" si="78"/>
        <v>10</v>
      </c>
    </row>
    <row r="350" spans="3:28" ht="54.95" customHeight="1" x14ac:dyDescent="0.25">
      <c r="C350" s="56">
        <v>346</v>
      </c>
      <c r="D350" s="94" t="str">
        <f>IF(Lançamentos!G350="","",Lançamentos!G350)</f>
        <v/>
      </c>
      <c r="E350" s="113" t="str">
        <f>IF(D350="","",Recebimento!Q350)</f>
        <v/>
      </c>
      <c r="F350" s="114" t="str">
        <f>IF($D350="","",'Rec2'!$Q350)</f>
        <v/>
      </c>
      <c r="G350" s="114" t="str">
        <f>IF($D350="","",'Rec3'!$Q350)</f>
        <v/>
      </c>
      <c r="H350" s="114" t="str">
        <f>IF($D350="","",'Rec4'!$Q350)</f>
        <v/>
      </c>
      <c r="I350" s="114" t="str">
        <f>IF($D350="","",'Rec5'!$Q350)</f>
        <v/>
      </c>
      <c r="J350" s="114" t="str">
        <f>IF($D350="","",'Rec6'!$Q350)</f>
        <v/>
      </c>
      <c r="K350" s="114" t="str">
        <f>IF($D350="","",'Rec7'!$Q350)</f>
        <v/>
      </c>
      <c r="L350" s="114" t="str">
        <f>IF($D350="","",'Rec8'!$Q350)</f>
        <v/>
      </c>
      <c r="M350" s="114" t="str">
        <f>IF($D350="","",'Rec9'!$Q350)</f>
        <v/>
      </c>
      <c r="N350" s="114" t="str">
        <f>IF($D350="","",'Rec10'!$Q350)</f>
        <v/>
      </c>
      <c r="O350" s="116" t="str">
        <f t="shared" si="79"/>
        <v/>
      </c>
      <c r="P350" s="100" t="str">
        <f t="shared" si="80"/>
        <v/>
      </c>
      <c r="R350" s="119">
        <f t="shared" si="68"/>
        <v>1</v>
      </c>
      <c r="S350" s="119">
        <f t="shared" si="69"/>
        <v>1</v>
      </c>
      <c r="T350" s="119">
        <f t="shared" si="70"/>
        <v>1</v>
      </c>
      <c r="U350" s="119">
        <f t="shared" si="71"/>
        <v>1</v>
      </c>
      <c r="V350" s="119">
        <f t="shared" si="72"/>
        <v>1</v>
      </c>
      <c r="W350" s="119">
        <f t="shared" si="73"/>
        <v>1</v>
      </c>
      <c r="X350" s="119">
        <f t="shared" si="74"/>
        <v>1</v>
      </c>
      <c r="Y350" s="119">
        <f t="shared" si="75"/>
        <v>1</v>
      </c>
      <c r="Z350" s="119">
        <f t="shared" si="76"/>
        <v>1</v>
      </c>
      <c r="AA350" s="119">
        <f t="shared" si="77"/>
        <v>1</v>
      </c>
      <c r="AB350" s="119">
        <f t="shared" si="78"/>
        <v>10</v>
      </c>
    </row>
    <row r="351" spans="3:28" ht="54.95" customHeight="1" x14ac:dyDescent="0.25">
      <c r="C351" s="56">
        <v>347</v>
      </c>
      <c r="D351" s="94" t="str">
        <f>IF(Lançamentos!G351="","",Lançamentos!G351)</f>
        <v/>
      </c>
      <c r="E351" s="113" t="str">
        <f>IF(D351="","",Recebimento!Q351)</f>
        <v/>
      </c>
      <c r="F351" s="114" t="str">
        <f>IF($D351="","",'Rec2'!$Q351)</f>
        <v/>
      </c>
      <c r="G351" s="114" t="str">
        <f>IF($D351="","",'Rec3'!$Q351)</f>
        <v/>
      </c>
      <c r="H351" s="114" t="str">
        <f>IF($D351="","",'Rec4'!$Q351)</f>
        <v/>
      </c>
      <c r="I351" s="114" t="str">
        <f>IF($D351="","",'Rec5'!$Q351)</f>
        <v/>
      </c>
      <c r="J351" s="114" t="str">
        <f>IF($D351="","",'Rec6'!$Q351)</f>
        <v/>
      </c>
      <c r="K351" s="114" t="str">
        <f>IF($D351="","",'Rec7'!$Q351)</f>
        <v/>
      </c>
      <c r="L351" s="114" t="str">
        <f>IF($D351="","",'Rec8'!$Q351)</f>
        <v/>
      </c>
      <c r="M351" s="114" t="str">
        <f>IF($D351="","",'Rec9'!$Q351)</f>
        <v/>
      </c>
      <c r="N351" s="114" t="str">
        <f>IF($D351="","",'Rec10'!$Q351)</f>
        <v/>
      </c>
      <c r="O351" s="116" t="str">
        <f t="shared" si="79"/>
        <v/>
      </c>
      <c r="P351" s="100" t="str">
        <f t="shared" si="80"/>
        <v/>
      </c>
      <c r="R351" s="119">
        <f t="shared" si="68"/>
        <v>1</v>
      </c>
      <c r="S351" s="119">
        <f t="shared" si="69"/>
        <v>1</v>
      </c>
      <c r="T351" s="119">
        <f t="shared" si="70"/>
        <v>1</v>
      </c>
      <c r="U351" s="119">
        <f t="shared" si="71"/>
        <v>1</v>
      </c>
      <c r="V351" s="119">
        <f t="shared" si="72"/>
        <v>1</v>
      </c>
      <c r="W351" s="119">
        <f t="shared" si="73"/>
        <v>1</v>
      </c>
      <c r="X351" s="119">
        <f t="shared" si="74"/>
        <v>1</v>
      </c>
      <c r="Y351" s="119">
        <f t="shared" si="75"/>
        <v>1</v>
      </c>
      <c r="Z351" s="119">
        <f t="shared" si="76"/>
        <v>1</v>
      </c>
      <c r="AA351" s="119">
        <f t="shared" si="77"/>
        <v>1</v>
      </c>
      <c r="AB351" s="119">
        <f t="shared" si="78"/>
        <v>10</v>
      </c>
    </row>
    <row r="352" spans="3:28" ht="54.95" customHeight="1" x14ac:dyDescent="0.25">
      <c r="C352" s="56">
        <v>348</v>
      </c>
      <c r="D352" s="94" t="str">
        <f>IF(Lançamentos!G352="","",Lançamentos!G352)</f>
        <v/>
      </c>
      <c r="E352" s="113" t="str">
        <f>IF(D352="","",Recebimento!Q352)</f>
        <v/>
      </c>
      <c r="F352" s="114" t="str">
        <f>IF($D352="","",'Rec2'!$Q352)</f>
        <v/>
      </c>
      <c r="G352" s="114" t="str">
        <f>IF($D352="","",'Rec3'!$Q352)</f>
        <v/>
      </c>
      <c r="H352" s="114" t="str">
        <f>IF($D352="","",'Rec4'!$Q352)</f>
        <v/>
      </c>
      <c r="I352" s="114" t="str">
        <f>IF($D352="","",'Rec5'!$Q352)</f>
        <v/>
      </c>
      <c r="J352" s="114" t="str">
        <f>IF($D352="","",'Rec6'!$Q352)</f>
        <v/>
      </c>
      <c r="K352" s="114" t="str">
        <f>IF($D352="","",'Rec7'!$Q352)</f>
        <v/>
      </c>
      <c r="L352" s="114" t="str">
        <f>IF($D352="","",'Rec8'!$Q352)</f>
        <v/>
      </c>
      <c r="M352" s="114" t="str">
        <f>IF($D352="","",'Rec9'!$Q352)</f>
        <v/>
      </c>
      <c r="N352" s="114" t="str">
        <f>IF($D352="","",'Rec10'!$Q352)</f>
        <v/>
      </c>
      <c r="O352" s="116" t="str">
        <f t="shared" si="79"/>
        <v/>
      </c>
      <c r="P352" s="100" t="str">
        <f t="shared" si="80"/>
        <v/>
      </c>
      <c r="R352" s="119">
        <f t="shared" si="68"/>
        <v>1</v>
      </c>
      <c r="S352" s="119">
        <f t="shared" si="69"/>
        <v>1</v>
      </c>
      <c r="T352" s="119">
        <f t="shared" si="70"/>
        <v>1</v>
      </c>
      <c r="U352" s="119">
        <f t="shared" si="71"/>
        <v>1</v>
      </c>
      <c r="V352" s="119">
        <f t="shared" si="72"/>
        <v>1</v>
      </c>
      <c r="W352" s="119">
        <f t="shared" si="73"/>
        <v>1</v>
      </c>
      <c r="X352" s="119">
        <f t="shared" si="74"/>
        <v>1</v>
      </c>
      <c r="Y352" s="119">
        <f t="shared" si="75"/>
        <v>1</v>
      </c>
      <c r="Z352" s="119">
        <f t="shared" si="76"/>
        <v>1</v>
      </c>
      <c r="AA352" s="119">
        <f t="shared" si="77"/>
        <v>1</v>
      </c>
      <c r="AB352" s="119">
        <f t="shared" si="78"/>
        <v>10</v>
      </c>
    </row>
    <row r="353" spans="3:28" ht="54.95" customHeight="1" x14ac:dyDescent="0.25">
      <c r="C353" s="56">
        <v>349</v>
      </c>
      <c r="D353" s="94" t="str">
        <f>IF(Lançamentos!G353="","",Lançamentos!G353)</f>
        <v/>
      </c>
      <c r="E353" s="113" t="str">
        <f>IF(D353="","",Recebimento!Q353)</f>
        <v/>
      </c>
      <c r="F353" s="114" t="str">
        <f>IF($D353="","",'Rec2'!$Q353)</f>
        <v/>
      </c>
      <c r="G353" s="114" t="str">
        <f>IF($D353="","",'Rec3'!$Q353)</f>
        <v/>
      </c>
      <c r="H353" s="114" t="str">
        <f>IF($D353="","",'Rec4'!$Q353)</f>
        <v/>
      </c>
      <c r="I353" s="114" t="str">
        <f>IF($D353="","",'Rec5'!$Q353)</f>
        <v/>
      </c>
      <c r="J353" s="114" t="str">
        <f>IF($D353="","",'Rec6'!$Q353)</f>
        <v/>
      </c>
      <c r="K353" s="114" t="str">
        <f>IF($D353="","",'Rec7'!$Q353)</f>
        <v/>
      </c>
      <c r="L353" s="114" t="str">
        <f>IF($D353="","",'Rec8'!$Q353)</f>
        <v/>
      </c>
      <c r="M353" s="114" t="str">
        <f>IF($D353="","",'Rec9'!$Q353)</f>
        <v/>
      </c>
      <c r="N353" s="114" t="str">
        <f>IF($D353="","",'Rec10'!$Q353)</f>
        <v/>
      </c>
      <c r="O353" s="116" t="str">
        <f t="shared" si="79"/>
        <v/>
      </c>
      <c r="P353" s="100" t="str">
        <f t="shared" si="80"/>
        <v/>
      </c>
      <c r="R353" s="119">
        <f t="shared" si="68"/>
        <v>1</v>
      </c>
      <c r="S353" s="119">
        <f t="shared" si="69"/>
        <v>1</v>
      </c>
      <c r="T353" s="119">
        <f t="shared" si="70"/>
        <v>1</v>
      </c>
      <c r="U353" s="119">
        <f t="shared" si="71"/>
        <v>1</v>
      </c>
      <c r="V353" s="119">
        <f t="shared" si="72"/>
        <v>1</v>
      </c>
      <c r="W353" s="119">
        <f t="shared" si="73"/>
        <v>1</v>
      </c>
      <c r="X353" s="119">
        <f t="shared" si="74"/>
        <v>1</v>
      </c>
      <c r="Y353" s="119">
        <f t="shared" si="75"/>
        <v>1</v>
      </c>
      <c r="Z353" s="119">
        <f t="shared" si="76"/>
        <v>1</v>
      </c>
      <c r="AA353" s="119">
        <f t="shared" si="77"/>
        <v>1</v>
      </c>
      <c r="AB353" s="119">
        <f t="shared" si="78"/>
        <v>10</v>
      </c>
    </row>
    <row r="354" spans="3:28" ht="54.95" customHeight="1" x14ac:dyDescent="0.25">
      <c r="C354" s="56">
        <v>350</v>
      </c>
      <c r="D354" s="94" t="str">
        <f>IF(Lançamentos!G354="","",Lançamentos!G354)</f>
        <v/>
      </c>
      <c r="E354" s="113" t="str">
        <f>IF(D354="","",Recebimento!Q354)</f>
        <v/>
      </c>
      <c r="F354" s="114" t="str">
        <f>IF($D354="","",'Rec2'!$Q354)</f>
        <v/>
      </c>
      <c r="G354" s="114" t="str">
        <f>IF($D354="","",'Rec3'!$Q354)</f>
        <v/>
      </c>
      <c r="H354" s="114" t="str">
        <f>IF($D354="","",'Rec4'!$Q354)</f>
        <v/>
      </c>
      <c r="I354" s="114" t="str">
        <f>IF($D354="","",'Rec5'!$Q354)</f>
        <v/>
      </c>
      <c r="J354" s="114" t="str">
        <f>IF($D354="","",'Rec6'!$Q354)</f>
        <v/>
      </c>
      <c r="K354" s="114" t="str">
        <f>IF($D354="","",'Rec7'!$Q354)</f>
        <v/>
      </c>
      <c r="L354" s="114" t="str">
        <f>IF($D354="","",'Rec8'!$Q354)</f>
        <v/>
      </c>
      <c r="M354" s="114" t="str">
        <f>IF($D354="","",'Rec9'!$Q354)</f>
        <v/>
      </c>
      <c r="N354" s="114" t="str">
        <f>IF($D354="","",'Rec10'!$Q354)</f>
        <v/>
      </c>
      <c r="O354" s="116" t="str">
        <f t="shared" si="79"/>
        <v/>
      </c>
      <c r="P354" s="100" t="str">
        <f t="shared" si="80"/>
        <v/>
      </c>
      <c r="R354" s="119">
        <f t="shared" si="68"/>
        <v>1</v>
      </c>
      <c r="S354" s="119">
        <f t="shared" si="69"/>
        <v>1</v>
      </c>
      <c r="T354" s="119">
        <f t="shared" si="70"/>
        <v>1</v>
      </c>
      <c r="U354" s="119">
        <f t="shared" si="71"/>
        <v>1</v>
      </c>
      <c r="V354" s="119">
        <f t="shared" si="72"/>
        <v>1</v>
      </c>
      <c r="W354" s="119">
        <f t="shared" si="73"/>
        <v>1</v>
      </c>
      <c r="X354" s="119">
        <f t="shared" si="74"/>
        <v>1</v>
      </c>
      <c r="Y354" s="119">
        <f t="shared" si="75"/>
        <v>1</v>
      </c>
      <c r="Z354" s="119">
        <f t="shared" si="76"/>
        <v>1</v>
      </c>
      <c r="AA354" s="119">
        <f t="shared" si="77"/>
        <v>1</v>
      </c>
      <c r="AB354" s="119">
        <f t="shared" si="78"/>
        <v>10</v>
      </c>
    </row>
    <row r="355" spans="3:28" ht="54.95" customHeight="1" x14ac:dyDescent="0.25">
      <c r="C355" s="56">
        <v>351</v>
      </c>
      <c r="D355" s="94" t="str">
        <f>IF(Lançamentos!G355="","",Lançamentos!G355)</f>
        <v/>
      </c>
      <c r="E355" s="113" t="str">
        <f>IF(D355="","",Recebimento!Q355)</f>
        <v/>
      </c>
      <c r="F355" s="114" t="str">
        <f>IF($D355="","",'Rec2'!$Q355)</f>
        <v/>
      </c>
      <c r="G355" s="114" t="str">
        <f>IF($D355="","",'Rec3'!$Q355)</f>
        <v/>
      </c>
      <c r="H355" s="114" t="str">
        <f>IF($D355="","",'Rec4'!$Q355)</f>
        <v/>
      </c>
      <c r="I355" s="114" t="str">
        <f>IF($D355="","",'Rec5'!$Q355)</f>
        <v/>
      </c>
      <c r="J355" s="114" t="str">
        <f>IF($D355="","",'Rec6'!$Q355)</f>
        <v/>
      </c>
      <c r="K355" s="114" t="str">
        <f>IF($D355="","",'Rec7'!$Q355)</f>
        <v/>
      </c>
      <c r="L355" s="114" t="str">
        <f>IF($D355="","",'Rec8'!$Q355)</f>
        <v/>
      </c>
      <c r="M355" s="114" t="str">
        <f>IF($D355="","",'Rec9'!$Q355)</f>
        <v/>
      </c>
      <c r="N355" s="114" t="str">
        <f>IF($D355="","",'Rec10'!$Q355)</f>
        <v/>
      </c>
      <c r="O355" s="116" t="str">
        <f t="shared" si="79"/>
        <v/>
      </c>
      <c r="P355" s="100" t="str">
        <f t="shared" si="80"/>
        <v/>
      </c>
      <c r="R355" s="119">
        <f t="shared" si="68"/>
        <v>1</v>
      </c>
      <c r="S355" s="119">
        <f t="shared" si="69"/>
        <v>1</v>
      </c>
      <c r="T355" s="119">
        <f t="shared" si="70"/>
        <v>1</v>
      </c>
      <c r="U355" s="119">
        <f t="shared" si="71"/>
        <v>1</v>
      </c>
      <c r="V355" s="119">
        <f t="shared" si="72"/>
        <v>1</v>
      </c>
      <c r="W355" s="119">
        <f t="shared" si="73"/>
        <v>1</v>
      </c>
      <c r="X355" s="119">
        <f t="shared" si="74"/>
        <v>1</v>
      </c>
      <c r="Y355" s="119">
        <f t="shared" si="75"/>
        <v>1</v>
      </c>
      <c r="Z355" s="119">
        <f t="shared" si="76"/>
        <v>1</v>
      </c>
      <c r="AA355" s="119">
        <f t="shared" si="77"/>
        <v>1</v>
      </c>
      <c r="AB355" s="119">
        <f t="shared" si="78"/>
        <v>10</v>
      </c>
    </row>
    <row r="356" spans="3:28" ht="54.95" customHeight="1" x14ac:dyDescent="0.25">
      <c r="C356" s="56">
        <v>352</v>
      </c>
      <c r="D356" s="94" t="str">
        <f>IF(Lançamentos!G356="","",Lançamentos!G356)</f>
        <v/>
      </c>
      <c r="E356" s="113" t="str">
        <f>IF(D356="","",Recebimento!Q356)</f>
        <v/>
      </c>
      <c r="F356" s="114" t="str">
        <f>IF($D356="","",'Rec2'!$Q356)</f>
        <v/>
      </c>
      <c r="G356" s="114" t="str">
        <f>IF($D356="","",'Rec3'!$Q356)</f>
        <v/>
      </c>
      <c r="H356" s="114" t="str">
        <f>IF($D356="","",'Rec4'!$Q356)</f>
        <v/>
      </c>
      <c r="I356" s="114" t="str">
        <f>IF($D356="","",'Rec5'!$Q356)</f>
        <v/>
      </c>
      <c r="J356" s="114" t="str">
        <f>IF($D356="","",'Rec6'!$Q356)</f>
        <v/>
      </c>
      <c r="K356" s="114" t="str">
        <f>IF($D356="","",'Rec7'!$Q356)</f>
        <v/>
      </c>
      <c r="L356" s="114" t="str">
        <f>IF($D356="","",'Rec8'!$Q356)</f>
        <v/>
      </c>
      <c r="M356" s="114" t="str">
        <f>IF($D356="","",'Rec9'!$Q356)</f>
        <v/>
      </c>
      <c r="N356" s="114" t="str">
        <f>IF($D356="","",'Rec10'!$Q356)</f>
        <v/>
      </c>
      <c r="O356" s="116" t="str">
        <f t="shared" si="79"/>
        <v/>
      </c>
      <c r="P356" s="100" t="str">
        <f t="shared" si="80"/>
        <v/>
      </c>
      <c r="R356" s="119">
        <f t="shared" si="68"/>
        <v>1</v>
      </c>
      <c r="S356" s="119">
        <f t="shared" si="69"/>
        <v>1</v>
      </c>
      <c r="T356" s="119">
        <f t="shared" si="70"/>
        <v>1</v>
      </c>
      <c r="U356" s="119">
        <f t="shared" si="71"/>
        <v>1</v>
      </c>
      <c r="V356" s="119">
        <f t="shared" si="72"/>
        <v>1</v>
      </c>
      <c r="W356" s="119">
        <f t="shared" si="73"/>
        <v>1</v>
      </c>
      <c r="X356" s="119">
        <f t="shared" si="74"/>
        <v>1</v>
      </c>
      <c r="Y356" s="119">
        <f t="shared" si="75"/>
        <v>1</v>
      </c>
      <c r="Z356" s="119">
        <f t="shared" si="76"/>
        <v>1</v>
      </c>
      <c r="AA356" s="119">
        <f t="shared" si="77"/>
        <v>1</v>
      </c>
      <c r="AB356" s="119">
        <f t="shared" si="78"/>
        <v>10</v>
      </c>
    </row>
    <row r="357" spans="3:28" ht="54.95" customHeight="1" x14ac:dyDescent="0.25">
      <c r="C357" s="56">
        <v>353</v>
      </c>
      <c r="D357" s="94" t="str">
        <f>IF(Lançamentos!G357="","",Lançamentos!G357)</f>
        <v/>
      </c>
      <c r="E357" s="113" t="str">
        <f>IF(D357="","",Recebimento!Q357)</f>
        <v/>
      </c>
      <c r="F357" s="114" t="str">
        <f>IF($D357="","",'Rec2'!$Q357)</f>
        <v/>
      </c>
      <c r="G357" s="114" t="str">
        <f>IF($D357="","",'Rec3'!$Q357)</f>
        <v/>
      </c>
      <c r="H357" s="114" t="str">
        <f>IF($D357="","",'Rec4'!$Q357)</f>
        <v/>
      </c>
      <c r="I357" s="114" t="str">
        <f>IF($D357="","",'Rec5'!$Q357)</f>
        <v/>
      </c>
      <c r="J357" s="114" t="str">
        <f>IF($D357="","",'Rec6'!$Q357)</f>
        <v/>
      </c>
      <c r="K357" s="114" t="str">
        <f>IF($D357="","",'Rec7'!$Q357)</f>
        <v/>
      </c>
      <c r="L357" s="114" t="str">
        <f>IF($D357="","",'Rec8'!$Q357)</f>
        <v/>
      </c>
      <c r="M357" s="114" t="str">
        <f>IF($D357="","",'Rec9'!$Q357)</f>
        <v/>
      </c>
      <c r="N357" s="114" t="str">
        <f>IF($D357="","",'Rec10'!$Q357)</f>
        <v/>
      </c>
      <c r="O357" s="116" t="str">
        <f t="shared" si="79"/>
        <v/>
      </c>
      <c r="P357" s="100" t="str">
        <f t="shared" si="80"/>
        <v/>
      </c>
      <c r="R357" s="119">
        <f t="shared" si="68"/>
        <v>1</v>
      </c>
      <c r="S357" s="119">
        <f t="shared" si="69"/>
        <v>1</v>
      </c>
      <c r="T357" s="119">
        <f t="shared" si="70"/>
        <v>1</v>
      </c>
      <c r="U357" s="119">
        <f t="shared" si="71"/>
        <v>1</v>
      </c>
      <c r="V357" s="119">
        <f t="shared" si="72"/>
        <v>1</v>
      </c>
      <c r="W357" s="119">
        <f t="shared" si="73"/>
        <v>1</v>
      </c>
      <c r="X357" s="119">
        <f t="shared" si="74"/>
        <v>1</v>
      </c>
      <c r="Y357" s="119">
        <f t="shared" si="75"/>
        <v>1</v>
      </c>
      <c r="Z357" s="119">
        <f t="shared" si="76"/>
        <v>1</v>
      </c>
      <c r="AA357" s="119">
        <f t="shared" si="77"/>
        <v>1</v>
      </c>
      <c r="AB357" s="119">
        <f t="shared" si="78"/>
        <v>10</v>
      </c>
    </row>
    <row r="358" spans="3:28" ht="54.95" customHeight="1" x14ac:dyDescent="0.25">
      <c r="C358" s="56">
        <v>354</v>
      </c>
      <c r="D358" s="94" t="str">
        <f>IF(Lançamentos!G358="","",Lançamentos!G358)</f>
        <v/>
      </c>
      <c r="E358" s="113" t="str">
        <f>IF(D358="","",Recebimento!Q358)</f>
        <v/>
      </c>
      <c r="F358" s="114" t="str">
        <f>IF($D358="","",'Rec2'!$Q358)</f>
        <v/>
      </c>
      <c r="G358" s="114" t="str">
        <f>IF($D358="","",'Rec3'!$Q358)</f>
        <v/>
      </c>
      <c r="H358" s="114" t="str">
        <f>IF($D358="","",'Rec4'!$Q358)</f>
        <v/>
      </c>
      <c r="I358" s="114" t="str">
        <f>IF($D358="","",'Rec5'!$Q358)</f>
        <v/>
      </c>
      <c r="J358" s="114" t="str">
        <f>IF($D358="","",'Rec6'!$Q358)</f>
        <v/>
      </c>
      <c r="K358" s="114" t="str">
        <f>IF($D358="","",'Rec7'!$Q358)</f>
        <v/>
      </c>
      <c r="L358" s="114" t="str">
        <f>IF($D358="","",'Rec8'!$Q358)</f>
        <v/>
      </c>
      <c r="M358" s="114" t="str">
        <f>IF($D358="","",'Rec9'!$Q358)</f>
        <v/>
      </c>
      <c r="N358" s="114" t="str">
        <f>IF($D358="","",'Rec10'!$Q358)</f>
        <v/>
      </c>
      <c r="O358" s="116" t="str">
        <f t="shared" si="79"/>
        <v/>
      </c>
      <c r="P358" s="100" t="str">
        <f t="shared" si="80"/>
        <v/>
      </c>
      <c r="R358" s="119">
        <f t="shared" si="68"/>
        <v>1</v>
      </c>
      <c r="S358" s="119">
        <f t="shared" si="69"/>
        <v>1</v>
      </c>
      <c r="T358" s="119">
        <f t="shared" si="70"/>
        <v>1</v>
      </c>
      <c r="U358" s="119">
        <f t="shared" si="71"/>
        <v>1</v>
      </c>
      <c r="V358" s="119">
        <f t="shared" si="72"/>
        <v>1</v>
      </c>
      <c r="W358" s="119">
        <f t="shared" si="73"/>
        <v>1</v>
      </c>
      <c r="X358" s="119">
        <f t="shared" si="74"/>
        <v>1</v>
      </c>
      <c r="Y358" s="119">
        <f t="shared" si="75"/>
        <v>1</v>
      </c>
      <c r="Z358" s="119">
        <f t="shared" si="76"/>
        <v>1</v>
      </c>
      <c r="AA358" s="119">
        <f t="shared" si="77"/>
        <v>1</v>
      </c>
      <c r="AB358" s="119">
        <f t="shared" si="78"/>
        <v>10</v>
      </c>
    </row>
    <row r="359" spans="3:28" ht="54.95" customHeight="1" x14ac:dyDescent="0.25">
      <c r="C359" s="56">
        <v>355</v>
      </c>
      <c r="D359" s="94" t="str">
        <f>IF(Lançamentos!G359="","",Lançamentos!G359)</f>
        <v/>
      </c>
      <c r="E359" s="113" t="str">
        <f>IF(D359="","",Recebimento!Q359)</f>
        <v/>
      </c>
      <c r="F359" s="114" t="str">
        <f>IF($D359="","",'Rec2'!$Q359)</f>
        <v/>
      </c>
      <c r="G359" s="114" t="str">
        <f>IF($D359="","",'Rec3'!$Q359)</f>
        <v/>
      </c>
      <c r="H359" s="114" t="str">
        <f>IF($D359="","",'Rec4'!$Q359)</f>
        <v/>
      </c>
      <c r="I359" s="114" t="str">
        <f>IF($D359="","",'Rec5'!$Q359)</f>
        <v/>
      </c>
      <c r="J359" s="114" t="str">
        <f>IF($D359="","",'Rec6'!$Q359)</f>
        <v/>
      </c>
      <c r="K359" s="114" t="str">
        <f>IF($D359="","",'Rec7'!$Q359)</f>
        <v/>
      </c>
      <c r="L359" s="114" t="str">
        <f>IF($D359="","",'Rec8'!$Q359)</f>
        <v/>
      </c>
      <c r="M359" s="114" t="str">
        <f>IF($D359="","",'Rec9'!$Q359)</f>
        <v/>
      </c>
      <c r="N359" s="114" t="str">
        <f>IF($D359="","",'Rec10'!$Q359)</f>
        <v/>
      </c>
      <c r="O359" s="116" t="str">
        <f t="shared" si="79"/>
        <v/>
      </c>
      <c r="P359" s="100" t="str">
        <f t="shared" si="80"/>
        <v/>
      </c>
      <c r="R359" s="119">
        <f t="shared" si="68"/>
        <v>1</v>
      </c>
      <c r="S359" s="119">
        <f t="shared" si="69"/>
        <v>1</v>
      </c>
      <c r="T359" s="119">
        <f t="shared" si="70"/>
        <v>1</v>
      </c>
      <c r="U359" s="119">
        <f t="shared" si="71"/>
        <v>1</v>
      </c>
      <c r="V359" s="119">
        <f t="shared" si="72"/>
        <v>1</v>
      </c>
      <c r="W359" s="119">
        <f t="shared" si="73"/>
        <v>1</v>
      </c>
      <c r="X359" s="119">
        <f t="shared" si="74"/>
        <v>1</v>
      </c>
      <c r="Y359" s="119">
        <f t="shared" si="75"/>
        <v>1</v>
      </c>
      <c r="Z359" s="119">
        <f t="shared" si="76"/>
        <v>1</v>
      </c>
      <c r="AA359" s="119">
        <f t="shared" si="77"/>
        <v>1</v>
      </c>
      <c r="AB359" s="119">
        <f t="shared" si="78"/>
        <v>10</v>
      </c>
    </row>
    <row r="360" spans="3:28" ht="54.95" customHeight="1" x14ac:dyDescent="0.25">
      <c r="C360" s="56">
        <v>356</v>
      </c>
      <c r="D360" s="94" t="str">
        <f>IF(Lançamentos!G360="","",Lançamentos!G360)</f>
        <v/>
      </c>
      <c r="E360" s="113" t="str">
        <f>IF(D360="","",Recebimento!Q360)</f>
        <v/>
      </c>
      <c r="F360" s="114" t="str">
        <f>IF($D360="","",'Rec2'!$Q360)</f>
        <v/>
      </c>
      <c r="G360" s="114" t="str">
        <f>IF($D360="","",'Rec3'!$Q360)</f>
        <v/>
      </c>
      <c r="H360" s="114" t="str">
        <f>IF($D360="","",'Rec4'!$Q360)</f>
        <v/>
      </c>
      <c r="I360" s="114" t="str">
        <f>IF($D360="","",'Rec5'!$Q360)</f>
        <v/>
      </c>
      <c r="J360" s="114" t="str">
        <f>IF($D360="","",'Rec6'!$Q360)</f>
        <v/>
      </c>
      <c r="K360" s="114" t="str">
        <f>IF($D360="","",'Rec7'!$Q360)</f>
        <v/>
      </c>
      <c r="L360" s="114" t="str">
        <f>IF($D360="","",'Rec8'!$Q360)</f>
        <v/>
      </c>
      <c r="M360" s="114" t="str">
        <f>IF($D360="","",'Rec9'!$Q360)</f>
        <v/>
      </c>
      <c r="N360" s="114" t="str">
        <f>IF($D360="","",'Rec10'!$Q360)</f>
        <v/>
      </c>
      <c r="O360" s="116" t="str">
        <f t="shared" si="79"/>
        <v/>
      </c>
      <c r="P360" s="100" t="str">
        <f t="shared" si="80"/>
        <v/>
      </c>
      <c r="R360" s="119">
        <f t="shared" si="68"/>
        <v>1</v>
      </c>
      <c r="S360" s="119">
        <f t="shared" si="69"/>
        <v>1</v>
      </c>
      <c r="T360" s="119">
        <f t="shared" si="70"/>
        <v>1</v>
      </c>
      <c r="U360" s="119">
        <f t="shared" si="71"/>
        <v>1</v>
      </c>
      <c r="V360" s="119">
        <f t="shared" si="72"/>
        <v>1</v>
      </c>
      <c r="W360" s="119">
        <f t="shared" si="73"/>
        <v>1</v>
      </c>
      <c r="X360" s="119">
        <f t="shared" si="74"/>
        <v>1</v>
      </c>
      <c r="Y360" s="119">
        <f t="shared" si="75"/>
        <v>1</v>
      </c>
      <c r="Z360" s="119">
        <f t="shared" si="76"/>
        <v>1</v>
      </c>
      <c r="AA360" s="119">
        <f t="shared" si="77"/>
        <v>1</v>
      </c>
      <c r="AB360" s="119">
        <f t="shared" si="78"/>
        <v>10</v>
      </c>
    </row>
    <row r="361" spans="3:28" ht="54.95" customHeight="1" x14ac:dyDescent="0.25">
      <c r="C361" s="56">
        <v>357</v>
      </c>
      <c r="D361" s="94" t="str">
        <f>IF(Lançamentos!G361="","",Lançamentos!G361)</f>
        <v/>
      </c>
      <c r="E361" s="113" t="str">
        <f>IF(D361="","",Recebimento!Q361)</f>
        <v/>
      </c>
      <c r="F361" s="114" t="str">
        <f>IF($D361="","",'Rec2'!$Q361)</f>
        <v/>
      </c>
      <c r="G361" s="114" t="str">
        <f>IF($D361="","",'Rec3'!$Q361)</f>
        <v/>
      </c>
      <c r="H361" s="114" t="str">
        <f>IF($D361="","",'Rec4'!$Q361)</f>
        <v/>
      </c>
      <c r="I361" s="114" t="str">
        <f>IF($D361="","",'Rec5'!$Q361)</f>
        <v/>
      </c>
      <c r="J361" s="114" t="str">
        <f>IF($D361="","",'Rec6'!$Q361)</f>
        <v/>
      </c>
      <c r="K361" s="114" t="str">
        <f>IF($D361="","",'Rec7'!$Q361)</f>
        <v/>
      </c>
      <c r="L361" s="114" t="str">
        <f>IF($D361="","",'Rec8'!$Q361)</f>
        <v/>
      </c>
      <c r="M361" s="114" t="str">
        <f>IF($D361="","",'Rec9'!$Q361)</f>
        <v/>
      </c>
      <c r="N361" s="114" t="str">
        <f>IF($D361="","",'Rec10'!$Q361)</f>
        <v/>
      </c>
      <c r="O361" s="116" t="str">
        <f t="shared" si="79"/>
        <v/>
      </c>
      <c r="P361" s="100" t="str">
        <f t="shared" si="80"/>
        <v/>
      </c>
      <c r="R361" s="119">
        <f t="shared" si="68"/>
        <v>1</v>
      </c>
      <c r="S361" s="119">
        <f t="shared" si="69"/>
        <v>1</v>
      </c>
      <c r="T361" s="119">
        <f t="shared" si="70"/>
        <v>1</v>
      </c>
      <c r="U361" s="119">
        <f t="shared" si="71"/>
        <v>1</v>
      </c>
      <c r="V361" s="119">
        <f t="shared" si="72"/>
        <v>1</v>
      </c>
      <c r="W361" s="119">
        <f t="shared" si="73"/>
        <v>1</v>
      </c>
      <c r="X361" s="119">
        <f t="shared" si="74"/>
        <v>1</v>
      </c>
      <c r="Y361" s="119">
        <f t="shared" si="75"/>
        <v>1</v>
      </c>
      <c r="Z361" s="119">
        <f t="shared" si="76"/>
        <v>1</v>
      </c>
      <c r="AA361" s="119">
        <f t="shared" si="77"/>
        <v>1</v>
      </c>
      <c r="AB361" s="119">
        <f t="shared" si="78"/>
        <v>10</v>
      </c>
    </row>
    <row r="362" spans="3:28" ht="54.95" customHeight="1" x14ac:dyDescent="0.25">
      <c r="C362" s="56">
        <v>358</v>
      </c>
      <c r="D362" s="94" t="str">
        <f>IF(Lançamentos!G362="","",Lançamentos!G362)</f>
        <v/>
      </c>
      <c r="E362" s="113" t="str">
        <f>IF(D362="","",Recebimento!Q362)</f>
        <v/>
      </c>
      <c r="F362" s="114" t="str">
        <f>IF($D362="","",'Rec2'!$Q362)</f>
        <v/>
      </c>
      <c r="G362" s="114" t="str">
        <f>IF($D362="","",'Rec3'!$Q362)</f>
        <v/>
      </c>
      <c r="H362" s="114" t="str">
        <f>IF($D362="","",'Rec4'!$Q362)</f>
        <v/>
      </c>
      <c r="I362" s="114" t="str">
        <f>IF($D362="","",'Rec5'!$Q362)</f>
        <v/>
      </c>
      <c r="J362" s="114" t="str">
        <f>IF($D362="","",'Rec6'!$Q362)</f>
        <v/>
      </c>
      <c r="K362" s="114" t="str">
        <f>IF($D362="","",'Rec7'!$Q362)</f>
        <v/>
      </c>
      <c r="L362" s="114" t="str">
        <f>IF($D362="","",'Rec8'!$Q362)</f>
        <v/>
      </c>
      <c r="M362" s="114" t="str">
        <f>IF($D362="","",'Rec9'!$Q362)</f>
        <v/>
      </c>
      <c r="N362" s="114" t="str">
        <f>IF($D362="","",'Rec10'!$Q362)</f>
        <v/>
      </c>
      <c r="O362" s="116" t="str">
        <f t="shared" si="79"/>
        <v/>
      </c>
      <c r="P362" s="100" t="str">
        <f t="shared" si="80"/>
        <v/>
      </c>
      <c r="R362" s="119">
        <f t="shared" si="68"/>
        <v>1</v>
      </c>
      <c r="S362" s="119">
        <f t="shared" si="69"/>
        <v>1</v>
      </c>
      <c r="T362" s="119">
        <f t="shared" si="70"/>
        <v>1</v>
      </c>
      <c r="U362" s="119">
        <f t="shared" si="71"/>
        <v>1</v>
      </c>
      <c r="V362" s="119">
        <f t="shared" si="72"/>
        <v>1</v>
      </c>
      <c r="W362" s="119">
        <f t="shared" si="73"/>
        <v>1</v>
      </c>
      <c r="X362" s="119">
        <f t="shared" si="74"/>
        <v>1</v>
      </c>
      <c r="Y362" s="119">
        <f t="shared" si="75"/>
        <v>1</v>
      </c>
      <c r="Z362" s="119">
        <f t="shared" si="76"/>
        <v>1</v>
      </c>
      <c r="AA362" s="119">
        <f t="shared" si="77"/>
        <v>1</v>
      </c>
      <c r="AB362" s="119">
        <f t="shared" si="78"/>
        <v>10</v>
      </c>
    </row>
    <row r="363" spans="3:28" ht="54.95" customHeight="1" x14ac:dyDescent="0.25">
      <c r="C363" s="56">
        <v>359</v>
      </c>
      <c r="D363" s="94" t="str">
        <f>IF(Lançamentos!G363="","",Lançamentos!G363)</f>
        <v/>
      </c>
      <c r="E363" s="113" t="str">
        <f>IF(D363="","",Recebimento!Q363)</f>
        <v/>
      </c>
      <c r="F363" s="114" t="str">
        <f>IF($D363="","",'Rec2'!$Q363)</f>
        <v/>
      </c>
      <c r="G363" s="114" t="str">
        <f>IF($D363="","",'Rec3'!$Q363)</f>
        <v/>
      </c>
      <c r="H363" s="114" t="str">
        <f>IF($D363="","",'Rec4'!$Q363)</f>
        <v/>
      </c>
      <c r="I363" s="114" t="str">
        <f>IF($D363="","",'Rec5'!$Q363)</f>
        <v/>
      </c>
      <c r="J363" s="114" t="str">
        <f>IF($D363="","",'Rec6'!$Q363)</f>
        <v/>
      </c>
      <c r="K363" s="114" t="str">
        <f>IF($D363="","",'Rec7'!$Q363)</f>
        <v/>
      </c>
      <c r="L363" s="114" t="str">
        <f>IF($D363="","",'Rec8'!$Q363)</f>
        <v/>
      </c>
      <c r="M363" s="114" t="str">
        <f>IF($D363="","",'Rec9'!$Q363)</f>
        <v/>
      </c>
      <c r="N363" s="114" t="str">
        <f>IF($D363="","",'Rec10'!$Q363)</f>
        <v/>
      </c>
      <c r="O363" s="116" t="str">
        <f t="shared" si="79"/>
        <v/>
      </c>
      <c r="P363" s="100" t="str">
        <f t="shared" si="80"/>
        <v/>
      </c>
      <c r="R363" s="119">
        <f t="shared" si="68"/>
        <v>1</v>
      </c>
      <c r="S363" s="119">
        <f t="shared" si="69"/>
        <v>1</v>
      </c>
      <c r="T363" s="119">
        <f t="shared" si="70"/>
        <v>1</v>
      </c>
      <c r="U363" s="119">
        <f t="shared" si="71"/>
        <v>1</v>
      </c>
      <c r="V363" s="119">
        <f t="shared" si="72"/>
        <v>1</v>
      </c>
      <c r="W363" s="119">
        <f t="shared" si="73"/>
        <v>1</v>
      </c>
      <c r="X363" s="119">
        <f t="shared" si="74"/>
        <v>1</v>
      </c>
      <c r="Y363" s="119">
        <f t="shared" si="75"/>
        <v>1</v>
      </c>
      <c r="Z363" s="119">
        <f t="shared" si="76"/>
        <v>1</v>
      </c>
      <c r="AA363" s="119">
        <f t="shared" si="77"/>
        <v>1</v>
      </c>
      <c r="AB363" s="119">
        <f t="shared" si="78"/>
        <v>10</v>
      </c>
    </row>
    <row r="364" spans="3:28" ht="54.95" customHeight="1" x14ac:dyDescent="0.25">
      <c r="C364" s="56">
        <v>360</v>
      </c>
      <c r="D364" s="94" t="str">
        <f>IF(Lançamentos!G364="","",Lançamentos!G364)</f>
        <v/>
      </c>
      <c r="E364" s="113" t="str">
        <f>IF(D364="","",Recebimento!Q364)</f>
        <v/>
      </c>
      <c r="F364" s="114" t="str">
        <f>IF($D364="","",'Rec2'!$Q364)</f>
        <v/>
      </c>
      <c r="G364" s="114" t="str">
        <f>IF($D364="","",'Rec3'!$Q364)</f>
        <v/>
      </c>
      <c r="H364" s="114" t="str">
        <f>IF($D364="","",'Rec4'!$Q364)</f>
        <v/>
      </c>
      <c r="I364" s="114" t="str">
        <f>IF($D364="","",'Rec5'!$Q364)</f>
        <v/>
      </c>
      <c r="J364" s="114" t="str">
        <f>IF($D364="","",'Rec6'!$Q364)</f>
        <v/>
      </c>
      <c r="K364" s="114" t="str">
        <f>IF($D364="","",'Rec7'!$Q364)</f>
        <v/>
      </c>
      <c r="L364" s="114" t="str">
        <f>IF($D364="","",'Rec8'!$Q364)</f>
        <v/>
      </c>
      <c r="M364" s="114" t="str">
        <f>IF($D364="","",'Rec9'!$Q364)</f>
        <v/>
      </c>
      <c r="N364" s="114" t="str">
        <f>IF($D364="","",'Rec10'!$Q364)</f>
        <v/>
      </c>
      <c r="O364" s="116" t="str">
        <f t="shared" si="79"/>
        <v/>
      </c>
      <c r="P364" s="100" t="str">
        <f t="shared" si="80"/>
        <v/>
      </c>
      <c r="R364" s="119">
        <f t="shared" si="68"/>
        <v>1</v>
      </c>
      <c r="S364" s="119">
        <f t="shared" si="69"/>
        <v>1</v>
      </c>
      <c r="T364" s="119">
        <f t="shared" si="70"/>
        <v>1</v>
      </c>
      <c r="U364" s="119">
        <f t="shared" si="71"/>
        <v>1</v>
      </c>
      <c r="V364" s="119">
        <f t="shared" si="72"/>
        <v>1</v>
      </c>
      <c r="W364" s="119">
        <f t="shared" si="73"/>
        <v>1</v>
      </c>
      <c r="X364" s="119">
        <f t="shared" si="74"/>
        <v>1</v>
      </c>
      <c r="Y364" s="119">
        <f t="shared" si="75"/>
        <v>1</v>
      </c>
      <c r="Z364" s="119">
        <f t="shared" si="76"/>
        <v>1</v>
      </c>
      <c r="AA364" s="119">
        <f t="shared" si="77"/>
        <v>1</v>
      </c>
      <c r="AB364" s="119">
        <f t="shared" si="78"/>
        <v>10</v>
      </c>
    </row>
    <row r="365" spans="3:28" ht="54.95" customHeight="1" x14ac:dyDescent="0.25">
      <c r="C365" s="56">
        <v>361</v>
      </c>
      <c r="D365" s="94" t="str">
        <f>IF(Lançamentos!G365="","",Lançamentos!G365)</f>
        <v/>
      </c>
      <c r="E365" s="113" t="str">
        <f>IF(D365="","",Recebimento!Q365)</f>
        <v/>
      </c>
      <c r="F365" s="114" t="str">
        <f>IF($D365="","",'Rec2'!$Q365)</f>
        <v/>
      </c>
      <c r="G365" s="114" t="str">
        <f>IF($D365="","",'Rec3'!$Q365)</f>
        <v/>
      </c>
      <c r="H365" s="114" t="str">
        <f>IF($D365="","",'Rec4'!$Q365)</f>
        <v/>
      </c>
      <c r="I365" s="114" t="str">
        <f>IF($D365="","",'Rec5'!$Q365)</f>
        <v/>
      </c>
      <c r="J365" s="114" t="str">
        <f>IF($D365="","",'Rec6'!$Q365)</f>
        <v/>
      </c>
      <c r="K365" s="114" t="str">
        <f>IF($D365="","",'Rec7'!$Q365)</f>
        <v/>
      </c>
      <c r="L365" s="114" t="str">
        <f>IF($D365="","",'Rec8'!$Q365)</f>
        <v/>
      </c>
      <c r="M365" s="114" t="str">
        <f>IF($D365="","",'Rec9'!$Q365)</f>
        <v/>
      </c>
      <c r="N365" s="114" t="str">
        <f>IF($D365="","",'Rec10'!$Q365)</f>
        <v/>
      </c>
      <c r="O365" s="116" t="str">
        <f t="shared" si="79"/>
        <v/>
      </c>
      <c r="P365" s="100" t="str">
        <f t="shared" si="80"/>
        <v/>
      </c>
      <c r="R365" s="119">
        <f t="shared" si="68"/>
        <v>1</v>
      </c>
      <c r="S365" s="119">
        <f t="shared" si="69"/>
        <v>1</v>
      </c>
      <c r="T365" s="119">
        <f t="shared" si="70"/>
        <v>1</v>
      </c>
      <c r="U365" s="119">
        <f t="shared" si="71"/>
        <v>1</v>
      </c>
      <c r="V365" s="119">
        <f t="shared" si="72"/>
        <v>1</v>
      </c>
      <c r="W365" s="119">
        <f t="shared" si="73"/>
        <v>1</v>
      </c>
      <c r="X365" s="119">
        <f t="shared" si="74"/>
        <v>1</v>
      </c>
      <c r="Y365" s="119">
        <f t="shared" si="75"/>
        <v>1</v>
      </c>
      <c r="Z365" s="119">
        <f t="shared" si="76"/>
        <v>1</v>
      </c>
      <c r="AA365" s="119">
        <f t="shared" si="77"/>
        <v>1</v>
      </c>
      <c r="AB365" s="119">
        <f t="shared" si="78"/>
        <v>10</v>
      </c>
    </row>
    <row r="366" spans="3:28" ht="54.95" customHeight="1" x14ac:dyDescent="0.25">
      <c r="C366" s="56">
        <v>362</v>
      </c>
      <c r="D366" s="94" t="str">
        <f>IF(Lançamentos!G366="","",Lançamentos!G366)</f>
        <v/>
      </c>
      <c r="E366" s="113" t="str">
        <f>IF(D366="","",Recebimento!Q366)</f>
        <v/>
      </c>
      <c r="F366" s="114" t="str">
        <f>IF($D366="","",'Rec2'!$Q366)</f>
        <v/>
      </c>
      <c r="G366" s="114" t="str">
        <f>IF($D366="","",'Rec3'!$Q366)</f>
        <v/>
      </c>
      <c r="H366" s="114" t="str">
        <f>IF($D366="","",'Rec4'!$Q366)</f>
        <v/>
      </c>
      <c r="I366" s="114" t="str">
        <f>IF($D366="","",'Rec5'!$Q366)</f>
        <v/>
      </c>
      <c r="J366" s="114" t="str">
        <f>IF($D366="","",'Rec6'!$Q366)</f>
        <v/>
      </c>
      <c r="K366" s="114" t="str">
        <f>IF($D366="","",'Rec7'!$Q366)</f>
        <v/>
      </c>
      <c r="L366" s="114" t="str">
        <f>IF($D366="","",'Rec8'!$Q366)</f>
        <v/>
      </c>
      <c r="M366" s="114" t="str">
        <f>IF($D366="","",'Rec9'!$Q366)</f>
        <v/>
      </c>
      <c r="N366" s="114" t="str">
        <f>IF($D366="","",'Rec10'!$Q366)</f>
        <v/>
      </c>
      <c r="O366" s="116" t="str">
        <f t="shared" si="79"/>
        <v/>
      </c>
      <c r="P366" s="100" t="str">
        <f t="shared" si="80"/>
        <v/>
      </c>
      <c r="R366" s="119">
        <f t="shared" si="68"/>
        <v>1</v>
      </c>
      <c r="S366" s="119">
        <f t="shared" si="69"/>
        <v>1</v>
      </c>
      <c r="T366" s="119">
        <f t="shared" si="70"/>
        <v>1</v>
      </c>
      <c r="U366" s="119">
        <f t="shared" si="71"/>
        <v>1</v>
      </c>
      <c r="V366" s="119">
        <f t="shared" si="72"/>
        <v>1</v>
      </c>
      <c r="W366" s="119">
        <f t="shared" si="73"/>
        <v>1</v>
      </c>
      <c r="X366" s="119">
        <f t="shared" si="74"/>
        <v>1</v>
      </c>
      <c r="Y366" s="119">
        <f t="shared" si="75"/>
        <v>1</v>
      </c>
      <c r="Z366" s="119">
        <f t="shared" si="76"/>
        <v>1</v>
      </c>
      <c r="AA366" s="119">
        <f t="shared" si="77"/>
        <v>1</v>
      </c>
      <c r="AB366" s="119">
        <f t="shared" si="78"/>
        <v>10</v>
      </c>
    </row>
    <row r="367" spans="3:28" ht="54.95" customHeight="1" x14ac:dyDescent="0.25">
      <c r="C367" s="56">
        <v>363</v>
      </c>
      <c r="D367" s="94" t="str">
        <f>IF(Lançamentos!G367="","",Lançamentos!G367)</f>
        <v/>
      </c>
      <c r="E367" s="113" t="str">
        <f>IF(D367="","",Recebimento!Q367)</f>
        <v/>
      </c>
      <c r="F367" s="114" t="str">
        <f>IF($D367="","",'Rec2'!$Q367)</f>
        <v/>
      </c>
      <c r="G367" s="114" t="str">
        <f>IF($D367="","",'Rec3'!$Q367)</f>
        <v/>
      </c>
      <c r="H367" s="114" t="str">
        <f>IF($D367="","",'Rec4'!$Q367)</f>
        <v/>
      </c>
      <c r="I367" s="114" t="str">
        <f>IF($D367="","",'Rec5'!$Q367)</f>
        <v/>
      </c>
      <c r="J367" s="114" t="str">
        <f>IF($D367="","",'Rec6'!$Q367)</f>
        <v/>
      </c>
      <c r="K367" s="114" t="str">
        <f>IF($D367="","",'Rec7'!$Q367)</f>
        <v/>
      </c>
      <c r="L367" s="114" t="str">
        <f>IF($D367="","",'Rec8'!$Q367)</f>
        <v/>
      </c>
      <c r="M367" s="114" t="str">
        <f>IF($D367="","",'Rec9'!$Q367)</f>
        <v/>
      </c>
      <c r="N367" s="114" t="str">
        <f>IF($D367="","",'Rec10'!$Q367)</f>
        <v/>
      </c>
      <c r="O367" s="116" t="str">
        <f t="shared" si="79"/>
        <v/>
      </c>
      <c r="P367" s="100" t="str">
        <f t="shared" si="80"/>
        <v/>
      </c>
      <c r="R367" s="119">
        <f t="shared" si="68"/>
        <v>1</v>
      </c>
      <c r="S367" s="119">
        <f t="shared" si="69"/>
        <v>1</v>
      </c>
      <c r="T367" s="119">
        <f t="shared" si="70"/>
        <v>1</v>
      </c>
      <c r="U367" s="119">
        <f t="shared" si="71"/>
        <v>1</v>
      </c>
      <c r="V367" s="119">
        <f t="shared" si="72"/>
        <v>1</v>
      </c>
      <c r="W367" s="119">
        <f t="shared" si="73"/>
        <v>1</v>
      </c>
      <c r="X367" s="119">
        <f t="shared" si="74"/>
        <v>1</v>
      </c>
      <c r="Y367" s="119">
        <f t="shared" si="75"/>
        <v>1</v>
      </c>
      <c r="Z367" s="119">
        <f t="shared" si="76"/>
        <v>1</v>
      </c>
      <c r="AA367" s="119">
        <f t="shared" si="77"/>
        <v>1</v>
      </c>
      <c r="AB367" s="119">
        <f t="shared" si="78"/>
        <v>10</v>
      </c>
    </row>
    <row r="368" spans="3:28" ht="54.95" customHeight="1" x14ac:dyDescent="0.25">
      <c r="C368" s="56">
        <v>364</v>
      </c>
      <c r="D368" s="94" t="str">
        <f>IF(Lançamentos!G368="","",Lançamentos!G368)</f>
        <v/>
      </c>
      <c r="E368" s="113" t="str">
        <f>IF(D368="","",Recebimento!Q368)</f>
        <v/>
      </c>
      <c r="F368" s="114" t="str">
        <f>IF($D368="","",'Rec2'!$Q368)</f>
        <v/>
      </c>
      <c r="G368" s="114" t="str">
        <f>IF($D368="","",'Rec3'!$Q368)</f>
        <v/>
      </c>
      <c r="H368" s="114" t="str">
        <f>IF($D368="","",'Rec4'!$Q368)</f>
        <v/>
      </c>
      <c r="I368" s="114" t="str">
        <f>IF($D368="","",'Rec5'!$Q368)</f>
        <v/>
      </c>
      <c r="J368" s="114" t="str">
        <f>IF($D368="","",'Rec6'!$Q368)</f>
        <v/>
      </c>
      <c r="K368" s="114" t="str">
        <f>IF($D368="","",'Rec7'!$Q368)</f>
        <v/>
      </c>
      <c r="L368" s="114" t="str">
        <f>IF($D368="","",'Rec8'!$Q368)</f>
        <v/>
      </c>
      <c r="M368" s="114" t="str">
        <f>IF($D368="","",'Rec9'!$Q368)</f>
        <v/>
      </c>
      <c r="N368" s="114" t="str">
        <f>IF($D368="","",'Rec10'!$Q368)</f>
        <v/>
      </c>
      <c r="O368" s="116" t="str">
        <f t="shared" si="79"/>
        <v/>
      </c>
      <c r="P368" s="100" t="str">
        <f t="shared" si="80"/>
        <v/>
      </c>
      <c r="R368" s="119">
        <f t="shared" si="68"/>
        <v>1</v>
      </c>
      <c r="S368" s="119">
        <f t="shared" si="69"/>
        <v>1</v>
      </c>
      <c r="T368" s="119">
        <f t="shared" si="70"/>
        <v>1</v>
      </c>
      <c r="U368" s="119">
        <f t="shared" si="71"/>
        <v>1</v>
      </c>
      <c r="V368" s="119">
        <f t="shared" si="72"/>
        <v>1</v>
      </c>
      <c r="W368" s="119">
        <f t="shared" si="73"/>
        <v>1</v>
      </c>
      <c r="X368" s="119">
        <f t="shared" si="74"/>
        <v>1</v>
      </c>
      <c r="Y368" s="119">
        <f t="shared" si="75"/>
        <v>1</v>
      </c>
      <c r="Z368" s="119">
        <f t="shared" si="76"/>
        <v>1</v>
      </c>
      <c r="AA368" s="119">
        <f t="shared" si="77"/>
        <v>1</v>
      </c>
      <c r="AB368" s="119">
        <f t="shared" si="78"/>
        <v>10</v>
      </c>
    </row>
    <row r="369" spans="3:28" ht="54.95" customHeight="1" x14ac:dyDescent="0.25">
      <c r="C369" s="56">
        <v>365</v>
      </c>
      <c r="D369" s="94" t="str">
        <f>IF(Lançamentos!G369="","",Lançamentos!G369)</f>
        <v/>
      </c>
      <c r="E369" s="113" t="str">
        <f>IF(D369="","",Recebimento!Q369)</f>
        <v/>
      </c>
      <c r="F369" s="114" t="str">
        <f>IF($D369="","",'Rec2'!$Q369)</f>
        <v/>
      </c>
      <c r="G369" s="114" t="str">
        <f>IF($D369="","",'Rec3'!$Q369)</f>
        <v/>
      </c>
      <c r="H369" s="114" t="str">
        <f>IF($D369="","",'Rec4'!$Q369)</f>
        <v/>
      </c>
      <c r="I369" s="114" t="str">
        <f>IF($D369="","",'Rec5'!$Q369)</f>
        <v/>
      </c>
      <c r="J369" s="114" t="str">
        <f>IF($D369="","",'Rec6'!$Q369)</f>
        <v/>
      </c>
      <c r="K369" s="114" t="str">
        <f>IF($D369="","",'Rec7'!$Q369)</f>
        <v/>
      </c>
      <c r="L369" s="114" t="str">
        <f>IF($D369="","",'Rec8'!$Q369)</f>
        <v/>
      </c>
      <c r="M369" s="114" t="str">
        <f>IF($D369="","",'Rec9'!$Q369)</f>
        <v/>
      </c>
      <c r="N369" s="114" t="str">
        <f>IF($D369="","",'Rec10'!$Q369)</f>
        <v/>
      </c>
      <c r="O369" s="116" t="str">
        <f t="shared" si="79"/>
        <v/>
      </c>
      <c r="P369" s="100" t="str">
        <f t="shared" si="80"/>
        <v/>
      </c>
      <c r="R369" s="119">
        <f t="shared" si="68"/>
        <v>1</v>
      </c>
      <c r="S369" s="119">
        <f t="shared" si="69"/>
        <v>1</v>
      </c>
      <c r="T369" s="119">
        <f t="shared" si="70"/>
        <v>1</v>
      </c>
      <c r="U369" s="119">
        <f t="shared" si="71"/>
        <v>1</v>
      </c>
      <c r="V369" s="119">
        <f t="shared" si="72"/>
        <v>1</v>
      </c>
      <c r="W369" s="119">
        <f t="shared" si="73"/>
        <v>1</v>
      </c>
      <c r="X369" s="119">
        <f t="shared" si="74"/>
        <v>1</v>
      </c>
      <c r="Y369" s="119">
        <f t="shared" si="75"/>
        <v>1</v>
      </c>
      <c r="Z369" s="119">
        <f t="shared" si="76"/>
        <v>1</v>
      </c>
      <c r="AA369" s="119">
        <f t="shared" si="77"/>
        <v>1</v>
      </c>
      <c r="AB369" s="119">
        <f t="shared" si="78"/>
        <v>10</v>
      </c>
    </row>
    <row r="370" spans="3:28" ht="54.95" customHeight="1" x14ac:dyDescent="0.25">
      <c r="C370" s="56">
        <v>366</v>
      </c>
      <c r="D370" s="94" t="str">
        <f>IF(Lançamentos!G370="","",Lançamentos!G370)</f>
        <v/>
      </c>
      <c r="E370" s="113" t="str">
        <f>IF(D370="","",Recebimento!Q370)</f>
        <v/>
      </c>
      <c r="F370" s="114" t="str">
        <f>IF($D370="","",'Rec2'!$Q370)</f>
        <v/>
      </c>
      <c r="G370" s="114" t="str">
        <f>IF($D370="","",'Rec3'!$Q370)</f>
        <v/>
      </c>
      <c r="H370" s="114" t="str">
        <f>IF($D370="","",'Rec4'!$Q370)</f>
        <v/>
      </c>
      <c r="I370" s="114" t="str">
        <f>IF($D370="","",'Rec5'!$Q370)</f>
        <v/>
      </c>
      <c r="J370" s="114" t="str">
        <f>IF($D370="","",'Rec6'!$Q370)</f>
        <v/>
      </c>
      <c r="K370" s="114" t="str">
        <f>IF($D370="","",'Rec7'!$Q370)</f>
        <v/>
      </c>
      <c r="L370" s="114" t="str">
        <f>IF($D370="","",'Rec8'!$Q370)</f>
        <v/>
      </c>
      <c r="M370" s="114" t="str">
        <f>IF($D370="","",'Rec9'!$Q370)</f>
        <v/>
      </c>
      <c r="N370" s="114" t="str">
        <f>IF($D370="","",'Rec10'!$Q370)</f>
        <v/>
      </c>
      <c r="O370" s="116" t="str">
        <f t="shared" si="79"/>
        <v/>
      </c>
      <c r="P370" s="100" t="str">
        <f t="shared" si="80"/>
        <v/>
      </c>
      <c r="R370" s="119">
        <f t="shared" si="68"/>
        <v>1</v>
      </c>
      <c r="S370" s="119">
        <f t="shared" si="69"/>
        <v>1</v>
      </c>
      <c r="T370" s="119">
        <f t="shared" si="70"/>
        <v>1</v>
      </c>
      <c r="U370" s="119">
        <f t="shared" si="71"/>
        <v>1</v>
      </c>
      <c r="V370" s="119">
        <f t="shared" si="72"/>
        <v>1</v>
      </c>
      <c r="W370" s="119">
        <f t="shared" si="73"/>
        <v>1</v>
      </c>
      <c r="X370" s="119">
        <f t="shared" si="74"/>
        <v>1</v>
      </c>
      <c r="Y370" s="119">
        <f t="shared" si="75"/>
        <v>1</v>
      </c>
      <c r="Z370" s="119">
        <f t="shared" si="76"/>
        <v>1</v>
      </c>
      <c r="AA370" s="119">
        <f t="shared" si="77"/>
        <v>1</v>
      </c>
      <c r="AB370" s="119">
        <f t="shared" si="78"/>
        <v>10</v>
      </c>
    </row>
    <row r="371" spans="3:28" ht="54.95" customHeight="1" x14ac:dyDescent="0.25">
      <c r="C371" s="56">
        <v>367</v>
      </c>
      <c r="D371" s="94" t="str">
        <f>IF(Lançamentos!G371="","",Lançamentos!G371)</f>
        <v/>
      </c>
      <c r="E371" s="113" t="str">
        <f>IF(D371="","",Recebimento!Q371)</f>
        <v/>
      </c>
      <c r="F371" s="114" t="str">
        <f>IF($D371="","",'Rec2'!$Q371)</f>
        <v/>
      </c>
      <c r="G371" s="114" t="str">
        <f>IF($D371="","",'Rec3'!$Q371)</f>
        <v/>
      </c>
      <c r="H371" s="114" t="str">
        <f>IF($D371="","",'Rec4'!$Q371)</f>
        <v/>
      </c>
      <c r="I371" s="114" t="str">
        <f>IF($D371="","",'Rec5'!$Q371)</f>
        <v/>
      </c>
      <c r="J371" s="114" t="str">
        <f>IF($D371="","",'Rec6'!$Q371)</f>
        <v/>
      </c>
      <c r="K371" s="114" t="str">
        <f>IF($D371="","",'Rec7'!$Q371)</f>
        <v/>
      </c>
      <c r="L371" s="114" t="str">
        <f>IF($D371="","",'Rec8'!$Q371)</f>
        <v/>
      </c>
      <c r="M371" s="114" t="str">
        <f>IF($D371="","",'Rec9'!$Q371)</f>
        <v/>
      </c>
      <c r="N371" s="114" t="str">
        <f>IF($D371="","",'Rec10'!$Q371)</f>
        <v/>
      </c>
      <c r="O371" s="116" t="str">
        <f t="shared" si="79"/>
        <v/>
      </c>
      <c r="P371" s="100" t="str">
        <f t="shared" si="80"/>
        <v/>
      </c>
      <c r="R371" s="119">
        <f t="shared" si="68"/>
        <v>1</v>
      </c>
      <c r="S371" s="119">
        <f t="shared" si="69"/>
        <v>1</v>
      </c>
      <c r="T371" s="119">
        <f t="shared" si="70"/>
        <v>1</v>
      </c>
      <c r="U371" s="119">
        <f t="shared" si="71"/>
        <v>1</v>
      </c>
      <c r="V371" s="119">
        <f t="shared" si="72"/>
        <v>1</v>
      </c>
      <c r="W371" s="119">
        <f t="shared" si="73"/>
        <v>1</v>
      </c>
      <c r="X371" s="119">
        <f t="shared" si="74"/>
        <v>1</v>
      </c>
      <c r="Y371" s="119">
        <f t="shared" si="75"/>
        <v>1</v>
      </c>
      <c r="Z371" s="119">
        <f t="shared" si="76"/>
        <v>1</v>
      </c>
      <c r="AA371" s="119">
        <f t="shared" si="77"/>
        <v>1</v>
      </c>
      <c r="AB371" s="119">
        <f t="shared" si="78"/>
        <v>10</v>
      </c>
    </row>
    <row r="372" spans="3:28" ht="54.95" customHeight="1" x14ac:dyDescent="0.25">
      <c r="C372" s="56">
        <v>368</v>
      </c>
      <c r="D372" s="94" t="str">
        <f>IF(Lançamentos!G372="","",Lançamentos!G372)</f>
        <v/>
      </c>
      <c r="E372" s="113" t="str">
        <f>IF(D372="","",Recebimento!Q372)</f>
        <v/>
      </c>
      <c r="F372" s="114" t="str">
        <f>IF($D372="","",'Rec2'!$Q372)</f>
        <v/>
      </c>
      <c r="G372" s="114" t="str">
        <f>IF($D372="","",'Rec3'!$Q372)</f>
        <v/>
      </c>
      <c r="H372" s="114" t="str">
        <f>IF($D372="","",'Rec4'!$Q372)</f>
        <v/>
      </c>
      <c r="I372" s="114" t="str">
        <f>IF($D372="","",'Rec5'!$Q372)</f>
        <v/>
      </c>
      <c r="J372" s="114" t="str">
        <f>IF($D372="","",'Rec6'!$Q372)</f>
        <v/>
      </c>
      <c r="K372" s="114" t="str">
        <f>IF($D372="","",'Rec7'!$Q372)</f>
        <v/>
      </c>
      <c r="L372" s="114" t="str">
        <f>IF($D372="","",'Rec8'!$Q372)</f>
        <v/>
      </c>
      <c r="M372" s="114" t="str">
        <f>IF($D372="","",'Rec9'!$Q372)</f>
        <v/>
      </c>
      <c r="N372" s="114" t="str">
        <f>IF($D372="","",'Rec10'!$Q372)</f>
        <v/>
      </c>
      <c r="O372" s="116" t="str">
        <f t="shared" si="79"/>
        <v/>
      </c>
      <c r="P372" s="100" t="str">
        <f t="shared" si="80"/>
        <v/>
      </c>
      <c r="R372" s="119">
        <f t="shared" si="68"/>
        <v>1</v>
      </c>
      <c r="S372" s="119">
        <f t="shared" si="69"/>
        <v>1</v>
      </c>
      <c r="T372" s="119">
        <f t="shared" si="70"/>
        <v>1</v>
      </c>
      <c r="U372" s="119">
        <f t="shared" si="71"/>
        <v>1</v>
      </c>
      <c r="V372" s="119">
        <f t="shared" si="72"/>
        <v>1</v>
      </c>
      <c r="W372" s="119">
        <f t="shared" si="73"/>
        <v>1</v>
      </c>
      <c r="X372" s="119">
        <f t="shared" si="74"/>
        <v>1</v>
      </c>
      <c r="Y372" s="119">
        <f t="shared" si="75"/>
        <v>1</v>
      </c>
      <c r="Z372" s="119">
        <f t="shared" si="76"/>
        <v>1</v>
      </c>
      <c r="AA372" s="119">
        <f t="shared" si="77"/>
        <v>1</v>
      </c>
      <c r="AB372" s="119">
        <f t="shared" si="78"/>
        <v>10</v>
      </c>
    </row>
    <row r="373" spans="3:28" ht="54.95" customHeight="1" x14ac:dyDescent="0.25">
      <c r="C373" s="56">
        <v>369</v>
      </c>
      <c r="D373" s="94" t="str">
        <f>IF(Lançamentos!G373="","",Lançamentos!G373)</f>
        <v/>
      </c>
      <c r="E373" s="113" t="str">
        <f>IF(D373="","",Recebimento!Q373)</f>
        <v/>
      </c>
      <c r="F373" s="114" t="str">
        <f>IF($D373="","",'Rec2'!$Q373)</f>
        <v/>
      </c>
      <c r="G373" s="114" t="str">
        <f>IF($D373="","",'Rec3'!$Q373)</f>
        <v/>
      </c>
      <c r="H373" s="114" t="str">
        <f>IF($D373="","",'Rec4'!$Q373)</f>
        <v/>
      </c>
      <c r="I373" s="114" t="str">
        <f>IF($D373="","",'Rec5'!$Q373)</f>
        <v/>
      </c>
      <c r="J373" s="114" t="str">
        <f>IF($D373="","",'Rec6'!$Q373)</f>
        <v/>
      </c>
      <c r="K373" s="114" t="str">
        <f>IF($D373="","",'Rec7'!$Q373)</f>
        <v/>
      </c>
      <c r="L373" s="114" t="str">
        <f>IF($D373="","",'Rec8'!$Q373)</f>
        <v/>
      </c>
      <c r="M373" s="114" t="str">
        <f>IF($D373="","",'Rec9'!$Q373)</f>
        <v/>
      </c>
      <c r="N373" s="114" t="str">
        <f>IF($D373="","",'Rec10'!$Q373)</f>
        <v/>
      </c>
      <c r="O373" s="116" t="str">
        <f t="shared" si="79"/>
        <v/>
      </c>
      <c r="P373" s="100" t="str">
        <f t="shared" si="80"/>
        <v/>
      </c>
      <c r="R373" s="119">
        <f t="shared" si="68"/>
        <v>1</v>
      </c>
      <c r="S373" s="119">
        <f t="shared" si="69"/>
        <v>1</v>
      </c>
      <c r="T373" s="119">
        <f t="shared" si="70"/>
        <v>1</v>
      </c>
      <c r="U373" s="119">
        <f t="shared" si="71"/>
        <v>1</v>
      </c>
      <c r="V373" s="119">
        <f t="shared" si="72"/>
        <v>1</v>
      </c>
      <c r="W373" s="119">
        <f t="shared" si="73"/>
        <v>1</v>
      </c>
      <c r="X373" s="119">
        <f t="shared" si="74"/>
        <v>1</v>
      </c>
      <c r="Y373" s="119">
        <f t="shared" si="75"/>
        <v>1</v>
      </c>
      <c r="Z373" s="119">
        <f t="shared" si="76"/>
        <v>1</v>
      </c>
      <c r="AA373" s="119">
        <f t="shared" si="77"/>
        <v>1</v>
      </c>
      <c r="AB373" s="119">
        <f t="shared" si="78"/>
        <v>10</v>
      </c>
    </row>
    <row r="374" spans="3:28" ht="54.95" customHeight="1" x14ac:dyDescent="0.25">
      <c r="C374" s="56">
        <v>370</v>
      </c>
      <c r="D374" s="94" t="str">
        <f>IF(Lançamentos!G374="","",Lançamentos!G374)</f>
        <v/>
      </c>
      <c r="E374" s="113" t="str">
        <f>IF(D374="","",Recebimento!Q374)</f>
        <v/>
      </c>
      <c r="F374" s="114" t="str">
        <f>IF($D374="","",'Rec2'!$Q374)</f>
        <v/>
      </c>
      <c r="G374" s="114" t="str">
        <f>IF($D374="","",'Rec3'!$Q374)</f>
        <v/>
      </c>
      <c r="H374" s="114" t="str">
        <f>IF($D374="","",'Rec4'!$Q374)</f>
        <v/>
      </c>
      <c r="I374" s="114" t="str">
        <f>IF($D374="","",'Rec5'!$Q374)</f>
        <v/>
      </c>
      <c r="J374" s="114" t="str">
        <f>IF($D374="","",'Rec6'!$Q374)</f>
        <v/>
      </c>
      <c r="K374" s="114" t="str">
        <f>IF($D374="","",'Rec7'!$Q374)</f>
        <v/>
      </c>
      <c r="L374" s="114" t="str">
        <f>IF($D374="","",'Rec8'!$Q374)</f>
        <v/>
      </c>
      <c r="M374" s="114" t="str">
        <f>IF($D374="","",'Rec9'!$Q374)</f>
        <v/>
      </c>
      <c r="N374" s="114" t="str">
        <f>IF($D374="","",'Rec10'!$Q374)</f>
        <v/>
      </c>
      <c r="O374" s="116" t="str">
        <f t="shared" si="79"/>
        <v/>
      </c>
      <c r="P374" s="100" t="str">
        <f t="shared" si="80"/>
        <v/>
      </c>
      <c r="R374" s="119">
        <f t="shared" si="68"/>
        <v>1</v>
      </c>
      <c r="S374" s="119">
        <f t="shared" si="69"/>
        <v>1</v>
      </c>
      <c r="T374" s="119">
        <f t="shared" si="70"/>
        <v>1</v>
      </c>
      <c r="U374" s="119">
        <f t="shared" si="71"/>
        <v>1</v>
      </c>
      <c r="V374" s="119">
        <f t="shared" si="72"/>
        <v>1</v>
      </c>
      <c r="W374" s="119">
        <f t="shared" si="73"/>
        <v>1</v>
      </c>
      <c r="X374" s="119">
        <f t="shared" si="74"/>
        <v>1</v>
      </c>
      <c r="Y374" s="119">
        <f t="shared" si="75"/>
        <v>1</v>
      </c>
      <c r="Z374" s="119">
        <f t="shared" si="76"/>
        <v>1</v>
      </c>
      <c r="AA374" s="119">
        <f t="shared" si="77"/>
        <v>1</v>
      </c>
      <c r="AB374" s="119">
        <f t="shared" si="78"/>
        <v>10</v>
      </c>
    </row>
    <row r="375" spans="3:28" ht="54.95" customHeight="1" x14ac:dyDescent="0.25">
      <c r="C375" s="56">
        <v>371</v>
      </c>
      <c r="D375" s="94" t="str">
        <f>IF(Lançamentos!G375="","",Lançamentos!G375)</f>
        <v/>
      </c>
      <c r="E375" s="113" t="str">
        <f>IF(D375="","",Recebimento!Q375)</f>
        <v/>
      </c>
      <c r="F375" s="114" t="str">
        <f>IF($D375="","",'Rec2'!$Q375)</f>
        <v/>
      </c>
      <c r="G375" s="114" t="str">
        <f>IF($D375="","",'Rec3'!$Q375)</f>
        <v/>
      </c>
      <c r="H375" s="114" t="str">
        <f>IF($D375="","",'Rec4'!$Q375)</f>
        <v/>
      </c>
      <c r="I375" s="114" t="str">
        <f>IF($D375="","",'Rec5'!$Q375)</f>
        <v/>
      </c>
      <c r="J375" s="114" t="str">
        <f>IF($D375="","",'Rec6'!$Q375)</f>
        <v/>
      </c>
      <c r="K375" s="114" t="str">
        <f>IF($D375="","",'Rec7'!$Q375)</f>
        <v/>
      </c>
      <c r="L375" s="114" t="str">
        <f>IF($D375="","",'Rec8'!$Q375)</f>
        <v/>
      </c>
      <c r="M375" s="114" t="str">
        <f>IF($D375="","",'Rec9'!$Q375)</f>
        <v/>
      </c>
      <c r="N375" s="114" t="str">
        <f>IF($D375="","",'Rec10'!$Q375)</f>
        <v/>
      </c>
      <c r="O375" s="116" t="str">
        <f t="shared" si="79"/>
        <v/>
      </c>
      <c r="P375" s="100" t="str">
        <f t="shared" si="80"/>
        <v/>
      </c>
      <c r="R375" s="119">
        <f t="shared" si="68"/>
        <v>1</v>
      </c>
      <c r="S375" s="119">
        <f t="shared" si="69"/>
        <v>1</v>
      </c>
      <c r="T375" s="119">
        <f t="shared" si="70"/>
        <v>1</v>
      </c>
      <c r="U375" s="119">
        <f t="shared" si="71"/>
        <v>1</v>
      </c>
      <c r="V375" s="119">
        <f t="shared" si="72"/>
        <v>1</v>
      </c>
      <c r="W375" s="119">
        <f t="shared" si="73"/>
        <v>1</v>
      </c>
      <c r="X375" s="119">
        <f t="shared" si="74"/>
        <v>1</v>
      </c>
      <c r="Y375" s="119">
        <f t="shared" si="75"/>
        <v>1</v>
      </c>
      <c r="Z375" s="119">
        <f t="shared" si="76"/>
        <v>1</v>
      </c>
      <c r="AA375" s="119">
        <f t="shared" si="77"/>
        <v>1</v>
      </c>
      <c r="AB375" s="119">
        <f t="shared" si="78"/>
        <v>10</v>
      </c>
    </row>
    <row r="376" spans="3:28" ht="54.95" customHeight="1" x14ac:dyDescent="0.25">
      <c r="C376" s="56">
        <v>372</v>
      </c>
      <c r="D376" s="94" t="str">
        <f>IF(Lançamentos!G376="","",Lançamentos!G376)</f>
        <v/>
      </c>
      <c r="E376" s="113" t="str">
        <f>IF(D376="","",Recebimento!Q376)</f>
        <v/>
      </c>
      <c r="F376" s="114" t="str">
        <f>IF($D376="","",'Rec2'!$Q376)</f>
        <v/>
      </c>
      <c r="G376" s="114" t="str">
        <f>IF($D376="","",'Rec3'!$Q376)</f>
        <v/>
      </c>
      <c r="H376" s="114" t="str">
        <f>IF($D376="","",'Rec4'!$Q376)</f>
        <v/>
      </c>
      <c r="I376" s="114" t="str">
        <f>IF($D376="","",'Rec5'!$Q376)</f>
        <v/>
      </c>
      <c r="J376" s="114" t="str">
        <f>IF($D376="","",'Rec6'!$Q376)</f>
        <v/>
      </c>
      <c r="K376" s="114" t="str">
        <f>IF($D376="","",'Rec7'!$Q376)</f>
        <v/>
      </c>
      <c r="L376" s="114" t="str">
        <f>IF($D376="","",'Rec8'!$Q376)</f>
        <v/>
      </c>
      <c r="M376" s="114" t="str">
        <f>IF($D376="","",'Rec9'!$Q376)</f>
        <v/>
      </c>
      <c r="N376" s="114" t="str">
        <f>IF($D376="","",'Rec10'!$Q376)</f>
        <v/>
      </c>
      <c r="O376" s="116" t="str">
        <f t="shared" si="79"/>
        <v/>
      </c>
      <c r="P376" s="100" t="str">
        <f t="shared" si="80"/>
        <v/>
      </c>
      <c r="R376" s="119">
        <f t="shared" si="68"/>
        <v>1</v>
      </c>
      <c r="S376" s="119">
        <f t="shared" si="69"/>
        <v>1</v>
      </c>
      <c r="T376" s="119">
        <f t="shared" si="70"/>
        <v>1</v>
      </c>
      <c r="U376" s="119">
        <f t="shared" si="71"/>
        <v>1</v>
      </c>
      <c r="V376" s="119">
        <f t="shared" si="72"/>
        <v>1</v>
      </c>
      <c r="W376" s="119">
        <f t="shared" si="73"/>
        <v>1</v>
      </c>
      <c r="X376" s="119">
        <f t="shared" si="74"/>
        <v>1</v>
      </c>
      <c r="Y376" s="119">
        <f t="shared" si="75"/>
        <v>1</v>
      </c>
      <c r="Z376" s="119">
        <f t="shared" si="76"/>
        <v>1</v>
      </c>
      <c r="AA376" s="119">
        <f t="shared" si="77"/>
        <v>1</v>
      </c>
      <c r="AB376" s="119">
        <f t="shared" si="78"/>
        <v>10</v>
      </c>
    </row>
    <row r="377" spans="3:28" ht="54.95" customHeight="1" x14ac:dyDescent="0.25">
      <c r="C377" s="56">
        <v>373</v>
      </c>
      <c r="D377" s="94" t="str">
        <f>IF(Lançamentos!G377="","",Lançamentos!G377)</f>
        <v/>
      </c>
      <c r="E377" s="113" t="str">
        <f>IF(D377="","",Recebimento!Q377)</f>
        <v/>
      </c>
      <c r="F377" s="114" t="str">
        <f>IF($D377="","",'Rec2'!$Q377)</f>
        <v/>
      </c>
      <c r="G377" s="114" t="str">
        <f>IF($D377="","",'Rec3'!$Q377)</f>
        <v/>
      </c>
      <c r="H377" s="114" t="str">
        <f>IF($D377="","",'Rec4'!$Q377)</f>
        <v/>
      </c>
      <c r="I377" s="114" t="str">
        <f>IF($D377="","",'Rec5'!$Q377)</f>
        <v/>
      </c>
      <c r="J377" s="114" t="str">
        <f>IF($D377="","",'Rec6'!$Q377)</f>
        <v/>
      </c>
      <c r="K377" s="114" t="str">
        <f>IF($D377="","",'Rec7'!$Q377)</f>
        <v/>
      </c>
      <c r="L377" s="114" t="str">
        <f>IF($D377="","",'Rec8'!$Q377)</f>
        <v/>
      </c>
      <c r="M377" s="114" t="str">
        <f>IF($D377="","",'Rec9'!$Q377)</f>
        <v/>
      </c>
      <c r="N377" s="114" t="str">
        <f>IF($D377="","",'Rec10'!$Q377)</f>
        <v/>
      </c>
      <c r="O377" s="116" t="str">
        <f t="shared" si="79"/>
        <v/>
      </c>
      <c r="P377" s="100" t="str">
        <f t="shared" si="80"/>
        <v/>
      </c>
      <c r="R377" s="119">
        <f t="shared" si="68"/>
        <v>1</v>
      </c>
      <c r="S377" s="119">
        <f t="shared" si="69"/>
        <v>1</v>
      </c>
      <c r="T377" s="119">
        <f t="shared" si="70"/>
        <v>1</v>
      </c>
      <c r="U377" s="119">
        <f t="shared" si="71"/>
        <v>1</v>
      </c>
      <c r="V377" s="119">
        <f t="shared" si="72"/>
        <v>1</v>
      </c>
      <c r="W377" s="119">
        <f t="shared" si="73"/>
        <v>1</v>
      </c>
      <c r="X377" s="119">
        <f t="shared" si="74"/>
        <v>1</v>
      </c>
      <c r="Y377" s="119">
        <f t="shared" si="75"/>
        <v>1</v>
      </c>
      <c r="Z377" s="119">
        <f t="shared" si="76"/>
        <v>1</v>
      </c>
      <c r="AA377" s="119">
        <f t="shared" si="77"/>
        <v>1</v>
      </c>
      <c r="AB377" s="119">
        <f t="shared" si="78"/>
        <v>10</v>
      </c>
    </row>
    <row r="378" spans="3:28" ht="54.95" customHeight="1" x14ac:dyDescent="0.25">
      <c r="C378" s="56">
        <v>374</v>
      </c>
      <c r="D378" s="94" t="str">
        <f>IF(Lançamentos!G378="","",Lançamentos!G378)</f>
        <v/>
      </c>
      <c r="E378" s="113" t="str">
        <f>IF(D378="","",Recebimento!Q378)</f>
        <v/>
      </c>
      <c r="F378" s="114" t="str">
        <f>IF($D378="","",'Rec2'!$Q378)</f>
        <v/>
      </c>
      <c r="G378" s="114" t="str">
        <f>IF($D378="","",'Rec3'!$Q378)</f>
        <v/>
      </c>
      <c r="H378" s="114" t="str">
        <f>IF($D378="","",'Rec4'!$Q378)</f>
        <v/>
      </c>
      <c r="I378" s="114" t="str">
        <f>IF($D378="","",'Rec5'!$Q378)</f>
        <v/>
      </c>
      <c r="J378" s="114" t="str">
        <f>IF($D378="","",'Rec6'!$Q378)</f>
        <v/>
      </c>
      <c r="K378" s="114" t="str">
        <f>IF($D378="","",'Rec7'!$Q378)</f>
        <v/>
      </c>
      <c r="L378" s="114" t="str">
        <f>IF($D378="","",'Rec8'!$Q378)</f>
        <v/>
      </c>
      <c r="M378" s="114" t="str">
        <f>IF($D378="","",'Rec9'!$Q378)</f>
        <v/>
      </c>
      <c r="N378" s="114" t="str">
        <f>IF($D378="","",'Rec10'!$Q378)</f>
        <v/>
      </c>
      <c r="O378" s="116" t="str">
        <f t="shared" si="79"/>
        <v/>
      </c>
      <c r="P378" s="100" t="str">
        <f t="shared" si="80"/>
        <v/>
      </c>
      <c r="R378" s="119">
        <f t="shared" si="68"/>
        <v>1</v>
      </c>
      <c r="S378" s="119">
        <f t="shared" si="69"/>
        <v>1</v>
      </c>
      <c r="T378" s="119">
        <f t="shared" si="70"/>
        <v>1</v>
      </c>
      <c r="U378" s="119">
        <f t="shared" si="71"/>
        <v>1</v>
      </c>
      <c r="V378" s="119">
        <f t="shared" si="72"/>
        <v>1</v>
      </c>
      <c r="W378" s="119">
        <f t="shared" si="73"/>
        <v>1</v>
      </c>
      <c r="X378" s="119">
        <f t="shared" si="74"/>
        <v>1</v>
      </c>
      <c r="Y378" s="119">
        <f t="shared" si="75"/>
        <v>1</v>
      </c>
      <c r="Z378" s="119">
        <f t="shared" si="76"/>
        <v>1</v>
      </c>
      <c r="AA378" s="119">
        <f t="shared" si="77"/>
        <v>1</v>
      </c>
      <c r="AB378" s="119">
        <f t="shared" si="78"/>
        <v>10</v>
      </c>
    </row>
    <row r="379" spans="3:28" ht="54.95" customHeight="1" x14ac:dyDescent="0.25">
      <c r="C379" s="56">
        <v>375</v>
      </c>
      <c r="D379" s="94" t="str">
        <f>IF(Lançamentos!G379="","",Lançamentos!G379)</f>
        <v/>
      </c>
      <c r="E379" s="113" t="str">
        <f>IF(D379="","",Recebimento!Q379)</f>
        <v/>
      </c>
      <c r="F379" s="114" t="str">
        <f>IF($D379="","",'Rec2'!$Q379)</f>
        <v/>
      </c>
      <c r="G379" s="114" t="str">
        <f>IF($D379="","",'Rec3'!$Q379)</f>
        <v/>
      </c>
      <c r="H379" s="114" t="str">
        <f>IF($D379="","",'Rec4'!$Q379)</f>
        <v/>
      </c>
      <c r="I379" s="114" t="str">
        <f>IF($D379="","",'Rec5'!$Q379)</f>
        <v/>
      </c>
      <c r="J379" s="114" t="str">
        <f>IF($D379="","",'Rec6'!$Q379)</f>
        <v/>
      </c>
      <c r="K379" s="114" t="str">
        <f>IF($D379="","",'Rec7'!$Q379)</f>
        <v/>
      </c>
      <c r="L379" s="114" t="str">
        <f>IF($D379="","",'Rec8'!$Q379)</f>
        <v/>
      </c>
      <c r="M379" s="114" t="str">
        <f>IF($D379="","",'Rec9'!$Q379)</f>
        <v/>
      </c>
      <c r="N379" s="114" t="str">
        <f>IF($D379="","",'Rec10'!$Q379)</f>
        <v/>
      </c>
      <c r="O379" s="116" t="str">
        <f t="shared" si="79"/>
        <v/>
      </c>
      <c r="P379" s="100" t="str">
        <f t="shared" si="80"/>
        <v/>
      </c>
      <c r="R379" s="119">
        <f t="shared" si="68"/>
        <v>1</v>
      </c>
      <c r="S379" s="119">
        <f t="shared" si="69"/>
        <v>1</v>
      </c>
      <c r="T379" s="119">
        <f t="shared" si="70"/>
        <v>1</v>
      </c>
      <c r="U379" s="119">
        <f t="shared" si="71"/>
        <v>1</v>
      </c>
      <c r="V379" s="119">
        <f t="shared" si="72"/>
        <v>1</v>
      </c>
      <c r="W379" s="119">
        <f t="shared" si="73"/>
        <v>1</v>
      </c>
      <c r="X379" s="119">
        <f t="shared" si="74"/>
        <v>1</v>
      </c>
      <c r="Y379" s="119">
        <f t="shared" si="75"/>
        <v>1</v>
      </c>
      <c r="Z379" s="119">
        <f t="shared" si="76"/>
        <v>1</v>
      </c>
      <c r="AA379" s="119">
        <f t="shared" si="77"/>
        <v>1</v>
      </c>
      <c r="AB379" s="119">
        <f t="shared" si="78"/>
        <v>10</v>
      </c>
    </row>
    <row r="380" spans="3:28" ht="54.95" customHeight="1" x14ac:dyDescent="0.25">
      <c r="C380" s="56">
        <v>376</v>
      </c>
      <c r="D380" s="94" t="str">
        <f>IF(Lançamentos!G380="","",Lançamentos!G380)</f>
        <v/>
      </c>
      <c r="E380" s="113" t="str">
        <f>IF(D380="","",Recebimento!Q380)</f>
        <v/>
      </c>
      <c r="F380" s="114" t="str">
        <f>IF($D380="","",'Rec2'!$Q380)</f>
        <v/>
      </c>
      <c r="G380" s="114" t="str">
        <f>IF($D380="","",'Rec3'!$Q380)</f>
        <v/>
      </c>
      <c r="H380" s="114" t="str">
        <f>IF($D380="","",'Rec4'!$Q380)</f>
        <v/>
      </c>
      <c r="I380" s="114" t="str">
        <f>IF($D380="","",'Rec5'!$Q380)</f>
        <v/>
      </c>
      <c r="J380" s="114" t="str">
        <f>IF($D380="","",'Rec6'!$Q380)</f>
        <v/>
      </c>
      <c r="K380" s="114" t="str">
        <f>IF($D380="","",'Rec7'!$Q380)</f>
        <v/>
      </c>
      <c r="L380" s="114" t="str">
        <f>IF($D380="","",'Rec8'!$Q380)</f>
        <v/>
      </c>
      <c r="M380" s="114" t="str">
        <f>IF($D380="","",'Rec9'!$Q380)</f>
        <v/>
      </c>
      <c r="N380" s="114" t="str">
        <f>IF($D380="","",'Rec10'!$Q380)</f>
        <v/>
      </c>
      <c r="O380" s="116" t="str">
        <f t="shared" si="79"/>
        <v/>
      </c>
      <c r="P380" s="100" t="str">
        <f t="shared" si="80"/>
        <v/>
      </c>
      <c r="R380" s="119">
        <f t="shared" si="68"/>
        <v>1</v>
      </c>
      <c r="S380" s="119">
        <f t="shared" si="69"/>
        <v>1</v>
      </c>
      <c r="T380" s="119">
        <f t="shared" si="70"/>
        <v>1</v>
      </c>
      <c r="U380" s="119">
        <f t="shared" si="71"/>
        <v>1</v>
      </c>
      <c r="V380" s="119">
        <f t="shared" si="72"/>
        <v>1</v>
      </c>
      <c r="W380" s="119">
        <f t="shared" si="73"/>
        <v>1</v>
      </c>
      <c r="X380" s="119">
        <f t="shared" si="74"/>
        <v>1</v>
      </c>
      <c r="Y380" s="119">
        <f t="shared" si="75"/>
        <v>1</v>
      </c>
      <c r="Z380" s="119">
        <f t="shared" si="76"/>
        <v>1</v>
      </c>
      <c r="AA380" s="119">
        <f t="shared" si="77"/>
        <v>1</v>
      </c>
      <c r="AB380" s="119">
        <f t="shared" si="78"/>
        <v>10</v>
      </c>
    </row>
    <row r="381" spans="3:28" ht="54.95" customHeight="1" x14ac:dyDescent="0.25">
      <c r="C381" s="56">
        <v>377</v>
      </c>
      <c r="D381" s="94" t="str">
        <f>IF(Lançamentos!G381="","",Lançamentos!G381)</f>
        <v/>
      </c>
      <c r="E381" s="113" t="str">
        <f>IF(D381="","",Recebimento!Q381)</f>
        <v/>
      </c>
      <c r="F381" s="114" t="str">
        <f>IF($D381="","",'Rec2'!$Q381)</f>
        <v/>
      </c>
      <c r="G381" s="114" t="str">
        <f>IF($D381="","",'Rec3'!$Q381)</f>
        <v/>
      </c>
      <c r="H381" s="114" t="str">
        <f>IF($D381="","",'Rec4'!$Q381)</f>
        <v/>
      </c>
      <c r="I381" s="114" t="str">
        <f>IF($D381="","",'Rec5'!$Q381)</f>
        <v/>
      </c>
      <c r="J381" s="114" t="str">
        <f>IF($D381="","",'Rec6'!$Q381)</f>
        <v/>
      </c>
      <c r="K381" s="114" t="str">
        <f>IF($D381="","",'Rec7'!$Q381)</f>
        <v/>
      </c>
      <c r="L381" s="114" t="str">
        <f>IF($D381="","",'Rec8'!$Q381)</f>
        <v/>
      </c>
      <c r="M381" s="114" t="str">
        <f>IF($D381="","",'Rec9'!$Q381)</f>
        <v/>
      </c>
      <c r="N381" s="114" t="str">
        <f>IF($D381="","",'Rec10'!$Q381)</f>
        <v/>
      </c>
      <c r="O381" s="116" t="str">
        <f t="shared" si="79"/>
        <v/>
      </c>
      <c r="P381" s="100" t="str">
        <f t="shared" si="80"/>
        <v/>
      </c>
      <c r="R381" s="119">
        <f t="shared" si="68"/>
        <v>1</v>
      </c>
      <c r="S381" s="119">
        <f t="shared" si="69"/>
        <v>1</v>
      </c>
      <c r="T381" s="119">
        <f t="shared" si="70"/>
        <v>1</v>
      </c>
      <c r="U381" s="119">
        <f t="shared" si="71"/>
        <v>1</v>
      </c>
      <c r="V381" s="119">
        <f t="shared" si="72"/>
        <v>1</v>
      </c>
      <c r="W381" s="119">
        <f t="shared" si="73"/>
        <v>1</v>
      </c>
      <c r="X381" s="119">
        <f t="shared" si="74"/>
        <v>1</v>
      </c>
      <c r="Y381" s="119">
        <f t="shared" si="75"/>
        <v>1</v>
      </c>
      <c r="Z381" s="119">
        <f t="shared" si="76"/>
        <v>1</v>
      </c>
      <c r="AA381" s="119">
        <f t="shared" si="77"/>
        <v>1</v>
      </c>
      <c r="AB381" s="119">
        <f t="shared" si="78"/>
        <v>10</v>
      </c>
    </row>
    <row r="382" spans="3:28" ht="54.95" customHeight="1" x14ac:dyDescent="0.25">
      <c r="C382" s="56">
        <v>378</v>
      </c>
      <c r="D382" s="94" t="str">
        <f>IF(Lançamentos!G382="","",Lançamentos!G382)</f>
        <v/>
      </c>
      <c r="E382" s="113" t="str">
        <f>IF(D382="","",Recebimento!Q382)</f>
        <v/>
      </c>
      <c r="F382" s="114" t="str">
        <f>IF($D382="","",'Rec2'!$Q382)</f>
        <v/>
      </c>
      <c r="G382" s="114" t="str">
        <f>IF($D382="","",'Rec3'!$Q382)</f>
        <v/>
      </c>
      <c r="H382" s="114" t="str">
        <f>IF($D382="","",'Rec4'!$Q382)</f>
        <v/>
      </c>
      <c r="I382" s="114" t="str">
        <f>IF($D382="","",'Rec5'!$Q382)</f>
        <v/>
      </c>
      <c r="J382" s="114" t="str">
        <f>IF($D382="","",'Rec6'!$Q382)</f>
        <v/>
      </c>
      <c r="K382" s="114" t="str">
        <f>IF($D382="","",'Rec7'!$Q382)</f>
        <v/>
      </c>
      <c r="L382" s="114" t="str">
        <f>IF($D382="","",'Rec8'!$Q382)</f>
        <v/>
      </c>
      <c r="M382" s="114" t="str">
        <f>IF($D382="","",'Rec9'!$Q382)</f>
        <v/>
      </c>
      <c r="N382" s="114" t="str">
        <f>IF($D382="","",'Rec10'!$Q382)</f>
        <v/>
      </c>
      <c r="O382" s="116" t="str">
        <f t="shared" si="79"/>
        <v/>
      </c>
      <c r="P382" s="100" t="str">
        <f t="shared" si="80"/>
        <v/>
      </c>
      <c r="R382" s="119">
        <f t="shared" si="68"/>
        <v>1</v>
      </c>
      <c r="S382" s="119">
        <f t="shared" si="69"/>
        <v>1</v>
      </c>
      <c r="T382" s="119">
        <f t="shared" si="70"/>
        <v>1</v>
      </c>
      <c r="U382" s="119">
        <f t="shared" si="71"/>
        <v>1</v>
      </c>
      <c r="V382" s="119">
        <f t="shared" si="72"/>
        <v>1</v>
      </c>
      <c r="W382" s="119">
        <f t="shared" si="73"/>
        <v>1</v>
      </c>
      <c r="X382" s="119">
        <f t="shared" si="74"/>
        <v>1</v>
      </c>
      <c r="Y382" s="119">
        <f t="shared" si="75"/>
        <v>1</v>
      </c>
      <c r="Z382" s="119">
        <f t="shared" si="76"/>
        <v>1</v>
      </c>
      <c r="AA382" s="119">
        <f t="shared" si="77"/>
        <v>1</v>
      </c>
      <c r="AB382" s="119">
        <f t="shared" si="78"/>
        <v>10</v>
      </c>
    </row>
    <row r="383" spans="3:28" ht="54.95" customHeight="1" x14ac:dyDescent="0.25">
      <c r="C383" s="56">
        <v>379</v>
      </c>
      <c r="D383" s="94" t="str">
        <f>IF(Lançamentos!G383="","",Lançamentos!G383)</f>
        <v/>
      </c>
      <c r="E383" s="113" t="str">
        <f>IF(D383="","",Recebimento!Q383)</f>
        <v/>
      </c>
      <c r="F383" s="114" t="str">
        <f>IF($D383="","",'Rec2'!$Q383)</f>
        <v/>
      </c>
      <c r="G383" s="114" t="str">
        <f>IF($D383="","",'Rec3'!$Q383)</f>
        <v/>
      </c>
      <c r="H383" s="114" t="str">
        <f>IF($D383="","",'Rec4'!$Q383)</f>
        <v/>
      </c>
      <c r="I383" s="114" t="str">
        <f>IF($D383="","",'Rec5'!$Q383)</f>
        <v/>
      </c>
      <c r="J383" s="114" t="str">
        <f>IF($D383="","",'Rec6'!$Q383)</f>
        <v/>
      </c>
      <c r="K383" s="114" t="str">
        <f>IF($D383="","",'Rec7'!$Q383)</f>
        <v/>
      </c>
      <c r="L383" s="114" t="str">
        <f>IF($D383="","",'Rec8'!$Q383)</f>
        <v/>
      </c>
      <c r="M383" s="114" t="str">
        <f>IF($D383="","",'Rec9'!$Q383)</f>
        <v/>
      </c>
      <c r="N383" s="114" t="str">
        <f>IF($D383="","",'Rec10'!$Q383)</f>
        <v/>
      </c>
      <c r="O383" s="116" t="str">
        <f t="shared" si="79"/>
        <v/>
      </c>
      <c r="P383" s="100" t="str">
        <f t="shared" si="80"/>
        <v/>
      </c>
      <c r="R383" s="119">
        <f t="shared" si="68"/>
        <v>1</v>
      </c>
      <c r="S383" s="119">
        <f t="shared" si="69"/>
        <v>1</v>
      </c>
      <c r="T383" s="119">
        <f t="shared" si="70"/>
        <v>1</v>
      </c>
      <c r="U383" s="119">
        <f t="shared" si="71"/>
        <v>1</v>
      </c>
      <c r="V383" s="119">
        <f t="shared" si="72"/>
        <v>1</v>
      </c>
      <c r="W383" s="119">
        <f t="shared" si="73"/>
        <v>1</v>
      </c>
      <c r="X383" s="119">
        <f t="shared" si="74"/>
        <v>1</v>
      </c>
      <c r="Y383" s="119">
        <f t="shared" si="75"/>
        <v>1</v>
      </c>
      <c r="Z383" s="119">
        <f t="shared" si="76"/>
        <v>1</v>
      </c>
      <c r="AA383" s="119">
        <f t="shared" si="77"/>
        <v>1</v>
      </c>
      <c r="AB383" s="119">
        <f t="shared" si="78"/>
        <v>10</v>
      </c>
    </row>
    <row r="384" spans="3:28" ht="54.95" customHeight="1" x14ac:dyDescent="0.25">
      <c r="C384" s="56">
        <v>380</v>
      </c>
      <c r="D384" s="94" t="str">
        <f>IF(Lançamentos!G384="","",Lançamentos!G384)</f>
        <v/>
      </c>
      <c r="E384" s="113" t="str">
        <f>IF(D384="","",Recebimento!Q384)</f>
        <v/>
      </c>
      <c r="F384" s="114" t="str">
        <f>IF($D384="","",'Rec2'!$Q384)</f>
        <v/>
      </c>
      <c r="G384" s="114" t="str">
        <f>IF($D384="","",'Rec3'!$Q384)</f>
        <v/>
      </c>
      <c r="H384" s="114" t="str">
        <f>IF($D384="","",'Rec4'!$Q384)</f>
        <v/>
      </c>
      <c r="I384" s="114" t="str">
        <f>IF($D384="","",'Rec5'!$Q384)</f>
        <v/>
      </c>
      <c r="J384" s="114" t="str">
        <f>IF($D384="","",'Rec6'!$Q384)</f>
        <v/>
      </c>
      <c r="K384" s="114" t="str">
        <f>IF($D384="","",'Rec7'!$Q384)</f>
        <v/>
      </c>
      <c r="L384" s="114" t="str">
        <f>IF($D384="","",'Rec8'!$Q384)</f>
        <v/>
      </c>
      <c r="M384" s="114" t="str">
        <f>IF($D384="","",'Rec9'!$Q384)</f>
        <v/>
      </c>
      <c r="N384" s="114" t="str">
        <f>IF($D384="","",'Rec10'!$Q384)</f>
        <v/>
      </c>
      <c r="O384" s="116" t="str">
        <f t="shared" si="79"/>
        <v/>
      </c>
      <c r="P384" s="100" t="str">
        <f t="shared" si="80"/>
        <v/>
      </c>
      <c r="R384" s="119">
        <f t="shared" si="68"/>
        <v>1</v>
      </c>
      <c r="S384" s="119">
        <f t="shared" si="69"/>
        <v>1</v>
      </c>
      <c r="T384" s="119">
        <f t="shared" si="70"/>
        <v>1</v>
      </c>
      <c r="U384" s="119">
        <f t="shared" si="71"/>
        <v>1</v>
      </c>
      <c r="V384" s="119">
        <f t="shared" si="72"/>
        <v>1</v>
      </c>
      <c r="W384" s="119">
        <f t="shared" si="73"/>
        <v>1</v>
      </c>
      <c r="X384" s="119">
        <f t="shared" si="74"/>
        <v>1</v>
      </c>
      <c r="Y384" s="119">
        <f t="shared" si="75"/>
        <v>1</v>
      </c>
      <c r="Z384" s="119">
        <f t="shared" si="76"/>
        <v>1</v>
      </c>
      <c r="AA384" s="119">
        <f t="shared" si="77"/>
        <v>1</v>
      </c>
      <c r="AB384" s="119">
        <f t="shared" si="78"/>
        <v>10</v>
      </c>
    </row>
    <row r="385" spans="3:28" ht="54.95" customHeight="1" x14ac:dyDescent="0.25">
      <c r="C385" s="56">
        <v>381</v>
      </c>
      <c r="D385" s="94" t="str">
        <f>IF(Lançamentos!G385="","",Lançamentos!G385)</f>
        <v/>
      </c>
      <c r="E385" s="113" t="str">
        <f>IF(D385="","",Recebimento!Q385)</f>
        <v/>
      </c>
      <c r="F385" s="114" t="str">
        <f>IF($D385="","",'Rec2'!$Q385)</f>
        <v/>
      </c>
      <c r="G385" s="114" t="str">
        <f>IF($D385="","",'Rec3'!$Q385)</f>
        <v/>
      </c>
      <c r="H385" s="114" t="str">
        <f>IF($D385="","",'Rec4'!$Q385)</f>
        <v/>
      </c>
      <c r="I385" s="114" t="str">
        <f>IF($D385="","",'Rec5'!$Q385)</f>
        <v/>
      </c>
      <c r="J385" s="114" t="str">
        <f>IF($D385="","",'Rec6'!$Q385)</f>
        <v/>
      </c>
      <c r="K385" s="114" t="str">
        <f>IF($D385="","",'Rec7'!$Q385)</f>
        <v/>
      </c>
      <c r="L385" s="114" t="str">
        <f>IF($D385="","",'Rec8'!$Q385)</f>
        <v/>
      </c>
      <c r="M385" s="114" t="str">
        <f>IF($D385="","",'Rec9'!$Q385)</f>
        <v/>
      </c>
      <c r="N385" s="114" t="str">
        <f>IF($D385="","",'Rec10'!$Q385)</f>
        <v/>
      </c>
      <c r="O385" s="116" t="str">
        <f t="shared" si="79"/>
        <v/>
      </c>
      <c r="P385" s="100" t="str">
        <f t="shared" si="80"/>
        <v/>
      </c>
      <c r="R385" s="119">
        <f t="shared" si="68"/>
        <v>1</v>
      </c>
      <c r="S385" s="119">
        <f t="shared" si="69"/>
        <v>1</v>
      </c>
      <c r="T385" s="119">
        <f t="shared" si="70"/>
        <v>1</v>
      </c>
      <c r="U385" s="119">
        <f t="shared" si="71"/>
        <v>1</v>
      </c>
      <c r="V385" s="119">
        <f t="shared" si="72"/>
        <v>1</v>
      </c>
      <c r="W385" s="119">
        <f t="shared" si="73"/>
        <v>1</v>
      </c>
      <c r="X385" s="119">
        <f t="shared" si="74"/>
        <v>1</v>
      </c>
      <c r="Y385" s="119">
        <f t="shared" si="75"/>
        <v>1</v>
      </c>
      <c r="Z385" s="119">
        <f t="shared" si="76"/>
        <v>1</v>
      </c>
      <c r="AA385" s="119">
        <f t="shared" si="77"/>
        <v>1</v>
      </c>
      <c r="AB385" s="119">
        <f t="shared" si="78"/>
        <v>10</v>
      </c>
    </row>
    <row r="386" spans="3:28" ht="54.95" customHeight="1" x14ac:dyDescent="0.25">
      <c r="C386" s="56">
        <v>382</v>
      </c>
      <c r="D386" s="94" t="str">
        <f>IF(Lançamentos!G386="","",Lançamentos!G386)</f>
        <v/>
      </c>
      <c r="E386" s="113" t="str">
        <f>IF(D386="","",Recebimento!Q386)</f>
        <v/>
      </c>
      <c r="F386" s="114" t="str">
        <f>IF($D386="","",'Rec2'!$Q386)</f>
        <v/>
      </c>
      <c r="G386" s="114" t="str">
        <f>IF($D386="","",'Rec3'!$Q386)</f>
        <v/>
      </c>
      <c r="H386" s="114" t="str">
        <f>IF($D386="","",'Rec4'!$Q386)</f>
        <v/>
      </c>
      <c r="I386" s="114" t="str">
        <f>IF($D386="","",'Rec5'!$Q386)</f>
        <v/>
      </c>
      <c r="J386" s="114" t="str">
        <f>IF($D386="","",'Rec6'!$Q386)</f>
        <v/>
      </c>
      <c r="K386" s="114" t="str">
        <f>IF($D386="","",'Rec7'!$Q386)</f>
        <v/>
      </c>
      <c r="L386" s="114" t="str">
        <f>IF($D386="","",'Rec8'!$Q386)</f>
        <v/>
      </c>
      <c r="M386" s="114" t="str">
        <f>IF($D386="","",'Rec9'!$Q386)</f>
        <v/>
      </c>
      <c r="N386" s="114" t="str">
        <f>IF($D386="","",'Rec10'!$Q386)</f>
        <v/>
      </c>
      <c r="O386" s="116" t="str">
        <f t="shared" si="79"/>
        <v/>
      </c>
      <c r="P386" s="100" t="str">
        <f t="shared" si="80"/>
        <v/>
      </c>
      <c r="R386" s="119">
        <f t="shared" si="68"/>
        <v>1</v>
      </c>
      <c r="S386" s="119">
        <f t="shared" si="69"/>
        <v>1</v>
      </c>
      <c r="T386" s="119">
        <f t="shared" si="70"/>
        <v>1</v>
      </c>
      <c r="U386" s="119">
        <f t="shared" si="71"/>
        <v>1</v>
      </c>
      <c r="V386" s="119">
        <f t="shared" si="72"/>
        <v>1</v>
      </c>
      <c r="W386" s="119">
        <f t="shared" si="73"/>
        <v>1</v>
      </c>
      <c r="X386" s="119">
        <f t="shared" si="74"/>
        <v>1</v>
      </c>
      <c r="Y386" s="119">
        <f t="shared" si="75"/>
        <v>1</v>
      </c>
      <c r="Z386" s="119">
        <f t="shared" si="76"/>
        <v>1</v>
      </c>
      <c r="AA386" s="119">
        <f t="shared" si="77"/>
        <v>1</v>
      </c>
      <c r="AB386" s="119">
        <f t="shared" si="78"/>
        <v>10</v>
      </c>
    </row>
    <row r="387" spans="3:28" ht="54.95" customHeight="1" x14ac:dyDescent="0.25">
      <c r="C387" s="56">
        <v>383</v>
      </c>
      <c r="D387" s="94" t="str">
        <f>IF(Lançamentos!G387="","",Lançamentos!G387)</f>
        <v/>
      </c>
      <c r="E387" s="113" t="str">
        <f>IF(D387="","",Recebimento!Q387)</f>
        <v/>
      </c>
      <c r="F387" s="114" t="str">
        <f>IF($D387="","",'Rec2'!$Q387)</f>
        <v/>
      </c>
      <c r="G387" s="114" t="str">
        <f>IF($D387="","",'Rec3'!$Q387)</f>
        <v/>
      </c>
      <c r="H387" s="114" t="str">
        <f>IF($D387="","",'Rec4'!$Q387)</f>
        <v/>
      </c>
      <c r="I387" s="114" t="str">
        <f>IF($D387="","",'Rec5'!$Q387)</f>
        <v/>
      </c>
      <c r="J387" s="114" t="str">
        <f>IF($D387="","",'Rec6'!$Q387)</f>
        <v/>
      </c>
      <c r="K387" s="114" t="str">
        <f>IF($D387="","",'Rec7'!$Q387)</f>
        <v/>
      </c>
      <c r="L387" s="114" t="str">
        <f>IF($D387="","",'Rec8'!$Q387)</f>
        <v/>
      </c>
      <c r="M387" s="114" t="str">
        <f>IF($D387="","",'Rec9'!$Q387)</f>
        <v/>
      </c>
      <c r="N387" s="114" t="str">
        <f>IF($D387="","",'Rec10'!$Q387)</f>
        <v/>
      </c>
      <c r="O387" s="116" t="str">
        <f t="shared" si="79"/>
        <v/>
      </c>
      <c r="P387" s="100" t="str">
        <f t="shared" si="80"/>
        <v/>
      </c>
      <c r="R387" s="119">
        <f t="shared" si="68"/>
        <v>1</v>
      </c>
      <c r="S387" s="119">
        <f t="shared" si="69"/>
        <v>1</v>
      </c>
      <c r="T387" s="119">
        <f t="shared" si="70"/>
        <v>1</v>
      </c>
      <c r="U387" s="119">
        <f t="shared" si="71"/>
        <v>1</v>
      </c>
      <c r="V387" s="119">
        <f t="shared" si="72"/>
        <v>1</v>
      </c>
      <c r="W387" s="119">
        <f t="shared" si="73"/>
        <v>1</v>
      </c>
      <c r="X387" s="119">
        <f t="shared" si="74"/>
        <v>1</v>
      </c>
      <c r="Y387" s="119">
        <f t="shared" si="75"/>
        <v>1</v>
      </c>
      <c r="Z387" s="119">
        <f t="shared" si="76"/>
        <v>1</v>
      </c>
      <c r="AA387" s="119">
        <f t="shared" si="77"/>
        <v>1</v>
      </c>
      <c r="AB387" s="119">
        <f t="shared" si="78"/>
        <v>10</v>
      </c>
    </row>
    <row r="388" spans="3:28" ht="54.95" customHeight="1" x14ac:dyDescent="0.25">
      <c r="C388" s="56">
        <v>384</v>
      </c>
      <c r="D388" s="94" t="str">
        <f>IF(Lançamentos!G388="","",Lançamentos!G388)</f>
        <v/>
      </c>
      <c r="E388" s="113" t="str">
        <f>IF(D388="","",Recebimento!Q388)</f>
        <v/>
      </c>
      <c r="F388" s="114" t="str">
        <f>IF($D388="","",'Rec2'!$Q388)</f>
        <v/>
      </c>
      <c r="G388" s="114" t="str">
        <f>IF($D388="","",'Rec3'!$Q388)</f>
        <v/>
      </c>
      <c r="H388" s="114" t="str">
        <f>IF($D388="","",'Rec4'!$Q388)</f>
        <v/>
      </c>
      <c r="I388" s="114" t="str">
        <f>IF($D388="","",'Rec5'!$Q388)</f>
        <v/>
      </c>
      <c r="J388" s="114" t="str">
        <f>IF($D388="","",'Rec6'!$Q388)</f>
        <v/>
      </c>
      <c r="K388" s="114" t="str">
        <f>IF($D388="","",'Rec7'!$Q388)</f>
        <v/>
      </c>
      <c r="L388" s="114" t="str">
        <f>IF($D388="","",'Rec8'!$Q388)</f>
        <v/>
      </c>
      <c r="M388" s="114" t="str">
        <f>IF($D388="","",'Rec9'!$Q388)</f>
        <v/>
      </c>
      <c r="N388" s="114" t="str">
        <f>IF($D388="","",'Rec10'!$Q388)</f>
        <v/>
      </c>
      <c r="O388" s="116" t="str">
        <f t="shared" si="79"/>
        <v/>
      </c>
      <c r="P388" s="100" t="str">
        <f t="shared" si="80"/>
        <v/>
      </c>
      <c r="R388" s="119">
        <f t="shared" si="68"/>
        <v>1</v>
      </c>
      <c r="S388" s="119">
        <f t="shared" si="69"/>
        <v>1</v>
      </c>
      <c r="T388" s="119">
        <f t="shared" si="70"/>
        <v>1</v>
      </c>
      <c r="U388" s="119">
        <f t="shared" si="71"/>
        <v>1</v>
      </c>
      <c r="V388" s="119">
        <f t="shared" si="72"/>
        <v>1</v>
      </c>
      <c r="W388" s="119">
        <f t="shared" si="73"/>
        <v>1</v>
      </c>
      <c r="X388" s="119">
        <f t="shared" si="74"/>
        <v>1</v>
      </c>
      <c r="Y388" s="119">
        <f t="shared" si="75"/>
        <v>1</v>
      </c>
      <c r="Z388" s="119">
        <f t="shared" si="76"/>
        <v>1</v>
      </c>
      <c r="AA388" s="119">
        <f t="shared" si="77"/>
        <v>1</v>
      </c>
      <c r="AB388" s="119">
        <f t="shared" si="78"/>
        <v>10</v>
      </c>
    </row>
    <row r="389" spans="3:28" ht="54.95" customHeight="1" x14ac:dyDescent="0.25">
      <c r="C389" s="56">
        <v>385</v>
      </c>
      <c r="D389" s="94" t="str">
        <f>IF(Lançamentos!G389="","",Lançamentos!G389)</f>
        <v/>
      </c>
      <c r="E389" s="113" t="str">
        <f>IF(D389="","",Recebimento!Q389)</f>
        <v/>
      </c>
      <c r="F389" s="114" t="str">
        <f>IF($D389="","",'Rec2'!$Q389)</f>
        <v/>
      </c>
      <c r="G389" s="114" t="str">
        <f>IF($D389="","",'Rec3'!$Q389)</f>
        <v/>
      </c>
      <c r="H389" s="114" t="str">
        <f>IF($D389="","",'Rec4'!$Q389)</f>
        <v/>
      </c>
      <c r="I389" s="114" t="str">
        <f>IF($D389="","",'Rec5'!$Q389)</f>
        <v/>
      </c>
      <c r="J389" s="114" t="str">
        <f>IF($D389="","",'Rec6'!$Q389)</f>
        <v/>
      </c>
      <c r="K389" s="114" t="str">
        <f>IF($D389="","",'Rec7'!$Q389)</f>
        <v/>
      </c>
      <c r="L389" s="114" t="str">
        <f>IF($D389="","",'Rec8'!$Q389)</f>
        <v/>
      </c>
      <c r="M389" s="114" t="str">
        <f>IF($D389="","",'Rec9'!$Q389)</f>
        <v/>
      </c>
      <c r="N389" s="114" t="str">
        <f>IF($D389="","",'Rec10'!$Q389)</f>
        <v/>
      </c>
      <c r="O389" s="116" t="str">
        <f t="shared" si="79"/>
        <v/>
      </c>
      <c r="P389" s="100" t="str">
        <f t="shared" si="80"/>
        <v/>
      </c>
      <c r="R389" s="119">
        <f t="shared" si="68"/>
        <v>1</v>
      </c>
      <c r="S389" s="119">
        <f t="shared" si="69"/>
        <v>1</v>
      </c>
      <c r="T389" s="119">
        <f t="shared" si="70"/>
        <v>1</v>
      </c>
      <c r="U389" s="119">
        <f t="shared" si="71"/>
        <v>1</v>
      </c>
      <c r="V389" s="119">
        <f t="shared" si="72"/>
        <v>1</v>
      </c>
      <c r="W389" s="119">
        <f t="shared" si="73"/>
        <v>1</v>
      </c>
      <c r="X389" s="119">
        <f t="shared" si="74"/>
        <v>1</v>
      </c>
      <c r="Y389" s="119">
        <f t="shared" si="75"/>
        <v>1</v>
      </c>
      <c r="Z389" s="119">
        <f t="shared" si="76"/>
        <v>1</v>
      </c>
      <c r="AA389" s="119">
        <f t="shared" si="77"/>
        <v>1</v>
      </c>
      <c r="AB389" s="119">
        <f t="shared" si="78"/>
        <v>10</v>
      </c>
    </row>
    <row r="390" spans="3:28" ht="54.95" customHeight="1" x14ac:dyDescent="0.25">
      <c r="C390" s="56">
        <v>386</v>
      </c>
      <c r="D390" s="94" t="str">
        <f>IF(Lançamentos!G390="","",Lançamentos!G390)</f>
        <v/>
      </c>
      <c r="E390" s="113" t="str">
        <f>IF(D390="","",Recebimento!Q390)</f>
        <v/>
      </c>
      <c r="F390" s="114" t="str">
        <f>IF($D390="","",'Rec2'!$Q390)</f>
        <v/>
      </c>
      <c r="G390" s="114" t="str">
        <f>IF($D390="","",'Rec3'!$Q390)</f>
        <v/>
      </c>
      <c r="H390" s="114" t="str">
        <f>IF($D390="","",'Rec4'!$Q390)</f>
        <v/>
      </c>
      <c r="I390" s="114" t="str">
        <f>IF($D390="","",'Rec5'!$Q390)</f>
        <v/>
      </c>
      <c r="J390" s="114" t="str">
        <f>IF($D390="","",'Rec6'!$Q390)</f>
        <v/>
      </c>
      <c r="K390" s="114" t="str">
        <f>IF($D390="","",'Rec7'!$Q390)</f>
        <v/>
      </c>
      <c r="L390" s="114" t="str">
        <f>IF($D390="","",'Rec8'!$Q390)</f>
        <v/>
      </c>
      <c r="M390" s="114" t="str">
        <f>IF($D390="","",'Rec9'!$Q390)</f>
        <v/>
      </c>
      <c r="N390" s="114" t="str">
        <f>IF($D390="","",'Rec10'!$Q390)</f>
        <v/>
      </c>
      <c r="O390" s="116" t="str">
        <f t="shared" si="79"/>
        <v/>
      </c>
      <c r="P390" s="100" t="str">
        <f t="shared" si="80"/>
        <v/>
      </c>
      <c r="R390" s="119">
        <f t="shared" ref="R390:R453" si="81">IF(E390=0,0,1)</f>
        <v>1</v>
      </c>
      <c r="S390" s="119">
        <f t="shared" ref="S390:S453" si="82">IF(F390=0,0,1)</f>
        <v>1</v>
      </c>
      <c r="T390" s="119">
        <f t="shared" ref="T390:T453" si="83">IF(G390=0,0,1)</f>
        <v>1</v>
      </c>
      <c r="U390" s="119">
        <f t="shared" ref="U390:U453" si="84">IF(H390=0,0,1)</f>
        <v>1</v>
      </c>
      <c r="V390" s="119">
        <f t="shared" ref="V390:V453" si="85">IF(I390=0,0,1)</f>
        <v>1</v>
      </c>
      <c r="W390" s="119">
        <f t="shared" ref="W390:W453" si="86">IF(J390=0,0,1)</f>
        <v>1</v>
      </c>
      <c r="X390" s="119">
        <f t="shared" ref="X390:X453" si="87">IF(K390=0,0,1)</f>
        <v>1</v>
      </c>
      <c r="Y390" s="119">
        <f t="shared" ref="Y390:Y453" si="88">IF(L390=0,0,1)</f>
        <v>1</v>
      </c>
      <c r="Z390" s="119">
        <f t="shared" ref="Z390:Z453" si="89">IF(M390=0,0,1)</f>
        <v>1</v>
      </c>
      <c r="AA390" s="119">
        <f t="shared" ref="AA390:AA453" si="90">IF(N390=0,0,1)</f>
        <v>1</v>
      </c>
      <c r="AB390" s="119">
        <f t="shared" ref="AB390:AB453" si="91">SUM(R390:AA390)</f>
        <v>10</v>
      </c>
    </row>
    <row r="391" spans="3:28" ht="54.95" customHeight="1" x14ac:dyDescent="0.25">
      <c r="C391" s="56">
        <v>387</v>
      </c>
      <c r="D391" s="94" t="str">
        <f>IF(Lançamentos!G391="","",Lançamentos!G391)</f>
        <v/>
      </c>
      <c r="E391" s="113" t="str">
        <f>IF(D391="","",Recebimento!Q391)</f>
        <v/>
      </c>
      <c r="F391" s="114" t="str">
        <f>IF($D391="","",'Rec2'!$Q391)</f>
        <v/>
      </c>
      <c r="G391" s="114" t="str">
        <f>IF($D391="","",'Rec3'!$Q391)</f>
        <v/>
      </c>
      <c r="H391" s="114" t="str">
        <f>IF($D391="","",'Rec4'!$Q391)</f>
        <v/>
      </c>
      <c r="I391" s="114" t="str">
        <f>IF($D391="","",'Rec5'!$Q391)</f>
        <v/>
      </c>
      <c r="J391" s="114" t="str">
        <f>IF($D391="","",'Rec6'!$Q391)</f>
        <v/>
      </c>
      <c r="K391" s="114" t="str">
        <f>IF($D391="","",'Rec7'!$Q391)</f>
        <v/>
      </c>
      <c r="L391" s="114" t="str">
        <f>IF($D391="","",'Rec8'!$Q391)</f>
        <v/>
      </c>
      <c r="M391" s="114" t="str">
        <f>IF($D391="","",'Rec9'!$Q391)</f>
        <v/>
      </c>
      <c r="N391" s="114" t="str">
        <f>IF($D391="","",'Rec10'!$Q391)</f>
        <v/>
      </c>
      <c r="O391" s="116" t="str">
        <f t="shared" ref="O391:O454" si="92">IFERROR(IF(D391="","",P391/AB391),0)</f>
        <v/>
      </c>
      <c r="P391" s="100" t="str">
        <f t="shared" ref="P391:P454" si="93">IF(D391="","",SUM(E391:N391))</f>
        <v/>
      </c>
      <c r="R391" s="119">
        <f t="shared" si="81"/>
        <v>1</v>
      </c>
      <c r="S391" s="119">
        <f t="shared" si="82"/>
        <v>1</v>
      </c>
      <c r="T391" s="119">
        <f t="shared" si="83"/>
        <v>1</v>
      </c>
      <c r="U391" s="119">
        <f t="shared" si="84"/>
        <v>1</v>
      </c>
      <c r="V391" s="119">
        <f t="shared" si="85"/>
        <v>1</v>
      </c>
      <c r="W391" s="119">
        <f t="shared" si="86"/>
        <v>1</v>
      </c>
      <c r="X391" s="119">
        <f t="shared" si="87"/>
        <v>1</v>
      </c>
      <c r="Y391" s="119">
        <f t="shared" si="88"/>
        <v>1</v>
      </c>
      <c r="Z391" s="119">
        <f t="shared" si="89"/>
        <v>1</v>
      </c>
      <c r="AA391" s="119">
        <f t="shared" si="90"/>
        <v>1</v>
      </c>
      <c r="AB391" s="119">
        <f t="shared" si="91"/>
        <v>10</v>
      </c>
    </row>
    <row r="392" spans="3:28" ht="54.95" customHeight="1" x14ac:dyDescent="0.25">
      <c r="C392" s="56">
        <v>388</v>
      </c>
      <c r="D392" s="94" t="str">
        <f>IF(Lançamentos!G392="","",Lançamentos!G392)</f>
        <v/>
      </c>
      <c r="E392" s="113" t="str">
        <f>IF(D392="","",Recebimento!Q392)</f>
        <v/>
      </c>
      <c r="F392" s="114" t="str">
        <f>IF($D392="","",'Rec2'!$Q392)</f>
        <v/>
      </c>
      <c r="G392" s="114" t="str">
        <f>IF($D392="","",'Rec3'!$Q392)</f>
        <v/>
      </c>
      <c r="H392" s="114" t="str">
        <f>IF($D392="","",'Rec4'!$Q392)</f>
        <v/>
      </c>
      <c r="I392" s="114" t="str">
        <f>IF($D392="","",'Rec5'!$Q392)</f>
        <v/>
      </c>
      <c r="J392" s="114" t="str">
        <f>IF($D392="","",'Rec6'!$Q392)</f>
        <v/>
      </c>
      <c r="K392" s="114" t="str">
        <f>IF($D392="","",'Rec7'!$Q392)</f>
        <v/>
      </c>
      <c r="L392" s="114" t="str">
        <f>IF($D392="","",'Rec8'!$Q392)</f>
        <v/>
      </c>
      <c r="M392" s="114" t="str">
        <f>IF($D392="","",'Rec9'!$Q392)</f>
        <v/>
      </c>
      <c r="N392" s="114" t="str">
        <f>IF($D392="","",'Rec10'!$Q392)</f>
        <v/>
      </c>
      <c r="O392" s="116" t="str">
        <f t="shared" si="92"/>
        <v/>
      </c>
      <c r="P392" s="100" t="str">
        <f t="shared" si="93"/>
        <v/>
      </c>
      <c r="R392" s="119">
        <f t="shared" si="81"/>
        <v>1</v>
      </c>
      <c r="S392" s="119">
        <f t="shared" si="82"/>
        <v>1</v>
      </c>
      <c r="T392" s="119">
        <f t="shared" si="83"/>
        <v>1</v>
      </c>
      <c r="U392" s="119">
        <f t="shared" si="84"/>
        <v>1</v>
      </c>
      <c r="V392" s="119">
        <f t="shared" si="85"/>
        <v>1</v>
      </c>
      <c r="W392" s="119">
        <f t="shared" si="86"/>
        <v>1</v>
      </c>
      <c r="X392" s="119">
        <f t="shared" si="87"/>
        <v>1</v>
      </c>
      <c r="Y392" s="119">
        <f t="shared" si="88"/>
        <v>1</v>
      </c>
      <c r="Z392" s="119">
        <f t="shared" si="89"/>
        <v>1</v>
      </c>
      <c r="AA392" s="119">
        <f t="shared" si="90"/>
        <v>1</v>
      </c>
      <c r="AB392" s="119">
        <f t="shared" si="91"/>
        <v>10</v>
      </c>
    </row>
    <row r="393" spans="3:28" ht="54.95" customHeight="1" x14ac:dyDescent="0.25">
      <c r="C393" s="56">
        <v>389</v>
      </c>
      <c r="D393" s="94" t="str">
        <f>IF(Lançamentos!G393="","",Lançamentos!G393)</f>
        <v/>
      </c>
      <c r="E393" s="113" t="str">
        <f>IF(D393="","",Recebimento!Q393)</f>
        <v/>
      </c>
      <c r="F393" s="114" t="str">
        <f>IF($D393="","",'Rec2'!$Q393)</f>
        <v/>
      </c>
      <c r="G393" s="114" t="str">
        <f>IF($D393="","",'Rec3'!$Q393)</f>
        <v/>
      </c>
      <c r="H393" s="114" t="str">
        <f>IF($D393="","",'Rec4'!$Q393)</f>
        <v/>
      </c>
      <c r="I393" s="114" t="str">
        <f>IF($D393="","",'Rec5'!$Q393)</f>
        <v/>
      </c>
      <c r="J393" s="114" t="str">
        <f>IF($D393="","",'Rec6'!$Q393)</f>
        <v/>
      </c>
      <c r="K393" s="114" t="str">
        <f>IF($D393="","",'Rec7'!$Q393)</f>
        <v/>
      </c>
      <c r="L393" s="114" t="str">
        <f>IF($D393="","",'Rec8'!$Q393)</f>
        <v/>
      </c>
      <c r="M393" s="114" t="str">
        <f>IF($D393="","",'Rec9'!$Q393)</f>
        <v/>
      </c>
      <c r="N393" s="114" t="str">
        <f>IF($D393="","",'Rec10'!$Q393)</f>
        <v/>
      </c>
      <c r="O393" s="116" t="str">
        <f t="shared" si="92"/>
        <v/>
      </c>
      <c r="P393" s="100" t="str">
        <f t="shared" si="93"/>
        <v/>
      </c>
      <c r="R393" s="119">
        <f t="shared" si="81"/>
        <v>1</v>
      </c>
      <c r="S393" s="119">
        <f t="shared" si="82"/>
        <v>1</v>
      </c>
      <c r="T393" s="119">
        <f t="shared" si="83"/>
        <v>1</v>
      </c>
      <c r="U393" s="119">
        <f t="shared" si="84"/>
        <v>1</v>
      </c>
      <c r="V393" s="119">
        <f t="shared" si="85"/>
        <v>1</v>
      </c>
      <c r="W393" s="119">
        <f t="shared" si="86"/>
        <v>1</v>
      </c>
      <c r="X393" s="119">
        <f t="shared" si="87"/>
        <v>1</v>
      </c>
      <c r="Y393" s="119">
        <f t="shared" si="88"/>
        <v>1</v>
      </c>
      <c r="Z393" s="119">
        <f t="shared" si="89"/>
        <v>1</v>
      </c>
      <c r="AA393" s="119">
        <f t="shared" si="90"/>
        <v>1</v>
      </c>
      <c r="AB393" s="119">
        <f t="shared" si="91"/>
        <v>10</v>
      </c>
    </row>
    <row r="394" spans="3:28" ht="54.95" customHeight="1" x14ac:dyDescent="0.25">
      <c r="C394" s="56">
        <v>390</v>
      </c>
      <c r="D394" s="94" t="str">
        <f>IF(Lançamentos!G394="","",Lançamentos!G394)</f>
        <v/>
      </c>
      <c r="E394" s="113" t="str">
        <f>IF(D394="","",Recebimento!Q394)</f>
        <v/>
      </c>
      <c r="F394" s="114" t="str">
        <f>IF($D394="","",'Rec2'!$Q394)</f>
        <v/>
      </c>
      <c r="G394" s="114" t="str">
        <f>IF($D394="","",'Rec3'!$Q394)</f>
        <v/>
      </c>
      <c r="H394" s="114" t="str">
        <f>IF($D394="","",'Rec4'!$Q394)</f>
        <v/>
      </c>
      <c r="I394" s="114" t="str">
        <f>IF($D394="","",'Rec5'!$Q394)</f>
        <v/>
      </c>
      <c r="J394" s="114" t="str">
        <f>IF($D394="","",'Rec6'!$Q394)</f>
        <v/>
      </c>
      <c r="K394" s="114" t="str">
        <f>IF($D394="","",'Rec7'!$Q394)</f>
        <v/>
      </c>
      <c r="L394" s="114" t="str">
        <f>IF($D394="","",'Rec8'!$Q394)</f>
        <v/>
      </c>
      <c r="M394" s="114" t="str">
        <f>IF($D394="","",'Rec9'!$Q394)</f>
        <v/>
      </c>
      <c r="N394" s="114" t="str">
        <f>IF($D394="","",'Rec10'!$Q394)</f>
        <v/>
      </c>
      <c r="O394" s="116" t="str">
        <f t="shared" si="92"/>
        <v/>
      </c>
      <c r="P394" s="100" t="str">
        <f t="shared" si="93"/>
        <v/>
      </c>
      <c r="R394" s="119">
        <f t="shared" si="81"/>
        <v>1</v>
      </c>
      <c r="S394" s="119">
        <f t="shared" si="82"/>
        <v>1</v>
      </c>
      <c r="T394" s="119">
        <f t="shared" si="83"/>
        <v>1</v>
      </c>
      <c r="U394" s="119">
        <f t="shared" si="84"/>
        <v>1</v>
      </c>
      <c r="V394" s="119">
        <f t="shared" si="85"/>
        <v>1</v>
      </c>
      <c r="W394" s="119">
        <f t="shared" si="86"/>
        <v>1</v>
      </c>
      <c r="X394" s="119">
        <f t="shared" si="87"/>
        <v>1</v>
      </c>
      <c r="Y394" s="119">
        <f t="shared" si="88"/>
        <v>1</v>
      </c>
      <c r="Z394" s="119">
        <f t="shared" si="89"/>
        <v>1</v>
      </c>
      <c r="AA394" s="119">
        <f t="shared" si="90"/>
        <v>1</v>
      </c>
      <c r="AB394" s="119">
        <f t="shared" si="91"/>
        <v>10</v>
      </c>
    </row>
    <row r="395" spans="3:28" ht="54.95" customHeight="1" x14ac:dyDescent="0.25">
      <c r="C395" s="56">
        <v>391</v>
      </c>
      <c r="D395" s="94" t="str">
        <f>IF(Lançamentos!G395="","",Lançamentos!G395)</f>
        <v/>
      </c>
      <c r="E395" s="113" t="str">
        <f>IF(D395="","",Recebimento!Q395)</f>
        <v/>
      </c>
      <c r="F395" s="114" t="str">
        <f>IF($D395="","",'Rec2'!$Q395)</f>
        <v/>
      </c>
      <c r="G395" s="114" t="str">
        <f>IF($D395="","",'Rec3'!$Q395)</f>
        <v/>
      </c>
      <c r="H395" s="114" t="str">
        <f>IF($D395="","",'Rec4'!$Q395)</f>
        <v/>
      </c>
      <c r="I395" s="114" t="str">
        <f>IF($D395="","",'Rec5'!$Q395)</f>
        <v/>
      </c>
      <c r="J395" s="114" t="str">
        <f>IF($D395="","",'Rec6'!$Q395)</f>
        <v/>
      </c>
      <c r="K395" s="114" t="str">
        <f>IF($D395="","",'Rec7'!$Q395)</f>
        <v/>
      </c>
      <c r="L395" s="114" t="str">
        <f>IF($D395="","",'Rec8'!$Q395)</f>
        <v/>
      </c>
      <c r="M395" s="114" t="str">
        <f>IF($D395="","",'Rec9'!$Q395)</f>
        <v/>
      </c>
      <c r="N395" s="114" t="str">
        <f>IF($D395="","",'Rec10'!$Q395)</f>
        <v/>
      </c>
      <c r="O395" s="116" t="str">
        <f t="shared" si="92"/>
        <v/>
      </c>
      <c r="P395" s="100" t="str">
        <f t="shared" si="93"/>
        <v/>
      </c>
      <c r="R395" s="119">
        <f t="shared" si="81"/>
        <v>1</v>
      </c>
      <c r="S395" s="119">
        <f t="shared" si="82"/>
        <v>1</v>
      </c>
      <c r="T395" s="119">
        <f t="shared" si="83"/>
        <v>1</v>
      </c>
      <c r="U395" s="119">
        <f t="shared" si="84"/>
        <v>1</v>
      </c>
      <c r="V395" s="119">
        <f t="shared" si="85"/>
        <v>1</v>
      </c>
      <c r="W395" s="119">
        <f t="shared" si="86"/>
        <v>1</v>
      </c>
      <c r="X395" s="119">
        <f t="shared" si="87"/>
        <v>1</v>
      </c>
      <c r="Y395" s="119">
        <f t="shared" si="88"/>
        <v>1</v>
      </c>
      <c r="Z395" s="119">
        <f t="shared" si="89"/>
        <v>1</v>
      </c>
      <c r="AA395" s="119">
        <f t="shared" si="90"/>
        <v>1</v>
      </c>
      <c r="AB395" s="119">
        <f t="shared" si="91"/>
        <v>10</v>
      </c>
    </row>
    <row r="396" spans="3:28" ht="54.95" customHeight="1" x14ac:dyDescent="0.25">
      <c r="C396" s="56">
        <v>392</v>
      </c>
      <c r="D396" s="94" t="str">
        <f>IF(Lançamentos!G396="","",Lançamentos!G396)</f>
        <v/>
      </c>
      <c r="E396" s="113" t="str">
        <f>IF(D396="","",Recebimento!Q396)</f>
        <v/>
      </c>
      <c r="F396" s="114" t="str">
        <f>IF($D396="","",'Rec2'!$Q396)</f>
        <v/>
      </c>
      <c r="G396" s="114" t="str">
        <f>IF($D396="","",'Rec3'!$Q396)</f>
        <v/>
      </c>
      <c r="H396" s="114" t="str">
        <f>IF($D396="","",'Rec4'!$Q396)</f>
        <v/>
      </c>
      <c r="I396" s="114" t="str">
        <f>IF($D396="","",'Rec5'!$Q396)</f>
        <v/>
      </c>
      <c r="J396" s="114" t="str">
        <f>IF($D396="","",'Rec6'!$Q396)</f>
        <v/>
      </c>
      <c r="K396" s="114" t="str">
        <f>IF($D396="","",'Rec7'!$Q396)</f>
        <v/>
      </c>
      <c r="L396" s="114" t="str">
        <f>IF($D396="","",'Rec8'!$Q396)</f>
        <v/>
      </c>
      <c r="M396" s="114" t="str">
        <f>IF($D396="","",'Rec9'!$Q396)</f>
        <v/>
      </c>
      <c r="N396" s="114" t="str">
        <f>IF($D396="","",'Rec10'!$Q396)</f>
        <v/>
      </c>
      <c r="O396" s="116" t="str">
        <f t="shared" si="92"/>
        <v/>
      </c>
      <c r="P396" s="100" t="str">
        <f t="shared" si="93"/>
        <v/>
      </c>
      <c r="R396" s="119">
        <f t="shared" si="81"/>
        <v>1</v>
      </c>
      <c r="S396" s="119">
        <f t="shared" si="82"/>
        <v>1</v>
      </c>
      <c r="T396" s="119">
        <f t="shared" si="83"/>
        <v>1</v>
      </c>
      <c r="U396" s="119">
        <f t="shared" si="84"/>
        <v>1</v>
      </c>
      <c r="V396" s="119">
        <f t="shared" si="85"/>
        <v>1</v>
      </c>
      <c r="W396" s="119">
        <f t="shared" si="86"/>
        <v>1</v>
      </c>
      <c r="X396" s="119">
        <f t="shared" si="87"/>
        <v>1</v>
      </c>
      <c r="Y396" s="119">
        <f t="shared" si="88"/>
        <v>1</v>
      </c>
      <c r="Z396" s="119">
        <f t="shared" si="89"/>
        <v>1</v>
      </c>
      <c r="AA396" s="119">
        <f t="shared" si="90"/>
        <v>1</v>
      </c>
      <c r="AB396" s="119">
        <f t="shared" si="91"/>
        <v>10</v>
      </c>
    </row>
    <row r="397" spans="3:28" ht="54.95" customHeight="1" x14ac:dyDescent="0.25">
      <c r="C397" s="56">
        <v>393</v>
      </c>
      <c r="D397" s="94" t="str">
        <f>IF(Lançamentos!G397="","",Lançamentos!G397)</f>
        <v/>
      </c>
      <c r="E397" s="113" t="str">
        <f>IF(D397="","",Recebimento!Q397)</f>
        <v/>
      </c>
      <c r="F397" s="114" t="str">
        <f>IF($D397="","",'Rec2'!$Q397)</f>
        <v/>
      </c>
      <c r="G397" s="114" t="str">
        <f>IF($D397="","",'Rec3'!$Q397)</f>
        <v/>
      </c>
      <c r="H397" s="114" t="str">
        <f>IF($D397="","",'Rec4'!$Q397)</f>
        <v/>
      </c>
      <c r="I397" s="114" t="str">
        <f>IF($D397="","",'Rec5'!$Q397)</f>
        <v/>
      </c>
      <c r="J397" s="114" t="str">
        <f>IF($D397="","",'Rec6'!$Q397)</f>
        <v/>
      </c>
      <c r="K397" s="114" t="str">
        <f>IF($D397="","",'Rec7'!$Q397)</f>
        <v/>
      </c>
      <c r="L397" s="114" t="str">
        <f>IF($D397="","",'Rec8'!$Q397)</f>
        <v/>
      </c>
      <c r="M397" s="114" t="str">
        <f>IF($D397="","",'Rec9'!$Q397)</f>
        <v/>
      </c>
      <c r="N397" s="114" t="str">
        <f>IF($D397="","",'Rec10'!$Q397)</f>
        <v/>
      </c>
      <c r="O397" s="116" t="str">
        <f t="shared" si="92"/>
        <v/>
      </c>
      <c r="P397" s="100" t="str">
        <f t="shared" si="93"/>
        <v/>
      </c>
      <c r="R397" s="119">
        <f t="shared" si="81"/>
        <v>1</v>
      </c>
      <c r="S397" s="119">
        <f t="shared" si="82"/>
        <v>1</v>
      </c>
      <c r="T397" s="119">
        <f t="shared" si="83"/>
        <v>1</v>
      </c>
      <c r="U397" s="119">
        <f t="shared" si="84"/>
        <v>1</v>
      </c>
      <c r="V397" s="119">
        <f t="shared" si="85"/>
        <v>1</v>
      </c>
      <c r="W397" s="119">
        <f t="shared" si="86"/>
        <v>1</v>
      </c>
      <c r="X397" s="119">
        <f t="shared" si="87"/>
        <v>1</v>
      </c>
      <c r="Y397" s="119">
        <f t="shared" si="88"/>
        <v>1</v>
      </c>
      <c r="Z397" s="119">
        <f t="shared" si="89"/>
        <v>1</v>
      </c>
      <c r="AA397" s="119">
        <f t="shared" si="90"/>
        <v>1</v>
      </c>
      <c r="AB397" s="119">
        <f t="shared" si="91"/>
        <v>10</v>
      </c>
    </row>
    <row r="398" spans="3:28" ht="54.95" customHeight="1" x14ac:dyDescent="0.25">
      <c r="C398" s="56">
        <v>394</v>
      </c>
      <c r="D398" s="94" t="str">
        <f>IF(Lançamentos!G398="","",Lançamentos!G398)</f>
        <v/>
      </c>
      <c r="E398" s="113" t="str">
        <f>IF(D398="","",Recebimento!Q398)</f>
        <v/>
      </c>
      <c r="F398" s="114" t="str">
        <f>IF($D398="","",'Rec2'!$Q398)</f>
        <v/>
      </c>
      <c r="G398" s="114" t="str">
        <f>IF($D398="","",'Rec3'!$Q398)</f>
        <v/>
      </c>
      <c r="H398" s="114" t="str">
        <f>IF($D398="","",'Rec4'!$Q398)</f>
        <v/>
      </c>
      <c r="I398" s="114" t="str">
        <f>IF($D398="","",'Rec5'!$Q398)</f>
        <v/>
      </c>
      <c r="J398" s="114" t="str">
        <f>IF($D398="","",'Rec6'!$Q398)</f>
        <v/>
      </c>
      <c r="K398" s="114" t="str">
        <f>IF($D398="","",'Rec7'!$Q398)</f>
        <v/>
      </c>
      <c r="L398" s="114" t="str">
        <f>IF($D398="","",'Rec8'!$Q398)</f>
        <v/>
      </c>
      <c r="M398" s="114" t="str">
        <f>IF($D398="","",'Rec9'!$Q398)</f>
        <v/>
      </c>
      <c r="N398" s="114" t="str">
        <f>IF($D398="","",'Rec10'!$Q398)</f>
        <v/>
      </c>
      <c r="O398" s="116" t="str">
        <f t="shared" si="92"/>
        <v/>
      </c>
      <c r="P398" s="100" t="str">
        <f t="shared" si="93"/>
        <v/>
      </c>
      <c r="R398" s="119">
        <f t="shared" si="81"/>
        <v>1</v>
      </c>
      <c r="S398" s="119">
        <f t="shared" si="82"/>
        <v>1</v>
      </c>
      <c r="T398" s="119">
        <f t="shared" si="83"/>
        <v>1</v>
      </c>
      <c r="U398" s="119">
        <f t="shared" si="84"/>
        <v>1</v>
      </c>
      <c r="V398" s="119">
        <f t="shared" si="85"/>
        <v>1</v>
      </c>
      <c r="W398" s="119">
        <f t="shared" si="86"/>
        <v>1</v>
      </c>
      <c r="X398" s="119">
        <f t="shared" si="87"/>
        <v>1</v>
      </c>
      <c r="Y398" s="119">
        <f t="shared" si="88"/>
        <v>1</v>
      </c>
      <c r="Z398" s="119">
        <f t="shared" si="89"/>
        <v>1</v>
      </c>
      <c r="AA398" s="119">
        <f t="shared" si="90"/>
        <v>1</v>
      </c>
      <c r="AB398" s="119">
        <f t="shared" si="91"/>
        <v>10</v>
      </c>
    </row>
    <row r="399" spans="3:28" ht="54.95" customHeight="1" x14ac:dyDescent="0.25">
      <c r="C399" s="56">
        <v>395</v>
      </c>
      <c r="D399" s="94" t="str">
        <f>IF(Lançamentos!G399="","",Lançamentos!G399)</f>
        <v/>
      </c>
      <c r="E399" s="113" t="str">
        <f>IF(D399="","",Recebimento!Q399)</f>
        <v/>
      </c>
      <c r="F399" s="114" t="str">
        <f>IF($D399="","",'Rec2'!$Q399)</f>
        <v/>
      </c>
      <c r="G399" s="114" t="str">
        <f>IF($D399="","",'Rec3'!$Q399)</f>
        <v/>
      </c>
      <c r="H399" s="114" t="str">
        <f>IF($D399="","",'Rec4'!$Q399)</f>
        <v/>
      </c>
      <c r="I399" s="114" t="str">
        <f>IF($D399="","",'Rec5'!$Q399)</f>
        <v/>
      </c>
      <c r="J399" s="114" t="str">
        <f>IF($D399="","",'Rec6'!$Q399)</f>
        <v/>
      </c>
      <c r="K399" s="114" t="str">
        <f>IF($D399="","",'Rec7'!$Q399)</f>
        <v/>
      </c>
      <c r="L399" s="114" t="str">
        <f>IF($D399="","",'Rec8'!$Q399)</f>
        <v/>
      </c>
      <c r="M399" s="114" t="str">
        <f>IF($D399="","",'Rec9'!$Q399)</f>
        <v/>
      </c>
      <c r="N399" s="114" t="str">
        <f>IF($D399="","",'Rec10'!$Q399)</f>
        <v/>
      </c>
      <c r="O399" s="116" t="str">
        <f t="shared" si="92"/>
        <v/>
      </c>
      <c r="P399" s="100" t="str">
        <f t="shared" si="93"/>
        <v/>
      </c>
      <c r="R399" s="119">
        <f t="shared" si="81"/>
        <v>1</v>
      </c>
      <c r="S399" s="119">
        <f t="shared" si="82"/>
        <v>1</v>
      </c>
      <c r="T399" s="119">
        <f t="shared" si="83"/>
        <v>1</v>
      </c>
      <c r="U399" s="119">
        <f t="shared" si="84"/>
        <v>1</v>
      </c>
      <c r="V399" s="119">
        <f t="shared" si="85"/>
        <v>1</v>
      </c>
      <c r="W399" s="119">
        <f t="shared" si="86"/>
        <v>1</v>
      </c>
      <c r="X399" s="119">
        <f t="shared" si="87"/>
        <v>1</v>
      </c>
      <c r="Y399" s="119">
        <f t="shared" si="88"/>
        <v>1</v>
      </c>
      <c r="Z399" s="119">
        <f t="shared" si="89"/>
        <v>1</v>
      </c>
      <c r="AA399" s="119">
        <f t="shared" si="90"/>
        <v>1</v>
      </c>
      <c r="AB399" s="119">
        <f t="shared" si="91"/>
        <v>10</v>
      </c>
    </row>
    <row r="400" spans="3:28" ht="54.95" customHeight="1" x14ac:dyDescent="0.25">
      <c r="C400" s="56">
        <v>396</v>
      </c>
      <c r="D400" s="94" t="str">
        <f>IF(Lançamentos!G400="","",Lançamentos!G400)</f>
        <v/>
      </c>
      <c r="E400" s="113" t="str">
        <f>IF(D400="","",Recebimento!Q400)</f>
        <v/>
      </c>
      <c r="F400" s="114" t="str">
        <f>IF($D400="","",'Rec2'!$Q400)</f>
        <v/>
      </c>
      <c r="G400" s="114" t="str">
        <f>IF($D400="","",'Rec3'!$Q400)</f>
        <v/>
      </c>
      <c r="H400" s="114" t="str">
        <f>IF($D400="","",'Rec4'!$Q400)</f>
        <v/>
      </c>
      <c r="I400" s="114" t="str">
        <f>IF($D400="","",'Rec5'!$Q400)</f>
        <v/>
      </c>
      <c r="J400" s="114" t="str">
        <f>IF($D400="","",'Rec6'!$Q400)</f>
        <v/>
      </c>
      <c r="K400" s="114" t="str">
        <f>IF($D400="","",'Rec7'!$Q400)</f>
        <v/>
      </c>
      <c r="L400" s="114" t="str">
        <f>IF($D400="","",'Rec8'!$Q400)</f>
        <v/>
      </c>
      <c r="M400" s="114" t="str">
        <f>IF($D400="","",'Rec9'!$Q400)</f>
        <v/>
      </c>
      <c r="N400" s="114" t="str">
        <f>IF($D400="","",'Rec10'!$Q400)</f>
        <v/>
      </c>
      <c r="O400" s="116" t="str">
        <f t="shared" si="92"/>
        <v/>
      </c>
      <c r="P400" s="100" t="str">
        <f t="shared" si="93"/>
        <v/>
      </c>
      <c r="R400" s="119">
        <f t="shared" si="81"/>
        <v>1</v>
      </c>
      <c r="S400" s="119">
        <f t="shared" si="82"/>
        <v>1</v>
      </c>
      <c r="T400" s="119">
        <f t="shared" si="83"/>
        <v>1</v>
      </c>
      <c r="U400" s="119">
        <f t="shared" si="84"/>
        <v>1</v>
      </c>
      <c r="V400" s="119">
        <f t="shared" si="85"/>
        <v>1</v>
      </c>
      <c r="W400" s="119">
        <f t="shared" si="86"/>
        <v>1</v>
      </c>
      <c r="X400" s="119">
        <f t="shared" si="87"/>
        <v>1</v>
      </c>
      <c r="Y400" s="119">
        <f t="shared" si="88"/>
        <v>1</v>
      </c>
      <c r="Z400" s="119">
        <f t="shared" si="89"/>
        <v>1</v>
      </c>
      <c r="AA400" s="119">
        <f t="shared" si="90"/>
        <v>1</v>
      </c>
      <c r="AB400" s="119">
        <f t="shared" si="91"/>
        <v>10</v>
      </c>
    </row>
    <row r="401" spans="3:28" ht="54.95" customHeight="1" x14ac:dyDescent="0.25">
      <c r="C401" s="56">
        <v>397</v>
      </c>
      <c r="D401" s="94" t="str">
        <f>IF(Lançamentos!G401="","",Lançamentos!G401)</f>
        <v/>
      </c>
      <c r="E401" s="113" t="str">
        <f>IF(D401="","",Recebimento!Q401)</f>
        <v/>
      </c>
      <c r="F401" s="114" t="str">
        <f>IF($D401="","",'Rec2'!$Q401)</f>
        <v/>
      </c>
      <c r="G401" s="114" t="str">
        <f>IF($D401="","",'Rec3'!$Q401)</f>
        <v/>
      </c>
      <c r="H401" s="114" t="str">
        <f>IF($D401="","",'Rec4'!$Q401)</f>
        <v/>
      </c>
      <c r="I401" s="114" t="str">
        <f>IF($D401="","",'Rec5'!$Q401)</f>
        <v/>
      </c>
      <c r="J401" s="114" t="str">
        <f>IF($D401="","",'Rec6'!$Q401)</f>
        <v/>
      </c>
      <c r="K401" s="114" t="str">
        <f>IF($D401="","",'Rec7'!$Q401)</f>
        <v/>
      </c>
      <c r="L401" s="114" t="str">
        <f>IF($D401="","",'Rec8'!$Q401)</f>
        <v/>
      </c>
      <c r="M401" s="114" t="str">
        <f>IF($D401="","",'Rec9'!$Q401)</f>
        <v/>
      </c>
      <c r="N401" s="114" t="str">
        <f>IF($D401="","",'Rec10'!$Q401)</f>
        <v/>
      </c>
      <c r="O401" s="116" t="str">
        <f t="shared" si="92"/>
        <v/>
      </c>
      <c r="P401" s="100" t="str">
        <f t="shared" si="93"/>
        <v/>
      </c>
      <c r="R401" s="119">
        <f t="shared" si="81"/>
        <v>1</v>
      </c>
      <c r="S401" s="119">
        <f t="shared" si="82"/>
        <v>1</v>
      </c>
      <c r="T401" s="119">
        <f t="shared" si="83"/>
        <v>1</v>
      </c>
      <c r="U401" s="119">
        <f t="shared" si="84"/>
        <v>1</v>
      </c>
      <c r="V401" s="119">
        <f t="shared" si="85"/>
        <v>1</v>
      </c>
      <c r="W401" s="119">
        <f t="shared" si="86"/>
        <v>1</v>
      </c>
      <c r="X401" s="119">
        <f t="shared" si="87"/>
        <v>1</v>
      </c>
      <c r="Y401" s="119">
        <f t="shared" si="88"/>
        <v>1</v>
      </c>
      <c r="Z401" s="119">
        <f t="shared" si="89"/>
        <v>1</v>
      </c>
      <c r="AA401" s="119">
        <f t="shared" si="90"/>
        <v>1</v>
      </c>
      <c r="AB401" s="119">
        <f t="shared" si="91"/>
        <v>10</v>
      </c>
    </row>
    <row r="402" spans="3:28" ht="54.95" customHeight="1" x14ac:dyDescent="0.25">
      <c r="C402" s="56">
        <v>398</v>
      </c>
      <c r="D402" s="94" t="str">
        <f>IF(Lançamentos!G402="","",Lançamentos!G402)</f>
        <v/>
      </c>
      <c r="E402" s="113" t="str">
        <f>IF(D402="","",Recebimento!Q402)</f>
        <v/>
      </c>
      <c r="F402" s="114" t="str">
        <f>IF($D402="","",'Rec2'!$Q402)</f>
        <v/>
      </c>
      <c r="G402" s="114" t="str">
        <f>IF($D402="","",'Rec3'!$Q402)</f>
        <v/>
      </c>
      <c r="H402" s="114" t="str">
        <f>IF($D402="","",'Rec4'!$Q402)</f>
        <v/>
      </c>
      <c r="I402" s="114" t="str">
        <f>IF($D402="","",'Rec5'!$Q402)</f>
        <v/>
      </c>
      <c r="J402" s="114" t="str">
        <f>IF($D402="","",'Rec6'!$Q402)</f>
        <v/>
      </c>
      <c r="K402" s="114" t="str">
        <f>IF($D402="","",'Rec7'!$Q402)</f>
        <v/>
      </c>
      <c r="L402" s="114" t="str">
        <f>IF($D402="","",'Rec8'!$Q402)</f>
        <v/>
      </c>
      <c r="M402" s="114" t="str">
        <f>IF($D402="","",'Rec9'!$Q402)</f>
        <v/>
      </c>
      <c r="N402" s="114" t="str">
        <f>IF($D402="","",'Rec10'!$Q402)</f>
        <v/>
      </c>
      <c r="O402" s="116" t="str">
        <f t="shared" si="92"/>
        <v/>
      </c>
      <c r="P402" s="100" t="str">
        <f t="shared" si="93"/>
        <v/>
      </c>
      <c r="R402" s="119">
        <f t="shared" si="81"/>
        <v>1</v>
      </c>
      <c r="S402" s="119">
        <f t="shared" si="82"/>
        <v>1</v>
      </c>
      <c r="T402" s="119">
        <f t="shared" si="83"/>
        <v>1</v>
      </c>
      <c r="U402" s="119">
        <f t="shared" si="84"/>
        <v>1</v>
      </c>
      <c r="V402" s="119">
        <f t="shared" si="85"/>
        <v>1</v>
      </c>
      <c r="W402" s="119">
        <f t="shared" si="86"/>
        <v>1</v>
      </c>
      <c r="X402" s="119">
        <f t="shared" si="87"/>
        <v>1</v>
      </c>
      <c r="Y402" s="119">
        <f t="shared" si="88"/>
        <v>1</v>
      </c>
      <c r="Z402" s="119">
        <f t="shared" si="89"/>
        <v>1</v>
      </c>
      <c r="AA402" s="119">
        <f t="shared" si="90"/>
        <v>1</v>
      </c>
      <c r="AB402" s="119">
        <f t="shared" si="91"/>
        <v>10</v>
      </c>
    </row>
    <row r="403" spans="3:28" ht="54.95" customHeight="1" x14ac:dyDescent="0.25">
      <c r="C403" s="56">
        <v>399</v>
      </c>
      <c r="D403" s="94" t="str">
        <f>IF(Lançamentos!G403="","",Lançamentos!G403)</f>
        <v/>
      </c>
      <c r="E403" s="113" t="str">
        <f>IF(D403="","",Recebimento!Q403)</f>
        <v/>
      </c>
      <c r="F403" s="114" t="str">
        <f>IF($D403="","",'Rec2'!$Q403)</f>
        <v/>
      </c>
      <c r="G403" s="114" t="str">
        <f>IF($D403="","",'Rec3'!$Q403)</f>
        <v/>
      </c>
      <c r="H403" s="114" t="str">
        <f>IF($D403="","",'Rec4'!$Q403)</f>
        <v/>
      </c>
      <c r="I403" s="114" t="str">
        <f>IF($D403="","",'Rec5'!$Q403)</f>
        <v/>
      </c>
      <c r="J403" s="114" t="str">
        <f>IF($D403="","",'Rec6'!$Q403)</f>
        <v/>
      </c>
      <c r="K403" s="114" t="str">
        <f>IF($D403="","",'Rec7'!$Q403)</f>
        <v/>
      </c>
      <c r="L403" s="114" t="str">
        <f>IF($D403="","",'Rec8'!$Q403)</f>
        <v/>
      </c>
      <c r="M403" s="114" t="str">
        <f>IF($D403="","",'Rec9'!$Q403)</f>
        <v/>
      </c>
      <c r="N403" s="114" t="str">
        <f>IF($D403="","",'Rec10'!$Q403)</f>
        <v/>
      </c>
      <c r="O403" s="116" t="str">
        <f t="shared" si="92"/>
        <v/>
      </c>
      <c r="P403" s="100" t="str">
        <f t="shared" si="93"/>
        <v/>
      </c>
      <c r="R403" s="119">
        <f t="shared" si="81"/>
        <v>1</v>
      </c>
      <c r="S403" s="119">
        <f t="shared" si="82"/>
        <v>1</v>
      </c>
      <c r="T403" s="119">
        <f t="shared" si="83"/>
        <v>1</v>
      </c>
      <c r="U403" s="119">
        <f t="shared" si="84"/>
        <v>1</v>
      </c>
      <c r="V403" s="119">
        <f t="shared" si="85"/>
        <v>1</v>
      </c>
      <c r="W403" s="119">
        <f t="shared" si="86"/>
        <v>1</v>
      </c>
      <c r="X403" s="119">
        <f t="shared" si="87"/>
        <v>1</v>
      </c>
      <c r="Y403" s="119">
        <f t="shared" si="88"/>
        <v>1</v>
      </c>
      <c r="Z403" s="119">
        <f t="shared" si="89"/>
        <v>1</v>
      </c>
      <c r="AA403" s="119">
        <f t="shared" si="90"/>
        <v>1</v>
      </c>
      <c r="AB403" s="119">
        <f t="shared" si="91"/>
        <v>10</v>
      </c>
    </row>
    <row r="404" spans="3:28" ht="54.95" customHeight="1" x14ac:dyDescent="0.25">
      <c r="C404" s="56">
        <v>400</v>
      </c>
      <c r="D404" s="94" t="str">
        <f>IF(Lançamentos!G404="","",Lançamentos!G404)</f>
        <v/>
      </c>
      <c r="E404" s="113" t="str">
        <f>IF(D404="","",Recebimento!Q404)</f>
        <v/>
      </c>
      <c r="F404" s="114" t="str">
        <f>IF($D404="","",'Rec2'!$Q404)</f>
        <v/>
      </c>
      <c r="G404" s="114" t="str">
        <f>IF($D404="","",'Rec3'!$Q404)</f>
        <v/>
      </c>
      <c r="H404" s="114" t="str">
        <f>IF($D404="","",'Rec4'!$Q404)</f>
        <v/>
      </c>
      <c r="I404" s="114" t="str">
        <f>IF($D404="","",'Rec5'!$Q404)</f>
        <v/>
      </c>
      <c r="J404" s="114" t="str">
        <f>IF($D404="","",'Rec6'!$Q404)</f>
        <v/>
      </c>
      <c r="K404" s="114" t="str">
        <f>IF($D404="","",'Rec7'!$Q404)</f>
        <v/>
      </c>
      <c r="L404" s="114" t="str">
        <f>IF($D404="","",'Rec8'!$Q404)</f>
        <v/>
      </c>
      <c r="M404" s="114" t="str">
        <f>IF($D404="","",'Rec9'!$Q404)</f>
        <v/>
      </c>
      <c r="N404" s="114" t="str">
        <f>IF($D404="","",'Rec10'!$Q404)</f>
        <v/>
      </c>
      <c r="O404" s="116" t="str">
        <f t="shared" si="92"/>
        <v/>
      </c>
      <c r="P404" s="100" t="str">
        <f t="shared" si="93"/>
        <v/>
      </c>
      <c r="R404" s="119">
        <f t="shared" si="81"/>
        <v>1</v>
      </c>
      <c r="S404" s="119">
        <f t="shared" si="82"/>
        <v>1</v>
      </c>
      <c r="T404" s="119">
        <f t="shared" si="83"/>
        <v>1</v>
      </c>
      <c r="U404" s="119">
        <f t="shared" si="84"/>
        <v>1</v>
      </c>
      <c r="V404" s="119">
        <f t="shared" si="85"/>
        <v>1</v>
      </c>
      <c r="W404" s="119">
        <f t="shared" si="86"/>
        <v>1</v>
      </c>
      <c r="X404" s="119">
        <f t="shared" si="87"/>
        <v>1</v>
      </c>
      <c r="Y404" s="119">
        <f t="shared" si="88"/>
        <v>1</v>
      </c>
      <c r="Z404" s="119">
        <f t="shared" si="89"/>
        <v>1</v>
      </c>
      <c r="AA404" s="119">
        <f t="shared" si="90"/>
        <v>1</v>
      </c>
      <c r="AB404" s="119">
        <f t="shared" si="91"/>
        <v>10</v>
      </c>
    </row>
    <row r="405" spans="3:28" ht="54.95" customHeight="1" x14ac:dyDescent="0.25">
      <c r="C405" s="56">
        <v>401</v>
      </c>
      <c r="D405" s="94" t="str">
        <f>IF(Lançamentos!G405="","",Lançamentos!G405)</f>
        <v/>
      </c>
      <c r="E405" s="113" t="str">
        <f>IF(D405="","",Recebimento!Q405)</f>
        <v/>
      </c>
      <c r="F405" s="114" t="str">
        <f>IF($D405="","",'Rec2'!$Q405)</f>
        <v/>
      </c>
      <c r="G405" s="114" t="str">
        <f>IF($D405="","",'Rec3'!$Q405)</f>
        <v/>
      </c>
      <c r="H405" s="114" t="str">
        <f>IF($D405="","",'Rec4'!$Q405)</f>
        <v/>
      </c>
      <c r="I405" s="114" t="str">
        <f>IF($D405="","",'Rec5'!$Q405)</f>
        <v/>
      </c>
      <c r="J405" s="114" t="str">
        <f>IF($D405="","",'Rec6'!$Q405)</f>
        <v/>
      </c>
      <c r="K405" s="114" t="str">
        <f>IF($D405="","",'Rec7'!$Q405)</f>
        <v/>
      </c>
      <c r="L405" s="114" t="str">
        <f>IF($D405="","",'Rec8'!$Q405)</f>
        <v/>
      </c>
      <c r="M405" s="114" t="str">
        <f>IF($D405="","",'Rec9'!$Q405)</f>
        <v/>
      </c>
      <c r="N405" s="114" t="str">
        <f>IF($D405="","",'Rec10'!$Q405)</f>
        <v/>
      </c>
      <c r="O405" s="116" t="str">
        <f t="shared" si="92"/>
        <v/>
      </c>
      <c r="P405" s="100" t="str">
        <f t="shared" si="93"/>
        <v/>
      </c>
      <c r="R405" s="119">
        <f t="shared" si="81"/>
        <v>1</v>
      </c>
      <c r="S405" s="119">
        <f t="shared" si="82"/>
        <v>1</v>
      </c>
      <c r="T405" s="119">
        <f t="shared" si="83"/>
        <v>1</v>
      </c>
      <c r="U405" s="119">
        <f t="shared" si="84"/>
        <v>1</v>
      </c>
      <c r="V405" s="119">
        <f t="shared" si="85"/>
        <v>1</v>
      </c>
      <c r="W405" s="119">
        <f t="shared" si="86"/>
        <v>1</v>
      </c>
      <c r="X405" s="119">
        <f t="shared" si="87"/>
        <v>1</v>
      </c>
      <c r="Y405" s="119">
        <f t="shared" si="88"/>
        <v>1</v>
      </c>
      <c r="Z405" s="119">
        <f t="shared" si="89"/>
        <v>1</v>
      </c>
      <c r="AA405" s="119">
        <f t="shared" si="90"/>
        <v>1</v>
      </c>
      <c r="AB405" s="119">
        <f t="shared" si="91"/>
        <v>10</v>
      </c>
    </row>
    <row r="406" spans="3:28" ht="54.95" customHeight="1" x14ac:dyDescent="0.25">
      <c r="C406" s="56">
        <v>402</v>
      </c>
      <c r="D406" s="94" t="str">
        <f>IF(Lançamentos!G406="","",Lançamentos!G406)</f>
        <v/>
      </c>
      <c r="E406" s="113" t="str">
        <f>IF(D406="","",Recebimento!Q406)</f>
        <v/>
      </c>
      <c r="F406" s="114" t="str">
        <f>IF($D406="","",'Rec2'!$Q406)</f>
        <v/>
      </c>
      <c r="G406" s="114" t="str">
        <f>IF($D406="","",'Rec3'!$Q406)</f>
        <v/>
      </c>
      <c r="H406" s="114" t="str">
        <f>IF($D406="","",'Rec4'!$Q406)</f>
        <v/>
      </c>
      <c r="I406" s="114" t="str">
        <f>IF($D406="","",'Rec5'!$Q406)</f>
        <v/>
      </c>
      <c r="J406" s="114" t="str">
        <f>IF($D406="","",'Rec6'!$Q406)</f>
        <v/>
      </c>
      <c r="K406" s="114" t="str">
        <f>IF($D406="","",'Rec7'!$Q406)</f>
        <v/>
      </c>
      <c r="L406" s="114" t="str">
        <f>IF($D406="","",'Rec8'!$Q406)</f>
        <v/>
      </c>
      <c r="M406" s="114" t="str">
        <f>IF($D406="","",'Rec9'!$Q406)</f>
        <v/>
      </c>
      <c r="N406" s="114" t="str">
        <f>IF($D406="","",'Rec10'!$Q406)</f>
        <v/>
      </c>
      <c r="O406" s="116" t="str">
        <f t="shared" si="92"/>
        <v/>
      </c>
      <c r="P406" s="100" t="str">
        <f t="shared" si="93"/>
        <v/>
      </c>
      <c r="R406" s="119">
        <f t="shared" si="81"/>
        <v>1</v>
      </c>
      <c r="S406" s="119">
        <f t="shared" si="82"/>
        <v>1</v>
      </c>
      <c r="T406" s="119">
        <f t="shared" si="83"/>
        <v>1</v>
      </c>
      <c r="U406" s="119">
        <f t="shared" si="84"/>
        <v>1</v>
      </c>
      <c r="V406" s="119">
        <f t="shared" si="85"/>
        <v>1</v>
      </c>
      <c r="W406" s="119">
        <f t="shared" si="86"/>
        <v>1</v>
      </c>
      <c r="X406" s="119">
        <f t="shared" si="87"/>
        <v>1</v>
      </c>
      <c r="Y406" s="119">
        <f t="shared" si="88"/>
        <v>1</v>
      </c>
      <c r="Z406" s="119">
        <f t="shared" si="89"/>
        <v>1</v>
      </c>
      <c r="AA406" s="119">
        <f t="shared" si="90"/>
        <v>1</v>
      </c>
      <c r="AB406" s="119">
        <f t="shared" si="91"/>
        <v>10</v>
      </c>
    </row>
    <row r="407" spans="3:28" ht="54.95" customHeight="1" x14ac:dyDescent="0.25">
      <c r="C407" s="56">
        <v>403</v>
      </c>
      <c r="D407" s="94" t="str">
        <f>IF(Lançamentos!G407="","",Lançamentos!G407)</f>
        <v/>
      </c>
      <c r="E407" s="113" t="str">
        <f>IF(D407="","",Recebimento!Q407)</f>
        <v/>
      </c>
      <c r="F407" s="114" t="str">
        <f>IF($D407="","",'Rec2'!$Q407)</f>
        <v/>
      </c>
      <c r="G407" s="114" t="str">
        <f>IF($D407="","",'Rec3'!$Q407)</f>
        <v/>
      </c>
      <c r="H407" s="114" t="str">
        <f>IF($D407="","",'Rec4'!$Q407)</f>
        <v/>
      </c>
      <c r="I407" s="114" t="str">
        <f>IF($D407="","",'Rec5'!$Q407)</f>
        <v/>
      </c>
      <c r="J407" s="114" t="str">
        <f>IF($D407="","",'Rec6'!$Q407)</f>
        <v/>
      </c>
      <c r="K407" s="114" t="str">
        <f>IF($D407="","",'Rec7'!$Q407)</f>
        <v/>
      </c>
      <c r="L407" s="114" t="str">
        <f>IF($D407="","",'Rec8'!$Q407)</f>
        <v/>
      </c>
      <c r="M407" s="114" t="str">
        <f>IF($D407="","",'Rec9'!$Q407)</f>
        <v/>
      </c>
      <c r="N407" s="114" t="str">
        <f>IF($D407="","",'Rec10'!$Q407)</f>
        <v/>
      </c>
      <c r="O407" s="116" t="str">
        <f t="shared" si="92"/>
        <v/>
      </c>
      <c r="P407" s="100" t="str">
        <f t="shared" si="93"/>
        <v/>
      </c>
      <c r="R407" s="119">
        <f t="shared" si="81"/>
        <v>1</v>
      </c>
      <c r="S407" s="119">
        <f t="shared" si="82"/>
        <v>1</v>
      </c>
      <c r="T407" s="119">
        <f t="shared" si="83"/>
        <v>1</v>
      </c>
      <c r="U407" s="119">
        <f t="shared" si="84"/>
        <v>1</v>
      </c>
      <c r="V407" s="119">
        <f t="shared" si="85"/>
        <v>1</v>
      </c>
      <c r="W407" s="119">
        <f t="shared" si="86"/>
        <v>1</v>
      </c>
      <c r="X407" s="119">
        <f t="shared" si="87"/>
        <v>1</v>
      </c>
      <c r="Y407" s="119">
        <f t="shared" si="88"/>
        <v>1</v>
      </c>
      <c r="Z407" s="119">
        <f t="shared" si="89"/>
        <v>1</v>
      </c>
      <c r="AA407" s="119">
        <f t="shared" si="90"/>
        <v>1</v>
      </c>
      <c r="AB407" s="119">
        <f t="shared" si="91"/>
        <v>10</v>
      </c>
    </row>
    <row r="408" spans="3:28" ht="54.95" customHeight="1" x14ac:dyDescent="0.25">
      <c r="C408" s="56">
        <v>404</v>
      </c>
      <c r="D408" s="94" t="str">
        <f>IF(Lançamentos!G408="","",Lançamentos!G408)</f>
        <v/>
      </c>
      <c r="E408" s="113" t="str">
        <f>IF(D408="","",Recebimento!Q408)</f>
        <v/>
      </c>
      <c r="F408" s="114" t="str">
        <f>IF($D408="","",'Rec2'!$Q408)</f>
        <v/>
      </c>
      <c r="G408" s="114" t="str">
        <f>IF($D408="","",'Rec3'!$Q408)</f>
        <v/>
      </c>
      <c r="H408" s="114" t="str">
        <f>IF($D408="","",'Rec4'!$Q408)</f>
        <v/>
      </c>
      <c r="I408" s="114" t="str">
        <f>IF($D408="","",'Rec5'!$Q408)</f>
        <v/>
      </c>
      <c r="J408" s="114" t="str">
        <f>IF($D408="","",'Rec6'!$Q408)</f>
        <v/>
      </c>
      <c r="K408" s="114" t="str">
        <f>IF($D408="","",'Rec7'!$Q408)</f>
        <v/>
      </c>
      <c r="L408" s="114" t="str">
        <f>IF($D408="","",'Rec8'!$Q408)</f>
        <v/>
      </c>
      <c r="M408" s="114" t="str">
        <f>IF($D408="","",'Rec9'!$Q408)</f>
        <v/>
      </c>
      <c r="N408" s="114" t="str">
        <f>IF($D408="","",'Rec10'!$Q408)</f>
        <v/>
      </c>
      <c r="O408" s="116" t="str">
        <f t="shared" si="92"/>
        <v/>
      </c>
      <c r="P408" s="100" t="str">
        <f t="shared" si="93"/>
        <v/>
      </c>
      <c r="R408" s="119">
        <f t="shared" si="81"/>
        <v>1</v>
      </c>
      <c r="S408" s="119">
        <f t="shared" si="82"/>
        <v>1</v>
      </c>
      <c r="T408" s="119">
        <f t="shared" si="83"/>
        <v>1</v>
      </c>
      <c r="U408" s="119">
        <f t="shared" si="84"/>
        <v>1</v>
      </c>
      <c r="V408" s="119">
        <f t="shared" si="85"/>
        <v>1</v>
      </c>
      <c r="W408" s="119">
        <f t="shared" si="86"/>
        <v>1</v>
      </c>
      <c r="X408" s="119">
        <f t="shared" si="87"/>
        <v>1</v>
      </c>
      <c r="Y408" s="119">
        <f t="shared" si="88"/>
        <v>1</v>
      </c>
      <c r="Z408" s="119">
        <f t="shared" si="89"/>
        <v>1</v>
      </c>
      <c r="AA408" s="119">
        <f t="shared" si="90"/>
        <v>1</v>
      </c>
      <c r="AB408" s="119">
        <f t="shared" si="91"/>
        <v>10</v>
      </c>
    </row>
    <row r="409" spans="3:28" ht="54.95" customHeight="1" x14ac:dyDescent="0.25">
      <c r="C409" s="56">
        <v>405</v>
      </c>
      <c r="D409" s="94" t="str">
        <f>IF(Lançamentos!G409="","",Lançamentos!G409)</f>
        <v/>
      </c>
      <c r="E409" s="113" t="str">
        <f>IF(D409="","",Recebimento!Q409)</f>
        <v/>
      </c>
      <c r="F409" s="114" t="str">
        <f>IF($D409="","",'Rec2'!$Q409)</f>
        <v/>
      </c>
      <c r="G409" s="114" t="str">
        <f>IF($D409="","",'Rec3'!$Q409)</f>
        <v/>
      </c>
      <c r="H409" s="114" t="str">
        <f>IF($D409="","",'Rec4'!$Q409)</f>
        <v/>
      </c>
      <c r="I409" s="114" t="str">
        <f>IF($D409="","",'Rec5'!$Q409)</f>
        <v/>
      </c>
      <c r="J409" s="114" t="str">
        <f>IF($D409="","",'Rec6'!$Q409)</f>
        <v/>
      </c>
      <c r="K409" s="114" t="str">
        <f>IF($D409="","",'Rec7'!$Q409)</f>
        <v/>
      </c>
      <c r="L409" s="114" t="str">
        <f>IF($D409="","",'Rec8'!$Q409)</f>
        <v/>
      </c>
      <c r="M409" s="114" t="str">
        <f>IF($D409="","",'Rec9'!$Q409)</f>
        <v/>
      </c>
      <c r="N409" s="114" t="str">
        <f>IF($D409="","",'Rec10'!$Q409)</f>
        <v/>
      </c>
      <c r="O409" s="116" t="str">
        <f t="shared" si="92"/>
        <v/>
      </c>
      <c r="P409" s="100" t="str">
        <f t="shared" si="93"/>
        <v/>
      </c>
      <c r="R409" s="119">
        <f t="shared" si="81"/>
        <v>1</v>
      </c>
      <c r="S409" s="119">
        <f t="shared" si="82"/>
        <v>1</v>
      </c>
      <c r="T409" s="119">
        <f t="shared" si="83"/>
        <v>1</v>
      </c>
      <c r="U409" s="119">
        <f t="shared" si="84"/>
        <v>1</v>
      </c>
      <c r="V409" s="119">
        <f t="shared" si="85"/>
        <v>1</v>
      </c>
      <c r="W409" s="119">
        <f t="shared" si="86"/>
        <v>1</v>
      </c>
      <c r="X409" s="119">
        <f t="shared" si="87"/>
        <v>1</v>
      </c>
      <c r="Y409" s="119">
        <f t="shared" si="88"/>
        <v>1</v>
      </c>
      <c r="Z409" s="119">
        <f t="shared" si="89"/>
        <v>1</v>
      </c>
      <c r="AA409" s="119">
        <f t="shared" si="90"/>
        <v>1</v>
      </c>
      <c r="AB409" s="119">
        <f t="shared" si="91"/>
        <v>10</v>
      </c>
    </row>
    <row r="410" spans="3:28" ht="54.95" customHeight="1" x14ac:dyDescent="0.25">
      <c r="C410" s="56">
        <v>406</v>
      </c>
      <c r="D410" s="94" t="str">
        <f>IF(Lançamentos!G410="","",Lançamentos!G410)</f>
        <v/>
      </c>
      <c r="E410" s="113" t="str">
        <f>IF(D410="","",Recebimento!Q410)</f>
        <v/>
      </c>
      <c r="F410" s="114" t="str">
        <f>IF($D410="","",'Rec2'!$Q410)</f>
        <v/>
      </c>
      <c r="G410" s="114" t="str">
        <f>IF($D410="","",'Rec3'!$Q410)</f>
        <v/>
      </c>
      <c r="H410" s="114" t="str">
        <f>IF($D410="","",'Rec4'!$Q410)</f>
        <v/>
      </c>
      <c r="I410" s="114" t="str">
        <f>IF($D410="","",'Rec5'!$Q410)</f>
        <v/>
      </c>
      <c r="J410" s="114" t="str">
        <f>IF($D410="","",'Rec6'!$Q410)</f>
        <v/>
      </c>
      <c r="K410" s="114" t="str">
        <f>IF($D410="","",'Rec7'!$Q410)</f>
        <v/>
      </c>
      <c r="L410" s="114" t="str">
        <f>IF($D410="","",'Rec8'!$Q410)</f>
        <v/>
      </c>
      <c r="M410" s="114" t="str">
        <f>IF($D410="","",'Rec9'!$Q410)</f>
        <v/>
      </c>
      <c r="N410" s="114" t="str">
        <f>IF($D410="","",'Rec10'!$Q410)</f>
        <v/>
      </c>
      <c r="O410" s="116" t="str">
        <f t="shared" si="92"/>
        <v/>
      </c>
      <c r="P410" s="100" t="str">
        <f t="shared" si="93"/>
        <v/>
      </c>
      <c r="R410" s="119">
        <f t="shared" si="81"/>
        <v>1</v>
      </c>
      <c r="S410" s="119">
        <f t="shared" si="82"/>
        <v>1</v>
      </c>
      <c r="T410" s="119">
        <f t="shared" si="83"/>
        <v>1</v>
      </c>
      <c r="U410" s="119">
        <f t="shared" si="84"/>
        <v>1</v>
      </c>
      <c r="V410" s="119">
        <f t="shared" si="85"/>
        <v>1</v>
      </c>
      <c r="W410" s="119">
        <f t="shared" si="86"/>
        <v>1</v>
      </c>
      <c r="X410" s="119">
        <f t="shared" si="87"/>
        <v>1</v>
      </c>
      <c r="Y410" s="119">
        <f t="shared" si="88"/>
        <v>1</v>
      </c>
      <c r="Z410" s="119">
        <f t="shared" si="89"/>
        <v>1</v>
      </c>
      <c r="AA410" s="119">
        <f t="shared" si="90"/>
        <v>1</v>
      </c>
      <c r="AB410" s="119">
        <f t="shared" si="91"/>
        <v>10</v>
      </c>
    </row>
    <row r="411" spans="3:28" ht="54.95" customHeight="1" x14ac:dyDescent="0.25">
      <c r="C411" s="56">
        <v>407</v>
      </c>
      <c r="D411" s="94" t="str">
        <f>IF(Lançamentos!G411="","",Lançamentos!G411)</f>
        <v/>
      </c>
      <c r="E411" s="113" t="str">
        <f>IF(D411="","",Recebimento!Q411)</f>
        <v/>
      </c>
      <c r="F411" s="114" t="str">
        <f>IF($D411="","",'Rec2'!$Q411)</f>
        <v/>
      </c>
      <c r="G411" s="114" t="str">
        <f>IF($D411="","",'Rec3'!$Q411)</f>
        <v/>
      </c>
      <c r="H411" s="114" t="str">
        <f>IF($D411="","",'Rec4'!$Q411)</f>
        <v/>
      </c>
      <c r="I411" s="114" t="str">
        <f>IF($D411="","",'Rec5'!$Q411)</f>
        <v/>
      </c>
      <c r="J411" s="114" t="str">
        <f>IF($D411="","",'Rec6'!$Q411)</f>
        <v/>
      </c>
      <c r="K411" s="114" t="str">
        <f>IF($D411="","",'Rec7'!$Q411)</f>
        <v/>
      </c>
      <c r="L411" s="114" t="str">
        <f>IF($D411="","",'Rec8'!$Q411)</f>
        <v/>
      </c>
      <c r="M411" s="114" t="str">
        <f>IF($D411="","",'Rec9'!$Q411)</f>
        <v/>
      </c>
      <c r="N411" s="114" t="str">
        <f>IF($D411="","",'Rec10'!$Q411)</f>
        <v/>
      </c>
      <c r="O411" s="116" t="str">
        <f t="shared" si="92"/>
        <v/>
      </c>
      <c r="P411" s="100" t="str">
        <f t="shared" si="93"/>
        <v/>
      </c>
      <c r="R411" s="119">
        <f t="shared" si="81"/>
        <v>1</v>
      </c>
      <c r="S411" s="119">
        <f t="shared" si="82"/>
        <v>1</v>
      </c>
      <c r="T411" s="119">
        <f t="shared" si="83"/>
        <v>1</v>
      </c>
      <c r="U411" s="119">
        <f t="shared" si="84"/>
        <v>1</v>
      </c>
      <c r="V411" s="119">
        <f t="shared" si="85"/>
        <v>1</v>
      </c>
      <c r="W411" s="119">
        <f t="shared" si="86"/>
        <v>1</v>
      </c>
      <c r="X411" s="119">
        <f t="shared" si="87"/>
        <v>1</v>
      </c>
      <c r="Y411" s="119">
        <f t="shared" si="88"/>
        <v>1</v>
      </c>
      <c r="Z411" s="119">
        <f t="shared" si="89"/>
        <v>1</v>
      </c>
      <c r="AA411" s="119">
        <f t="shared" si="90"/>
        <v>1</v>
      </c>
      <c r="AB411" s="119">
        <f t="shared" si="91"/>
        <v>10</v>
      </c>
    </row>
    <row r="412" spans="3:28" ht="54.95" customHeight="1" x14ac:dyDescent="0.25">
      <c r="C412" s="56">
        <v>408</v>
      </c>
      <c r="D412" s="94" t="str">
        <f>IF(Lançamentos!G412="","",Lançamentos!G412)</f>
        <v/>
      </c>
      <c r="E412" s="113" t="str">
        <f>IF(D412="","",Recebimento!Q412)</f>
        <v/>
      </c>
      <c r="F412" s="114" t="str">
        <f>IF($D412="","",'Rec2'!$Q412)</f>
        <v/>
      </c>
      <c r="G412" s="114" t="str">
        <f>IF($D412="","",'Rec3'!$Q412)</f>
        <v/>
      </c>
      <c r="H412" s="114" t="str">
        <f>IF($D412="","",'Rec4'!$Q412)</f>
        <v/>
      </c>
      <c r="I412" s="114" t="str">
        <f>IF($D412="","",'Rec5'!$Q412)</f>
        <v/>
      </c>
      <c r="J412" s="114" t="str">
        <f>IF($D412="","",'Rec6'!$Q412)</f>
        <v/>
      </c>
      <c r="K412" s="114" t="str">
        <f>IF($D412="","",'Rec7'!$Q412)</f>
        <v/>
      </c>
      <c r="L412" s="114" t="str">
        <f>IF($D412="","",'Rec8'!$Q412)</f>
        <v/>
      </c>
      <c r="M412" s="114" t="str">
        <f>IF($D412="","",'Rec9'!$Q412)</f>
        <v/>
      </c>
      <c r="N412" s="114" t="str">
        <f>IF($D412="","",'Rec10'!$Q412)</f>
        <v/>
      </c>
      <c r="O412" s="116" t="str">
        <f t="shared" si="92"/>
        <v/>
      </c>
      <c r="P412" s="100" t="str">
        <f t="shared" si="93"/>
        <v/>
      </c>
      <c r="R412" s="119">
        <f t="shared" si="81"/>
        <v>1</v>
      </c>
      <c r="S412" s="119">
        <f t="shared" si="82"/>
        <v>1</v>
      </c>
      <c r="T412" s="119">
        <f t="shared" si="83"/>
        <v>1</v>
      </c>
      <c r="U412" s="119">
        <f t="shared" si="84"/>
        <v>1</v>
      </c>
      <c r="V412" s="119">
        <f t="shared" si="85"/>
        <v>1</v>
      </c>
      <c r="W412" s="119">
        <f t="shared" si="86"/>
        <v>1</v>
      </c>
      <c r="X412" s="119">
        <f t="shared" si="87"/>
        <v>1</v>
      </c>
      <c r="Y412" s="119">
        <f t="shared" si="88"/>
        <v>1</v>
      </c>
      <c r="Z412" s="119">
        <f t="shared" si="89"/>
        <v>1</v>
      </c>
      <c r="AA412" s="119">
        <f t="shared" si="90"/>
        <v>1</v>
      </c>
      <c r="AB412" s="119">
        <f t="shared" si="91"/>
        <v>10</v>
      </c>
    </row>
    <row r="413" spans="3:28" ht="54.95" customHeight="1" x14ac:dyDescent="0.25">
      <c r="C413" s="56">
        <v>409</v>
      </c>
      <c r="D413" s="94" t="str">
        <f>IF(Lançamentos!G413="","",Lançamentos!G413)</f>
        <v/>
      </c>
      <c r="E413" s="113" t="str">
        <f>IF(D413="","",Recebimento!Q413)</f>
        <v/>
      </c>
      <c r="F413" s="114" t="str">
        <f>IF($D413="","",'Rec2'!$Q413)</f>
        <v/>
      </c>
      <c r="G413" s="114" t="str">
        <f>IF($D413="","",'Rec3'!$Q413)</f>
        <v/>
      </c>
      <c r="H413" s="114" t="str">
        <f>IF($D413="","",'Rec4'!$Q413)</f>
        <v/>
      </c>
      <c r="I413" s="114" t="str">
        <f>IF($D413="","",'Rec5'!$Q413)</f>
        <v/>
      </c>
      <c r="J413" s="114" t="str">
        <f>IF($D413="","",'Rec6'!$Q413)</f>
        <v/>
      </c>
      <c r="K413" s="114" t="str">
        <f>IF($D413="","",'Rec7'!$Q413)</f>
        <v/>
      </c>
      <c r="L413" s="114" t="str">
        <f>IF($D413="","",'Rec8'!$Q413)</f>
        <v/>
      </c>
      <c r="M413" s="114" t="str">
        <f>IF($D413="","",'Rec9'!$Q413)</f>
        <v/>
      </c>
      <c r="N413" s="114" t="str">
        <f>IF($D413="","",'Rec10'!$Q413)</f>
        <v/>
      </c>
      <c r="O413" s="116" t="str">
        <f t="shared" si="92"/>
        <v/>
      </c>
      <c r="P413" s="100" t="str">
        <f t="shared" si="93"/>
        <v/>
      </c>
      <c r="R413" s="119">
        <f t="shared" si="81"/>
        <v>1</v>
      </c>
      <c r="S413" s="119">
        <f t="shared" si="82"/>
        <v>1</v>
      </c>
      <c r="T413" s="119">
        <f t="shared" si="83"/>
        <v>1</v>
      </c>
      <c r="U413" s="119">
        <f t="shared" si="84"/>
        <v>1</v>
      </c>
      <c r="V413" s="119">
        <f t="shared" si="85"/>
        <v>1</v>
      </c>
      <c r="W413" s="119">
        <f t="shared" si="86"/>
        <v>1</v>
      </c>
      <c r="X413" s="119">
        <f t="shared" si="87"/>
        <v>1</v>
      </c>
      <c r="Y413" s="119">
        <f t="shared" si="88"/>
        <v>1</v>
      </c>
      <c r="Z413" s="119">
        <f t="shared" si="89"/>
        <v>1</v>
      </c>
      <c r="AA413" s="119">
        <f t="shared" si="90"/>
        <v>1</v>
      </c>
      <c r="AB413" s="119">
        <f t="shared" si="91"/>
        <v>10</v>
      </c>
    </row>
    <row r="414" spans="3:28" ht="54.95" customHeight="1" x14ac:dyDescent="0.25">
      <c r="C414" s="56">
        <v>410</v>
      </c>
      <c r="D414" s="94" t="str">
        <f>IF(Lançamentos!G414="","",Lançamentos!G414)</f>
        <v/>
      </c>
      <c r="E414" s="113" t="str">
        <f>IF(D414="","",Recebimento!Q414)</f>
        <v/>
      </c>
      <c r="F414" s="114" t="str">
        <f>IF($D414="","",'Rec2'!$Q414)</f>
        <v/>
      </c>
      <c r="G414" s="114" t="str">
        <f>IF($D414="","",'Rec3'!$Q414)</f>
        <v/>
      </c>
      <c r="H414" s="114" t="str">
        <f>IF($D414="","",'Rec4'!$Q414)</f>
        <v/>
      </c>
      <c r="I414" s="114" t="str">
        <f>IF($D414="","",'Rec5'!$Q414)</f>
        <v/>
      </c>
      <c r="J414" s="114" t="str">
        <f>IF($D414="","",'Rec6'!$Q414)</f>
        <v/>
      </c>
      <c r="K414" s="114" t="str">
        <f>IF($D414="","",'Rec7'!$Q414)</f>
        <v/>
      </c>
      <c r="L414" s="114" t="str">
        <f>IF($D414="","",'Rec8'!$Q414)</f>
        <v/>
      </c>
      <c r="M414" s="114" t="str">
        <f>IF($D414="","",'Rec9'!$Q414)</f>
        <v/>
      </c>
      <c r="N414" s="114" t="str">
        <f>IF($D414="","",'Rec10'!$Q414)</f>
        <v/>
      </c>
      <c r="O414" s="116" t="str">
        <f t="shared" si="92"/>
        <v/>
      </c>
      <c r="P414" s="100" t="str">
        <f t="shared" si="93"/>
        <v/>
      </c>
      <c r="R414" s="119">
        <f t="shared" si="81"/>
        <v>1</v>
      </c>
      <c r="S414" s="119">
        <f t="shared" si="82"/>
        <v>1</v>
      </c>
      <c r="T414" s="119">
        <f t="shared" si="83"/>
        <v>1</v>
      </c>
      <c r="U414" s="119">
        <f t="shared" si="84"/>
        <v>1</v>
      </c>
      <c r="V414" s="119">
        <f t="shared" si="85"/>
        <v>1</v>
      </c>
      <c r="W414" s="119">
        <f t="shared" si="86"/>
        <v>1</v>
      </c>
      <c r="X414" s="119">
        <f t="shared" si="87"/>
        <v>1</v>
      </c>
      <c r="Y414" s="119">
        <f t="shared" si="88"/>
        <v>1</v>
      </c>
      <c r="Z414" s="119">
        <f t="shared" si="89"/>
        <v>1</v>
      </c>
      <c r="AA414" s="119">
        <f t="shared" si="90"/>
        <v>1</v>
      </c>
      <c r="AB414" s="119">
        <f t="shared" si="91"/>
        <v>10</v>
      </c>
    </row>
    <row r="415" spans="3:28" ht="54.95" customHeight="1" x14ac:dyDescent="0.25">
      <c r="C415" s="56">
        <v>411</v>
      </c>
      <c r="D415" s="94" t="str">
        <f>IF(Lançamentos!G415="","",Lançamentos!G415)</f>
        <v/>
      </c>
      <c r="E415" s="113" t="str">
        <f>IF(D415="","",Recebimento!Q415)</f>
        <v/>
      </c>
      <c r="F415" s="114" t="str">
        <f>IF($D415="","",'Rec2'!$Q415)</f>
        <v/>
      </c>
      <c r="G415" s="114" t="str">
        <f>IF($D415="","",'Rec3'!$Q415)</f>
        <v/>
      </c>
      <c r="H415" s="114" t="str">
        <f>IF($D415="","",'Rec4'!$Q415)</f>
        <v/>
      </c>
      <c r="I415" s="114" t="str">
        <f>IF($D415="","",'Rec5'!$Q415)</f>
        <v/>
      </c>
      <c r="J415" s="114" t="str">
        <f>IF($D415="","",'Rec6'!$Q415)</f>
        <v/>
      </c>
      <c r="K415" s="114" t="str">
        <f>IF($D415="","",'Rec7'!$Q415)</f>
        <v/>
      </c>
      <c r="L415" s="114" t="str">
        <f>IF($D415="","",'Rec8'!$Q415)</f>
        <v/>
      </c>
      <c r="M415" s="114" t="str">
        <f>IF($D415="","",'Rec9'!$Q415)</f>
        <v/>
      </c>
      <c r="N415" s="114" t="str">
        <f>IF($D415="","",'Rec10'!$Q415)</f>
        <v/>
      </c>
      <c r="O415" s="116" t="str">
        <f t="shared" si="92"/>
        <v/>
      </c>
      <c r="P415" s="100" t="str">
        <f t="shared" si="93"/>
        <v/>
      </c>
      <c r="R415" s="119">
        <f t="shared" si="81"/>
        <v>1</v>
      </c>
      <c r="S415" s="119">
        <f t="shared" si="82"/>
        <v>1</v>
      </c>
      <c r="T415" s="119">
        <f t="shared" si="83"/>
        <v>1</v>
      </c>
      <c r="U415" s="119">
        <f t="shared" si="84"/>
        <v>1</v>
      </c>
      <c r="V415" s="119">
        <f t="shared" si="85"/>
        <v>1</v>
      </c>
      <c r="W415" s="119">
        <f t="shared" si="86"/>
        <v>1</v>
      </c>
      <c r="X415" s="119">
        <f t="shared" si="87"/>
        <v>1</v>
      </c>
      <c r="Y415" s="119">
        <f t="shared" si="88"/>
        <v>1</v>
      </c>
      <c r="Z415" s="119">
        <f t="shared" si="89"/>
        <v>1</v>
      </c>
      <c r="AA415" s="119">
        <f t="shared" si="90"/>
        <v>1</v>
      </c>
      <c r="AB415" s="119">
        <f t="shared" si="91"/>
        <v>10</v>
      </c>
    </row>
    <row r="416" spans="3:28" ht="54.95" customHeight="1" x14ac:dyDescent="0.25">
      <c r="C416" s="56">
        <v>412</v>
      </c>
      <c r="D416" s="94" t="str">
        <f>IF(Lançamentos!G416="","",Lançamentos!G416)</f>
        <v/>
      </c>
      <c r="E416" s="113" t="str">
        <f>IF(D416="","",Recebimento!Q416)</f>
        <v/>
      </c>
      <c r="F416" s="114" t="str">
        <f>IF($D416="","",'Rec2'!$Q416)</f>
        <v/>
      </c>
      <c r="G416" s="114" t="str">
        <f>IF($D416="","",'Rec3'!$Q416)</f>
        <v/>
      </c>
      <c r="H416" s="114" t="str">
        <f>IF($D416="","",'Rec4'!$Q416)</f>
        <v/>
      </c>
      <c r="I416" s="114" t="str">
        <f>IF($D416="","",'Rec5'!$Q416)</f>
        <v/>
      </c>
      <c r="J416" s="114" t="str">
        <f>IF($D416="","",'Rec6'!$Q416)</f>
        <v/>
      </c>
      <c r="K416" s="114" t="str">
        <f>IF($D416="","",'Rec7'!$Q416)</f>
        <v/>
      </c>
      <c r="L416" s="114" t="str">
        <f>IF($D416="","",'Rec8'!$Q416)</f>
        <v/>
      </c>
      <c r="M416" s="114" t="str">
        <f>IF($D416="","",'Rec9'!$Q416)</f>
        <v/>
      </c>
      <c r="N416" s="114" t="str">
        <f>IF($D416="","",'Rec10'!$Q416)</f>
        <v/>
      </c>
      <c r="O416" s="116" t="str">
        <f t="shared" si="92"/>
        <v/>
      </c>
      <c r="P416" s="100" t="str">
        <f t="shared" si="93"/>
        <v/>
      </c>
      <c r="R416" s="119">
        <f t="shared" si="81"/>
        <v>1</v>
      </c>
      <c r="S416" s="119">
        <f t="shared" si="82"/>
        <v>1</v>
      </c>
      <c r="T416" s="119">
        <f t="shared" si="83"/>
        <v>1</v>
      </c>
      <c r="U416" s="119">
        <f t="shared" si="84"/>
        <v>1</v>
      </c>
      <c r="V416" s="119">
        <f t="shared" si="85"/>
        <v>1</v>
      </c>
      <c r="W416" s="119">
        <f t="shared" si="86"/>
        <v>1</v>
      </c>
      <c r="X416" s="119">
        <f t="shared" si="87"/>
        <v>1</v>
      </c>
      <c r="Y416" s="119">
        <f t="shared" si="88"/>
        <v>1</v>
      </c>
      <c r="Z416" s="119">
        <f t="shared" si="89"/>
        <v>1</v>
      </c>
      <c r="AA416" s="119">
        <f t="shared" si="90"/>
        <v>1</v>
      </c>
      <c r="AB416" s="119">
        <f t="shared" si="91"/>
        <v>10</v>
      </c>
    </row>
    <row r="417" spans="3:28" ht="54.95" customHeight="1" x14ac:dyDescent="0.25">
      <c r="C417" s="56">
        <v>413</v>
      </c>
      <c r="D417" s="94" t="str">
        <f>IF(Lançamentos!G417="","",Lançamentos!G417)</f>
        <v/>
      </c>
      <c r="E417" s="113" t="str">
        <f>IF(D417="","",Recebimento!Q417)</f>
        <v/>
      </c>
      <c r="F417" s="114" t="str">
        <f>IF($D417="","",'Rec2'!$Q417)</f>
        <v/>
      </c>
      <c r="G417" s="114" t="str">
        <f>IF($D417="","",'Rec3'!$Q417)</f>
        <v/>
      </c>
      <c r="H417" s="114" t="str">
        <f>IF($D417="","",'Rec4'!$Q417)</f>
        <v/>
      </c>
      <c r="I417" s="114" t="str">
        <f>IF($D417="","",'Rec5'!$Q417)</f>
        <v/>
      </c>
      <c r="J417" s="114" t="str">
        <f>IF($D417="","",'Rec6'!$Q417)</f>
        <v/>
      </c>
      <c r="K417" s="114" t="str">
        <f>IF($D417="","",'Rec7'!$Q417)</f>
        <v/>
      </c>
      <c r="L417" s="114" t="str">
        <f>IF($D417="","",'Rec8'!$Q417)</f>
        <v/>
      </c>
      <c r="M417" s="114" t="str">
        <f>IF($D417="","",'Rec9'!$Q417)</f>
        <v/>
      </c>
      <c r="N417" s="114" t="str">
        <f>IF($D417="","",'Rec10'!$Q417)</f>
        <v/>
      </c>
      <c r="O417" s="116" t="str">
        <f t="shared" si="92"/>
        <v/>
      </c>
      <c r="P417" s="100" t="str">
        <f t="shared" si="93"/>
        <v/>
      </c>
      <c r="R417" s="119">
        <f t="shared" si="81"/>
        <v>1</v>
      </c>
      <c r="S417" s="119">
        <f t="shared" si="82"/>
        <v>1</v>
      </c>
      <c r="T417" s="119">
        <f t="shared" si="83"/>
        <v>1</v>
      </c>
      <c r="U417" s="119">
        <f t="shared" si="84"/>
        <v>1</v>
      </c>
      <c r="V417" s="119">
        <f t="shared" si="85"/>
        <v>1</v>
      </c>
      <c r="W417" s="119">
        <f t="shared" si="86"/>
        <v>1</v>
      </c>
      <c r="X417" s="119">
        <f t="shared" si="87"/>
        <v>1</v>
      </c>
      <c r="Y417" s="119">
        <f t="shared" si="88"/>
        <v>1</v>
      </c>
      <c r="Z417" s="119">
        <f t="shared" si="89"/>
        <v>1</v>
      </c>
      <c r="AA417" s="119">
        <f t="shared" si="90"/>
        <v>1</v>
      </c>
      <c r="AB417" s="119">
        <f t="shared" si="91"/>
        <v>10</v>
      </c>
    </row>
    <row r="418" spans="3:28" ht="54.95" customHeight="1" x14ac:dyDescent="0.25">
      <c r="C418" s="56">
        <v>414</v>
      </c>
      <c r="D418" s="94" t="str">
        <f>IF(Lançamentos!G418="","",Lançamentos!G418)</f>
        <v/>
      </c>
      <c r="E418" s="113" t="str">
        <f>IF(D418="","",Recebimento!Q418)</f>
        <v/>
      </c>
      <c r="F418" s="114" t="str">
        <f>IF($D418="","",'Rec2'!$Q418)</f>
        <v/>
      </c>
      <c r="G418" s="114" t="str">
        <f>IF($D418="","",'Rec3'!$Q418)</f>
        <v/>
      </c>
      <c r="H418" s="114" t="str">
        <f>IF($D418="","",'Rec4'!$Q418)</f>
        <v/>
      </c>
      <c r="I418" s="114" t="str">
        <f>IF($D418="","",'Rec5'!$Q418)</f>
        <v/>
      </c>
      <c r="J418" s="114" t="str">
        <f>IF($D418="","",'Rec6'!$Q418)</f>
        <v/>
      </c>
      <c r="K418" s="114" t="str">
        <f>IF($D418="","",'Rec7'!$Q418)</f>
        <v/>
      </c>
      <c r="L418" s="114" t="str">
        <f>IF($D418="","",'Rec8'!$Q418)</f>
        <v/>
      </c>
      <c r="M418" s="114" t="str">
        <f>IF($D418="","",'Rec9'!$Q418)</f>
        <v/>
      </c>
      <c r="N418" s="114" t="str">
        <f>IF($D418="","",'Rec10'!$Q418)</f>
        <v/>
      </c>
      <c r="O418" s="116" t="str">
        <f t="shared" si="92"/>
        <v/>
      </c>
      <c r="P418" s="100" t="str">
        <f t="shared" si="93"/>
        <v/>
      </c>
      <c r="R418" s="119">
        <f t="shared" si="81"/>
        <v>1</v>
      </c>
      <c r="S418" s="119">
        <f t="shared" si="82"/>
        <v>1</v>
      </c>
      <c r="T418" s="119">
        <f t="shared" si="83"/>
        <v>1</v>
      </c>
      <c r="U418" s="119">
        <f t="shared" si="84"/>
        <v>1</v>
      </c>
      <c r="V418" s="119">
        <f t="shared" si="85"/>
        <v>1</v>
      </c>
      <c r="W418" s="119">
        <f t="shared" si="86"/>
        <v>1</v>
      </c>
      <c r="X418" s="119">
        <f t="shared" si="87"/>
        <v>1</v>
      </c>
      <c r="Y418" s="119">
        <f t="shared" si="88"/>
        <v>1</v>
      </c>
      <c r="Z418" s="119">
        <f t="shared" si="89"/>
        <v>1</v>
      </c>
      <c r="AA418" s="119">
        <f t="shared" si="90"/>
        <v>1</v>
      </c>
      <c r="AB418" s="119">
        <f t="shared" si="91"/>
        <v>10</v>
      </c>
    </row>
    <row r="419" spans="3:28" ht="54.95" customHeight="1" x14ac:dyDescent="0.25">
      <c r="C419" s="56">
        <v>415</v>
      </c>
      <c r="D419" s="94" t="str">
        <f>IF(Lançamentos!G419="","",Lançamentos!G419)</f>
        <v/>
      </c>
      <c r="E419" s="113" t="str">
        <f>IF(D419="","",Recebimento!Q419)</f>
        <v/>
      </c>
      <c r="F419" s="114" t="str">
        <f>IF($D419="","",'Rec2'!$Q419)</f>
        <v/>
      </c>
      <c r="G419" s="114" t="str">
        <f>IF($D419="","",'Rec3'!$Q419)</f>
        <v/>
      </c>
      <c r="H419" s="114" t="str">
        <f>IF($D419="","",'Rec4'!$Q419)</f>
        <v/>
      </c>
      <c r="I419" s="114" t="str">
        <f>IF($D419="","",'Rec5'!$Q419)</f>
        <v/>
      </c>
      <c r="J419" s="114" t="str">
        <f>IF($D419="","",'Rec6'!$Q419)</f>
        <v/>
      </c>
      <c r="K419" s="114" t="str">
        <f>IF($D419="","",'Rec7'!$Q419)</f>
        <v/>
      </c>
      <c r="L419" s="114" t="str">
        <f>IF($D419="","",'Rec8'!$Q419)</f>
        <v/>
      </c>
      <c r="M419" s="114" t="str">
        <f>IF($D419="","",'Rec9'!$Q419)</f>
        <v/>
      </c>
      <c r="N419" s="114" t="str">
        <f>IF($D419="","",'Rec10'!$Q419)</f>
        <v/>
      </c>
      <c r="O419" s="116" t="str">
        <f t="shared" si="92"/>
        <v/>
      </c>
      <c r="P419" s="100" t="str">
        <f t="shared" si="93"/>
        <v/>
      </c>
      <c r="R419" s="119">
        <f t="shared" si="81"/>
        <v>1</v>
      </c>
      <c r="S419" s="119">
        <f t="shared" si="82"/>
        <v>1</v>
      </c>
      <c r="T419" s="119">
        <f t="shared" si="83"/>
        <v>1</v>
      </c>
      <c r="U419" s="119">
        <f t="shared" si="84"/>
        <v>1</v>
      </c>
      <c r="V419" s="119">
        <f t="shared" si="85"/>
        <v>1</v>
      </c>
      <c r="W419" s="119">
        <f t="shared" si="86"/>
        <v>1</v>
      </c>
      <c r="X419" s="119">
        <f t="shared" si="87"/>
        <v>1</v>
      </c>
      <c r="Y419" s="119">
        <f t="shared" si="88"/>
        <v>1</v>
      </c>
      <c r="Z419" s="119">
        <f t="shared" si="89"/>
        <v>1</v>
      </c>
      <c r="AA419" s="119">
        <f t="shared" si="90"/>
        <v>1</v>
      </c>
      <c r="AB419" s="119">
        <f t="shared" si="91"/>
        <v>10</v>
      </c>
    </row>
    <row r="420" spans="3:28" ht="54.95" customHeight="1" x14ac:dyDescent="0.25">
      <c r="C420" s="56">
        <v>416</v>
      </c>
      <c r="D420" s="94" t="str">
        <f>IF(Lançamentos!G420="","",Lançamentos!G420)</f>
        <v/>
      </c>
      <c r="E420" s="113" t="str">
        <f>IF(D420="","",Recebimento!Q420)</f>
        <v/>
      </c>
      <c r="F420" s="114" t="str">
        <f>IF($D420="","",'Rec2'!$Q420)</f>
        <v/>
      </c>
      <c r="G420" s="114" t="str">
        <f>IF($D420="","",'Rec3'!$Q420)</f>
        <v/>
      </c>
      <c r="H420" s="114" t="str">
        <f>IF($D420="","",'Rec4'!$Q420)</f>
        <v/>
      </c>
      <c r="I420" s="114" t="str">
        <f>IF($D420="","",'Rec5'!$Q420)</f>
        <v/>
      </c>
      <c r="J420" s="114" t="str">
        <f>IF($D420="","",'Rec6'!$Q420)</f>
        <v/>
      </c>
      <c r="K420" s="114" t="str">
        <f>IF($D420="","",'Rec7'!$Q420)</f>
        <v/>
      </c>
      <c r="L420" s="114" t="str">
        <f>IF($D420="","",'Rec8'!$Q420)</f>
        <v/>
      </c>
      <c r="M420" s="114" t="str">
        <f>IF($D420="","",'Rec9'!$Q420)</f>
        <v/>
      </c>
      <c r="N420" s="114" t="str">
        <f>IF($D420="","",'Rec10'!$Q420)</f>
        <v/>
      </c>
      <c r="O420" s="116" t="str">
        <f t="shared" si="92"/>
        <v/>
      </c>
      <c r="P420" s="100" t="str">
        <f t="shared" si="93"/>
        <v/>
      </c>
      <c r="R420" s="119">
        <f t="shared" si="81"/>
        <v>1</v>
      </c>
      <c r="S420" s="119">
        <f t="shared" si="82"/>
        <v>1</v>
      </c>
      <c r="T420" s="119">
        <f t="shared" si="83"/>
        <v>1</v>
      </c>
      <c r="U420" s="119">
        <f t="shared" si="84"/>
        <v>1</v>
      </c>
      <c r="V420" s="119">
        <f t="shared" si="85"/>
        <v>1</v>
      </c>
      <c r="W420" s="119">
        <f t="shared" si="86"/>
        <v>1</v>
      </c>
      <c r="X420" s="119">
        <f t="shared" si="87"/>
        <v>1</v>
      </c>
      <c r="Y420" s="119">
        <f t="shared" si="88"/>
        <v>1</v>
      </c>
      <c r="Z420" s="119">
        <f t="shared" si="89"/>
        <v>1</v>
      </c>
      <c r="AA420" s="119">
        <f t="shared" si="90"/>
        <v>1</v>
      </c>
      <c r="AB420" s="119">
        <f t="shared" si="91"/>
        <v>10</v>
      </c>
    </row>
    <row r="421" spans="3:28" ht="54.95" customHeight="1" x14ac:dyDescent="0.25">
      <c r="C421" s="56">
        <v>417</v>
      </c>
      <c r="D421" s="94" t="str">
        <f>IF(Lançamentos!G421="","",Lançamentos!G421)</f>
        <v/>
      </c>
      <c r="E421" s="113" t="str">
        <f>IF(D421="","",Recebimento!Q421)</f>
        <v/>
      </c>
      <c r="F421" s="114" t="str">
        <f>IF($D421="","",'Rec2'!$Q421)</f>
        <v/>
      </c>
      <c r="G421" s="114" t="str">
        <f>IF($D421="","",'Rec3'!$Q421)</f>
        <v/>
      </c>
      <c r="H421" s="114" t="str">
        <f>IF($D421="","",'Rec4'!$Q421)</f>
        <v/>
      </c>
      <c r="I421" s="114" t="str">
        <f>IF($D421="","",'Rec5'!$Q421)</f>
        <v/>
      </c>
      <c r="J421" s="114" t="str">
        <f>IF($D421="","",'Rec6'!$Q421)</f>
        <v/>
      </c>
      <c r="K421" s="114" t="str">
        <f>IF($D421="","",'Rec7'!$Q421)</f>
        <v/>
      </c>
      <c r="L421" s="114" t="str">
        <f>IF($D421="","",'Rec8'!$Q421)</f>
        <v/>
      </c>
      <c r="M421" s="114" t="str">
        <f>IF($D421="","",'Rec9'!$Q421)</f>
        <v/>
      </c>
      <c r="N421" s="114" t="str">
        <f>IF($D421="","",'Rec10'!$Q421)</f>
        <v/>
      </c>
      <c r="O421" s="116" t="str">
        <f t="shared" si="92"/>
        <v/>
      </c>
      <c r="P421" s="100" t="str">
        <f t="shared" si="93"/>
        <v/>
      </c>
      <c r="R421" s="119">
        <f t="shared" si="81"/>
        <v>1</v>
      </c>
      <c r="S421" s="119">
        <f t="shared" si="82"/>
        <v>1</v>
      </c>
      <c r="T421" s="119">
        <f t="shared" si="83"/>
        <v>1</v>
      </c>
      <c r="U421" s="119">
        <f t="shared" si="84"/>
        <v>1</v>
      </c>
      <c r="V421" s="119">
        <f t="shared" si="85"/>
        <v>1</v>
      </c>
      <c r="W421" s="119">
        <f t="shared" si="86"/>
        <v>1</v>
      </c>
      <c r="X421" s="119">
        <f t="shared" si="87"/>
        <v>1</v>
      </c>
      <c r="Y421" s="119">
        <f t="shared" si="88"/>
        <v>1</v>
      </c>
      <c r="Z421" s="119">
        <f t="shared" si="89"/>
        <v>1</v>
      </c>
      <c r="AA421" s="119">
        <f t="shared" si="90"/>
        <v>1</v>
      </c>
      <c r="AB421" s="119">
        <f t="shared" si="91"/>
        <v>10</v>
      </c>
    </row>
    <row r="422" spans="3:28" ht="54.95" customHeight="1" x14ac:dyDescent="0.25">
      <c r="C422" s="56">
        <v>418</v>
      </c>
      <c r="D422" s="94" t="str">
        <f>IF(Lançamentos!G422="","",Lançamentos!G422)</f>
        <v/>
      </c>
      <c r="E422" s="113" t="str">
        <f>IF(D422="","",Recebimento!Q422)</f>
        <v/>
      </c>
      <c r="F422" s="114" t="str">
        <f>IF($D422="","",'Rec2'!$Q422)</f>
        <v/>
      </c>
      <c r="G422" s="114" t="str">
        <f>IF($D422="","",'Rec3'!$Q422)</f>
        <v/>
      </c>
      <c r="H422" s="114" t="str">
        <f>IF($D422="","",'Rec4'!$Q422)</f>
        <v/>
      </c>
      <c r="I422" s="114" t="str">
        <f>IF($D422="","",'Rec5'!$Q422)</f>
        <v/>
      </c>
      <c r="J422" s="114" t="str">
        <f>IF($D422="","",'Rec6'!$Q422)</f>
        <v/>
      </c>
      <c r="K422" s="114" t="str">
        <f>IF($D422="","",'Rec7'!$Q422)</f>
        <v/>
      </c>
      <c r="L422" s="114" t="str">
        <f>IF($D422="","",'Rec8'!$Q422)</f>
        <v/>
      </c>
      <c r="M422" s="114" t="str">
        <f>IF($D422="","",'Rec9'!$Q422)</f>
        <v/>
      </c>
      <c r="N422" s="114" t="str">
        <f>IF($D422="","",'Rec10'!$Q422)</f>
        <v/>
      </c>
      <c r="O422" s="116" t="str">
        <f t="shared" si="92"/>
        <v/>
      </c>
      <c r="P422" s="100" t="str">
        <f t="shared" si="93"/>
        <v/>
      </c>
      <c r="R422" s="119">
        <f t="shared" si="81"/>
        <v>1</v>
      </c>
      <c r="S422" s="119">
        <f t="shared" si="82"/>
        <v>1</v>
      </c>
      <c r="T422" s="119">
        <f t="shared" si="83"/>
        <v>1</v>
      </c>
      <c r="U422" s="119">
        <f t="shared" si="84"/>
        <v>1</v>
      </c>
      <c r="V422" s="119">
        <f t="shared" si="85"/>
        <v>1</v>
      </c>
      <c r="W422" s="119">
        <f t="shared" si="86"/>
        <v>1</v>
      </c>
      <c r="X422" s="119">
        <f t="shared" si="87"/>
        <v>1</v>
      </c>
      <c r="Y422" s="119">
        <f t="shared" si="88"/>
        <v>1</v>
      </c>
      <c r="Z422" s="119">
        <f t="shared" si="89"/>
        <v>1</v>
      </c>
      <c r="AA422" s="119">
        <f t="shared" si="90"/>
        <v>1</v>
      </c>
      <c r="AB422" s="119">
        <f t="shared" si="91"/>
        <v>10</v>
      </c>
    </row>
    <row r="423" spans="3:28" ht="54.95" customHeight="1" x14ac:dyDescent="0.25">
      <c r="C423" s="56">
        <v>419</v>
      </c>
      <c r="D423" s="94" t="str">
        <f>IF(Lançamentos!G423="","",Lançamentos!G423)</f>
        <v/>
      </c>
      <c r="E423" s="113" t="str">
        <f>IF(D423="","",Recebimento!Q423)</f>
        <v/>
      </c>
      <c r="F423" s="114" t="str">
        <f>IF($D423="","",'Rec2'!$Q423)</f>
        <v/>
      </c>
      <c r="G423" s="114" t="str">
        <f>IF($D423="","",'Rec3'!$Q423)</f>
        <v/>
      </c>
      <c r="H423" s="114" t="str">
        <f>IF($D423="","",'Rec4'!$Q423)</f>
        <v/>
      </c>
      <c r="I423" s="114" t="str">
        <f>IF($D423="","",'Rec5'!$Q423)</f>
        <v/>
      </c>
      <c r="J423" s="114" t="str">
        <f>IF($D423="","",'Rec6'!$Q423)</f>
        <v/>
      </c>
      <c r="K423" s="114" t="str">
        <f>IF($D423="","",'Rec7'!$Q423)</f>
        <v/>
      </c>
      <c r="L423" s="114" t="str">
        <f>IF($D423="","",'Rec8'!$Q423)</f>
        <v/>
      </c>
      <c r="M423" s="114" t="str">
        <f>IF($D423="","",'Rec9'!$Q423)</f>
        <v/>
      </c>
      <c r="N423" s="114" t="str">
        <f>IF($D423="","",'Rec10'!$Q423)</f>
        <v/>
      </c>
      <c r="O423" s="116" t="str">
        <f t="shared" si="92"/>
        <v/>
      </c>
      <c r="P423" s="100" t="str">
        <f t="shared" si="93"/>
        <v/>
      </c>
      <c r="R423" s="119">
        <f t="shared" si="81"/>
        <v>1</v>
      </c>
      <c r="S423" s="119">
        <f t="shared" si="82"/>
        <v>1</v>
      </c>
      <c r="T423" s="119">
        <f t="shared" si="83"/>
        <v>1</v>
      </c>
      <c r="U423" s="119">
        <f t="shared" si="84"/>
        <v>1</v>
      </c>
      <c r="V423" s="119">
        <f t="shared" si="85"/>
        <v>1</v>
      </c>
      <c r="W423" s="119">
        <f t="shared" si="86"/>
        <v>1</v>
      </c>
      <c r="X423" s="119">
        <f t="shared" si="87"/>
        <v>1</v>
      </c>
      <c r="Y423" s="119">
        <f t="shared" si="88"/>
        <v>1</v>
      </c>
      <c r="Z423" s="119">
        <f t="shared" si="89"/>
        <v>1</v>
      </c>
      <c r="AA423" s="119">
        <f t="shared" si="90"/>
        <v>1</v>
      </c>
      <c r="AB423" s="119">
        <f t="shared" si="91"/>
        <v>10</v>
      </c>
    </row>
    <row r="424" spans="3:28" ht="54.95" customHeight="1" x14ac:dyDescent="0.25">
      <c r="C424" s="56">
        <v>420</v>
      </c>
      <c r="D424" s="94" t="str">
        <f>IF(Lançamentos!G424="","",Lançamentos!G424)</f>
        <v/>
      </c>
      <c r="E424" s="113" t="str">
        <f>IF(D424="","",Recebimento!Q424)</f>
        <v/>
      </c>
      <c r="F424" s="114" t="str">
        <f>IF($D424="","",'Rec2'!$Q424)</f>
        <v/>
      </c>
      <c r="G424" s="114" t="str">
        <f>IF($D424="","",'Rec3'!$Q424)</f>
        <v/>
      </c>
      <c r="H424" s="114" t="str">
        <f>IF($D424="","",'Rec4'!$Q424)</f>
        <v/>
      </c>
      <c r="I424" s="114" t="str">
        <f>IF($D424="","",'Rec5'!$Q424)</f>
        <v/>
      </c>
      <c r="J424" s="114" t="str">
        <f>IF($D424="","",'Rec6'!$Q424)</f>
        <v/>
      </c>
      <c r="K424" s="114" t="str">
        <f>IF($D424="","",'Rec7'!$Q424)</f>
        <v/>
      </c>
      <c r="L424" s="114" t="str">
        <f>IF($D424="","",'Rec8'!$Q424)</f>
        <v/>
      </c>
      <c r="M424" s="114" t="str">
        <f>IF($D424="","",'Rec9'!$Q424)</f>
        <v/>
      </c>
      <c r="N424" s="114" t="str">
        <f>IF($D424="","",'Rec10'!$Q424)</f>
        <v/>
      </c>
      <c r="O424" s="116" t="str">
        <f t="shared" si="92"/>
        <v/>
      </c>
      <c r="P424" s="100" t="str">
        <f t="shared" si="93"/>
        <v/>
      </c>
      <c r="R424" s="119">
        <f t="shared" si="81"/>
        <v>1</v>
      </c>
      <c r="S424" s="119">
        <f t="shared" si="82"/>
        <v>1</v>
      </c>
      <c r="T424" s="119">
        <f t="shared" si="83"/>
        <v>1</v>
      </c>
      <c r="U424" s="119">
        <f t="shared" si="84"/>
        <v>1</v>
      </c>
      <c r="V424" s="119">
        <f t="shared" si="85"/>
        <v>1</v>
      </c>
      <c r="W424" s="119">
        <f t="shared" si="86"/>
        <v>1</v>
      </c>
      <c r="X424" s="119">
        <f t="shared" si="87"/>
        <v>1</v>
      </c>
      <c r="Y424" s="119">
        <f t="shared" si="88"/>
        <v>1</v>
      </c>
      <c r="Z424" s="119">
        <f t="shared" si="89"/>
        <v>1</v>
      </c>
      <c r="AA424" s="119">
        <f t="shared" si="90"/>
        <v>1</v>
      </c>
      <c r="AB424" s="119">
        <f t="shared" si="91"/>
        <v>10</v>
      </c>
    </row>
    <row r="425" spans="3:28" ht="54.95" customHeight="1" x14ac:dyDescent="0.25">
      <c r="C425" s="56">
        <v>421</v>
      </c>
      <c r="D425" s="94" t="str">
        <f>IF(Lançamentos!G425="","",Lançamentos!G425)</f>
        <v/>
      </c>
      <c r="E425" s="113" t="str">
        <f>IF(D425="","",Recebimento!Q425)</f>
        <v/>
      </c>
      <c r="F425" s="114" t="str">
        <f>IF($D425="","",'Rec2'!$Q425)</f>
        <v/>
      </c>
      <c r="G425" s="114" t="str">
        <f>IF($D425="","",'Rec3'!$Q425)</f>
        <v/>
      </c>
      <c r="H425" s="114" t="str">
        <f>IF($D425="","",'Rec4'!$Q425)</f>
        <v/>
      </c>
      <c r="I425" s="114" t="str">
        <f>IF($D425="","",'Rec5'!$Q425)</f>
        <v/>
      </c>
      <c r="J425" s="114" t="str">
        <f>IF($D425="","",'Rec6'!$Q425)</f>
        <v/>
      </c>
      <c r="K425" s="114" t="str">
        <f>IF($D425="","",'Rec7'!$Q425)</f>
        <v/>
      </c>
      <c r="L425" s="114" t="str">
        <f>IF($D425="","",'Rec8'!$Q425)</f>
        <v/>
      </c>
      <c r="M425" s="114" t="str">
        <f>IF($D425="","",'Rec9'!$Q425)</f>
        <v/>
      </c>
      <c r="N425" s="114" t="str">
        <f>IF($D425="","",'Rec10'!$Q425)</f>
        <v/>
      </c>
      <c r="O425" s="116" t="str">
        <f t="shared" si="92"/>
        <v/>
      </c>
      <c r="P425" s="100" t="str">
        <f t="shared" si="93"/>
        <v/>
      </c>
      <c r="R425" s="119">
        <f t="shared" si="81"/>
        <v>1</v>
      </c>
      <c r="S425" s="119">
        <f t="shared" si="82"/>
        <v>1</v>
      </c>
      <c r="T425" s="119">
        <f t="shared" si="83"/>
        <v>1</v>
      </c>
      <c r="U425" s="119">
        <f t="shared" si="84"/>
        <v>1</v>
      </c>
      <c r="V425" s="119">
        <f t="shared" si="85"/>
        <v>1</v>
      </c>
      <c r="W425" s="119">
        <f t="shared" si="86"/>
        <v>1</v>
      </c>
      <c r="X425" s="119">
        <f t="shared" si="87"/>
        <v>1</v>
      </c>
      <c r="Y425" s="119">
        <f t="shared" si="88"/>
        <v>1</v>
      </c>
      <c r="Z425" s="119">
        <f t="shared" si="89"/>
        <v>1</v>
      </c>
      <c r="AA425" s="119">
        <f t="shared" si="90"/>
        <v>1</v>
      </c>
      <c r="AB425" s="119">
        <f t="shared" si="91"/>
        <v>10</v>
      </c>
    </row>
    <row r="426" spans="3:28" ht="54.95" customHeight="1" x14ac:dyDescent="0.25">
      <c r="C426" s="56">
        <v>422</v>
      </c>
      <c r="D426" s="94" t="str">
        <f>IF(Lançamentos!G426="","",Lançamentos!G426)</f>
        <v/>
      </c>
      <c r="E426" s="113" t="str">
        <f>IF(D426="","",Recebimento!Q426)</f>
        <v/>
      </c>
      <c r="F426" s="114" t="str">
        <f>IF($D426="","",'Rec2'!$Q426)</f>
        <v/>
      </c>
      <c r="G426" s="114" t="str">
        <f>IF($D426="","",'Rec3'!$Q426)</f>
        <v/>
      </c>
      <c r="H426" s="114" t="str">
        <f>IF($D426="","",'Rec4'!$Q426)</f>
        <v/>
      </c>
      <c r="I426" s="114" t="str">
        <f>IF($D426="","",'Rec5'!$Q426)</f>
        <v/>
      </c>
      <c r="J426" s="114" t="str">
        <f>IF($D426="","",'Rec6'!$Q426)</f>
        <v/>
      </c>
      <c r="K426" s="114" t="str">
        <f>IF($D426="","",'Rec7'!$Q426)</f>
        <v/>
      </c>
      <c r="L426" s="114" t="str">
        <f>IF($D426="","",'Rec8'!$Q426)</f>
        <v/>
      </c>
      <c r="M426" s="114" t="str">
        <f>IF($D426="","",'Rec9'!$Q426)</f>
        <v/>
      </c>
      <c r="N426" s="114" t="str">
        <f>IF($D426="","",'Rec10'!$Q426)</f>
        <v/>
      </c>
      <c r="O426" s="116" t="str">
        <f t="shared" si="92"/>
        <v/>
      </c>
      <c r="P426" s="100" t="str">
        <f t="shared" si="93"/>
        <v/>
      </c>
      <c r="R426" s="119">
        <f t="shared" si="81"/>
        <v>1</v>
      </c>
      <c r="S426" s="119">
        <f t="shared" si="82"/>
        <v>1</v>
      </c>
      <c r="T426" s="119">
        <f t="shared" si="83"/>
        <v>1</v>
      </c>
      <c r="U426" s="119">
        <f t="shared" si="84"/>
        <v>1</v>
      </c>
      <c r="V426" s="119">
        <f t="shared" si="85"/>
        <v>1</v>
      </c>
      <c r="W426" s="119">
        <f t="shared" si="86"/>
        <v>1</v>
      </c>
      <c r="X426" s="119">
        <f t="shared" si="87"/>
        <v>1</v>
      </c>
      <c r="Y426" s="119">
        <f t="shared" si="88"/>
        <v>1</v>
      </c>
      <c r="Z426" s="119">
        <f t="shared" si="89"/>
        <v>1</v>
      </c>
      <c r="AA426" s="119">
        <f t="shared" si="90"/>
        <v>1</v>
      </c>
      <c r="AB426" s="119">
        <f t="shared" si="91"/>
        <v>10</v>
      </c>
    </row>
    <row r="427" spans="3:28" ht="54.95" customHeight="1" x14ac:dyDescent="0.25">
      <c r="C427" s="56">
        <v>423</v>
      </c>
      <c r="D427" s="94" t="str">
        <f>IF(Lançamentos!G427="","",Lançamentos!G427)</f>
        <v/>
      </c>
      <c r="E427" s="113" t="str">
        <f>IF(D427="","",Recebimento!Q427)</f>
        <v/>
      </c>
      <c r="F427" s="114" t="str">
        <f>IF($D427="","",'Rec2'!$Q427)</f>
        <v/>
      </c>
      <c r="G427" s="114" t="str">
        <f>IF($D427="","",'Rec3'!$Q427)</f>
        <v/>
      </c>
      <c r="H427" s="114" t="str">
        <f>IF($D427="","",'Rec4'!$Q427)</f>
        <v/>
      </c>
      <c r="I427" s="114" t="str">
        <f>IF($D427="","",'Rec5'!$Q427)</f>
        <v/>
      </c>
      <c r="J427" s="114" t="str">
        <f>IF($D427="","",'Rec6'!$Q427)</f>
        <v/>
      </c>
      <c r="K427" s="114" t="str">
        <f>IF($D427="","",'Rec7'!$Q427)</f>
        <v/>
      </c>
      <c r="L427" s="114" t="str">
        <f>IF($D427="","",'Rec8'!$Q427)</f>
        <v/>
      </c>
      <c r="M427" s="114" t="str">
        <f>IF($D427="","",'Rec9'!$Q427)</f>
        <v/>
      </c>
      <c r="N427" s="114" t="str">
        <f>IF($D427="","",'Rec10'!$Q427)</f>
        <v/>
      </c>
      <c r="O427" s="116" t="str">
        <f t="shared" si="92"/>
        <v/>
      </c>
      <c r="P427" s="100" t="str">
        <f t="shared" si="93"/>
        <v/>
      </c>
      <c r="R427" s="119">
        <f t="shared" si="81"/>
        <v>1</v>
      </c>
      <c r="S427" s="119">
        <f t="shared" si="82"/>
        <v>1</v>
      </c>
      <c r="T427" s="119">
        <f t="shared" si="83"/>
        <v>1</v>
      </c>
      <c r="U427" s="119">
        <f t="shared" si="84"/>
        <v>1</v>
      </c>
      <c r="V427" s="119">
        <f t="shared" si="85"/>
        <v>1</v>
      </c>
      <c r="W427" s="119">
        <f t="shared" si="86"/>
        <v>1</v>
      </c>
      <c r="X427" s="119">
        <f t="shared" si="87"/>
        <v>1</v>
      </c>
      <c r="Y427" s="119">
        <f t="shared" si="88"/>
        <v>1</v>
      </c>
      <c r="Z427" s="119">
        <f t="shared" si="89"/>
        <v>1</v>
      </c>
      <c r="AA427" s="119">
        <f t="shared" si="90"/>
        <v>1</v>
      </c>
      <c r="AB427" s="119">
        <f t="shared" si="91"/>
        <v>10</v>
      </c>
    </row>
    <row r="428" spans="3:28" ht="54.95" customHeight="1" x14ac:dyDescent="0.25">
      <c r="C428" s="56">
        <v>424</v>
      </c>
      <c r="D428" s="94" t="str">
        <f>IF(Lançamentos!G428="","",Lançamentos!G428)</f>
        <v/>
      </c>
      <c r="E428" s="113" t="str">
        <f>IF(D428="","",Recebimento!Q428)</f>
        <v/>
      </c>
      <c r="F428" s="114" t="str">
        <f>IF($D428="","",'Rec2'!$Q428)</f>
        <v/>
      </c>
      <c r="G428" s="114" t="str">
        <f>IF($D428="","",'Rec3'!$Q428)</f>
        <v/>
      </c>
      <c r="H428" s="114" t="str">
        <f>IF($D428="","",'Rec4'!$Q428)</f>
        <v/>
      </c>
      <c r="I428" s="114" t="str">
        <f>IF($D428="","",'Rec5'!$Q428)</f>
        <v/>
      </c>
      <c r="J428" s="114" t="str">
        <f>IF($D428="","",'Rec6'!$Q428)</f>
        <v/>
      </c>
      <c r="K428" s="114" t="str">
        <f>IF($D428="","",'Rec7'!$Q428)</f>
        <v/>
      </c>
      <c r="L428" s="114" t="str">
        <f>IF($D428="","",'Rec8'!$Q428)</f>
        <v/>
      </c>
      <c r="M428" s="114" t="str">
        <f>IF($D428="","",'Rec9'!$Q428)</f>
        <v/>
      </c>
      <c r="N428" s="114" t="str">
        <f>IF($D428="","",'Rec10'!$Q428)</f>
        <v/>
      </c>
      <c r="O428" s="116" t="str">
        <f t="shared" si="92"/>
        <v/>
      </c>
      <c r="P428" s="100" t="str">
        <f t="shared" si="93"/>
        <v/>
      </c>
      <c r="R428" s="119">
        <f t="shared" si="81"/>
        <v>1</v>
      </c>
      <c r="S428" s="119">
        <f t="shared" si="82"/>
        <v>1</v>
      </c>
      <c r="T428" s="119">
        <f t="shared" si="83"/>
        <v>1</v>
      </c>
      <c r="U428" s="119">
        <f t="shared" si="84"/>
        <v>1</v>
      </c>
      <c r="V428" s="119">
        <f t="shared" si="85"/>
        <v>1</v>
      </c>
      <c r="W428" s="119">
        <f t="shared" si="86"/>
        <v>1</v>
      </c>
      <c r="X428" s="119">
        <f t="shared" si="87"/>
        <v>1</v>
      </c>
      <c r="Y428" s="119">
        <f t="shared" si="88"/>
        <v>1</v>
      </c>
      <c r="Z428" s="119">
        <f t="shared" si="89"/>
        <v>1</v>
      </c>
      <c r="AA428" s="119">
        <f t="shared" si="90"/>
        <v>1</v>
      </c>
      <c r="AB428" s="119">
        <f t="shared" si="91"/>
        <v>10</v>
      </c>
    </row>
    <row r="429" spans="3:28" ht="54.95" customHeight="1" x14ac:dyDescent="0.25">
      <c r="C429" s="56">
        <v>425</v>
      </c>
      <c r="D429" s="94" t="str">
        <f>IF(Lançamentos!G429="","",Lançamentos!G429)</f>
        <v/>
      </c>
      <c r="E429" s="113" t="str">
        <f>IF(D429="","",Recebimento!Q429)</f>
        <v/>
      </c>
      <c r="F429" s="114" t="str">
        <f>IF($D429="","",'Rec2'!$Q429)</f>
        <v/>
      </c>
      <c r="G429" s="114" t="str">
        <f>IF($D429="","",'Rec3'!$Q429)</f>
        <v/>
      </c>
      <c r="H429" s="114" t="str">
        <f>IF($D429="","",'Rec4'!$Q429)</f>
        <v/>
      </c>
      <c r="I429" s="114" t="str">
        <f>IF($D429="","",'Rec5'!$Q429)</f>
        <v/>
      </c>
      <c r="J429" s="114" t="str">
        <f>IF($D429="","",'Rec6'!$Q429)</f>
        <v/>
      </c>
      <c r="K429" s="114" t="str">
        <f>IF($D429="","",'Rec7'!$Q429)</f>
        <v/>
      </c>
      <c r="L429" s="114" t="str">
        <f>IF($D429="","",'Rec8'!$Q429)</f>
        <v/>
      </c>
      <c r="M429" s="114" t="str">
        <f>IF($D429="","",'Rec9'!$Q429)</f>
        <v/>
      </c>
      <c r="N429" s="114" t="str">
        <f>IF($D429="","",'Rec10'!$Q429)</f>
        <v/>
      </c>
      <c r="O429" s="116" t="str">
        <f t="shared" si="92"/>
        <v/>
      </c>
      <c r="P429" s="100" t="str">
        <f t="shared" si="93"/>
        <v/>
      </c>
      <c r="R429" s="119">
        <f t="shared" si="81"/>
        <v>1</v>
      </c>
      <c r="S429" s="119">
        <f t="shared" si="82"/>
        <v>1</v>
      </c>
      <c r="T429" s="119">
        <f t="shared" si="83"/>
        <v>1</v>
      </c>
      <c r="U429" s="119">
        <f t="shared" si="84"/>
        <v>1</v>
      </c>
      <c r="V429" s="119">
        <f t="shared" si="85"/>
        <v>1</v>
      </c>
      <c r="W429" s="119">
        <f t="shared" si="86"/>
        <v>1</v>
      </c>
      <c r="X429" s="119">
        <f t="shared" si="87"/>
        <v>1</v>
      </c>
      <c r="Y429" s="119">
        <f t="shared" si="88"/>
        <v>1</v>
      </c>
      <c r="Z429" s="119">
        <f t="shared" si="89"/>
        <v>1</v>
      </c>
      <c r="AA429" s="119">
        <f t="shared" si="90"/>
        <v>1</v>
      </c>
      <c r="AB429" s="119">
        <f t="shared" si="91"/>
        <v>10</v>
      </c>
    </row>
    <row r="430" spans="3:28" ht="54.95" customHeight="1" x14ac:dyDescent="0.25">
      <c r="C430" s="56">
        <v>426</v>
      </c>
      <c r="D430" s="94" t="str">
        <f>IF(Lançamentos!G430="","",Lançamentos!G430)</f>
        <v/>
      </c>
      <c r="E430" s="113" t="str">
        <f>IF(D430="","",Recebimento!Q430)</f>
        <v/>
      </c>
      <c r="F430" s="114" t="str">
        <f>IF($D430="","",'Rec2'!$Q430)</f>
        <v/>
      </c>
      <c r="G430" s="114" t="str">
        <f>IF($D430="","",'Rec3'!$Q430)</f>
        <v/>
      </c>
      <c r="H430" s="114" t="str">
        <f>IF($D430="","",'Rec4'!$Q430)</f>
        <v/>
      </c>
      <c r="I430" s="114" t="str">
        <f>IF($D430="","",'Rec5'!$Q430)</f>
        <v/>
      </c>
      <c r="J430" s="114" t="str">
        <f>IF($D430="","",'Rec6'!$Q430)</f>
        <v/>
      </c>
      <c r="K430" s="114" t="str">
        <f>IF($D430="","",'Rec7'!$Q430)</f>
        <v/>
      </c>
      <c r="L430" s="114" t="str">
        <f>IF($D430="","",'Rec8'!$Q430)</f>
        <v/>
      </c>
      <c r="M430" s="114" t="str">
        <f>IF($D430="","",'Rec9'!$Q430)</f>
        <v/>
      </c>
      <c r="N430" s="114" t="str">
        <f>IF($D430="","",'Rec10'!$Q430)</f>
        <v/>
      </c>
      <c r="O430" s="116" t="str">
        <f t="shared" si="92"/>
        <v/>
      </c>
      <c r="P430" s="100" t="str">
        <f t="shared" si="93"/>
        <v/>
      </c>
      <c r="R430" s="119">
        <f t="shared" si="81"/>
        <v>1</v>
      </c>
      <c r="S430" s="119">
        <f t="shared" si="82"/>
        <v>1</v>
      </c>
      <c r="T430" s="119">
        <f t="shared" si="83"/>
        <v>1</v>
      </c>
      <c r="U430" s="119">
        <f t="shared" si="84"/>
        <v>1</v>
      </c>
      <c r="V430" s="119">
        <f t="shared" si="85"/>
        <v>1</v>
      </c>
      <c r="W430" s="119">
        <f t="shared" si="86"/>
        <v>1</v>
      </c>
      <c r="X430" s="119">
        <f t="shared" si="87"/>
        <v>1</v>
      </c>
      <c r="Y430" s="119">
        <f t="shared" si="88"/>
        <v>1</v>
      </c>
      <c r="Z430" s="119">
        <f t="shared" si="89"/>
        <v>1</v>
      </c>
      <c r="AA430" s="119">
        <f t="shared" si="90"/>
        <v>1</v>
      </c>
      <c r="AB430" s="119">
        <f t="shared" si="91"/>
        <v>10</v>
      </c>
    </row>
    <row r="431" spans="3:28" ht="54.95" customHeight="1" x14ac:dyDescent="0.25">
      <c r="C431" s="56">
        <v>427</v>
      </c>
      <c r="D431" s="94" t="str">
        <f>IF(Lançamentos!G431="","",Lançamentos!G431)</f>
        <v/>
      </c>
      <c r="E431" s="113" t="str">
        <f>IF(D431="","",Recebimento!Q431)</f>
        <v/>
      </c>
      <c r="F431" s="114" t="str">
        <f>IF($D431="","",'Rec2'!$Q431)</f>
        <v/>
      </c>
      <c r="G431" s="114" t="str">
        <f>IF($D431="","",'Rec3'!$Q431)</f>
        <v/>
      </c>
      <c r="H431" s="114" t="str">
        <f>IF($D431="","",'Rec4'!$Q431)</f>
        <v/>
      </c>
      <c r="I431" s="114" t="str">
        <f>IF($D431="","",'Rec5'!$Q431)</f>
        <v/>
      </c>
      <c r="J431" s="114" t="str">
        <f>IF($D431="","",'Rec6'!$Q431)</f>
        <v/>
      </c>
      <c r="K431" s="114" t="str">
        <f>IF($D431="","",'Rec7'!$Q431)</f>
        <v/>
      </c>
      <c r="L431" s="114" t="str">
        <f>IF($D431="","",'Rec8'!$Q431)</f>
        <v/>
      </c>
      <c r="M431" s="114" t="str">
        <f>IF($D431="","",'Rec9'!$Q431)</f>
        <v/>
      </c>
      <c r="N431" s="114" t="str">
        <f>IF($D431="","",'Rec10'!$Q431)</f>
        <v/>
      </c>
      <c r="O431" s="116" t="str">
        <f t="shared" si="92"/>
        <v/>
      </c>
      <c r="P431" s="100" t="str">
        <f t="shared" si="93"/>
        <v/>
      </c>
      <c r="R431" s="119">
        <f t="shared" si="81"/>
        <v>1</v>
      </c>
      <c r="S431" s="119">
        <f t="shared" si="82"/>
        <v>1</v>
      </c>
      <c r="T431" s="119">
        <f t="shared" si="83"/>
        <v>1</v>
      </c>
      <c r="U431" s="119">
        <f t="shared" si="84"/>
        <v>1</v>
      </c>
      <c r="V431" s="119">
        <f t="shared" si="85"/>
        <v>1</v>
      </c>
      <c r="W431" s="119">
        <f t="shared" si="86"/>
        <v>1</v>
      </c>
      <c r="X431" s="119">
        <f t="shared" si="87"/>
        <v>1</v>
      </c>
      <c r="Y431" s="119">
        <f t="shared" si="88"/>
        <v>1</v>
      </c>
      <c r="Z431" s="119">
        <f t="shared" si="89"/>
        <v>1</v>
      </c>
      <c r="AA431" s="119">
        <f t="shared" si="90"/>
        <v>1</v>
      </c>
      <c r="AB431" s="119">
        <f t="shared" si="91"/>
        <v>10</v>
      </c>
    </row>
    <row r="432" spans="3:28" ht="54.95" customHeight="1" x14ac:dyDescent="0.25">
      <c r="C432" s="56">
        <v>428</v>
      </c>
      <c r="D432" s="94" t="str">
        <f>IF(Lançamentos!G432="","",Lançamentos!G432)</f>
        <v/>
      </c>
      <c r="E432" s="113" t="str">
        <f>IF(D432="","",Recebimento!Q432)</f>
        <v/>
      </c>
      <c r="F432" s="114" t="str">
        <f>IF($D432="","",'Rec2'!$Q432)</f>
        <v/>
      </c>
      <c r="G432" s="114" t="str">
        <f>IF($D432="","",'Rec3'!$Q432)</f>
        <v/>
      </c>
      <c r="H432" s="114" t="str">
        <f>IF($D432="","",'Rec4'!$Q432)</f>
        <v/>
      </c>
      <c r="I432" s="114" t="str">
        <f>IF($D432="","",'Rec5'!$Q432)</f>
        <v/>
      </c>
      <c r="J432" s="114" t="str">
        <f>IF($D432="","",'Rec6'!$Q432)</f>
        <v/>
      </c>
      <c r="K432" s="114" t="str">
        <f>IF($D432="","",'Rec7'!$Q432)</f>
        <v/>
      </c>
      <c r="L432" s="114" t="str">
        <f>IF($D432="","",'Rec8'!$Q432)</f>
        <v/>
      </c>
      <c r="M432" s="114" t="str">
        <f>IF($D432="","",'Rec9'!$Q432)</f>
        <v/>
      </c>
      <c r="N432" s="114" t="str">
        <f>IF($D432="","",'Rec10'!$Q432)</f>
        <v/>
      </c>
      <c r="O432" s="116" t="str">
        <f t="shared" si="92"/>
        <v/>
      </c>
      <c r="P432" s="100" t="str">
        <f t="shared" si="93"/>
        <v/>
      </c>
      <c r="R432" s="119">
        <f t="shared" si="81"/>
        <v>1</v>
      </c>
      <c r="S432" s="119">
        <f t="shared" si="82"/>
        <v>1</v>
      </c>
      <c r="T432" s="119">
        <f t="shared" si="83"/>
        <v>1</v>
      </c>
      <c r="U432" s="119">
        <f t="shared" si="84"/>
        <v>1</v>
      </c>
      <c r="V432" s="119">
        <f t="shared" si="85"/>
        <v>1</v>
      </c>
      <c r="W432" s="119">
        <f t="shared" si="86"/>
        <v>1</v>
      </c>
      <c r="X432" s="119">
        <f t="shared" si="87"/>
        <v>1</v>
      </c>
      <c r="Y432" s="119">
        <f t="shared" si="88"/>
        <v>1</v>
      </c>
      <c r="Z432" s="119">
        <f t="shared" si="89"/>
        <v>1</v>
      </c>
      <c r="AA432" s="119">
        <f t="shared" si="90"/>
        <v>1</v>
      </c>
      <c r="AB432" s="119">
        <f t="shared" si="91"/>
        <v>10</v>
      </c>
    </row>
    <row r="433" spans="3:28" ht="54.95" customHeight="1" x14ac:dyDescent="0.25">
      <c r="C433" s="56">
        <v>429</v>
      </c>
      <c r="D433" s="94" t="str">
        <f>IF(Lançamentos!G433="","",Lançamentos!G433)</f>
        <v/>
      </c>
      <c r="E433" s="113" t="str">
        <f>IF(D433="","",Recebimento!Q433)</f>
        <v/>
      </c>
      <c r="F433" s="114" t="str">
        <f>IF($D433="","",'Rec2'!$Q433)</f>
        <v/>
      </c>
      <c r="G433" s="114" t="str">
        <f>IF($D433="","",'Rec3'!$Q433)</f>
        <v/>
      </c>
      <c r="H433" s="114" t="str">
        <f>IF($D433="","",'Rec4'!$Q433)</f>
        <v/>
      </c>
      <c r="I433" s="114" t="str">
        <f>IF($D433="","",'Rec5'!$Q433)</f>
        <v/>
      </c>
      <c r="J433" s="114" t="str">
        <f>IF($D433="","",'Rec6'!$Q433)</f>
        <v/>
      </c>
      <c r="K433" s="114" t="str">
        <f>IF($D433="","",'Rec7'!$Q433)</f>
        <v/>
      </c>
      <c r="L433" s="114" t="str">
        <f>IF($D433="","",'Rec8'!$Q433)</f>
        <v/>
      </c>
      <c r="M433" s="114" t="str">
        <f>IF($D433="","",'Rec9'!$Q433)</f>
        <v/>
      </c>
      <c r="N433" s="114" t="str">
        <f>IF($D433="","",'Rec10'!$Q433)</f>
        <v/>
      </c>
      <c r="O433" s="116" t="str">
        <f t="shared" si="92"/>
        <v/>
      </c>
      <c r="P433" s="100" t="str">
        <f t="shared" si="93"/>
        <v/>
      </c>
      <c r="R433" s="119">
        <f t="shared" si="81"/>
        <v>1</v>
      </c>
      <c r="S433" s="119">
        <f t="shared" si="82"/>
        <v>1</v>
      </c>
      <c r="T433" s="119">
        <f t="shared" si="83"/>
        <v>1</v>
      </c>
      <c r="U433" s="119">
        <f t="shared" si="84"/>
        <v>1</v>
      </c>
      <c r="V433" s="119">
        <f t="shared" si="85"/>
        <v>1</v>
      </c>
      <c r="W433" s="119">
        <f t="shared" si="86"/>
        <v>1</v>
      </c>
      <c r="X433" s="119">
        <f t="shared" si="87"/>
        <v>1</v>
      </c>
      <c r="Y433" s="119">
        <f t="shared" si="88"/>
        <v>1</v>
      </c>
      <c r="Z433" s="119">
        <f t="shared" si="89"/>
        <v>1</v>
      </c>
      <c r="AA433" s="119">
        <f t="shared" si="90"/>
        <v>1</v>
      </c>
      <c r="AB433" s="119">
        <f t="shared" si="91"/>
        <v>10</v>
      </c>
    </row>
    <row r="434" spans="3:28" ht="54.95" customHeight="1" x14ac:dyDescent="0.25">
      <c r="C434" s="56">
        <v>430</v>
      </c>
      <c r="D434" s="94" t="str">
        <f>IF(Lançamentos!G434="","",Lançamentos!G434)</f>
        <v/>
      </c>
      <c r="E434" s="113" t="str">
        <f>IF(D434="","",Recebimento!Q434)</f>
        <v/>
      </c>
      <c r="F434" s="114" t="str">
        <f>IF($D434="","",'Rec2'!$Q434)</f>
        <v/>
      </c>
      <c r="G434" s="114" t="str">
        <f>IF($D434="","",'Rec3'!$Q434)</f>
        <v/>
      </c>
      <c r="H434" s="114" t="str">
        <f>IF($D434="","",'Rec4'!$Q434)</f>
        <v/>
      </c>
      <c r="I434" s="114" t="str">
        <f>IF($D434="","",'Rec5'!$Q434)</f>
        <v/>
      </c>
      <c r="J434" s="114" t="str">
        <f>IF($D434="","",'Rec6'!$Q434)</f>
        <v/>
      </c>
      <c r="K434" s="114" t="str">
        <f>IF($D434="","",'Rec7'!$Q434)</f>
        <v/>
      </c>
      <c r="L434" s="114" t="str">
        <f>IF($D434="","",'Rec8'!$Q434)</f>
        <v/>
      </c>
      <c r="M434" s="114" t="str">
        <f>IF($D434="","",'Rec9'!$Q434)</f>
        <v/>
      </c>
      <c r="N434" s="114" t="str">
        <f>IF($D434="","",'Rec10'!$Q434)</f>
        <v/>
      </c>
      <c r="O434" s="116" t="str">
        <f t="shared" si="92"/>
        <v/>
      </c>
      <c r="P434" s="100" t="str">
        <f t="shared" si="93"/>
        <v/>
      </c>
      <c r="R434" s="119">
        <f t="shared" si="81"/>
        <v>1</v>
      </c>
      <c r="S434" s="119">
        <f t="shared" si="82"/>
        <v>1</v>
      </c>
      <c r="T434" s="119">
        <f t="shared" si="83"/>
        <v>1</v>
      </c>
      <c r="U434" s="119">
        <f t="shared" si="84"/>
        <v>1</v>
      </c>
      <c r="V434" s="119">
        <f t="shared" si="85"/>
        <v>1</v>
      </c>
      <c r="W434" s="119">
        <f t="shared" si="86"/>
        <v>1</v>
      </c>
      <c r="X434" s="119">
        <f t="shared" si="87"/>
        <v>1</v>
      </c>
      <c r="Y434" s="119">
        <f t="shared" si="88"/>
        <v>1</v>
      </c>
      <c r="Z434" s="119">
        <f t="shared" si="89"/>
        <v>1</v>
      </c>
      <c r="AA434" s="119">
        <f t="shared" si="90"/>
        <v>1</v>
      </c>
      <c r="AB434" s="119">
        <f t="shared" si="91"/>
        <v>10</v>
      </c>
    </row>
    <row r="435" spans="3:28" ht="54.95" customHeight="1" x14ac:dyDescent="0.25">
      <c r="C435" s="56">
        <v>431</v>
      </c>
      <c r="D435" s="94" t="str">
        <f>IF(Lançamentos!G435="","",Lançamentos!G435)</f>
        <v/>
      </c>
      <c r="E435" s="113" t="str">
        <f>IF(D435="","",Recebimento!Q435)</f>
        <v/>
      </c>
      <c r="F435" s="114" t="str">
        <f>IF($D435="","",'Rec2'!$Q435)</f>
        <v/>
      </c>
      <c r="G435" s="114" t="str">
        <f>IF($D435="","",'Rec3'!$Q435)</f>
        <v/>
      </c>
      <c r="H435" s="114" t="str">
        <f>IF($D435="","",'Rec4'!$Q435)</f>
        <v/>
      </c>
      <c r="I435" s="114" t="str">
        <f>IF($D435="","",'Rec5'!$Q435)</f>
        <v/>
      </c>
      <c r="J435" s="114" t="str">
        <f>IF($D435="","",'Rec6'!$Q435)</f>
        <v/>
      </c>
      <c r="K435" s="114" t="str">
        <f>IF($D435="","",'Rec7'!$Q435)</f>
        <v/>
      </c>
      <c r="L435" s="114" t="str">
        <f>IF($D435="","",'Rec8'!$Q435)</f>
        <v/>
      </c>
      <c r="M435" s="114" t="str">
        <f>IF($D435="","",'Rec9'!$Q435)</f>
        <v/>
      </c>
      <c r="N435" s="114" t="str">
        <f>IF($D435="","",'Rec10'!$Q435)</f>
        <v/>
      </c>
      <c r="O435" s="116" t="str">
        <f t="shared" si="92"/>
        <v/>
      </c>
      <c r="P435" s="100" t="str">
        <f t="shared" si="93"/>
        <v/>
      </c>
      <c r="R435" s="119">
        <f t="shared" si="81"/>
        <v>1</v>
      </c>
      <c r="S435" s="119">
        <f t="shared" si="82"/>
        <v>1</v>
      </c>
      <c r="T435" s="119">
        <f t="shared" si="83"/>
        <v>1</v>
      </c>
      <c r="U435" s="119">
        <f t="shared" si="84"/>
        <v>1</v>
      </c>
      <c r="V435" s="119">
        <f t="shared" si="85"/>
        <v>1</v>
      </c>
      <c r="W435" s="119">
        <f t="shared" si="86"/>
        <v>1</v>
      </c>
      <c r="X435" s="119">
        <f t="shared" si="87"/>
        <v>1</v>
      </c>
      <c r="Y435" s="119">
        <f t="shared" si="88"/>
        <v>1</v>
      </c>
      <c r="Z435" s="119">
        <f t="shared" si="89"/>
        <v>1</v>
      </c>
      <c r="AA435" s="119">
        <f t="shared" si="90"/>
        <v>1</v>
      </c>
      <c r="AB435" s="119">
        <f t="shared" si="91"/>
        <v>10</v>
      </c>
    </row>
    <row r="436" spans="3:28" ht="54.95" customHeight="1" x14ac:dyDescent="0.25">
      <c r="C436" s="56">
        <v>432</v>
      </c>
      <c r="D436" s="94" t="str">
        <f>IF(Lançamentos!G436="","",Lançamentos!G436)</f>
        <v/>
      </c>
      <c r="E436" s="113" t="str">
        <f>IF(D436="","",Recebimento!Q436)</f>
        <v/>
      </c>
      <c r="F436" s="114" t="str">
        <f>IF($D436="","",'Rec2'!$Q436)</f>
        <v/>
      </c>
      <c r="G436" s="114" t="str">
        <f>IF($D436="","",'Rec3'!$Q436)</f>
        <v/>
      </c>
      <c r="H436" s="114" t="str">
        <f>IF($D436="","",'Rec4'!$Q436)</f>
        <v/>
      </c>
      <c r="I436" s="114" t="str">
        <f>IF($D436="","",'Rec5'!$Q436)</f>
        <v/>
      </c>
      <c r="J436" s="114" t="str">
        <f>IF($D436="","",'Rec6'!$Q436)</f>
        <v/>
      </c>
      <c r="K436" s="114" t="str">
        <f>IF($D436="","",'Rec7'!$Q436)</f>
        <v/>
      </c>
      <c r="L436" s="114" t="str">
        <f>IF($D436="","",'Rec8'!$Q436)</f>
        <v/>
      </c>
      <c r="M436" s="114" t="str">
        <f>IF($D436="","",'Rec9'!$Q436)</f>
        <v/>
      </c>
      <c r="N436" s="114" t="str">
        <f>IF($D436="","",'Rec10'!$Q436)</f>
        <v/>
      </c>
      <c r="O436" s="116" t="str">
        <f t="shared" si="92"/>
        <v/>
      </c>
      <c r="P436" s="100" t="str">
        <f t="shared" si="93"/>
        <v/>
      </c>
      <c r="R436" s="119">
        <f t="shared" si="81"/>
        <v>1</v>
      </c>
      <c r="S436" s="119">
        <f t="shared" si="82"/>
        <v>1</v>
      </c>
      <c r="T436" s="119">
        <f t="shared" si="83"/>
        <v>1</v>
      </c>
      <c r="U436" s="119">
        <f t="shared" si="84"/>
        <v>1</v>
      </c>
      <c r="V436" s="119">
        <f t="shared" si="85"/>
        <v>1</v>
      </c>
      <c r="W436" s="119">
        <f t="shared" si="86"/>
        <v>1</v>
      </c>
      <c r="X436" s="119">
        <f t="shared" si="87"/>
        <v>1</v>
      </c>
      <c r="Y436" s="119">
        <f t="shared" si="88"/>
        <v>1</v>
      </c>
      <c r="Z436" s="119">
        <f t="shared" si="89"/>
        <v>1</v>
      </c>
      <c r="AA436" s="119">
        <f t="shared" si="90"/>
        <v>1</v>
      </c>
      <c r="AB436" s="119">
        <f t="shared" si="91"/>
        <v>10</v>
      </c>
    </row>
    <row r="437" spans="3:28" ht="54.95" customHeight="1" x14ac:dyDescent="0.25">
      <c r="C437" s="56">
        <v>433</v>
      </c>
      <c r="D437" s="94" t="str">
        <f>IF(Lançamentos!G437="","",Lançamentos!G437)</f>
        <v/>
      </c>
      <c r="E437" s="113" t="str">
        <f>IF(D437="","",Recebimento!Q437)</f>
        <v/>
      </c>
      <c r="F437" s="114" t="str">
        <f>IF($D437="","",'Rec2'!$Q437)</f>
        <v/>
      </c>
      <c r="G437" s="114" t="str">
        <f>IF($D437="","",'Rec3'!$Q437)</f>
        <v/>
      </c>
      <c r="H437" s="114" t="str">
        <f>IF($D437="","",'Rec4'!$Q437)</f>
        <v/>
      </c>
      <c r="I437" s="114" t="str">
        <f>IF($D437="","",'Rec5'!$Q437)</f>
        <v/>
      </c>
      <c r="J437" s="114" t="str">
        <f>IF($D437="","",'Rec6'!$Q437)</f>
        <v/>
      </c>
      <c r="K437" s="114" t="str">
        <f>IF($D437="","",'Rec7'!$Q437)</f>
        <v/>
      </c>
      <c r="L437" s="114" t="str">
        <f>IF($D437="","",'Rec8'!$Q437)</f>
        <v/>
      </c>
      <c r="M437" s="114" t="str">
        <f>IF($D437="","",'Rec9'!$Q437)</f>
        <v/>
      </c>
      <c r="N437" s="114" t="str">
        <f>IF($D437="","",'Rec10'!$Q437)</f>
        <v/>
      </c>
      <c r="O437" s="116" t="str">
        <f t="shared" si="92"/>
        <v/>
      </c>
      <c r="P437" s="100" t="str">
        <f t="shared" si="93"/>
        <v/>
      </c>
      <c r="R437" s="119">
        <f t="shared" si="81"/>
        <v>1</v>
      </c>
      <c r="S437" s="119">
        <f t="shared" si="82"/>
        <v>1</v>
      </c>
      <c r="T437" s="119">
        <f t="shared" si="83"/>
        <v>1</v>
      </c>
      <c r="U437" s="119">
        <f t="shared" si="84"/>
        <v>1</v>
      </c>
      <c r="V437" s="119">
        <f t="shared" si="85"/>
        <v>1</v>
      </c>
      <c r="W437" s="119">
        <f t="shared" si="86"/>
        <v>1</v>
      </c>
      <c r="X437" s="119">
        <f t="shared" si="87"/>
        <v>1</v>
      </c>
      <c r="Y437" s="119">
        <f t="shared" si="88"/>
        <v>1</v>
      </c>
      <c r="Z437" s="119">
        <f t="shared" si="89"/>
        <v>1</v>
      </c>
      <c r="AA437" s="119">
        <f t="shared" si="90"/>
        <v>1</v>
      </c>
      <c r="AB437" s="119">
        <f t="shared" si="91"/>
        <v>10</v>
      </c>
    </row>
    <row r="438" spans="3:28" ht="54.95" customHeight="1" x14ac:dyDescent="0.25">
      <c r="C438" s="56">
        <v>434</v>
      </c>
      <c r="D438" s="94" t="str">
        <f>IF(Lançamentos!G438="","",Lançamentos!G438)</f>
        <v/>
      </c>
      <c r="E438" s="113" t="str">
        <f>IF(D438="","",Recebimento!Q438)</f>
        <v/>
      </c>
      <c r="F438" s="114" t="str">
        <f>IF($D438="","",'Rec2'!$Q438)</f>
        <v/>
      </c>
      <c r="G438" s="114" t="str">
        <f>IF($D438="","",'Rec3'!$Q438)</f>
        <v/>
      </c>
      <c r="H438" s="114" t="str">
        <f>IF($D438="","",'Rec4'!$Q438)</f>
        <v/>
      </c>
      <c r="I438" s="114" t="str">
        <f>IF($D438="","",'Rec5'!$Q438)</f>
        <v/>
      </c>
      <c r="J438" s="114" t="str">
        <f>IF($D438="","",'Rec6'!$Q438)</f>
        <v/>
      </c>
      <c r="K438" s="114" t="str">
        <f>IF($D438="","",'Rec7'!$Q438)</f>
        <v/>
      </c>
      <c r="L438" s="114" t="str">
        <f>IF($D438="","",'Rec8'!$Q438)</f>
        <v/>
      </c>
      <c r="M438" s="114" t="str">
        <f>IF($D438="","",'Rec9'!$Q438)</f>
        <v/>
      </c>
      <c r="N438" s="114" t="str">
        <f>IF($D438="","",'Rec10'!$Q438)</f>
        <v/>
      </c>
      <c r="O438" s="116" t="str">
        <f t="shared" si="92"/>
        <v/>
      </c>
      <c r="P438" s="100" t="str">
        <f t="shared" si="93"/>
        <v/>
      </c>
      <c r="R438" s="119">
        <f t="shared" si="81"/>
        <v>1</v>
      </c>
      <c r="S438" s="119">
        <f t="shared" si="82"/>
        <v>1</v>
      </c>
      <c r="T438" s="119">
        <f t="shared" si="83"/>
        <v>1</v>
      </c>
      <c r="U438" s="119">
        <f t="shared" si="84"/>
        <v>1</v>
      </c>
      <c r="V438" s="119">
        <f t="shared" si="85"/>
        <v>1</v>
      </c>
      <c r="W438" s="119">
        <f t="shared" si="86"/>
        <v>1</v>
      </c>
      <c r="X438" s="119">
        <f t="shared" si="87"/>
        <v>1</v>
      </c>
      <c r="Y438" s="119">
        <f t="shared" si="88"/>
        <v>1</v>
      </c>
      <c r="Z438" s="119">
        <f t="shared" si="89"/>
        <v>1</v>
      </c>
      <c r="AA438" s="119">
        <f t="shared" si="90"/>
        <v>1</v>
      </c>
      <c r="AB438" s="119">
        <f t="shared" si="91"/>
        <v>10</v>
      </c>
    </row>
    <row r="439" spans="3:28" ht="54.95" customHeight="1" x14ac:dyDescent="0.25">
      <c r="C439" s="56">
        <v>435</v>
      </c>
      <c r="D439" s="94" t="str">
        <f>IF(Lançamentos!G439="","",Lançamentos!G439)</f>
        <v/>
      </c>
      <c r="E439" s="113" t="str">
        <f>IF(D439="","",Recebimento!Q439)</f>
        <v/>
      </c>
      <c r="F439" s="114" t="str">
        <f>IF($D439="","",'Rec2'!$Q439)</f>
        <v/>
      </c>
      <c r="G439" s="114" t="str">
        <f>IF($D439="","",'Rec3'!$Q439)</f>
        <v/>
      </c>
      <c r="H439" s="114" t="str">
        <f>IF($D439="","",'Rec4'!$Q439)</f>
        <v/>
      </c>
      <c r="I439" s="114" t="str">
        <f>IF($D439="","",'Rec5'!$Q439)</f>
        <v/>
      </c>
      <c r="J439" s="114" t="str">
        <f>IF($D439="","",'Rec6'!$Q439)</f>
        <v/>
      </c>
      <c r="K439" s="114" t="str">
        <f>IF($D439="","",'Rec7'!$Q439)</f>
        <v/>
      </c>
      <c r="L439" s="114" t="str">
        <f>IF($D439="","",'Rec8'!$Q439)</f>
        <v/>
      </c>
      <c r="M439" s="114" t="str">
        <f>IF($D439="","",'Rec9'!$Q439)</f>
        <v/>
      </c>
      <c r="N439" s="114" t="str">
        <f>IF($D439="","",'Rec10'!$Q439)</f>
        <v/>
      </c>
      <c r="O439" s="116" t="str">
        <f t="shared" si="92"/>
        <v/>
      </c>
      <c r="P439" s="100" t="str">
        <f t="shared" si="93"/>
        <v/>
      </c>
      <c r="R439" s="119">
        <f t="shared" si="81"/>
        <v>1</v>
      </c>
      <c r="S439" s="119">
        <f t="shared" si="82"/>
        <v>1</v>
      </c>
      <c r="T439" s="119">
        <f t="shared" si="83"/>
        <v>1</v>
      </c>
      <c r="U439" s="119">
        <f t="shared" si="84"/>
        <v>1</v>
      </c>
      <c r="V439" s="119">
        <f t="shared" si="85"/>
        <v>1</v>
      </c>
      <c r="W439" s="119">
        <f t="shared" si="86"/>
        <v>1</v>
      </c>
      <c r="X439" s="119">
        <f t="shared" si="87"/>
        <v>1</v>
      </c>
      <c r="Y439" s="119">
        <f t="shared" si="88"/>
        <v>1</v>
      </c>
      <c r="Z439" s="119">
        <f t="shared" si="89"/>
        <v>1</v>
      </c>
      <c r="AA439" s="119">
        <f t="shared" si="90"/>
        <v>1</v>
      </c>
      <c r="AB439" s="119">
        <f t="shared" si="91"/>
        <v>10</v>
      </c>
    </row>
    <row r="440" spans="3:28" ht="54.95" customHeight="1" x14ac:dyDescent="0.25">
      <c r="C440" s="56">
        <v>436</v>
      </c>
      <c r="D440" s="94" t="str">
        <f>IF(Lançamentos!G440="","",Lançamentos!G440)</f>
        <v/>
      </c>
      <c r="E440" s="113" t="str">
        <f>IF(D440="","",Recebimento!Q440)</f>
        <v/>
      </c>
      <c r="F440" s="114" t="str">
        <f>IF($D440="","",'Rec2'!$Q440)</f>
        <v/>
      </c>
      <c r="G440" s="114" t="str">
        <f>IF($D440="","",'Rec3'!$Q440)</f>
        <v/>
      </c>
      <c r="H440" s="114" t="str">
        <f>IF($D440="","",'Rec4'!$Q440)</f>
        <v/>
      </c>
      <c r="I440" s="114" t="str">
        <f>IF($D440="","",'Rec5'!$Q440)</f>
        <v/>
      </c>
      <c r="J440" s="114" t="str">
        <f>IF($D440="","",'Rec6'!$Q440)</f>
        <v/>
      </c>
      <c r="K440" s="114" t="str">
        <f>IF($D440="","",'Rec7'!$Q440)</f>
        <v/>
      </c>
      <c r="L440" s="114" t="str">
        <f>IF($D440="","",'Rec8'!$Q440)</f>
        <v/>
      </c>
      <c r="M440" s="114" t="str">
        <f>IF($D440="","",'Rec9'!$Q440)</f>
        <v/>
      </c>
      <c r="N440" s="114" t="str">
        <f>IF($D440="","",'Rec10'!$Q440)</f>
        <v/>
      </c>
      <c r="O440" s="116" t="str">
        <f t="shared" si="92"/>
        <v/>
      </c>
      <c r="P440" s="100" t="str">
        <f t="shared" si="93"/>
        <v/>
      </c>
      <c r="R440" s="119">
        <f t="shared" si="81"/>
        <v>1</v>
      </c>
      <c r="S440" s="119">
        <f t="shared" si="82"/>
        <v>1</v>
      </c>
      <c r="T440" s="119">
        <f t="shared" si="83"/>
        <v>1</v>
      </c>
      <c r="U440" s="119">
        <f t="shared" si="84"/>
        <v>1</v>
      </c>
      <c r="V440" s="119">
        <f t="shared" si="85"/>
        <v>1</v>
      </c>
      <c r="W440" s="119">
        <f t="shared" si="86"/>
        <v>1</v>
      </c>
      <c r="X440" s="119">
        <f t="shared" si="87"/>
        <v>1</v>
      </c>
      <c r="Y440" s="119">
        <f t="shared" si="88"/>
        <v>1</v>
      </c>
      <c r="Z440" s="119">
        <f t="shared" si="89"/>
        <v>1</v>
      </c>
      <c r="AA440" s="119">
        <f t="shared" si="90"/>
        <v>1</v>
      </c>
      <c r="AB440" s="119">
        <f t="shared" si="91"/>
        <v>10</v>
      </c>
    </row>
    <row r="441" spans="3:28" ht="54.95" customHeight="1" x14ac:dyDescent="0.25">
      <c r="C441" s="56">
        <v>437</v>
      </c>
      <c r="D441" s="94" t="str">
        <f>IF(Lançamentos!G441="","",Lançamentos!G441)</f>
        <v/>
      </c>
      <c r="E441" s="113" t="str">
        <f>IF(D441="","",Recebimento!Q441)</f>
        <v/>
      </c>
      <c r="F441" s="114" t="str">
        <f>IF($D441="","",'Rec2'!$Q441)</f>
        <v/>
      </c>
      <c r="G441" s="114" t="str">
        <f>IF($D441="","",'Rec3'!$Q441)</f>
        <v/>
      </c>
      <c r="H441" s="114" t="str">
        <f>IF($D441="","",'Rec4'!$Q441)</f>
        <v/>
      </c>
      <c r="I441" s="114" t="str">
        <f>IF($D441="","",'Rec5'!$Q441)</f>
        <v/>
      </c>
      <c r="J441" s="114" t="str">
        <f>IF($D441="","",'Rec6'!$Q441)</f>
        <v/>
      </c>
      <c r="K441" s="114" t="str">
        <f>IF($D441="","",'Rec7'!$Q441)</f>
        <v/>
      </c>
      <c r="L441" s="114" t="str">
        <f>IF($D441="","",'Rec8'!$Q441)</f>
        <v/>
      </c>
      <c r="M441" s="114" t="str">
        <f>IF($D441="","",'Rec9'!$Q441)</f>
        <v/>
      </c>
      <c r="N441" s="114" t="str">
        <f>IF($D441="","",'Rec10'!$Q441)</f>
        <v/>
      </c>
      <c r="O441" s="116" t="str">
        <f t="shared" si="92"/>
        <v/>
      </c>
      <c r="P441" s="100" t="str">
        <f t="shared" si="93"/>
        <v/>
      </c>
      <c r="R441" s="119">
        <f t="shared" si="81"/>
        <v>1</v>
      </c>
      <c r="S441" s="119">
        <f t="shared" si="82"/>
        <v>1</v>
      </c>
      <c r="T441" s="119">
        <f t="shared" si="83"/>
        <v>1</v>
      </c>
      <c r="U441" s="119">
        <f t="shared" si="84"/>
        <v>1</v>
      </c>
      <c r="V441" s="119">
        <f t="shared" si="85"/>
        <v>1</v>
      </c>
      <c r="W441" s="119">
        <f t="shared" si="86"/>
        <v>1</v>
      </c>
      <c r="X441" s="119">
        <f t="shared" si="87"/>
        <v>1</v>
      </c>
      <c r="Y441" s="119">
        <f t="shared" si="88"/>
        <v>1</v>
      </c>
      <c r="Z441" s="119">
        <f t="shared" si="89"/>
        <v>1</v>
      </c>
      <c r="AA441" s="119">
        <f t="shared" si="90"/>
        <v>1</v>
      </c>
      <c r="AB441" s="119">
        <f t="shared" si="91"/>
        <v>10</v>
      </c>
    </row>
    <row r="442" spans="3:28" ht="54.95" customHeight="1" x14ac:dyDescent="0.25">
      <c r="C442" s="56">
        <v>438</v>
      </c>
      <c r="D442" s="94" t="str">
        <f>IF(Lançamentos!G442="","",Lançamentos!G442)</f>
        <v/>
      </c>
      <c r="E442" s="113" t="str">
        <f>IF(D442="","",Recebimento!Q442)</f>
        <v/>
      </c>
      <c r="F442" s="114" t="str">
        <f>IF($D442="","",'Rec2'!$Q442)</f>
        <v/>
      </c>
      <c r="G442" s="114" t="str">
        <f>IF($D442="","",'Rec3'!$Q442)</f>
        <v/>
      </c>
      <c r="H442" s="114" t="str">
        <f>IF($D442="","",'Rec4'!$Q442)</f>
        <v/>
      </c>
      <c r="I442" s="114" t="str">
        <f>IF($D442="","",'Rec5'!$Q442)</f>
        <v/>
      </c>
      <c r="J442" s="114" t="str">
        <f>IF($D442="","",'Rec6'!$Q442)</f>
        <v/>
      </c>
      <c r="K442" s="114" t="str">
        <f>IF($D442="","",'Rec7'!$Q442)</f>
        <v/>
      </c>
      <c r="L442" s="114" t="str">
        <f>IF($D442="","",'Rec8'!$Q442)</f>
        <v/>
      </c>
      <c r="M442" s="114" t="str">
        <f>IF($D442="","",'Rec9'!$Q442)</f>
        <v/>
      </c>
      <c r="N442" s="114" t="str">
        <f>IF($D442="","",'Rec10'!$Q442)</f>
        <v/>
      </c>
      <c r="O442" s="116" t="str">
        <f t="shared" si="92"/>
        <v/>
      </c>
      <c r="P442" s="100" t="str">
        <f t="shared" si="93"/>
        <v/>
      </c>
      <c r="R442" s="119">
        <f t="shared" si="81"/>
        <v>1</v>
      </c>
      <c r="S442" s="119">
        <f t="shared" si="82"/>
        <v>1</v>
      </c>
      <c r="T442" s="119">
        <f t="shared" si="83"/>
        <v>1</v>
      </c>
      <c r="U442" s="119">
        <f t="shared" si="84"/>
        <v>1</v>
      </c>
      <c r="V442" s="119">
        <f t="shared" si="85"/>
        <v>1</v>
      </c>
      <c r="W442" s="119">
        <f t="shared" si="86"/>
        <v>1</v>
      </c>
      <c r="X442" s="119">
        <f t="shared" si="87"/>
        <v>1</v>
      </c>
      <c r="Y442" s="119">
        <f t="shared" si="88"/>
        <v>1</v>
      </c>
      <c r="Z442" s="119">
        <f t="shared" si="89"/>
        <v>1</v>
      </c>
      <c r="AA442" s="119">
        <f t="shared" si="90"/>
        <v>1</v>
      </c>
      <c r="AB442" s="119">
        <f t="shared" si="91"/>
        <v>10</v>
      </c>
    </row>
    <row r="443" spans="3:28" ht="54.95" customHeight="1" x14ac:dyDescent="0.25">
      <c r="C443" s="56">
        <v>439</v>
      </c>
      <c r="D443" s="94" t="str">
        <f>IF(Lançamentos!G443="","",Lançamentos!G443)</f>
        <v/>
      </c>
      <c r="E443" s="113" t="str">
        <f>IF(D443="","",Recebimento!Q443)</f>
        <v/>
      </c>
      <c r="F443" s="114" t="str">
        <f>IF($D443="","",'Rec2'!$Q443)</f>
        <v/>
      </c>
      <c r="G443" s="114" t="str">
        <f>IF($D443="","",'Rec3'!$Q443)</f>
        <v/>
      </c>
      <c r="H443" s="114" t="str">
        <f>IF($D443="","",'Rec4'!$Q443)</f>
        <v/>
      </c>
      <c r="I443" s="114" t="str">
        <f>IF($D443="","",'Rec5'!$Q443)</f>
        <v/>
      </c>
      <c r="J443" s="114" t="str">
        <f>IF($D443="","",'Rec6'!$Q443)</f>
        <v/>
      </c>
      <c r="K443" s="114" t="str">
        <f>IF($D443="","",'Rec7'!$Q443)</f>
        <v/>
      </c>
      <c r="L443" s="114" t="str">
        <f>IF($D443="","",'Rec8'!$Q443)</f>
        <v/>
      </c>
      <c r="M443" s="114" t="str">
        <f>IF($D443="","",'Rec9'!$Q443)</f>
        <v/>
      </c>
      <c r="N443" s="114" t="str">
        <f>IF($D443="","",'Rec10'!$Q443)</f>
        <v/>
      </c>
      <c r="O443" s="116" t="str">
        <f t="shared" si="92"/>
        <v/>
      </c>
      <c r="P443" s="100" t="str">
        <f t="shared" si="93"/>
        <v/>
      </c>
      <c r="R443" s="119">
        <f t="shared" si="81"/>
        <v>1</v>
      </c>
      <c r="S443" s="119">
        <f t="shared" si="82"/>
        <v>1</v>
      </c>
      <c r="T443" s="119">
        <f t="shared" si="83"/>
        <v>1</v>
      </c>
      <c r="U443" s="119">
        <f t="shared" si="84"/>
        <v>1</v>
      </c>
      <c r="V443" s="119">
        <f t="shared" si="85"/>
        <v>1</v>
      </c>
      <c r="W443" s="119">
        <f t="shared" si="86"/>
        <v>1</v>
      </c>
      <c r="X443" s="119">
        <f t="shared" si="87"/>
        <v>1</v>
      </c>
      <c r="Y443" s="119">
        <f t="shared" si="88"/>
        <v>1</v>
      </c>
      <c r="Z443" s="119">
        <f t="shared" si="89"/>
        <v>1</v>
      </c>
      <c r="AA443" s="119">
        <f t="shared" si="90"/>
        <v>1</v>
      </c>
      <c r="AB443" s="119">
        <f t="shared" si="91"/>
        <v>10</v>
      </c>
    </row>
    <row r="444" spans="3:28" ht="54.95" customHeight="1" x14ac:dyDescent="0.25">
      <c r="C444" s="56">
        <v>440</v>
      </c>
      <c r="D444" s="94" t="str">
        <f>IF(Lançamentos!G444="","",Lançamentos!G444)</f>
        <v/>
      </c>
      <c r="E444" s="113" t="str">
        <f>IF(D444="","",Recebimento!Q444)</f>
        <v/>
      </c>
      <c r="F444" s="114" t="str">
        <f>IF($D444="","",'Rec2'!$Q444)</f>
        <v/>
      </c>
      <c r="G444" s="114" t="str">
        <f>IF($D444="","",'Rec3'!$Q444)</f>
        <v/>
      </c>
      <c r="H444" s="114" t="str">
        <f>IF($D444="","",'Rec4'!$Q444)</f>
        <v/>
      </c>
      <c r="I444" s="114" t="str">
        <f>IF($D444="","",'Rec5'!$Q444)</f>
        <v/>
      </c>
      <c r="J444" s="114" t="str">
        <f>IF($D444="","",'Rec6'!$Q444)</f>
        <v/>
      </c>
      <c r="K444" s="114" t="str">
        <f>IF($D444="","",'Rec7'!$Q444)</f>
        <v/>
      </c>
      <c r="L444" s="114" t="str">
        <f>IF($D444="","",'Rec8'!$Q444)</f>
        <v/>
      </c>
      <c r="M444" s="114" t="str">
        <f>IF($D444="","",'Rec9'!$Q444)</f>
        <v/>
      </c>
      <c r="N444" s="114" t="str">
        <f>IF($D444="","",'Rec10'!$Q444)</f>
        <v/>
      </c>
      <c r="O444" s="116" t="str">
        <f t="shared" si="92"/>
        <v/>
      </c>
      <c r="P444" s="100" t="str">
        <f t="shared" si="93"/>
        <v/>
      </c>
      <c r="R444" s="119">
        <f t="shared" si="81"/>
        <v>1</v>
      </c>
      <c r="S444" s="119">
        <f t="shared" si="82"/>
        <v>1</v>
      </c>
      <c r="T444" s="119">
        <f t="shared" si="83"/>
        <v>1</v>
      </c>
      <c r="U444" s="119">
        <f t="shared" si="84"/>
        <v>1</v>
      </c>
      <c r="V444" s="119">
        <f t="shared" si="85"/>
        <v>1</v>
      </c>
      <c r="W444" s="119">
        <f t="shared" si="86"/>
        <v>1</v>
      </c>
      <c r="X444" s="119">
        <f t="shared" si="87"/>
        <v>1</v>
      </c>
      <c r="Y444" s="119">
        <f t="shared" si="88"/>
        <v>1</v>
      </c>
      <c r="Z444" s="119">
        <f t="shared" si="89"/>
        <v>1</v>
      </c>
      <c r="AA444" s="119">
        <f t="shared" si="90"/>
        <v>1</v>
      </c>
      <c r="AB444" s="119">
        <f t="shared" si="91"/>
        <v>10</v>
      </c>
    </row>
    <row r="445" spans="3:28" ht="54.95" customHeight="1" x14ac:dyDescent="0.25">
      <c r="C445" s="56">
        <v>441</v>
      </c>
      <c r="D445" s="94" t="str">
        <f>IF(Lançamentos!G445="","",Lançamentos!G445)</f>
        <v/>
      </c>
      <c r="E445" s="113" t="str">
        <f>IF(D445="","",Recebimento!Q445)</f>
        <v/>
      </c>
      <c r="F445" s="114" t="str">
        <f>IF($D445="","",'Rec2'!$Q445)</f>
        <v/>
      </c>
      <c r="G445" s="114" t="str">
        <f>IF($D445="","",'Rec3'!$Q445)</f>
        <v/>
      </c>
      <c r="H445" s="114" t="str">
        <f>IF($D445="","",'Rec4'!$Q445)</f>
        <v/>
      </c>
      <c r="I445" s="114" t="str">
        <f>IF($D445="","",'Rec5'!$Q445)</f>
        <v/>
      </c>
      <c r="J445" s="114" t="str">
        <f>IF($D445="","",'Rec6'!$Q445)</f>
        <v/>
      </c>
      <c r="K445" s="114" t="str">
        <f>IF($D445="","",'Rec7'!$Q445)</f>
        <v/>
      </c>
      <c r="L445" s="114" t="str">
        <f>IF($D445="","",'Rec8'!$Q445)</f>
        <v/>
      </c>
      <c r="M445" s="114" t="str">
        <f>IF($D445="","",'Rec9'!$Q445)</f>
        <v/>
      </c>
      <c r="N445" s="114" t="str">
        <f>IF($D445="","",'Rec10'!$Q445)</f>
        <v/>
      </c>
      <c r="O445" s="116" t="str">
        <f t="shared" si="92"/>
        <v/>
      </c>
      <c r="P445" s="100" t="str">
        <f t="shared" si="93"/>
        <v/>
      </c>
      <c r="R445" s="119">
        <f t="shared" si="81"/>
        <v>1</v>
      </c>
      <c r="S445" s="119">
        <f t="shared" si="82"/>
        <v>1</v>
      </c>
      <c r="T445" s="119">
        <f t="shared" si="83"/>
        <v>1</v>
      </c>
      <c r="U445" s="119">
        <f t="shared" si="84"/>
        <v>1</v>
      </c>
      <c r="V445" s="119">
        <f t="shared" si="85"/>
        <v>1</v>
      </c>
      <c r="W445" s="119">
        <f t="shared" si="86"/>
        <v>1</v>
      </c>
      <c r="X445" s="119">
        <f t="shared" si="87"/>
        <v>1</v>
      </c>
      <c r="Y445" s="119">
        <f t="shared" si="88"/>
        <v>1</v>
      </c>
      <c r="Z445" s="119">
        <f t="shared" si="89"/>
        <v>1</v>
      </c>
      <c r="AA445" s="119">
        <f t="shared" si="90"/>
        <v>1</v>
      </c>
      <c r="AB445" s="119">
        <f t="shared" si="91"/>
        <v>10</v>
      </c>
    </row>
    <row r="446" spans="3:28" ht="54.95" customHeight="1" x14ac:dyDescent="0.25">
      <c r="C446" s="56">
        <v>442</v>
      </c>
      <c r="D446" s="94" t="str">
        <f>IF(Lançamentos!G446="","",Lançamentos!G446)</f>
        <v/>
      </c>
      <c r="E446" s="113" t="str">
        <f>IF(D446="","",Recebimento!Q446)</f>
        <v/>
      </c>
      <c r="F446" s="114" t="str">
        <f>IF($D446="","",'Rec2'!$Q446)</f>
        <v/>
      </c>
      <c r="G446" s="114" t="str">
        <f>IF($D446="","",'Rec3'!$Q446)</f>
        <v/>
      </c>
      <c r="H446" s="114" t="str">
        <f>IF($D446="","",'Rec4'!$Q446)</f>
        <v/>
      </c>
      <c r="I446" s="114" t="str">
        <f>IF($D446="","",'Rec5'!$Q446)</f>
        <v/>
      </c>
      <c r="J446" s="114" t="str">
        <f>IF($D446="","",'Rec6'!$Q446)</f>
        <v/>
      </c>
      <c r="K446" s="114" t="str">
        <f>IF($D446="","",'Rec7'!$Q446)</f>
        <v/>
      </c>
      <c r="L446" s="114" t="str">
        <f>IF($D446="","",'Rec8'!$Q446)</f>
        <v/>
      </c>
      <c r="M446" s="114" t="str">
        <f>IF($D446="","",'Rec9'!$Q446)</f>
        <v/>
      </c>
      <c r="N446" s="114" t="str">
        <f>IF($D446="","",'Rec10'!$Q446)</f>
        <v/>
      </c>
      <c r="O446" s="116" t="str">
        <f t="shared" si="92"/>
        <v/>
      </c>
      <c r="P446" s="100" t="str">
        <f t="shared" si="93"/>
        <v/>
      </c>
      <c r="R446" s="119">
        <f t="shared" si="81"/>
        <v>1</v>
      </c>
      <c r="S446" s="119">
        <f t="shared" si="82"/>
        <v>1</v>
      </c>
      <c r="T446" s="119">
        <f t="shared" si="83"/>
        <v>1</v>
      </c>
      <c r="U446" s="119">
        <f t="shared" si="84"/>
        <v>1</v>
      </c>
      <c r="V446" s="119">
        <f t="shared" si="85"/>
        <v>1</v>
      </c>
      <c r="W446" s="119">
        <f t="shared" si="86"/>
        <v>1</v>
      </c>
      <c r="X446" s="119">
        <f t="shared" si="87"/>
        <v>1</v>
      </c>
      <c r="Y446" s="119">
        <f t="shared" si="88"/>
        <v>1</v>
      </c>
      <c r="Z446" s="119">
        <f t="shared" si="89"/>
        <v>1</v>
      </c>
      <c r="AA446" s="119">
        <f t="shared" si="90"/>
        <v>1</v>
      </c>
      <c r="AB446" s="119">
        <f t="shared" si="91"/>
        <v>10</v>
      </c>
    </row>
    <row r="447" spans="3:28" ht="54.95" customHeight="1" x14ac:dyDescent="0.25">
      <c r="C447" s="56">
        <v>443</v>
      </c>
      <c r="D447" s="94" t="str">
        <f>IF(Lançamentos!G447="","",Lançamentos!G447)</f>
        <v/>
      </c>
      <c r="E447" s="113" t="str">
        <f>IF(D447="","",Recebimento!Q447)</f>
        <v/>
      </c>
      <c r="F447" s="114" t="str">
        <f>IF($D447="","",'Rec2'!$Q447)</f>
        <v/>
      </c>
      <c r="G447" s="114" t="str">
        <f>IF($D447="","",'Rec3'!$Q447)</f>
        <v/>
      </c>
      <c r="H447" s="114" t="str">
        <f>IF($D447="","",'Rec4'!$Q447)</f>
        <v/>
      </c>
      <c r="I447" s="114" t="str">
        <f>IF($D447="","",'Rec5'!$Q447)</f>
        <v/>
      </c>
      <c r="J447" s="114" t="str">
        <f>IF($D447="","",'Rec6'!$Q447)</f>
        <v/>
      </c>
      <c r="K447" s="114" t="str">
        <f>IF($D447="","",'Rec7'!$Q447)</f>
        <v/>
      </c>
      <c r="L447" s="114" t="str">
        <f>IF($D447="","",'Rec8'!$Q447)</f>
        <v/>
      </c>
      <c r="M447" s="114" t="str">
        <f>IF($D447="","",'Rec9'!$Q447)</f>
        <v/>
      </c>
      <c r="N447" s="114" t="str">
        <f>IF($D447="","",'Rec10'!$Q447)</f>
        <v/>
      </c>
      <c r="O447" s="116" t="str">
        <f t="shared" si="92"/>
        <v/>
      </c>
      <c r="P447" s="100" t="str">
        <f t="shared" si="93"/>
        <v/>
      </c>
      <c r="R447" s="119">
        <f t="shared" si="81"/>
        <v>1</v>
      </c>
      <c r="S447" s="119">
        <f t="shared" si="82"/>
        <v>1</v>
      </c>
      <c r="T447" s="119">
        <f t="shared" si="83"/>
        <v>1</v>
      </c>
      <c r="U447" s="119">
        <f t="shared" si="84"/>
        <v>1</v>
      </c>
      <c r="V447" s="119">
        <f t="shared" si="85"/>
        <v>1</v>
      </c>
      <c r="W447" s="119">
        <f t="shared" si="86"/>
        <v>1</v>
      </c>
      <c r="X447" s="119">
        <f t="shared" si="87"/>
        <v>1</v>
      </c>
      <c r="Y447" s="119">
        <f t="shared" si="88"/>
        <v>1</v>
      </c>
      <c r="Z447" s="119">
        <f t="shared" si="89"/>
        <v>1</v>
      </c>
      <c r="AA447" s="119">
        <f t="shared" si="90"/>
        <v>1</v>
      </c>
      <c r="AB447" s="119">
        <f t="shared" si="91"/>
        <v>10</v>
      </c>
    </row>
    <row r="448" spans="3:28" ht="54.95" customHeight="1" x14ac:dyDescent="0.25">
      <c r="C448" s="56">
        <v>444</v>
      </c>
      <c r="D448" s="94" t="str">
        <f>IF(Lançamentos!G448="","",Lançamentos!G448)</f>
        <v/>
      </c>
      <c r="E448" s="113" t="str">
        <f>IF(D448="","",Recebimento!Q448)</f>
        <v/>
      </c>
      <c r="F448" s="114" t="str">
        <f>IF($D448="","",'Rec2'!$Q448)</f>
        <v/>
      </c>
      <c r="G448" s="114" t="str">
        <f>IF($D448="","",'Rec3'!$Q448)</f>
        <v/>
      </c>
      <c r="H448" s="114" t="str">
        <f>IF($D448="","",'Rec4'!$Q448)</f>
        <v/>
      </c>
      <c r="I448" s="114" t="str">
        <f>IF($D448="","",'Rec5'!$Q448)</f>
        <v/>
      </c>
      <c r="J448" s="114" t="str">
        <f>IF($D448="","",'Rec6'!$Q448)</f>
        <v/>
      </c>
      <c r="K448" s="114" t="str">
        <f>IF($D448="","",'Rec7'!$Q448)</f>
        <v/>
      </c>
      <c r="L448" s="114" t="str">
        <f>IF($D448="","",'Rec8'!$Q448)</f>
        <v/>
      </c>
      <c r="M448" s="114" t="str">
        <f>IF($D448="","",'Rec9'!$Q448)</f>
        <v/>
      </c>
      <c r="N448" s="114" t="str">
        <f>IF($D448="","",'Rec10'!$Q448)</f>
        <v/>
      </c>
      <c r="O448" s="116" t="str">
        <f t="shared" si="92"/>
        <v/>
      </c>
      <c r="P448" s="100" t="str">
        <f t="shared" si="93"/>
        <v/>
      </c>
      <c r="R448" s="119">
        <f t="shared" si="81"/>
        <v>1</v>
      </c>
      <c r="S448" s="119">
        <f t="shared" si="82"/>
        <v>1</v>
      </c>
      <c r="T448" s="119">
        <f t="shared" si="83"/>
        <v>1</v>
      </c>
      <c r="U448" s="119">
        <f t="shared" si="84"/>
        <v>1</v>
      </c>
      <c r="V448" s="119">
        <f t="shared" si="85"/>
        <v>1</v>
      </c>
      <c r="W448" s="119">
        <f t="shared" si="86"/>
        <v>1</v>
      </c>
      <c r="X448" s="119">
        <f t="shared" si="87"/>
        <v>1</v>
      </c>
      <c r="Y448" s="119">
        <f t="shared" si="88"/>
        <v>1</v>
      </c>
      <c r="Z448" s="119">
        <f t="shared" si="89"/>
        <v>1</v>
      </c>
      <c r="AA448" s="119">
        <f t="shared" si="90"/>
        <v>1</v>
      </c>
      <c r="AB448" s="119">
        <f t="shared" si="91"/>
        <v>10</v>
      </c>
    </row>
    <row r="449" spans="3:28" ht="54.95" customHeight="1" x14ac:dyDescent="0.25">
      <c r="C449" s="56">
        <v>445</v>
      </c>
      <c r="D449" s="94" t="str">
        <f>IF(Lançamentos!G449="","",Lançamentos!G449)</f>
        <v/>
      </c>
      <c r="E449" s="113" t="str">
        <f>IF(D449="","",Recebimento!Q449)</f>
        <v/>
      </c>
      <c r="F449" s="114" t="str">
        <f>IF($D449="","",'Rec2'!$Q449)</f>
        <v/>
      </c>
      <c r="G449" s="114" t="str">
        <f>IF($D449="","",'Rec3'!$Q449)</f>
        <v/>
      </c>
      <c r="H449" s="114" t="str">
        <f>IF($D449="","",'Rec4'!$Q449)</f>
        <v/>
      </c>
      <c r="I449" s="114" t="str">
        <f>IF($D449="","",'Rec5'!$Q449)</f>
        <v/>
      </c>
      <c r="J449" s="114" t="str">
        <f>IF($D449="","",'Rec6'!$Q449)</f>
        <v/>
      </c>
      <c r="K449" s="114" t="str">
        <f>IF($D449="","",'Rec7'!$Q449)</f>
        <v/>
      </c>
      <c r="L449" s="114" t="str">
        <f>IF($D449="","",'Rec8'!$Q449)</f>
        <v/>
      </c>
      <c r="M449" s="114" t="str">
        <f>IF($D449="","",'Rec9'!$Q449)</f>
        <v/>
      </c>
      <c r="N449" s="114" t="str">
        <f>IF($D449="","",'Rec10'!$Q449)</f>
        <v/>
      </c>
      <c r="O449" s="116" t="str">
        <f t="shared" si="92"/>
        <v/>
      </c>
      <c r="P449" s="100" t="str">
        <f t="shared" si="93"/>
        <v/>
      </c>
      <c r="R449" s="119">
        <f t="shared" si="81"/>
        <v>1</v>
      </c>
      <c r="S449" s="119">
        <f t="shared" si="82"/>
        <v>1</v>
      </c>
      <c r="T449" s="119">
        <f t="shared" si="83"/>
        <v>1</v>
      </c>
      <c r="U449" s="119">
        <f t="shared" si="84"/>
        <v>1</v>
      </c>
      <c r="V449" s="119">
        <f t="shared" si="85"/>
        <v>1</v>
      </c>
      <c r="W449" s="119">
        <f t="shared" si="86"/>
        <v>1</v>
      </c>
      <c r="X449" s="119">
        <f t="shared" si="87"/>
        <v>1</v>
      </c>
      <c r="Y449" s="119">
        <f t="shared" si="88"/>
        <v>1</v>
      </c>
      <c r="Z449" s="119">
        <f t="shared" si="89"/>
        <v>1</v>
      </c>
      <c r="AA449" s="119">
        <f t="shared" si="90"/>
        <v>1</v>
      </c>
      <c r="AB449" s="119">
        <f t="shared" si="91"/>
        <v>10</v>
      </c>
    </row>
    <row r="450" spans="3:28" ht="54.95" customHeight="1" x14ac:dyDescent="0.25">
      <c r="C450" s="56">
        <v>446</v>
      </c>
      <c r="D450" s="94" t="str">
        <f>IF(Lançamentos!G450="","",Lançamentos!G450)</f>
        <v/>
      </c>
      <c r="E450" s="113" t="str">
        <f>IF(D450="","",Recebimento!Q450)</f>
        <v/>
      </c>
      <c r="F450" s="114" t="str">
        <f>IF($D450="","",'Rec2'!$Q450)</f>
        <v/>
      </c>
      <c r="G450" s="114" t="str">
        <f>IF($D450="","",'Rec3'!$Q450)</f>
        <v/>
      </c>
      <c r="H450" s="114" t="str">
        <f>IF($D450="","",'Rec4'!$Q450)</f>
        <v/>
      </c>
      <c r="I450" s="114" t="str">
        <f>IF($D450="","",'Rec5'!$Q450)</f>
        <v/>
      </c>
      <c r="J450" s="114" t="str">
        <f>IF($D450="","",'Rec6'!$Q450)</f>
        <v/>
      </c>
      <c r="K450" s="114" t="str">
        <f>IF($D450="","",'Rec7'!$Q450)</f>
        <v/>
      </c>
      <c r="L450" s="114" t="str">
        <f>IF($D450="","",'Rec8'!$Q450)</f>
        <v/>
      </c>
      <c r="M450" s="114" t="str">
        <f>IF($D450="","",'Rec9'!$Q450)</f>
        <v/>
      </c>
      <c r="N450" s="114" t="str">
        <f>IF($D450="","",'Rec10'!$Q450)</f>
        <v/>
      </c>
      <c r="O450" s="116" t="str">
        <f t="shared" si="92"/>
        <v/>
      </c>
      <c r="P450" s="100" t="str">
        <f t="shared" si="93"/>
        <v/>
      </c>
      <c r="R450" s="119">
        <f t="shared" si="81"/>
        <v>1</v>
      </c>
      <c r="S450" s="119">
        <f t="shared" si="82"/>
        <v>1</v>
      </c>
      <c r="T450" s="119">
        <f t="shared" si="83"/>
        <v>1</v>
      </c>
      <c r="U450" s="119">
        <f t="shared" si="84"/>
        <v>1</v>
      </c>
      <c r="V450" s="119">
        <f t="shared" si="85"/>
        <v>1</v>
      </c>
      <c r="W450" s="119">
        <f t="shared" si="86"/>
        <v>1</v>
      </c>
      <c r="X450" s="119">
        <f t="shared" si="87"/>
        <v>1</v>
      </c>
      <c r="Y450" s="119">
        <f t="shared" si="88"/>
        <v>1</v>
      </c>
      <c r="Z450" s="119">
        <f t="shared" si="89"/>
        <v>1</v>
      </c>
      <c r="AA450" s="119">
        <f t="shared" si="90"/>
        <v>1</v>
      </c>
      <c r="AB450" s="119">
        <f t="shared" si="91"/>
        <v>10</v>
      </c>
    </row>
    <row r="451" spans="3:28" ht="54.95" customHeight="1" x14ac:dyDescent="0.25">
      <c r="C451" s="56">
        <v>447</v>
      </c>
      <c r="D451" s="94" t="str">
        <f>IF(Lançamentos!G451="","",Lançamentos!G451)</f>
        <v/>
      </c>
      <c r="E451" s="113" t="str">
        <f>IF(D451="","",Recebimento!Q451)</f>
        <v/>
      </c>
      <c r="F451" s="114" t="str">
        <f>IF($D451="","",'Rec2'!$Q451)</f>
        <v/>
      </c>
      <c r="G451" s="114" t="str">
        <f>IF($D451="","",'Rec3'!$Q451)</f>
        <v/>
      </c>
      <c r="H451" s="114" t="str">
        <f>IF($D451="","",'Rec4'!$Q451)</f>
        <v/>
      </c>
      <c r="I451" s="114" t="str">
        <f>IF($D451="","",'Rec5'!$Q451)</f>
        <v/>
      </c>
      <c r="J451" s="114" t="str">
        <f>IF($D451="","",'Rec6'!$Q451)</f>
        <v/>
      </c>
      <c r="K451" s="114" t="str">
        <f>IF($D451="","",'Rec7'!$Q451)</f>
        <v/>
      </c>
      <c r="L451" s="114" t="str">
        <f>IF($D451="","",'Rec8'!$Q451)</f>
        <v/>
      </c>
      <c r="M451" s="114" t="str">
        <f>IF($D451="","",'Rec9'!$Q451)</f>
        <v/>
      </c>
      <c r="N451" s="114" t="str">
        <f>IF($D451="","",'Rec10'!$Q451)</f>
        <v/>
      </c>
      <c r="O451" s="116" t="str">
        <f t="shared" si="92"/>
        <v/>
      </c>
      <c r="P451" s="100" t="str">
        <f t="shared" si="93"/>
        <v/>
      </c>
      <c r="R451" s="119">
        <f t="shared" si="81"/>
        <v>1</v>
      </c>
      <c r="S451" s="119">
        <f t="shared" si="82"/>
        <v>1</v>
      </c>
      <c r="T451" s="119">
        <f t="shared" si="83"/>
        <v>1</v>
      </c>
      <c r="U451" s="119">
        <f t="shared" si="84"/>
        <v>1</v>
      </c>
      <c r="V451" s="119">
        <f t="shared" si="85"/>
        <v>1</v>
      </c>
      <c r="W451" s="119">
        <f t="shared" si="86"/>
        <v>1</v>
      </c>
      <c r="X451" s="119">
        <f t="shared" si="87"/>
        <v>1</v>
      </c>
      <c r="Y451" s="119">
        <f t="shared" si="88"/>
        <v>1</v>
      </c>
      <c r="Z451" s="119">
        <f t="shared" si="89"/>
        <v>1</v>
      </c>
      <c r="AA451" s="119">
        <f t="shared" si="90"/>
        <v>1</v>
      </c>
      <c r="AB451" s="119">
        <f t="shared" si="91"/>
        <v>10</v>
      </c>
    </row>
    <row r="452" spans="3:28" ht="54.95" customHeight="1" x14ac:dyDescent="0.25">
      <c r="C452" s="56">
        <v>448</v>
      </c>
      <c r="D452" s="94" t="str">
        <f>IF(Lançamentos!G452="","",Lançamentos!G452)</f>
        <v/>
      </c>
      <c r="E452" s="113" t="str">
        <f>IF(D452="","",Recebimento!Q452)</f>
        <v/>
      </c>
      <c r="F452" s="114" t="str">
        <f>IF($D452="","",'Rec2'!$Q452)</f>
        <v/>
      </c>
      <c r="G452" s="114" t="str">
        <f>IF($D452="","",'Rec3'!$Q452)</f>
        <v/>
      </c>
      <c r="H452" s="114" t="str">
        <f>IF($D452="","",'Rec4'!$Q452)</f>
        <v/>
      </c>
      <c r="I452" s="114" t="str">
        <f>IF($D452="","",'Rec5'!$Q452)</f>
        <v/>
      </c>
      <c r="J452" s="114" t="str">
        <f>IF($D452="","",'Rec6'!$Q452)</f>
        <v/>
      </c>
      <c r="K452" s="114" t="str">
        <f>IF($D452="","",'Rec7'!$Q452)</f>
        <v/>
      </c>
      <c r="L452" s="114" t="str">
        <f>IF($D452="","",'Rec8'!$Q452)</f>
        <v/>
      </c>
      <c r="M452" s="114" t="str">
        <f>IF($D452="","",'Rec9'!$Q452)</f>
        <v/>
      </c>
      <c r="N452" s="114" t="str">
        <f>IF($D452="","",'Rec10'!$Q452)</f>
        <v/>
      </c>
      <c r="O452" s="116" t="str">
        <f t="shared" si="92"/>
        <v/>
      </c>
      <c r="P452" s="100" t="str">
        <f t="shared" si="93"/>
        <v/>
      </c>
      <c r="R452" s="119">
        <f t="shared" si="81"/>
        <v>1</v>
      </c>
      <c r="S452" s="119">
        <f t="shared" si="82"/>
        <v>1</v>
      </c>
      <c r="T452" s="119">
        <f t="shared" si="83"/>
        <v>1</v>
      </c>
      <c r="U452" s="119">
        <f t="shared" si="84"/>
        <v>1</v>
      </c>
      <c r="V452" s="119">
        <f t="shared" si="85"/>
        <v>1</v>
      </c>
      <c r="W452" s="119">
        <f t="shared" si="86"/>
        <v>1</v>
      </c>
      <c r="X452" s="119">
        <f t="shared" si="87"/>
        <v>1</v>
      </c>
      <c r="Y452" s="119">
        <f t="shared" si="88"/>
        <v>1</v>
      </c>
      <c r="Z452" s="119">
        <f t="shared" si="89"/>
        <v>1</v>
      </c>
      <c r="AA452" s="119">
        <f t="shared" si="90"/>
        <v>1</v>
      </c>
      <c r="AB452" s="119">
        <f t="shared" si="91"/>
        <v>10</v>
      </c>
    </row>
    <row r="453" spans="3:28" ht="54.95" customHeight="1" x14ac:dyDescent="0.25">
      <c r="C453" s="56">
        <v>449</v>
      </c>
      <c r="D453" s="94" t="str">
        <f>IF(Lançamentos!G453="","",Lançamentos!G453)</f>
        <v/>
      </c>
      <c r="E453" s="113" t="str">
        <f>IF(D453="","",Recebimento!Q453)</f>
        <v/>
      </c>
      <c r="F453" s="114" t="str">
        <f>IF($D453="","",'Rec2'!$Q453)</f>
        <v/>
      </c>
      <c r="G453" s="114" t="str">
        <f>IF($D453="","",'Rec3'!$Q453)</f>
        <v/>
      </c>
      <c r="H453" s="114" t="str">
        <f>IF($D453="","",'Rec4'!$Q453)</f>
        <v/>
      </c>
      <c r="I453" s="114" t="str">
        <f>IF($D453="","",'Rec5'!$Q453)</f>
        <v/>
      </c>
      <c r="J453" s="114" t="str">
        <f>IF($D453="","",'Rec6'!$Q453)</f>
        <v/>
      </c>
      <c r="K453" s="114" t="str">
        <f>IF($D453="","",'Rec7'!$Q453)</f>
        <v/>
      </c>
      <c r="L453" s="114" t="str">
        <f>IF($D453="","",'Rec8'!$Q453)</f>
        <v/>
      </c>
      <c r="M453" s="114" t="str">
        <f>IF($D453="","",'Rec9'!$Q453)</f>
        <v/>
      </c>
      <c r="N453" s="114" t="str">
        <f>IF($D453="","",'Rec10'!$Q453)</f>
        <v/>
      </c>
      <c r="O453" s="116" t="str">
        <f t="shared" si="92"/>
        <v/>
      </c>
      <c r="P453" s="100" t="str">
        <f t="shared" si="93"/>
        <v/>
      </c>
      <c r="R453" s="119">
        <f t="shared" si="81"/>
        <v>1</v>
      </c>
      <c r="S453" s="119">
        <f t="shared" si="82"/>
        <v>1</v>
      </c>
      <c r="T453" s="119">
        <f t="shared" si="83"/>
        <v>1</v>
      </c>
      <c r="U453" s="119">
        <f t="shared" si="84"/>
        <v>1</v>
      </c>
      <c r="V453" s="119">
        <f t="shared" si="85"/>
        <v>1</v>
      </c>
      <c r="W453" s="119">
        <f t="shared" si="86"/>
        <v>1</v>
      </c>
      <c r="X453" s="119">
        <f t="shared" si="87"/>
        <v>1</v>
      </c>
      <c r="Y453" s="119">
        <f t="shared" si="88"/>
        <v>1</v>
      </c>
      <c r="Z453" s="119">
        <f t="shared" si="89"/>
        <v>1</v>
      </c>
      <c r="AA453" s="119">
        <f t="shared" si="90"/>
        <v>1</v>
      </c>
      <c r="AB453" s="119">
        <f t="shared" si="91"/>
        <v>10</v>
      </c>
    </row>
    <row r="454" spans="3:28" ht="54.95" customHeight="1" x14ac:dyDescent="0.25">
      <c r="C454" s="56">
        <v>450</v>
      </c>
      <c r="D454" s="94" t="str">
        <f>IF(Lançamentos!G454="","",Lançamentos!G454)</f>
        <v/>
      </c>
      <c r="E454" s="113" t="str">
        <f>IF(D454="","",Recebimento!Q454)</f>
        <v/>
      </c>
      <c r="F454" s="114" t="str">
        <f>IF($D454="","",'Rec2'!$Q454)</f>
        <v/>
      </c>
      <c r="G454" s="114" t="str">
        <f>IF($D454="","",'Rec3'!$Q454)</f>
        <v/>
      </c>
      <c r="H454" s="114" t="str">
        <f>IF($D454="","",'Rec4'!$Q454)</f>
        <v/>
      </c>
      <c r="I454" s="114" t="str">
        <f>IF($D454="","",'Rec5'!$Q454)</f>
        <v/>
      </c>
      <c r="J454" s="114" t="str">
        <f>IF($D454="","",'Rec6'!$Q454)</f>
        <v/>
      </c>
      <c r="K454" s="114" t="str">
        <f>IF($D454="","",'Rec7'!$Q454)</f>
        <v/>
      </c>
      <c r="L454" s="114" t="str">
        <f>IF($D454="","",'Rec8'!$Q454)</f>
        <v/>
      </c>
      <c r="M454" s="114" t="str">
        <f>IF($D454="","",'Rec9'!$Q454)</f>
        <v/>
      </c>
      <c r="N454" s="114" t="str">
        <f>IF($D454="","",'Rec10'!$Q454)</f>
        <v/>
      </c>
      <c r="O454" s="116" t="str">
        <f t="shared" si="92"/>
        <v/>
      </c>
      <c r="P454" s="100" t="str">
        <f t="shared" si="93"/>
        <v/>
      </c>
      <c r="R454" s="119">
        <f t="shared" ref="R454:R517" si="94">IF(E454=0,0,1)</f>
        <v>1</v>
      </c>
      <c r="S454" s="119">
        <f t="shared" ref="S454:S517" si="95">IF(F454=0,0,1)</f>
        <v>1</v>
      </c>
      <c r="T454" s="119">
        <f t="shared" ref="T454:T517" si="96">IF(G454=0,0,1)</f>
        <v>1</v>
      </c>
      <c r="U454" s="119">
        <f t="shared" ref="U454:U517" si="97">IF(H454=0,0,1)</f>
        <v>1</v>
      </c>
      <c r="V454" s="119">
        <f t="shared" ref="V454:V517" si="98">IF(I454=0,0,1)</f>
        <v>1</v>
      </c>
      <c r="W454" s="119">
        <f t="shared" ref="W454:W517" si="99">IF(J454=0,0,1)</f>
        <v>1</v>
      </c>
      <c r="X454" s="119">
        <f t="shared" ref="X454:X517" si="100">IF(K454=0,0,1)</f>
        <v>1</v>
      </c>
      <c r="Y454" s="119">
        <f t="shared" ref="Y454:Y517" si="101">IF(L454=0,0,1)</f>
        <v>1</v>
      </c>
      <c r="Z454" s="119">
        <f t="shared" ref="Z454:Z517" si="102">IF(M454=0,0,1)</f>
        <v>1</v>
      </c>
      <c r="AA454" s="119">
        <f t="shared" ref="AA454:AA517" si="103">IF(N454=0,0,1)</f>
        <v>1</v>
      </c>
      <c r="AB454" s="119">
        <f t="shared" ref="AB454:AB517" si="104">SUM(R454:AA454)</f>
        <v>10</v>
      </c>
    </row>
    <row r="455" spans="3:28" ht="54.95" customHeight="1" x14ac:dyDescent="0.25">
      <c r="C455" s="56">
        <v>451</v>
      </c>
      <c r="D455" s="94" t="str">
        <f>IF(Lançamentos!G455="","",Lançamentos!G455)</f>
        <v/>
      </c>
      <c r="E455" s="113" t="str">
        <f>IF(D455="","",Recebimento!Q455)</f>
        <v/>
      </c>
      <c r="F455" s="114" t="str">
        <f>IF($D455="","",'Rec2'!$Q455)</f>
        <v/>
      </c>
      <c r="G455" s="114" t="str">
        <f>IF($D455="","",'Rec3'!$Q455)</f>
        <v/>
      </c>
      <c r="H455" s="114" t="str">
        <f>IF($D455="","",'Rec4'!$Q455)</f>
        <v/>
      </c>
      <c r="I455" s="114" t="str">
        <f>IF($D455="","",'Rec5'!$Q455)</f>
        <v/>
      </c>
      <c r="J455" s="114" t="str">
        <f>IF($D455="","",'Rec6'!$Q455)</f>
        <v/>
      </c>
      <c r="K455" s="114" t="str">
        <f>IF($D455="","",'Rec7'!$Q455)</f>
        <v/>
      </c>
      <c r="L455" s="114" t="str">
        <f>IF($D455="","",'Rec8'!$Q455)</f>
        <v/>
      </c>
      <c r="M455" s="114" t="str">
        <f>IF($D455="","",'Rec9'!$Q455)</f>
        <v/>
      </c>
      <c r="N455" s="114" t="str">
        <f>IF($D455="","",'Rec10'!$Q455)</f>
        <v/>
      </c>
      <c r="O455" s="116" t="str">
        <f t="shared" ref="O455:O518" si="105">IFERROR(IF(D455="","",P455/AB455),0)</f>
        <v/>
      </c>
      <c r="P455" s="100" t="str">
        <f t="shared" ref="P455:P518" si="106">IF(D455="","",SUM(E455:N455))</f>
        <v/>
      </c>
      <c r="R455" s="119">
        <f t="shared" si="94"/>
        <v>1</v>
      </c>
      <c r="S455" s="119">
        <f t="shared" si="95"/>
        <v>1</v>
      </c>
      <c r="T455" s="119">
        <f t="shared" si="96"/>
        <v>1</v>
      </c>
      <c r="U455" s="119">
        <f t="shared" si="97"/>
        <v>1</v>
      </c>
      <c r="V455" s="119">
        <f t="shared" si="98"/>
        <v>1</v>
      </c>
      <c r="W455" s="119">
        <f t="shared" si="99"/>
        <v>1</v>
      </c>
      <c r="X455" s="119">
        <f t="shared" si="100"/>
        <v>1</v>
      </c>
      <c r="Y455" s="119">
        <f t="shared" si="101"/>
        <v>1</v>
      </c>
      <c r="Z455" s="119">
        <f t="shared" si="102"/>
        <v>1</v>
      </c>
      <c r="AA455" s="119">
        <f t="shared" si="103"/>
        <v>1</v>
      </c>
      <c r="AB455" s="119">
        <f t="shared" si="104"/>
        <v>10</v>
      </c>
    </row>
    <row r="456" spans="3:28" ht="54.95" customHeight="1" x14ac:dyDescent="0.25">
      <c r="C456" s="56">
        <v>452</v>
      </c>
      <c r="D456" s="94" t="str">
        <f>IF(Lançamentos!G456="","",Lançamentos!G456)</f>
        <v/>
      </c>
      <c r="E456" s="113" t="str">
        <f>IF(D456="","",Recebimento!Q456)</f>
        <v/>
      </c>
      <c r="F456" s="114" t="str">
        <f>IF($D456="","",'Rec2'!$Q456)</f>
        <v/>
      </c>
      <c r="G456" s="114" t="str">
        <f>IF($D456="","",'Rec3'!$Q456)</f>
        <v/>
      </c>
      <c r="H456" s="114" t="str">
        <f>IF($D456="","",'Rec4'!$Q456)</f>
        <v/>
      </c>
      <c r="I456" s="114" t="str">
        <f>IF($D456="","",'Rec5'!$Q456)</f>
        <v/>
      </c>
      <c r="J456" s="114" t="str">
        <f>IF($D456="","",'Rec6'!$Q456)</f>
        <v/>
      </c>
      <c r="K456" s="114" t="str">
        <f>IF($D456="","",'Rec7'!$Q456)</f>
        <v/>
      </c>
      <c r="L456" s="114" t="str">
        <f>IF($D456="","",'Rec8'!$Q456)</f>
        <v/>
      </c>
      <c r="M456" s="114" t="str">
        <f>IF($D456="","",'Rec9'!$Q456)</f>
        <v/>
      </c>
      <c r="N456" s="114" t="str">
        <f>IF($D456="","",'Rec10'!$Q456)</f>
        <v/>
      </c>
      <c r="O456" s="116" t="str">
        <f t="shared" si="105"/>
        <v/>
      </c>
      <c r="P456" s="100" t="str">
        <f t="shared" si="106"/>
        <v/>
      </c>
      <c r="R456" s="119">
        <f t="shared" si="94"/>
        <v>1</v>
      </c>
      <c r="S456" s="119">
        <f t="shared" si="95"/>
        <v>1</v>
      </c>
      <c r="T456" s="119">
        <f t="shared" si="96"/>
        <v>1</v>
      </c>
      <c r="U456" s="119">
        <f t="shared" si="97"/>
        <v>1</v>
      </c>
      <c r="V456" s="119">
        <f t="shared" si="98"/>
        <v>1</v>
      </c>
      <c r="W456" s="119">
        <f t="shared" si="99"/>
        <v>1</v>
      </c>
      <c r="X456" s="119">
        <f t="shared" si="100"/>
        <v>1</v>
      </c>
      <c r="Y456" s="119">
        <f t="shared" si="101"/>
        <v>1</v>
      </c>
      <c r="Z456" s="119">
        <f t="shared" si="102"/>
        <v>1</v>
      </c>
      <c r="AA456" s="119">
        <f t="shared" si="103"/>
        <v>1</v>
      </c>
      <c r="AB456" s="119">
        <f t="shared" si="104"/>
        <v>10</v>
      </c>
    </row>
    <row r="457" spans="3:28" ht="54.95" customHeight="1" x14ac:dyDescent="0.25">
      <c r="C457" s="56">
        <v>453</v>
      </c>
      <c r="D457" s="94" t="str">
        <f>IF(Lançamentos!G457="","",Lançamentos!G457)</f>
        <v/>
      </c>
      <c r="E457" s="113" t="str">
        <f>IF(D457="","",Recebimento!Q457)</f>
        <v/>
      </c>
      <c r="F457" s="114" t="str">
        <f>IF($D457="","",'Rec2'!$Q457)</f>
        <v/>
      </c>
      <c r="G457" s="114" t="str">
        <f>IF($D457="","",'Rec3'!$Q457)</f>
        <v/>
      </c>
      <c r="H457" s="114" t="str">
        <f>IF($D457="","",'Rec4'!$Q457)</f>
        <v/>
      </c>
      <c r="I457" s="114" t="str">
        <f>IF($D457="","",'Rec5'!$Q457)</f>
        <v/>
      </c>
      <c r="J457" s="114" t="str">
        <f>IF($D457="","",'Rec6'!$Q457)</f>
        <v/>
      </c>
      <c r="K457" s="114" t="str">
        <f>IF($D457="","",'Rec7'!$Q457)</f>
        <v/>
      </c>
      <c r="L457" s="114" t="str">
        <f>IF($D457="","",'Rec8'!$Q457)</f>
        <v/>
      </c>
      <c r="M457" s="114" t="str">
        <f>IF($D457="","",'Rec9'!$Q457)</f>
        <v/>
      </c>
      <c r="N457" s="114" t="str">
        <f>IF($D457="","",'Rec10'!$Q457)</f>
        <v/>
      </c>
      <c r="O457" s="116" t="str">
        <f t="shared" si="105"/>
        <v/>
      </c>
      <c r="P457" s="100" t="str">
        <f t="shared" si="106"/>
        <v/>
      </c>
      <c r="R457" s="119">
        <f t="shared" si="94"/>
        <v>1</v>
      </c>
      <c r="S457" s="119">
        <f t="shared" si="95"/>
        <v>1</v>
      </c>
      <c r="T457" s="119">
        <f t="shared" si="96"/>
        <v>1</v>
      </c>
      <c r="U457" s="119">
        <f t="shared" si="97"/>
        <v>1</v>
      </c>
      <c r="V457" s="119">
        <f t="shared" si="98"/>
        <v>1</v>
      </c>
      <c r="W457" s="119">
        <f t="shared" si="99"/>
        <v>1</v>
      </c>
      <c r="X457" s="119">
        <f t="shared" si="100"/>
        <v>1</v>
      </c>
      <c r="Y457" s="119">
        <f t="shared" si="101"/>
        <v>1</v>
      </c>
      <c r="Z457" s="119">
        <f t="shared" si="102"/>
        <v>1</v>
      </c>
      <c r="AA457" s="119">
        <f t="shared" si="103"/>
        <v>1</v>
      </c>
      <c r="AB457" s="119">
        <f t="shared" si="104"/>
        <v>10</v>
      </c>
    </row>
    <row r="458" spans="3:28" ht="54.95" customHeight="1" x14ac:dyDescent="0.25">
      <c r="C458" s="56">
        <v>454</v>
      </c>
      <c r="D458" s="94" t="str">
        <f>IF(Lançamentos!G458="","",Lançamentos!G458)</f>
        <v/>
      </c>
      <c r="E458" s="113" t="str">
        <f>IF(D458="","",Recebimento!Q458)</f>
        <v/>
      </c>
      <c r="F458" s="114" t="str">
        <f>IF($D458="","",'Rec2'!$Q458)</f>
        <v/>
      </c>
      <c r="G458" s="114" t="str">
        <f>IF($D458="","",'Rec3'!$Q458)</f>
        <v/>
      </c>
      <c r="H458" s="114" t="str">
        <f>IF($D458="","",'Rec4'!$Q458)</f>
        <v/>
      </c>
      <c r="I458" s="114" t="str">
        <f>IF($D458="","",'Rec5'!$Q458)</f>
        <v/>
      </c>
      <c r="J458" s="114" t="str">
        <f>IF($D458="","",'Rec6'!$Q458)</f>
        <v/>
      </c>
      <c r="K458" s="114" t="str">
        <f>IF($D458="","",'Rec7'!$Q458)</f>
        <v/>
      </c>
      <c r="L458" s="114" t="str">
        <f>IF($D458="","",'Rec8'!$Q458)</f>
        <v/>
      </c>
      <c r="M458" s="114" t="str">
        <f>IF($D458="","",'Rec9'!$Q458)</f>
        <v/>
      </c>
      <c r="N458" s="114" t="str">
        <f>IF($D458="","",'Rec10'!$Q458)</f>
        <v/>
      </c>
      <c r="O458" s="116" t="str">
        <f t="shared" si="105"/>
        <v/>
      </c>
      <c r="P458" s="100" t="str">
        <f t="shared" si="106"/>
        <v/>
      </c>
      <c r="R458" s="119">
        <f t="shared" si="94"/>
        <v>1</v>
      </c>
      <c r="S458" s="119">
        <f t="shared" si="95"/>
        <v>1</v>
      </c>
      <c r="T458" s="119">
        <f t="shared" si="96"/>
        <v>1</v>
      </c>
      <c r="U458" s="119">
        <f t="shared" si="97"/>
        <v>1</v>
      </c>
      <c r="V458" s="119">
        <f t="shared" si="98"/>
        <v>1</v>
      </c>
      <c r="W458" s="119">
        <f t="shared" si="99"/>
        <v>1</v>
      </c>
      <c r="X458" s="119">
        <f t="shared" si="100"/>
        <v>1</v>
      </c>
      <c r="Y458" s="119">
        <f t="shared" si="101"/>
        <v>1</v>
      </c>
      <c r="Z458" s="119">
        <f t="shared" si="102"/>
        <v>1</v>
      </c>
      <c r="AA458" s="119">
        <f t="shared" si="103"/>
        <v>1</v>
      </c>
      <c r="AB458" s="119">
        <f t="shared" si="104"/>
        <v>10</v>
      </c>
    </row>
    <row r="459" spans="3:28" ht="54.95" customHeight="1" x14ac:dyDescent="0.25">
      <c r="C459" s="56">
        <v>455</v>
      </c>
      <c r="D459" s="94" t="str">
        <f>IF(Lançamentos!G459="","",Lançamentos!G459)</f>
        <v/>
      </c>
      <c r="E459" s="113" t="str">
        <f>IF(D459="","",Recebimento!Q459)</f>
        <v/>
      </c>
      <c r="F459" s="114" t="str">
        <f>IF($D459="","",'Rec2'!$Q459)</f>
        <v/>
      </c>
      <c r="G459" s="114" t="str">
        <f>IF($D459="","",'Rec3'!$Q459)</f>
        <v/>
      </c>
      <c r="H459" s="114" t="str">
        <f>IF($D459="","",'Rec4'!$Q459)</f>
        <v/>
      </c>
      <c r="I459" s="114" t="str">
        <f>IF($D459="","",'Rec5'!$Q459)</f>
        <v/>
      </c>
      <c r="J459" s="114" t="str">
        <f>IF($D459="","",'Rec6'!$Q459)</f>
        <v/>
      </c>
      <c r="K459" s="114" t="str">
        <f>IF($D459="","",'Rec7'!$Q459)</f>
        <v/>
      </c>
      <c r="L459" s="114" t="str">
        <f>IF($D459="","",'Rec8'!$Q459)</f>
        <v/>
      </c>
      <c r="M459" s="114" t="str">
        <f>IF($D459="","",'Rec9'!$Q459)</f>
        <v/>
      </c>
      <c r="N459" s="114" t="str">
        <f>IF($D459="","",'Rec10'!$Q459)</f>
        <v/>
      </c>
      <c r="O459" s="116" t="str">
        <f t="shared" si="105"/>
        <v/>
      </c>
      <c r="P459" s="100" t="str">
        <f t="shared" si="106"/>
        <v/>
      </c>
      <c r="R459" s="119">
        <f t="shared" si="94"/>
        <v>1</v>
      </c>
      <c r="S459" s="119">
        <f t="shared" si="95"/>
        <v>1</v>
      </c>
      <c r="T459" s="119">
        <f t="shared" si="96"/>
        <v>1</v>
      </c>
      <c r="U459" s="119">
        <f t="shared" si="97"/>
        <v>1</v>
      </c>
      <c r="V459" s="119">
        <f t="shared" si="98"/>
        <v>1</v>
      </c>
      <c r="W459" s="119">
        <f t="shared" si="99"/>
        <v>1</v>
      </c>
      <c r="X459" s="119">
        <f t="shared" si="100"/>
        <v>1</v>
      </c>
      <c r="Y459" s="119">
        <f t="shared" si="101"/>
        <v>1</v>
      </c>
      <c r="Z459" s="119">
        <f t="shared" si="102"/>
        <v>1</v>
      </c>
      <c r="AA459" s="119">
        <f t="shared" si="103"/>
        <v>1</v>
      </c>
      <c r="AB459" s="119">
        <f t="shared" si="104"/>
        <v>10</v>
      </c>
    </row>
    <row r="460" spans="3:28" ht="54.95" customHeight="1" x14ac:dyDescent="0.25">
      <c r="C460" s="56">
        <v>456</v>
      </c>
      <c r="D460" s="94" t="str">
        <f>IF(Lançamentos!G460="","",Lançamentos!G460)</f>
        <v/>
      </c>
      <c r="E460" s="113" t="str">
        <f>IF(D460="","",Recebimento!Q460)</f>
        <v/>
      </c>
      <c r="F460" s="114" t="str">
        <f>IF($D460="","",'Rec2'!$Q460)</f>
        <v/>
      </c>
      <c r="G460" s="114" t="str">
        <f>IF($D460="","",'Rec3'!$Q460)</f>
        <v/>
      </c>
      <c r="H460" s="114" t="str">
        <f>IF($D460="","",'Rec4'!$Q460)</f>
        <v/>
      </c>
      <c r="I460" s="114" t="str">
        <f>IF($D460="","",'Rec5'!$Q460)</f>
        <v/>
      </c>
      <c r="J460" s="114" t="str">
        <f>IF($D460="","",'Rec6'!$Q460)</f>
        <v/>
      </c>
      <c r="K460" s="114" t="str">
        <f>IF($D460="","",'Rec7'!$Q460)</f>
        <v/>
      </c>
      <c r="L460" s="114" t="str">
        <f>IF($D460="","",'Rec8'!$Q460)</f>
        <v/>
      </c>
      <c r="M460" s="114" t="str">
        <f>IF($D460="","",'Rec9'!$Q460)</f>
        <v/>
      </c>
      <c r="N460" s="114" t="str">
        <f>IF($D460="","",'Rec10'!$Q460)</f>
        <v/>
      </c>
      <c r="O460" s="116" t="str">
        <f t="shared" si="105"/>
        <v/>
      </c>
      <c r="P460" s="100" t="str">
        <f t="shared" si="106"/>
        <v/>
      </c>
      <c r="R460" s="119">
        <f t="shared" si="94"/>
        <v>1</v>
      </c>
      <c r="S460" s="119">
        <f t="shared" si="95"/>
        <v>1</v>
      </c>
      <c r="T460" s="119">
        <f t="shared" si="96"/>
        <v>1</v>
      </c>
      <c r="U460" s="119">
        <f t="shared" si="97"/>
        <v>1</v>
      </c>
      <c r="V460" s="119">
        <f t="shared" si="98"/>
        <v>1</v>
      </c>
      <c r="W460" s="119">
        <f t="shared" si="99"/>
        <v>1</v>
      </c>
      <c r="X460" s="119">
        <f t="shared" si="100"/>
        <v>1</v>
      </c>
      <c r="Y460" s="119">
        <f t="shared" si="101"/>
        <v>1</v>
      </c>
      <c r="Z460" s="119">
        <f t="shared" si="102"/>
        <v>1</v>
      </c>
      <c r="AA460" s="119">
        <f t="shared" si="103"/>
        <v>1</v>
      </c>
      <c r="AB460" s="119">
        <f t="shared" si="104"/>
        <v>10</v>
      </c>
    </row>
    <row r="461" spans="3:28" ht="54.95" customHeight="1" x14ac:dyDescent="0.25">
      <c r="C461" s="56">
        <v>457</v>
      </c>
      <c r="D461" s="94" t="str">
        <f>IF(Lançamentos!G461="","",Lançamentos!G461)</f>
        <v/>
      </c>
      <c r="E461" s="113" t="str">
        <f>IF(D461="","",Recebimento!Q461)</f>
        <v/>
      </c>
      <c r="F461" s="114" t="str">
        <f>IF($D461="","",'Rec2'!$Q461)</f>
        <v/>
      </c>
      <c r="G461" s="114" t="str">
        <f>IF($D461="","",'Rec3'!$Q461)</f>
        <v/>
      </c>
      <c r="H461" s="114" t="str">
        <f>IF($D461="","",'Rec4'!$Q461)</f>
        <v/>
      </c>
      <c r="I461" s="114" t="str">
        <f>IF($D461="","",'Rec5'!$Q461)</f>
        <v/>
      </c>
      <c r="J461" s="114" t="str">
        <f>IF($D461="","",'Rec6'!$Q461)</f>
        <v/>
      </c>
      <c r="K461" s="114" t="str">
        <f>IF($D461="","",'Rec7'!$Q461)</f>
        <v/>
      </c>
      <c r="L461" s="114" t="str">
        <f>IF($D461="","",'Rec8'!$Q461)</f>
        <v/>
      </c>
      <c r="M461" s="114" t="str">
        <f>IF($D461="","",'Rec9'!$Q461)</f>
        <v/>
      </c>
      <c r="N461" s="114" t="str">
        <f>IF($D461="","",'Rec10'!$Q461)</f>
        <v/>
      </c>
      <c r="O461" s="116" t="str">
        <f t="shared" si="105"/>
        <v/>
      </c>
      <c r="P461" s="100" t="str">
        <f t="shared" si="106"/>
        <v/>
      </c>
      <c r="R461" s="119">
        <f t="shared" si="94"/>
        <v>1</v>
      </c>
      <c r="S461" s="119">
        <f t="shared" si="95"/>
        <v>1</v>
      </c>
      <c r="T461" s="119">
        <f t="shared" si="96"/>
        <v>1</v>
      </c>
      <c r="U461" s="119">
        <f t="shared" si="97"/>
        <v>1</v>
      </c>
      <c r="V461" s="119">
        <f t="shared" si="98"/>
        <v>1</v>
      </c>
      <c r="W461" s="119">
        <f t="shared" si="99"/>
        <v>1</v>
      </c>
      <c r="X461" s="119">
        <f t="shared" si="100"/>
        <v>1</v>
      </c>
      <c r="Y461" s="119">
        <f t="shared" si="101"/>
        <v>1</v>
      </c>
      <c r="Z461" s="119">
        <f t="shared" si="102"/>
        <v>1</v>
      </c>
      <c r="AA461" s="119">
        <f t="shared" si="103"/>
        <v>1</v>
      </c>
      <c r="AB461" s="119">
        <f t="shared" si="104"/>
        <v>10</v>
      </c>
    </row>
    <row r="462" spans="3:28" ht="54.95" customHeight="1" x14ac:dyDescent="0.25">
      <c r="C462" s="56">
        <v>458</v>
      </c>
      <c r="D462" s="94" t="str">
        <f>IF(Lançamentos!G462="","",Lançamentos!G462)</f>
        <v/>
      </c>
      <c r="E462" s="113" t="str">
        <f>IF(D462="","",Recebimento!Q462)</f>
        <v/>
      </c>
      <c r="F462" s="114" t="str">
        <f>IF($D462="","",'Rec2'!$Q462)</f>
        <v/>
      </c>
      <c r="G462" s="114" t="str">
        <f>IF($D462="","",'Rec3'!$Q462)</f>
        <v/>
      </c>
      <c r="H462" s="114" t="str">
        <f>IF($D462="","",'Rec4'!$Q462)</f>
        <v/>
      </c>
      <c r="I462" s="114" t="str">
        <f>IF($D462="","",'Rec5'!$Q462)</f>
        <v/>
      </c>
      <c r="J462" s="114" t="str">
        <f>IF($D462="","",'Rec6'!$Q462)</f>
        <v/>
      </c>
      <c r="K462" s="114" t="str">
        <f>IF($D462="","",'Rec7'!$Q462)</f>
        <v/>
      </c>
      <c r="L462" s="114" t="str">
        <f>IF($D462="","",'Rec8'!$Q462)</f>
        <v/>
      </c>
      <c r="M462" s="114" t="str">
        <f>IF($D462="","",'Rec9'!$Q462)</f>
        <v/>
      </c>
      <c r="N462" s="114" t="str">
        <f>IF($D462="","",'Rec10'!$Q462)</f>
        <v/>
      </c>
      <c r="O462" s="116" t="str">
        <f t="shared" si="105"/>
        <v/>
      </c>
      <c r="P462" s="100" t="str">
        <f t="shared" si="106"/>
        <v/>
      </c>
      <c r="R462" s="119">
        <f t="shared" si="94"/>
        <v>1</v>
      </c>
      <c r="S462" s="119">
        <f t="shared" si="95"/>
        <v>1</v>
      </c>
      <c r="T462" s="119">
        <f t="shared" si="96"/>
        <v>1</v>
      </c>
      <c r="U462" s="119">
        <f t="shared" si="97"/>
        <v>1</v>
      </c>
      <c r="V462" s="119">
        <f t="shared" si="98"/>
        <v>1</v>
      </c>
      <c r="W462" s="119">
        <f t="shared" si="99"/>
        <v>1</v>
      </c>
      <c r="X462" s="119">
        <f t="shared" si="100"/>
        <v>1</v>
      </c>
      <c r="Y462" s="119">
        <f t="shared" si="101"/>
        <v>1</v>
      </c>
      <c r="Z462" s="119">
        <f t="shared" si="102"/>
        <v>1</v>
      </c>
      <c r="AA462" s="119">
        <f t="shared" si="103"/>
        <v>1</v>
      </c>
      <c r="AB462" s="119">
        <f t="shared" si="104"/>
        <v>10</v>
      </c>
    </row>
    <row r="463" spans="3:28" ht="54.95" customHeight="1" x14ac:dyDescent="0.25">
      <c r="C463" s="56">
        <v>459</v>
      </c>
      <c r="D463" s="94" t="str">
        <f>IF(Lançamentos!G463="","",Lançamentos!G463)</f>
        <v/>
      </c>
      <c r="E463" s="113" t="str">
        <f>IF(D463="","",Recebimento!Q463)</f>
        <v/>
      </c>
      <c r="F463" s="114" t="str">
        <f>IF($D463="","",'Rec2'!$Q463)</f>
        <v/>
      </c>
      <c r="G463" s="114" t="str">
        <f>IF($D463="","",'Rec3'!$Q463)</f>
        <v/>
      </c>
      <c r="H463" s="114" t="str">
        <f>IF($D463="","",'Rec4'!$Q463)</f>
        <v/>
      </c>
      <c r="I463" s="114" t="str">
        <f>IF($D463="","",'Rec5'!$Q463)</f>
        <v/>
      </c>
      <c r="J463" s="114" t="str">
        <f>IF($D463="","",'Rec6'!$Q463)</f>
        <v/>
      </c>
      <c r="K463" s="114" t="str">
        <f>IF($D463="","",'Rec7'!$Q463)</f>
        <v/>
      </c>
      <c r="L463" s="114" t="str">
        <f>IF($D463="","",'Rec8'!$Q463)</f>
        <v/>
      </c>
      <c r="M463" s="114" t="str">
        <f>IF($D463="","",'Rec9'!$Q463)</f>
        <v/>
      </c>
      <c r="N463" s="114" t="str">
        <f>IF($D463="","",'Rec10'!$Q463)</f>
        <v/>
      </c>
      <c r="O463" s="116" t="str">
        <f t="shared" si="105"/>
        <v/>
      </c>
      <c r="P463" s="100" t="str">
        <f t="shared" si="106"/>
        <v/>
      </c>
      <c r="R463" s="119">
        <f t="shared" si="94"/>
        <v>1</v>
      </c>
      <c r="S463" s="119">
        <f t="shared" si="95"/>
        <v>1</v>
      </c>
      <c r="T463" s="119">
        <f t="shared" si="96"/>
        <v>1</v>
      </c>
      <c r="U463" s="119">
        <f t="shared" si="97"/>
        <v>1</v>
      </c>
      <c r="V463" s="119">
        <f t="shared" si="98"/>
        <v>1</v>
      </c>
      <c r="W463" s="119">
        <f t="shared" si="99"/>
        <v>1</v>
      </c>
      <c r="X463" s="119">
        <f t="shared" si="100"/>
        <v>1</v>
      </c>
      <c r="Y463" s="119">
        <f t="shared" si="101"/>
        <v>1</v>
      </c>
      <c r="Z463" s="119">
        <f t="shared" si="102"/>
        <v>1</v>
      </c>
      <c r="AA463" s="119">
        <f t="shared" si="103"/>
        <v>1</v>
      </c>
      <c r="AB463" s="119">
        <f t="shared" si="104"/>
        <v>10</v>
      </c>
    </row>
    <row r="464" spans="3:28" ht="54.95" customHeight="1" x14ac:dyDescent="0.25">
      <c r="C464" s="56">
        <v>460</v>
      </c>
      <c r="D464" s="94" t="str">
        <f>IF(Lançamentos!G464="","",Lançamentos!G464)</f>
        <v/>
      </c>
      <c r="E464" s="113" t="str">
        <f>IF(D464="","",Recebimento!Q464)</f>
        <v/>
      </c>
      <c r="F464" s="114" t="str">
        <f>IF($D464="","",'Rec2'!$Q464)</f>
        <v/>
      </c>
      <c r="G464" s="114" t="str">
        <f>IF($D464="","",'Rec3'!$Q464)</f>
        <v/>
      </c>
      <c r="H464" s="114" t="str">
        <f>IF($D464="","",'Rec4'!$Q464)</f>
        <v/>
      </c>
      <c r="I464" s="114" t="str">
        <f>IF($D464="","",'Rec5'!$Q464)</f>
        <v/>
      </c>
      <c r="J464" s="114" t="str">
        <f>IF($D464="","",'Rec6'!$Q464)</f>
        <v/>
      </c>
      <c r="K464" s="114" t="str">
        <f>IF($D464="","",'Rec7'!$Q464)</f>
        <v/>
      </c>
      <c r="L464" s="114" t="str">
        <f>IF($D464="","",'Rec8'!$Q464)</f>
        <v/>
      </c>
      <c r="M464" s="114" t="str">
        <f>IF($D464="","",'Rec9'!$Q464)</f>
        <v/>
      </c>
      <c r="N464" s="114" t="str">
        <f>IF($D464="","",'Rec10'!$Q464)</f>
        <v/>
      </c>
      <c r="O464" s="116" t="str">
        <f t="shared" si="105"/>
        <v/>
      </c>
      <c r="P464" s="100" t="str">
        <f t="shared" si="106"/>
        <v/>
      </c>
      <c r="R464" s="119">
        <f t="shared" si="94"/>
        <v>1</v>
      </c>
      <c r="S464" s="119">
        <f t="shared" si="95"/>
        <v>1</v>
      </c>
      <c r="T464" s="119">
        <f t="shared" si="96"/>
        <v>1</v>
      </c>
      <c r="U464" s="119">
        <f t="shared" si="97"/>
        <v>1</v>
      </c>
      <c r="V464" s="119">
        <f t="shared" si="98"/>
        <v>1</v>
      </c>
      <c r="W464" s="119">
        <f t="shared" si="99"/>
        <v>1</v>
      </c>
      <c r="X464" s="119">
        <f t="shared" si="100"/>
        <v>1</v>
      </c>
      <c r="Y464" s="119">
        <f t="shared" si="101"/>
        <v>1</v>
      </c>
      <c r="Z464" s="119">
        <f t="shared" si="102"/>
        <v>1</v>
      </c>
      <c r="AA464" s="119">
        <f t="shared" si="103"/>
        <v>1</v>
      </c>
      <c r="AB464" s="119">
        <f t="shared" si="104"/>
        <v>10</v>
      </c>
    </row>
    <row r="465" spans="3:28" ht="54.95" customHeight="1" x14ac:dyDescent="0.25">
      <c r="C465" s="56">
        <v>461</v>
      </c>
      <c r="D465" s="94" t="str">
        <f>IF(Lançamentos!G465="","",Lançamentos!G465)</f>
        <v/>
      </c>
      <c r="E465" s="113" t="str">
        <f>IF(D465="","",Recebimento!Q465)</f>
        <v/>
      </c>
      <c r="F465" s="114" t="str">
        <f>IF($D465="","",'Rec2'!$Q465)</f>
        <v/>
      </c>
      <c r="G465" s="114" t="str">
        <f>IF($D465="","",'Rec3'!$Q465)</f>
        <v/>
      </c>
      <c r="H465" s="114" t="str">
        <f>IF($D465="","",'Rec4'!$Q465)</f>
        <v/>
      </c>
      <c r="I465" s="114" t="str">
        <f>IF($D465="","",'Rec5'!$Q465)</f>
        <v/>
      </c>
      <c r="J465" s="114" t="str">
        <f>IF($D465="","",'Rec6'!$Q465)</f>
        <v/>
      </c>
      <c r="K465" s="114" t="str">
        <f>IF($D465="","",'Rec7'!$Q465)</f>
        <v/>
      </c>
      <c r="L465" s="114" t="str">
        <f>IF($D465="","",'Rec8'!$Q465)</f>
        <v/>
      </c>
      <c r="M465" s="114" t="str">
        <f>IF($D465="","",'Rec9'!$Q465)</f>
        <v/>
      </c>
      <c r="N465" s="114" t="str">
        <f>IF($D465="","",'Rec10'!$Q465)</f>
        <v/>
      </c>
      <c r="O465" s="116" t="str">
        <f t="shared" si="105"/>
        <v/>
      </c>
      <c r="P465" s="100" t="str">
        <f t="shared" si="106"/>
        <v/>
      </c>
      <c r="R465" s="119">
        <f t="shared" si="94"/>
        <v>1</v>
      </c>
      <c r="S465" s="119">
        <f t="shared" si="95"/>
        <v>1</v>
      </c>
      <c r="T465" s="119">
        <f t="shared" si="96"/>
        <v>1</v>
      </c>
      <c r="U465" s="119">
        <f t="shared" si="97"/>
        <v>1</v>
      </c>
      <c r="V465" s="119">
        <f t="shared" si="98"/>
        <v>1</v>
      </c>
      <c r="W465" s="119">
        <f t="shared" si="99"/>
        <v>1</v>
      </c>
      <c r="X465" s="119">
        <f t="shared" si="100"/>
        <v>1</v>
      </c>
      <c r="Y465" s="119">
        <f t="shared" si="101"/>
        <v>1</v>
      </c>
      <c r="Z465" s="119">
        <f t="shared" si="102"/>
        <v>1</v>
      </c>
      <c r="AA465" s="119">
        <f t="shared" si="103"/>
        <v>1</v>
      </c>
      <c r="AB465" s="119">
        <f t="shared" si="104"/>
        <v>10</v>
      </c>
    </row>
    <row r="466" spans="3:28" ht="54.95" customHeight="1" x14ac:dyDescent="0.25">
      <c r="C466" s="56">
        <v>462</v>
      </c>
      <c r="D466" s="94" t="str">
        <f>IF(Lançamentos!G466="","",Lançamentos!G466)</f>
        <v/>
      </c>
      <c r="E466" s="113" t="str">
        <f>IF(D466="","",Recebimento!Q466)</f>
        <v/>
      </c>
      <c r="F466" s="114" t="str">
        <f>IF($D466="","",'Rec2'!$Q466)</f>
        <v/>
      </c>
      <c r="G466" s="114" t="str">
        <f>IF($D466="","",'Rec3'!$Q466)</f>
        <v/>
      </c>
      <c r="H466" s="114" t="str">
        <f>IF($D466="","",'Rec4'!$Q466)</f>
        <v/>
      </c>
      <c r="I466" s="114" t="str">
        <f>IF($D466="","",'Rec5'!$Q466)</f>
        <v/>
      </c>
      <c r="J466" s="114" t="str">
        <f>IF($D466="","",'Rec6'!$Q466)</f>
        <v/>
      </c>
      <c r="K466" s="114" t="str">
        <f>IF($D466="","",'Rec7'!$Q466)</f>
        <v/>
      </c>
      <c r="L466" s="114" t="str">
        <f>IF($D466="","",'Rec8'!$Q466)</f>
        <v/>
      </c>
      <c r="M466" s="114" t="str">
        <f>IF($D466="","",'Rec9'!$Q466)</f>
        <v/>
      </c>
      <c r="N466" s="114" t="str">
        <f>IF($D466="","",'Rec10'!$Q466)</f>
        <v/>
      </c>
      <c r="O466" s="116" t="str">
        <f t="shared" si="105"/>
        <v/>
      </c>
      <c r="P466" s="100" t="str">
        <f t="shared" si="106"/>
        <v/>
      </c>
      <c r="R466" s="119">
        <f t="shared" si="94"/>
        <v>1</v>
      </c>
      <c r="S466" s="119">
        <f t="shared" si="95"/>
        <v>1</v>
      </c>
      <c r="T466" s="119">
        <f t="shared" si="96"/>
        <v>1</v>
      </c>
      <c r="U466" s="119">
        <f t="shared" si="97"/>
        <v>1</v>
      </c>
      <c r="V466" s="119">
        <f t="shared" si="98"/>
        <v>1</v>
      </c>
      <c r="W466" s="119">
        <f t="shared" si="99"/>
        <v>1</v>
      </c>
      <c r="X466" s="119">
        <f t="shared" si="100"/>
        <v>1</v>
      </c>
      <c r="Y466" s="119">
        <f t="shared" si="101"/>
        <v>1</v>
      </c>
      <c r="Z466" s="119">
        <f t="shared" si="102"/>
        <v>1</v>
      </c>
      <c r="AA466" s="119">
        <f t="shared" si="103"/>
        <v>1</v>
      </c>
      <c r="AB466" s="119">
        <f t="shared" si="104"/>
        <v>10</v>
      </c>
    </row>
    <row r="467" spans="3:28" ht="54.95" customHeight="1" x14ac:dyDescent="0.25">
      <c r="C467" s="56">
        <v>463</v>
      </c>
      <c r="D467" s="94" t="str">
        <f>IF(Lançamentos!G467="","",Lançamentos!G467)</f>
        <v/>
      </c>
      <c r="E467" s="113" t="str">
        <f>IF(D467="","",Recebimento!Q467)</f>
        <v/>
      </c>
      <c r="F467" s="114" t="str">
        <f>IF($D467="","",'Rec2'!$Q467)</f>
        <v/>
      </c>
      <c r="G467" s="114" t="str">
        <f>IF($D467="","",'Rec3'!$Q467)</f>
        <v/>
      </c>
      <c r="H467" s="114" t="str">
        <f>IF($D467="","",'Rec4'!$Q467)</f>
        <v/>
      </c>
      <c r="I467" s="114" t="str">
        <f>IF($D467="","",'Rec5'!$Q467)</f>
        <v/>
      </c>
      <c r="J467" s="114" t="str">
        <f>IF($D467="","",'Rec6'!$Q467)</f>
        <v/>
      </c>
      <c r="K467" s="114" t="str">
        <f>IF($D467="","",'Rec7'!$Q467)</f>
        <v/>
      </c>
      <c r="L467" s="114" t="str">
        <f>IF($D467="","",'Rec8'!$Q467)</f>
        <v/>
      </c>
      <c r="M467" s="114" t="str">
        <f>IF($D467="","",'Rec9'!$Q467)</f>
        <v/>
      </c>
      <c r="N467" s="114" t="str">
        <f>IF($D467="","",'Rec10'!$Q467)</f>
        <v/>
      </c>
      <c r="O467" s="116" t="str">
        <f t="shared" si="105"/>
        <v/>
      </c>
      <c r="P467" s="100" t="str">
        <f t="shared" si="106"/>
        <v/>
      </c>
      <c r="R467" s="119">
        <f t="shared" si="94"/>
        <v>1</v>
      </c>
      <c r="S467" s="119">
        <f t="shared" si="95"/>
        <v>1</v>
      </c>
      <c r="T467" s="119">
        <f t="shared" si="96"/>
        <v>1</v>
      </c>
      <c r="U467" s="119">
        <f t="shared" si="97"/>
        <v>1</v>
      </c>
      <c r="V467" s="119">
        <f t="shared" si="98"/>
        <v>1</v>
      </c>
      <c r="W467" s="119">
        <f t="shared" si="99"/>
        <v>1</v>
      </c>
      <c r="X467" s="119">
        <f t="shared" si="100"/>
        <v>1</v>
      </c>
      <c r="Y467" s="119">
        <f t="shared" si="101"/>
        <v>1</v>
      </c>
      <c r="Z467" s="119">
        <f t="shared" si="102"/>
        <v>1</v>
      </c>
      <c r="AA467" s="119">
        <f t="shared" si="103"/>
        <v>1</v>
      </c>
      <c r="AB467" s="119">
        <f t="shared" si="104"/>
        <v>10</v>
      </c>
    </row>
    <row r="468" spans="3:28" ht="54.95" customHeight="1" x14ac:dyDescent="0.25">
      <c r="C468" s="56">
        <v>464</v>
      </c>
      <c r="D468" s="94" t="str">
        <f>IF(Lançamentos!G468="","",Lançamentos!G468)</f>
        <v/>
      </c>
      <c r="E468" s="113" t="str">
        <f>IF(D468="","",Recebimento!Q468)</f>
        <v/>
      </c>
      <c r="F468" s="114" t="str">
        <f>IF($D468="","",'Rec2'!$Q468)</f>
        <v/>
      </c>
      <c r="G468" s="114" t="str">
        <f>IF($D468="","",'Rec3'!$Q468)</f>
        <v/>
      </c>
      <c r="H468" s="114" t="str">
        <f>IF($D468="","",'Rec4'!$Q468)</f>
        <v/>
      </c>
      <c r="I468" s="114" t="str">
        <f>IF($D468="","",'Rec5'!$Q468)</f>
        <v/>
      </c>
      <c r="J468" s="114" t="str">
        <f>IF($D468="","",'Rec6'!$Q468)</f>
        <v/>
      </c>
      <c r="K468" s="114" t="str">
        <f>IF($D468="","",'Rec7'!$Q468)</f>
        <v/>
      </c>
      <c r="L468" s="114" t="str">
        <f>IF($D468="","",'Rec8'!$Q468)</f>
        <v/>
      </c>
      <c r="M468" s="114" t="str">
        <f>IF($D468="","",'Rec9'!$Q468)</f>
        <v/>
      </c>
      <c r="N468" s="114" t="str">
        <f>IF($D468="","",'Rec10'!$Q468)</f>
        <v/>
      </c>
      <c r="O468" s="116" t="str">
        <f t="shared" si="105"/>
        <v/>
      </c>
      <c r="P468" s="100" t="str">
        <f t="shared" si="106"/>
        <v/>
      </c>
      <c r="R468" s="119">
        <f t="shared" si="94"/>
        <v>1</v>
      </c>
      <c r="S468" s="119">
        <f t="shared" si="95"/>
        <v>1</v>
      </c>
      <c r="T468" s="119">
        <f t="shared" si="96"/>
        <v>1</v>
      </c>
      <c r="U468" s="119">
        <f t="shared" si="97"/>
        <v>1</v>
      </c>
      <c r="V468" s="119">
        <f t="shared" si="98"/>
        <v>1</v>
      </c>
      <c r="W468" s="119">
        <f t="shared" si="99"/>
        <v>1</v>
      </c>
      <c r="X468" s="119">
        <f t="shared" si="100"/>
        <v>1</v>
      </c>
      <c r="Y468" s="119">
        <f t="shared" si="101"/>
        <v>1</v>
      </c>
      <c r="Z468" s="119">
        <f t="shared" si="102"/>
        <v>1</v>
      </c>
      <c r="AA468" s="119">
        <f t="shared" si="103"/>
        <v>1</v>
      </c>
      <c r="AB468" s="119">
        <f t="shared" si="104"/>
        <v>10</v>
      </c>
    </row>
    <row r="469" spans="3:28" ht="54.95" customHeight="1" x14ac:dyDescent="0.25">
      <c r="C469" s="56">
        <v>465</v>
      </c>
      <c r="D469" s="94" t="str">
        <f>IF(Lançamentos!G469="","",Lançamentos!G469)</f>
        <v/>
      </c>
      <c r="E469" s="113" t="str">
        <f>IF(D469="","",Recebimento!Q469)</f>
        <v/>
      </c>
      <c r="F469" s="114" t="str">
        <f>IF($D469="","",'Rec2'!$Q469)</f>
        <v/>
      </c>
      <c r="G469" s="114" t="str">
        <f>IF($D469="","",'Rec3'!$Q469)</f>
        <v/>
      </c>
      <c r="H469" s="114" t="str">
        <f>IF($D469="","",'Rec4'!$Q469)</f>
        <v/>
      </c>
      <c r="I469" s="114" t="str">
        <f>IF($D469="","",'Rec5'!$Q469)</f>
        <v/>
      </c>
      <c r="J469" s="114" t="str">
        <f>IF($D469="","",'Rec6'!$Q469)</f>
        <v/>
      </c>
      <c r="K469" s="114" t="str">
        <f>IF($D469="","",'Rec7'!$Q469)</f>
        <v/>
      </c>
      <c r="L469" s="114" t="str">
        <f>IF($D469="","",'Rec8'!$Q469)</f>
        <v/>
      </c>
      <c r="M469" s="114" t="str">
        <f>IF($D469="","",'Rec9'!$Q469)</f>
        <v/>
      </c>
      <c r="N469" s="114" t="str">
        <f>IF($D469="","",'Rec10'!$Q469)</f>
        <v/>
      </c>
      <c r="O469" s="116" t="str">
        <f t="shared" si="105"/>
        <v/>
      </c>
      <c r="P469" s="100" t="str">
        <f t="shared" si="106"/>
        <v/>
      </c>
      <c r="R469" s="119">
        <f t="shared" si="94"/>
        <v>1</v>
      </c>
      <c r="S469" s="119">
        <f t="shared" si="95"/>
        <v>1</v>
      </c>
      <c r="T469" s="119">
        <f t="shared" si="96"/>
        <v>1</v>
      </c>
      <c r="U469" s="119">
        <f t="shared" si="97"/>
        <v>1</v>
      </c>
      <c r="V469" s="119">
        <f t="shared" si="98"/>
        <v>1</v>
      </c>
      <c r="W469" s="119">
        <f t="shared" si="99"/>
        <v>1</v>
      </c>
      <c r="X469" s="119">
        <f t="shared" si="100"/>
        <v>1</v>
      </c>
      <c r="Y469" s="119">
        <f t="shared" si="101"/>
        <v>1</v>
      </c>
      <c r="Z469" s="119">
        <f t="shared" si="102"/>
        <v>1</v>
      </c>
      <c r="AA469" s="119">
        <f t="shared" si="103"/>
        <v>1</v>
      </c>
      <c r="AB469" s="119">
        <f t="shared" si="104"/>
        <v>10</v>
      </c>
    </row>
    <row r="470" spans="3:28" ht="54.95" customHeight="1" x14ac:dyDescent="0.25">
      <c r="C470" s="56">
        <v>466</v>
      </c>
      <c r="D470" s="94" t="str">
        <f>IF(Lançamentos!G470="","",Lançamentos!G470)</f>
        <v/>
      </c>
      <c r="E470" s="113" t="str">
        <f>IF(D470="","",Recebimento!Q470)</f>
        <v/>
      </c>
      <c r="F470" s="114" t="str">
        <f>IF($D470="","",'Rec2'!$Q470)</f>
        <v/>
      </c>
      <c r="G470" s="114" t="str">
        <f>IF($D470="","",'Rec3'!$Q470)</f>
        <v/>
      </c>
      <c r="H470" s="114" t="str">
        <f>IF($D470="","",'Rec4'!$Q470)</f>
        <v/>
      </c>
      <c r="I470" s="114" t="str">
        <f>IF($D470="","",'Rec5'!$Q470)</f>
        <v/>
      </c>
      <c r="J470" s="114" t="str">
        <f>IF($D470="","",'Rec6'!$Q470)</f>
        <v/>
      </c>
      <c r="K470" s="114" t="str">
        <f>IF($D470="","",'Rec7'!$Q470)</f>
        <v/>
      </c>
      <c r="L470" s="114" t="str">
        <f>IF($D470="","",'Rec8'!$Q470)</f>
        <v/>
      </c>
      <c r="M470" s="114" t="str">
        <f>IF($D470="","",'Rec9'!$Q470)</f>
        <v/>
      </c>
      <c r="N470" s="114" t="str">
        <f>IF($D470="","",'Rec10'!$Q470)</f>
        <v/>
      </c>
      <c r="O470" s="116" t="str">
        <f t="shared" si="105"/>
        <v/>
      </c>
      <c r="P470" s="100" t="str">
        <f t="shared" si="106"/>
        <v/>
      </c>
      <c r="R470" s="119">
        <f t="shared" si="94"/>
        <v>1</v>
      </c>
      <c r="S470" s="119">
        <f t="shared" si="95"/>
        <v>1</v>
      </c>
      <c r="T470" s="119">
        <f t="shared" si="96"/>
        <v>1</v>
      </c>
      <c r="U470" s="119">
        <f t="shared" si="97"/>
        <v>1</v>
      </c>
      <c r="V470" s="119">
        <f t="shared" si="98"/>
        <v>1</v>
      </c>
      <c r="W470" s="119">
        <f t="shared" si="99"/>
        <v>1</v>
      </c>
      <c r="X470" s="119">
        <f t="shared" si="100"/>
        <v>1</v>
      </c>
      <c r="Y470" s="119">
        <f t="shared" si="101"/>
        <v>1</v>
      </c>
      <c r="Z470" s="119">
        <f t="shared" si="102"/>
        <v>1</v>
      </c>
      <c r="AA470" s="119">
        <f t="shared" si="103"/>
        <v>1</v>
      </c>
      <c r="AB470" s="119">
        <f t="shared" si="104"/>
        <v>10</v>
      </c>
    </row>
    <row r="471" spans="3:28" ht="54.95" customHeight="1" x14ac:dyDescent="0.25">
      <c r="C471" s="56">
        <v>467</v>
      </c>
      <c r="D471" s="94" t="str">
        <f>IF(Lançamentos!G471="","",Lançamentos!G471)</f>
        <v/>
      </c>
      <c r="E471" s="113" t="str">
        <f>IF(D471="","",Recebimento!Q471)</f>
        <v/>
      </c>
      <c r="F471" s="114" t="str">
        <f>IF($D471="","",'Rec2'!$Q471)</f>
        <v/>
      </c>
      <c r="G471" s="114" t="str">
        <f>IF($D471="","",'Rec3'!$Q471)</f>
        <v/>
      </c>
      <c r="H471" s="114" t="str">
        <f>IF($D471="","",'Rec4'!$Q471)</f>
        <v/>
      </c>
      <c r="I471" s="114" t="str">
        <f>IF($D471="","",'Rec5'!$Q471)</f>
        <v/>
      </c>
      <c r="J471" s="114" t="str">
        <f>IF($D471="","",'Rec6'!$Q471)</f>
        <v/>
      </c>
      <c r="K471" s="114" t="str">
        <f>IF($D471="","",'Rec7'!$Q471)</f>
        <v/>
      </c>
      <c r="L471" s="114" t="str">
        <f>IF($D471="","",'Rec8'!$Q471)</f>
        <v/>
      </c>
      <c r="M471" s="114" t="str">
        <f>IF($D471="","",'Rec9'!$Q471)</f>
        <v/>
      </c>
      <c r="N471" s="114" t="str">
        <f>IF($D471="","",'Rec10'!$Q471)</f>
        <v/>
      </c>
      <c r="O471" s="116" t="str">
        <f t="shared" si="105"/>
        <v/>
      </c>
      <c r="P471" s="100" t="str">
        <f t="shared" si="106"/>
        <v/>
      </c>
      <c r="R471" s="119">
        <f t="shared" si="94"/>
        <v>1</v>
      </c>
      <c r="S471" s="119">
        <f t="shared" si="95"/>
        <v>1</v>
      </c>
      <c r="T471" s="119">
        <f t="shared" si="96"/>
        <v>1</v>
      </c>
      <c r="U471" s="119">
        <f t="shared" si="97"/>
        <v>1</v>
      </c>
      <c r="V471" s="119">
        <f t="shared" si="98"/>
        <v>1</v>
      </c>
      <c r="W471" s="119">
        <f t="shared" si="99"/>
        <v>1</v>
      </c>
      <c r="X471" s="119">
        <f t="shared" si="100"/>
        <v>1</v>
      </c>
      <c r="Y471" s="119">
        <f t="shared" si="101"/>
        <v>1</v>
      </c>
      <c r="Z471" s="119">
        <f t="shared" si="102"/>
        <v>1</v>
      </c>
      <c r="AA471" s="119">
        <f t="shared" si="103"/>
        <v>1</v>
      </c>
      <c r="AB471" s="119">
        <f t="shared" si="104"/>
        <v>10</v>
      </c>
    </row>
    <row r="472" spans="3:28" ht="54.95" customHeight="1" x14ac:dyDescent="0.25">
      <c r="C472" s="56">
        <v>468</v>
      </c>
      <c r="D472" s="94" t="str">
        <f>IF(Lançamentos!G472="","",Lançamentos!G472)</f>
        <v/>
      </c>
      <c r="E472" s="113" t="str">
        <f>IF(D472="","",Recebimento!Q472)</f>
        <v/>
      </c>
      <c r="F472" s="114" t="str">
        <f>IF($D472="","",'Rec2'!$Q472)</f>
        <v/>
      </c>
      <c r="G472" s="114" t="str">
        <f>IF($D472="","",'Rec3'!$Q472)</f>
        <v/>
      </c>
      <c r="H472" s="114" t="str">
        <f>IF($D472="","",'Rec4'!$Q472)</f>
        <v/>
      </c>
      <c r="I472" s="114" t="str">
        <f>IF($D472="","",'Rec5'!$Q472)</f>
        <v/>
      </c>
      <c r="J472" s="114" t="str">
        <f>IF($D472="","",'Rec6'!$Q472)</f>
        <v/>
      </c>
      <c r="K472" s="114" t="str">
        <f>IF($D472="","",'Rec7'!$Q472)</f>
        <v/>
      </c>
      <c r="L472" s="114" t="str">
        <f>IF($D472="","",'Rec8'!$Q472)</f>
        <v/>
      </c>
      <c r="M472" s="114" t="str">
        <f>IF($D472="","",'Rec9'!$Q472)</f>
        <v/>
      </c>
      <c r="N472" s="114" t="str">
        <f>IF($D472="","",'Rec10'!$Q472)</f>
        <v/>
      </c>
      <c r="O472" s="116" t="str">
        <f t="shared" si="105"/>
        <v/>
      </c>
      <c r="P472" s="100" t="str">
        <f t="shared" si="106"/>
        <v/>
      </c>
      <c r="R472" s="119">
        <f t="shared" si="94"/>
        <v>1</v>
      </c>
      <c r="S472" s="119">
        <f t="shared" si="95"/>
        <v>1</v>
      </c>
      <c r="T472" s="119">
        <f t="shared" si="96"/>
        <v>1</v>
      </c>
      <c r="U472" s="119">
        <f t="shared" si="97"/>
        <v>1</v>
      </c>
      <c r="V472" s="119">
        <f t="shared" si="98"/>
        <v>1</v>
      </c>
      <c r="W472" s="119">
        <f t="shared" si="99"/>
        <v>1</v>
      </c>
      <c r="X472" s="119">
        <f t="shared" si="100"/>
        <v>1</v>
      </c>
      <c r="Y472" s="119">
        <f t="shared" si="101"/>
        <v>1</v>
      </c>
      <c r="Z472" s="119">
        <f t="shared" si="102"/>
        <v>1</v>
      </c>
      <c r="AA472" s="119">
        <f t="shared" si="103"/>
        <v>1</v>
      </c>
      <c r="AB472" s="119">
        <f t="shared" si="104"/>
        <v>10</v>
      </c>
    </row>
    <row r="473" spans="3:28" ht="54.95" customHeight="1" x14ac:dyDescent="0.25">
      <c r="C473" s="56">
        <v>469</v>
      </c>
      <c r="D473" s="94" t="str">
        <f>IF(Lançamentos!G473="","",Lançamentos!G473)</f>
        <v/>
      </c>
      <c r="E473" s="113" t="str">
        <f>IF(D473="","",Recebimento!Q473)</f>
        <v/>
      </c>
      <c r="F473" s="114" t="str">
        <f>IF($D473="","",'Rec2'!$Q473)</f>
        <v/>
      </c>
      <c r="G473" s="114" t="str">
        <f>IF($D473="","",'Rec3'!$Q473)</f>
        <v/>
      </c>
      <c r="H473" s="114" t="str">
        <f>IF($D473="","",'Rec4'!$Q473)</f>
        <v/>
      </c>
      <c r="I473" s="114" t="str">
        <f>IF($D473="","",'Rec5'!$Q473)</f>
        <v/>
      </c>
      <c r="J473" s="114" t="str">
        <f>IF($D473="","",'Rec6'!$Q473)</f>
        <v/>
      </c>
      <c r="K473" s="114" t="str">
        <f>IF($D473="","",'Rec7'!$Q473)</f>
        <v/>
      </c>
      <c r="L473" s="114" t="str">
        <f>IF($D473="","",'Rec8'!$Q473)</f>
        <v/>
      </c>
      <c r="M473" s="114" t="str">
        <f>IF($D473="","",'Rec9'!$Q473)</f>
        <v/>
      </c>
      <c r="N473" s="114" t="str">
        <f>IF($D473="","",'Rec10'!$Q473)</f>
        <v/>
      </c>
      <c r="O473" s="116" t="str">
        <f t="shared" si="105"/>
        <v/>
      </c>
      <c r="P473" s="100" t="str">
        <f t="shared" si="106"/>
        <v/>
      </c>
      <c r="R473" s="119">
        <f t="shared" si="94"/>
        <v>1</v>
      </c>
      <c r="S473" s="119">
        <f t="shared" si="95"/>
        <v>1</v>
      </c>
      <c r="T473" s="119">
        <f t="shared" si="96"/>
        <v>1</v>
      </c>
      <c r="U473" s="119">
        <f t="shared" si="97"/>
        <v>1</v>
      </c>
      <c r="V473" s="119">
        <f t="shared" si="98"/>
        <v>1</v>
      </c>
      <c r="W473" s="119">
        <f t="shared" si="99"/>
        <v>1</v>
      </c>
      <c r="X473" s="119">
        <f t="shared" si="100"/>
        <v>1</v>
      </c>
      <c r="Y473" s="119">
        <f t="shared" si="101"/>
        <v>1</v>
      </c>
      <c r="Z473" s="119">
        <f t="shared" si="102"/>
        <v>1</v>
      </c>
      <c r="AA473" s="119">
        <f t="shared" si="103"/>
        <v>1</v>
      </c>
      <c r="AB473" s="119">
        <f t="shared" si="104"/>
        <v>10</v>
      </c>
    </row>
    <row r="474" spans="3:28" ht="54.95" customHeight="1" x14ac:dyDescent="0.25">
      <c r="C474" s="56">
        <v>470</v>
      </c>
      <c r="D474" s="94" t="str">
        <f>IF(Lançamentos!G474="","",Lançamentos!G474)</f>
        <v/>
      </c>
      <c r="E474" s="113" t="str">
        <f>IF(D474="","",Recebimento!Q474)</f>
        <v/>
      </c>
      <c r="F474" s="114" t="str">
        <f>IF($D474="","",'Rec2'!$Q474)</f>
        <v/>
      </c>
      <c r="G474" s="114" t="str">
        <f>IF($D474="","",'Rec3'!$Q474)</f>
        <v/>
      </c>
      <c r="H474" s="114" t="str">
        <f>IF($D474="","",'Rec4'!$Q474)</f>
        <v/>
      </c>
      <c r="I474" s="114" t="str">
        <f>IF($D474="","",'Rec5'!$Q474)</f>
        <v/>
      </c>
      <c r="J474" s="114" t="str">
        <f>IF($D474="","",'Rec6'!$Q474)</f>
        <v/>
      </c>
      <c r="K474" s="114" t="str">
        <f>IF($D474="","",'Rec7'!$Q474)</f>
        <v/>
      </c>
      <c r="L474" s="114" t="str">
        <f>IF($D474="","",'Rec8'!$Q474)</f>
        <v/>
      </c>
      <c r="M474" s="114" t="str">
        <f>IF($D474="","",'Rec9'!$Q474)</f>
        <v/>
      </c>
      <c r="N474" s="114" t="str">
        <f>IF($D474="","",'Rec10'!$Q474)</f>
        <v/>
      </c>
      <c r="O474" s="116" t="str">
        <f t="shared" si="105"/>
        <v/>
      </c>
      <c r="P474" s="100" t="str">
        <f t="shared" si="106"/>
        <v/>
      </c>
      <c r="R474" s="119">
        <f t="shared" si="94"/>
        <v>1</v>
      </c>
      <c r="S474" s="119">
        <f t="shared" si="95"/>
        <v>1</v>
      </c>
      <c r="T474" s="119">
        <f t="shared" si="96"/>
        <v>1</v>
      </c>
      <c r="U474" s="119">
        <f t="shared" si="97"/>
        <v>1</v>
      </c>
      <c r="V474" s="119">
        <f t="shared" si="98"/>
        <v>1</v>
      </c>
      <c r="W474" s="119">
        <f t="shared" si="99"/>
        <v>1</v>
      </c>
      <c r="X474" s="119">
        <f t="shared" si="100"/>
        <v>1</v>
      </c>
      <c r="Y474" s="119">
        <f t="shared" si="101"/>
        <v>1</v>
      </c>
      <c r="Z474" s="119">
        <f t="shared" si="102"/>
        <v>1</v>
      </c>
      <c r="AA474" s="119">
        <f t="shared" si="103"/>
        <v>1</v>
      </c>
      <c r="AB474" s="119">
        <f t="shared" si="104"/>
        <v>10</v>
      </c>
    </row>
    <row r="475" spans="3:28" ht="54.95" customHeight="1" x14ac:dyDescent="0.25">
      <c r="C475" s="56">
        <v>471</v>
      </c>
      <c r="D475" s="94" t="str">
        <f>IF(Lançamentos!G475="","",Lançamentos!G475)</f>
        <v/>
      </c>
      <c r="E475" s="113" t="str">
        <f>IF(D475="","",Recebimento!Q475)</f>
        <v/>
      </c>
      <c r="F475" s="114" t="str">
        <f>IF($D475="","",'Rec2'!$Q475)</f>
        <v/>
      </c>
      <c r="G475" s="114" t="str">
        <f>IF($D475="","",'Rec3'!$Q475)</f>
        <v/>
      </c>
      <c r="H475" s="114" t="str">
        <f>IF($D475="","",'Rec4'!$Q475)</f>
        <v/>
      </c>
      <c r="I475" s="114" t="str">
        <f>IF($D475="","",'Rec5'!$Q475)</f>
        <v/>
      </c>
      <c r="J475" s="114" t="str">
        <f>IF($D475="","",'Rec6'!$Q475)</f>
        <v/>
      </c>
      <c r="K475" s="114" t="str">
        <f>IF($D475="","",'Rec7'!$Q475)</f>
        <v/>
      </c>
      <c r="L475" s="114" t="str">
        <f>IF($D475="","",'Rec8'!$Q475)</f>
        <v/>
      </c>
      <c r="M475" s="114" t="str">
        <f>IF($D475="","",'Rec9'!$Q475)</f>
        <v/>
      </c>
      <c r="N475" s="114" t="str">
        <f>IF($D475="","",'Rec10'!$Q475)</f>
        <v/>
      </c>
      <c r="O475" s="116" t="str">
        <f t="shared" si="105"/>
        <v/>
      </c>
      <c r="P475" s="100" t="str">
        <f t="shared" si="106"/>
        <v/>
      </c>
      <c r="R475" s="119">
        <f t="shared" si="94"/>
        <v>1</v>
      </c>
      <c r="S475" s="119">
        <f t="shared" si="95"/>
        <v>1</v>
      </c>
      <c r="T475" s="119">
        <f t="shared" si="96"/>
        <v>1</v>
      </c>
      <c r="U475" s="119">
        <f t="shared" si="97"/>
        <v>1</v>
      </c>
      <c r="V475" s="119">
        <f t="shared" si="98"/>
        <v>1</v>
      </c>
      <c r="W475" s="119">
        <f t="shared" si="99"/>
        <v>1</v>
      </c>
      <c r="X475" s="119">
        <f t="shared" si="100"/>
        <v>1</v>
      </c>
      <c r="Y475" s="119">
        <f t="shared" si="101"/>
        <v>1</v>
      </c>
      <c r="Z475" s="119">
        <f t="shared" si="102"/>
        <v>1</v>
      </c>
      <c r="AA475" s="119">
        <f t="shared" si="103"/>
        <v>1</v>
      </c>
      <c r="AB475" s="119">
        <f t="shared" si="104"/>
        <v>10</v>
      </c>
    </row>
    <row r="476" spans="3:28" ht="54.95" customHeight="1" x14ac:dyDescent="0.25">
      <c r="C476" s="56">
        <v>472</v>
      </c>
      <c r="D476" s="94" t="str">
        <f>IF(Lançamentos!G476="","",Lançamentos!G476)</f>
        <v/>
      </c>
      <c r="E476" s="113" t="str">
        <f>IF(D476="","",Recebimento!Q476)</f>
        <v/>
      </c>
      <c r="F476" s="114" t="str">
        <f>IF($D476="","",'Rec2'!$Q476)</f>
        <v/>
      </c>
      <c r="G476" s="114" t="str">
        <f>IF($D476="","",'Rec3'!$Q476)</f>
        <v/>
      </c>
      <c r="H476" s="114" t="str">
        <f>IF($D476="","",'Rec4'!$Q476)</f>
        <v/>
      </c>
      <c r="I476" s="114" t="str">
        <f>IF($D476="","",'Rec5'!$Q476)</f>
        <v/>
      </c>
      <c r="J476" s="114" t="str">
        <f>IF($D476="","",'Rec6'!$Q476)</f>
        <v/>
      </c>
      <c r="K476" s="114" t="str">
        <f>IF($D476="","",'Rec7'!$Q476)</f>
        <v/>
      </c>
      <c r="L476" s="114" t="str">
        <f>IF($D476="","",'Rec8'!$Q476)</f>
        <v/>
      </c>
      <c r="M476" s="114" t="str">
        <f>IF($D476="","",'Rec9'!$Q476)</f>
        <v/>
      </c>
      <c r="N476" s="114" t="str">
        <f>IF($D476="","",'Rec10'!$Q476)</f>
        <v/>
      </c>
      <c r="O476" s="116" t="str">
        <f t="shared" si="105"/>
        <v/>
      </c>
      <c r="P476" s="100" t="str">
        <f t="shared" si="106"/>
        <v/>
      </c>
      <c r="R476" s="119">
        <f t="shared" si="94"/>
        <v>1</v>
      </c>
      <c r="S476" s="119">
        <f t="shared" si="95"/>
        <v>1</v>
      </c>
      <c r="T476" s="119">
        <f t="shared" si="96"/>
        <v>1</v>
      </c>
      <c r="U476" s="119">
        <f t="shared" si="97"/>
        <v>1</v>
      </c>
      <c r="V476" s="119">
        <f t="shared" si="98"/>
        <v>1</v>
      </c>
      <c r="W476" s="119">
        <f t="shared" si="99"/>
        <v>1</v>
      </c>
      <c r="X476" s="119">
        <f t="shared" si="100"/>
        <v>1</v>
      </c>
      <c r="Y476" s="119">
        <f t="shared" si="101"/>
        <v>1</v>
      </c>
      <c r="Z476" s="119">
        <f t="shared" si="102"/>
        <v>1</v>
      </c>
      <c r="AA476" s="119">
        <f t="shared" si="103"/>
        <v>1</v>
      </c>
      <c r="AB476" s="119">
        <f t="shared" si="104"/>
        <v>10</v>
      </c>
    </row>
    <row r="477" spans="3:28" ht="54.95" customHeight="1" x14ac:dyDescent="0.25">
      <c r="C477" s="56">
        <v>473</v>
      </c>
      <c r="D477" s="94" t="str">
        <f>IF(Lançamentos!G477="","",Lançamentos!G477)</f>
        <v/>
      </c>
      <c r="E477" s="113" t="str">
        <f>IF(D477="","",Recebimento!Q477)</f>
        <v/>
      </c>
      <c r="F477" s="114" t="str">
        <f>IF($D477="","",'Rec2'!$Q477)</f>
        <v/>
      </c>
      <c r="G477" s="114" t="str">
        <f>IF($D477="","",'Rec3'!$Q477)</f>
        <v/>
      </c>
      <c r="H477" s="114" t="str">
        <f>IF($D477="","",'Rec4'!$Q477)</f>
        <v/>
      </c>
      <c r="I477" s="114" t="str">
        <f>IF($D477="","",'Rec5'!$Q477)</f>
        <v/>
      </c>
      <c r="J477" s="114" t="str">
        <f>IF($D477="","",'Rec6'!$Q477)</f>
        <v/>
      </c>
      <c r="K477" s="114" t="str">
        <f>IF($D477="","",'Rec7'!$Q477)</f>
        <v/>
      </c>
      <c r="L477" s="114" t="str">
        <f>IF($D477="","",'Rec8'!$Q477)</f>
        <v/>
      </c>
      <c r="M477" s="114" t="str">
        <f>IF($D477="","",'Rec9'!$Q477)</f>
        <v/>
      </c>
      <c r="N477" s="114" t="str">
        <f>IF($D477="","",'Rec10'!$Q477)</f>
        <v/>
      </c>
      <c r="O477" s="116" t="str">
        <f t="shared" si="105"/>
        <v/>
      </c>
      <c r="P477" s="100" t="str">
        <f t="shared" si="106"/>
        <v/>
      </c>
      <c r="R477" s="119">
        <f t="shared" si="94"/>
        <v>1</v>
      </c>
      <c r="S477" s="119">
        <f t="shared" si="95"/>
        <v>1</v>
      </c>
      <c r="T477" s="119">
        <f t="shared" si="96"/>
        <v>1</v>
      </c>
      <c r="U477" s="119">
        <f t="shared" si="97"/>
        <v>1</v>
      </c>
      <c r="V477" s="119">
        <f t="shared" si="98"/>
        <v>1</v>
      </c>
      <c r="W477" s="119">
        <f t="shared" si="99"/>
        <v>1</v>
      </c>
      <c r="X477" s="119">
        <f t="shared" si="100"/>
        <v>1</v>
      </c>
      <c r="Y477" s="119">
        <f t="shared" si="101"/>
        <v>1</v>
      </c>
      <c r="Z477" s="119">
        <f t="shared" si="102"/>
        <v>1</v>
      </c>
      <c r="AA477" s="119">
        <f t="shared" si="103"/>
        <v>1</v>
      </c>
      <c r="AB477" s="119">
        <f t="shared" si="104"/>
        <v>10</v>
      </c>
    </row>
    <row r="478" spans="3:28" ht="54.95" customHeight="1" x14ac:dyDescent="0.25">
      <c r="C478" s="56">
        <v>474</v>
      </c>
      <c r="D478" s="94" t="str">
        <f>IF(Lançamentos!G478="","",Lançamentos!G478)</f>
        <v/>
      </c>
      <c r="E478" s="113" t="str">
        <f>IF(D478="","",Recebimento!Q478)</f>
        <v/>
      </c>
      <c r="F478" s="114" t="str">
        <f>IF($D478="","",'Rec2'!$Q478)</f>
        <v/>
      </c>
      <c r="G478" s="114" t="str">
        <f>IF($D478="","",'Rec3'!$Q478)</f>
        <v/>
      </c>
      <c r="H478" s="114" t="str">
        <f>IF($D478="","",'Rec4'!$Q478)</f>
        <v/>
      </c>
      <c r="I478" s="114" t="str">
        <f>IF($D478="","",'Rec5'!$Q478)</f>
        <v/>
      </c>
      <c r="J478" s="114" t="str">
        <f>IF($D478="","",'Rec6'!$Q478)</f>
        <v/>
      </c>
      <c r="K478" s="114" t="str">
        <f>IF($D478="","",'Rec7'!$Q478)</f>
        <v/>
      </c>
      <c r="L478" s="114" t="str">
        <f>IF($D478="","",'Rec8'!$Q478)</f>
        <v/>
      </c>
      <c r="M478" s="114" t="str">
        <f>IF($D478="","",'Rec9'!$Q478)</f>
        <v/>
      </c>
      <c r="N478" s="114" t="str">
        <f>IF($D478="","",'Rec10'!$Q478)</f>
        <v/>
      </c>
      <c r="O478" s="116" t="str">
        <f t="shared" si="105"/>
        <v/>
      </c>
      <c r="P478" s="100" t="str">
        <f t="shared" si="106"/>
        <v/>
      </c>
      <c r="R478" s="119">
        <f t="shared" si="94"/>
        <v>1</v>
      </c>
      <c r="S478" s="119">
        <f t="shared" si="95"/>
        <v>1</v>
      </c>
      <c r="T478" s="119">
        <f t="shared" si="96"/>
        <v>1</v>
      </c>
      <c r="U478" s="119">
        <f t="shared" si="97"/>
        <v>1</v>
      </c>
      <c r="V478" s="119">
        <f t="shared" si="98"/>
        <v>1</v>
      </c>
      <c r="W478" s="119">
        <f t="shared" si="99"/>
        <v>1</v>
      </c>
      <c r="X478" s="119">
        <f t="shared" si="100"/>
        <v>1</v>
      </c>
      <c r="Y478" s="119">
        <f t="shared" si="101"/>
        <v>1</v>
      </c>
      <c r="Z478" s="119">
        <f t="shared" si="102"/>
        <v>1</v>
      </c>
      <c r="AA478" s="119">
        <f t="shared" si="103"/>
        <v>1</v>
      </c>
      <c r="AB478" s="119">
        <f t="shared" si="104"/>
        <v>10</v>
      </c>
    </row>
    <row r="479" spans="3:28" ht="54.95" customHeight="1" x14ac:dyDescent="0.25">
      <c r="C479" s="56">
        <v>475</v>
      </c>
      <c r="D479" s="94" t="str">
        <f>IF(Lançamentos!G479="","",Lançamentos!G479)</f>
        <v/>
      </c>
      <c r="E479" s="113" t="str">
        <f>IF(D479="","",Recebimento!Q479)</f>
        <v/>
      </c>
      <c r="F479" s="114" t="str">
        <f>IF($D479="","",'Rec2'!$Q479)</f>
        <v/>
      </c>
      <c r="G479" s="114" t="str">
        <f>IF($D479="","",'Rec3'!$Q479)</f>
        <v/>
      </c>
      <c r="H479" s="114" t="str">
        <f>IF($D479="","",'Rec4'!$Q479)</f>
        <v/>
      </c>
      <c r="I479" s="114" t="str">
        <f>IF($D479="","",'Rec5'!$Q479)</f>
        <v/>
      </c>
      <c r="J479" s="114" t="str">
        <f>IF($D479="","",'Rec6'!$Q479)</f>
        <v/>
      </c>
      <c r="K479" s="114" t="str">
        <f>IF($D479="","",'Rec7'!$Q479)</f>
        <v/>
      </c>
      <c r="L479" s="114" t="str">
        <f>IF($D479="","",'Rec8'!$Q479)</f>
        <v/>
      </c>
      <c r="M479" s="114" t="str">
        <f>IF($D479="","",'Rec9'!$Q479)</f>
        <v/>
      </c>
      <c r="N479" s="114" t="str">
        <f>IF($D479="","",'Rec10'!$Q479)</f>
        <v/>
      </c>
      <c r="O479" s="116" t="str">
        <f t="shared" si="105"/>
        <v/>
      </c>
      <c r="P479" s="100" t="str">
        <f t="shared" si="106"/>
        <v/>
      </c>
      <c r="R479" s="119">
        <f t="shared" si="94"/>
        <v>1</v>
      </c>
      <c r="S479" s="119">
        <f t="shared" si="95"/>
        <v>1</v>
      </c>
      <c r="T479" s="119">
        <f t="shared" si="96"/>
        <v>1</v>
      </c>
      <c r="U479" s="119">
        <f t="shared" si="97"/>
        <v>1</v>
      </c>
      <c r="V479" s="119">
        <f t="shared" si="98"/>
        <v>1</v>
      </c>
      <c r="W479" s="119">
        <f t="shared" si="99"/>
        <v>1</v>
      </c>
      <c r="X479" s="119">
        <f t="shared" si="100"/>
        <v>1</v>
      </c>
      <c r="Y479" s="119">
        <f t="shared" si="101"/>
        <v>1</v>
      </c>
      <c r="Z479" s="119">
        <f t="shared" si="102"/>
        <v>1</v>
      </c>
      <c r="AA479" s="119">
        <f t="shared" si="103"/>
        <v>1</v>
      </c>
      <c r="AB479" s="119">
        <f t="shared" si="104"/>
        <v>10</v>
      </c>
    </row>
    <row r="480" spans="3:28" ht="54.95" customHeight="1" x14ac:dyDescent="0.25">
      <c r="C480" s="56">
        <v>476</v>
      </c>
      <c r="D480" s="94" t="str">
        <f>IF(Lançamentos!G480="","",Lançamentos!G480)</f>
        <v/>
      </c>
      <c r="E480" s="113" t="str">
        <f>IF(D480="","",Recebimento!Q480)</f>
        <v/>
      </c>
      <c r="F480" s="114" t="str">
        <f>IF($D480="","",'Rec2'!$Q480)</f>
        <v/>
      </c>
      <c r="G480" s="114" t="str">
        <f>IF($D480="","",'Rec3'!$Q480)</f>
        <v/>
      </c>
      <c r="H480" s="114" t="str">
        <f>IF($D480="","",'Rec4'!$Q480)</f>
        <v/>
      </c>
      <c r="I480" s="114" t="str">
        <f>IF($D480="","",'Rec5'!$Q480)</f>
        <v/>
      </c>
      <c r="J480" s="114" t="str">
        <f>IF($D480="","",'Rec6'!$Q480)</f>
        <v/>
      </c>
      <c r="K480" s="114" t="str">
        <f>IF($D480="","",'Rec7'!$Q480)</f>
        <v/>
      </c>
      <c r="L480" s="114" t="str">
        <f>IF($D480="","",'Rec8'!$Q480)</f>
        <v/>
      </c>
      <c r="M480" s="114" t="str">
        <f>IF($D480="","",'Rec9'!$Q480)</f>
        <v/>
      </c>
      <c r="N480" s="114" t="str">
        <f>IF($D480="","",'Rec10'!$Q480)</f>
        <v/>
      </c>
      <c r="O480" s="116" t="str">
        <f t="shared" si="105"/>
        <v/>
      </c>
      <c r="P480" s="100" t="str">
        <f t="shared" si="106"/>
        <v/>
      </c>
      <c r="R480" s="119">
        <f t="shared" si="94"/>
        <v>1</v>
      </c>
      <c r="S480" s="119">
        <f t="shared" si="95"/>
        <v>1</v>
      </c>
      <c r="T480" s="119">
        <f t="shared" si="96"/>
        <v>1</v>
      </c>
      <c r="U480" s="119">
        <f t="shared" si="97"/>
        <v>1</v>
      </c>
      <c r="V480" s="119">
        <f t="shared" si="98"/>
        <v>1</v>
      </c>
      <c r="W480" s="119">
        <f t="shared" si="99"/>
        <v>1</v>
      </c>
      <c r="X480" s="119">
        <f t="shared" si="100"/>
        <v>1</v>
      </c>
      <c r="Y480" s="119">
        <f t="shared" si="101"/>
        <v>1</v>
      </c>
      <c r="Z480" s="119">
        <f t="shared" si="102"/>
        <v>1</v>
      </c>
      <c r="AA480" s="119">
        <f t="shared" si="103"/>
        <v>1</v>
      </c>
      <c r="AB480" s="119">
        <f t="shared" si="104"/>
        <v>10</v>
      </c>
    </row>
    <row r="481" spans="3:28" ht="54.95" customHeight="1" x14ac:dyDescent="0.25">
      <c r="C481" s="56">
        <v>477</v>
      </c>
      <c r="D481" s="94" t="str">
        <f>IF(Lançamentos!G481="","",Lançamentos!G481)</f>
        <v/>
      </c>
      <c r="E481" s="113" t="str">
        <f>IF(D481="","",Recebimento!Q481)</f>
        <v/>
      </c>
      <c r="F481" s="114" t="str">
        <f>IF($D481="","",'Rec2'!$Q481)</f>
        <v/>
      </c>
      <c r="G481" s="114" t="str">
        <f>IF($D481="","",'Rec3'!$Q481)</f>
        <v/>
      </c>
      <c r="H481" s="114" t="str">
        <f>IF($D481="","",'Rec4'!$Q481)</f>
        <v/>
      </c>
      <c r="I481" s="114" t="str">
        <f>IF($D481="","",'Rec5'!$Q481)</f>
        <v/>
      </c>
      <c r="J481" s="114" t="str">
        <f>IF($D481="","",'Rec6'!$Q481)</f>
        <v/>
      </c>
      <c r="K481" s="114" t="str">
        <f>IF($D481="","",'Rec7'!$Q481)</f>
        <v/>
      </c>
      <c r="L481" s="114" t="str">
        <f>IF($D481="","",'Rec8'!$Q481)</f>
        <v/>
      </c>
      <c r="M481" s="114" t="str">
        <f>IF($D481="","",'Rec9'!$Q481)</f>
        <v/>
      </c>
      <c r="N481" s="114" t="str">
        <f>IF($D481="","",'Rec10'!$Q481)</f>
        <v/>
      </c>
      <c r="O481" s="116" t="str">
        <f t="shared" si="105"/>
        <v/>
      </c>
      <c r="P481" s="100" t="str">
        <f t="shared" si="106"/>
        <v/>
      </c>
      <c r="R481" s="119">
        <f t="shared" si="94"/>
        <v>1</v>
      </c>
      <c r="S481" s="119">
        <f t="shared" si="95"/>
        <v>1</v>
      </c>
      <c r="T481" s="119">
        <f t="shared" si="96"/>
        <v>1</v>
      </c>
      <c r="U481" s="119">
        <f t="shared" si="97"/>
        <v>1</v>
      </c>
      <c r="V481" s="119">
        <f t="shared" si="98"/>
        <v>1</v>
      </c>
      <c r="W481" s="119">
        <f t="shared" si="99"/>
        <v>1</v>
      </c>
      <c r="X481" s="119">
        <f t="shared" si="100"/>
        <v>1</v>
      </c>
      <c r="Y481" s="119">
        <f t="shared" si="101"/>
        <v>1</v>
      </c>
      <c r="Z481" s="119">
        <f t="shared" si="102"/>
        <v>1</v>
      </c>
      <c r="AA481" s="119">
        <f t="shared" si="103"/>
        <v>1</v>
      </c>
      <c r="AB481" s="119">
        <f t="shared" si="104"/>
        <v>10</v>
      </c>
    </row>
    <row r="482" spans="3:28" ht="54.95" customHeight="1" x14ac:dyDescent="0.25">
      <c r="C482" s="56">
        <v>478</v>
      </c>
      <c r="D482" s="94" t="str">
        <f>IF(Lançamentos!G482="","",Lançamentos!G482)</f>
        <v/>
      </c>
      <c r="E482" s="113" t="str">
        <f>IF(D482="","",Recebimento!Q482)</f>
        <v/>
      </c>
      <c r="F482" s="114" t="str">
        <f>IF($D482="","",'Rec2'!$Q482)</f>
        <v/>
      </c>
      <c r="G482" s="114" t="str">
        <f>IF($D482="","",'Rec3'!$Q482)</f>
        <v/>
      </c>
      <c r="H482" s="114" t="str">
        <f>IF($D482="","",'Rec4'!$Q482)</f>
        <v/>
      </c>
      <c r="I482" s="114" t="str">
        <f>IF($D482="","",'Rec5'!$Q482)</f>
        <v/>
      </c>
      <c r="J482" s="114" t="str">
        <f>IF($D482="","",'Rec6'!$Q482)</f>
        <v/>
      </c>
      <c r="K482" s="114" t="str">
        <f>IF($D482="","",'Rec7'!$Q482)</f>
        <v/>
      </c>
      <c r="L482" s="114" t="str">
        <f>IF($D482="","",'Rec8'!$Q482)</f>
        <v/>
      </c>
      <c r="M482" s="114" t="str">
        <f>IF($D482="","",'Rec9'!$Q482)</f>
        <v/>
      </c>
      <c r="N482" s="114" t="str">
        <f>IF($D482="","",'Rec10'!$Q482)</f>
        <v/>
      </c>
      <c r="O482" s="116" t="str">
        <f t="shared" si="105"/>
        <v/>
      </c>
      <c r="P482" s="100" t="str">
        <f t="shared" si="106"/>
        <v/>
      </c>
      <c r="R482" s="119">
        <f t="shared" si="94"/>
        <v>1</v>
      </c>
      <c r="S482" s="119">
        <f t="shared" si="95"/>
        <v>1</v>
      </c>
      <c r="T482" s="119">
        <f t="shared" si="96"/>
        <v>1</v>
      </c>
      <c r="U482" s="119">
        <f t="shared" si="97"/>
        <v>1</v>
      </c>
      <c r="V482" s="119">
        <f t="shared" si="98"/>
        <v>1</v>
      </c>
      <c r="W482" s="119">
        <f t="shared" si="99"/>
        <v>1</v>
      </c>
      <c r="X482" s="119">
        <f t="shared" si="100"/>
        <v>1</v>
      </c>
      <c r="Y482" s="119">
        <f t="shared" si="101"/>
        <v>1</v>
      </c>
      <c r="Z482" s="119">
        <f t="shared" si="102"/>
        <v>1</v>
      </c>
      <c r="AA482" s="119">
        <f t="shared" si="103"/>
        <v>1</v>
      </c>
      <c r="AB482" s="119">
        <f t="shared" si="104"/>
        <v>10</v>
      </c>
    </row>
    <row r="483" spans="3:28" ht="54.95" customHeight="1" x14ac:dyDescent="0.25">
      <c r="C483" s="56">
        <v>479</v>
      </c>
      <c r="D483" s="94" t="str">
        <f>IF(Lançamentos!G483="","",Lançamentos!G483)</f>
        <v/>
      </c>
      <c r="E483" s="113" t="str">
        <f>IF(D483="","",Recebimento!Q483)</f>
        <v/>
      </c>
      <c r="F483" s="114" t="str">
        <f>IF($D483="","",'Rec2'!$Q483)</f>
        <v/>
      </c>
      <c r="G483" s="114" t="str">
        <f>IF($D483="","",'Rec3'!$Q483)</f>
        <v/>
      </c>
      <c r="H483" s="114" t="str">
        <f>IF($D483="","",'Rec4'!$Q483)</f>
        <v/>
      </c>
      <c r="I483" s="114" t="str">
        <f>IF($D483="","",'Rec5'!$Q483)</f>
        <v/>
      </c>
      <c r="J483" s="114" t="str">
        <f>IF($D483="","",'Rec6'!$Q483)</f>
        <v/>
      </c>
      <c r="K483" s="114" t="str">
        <f>IF($D483="","",'Rec7'!$Q483)</f>
        <v/>
      </c>
      <c r="L483" s="114" t="str">
        <f>IF($D483="","",'Rec8'!$Q483)</f>
        <v/>
      </c>
      <c r="M483" s="114" t="str">
        <f>IF($D483="","",'Rec9'!$Q483)</f>
        <v/>
      </c>
      <c r="N483" s="114" t="str">
        <f>IF($D483="","",'Rec10'!$Q483)</f>
        <v/>
      </c>
      <c r="O483" s="116" t="str">
        <f t="shared" si="105"/>
        <v/>
      </c>
      <c r="P483" s="100" t="str">
        <f t="shared" si="106"/>
        <v/>
      </c>
      <c r="R483" s="119">
        <f t="shared" si="94"/>
        <v>1</v>
      </c>
      <c r="S483" s="119">
        <f t="shared" si="95"/>
        <v>1</v>
      </c>
      <c r="T483" s="119">
        <f t="shared" si="96"/>
        <v>1</v>
      </c>
      <c r="U483" s="119">
        <f t="shared" si="97"/>
        <v>1</v>
      </c>
      <c r="V483" s="119">
        <f t="shared" si="98"/>
        <v>1</v>
      </c>
      <c r="W483" s="119">
        <f t="shared" si="99"/>
        <v>1</v>
      </c>
      <c r="X483" s="119">
        <f t="shared" si="100"/>
        <v>1</v>
      </c>
      <c r="Y483" s="119">
        <f t="shared" si="101"/>
        <v>1</v>
      </c>
      <c r="Z483" s="119">
        <f t="shared" si="102"/>
        <v>1</v>
      </c>
      <c r="AA483" s="119">
        <f t="shared" si="103"/>
        <v>1</v>
      </c>
      <c r="AB483" s="119">
        <f t="shared" si="104"/>
        <v>10</v>
      </c>
    </row>
    <row r="484" spans="3:28" ht="54.95" customHeight="1" x14ac:dyDescent="0.25">
      <c r="C484" s="56">
        <v>480</v>
      </c>
      <c r="D484" s="94" t="str">
        <f>IF(Lançamentos!G484="","",Lançamentos!G484)</f>
        <v/>
      </c>
      <c r="E484" s="113" t="str">
        <f>IF(D484="","",Recebimento!Q484)</f>
        <v/>
      </c>
      <c r="F484" s="114" t="str">
        <f>IF($D484="","",'Rec2'!$Q484)</f>
        <v/>
      </c>
      <c r="G484" s="114" t="str">
        <f>IF($D484="","",'Rec3'!$Q484)</f>
        <v/>
      </c>
      <c r="H484" s="114" t="str">
        <f>IF($D484="","",'Rec4'!$Q484)</f>
        <v/>
      </c>
      <c r="I484" s="114" t="str">
        <f>IF($D484="","",'Rec5'!$Q484)</f>
        <v/>
      </c>
      <c r="J484" s="114" t="str">
        <f>IF($D484="","",'Rec6'!$Q484)</f>
        <v/>
      </c>
      <c r="K484" s="114" t="str">
        <f>IF($D484="","",'Rec7'!$Q484)</f>
        <v/>
      </c>
      <c r="L484" s="114" t="str">
        <f>IF($D484="","",'Rec8'!$Q484)</f>
        <v/>
      </c>
      <c r="M484" s="114" t="str">
        <f>IF($D484="","",'Rec9'!$Q484)</f>
        <v/>
      </c>
      <c r="N484" s="114" t="str">
        <f>IF($D484="","",'Rec10'!$Q484)</f>
        <v/>
      </c>
      <c r="O484" s="116" t="str">
        <f t="shared" si="105"/>
        <v/>
      </c>
      <c r="P484" s="100" t="str">
        <f t="shared" si="106"/>
        <v/>
      </c>
      <c r="R484" s="119">
        <f t="shared" si="94"/>
        <v>1</v>
      </c>
      <c r="S484" s="119">
        <f t="shared" si="95"/>
        <v>1</v>
      </c>
      <c r="T484" s="119">
        <f t="shared" si="96"/>
        <v>1</v>
      </c>
      <c r="U484" s="119">
        <f t="shared" si="97"/>
        <v>1</v>
      </c>
      <c r="V484" s="119">
        <f t="shared" si="98"/>
        <v>1</v>
      </c>
      <c r="W484" s="119">
        <f t="shared" si="99"/>
        <v>1</v>
      </c>
      <c r="X484" s="119">
        <f t="shared" si="100"/>
        <v>1</v>
      </c>
      <c r="Y484" s="119">
        <f t="shared" si="101"/>
        <v>1</v>
      </c>
      <c r="Z484" s="119">
        <f t="shared" si="102"/>
        <v>1</v>
      </c>
      <c r="AA484" s="119">
        <f t="shared" si="103"/>
        <v>1</v>
      </c>
      <c r="AB484" s="119">
        <f t="shared" si="104"/>
        <v>10</v>
      </c>
    </row>
    <row r="485" spans="3:28" ht="54.95" customHeight="1" x14ac:dyDescent="0.25">
      <c r="C485" s="56">
        <v>481</v>
      </c>
      <c r="D485" s="94" t="str">
        <f>IF(Lançamentos!G485="","",Lançamentos!G485)</f>
        <v/>
      </c>
      <c r="E485" s="113" t="str">
        <f>IF(D485="","",Recebimento!Q485)</f>
        <v/>
      </c>
      <c r="F485" s="114" t="str">
        <f>IF($D485="","",'Rec2'!$Q485)</f>
        <v/>
      </c>
      <c r="G485" s="114" t="str">
        <f>IF($D485="","",'Rec3'!$Q485)</f>
        <v/>
      </c>
      <c r="H485" s="114" t="str">
        <f>IF($D485="","",'Rec4'!$Q485)</f>
        <v/>
      </c>
      <c r="I485" s="114" t="str">
        <f>IF($D485="","",'Rec5'!$Q485)</f>
        <v/>
      </c>
      <c r="J485" s="114" t="str">
        <f>IF($D485="","",'Rec6'!$Q485)</f>
        <v/>
      </c>
      <c r="K485" s="114" t="str">
        <f>IF($D485="","",'Rec7'!$Q485)</f>
        <v/>
      </c>
      <c r="L485" s="114" t="str">
        <f>IF($D485="","",'Rec8'!$Q485)</f>
        <v/>
      </c>
      <c r="M485" s="114" t="str">
        <f>IF($D485="","",'Rec9'!$Q485)</f>
        <v/>
      </c>
      <c r="N485" s="114" t="str">
        <f>IF($D485="","",'Rec10'!$Q485)</f>
        <v/>
      </c>
      <c r="O485" s="116" t="str">
        <f t="shared" si="105"/>
        <v/>
      </c>
      <c r="P485" s="100" t="str">
        <f t="shared" si="106"/>
        <v/>
      </c>
      <c r="R485" s="119">
        <f t="shared" si="94"/>
        <v>1</v>
      </c>
      <c r="S485" s="119">
        <f t="shared" si="95"/>
        <v>1</v>
      </c>
      <c r="T485" s="119">
        <f t="shared" si="96"/>
        <v>1</v>
      </c>
      <c r="U485" s="119">
        <f t="shared" si="97"/>
        <v>1</v>
      </c>
      <c r="V485" s="119">
        <f t="shared" si="98"/>
        <v>1</v>
      </c>
      <c r="W485" s="119">
        <f t="shared" si="99"/>
        <v>1</v>
      </c>
      <c r="X485" s="119">
        <f t="shared" si="100"/>
        <v>1</v>
      </c>
      <c r="Y485" s="119">
        <f t="shared" si="101"/>
        <v>1</v>
      </c>
      <c r="Z485" s="119">
        <f t="shared" si="102"/>
        <v>1</v>
      </c>
      <c r="AA485" s="119">
        <f t="shared" si="103"/>
        <v>1</v>
      </c>
      <c r="AB485" s="119">
        <f t="shared" si="104"/>
        <v>10</v>
      </c>
    </row>
    <row r="486" spans="3:28" ht="54.95" customHeight="1" x14ac:dyDescent="0.25">
      <c r="C486" s="56">
        <v>482</v>
      </c>
      <c r="D486" s="94" t="str">
        <f>IF(Lançamentos!G486="","",Lançamentos!G486)</f>
        <v/>
      </c>
      <c r="E486" s="113" t="str">
        <f>IF(D486="","",Recebimento!Q486)</f>
        <v/>
      </c>
      <c r="F486" s="114" t="str">
        <f>IF($D486="","",'Rec2'!$Q486)</f>
        <v/>
      </c>
      <c r="G486" s="114" t="str">
        <f>IF($D486="","",'Rec3'!$Q486)</f>
        <v/>
      </c>
      <c r="H486" s="114" t="str">
        <f>IF($D486="","",'Rec4'!$Q486)</f>
        <v/>
      </c>
      <c r="I486" s="114" t="str">
        <f>IF($D486="","",'Rec5'!$Q486)</f>
        <v/>
      </c>
      <c r="J486" s="114" t="str">
        <f>IF($D486="","",'Rec6'!$Q486)</f>
        <v/>
      </c>
      <c r="K486" s="114" t="str">
        <f>IF($D486="","",'Rec7'!$Q486)</f>
        <v/>
      </c>
      <c r="L486" s="114" t="str">
        <f>IF($D486="","",'Rec8'!$Q486)</f>
        <v/>
      </c>
      <c r="M486" s="114" t="str">
        <f>IF($D486="","",'Rec9'!$Q486)</f>
        <v/>
      </c>
      <c r="N486" s="114" t="str">
        <f>IF($D486="","",'Rec10'!$Q486)</f>
        <v/>
      </c>
      <c r="O486" s="116" t="str">
        <f t="shared" si="105"/>
        <v/>
      </c>
      <c r="P486" s="100" t="str">
        <f t="shared" si="106"/>
        <v/>
      </c>
      <c r="R486" s="119">
        <f t="shared" si="94"/>
        <v>1</v>
      </c>
      <c r="S486" s="119">
        <f t="shared" si="95"/>
        <v>1</v>
      </c>
      <c r="T486" s="119">
        <f t="shared" si="96"/>
        <v>1</v>
      </c>
      <c r="U486" s="119">
        <f t="shared" si="97"/>
        <v>1</v>
      </c>
      <c r="V486" s="119">
        <f t="shared" si="98"/>
        <v>1</v>
      </c>
      <c r="W486" s="119">
        <f t="shared" si="99"/>
        <v>1</v>
      </c>
      <c r="X486" s="119">
        <f t="shared" si="100"/>
        <v>1</v>
      </c>
      <c r="Y486" s="119">
        <f t="shared" si="101"/>
        <v>1</v>
      </c>
      <c r="Z486" s="119">
        <f t="shared" si="102"/>
        <v>1</v>
      </c>
      <c r="AA486" s="119">
        <f t="shared" si="103"/>
        <v>1</v>
      </c>
      <c r="AB486" s="119">
        <f t="shared" si="104"/>
        <v>10</v>
      </c>
    </row>
    <row r="487" spans="3:28" ht="54.95" customHeight="1" x14ac:dyDescent="0.25">
      <c r="C487" s="56">
        <v>483</v>
      </c>
      <c r="D487" s="94" t="str">
        <f>IF(Lançamentos!G487="","",Lançamentos!G487)</f>
        <v/>
      </c>
      <c r="E487" s="113" t="str">
        <f>IF(D487="","",Recebimento!Q487)</f>
        <v/>
      </c>
      <c r="F487" s="114" t="str">
        <f>IF($D487="","",'Rec2'!$Q487)</f>
        <v/>
      </c>
      <c r="G487" s="114" t="str">
        <f>IF($D487="","",'Rec3'!$Q487)</f>
        <v/>
      </c>
      <c r="H487" s="114" t="str">
        <f>IF($D487="","",'Rec4'!$Q487)</f>
        <v/>
      </c>
      <c r="I487" s="114" t="str">
        <f>IF($D487="","",'Rec5'!$Q487)</f>
        <v/>
      </c>
      <c r="J487" s="114" t="str">
        <f>IF($D487="","",'Rec6'!$Q487)</f>
        <v/>
      </c>
      <c r="K487" s="114" t="str">
        <f>IF($D487="","",'Rec7'!$Q487)</f>
        <v/>
      </c>
      <c r="L487" s="114" t="str">
        <f>IF($D487="","",'Rec8'!$Q487)</f>
        <v/>
      </c>
      <c r="M487" s="114" t="str">
        <f>IF($D487="","",'Rec9'!$Q487)</f>
        <v/>
      </c>
      <c r="N487" s="114" t="str">
        <f>IF($D487="","",'Rec10'!$Q487)</f>
        <v/>
      </c>
      <c r="O487" s="116" t="str">
        <f t="shared" si="105"/>
        <v/>
      </c>
      <c r="P487" s="100" t="str">
        <f t="shared" si="106"/>
        <v/>
      </c>
      <c r="R487" s="119">
        <f t="shared" si="94"/>
        <v>1</v>
      </c>
      <c r="S487" s="119">
        <f t="shared" si="95"/>
        <v>1</v>
      </c>
      <c r="T487" s="119">
        <f t="shared" si="96"/>
        <v>1</v>
      </c>
      <c r="U487" s="119">
        <f t="shared" si="97"/>
        <v>1</v>
      </c>
      <c r="V487" s="119">
        <f t="shared" si="98"/>
        <v>1</v>
      </c>
      <c r="W487" s="119">
        <f t="shared" si="99"/>
        <v>1</v>
      </c>
      <c r="X487" s="119">
        <f t="shared" si="100"/>
        <v>1</v>
      </c>
      <c r="Y487" s="119">
        <f t="shared" si="101"/>
        <v>1</v>
      </c>
      <c r="Z487" s="119">
        <f t="shared" si="102"/>
        <v>1</v>
      </c>
      <c r="AA487" s="119">
        <f t="shared" si="103"/>
        <v>1</v>
      </c>
      <c r="AB487" s="119">
        <f t="shared" si="104"/>
        <v>10</v>
      </c>
    </row>
    <row r="488" spans="3:28" ht="54.95" customHeight="1" x14ac:dyDescent="0.25">
      <c r="C488" s="56">
        <v>484</v>
      </c>
      <c r="D488" s="94" t="str">
        <f>IF(Lançamentos!G488="","",Lançamentos!G488)</f>
        <v/>
      </c>
      <c r="E488" s="113" t="str">
        <f>IF(D488="","",Recebimento!Q488)</f>
        <v/>
      </c>
      <c r="F488" s="114" t="str">
        <f>IF($D488="","",'Rec2'!$Q488)</f>
        <v/>
      </c>
      <c r="G488" s="114" t="str">
        <f>IF($D488="","",'Rec3'!$Q488)</f>
        <v/>
      </c>
      <c r="H488" s="114" t="str">
        <f>IF($D488="","",'Rec4'!$Q488)</f>
        <v/>
      </c>
      <c r="I488" s="114" t="str">
        <f>IF($D488="","",'Rec5'!$Q488)</f>
        <v/>
      </c>
      <c r="J488" s="114" t="str">
        <f>IF($D488="","",'Rec6'!$Q488)</f>
        <v/>
      </c>
      <c r="K488" s="114" t="str">
        <f>IF($D488="","",'Rec7'!$Q488)</f>
        <v/>
      </c>
      <c r="L488" s="114" t="str">
        <f>IF($D488="","",'Rec8'!$Q488)</f>
        <v/>
      </c>
      <c r="M488" s="114" t="str">
        <f>IF($D488="","",'Rec9'!$Q488)</f>
        <v/>
      </c>
      <c r="N488" s="114" t="str">
        <f>IF($D488="","",'Rec10'!$Q488)</f>
        <v/>
      </c>
      <c r="O488" s="116" t="str">
        <f t="shared" si="105"/>
        <v/>
      </c>
      <c r="P488" s="100" t="str">
        <f t="shared" si="106"/>
        <v/>
      </c>
      <c r="R488" s="119">
        <f t="shared" si="94"/>
        <v>1</v>
      </c>
      <c r="S488" s="119">
        <f t="shared" si="95"/>
        <v>1</v>
      </c>
      <c r="T488" s="119">
        <f t="shared" si="96"/>
        <v>1</v>
      </c>
      <c r="U488" s="119">
        <f t="shared" si="97"/>
        <v>1</v>
      </c>
      <c r="V488" s="119">
        <f t="shared" si="98"/>
        <v>1</v>
      </c>
      <c r="W488" s="119">
        <f t="shared" si="99"/>
        <v>1</v>
      </c>
      <c r="X488" s="119">
        <f t="shared" si="100"/>
        <v>1</v>
      </c>
      <c r="Y488" s="119">
        <f t="shared" si="101"/>
        <v>1</v>
      </c>
      <c r="Z488" s="119">
        <f t="shared" si="102"/>
        <v>1</v>
      </c>
      <c r="AA488" s="119">
        <f t="shared" si="103"/>
        <v>1</v>
      </c>
      <c r="AB488" s="119">
        <f t="shared" si="104"/>
        <v>10</v>
      </c>
    </row>
    <row r="489" spans="3:28" ht="54.95" customHeight="1" x14ac:dyDescent="0.25">
      <c r="C489" s="56">
        <v>485</v>
      </c>
      <c r="D489" s="94" t="str">
        <f>IF(Lançamentos!G489="","",Lançamentos!G489)</f>
        <v/>
      </c>
      <c r="E489" s="113" t="str">
        <f>IF(D489="","",Recebimento!Q489)</f>
        <v/>
      </c>
      <c r="F489" s="114" t="str">
        <f>IF($D489="","",'Rec2'!$Q489)</f>
        <v/>
      </c>
      <c r="G489" s="114" t="str">
        <f>IF($D489="","",'Rec3'!$Q489)</f>
        <v/>
      </c>
      <c r="H489" s="114" t="str">
        <f>IF($D489="","",'Rec4'!$Q489)</f>
        <v/>
      </c>
      <c r="I489" s="114" t="str">
        <f>IF($D489="","",'Rec5'!$Q489)</f>
        <v/>
      </c>
      <c r="J489" s="114" t="str">
        <f>IF($D489="","",'Rec6'!$Q489)</f>
        <v/>
      </c>
      <c r="K489" s="114" t="str">
        <f>IF($D489="","",'Rec7'!$Q489)</f>
        <v/>
      </c>
      <c r="L489" s="114" t="str">
        <f>IF($D489="","",'Rec8'!$Q489)</f>
        <v/>
      </c>
      <c r="M489" s="114" t="str">
        <f>IF($D489="","",'Rec9'!$Q489)</f>
        <v/>
      </c>
      <c r="N489" s="114" t="str">
        <f>IF($D489="","",'Rec10'!$Q489)</f>
        <v/>
      </c>
      <c r="O489" s="116" t="str">
        <f t="shared" si="105"/>
        <v/>
      </c>
      <c r="P489" s="100" t="str">
        <f t="shared" si="106"/>
        <v/>
      </c>
      <c r="R489" s="119">
        <f t="shared" si="94"/>
        <v>1</v>
      </c>
      <c r="S489" s="119">
        <f t="shared" si="95"/>
        <v>1</v>
      </c>
      <c r="T489" s="119">
        <f t="shared" si="96"/>
        <v>1</v>
      </c>
      <c r="U489" s="119">
        <f t="shared" si="97"/>
        <v>1</v>
      </c>
      <c r="V489" s="119">
        <f t="shared" si="98"/>
        <v>1</v>
      </c>
      <c r="W489" s="119">
        <f t="shared" si="99"/>
        <v>1</v>
      </c>
      <c r="X489" s="119">
        <f t="shared" si="100"/>
        <v>1</v>
      </c>
      <c r="Y489" s="119">
        <f t="shared" si="101"/>
        <v>1</v>
      </c>
      <c r="Z489" s="119">
        <f t="shared" si="102"/>
        <v>1</v>
      </c>
      <c r="AA489" s="119">
        <f t="shared" si="103"/>
        <v>1</v>
      </c>
      <c r="AB489" s="119">
        <f t="shared" si="104"/>
        <v>10</v>
      </c>
    </row>
    <row r="490" spans="3:28" ht="54.95" customHeight="1" x14ac:dyDescent="0.25">
      <c r="C490" s="56">
        <v>486</v>
      </c>
      <c r="D490" s="94" t="str">
        <f>IF(Lançamentos!G490="","",Lançamentos!G490)</f>
        <v/>
      </c>
      <c r="E490" s="113" t="str">
        <f>IF(D490="","",Recebimento!Q490)</f>
        <v/>
      </c>
      <c r="F490" s="114" t="str">
        <f>IF($D490="","",'Rec2'!$Q490)</f>
        <v/>
      </c>
      <c r="G490" s="114" t="str">
        <f>IF($D490="","",'Rec3'!$Q490)</f>
        <v/>
      </c>
      <c r="H490" s="114" t="str">
        <f>IF($D490="","",'Rec4'!$Q490)</f>
        <v/>
      </c>
      <c r="I490" s="114" t="str">
        <f>IF($D490="","",'Rec5'!$Q490)</f>
        <v/>
      </c>
      <c r="J490" s="114" t="str">
        <f>IF($D490="","",'Rec6'!$Q490)</f>
        <v/>
      </c>
      <c r="K490" s="114" t="str">
        <f>IF($D490="","",'Rec7'!$Q490)</f>
        <v/>
      </c>
      <c r="L490" s="114" t="str">
        <f>IF($D490="","",'Rec8'!$Q490)</f>
        <v/>
      </c>
      <c r="M490" s="114" t="str">
        <f>IF($D490="","",'Rec9'!$Q490)</f>
        <v/>
      </c>
      <c r="N490" s="114" t="str">
        <f>IF($D490="","",'Rec10'!$Q490)</f>
        <v/>
      </c>
      <c r="O490" s="116" t="str">
        <f t="shared" si="105"/>
        <v/>
      </c>
      <c r="P490" s="100" t="str">
        <f t="shared" si="106"/>
        <v/>
      </c>
      <c r="R490" s="119">
        <f t="shared" si="94"/>
        <v>1</v>
      </c>
      <c r="S490" s="119">
        <f t="shared" si="95"/>
        <v>1</v>
      </c>
      <c r="T490" s="119">
        <f t="shared" si="96"/>
        <v>1</v>
      </c>
      <c r="U490" s="119">
        <f t="shared" si="97"/>
        <v>1</v>
      </c>
      <c r="V490" s="119">
        <f t="shared" si="98"/>
        <v>1</v>
      </c>
      <c r="W490" s="119">
        <f t="shared" si="99"/>
        <v>1</v>
      </c>
      <c r="X490" s="119">
        <f t="shared" si="100"/>
        <v>1</v>
      </c>
      <c r="Y490" s="119">
        <f t="shared" si="101"/>
        <v>1</v>
      </c>
      <c r="Z490" s="119">
        <f t="shared" si="102"/>
        <v>1</v>
      </c>
      <c r="AA490" s="119">
        <f t="shared" si="103"/>
        <v>1</v>
      </c>
      <c r="AB490" s="119">
        <f t="shared" si="104"/>
        <v>10</v>
      </c>
    </row>
    <row r="491" spans="3:28" ht="54.95" customHeight="1" x14ac:dyDescent="0.25">
      <c r="C491" s="56">
        <v>487</v>
      </c>
      <c r="D491" s="94" t="str">
        <f>IF(Lançamentos!G491="","",Lançamentos!G491)</f>
        <v/>
      </c>
      <c r="E491" s="113" t="str">
        <f>IF(D491="","",Recebimento!Q491)</f>
        <v/>
      </c>
      <c r="F491" s="114" t="str">
        <f>IF($D491="","",'Rec2'!$Q491)</f>
        <v/>
      </c>
      <c r="G491" s="114" t="str">
        <f>IF($D491="","",'Rec3'!$Q491)</f>
        <v/>
      </c>
      <c r="H491" s="114" t="str">
        <f>IF($D491="","",'Rec4'!$Q491)</f>
        <v/>
      </c>
      <c r="I491" s="114" t="str">
        <f>IF($D491="","",'Rec5'!$Q491)</f>
        <v/>
      </c>
      <c r="J491" s="114" t="str">
        <f>IF($D491="","",'Rec6'!$Q491)</f>
        <v/>
      </c>
      <c r="K491" s="114" t="str">
        <f>IF($D491="","",'Rec7'!$Q491)</f>
        <v/>
      </c>
      <c r="L491" s="114" t="str">
        <f>IF($D491="","",'Rec8'!$Q491)</f>
        <v/>
      </c>
      <c r="M491" s="114" t="str">
        <f>IF($D491="","",'Rec9'!$Q491)</f>
        <v/>
      </c>
      <c r="N491" s="114" t="str">
        <f>IF($D491="","",'Rec10'!$Q491)</f>
        <v/>
      </c>
      <c r="O491" s="116" t="str">
        <f t="shared" si="105"/>
        <v/>
      </c>
      <c r="P491" s="100" t="str">
        <f t="shared" si="106"/>
        <v/>
      </c>
      <c r="R491" s="119">
        <f t="shared" si="94"/>
        <v>1</v>
      </c>
      <c r="S491" s="119">
        <f t="shared" si="95"/>
        <v>1</v>
      </c>
      <c r="T491" s="119">
        <f t="shared" si="96"/>
        <v>1</v>
      </c>
      <c r="U491" s="119">
        <f t="shared" si="97"/>
        <v>1</v>
      </c>
      <c r="V491" s="119">
        <f t="shared" si="98"/>
        <v>1</v>
      </c>
      <c r="W491" s="119">
        <f t="shared" si="99"/>
        <v>1</v>
      </c>
      <c r="X491" s="119">
        <f t="shared" si="100"/>
        <v>1</v>
      </c>
      <c r="Y491" s="119">
        <f t="shared" si="101"/>
        <v>1</v>
      </c>
      <c r="Z491" s="119">
        <f t="shared" si="102"/>
        <v>1</v>
      </c>
      <c r="AA491" s="119">
        <f t="shared" si="103"/>
        <v>1</v>
      </c>
      <c r="AB491" s="119">
        <f t="shared" si="104"/>
        <v>10</v>
      </c>
    </row>
    <row r="492" spans="3:28" ht="54.95" customHeight="1" x14ac:dyDescent="0.25">
      <c r="C492" s="56">
        <v>488</v>
      </c>
      <c r="D492" s="94" t="str">
        <f>IF(Lançamentos!G492="","",Lançamentos!G492)</f>
        <v/>
      </c>
      <c r="E492" s="113" t="str">
        <f>IF(D492="","",Recebimento!Q492)</f>
        <v/>
      </c>
      <c r="F492" s="114" t="str">
        <f>IF($D492="","",'Rec2'!$Q492)</f>
        <v/>
      </c>
      <c r="G492" s="114" t="str">
        <f>IF($D492="","",'Rec3'!$Q492)</f>
        <v/>
      </c>
      <c r="H492" s="114" t="str">
        <f>IF($D492="","",'Rec4'!$Q492)</f>
        <v/>
      </c>
      <c r="I492" s="114" t="str">
        <f>IF($D492="","",'Rec5'!$Q492)</f>
        <v/>
      </c>
      <c r="J492" s="114" t="str">
        <f>IF($D492="","",'Rec6'!$Q492)</f>
        <v/>
      </c>
      <c r="K492" s="114" t="str">
        <f>IF($D492="","",'Rec7'!$Q492)</f>
        <v/>
      </c>
      <c r="L492" s="114" t="str">
        <f>IF($D492="","",'Rec8'!$Q492)</f>
        <v/>
      </c>
      <c r="M492" s="114" t="str">
        <f>IF($D492="","",'Rec9'!$Q492)</f>
        <v/>
      </c>
      <c r="N492" s="114" t="str">
        <f>IF($D492="","",'Rec10'!$Q492)</f>
        <v/>
      </c>
      <c r="O492" s="116" t="str">
        <f t="shared" si="105"/>
        <v/>
      </c>
      <c r="P492" s="100" t="str">
        <f t="shared" si="106"/>
        <v/>
      </c>
      <c r="R492" s="119">
        <f t="shared" si="94"/>
        <v>1</v>
      </c>
      <c r="S492" s="119">
        <f t="shared" si="95"/>
        <v>1</v>
      </c>
      <c r="T492" s="119">
        <f t="shared" si="96"/>
        <v>1</v>
      </c>
      <c r="U492" s="119">
        <f t="shared" si="97"/>
        <v>1</v>
      </c>
      <c r="V492" s="119">
        <f t="shared" si="98"/>
        <v>1</v>
      </c>
      <c r="W492" s="119">
        <f t="shared" si="99"/>
        <v>1</v>
      </c>
      <c r="X492" s="119">
        <f t="shared" si="100"/>
        <v>1</v>
      </c>
      <c r="Y492" s="119">
        <f t="shared" si="101"/>
        <v>1</v>
      </c>
      <c r="Z492" s="119">
        <f t="shared" si="102"/>
        <v>1</v>
      </c>
      <c r="AA492" s="119">
        <f t="shared" si="103"/>
        <v>1</v>
      </c>
      <c r="AB492" s="119">
        <f t="shared" si="104"/>
        <v>10</v>
      </c>
    </row>
    <row r="493" spans="3:28" ht="54.95" customHeight="1" x14ac:dyDescent="0.25">
      <c r="C493" s="56">
        <v>489</v>
      </c>
      <c r="D493" s="94" t="str">
        <f>IF(Lançamentos!G493="","",Lançamentos!G493)</f>
        <v/>
      </c>
      <c r="E493" s="113" t="str">
        <f>IF(D493="","",Recebimento!Q493)</f>
        <v/>
      </c>
      <c r="F493" s="114" t="str">
        <f>IF($D493="","",'Rec2'!$Q493)</f>
        <v/>
      </c>
      <c r="G493" s="114" t="str">
        <f>IF($D493="","",'Rec3'!$Q493)</f>
        <v/>
      </c>
      <c r="H493" s="114" t="str">
        <f>IF($D493="","",'Rec4'!$Q493)</f>
        <v/>
      </c>
      <c r="I493" s="114" t="str">
        <f>IF($D493="","",'Rec5'!$Q493)</f>
        <v/>
      </c>
      <c r="J493" s="114" t="str">
        <f>IF($D493="","",'Rec6'!$Q493)</f>
        <v/>
      </c>
      <c r="K493" s="114" t="str">
        <f>IF($D493="","",'Rec7'!$Q493)</f>
        <v/>
      </c>
      <c r="L493" s="114" t="str">
        <f>IF($D493="","",'Rec8'!$Q493)</f>
        <v/>
      </c>
      <c r="M493" s="114" t="str">
        <f>IF($D493="","",'Rec9'!$Q493)</f>
        <v/>
      </c>
      <c r="N493" s="114" t="str">
        <f>IF($D493="","",'Rec10'!$Q493)</f>
        <v/>
      </c>
      <c r="O493" s="116" t="str">
        <f t="shared" si="105"/>
        <v/>
      </c>
      <c r="P493" s="100" t="str">
        <f t="shared" si="106"/>
        <v/>
      </c>
      <c r="R493" s="119">
        <f t="shared" si="94"/>
        <v>1</v>
      </c>
      <c r="S493" s="119">
        <f t="shared" si="95"/>
        <v>1</v>
      </c>
      <c r="T493" s="119">
        <f t="shared" si="96"/>
        <v>1</v>
      </c>
      <c r="U493" s="119">
        <f t="shared" si="97"/>
        <v>1</v>
      </c>
      <c r="V493" s="119">
        <f t="shared" si="98"/>
        <v>1</v>
      </c>
      <c r="W493" s="119">
        <f t="shared" si="99"/>
        <v>1</v>
      </c>
      <c r="X493" s="119">
        <f t="shared" si="100"/>
        <v>1</v>
      </c>
      <c r="Y493" s="119">
        <f t="shared" si="101"/>
        <v>1</v>
      </c>
      <c r="Z493" s="119">
        <f t="shared" si="102"/>
        <v>1</v>
      </c>
      <c r="AA493" s="119">
        <f t="shared" si="103"/>
        <v>1</v>
      </c>
      <c r="AB493" s="119">
        <f t="shared" si="104"/>
        <v>10</v>
      </c>
    </row>
    <row r="494" spans="3:28" ht="54.95" customHeight="1" x14ac:dyDescent="0.25">
      <c r="C494" s="56">
        <v>490</v>
      </c>
      <c r="D494" s="94" t="str">
        <f>IF(Lançamentos!G494="","",Lançamentos!G494)</f>
        <v/>
      </c>
      <c r="E494" s="113" t="str">
        <f>IF(D494="","",Recebimento!Q494)</f>
        <v/>
      </c>
      <c r="F494" s="114" t="str">
        <f>IF($D494="","",'Rec2'!$Q494)</f>
        <v/>
      </c>
      <c r="G494" s="114" t="str">
        <f>IF($D494="","",'Rec3'!$Q494)</f>
        <v/>
      </c>
      <c r="H494" s="114" t="str">
        <f>IF($D494="","",'Rec4'!$Q494)</f>
        <v/>
      </c>
      <c r="I494" s="114" t="str">
        <f>IF($D494="","",'Rec5'!$Q494)</f>
        <v/>
      </c>
      <c r="J494" s="114" t="str">
        <f>IF($D494="","",'Rec6'!$Q494)</f>
        <v/>
      </c>
      <c r="K494" s="114" t="str">
        <f>IF($D494="","",'Rec7'!$Q494)</f>
        <v/>
      </c>
      <c r="L494" s="114" t="str">
        <f>IF($D494="","",'Rec8'!$Q494)</f>
        <v/>
      </c>
      <c r="M494" s="114" t="str">
        <f>IF($D494="","",'Rec9'!$Q494)</f>
        <v/>
      </c>
      <c r="N494" s="114" t="str">
        <f>IF($D494="","",'Rec10'!$Q494)</f>
        <v/>
      </c>
      <c r="O494" s="116" t="str">
        <f t="shared" si="105"/>
        <v/>
      </c>
      <c r="P494" s="100" t="str">
        <f t="shared" si="106"/>
        <v/>
      </c>
      <c r="R494" s="119">
        <f t="shared" si="94"/>
        <v>1</v>
      </c>
      <c r="S494" s="119">
        <f t="shared" si="95"/>
        <v>1</v>
      </c>
      <c r="T494" s="119">
        <f t="shared" si="96"/>
        <v>1</v>
      </c>
      <c r="U494" s="119">
        <f t="shared" si="97"/>
        <v>1</v>
      </c>
      <c r="V494" s="119">
        <f t="shared" si="98"/>
        <v>1</v>
      </c>
      <c r="W494" s="119">
        <f t="shared" si="99"/>
        <v>1</v>
      </c>
      <c r="X494" s="119">
        <f t="shared" si="100"/>
        <v>1</v>
      </c>
      <c r="Y494" s="119">
        <f t="shared" si="101"/>
        <v>1</v>
      </c>
      <c r="Z494" s="119">
        <f t="shared" si="102"/>
        <v>1</v>
      </c>
      <c r="AA494" s="119">
        <f t="shared" si="103"/>
        <v>1</v>
      </c>
      <c r="AB494" s="119">
        <f t="shared" si="104"/>
        <v>10</v>
      </c>
    </row>
    <row r="495" spans="3:28" ht="54.95" customHeight="1" x14ac:dyDescent="0.25">
      <c r="C495" s="56">
        <v>491</v>
      </c>
      <c r="D495" s="94" t="str">
        <f>IF(Lançamentos!G495="","",Lançamentos!G495)</f>
        <v/>
      </c>
      <c r="E495" s="113" t="str">
        <f>IF(D495="","",Recebimento!Q495)</f>
        <v/>
      </c>
      <c r="F495" s="114" t="str">
        <f>IF($D495="","",'Rec2'!$Q495)</f>
        <v/>
      </c>
      <c r="G495" s="114" t="str">
        <f>IF($D495="","",'Rec3'!$Q495)</f>
        <v/>
      </c>
      <c r="H495" s="114" t="str">
        <f>IF($D495="","",'Rec4'!$Q495)</f>
        <v/>
      </c>
      <c r="I495" s="114" t="str">
        <f>IF($D495="","",'Rec5'!$Q495)</f>
        <v/>
      </c>
      <c r="J495" s="114" t="str">
        <f>IF($D495="","",'Rec6'!$Q495)</f>
        <v/>
      </c>
      <c r="K495" s="114" t="str">
        <f>IF($D495="","",'Rec7'!$Q495)</f>
        <v/>
      </c>
      <c r="L495" s="114" t="str">
        <f>IF($D495="","",'Rec8'!$Q495)</f>
        <v/>
      </c>
      <c r="M495" s="114" t="str">
        <f>IF($D495="","",'Rec9'!$Q495)</f>
        <v/>
      </c>
      <c r="N495" s="114" t="str">
        <f>IF($D495="","",'Rec10'!$Q495)</f>
        <v/>
      </c>
      <c r="O495" s="116" t="str">
        <f t="shared" si="105"/>
        <v/>
      </c>
      <c r="P495" s="100" t="str">
        <f t="shared" si="106"/>
        <v/>
      </c>
      <c r="R495" s="119">
        <f t="shared" si="94"/>
        <v>1</v>
      </c>
      <c r="S495" s="119">
        <f t="shared" si="95"/>
        <v>1</v>
      </c>
      <c r="T495" s="119">
        <f t="shared" si="96"/>
        <v>1</v>
      </c>
      <c r="U495" s="119">
        <f t="shared" si="97"/>
        <v>1</v>
      </c>
      <c r="V495" s="119">
        <f t="shared" si="98"/>
        <v>1</v>
      </c>
      <c r="W495" s="119">
        <f t="shared" si="99"/>
        <v>1</v>
      </c>
      <c r="X495" s="119">
        <f t="shared" si="100"/>
        <v>1</v>
      </c>
      <c r="Y495" s="119">
        <f t="shared" si="101"/>
        <v>1</v>
      </c>
      <c r="Z495" s="119">
        <f t="shared" si="102"/>
        <v>1</v>
      </c>
      <c r="AA495" s="119">
        <f t="shared" si="103"/>
        <v>1</v>
      </c>
      <c r="AB495" s="119">
        <f t="shared" si="104"/>
        <v>10</v>
      </c>
    </row>
    <row r="496" spans="3:28" ht="54.95" customHeight="1" x14ac:dyDescent="0.25">
      <c r="C496" s="56">
        <v>492</v>
      </c>
      <c r="D496" s="94" t="str">
        <f>IF(Lançamentos!G496="","",Lançamentos!G496)</f>
        <v/>
      </c>
      <c r="E496" s="113" t="str">
        <f>IF(D496="","",Recebimento!Q496)</f>
        <v/>
      </c>
      <c r="F496" s="114" t="str">
        <f>IF($D496="","",'Rec2'!$Q496)</f>
        <v/>
      </c>
      <c r="G496" s="114" t="str">
        <f>IF($D496="","",'Rec3'!$Q496)</f>
        <v/>
      </c>
      <c r="H496" s="114" t="str">
        <f>IF($D496="","",'Rec4'!$Q496)</f>
        <v/>
      </c>
      <c r="I496" s="114" t="str">
        <f>IF($D496="","",'Rec5'!$Q496)</f>
        <v/>
      </c>
      <c r="J496" s="114" t="str">
        <f>IF($D496="","",'Rec6'!$Q496)</f>
        <v/>
      </c>
      <c r="K496" s="114" t="str">
        <f>IF($D496="","",'Rec7'!$Q496)</f>
        <v/>
      </c>
      <c r="L496" s="114" t="str">
        <f>IF($D496="","",'Rec8'!$Q496)</f>
        <v/>
      </c>
      <c r="M496" s="114" t="str">
        <f>IF($D496="","",'Rec9'!$Q496)</f>
        <v/>
      </c>
      <c r="N496" s="114" t="str">
        <f>IF($D496="","",'Rec10'!$Q496)</f>
        <v/>
      </c>
      <c r="O496" s="116" t="str">
        <f t="shared" si="105"/>
        <v/>
      </c>
      <c r="P496" s="100" t="str">
        <f t="shared" si="106"/>
        <v/>
      </c>
      <c r="R496" s="119">
        <f t="shared" si="94"/>
        <v>1</v>
      </c>
      <c r="S496" s="119">
        <f t="shared" si="95"/>
        <v>1</v>
      </c>
      <c r="T496" s="119">
        <f t="shared" si="96"/>
        <v>1</v>
      </c>
      <c r="U496" s="119">
        <f t="shared" si="97"/>
        <v>1</v>
      </c>
      <c r="V496" s="119">
        <f t="shared" si="98"/>
        <v>1</v>
      </c>
      <c r="W496" s="119">
        <f t="shared" si="99"/>
        <v>1</v>
      </c>
      <c r="X496" s="119">
        <f t="shared" si="100"/>
        <v>1</v>
      </c>
      <c r="Y496" s="119">
        <f t="shared" si="101"/>
        <v>1</v>
      </c>
      <c r="Z496" s="119">
        <f t="shared" si="102"/>
        <v>1</v>
      </c>
      <c r="AA496" s="119">
        <f t="shared" si="103"/>
        <v>1</v>
      </c>
      <c r="AB496" s="119">
        <f t="shared" si="104"/>
        <v>10</v>
      </c>
    </row>
    <row r="497" spans="3:28" ht="54.95" customHeight="1" x14ac:dyDescent="0.25">
      <c r="C497" s="56">
        <v>493</v>
      </c>
      <c r="D497" s="94" t="str">
        <f>IF(Lançamentos!G497="","",Lançamentos!G497)</f>
        <v/>
      </c>
      <c r="E497" s="113" t="str">
        <f>IF(D497="","",Recebimento!Q497)</f>
        <v/>
      </c>
      <c r="F497" s="114" t="str">
        <f>IF($D497="","",'Rec2'!$Q497)</f>
        <v/>
      </c>
      <c r="G497" s="114" t="str">
        <f>IF($D497="","",'Rec3'!$Q497)</f>
        <v/>
      </c>
      <c r="H497" s="114" t="str">
        <f>IF($D497="","",'Rec4'!$Q497)</f>
        <v/>
      </c>
      <c r="I497" s="114" t="str">
        <f>IF($D497="","",'Rec5'!$Q497)</f>
        <v/>
      </c>
      <c r="J497" s="114" t="str">
        <f>IF($D497="","",'Rec6'!$Q497)</f>
        <v/>
      </c>
      <c r="K497" s="114" t="str">
        <f>IF($D497="","",'Rec7'!$Q497)</f>
        <v/>
      </c>
      <c r="L497" s="114" t="str">
        <f>IF($D497="","",'Rec8'!$Q497)</f>
        <v/>
      </c>
      <c r="M497" s="114" t="str">
        <f>IF($D497="","",'Rec9'!$Q497)</f>
        <v/>
      </c>
      <c r="N497" s="114" t="str">
        <f>IF($D497="","",'Rec10'!$Q497)</f>
        <v/>
      </c>
      <c r="O497" s="116" t="str">
        <f t="shared" si="105"/>
        <v/>
      </c>
      <c r="P497" s="100" t="str">
        <f t="shared" si="106"/>
        <v/>
      </c>
      <c r="R497" s="119">
        <f t="shared" si="94"/>
        <v>1</v>
      </c>
      <c r="S497" s="119">
        <f t="shared" si="95"/>
        <v>1</v>
      </c>
      <c r="T497" s="119">
        <f t="shared" si="96"/>
        <v>1</v>
      </c>
      <c r="U497" s="119">
        <f t="shared" si="97"/>
        <v>1</v>
      </c>
      <c r="V497" s="119">
        <f t="shared" si="98"/>
        <v>1</v>
      </c>
      <c r="W497" s="119">
        <f t="shared" si="99"/>
        <v>1</v>
      </c>
      <c r="X497" s="119">
        <f t="shared" si="100"/>
        <v>1</v>
      </c>
      <c r="Y497" s="119">
        <f t="shared" si="101"/>
        <v>1</v>
      </c>
      <c r="Z497" s="119">
        <f t="shared" si="102"/>
        <v>1</v>
      </c>
      <c r="AA497" s="119">
        <f t="shared" si="103"/>
        <v>1</v>
      </c>
      <c r="AB497" s="119">
        <f t="shared" si="104"/>
        <v>10</v>
      </c>
    </row>
    <row r="498" spans="3:28" ht="54.95" customHeight="1" x14ac:dyDescent="0.25">
      <c r="C498" s="56">
        <v>494</v>
      </c>
      <c r="D498" s="94" t="str">
        <f>IF(Lançamentos!G498="","",Lançamentos!G498)</f>
        <v/>
      </c>
      <c r="E498" s="113" t="str">
        <f>IF(D498="","",Recebimento!Q498)</f>
        <v/>
      </c>
      <c r="F498" s="114" t="str">
        <f>IF($D498="","",'Rec2'!$Q498)</f>
        <v/>
      </c>
      <c r="G498" s="114" t="str">
        <f>IF($D498="","",'Rec3'!$Q498)</f>
        <v/>
      </c>
      <c r="H498" s="114" t="str">
        <f>IF($D498="","",'Rec4'!$Q498)</f>
        <v/>
      </c>
      <c r="I498" s="114" t="str">
        <f>IF($D498="","",'Rec5'!$Q498)</f>
        <v/>
      </c>
      <c r="J498" s="114" t="str">
        <f>IF($D498="","",'Rec6'!$Q498)</f>
        <v/>
      </c>
      <c r="K498" s="114" t="str">
        <f>IF($D498="","",'Rec7'!$Q498)</f>
        <v/>
      </c>
      <c r="L498" s="114" t="str">
        <f>IF($D498="","",'Rec8'!$Q498)</f>
        <v/>
      </c>
      <c r="M498" s="114" t="str">
        <f>IF($D498="","",'Rec9'!$Q498)</f>
        <v/>
      </c>
      <c r="N498" s="114" t="str">
        <f>IF($D498="","",'Rec10'!$Q498)</f>
        <v/>
      </c>
      <c r="O498" s="116" t="str">
        <f t="shared" si="105"/>
        <v/>
      </c>
      <c r="P498" s="100" t="str">
        <f t="shared" si="106"/>
        <v/>
      </c>
      <c r="R498" s="119">
        <f t="shared" si="94"/>
        <v>1</v>
      </c>
      <c r="S498" s="119">
        <f t="shared" si="95"/>
        <v>1</v>
      </c>
      <c r="T498" s="119">
        <f t="shared" si="96"/>
        <v>1</v>
      </c>
      <c r="U498" s="119">
        <f t="shared" si="97"/>
        <v>1</v>
      </c>
      <c r="V498" s="119">
        <f t="shared" si="98"/>
        <v>1</v>
      </c>
      <c r="W498" s="119">
        <f t="shared" si="99"/>
        <v>1</v>
      </c>
      <c r="X498" s="119">
        <f t="shared" si="100"/>
        <v>1</v>
      </c>
      <c r="Y498" s="119">
        <f t="shared" si="101"/>
        <v>1</v>
      </c>
      <c r="Z498" s="119">
        <f t="shared" si="102"/>
        <v>1</v>
      </c>
      <c r="AA498" s="119">
        <f t="shared" si="103"/>
        <v>1</v>
      </c>
      <c r="AB498" s="119">
        <f t="shared" si="104"/>
        <v>10</v>
      </c>
    </row>
    <row r="499" spans="3:28" ht="54.95" customHeight="1" x14ac:dyDescent="0.25">
      <c r="C499" s="56">
        <v>495</v>
      </c>
      <c r="D499" s="94" t="str">
        <f>IF(Lançamentos!G499="","",Lançamentos!G499)</f>
        <v/>
      </c>
      <c r="E499" s="113" t="str">
        <f>IF(D499="","",Recebimento!Q499)</f>
        <v/>
      </c>
      <c r="F499" s="114" t="str">
        <f>IF($D499="","",'Rec2'!$Q499)</f>
        <v/>
      </c>
      <c r="G499" s="114" t="str">
        <f>IF($D499="","",'Rec3'!$Q499)</f>
        <v/>
      </c>
      <c r="H499" s="114" t="str">
        <f>IF($D499="","",'Rec4'!$Q499)</f>
        <v/>
      </c>
      <c r="I499" s="114" t="str">
        <f>IF($D499="","",'Rec5'!$Q499)</f>
        <v/>
      </c>
      <c r="J499" s="114" t="str">
        <f>IF($D499="","",'Rec6'!$Q499)</f>
        <v/>
      </c>
      <c r="K499" s="114" t="str">
        <f>IF($D499="","",'Rec7'!$Q499)</f>
        <v/>
      </c>
      <c r="L499" s="114" t="str">
        <f>IF($D499="","",'Rec8'!$Q499)</f>
        <v/>
      </c>
      <c r="M499" s="114" t="str">
        <f>IF($D499="","",'Rec9'!$Q499)</f>
        <v/>
      </c>
      <c r="N499" s="114" t="str">
        <f>IF($D499="","",'Rec10'!$Q499)</f>
        <v/>
      </c>
      <c r="O499" s="116" t="str">
        <f t="shared" si="105"/>
        <v/>
      </c>
      <c r="P499" s="100" t="str">
        <f t="shared" si="106"/>
        <v/>
      </c>
      <c r="R499" s="119">
        <f t="shared" si="94"/>
        <v>1</v>
      </c>
      <c r="S499" s="119">
        <f t="shared" si="95"/>
        <v>1</v>
      </c>
      <c r="T499" s="119">
        <f t="shared" si="96"/>
        <v>1</v>
      </c>
      <c r="U499" s="119">
        <f t="shared" si="97"/>
        <v>1</v>
      </c>
      <c r="V499" s="119">
        <f t="shared" si="98"/>
        <v>1</v>
      </c>
      <c r="W499" s="119">
        <f t="shared" si="99"/>
        <v>1</v>
      </c>
      <c r="X499" s="119">
        <f t="shared" si="100"/>
        <v>1</v>
      </c>
      <c r="Y499" s="119">
        <f t="shared" si="101"/>
        <v>1</v>
      </c>
      <c r="Z499" s="119">
        <f t="shared" si="102"/>
        <v>1</v>
      </c>
      <c r="AA499" s="119">
        <f t="shared" si="103"/>
        <v>1</v>
      </c>
      <c r="AB499" s="119">
        <f t="shared" si="104"/>
        <v>10</v>
      </c>
    </row>
    <row r="500" spans="3:28" ht="54.95" customHeight="1" x14ac:dyDescent="0.25">
      <c r="C500" s="56">
        <v>496</v>
      </c>
      <c r="D500" s="94" t="str">
        <f>IF(Lançamentos!G500="","",Lançamentos!G500)</f>
        <v/>
      </c>
      <c r="E500" s="113" t="str">
        <f>IF(D500="","",Recebimento!Q500)</f>
        <v/>
      </c>
      <c r="F500" s="114" t="str">
        <f>IF($D500="","",'Rec2'!$Q500)</f>
        <v/>
      </c>
      <c r="G500" s="114" t="str">
        <f>IF($D500="","",'Rec3'!$Q500)</f>
        <v/>
      </c>
      <c r="H500" s="114" t="str">
        <f>IF($D500="","",'Rec4'!$Q500)</f>
        <v/>
      </c>
      <c r="I500" s="114" t="str">
        <f>IF($D500="","",'Rec5'!$Q500)</f>
        <v/>
      </c>
      <c r="J500" s="114" t="str">
        <f>IF($D500="","",'Rec6'!$Q500)</f>
        <v/>
      </c>
      <c r="K500" s="114" t="str">
        <f>IF($D500="","",'Rec7'!$Q500)</f>
        <v/>
      </c>
      <c r="L500" s="114" t="str">
        <f>IF($D500="","",'Rec8'!$Q500)</f>
        <v/>
      </c>
      <c r="M500" s="114" t="str">
        <f>IF($D500="","",'Rec9'!$Q500)</f>
        <v/>
      </c>
      <c r="N500" s="114" t="str">
        <f>IF($D500="","",'Rec10'!$Q500)</f>
        <v/>
      </c>
      <c r="O500" s="116" t="str">
        <f t="shared" si="105"/>
        <v/>
      </c>
      <c r="P500" s="100" t="str">
        <f t="shared" si="106"/>
        <v/>
      </c>
      <c r="R500" s="119">
        <f t="shared" si="94"/>
        <v>1</v>
      </c>
      <c r="S500" s="119">
        <f t="shared" si="95"/>
        <v>1</v>
      </c>
      <c r="T500" s="119">
        <f t="shared" si="96"/>
        <v>1</v>
      </c>
      <c r="U500" s="119">
        <f t="shared" si="97"/>
        <v>1</v>
      </c>
      <c r="V500" s="119">
        <f t="shared" si="98"/>
        <v>1</v>
      </c>
      <c r="W500" s="119">
        <f t="shared" si="99"/>
        <v>1</v>
      </c>
      <c r="X500" s="119">
        <f t="shared" si="100"/>
        <v>1</v>
      </c>
      <c r="Y500" s="119">
        <f t="shared" si="101"/>
        <v>1</v>
      </c>
      <c r="Z500" s="119">
        <f t="shared" si="102"/>
        <v>1</v>
      </c>
      <c r="AA500" s="119">
        <f t="shared" si="103"/>
        <v>1</v>
      </c>
      <c r="AB500" s="119">
        <f t="shared" si="104"/>
        <v>10</v>
      </c>
    </row>
    <row r="501" spans="3:28" ht="54.95" customHeight="1" x14ac:dyDescent="0.25">
      <c r="C501" s="56">
        <v>497</v>
      </c>
      <c r="D501" s="94" t="str">
        <f>IF(Lançamentos!G501="","",Lançamentos!G501)</f>
        <v/>
      </c>
      <c r="E501" s="113" t="str">
        <f>IF(D501="","",Recebimento!Q501)</f>
        <v/>
      </c>
      <c r="F501" s="114" t="str">
        <f>IF($D501="","",'Rec2'!$Q501)</f>
        <v/>
      </c>
      <c r="G501" s="114" t="str">
        <f>IF($D501="","",'Rec3'!$Q501)</f>
        <v/>
      </c>
      <c r="H501" s="114" t="str">
        <f>IF($D501="","",'Rec4'!$Q501)</f>
        <v/>
      </c>
      <c r="I501" s="114" t="str">
        <f>IF($D501="","",'Rec5'!$Q501)</f>
        <v/>
      </c>
      <c r="J501" s="114" t="str">
        <f>IF($D501="","",'Rec6'!$Q501)</f>
        <v/>
      </c>
      <c r="K501" s="114" t="str">
        <f>IF($D501="","",'Rec7'!$Q501)</f>
        <v/>
      </c>
      <c r="L501" s="114" t="str">
        <f>IF($D501="","",'Rec8'!$Q501)</f>
        <v/>
      </c>
      <c r="M501" s="114" t="str">
        <f>IF($D501="","",'Rec9'!$Q501)</f>
        <v/>
      </c>
      <c r="N501" s="114" t="str">
        <f>IF($D501="","",'Rec10'!$Q501)</f>
        <v/>
      </c>
      <c r="O501" s="116" t="str">
        <f t="shared" si="105"/>
        <v/>
      </c>
      <c r="P501" s="100" t="str">
        <f t="shared" si="106"/>
        <v/>
      </c>
      <c r="R501" s="119">
        <f t="shared" si="94"/>
        <v>1</v>
      </c>
      <c r="S501" s="119">
        <f t="shared" si="95"/>
        <v>1</v>
      </c>
      <c r="T501" s="119">
        <f t="shared" si="96"/>
        <v>1</v>
      </c>
      <c r="U501" s="119">
        <f t="shared" si="97"/>
        <v>1</v>
      </c>
      <c r="V501" s="119">
        <f t="shared" si="98"/>
        <v>1</v>
      </c>
      <c r="W501" s="119">
        <f t="shared" si="99"/>
        <v>1</v>
      </c>
      <c r="X501" s="119">
        <f t="shared" si="100"/>
        <v>1</v>
      </c>
      <c r="Y501" s="119">
        <f t="shared" si="101"/>
        <v>1</v>
      </c>
      <c r="Z501" s="119">
        <f t="shared" si="102"/>
        <v>1</v>
      </c>
      <c r="AA501" s="119">
        <f t="shared" si="103"/>
        <v>1</v>
      </c>
      <c r="AB501" s="119">
        <f t="shared" si="104"/>
        <v>10</v>
      </c>
    </row>
    <row r="502" spans="3:28" ht="54.95" customHeight="1" x14ac:dyDescent="0.25">
      <c r="C502" s="56">
        <v>498</v>
      </c>
      <c r="D502" s="94" t="str">
        <f>IF(Lançamentos!G502="","",Lançamentos!G502)</f>
        <v/>
      </c>
      <c r="E502" s="113" t="str">
        <f>IF(D502="","",Recebimento!Q502)</f>
        <v/>
      </c>
      <c r="F502" s="114" t="str">
        <f>IF($D502="","",'Rec2'!$Q502)</f>
        <v/>
      </c>
      <c r="G502" s="114" t="str">
        <f>IF($D502="","",'Rec3'!$Q502)</f>
        <v/>
      </c>
      <c r="H502" s="114" t="str">
        <f>IF($D502="","",'Rec4'!$Q502)</f>
        <v/>
      </c>
      <c r="I502" s="114" t="str">
        <f>IF($D502="","",'Rec5'!$Q502)</f>
        <v/>
      </c>
      <c r="J502" s="114" t="str">
        <f>IF($D502="","",'Rec6'!$Q502)</f>
        <v/>
      </c>
      <c r="K502" s="114" t="str">
        <f>IF($D502="","",'Rec7'!$Q502)</f>
        <v/>
      </c>
      <c r="L502" s="114" t="str">
        <f>IF($D502="","",'Rec8'!$Q502)</f>
        <v/>
      </c>
      <c r="M502" s="114" t="str">
        <f>IF($D502="","",'Rec9'!$Q502)</f>
        <v/>
      </c>
      <c r="N502" s="114" t="str">
        <f>IF($D502="","",'Rec10'!$Q502)</f>
        <v/>
      </c>
      <c r="O502" s="116" t="str">
        <f t="shared" si="105"/>
        <v/>
      </c>
      <c r="P502" s="100" t="str">
        <f t="shared" si="106"/>
        <v/>
      </c>
      <c r="R502" s="119">
        <f t="shared" si="94"/>
        <v>1</v>
      </c>
      <c r="S502" s="119">
        <f t="shared" si="95"/>
        <v>1</v>
      </c>
      <c r="T502" s="119">
        <f t="shared" si="96"/>
        <v>1</v>
      </c>
      <c r="U502" s="119">
        <f t="shared" si="97"/>
        <v>1</v>
      </c>
      <c r="V502" s="119">
        <f t="shared" si="98"/>
        <v>1</v>
      </c>
      <c r="W502" s="119">
        <f t="shared" si="99"/>
        <v>1</v>
      </c>
      <c r="X502" s="119">
        <f t="shared" si="100"/>
        <v>1</v>
      </c>
      <c r="Y502" s="119">
        <f t="shared" si="101"/>
        <v>1</v>
      </c>
      <c r="Z502" s="119">
        <f t="shared" si="102"/>
        <v>1</v>
      </c>
      <c r="AA502" s="119">
        <f t="shared" si="103"/>
        <v>1</v>
      </c>
      <c r="AB502" s="119">
        <f t="shared" si="104"/>
        <v>10</v>
      </c>
    </row>
    <row r="503" spans="3:28" ht="54.95" customHeight="1" x14ac:dyDescent="0.25">
      <c r="C503" s="56">
        <v>499</v>
      </c>
      <c r="D503" s="94" t="str">
        <f>IF(Lançamentos!G503="","",Lançamentos!G503)</f>
        <v/>
      </c>
      <c r="E503" s="113" t="str">
        <f>IF(D503="","",Recebimento!Q503)</f>
        <v/>
      </c>
      <c r="F503" s="114" t="str">
        <f>IF($D503="","",'Rec2'!$Q503)</f>
        <v/>
      </c>
      <c r="G503" s="114" t="str">
        <f>IF($D503="","",'Rec3'!$Q503)</f>
        <v/>
      </c>
      <c r="H503" s="114" t="str">
        <f>IF($D503="","",'Rec4'!$Q503)</f>
        <v/>
      </c>
      <c r="I503" s="114" t="str">
        <f>IF($D503="","",'Rec5'!$Q503)</f>
        <v/>
      </c>
      <c r="J503" s="114" t="str">
        <f>IF($D503="","",'Rec6'!$Q503)</f>
        <v/>
      </c>
      <c r="K503" s="114" t="str">
        <f>IF($D503="","",'Rec7'!$Q503)</f>
        <v/>
      </c>
      <c r="L503" s="114" t="str">
        <f>IF($D503="","",'Rec8'!$Q503)</f>
        <v/>
      </c>
      <c r="M503" s="114" t="str">
        <f>IF($D503="","",'Rec9'!$Q503)</f>
        <v/>
      </c>
      <c r="N503" s="114" t="str">
        <f>IF($D503="","",'Rec10'!$Q503)</f>
        <v/>
      </c>
      <c r="O503" s="116" t="str">
        <f t="shared" si="105"/>
        <v/>
      </c>
      <c r="P503" s="100" t="str">
        <f t="shared" si="106"/>
        <v/>
      </c>
      <c r="R503" s="119">
        <f t="shared" si="94"/>
        <v>1</v>
      </c>
      <c r="S503" s="119">
        <f t="shared" si="95"/>
        <v>1</v>
      </c>
      <c r="T503" s="119">
        <f t="shared" si="96"/>
        <v>1</v>
      </c>
      <c r="U503" s="119">
        <f t="shared" si="97"/>
        <v>1</v>
      </c>
      <c r="V503" s="119">
        <f t="shared" si="98"/>
        <v>1</v>
      </c>
      <c r="W503" s="119">
        <f t="shared" si="99"/>
        <v>1</v>
      </c>
      <c r="X503" s="119">
        <f t="shared" si="100"/>
        <v>1</v>
      </c>
      <c r="Y503" s="119">
        <f t="shared" si="101"/>
        <v>1</v>
      </c>
      <c r="Z503" s="119">
        <f t="shared" si="102"/>
        <v>1</v>
      </c>
      <c r="AA503" s="119">
        <f t="shared" si="103"/>
        <v>1</v>
      </c>
      <c r="AB503" s="119">
        <f t="shared" si="104"/>
        <v>10</v>
      </c>
    </row>
    <row r="504" spans="3:28" ht="54.95" customHeight="1" x14ac:dyDescent="0.25">
      <c r="C504" s="56">
        <v>500</v>
      </c>
      <c r="D504" s="94" t="str">
        <f>IF(Lançamentos!G504="","",Lançamentos!G504)</f>
        <v/>
      </c>
      <c r="E504" s="113" t="str">
        <f>IF(D504="","",Recebimento!Q504)</f>
        <v/>
      </c>
      <c r="F504" s="114" t="str">
        <f>IF($D504="","",'Rec2'!$Q504)</f>
        <v/>
      </c>
      <c r="G504" s="114" t="str">
        <f>IF($D504="","",'Rec3'!$Q504)</f>
        <v/>
      </c>
      <c r="H504" s="114" t="str">
        <f>IF($D504="","",'Rec4'!$Q504)</f>
        <v/>
      </c>
      <c r="I504" s="114" t="str">
        <f>IF($D504="","",'Rec5'!$Q504)</f>
        <v/>
      </c>
      <c r="J504" s="114" t="str">
        <f>IF($D504="","",'Rec6'!$Q504)</f>
        <v/>
      </c>
      <c r="K504" s="114" t="str">
        <f>IF($D504="","",'Rec7'!$Q504)</f>
        <v/>
      </c>
      <c r="L504" s="114" t="str">
        <f>IF($D504="","",'Rec8'!$Q504)</f>
        <v/>
      </c>
      <c r="M504" s="114" t="str">
        <f>IF($D504="","",'Rec9'!$Q504)</f>
        <v/>
      </c>
      <c r="N504" s="114" t="str">
        <f>IF($D504="","",'Rec10'!$Q504)</f>
        <v/>
      </c>
      <c r="O504" s="116" t="str">
        <f t="shared" si="105"/>
        <v/>
      </c>
      <c r="P504" s="100" t="str">
        <f t="shared" si="106"/>
        <v/>
      </c>
      <c r="R504" s="119">
        <f t="shared" si="94"/>
        <v>1</v>
      </c>
      <c r="S504" s="119">
        <f t="shared" si="95"/>
        <v>1</v>
      </c>
      <c r="T504" s="119">
        <f t="shared" si="96"/>
        <v>1</v>
      </c>
      <c r="U504" s="119">
        <f t="shared" si="97"/>
        <v>1</v>
      </c>
      <c r="V504" s="119">
        <f t="shared" si="98"/>
        <v>1</v>
      </c>
      <c r="W504" s="119">
        <f t="shared" si="99"/>
        <v>1</v>
      </c>
      <c r="X504" s="119">
        <f t="shared" si="100"/>
        <v>1</v>
      </c>
      <c r="Y504" s="119">
        <f t="shared" si="101"/>
        <v>1</v>
      </c>
      <c r="Z504" s="119">
        <f t="shared" si="102"/>
        <v>1</v>
      </c>
      <c r="AA504" s="119">
        <f t="shared" si="103"/>
        <v>1</v>
      </c>
      <c r="AB504" s="119">
        <f t="shared" si="104"/>
        <v>10</v>
      </c>
    </row>
    <row r="505" spans="3:28" ht="54.95" customHeight="1" x14ac:dyDescent="0.25">
      <c r="C505" s="56">
        <v>501</v>
      </c>
      <c r="D505" s="94" t="str">
        <f>IF(Lançamentos!G505="","",Lançamentos!G505)</f>
        <v/>
      </c>
      <c r="E505" s="113" t="str">
        <f>IF(D505="","",Recebimento!Q505)</f>
        <v/>
      </c>
      <c r="F505" s="114" t="str">
        <f>IF($D505="","",'Rec2'!$Q505)</f>
        <v/>
      </c>
      <c r="G505" s="114" t="str">
        <f>IF($D505="","",'Rec3'!$Q505)</f>
        <v/>
      </c>
      <c r="H505" s="114" t="str">
        <f>IF($D505="","",'Rec4'!$Q505)</f>
        <v/>
      </c>
      <c r="I505" s="114" t="str">
        <f>IF($D505="","",'Rec5'!$Q505)</f>
        <v/>
      </c>
      <c r="J505" s="114" t="str">
        <f>IF($D505="","",'Rec6'!$Q505)</f>
        <v/>
      </c>
      <c r="K505" s="114" t="str">
        <f>IF($D505="","",'Rec7'!$Q505)</f>
        <v/>
      </c>
      <c r="L505" s="114" t="str">
        <f>IF($D505="","",'Rec8'!$Q505)</f>
        <v/>
      </c>
      <c r="M505" s="114" t="str">
        <f>IF($D505="","",'Rec9'!$Q505)</f>
        <v/>
      </c>
      <c r="N505" s="114" t="str">
        <f>IF($D505="","",'Rec10'!$Q505)</f>
        <v/>
      </c>
      <c r="O505" s="116" t="str">
        <f t="shared" si="105"/>
        <v/>
      </c>
      <c r="P505" s="100" t="str">
        <f t="shared" si="106"/>
        <v/>
      </c>
      <c r="R505" s="119">
        <f t="shared" si="94"/>
        <v>1</v>
      </c>
      <c r="S505" s="119">
        <f t="shared" si="95"/>
        <v>1</v>
      </c>
      <c r="T505" s="119">
        <f t="shared" si="96"/>
        <v>1</v>
      </c>
      <c r="U505" s="119">
        <f t="shared" si="97"/>
        <v>1</v>
      </c>
      <c r="V505" s="119">
        <f t="shared" si="98"/>
        <v>1</v>
      </c>
      <c r="W505" s="119">
        <f t="shared" si="99"/>
        <v>1</v>
      </c>
      <c r="X505" s="119">
        <f t="shared" si="100"/>
        <v>1</v>
      </c>
      <c r="Y505" s="119">
        <f t="shared" si="101"/>
        <v>1</v>
      </c>
      <c r="Z505" s="119">
        <f t="shared" si="102"/>
        <v>1</v>
      </c>
      <c r="AA505" s="119">
        <f t="shared" si="103"/>
        <v>1</v>
      </c>
      <c r="AB505" s="119">
        <f t="shared" si="104"/>
        <v>10</v>
      </c>
    </row>
    <row r="506" spans="3:28" ht="54.95" customHeight="1" x14ac:dyDescent="0.25">
      <c r="C506" s="56">
        <v>502</v>
      </c>
      <c r="D506" s="94" t="str">
        <f>IF(Lançamentos!G506="","",Lançamentos!G506)</f>
        <v/>
      </c>
      <c r="E506" s="113" t="str">
        <f>IF(D506="","",Recebimento!Q506)</f>
        <v/>
      </c>
      <c r="F506" s="114" t="str">
        <f>IF($D506="","",'Rec2'!$Q506)</f>
        <v/>
      </c>
      <c r="G506" s="114" t="str">
        <f>IF($D506="","",'Rec3'!$Q506)</f>
        <v/>
      </c>
      <c r="H506" s="114" t="str">
        <f>IF($D506="","",'Rec4'!$Q506)</f>
        <v/>
      </c>
      <c r="I506" s="114" t="str">
        <f>IF($D506="","",'Rec5'!$Q506)</f>
        <v/>
      </c>
      <c r="J506" s="114" t="str">
        <f>IF($D506="","",'Rec6'!$Q506)</f>
        <v/>
      </c>
      <c r="K506" s="114" t="str">
        <f>IF($D506="","",'Rec7'!$Q506)</f>
        <v/>
      </c>
      <c r="L506" s="114" t="str">
        <f>IF($D506="","",'Rec8'!$Q506)</f>
        <v/>
      </c>
      <c r="M506" s="114" t="str">
        <f>IF($D506="","",'Rec9'!$Q506)</f>
        <v/>
      </c>
      <c r="N506" s="114" t="str">
        <f>IF($D506="","",'Rec10'!$Q506)</f>
        <v/>
      </c>
      <c r="O506" s="116" t="str">
        <f t="shared" si="105"/>
        <v/>
      </c>
      <c r="P506" s="100" t="str">
        <f t="shared" si="106"/>
        <v/>
      </c>
      <c r="R506" s="119">
        <f t="shared" si="94"/>
        <v>1</v>
      </c>
      <c r="S506" s="119">
        <f t="shared" si="95"/>
        <v>1</v>
      </c>
      <c r="T506" s="119">
        <f t="shared" si="96"/>
        <v>1</v>
      </c>
      <c r="U506" s="119">
        <f t="shared" si="97"/>
        <v>1</v>
      </c>
      <c r="V506" s="119">
        <f t="shared" si="98"/>
        <v>1</v>
      </c>
      <c r="W506" s="119">
        <f t="shared" si="99"/>
        <v>1</v>
      </c>
      <c r="X506" s="119">
        <f t="shared" si="100"/>
        <v>1</v>
      </c>
      <c r="Y506" s="119">
        <f t="shared" si="101"/>
        <v>1</v>
      </c>
      <c r="Z506" s="119">
        <f t="shared" si="102"/>
        <v>1</v>
      </c>
      <c r="AA506" s="119">
        <f t="shared" si="103"/>
        <v>1</v>
      </c>
      <c r="AB506" s="119">
        <f t="shared" si="104"/>
        <v>10</v>
      </c>
    </row>
    <row r="507" spans="3:28" ht="54.95" customHeight="1" x14ac:dyDescent="0.25">
      <c r="C507" s="56">
        <v>503</v>
      </c>
      <c r="D507" s="94" t="str">
        <f>IF(Lançamentos!G507="","",Lançamentos!G507)</f>
        <v/>
      </c>
      <c r="E507" s="113" t="str">
        <f>IF(D507="","",Recebimento!Q507)</f>
        <v/>
      </c>
      <c r="F507" s="114" t="str">
        <f>IF($D507="","",'Rec2'!$Q507)</f>
        <v/>
      </c>
      <c r="G507" s="114" t="str">
        <f>IF($D507="","",'Rec3'!$Q507)</f>
        <v/>
      </c>
      <c r="H507" s="114" t="str">
        <f>IF($D507="","",'Rec4'!$Q507)</f>
        <v/>
      </c>
      <c r="I507" s="114" t="str">
        <f>IF($D507="","",'Rec5'!$Q507)</f>
        <v/>
      </c>
      <c r="J507" s="114" t="str">
        <f>IF($D507="","",'Rec6'!$Q507)</f>
        <v/>
      </c>
      <c r="K507" s="114" t="str">
        <f>IF($D507="","",'Rec7'!$Q507)</f>
        <v/>
      </c>
      <c r="L507" s="114" t="str">
        <f>IF($D507="","",'Rec8'!$Q507)</f>
        <v/>
      </c>
      <c r="M507" s="114" t="str">
        <f>IF($D507="","",'Rec9'!$Q507)</f>
        <v/>
      </c>
      <c r="N507" s="114" t="str">
        <f>IF($D507="","",'Rec10'!$Q507)</f>
        <v/>
      </c>
      <c r="O507" s="116" t="str">
        <f t="shared" si="105"/>
        <v/>
      </c>
      <c r="P507" s="100" t="str">
        <f t="shared" si="106"/>
        <v/>
      </c>
      <c r="R507" s="119">
        <f t="shared" si="94"/>
        <v>1</v>
      </c>
      <c r="S507" s="119">
        <f t="shared" si="95"/>
        <v>1</v>
      </c>
      <c r="T507" s="119">
        <f t="shared" si="96"/>
        <v>1</v>
      </c>
      <c r="U507" s="119">
        <f t="shared" si="97"/>
        <v>1</v>
      </c>
      <c r="V507" s="119">
        <f t="shared" si="98"/>
        <v>1</v>
      </c>
      <c r="W507" s="119">
        <f t="shared" si="99"/>
        <v>1</v>
      </c>
      <c r="X507" s="119">
        <f t="shared" si="100"/>
        <v>1</v>
      </c>
      <c r="Y507" s="119">
        <f t="shared" si="101"/>
        <v>1</v>
      </c>
      <c r="Z507" s="119">
        <f t="shared" si="102"/>
        <v>1</v>
      </c>
      <c r="AA507" s="119">
        <f t="shared" si="103"/>
        <v>1</v>
      </c>
      <c r="AB507" s="119">
        <f t="shared" si="104"/>
        <v>10</v>
      </c>
    </row>
    <row r="508" spans="3:28" ht="54.95" customHeight="1" x14ac:dyDescent="0.25">
      <c r="C508" s="56">
        <v>504</v>
      </c>
      <c r="D508" s="94" t="str">
        <f>IF(Lançamentos!G508="","",Lançamentos!G508)</f>
        <v/>
      </c>
      <c r="E508" s="113" t="str">
        <f>IF(D508="","",Recebimento!Q508)</f>
        <v/>
      </c>
      <c r="F508" s="114" t="str">
        <f>IF($D508="","",'Rec2'!$Q508)</f>
        <v/>
      </c>
      <c r="G508" s="114" t="str">
        <f>IF($D508="","",'Rec3'!$Q508)</f>
        <v/>
      </c>
      <c r="H508" s="114" t="str">
        <f>IF($D508="","",'Rec4'!$Q508)</f>
        <v/>
      </c>
      <c r="I508" s="114" t="str">
        <f>IF($D508="","",'Rec5'!$Q508)</f>
        <v/>
      </c>
      <c r="J508" s="114" t="str">
        <f>IF($D508="","",'Rec6'!$Q508)</f>
        <v/>
      </c>
      <c r="K508" s="114" t="str">
        <f>IF($D508="","",'Rec7'!$Q508)</f>
        <v/>
      </c>
      <c r="L508" s="114" t="str">
        <f>IF($D508="","",'Rec8'!$Q508)</f>
        <v/>
      </c>
      <c r="M508" s="114" t="str">
        <f>IF($D508="","",'Rec9'!$Q508)</f>
        <v/>
      </c>
      <c r="N508" s="114" t="str">
        <f>IF($D508="","",'Rec10'!$Q508)</f>
        <v/>
      </c>
      <c r="O508" s="116" t="str">
        <f t="shared" si="105"/>
        <v/>
      </c>
      <c r="P508" s="100" t="str">
        <f t="shared" si="106"/>
        <v/>
      </c>
      <c r="R508" s="119">
        <f t="shared" si="94"/>
        <v>1</v>
      </c>
      <c r="S508" s="119">
        <f t="shared" si="95"/>
        <v>1</v>
      </c>
      <c r="T508" s="119">
        <f t="shared" si="96"/>
        <v>1</v>
      </c>
      <c r="U508" s="119">
        <f t="shared" si="97"/>
        <v>1</v>
      </c>
      <c r="V508" s="119">
        <f t="shared" si="98"/>
        <v>1</v>
      </c>
      <c r="W508" s="119">
        <f t="shared" si="99"/>
        <v>1</v>
      </c>
      <c r="X508" s="119">
        <f t="shared" si="100"/>
        <v>1</v>
      </c>
      <c r="Y508" s="119">
        <f t="shared" si="101"/>
        <v>1</v>
      </c>
      <c r="Z508" s="119">
        <f t="shared" si="102"/>
        <v>1</v>
      </c>
      <c r="AA508" s="119">
        <f t="shared" si="103"/>
        <v>1</v>
      </c>
      <c r="AB508" s="119">
        <f t="shared" si="104"/>
        <v>10</v>
      </c>
    </row>
    <row r="509" spans="3:28" ht="54.95" customHeight="1" x14ac:dyDescent="0.25">
      <c r="C509" s="56">
        <v>505</v>
      </c>
      <c r="D509" s="94" t="str">
        <f>IF(Lançamentos!G509="","",Lançamentos!G509)</f>
        <v/>
      </c>
      <c r="E509" s="113" t="str">
        <f>IF(D509="","",Recebimento!Q509)</f>
        <v/>
      </c>
      <c r="F509" s="114" t="str">
        <f>IF($D509="","",'Rec2'!$Q509)</f>
        <v/>
      </c>
      <c r="G509" s="114" t="str">
        <f>IF($D509="","",'Rec3'!$Q509)</f>
        <v/>
      </c>
      <c r="H509" s="114" t="str">
        <f>IF($D509="","",'Rec4'!$Q509)</f>
        <v/>
      </c>
      <c r="I509" s="114" t="str">
        <f>IF($D509="","",'Rec5'!$Q509)</f>
        <v/>
      </c>
      <c r="J509" s="114" t="str">
        <f>IF($D509="","",'Rec6'!$Q509)</f>
        <v/>
      </c>
      <c r="K509" s="114" t="str">
        <f>IF($D509="","",'Rec7'!$Q509)</f>
        <v/>
      </c>
      <c r="L509" s="114" t="str">
        <f>IF($D509="","",'Rec8'!$Q509)</f>
        <v/>
      </c>
      <c r="M509" s="114" t="str">
        <f>IF($D509="","",'Rec9'!$Q509)</f>
        <v/>
      </c>
      <c r="N509" s="114" t="str">
        <f>IF($D509="","",'Rec10'!$Q509)</f>
        <v/>
      </c>
      <c r="O509" s="116" t="str">
        <f t="shared" si="105"/>
        <v/>
      </c>
      <c r="P509" s="100" t="str">
        <f t="shared" si="106"/>
        <v/>
      </c>
      <c r="R509" s="119">
        <f t="shared" si="94"/>
        <v>1</v>
      </c>
      <c r="S509" s="119">
        <f t="shared" si="95"/>
        <v>1</v>
      </c>
      <c r="T509" s="119">
        <f t="shared" si="96"/>
        <v>1</v>
      </c>
      <c r="U509" s="119">
        <f t="shared" si="97"/>
        <v>1</v>
      </c>
      <c r="V509" s="119">
        <f t="shared" si="98"/>
        <v>1</v>
      </c>
      <c r="W509" s="119">
        <f t="shared" si="99"/>
        <v>1</v>
      </c>
      <c r="X509" s="119">
        <f t="shared" si="100"/>
        <v>1</v>
      </c>
      <c r="Y509" s="119">
        <f t="shared" si="101"/>
        <v>1</v>
      </c>
      <c r="Z509" s="119">
        <f t="shared" si="102"/>
        <v>1</v>
      </c>
      <c r="AA509" s="119">
        <f t="shared" si="103"/>
        <v>1</v>
      </c>
      <c r="AB509" s="119">
        <f t="shared" si="104"/>
        <v>10</v>
      </c>
    </row>
    <row r="510" spans="3:28" ht="54.95" customHeight="1" x14ac:dyDescent="0.25">
      <c r="C510" s="56">
        <v>506</v>
      </c>
      <c r="D510" s="94" t="str">
        <f>IF(Lançamentos!G510="","",Lançamentos!G510)</f>
        <v/>
      </c>
      <c r="E510" s="113" t="str">
        <f>IF(D510="","",Recebimento!Q510)</f>
        <v/>
      </c>
      <c r="F510" s="114" t="str">
        <f>IF($D510="","",'Rec2'!$Q510)</f>
        <v/>
      </c>
      <c r="G510" s="114" t="str">
        <f>IF($D510="","",'Rec3'!$Q510)</f>
        <v/>
      </c>
      <c r="H510" s="114" t="str">
        <f>IF($D510="","",'Rec4'!$Q510)</f>
        <v/>
      </c>
      <c r="I510" s="114" t="str">
        <f>IF($D510="","",'Rec5'!$Q510)</f>
        <v/>
      </c>
      <c r="J510" s="114" t="str">
        <f>IF($D510="","",'Rec6'!$Q510)</f>
        <v/>
      </c>
      <c r="K510" s="114" t="str">
        <f>IF($D510="","",'Rec7'!$Q510)</f>
        <v/>
      </c>
      <c r="L510" s="114" t="str">
        <f>IF($D510="","",'Rec8'!$Q510)</f>
        <v/>
      </c>
      <c r="M510" s="114" t="str">
        <f>IF($D510="","",'Rec9'!$Q510)</f>
        <v/>
      </c>
      <c r="N510" s="114" t="str">
        <f>IF($D510="","",'Rec10'!$Q510)</f>
        <v/>
      </c>
      <c r="O510" s="116" t="str">
        <f t="shared" si="105"/>
        <v/>
      </c>
      <c r="P510" s="100" t="str">
        <f t="shared" si="106"/>
        <v/>
      </c>
      <c r="R510" s="119">
        <f t="shared" si="94"/>
        <v>1</v>
      </c>
      <c r="S510" s="119">
        <f t="shared" si="95"/>
        <v>1</v>
      </c>
      <c r="T510" s="119">
        <f t="shared" si="96"/>
        <v>1</v>
      </c>
      <c r="U510" s="119">
        <f t="shared" si="97"/>
        <v>1</v>
      </c>
      <c r="V510" s="119">
        <f t="shared" si="98"/>
        <v>1</v>
      </c>
      <c r="W510" s="119">
        <f t="shared" si="99"/>
        <v>1</v>
      </c>
      <c r="X510" s="119">
        <f t="shared" si="100"/>
        <v>1</v>
      </c>
      <c r="Y510" s="119">
        <f t="shared" si="101"/>
        <v>1</v>
      </c>
      <c r="Z510" s="119">
        <f t="shared" si="102"/>
        <v>1</v>
      </c>
      <c r="AA510" s="119">
        <f t="shared" si="103"/>
        <v>1</v>
      </c>
      <c r="AB510" s="119">
        <f t="shared" si="104"/>
        <v>10</v>
      </c>
    </row>
    <row r="511" spans="3:28" ht="54.95" customHeight="1" x14ac:dyDescent="0.25">
      <c r="C511" s="56">
        <v>507</v>
      </c>
      <c r="D511" s="94" t="str">
        <f>IF(Lançamentos!G511="","",Lançamentos!G511)</f>
        <v/>
      </c>
      <c r="E511" s="113" t="str">
        <f>IF(D511="","",Recebimento!Q511)</f>
        <v/>
      </c>
      <c r="F511" s="114" t="str">
        <f>IF($D511="","",'Rec2'!$Q511)</f>
        <v/>
      </c>
      <c r="G511" s="114" t="str">
        <f>IF($D511="","",'Rec3'!$Q511)</f>
        <v/>
      </c>
      <c r="H511" s="114" t="str">
        <f>IF($D511="","",'Rec4'!$Q511)</f>
        <v/>
      </c>
      <c r="I511" s="114" t="str">
        <f>IF($D511="","",'Rec5'!$Q511)</f>
        <v/>
      </c>
      <c r="J511" s="114" t="str">
        <f>IF($D511="","",'Rec6'!$Q511)</f>
        <v/>
      </c>
      <c r="K511" s="114" t="str">
        <f>IF($D511="","",'Rec7'!$Q511)</f>
        <v/>
      </c>
      <c r="L511" s="114" t="str">
        <f>IF($D511="","",'Rec8'!$Q511)</f>
        <v/>
      </c>
      <c r="M511" s="114" t="str">
        <f>IF($D511="","",'Rec9'!$Q511)</f>
        <v/>
      </c>
      <c r="N511" s="114" t="str">
        <f>IF($D511="","",'Rec10'!$Q511)</f>
        <v/>
      </c>
      <c r="O511" s="116" t="str">
        <f t="shared" si="105"/>
        <v/>
      </c>
      <c r="P511" s="100" t="str">
        <f t="shared" si="106"/>
        <v/>
      </c>
      <c r="R511" s="119">
        <f t="shared" si="94"/>
        <v>1</v>
      </c>
      <c r="S511" s="119">
        <f t="shared" si="95"/>
        <v>1</v>
      </c>
      <c r="T511" s="119">
        <f t="shared" si="96"/>
        <v>1</v>
      </c>
      <c r="U511" s="119">
        <f t="shared" si="97"/>
        <v>1</v>
      </c>
      <c r="V511" s="119">
        <f t="shared" si="98"/>
        <v>1</v>
      </c>
      <c r="W511" s="119">
        <f t="shared" si="99"/>
        <v>1</v>
      </c>
      <c r="X511" s="119">
        <f t="shared" si="100"/>
        <v>1</v>
      </c>
      <c r="Y511" s="119">
        <f t="shared" si="101"/>
        <v>1</v>
      </c>
      <c r="Z511" s="119">
        <f t="shared" si="102"/>
        <v>1</v>
      </c>
      <c r="AA511" s="119">
        <f t="shared" si="103"/>
        <v>1</v>
      </c>
      <c r="AB511" s="119">
        <f t="shared" si="104"/>
        <v>10</v>
      </c>
    </row>
    <row r="512" spans="3:28" ht="54.95" customHeight="1" x14ac:dyDescent="0.25">
      <c r="C512" s="56">
        <v>508</v>
      </c>
      <c r="D512" s="94" t="str">
        <f>IF(Lançamentos!G512="","",Lançamentos!G512)</f>
        <v/>
      </c>
      <c r="E512" s="113" t="str">
        <f>IF(D512="","",Recebimento!Q512)</f>
        <v/>
      </c>
      <c r="F512" s="114" t="str">
        <f>IF($D512="","",'Rec2'!$Q512)</f>
        <v/>
      </c>
      <c r="G512" s="114" t="str">
        <f>IF($D512="","",'Rec3'!$Q512)</f>
        <v/>
      </c>
      <c r="H512" s="114" t="str">
        <f>IF($D512="","",'Rec4'!$Q512)</f>
        <v/>
      </c>
      <c r="I512" s="114" t="str">
        <f>IF($D512="","",'Rec5'!$Q512)</f>
        <v/>
      </c>
      <c r="J512" s="114" t="str">
        <f>IF($D512="","",'Rec6'!$Q512)</f>
        <v/>
      </c>
      <c r="K512" s="114" t="str">
        <f>IF($D512="","",'Rec7'!$Q512)</f>
        <v/>
      </c>
      <c r="L512" s="114" t="str">
        <f>IF($D512="","",'Rec8'!$Q512)</f>
        <v/>
      </c>
      <c r="M512" s="114" t="str">
        <f>IF($D512="","",'Rec9'!$Q512)</f>
        <v/>
      </c>
      <c r="N512" s="114" t="str">
        <f>IF($D512="","",'Rec10'!$Q512)</f>
        <v/>
      </c>
      <c r="O512" s="116" t="str">
        <f t="shared" si="105"/>
        <v/>
      </c>
      <c r="P512" s="100" t="str">
        <f t="shared" si="106"/>
        <v/>
      </c>
      <c r="R512" s="119">
        <f t="shared" si="94"/>
        <v>1</v>
      </c>
      <c r="S512" s="119">
        <f t="shared" si="95"/>
        <v>1</v>
      </c>
      <c r="T512" s="119">
        <f t="shared" si="96"/>
        <v>1</v>
      </c>
      <c r="U512" s="119">
        <f t="shared" si="97"/>
        <v>1</v>
      </c>
      <c r="V512" s="119">
        <f t="shared" si="98"/>
        <v>1</v>
      </c>
      <c r="W512" s="119">
        <f t="shared" si="99"/>
        <v>1</v>
      </c>
      <c r="X512" s="119">
        <f t="shared" si="100"/>
        <v>1</v>
      </c>
      <c r="Y512" s="119">
        <f t="shared" si="101"/>
        <v>1</v>
      </c>
      <c r="Z512" s="119">
        <f t="shared" si="102"/>
        <v>1</v>
      </c>
      <c r="AA512" s="119">
        <f t="shared" si="103"/>
        <v>1</v>
      </c>
      <c r="AB512" s="119">
        <f t="shared" si="104"/>
        <v>10</v>
      </c>
    </row>
    <row r="513" spans="3:28" ht="54.95" customHeight="1" x14ac:dyDescent="0.25">
      <c r="C513" s="56">
        <v>509</v>
      </c>
      <c r="D513" s="94" t="str">
        <f>IF(Lançamentos!G513="","",Lançamentos!G513)</f>
        <v/>
      </c>
      <c r="E513" s="113" t="str">
        <f>IF(D513="","",Recebimento!Q513)</f>
        <v/>
      </c>
      <c r="F513" s="114" t="str">
        <f>IF($D513="","",'Rec2'!$Q513)</f>
        <v/>
      </c>
      <c r="G513" s="114" t="str">
        <f>IF($D513="","",'Rec3'!$Q513)</f>
        <v/>
      </c>
      <c r="H513" s="114" t="str">
        <f>IF($D513="","",'Rec4'!$Q513)</f>
        <v/>
      </c>
      <c r="I513" s="114" t="str">
        <f>IF($D513="","",'Rec5'!$Q513)</f>
        <v/>
      </c>
      <c r="J513" s="114" t="str">
        <f>IF($D513="","",'Rec6'!$Q513)</f>
        <v/>
      </c>
      <c r="K513" s="114" t="str">
        <f>IF($D513="","",'Rec7'!$Q513)</f>
        <v/>
      </c>
      <c r="L513" s="114" t="str">
        <f>IF($D513="","",'Rec8'!$Q513)</f>
        <v/>
      </c>
      <c r="M513" s="114" t="str">
        <f>IF($D513="","",'Rec9'!$Q513)</f>
        <v/>
      </c>
      <c r="N513" s="114" t="str">
        <f>IF($D513="","",'Rec10'!$Q513)</f>
        <v/>
      </c>
      <c r="O513" s="116" t="str">
        <f t="shared" si="105"/>
        <v/>
      </c>
      <c r="P513" s="100" t="str">
        <f t="shared" si="106"/>
        <v/>
      </c>
      <c r="R513" s="119">
        <f t="shared" si="94"/>
        <v>1</v>
      </c>
      <c r="S513" s="119">
        <f t="shared" si="95"/>
        <v>1</v>
      </c>
      <c r="T513" s="119">
        <f t="shared" si="96"/>
        <v>1</v>
      </c>
      <c r="U513" s="119">
        <f t="shared" si="97"/>
        <v>1</v>
      </c>
      <c r="V513" s="119">
        <f t="shared" si="98"/>
        <v>1</v>
      </c>
      <c r="W513" s="119">
        <f t="shared" si="99"/>
        <v>1</v>
      </c>
      <c r="X513" s="119">
        <f t="shared" si="100"/>
        <v>1</v>
      </c>
      <c r="Y513" s="119">
        <f t="shared" si="101"/>
        <v>1</v>
      </c>
      <c r="Z513" s="119">
        <f t="shared" si="102"/>
        <v>1</v>
      </c>
      <c r="AA513" s="119">
        <f t="shared" si="103"/>
        <v>1</v>
      </c>
      <c r="AB513" s="119">
        <f t="shared" si="104"/>
        <v>10</v>
      </c>
    </row>
    <row r="514" spans="3:28" ht="54.95" customHeight="1" x14ac:dyDescent="0.25">
      <c r="C514" s="56">
        <v>510</v>
      </c>
      <c r="D514" s="94" t="str">
        <f>IF(Lançamentos!G514="","",Lançamentos!G514)</f>
        <v/>
      </c>
      <c r="E514" s="113" t="str">
        <f>IF(D514="","",Recebimento!Q514)</f>
        <v/>
      </c>
      <c r="F514" s="114" t="str">
        <f>IF($D514="","",'Rec2'!$Q514)</f>
        <v/>
      </c>
      <c r="G514" s="114" t="str">
        <f>IF($D514="","",'Rec3'!$Q514)</f>
        <v/>
      </c>
      <c r="H514" s="114" t="str">
        <f>IF($D514="","",'Rec4'!$Q514)</f>
        <v/>
      </c>
      <c r="I514" s="114" t="str">
        <f>IF($D514="","",'Rec5'!$Q514)</f>
        <v/>
      </c>
      <c r="J514" s="114" t="str">
        <f>IF($D514="","",'Rec6'!$Q514)</f>
        <v/>
      </c>
      <c r="K514" s="114" t="str">
        <f>IF($D514="","",'Rec7'!$Q514)</f>
        <v/>
      </c>
      <c r="L514" s="114" t="str">
        <f>IF($D514="","",'Rec8'!$Q514)</f>
        <v/>
      </c>
      <c r="M514" s="114" t="str">
        <f>IF($D514="","",'Rec9'!$Q514)</f>
        <v/>
      </c>
      <c r="N514" s="114" t="str">
        <f>IF($D514="","",'Rec10'!$Q514)</f>
        <v/>
      </c>
      <c r="O514" s="116" t="str">
        <f t="shared" si="105"/>
        <v/>
      </c>
      <c r="P514" s="100" t="str">
        <f t="shared" si="106"/>
        <v/>
      </c>
      <c r="R514" s="119">
        <f t="shared" si="94"/>
        <v>1</v>
      </c>
      <c r="S514" s="119">
        <f t="shared" si="95"/>
        <v>1</v>
      </c>
      <c r="T514" s="119">
        <f t="shared" si="96"/>
        <v>1</v>
      </c>
      <c r="U514" s="119">
        <f t="shared" si="97"/>
        <v>1</v>
      </c>
      <c r="V514" s="119">
        <f t="shared" si="98"/>
        <v>1</v>
      </c>
      <c r="W514" s="119">
        <f t="shared" si="99"/>
        <v>1</v>
      </c>
      <c r="X514" s="119">
        <f t="shared" si="100"/>
        <v>1</v>
      </c>
      <c r="Y514" s="119">
        <f t="shared" si="101"/>
        <v>1</v>
      </c>
      <c r="Z514" s="119">
        <f t="shared" si="102"/>
        <v>1</v>
      </c>
      <c r="AA514" s="119">
        <f t="shared" si="103"/>
        <v>1</v>
      </c>
      <c r="AB514" s="119">
        <f t="shared" si="104"/>
        <v>10</v>
      </c>
    </row>
    <row r="515" spans="3:28" ht="54.95" customHeight="1" x14ac:dyDescent="0.25">
      <c r="C515" s="56">
        <v>511</v>
      </c>
      <c r="D515" s="94" t="str">
        <f>IF(Lançamentos!G515="","",Lançamentos!G515)</f>
        <v/>
      </c>
      <c r="E515" s="113" t="str">
        <f>IF(D515="","",Recebimento!Q515)</f>
        <v/>
      </c>
      <c r="F515" s="114" t="str">
        <f>IF($D515="","",'Rec2'!$Q515)</f>
        <v/>
      </c>
      <c r="G515" s="114" t="str">
        <f>IF($D515="","",'Rec3'!$Q515)</f>
        <v/>
      </c>
      <c r="H515" s="114" t="str">
        <f>IF($D515="","",'Rec4'!$Q515)</f>
        <v/>
      </c>
      <c r="I515" s="114" t="str">
        <f>IF($D515="","",'Rec5'!$Q515)</f>
        <v/>
      </c>
      <c r="J515" s="114" t="str">
        <f>IF($D515="","",'Rec6'!$Q515)</f>
        <v/>
      </c>
      <c r="K515" s="114" t="str">
        <f>IF($D515="","",'Rec7'!$Q515)</f>
        <v/>
      </c>
      <c r="L515" s="114" t="str">
        <f>IF($D515="","",'Rec8'!$Q515)</f>
        <v/>
      </c>
      <c r="M515" s="114" t="str">
        <f>IF($D515="","",'Rec9'!$Q515)</f>
        <v/>
      </c>
      <c r="N515" s="114" t="str">
        <f>IF($D515="","",'Rec10'!$Q515)</f>
        <v/>
      </c>
      <c r="O515" s="116" t="str">
        <f t="shared" si="105"/>
        <v/>
      </c>
      <c r="P515" s="100" t="str">
        <f t="shared" si="106"/>
        <v/>
      </c>
      <c r="R515" s="119">
        <f t="shared" si="94"/>
        <v>1</v>
      </c>
      <c r="S515" s="119">
        <f t="shared" si="95"/>
        <v>1</v>
      </c>
      <c r="T515" s="119">
        <f t="shared" si="96"/>
        <v>1</v>
      </c>
      <c r="U515" s="119">
        <f t="shared" si="97"/>
        <v>1</v>
      </c>
      <c r="V515" s="119">
        <f t="shared" si="98"/>
        <v>1</v>
      </c>
      <c r="W515" s="119">
        <f t="shared" si="99"/>
        <v>1</v>
      </c>
      <c r="X515" s="119">
        <f t="shared" si="100"/>
        <v>1</v>
      </c>
      <c r="Y515" s="119">
        <f t="shared" si="101"/>
        <v>1</v>
      </c>
      <c r="Z515" s="119">
        <f t="shared" si="102"/>
        <v>1</v>
      </c>
      <c r="AA515" s="119">
        <f t="shared" si="103"/>
        <v>1</v>
      </c>
      <c r="AB515" s="119">
        <f t="shared" si="104"/>
        <v>10</v>
      </c>
    </row>
    <row r="516" spans="3:28" ht="54.95" customHeight="1" x14ac:dyDescent="0.25">
      <c r="C516" s="56">
        <v>512</v>
      </c>
      <c r="D516" s="94" t="str">
        <f>IF(Lançamentos!G516="","",Lançamentos!G516)</f>
        <v/>
      </c>
      <c r="E516" s="113" t="str">
        <f>IF(D516="","",Recebimento!Q516)</f>
        <v/>
      </c>
      <c r="F516" s="114" t="str">
        <f>IF($D516="","",'Rec2'!$Q516)</f>
        <v/>
      </c>
      <c r="G516" s="114" t="str">
        <f>IF($D516="","",'Rec3'!$Q516)</f>
        <v/>
      </c>
      <c r="H516" s="114" t="str">
        <f>IF($D516="","",'Rec4'!$Q516)</f>
        <v/>
      </c>
      <c r="I516" s="114" t="str">
        <f>IF($D516="","",'Rec5'!$Q516)</f>
        <v/>
      </c>
      <c r="J516" s="114" t="str">
        <f>IF($D516="","",'Rec6'!$Q516)</f>
        <v/>
      </c>
      <c r="K516" s="114" t="str">
        <f>IF($D516="","",'Rec7'!$Q516)</f>
        <v/>
      </c>
      <c r="L516" s="114" t="str">
        <f>IF($D516="","",'Rec8'!$Q516)</f>
        <v/>
      </c>
      <c r="M516" s="114" t="str">
        <f>IF($D516="","",'Rec9'!$Q516)</f>
        <v/>
      </c>
      <c r="N516" s="114" t="str">
        <f>IF($D516="","",'Rec10'!$Q516)</f>
        <v/>
      </c>
      <c r="O516" s="116" t="str">
        <f t="shared" si="105"/>
        <v/>
      </c>
      <c r="P516" s="100" t="str">
        <f t="shared" si="106"/>
        <v/>
      </c>
      <c r="R516" s="119">
        <f t="shared" si="94"/>
        <v>1</v>
      </c>
      <c r="S516" s="119">
        <f t="shared" si="95"/>
        <v>1</v>
      </c>
      <c r="T516" s="119">
        <f t="shared" si="96"/>
        <v>1</v>
      </c>
      <c r="U516" s="119">
        <f t="shared" si="97"/>
        <v>1</v>
      </c>
      <c r="V516" s="119">
        <f t="shared" si="98"/>
        <v>1</v>
      </c>
      <c r="W516" s="119">
        <f t="shared" si="99"/>
        <v>1</v>
      </c>
      <c r="X516" s="119">
        <f t="shared" si="100"/>
        <v>1</v>
      </c>
      <c r="Y516" s="119">
        <f t="shared" si="101"/>
        <v>1</v>
      </c>
      <c r="Z516" s="119">
        <f t="shared" si="102"/>
        <v>1</v>
      </c>
      <c r="AA516" s="119">
        <f t="shared" si="103"/>
        <v>1</v>
      </c>
      <c r="AB516" s="119">
        <f t="shared" si="104"/>
        <v>10</v>
      </c>
    </row>
    <row r="517" spans="3:28" ht="54.95" customHeight="1" x14ac:dyDescent="0.25">
      <c r="C517" s="56">
        <v>513</v>
      </c>
      <c r="D517" s="94" t="str">
        <f>IF(Lançamentos!G517="","",Lançamentos!G517)</f>
        <v/>
      </c>
      <c r="E517" s="113" t="str">
        <f>IF(D517="","",Recebimento!Q517)</f>
        <v/>
      </c>
      <c r="F517" s="114" t="str">
        <f>IF($D517="","",'Rec2'!$Q517)</f>
        <v/>
      </c>
      <c r="G517" s="114" t="str">
        <f>IF($D517="","",'Rec3'!$Q517)</f>
        <v/>
      </c>
      <c r="H517" s="114" t="str">
        <f>IF($D517="","",'Rec4'!$Q517)</f>
        <v/>
      </c>
      <c r="I517" s="114" t="str">
        <f>IF($D517="","",'Rec5'!$Q517)</f>
        <v/>
      </c>
      <c r="J517" s="114" t="str">
        <f>IF($D517="","",'Rec6'!$Q517)</f>
        <v/>
      </c>
      <c r="K517" s="114" t="str">
        <f>IF($D517="","",'Rec7'!$Q517)</f>
        <v/>
      </c>
      <c r="L517" s="114" t="str">
        <f>IF($D517="","",'Rec8'!$Q517)</f>
        <v/>
      </c>
      <c r="M517" s="114" t="str">
        <f>IF($D517="","",'Rec9'!$Q517)</f>
        <v/>
      </c>
      <c r="N517" s="114" t="str">
        <f>IF($D517="","",'Rec10'!$Q517)</f>
        <v/>
      </c>
      <c r="O517" s="116" t="str">
        <f t="shared" si="105"/>
        <v/>
      </c>
      <c r="P517" s="100" t="str">
        <f t="shared" si="106"/>
        <v/>
      </c>
      <c r="R517" s="119">
        <f t="shared" si="94"/>
        <v>1</v>
      </c>
      <c r="S517" s="119">
        <f t="shared" si="95"/>
        <v>1</v>
      </c>
      <c r="T517" s="119">
        <f t="shared" si="96"/>
        <v>1</v>
      </c>
      <c r="U517" s="119">
        <f t="shared" si="97"/>
        <v>1</v>
      </c>
      <c r="V517" s="119">
        <f t="shared" si="98"/>
        <v>1</v>
      </c>
      <c r="W517" s="119">
        <f t="shared" si="99"/>
        <v>1</v>
      </c>
      <c r="X517" s="119">
        <f t="shared" si="100"/>
        <v>1</v>
      </c>
      <c r="Y517" s="119">
        <f t="shared" si="101"/>
        <v>1</v>
      </c>
      <c r="Z517" s="119">
        <f t="shared" si="102"/>
        <v>1</v>
      </c>
      <c r="AA517" s="119">
        <f t="shared" si="103"/>
        <v>1</v>
      </c>
      <c r="AB517" s="119">
        <f t="shared" si="104"/>
        <v>10</v>
      </c>
    </row>
    <row r="518" spans="3:28" ht="54.95" customHeight="1" x14ac:dyDescent="0.25">
      <c r="C518" s="56">
        <v>514</v>
      </c>
      <c r="D518" s="94" t="str">
        <f>IF(Lançamentos!G518="","",Lançamentos!G518)</f>
        <v/>
      </c>
      <c r="E518" s="113" t="str">
        <f>IF(D518="","",Recebimento!Q518)</f>
        <v/>
      </c>
      <c r="F518" s="114" t="str">
        <f>IF($D518="","",'Rec2'!$Q518)</f>
        <v/>
      </c>
      <c r="G518" s="114" t="str">
        <f>IF($D518="","",'Rec3'!$Q518)</f>
        <v/>
      </c>
      <c r="H518" s="114" t="str">
        <f>IF($D518="","",'Rec4'!$Q518)</f>
        <v/>
      </c>
      <c r="I518" s="114" t="str">
        <f>IF($D518="","",'Rec5'!$Q518)</f>
        <v/>
      </c>
      <c r="J518" s="114" t="str">
        <f>IF($D518="","",'Rec6'!$Q518)</f>
        <v/>
      </c>
      <c r="K518" s="114" t="str">
        <f>IF($D518="","",'Rec7'!$Q518)</f>
        <v/>
      </c>
      <c r="L518" s="114" t="str">
        <f>IF($D518="","",'Rec8'!$Q518)</f>
        <v/>
      </c>
      <c r="M518" s="114" t="str">
        <f>IF($D518="","",'Rec9'!$Q518)</f>
        <v/>
      </c>
      <c r="N518" s="114" t="str">
        <f>IF($D518="","",'Rec10'!$Q518)</f>
        <v/>
      </c>
      <c r="O518" s="116" t="str">
        <f t="shared" si="105"/>
        <v/>
      </c>
      <c r="P518" s="100" t="str">
        <f t="shared" si="106"/>
        <v/>
      </c>
      <c r="R518" s="119">
        <f t="shared" ref="R518:R581" si="107">IF(E518=0,0,1)</f>
        <v>1</v>
      </c>
      <c r="S518" s="119">
        <f t="shared" ref="S518:S581" si="108">IF(F518=0,0,1)</f>
        <v>1</v>
      </c>
      <c r="T518" s="119">
        <f t="shared" ref="T518:T581" si="109">IF(G518=0,0,1)</f>
        <v>1</v>
      </c>
      <c r="U518" s="119">
        <f t="shared" ref="U518:U581" si="110">IF(H518=0,0,1)</f>
        <v>1</v>
      </c>
      <c r="V518" s="119">
        <f t="shared" ref="V518:V581" si="111">IF(I518=0,0,1)</f>
        <v>1</v>
      </c>
      <c r="W518" s="119">
        <f t="shared" ref="W518:W581" si="112">IF(J518=0,0,1)</f>
        <v>1</v>
      </c>
      <c r="X518" s="119">
        <f t="shared" ref="X518:X581" si="113">IF(K518=0,0,1)</f>
        <v>1</v>
      </c>
      <c r="Y518" s="119">
        <f t="shared" ref="Y518:Y581" si="114">IF(L518=0,0,1)</f>
        <v>1</v>
      </c>
      <c r="Z518" s="119">
        <f t="shared" ref="Z518:Z581" si="115">IF(M518=0,0,1)</f>
        <v>1</v>
      </c>
      <c r="AA518" s="119">
        <f t="shared" ref="AA518:AA581" si="116">IF(N518=0,0,1)</f>
        <v>1</v>
      </c>
      <c r="AB518" s="119">
        <f t="shared" ref="AB518:AB581" si="117">SUM(R518:AA518)</f>
        <v>10</v>
      </c>
    </row>
    <row r="519" spans="3:28" ht="54.95" customHeight="1" x14ac:dyDescent="0.25">
      <c r="C519" s="56">
        <v>515</v>
      </c>
      <c r="D519" s="94" t="str">
        <f>IF(Lançamentos!G519="","",Lançamentos!G519)</f>
        <v/>
      </c>
      <c r="E519" s="113" t="str">
        <f>IF(D519="","",Recebimento!Q519)</f>
        <v/>
      </c>
      <c r="F519" s="114" t="str">
        <f>IF($D519="","",'Rec2'!$Q519)</f>
        <v/>
      </c>
      <c r="G519" s="114" t="str">
        <f>IF($D519="","",'Rec3'!$Q519)</f>
        <v/>
      </c>
      <c r="H519" s="114" t="str">
        <f>IF($D519="","",'Rec4'!$Q519)</f>
        <v/>
      </c>
      <c r="I519" s="114" t="str">
        <f>IF($D519="","",'Rec5'!$Q519)</f>
        <v/>
      </c>
      <c r="J519" s="114" t="str">
        <f>IF($D519="","",'Rec6'!$Q519)</f>
        <v/>
      </c>
      <c r="K519" s="114" t="str">
        <f>IF($D519="","",'Rec7'!$Q519)</f>
        <v/>
      </c>
      <c r="L519" s="114" t="str">
        <f>IF($D519="","",'Rec8'!$Q519)</f>
        <v/>
      </c>
      <c r="M519" s="114" t="str">
        <f>IF($D519="","",'Rec9'!$Q519)</f>
        <v/>
      </c>
      <c r="N519" s="114" t="str">
        <f>IF($D519="","",'Rec10'!$Q519)</f>
        <v/>
      </c>
      <c r="O519" s="116" t="str">
        <f t="shared" ref="O519:O582" si="118">IFERROR(IF(D519="","",P519/AB519),0)</f>
        <v/>
      </c>
      <c r="P519" s="100" t="str">
        <f t="shared" ref="P519:P582" si="119">IF(D519="","",SUM(E519:N519))</f>
        <v/>
      </c>
      <c r="R519" s="119">
        <f t="shared" si="107"/>
        <v>1</v>
      </c>
      <c r="S519" s="119">
        <f t="shared" si="108"/>
        <v>1</v>
      </c>
      <c r="T519" s="119">
        <f t="shared" si="109"/>
        <v>1</v>
      </c>
      <c r="U519" s="119">
        <f t="shared" si="110"/>
        <v>1</v>
      </c>
      <c r="V519" s="119">
        <f t="shared" si="111"/>
        <v>1</v>
      </c>
      <c r="W519" s="119">
        <f t="shared" si="112"/>
        <v>1</v>
      </c>
      <c r="X519" s="119">
        <f t="shared" si="113"/>
        <v>1</v>
      </c>
      <c r="Y519" s="119">
        <f t="shared" si="114"/>
        <v>1</v>
      </c>
      <c r="Z519" s="119">
        <f t="shared" si="115"/>
        <v>1</v>
      </c>
      <c r="AA519" s="119">
        <f t="shared" si="116"/>
        <v>1</v>
      </c>
      <c r="AB519" s="119">
        <f t="shared" si="117"/>
        <v>10</v>
      </c>
    </row>
    <row r="520" spans="3:28" ht="54.95" customHeight="1" x14ac:dyDescent="0.25">
      <c r="C520" s="56">
        <v>516</v>
      </c>
      <c r="D520" s="94" t="str">
        <f>IF(Lançamentos!G520="","",Lançamentos!G520)</f>
        <v/>
      </c>
      <c r="E520" s="113" t="str">
        <f>IF(D520="","",Recebimento!Q520)</f>
        <v/>
      </c>
      <c r="F520" s="114" t="str">
        <f>IF($D520="","",'Rec2'!$Q520)</f>
        <v/>
      </c>
      <c r="G520" s="114" t="str">
        <f>IF($D520="","",'Rec3'!$Q520)</f>
        <v/>
      </c>
      <c r="H520" s="114" t="str">
        <f>IF($D520="","",'Rec4'!$Q520)</f>
        <v/>
      </c>
      <c r="I520" s="114" t="str">
        <f>IF($D520="","",'Rec5'!$Q520)</f>
        <v/>
      </c>
      <c r="J520" s="114" t="str">
        <f>IF($D520="","",'Rec6'!$Q520)</f>
        <v/>
      </c>
      <c r="K520" s="114" t="str">
        <f>IF($D520="","",'Rec7'!$Q520)</f>
        <v/>
      </c>
      <c r="L520" s="114" t="str">
        <f>IF($D520="","",'Rec8'!$Q520)</f>
        <v/>
      </c>
      <c r="M520" s="114" t="str">
        <f>IF($D520="","",'Rec9'!$Q520)</f>
        <v/>
      </c>
      <c r="N520" s="114" t="str">
        <f>IF($D520="","",'Rec10'!$Q520)</f>
        <v/>
      </c>
      <c r="O520" s="116" t="str">
        <f t="shared" si="118"/>
        <v/>
      </c>
      <c r="P520" s="100" t="str">
        <f t="shared" si="119"/>
        <v/>
      </c>
      <c r="R520" s="119">
        <f t="shared" si="107"/>
        <v>1</v>
      </c>
      <c r="S520" s="119">
        <f t="shared" si="108"/>
        <v>1</v>
      </c>
      <c r="T520" s="119">
        <f t="shared" si="109"/>
        <v>1</v>
      </c>
      <c r="U520" s="119">
        <f t="shared" si="110"/>
        <v>1</v>
      </c>
      <c r="V520" s="119">
        <f t="shared" si="111"/>
        <v>1</v>
      </c>
      <c r="W520" s="119">
        <f t="shared" si="112"/>
        <v>1</v>
      </c>
      <c r="X520" s="119">
        <f t="shared" si="113"/>
        <v>1</v>
      </c>
      <c r="Y520" s="119">
        <f t="shared" si="114"/>
        <v>1</v>
      </c>
      <c r="Z520" s="119">
        <f t="shared" si="115"/>
        <v>1</v>
      </c>
      <c r="AA520" s="119">
        <f t="shared" si="116"/>
        <v>1</v>
      </c>
      <c r="AB520" s="119">
        <f t="shared" si="117"/>
        <v>10</v>
      </c>
    </row>
    <row r="521" spans="3:28" ht="54.95" customHeight="1" x14ac:dyDescent="0.25">
      <c r="C521" s="56">
        <v>517</v>
      </c>
      <c r="D521" s="94" t="str">
        <f>IF(Lançamentos!G521="","",Lançamentos!G521)</f>
        <v/>
      </c>
      <c r="E521" s="113" t="str">
        <f>IF(D521="","",Recebimento!Q521)</f>
        <v/>
      </c>
      <c r="F521" s="114" t="str">
        <f>IF($D521="","",'Rec2'!$Q521)</f>
        <v/>
      </c>
      <c r="G521" s="114" t="str">
        <f>IF($D521="","",'Rec3'!$Q521)</f>
        <v/>
      </c>
      <c r="H521" s="114" t="str">
        <f>IF($D521="","",'Rec4'!$Q521)</f>
        <v/>
      </c>
      <c r="I521" s="114" t="str">
        <f>IF($D521="","",'Rec5'!$Q521)</f>
        <v/>
      </c>
      <c r="J521" s="114" t="str">
        <f>IF($D521="","",'Rec6'!$Q521)</f>
        <v/>
      </c>
      <c r="K521" s="114" t="str">
        <f>IF($D521="","",'Rec7'!$Q521)</f>
        <v/>
      </c>
      <c r="L521" s="114" t="str">
        <f>IF($D521="","",'Rec8'!$Q521)</f>
        <v/>
      </c>
      <c r="M521" s="114" t="str">
        <f>IF($D521="","",'Rec9'!$Q521)</f>
        <v/>
      </c>
      <c r="N521" s="114" t="str">
        <f>IF($D521="","",'Rec10'!$Q521)</f>
        <v/>
      </c>
      <c r="O521" s="116" t="str">
        <f t="shared" si="118"/>
        <v/>
      </c>
      <c r="P521" s="100" t="str">
        <f t="shared" si="119"/>
        <v/>
      </c>
      <c r="R521" s="119">
        <f t="shared" si="107"/>
        <v>1</v>
      </c>
      <c r="S521" s="119">
        <f t="shared" si="108"/>
        <v>1</v>
      </c>
      <c r="T521" s="119">
        <f t="shared" si="109"/>
        <v>1</v>
      </c>
      <c r="U521" s="119">
        <f t="shared" si="110"/>
        <v>1</v>
      </c>
      <c r="V521" s="119">
        <f t="shared" si="111"/>
        <v>1</v>
      </c>
      <c r="W521" s="119">
        <f t="shared" si="112"/>
        <v>1</v>
      </c>
      <c r="X521" s="119">
        <f t="shared" si="113"/>
        <v>1</v>
      </c>
      <c r="Y521" s="119">
        <f t="shared" si="114"/>
        <v>1</v>
      </c>
      <c r="Z521" s="119">
        <f t="shared" si="115"/>
        <v>1</v>
      </c>
      <c r="AA521" s="119">
        <f t="shared" si="116"/>
        <v>1</v>
      </c>
      <c r="AB521" s="119">
        <f t="shared" si="117"/>
        <v>10</v>
      </c>
    </row>
    <row r="522" spans="3:28" ht="54.95" customHeight="1" x14ac:dyDescent="0.25">
      <c r="C522" s="56">
        <v>518</v>
      </c>
      <c r="D522" s="94" t="str">
        <f>IF(Lançamentos!G522="","",Lançamentos!G522)</f>
        <v/>
      </c>
      <c r="E522" s="113" t="str">
        <f>IF(D522="","",Recebimento!Q522)</f>
        <v/>
      </c>
      <c r="F522" s="114" t="str">
        <f>IF($D522="","",'Rec2'!$Q522)</f>
        <v/>
      </c>
      <c r="G522" s="114" t="str">
        <f>IF($D522="","",'Rec3'!$Q522)</f>
        <v/>
      </c>
      <c r="H522" s="114" t="str">
        <f>IF($D522="","",'Rec4'!$Q522)</f>
        <v/>
      </c>
      <c r="I522" s="114" t="str">
        <f>IF($D522="","",'Rec5'!$Q522)</f>
        <v/>
      </c>
      <c r="J522" s="114" t="str">
        <f>IF($D522="","",'Rec6'!$Q522)</f>
        <v/>
      </c>
      <c r="K522" s="114" t="str">
        <f>IF($D522="","",'Rec7'!$Q522)</f>
        <v/>
      </c>
      <c r="L522" s="114" t="str">
        <f>IF($D522="","",'Rec8'!$Q522)</f>
        <v/>
      </c>
      <c r="M522" s="114" t="str">
        <f>IF($D522="","",'Rec9'!$Q522)</f>
        <v/>
      </c>
      <c r="N522" s="114" t="str">
        <f>IF($D522="","",'Rec10'!$Q522)</f>
        <v/>
      </c>
      <c r="O522" s="116" t="str">
        <f t="shared" si="118"/>
        <v/>
      </c>
      <c r="P522" s="100" t="str">
        <f t="shared" si="119"/>
        <v/>
      </c>
      <c r="R522" s="119">
        <f t="shared" si="107"/>
        <v>1</v>
      </c>
      <c r="S522" s="119">
        <f t="shared" si="108"/>
        <v>1</v>
      </c>
      <c r="T522" s="119">
        <f t="shared" si="109"/>
        <v>1</v>
      </c>
      <c r="U522" s="119">
        <f t="shared" si="110"/>
        <v>1</v>
      </c>
      <c r="V522" s="119">
        <f t="shared" si="111"/>
        <v>1</v>
      </c>
      <c r="W522" s="119">
        <f t="shared" si="112"/>
        <v>1</v>
      </c>
      <c r="X522" s="119">
        <f t="shared" si="113"/>
        <v>1</v>
      </c>
      <c r="Y522" s="119">
        <f t="shared" si="114"/>
        <v>1</v>
      </c>
      <c r="Z522" s="119">
        <f t="shared" si="115"/>
        <v>1</v>
      </c>
      <c r="AA522" s="119">
        <f t="shared" si="116"/>
        <v>1</v>
      </c>
      <c r="AB522" s="119">
        <f t="shared" si="117"/>
        <v>10</v>
      </c>
    </row>
    <row r="523" spans="3:28" ht="54.95" customHeight="1" x14ac:dyDescent="0.25">
      <c r="C523" s="56">
        <v>519</v>
      </c>
      <c r="D523" s="94" t="str">
        <f>IF(Lançamentos!G523="","",Lançamentos!G523)</f>
        <v/>
      </c>
      <c r="E523" s="113" t="str">
        <f>IF(D523="","",Recebimento!Q523)</f>
        <v/>
      </c>
      <c r="F523" s="114" t="str">
        <f>IF($D523="","",'Rec2'!$Q523)</f>
        <v/>
      </c>
      <c r="G523" s="114" t="str">
        <f>IF($D523="","",'Rec3'!$Q523)</f>
        <v/>
      </c>
      <c r="H523" s="114" t="str">
        <f>IF($D523="","",'Rec4'!$Q523)</f>
        <v/>
      </c>
      <c r="I523" s="114" t="str">
        <f>IF($D523="","",'Rec5'!$Q523)</f>
        <v/>
      </c>
      <c r="J523" s="114" t="str">
        <f>IF($D523="","",'Rec6'!$Q523)</f>
        <v/>
      </c>
      <c r="K523" s="114" t="str">
        <f>IF($D523="","",'Rec7'!$Q523)</f>
        <v/>
      </c>
      <c r="L523" s="114" t="str">
        <f>IF($D523="","",'Rec8'!$Q523)</f>
        <v/>
      </c>
      <c r="M523" s="114" t="str">
        <f>IF($D523="","",'Rec9'!$Q523)</f>
        <v/>
      </c>
      <c r="N523" s="114" t="str">
        <f>IF($D523="","",'Rec10'!$Q523)</f>
        <v/>
      </c>
      <c r="O523" s="116" t="str">
        <f t="shared" si="118"/>
        <v/>
      </c>
      <c r="P523" s="100" t="str">
        <f t="shared" si="119"/>
        <v/>
      </c>
      <c r="R523" s="119">
        <f t="shared" si="107"/>
        <v>1</v>
      </c>
      <c r="S523" s="119">
        <f t="shared" si="108"/>
        <v>1</v>
      </c>
      <c r="T523" s="119">
        <f t="shared" si="109"/>
        <v>1</v>
      </c>
      <c r="U523" s="119">
        <f t="shared" si="110"/>
        <v>1</v>
      </c>
      <c r="V523" s="119">
        <f t="shared" si="111"/>
        <v>1</v>
      </c>
      <c r="W523" s="119">
        <f t="shared" si="112"/>
        <v>1</v>
      </c>
      <c r="X523" s="119">
        <f t="shared" si="113"/>
        <v>1</v>
      </c>
      <c r="Y523" s="119">
        <f t="shared" si="114"/>
        <v>1</v>
      </c>
      <c r="Z523" s="119">
        <f t="shared" si="115"/>
        <v>1</v>
      </c>
      <c r="AA523" s="119">
        <f t="shared" si="116"/>
        <v>1</v>
      </c>
      <c r="AB523" s="119">
        <f t="shared" si="117"/>
        <v>10</v>
      </c>
    </row>
    <row r="524" spans="3:28" ht="54.95" customHeight="1" x14ac:dyDescent="0.25">
      <c r="C524" s="56">
        <v>520</v>
      </c>
      <c r="D524" s="94" t="str">
        <f>IF(Lançamentos!G524="","",Lançamentos!G524)</f>
        <v/>
      </c>
      <c r="E524" s="113" t="str">
        <f>IF(D524="","",Recebimento!Q524)</f>
        <v/>
      </c>
      <c r="F524" s="114" t="str">
        <f>IF($D524="","",'Rec2'!$Q524)</f>
        <v/>
      </c>
      <c r="G524" s="114" t="str">
        <f>IF($D524="","",'Rec3'!$Q524)</f>
        <v/>
      </c>
      <c r="H524" s="114" t="str">
        <f>IF($D524="","",'Rec4'!$Q524)</f>
        <v/>
      </c>
      <c r="I524" s="114" t="str">
        <f>IF($D524="","",'Rec5'!$Q524)</f>
        <v/>
      </c>
      <c r="J524" s="114" t="str">
        <f>IF($D524="","",'Rec6'!$Q524)</f>
        <v/>
      </c>
      <c r="K524" s="114" t="str">
        <f>IF($D524="","",'Rec7'!$Q524)</f>
        <v/>
      </c>
      <c r="L524" s="114" t="str">
        <f>IF($D524="","",'Rec8'!$Q524)</f>
        <v/>
      </c>
      <c r="M524" s="114" t="str">
        <f>IF($D524="","",'Rec9'!$Q524)</f>
        <v/>
      </c>
      <c r="N524" s="114" t="str">
        <f>IF($D524="","",'Rec10'!$Q524)</f>
        <v/>
      </c>
      <c r="O524" s="116" t="str">
        <f t="shared" si="118"/>
        <v/>
      </c>
      <c r="P524" s="100" t="str">
        <f t="shared" si="119"/>
        <v/>
      </c>
      <c r="R524" s="119">
        <f t="shared" si="107"/>
        <v>1</v>
      </c>
      <c r="S524" s="119">
        <f t="shared" si="108"/>
        <v>1</v>
      </c>
      <c r="T524" s="119">
        <f t="shared" si="109"/>
        <v>1</v>
      </c>
      <c r="U524" s="119">
        <f t="shared" si="110"/>
        <v>1</v>
      </c>
      <c r="V524" s="119">
        <f t="shared" si="111"/>
        <v>1</v>
      </c>
      <c r="W524" s="119">
        <f t="shared" si="112"/>
        <v>1</v>
      </c>
      <c r="X524" s="119">
        <f t="shared" si="113"/>
        <v>1</v>
      </c>
      <c r="Y524" s="119">
        <f t="shared" si="114"/>
        <v>1</v>
      </c>
      <c r="Z524" s="119">
        <f t="shared" si="115"/>
        <v>1</v>
      </c>
      <c r="AA524" s="119">
        <f t="shared" si="116"/>
        <v>1</v>
      </c>
      <c r="AB524" s="119">
        <f t="shared" si="117"/>
        <v>10</v>
      </c>
    </row>
    <row r="525" spans="3:28" ht="54.95" customHeight="1" x14ac:dyDescent="0.25">
      <c r="C525" s="56">
        <v>521</v>
      </c>
      <c r="D525" s="94" t="str">
        <f>IF(Lançamentos!G525="","",Lançamentos!G525)</f>
        <v/>
      </c>
      <c r="E525" s="113" t="str">
        <f>IF(D525="","",Recebimento!Q525)</f>
        <v/>
      </c>
      <c r="F525" s="114" t="str">
        <f>IF($D525="","",'Rec2'!$Q525)</f>
        <v/>
      </c>
      <c r="G525" s="114" t="str">
        <f>IF($D525="","",'Rec3'!$Q525)</f>
        <v/>
      </c>
      <c r="H525" s="114" t="str">
        <f>IF($D525="","",'Rec4'!$Q525)</f>
        <v/>
      </c>
      <c r="I525" s="114" t="str">
        <f>IF($D525="","",'Rec5'!$Q525)</f>
        <v/>
      </c>
      <c r="J525" s="114" t="str">
        <f>IF($D525="","",'Rec6'!$Q525)</f>
        <v/>
      </c>
      <c r="K525" s="114" t="str">
        <f>IF($D525="","",'Rec7'!$Q525)</f>
        <v/>
      </c>
      <c r="L525" s="114" t="str">
        <f>IF($D525="","",'Rec8'!$Q525)</f>
        <v/>
      </c>
      <c r="M525" s="114" t="str">
        <f>IF($D525="","",'Rec9'!$Q525)</f>
        <v/>
      </c>
      <c r="N525" s="114" t="str">
        <f>IF($D525="","",'Rec10'!$Q525)</f>
        <v/>
      </c>
      <c r="O525" s="116" t="str">
        <f t="shared" si="118"/>
        <v/>
      </c>
      <c r="P525" s="100" t="str">
        <f t="shared" si="119"/>
        <v/>
      </c>
      <c r="R525" s="119">
        <f t="shared" si="107"/>
        <v>1</v>
      </c>
      <c r="S525" s="119">
        <f t="shared" si="108"/>
        <v>1</v>
      </c>
      <c r="T525" s="119">
        <f t="shared" si="109"/>
        <v>1</v>
      </c>
      <c r="U525" s="119">
        <f t="shared" si="110"/>
        <v>1</v>
      </c>
      <c r="V525" s="119">
        <f t="shared" si="111"/>
        <v>1</v>
      </c>
      <c r="W525" s="119">
        <f t="shared" si="112"/>
        <v>1</v>
      </c>
      <c r="X525" s="119">
        <f t="shared" si="113"/>
        <v>1</v>
      </c>
      <c r="Y525" s="119">
        <f t="shared" si="114"/>
        <v>1</v>
      </c>
      <c r="Z525" s="119">
        <f t="shared" si="115"/>
        <v>1</v>
      </c>
      <c r="AA525" s="119">
        <f t="shared" si="116"/>
        <v>1</v>
      </c>
      <c r="AB525" s="119">
        <f t="shared" si="117"/>
        <v>10</v>
      </c>
    </row>
    <row r="526" spans="3:28" ht="54.95" customHeight="1" x14ac:dyDescent="0.25">
      <c r="C526" s="56">
        <v>522</v>
      </c>
      <c r="D526" s="94" t="str">
        <f>IF(Lançamentos!G526="","",Lançamentos!G526)</f>
        <v/>
      </c>
      <c r="E526" s="113" t="str">
        <f>IF(D526="","",Recebimento!Q526)</f>
        <v/>
      </c>
      <c r="F526" s="114" t="str">
        <f>IF($D526="","",'Rec2'!$Q526)</f>
        <v/>
      </c>
      <c r="G526" s="114" t="str">
        <f>IF($D526="","",'Rec3'!$Q526)</f>
        <v/>
      </c>
      <c r="H526" s="114" t="str">
        <f>IF($D526="","",'Rec4'!$Q526)</f>
        <v/>
      </c>
      <c r="I526" s="114" t="str">
        <f>IF($D526="","",'Rec5'!$Q526)</f>
        <v/>
      </c>
      <c r="J526" s="114" t="str">
        <f>IF($D526="","",'Rec6'!$Q526)</f>
        <v/>
      </c>
      <c r="K526" s="114" t="str">
        <f>IF($D526="","",'Rec7'!$Q526)</f>
        <v/>
      </c>
      <c r="L526" s="114" t="str">
        <f>IF($D526="","",'Rec8'!$Q526)</f>
        <v/>
      </c>
      <c r="M526" s="114" t="str">
        <f>IF($D526="","",'Rec9'!$Q526)</f>
        <v/>
      </c>
      <c r="N526" s="114" t="str">
        <f>IF($D526="","",'Rec10'!$Q526)</f>
        <v/>
      </c>
      <c r="O526" s="116" t="str">
        <f t="shared" si="118"/>
        <v/>
      </c>
      <c r="P526" s="100" t="str">
        <f t="shared" si="119"/>
        <v/>
      </c>
      <c r="R526" s="119">
        <f t="shared" si="107"/>
        <v>1</v>
      </c>
      <c r="S526" s="119">
        <f t="shared" si="108"/>
        <v>1</v>
      </c>
      <c r="T526" s="119">
        <f t="shared" si="109"/>
        <v>1</v>
      </c>
      <c r="U526" s="119">
        <f t="shared" si="110"/>
        <v>1</v>
      </c>
      <c r="V526" s="119">
        <f t="shared" si="111"/>
        <v>1</v>
      </c>
      <c r="W526" s="119">
        <f t="shared" si="112"/>
        <v>1</v>
      </c>
      <c r="X526" s="119">
        <f t="shared" si="113"/>
        <v>1</v>
      </c>
      <c r="Y526" s="119">
        <f t="shared" si="114"/>
        <v>1</v>
      </c>
      <c r="Z526" s="119">
        <f t="shared" si="115"/>
        <v>1</v>
      </c>
      <c r="AA526" s="119">
        <f t="shared" si="116"/>
        <v>1</v>
      </c>
      <c r="AB526" s="119">
        <f t="shared" si="117"/>
        <v>10</v>
      </c>
    </row>
    <row r="527" spans="3:28" ht="54.95" customHeight="1" x14ac:dyDescent="0.25">
      <c r="C527" s="56">
        <v>523</v>
      </c>
      <c r="D527" s="94" t="str">
        <f>IF(Lançamentos!G527="","",Lançamentos!G527)</f>
        <v/>
      </c>
      <c r="E527" s="113" t="str">
        <f>IF(D527="","",Recebimento!Q527)</f>
        <v/>
      </c>
      <c r="F527" s="114" t="str">
        <f>IF($D527="","",'Rec2'!$Q527)</f>
        <v/>
      </c>
      <c r="G527" s="114" t="str">
        <f>IF($D527="","",'Rec3'!$Q527)</f>
        <v/>
      </c>
      <c r="H527" s="114" t="str">
        <f>IF($D527="","",'Rec4'!$Q527)</f>
        <v/>
      </c>
      <c r="I527" s="114" t="str">
        <f>IF($D527="","",'Rec5'!$Q527)</f>
        <v/>
      </c>
      <c r="J527" s="114" t="str">
        <f>IF($D527="","",'Rec6'!$Q527)</f>
        <v/>
      </c>
      <c r="K527" s="114" t="str">
        <f>IF($D527="","",'Rec7'!$Q527)</f>
        <v/>
      </c>
      <c r="L527" s="114" t="str">
        <f>IF($D527="","",'Rec8'!$Q527)</f>
        <v/>
      </c>
      <c r="M527" s="114" t="str">
        <f>IF($D527="","",'Rec9'!$Q527)</f>
        <v/>
      </c>
      <c r="N527" s="114" t="str">
        <f>IF($D527="","",'Rec10'!$Q527)</f>
        <v/>
      </c>
      <c r="O527" s="116" t="str">
        <f t="shared" si="118"/>
        <v/>
      </c>
      <c r="P527" s="100" t="str">
        <f t="shared" si="119"/>
        <v/>
      </c>
      <c r="R527" s="119">
        <f t="shared" si="107"/>
        <v>1</v>
      </c>
      <c r="S527" s="119">
        <f t="shared" si="108"/>
        <v>1</v>
      </c>
      <c r="T527" s="119">
        <f t="shared" si="109"/>
        <v>1</v>
      </c>
      <c r="U527" s="119">
        <f t="shared" si="110"/>
        <v>1</v>
      </c>
      <c r="V527" s="119">
        <f t="shared" si="111"/>
        <v>1</v>
      </c>
      <c r="W527" s="119">
        <f t="shared" si="112"/>
        <v>1</v>
      </c>
      <c r="X527" s="119">
        <f t="shared" si="113"/>
        <v>1</v>
      </c>
      <c r="Y527" s="119">
        <f t="shared" si="114"/>
        <v>1</v>
      </c>
      <c r="Z527" s="119">
        <f t="shared" si="115"/>
        <v>1</v>
      </c>
      <c r="AA527" s="119">
        <f t="shared" si="116"/>
        <v>1</v>
      </c>
      <c r="AB527" s="119">
        <f t="shared" si="117"/>
        <v>10</v>
      </c>
    </row>
    <row r="528" spans="3:28" ht="54.95" customHeight="1" x14ac:dyDescent="0.25">
      <c r="C528" s="56">
        <v>524</v>
      </c>
      <c r="D528" s="94" t="str">
        <f>IF(Lançamentos!G528="","",Lançamentos!G528)</f>
        <v/>
      </c>
      <c r="E528" s="113" t="str">
        <f>IF(D528="","",Recebimento!Q528)</f>
        <v/>
      </c>
      <c r="F528" s="114" t="str">
        <f>IF($D528="","",'Rec2'!$Q528)</f>
        <v/>
      </c>
      <c r="G528" s="114" t="str">
        <f>IF($D528="","",'Rec3'!$Q528)</f>
        <v/>
      </c>
      <c r="H528" s="114" t="str">
        <f>IF($D528="","",'Rec4'!$Q528)</f>
        <v/>
      </c>
      <c r="I528" s="114" t="str">
        <f>IF($D528="","",'Rec5'!$Q528)</f>
        <v/>
      </c>
      <c r="J528" s="114" t="str">
        <f>IF($D528="","",'Rec6'!$Q528)</f>
        <v/>
      </c>
      <c r="K528" s="114" t="str">
        <f>IF($D528="","",'Rec7'!$Q528)</f>
        <v/>
      </c>
      <c r="L528" s="114" t="str">
        <f>IF($D528="","",'Rec8'!$Q528)</f>
        <v/>
      </c>
      <c r="M528" s="114" t="str">
        <f>IF($D528="","",'Rec9'!$Q528)</f>
        <v/>
      </c>
      <c r="N528" s="114" t="str">
        <f>IF($D528="","",'Rec10'!$Q528)</f>
        <v/>
      </c>
      <c r="O528" s="116" t="str">
        <f t="shared" si="118"/>
        <v/>
      </c>
      <c r="P528" s="100" t="str">
        <f t="shared" si="119"/>
        <v/>
      </c>
      <c r="R528" s="119">
        <f t="shared" si="107"/>
        <v>1</v>
      </c>
      <c r="S528" s="119">
        <f t="shared" si="108"/>
        <v>1</v>
      </c>
      <c r="T528" s="119">
        <f t="shared" si="109"/>
        <v>1</v>
      </c>
      <c r="U528" s="119">
        <f t="shared" si="110"/>
        <v>1</v>
      </c>
      <c r="V528" s="119">
        <f t="shared" si="111"/>
        <v>1</v>
      </c>
      <c r="W528" s="119">
        <f t="shared" si="112"/>
        <v>1</v>
      </c>
      <c r="X528" s="119">
        <f t="shared" si="113"/>
        <v>1</v>
      </c>
      <c r="Y528" s="119">
        <f t="shared" si="114"/>
        <v>1</v>
      </c>
      <c r="Z528" s="119">
        <f t="shared" si="115"/>
        <v>1</v>
      </c>
      <c r="AA528" s="119">
        <f t="shared" si="116"/>
        <v>1</v>
      </c>
      <c r="AB528" s="119">
        <f t="shared" si="117"/>
        <v>10</v>
      </c>
    </row>
    <row r="529" spans="3:28" ht="54.95" customHeight="1" x14ac:dyDescent="0.25">
      <c r="C529" s="56">
        <v>525</v>
      </c>
      <c r="D529" s="94" t="str">
        <f>IF(Lançamentos!G529="","",Lançamentos!G529)</f>
        <v/>
      </c>
      <c r="E529" s="113" t="str">
        <f>IF(D529="","",Recebimento!Q529)</f>
        <v/>
      </c>
      <c r="F529" s="114" t="str">
        <f>IF($D529="","",'Rec2'!$Q529)</f>
        <v/>
      </c>
      <c r="G529" s="114" t="str">
        <f>IF($D529="","",'Rec3'!$Q529)</f>
        <v/>
      </c>
      <c r="H529" s="114" t="str">
        <f>IF($D529="","",'Rec4'!$Q529)</f>
        <v/>
      </c>
      <c r="I529" s="114" t="str">
        <f>IF($D529="","",'Rec5'!$Q529)</f>
        <v/>
      </c>
      <c r="J529" s="114" t="str">
        <f>IF($D529="","",'Rec6'!$Q529)</f>
        <v/>
      </c>
      <c r="K529" s="114" t="str">
        <f>IF($D529="","",'Rec7'!$Q529)</f>
        <v/>
      </c>
      <c r="L529" s="114" t="str">
        <f>IF($D529="","",'Rec8'!$Q529)</f>
        <v/>
      </c>
      <c r="M529" s="114" t="str">
        <f>IF($D529="","",'Rec9'!$Q529)</f>
        <v/>
      </c>
      <c r="N529" s="114" t="str">
        <f>IF($D529="","",'Rec10'!$Q529)</f>
        <v/>
      </c>
      <c r="O529" s="116" t="str">
        <f t="shared" si="118"/>
        <v/>
      </c>
      <c r="P529" s="100" t="str">
        <f t="shared" si="119"/>
        <v/>
      </c>
      <c r="R529" s="119">
        <f t="shared" si="107"/>
        <v>1</v>
      </c>
      <c r="S529" s="119">
        <f t="shared" si="108"/>
        <v>1</v>
      </c>
      <c r="T529" s="119">
        <f t="shared" si="109"/>
        <v>1</v>
      </c>
      <c r="U529" s="119">
        <f t="shared" si="110"/>
        <v>1</v>
      </c>
      <c r="V529" s="119">
        <f t="shared" si="111"/>
        <v>1</v>
      </c>
      <c r="W529" s="119">
        <f t="shared" si="112"/>
        <v>1</v>
      </c>
      <c r="X529" s="119">
        <f t="shared" si="113"/>
        <v>1</v>
      </c>
      <c r="Y529" s="119">
        <f t="shared" si="114"/>
        <v>1</v>
      </c>
      <c r="Z529" s="119">
        <f t="shared" si="115"/>
        <v>1</v>
      </c>
      <c r="AA529" s="119">
        <f t="shared" si="116"/>
        <v>1</v>
      </c>
      <c r="AB529" s="119">
        <f t="shared" si="117"/>
        <v>10</v>
      </c>
    </row>
    <row r="530" spans="3:28" ht="54.95" customHeight="1" x14ac:dyDescent="0.25">
      <c r="C530" s="56">
        <v>526</v>
      </c>
      <c r="D530" s="94" t="str">
        <f>IF(Lançamentos!G530="","",Lançamentos!G530)</f>
        <v/>
      </c>
      <c r="E530" s="113" t="str">
        <f>IF(D530="","",Recebimento!Q530)</f>
        <v/>
      </c>
      <c r="F530" s="114" t="str">
        <f>IF($D530="","",'Rec2'!$Q530)</f>
        <v/>
      </c>
      <c r="G530" s="114" t="str">
        <f>IF($D530="","",'Rec3'!$Q530)</f>
        <v/>
      </c>
      <c r="H530" s="114" t="str">
        <f>IF($D530="","",'Rec4'!$Q530)</f>
        <v/>
      </c>
      <c r="I530" s="114" t="str">
        <f>IF($D530="","",'Rec5'!$Q530)</f>
        <v/>
      </c>
      <c r="J530" s="114" t="str">
        <f>IF($D530="","",'Rec6'!$Q530)</f>
        <v/>
      </c>
      <c r="K530" s="114" t="str">
        <f>IF($D530="","",'Rec7'!$Q530)</f>
        <v/>
      </c>
      <c r="L530" s="114" t="str">
        <f>IF($D530="","",'Rec8'!$Q530)</f>
        <v/>
      </c>
      <c r="M530" s="114" t="str">
        <f>IF($D530="","",'Rec9'!$Q530)</f>
        <v/>
      </c>
      <c r="N530" s="114" t="str">
        <f>IF($D530="","",'Rec10'!$Q530)</f>
        <v/>
      </c>
      <c r="O530" s="116" t="str">
        <f t="shared" si="118"/>
        <v/>
      </c>
      <c r="P530" s="100" t="str">
        <f t="shared" si="119"/>
        <v/>
      </c>
      <c r="R530" s="119">
        <f t="shared" si="107"/>
        <v>1</v>
      </c>
      <c r="S530" s="119">
        <f t="shared" si="108"/>
        <v>1</v>
      </c>
      <c r="T530" s="119">
        <f t="shared" si="109"/>
        <v>1</v>
      </c>
      <c r="U530" s="119">
        <f t="shared" si="110"/>
        <v>1</v>
      </c>
      <c r="V530" s="119">
        <f t="shared" si="111"/>
        <v>1</v>
      </c>
      <c r="W530" s="119">
        <f t="shared" si="112"/>
        <v>1</v>
      </c>
      <c r="X530" s="119">
        <f t="shared" si="113"/>
        <v>1</v>
      </c>
      <c r="Y530" s="119">
        <f t="shared" si="114"/>
        <v>1</v>
      </c>
      <c r="Z530" s="119">
        <f t="shared" si="115"/>
        <v>1</v>
      </c>
      <c r="AA530" s="119">
        <f t="shared" si="116"/>
        <v>1</v>
      </c>
      <c r="AB530" s="119">
        <f t="shared" si="117"/>
        <v>10</v>
      </c>
    </row>
    <row r="531" spans="3:28" ht="54.95" customHeight="1" x14ac:dyDescent="0.25">
      <c r="C531" s="56">
        <v>527</v>
      </c>
      <c r="D531" s="94" t="str">
        <f>IF(Lançamentos!G531="","",Lançamentos!G531)</f>
        <v/>
      </c>
      <c r="E531" s="113" t="str">
        <f>IF(D531="","",Recebimento!Q531)</f>
        <v/>
      </c>
      <c r="F531" s="114" t="str">
        <f>IF($D531="","",'Rec2'!$Q531)</f>
        <v/>
      </c>
      <c r="G531" s="114" t="str">
        <f>IF($D531="","",'Rec3'!$Q531)</f>
        <v/>
      </c>
      <c r="H531" s="114" t="str">
        <f>IF($D531="","",'Rec4'!$Q531)</f>
        <v/>
      </c>
      <c r="I531" s="114" t="str">
        <f>IF($D531="","",'Rec5'!$Q531)</f>
        <v/>
      </c>
      <c r="J531" s="114" t="str">
        <f>IF($D531="","",'Rec6'!$Q531)</f>
        <v/>
      </c>
      <c r="K531" s="114" t="str">
        <f>IF($D531="","",'Rec7'!$Q531)</f>
        <v/>
      </c>
      <c r="L531" s="114" t="str">
        <f>IF($D531="","",'Rec8'!$Q531)</f>
        <v/>
      </c>
      <c r="M531" s="114" t="str">
        <f>IF($D531="","",'Rec9'!$Q531)</f>
        <v/>
      </c>
      <c r="N531" s="114" t="str">
        <f>IF($D531="","",'Rec10'!$Q531)</f>
        <v/>
      </c>
      <c r="O531" s="116" t="str">
        <f t="shared" si="118"/>
        <v/>
      </c>
      <c r="P531" s="100" t="str">
        <f t="shared" si="119"/>
        <v/>
      </c>
      <c r="R531" s="119">
        <f t="shared" si="107"/>
        <v>1</v>
      </c>
      <c r="S531" s="119">
        <f t="shared" si="108"/>
        <v>1</v>
      </c>
      <c r="T531" s="119">
        <f t="shared" si="109"/>
        <v>1</v>
      </c>
      <c r="U531" s="119">
        <f t="shared" si="110"/>
        <v>1</v>
      </c>
      <c r="V531" s="119">
        <f t="shared" si="111"/>
        <v>1</v>
      </c>
      <c r="W531" s="119">
        <f t="shared" si="112"/>
        <v>1</v>
      </c>
      <c r="X531" s="119">
        <f t="shared" si="113"/>
        <v>1</v>
      </c>
      <c r="Y531" s="119">
        <f t="shared" si="114"/>
        <v>1</v>
      </c>
      <c r="Z531" s="119">
        <f t="shared" si="115"/>
        <v>1</v>
      </c>
      <c r="AA531" s="119">
        <f t="shared" si="116"/>
        <v>1</v>
      </c>
      <c r="AB531" s="119">
        <f t="shared" si="117"/>
        <v>10</v>
      </c>
    </row>
    <row r="532" spans="3:28" ht="54.95" customHeight="1" x14ac:dyDescent="0.25">
      <c r="C532" s="56">
        <v>528</v>
      </c>
      <c r="D532" s="94" t="str">
        <f>IF(Lançamentos!G532="","",Lançamentos!G532)</f>
        <v/>
      </c>
      <c r="E532" s="113" t="str">
        <f>IF(D532="","",Recebimento!Q532)</f>
        <v/>
      </c>
      <c r="F532" s="114" t="str">
        <f>IF($D532="","",'Rec2'!$Q532)</f>
        <v/>
      </c>
      <c r="G532" s="114" t="str">
        <f>IF($D532="","",'Rec3'!$Q532)</f>
        <v/>
      </c>
      <c r="H532" s="114" t="str">
        <f>IF($D532="","",'Rec4'!$Q532)</f>
        <v/>
      </c>
      <c r="I532" s="114" t="str">
        <f>IF($D532="","",'Rec5'!$Q532)</f>
        <v/>
      </c>
      <c r="J532" s="114" t="str">
        <f>IF($D532="","",'Rec6'!$Q532)</f>
        <v/>
      </c>
      <c r="K532" s="114" t="str">
        <f>IF($D532="","",'Rec7'!$Q532)</f>
        <v/>
      </c>
      <c r="L532" s="114" t="str">
        <f>IF($D532="","",'Rec8'!$Q532)</f>
        <v/>
      </c>
      <c r="M532" s="114" t="str">
        <f>IF($D532="","",'Rec9'!$Q532)</f>
        <v/>
      </c>
      <c r="N532" s="114" t="str">
        <f>IF($D532="","",'Rec10'!$Q532)</f>
        <v/>
      </c>
      <c r="O532" s="116" t="str">
        <f t="shared" si="118"/>
        <v/>
      </c>
      <c r="P532" s="100" t="str">
        <f t="shared" si="119"/>
        <v/>
      </c>
      <c r="R532" s="119">
        <f t="shared" si="107"/>
        <v>1</v>
      </c>
      <c r="S532" s="119">
        <f t="shared" si="108"/>
        <v>1</v>
      </c>
      <c r="T532" s="119">
        <f t="shared" si="109"/>
        <v>1</v>
      </c>
      <c r="U532" s="119">
        <f t="shared" si="110"/>
        <v>1</v>
      </c>
      <c r="V532" s="119">
        <f t="shared" si="111"/>
        <v>1</v>
      </c>
      <c r="W532" s="119">
        <f t="shared" si="112"/>
        <v>1</v>
      </c>
      <c r="X532" s="119">
        <f t="shared" si="113"/>
        <v>1</v>
      </c>
      <c r="Y532" s="119">
        <f t="shared" si="114"/>
        <v>1</v>
      </c>
      <c r="Z532" s="119">
        <f t="shared" si="115"/>
        <v>1</v>
      </c>
      <c r="AA532" s="119">
        <f t="shared" si="116"/>
        <v>1</v>
      </c>
      <c r="AB532" s="119">
        <f t="shared" si="117"/>
        <v>10</v>
      </c>
    </row>
    <row r="533" spans="3:28" ht="54.95" customHeight="1" x14ac:dyDescent="0.25">
      <c r="C533" s="56">
        <v>529</v>
      </c>
      <c r="D533" s="94" t="str">
        <f>IF(Lançamentos!G533="","",Lançamentos!G533)</f>
        <v/>
      </c>
      <c r="E533" s="113" t="str">
        <f>IF(D533="","",Recebimento!Q533)</f>
        <v/>
      </c>
      <c r="F533" s="114" t="str">
        <f>IF($D533="","",'Rec2'!$Q533)</f>
        <v/>
      </c>
      <c r="G533" s="114" t="str">
        <f>IF($D533="","",'Rec3'!$Q533)</f>
        <v/>
      </c>
      <c r="H533" s="114" t="str">
        <f>IF($D533="","",'Rec4'!$Q533)</f>
        <v/>
      </c>
      <c r="I533" s="114" t="str">
        <f>IF($D533="","",'Rec5'!$Q533)</f>
        <v/>
      </c>
      <c r="J533" s="114" t="str">
        <f>IF($D533="","",'Rec6'!$Q533)</f>
        <v/>
      </c>
      <c r="K533" s="114" t="str">
        <f>IF($D533="","",'Rec7'!$Q533)</f>
        <v/>
      </c>
      <c r="L533" s="114" t="str">
        <f>IF($D533="","",'Rec8'!$Q533)</f>
        <v/>
      </c>
      <c r="M533" s="114" t="str">
        <f>IF($D533="","",'Rec9'!$Q533)</f>
        <v/>
      </c>
      <c r="N533" s="114" t="str">
        <f>IF($D533="","",'Rec10'!$Q533)</f>
        <v/>
      </c>
      <c r="O533" s="116" t="str">
        <f t="shared" si="118"/>
        <v/>
      </c>
      <c r="P533" s="100" t="str">
        <f t="shared" si="119"/>
        <v/>
      </c>
      <c r="R533" s="119">
        <f t="shared" si="107"/>
        <v>1</v>
      </c>
      <c r="S533" s="119">
        <f t="shared" si="108"/>
        <v>1</v>
      </c>
      <c r="T533" s="119">
        <f t="shared" si="109"/>
        <v>1</v>
      </c>
      <c r="U533" s="119">
        <f t="shared" si="110"/>
        <v>1</v>
      </c>
      <c r="V533" s="119">
        <f t="shared" si="111"/>
        <v>1</v>
      </c>
      <c r="W533" s="119">
        <f t="shared" si="112"/>
        <v>1</v>
      </c>
      <c r="X533" s="119">
        <f t="shared" si="113"/>
        <v>1</v>
      </c>
      <c r="Y533" s="119">
        <f t="shared" si="114"/>
        <v>1</v>
      </c>
      <c r="Z533" s="119">
        <f t="shared" si="115"/>
        <v>1</v>
      </c>
      <c r="AA533" s="119">
        <f t="shared" si="116"/>
        <v>1</v>
      </c>
      <c r="AB533" s="119">
        <f t="shared" si="117"/>
        <v>10</v>
      </c>
    </row>
    <row r="534" spans="3:28" ht="54.95" customHeight="1" x14ac:dyDescent="0.25">
      <c r="C534" s="56">
        <v>530</v>
      </c>
      <c r="D534" s="94" t="str">
        <f>IF(Lançamentos!G534="","",Lançamentos!G534)</f>
        <v/>
      </c>
      <c r="E534" s="113" t="str">
        <f>IF(D534="","",Recebimento!Q534)</f>
        <v/>
      </c>
      <c r="F534" s="114" t="str">
        <f>IF($D534="","",'Rec2'!$Q534)</f>
        <v/>
      </c>
      <c r="G534" s="114" t="str">
        <f>IF($D534="","",'Rec3'!$Q534)</f>
        <v/>
      </c>
      <c r="H534" s="114" t="str">
        <f>IF($D534="","",'Rec4'!$Q534)</f>
        <v/>
      </c>
      <c r="I534" s="114" t="str">
        <f>IF($D534="","",'Rec5'!$Q534)</f>
        <v/>
      </c>
      <c r="J534" s="114" t="str">
        <f>IF($D534="","",'Rec6'!$Q534)</f>
        <v/>
      </c>
      <c r="K534" s="114" t="str">
        <f>IF($D534="","",'Rec7'!$Q534)</f>
        <v/>
      </c>
      <c r="L534" s="114" t="str">
        <f>IF($D534="","",'Rec8'!$Q534)</f>
        <v/>
      </c>
      <c r="M534" s="114" t="str">
        <f>IF($D534="","",'Rec9'!$Q534)</f>
        <v/>
      </c>
      <c r="N534" s="114" t="str">
        <f>IF($D534="","",'Rec10'!$Q534)</f>
        <v/>
      </c>
      <c r="O534" s="116" t="str">
        <f t="shared" si="118"/>
        <v/>
      </c>
      <c r="P534" s="100" t="str">
        <f t="shared" si="119"/>
        <v/>
      </c>
      <c r="R534" s="119">
        <f t="shared" si="107"/>
        <v>1</v>
      </c>
      <c r="S534" s="119">
        <f t="shared" si="108"/>
        <v>1</v>
      </c>
      <c r="T534" s="119">
        <f t="shared" si="109"/>
        <v>1</v>
      </c>
      <c r="U534" s="119">
        <f t="shared" si="110"/>
        <v>1</v>
      </c>
      <c r="V534" s="119">
        <f t="shared" si="111"/>
        <v>1</v>
      </c>
      <c r="W534" s="119">
        <f t="shared" si="112"/>
        <v>1</v>
      </c>
      <c r="X534" s="119">
        <f t="shared" si="113"/>
        <v>1</v>
      </c>
      <c r="Y534" s="119">
        <f t="shared" si="114"/>
        <v>1</v>
      </c>
      <c r="Z534" s="119">
        <f t="shared" si="115"/>
        <v>1</v>
      </c>
      <c r="AA534" s="119">
        <f t="shared" si="116"/>
        <v>1</v>
      </c>
      <c r="AB534" s="119">
        <f t="shared" si="117"/>
        <v>10</v>
      </c>
    </row>
    <row r="535" spans="3:28" ht="54.95" customHeight="1" x14ac:dyDescent="0.25">
      <c r="C535" s="56">
        <v>531</v>
      </c>
      <c r="D535" s="94" t="str">
        <f>IF(Lançamentos!G535="","",Lançamentos!G535)</f>
        <v/>
      </c>
      <c r="E535" s="113" t="str">
        <f>IF(D535="","",Recebimento!Q535)</f>
        <v/>
      </c>
      <c r="F535" s="114" t="str">
        <f>IF($D535="","",'Rec2'!$Q535)</f>
        <v/>
      </c>
      <c r="G535" s="114" t="str">
        <f>IF($D535="","",'Rec3'!$Q535)</f>
        <v/>
      </c>
      <c r="H535" s="114" t="str">
        <f>IF($D535="","",'Rec4'!$Q535)</f>
        <v/>
      </c>
      <c r="I535" s="114" t="str">
        <f>IF($D535="","",'Rec5'!$Q535)</f>
        <v/>
      </c>
      <c r="J535" s="114" t="str">
        <f>IF($D535="","",'Rec6'!$Q535)</f>
        <v/>
      </c>
      <c r="K535" s="114" t="str">
        <f>IF($D535="","",'Rec7'!$Q535)</f>
        <v/>
      </c>
      <c r="L535" s="114" t="str">
        <f>IF($D535="","",'Rec8'!$Q535)</f>
        <v/>
      </c>
      <c r="M535" s="114" t="str">
        <f>IF($D535="","",'Rec9'!$Q535)</f>
        <v/>
      </c>
      <c r="N535" s="114" t="str">
        <f>IF($D535="","",'Rec10'!$Q535)</f>
        <v/>
      </c>
      <c r="O535" s="116" t="str">
        <f t="shared" si="118"/>
        <v/>
      </c>
      <c r="P535" s="100" t="str">
        <f t="shared" si="119"/>
        <v/>
      </c>
      <c r="R535" s="119">
        <f t="shared" si="107"/>
        <v>1</v>
      </c>
      <c r="S535" s="119">
        <f t="shared" si="108"/>
        <v>1</v>
      </c>
      <c r="T535" s="119">
        <f t="shared" si="109"/>
        <v>1</v>
      </c>
      <c r="U535" s="119">
        <f t="shared" si="110"/>
        <v>1</v>
      </c>
      <c r="V535" s="119">
        <f t="shared" si="111"/>
        <v>1</v>
      </c>
      <c r="W535" s="119">
        <f t="shared" si="112"/>
        <v>1</v>
      </c>
      <c r="X535" s="119">
        <f t="shared" si="113"/>
        <v>1</v>
      </c>
      <c r="Y535" s="119">
        <f t="shared" si="114"/>
        <v>1</v>
      </c>
      <c r="Z535" s="119">
        <f t="shared" si="115"/>
        <v>1</v>
      </c>
      <c r="AA535" s="119">
        <f t="shared" si="116"/>
        <v>1</v>
      </c>
      <c r="AB535" s="119">
        <f t="shared" si="117"/>
        <v>10</v>
      </c>
    </row>
    <row r="536" spans="3:28" ht="54.95" customHeight="1" x14ac:dyDescent="0.25">
      <c r="C536" s="56">
        <v>532</v>
      </c>
      <c r="D536" s="94" t="str">
        <f>IF(Lançamentos!G536="","",Lançamentos!G536)</f>
        <v/>
      </c>
      <c r="E536" s="113" t="str">
        <f>IF(D536="","",Recebimento!Q536)</f>
        <v/>
      </c>
      <c r="F536" s="114" t="str">
        <f>IF($D536="","",'Rec2'!$Q536)</f>
        <v/>
      </c>
      <c r="G536" s="114" t="str">
        <f>IF($D536="","",'Rec3'!$Q536)</f>
        <v/>
      </c>
      <c r="H536" s="114" t="str">
        <f>IF($D536="","",'Rec4'!$Q536)</f>
        <v/>
      </c>
      <c r="I536" s="114" t="str">
        <f>IF($D536="","",'Rec5'!$Q536)</f>
        <v/>
      </c>
      <c r="J536" s="114" t="str">
        <f>IF($D536="","",'Rec6'!$Q536)</f>
        <v/>
      </c>
      <c r="K536" s="114" t="str">
        <f>IF($D536="","",'Rec7'!$Q536)</f>
        <v/>
      </c>
      <c r="L536" s="114" t="str">
        <f>IF($D536="","",'Rec8'!$Q536)</f>
        <v/>
      </c>
      <c r="M536" s="114" t="str">
        <f>IF($D536="","",'Rec9'!$Q536)</f>
        <v/>
      </c>
      <c r="N536" s="114" t="str">
        <f>IF($D536="","",'Rec10'!$Q536)</f>
        <v/>
      </c>
      <c r="O536" s="116" t="str">
        <f t="shared" si="118"/>
        <v/>
      </c>
      <c r="P536" s="100" t="str">
        <f t="shared" si="119"/>
        <v/>
      </c>
      <c r="R536" s="119">
        <f t="shared" si="107"/>
        <v>1</v>
      </c>
      <c r="S536" s="119">
        <f t="shared" si="108"/>
        <v>1</v>
      </c>
      <c r="T536" s="119">
        <f t="shared" si="109"/>
        <v>1</v>
      </c>
      <c r="U536" s="119">
        <f t="shared" si="110"/>
        <v>1</v>
      </c>
      <c r="V536" s="119">
        <f t="shared" si="111"/>
        <v>1</v>
      </c>
      <c r="W536" s="119">
        <f t="shared" si="112"/>
        <v>1</v>
      </c>
      <c r="X536" s="119">
        <f t="shared" si="113"/>
        <v>1</v>
      </c>
      <c r="Y536" s="119">
        <f t="shared" si="114"/>
        <v>1</v>
      </c>
      <c r="Z536" s="119">
        <f t="shared" si="115"/>
        <v>1</v>
      </c>
      <c r="AA536" s="119">
        <f t="shared" si="116"/>
        <v>1</v>
      </c>
      <c r="AB536" s="119">
        <f t="shared" si="117"/>
        <v>10</v>
      </c>
    </row>
    <row r="537" spans="3:28" ht="54.95" customHeight="1" x14ac:dyDescent="0.25">
      <c r="C537" s="56">
        <v>533</v>
      </c>
      <c r="D537" s="94" t="str">
        <f>IF(Lançamentos!G537="","",Lançamentos!G537)</f>
        <v/>
      </c>
      <c r="E537" s="113" t="str">
        <f>IF(D537="","",Recebimento!Q537)</f>
        <v/>
      </c>
      <c r="F537" s="114" t="str">
        <f>IF($D537="","",'Rec2'!$Q537)</f>
        <v/>
      </c>
      <c r="G537" s="114" t="str">
        <f>IF($D537="","",'Rec3'!$Q537)</f>
        <v/>
      </c>
      <c r="H537" s="114" t="str">
        <f>IF($D537="","",'Rec4'!$Q537)</f>
        <v/>
      </c>
      <c r="I537" s="114" t="str">
        <f>IF($D537="","",'Rec5'!$Q537)</f>
        <v/>
      </c>
      <c r="J537" s="114" t="str">
        <f>IF($D537="","",'Rec6'!$Q537)</f>
        <v/>
      </c>
      <c r="K537" s="114" t="str">
        <f>IF($D537="","",'Rec7'!$Q537)</f>
        <v/>
      </c>
      <c r="L537" s="114" t="str">
        <f>IF($D537="","",'Rec8'!$Q537)</f>
        <v/>
      </c>
      <c r="M537" s="114" t="str">
        <f>IF($D537="","",'Rec9'!$Q537)</f>
        <v/>
      </c>
      <c r="N537" s="114" t="str">
        <f>IF($D537="","",'Rec10'!$Q537)</f>
        <v/>
      </c>
      <c r="O537" s="116" t="str">
        <f t="shared" si="118"/>
        <v/>
      </c>
      <c r="P537" s="100" t="str">
        <f t="shared" si="119"/>
        <v/>
      </c>
      <c r="R537" s="119">
        <f t="shared" si="107"/>
        <v>1</v>
      </c>
      <c r="S537" s="119">
        <f t="shared" si="108"/>
        <v>1</v>
      </c>
      <c r="T537" s="119">
        <f t="shared" si="109"/>
        <v>1</v>
      </c>
      <c r="U537" s="119">
        <f t="shared" si="110"/>
        <v>1</v>
      </c>
      <c r="V537" s="119">
        <f t="shared" si="111"/>
        <v>1</v>
      </c>
      <c r="W537" s="119">
        <f t="shared" si="112"/>
        <v>1</v>
      </c>
      <c r="X537" s="119">
        <f t="shared" si="113"/>
        <v>1</v>
      </c>
      <c r="Y537" s="119">
        <f t="shared" si="114"/>
        <v>1</v>
      </c>
      <c r="Z537" s="119">
        <f t="shared" si="115"/>
        <v>1</v>
      </c>
      <c r="AA537" s="119">
        <f t="shared" si="116"/>
        <v>1</v>
      </c>
      <c r="AB537" s="119">
        <f t="shared" si="117"/>
        <v>10</v>
      </c>
    </row>
    <row r="538" spans="3:28" ht="54.95" customHeight="1" x14ac:dyDescent="0.25">
      <c r="C538" s="56">
        <v>534</v>
      </c>
      <c r="D538" s="94" t="str">
        <f>IF(Lançamentos!G538="","",Lançamentos!G538)</f>
        <v/>
      </c>
      <c r="E538" s="113" t="str">
        <f>IF(D538="","",Recebimento!Q538)</f>
        <v/>
      </c>
      <c r="F538" s="114" t="str">
        <f>IF($D538="","",'Rec2'!$Q538)</f>
        <v/>
      </c>
      <c r="G538" s="114" t="str">
        <f>IF($D538="","",'Rec3'!$Q538)</f>
        <v/>
      </c>
      <c r="H538" s="114" t="str">
        <f>IF($D538="","",'Rec4'!$Q538)</f>
        <v/>
      </c>
      <c r="I538" s="114" t="str">
        <f>IF($D538="","",'Rec5'!$Q538)</f>
        <v/>
      </c>
      <c r="J538" s="114" t="str">
        <f>IF($D538="","",'Rec6'!$Q538)</f>
        <v/>
      </c>
      <c r="K538" s="114" t="str">
        <f>IF($D538="","",'Rec7'!$Q538)</f>
        <v/>
      </c>
      <c r="L538" s="114" t="str">
        <f>IF($D538="","",'Rec8'!$Q538)</f>
        <v/>
      </c>
      <c r="M538" s="114" t="str">
        <f>IF($D538="","",'Rec9'!$Q538)</f>
        <v/>
      </c>
      <c r="N538" s="114" t="str">
        <f>IF($D538="","",'Rec10'!$Q538)</f>
        <v/>
      </c>
      <c r="O538" s="116" t="str">
        <f t="shared" si="118"/>
        <v/>
      </c>
      <c r="P538" s="100" t="str">
        <f t="shared" si="119"/>
        <v/>
      </c>
      <c r="R538" s="119">
        <f t="shared" si="107"/>
        <v>1</v>
      </c>
      <c r="S538" s="119">
        <f t="shared" si="108"/>
        <v>1</v>
      </c>
      <c r="T538" s="119">
        <f t="shared" si="109"/>
        <v>1</v>
      </c>
      <c r="U538" s="119">
        <f t="shared" si="110"/>
        <v>1</v>
      </c>
      <c r="V538" s="119">
        <f t="shared" si="111"/>
        <v>1</v>
      </c>
      <c r="W538" s="119">
        <f t="shared" si="112"/>
        <v>1</v>
      </c>
      <c r="X538" s="119">
        <f t="shared" si="113"/>
        <v>1</v>
      </c>
      <c r="Y538" s="119">
        <f t="shared" si="114"/>
        <v>1</v>
      </c>
      <c r="Z538" s="119">
        <f t="shared" si="115"/>
        <v>1</v>
      </c>
      <c r="AA538" s="119">
        <f t="shared" si="116"/>
        <v>1</v>
      </c>
      <c r="AB538" s="119">
        <f t="shared" si="117"/>
        <v>10</v>
      </c>
    </row>
    <row r="539" spans="3:28" ht="54.95" customHeight="1" x14ac:dyDescent="0.25">
      <c r="C539" s="56">
        <v>535</v>
      </c>
      <c r="D539" s="94" t="str">
        <f>IF(Lançamentos!G539="","",Lançamentos!G539)</f>
        <v/>
      </c>
      <c r="E539" s="113" t="str">
        <f>IF(D539="","",Recebimento!Q539)</f>
        <v/>
      </c>
      <c r="F539" s="114" t="str">
        <f>IF($D539="","",'Rec2'!$Q539)</f>
        <v/>
      </c>
      <c r="G539" s="114" t="str">
        <f>IF($D539="","",'Rec3'!$Q539)</f>
        <v/>
      </c>
      <c r="H539" s="114" t="str">
        <f>IF($D539="","",'Rec4'!$Q539)</f>
        <v/>
      </c>
      <c r="I539" s="114" t="str">
        <f>IF($D539="","",'Rec5'!$Q539)</f>
        <v/>
      </c>
      <c r="J539" s="114" t="str">
        <f>IF($D539="","",'Rec6'!$Q539)</f>
        <v/>
      </c>
      <c r="K539" s="114" t="str">
        <f>IF($D539="","",'Rec7'!$Q539)</f>
        <v/>
      </c>
      <c r="L539" s="114" t="str">
        <f>IF($D539="","",'Rec8'!$Q539)</f>
        <v/>
      </c>
      <c r="M539" s="114" t="str">
        <f>IF($D539="","",'Rec9'!$Q539)</f>
        <v/>
      </c>
      <c r="N539" s="114" t="str">
        <f>IF($D539="","",'Rec10'!$Q539)</f>
        <v/>
      </c>
      <c r="O539" s="116" t="str">
        <f t="shared" si="118"/>
        <v/>
      </c>
      <c r="P539" s="100" t="str">
        <f t="shared" si="119"/>
        <v/>
      </c>
      <c r="R539" s="119">
        <f t="shared" si="107"/>
        <v>1</v>
      </c>
      <c r="S539" s="119">
        <f t="shared" si="108"/>
        <v>1</v>
      </c>
      <c r="T539" s="119">
        <f t="shared" si="109"/>
        <v>1</v>
      </c>
      <c r="U539" s="119">
        <f t="shared" si="110"/>
        <v>1</v>
      </c>
      <c r="V539" s="119">
        <f t="shared" si="111"/>
        <v>1</v>
      </c>
      <c r="W539" s="119">
        <f t="shared" si="112"/>
        <v>1</v>
      </c>
      <c r="X539" s="119">
        <f t="shared" si="113"/>
        <v>1</v>
      </c>
      <c r="Y539" s="119">
        <f t="shared" si="114"/>
        <v>1</v>
      </c>
      <c r="Z539" s="119">
        <f t="shared" si="115"/>
        <v>1</v>
      </c>
      <c r="AA539" s="119">
        <f t="shared" si="116"/>
        <v>1</v>
      </c>
      <c r="AB539" s="119">
        <f t="shared" si="117"/>
        <v>10</v>
      </c>
    </row>
    <row r="540" spans="3:28" ht="54.95" customHeight="1" x14ac:dyDescent="0.25">
      <c r="C540" s="56">
        <v>536</v>
      </c>
      <c r="D540" s="94" t="str">
        <f>IF(Lançamentos!G540="","",Lançamentos!G540)</f>
        <v/>
      </c>
      <c r="E540" s="113" t="str">
        <f>IF(D540="","",Recebimento!Q540)</f>
        <v/>
      </c>
      <c r="F540" s="114" t="str">
        <f>IF($D540="","",'Rec2'!$Q540)</f>
        <v/>
      </c>
      <c r="G540" s="114" t="str">
        <f>IF($D540="","",'Rec3'!$Q540)</f>
        <v/>
      </c>
      <c r="H540" s="114" t="str">
        <f>IF($D540="","",'Rec4'!$Q540)</f>
        <v/>
      </c>
      <c r="I540" s="114" t="str">
        <f>IF($D540="","",'Rec5'!$Q540)</f>
        <v/>
      </c>
      <c r="J540" s="114" t="str">
        <f>IF($D540="","",'Rec6'!$Q540)</f>
        <v/>
      </c>
      <c r="K540" s="114" t="str">
        <f>IF($D540="","",'Rec7'!$Q540)</f>
        <v/>
      </c>
      <c r="L540" s="114" t="str">
        <f>IF($D540="","",'Rec8'!$Q540)</f>
        <v/>
      </c>
      <c r="M540" s="114" t="str">
        <f>IF($D540="","",'Rec9'!$Q540)</f>
        <v/>
      </c>
      <c r="N540" s="114" t="str">
        <f>IF($D540="","",'Rec10'!$Q540)</f>
        <v/>
      </c>
      <c r="O540" s="116" t="str">
        <f t="shared" si="118"/>
        <v/>
      </c>
      <c r="P540" s="100" t="str">
        <f t="shared" si="119"/>
        <v/>
      </c>
      <c r="R540" s="119">
        <f t="shared" si="107"/>
        <v>1</v>
      </c>
      <c r="S540" s="119">
        <f t="shared" si="108"/>
        <v>1</v>
      </c>
      <c r="T540" s="119">
        <f t="shared" si="109"/>
        <v>1</v>
      </c>
      <c r="U540" s="119">
        <f t="shared" si="110"/>
        <v>1</v>
      </c>
      <c r="V540" s="119">
        <f t="shared" si="111"/>
        <v>1</v>
      </c>
      <c r="W540" s="119">
        <f t="shared" si="112"/>
        <v>1</v>
      </c>
      <c r="X540" s="119">
        <f t="shared" si="113"/>
        <v>1</v>
      </c>
      <c r="Y540" s="119">
        <f t="shared" si="114"/>
        <v>1</v>
      </c>
      <c r="Z540" s="119">
        <f t="shared" si="115"/>
        <v>1</v>
      </c>
      <c r="AA540" s="119">
        <f t="shared" si="116"/>
        <v>1</v>
      </c>
      <c r="AB540" s="119">
        <f t="shared" si="117"/>
        <v>10</v>
      </c>
    </row>
    <row r="541" spans="3:28" ht="54.95" customHeight="1" x14ac:dyDescent="0.25">
      <c r="C541" s="56">
        <v>537</v>
      </c>
      <c r="D541" s="94" t="str">
        <f>IF(Lançamentos!G541="","",Lançamentos!G541)</f>
        <v/>
      </c>
      <c r="E541" s="113" t="str">
        <f>IF(D541="","",Recebimento!Q541)</f>
        <v/>
      </c>
      <c r="F541" s="114" t="str">
        <f>IF($D541="","",'Rec2'!$Q541)</f>
        <v/>
      </c>
      <c r="G541" s="114" t="str">
        <f>IF($D541="","",'Rec3'!$Q541)</f>
        <v/>
      </c>
      <c r="H541" s="114" t="str">
        <f>IF($D541="","",'Rec4'!$Q541)</f>
        <v/>
      </c>
      <c r="I541" s="114" t="str">
        <f>IF($D541="","",'Rec5'!$Q541)</f>
        <v/>
      </c>
      <c r="J541" s="114" t="str">
        <f>IF($D541="","",'Rec6'!$Q541)</f>
        <v/>
      </c>
      <c r="K541" s="114" t="str">
        <f>IF($D541="","",'Rec7'!$Q541)</f>
        <v/>
      </c>
      <c r="L541" s="114" t="str">
        <f>IF($D541="","",'Rec8'!$Q541)</f>
        <v/>
      </c>
      <c r="M541" s="114" t="str">
        <f>IF($D541="","",'Rec9'!$Q541)</f>
        <v/>
      </c>
      <c r="N541" s="114" t="str">
        <f>IF($D541="","",'Rec10'!$Q541)</f>
        <v/>
      </c>
      <c r="O541" s="116" t="str">
        <f t="shared" si="118"/>
        <v/>
      </c>
      <c r="P541" s="100" t="str">
        <f t="shared" si="119"/>
        <v/>
      </c>
      <c r="R541" s="119">
        <f t="shared" si="107"/>
        <v>1</v>
      </c>
      <c r="S541" s="119">
        <f t="shared" si="108"/>
        <v>1</v>
      </c>
      <c r="T541" s="119">
        <f t="shared" si="109"/>
        <v>1</v>
      </c>
      <c r="U541" s="119">
        <f t="shared" si="110"/>
        <v>1</v>
      </c>
      <c r="V541" s="119">
        <f t="shared" si="111"/>
        <v>1</v>
      </c>
      <c r="W541" s="119">
        <f t="shared" si="112"/>
        <v>1</v>
      </c>
      <c r="X541" s="119">
        <f t="shared" si="113"/>
        <v>1</v>
      </c>
      <c r="Y541" s="119">
        <f t="shared" si="114"/>
        <v>1</v>
      </c>
      <c r="Z541" s="119">
        <f t="shared" si="115"/>
        <v>1</v>
      </c>
      <c r="AA541" s="119">
        <f t="shared" si="116"/>
        <v>1</v>
      </c>
      <c r="AB541" s="119">
        <f t="shared" si="117"/>
        <v>10</v>
      </c>
    </row>
    <row r="542" spans="3:28" ht="54.95" customHeight="1" x14ac:dyDescent="0.25">
      <c r="C542" s="56">
        <v>538</v>
      </c>
      <c r="D542" s="94" t="str">
        <f>IF(Lançamentos!G542="","",Lançamentos!G542)</f>
        <v/>
      </c>
      <c r="E542" s="113" t="str">
        <f>IF(D542="","",Recebimento!Q542)</f>
        <v/>
      </c>
      <c r="F542" s="114" t="str">
        <f>IF($D542="","",'Rec2'!$Q542)</f>
        <v/>
      </c>
      <c r="G542" s="114" t="str">
        <f>IF($D542="","",'Rec3'!$Q542)</f>
        <v/>
      </c>
      <c r="H542" s="114" t="str">
        <f>IF($D542="","",'Rec4'!$Q542)</f>
        <v/>
      </c>
      <c r="I542" s="114" t="str">
        <f>IF($D542="","",'Rec5'!$Q542)</f>
        <v/>
      </c>
      <c r="J542" s="114" t="str">
        <f>IF($D542="","",'Rec6'!$Q542)</f>
        <v/>
      </c>
      <c r="K542" s="114" t="str">
        <f>IF($D542="","",'Rec7'!$Q542)</f>
        <v/>
      </c>
      <c r="L542" s="114" t="str">
        <f>IF($D542="","",'Rec8'!$Q542)</f>
        <v/>
      </c>
      <c r="M542" s="114" t="str">
        <f>IF($D542="","",'Rec9'!$Q542)</f>
        <v/>
      </c>
      <c r="N542" s="114" t="str">
        <f>IF($D542="","",'Rec10'!$Q542)</f>
        <v/>
      </c>
      <c r="O542" s="116" t="str">
        <f t="shared" si="118"/>
        <v/>
      </c>
      <c r="P542" s="100" t="str">
        <f t="shared" si="119"/>
        <v/>
      </c>
      <c r="R542" s="119">
        <f t="shared" si="107"/>
        <v>1</v>
      </c>
      <c r="S542" s="119">
        <f t="shared" si="108"/>
        <v>1</v>
      </c>
      <c r="T542" s="119">
        <f t="shared" si="109"/>
        <v>1</v>
      </c>
      <c r="U542" s="119">
        <f t="shared" si="110"/>
        <v>1</v>
      </c>
      <c r="V542" s="119">
        <f t="shared" si="111"/>
        <v>1</v>
      </c>
      <c r="W542" s="119">
        <f t="shared" si="112"/>
        <v>1</v>
      </c>
      <c r="X542" s="119">
        <f t="shared" si="113"/>
        <v>1</v>
      </c>
      <c r="Y542" s="119">
        <f t="shared" si="114"/>
        <v>1</v>
      </c>
      <c r="Z542" s="119">
        <f t="shared" si="115"/>
        <v>1</v>
      </c>
      <c r="AA542" s="119">
        <f t="shared" si="116"/>
        <v>1</v>
      </c>
      <c r="AB542" s="119">
        <f t="shared" si="117"/>
        <v>10</v>
      </c>
    </row>
    <row r="543" spans="3:28" ht="54.95" customHeight="1" x14ac:dyDescent="0.25">
      <c r="C543" s="56">
        <v>539</v>
      </c>
      <c r="D543" s="94" t="str">
        <f>IF(Lançamentos!G543="","",Lançamentos!G543)</f>
        <v/>
      </c>
      <c r="E543" s="113" t="str">
        <f>IF(D543="","",Recebimento!Q543)</f>
        <v/>
      </c>
      <c r="F543" s="114" t="str">
        <f>IF($D543="","",'Rec2'!$Q543)</f>
        <v/>
      </c>
      <c r="G543" s="114" t="str">
        <f>IF($D543="","",'Rec3'!$Q543)</f>
        <v/>
      </c>
      <c r="H543" s="114" t="str">
        <f>IF($D543="","",'Rec4'!$Q543)</f>
        <v/>
      </c>
      <c r="I543" s="114" t="str">
        <f>IF($D543="","",'Rec5'!$Q543)</f>
        <v/>
      </c>
      <c r="J543" s="114" t="str">
        <f>IF($D543="","",'Rec6'!$Q543)</f>
        <v/>
      </c>
      <c r="K543" s="114" t="str">
        <f>IF($D543="","",'Rec7'!$Q543)</f>
        <v/>
      </c>
      <c r="L543" s="114" t="str">
        <f>IF($D543="","",'Rec8'!$Q543)</f>
        <v/>
      </c>
      <c r="M543" s="114" t="str">
        <f>IF($D543="","",'Rec9'!$Q543)</f>
        <v/>
      </c>
      <c r="N543" s="114" t="str">
        <f>IF($D543="","",'Rec10'!$Q543)</f>
        <v/>
      </c>
      <c r="O543" s="116" t="str">
        <f t="shared" si="118"/>
        <v/>
      </c>
      <c r="P543" s="100" t="str">
        <f t="shared" si="119"/>
        <v/>
      </c>
      <c r="R543" s="119">
        <f t="shared" si="107"/>
        <v>1</v>
      </c>
      <c r="S543" s="119">
        <f t="shared" si="108"/>
        <v>1</v>
      </c>
      <c r="T543" s="119">
        <f t="shared" si="109"/>
        <v>1</v>
      </c>
      <c r="U543" s="119">
        <f t="shared" si="110"/>
        <v>1</v>
      </c>
      <c r="V543" s="119">
        <f t="shared" si="111"/>
        <v>1</v>
      </c>
      <c r="W543" s="119">
        <f t="shared" si="112"/>
        <v>1</v>
      </c>
      <c r="X543" s="119">
        <f t="shared" si="113"/>
        <v>1</v>
      </c>
      <c r="Y543" s="119">
        <f t="shared" si="114"/>
        <v>1</v>
      </c>
      <c r="Z543" s="119">
        <f t="shared" si="115"/>
        <v>1</v>
      </c>
      <c r="AA543" s="119">
        <f t="shared" si="116"/>
        <v>1</v>
      </c>
      <c r="AB543" s="119">
        <f t="shared" si="117"/>
        <v>10</v>
      </c>
    </row>
    <row r="544" spans="3:28" ht="54.95" customHeight="1" x14ac:dyDescent="0.25">
      <c r="C544" s="56">
        <v>540</v>
      </c>
      <c r="D544" s="94" t="str">
        <f>IF(Lançamentos!G544="","",Lançamentos!G544)</f>
        <v/>
      </c>
      <c r="E544" s="113" t="str">
        <f>IF(D544="","",Recebimento!Q544)</f>
        <v/>
      </c>
      <c r="F544" s="114" t="str">
        <f>IF($D544="","",'Rec2'!$Q544)</f>
        <v/>
      </c>
      <c r="G544" s="114" t="str">
        <f>IF($D544="","",'Rec3'!$Q544)</f>
        <v/>
      </c>
      <c r="H544" s="114" t="str">
        <f>IF($D544="","",'Rec4'!$Q544)</f>
        <v/>
      </c>
      <c r="I544" s="114" t="str">
        <f>IF($D544="","",'Rec5'!$Q544)</f>
        <v/>
      </c>
      <c r="J544" s="114" t="str">
        <f>IF($D544="","",'Rec6'!$Q544)</f>
        <v/>
      </c>
      <c r="K544" s="114" t="str">
        <f>IF($D544="","",'Rec7'!$Q544)</f>
        <v/>
      </c>
      <c r="L544" s="114" t="str">
        <f>IF($D544="","",'Rec8'!$Q544)</f>
        <v/>
      </c>
      <c r="M544" s="114" t="str">
        <f>IF($D544="","",'Rec9'!$Q544)</f>
        <v/>
      </c>
      <c r="N544" s="114" t="str">
        <f>IF($D544="","",'Rec10'!$Q544)</f>
        <v/>
      </c>
      <c r="O544" s="116" t="str">
        <f t="shared" si="118"/>
        <v/>
      </c>
      <c r="P544" s="100" t="str">
        <f t="shared" si="119"/>
        <v/>
      </c>
      <c r="R544" s="119">
        <f t="shared" si="107"/>
        <v>1</v>
      </c>
      <c r="S544" s="119">
        <f t="shared" si="108"/>
        <v>1</v>
      </c>
      <c r="T544" s="119">
        <f t="shared" si="109"/>
        <v>1</v>
      </c>
      <c r="U544" s="119">
        <f t="shared" si="110"/>
        <v>1</v>
      </c>
      <c r="V544" s="119">
        <f t="shared" si="111"/>
        <v>1</v>
      </c>
      <c r="W544" s="119">
        <f t="shared" si="112"/>
        <v>1</v>
      </c>
      <c r="X544" s="119">
        <f t="shared" si="113"/>
        <v>1</v>
      </c>
      <c r="Y544" s="119">
        <f t="shared" si="114"/>
        <v>1</v>
      </c>
      <c r="Z544" s="119">
        <f t="shared" si="115"/>
        <v>1</v>
      </c>
      <c r="AA544" s="119">
        <f t="shared" si="116"/>
        <v>1</v>
      </c>
      <c r="AB544" s="119">
        <f t="shared" si="117"/>
        <v>10</v>
      </c>
    </row>
    <row r="545" spans="3:28" ht="54.95" customHeight="1" x14ac:dyDescent="0.25">
      <c r="C545" s="56">
        <v>541</v>
      </c>
      <c r="D545" s="94" t="str">
        <f>IF(Lançamentos!G545="","",Lançamentos!G545)</f>
        <v/>
      </c>
      <c r="E545" s="113" t="str">
        <f>IF(D545="","",Recebimento!Q545)</f>
        <v/>
      </c>
      <c r="F545" s="114" t="str">
        <f>IF($D545="","",'Rec2'!$Q545)</f>
        <v/>
      </c>
      <c r="G545" s="114" t="str">
        <f>IF($D545="","",'Rec3'!$Q545)</f>
        <v/>
      </c>
      <c r="H545" s="114" t="str">
        <f>IF($D545="","",'Rec4'!$Q545)</f>
        <v/>
      </c>
      <c r="I545" s="114" t="str">
        <f>IF($D545="","",'Rec5'!$Q545)</f>
        <v/>
      </c>
      <c r="J545" s="114" t="str">
        <f>IF($D545="","",'Rec6'!$Q545)</f>
        <v/>
      </c>
      <c r="K545" s="114" t="str">
        <f>IF($D545="","",'Rec7'!$Q545)</f>
        <v/>
      </c>
      <c r="L545" s="114" t="str">
        <f>IF($D545="","",'Rec8'!$Q545)</f>
        <v/>
      </c>
      <c r="M545" s="114" t="str">
        <f>IF($D545="","",'Rec9'!$Q545)</f>
        <v/>
      </c>
      <c r="N545" s="114" t="str">
        <f>IF($D545="","",'Rec10'!$Q545)</f>
        <v/>
      </c>
      <c r="O545" s="116" t="str">
        <f t="shared" si="118"/>
        <v/>
      </c>
      <c r="P545" s="100" t="str">
        <f t="shared" si="119"/>
        <v/>
      </c>
      <c r="R545" s="119">
        <f t="shared" si="107"/>
        <v>1</v>
      </c>
      <c r="S545" s="119">
        <f t="shared" si="108"/>
        <v>1</v>
      </c>
      <c r="T545" s="119">
        <f t="shared" si="109"/>
        <v>1</v>
      </c>
      <c r="U545" s="119">
        <f t="shared" si="110"/>
        <v>1</v>
      </c>
      <c r="V545" s="119">
        <f t="shared" si="111"/>
        <v>1</v>
      </c>
      <c r="W545" s="119">
        <f t="shared" si="112"/>
        <v>1</v>
      </c>
      <c r="X545" s="119">
        <f t="shared" si="113"/>
        <v>1</v>
      </c>
      <c r="Y545" s="119">
        <f t="shared" si="114"/>
        <v>1</v>
      </c>
      <c r="Z545" s="119">
        <f t="shared" si="115"/>
        <v>1</v>
      </c>
      <c r="AA545" s="119">
        <f t="shared" si="116"/>
        <v>1</v>
      </c>
      <c r="AB545" s="119">
        <f t="shared" si="117"/>
        <v>10</v>
      </c>
    </row>
    <row r="546" spans="3:28" ht="54.95" customHeight="1" x14ac:dyDescent="0.25">
      <c r="C546" s="56">
        <v>542</v>
      </c>
      <c r="D546" s="94" t="str">
        <f>IF(Lançamentos!G546="","",Lançamentos!G546)</f>
        <v/>
      </c>
      <c r="E546" s="113" t="str">
        <f>IF(D546="","",Recebimento!Q546)</f>
        <v/>
      </c>
      <c r="F546" s="114" t="str">
        <f>IF($D546="","",'Rec2'!$Q546)</f>
        <v/>
      </c>
      <c r="G546" s="114" t="str">
        <f>IF($D546="","",'Rec3'!$Q546)</f>
        <v/>
      </c>
      <c r="H546" s="114" t="str">
        <f>IF($D546="","",'Rec4'!$Q546)</f>
        <v/>
      </c>
      <c r="I546" s="114" t="str">
        <f>IF($D546="","",'Rec5'!$Q546)</f>
        <v/>
      </c>
      <c r="J546" s="114" t="str">
        <f>IF($D546="","",'Rec6'!$Q546)</f>
        <v/>
      </c>
      <c r="K546" s="114" t="str">
        <f>IF($D546="","",'Rec7'!$Q546)</f>
        <v/>
      </c>
      <c r="L546" s="114" t="str">
        <f>IF($D546="","",'Rec8'!$Q546)</f>
        <v/>
      </c>
      <c r="M546" s="114" t="str">
        <f>IF($D546="","",'Rec9'!$Q546)</f>
        <v/>
      </c>
      <c r="N546" s="114" t="str">
        <f>IF($D546="","",'Rec10'!$Q546)</f>
        <v/>
      </c>
      <c r="O546" s="116" t="str">
        <f t="shared" si="118"/>
        <v/>
      </c>
      <c r="P546" s="100" t="str">
        <f t="shared" si="119"/>
        <v/>
      </c>
      <c r="R546" s="119">
        <f t="shared" si="107"/>
        <v>1</v>
      </c>
      <c r="S546" s="119">
        <f t="shared" si="108"/>
        <v>1</v>
      </c>
      <c r="T546" s="119">
        <f t="shared" si="109"/>
        <v>1</v>
      </c>
      <c r="U546" s="119">
        <f t="shared" si="110"/>
        <v>1</v>
      </c>
      <c r="V546" s="119">
        <f t="shared" si="111"/>
        <v>1</v>
      </c>
      <c r="W546" s="119">
        <f t="shared" si="112"/>
        <v>1</v>
      </c>
      <c r="X546" s="119">
        <f t="shared" si="113"/>
        <v>1</v>
      </c>
      <c r="Y546" s="119">
        <f t="shared" si="114"/>
        <v>1</v>
      </c>
      <c r="Z546" s="119">
        <f t="shared" si="115"/>
        <v>1</v>
      </c>
      <c r="AA546" s="119">
        <f t="shared" si="116"/>
        <v>1</v>
      </c>
      <c r="AB546" s="119">
        <f t="shared" si="117"/>
        <v>10</v>
      </c>
    </row>
    <row r="547" spans="3:28" ht="54.95" customHeight="1" x14ac:dyDescent="0.25">
      <c r="C547" s="56">
        <v>543</v>
      </c>
      <c r="D547" s="94" t="str">
        <f>IF(Lançamentos!G547="","",Lançamentos!G547)</f>
        <v/>
      </c>
      <c r="E547" s="113" t="str">
        <f>IF(D547="","",Recebimento!Q547)</f>
        <v/>
      </c>
      <c r="F547" s="114" t="str">
        <f>IF($D547="","",'Rec2'!$Q547)</f>
        <v/>
      </c>
      <c r="G547" s="114" t="str">
        <f>IF($D547="","",'Rec3'!$Q547)</f>
        <v/>
      </c>
      <c r="H547" s="114" t="str">
        <f>IF($D547="","",'Rec4'!$Q547)</f>
        <v/>
      </c>
      <c r="I547" s="114" t="str">
        <f>IF($D547="","",'Rec5'!$Q547)</f>
        <v/>
      </c>
      <c r="J547" s="114" t="str">
        <f>IF($D547="","",'Rec6'!$Q547)</f>
        <v/>
      </c>
      <c r="K547" s="114" t="str">
        <f>IF($D547="","",'Rec7'!$Q547)</f>
        <v/>
      </c>
      <c r="L547" s="114" t="str">
        <f>IF($D547="","",'Rec8'!$Q547)</f>
        <v/>
      </c>
      <c r="M547" s="114" t="str">
        <f>IF($D547="","",'Rec9'!$Q547)</f>
        <v/>
      </c>
      <c r="N547" s="114" t="str">
        <f>IF($D547="","",'Rec10'!$Q547)</f>
        <v/>
      </c>
      <c r="O547" s="116" t="str">
        <f t="shared" si="118"/>
        <v/>
      </c>
      <c r="P547" s="100" t="str">
        <f t="shared" si="119"/>
        <v/>
      </c>
      <c r="R547" s="119">
        <f t="shared" si="107"/>
        <v>1</v>
      </c>
      <c r="S547" s="119">
        <f t="shared" si="108"/>
        <v>1</v>
      </c>
      <c r="T547" s="119">
        <f t="shared" si="109"/>
        <v>1</v>
      </c>
      <c r="U547" s="119">
        <f t="shared" si="110"/>
        <v>1</v>
      </c>
      <c r="V547" s="119">
        <f t="shared" si="111"/>
        <v>1</v>
      </c>
      <c r="W547" s="119">
        <f t="shared" si="112"/>
        <v>1</v>
      </c>
      <c r="X547" s="119">
        <f t="shared" si="113"/>
        <v>1</v>
      </c>
      <c r="Y547" s="119">
        <f t="shared" si="114"/>
        <v>1</v>
      </c>
      <c r="Z547" s="119">
        <f t="shared" si="115"/>
        <v>1</v>
      </c>
      <c r="AA547" s="119">
        <f t="shared" si="116"/>
        <v>1</v>
      </c>
      <c r="AB547" s="119">
        <f t="shared" si="117"/>
        <v>10</v>
      </c>
    </row>
    <row r="548" spans="3:28" ht="54.95" customHeight="1" x14ac:dyDescent="0.25">
      <c r="C548" s="56">
        <v>544</v>
      </c>
      <c r="D548" s="94" t="str">
        <f>IF(Lançamentos!G548="","",Lançamentos!G548)</f>
        <v/>
      </c>
      <c r="E548" s="113" t="str">
        <f>IF(D548="","",Recebimento!Q548)</f>
        <v/>
      </c>
      <c r="F548" s="114" t="str">
        <f>IF($D548="","",'Rec2'!$Q548)</f>
        <v/>
      </c>
      <c r="G548" s="114" t="str">
        <f>IF($D548="","",'Rec3'!$Q548)</f>
        <v/>
      </c>
      <c r="H548" s="114" t="str">
        <f>IF($D548="","",'Rec4'!$Q548)</f>
        <v/>
      </c>
      <c r="I548" s="114" t="str">
        <f>IF($D548="","",'Rec5'!$Q548)</f>
        <v/>
      </c>
      <c r="J548" s="114" t="str">
        <f>IF($D548="","",'Rec6'!$Q548)</f>
        <v/>
      </c>
      <c r="K548" s="114" t="str">
        <f>IF($D548="","",'Rec7'!$Q548)</f>
        <v/>
      </c>
      <c r="L548" s="114" t="str">
        <f>IF($D548="","",'Rec8'!$Q548)</f>
        <v/>
      </c>
      <c r="M548" s="114" t="str">
        <f>IF($D548="","",'Rec9'!$Q548)</f>
        <v/>
      </c>
      <c r="N548" s="114" t="str">
        <f>IF($D548="","",'Rec10'!$Q548)</f>
        <v/>
      </c>
      <c r="O548" s="116" t="str">
        <f t="shared" si="118"/>
        <v/>
      </c>
      <c r="P548" s="100" t="str">
        <f t="shared" si="119"/>
        <v/>
      </c>
      <c r="R548" s="119">
        <f t="shared" si="107"/>
        <v>1</v>
      </c>
      <c r="S548" s="119">
        <f t="shared" si="108"/>
        <v>1</v>
      </c>
      <c r="T548" s="119">
        <f t="shared" si="109"/>
        <v>1</v>
      </c>
      <c r="U548" s="119">
        <f t="shared" si="110"/>
        <v>1</v>
      </c>
      <c r="V548" s="119">
        <f t="shared" si="111"/>
        <v>1</v>
      </c>
      <c r="W548" s="119">
        <f t="shared" si="112"/>
        <v>1</v>
      </c>
      <c r="X548" s="119">
        <f t="shared" si="113"/>
        <v>1</v>
      </c>
      <c r="Y548" s="119">
        <f t="shared" si="114"/>
        <v>1</v>
      </c>
      <c r="Z548" s="119">
        <f t="shared" si="115"/>
        <v>1</v>
      </c>
      <c r="AA548" s="119">
        <f t="shared" si="116"/>
        <v>1</v>
      </c>
      <c r="AB548" s="119">
        <f t="shared" si="117"/>
        <v>10</v>
      </c>
    </row>
    <row r="549" spans="3:28" ht="54.95" customHeight="1" x14ac:dyDescent="0.25">
      <c r="C549" s="56">
        <v>545</v>
      </c>
      <c r="D549" s="94" t="str">
        <f>IF(Lançamentos!G549="","",Lançamentos!G549)</f>
        <v/>
      </c>
      <c r="E549" s="113" t="str">
        <f>IF(D549="","",Recebimento!Q549)</f>
        <v/>
      </c>
      <c r="F549" s="114" t="str">
        <f>IF($D549="","",'Rec2'!$Q549)</f>
        <v/>
      </c>
      <c r="G549" s="114" t="str">
        <f>IF($D549="","",'Rec3'!$Q549)</f>
        <v/>
      </c>
      <c r="H549" s="114" t="str">
        <f>IF($D549="","",'Rec4'!$Q549)</f>
        <v/>
      </c>
      <c r="I549" s="114" t="str">
        <f>IF($D549="","",'Rec5'!$Q549)</f>
        <v/>
      </c>
      <c r="J549" s="114" t="str">
        <f>IF($D549="","",'Rec6'!$Q549)</f>
        <v/>
      </c>
      <c r="K549" s="114" t="str">
        <f>IF($D549="","",'Rec7'!$Q549)</f>
        <v/>
      </c>
      <c r="L549" s="114" t="str">
        <f>IF($D549="","",'Rec8'!$Q549)</f>
        <v/>
      </c>
      <c r="M549" s="114" t="str">
        <f>IF($D549="","",'Rec9'!$Q549)</f>
        <v/>
      </c>
      <c r="N549" s="114" t="str">
        <f>IF($D549="","",'Rec10'!$Q549)</f>
        <v/>
      </c>
      <c r="O549" s="116" t="str">
        <f t="shared" si="118"/>
        <v/>
      </c>
      <c r="P549" s="100" t="str">
        <f t="shared" si="119"/>
        <v/>
      </c>
      <c r="R549" s="119">
        <f t="shared" si="107"/>
        <v>1</v>
      </c>
      <c r="S549" s="119">
        <f t="shared" si="108"/>
        <v>1</v>
      </c>
      <c r="T549" s="119">
        <f t="shared" si="109"/>
        <v>1</v>
      </c>
      <c r="U549" s="119">
        <f t="shared" si="110"/>
        <v>1</v>
      </c>
      <c r="V549" s="119">
        <f t="shared" si="111"/>
        <v>1</v>
      </c>
      <c r="W549" s="119">
        <f t="shared" si="112"/>
        <v>1</v>
      </c>
      <c r="X549" s="119">
        <f t="shared" si="113"/>
        <v>1</v>
      </c>
      <c r="Y549" s="119">
        <f t="shared" si="114"/>
        <v>1</v>
      </c>
      <c r="Z549" s="119">
        <f t="shared" si="115"/>
        <v>1</v>
      </c>
      <c r="AA549" s="119">
        <f t="shared" si="116"/>
        <v>1</v>
      </c>
      <c r="AB549" s="119">
        <f t="shared" si="117"/>
        <v>10</v>
      </c>
    </row>
    <row r="550" spans="3:28" ht="54.95" customHeight="1" x14ac:dyDescent="0.25">
      <c r="C550" s="56">
        <v>546</v>
      </c>
      <c r="D550" s="94" t="str">
        <f>IF(Lançamentos!G550="","",Lançamentos!G550)</f>
        <v/>
      </c>
      <c r="E550" s="113" t="str">
        <f>IF(D550="","",Recebimento!Q550)</f>
        <v/>
      </c>
      <c r="F550" s="114" t="str">
        <f>IF($D550="","",'Rec2'!$Q550)</f>
        <v/>
      </c>
      <c r="G550" s="114" t="str">
        <f>IF($D550="","",'Rec3'!$Q550)</f>
        <v/>
      </c>
      <c r="H550" s="114" t="str">
        <f>IF($D550="","",'Rec4'!$Q550)</f>
        <v/>
      </c>
      <c r="I550" s="114" t="str">
        <f>IF($D550="","",'Rec5'!$Q550)</f>
        <v/>
      </c>
      <c r="J550" s="114" t="str">
        <f>IF($D550="","",'Rec6'!$Q550)</f>
        <v/>
      </c>
      <c r="K550" s="114" t="str">
        <f>IF($D550="","",'Rec7'!$Q550)</f>
        <v/>
      </c>
      <c r="L550" s="114" t="str">
        <f>IF($D550="","",'Rec8'!$Q550)</f>
        <v/>
      </c>
      <c r="M550" s="114" t="str">
        <f>IF($D550="","",'Rec9'!$Q550)</f>
        <v/>
      </c>
      <c r="N550" s="114" t="str">
        <f>IF($D550="","",'Rec10'!$Q550)</f>
        <v/>
      </c>
      <c r="O550" s="116" t="str">
        <f t="shared" si="118"/>
        <v/>
      </c>
      <c r="P550" s="100" t="str">
        <f t="shared" si="119"/>
        <v/>
      </c>
      <c r="R550" s="119">
        <f t="shared" si="107"/>
        <v>1</v>
      </c>
      <c r="S550" s="119">
        <f t="shared" si="108"/>
        <v>1</v>
      </c>
      <c r="T550" s="119">
        <f t="shared" si="109"/>
        <v>1</v>
      </c>
      <c r="U550" s="119">
        <f t="shared" si="110"/>
        <v>1</v>
      </c>
      <c r="V550" s="119">
        <f t="shared" si="111"/>
        <v>1</v>
      </c>
      <c r="W550" s="119">
        <f t="shared" si="112"/>
        <v>1</v>
      </c>
      <c r="X550" s="119">
        <f t="shared" si="113"/>
        <v>1</v>
      </c>
      <c r="Y550" s="119">
        <f t="shared" si="114"/>
        <v>1</v>
      </c>
      <c r="Z550" s="119">
        <f t="shared" si="115"/>
        <v>1</v>
      </c>
      <c r="AA550" s="119">
        <f t="shared" si="116"/>
        <v>1</v>
      </c>
      <c r="AB550" s="119">
        <f t="shared" si="117"/>
        <v>10</v>
      </c>
    </row>
    <row r="551" spans="3:28" ht="54.95" customHeight="1" x14ac:dyDescent="0.25">
      <c r="C551" s="56">
        <v>547</v>
      </c>
      <c r="D551" s="94" t="str">
        <f>IF(Lançamentos!G551="","",Lançamentos!G551)</f>
        <v/>
      </c>
      <c r="E551" s="113" t="str">
        <f>IF(D551="","",Recebimento!Q551)</f>
        <v/>
      </c>
      <c r="F551" s="114" t="str">
        <f>IF($D551="","",'Rec2'!$Q551)</f>
        <v/>
      </c>
      <c r="G551" s="114" t="str">
        <f>IF($D551="","",'Rec3'!$Q551)</f>
        <v/>
      </c>
      <c r="H551" s="114" t="str">
        <f>IF($D551="","",'Rec4'!$Q551)</f>
        <v/>
      </c>
      <c r="I551" s="114" t="str">
        <f>IF($D551="","",'Rec5'!$Q551)</f>
        <v/>
      </c>
      <c r="J551" s="114" t="str">
        <f>IF($D551="","",'Rec6'!$Q551)</f>
        <v/>
      </c>
      <c r="K551" s="114" t="str">
        <f>IF($D551="","",'Rec7'!$Q551)</f>
        <v/>
      </c>
      <c r="L551" s="114" t="str">
        <f>IF($D551="","",'Rec8'!$Q551)</f>
        <v/>
      </c>
      <c r="M551" s="114" t="str">
        <f>IF($D551="","",'Rec9'!$Q551)</f>
        <v/>
      </c>
      <c r="N551" s="114" t="str">
        <f>IF($D551="","",'Rec10'!$Q551)</f>
        <v/>
      </c>
      <c r="O551" s="116" t="str">
        <f t="shared" si="118"/>
        <v/>
      </c>
      <c r="P551" s="100" t="str">
        <f t="shared" si="119"/>
        <v/>
      </c>
      <c r="R551" s="119">
        <f t="shared" si="107"/>
        <v>1</v>
      </c>
      <c r="S551" s="119">
        <f t="shared" si="108"/>
        <v>1</v>
      </c>
      <c r="T551" s="119">
        <f t="shared" si="109"/>
        <v>1</v>
      </c>
      <c r="U551" s="119">
        <f t="shared" si="110"/>
        <v>1</v>
      </c>
      <c r="V551" s="119">
        <f t="shared" si="111"/>
        <v>1</v>
      </c>
      <c r="W551" s="119">
        <f t="shared" si="112"/>
        <v>1</v>
      </c>
      <c r="X551" s="119">
        <f t="shared" si="113"/>
        <v>1</v>
      </c>
      <c r="Y551" s="119">
        <f t="shared" si="114"/>
        <v>1</v>
      </c>
      <c r="Z551" s="119">
        <f t="shared" si="115"/>
        <v>1</v>
      </c>
      <c r="AA551" s="119">
        <f t="shared" si="116"/>
        <v>1</v>
      </c>
      <c r="AB551" s="119">
        <f t="shared" si="117"/>
        <v>10</v>
      </c>
    </row>
    <row r="552" spans="3:28" ht="54.95" customHeight="1" x14ac:dyDescent="0.25">
      <c r="C552" s="56">
        <v>548</v>
      </c>
      <c r="D552" s="94" t="str">
        <f>IF(Lançamentos!G552="","",Lançamentos!G552)</f>
        <v/>
      </c>
      <c r="E552" s="113" t="str">
        <f>IF(D552="","",Recebimento!Q552)</f>
        <v/>
      </c>
      <c r="F552" s="114" t="str">
        <f>IF($D552="","",'Rec2'!$Q552)</f>
        <v/>
      </c>
      <c r="G552" s="114" t="str">
        <f>IF($D552="","",'Rec3'!$Q552)</f>
        <v/>
      </c>
      <c r="H552" s="114" t="str">
        <f>IF($D552="","",'Rec4'!$Q552)</f>
        <v/>
      </c>
      <c r="I552" s="114" t="str">
        <f>IF($D552="","",'Rec5'!$Q552)</f>
        <v/>
      </c>
      <c r="J552" s="114" t="str">
        <f>IF($D552="","",'Rec6'!$Q552)</f>
        <v/>
      </c>
      <c r="K552" s="114" t="str">
        <f>IF($D552="","",'Rec7'!$Q552)</f>
        <v/>
      </c>
      <c r="L552" s="114" t="str">
        <f>IF($D552="","",'Rec8'!$Q552)</f>
        <v/>
      </c>
      <c r="M552" s="114" t="str">
        <f>IF($D552="","",'Rec9'!$Q552)</f>
        <v/>
      </c>
      <c r="N552" s="114" t="str">
        <f>IF($D552="","",'Rec10'!$Q552)</f>
        <v/>
      </c>
      <c r="O552" s="116" t="str">
        <f t="shared" si="118"/>
        <v/>
      </c>
      <c r="P552" s="100" t="str">
        <f t="shared" si="119"/>
        <v/>
      </c>
      <c r="R552" s="119">
        <f t="shared" si="107"/>
        <v>1</v>
      </c>
      <c r="S552" s="119">
        <f t="shared" si="108"/>
        <v>1</v>
      </c>
      <c r="T552" s="119">
        <f t="shared" si="109"/>
        <v>1</v>
      </c>
      <c r="U552" s="119">
        <f t="shared" si="110"/>
        <v>1</v>
      </c>
      <c r="V552" s="119">
        <f t="shared" si="111"/>
        <v>1</v>
      </c>
      <c r="W552" s="119">
        <f t="shared" si="112"/>
        <v>1</v>
      </c>
      <c r="X552" s="119">
        <f t="shared" si="113"/>
        <v>1</v>
      </c>
      <c r="Y552" s="119">
        <f t="shared" si="114"/>
        <v>1</v>
      </c>
      <c r="Z552" s="119">
        <f t="shared" si="115"/>
        <v>1</v>
      </c>
      <c r="AA552" s="119">
        <f t="shared" si="116"/>
        <v>1</v>
      </c>
      <c r="AB552" s="119">
        <f t="shared" si="117"/>
        <v>10</v>
      </c>
    </row>
    <row r="553" spans="3:28" ht="54.95" customHeight="1" x14ac:dyDescent="0.25">
      <c r="C553" s="56">
        <v>549</v>
      </c>
      <c r="D553" s="94" t="str">
        <f>IF(Lançamentos!G553="","",Lançamentos!G553)</f>
        <v/>
      </c>
      <c r="E553" s="113" t="str">
        <f>IF(D553="","",Recebimento!Q553)</f>
        <v/>
      </c>
      <c r="F553" s="114" t="str">
        <f>IF($D553="","",'Rec2'!$Q553)</f>
        <v/>
      </c>
      <c r="G553" s="114" t="str">
        <f>IF($D553="","",'Rec3'!$Q553)</f>
        <v/>
      </c>
      <c r="H553" s="114" t="str">
        <f>IF($D553="","",'Rec4'!$Q553)</f>
        <v/>
      </c>
      <c r="I553" s="114" t="str">
        <f>IF($D553="","",'Rec5'!$Q553)</f>
        <v/>
      </c>
      <c r="J553" s="114" t="str">
        <f>IF($D553="","",'Rec6'!$Q553)</f>
        <v/>
      </c>
      <c r="K553" s="114" t="str">
        <f>IF($D553="","",'Rec7'!$Q553)</f>
        <v/>
      </c>
      <c r="L553" s="114" t="str">
        <f>IF($D553="","",'Rec8'!$Q553)</f>
        <v/>
      </c>
      <c r="M553" s="114" t="str">
        <f>IF($D553="","",'Rec9'!$Q553)</f>
        <v/>
      </c>
      <c r="N553" s="114" t="str">
        <f>IF($D553="","",'Rec10'!$Q553)</f>
        <v/>
      </c>
      <c r="O553" s="116" t="str">
        <f t="shared" si="118"/>
        <v/>
      </c>
      <c r="P553" s="100" t="str">
        <f t="shared" si="119"/>
        <v/>
      </c>
      <c r="R553" s="119">
        <f t="shared" si="107"/>
        <v>1</v>
      </c>
      <c r="S553" s="119">
        <f t="shared" si="108"/>
        <v>1</v>
      </c>
      <c r="T553" s="119">
        <f t="shared" si="109"/>
        <v>1</v>
      </c>
      <c r="U553" s="119">
        <f t="shared" si="110"/>
        <v>1</v>
      </c>
      <c r="V553" s="119">
        <f t="shared" si="111"/>
        <v>1</v>
      </c>
      <c r="W553" s="119">
        <f t="shared" si="112"/>
        <v>1</v>
      </c>
      <c r="X553" s="119">
        <f t="shared" si="113"/>
        <v>1</v>
      </c>
      <c r="Y553" s="119">
        <f t="shared" si="114"/>
        <v>1</v>
      </c>
      <c r="Z553" s="119">
        <f t="shared" si="115"/>
        <v>1</v>
      </c>
      <c r="AA553" s="119">
        <f t="shared" si="116"/>
        <v>1</v>
      </c>
      <c r="AB553" s="119">
        <f t="shared" si="117"/>
        <v>10</v>
      </c>
    </row>
    <row r="554" spans="3:28" ht="54.95" customHeight="1" x14ac:dyDescent="0.25">
      <c r="C554" s="56">
        <v>550</v>
      </c>
      <c r="D554" s="94" t="str">
        <f>IF(Lançamentos!G554="","",Lançamentos!G554)</f>
        <v/>
      </c>
      <c r="E554" s="113" t="str">
        <f>IF(D554="","",Recebimento!Q554)</f>
        <v/>
      </c>
      <c r="F554" s="114" t="str">
        <f>IF($D554="","",'Rec2'!$Q554)</f>
        <v/>
      </c>
      <c r="G554" s="114" t="str">
        <f>IF($D554="","",'Rec3'!$Q554)</f>
        <v/>
      </c>
      <c r="H554" s="114" t="str">
        <f>IF($D554="","",'Rec4'!$Q554)</f>
        <v/>
      </c>
      <c r="I554" s="114" t="str">
        <f>IF($D554="","",'Rec5'!$Q554)</f>
        <v/>
      </c>
      <c r="J554" s="114" t="str">
        <f>IF($D554="","",'Rec6'!$Q554)</f>
        <v/>
      </c>
      <c r="K554" s="114" t="str">
        <f>IF($D554="","",'Rec7'!$Q554)</f>
        <v/>
      </c>
      <c r="L554" s="114" t="str">
        <f>IF($D554="","",'Rec8'!$Q554)</f>
        <v/>
      </c>
      <c r="M554" s="114" t="str">
        <f>IF($D554="","",'Rec9'!$Q554)</f>
        <v/>
      </c>
      <c r="N554" s="114" t="str">
        <f>IF($D554="","",'Rec10'!$Q554)</f>
        <v/>
      </c>
      <c r="O554" s="116" t="str">
        <f t="shared" si="118"/>
        <v/>
      </c>
      <c r="P554" s="100" t="str">
        <f t="shared" si="119"/>
        <v/>
      </c>
      <c r="R554" s="119">
        <f t="shared" si="107"/>
        <v>1</v>
      </c>
      <c r="S554" s="119">
        <f t="shared" si="108"/>
        <v>1</v>
      </c>
      <c r="T554" s="119">
        <f t="shared" si="109"/>
        <v>1</v>
      </c>
      <c r="U554" s="119">
        <f t="shared" si="110"/>
        <v>1</v>
      </c>
      <c r="V554" s="119">
        <f t="shared" si="111"/>
        <v>1</v>
      </c>
      <c r="W554" s="119">
        <f t="shared" si="112"/>
        <v>1</v>
      </c>
      <c r="X554" s="119">
        <f t="shared" si="113"/>
        <v>1</v>
      </c>
      <c r="Y554" s="119">
        <f t="shared" si="114"/>
        <v>1</v>
      </c>
      <c r="Z554" s="119">
        <f t="shared" si="115"/>
        <v>1</v>
      </c>
      <c r="AA554" s="119">
        <f t="shared" si="116"/>
        <v>1</v>
      </c>
      <c r="AB554" s="119">
        <f t="shared" si="117"/>
        <v>10</v>
      </c>
    </row>
    <row r="555" spans="3:28" ht="54.95" customHeight="1" x14ac:dyDescent="0.25">
      <c r="C555" s="56">
        <v>551</v>
      </c>
      <c r="D555" s="94" t="str">
        <f>IF(Lançamentos!G555="","",Lançamentos!G555)</f>
        <v/>
      </c>
      <c r="E555" s="113" t="str">
        <f>IF(D555="","",Recebimento!Q555)</f>
        <v/>
      </c>
      <c r="F555" s="114" t="str">
        <f>IF($D555="","",'Rec2'!$Q555)</f>
        <v/>
      </c>
      <c r="G555" s="114" t="str">
        <f>IF($D555="","",'Rec3'!$Q555)</f>
        <v/>
      </c>
      <c r="H555" s="114" t="str">
        <f>IF($D555="","",'Rec4'!$Q555)</f>
        <v/>
      </c>
      <c r="I555" s="114" t="str">
        <f>IF($D555="","",'Rec5'!$Q555)</f>
        <v/>
      </c>
      <c r="J555" s="114" t="str">
        <f>IF($D555="","",'Rec6'!$Q555)</f>
        <v/>
      </c>
      <c r="K555" s="114" t="str">
        <f>IF($D555="","",'Rec7'!$Q555)</f>
        <v/>
      </c>
      <c r="L555" s="114" t="str">
        <f>IF($D555="","",'Rec8'!$Q555)</f>
        <v/>
      </c>
      <c r="M555" s="114" t="str">
        <f>IF($D555="","",'Rec9'!$Q555)</f>
        <v/>
      </c>
      <c r="N555" s="114" t="str">
        <f>IF($D555="","",'Rec10'!$Q555)</f>
        <v/>
      </c>
      <c r="O555" s="116" t="str">
        <f t="shared" si="118"/>
        <v/>
      </c>
      <c r="P555" s="100" t="str">
        <f t="shared" si="119"/>
        <v/>
      </c>
      <c r="R555" s="119">
        <f t="shared" si="107"/>
        <v>1</v>
      </c>
      <c r="S555" s="119">
        <f t="shared" si="108"/>
        <v>1</v>
      </c>
      <c r="T555" s="119">
        <f t="shared" si="109"/>
        <v>1</v>
      </c>
      <c r="U555" s="119">
        <f t="shared" si="110"/>
        <v>1</v>
      </c>
      <c r="V555" s="119">
        <f t="shared" si="111"/>
        <v>1</v>
      </c>
      <c r="W555" s="119">
        <f t="shared" si="112"/>
        <v>1</v>
      </c>
      <c r="X555" s="119">
        <f t="shared" si="113"/>
        <v>1</v>
      </c>
      <c r="Y555" s="119">
        <f t="shared" si="114"/>
        <v>1</v>
      </c>
      <c r="Z555" s="119">
        <f t="shared" si="115"/>
        <v>1</v>
      </c>
      <c r="AA555" s="119">
        <f t="shared" si="116"/>
        <v>1</v>
      </c>
      <c r="AB555" s="119">
        <f t="shared" si="117"/>
        <v>10</v>
      </c>
    </row>
    <row r="556" spans="3:28" ht="54.95" customHeight="1" x14ac:dyDescent="0.25">
      <c r="C556" s="56">
        <v>552</v>
      </c>
      <c r="D556" s="94" t="str">
        <f>IF(Lançamentos!G556="","",Lançamentos!G556)</f>
        <v/>
      </c>
      <c r="E556" s="113" t="str">
        <f>IF(D556="","",Recebimento!Q556)</f>
        <v/>
      </c>
      <c r="F556" s="114" t="str">
        <f>IF($D556="","",'Rec2'!$Q556)</f>
        <v/>
      </c>
      <c r="G556" s="114" t="str">
        <f>IF($D556="","",'Rec3'!$Q556)</f>
        <v/>
      </c>
      <c r="H556" s="114" t="str">
        <f>IF($D556="","",'Rec4'!$Q556)</f>
        <v/>
      </c>
      <c r="I556" s="114" t="str">
        <f>IF($D556="","",'Rec5'!$Q556)</f>
        <v/>
      </c>
      <c r="J556" s="114" t="str">
        <f>IF($D556="","",'Rec6'!$Q556)</f>
        <v/>
      </c>
      <c r="K556" s="114" t="str">
        <f>IF($D556="","",'Rec7'!$Q556)</f>
        <v/>
      </c>
      <c r="L556" s="114" t="str">
        <f>IF($D556="","",'Rec8'!$Q556)</f>
        <v/>
      </c>
      <c r="M556" s="114" t="str">
        <f>IF($D556="","",'Rec9'!$Q556)</f>
        <v/>
      </c>
      <c r="N556" s="114" t="str">
        <f>IF($D556="","",'Rec10'!$Q556)</f>
        <v/>
      </c>
      <c r="O556" s="116" t="str">
        <f t="shared" si="118"/>
        <v/>
      </c>
      <c r="P556" s="100" t="str">
        <f t="shared" si="119"/>
        <v/>
      </c>
      <c r="R556" s="119">
        <f t="shared" si="107"/>
        <v>1</v>
      </c>
      <c r="S556" s="119">
        <f t="shared" si="108"/>
        <v>1</v>
      </c>
      <c r="T556" s="119">
        <f t="shared" si="109"/>
        <v>1</v>
      </c>
      <c r="U556" s="119">
        <f t="shared" si="110"/>
        <v>1</v>
      </c>
      <c r="V556" s="119">
        <f t="shared" si="111"/>
        <v>1</v>
      </c>
      <c r="W556" s="119">
        <f t="shared" si="112"/>
        <v>1</v>
      </c>
      <c r="X556" s="119">
        <f t="shared" si="113"/>
        <v>1</v>
      </c>
      <c r="Y556" s="119">
        <f t="shared" si="114"/>
        <v>1</v>
      </c>
      <c r="Z556" s="119">
        <f t="shared" si="115"/>
        <v>1</v>
      </c>
      <c r="AA556" s="119">
        <f t="shared" si="116"/>
        <v>1</v>
      </c>
      <c r="AB556" s="119">
        <f t="shared" si="117"/>
        <v>10</v>
      </c>
    </row>
    <row r="557" spans="3:28" ht="54.95" customHeight="1" x14ac:dyDescent="0.25">
      <c r="C557" s="56">
        <v>553</v>
      </c>
      <c r="D557" s="94" t="str">
        <f>IF(Lançamentos!G557="","",Lançamentos!G557)</f>
        <v/>
      </c>
      <c r="E557" s="113" t="str">
        <f>IF(D557="","",Recebimento!Q557)</f>
        <v/>
      </c>
      <c r="F557" s="114" t="str">
        <f>IF($D557="","",'Rec2'!$Q557)</f>
        <v/>
      </c>
      <c r="G557" s="114" t="str">
        <f>IF($D557="","",'Rec3'!$Q557)</f>
        <v/>
      </c>
      <c r="H557" s="114" t="str">
        <f>IF($D557="","",'Rec4'!$Q557)</f>
        <v/>
      </c>
      <c r="I557" s="114" t="str">
        <f>IF($D557="","",'Rec5'!$Q557)</f>
        <v/>
      </c>
      <c r="J557" s="114" t="str">
        <f>IF($D557="","",'Rec6'!$Q557)</f>
        <v/>
      </c>
      <c r="K557" s="114" t="str">
        <f>IF($D557="","",'Rec7'!$Q557)</f>
        <v/>
      </c>
      <c r="L557" s="114" t="str">
        <f>IF($D557="","",'Rec8'!$Q557)</f>
        <v/>
      </c>
      <c r="M557" s="114" t="str">
        <f>IF($D557="","",'Rec9'!$Q557)</f>
        <v/>
      </c>
      <c r="N557" s="114" t="str">
        <f>IF($D557="","",'Rec10'!$Q557)</f>
        <v/>
      </c>
      <c r="O557" s="116" t="str">
        <f t="shared" si="118"/>
        <v/>
      </c>
      <c r="P557" s="100" t="str">
        <f t="shared" si="119"/>
        <v/>
      </c>
      <c r="R557" s="119">
        <f t="shared" si="107"/>
        <v>1</v>
      </c>
      <c r="S557" s="119">
        <f t="shared" si="108"/>
        <v>1</v>
      </c>
      <c r="T557" s="119">
        <f t="shared" si="109"/>
        <v>1</v>
      </c>
      <c r="U557" s="119">
        <f t="shared" si="110"/>
        <v>1</v>
      </c>
      <c r="V557" s="119">
        <f t="shared" si="111"/>
        <v>1</v>
      </c>
      <c r="W557" s="119">
        <f t="shared" si="112"/>
        <v>1</v>
      </c>
      <c r="X557" s="119">
        <f t="shared" si="113"/>
        <v>1</v>
      </c>
      <c r="Y557" s="119">
        <f t="shared" si="114"/>
        <v>1</v>
      </c>
      <c r="Z557" s="119">
        <f t="shared" si="115"/>
        <v>1</v>
      </c>
      <c r="AA557" s="119">
        <f t="shared" si="116"/>
        <v>1</v>
      </c>
      <c r="AB557" s="119">
        <f t="shared" si="117"/>
        <v>10</v>
      </c>
    </row>
    <row r="558" spans="3:28" ht="54.95" customHeight="1" x14ac:dyDescent="0.25">
      <c r="C558" s="56">
        <v>554</v>
      </c>
      <c r="D558" s="94" t="str">
        <f>IF(Lançamentos!G558="","",Lançamentos!G558)</f>
        <v/>
      </c>
      <c r="E558" s="113" t="str">
        <f>IF(D558="","",Recebimento!Q558)</f>
        <v/>
      </c>
      <c r="F558" s="114" t="str">
        <f>IF($D558="","",'Rec2'!$Q558)</f>
        <v/>
      </c>
      <c r="G558" s="114" t="str">
        <f>IF($D558="","",'Rec3'!$Q558)</f>
        <v/>
      </c>
      <c r="H558" s="114" t="str">
        <f>IF($D558="","",'Rec4'!$Q558)</f>
        <v/>
      </c>
      <c r="I558" s="114" t="str">
        <f>IF($D558="","",'Rec5'!$Q558)</f>
        <v/>
      </c>
      <c r="J558" s="114" t="str">
        <f>IF($D558="","",'Rec6'!$Q558)</f>
        <v/>
      </c>
      <c r="K558" s="114" t="str">
        <f>IF($D558="","",'Rec7'!$Q558)</f>
        <v/>
      </c>
      <c r="L558" s="114" t="str">
        <f>IF($D558="","",'Rec8'!$Q558)</f>
        <v/>
      </c>
      <c r="M558" s="114" t="str">
        <f>IF($D558="","",'Rec9'!$Q558)</f>
        <v/>
      </c>
      <c r="N558" s="114" t="str">
        <f>IF($D558="","",'Rec10'!$Q558)</f>
        <v/>
      </c>
      <c r="O558" s="116" t="str">
        <f t="shared" si="118"/>
        <v/>
      </c>
      <c r="P558" s="100" t="str">
        <f t="shared" si="119"/>
        <v/>
      </c>
      <c r="R558" s="119">
        <f t="shared" si="107"/>
        <v>1</v>
      </c>
      <c r="S558" s="119">
        <f t="shared" si="108"/>
        <v>1</v>
      </c>
      <c r="T558" s="119">
        <f t="shared" si="109"/>
        <v>1</v>
      </c>
      <c r="U558" s="119">
        <f t="shared" si="110"/>
        <v>1</v>
      </c>
      <c r="V558" s="119">
        <f t="shared" si="111"/>
        <v>1</v>
      </c>
      <c r="W558" s="119">
        <f t="shared" si="112"/>
        <v>1</v>
      </c>
      <c r="X558" s="119">
        <f t="shared" si="113"/>
        <v>1</v>
      </c>
      <c r="Y558" s="119">
        <f t="shared" si="114"/>
        <v>1</v>
      </c>
      <c r="Z558" s="119">
        <f t="shared" si="115"/>
        <v>1</v>
      </c>
      <c r="AA558" s="119">
        <f t="shared" si="116"/>
        <v>1</v>
      </c>
      <c r="AB558" s="119">
        <f t="shared" si="117"/>
        <v>10</v>
      </c>
    </row>
    <row r="559" spans="3:28" ht="54.95" customHeight="1" x14ac:dyDescent="0.25">
      <c r="C559" s="56">
        <v>555</v>
      </c>
      <c r="D559" s="94" t="str">
        <f>IF(Lançamentos!G559="","",Lançamentos!G559)</f>
        <v/>
      </c>
      <c r="E559" s="113" t="str">
        <f>IF(D559="","",Recebimento!Q559)</f>
        <v/>
      </c>
      <c r="F559" s="114" t="str">
        <f>IF($D559="","",'Rec2'!$Q559)</f>
        <v/>
      </c>
      <c r="G559" s="114" t="str">
        <f>IF($D559="","",'Rec3'!$Q559)</f>
        <v/>
      </c>
      <c r="H559" s="114" t="str">
        <f>IF($D559="","",'Rec4'!$Q559)</f>
        <v/>
      </c>
      <c r="I559" s="114" t="str">
        <f>IF($D559="","",'Rec5'!$Q559)</f>
        <v/>
      </c>
      <c r="J559" s="114" t="str">
        <f>IF($D559="","",'Rec6'!$Q559)</f>
        <v/>
      </c>
      <c r="K559" s="114" t="str">
        <f>IF($D559="","",'Rec7'!$Q559)</f>
        <v/>
      </c>
      <c r="L559" s="114" t="str">
        <f>IF($D559="","",'Rec8'!$Q559)</f>
        <v/>
      </c>
      <c r="M559" s="114" t="str">
        <f>IF($D559="","",'Rec9'!$Q559)</f>
        <v/>
      </c>
      <c r="N559" s="114" t="str">
        <f>IF($D559="","",'Rec10'!$Q559)</f>
        <v/>
      </c>
      <c r="O559" s="116" t="str">
        <f t="shared" si="118"/>
        <v/>
      </c>
      <c r="P559" s="100" t="str">
        <f t="shared" si="119"/>
        <v/>
      </c>
      <c r="R559" s="119">
        <f t="shared" si="107"/>
        <v>1</v>
      </c>
      <c r="S559" s="119">
        <f t="shared" si="108"/>
        <v>1</v>
      </c>
      <c r="T559" s="119">
        <f t="shared" si="109"/>
        <v>1</v>
      </c>
      <c r="U559" s="119">
        <f t="shared" si="110"/>
        <v>1</v>
      </c>
      <c r="V559" s="119">
        <f t="shared" si="111"/>
        <v>1</v>
      </c>
      <c r="W559" s="119">
        <f t="shared" si="112"/>
        <v>1</v>
      </c>
      <c r="X559" s="119">
        <f t="shared" si="113"/>
        <v>1</v>
      </c>
      <c r="Y559" s="119">
        <f t="shared" si="114"/>
        <v>1</v>
      </c>
      <c r="Z559" s="119">
        <f t="shared" si="115"/>
        <v>1</v>
      </c>
      <c r="AA559" s="119">
        <f t="shared" si="116"/>
        <v>1</v>
      </c>
      <c r="AB559" s="119">
        <f t="shared" si="117"/>
        <v>10</v>
      </c>
    </row>
    <row r="560" spans="3:28" ht="54.95" customHeight="1" x14ac:dyDescent="0.25">
      <c r="C560" s="56">
        <v>556</v>
      </c>
      <c r="D560" s="94" t="str">
        <f>IF(Lançamentos!G560="","",Lançamentos!G560)</f>
        <v/>
      </c>
      <c r="E560" s="113" t="str">
        <f>IF(D560="","",Recebimento!Q560)</f>
        <v/>
      </c>
      <c r="F560" s="114" t="str">
        <f>IF($D560="","",'Rec2'!$Q560)</f>
        <v/>
      </c>
      <c r="G560" s="114" t="str">
        <f>IF($D560="","",'Rec3'!$Q560)</f>
        <v/>
      </c>
      <c r="H560" s="114" t="str">
        <f>IF($D560="","",'Rec4'!$Q560)</f>
        <v/>
      </c>
      <c r="I560" s="114" t="str">
        <f>IF($D560="","",'Rec5'!$Q560)</f>
        <v/>
      </c>
      <c r="J560" s="114" t="str">
        <f>IF($D560="","",'Rec6'!$Q560)</f>
        <v/>
      </c>
      <c r="K560" s="114" t="str">
        <f>IF($D560="","",'Rec7'!$Q560)</f>
        <v/>
      </c>
      <c r="L560" s="114" t="str">
        <f>IF($D560="","",'Rec8'!$Q560)</f>
        <v/>
      </c>
      <c r="M560" s="114" t="str">
        <f>IF($D560="","",'Rec9'!$Q560)</f>
        <v/>
      </c>
      <c r="N560" s="114" t="str">
        <f>IF($D560="","",'Rec10'!$Q560)</f>
        <v/>
      </c>
      <c r="O560" s="116" t="str">
        <f t="shared" si="118"/>
        <v/>
      </c>
      <c r="P560" s="100" t="str">
        <f t="shared" si="119"/>
        <v/>
      </c>
      <c r="R560" s="119">
        <f t="shared" si="107"/>
        <v>1</v>
      </c>
      <c r="S560" s="119">
        <f t="shared" si="108"/>
        <v>1</v>
      </c>
      <c r="T560" s="119">
        <f t="shared" si="109"/>
        <v>1</v>
      </c>
      <c r="U560" s="119">
        <f t="shared" si="110"/>
        <v>1</v>
      </c>
      <c r="V560" s="119">
        <f t="shared" si="111"/>
        <v>1</v>
      </c>
      <c r="W560" s="119">
        <f t="shared" si="112"/>
        <v>1</v>
      </c>
      <c r="X560" s="119">
        <f t="shared" si="113"/>
        <v>1</v>
      </c>
      <c r="Y560" s="119">
        <f t="shared" si="114"/>
        <v>1</v>
      </c>
      <c r="Z560" s="119">
        <f t="shared" si="115"/>
        <v>1</v>
      </c>
      <c r="AA560" s="119">
        <f t="shared" si="116"/>
        <v>1</v>
      </c>
      <c r="AB560" s="119">
        <f t="shared" si="117"/>
        <v>10</v>
      </c>
    </row>
    <row r="561" spans="3:28" ht="54.95" customHeight="1" x14ac:dyDescent="0.25">
      <c r="C561" s="56">
        <v>557</v>
      </c>
      <c r="D561" s="94" t="str">
        <f>IF(Lançamentos!G561="","",Lançamentos!G561)</f>
        <v/>
      </c>
      <c r="E561" s="113" t="str">
        <f>IF(D561="","",Recebimento!Q561)</f>
        <v/>
      </c>
      <c r="F561" s="114" t="str">
        <f>IF($D561="","",'Rec2'!$Q561)</f>
        <v/>
      </c>
      <c r="G561" s="114" t="str">
        <f>IF($D561="","",'Rec3'!$Q561)</f>
        <v/>
      </c>
      <c r="H561" s="114" t="str">
        <f>IF($D561="","",'Rec4'!$Q561)</f>
        <v/>
      </c>
      <c r="I561" s="114" t="str">
        <f>IF($D561="","",'Rec5'!$Q561)</f>
        <v/>
      </c>
      <c r="J561" s="114" t="str">
        <f>IF($D561="","",'Rec6'!$Q561)</f>
        <v/>
      </c>
      <c r="K561" s="114" t="str">
        <f>IF($D561="","",'Rec7'!$Q561)</f>
        <v/>
      </c>
      <c r="L561" s="114" t="str">
        <f>IF($D561="","",'Rec8'!$Q561)</f>
        <v/>
      </c>
      <c r="M561" s="114" t="str">
        <f>IF($D561="","",'Rec9'!$Q561)</f>
        <v/>
      </c>
      <c r="N561" s="114" t="str">
        <f>IF($D561="","",'Rec10'!$Q561)</f>
        <v/>
      </c>
      <c r="O561" s="116" t="str">
        <f t="shared" si="118"/>
        <v/>
      </c>
      <c r="P561" s="100" t="str">
        <f t="shared" si="119"/>
        <v/>
      </c>
      <c r="R561" s="119">
        <f t="shared" si="107"/>
        <v>1</v>
      </c>
      <c r="S561" s="119">
        <f t="shared" si="108"/>
        <v>1</v>
      </c>
      <c r="T561" s="119">
        <f t="shared" si="109"/>
        <v>1</v>
      </c>
      <c r="U561" s="119">
        <f t="shared" si="110"/>
        <v>1</v>
      </c>
      <c r="V561" s="119">
        <f t="shared" si="111"/>
        <v>1</v>
      </c>
      <c r="W561" s="119">
        <f t="shared" si="112"/>
        <v>1</v>
      </c>
      <c r="X561" s="119">
        <f t="shared" si="113"/>
        <v>1</v>
      </c>
      <c r="Y561" s="119">
        <f t="shared" si="114"/>
        <v>1</v>
      </c>
      <c r="Z561" s="119">
        <f t="shared" si="115"/>
        <v>1</v>
      </c>
      <c r="AA561" s="119">
        <f t="shared" si="116"/>
        <v>1</v>
      </c>
      <c r="AB561" s="119">
        <f t="shared" si="117"/>
        <v>10</v>
      </c>
    </row>
    <row r="562" spans="3:28" ht="54.95" customHeight="1" x14ac:dyDescent="0.25">
      <c r="C562" s="56">
        <v>558</v>
      </c>
      <c r="D562" s="94" t="str">
        <f>IF(Lançamentos!G562="","",Lançamentos!G562)</f>
        <v/>
      </c>
      <c r="E562" s="113" t="str">
        <f>IF(D562="","",Recebimento!Q562)</f>
        <v/>
      </c>
      <c r="F562" s="114" t="str">
        <f>IF($D562="","",'Rec2'!$Q562)</f>
        <v/>
      </c>
      <c r="G562" s="114" t="str">
        <f>IF($D562="","",'Rec3'!$Q562)</f>
        <v/>
      </c>
      <c r="H562" s="114" t="str">
        <f>IF($D562="","",'Rec4'!$Q562)</f>
        <v/>
      </c>
      <c r="I562" s="114" t="str">
        <f>IF($D562="","",'Rec5'!$Q562)</f>
        <v/>
      </c>
      <c r="J562" s="114" t="str">
        <f>IF($D562="","",'Rec6'!$Q562)</f>
        <v/>
      </c>
      <c r="K562" s="114" t="str">
        <f>IF($D562="","",'Rec7'!$Q562)</f>
        <v/>
      </c>
      <c r="L562" s="114" t="str">
        <f>IF($D562="","",'Rec8'!$Q562)</f>
        <v/>
      </c>
      <c r="M562" s="114" t="str">
        <f>IF($D562="","",'Rec9'!$Q562)</f>
        <v/>
      </c>
      <c r="N562" s="114" t="str">
        <f>IF($D562="","",'Rec10'!$Q562)</f>
        <v/>
      </c>
      <c r="O562" s="116" t="str">
        <f t="shared" si="118"/>
        <v/>
      </c>
      <c r="P562" s="100" t="str">
        <f t="shared" si="119"/>
        <v/>
      </c>
      <c r="R562" s="119">
        <f t="shared" si="107"/>
        <v>1</v>
      </c>
      <c r="S562" s="119">
        <f t="shared" si="108"/>
        <v>1</v>
      </c>
      <c r="T562" s="119">
        <f t="shared" si="109"/>
        <v>1</v>
      </c>
      <c r="U562" s="119">
        <f t="shared" si="110"/>
        <v>1</v>
      </c>
      <c r="V562" s="119">
        <f t="shared" si="111"/>
        <v>1</v>
      </c>
      <c r="W562" s="119">
        <f t="shared" si="112"/>
        <v>1</v>
      </c>
      <c r="X562" s="119">
        <f t="shared" si="113"/>
        <v>1</v>
      </c>
      <c r="Y562" s="119">
        <f t="shared" si="114"/>
        <v>1</v>
      </c>
      <c r="Z562" s="119">
        <f t="shared" si="115"/>
        <v>1</v>
      </c>
      <c r="AA562" s="119">
        <f t="shared" si="116"/>
        <v>1</v>
      </c>
      <c r="AB562" s="119">
        <f t="shared" si="117"/>
        <v>10</v>
      </c>
    </row>
    <row r="563" spans="3:28" ht="54.95" customHeight="1" x14ac:dyDescent="0.25">
      <c r="C563" s="56">
        <v>559</v>
      </c>
      <c r="D563" s="94" t="str">
        <f>IF(Lançamentos!G563="","",Lançamentos!G563)</f>
        <v/>
      </c>
      <c r="E563" s="113" t="str">
        <f>IF(D563="","",Recebimento!Q563)</f>
        <v/>
      </c>
      <c r="F563" s="114" t="str">
        <f>IF($D563="","",'Rec2'!$Q563)</f>
        <v/>
      </c>
      <c r="G563" s="114" t="str">
        <f>IF($D563="","",'Rec3'!$Q563)</f>
        <v/>
      </c>
      <c r="H563" s="114" t="str">
        <f>IF($D563="","",'Rec4'!$Q563)</f>
        <v/>
      </c>
      <c r="I563" s="114" t="str">
        <f>IF($D563="","",'Rec5'!$Q563)</f>
        <v/>
      </c>
      <c r="J563" s="114" t="str">
        <f>IF($D563="","",'Rec6'!$Q563)</f>
        <v/>
      </c>
      <c r="K563" s="114" t="str">
        <f>IF($D563="","",'Rec7'!$Q563)</f>
        <v/>
      </c>
      <c r="L563" s="114" t="str">
        <f>IF($D563="","",'Rec8'!$Q563)</f>
        <v/>
      </c>
      <c r="M563" s="114" t="str">
        <f>IF($D563="","",'Rec9'!$Q563)</f>
        <v/>
      </c>
      <c r="N563" s="114" t="str">
        <f>IF($D563="","",'Rec10'!$Q563)</f>
        <v/>
      </c>
      <c r="O563" s="116" t="str">
        <f t="shared" si="118"/>
        <v/>
      </c>
      <c r="P563" s="100" t="str">
        <f t="shared" si="119"/>
        <v/>
      </c>
      <c r="R563" s="119">
        <f t="shared" si="107"/>
        <v>1</v>
      </c>
      <c r="S563" s="119">
        <f t="shared" si="108"/>
        <v>1</v>
      </c>
      <c r="T563" s="119">
        <f t="shared" si="109"/>
        <v>1</v>
      </c>
      <c r="U563" s="119">
        <f t="shared" si="110"/>
        <v>1</v>
      </c>
      <c r="V563" s="119">
        <f t="shared" si="111"/>
        <v>1</v>
      </c>
      <c r="W563" s="119">
        <f t="shared" si="112"/>
        <v>1</v>
      </c>
      <c r="X563" s="119">
        <f t="shared" si="113"/>
        <v>1</v>
      </c>
      <c r="Y563" s="119">
        <f t="shared" si="114"/>
        <v>1</v>
      </c>
      <c r="Z563" s="119">
        <f t="shared" si="115"/>
        <v>1</v>
      </c>
      <c r="AA563" s="119">
        <f t="shared" si="116"/>
        <v>1</v>
      </c>
      <c r="AB563" s="119">
        <f t="shared" si="117"/>
        <v>10</v>
      </c>
    </row>
    <row r="564" spans="3:28" ht="54.95" customHeight="1" x14ac:dyDescent="0.25">
      <c r="C564" s="56">
        <v>560</v>
      </c>
      <c r="D564" s="94" t="str">
        <f>IF(Lançamentos!G564="","",Lançamentos!G564)</f>
        <v/>
      </c>
      <c r="E564" s="113" t="str">
        <f>IF(D564="","",Recebimento!Q564)</f>
        <v/>
      </c>
      <c r="F564" s="114" t="str">
        <f>IF($D564="","",'Rec2'!$Q564)</f>
        <v/>
      </c>
      <c r="G564" s="114" t="str">
        <f>IF($D564="","",'Rec3'!$Q564)</f>
        <v/>
      </c>
      <c r="H564" s="114" t="str">
        <f>IF($D564="","",'Rec4'!$Q564)</f>
        <v/>
      </c>
      <c r="I564" s="114" t="str">
        <f>IF($D564="","",'Rec5'!$Q564)</f>
        <v/>
      </c>
      <c r="J564" s="114" t="str">
        <f>IF($D564="","",'Rec6'!$Q564)</f>
        <v/>
      </c>
      <c r="K564" s="114" t="str">
        <f>IF($D564="","",'Rec7'!$Q564)</f>
        <v/>
      </c>
      <c r="L564" s="114" t="str">
        <f>IF($D564="","",'Rec8'!$Q564)</f>
        <v/>
      </c>
      <c r="M564" s="114" t="str">
        <f>IF($D564="","",'Rec9'!$Q564)</f>
        <v/>
      </c>
      <c r="N564" s="114" t="str">
        <f>IF($D564="","",'Rec10'!$Q564)</f>
        <v/>
      </c>
      <c r="O564" s="116" t="str">
        <f t="shared" si="118"/>
        <v/>
      </c>
      <c r="P564" s="100" t="str">
        <f t="shared" si="119"/>
        <v/>
      </c>
      <c r="R564" s="119">
        <f t="shared" si="107"/>
        <v>1</v>
      </c>
      <c r="S564" s="119">
        <f t="shared" si="108"/>
        <v>1</v>
      </c>
      <c r="T564" s="119">
        <f t="shared" si="109"/>
        <v>1</v>
      </c>
      <c r="U564" s="119">
        <f t="shared" si="110"/>
        <v>1</v>
      </c>
      <c r="V564" s="119">
        <f t="shared" si="111"/>
        <v>1</v>
      </c>
      <c r="W564" s="119">
        <f t="shared" si="112"/>
        <v>1</v>
      </c>
      <c r="X564" s="119">
        <f t="shared" si="113"/>
        <v>1</v>
      </c>
      <c r="Y564" s="119">
        <f t="shared" si="114"/>
        <v>1</v>
      </c>
      <c r="Z564" s="119">
        <f t="shared" si="115"/>
        <v>1</v>
      </c>
      <c r="AA564" s="119">
        <f t="shared" si="116"/>
        <v>1</v>
      </c>
      <c r="AB564" s="119">
        <f t="shared" si="117"/>
        <v>10</v>
      </c>
    </row>
    <row r="565" spans="3:28" ht="54.95" customHeight="1" x14ac:dyDescent="0.25">
      <c r="C565" s="56">
        <v>561</v>
      </c>
      <c r="D565" s="94" t="str">
        <f>IF(Lançamentos!G565="","",Lançamentos!G565)</f>
        <v/>
      </c>
      <c r="E565" s="113" t="str">
        <f>IF(D565="","",Recebimento!Q565)</f>
        <v/>
      </c>
      <c r="F565" s="114" t="str">
        <f>IF($D565="","",'Rec2'!$Q565)</f>
        <v/>
      </c>
      <c r="G565" s="114" t="str">
        <f>IF($D565="","",'Rec3'!$Q565)</f>
        <v/>
      </c>
      <c r="H565" s="114" t="str">
        <f>IF($D565="","",'Rec4'!$Q565)</f>
        <v/>
      </c>
      <c r="I565" s="114" t="str">
        <f>IF($D565="","",'Rec5'!$Q565)</f>
        <v/>
      </c>
      <c r="J565" s="114" t="str">
        <f>IF($D565="","",'Rec6'!$Q565)</f>
        <v/>
      </c>
      <c r="K565" s="114" t="str">
        <f>IF($D565="","",'Rec7'!$Q565)</f>
        <v/>
      </c>
      <c r="L565" s="114" t="str">
        <f>IF($D565="","",'Rec8'!$Q565)</f>
        <v/>
      </c>
      <c r="M565" s="114" t="str">
        <f>IF($D565="","",'Rec9'!$Q565)</f>
        <v/>
      </c>
      <c r="N565" s="114" t="str">
        <f>IF($D565="","",'Rec10'!$Q565)</f>
        <v/>
      </c>
      <c r="O565" s="116" t="str">
        <f t="shared" si="118"/>
        <v/>
      </c>
      <c r="P565" s="100" t="str">
        <f t="shared" si="119"/>
        <v/>
      </c>
      <c r="R565" s="119">
        <f t="shared" si="107"/>
        <v>1</v>
      </c>
      <c r="S565" s="119">
        <f t="shared" si="108"/>
        <v>1</v>
      </c>
      <c r="T565" s="119">
        <f t="shared" si="109"/>
        <v>1</v>
      </c>
      <c r="U565" s="119">
        <f t="shared" si="110"/>
        <v>1</v>
      </c>
      <c r="V565" s="119">
        <f t="shared" si="111"/>
        <v>1</v>
      </c>
      <c r="W565" s="119">
        <f t="shared" si="112"/>
        <v>1</v>
      </c>
      <c r="X565" s="119">
        <f t="shared" si="113"/>
        <v>1</v>
      </c>
      <c r="Y565" s="119">
        <f t="shared" si="114"/>
        <v>1</v>
      </c>
      <c r="Z565" s="119">
        <f t="shared" si="115"/>
        <v>1</v>
      </c>
      <c r="AA565" s="119">
        <f t="shared" si="116"/>
        <v>1</v>
      </c>
      <c r="AB565" s="119">
        <f t="shared" si="117"/>
        <v>10</v>
      </c>
    </row>
    <row r="566" spans="3:28" ht="54.95" customHeight="1" x14ac:dyDescent="0.25">
      <c r="C566" s="56">
        <v>562</v>
      </c>
      <c r="D566" s="94" t="str">
        <f>IF(Lançamentos!G566="","",Lançamentos!G566)</f>
        <v/>
      </c>
      <c r="E566" s="113" t="str">
        <f>IF(D566="","",Recebimento!Q566)</f>
        <v/>
      </c>
      <c r="F566" s="114" t="str">
        <f>IF($D566="","",'Rec2'!$Q566)</f>
        <v/>
      </c>
      <c r="G566" s="114" t="str">
        <f>IF($D566="","",'Rec3'!$Q566)</f>
        <v/>
      </c>
      <c r="H566" s="114" t="str">
        <f>IF($D566="","",'Rec4'!$Q566)</f>
        <v/>
      </c>
      <c r="I566" s="114" t="str">
        <f>IF($D566="","",'Rec5'!$Q566)</f>
        <v/>
      </c>
      <c r="J566" s="114" t="str">
        <f>IF($D566="","",'Rec6'!$Q566)</f>
        <v/>
      </c>
      <c r="K566" s="114" t="str">
        <f>IF($D566="","",'Rec7'!$Q566)</f>
        <v/>
      </c>
      <c r="L566" s="114" t="str">
        <f>IF($D566="","",'Rec8'!$Q566)</f>
        <v/>
      </c>
      <c r="M566" s="114" t="str">
        <f>IF($D566="","",'Rec9'!$Q566)</f>
        <v/>
      </c>
      <c r="N566" s="114" t="str">
        <f>IF($D566="","",'Rec10'!$Q566)</f>
        <v/>
      </c>
      <c r="O566" s="116" t="str">
        <f t="shared" si="118"/>
        <v/>
      </c>
      <c r="P566" s="100" t="str">
        <f t="shared" si="119"/>
        <v/>
      </c>
      <c r="R566" s="119">
        <f t="shared" si="107"/>
        <v>1</v>
      </c>
      <c r="S566" s="119">
        <f t="shared" si="108"/>
        <v>1</v>
      </c>
      <c r="T566" s="119">
        <f t="shared" si="109"/>
        <v>1</v>
      </c>
      <c r="U566" s="119">
        <f t="shared" si="110"/>
        <v>1</v>
      </c>
      <c r="V566" s="119">
        <f t="shared" si="111"/>
        <v>1</v>
      </c>
      <c r="W566" s="119">
        <f t="shared" si="112"/>
        <v>1</v>
      </c>
      <c r="X566" s="119">
        <f t="shared" si="113"/>
        <v>1</v>
      </c>
      <c r="Y566" s="119">
        <f t="shared" si="114"/>
        <v>1</v>
      </c>
      <c r="Z566" s="119">
        <f t="shared" si="115"/>
        <v>1</v>
      </c>
      <c r="AA566" s="119">
        <f t="shared" si="116"/>
        <v>1</v>
      </c>
      <c r="AB566" s="119">
        <f t="shared" si="117"/>
        <v>10</v>
      </c>
    </row>
    <row r="567" spans="3:28" ht="54.95" customHeight="1" x14ac:dyDescent="0.25">
      <c r="C567" s="56">
        <v>563</v>
      </c>
      <c r="D567" s="94" t="str">
        <f>IF(Lançamentos!G567="","",Lançamentos!G567)</f>
        <v/>
      </c>
      <c r="E567" s="113" t="str">
        <f>IF(D567="","",Recebimento!Q567)</f>
        <v/>
      </c>
      <c r="F567" s="114" t="str">
        <f>IF($D567="","",'Rec2'!$Q567)</f>
        <v/>
      </c>
      <c r="G567" s="114" t="str">
        <f>IF($D567="","",'Rec3'!$Q567)</f>
        <v/>
      </c>
      <c r="H567" s="114" t="str">
        <f>IF($D567="","",'Rec4'!$Q567)</f>
        <v/>
      </c>
      <c r="I567" s="114" t="str">
        <f>IF($D567="","",'Rec5'!$Q567)</f>
        <v/>
      </c>
      <c r="J567" s="114" t="str">
        <f>IF($D567="","",'Rec6'!$Q567)</f>
        <v/>
      </c>
      <c r="K567" s="114" t="str">
        <f>IF($D567="","",'Rec7'!$Q567)</f>
        <v/>
      </c>
      <c r="L567" s="114" t="str">
        <f>IF($D567="","",'Rec8'!$Q567)</f>
        <v/>
      </c>
      <c r="M567" s="114" t="str">
        <f>IF($D567="","",'Rec9'!$Q567)</f>
        <v/>
      </c>
      <c r="N567" s="114" t="str">
        <f>IF($D567="","",'Rec10'!$Q567)</f>
        <v/>
      </c>
      <c r="O567" s="116" t="str">
        <f t="shared" si="118"/>
        <v/>
      </c>
      <c r="P567" s="100" t="str">
        <f t="shared" si="119"/>
        <v/>
      </c>
      <c r="R567" s="119">
        <f t="shared" si="107"/>
        <v>1</v>
      </c>
      <c r="S567" s="119">
        <f t="shared" si="108"/>
        <v>1</v>
      </c>
      <c r="T567" s="119">
        <f t="shared" si="109"/>
        <v>1</v>
      </c>
      <c r="U567" s="119">
        <f t="shared" si="110"/>
        <v>1</v>
      </c>
      <c r="V567" s="119">
        <f t="shared" si="111"/>
        <v>1</v>
      </c>
      <c r="W567" s="119">
        <f t="shared" si="112"/>
        <v>1</v>
      </c>
      <c r="X567" s="119">
        <f t="shared" si="113"/>
        <v>1</v>
      </c>
      <c r="Y567" s="119">
        <f t="shared" si="114"/>
        <v>1</v>
      </c>
      <c r="Z567" s="119">
        <f t="shared" si="115"/>
        <v>1</v>
      </c>
      <c r="AA567" s="119">
        <f t="shared" si="116"/>
        <v>1</v>
      </c>
      <c r="AB567" s="119">
        <f t="shared" si="117"/>
        <v>10</v>
      </c>
    </row>
    <row r="568" spans="3:28" ht="54.95" customHeight="1" x14ac:dyDescent="0.25">
      <c r="C568" s="56">
        <v>564</v>
      </c>
      <c r="D568" s="94" t="str">
        <f>IF(Lançamentos!G568="","",Lançamentos!G568)</f>
        <v/>
      </c>
      <c r="E568" s="113" t="str">
        <f>IF(D568="","",Recebimento!Q568)</f>
        <v/>
      </c>
      <c r="F568" s="114" t="str">
        <f>IF($D568="","",'Rec2'!$Q568)</f>
        <v/>
      </c>
      <c r="G568" s="114" t="str">
        <f>IF($D568="","",'Rec3'!$Q568)</f>
        <v/>
      </c>
      <c r="H568" s="114" t="str">
        <f>IF($D568="","",'Rec4'!$Q568)</f>
        <v/>
      </c>
      <c r="I568" s="114" t="str">
        <f>IF($D568="","",'Rec5'!$Q568)</f>
        <v/>
      </c>
      <c r="J568" s="114" t="str">
        <f>IF($D568="","",'Rec6'!$Q568)</f>
        <v/>
      </c>
      <c r="K568" s="114" t="str">
        <f>IF($D568="","",'Rec7'!$Q568)</f>
        <v/>
      </c>
      <c r="L568" s="114" t="str">
        <f>IF($D568="","",'Rec8'!$Q568)</f>
        <v/>
      </c>
      <c r="M568" s="114" t="str">
        <f>IF($D568="","",'Rec9'!$Q568)</f>
        <v/>
      </c>
      <c r="N568" s="114" t="str">
        <f>IF($D568="","",'Rec10'!$Q568)</f>
        <v/>
      </c>
      <c r="O568" s="116" t="str">
        <f t="shared" si="118"/>
        <v/>
      </c>
      <c r="P568" s="100" t="str">
        <f t="shared" si="119"/>
        <v/>
      </c>
      <c r="R568" s="119">
        <f t="shared" si="107"/>
        <v>1</v>
      </c>
      <c r="S568" s="119">
        <f t="shared" si="108"/>
        <v>1</v>
      </c>
      <c r="T568" s="119">
        <f t="shared" si="109"/>
        <v>1</v>
      </c>
      <c r="U568" s="119">
        <f t="shared" si="110"/>
        <v>1</v>
      </c>
      <c r="V568" s="119">
        <f t="shared" si="111"/>
        <v>1</v>
      </c>
      <c r="W568" s="119">
        <f t="shared" si="112"/>
        <v>1</v>
      </c>
      <c r="X568" s="119">
        <f t="shared" si="113"/>
        <v>1</v>
      </c>
      <c r="Y568" s="119">
        <f t="shared" si="114"/>
        <v>1</v>
      </c>
      <c r="Z568" s="119">
        <f t="shared" si="115"/>
        <v>1</v>
      </c>
      <c r="AA568" s="119">
        <f t="shared" si="116"/>
        <v>1</v>
      </c>
      <c r="AB568" s="119">
        <f t="shared" si="117"/>
        <v>10</v>
      </c>
    </row>
    <row r="569" spans="3:28" ht="54.95" customHeight="1" x14ac:dyDescent="0.25">
      <c r="C569" s="56">
        <v>565</v>
      </c>
      <c r="D569" s="94" t="str">
        <f>IF(Lançamentos!G569="","",Lançamentos!G569)</f>
        <v/>
      </c>
      <c r="E569" s="113" t="str">
        <f>IF(D569="","",Recebimento!Q569)</f>
        <v/>
      </c>
      <c r="F569" s="114" t="str">
        <f>IF($D569="","",'Rec2'!$Q569)</f>
        <v/>
      </c>
      <c r="G569" s="114" t="str">
        <f>IF($D569="","",'Rec3'!$Q569)</f>
        <v/>
      </c>
      <c r="H569" s="114" t="str">
        <f>IF($D569="","",'Rec4'!$Q569)</f>
        <v/>
      </c>
      <c r="I569" s="114" t="str">
        <f>IF($D569="","",'Rec5'!$Q569)</f>
        <v/>
      </c>
      <c r="J569" s="114" t="str">
        <f>IF($D569="","",'Rec6'!$Q569)</f>
        <v/>
      </c>
      <c r="K569" s="114" t="str">
        <f>IF($D569="","",'Rec7'!$Q569)</f>
        <v/>
      </c>
      <c r="L569" s="114" t="str">
        <f>IF($D569="","",'Rec8'!$Q569)</f>
        <v/>
      </c>
      <c r="M569" s="114" t="str">
        <f>IF($D569="","",'Rec9'!$Q569)</f>
        <v/>
      </c>
      <c r="N569" s="114" t="str">
        <f>IF($D569="","",'Rec10'!$Q569)</f>
        <v/>
      </c>
      <c r="O569" s="116" t="str">
        <f t="shared" si="118"/>
        <v/>
      </c>
      <c r="P569" s="100" t="str">
        <f t="shared" si="119"/>
        <v/>
      </c>
      <c r="R569" s="119">
        <f t="shared" si="107"/>
        <v>1</v>
      </c>
      <c r="S569" s="119">
        <f t="shared" si="108"/>
        <v>1</v>
      </c>
      <c r="T569" s="119">
        <f t="shared" si="109"/>
        <v>1</v>
      </c>
      <c r="U569" s="119">
        <f t="shared" si="110"/>
        <v>1</v>
      </c>
      <c r="V569" s="119">
        <f t="shared" si="111"/>
        <v>1</v>
      </c>
      <c r="W569" s="119">
        <f t="shared" si="112"/>
        <v>1</v>
      </c>
      <c r="X569" s="119">
        <f t="shared" si="113"/>
        <v>1</v>
      </c>
      <c r="Y569" s="119">
        <f t="shared" si="114"/>
        <v>1</v>
      </c>
      <c r="Z569" s="119">
        <f t="shared" si="115"/>
        <v>1</v>
      </c>
      <c r="AA569" s="119">
        <f t="shared" si="116"/>
        <v>1</v>
      </c>
      <c r="AB569" s="119">
        <f t="shared" si="117"/>
        <v>10</v>
      </c>
    </row>
    <row r="570" spans="3:28" ht="54.95" customHeight="1" x14ac:dyDescent="0.25">
      <c r="C570" s="56">
        <v>566</v>
      </c>
      <c r="D570" s="94" t="str">
        <f>IF(Lançamentos!G570="","",Lançamentos!G570)</f>
        <v/>
      </c>
      <c r="E570" s="113" t="str">
        <f>IF(D570="","",Recebimento!Q570)</f>
        <v/>
      </c>
      <c r="F570" s="114" t="str">
        <f>IF($D570="","",'Rec2'!$Q570)</f>
        <v/>
      </c>
      <c r="G570" s="114" t="str">
        <f>IF($D570="","",'Rec3'!$Q570)</f>
        <v/>
      </c>
      <c r="H570" s="114" t="str">
        <f>IF($D570="","",'Rec4'!$Q570)</f>
        <v/>
      </c>
      <c r="I570" s="114" t="str">
        <f>IF($D570="","",'Rec5'!$Q570)</f>
        <v/>
      </c>
      <c r="J570" s="114" t="str">
        <f>IF($D570="","",'Rec6'!$Q570)</f>
        <v/>
      </c>
      <c r="K570" s="114" t="str">
        <f>IF($D570="","",'Rec7'!$Q570)</f>
        <v/>
      </c>
      <c r="L570" s="114" t="str">
        <f>IF($D570="","",'Rec8'!$Q570)</f>
        <v/>
      </c>
      <c r="M570" s="114" t="str">
        <f>IF($D570="","",'Rec9'!$Q570)</f>
        <v/>
      </c>
      <c r="N570" s="114" t="str">
        <f>IF($D570="","",'Rec10'!$Q570)</f>
        <v/>
      </c>
      <c r="O570" s="116" t="str">
        <f t="shared" si="118"/>
        <v/>
      </c>
      <c r="P570" s="100" t="str">
        <f t="shared" si="119"/>
        <v/>
      </c>
      <c r="R570" s="119">
        <f t="shared" si="107"/>
        <v>1</v>
      </c>
      <c r="S570" s="119">
        <f t="shared" si="108"/>
        <v>1</v>
      </c>
      <c r="T570" s="119">
        <f t="shared" si="109"/>
        <v>1</v>
      </c>
      <c r="U570" s="119">
        <f t="shared" si="110"/>
        <v>1</v>
      </c>
      <c r="V570" s="119">
        <f t="shared" si="111"/>
        <v>1</v>
      </c>
      <c r="W570" s="119">
        <f t="shared" si="112"/>
        <v>1</v>
      </c>
      <c r="X570" s="119">
        <f t="shared" si="113"/>
        <v>1</v>
      </c>
      <c r="Y570" s="119">
        <f t="shared" si="114"/>
        <v>1</v>
      </c>
      <c r="Z570" s="119">
        <f t="shared" si="115"/>
        <v>1</v>
      </c>
      <c r="AA570" s="119">
        <f t="shared" si="116"/>
        <v>1</v>
      </c>
      <c r="AB570" s="119">
        <f t="shared" si="117"/>
        <v>10</v>
      </c>
    </row>
    <row r="571" spans="3:28" ht="54.95" customHeight="1" x14ac:dyDescent="0.25">
      <c r="C571" s="56">
        <v>567</v>
      </c>
      <c r="D571" s="94" t="str">
        <f>IF(Lançamentos!G571="","",Lançamentos!G571)</f>
        <v/>
      </c>
      <c r="E571" s="113" t="str">
        <f>IF(D571="","",Recebimento!Q571)</f>
        <v/>
      </c>
      <c r="F571" s="114" t="str">
        <f>IF($D571="","",'Rec2'!$Q571)</f>
        <v/>
      </c>
      <c r="G571" s="114" t="str">
        <f>IF($D571="","",'Rec3'!$Q571)</f>
        <v/>
      </c>
      <c r="H571" s="114" t="str">
        <f>IF($D571="","",'Rec4'!$Q571)</f>
        <v/>
      </c>
      <c r="I571" s="114" t="str">
        <f>IF($D571="","",'Rec5'!$Q571)</f>
        <v/>
      </c>
      <c r="J571" s="114" t="str">
        <f>IF($D571="","",'Rec6'!$Q571)</f>
        <v/>
      </c>
      <c r="K571" s="114" t="str">
        <f>IF($D571="","",'Rec7'!$Q571)</f>
        <v/>
      </c>
      <c r="L571" s="114" t="str">
        <f>IF($D571="","",'Rec8'!$Q571)</f>
        <v/>
      </c>
      <c r="M571" s="114" t="str">
        <f>IF($D571="","",'Rec9'!$Q571)</f>
        <v/>
      </c>
      <c r="N571" s="114" t="str">
        <f>IF($D571="","",'Rec10'!$Q571)</f>
        <v/>
      </c>
      <c r="O571" s="116" t="str">
        <f t="shared" si="118"/>
        <v/>
      </c>
      <c r="P571" s="100" t="str">
        <f t="shared" si="119"/>
        <v/>
      </c>
      <c r="R571" s="119">
        <f t="shared" si="107"/>
        <v>1</v>
      </c>
      <c r="S571" s="119">
        <f t="shared" si="108"/>
        <v>1</v>
      </c>
      <c r="T571" s="119">
        <f t="shared" si="109"/>
        <v>1</v>
      </c>
      <c r="U571" s="119">
        <f t="shared" si="110"/>
        <v>1</v>
      </c>
      <c r="V571" s="119">
        <f t="shared" si="111"/>
        <v>1</v>
      </c>
      <c r="W571" s="119">
        <f t="shared" si="112"/>
        <v>1</v>
      </c>
      <c r="X571" s="119">
        <f t="shared" si="113"/>
        <v>1</v>
      </c>
      <c r="Y571" s="119">
        <f t="shared" si="114"/>
        <v>1</v>
      </c>
      <c r="Z571" s="119">
        <f t="shared" si="115"/>
        <v>1</v>
      </c>
      <c r="AA571" s="119">
        <f t="shared" si="116"/>
        <v>1</v>
      </c>
      <c r="AB571" s="119">
        <f t="shared" si="117"/>
        <v>10</v>
      </c>
    </row>
    <row r="572" spans="3:28" ht="54.95" customHeight="1" x14ac:dyDescent="0.25">
      <c r="C572" s="56">
        <v>568</v>
      </c>
      <c r="D572" s="94" t="str">
        <f>IF(Lançamentos!G572="","",Lançamentos!G572)</f>
        <v/>
      </c>
      <c r="E572" s="113" t="str">
        <f>IF(D572="","",Recebimento!Q572)</f>
        <v/>
      </c>
      <c r="F572" s="114" t="str">
        <f>IF($D572="","",'Rec2'!$Q572)</f>
        <v/>
      </c>
      <c r="G572" s="114" t="str">
        <f>IF($D572="","",'Rec3'!$Q572)</f>
        <v/>
      </c>
      <c r="H572" s="114" t="str">
        <f>IF($D572="","",'Rec4'!$Q572)</f>
        <v/>
      </c>
      <c r="I572" s="114" t="str">
        <f>IF($D572="","",'Rec5'!$Q572)</f>
        <v/>
      </c>
      <c r="J572" s="114" t="str">
        <f>IF($D572="","",'Rec6'!$Q572)</f>
        <v/>
      </c>
      <c r="K572" s="114" t="str">
        <f>IF($D572="","",'Rec7'!$Q572)</f>
        <v/>
      </c>
      <c r="L572" s="114" t="str">
        <f>IF($D572="","",'Rec8'!$Q572)</f>
        <v/>
      </c>
      <c r="M572" s="114" t="str">
        <f>IF($D572="","",'Rec9'!$Q572)</f>
        <v/>
      </c>
      <c r="N572" s="114" t="str">
        <f>IF($D572="","",'Rec10'!$Q572)</f>
        <v/>
      </c>
      <c r="O572" s="116" t="str">
        <f t="shared" si="118"/>
        <v/>
      </c>
      <c r="P572" s="100" t="str">
        <f t="shared" si="119"/>
        <v/>
      </c>
      <c r="R572" s="119">
        <f t="shared" si="107"/>
        <v>1</v>
      </c>
      <c r="S572" s="119">
        <f t="shared" si="108"/>
        <v>1</v>
      </c>
      <c r="T572" s="119">
        <f t="shared" si="109"/>
        <v>1</v>
      </c>
      <c r="U572" s="119">
        <f t="shared" si="110"/>
        <v>1</v>
      </c>
      <c r="V572" s="119">
        <f t="shared" si="111"/>
        <v>1</v>
      </c>
      <c r="W572" s="119">
        <f t="shared" si="112"/>
        <v>1</v>
      </c>
      <c r="X572" s="119">
        <f t="shared" si="113"/>
        <v>1</v>
      </c>
      <c r="Y572" s="119">
        <f t="shared" si="114"/>
        <v>1</v>
      </c>
      <c r="Z572" s="119">
        <f t="shared" si="115"/>
        <v>1</v>
      </c>
      <c r="AA572" s="119">
        <f t="shared" si="116"/>
        <v>1</v>
      </c>
      <c r="AB572" s="119">
        <f t="shared" si="117"/>
        <v>10</v>
      </c>
    </row>
    <row r="573" spans="3:28" ht="54.95" customHeight="1" x14ac:dyDescent="0.25">
      <c r="C573" s="56">
        <v>569</v>
      </c>
      <c r="D573" s="94" t="str">
        <f>IF(Lançamentos!G573="","",Lançamentos!G573)</f>
        <v/>
      </c>
      <c r="E573" s="113" t="str">
        <f>IF(D573="","",Recebimento!Q573)</f>
        <v/>
      </c>
      <c r="F573" s="114" t="str">
        <f>IF($D573="","",'Rec2'!$Q573)</f>
        <v/>
      </c>
      <c r="G573" s="114" t="str">
        <f>IF($D573="","",'Rec3'!$Q573)</f>
        <v/>
      </c>
      <c r="H573" s="114" t="str">
        <f>IF($D573="","",'Rec4'!$Q573)</f>
        <v/>
      </c>
      <c r="I573" s="114" t="str">
        <f>IF($D573="","",'Rec5'!$Q573)</f>
        <v/>
      </c>
      <c r="J573" s="114" t="str">
        <f>IF($D573="","",'Rec6'!$Q573)</f>
        <v/>
      </c>
      <c r="K573" s="114" t="str">
        <f>IF($D573="","",'Rec7'!$Q573)</f>
        <v/>
      </c>
      <c r="L573" s="114" t="str">
        <f>IF($D573="","",'Rec8'!$Q573)</f>
        <v/>
      </c>
      <c r="M573" s="114" t="str">
        <f>IF($D573="","",'Rec9'!$Q573)</f>
        <v/>
      </c>
      <c r="N573" s="114" t="str">
        <f>IF($D573="","",'Rec10'!$Q573)</f>
        <v/>
      </c>
      <c r="O573" s="116" t="str">
        <f t="shared" si="118"/>
        <v/>
      </c>
      <c r="P573" s="100" t="str">
        <f t="shared" si="119"/>
        <v/>
      </c>
      <c r="R573" s="119">
        <f t="shared" si="107"/>
        <v>1</v>
      </c>
      <c r="S573" s="119">
        <f t="shared" si="108"/>
        <v>1</v>
      </c>
      <c r="T573" s="119">
        <f t="shared" si="109"/>
        <v>1</v>
      </c>
      <c r="U573" s="119">
        <f t="shared" si="110"/>
        <v>1</v>
      </c>
      <c r="V573" s="119">
        <f t="shared" si="111"/>
        <v>1</v>
      </c>
      <c r="W573" s="119">
        <f t="shared" si="112"/>
        <v>1</v>
      </c>
      <c r="X573" s="119">
        <f t="shared" si="113"/>
        <v>1</v>
      </c>
      <c r="Y573" s="119">
        <f t="shared" si="114"/>
        <v>1</v>
      </c>
      <c r="Z573" s="119">
        <f t="shared" si="115"/>
        <v>1</v>
      </c>
      <c r="AA573" s="119">
        <f t="shared" si="116"/>
        <v>1</v>
      </c>
      <c r="AB573" s="119">
        <f t="shared" si="117"/>
        <v>10</v>
      </c>
    </row>
    <row r="574" spans="3:28" ht="54.95" customHeight="1" x14ac:dyDescent="0.25">
      <c r="C574" s="56">
        <v>570</v>
      </c>
      <c r="D574" s="94" t="str">
        <f>IF(Lançamentos!G574="","",Lançamentos!G574)</f>
        <v/>
      </c>
      <c r="E574" s="113" t="str">
        <f>IF(D574="","",Recebimento!Q574)</f>
        <v/>
      </c>
      <c r="F574" s="114" t="str">
        <f>IF($D574="","",'Rec2'!$Q574)</f>
        <v/>
      </c>
      <c r="G574" s="114" t="str">
        <f>IF($D574="","",'Rec3'!$Q574)</f>
        <v/>
      </c>
      <c r="H574" s="114" t="str">
        <f>IF($D574="","",'Rec4'!$Q574)</f>
        <v/>
      </c>
      <c r="I574" s="114" t="str">
        <f>IF($D574="","",'Rec5'!$Q574)</f>
        <v/>
      </c>
      <c r="J574" s="114" t="str">
        <f>IF($D574="","",'Rec6'!$Q574)</f>
        <v/>
      </c>
      <c r="K574" s="114" t="str">
        <f>IF($D574="","",'Rec7'!$Q574)</f>
        <v/>
      </c>
      <c r="L574" s="114" t="str">
        <f>IF($D574="","",'Rec8'!$Q574)</f>
        <v/>
      </c>
      <c r="M574" s="114" t="str">
        <f>IF($D574="","",'Rec9'!$Q574)</f>
        <v/>
      </c>
      <c r="N574" s="114" t="str">
        <f>IF($D574="","",'Rec10'!$Q574)</f>
        <v/>
      </c>
      <c r="O574" s="116" t="str">
        <f t="shared" si="118"/>
        <v/>
      </c>
      <c r="P574" s="100" t="str">
        <f t="shared" si="119"/>
        <v/>
      </c>
      <c r="R574" s="119">
        <f t="shared" si="107"/>
        <v>1</v>
      </c>
      <c r="S574" s="119">
        <f t="shared" si="108"/>
        <v>1</v>
      </c>
      <c r="T574" s="119">
        <f t="shared" si="109"/>
        <v>1</v>
      </c>
      <c r="U574" s="119">
        <f t="shared" si="110"/>
        <v>1</v>
      </c>
      <c r="V574" s="119">
        <f t="shared" si="111"/>
        <v>1</v>
      </c>
      <c r="W574" s="119">
        <f t="shared" si="112"/>
        <v>1</v>
      </c>
      <c r="X574" s="119">
        <f t="shared" si="113"/>
        <v>1</v>
      </c>
      <c r="Y574" s="119">
        <f t="shared" si="114"/>
        <v>1</v>
      </c>
      <c r="Z574" s="119">
        <f t="shared" si="115"/>
        <v>1</v>
      </c>
      <c r="AA574" s="119">
        <f t="shared" si="116"/>
        <v>1</v>
      </c>
      <c r="AB574" s="119">
        <f t="shared" si="117"/>
        <v>10</v>
      </c>
    </row>
    <row r="575" spans="3:28" ht="54.95" customHeight="1" x14ac:dyDescent="0.25">
      <c r="C575" s="56">
        <v>571</v>
      </c>
      <c r="D575" s="94" t="str">
        <f>IF(Lançamentos!G575="","",Lançamentos!G575)</f>
        <v/>
      </c>
      <c r="E575" s="113" t="str">
        <f>IF(D575="","",Recebimento!Q575)</f>
        <v/>
      </c>
      <c r="F575" s="114" t="str">
        <f>IF($D575="","",'Rec2'!$Q575)</f>
        <v/>
      </c>
      <c r="G575" s="114" t="str">
        <f>IF($D575="","",'Rec3'!$Q575)</f>
        <v/>
      </c>
      <c r="H575" s="114" t="str">
        <f>IF($D575="","",'Rec4'!$Q575)</f>
        <v/>
      </c>
      <c r="I575" s="114" t="str">
        <f>IF($D575="","",'Rec5'!$Q575)</f>
        <v/>
      </c>
      <c r="J575" s="114" t="str">
        <f>IF($D575="","",'Rec6'!$Q575)</f>
        <v/>
      </c>
      <c r="K575" s="114" t="str">
        <f>IF($D575="","",'Rec7'!$Q575)</f>
        <v/>
      </c>
      <c r="L575" s="114" t="str">
        <f>IF($D575="","",'Rec8'!$Q575)</f>
        <v/>
      </c>
      <c r="M575" s="114" t="str">
        <f>IF($D575="","",'Rec9'!$Q575)</f>
        <v/>
      </c>
      <c r="N575" s="114" t="str">
        <f>IF($D575="","",'Rec10'!$Q575)</f>
        <v/>
      </c>
      <c r="O575" s="116" t="str">
        <f t="shared" si="118"/>
        <v/>
      </c>
      <c r="P575" s="100" t="str">
        <f t="shared" si="119"/>
        <v/>
      </c>
      <c r="R575" s="119">
        <f t="shared" si="107"/>
        <v>1</v>
      </c>
      <c r="S575" s="119">
        <f t="shared" si="108"/>
        <v>1</v>
      </c>
      <c r="T575" s="119">
        <f t="shared" si="109"/>
        <v>1</v>
      </c>
      <c r="U575" s="119">
        <f t="shared" si="110"/>
        <v>1</v>
      </c>
      <c r="V575" s="119">
        <f t="shared" si="111"/>
        <v>1</v>
      </c>
      <c r="W575" s="119">
        <f t="shared" si="112"/>
        <v>1</v>
      </c>
      <c r="X575" s="119">
        <f t="shared" si="113"/>
        <v>1</v>
      </c>
      <c r="Y575" s="119">
        <f t="shared" si="114"/>
        <v>1</v>
      </c>
      <c r="Z575" s="119">
        <f t="shared" si="115"/>
        <v>1</v>
      </c>
      <c r="AA575" s="119">
        <f t="shared" si="116"/>
        <v>1</v>
      </c>
      <c r="AB575" s="119">
        <f t="shared" si="117"/>
        <v>10</v>
      </c>
    </row>
    <row r="576" spans="3:28" ht="54.95" customHeight="1" x14ac:dyDescent="0.25">
      <c r="C576" s="56">
        <v>572</v>
      </c>
      <c r="D576" s="94" t="str">
        <f>IF(Lançamentos!G576="","",Lançamentos!G576)</f>
        <v/>
      </c>
      <c r="E576" s="113" t="str">
        <f>IF(D576="","",Recebimento!Q576)</f>
        <v/>
      </c>
      <c r="F576" s="114" t="str">
        <f>IF($D576="","",'Rec2'!$Q576)</f>
        <v/>
      </c>
      <c r="G576" s="114" t="str">
        <f>IF($D576="","",'Rec3'!$Q576)</f>
        <v/>
      </c>
      <c r="H576" s="114" t="str">
        <f>IF($D576="","",'Rec4'!$Q576)</f>
        <v/>
      </c>
      <c r="I576" s="114" t="str">
        <f>IF($D576="","",'Rec5'!$Q576)</f>
        <v/>
      </c>
      <c r="J576" s="114" t="str">
        <f>IF($D576="","",'Rec6'!$Q576)</f>
        <v/>
      </c>
      <c r="K576" s="114" t="str">
        <f>IF($D576="","",'Rec7'!$Q576)</f>
        <v/>
      </c>
      <c r="L576" s="114" t="str">
        <f>IF($D576="","",'Rec8'!$Q576)</f>
        <v/>
      </c>
      <c r="M576" s="114" t="str">
        <f>IF($D576="","",'Rec9'!$Q576)</f>
        <v/>
      </c>
      <c r="N576" s="114" t="str">
        <f>IF($D576="","",'Rec10'!$Q576)</f>
        <v/>
      </c>
      <c r="O576" s="116" t="str">
        <f t="shared" si="118"/>
        <v/>
      </c>
      <c r="P576" s="100" t="str">
        <f t="shared" si="119"/>
        <v/>
      </c>
      <c r="R576" s="119">
        <f t="shared" si="107"/>
        <v>1</v>
      </c>
      <c r="S576" s="119">
        <f t="shared" si="108"/>
        <v>1</v>
      </c>
      <c r="T576" s="119">
        <f t="shared" si="109"/>
        <v>1</v>
      </c>
      <c r="U576" s="119">
        <f t="shared" si="110"/>
        <v>1</v>
      </c>
      <c r="V576" s="119">
        <f t="shared" si="111"/>
        <v>1</v>
      </c>
      <c r="W576" s="119">
        <f t="shared" si="112"/>
        <v>1</v>
      </c>
      <c r="X576" s="119">
        <f t="shared" si="113"/>
        <v>1</v>
      </c>
      <c r="Y576" s="119">
        <f t="shared" si="114"/>
        <v>1</v>
      </c>
      <c r="Z576" s="119">
        <f t="shared" si="115"/>
        <v>1</v>
      </c>
      <c r="AA576" s="119">
        <f t="shared" si="116"/>
        <v>1</v>
      </c>
      <c r="AB576" s="119">
        <f t="shared" si="117"/>
        <v>10</v>
      </c>
    </row>
    <row r="577" spans="3:28" ht="54.95" customHeight="1" x14ac:dyDescent="0.25">
      <c r="C577" s="56">
        <v>573</v>
      </c>
      <c r="D577" s="94" t="str">
        <f>IF(Lançamentos!G577="","",Lançamentos!G577)</f>
        <v/>
      </c>
      <c r="E577" s="113" t="str">
        <f>IF(D577="","",Recebimento!Q577)</f>
        <v/>
      </c>
      <c r="F577" s="114" t="str">
        <f>IF($D577="","",'Rec2'!$Q577)</f>
        <v/>
      </c>
      <c r="G577" s="114" t="str">
        <f>IF($D577="","",'Rec3'!$Q577)</f>
        <v/>
      </c>
      <c r="H577" s="114" t="str">
        <f>IF($D577="","",'Rec4'!$Q577)</f>
        <v/>
      </c>
      <c r="I577" s="114" t="str">
        <f>IF($D577="","",'Rec5'!$Q577)</f>
        <v/>
      </c>
      <c r="J577" s="114" t="str">
        <f>IF($D577="","",'Rec6'!$Q577)</f>
        <v/>
      </c>
      <c r="K577" s="114" t="str">
        <f>IF($D577="","",'Rec7'!$Q577)</f>
        <v/>
      </c>
      <c r="L577" s="114" t="str">
        <f>IF($D577="","",'Rec8'!$Q577)</f>
        <v/>
      </c>
      <c r="M577" s="114" t="str">
        <f>IF($D577="","",'Rec9'!$Q577)</f>
        <v/>
      </c>
      <c r="N577" s="114" t="str">
        <f>IF($D577="","",'Rec10'!$Q577)</f>
        <v/>
      </c>
      <c r="O577" s="116" t="str">
        <f t="shared" si="118"/>
        <v/>
      </c>
      <c r="P577" s="100" t="str">
        <f t="shared" si="119"/>
        <v/>
      </c>
      <c r="R577" s="119">
        <f t="shared" si="107"/>
        <v>1</v>
      </c>
      <c r="S577" s="119">
        <f t="shared" si="108"/>
        <v>1</v>
      </c>
      <c r="T577" s="119">
        <f t="shared" si="109"/>
        <v>1</v>
      </c>
      <c r="U577" s="119">
        <f t="shared" si="110"/>
        <v>1</v>
      </c>
      <c r="V577" s="119">
        <f t="shared" si="111"/>
        <v>1</v>
      </c>
      <c r="W577" s="119">
        <f t="shared" si="112"/>
        <v>1</v>
      </c>
      <c r="X577" s="119">
        <f t="shared" si="113"/>
        <v>1</v>
      </c>
      <c r="Y577" s="119">
        <f t="shared" si="114"/>
        <v>1</v>
      </c>
      <c r="Z577" s="119">
        <f t="shared" si="115"/>
        <v>1</v>
      </c>
      <c r="AA577" s="119">
        <f t="shared" si="116"/>
        <v>1</v>
      </c>
      <c r="AB577" s="119">
        <f t="shared" si="117"/>
        <v>10</v>
      </c>
    </row>
    <row r="578" spans="3:28" ht="54.95" customHeight="1" x14ac:dyDescent="0.25">
      <c r="C578" s="56">
        <v>574</v>
      </c>
      <c r="D578" s="94" t="str">
        <f>IF(Lançamentos!G578="","",Lançamentos!G578)</f>
        <v/>
      </c>
      <c r="E578" s="113" t="str">
        <f>IF(D578="","",Recebimento!Q578)</f>
        <v/>
      </c>
      <c r="F578" s="114" t="str">
        <f>IF($D578="","",'Rec2'!$Q578)</f>
        <v/>
      </c>
      <c r="G578" s="114" t="str">
        <f>IF($D578="","",'Rec3'!$Q578)</f>
        <v/>
      </c>
      <c r="H578" s="114" t="str">
        <f>IF($D578="","",'Rec4'!$Q578)</f>
        <v/>
      </c>
      <c r="I578" s="114" t="str">
        <f>IF($D578="","",'Rec5'!$Q578)</f>
        <v/>
      </c>
      <c r="J578" s="114" t="str">
        <f>IF($D578="","",'Rec6'!$Q578)</f>
        <v/>
      </c>
      <c r="K578" s="114" t="str">
        <f>IF($D578="","",'Rec7'!$Q578)</f>
        <v/>
      </c>
      <c r="L578" s="114" t="str">
        <f>IF($D578="","",'Rec8'!$Q578)</f>
        <v/>
      </c>
      <c r="M578" s="114" t="str">
        <f>IF($D578="","",'Rec9'!$Q578)</f>
        <v/>
      </c>
      <c r="N578" s="114" t="str">
        <f>IF($D578="","",'Rec10'!$Q578)</f>
        <v/>
      </c>
      <c r="O578" s="116" t="str">
        <f t="shared" si="118"/>
        <v/>
      </c>
      <c r="P578" s="100" t="str">
        <f t="shared" si="119"/>
        <v/>
      </c>
      <c r="R578" s="119">
        <f t="shared" si="107"/>
        <v>1</v>
      </c>
      <c r="S578" s="119">
        <f t="shared" si="108"/>
        <v>1</v>
      </c>
      <c r="T578" s="119">
        <f t="shared" si="109"/>
        <v>1</v>
      </c>
      <c r="U578" s="119">
        <f t="shared" si="110"/>
        <v>1</v>
      </c>
      <c r="V578" s="119">
        <f t="shared" si="111"/>
        <v>1</v>
      </c>
      <c r="W578" s="119">
        <f t="shared" si="112"/>
        <v>1</v>
      </c>
      <c r="X578" s="119">
        <f t="shared" si="113"/>
        <v>1</v>
      </c>
      <c r="Y578" s="119">
        <f t="shared" si="114"/>
        <v>1</v>
      </c>
      <c r="Z578" s="119">
        <f t="shared" si="115"/>
        <v>1</v>
      </c>
      <c r="AA578" s="119">
        <f t="shared" si="116"/>
        <v>1</v>
      </c>
      <c r="AB578" s="119">
        <f t="shared" si="117"/>
        <v>10</v>
      </c>
    </row>
    <row r="579" spans="3:28" ht="54.95" customHeight="1" x14ac:dyDescent="0.25">
      <c r="C579" s="56">
        <v>575</v>
      </c>
      <c r="D579" s="94" t="str">
        <f>IF(Lançamentos!G579="","",Lançamentos!G579)</f>
        <v/>
      </c>
      <c r="E579" s="113" t="str">
        <f>IF(D579="","",Recebimento!Q579)</f>
        <v/>
      </c>
      <c r="F579" s="114" t="str">
        <f>IF($D579="","",'Rec2'!$Q579)</f>
        <v/>
      </c>
      <c r="G579" s="114" t="str">
        <f>IF($D579="","",'Rec3'!$Q579)</f>
        <v/>
      </c>
      <c r="H579" s="114" t="str">
        <f>IF($D579="","",'Rec4'!$Q579)</f>
        <v/>
      </c>
      <c r="I579" s="114" t="str">
        <f>IF($D579="","",'Rec5'!$Q579)</f>
        <v/>
      </c>
      <c r="J579" s="114" t="str">
        <f>IF($D579="","",'Rec6'!$Q579)</f>
        <v/>
      </c>
      <c r="K579" s="114" t="str">
        <f>IF($D579="","",'Rec7'!$Q579)</f>
        <v/>
      </c>
      <c r="L579" s="114" t="str">
        <f>IF($D579="","",'Rec8'!$Q579)</f>
        <v/>
      </c>
      <c r="M579" s="114" t="str">
        <f>IF($D579="","",'Rec9'!$Q579)</f>
        <v/>
      </c>
      <c r="N579" s="114" t="str">
        <f>IF($D579="","",'Rec10'!$Q579)</f>
        <v/>
      </c>
      <c r="O579" s="116" t="str">
        <f t="shared" si="118"/>
        <v/>
      </c>
      <c r="P579" s="100" t="str">
        <f t="shared" si="119"/>
        <v/>
      </c>
      <c r="R579" s="119">
        <f t="shared" si="107"/>
        <v>1</v>
      </c>
      <c r="S579" s="119">
        <f t="shared" si="108"/>
        <v>1</v>
      </c>
      <c r="T579" s="119">
        <f t="shared" si="109"/>
        <v>1</v>
      </c>
      <c r="U579" s="119">
        <f t="shared" si="110"/>
        <v>1</v>
      </c>
      <c r="V579" s="119">
        <f t="shared" si="111"/>
        <v>1</v>
      </c>
      <c r="W579" s="119">
        <f t="shared" si="112"/>
        <v>1</v>
      </c>
      <c r="X579" s="119">
        <f t="shared" si="113"/>
        <v>1</v>
      </c>
      <c r="Y579" s="119">
        <f t="shared" si="114"/>
        <v>1</v>
      </c>
      <c r="Z579" s="119">
        <f t="shared" si="115"/>
        <v>1</v>
      </c>
      <c r="AA579" s="119">
        <f t="shared" si="116"/>
        <v>1</v>
      </c>
      <c r="AB579" s="119">
        <f t="shared" si="117"/>
        <v>10</v>
      </c>
    </row>
    <row r="580" spans="3:28" ht="54.95" customHeight="1" x14ac:dyDescent="0.25">
      <c r="C580" s="56">
        <v>576</v>
      </c>
      <c r="D580" s="94" t="str">
        <f>IF(Lançamentos!G580="","",Lançamentos!G580)</f>
        <v/>
      </c>
      <c r="E580" s="113" t="str">
        <f>IF(D580="","",Recebimento!Q580)</f>
        <v/>
      </c>
      <c r="F580" s="114" t="str">
        <f>IF($D580="","",'Rec2'!$Q580)</f>
        <v/>
      </c>
      <c r="G580" s="114" t="str">
        <f>IF($D580="","",'Rec3'!$Q580)</f>
        <v/>
      </c>
      <c r="H580" s="114" t="str">
        <f>IF($D580="","",'Rec4'!$Q580)</f>
        <v/>
      </c>
      <c r="I580" s="114" t="str">
        <f>IF($D580="","",'Rec5'!$Q580)</f>
        <v/>
      </c>
      <c r="J580" s="114" t="str">
        <f>IF($D580="","",'Rec6'!$Q580)</f>
        <v/>
      </c>
      <c r="K580" s="114" t="str">
        <f>IF($D580="","",'Rec7'!$Q580)</f>
        <v/>
      </c>
      <c r="L580" s="114" t="str">
        <f>IF($D580="","",'Rec8'!$Q580)</f>
        <v/>
      </c>
      <c r="M580" s="114" t="str">
        <f>IF($D580="","",'Rec9'!$Q580)</f>
        <v/>
      </c>
      <c r="N580" s="114" t="str">
        <f>IF($D580="","",'Rec10'!$Q580)</f>
        <v/>
      </c>
      <c r="O580" s="116" t="str">
        <f t="shared" si="118"/>
        <v/>
      </c>
      <c r="P580" s="100" t="str">
        <f t="shared" si="119"/>
        <v/>
      </c>
      <c r="R580" s="119">
        <f t="shared" si="107"/>
        <v>1</v>
      </c>
      <c r="S580" s="119">
        <f t="shared" si="108"/>
        <v>1</v>
      </c>
      <c r="T580" s="119">
        <f t="shared" si="109"/>
        <v>1</v>
      </c>
      <c r="U580" s="119">
        <f t="shared" si="110"/>
        <v>1</v>
      </c>
      <c r="V580" s="119">
        <f t="shared" si="111"/>
        <v>1</v>
      </c>
      <c r="W580" s="119">
        <f t="shared" si="112"/>
        <v>1</v>
      </c>
      <c r="X580" s="119">
        <f t="shared" si="113"/>
        <v>1</v>
      </c>
      <c r="Y580" s="119">
        <f t="shared" si="114"/>
        <v>1</v>
      </c>
      <c r="Z580" s="119">
        <f t="shared" si="115"/>
        <v>1</v>
      </c>
      <c r="AA580" s="119">
        <f t="shared" si="116"/>
        <v>1</v>
      </c>
      <c r="AB580" s="119">
        <f t="shared" si="117"/>
        <v>10</v>
      </c>
    </row>
    <row r="581" spans="3:28" ht="54.95" customHeight="1" x14ac:dyDescent="0.25">
      <c r="C581" s="56">
        <v>577</v>
      </c>
      <c r="D581" s="94" t="str">
        <f>IF(Lançamentos!G581="","",Lançamentos!G581)</f>
        <v/>
      </c>
      <c r="E581" s="113" t="str">
        <f>IF(D581="","",Recebimento!Q581)</f>
        <v/>
      </c>
      <c r="F581" s="114" t="str">
        <f>IF($D581="","",'Rec2'!$Q581)</f>
        <v/>
      </c>
      <c r="G581" s="114" t="str">
        <f>IF($D581="","",'Rec3'!$Q581)</f>
        <v/>
      </c>
      <c r="H581" s="114" t="str">
        <f>IF($D581="","",'Rec4'!$Q581)</f>
        <v/>
      </c>
      <c r="I581" s="114" t="str">
        <f>IF($D581="","",'Rec5'!$Q581)</f>
        <v/>
      </c>
      <c r="J581" s="114" t="str">
        <f>IF($D581="","",'Rec6'!$Q581)</f>
        <v/>
      </c>
      <c r="K581" s="114" t="str">
        <f>IF($D581="","",'Rec7'!$Q581)</f>
        <v/>
      </c>
      <c r="L581" s="114" t="str">
        <f>IF($D581="","",'Rec8'!$Q581)</f>
        <v/>
      </c>
      <c r="M581" s="114" t="str">
        <f>IF($D581="","",'Rec9'!$Q581)</f>
        <v/>
      </c>
      <c r="N581" s="114" t="str">
        <f>IF($D581="","",'Rec10'!$Q581)</f>
        <v/>
      </c>
      <c r="O581" s="116" t="str">
        <f t="shared" si="118"/>
        <v/>
      </c>
      <c r="P581" s="100" t="str">
        <f t="shared" si="119"/>
        <v/>
      </c>
      <c r="R581" s="119">
        <f t="shared" si="107"/>
        <v>1</v>
      </c>
      <c r="S581" s="119">
        <f t="shared" si="108"/>
        <v>1</v>
      </c>
      <c r="T581" s="119">
        <f t="shared" si="109"/>
        <v>1</v>
      </c>
      <c r="U581" s="119">
        <f t="shared" si="110"/>
        <v>1</v>
      </c>
      <c r="V581" s="119">
        <f t="shared" si="111"/>
        <v>1</v>
      </c>
      <c r="W581" s="119">
        <f t="shared" si="112"/>
        <v>1</v>
      </c>
      <c r="X581" s="119">
        <f t="shared" si="113"/>
        <v>1</v>
      </c>
      <c r="Y581" s="119">
        <f t="shared" si="114"/>
        <v>1</v>
      </c>
      <c r="Z581" s="119">
        <f t="shared" si="115"/>
        <v>1</v>
      </c>
      <c r="AA581" s="119">
        <f t="shared" si="116"/>
        <v>1</v>
      </c>
      <c r="AB581" s="119">
        <f t="shared" si="117"/>
        <v>10</v>
      </c>
    </row>
    <row r="582" spans="3:28" ht="54.95" customHeight="1" x14ac:dyDescent="0.25">
      <c r="C582" s="56">
        <v>578</v>
      </c>
      <c r="D582" s="94" t="str">
        <f>IF(Lançamentos!G582="","",Lançamentos!G582)</f>
        <v/>
      </c>
      <c r="E582" s="113" t="str">
        <f>IF(D582="","",Recebimento!Q582)</f>
        <v/>
      </c>
      <c r="F582" s="114" t="str">
        <f>IF($D582="","",'Rec2'!$Q582)</f>
        <v/>
      </c>
      <c r="G582" s="114" t="str">
        <f>IF($D582="","",'Rec3'!$Q582)</f>
        <v/>
      </c>
      <c r="H582" s="114" t="str">
        <f>IF($D582="","",'Rec4'!$Q582)</f>
        <v/>
      </c>
      <c r="I582" s="114" t="str">
        <f>IF($D582="","",'Rec5'!$Q582)</f>
        <v/>
      </c>
      <c r="J582" s="114" t="str">
        <f>IF($D582="","",'Rec6'!$Q582)</f>
        <v/>
      </c>
      <c r="K582" s="114" t="str">
        <f>IF($D582="","",'Rec7'!$Q582)</f>
        <v/>
      </c>
      <c r="L582" s="114" t="str">
        <f>IF($D582="","",'Rec8'!$Q582)</f>
        <v/>
      </c>
      <c r="M582" s="114" t="str">
        <f>IF($D582="","",'Rec9'!$Q582)</f>
        <v/>
      </c>
      <c r="N582" s="114" t="str">
        <f>IF($D582="","",'Rec10'!$Q582)</f>
        <v/>
      </c>
      <c r="O582" s="116" t="str">
        <f t="shared" si="118"/>
        <v/>
      </c>
      <c r="P582" s="100" t="str">
        <f t="shared" si="119"/>
        <v/>
      </c>
      <c r="R582" s="119">
        <f t="shared" ref="R582:R645" si="120">IF(E582=0,0,1)</f>
        <v>1</v>
      </c>
      <c r="S582" s="119">
        <f t="shared" ref="S582:S645" si="121">IF(F582=0,0,1)</f>
        <v>1</v>
      </c>
      <c r="T582" s="119">
        <f t="shared" ref="T582:T645" si="122">IF(G582=0,0,1)</f>
        <v>1</v>
      </c>
      <c r="U582" s="119">
        <f t="shared" ref="U582:U645" si="123">IF(H582=0,0,1)</f>
        <v>1</v>
      </c>
      <c r="V582" s="119">
        <f t="shared" ref="V582:V645" si="124">IF(I582=0,0,1)</f>
        <v>1</v>
      </c>
      <c r="W582" s="119">
        <f t="shared" ref="W582:W645" si="125">IF(J582=0,0,1)</f>
        <v>1</v>
      </c>
      <c r="X582" s="119">
        <f t="shared" ref="X582:X645" si="126">IF(K582=0,0,1)</f>
        <v>1</v>
      </c>
      <c r="Y582" s="119">
        <f t="shared" ref="Y582:Y645" si="127">IF(L582=0,0,1)</f>
        <v>1</v>
      </c>
      <c r="Z582" s="119">
        <f t="shared" ref="Z582:Z645" si="128">IF(M582=0,0,1)</f>
        <v>1</v>
      </c>
      <c r="AA582" s="119">
        <f t="shared" ref="AA582:AA645" si="129">IF(N582=0,0,1)</f>
        <v>1</v>
      </c>
      <c r="AB582" s="119">
        <f t="shared" ref="AB582:AB645" si="130">SUM(R582:AA582)</f>
        <v>10</v>
      </c>
    </row>
    <row r="583" spans="3:28" ht="54.95" customHeight="1" x14ac:dyDescent="0.25">
      <c r="C583" s="56">
        <v>579</v>
      </c>
      <c r="D583" s="94" t="str">
        <f>IF(Lançamentos!G583="","",Lançamentos!G583)</f>
        <v/>
      </c>
      <c r="E583" s="113" t="str">
        <f>IF(D583="","",Recebimento!Q583)</f>
        <v/>
      </c>
      <c r="F583" s="114" t="str">
        <f>IF($D583="","",'Rec2'!$Q583)</f>
        <v/>
      </c>
      <c r="G583" s="114" t="str">
        <f>IF($D583="","",'Rec3'!$Q583)</f>
        <v/>
      </c>
      <c r="H583" s="114" t="str">
        <f>IF($D583="","",'Rec4'!$Q583)</f>
        <v/>
      </c>
      <c r="I583" s="114" t="str">
        <f>IF($D583="","",'Rec5'!$Q583)</f>
        <v/>
      </c>
      <c r="J583" s="114" t="str">
        <f>IF($D583="","",'Rec6'!$Q583)</f>
        <v/>
      </c>
      <c r="K583" s="114" t="str">
        <f>IF($D583="","",'Rec7'!$Q583)</f>
        <v/>
      </c>
      <c r="L583" s="114" t="str">
        <f>IF($D583="","",'Rec8'!$Q583)</f>
        <v/>
      </c>
      <c r="M583" s="114" t="str">
        <f>IF($D583="","",'Rec9'!$Q583)</f>
        <v/>
      </c>
      <c r="N583" s="114" t="str">
        <f>IF($D583="","",'Rec10'!$Q583)</f>
        <v/>
      </c>
      <c r="O583" s="116" t="str">
        <f t="shared" ref="O583:O646" si="131">IFERROR(IF(D583="","",P583/AB583),0)</f>
        <v/>
      </c>
      <c r="P583" s="100" t="str">
        <f t="shared" ref="P583:P646" si="132">IF(D583="","",SUM(E583:N583))</f>
        <v/>
      </c>
      <c r="R583" s="119">
        <f t="shared" si="120"/>
        <v>1</v>
      </c>
      <c r="S583" s="119">
        <f t="shared" si="121"/>
        <v>1</v>
      </c>
      <c r="T583" s="119">
        <f t="shared" si="122"/>
        <v>1</v>
      </c>
      <c r="U583" s="119">
        <f t="shared" si="123"/>
        <v>1</v>
      </c>
      <c r="V583" s="119">
        <f t="shared" si="124"/>
        <v>1</v>
      </c>
      <c r="W583" s="119">
        <f t="shared" si="125"/>
        <v>1</v>
      </c>
      <c r="X583" s="119">
        <f t="shared" si="126"/>
        <v>1</v>
      </c>
      <c r="Y583" s="119">
        <f t="shared" si="127"/>
        <v>1</v>
      </c>
      <c r="Z583" s="119">
        <f t="shared" si="128"/>
        <v>1</v>
      </c>
      <c r="AA583" s="119">
        <f t="shared" si="129"/>
        <v>1</v>
      </c>
      <c r="AB583" s="119">
        <f t="shared" si="130"/>
        <v>10</v>
      </c>
    </row>
    <row r="584" spans="3:28" ht="54.95" customHeight="1" x14ac:dyDescent="0.25">
      <c r="C584" s="56">
        <v>580</v>
      </c>
      <c r="D584" s="94" t="str">
        <f>IF(Lançamentos!G584="","",Lançamentos!G584)</f>
        <v/>
      </c>
      <c r="E584" s="113" t="str">
        <f>IF(D584="","",Recebimento!Q584)</f>
        <v/>
      </c>
      <c r="F584" s="114" t="str">
        <f>IF($D584="","",'Rec2'!$Q584)</f>
        <v/>
      </c>
      <c r="G584" s="114" t="str">
        <f>IF($D584="","",'Rec3'!$Q584)</f>
        <v/>
      </c>
      <c r="H584" s="114" t="str">
        <f>IF($D584="","",'Rec4'!$Q584)</f>
        <v/>
      </c>
      <c r="I584" s="114" t="str">
        <f>IF($D584="","",'Rec5'!$Q584)</f>
        <v/>
      </c>
      <c r="J584" s="114" t="str">
        <f>IF($D584="","",'Rec6'!$Q584)</f>
        <v/>
      </c>
      <c r="K584" s="114" t="str">
        <f>IF($D584="","",'Rec7'!$Q584)</f>
        <v/>
      </c>
      <c r="L584" s="114" t="str">
        <f>IF($D584="","",'Rec8'!$Q584)</f>
        <v/>
      </c>
      <c r="M584" s="114" t="str">
        <f>IF($D584="","",'Rec9'!$Q584)</f>
        <v/>
      </c>
      <c r="N584" s="114" t="str">
        <f>IF($D584="","",'Rec10'!$Q584)</f>
        <v/>
      </c>
      <c r="O584" s="116" t="str">
        <f t="shared" si="131"/>
        <v/>
      </c>
      <c r="P584" s="100" t="str">
        <f t="shared" si="132"/>
        <v/>
      </c>
      <c r="R584" s="119">
        <f t="shared" si="120"/>
        <v>1</v>
      </c>
      <c r="S584" s="119">
        <f t="shared" si="121"/>
        <v>1</v>
      </c>
      <c r="T584" s="119">
        <f t="shared" si="122"/>
        <v>1</v>
      </c>
      <c r="U584" s="119">
        <f t="shared" si="123"/>
        <v>1</v>
      </c>
      <c r="V584" s="119">
        <f t="shared" si="124"/>
        <v>1</v>
      </c>
      <c r="W584" s="119">
        <f t="shared" si="125"/>
        <v>1</v>
      </c>
      <c r="X584" s="119">
        <f t="shared" si="126"/>
        <v>1</v>
      </c>
      <c r="Y584" s="119">
        <f t="shared" si="127"/>
        <v>1</v>
      </c>
      <c r="Z584" s="119">
        <f t="shared" si="128"/>
        <v>1</v>
      </c>
      <c r="AA584" s="119">
        <f t="shared" si="129"/>
        <v>1</v>
      </c>
      <c r="AB584" s="119">
        <f t="shared" si="130"/>
        <v>10</v>
      </c>
    </row>
    <row r="585" spans="3:28" ht="54.95" customHeight="1" x14ac:dyDescent="0.25">
      <c r="C585" s="56">
        <v>581</v>
      </c>
      <c r="D585" s="94" t="str">
        <f>IF(Lançamentos!G585="","",Lançamentos!G585)</f>
        <v/>
      </c>
      <c r="E585" s="113" t="str">
        <f>IF(D585="","",Recebimento!Q585)</f>
        <v/>
      </c>
      <c r="F585" s="114" t="str">
        <f>IF($D585="","",'Rec2'!$Q585)</f>
        <v/>
      </c>
      <c r="G585" s="114" t="str">
        <f>IF($D585="","",'Rec3'!$Q585)</f>
        <v/>
      </c>
      <c r="H585" s="114" t="str">
        <f>IF($D585="","",'Rec4'!$Q585)</f>
        <v/>
      </c>
      <c r="I585" s="114" t="str">
        <f>IF($D585="","",'Rec5'!$Q585)</f>
        <v/>
      </c>
      <c r="J585" s="114" t="str">
        <f>IF($D585="","",'Rec6'!$Q585)</f>
        <v/>
      </c>
      <c r="K585" s="114" t="str">
        <f>IF($D585="","",'Rec7'!$Q585)</f>
        <v/>
      </c>
      <c r="L585" s="114" t="str">
        <f>IF($D585="","",'Rec8'!$Q585)</f>
        <v/>
      </c>
      <c r="M585" s="114" t="str">
        <f>IF($D585="","",'Rec9'!$Q585)</f>
        <v/>
      </c>
      <c r="N585" s="114" t="str">
        <f>IF($D585="","",'Rec10'!$Q585)</f>
        <v/>
      </c>
      <c r="O585" s="116" t="str">
        <f t="shared" si="131"/>
        <v/>
      </c>
      <c r="P585" s="100" t="str">
        <f t="shared" si="132"/>
        <v/>
      </c>
      <c r="R585" s="119">
        <f t="shared" si="120"/>
        <v>1</v>
      </c>
      <c r="S585" s="119">
        <f t="shared" si="121"/>
        <v>1</v>
      </c>
      <c r="T585" s="119">
        <f t="shared" si="122"/>
        <v>1</v>
      </c>
      <c r="U585" s="119">
        <f t="shared" si="123"/>
        <v>1</v>
      </c>
      <c r="V585" s="119">
        <f t="shared" si="124"/>
        <v>1</v>
      </c>
      <c r="W585" s="119">
        <f t="shared" si="125"/>
        <v>1</v>
      </c>
      <c r="X585" s="119">
        <f t="shared" si="126"/>
        <v>1</v>
      </c>
      <c r="Y585" s="119">
        <f t="shared" si="127"/>
        <v>1</v>
      </c>
      <c r="Z585" s="119">
        <f t="shared" si="128"/>
        <v>1</v>
      </c>
      <c r="AA585" s="119">
        <f t="shared" si="129"/>
        <v>1</v>
      </c>
      <c r="AB585" s="119">
        <f t="shared" si="130"/>
        <v>10</v>
      </c>
    </row>
    <row r="586" spans="3:28" ht="54.95" customHeight="1" x14ac:dyDescent="0.25">
      <c r="C586" s="56">
        <v>582</v>
      </c>
      <c r="D586" s="94" t="str">
        <f>IF(Lançamentos!G586="","",Lançamentos!G586)</f>
        <v/>
      </c>
      <c r="E586" s="113" t="str">
        <f>IF(D586="","",Recebimento!Q586)</f>
        <v/>
      </c>
      <c r="F586" s="114" t="str">
        <f>IF($D586="","",'Rec2'!$Q586)</f>
        <v/>
      </c>
      <c r="G586" s="114" t="str">
        <f>IF($D586="","",'Rec3'!$Q586)</f>
        <v/>
      </c>
      <c r="H586" s="114" t="str">
        <f>IF($D586="","",'Rec4'!$Q586)</f>
        <v/>
      </c>
      <c r="I586" s="114" t="str">
        <f>IF($D586="","",'Rec5'!$Q586)</f>
        <v/>
      </c>
      <c r="J586" s="114" t="str">
        <f>IF($D586="","",'Rec6'!$Q586)</f>
        <v/>
      </c>
      <c r="K586" s="114" t="str">
        <f>IF($D586="","",'Rec7'!$Q586)</f>
        <v/>
      </c>
      <c r="L586" s="114" t="str">
        <f>IF($D586="","",'Rec8'!$Q586)</f>
        <v/>
      </c>
      <c r="M586" s="114" t="str">
        <f>IF($D586="","",'Rec9'!$Q586)</f>
        <v/>
      </c>
      <c r="N586" s="114" t="str">
        <f>IF($D586="","",'Rec10'!$Q586)</f>
        <v/>
      </c>
      <c r="O586" s="116" t="str">
        <f t="shared" si="131"/>
        <v/>
      </c>
      <c r="P586" s="100" t="str">
        <f t="shared" si="132"/>
        <v/>
      </c>
      <c r="R586" s="119">
        <f t="shared" si="120"/>
        <v>1</v>
      </c>
      <c r="S586" s="119">
        <f t="shared" si="121"/>
        <v>1</v>
      </c>
      <c r="T586" s="119">
        <f t="shared" si="122"/>
        <v>1</v>
      </c>
      <c r="U586" s="119">
        <f t="shared" si="123"/>
        <v>1</v>
      </c>
      <c r="V586" s="119">
        <f t="shared" si="124"/>
        <v>1</v>
      </c>
      <c r="W586" s="119">
        <f t="shared" si="125"/>
        <v>1</v>
      </c>
      <c r="X586" s="119">
        <f t="shared" si="126"/>
        <v>1</v>
      </c>
      <c r="Y586" s="119">
        <f t="shared" si="127"/>
        <v>1</v>
      </c>
      <c r="Z586" s="119">
        <f t="shared" si="128"/>
        <v>1</v>
      </c>
      <c r="AA586" s="119">
        <f t="shared" si="129"/>
        <v>1</v>
      </c>
      <c r="AB586" s="119">
        <f t="shared" si="130"/>
        <v>10</v>
      </c>
    </row>
    <row r="587" spans="3:28" ht="54.95" customHeight="1" x14ac:dyDescent="0.25">
      <c r="C587" s="56">
        <v>583</v>
      </c>
      <c r="D587" s="94" t="str">
        <f>IF(Lançamentos!G587="","",Lançamentos!G587)</f>
        <v/>
      </c>
      <c r="E587" s="113" t="str">
        <f>IF(D587="","",Recebimento!Q587)</f>
        <v/>
      </c>
      <c r="F587" s="114" t="str">
        <f>IF($D587="","",'Rec2'!$Q587)</f>
        <v/>
      </c>
      <c r="G587" s="114" t="str">
        <f>IF($D587="","",'Rec3'!$Q587)</f>
        <v/>
      </c>
      <c r="H587" s="114" t="str">
        <f>IF($D587="","",'Rec4'!$Q587)</f>
        <v/>
      </c>
      <c r="I587" s="114" t="str">
        <f>IF($D587="","",'Rec5'!$Q587)</f>
        <v/>
      </c>
      <c r="J587" s="114" t="str">
        <f>IF($D587="","",'Rec6'!$Q587)</f>
        <v/>
      </c>
      <c r="K587" s="114" t="str">
        <f>IF($D587="","",'Rec7'!$Q587)</f>
        <v/>
      </c>
      <c r="L587" s="114" t="str">
        <f>IF($D587="","",'Rec8'!$Q587)</f>
        <v/>
      </c>
      <c r="M587" s="114" t="str">
        <f>IF($D587="","",'Rec9'!$Q587)</f>
        <v/>
      </c>
      <c r="N587" s="114" t="str">
        <f>IF($D587="","",'Rec10'!$Q587)</f>
        <v/>
      </c>
      <c r="O587" s="116" t="str">
        <f t="shared" si="131"/>
        <v/>
      </c>
      <c r="P587" s="100" t="str">
        <f t="shared" si="132"/>
        <v/>
      </c>
      <c r="R587" s="119">
        <f t="shared" si="120"/>
        <v>1</v>
      </c>
      <c r="S587" s="119">
        <f t="shared" si="121"/>
        <v>1</v>
      </c>
      <c r="T587" s="119">
        <f t="shared" si="122"/>
        <v>1</v>
      </c>
      <c r="U587" s="119">
        <f t="shared" si="123"/>
        <v>1</v>
      </c>
      <c r="V587" s="119">
        <f t="shared" si="124"/>
        <v>1</v>
      </c>
      <c r="W587" s="119">
        <f t="shared" si="125"/>
        <v>1</v>
      </c>
      <c r="X587" s="119">
        <f t="shared" si="126"/>
        <v>1</v>
      </c>
      <c r="Y587" s="119">
        <f t="shared" si="127"/>
        <v>1</v>
      </c>
      <c r="Z587" s="119">
        <f t="shared" si="128"/>
        <v>1</v>
      </c>
      <c r="AA587" s="119">
        <f t="shared" si="129"/>
        <v>1</v>
      </c>
      <c r="AB587" s="119">
        <f t="shared" si="130"/>
        <v>10</v>
      </c>
    </row>
    <row r="588" spans="3:28" ht="54.95" customHeight="1" x14ac:dyDescent="0.25">
      <c r="C588" s="56">
        <v>584</v>
      </c>
      <c r="D588" s="94" t="str">
        <f>IF(Lançamentos!G588="","",Lançamentos!G588)</f>
        <v/>
      </c>
      <c r="E588" s="113" t="str">
        <f>IF(D588="","",Recebimento!Q588)</f>
        <v/>
      </c>
      <c r="F588" s="114" t="str">
        <f>IF($D588="","",'Rec2'!$Q588)</f>
        <v/>
      </c>
      <c r="G588" s="114" t="str">
        <f>IF($D588="","",'Rec3'!$Q588)</f>
        <v/>
      </c>
      <c r="H588" s="114" t="str">
        <f>IF($D588="","",'Rec4'!$Q588)</f>
        <v/>
      </c>
      <c r="I588" s="114" t="str">
        <f>IF($D588="","",'Rec5'!$Q588)</f>
        <v/>
      </c>
      <c r="J588" s="114" t="str">
        <f>IF($D588="","",'Rec6'!$Q588)</f>
        <v/>
      </c>
      <c r="K588" s="114" t="str">
        <f>IF($D588="","",'Rec7'!$Q588)</f>
        <v/>
      </c>
      <c r="L588" s="114" t="str">
        <f>IF($D588="","",'Rec8'!$Q588)</f>
        <v/>
      </c>
      <c r="M588" s="114" t="str">
        <f>IF($D588="","",'Rec9'!$Q588)</f>
        <v/>
      </c>
      <c r="N588" s="114" t="str">
        <f>IF($D588="","",'Rec10'!$Q588)</f>
        <v/>
      </c>
      <c r="O588" s="116" t="str">
        <f t="shared" si="131"/>
        <v/>
      </c>
      <c r="P588" s="100" t="str">
        <f t="shared" si="132"/>
        <v/>
      </c>
      <c r="R588" s="119">
        <f t="shared" si="120"/>
        <v>1</v>
      </c>
      <c r="S588" s="119">
        <f t="shared" si="121"/>
        <v>1</v>
      </c>
      <c r="T588" s="119">
        <f t="shared" si="122"/>
        <v>1</v>
      </c>
      <c r="U588" s="119">
        <f t="shared" si="123"/>
        <v>1</v>
      </c>
      <c r="V588" s="119">
        <f t="shared" si="124"/>
        <v>1</v>
      </c>
      <c r="W588" s="119">
        <f t="shared" si="125"/>
        <v>1</v>
      </c>
      <c r="X588" s="119">
        <f t="shared" si="126"/>
        <v>1</v>
      </c>
      <c r="Y588" s="119">
        <f t="shared" si="127"/>
        <v>1</v>
      </c>
      <c r="Z588" s="119">
        <f t="shared" si="128"/>
        <v>1</v>
      </c>
      <c r="AA588" s="119">
        <f t="shared" si="129"/>
        <v>1</v>
      </c>
      <c r="AB588" s="119">
        <f t="shared" si="130"/>
        <v>10</v>
      </c>
    </row>
    <row r="589" spans="3:28" ht="54.95" customHeight="1" x14ac:dyDescent="0.25">
      <c r="C589" s="56">
        <v>585</v>
      </c>
      <c r="D589" s="94" t="str">
        <f>IF(Lançamentos!G589="","",Lançamentos!G589)</f>
        <v/>
      </c>
      <c r="E589" s="113" t="str">
        <f>IF(D589="","",Recebimento!Q589)</f>
        <v/>
      </c>
      <c r="F589" s="114" t="str">
        <f>IF($D589="","",'Rec2'!$Q589)</f>
        <v/>
      </c>
      <c r="G589" s="114" t="str">
        <f>IF($D589="","",'Rec3'!$Q589)</f>
        <v/>
      </c>
      <c r="H589" s="114" t="str">
        <f>IF($D589="","",'Rec4'!$Q589)</f>
        <v/>
      </c>
      <c r="I589" s="114" t="str">
        <f>IF($D589="","",'Rec5'!$Q589)</f>
        <v/>
      </c>
      <c r="J589" s="114" t="str">
        <f>IF($D589="","",'Rec6'!$Q589)</f>
        <v/>
      </c>
      <c r="K589" s="114" t="str">
        <f>IF($D589="","",'Rec7'!$Q589)</f>
        <v/>
      </c>
      <c r="L589" s="114" t="str">
        <f>IF($D589="","",'Rec8'!$Q589)</f>
        <v/>
      </c>
      <c r="M589" s="114" t="str">
        <f>IF($D589="","",'Rec9'!$Q589)</f>
        <v/>
      </c>
      <c r="N589" s="114" t="str">
        <f>IF($D589="","",'Rec10'!$Q589)</f>
        <v/>
      </c>
      <c r="O589" s="116" t="str">
        <f t="shared" si="131"/>
        <v/>
      </c>
      <c r="P589" s="100" t="str">
        <f t="shared" si="132"/>
        <v/>
      </c>
      <c r="R589" s="119">
        <f t="shared" si="120"/>
        <v>1</v>
      </c>
      <c r="S589" s="119">
        <f t="shared" si="121"/>
        <v>1</v>
      </c>
      <c r="T589" s="119">
        <f t="shared" si="122"/>
        <v>1</v>
      </c>
      <c r="U589" s="119">
        <f t="shared" si="123"/>
        <v>1</v>
      </c>
      <c r="V589" s="119">
        <f t="shared" si="124"/>
        <v>1</v>
      </c>
      <c r="W589" s="119">
        <f t="shared" si="125"/>
        <v>1</v>
      </c>
      <c r="X589" s="119">
        <f t="shared" si="126"/>
        <v>1</v>
      </c>
      <c r="Y589" s="119">
        <f t="shared" si="127"/>
        <v>1</v>
      </c>
      <c r="Z589" s="119">
        <f t="shared" si="128"/>
        <v>1</v>
      </c>
      <c r="AA589" s="119">
        <f t="shared" si="129"/>
        <v>1</v>
      </c>
      <c r="AB589" s="119">
        <f t="shared" si="130"/>
        <v>10</v>
      </c>
    </row>
    <row r="590" spans="3:28" ht="54.95" customHeight="1" x14ac:dyDescent="0.25">
      <c r="C590" s="56">
        <v>586</v>
      </c>
      <c r="D590" s="94" t="str">
        <f>IF(Lançamentos!G590="","",Lançamentos!G590)</f>
        <v/>
      </c>
      <c r="E590" s="113" t="str">
        <f>IF(D590="","",Recebimento!Q590)</f>
        <v/>
      </c>
      <c r="F590" s="114" t="str">
        <f>IF($D590="","",'Rec2'!$Q590)</f>
        <v/>
      </c>
      <c r="G590" s="114" t="str">
        <f>IF($D590="","",'Rec3'!$Q590)</f>
        <v/>
      </c>
      <c r="H590" s="114" t="str">
        <f>IF($D590="","",'Rec4'!$Q590)</f>
        <v/>
      </c>
      <c r="I590" s="114" t="str">
        <f>IF($D590="","",'Rec5'!$Q590)</f>
        <v/>
      </c>
      <c r="J590" s="114" t="str">
        <f>IF($D590="","",'Rec6'!$Q590)</f>
        <v/>
      </c>
      <c r="K590" s="114" t="str">
        <f>IF($D590="","",'Rec7'!$Q590)</f>
        <v/>
      </c>
      <c r="L590" s="114" t="str">
        <f>IF($D590="","",'Rec8'!$Q590)</f>
        <v/>
      </c>
      <c r="M590" s="114" t="str">
        <f>IF($D590="","",'Rec9'!$Q590)</f>
        <v/>
      </c>
      <c r="N590" s="114" t="str">
        <f>IF($D590="","",'Rec10'!$Q590)</f>
        <v/>
      </c>
      <c r="O590" s="116" t="str">
        <f t="shared" si="131"/>
        <v/>
      </c>
      <c r="P590" s="100" t="str">
        <f t="shared" si="132"/>
        <v/>
      </c>
      <c r="R590" s="119">
        <f t="shared" si="120"/>
        <v>1</v>
      </c>
      <c r="S590" s="119">
        <f t="shared" si="121"/>
        <v>1</v>
      </c>
      <c r="T590" s="119">
        <f t="shared" si="122"/>
        <v>1</v>
      </c>
      <c r="U590" s="119">
        <f t="shared" si="123"/>
        <v>1</v>
      </c>
      <c r="V590" s="119">
        <f t="shared" si="124"/>
        <v>1</v>
      </c>
      <c r="W590" s="119">
        <f t="shared" si="125"/>
        <v>1</v>
      </c>
      <c r="X590" s="119">
        <f t="shared" si="126"/>
        <v>1</v>
      </c>
      <c r="Y590" s="119">
        <f t="shared" si="127"/>
        <v>1</v>
      </c>
      <c r="Z590" s="119">
        <f t="shared" si="128"/>
        <v>1</v>
      </c>
      <c r="AA590" s="119">
        <f t="shared" si="129"/>
        <v>1</v>
      </c>
      <c r="AB590" s="119">
        <f t="shared" si="130"/>
        <v>10</v>
      </c>
    </row>
    <row r="591" spans="3:28" ht="54.95" customHeight="1" x14ac:dyDescent="0.25">
      <c r="C591" s="56">
        <v>587</v>
      </c>
      <c r="D591" s="94" t="str">
        <f>IF(Lançamentos!G591="","",Lançamentos!G591)</f>
        <v/>
      </c>
      <c r="E591" s="113" t="str">
        <f>IF(D591="","",Recebimento!Q591)</f>
        <v/>
      </c>
      <c r="F591" s="114" t="str">
        <f>IF($D591="","",'Rec2'!$Q591)</f>
        <v/>
      </c>
      <c r="G591" s="114" t="str">
        <f>IF($D591="","",'Rec3'!$Q591)</f>
        <v/>
      </c>
      <c r="H591" s="114" t="str">
        <f>IF($D591="","",'Rec4'!$Q591)</f>
        <v/>
      </c>
      <c r="I591" s="114" t="str">
        <f>IF($D591="","",'Rec5'!$Q591)</f>
        <v/>
      </c>
      <c r="J591" s="114" t="str">
        <f>IF($D591="","",'Rec6'!$Q591)</f>
        <v/>
      </c>
      <c r="K591" s="114" t="str">
        <f>IF($D591="","",'Rec7'!$Q591)</f>
        <v/>
      </c>
      <c r="L591" s="114" t="str">
        <f>IF($D591="","",'Rec8'!$Q591)</f>
        <v/>
      </c>
      <c r="M591" s="114" t="str">
        <f>IF($D591="","",'Rec9'!$Q591)</f>
        <v/>
      </c>
      <c r="N591" s="114" t="str">
        <f>IF($D591="","",'Rec10'!$Q591)</f>
        <v/>
      </c>
      <c r="O591" s="116" t="str">
        <f t="shared" si="131"/>
        <v/>
      </c>
      <c r="P591" s="100" t="str">
        <f t="shared" si="132"/>
        <v/>
      </c>
      <c r="R591" s="119">
        <f t="shared" si="120"/>
        <v>1</v>
      </c>
      <c r="S591" s="119">
        <f t="shared" si="121"/>
        <v>1</v>
      </c>
      <c r="T591" s="119">
        <f t="shared" si="122"/>
        <v>1</v>
      </c>
      <c r="U591" s="119">
        <f t="shared" si="123"/>
        <v>1</v>
      </c>
      <c r="V591" s="119">
        <f t="shared" si="124"/>
        <v>1</v>
      </c>
      <c r="W591" s="119">
        <f t="shared" si="125"/>
        <v>1</v>
      </c>
      <c r="X591" s="119">
        <f t="shared" si="126"/>
        <v>1</v>
      </c>
      <c r="Y591" s="119">
        <f t="shared" si="127"/>
        <v>1</v>
      </c>
      <c r="Z591" s="119">
        <f t="shared" si="128"/>
        <v>1</v>
      </c>
      <c r="AA591" s="119">
        <f t="shared" si="129"/>
        <v>1</v>
      </c>
      <c r="AB591" s="119">
        <f t="shared" si="130"/>
        <v>10</v>
      </c>
    </row>
    <row r="592" spans="3:28" ht="54.95" customHeight="1" x14ac:dyDescent="0.25">
      <c r="C592" s="56">
        <v>588</v>
      </c>
      <c r="D592" s="94" t="str">
        <f>IF(Lançamentos!G592="","",Lançamentos!G592)</f>
        <v/>
      </c>
      <c r="E592" s="113" t="str">
        <f>IF(D592="","",Recebimento!Q592)</f>
        <v/>
      </c>
      <c r="F592" s="114" t="str">
        <f>IF($D592="","",'Rec2'!$Q592)</f>
        <v/>
      </c>
      <c r="G592" s="114" t="str">
        <f>IF($D592="","",'Rec3'!$Q592)</f>
        <v/>
      </c>
      <c r="H592" s="114" t="str">
        <f>IF($D592="","",'Rec4'!$Q592)</f>
        <v/>
      </c>
      <c r="I592" s="114" t="str">
        <f>IF($D592="","",'Rec5'!$Q592)</f>
        <v/>
      </c>
      <c r="J592" s="114" t="str">
        <f>IF($D592="","",'Rec6'!$Q592)</f>
        <v/>
      </c>
      <c r="K592" s="114" t="str">
        <f>IF($D592="","",'Rec7'!$Q592)</f>
        <v/>
      </c>
      <c r="L592" s="114" t="str">
        <f>IF($D592="","",'Rec8'!$Q592)</f>
        <v/>
      </c>
      <c r="M592" s="114" t="str">
        <f>IF($D592="","",'Rec9'!$Q592)</f>
        <v/>
      </c>
      <c r="N592" s="114" t="str">
        <f>IF($D592="","",'Rec10'!$Q592)</f>
        <v/>
      </c>
      <c r="O592" s="116" t="str">
        <f t="shared" si="131"/>
        <v/>
      </c>
      <c r="P592" s="100" t="str">
        <f t="shared" si="132"/>
        <v/>
      </c>
      <c r="R592" s="119">
        <f t="shared" si="120"/>
        <v>1</v>
      </c>
      <c r="S592" s="119">
        <f t="shared" si="121"/>
        <v>1</v>
      </c>
      <c r="T592" s="119">
        <f t="shared" si="122"/>
        <v>1</v>
      </c>
      <c r="U592" s="119">
        <f t="shared" si="123"/>
        <v>1</v>
      </c>
      <c r="V592" s="119">
        <f t="shared" si="124"/>
        <v>1</v>
      </c>
      <c r="W592" s="119">
        <f t="shared" si="125"/>
        <v>1</v>
      </c>
      <c r="X592" s="119">
        <f t="shared" si="126"/>
        <v>1</v>
      </c>
      <c r="Y592" s="119">
        <f t="shared" si="127"/>
        <v>1</v>
      </c>
      <c r="Z592" s="119">
        <f t="shared" si="128"/>
        <v>1</v>
      </c>
      <c r="AA592" s="119">
        <f t="shared" si="129"/>
        <v>1</v>
      </c>
      <c r="AB592" s="119">
        <f t="shared" si="130"/>
        <v>10</v>
      </c>
    </row>
    <row r="593" spans="3:28" ht="54.95" customHeight="1" x14ac:dyDescent="0.25">
      <c r="C593" s="56">
        <v>589</v>
      </c>
      <c r="D593" s="94" t="str">
        <f>IF(Lançamentos!G593="","",Lançamentos!G593)</f>
        <v/>
      </c>
      <c r="E593" s="113" t="str">
        <f>IF(D593="","",Recebimento!Q593)</f>
        <v/>
      </c>
      <c r="F593" s="114" t="str">
        <f>IF($D593="","",'Rec2'!$Q593)</f>
        <v/>
      </c>
      <c r="G593" s="114" t="str">
        <f>IF($D593="","",'Rec3'!$Q593)</f>
        <v/>
      </c>
      <c r="H593" s="114" t="str">
        <f>IF($D593="","",'Rec4'!$Q593)</f>
        <v/>
      </c>
      <c r="I593" s="114" t="str">
        <f>IF($D593="","",'Rec5'!$Q593)</f>
        <v/>
      </c>
      <c r="J593" s="114" t="str">
        <f>IF($D593="","",'Rec6'!$Q593)</f>
        <v/>
      </c>
      <c r="K593" s="114" t="str">
        <f>IF($D593="","",'Rec7'!$Q593)</f>
        <v/>
      </c>
      <c r="L593" s="114" t="str">
        <f>IF($D593="","",'Rec8'!$Q593)</f>
        <v/>
      </c>
      <c r="M593" s="114" t="str">
        <f>IF($D593="","",'Rec9'!$Q593)</f>
        <v/>
      </c>
      <c r="N593" s="114" t="str">
        <f>IF($D593="","",'Rec10'!$Q593)</f>
        <v/>
      </c>
      <c r="O593" s="116" t="str">
        <f t="shared" si="131"/>
        <v/>
      </c>
      <c r="P593" s="100" t="str">
        <f t="shared" si="132"/>
        <v/>
      </c>
      <c r="R593" s="119">
        <f t="shared" si="120"/>
        <v>1</v>
      </c>
      <c r="S593" s="119">
        <f t="shared" si="121"/>
        <v>1</v>
      </c>
      <c r="T593" s="119">
        <f t="shared" si="122"/>
        <v>1</v>
      </c>
      <c r="U593" s="119">
        <f t="shared" si="123"/>
        <v>1</v>
      </c>
      <c r="V593" s="119">
        <f t="shared" si="124"/>
        <v>1</v>
      </c>
      <c r="W593" s="119">
        <f t="shared" si="125"/>
        <v>1</v>
      </c>
      <c r="X593" s="119">
        <f t="shared" si="126"/>
        <v>1</v>
      </c>
      <c r="Y593" s="119">
        <f t="shared" si="127"/>
        <v>1</v>
      </c>
      <c r="Z593" s="119">
        <f t="shared" si="128"/>
        <v>1</v>
      </c>
      <c r="AA593" s="119">
        <f t="shared" si="129"/>
        <v>1</v>
      </c>
      <c r="AB593" s="119">
        <f t="shared" si="130"/>
        <v>10</v>
      </c>
    </row>
    <row r="594" spans="3:28" ht="54.95" customHeight="1" x14ac:dyDescent="0.25">
      <c r="C594" s="56">
        <v>590</v>
      </c>
      <c r="D594" s="94" t="str">
        <f>IF(Lançamentos!G594="","",Lançamentos!G594)</f>
        <v/>
      </c>
      <c r="E594" s="113" t="str">
        <f>IF(D594="","",Recebimento!Q594)</f>
        <v/>
      </c>
      <c r="F594" s="114" t="str">
        <f>IF($D594="","",'Rec2'!$Q594)</f>
        <v/>
      </c>
      <c r="G594" s="114" t="str">
        <f>IF($D594="","",'Rec3'!$Q594)</f>
        <v/>
      </c>
      <c r="H594" s="114" t="str">
        <f>IF($D594="","",'Rec4'!$Q594)</f>
        <v/>
      </c>
      <c r="I594" s="114" t="str">
        <f>IF($D594="","",'Rec5'!$Q594)</f>
        <v/>
      </c>
      <c r="J594" s="114" t="str">
        <f>IF($D594="","",'Rec6'!$Q594)</f>
        <v/>
      </c>
      <c r="K594" s="114" t="str">
        <f>IF($D594="","",'Rec7'!$Q594)</f>
        <v/>
      </c>
      <c r="L594" s="114" t="str">
        <f>IF($D594="","",'Rec8'!$Q594)</f>
        <v/>
      </c>
      <c r="M594" s="114" t="str">
        <f>IF($D594="","",'Rec9'!$Q594)</f>
        <v/>
      </c>
      <c r="N594" s="114" t="str">
        <f>IF($D594="","",'Rec10'!$Q594)</f>
        <v/>
      </c>
      <c r="O594" s="116" t="str">
        <f t="shared" si="131"/>
        <v/>
      </c>
      <c r="P594" s="100" t="str">
        <f t="shared" si="132"/>
        <v/>
      </c>
      <c r="R594" s="119">
        <f t="shared" si="120"/>
        <v>1</v>
      </c>
      <c r="S594" s="119">
        <f t="shared" si="121"/>
        <v>1</v>
      </c>
      <c r="T594" s="119">
        <f t="shared" si="122"/>
        <v>1</v>
      </c>
      <c r="U594" s="119">
        <f t="shared" si="123"/>
        <v>1</v>
      </c>
      <c r="V594" s="119">
        <f t="shared" si="124"/>
        <v>1</v>
      </c>
      <c r="W594" s="119">
        <f t="shared" si="125"/>
        <v>1</v>
      </c>
      <c r="X594" s="119">
        <f t="shared" si="126"/>
        <v>1</v>
      </c>
      <c r="Y594" s="119">
        <f t="shared" si="127"/>
        <v>1</v>
      </c>
      <c r="Z594" s="119">
        <f t="shared" si="128"/>
        <v>1</v>
      </c>
      <c r="AA594" s="119">
        <f t="shared" si="129"/>
        <v>1</v>
      </c>
      <c r="AB594" s="119">
        <f t="shared" si="130"/>
        <v>10</v>
      </c>
    </row>
    <row r="595" spans="3:28" ht="54.95" customHeight="1" x14ac:dyDescent="0.25">
      <c r="C595" s="56">
        <v>591</v>
      </c>
      <c r="D595" s="94" t="str">
        <f>IF(Lançamentos!G595="","",Lançamentos!G595)</f>
        <v/>
      </c>
      <c r="E595" s="113" t="str">
        <f>IF(D595="","",Recebimento!Q595)</f>
        <v/>
      </c>
      <c r="F595" s="114" t="str">
        <f>IF($D595="","",'Rec2'!$Q595)</f>
        <v/>
      </c>
      <c r="G595" s="114" t="str">
        <f>IF($D595="","",'Rec3'!$Q595)</f>
        <v/>
      </c>
      <c r="H595" s="114" t="str">
        <f>IF($D595="","",'Rec4'!$Q595)</f>
        <v/>
      </c>
      <c r="I595" s="114" t="str">
        <f>IF($D595="","",'Rec5'!$Q595)</f>
        <v/>
      </c>
      <c r="J595" s="114" t="str">
        <f>IF($D595="","",'Rec6'!$Q595)</f>
        <v/>
      </c>
      <c r="K595" s="114" t="str">
        <f>IF($D595="","",'Rec7'!$Q595)</f>
        <v/>
      </c>
      <c r="L595" s="114" t="str">
        <f>IF($D595="","",'Rec8'!$Q595)</f>
        <v/>
      </c>
      <c r="M595" s="114" t="str">
        <f>IF($D595="","",'Rec9'!$Q595)</f>
        <v/>
      </c>
      <c r="N595" s="114" t="str">
        <f>IF($D595="","",'Rec10'!$Q595)</f>
        <v/>
      </c>
      <c r="O595" s="116" t="str">
        <f t="shared" si="131"/>
        <v/>
      </c>
      <c r="P595" s="100" t="str">
        <f t="shared" si="132"/>
        <v/>
      </c>
      <c r="R595" s="119">
        <f t="shared" si="120"/>
        <v>1</v>
      </c>
      <c r="S595" s="119">
        <f t="shared" si="121"/>
        <v>1</v>
      </c>
      <c r="T595" s="119">
        <f t="shared" si="122"/>
        <v>1</v>
      </c>
      <c r="U595" s="119">
        <f t="shared" si="123"/>
        <v>1</v>
      </c>
      <c r="V595" s="119">
        <f t="shared" si="124"/>
        <v>1</v>
      </c>
      <c r="W595" s="119">
        <f t="shared" si="125"/>
        <v>1</v>
      </c>
      <c r="X595" s="119">
        <f t="shared" si="126"/>
        <v>1</v>
      </c>
      <c r="Y595" s="119">
        <f t="shared" si="127"/>
        <v>1</v>
      </c>
      <c r="Z595" s="119">
        <f t="shared" si="128"/>
        <v>1</v>
      </c>
      <c r="AA595" s="119">
        <f t="shared" si="129"/>
        <v>1</v>
      </c>
      <c r="AB595" s="119">
        <f t="shared" si="130"/>
        <v>10</v>
      </c>
    </row>
    <row r="596" spans="3:28" ht="54.95" customHeight="1" x14ac:dyDescent="0.25">
      <c r="C596" s="56">
        <v>592</v>
      </c>
      <c r="D596" s="94" t="str">
        <f>IF(Lançamentos!G596="","",Lançamentos!G596)</f>
        <v/>
      </c>
      <c r="E596" s="113" t="str">
        <f>IF(D596="","",Recebimento!Q596)</f>
        <v/>
      </c>
      <c r="F596" s="114" t="str">
        <f>IF($D596="","",'Rec2'!$Q596)</f>
        <v/>
      </c>
      <c r="G596" s="114" t="str">
        <f>IF($D596="","",'Rec3'!$Q596)</f>
        <v/>
      </c>
      <c r="H596" s="114" t="str">
        <f>IF($D596="","",'Rec4'!$Q596)</f>
        <v/>
      </c>
      <c r="I596" s="114" t="str">
        <f>IF($D596="","",'Rec5'!$Q596)</f>
        <v/>
      </c>
      <c r="J596" s="114" t="str">
        <f>IF($D596="","",'Rec6'!$Q596)</f>
        <v/>
      </c>
      <c r="K596" s="114" t="str">
        <f>IF($D596="","",'Rec7'!$Q596)</f>
        <v/>
      </c>
      <c r="L596" s="114" t="str">
        <f>IF($D596="","",'Rec8'!$Q596)</f>
        <v/>
      </c>
      <c r="M596" s="114" t="str">
        <f>IF($D596="","",'Rec9'!$Q596)</f>
        <v/>
      </c>
      <c r="N596" s="114" t="str">
        <f>IF($D596="","",'Rec10'!$Q596)</f>
        <v/>
      </c>
      <c r="O596" s="116" t="str">
        <f t="shared" si="131"/>
        <v/>
      </c>
      <c r="P596" s="100" t="str">
        <f t="shared" si="132"/>
        <v/>
      </c>
      <c r="R596" s="119">
        <f t="shared" si="120"/>
        <v>1</v>
      </c>
      <c r="S596" s="119">
        <f t="shared" si="121"/>
        <v>1</v>
      </c>
      <c r="T596" s="119">
        <f t="shared" si="122"/>
        <v>1</v>
      </c>
      <c r="U596" s="119">
        <f t="shared" si="123"/>
        <v>1</v>
      </c>
      <c r="V596" s="119">
        <f t="shared" si="124"/>
        <v>1</v>
      </c>
      <c r="W596" s="119">
        <f t="shared" si="125"/>
        <v>1</v>
      </c>
      <c r="X596" s="119">
        <f t="shared" si="126"/>
        <v>1</v>
      </c>
      <c r="Y596" s="119">
        <f t="shared" si="127"/>
        <v>1</v>
      </c>
      <c r="Z596" s="119">
        <f t="shared" si="128"/>
        <v>1</v>
      </c>
      <c r="AA596" s="119">
        <f t="shared" si="129"/>
        <v>1</v>
      </c>
      <c r="AB596" s="119">
        <f t="shared" si="130"/>
        <v>10</v>
      </c>
    </row>
    <row r="597" spans="3:28" ht="54.95" customHeight="1" x14ac:dyDescent="0.25">
      <c r="C597" s="56">
        <v>593</v>
      </c>
      <c r="D597" s="94" t="str">
        <f>IF(Lançamentos!G597="","",Lançamentos!G597)</f>
        <v/>
      </c>
      <c r="E597" s="113" t="str">
        <f>IF(D597="","",Recebimento!Q597)</f>
        <v/>
      </c>
      <c r="F597" s="114" t="str">
        <f>IF($D597="","",'Rec2'!$Q597)</f>
        <v/>
      </c>
      <c r="G597" s="114" t="str">
        <f>IF($D597="","",'Rec3'!$Q597)</f>
        <v/>
      </c>
      <c r="H597" s="114" t="str">
        <f>IF($D597="","",'Rec4'!$Q597)</f>
        <v/>
      </c>
      <c r="I597" s="114" t="str">
        <f>IF($D597="","",'Rec5'!$Q597)</f>
        <v/>
      </c>
      <c r="J597" s="114" t="str">
        <f>IF($D597="","",'Rec6'!$Q597)</f>
        <v/>
      </c>
      <c r="K597" s="114" t="str">
        <f>IF($D597="","",'Rec7'!$Q597)</f>
        <v/>
      </c>
      <c r="L597" s="114" t="str">
        <f>IF($D597="","",'Rec8'!$Q597)</f>
        <v/>
      </c>
      <c r="M597" s="114" t="str">
        <f>IF($D597="","",'Rec9'!$Q597)</f>
        <v/>
      </c>
      <c r="N597" s="114" t="str">
        <f>IF($D597="","",'Rec10'!$Q597)</f>
        <v/>
      </c>
      <c r="O597" s="116" t="str">
        <f t="shared" si="131"/>
        <v/>
      </c>
      <c r="P597" s="100" t="str">
        <f t="shared" si="132"/>
        <v/>
      </c>
      <c r="R597" s="119">
        <f t="shared" si="120"/>
        <v>1</v>
      </c>
      <c r="S597" s="119">
        <f t="shared" si="121"/>
        <v>1</v>
      </c>
      <c r="T597" s="119">
        <f t="shared" si="122"/>
        <v>1</v>
      </c>
      <c r="U597" s="119">
        <f t="shared" si="123"/>
        <v>1</v>
      </c>
      <c r="V597" s="119">
        <f t="shared" si="124"/>
        <v>1</v>
      </c>
      <c r="W597" s="119">
        <f t="shared" si="125"/>
        <v>1</v>
      </c>
      <c r="X597" s="119">
        <f t="shared" si="126"/>
        <v>1</v>
      </c>
      <c r="Y597" s="119">
        <f t="shared" si="127"/>
        <v>1</v>
      </c>
      <c r="Z597" s="119">
        <f t="shared" si="128"/>
        <v>1</v>
      </c>
      <c r="AA597" s="119">
        <f t="shared" si="129"/>
        <v>1</v>
      </c>
      <c r="AB597" s="119">
        <f t="shared" si="130"/>
        <v>10</v>
      </c>
    </row>
    <row r="598" spans="3:28" ht="54.95" customHeight="1" x14ac:dyDescent="0.25">
      <c r="C598" s="56">
        <v>594</v>
      </c>
      <c r="D598" s="94" t="str">
        <f>IF(Lançamentos!G598="","",Lançamentos!G598)</f>
        <v/>
      </c>
      <c r="E598" s="113" t="str">
        <f>IF(D598="","",Recebimento!Q598)</f>
        <v/>
      </c>
      <c r="F598" s="114" t="str">
        <f>IF($D598="","",'Rec2'!$Q598)</f>
        <v/>
      </c>
      <c r="G598" s="114" t="str">
        <f>IF($D598="","",'Rec3'!$Q598)</f>
        <v/>
      </c>
      <c r="H598" s="114" t="str">
        <f>IF($D598="","",'Rec4'!$Q598)</f>
        <v/>
      </c>
      <c r="I598" s="114" t="str">
        <f>IF($D598="","",'Rec5'!$Q598)</f>
        <v/>
      </c>
      <c r="J598" s="114" t="str">
        <f>IF($D598="","",'Rec6'!$Q598)</f>
        <v/>
      </c>
      <c r="K598" s="114" t="str">
        <f>IF($D598="","",'Rec7'!$Q598)</f>
        <v/>
      </c>
      <c r="L598" s="114" t="str">
        <f>IF($D598="","",'Rec8'!$Q598)</f>
        <v/>
      </c>
      <c r="M598" s="114" t="str">
        <f>IF($D598="","",'Rec9'!$Q598)</f>
        <v/>
      </c>
      <c r="N598" s="114" t="str">
        <f>IF($D598="","",'Rec10'!$Q598)</f>
        <v/>
      </c>
      <c r="O598" s="116" t="str">
        <f t="shared" si="131"/>
        <v/>
      </c>
      <c r="P598" s="100" t="str">
        <f t="shared" si="132"/>
        <v/>
      </c>
      <c r="R598" s="119">
        <f t="shared" si="120"/>
        <v>1</v>
      </c>
      <c r="S598" s="119">
        <f t="shared" si="121"/>
        <v>1</v>
      </c>
      <c r="T598" s="119">
        <f t="shared" si="122"/>
        <v>1</v>
      </c>
      <c r="U598" s="119">
        <f t="shared" si="123"/>
        <v>1</v>
      </c>
      <c r="V598" s="119">
        <f t="shared" si="124"/>
        <v>1</v>
      </c>
      <c r="W598" s="119">
        <f t="shared" si="125"/>
        <v>1</v>
      </c>
      <c r="X598" s="119">
        <f t="shared" si="126"/>
        <v>1</v>
      </c>
      <c r="Y598" s="119">
        <f t="shared" si="127"/>
        <v>1</v>
      </c>
      <c r="Z598" s="119">
        <f t="shared" si="128"/>
        <v>1</v>
      </c>
      <c r="AA598" s="119">
        <f t="shared" si="129"/>
        <v>1</v>
      </c>
      <c r="AB598" s="119">
        <f t="shared" si="130"/>
        <v>10</v>
      </c>
    </row>
    <row r="599" spans="3:28" ht="54.95" customHeight="1" x14ac:dyDescent="0.25">
      <c r="C599" s="56">
        <v>595</v>
      </c>
      <c r="D599" s="94" t="str">
        <f>IF(Lançamentos!G599="","",Lançamentos!G599)</f>
        <v/>
      </c>
      <c r="E599" s="113" t="str">
        <f>IF(D599="","",Recebimento!Q599)</f>
        <v/>
      </c>
      <c r="F599" s="114" t="str">
        <f>IF($D599="","",'Rec2'!$Q599)</f>
        <v/>
      </c>
      <c r="G599" s="114" t="str">
        <f>IF($D599="","",'Rec3'!$Q599)</f>
        <v/>
      </c>
      <c r="H599" s="114" t="str">
        <f>IF($D599="","",'Rec4'!$Q599)</f>
        <v/>
      </c>
      <c r="I599" s="114" t="str">
        <f>IF($D599="","",'Rec5'!$Q599)</f>
        <v/>
      </c>
      <c r="J599" s="114" t="str">
        <f>IF($D599="","",'Rec6'!$Q599)</f>
        <v/>
      </c>
      <c r="K599" s="114" t="str">
        <f>IF($D599="","",'Rec7'!$Q599)</f>
        <v/>
      </c>
      <c r="L599" s="114" t="str">
        <f>IF($D599="","",'Rec8'!$Q599)</f>
        <v/>
      </c>
      <c r="M599" s="114" t="str">
        <f>IF($D599="","",'Rec9'!$Q599)</f>
        <v/>
      </c>
      <c r="N599" s="114" t="str">
        <f>IF($D599="","",'Rec10'!$Q599)</f>
        <v/>
      </c>
      <c r="O599" s="116" t="str">
        <f t="shared" si="131"/>
        <v/>
      </c>
      <c r="P599" s="100" t="str">
        <f t="shared" si="132"/>
        <v/>
      </c>
      <c r="R599" s="119">
        <f t="shared" si="120"/>
        <v>1</v>
      </c>
      <c r="S599" s="119">
        <f t="shared" si="121"/>
        <v>1</v>
      </c>
      <c r="T599" s="119">
        <f t="shared" si="122"/>
        <v>1</v>
      </c>
      <c r="U599" s="119">
        <f t="shared" si="123"/>
        <v>1</v>
      </c>
      <c r="V599" s="119">
        <f t="shared" si="124"/>
        <v>1</v>
      </c>
      <c r="W599" s="119">
        <f t="shared" si="125"/>
        <v>1</v>
      </c>
      <c r="X599" s="119">
        <f t="shared" si="126"/>
        <v>1</v>
      </c>
      <c r="Y599" s="119">
        <f t="shared" si="127"/>
        <v>1</v>
      </c>
      <c r="Z599" s="119">
        <f t="shared" si="128"/>
        <v>1</v>
      </c>
      <c r="AA599" s="119">
        <f t="shared" si="129"/>
        <v>1</v>
      </c>
      <c r="AB599" s="119">
        <f t="shared" si="130"/>
        <v>10</v>
      </c>
    </row>
    <row r="600" spans="3:28" ht="54.95" customHeight="1" x14ac:dyDescent="0.25">
      <c r="C600" s="56">
        <v>596</v>
      </c>
      <c r="D600" s="94" t="str">
        <f>IF(Lançamentos!G600="","",Lançamentos!G600)</f>
        <v/>
      </c>
      <c r="E600" s="113" t="str">
        <f>IF(D600="","",Recebimento!Q600)</f>
        <v/>
      </c>
      <c r="F600" s="114" t="str">
        <f>IF($D600="","",'Rec2'!$Q600)</f>
        <v/>
      </c>
      <c r="G600" s="114" t="str">
        <f>IF($D600="","",'Rec3'!$Q600)</f>
        <v/>
      </c>
      <c r="H600" s="114" t="str">
        <f>IF($D600="","",'Rec4'!$Q600)</f>
        <v/>
      </c>
      <c r="I600" s="114" t="str">
        <f>IF($D600="","",'Rec5'!$Q600)</f>
        <v/>
      </c>
      <c r="J600" s="114" t="str">
        <f>IF($D600="","",'Rec6'!$Q600)</f>
        <v/>
      </c>
      <c r="K600" s="114" t="str">
        <f>IF($D600="","",'Rec7'!$Q600)</f>
        <v/>
      </c>
      <c r="L600" s="114" t="str">
        <f>IF($D600="","",'Rec8'!$Q600)</f>
        <v/>
      </c>
      <c r="M600" s="114" t="str">
        <f>IF($D600="","",'Rec9'!$Q600)</f>
        <v/>
      </c>
      <c r="N600" s="114" t="str">
        <f>IF($D600="","",'Rec10'!$Q600)</f>
        <v/>
      </c>
      <c r="O600" s="116" t="str">
        <f t="shared" si="131"/>
        <v/>
      </c>
      <c r="P600" s="100" t="str">
        <f t="shared" si="132"/>
        <v/>
      </c>
      <c r="R600" s="119">
        <f t="shared" si="120"/>
        <v>1</v>
      </c>
      <c r="S600" s="119">
        <f t="shared" si="121"/>
        <v>1</v>
      </c>
      <c r="T600" s="119">
        <f t="shared" si="122"/>
        <v>1</v>
      </c>
      <c r="U600" s="119">
        <f t="shared" si="123"/>
        <v>1</v>
      </c>
      <c r="V600" s="119">
        <f t="shared" si="124"/>
        <v>1</v>
      </c>
      <c r="W600" s="119">
        <f t="shared" si="125"/>
        <v>1</v>
      </c>
      <c r="X600" s="119">
        <f t="shared" si="126"/>
        <v>1</v>
      </c>
      <c r="Y600" s="119">
        <f t="shared" si="127"/>
        <v>1</v>
      </c>
      <c r="Z600" s="119">
        <f t="shared" si="128"/>
        <v>1</v>
      </c>
      <c r="AA600" s="119">
        <f t="shared" si="129"/>
        <v>1</v>
      </c>
      <c r="AB600" s="119">
        <f t="shared" si="130"/>
        <v>10</v>
      </c>
    </row>
    <row r="601" spans="3:28" ht="54.95" customHeight="1" x14ac:dyDescent="0.25">
      <c r="C601" s="56">
        <v>597</v>
      </c>
      <c r="D601" s="94" t="str">
        <f>IF(Lançamentos!G601="","",Lançamentos!G601)</f>
        <v/>
      </c>
      <c r="E601" s="113" t="str">
        <f>IF(D601="","",Recebimento!Q601)</f>
        <v/>
      </c>
      <c r="F601" s="114" t="str">
        <f>IF($D601="","",'Rec2'!$Q601)</f>
        <v/>
      </c>
      <c r="G601" s="114" t="str">
        <f>IF($D601="","",'Rec3'!$Q601)</f>
        <v/>
      </c>
      <c r="H601" s="114" t="str">
        <f>IF($D601="","",'Rec4'!$Q601)</f>
        <v/>
      </c>
      <c r="I601" s="114" t="str">
        <f>IF($D601="","",'Rec5'!$Q601)</f>
        <v/>
      </c>
      <c r="J601" s="114" t="str">
        <f>IF($D601="","",'Rec6'!$Q601)</f>
        <v/>
      </c>
      <c r="K601" s="114" t="str">
        <f>IF($D601="","",'Rec7'!$Q601)</f>
        <v/>
      </c>
      <c r="L601" s="114" t="str">
        <f>IF($D601="","",'Rec8'!$Q601)</f>
        <v/>
      </c>
      <c r="M601" s="114" t="str">
        <f>IF($D601="","",'Rec9'!$Q601)</f>
        <v/>
      </c>
      <c r="N601" s="114" t="str">
        <f>IF($D601="","",'Rec10'!$Q601)</f>
        <v/>
      </c>
      <c r="O601" s="116" t="str">
        <f t="shared" si="131"/>
        <v/>
      </c>
      <c r="P601" s="100" t="str">
        <f t="shared" si="132"/>
        <v/>
      </c>
      <c r="R601" s="119">
        <f t="shared" si="120"/>
        <v>1</v>
      </c>
      <c r="S601" s="119">
        <f t="shared" si="121"/>
        <v>1</v>
      </c>
      <c r="T601" s="119">
        <f t="shared" si="122"/>
        <v>1</v>
      </c>
      <c r="U601" s="119">
        <f t="shared" si="123"/>
        <v>1</v>
      </c>
      <c r="V601" s="119">
        <f t="shared" si="124"/>
        <v>1</v>
      </c>
      <c r="W601" s="119">
        <f t="shared" si="125"/>
        <v>1</v>
      </c>
      <c r="X601" s="119">
        <f t="shared" si="126"/>
        <v>1</v>
      </c>
      <c r="Y601" s="119">
        <f t="shared" si="127"/>
        <v>1</v>
      </c>
      <c r="Z601" s="119">
        <f t="shared" si="128"/>
        <v>1</v>
      </c>
      <c r="AA601" s="119">
        <f t="shared" si="129"/>
        <v>1</v>
      </c>
      <c r="AB601" s="119">
        <f t="shared" si="130"/>
        <v>10</v>
      </c>
    </row>
    <row r="602" spans="3:28" ht="54.95" customHeight="1" x14ac:dyDescent="0.25">
      <c r="C602" s="56">
        <v>598</v>
      </c>
      <c r="D602" s="94" t="str">
        <f>IF(Lançamentos!G602="","",Lançamentos!G602)</f>
        <v/>
      </c>
      <c r="E602" s="113" t="str">
        <f>IF(D602="","",Recebimento!Q602)</f>
        <v/>
      </c>
      <c r="F602" s="114" t="str">
        <f>IF($D602="","",'Rec2'!$Q602)</f>
        <v/>
      </c>
      <c r="G602" s="114" t="str">
        <f>IF($D602="","",'Rec3'!$Q602)</f>
        <v/>
      </c>
      <c r="H602" s="114" t="str">
        <f>IF($D602="","",'Rec4'!$Q602)</f>
        <v/>
      </c>
      <c r="I602" s="114" t="str">
        <f>IF($D602="","",'Rec5'!$Q602)</f>
        <v/>
      </c>
      <c r="J602" s="114" t="str">
        <f>IF($D602="","",'Rec6'!$Q602)</f>
        <v/>
      </c>
      <c r="K602" s="114" t="str">
        <f>IF($D602="","",'Rec7'!$Q602)</f>
        <v/>
      </c>
      <c r="L602" s="114" t="str">
        <f>IF($D602="","",'Rec8'!$Q602)</f>
        <v/>
      </c>
      <c r="M602" s="114" t="str">
        <f>IF($D602="","",'Rec9'!$Q602)</f>
        <v/>
      </c>
      <c r="N602" s="114" t="str">
        <f>IF($D602="","",'Rec10'!$Q602)</f>
        <v/>
      </c>
      <c r="O602" s="116" t="str">
        <f t="shared" si="131"/>
        <v/>
      </c>
      <c r="P602" s="100" t="str">
        <f t="shared" si="132"/>
        <v/>
      </c>
      <c r="R602" s="119">
        <f t="shared" si="120"/>
        <v>1</v>
      </c>
      <c r="S602" s="119">
        <f t="shared" si="121"/>
        <v>1</v>
      </c>
      <c r="T602" s="119">
        <f t="shared" si="122"/>
        <v>1</v>
      </c>
      <c r="U602" s="119">
        <f t="shared" si="123"/>
        <v>1</v>
      </c>
      <c r="V602" s="119">
        <f t="shared" si="124"/>
        <v>1</v>
      </c>
      <c r="W602" s="119">
        <f t="shared" si="125"/>
        <v>1</v>
      </c>
      <c r="X602" s="119">
        <f t="shared" si="126"/>
        <v>1</v>
      </c>
      <c r="Y602" s="119">
        <f t="shared" si="127"/>
        <v>1</v>
      </c>
      <c r="Z602" s="119">
        <f t="shared" si="128"/>
        <v>1</v>
      </c>
      <c r="AA602" s="119">
        <f t="shared" si="129"/>
        <v>1</v>
      </c>
      <c r="AB602" s="119">
        <f t="shared" si="130"/>
        <v>10</v>
      </c>
    </row>
    <row r="603" spans="3:28" ht="54.95" customHeight="1" x14ac:dyDescent="0.25">
      <c r="C603" s="56">
        <v>599</v>
      </c>
      <c r="D603" s="94" t="str">
        <f>IF(Lançamentos!G603="","",Lançamentos!G603)</f>
        <v/>
      </c>
      <c r="E603" s="113" t="str">
        <f>IF(D603="","",Recebimento!Q603)</f>
        <v/>
      </c>
      <c r="F603" s="114" t="str">
        <f>IF($D603="","",'Rec2'!$Q603)</f>
        <v/>
      </c>
      <c r="G603" s="114" t="str">
        <f>IF($D603="","",'Rec3'!$Q603)</f>
        <v/>
      </c>
      <c r="H603" s="114" t="str">
        <f>IF($D603="","",'Rec4'!$Q603)</f>
        <v/>
      </c>
      <c r="I603" s="114" t="str">
        <f>IF($D603="","",'Rec5'!$Q603)</f>
        <v/>
      </c>
      <c r="J603" s="114" t="str">
        <f>IF($D603="","",'Rec6'!$Q603)</f>
        <v/>
      </c>
      <c r="K603" s="114" t="str">
        <f>IF($D603="","",'Rec7'!$Q603)</f>
        <v/>
      </c>
      <c r="L603" s="114" t="str">
        <f>IF($D603="","",'Rec8'!$Q603)</f>
        <v/>
      </c>
      <c r="M603" s="114" t="str">
        <f>IF($D603="","",'Rec9'!$Q603)</f>
        <v/>
      </c>
      <c r="N603" s="114" t="str">
        <f>IF($D603="","",'Rec10'!$Q603)</f>
        <v/>
      </c>
      <c r="O603" s="116" t="str">
        <f t="shared" si="131"/>
        <v/>
      </c>
      <c r="P603" s="100" t="str">
        <f t="shared" si="132"/>
        <v/>
      </c>
      <c r="R603" s="119">
        <f t="shared" si="120"/>
        <v>1</v>
      </c>
      <c r="S603" s="119">
        <f t="shared" si="121"/>
        <v>1</v>
      </c>
      <c r="T603" s="119">
        <f t="shared" si="122"/>
        <v>1</v>
      </c>
      <c r="U603" s="119">
        <f t="shared" si="123"/>
        <v>1</v>
      </c>
      <c r="V603" s="119">
        <f t="shared" si="124"/>
        <v>1</v>
      </c>
      <c r="W603" s="119">
        <f t="shared" si="125"/>
        <v>1</v>
      </c>
      <c r="X603" s="119">
        <f t="shared" si="126"/>
        <v>1</v>
      </c>
      <c r="Y603" s="119">
        <f t="shared" si="127"/>
        <v>1</v>
      </c>
      <c r="Z603" s="119">
        <f t="shared" si="128"/>
        <v>1</v>
      </c>
      <c r="AA603" s="119">
        <f t="shared" si="129"/>
        <v>1</v>
      </c>
      <c r="AB603" s="119">
        <f t="shared" si="130"/>
        <v>10</v>
      </c>
    </row>
    <row r="604" spans="3:28" ht="54.95" customHeight="1" x14ac:dyDescent="0.25">
      <c r="C604" s="56">
        <v>600</v>
      </c>
      <c r="D604" s="94" t="str">
        <f>IF(Lançamentos!G604="","",Lançamentos!G604)</f>
        <v/>
      </c>
      <c r="E604" s="113" t="str">
        <f>IF(D604="","",Recebimento!Q604)</f>
        <v/>
      </c>
      <c r="F604" s="114" t="str">
        <f>IF($D604="","",'Rec2'!$Q604)</f>
        <v/>
      </c>
      <c r="G604" s="114" t="str">
        <f>IF($D604="","",'Rec3'!$Q604)</f>
        <v/>
      </c>
      <c r="H604" s="114" t="str">
        <f>IF($D604="","",'Rec4'!$Q604)</f>
        <v/>
      </c>
      <c r="I604" s="114" t="str">
        <f>IF($D604="","",'Rec5'!$Q604)</f>
        <v/>
      </c>
      <c r="J604" s="114" t="str">
        <f>IF($D604="","",'Rec6'!$Q604)</f>
        <v/>
      </c>
      <c r="K604" s="114" t="str">
        <f>IF($D604="","",'Rec7'!$Q604)</f>
        <v/>
      </c>
      <c r="L604" s="114" t="str">
        <f>IF($D604="","",'Rec8'!$Q604)</f>
        <v/>
      </c>
      <c r="M604" s="114" t="str">
        <f>IF($D604="","",'Rec9'!$Q604)</f>
        <v/>
      </c>
      <c r="N604" s="114" t="str">
        <f>IF($D604="","",'Rec10'!$Q604)</f>
        <v/>
      </c>
      <c r="O604" s="116" t="str">
        <f t="shared" si="131"/>
        <v/>
      </c>
      <c r="P604" s="100" t="str">
        <f t="shared" si="132"/>
        <v/>
      </c>
      <c r="R604" s="119">
        <f t="shared" si="120"/>
        <v>1</v>
      </c>
      <c r="S604" s="119">
        <f t="shared" si="121"/>
        <v>1</v>
      </c>
      <c r="T604" s="119">
        <f t="shared" si="122"/>
        <v>1</v>
      </c>
      <c r="U604" s="119">
        <f t="shared" si="123"/>
        <v>1</v>
      </c>
      <c r="V604" s="119">
        <f t="shared" si="124"/>
        <v>1</v>
      </c>
      <c r="W604" s="119">
        <f t="shared" si="125"/>
        <v>1</v>
      </c>
      <c r="X604" s="119">
        <f t="shared" si="126"/>
        <v>1</v>
      </c>
      <c r="Y604" s="119">
        <f t="shared" si="127"/>
        <v>1</v>
      </c>
      <c r="Z604" s="119">
        <f t="shared" si="128"/>
        <v>1</v>
      </c>
      <c r="AA604" s="119">
        <f t="shared" si="129"/>
        <v>1</v>
      </c>
      <c r="AB604" s="119">
        <f t="shared" si="130"/>
        <v>10</v>
      </c>
    </row>
    <row r="605" spans="3:28" ht="54.95" customHeight="1" x14ac:dyDescent="0.25">
      <c r="C605" s="56">
        <v>601</v>
      </c>
      <c r="D605" s="94" t="str">
        <f>IF(Lançamentos!G605="","",Lançamentos!G605)</f>
        <v/>
      </c>
      <c r="E605" s="113" t="str">
        <f>IF(D605="","",Recebimento!Q605)</f>
        <v/>
      </c>
      <c r="F605" s="114" t="str">
        <f>IF($D605="","",'Rec2'!$Q605)</f>
        <v/>
      </c>
      <c r="G605" s="114" t="str">
        <f>IF($D605="","",'Rec3'!$Q605)</f>
        <v/>
      </c>
      <c r="H605" s="114" t="str">
        <f>IF($D605="","",'Rec4'!$Q605)</f>
        <v/>
      </c>
      <c r="I605" s="114" t="str">
        <f>IF($D605="","",'Rec5'!$Q605)</f>
        <v/>
      </c>
      <c r="J605" s="114" t="str">
        <f>IF($D605="","",'Rec6'!$Q605)</f>
        <v/>
      </c>
      <c r="K605" s="114" t="str">
        <f>IF($D605="","",'Rec7'!$Q605)</f>
        <v/>
      </c>
      <c r="L605" s="114" t="str">
        <f>IF($D605="","",'Rec8'!$Q605)</f>
        <v/>
      </c>
      <c r="M605" s="114" t="str">
        <f>IF($D605="","",'Rec9'!$Q605)</f>
        <v/>
      </c>
      <c r="N605" s="114" t="str">
        <f>IF($D605="","",'Rec10'!$Q605)</f>
        <v/>
      </c>
      <c r="O605" s="116" t="str">
        <f t="shared" si="131"/>
        <v/>
      </c>
      <c r="P605" s="100" t="str">
        <f t="shared" si="132"/>
        <v/>
      </c>
      <c r="R605" s="119">
        <f t="shared" si="120"/>
        <v>1</v>
      </c>
      <c r="S605" s="119">
        <f t="shared" si="121"/>
        <v>1</v>
      </c>
      <c r="T605" s="119">
        <f t="shared" si="122"/>
        <v>1</v>
      </c>
      <c r="U605" s="119">
        <f t="shared" si="123"/>
        <v>1</v>
      </c>
      <c r="V605" s="119">
        <f t="shared" si="124"/>
        <v>1</v>
      </c>
      <c r="W605" s="119">
        <f t="shared" si="125"/>
        <v>1</v>
      </c>
      <c r="X605" s="119">
        <f t="shared" si="126"/>
        <v>1</v>
      </c>
      <c r="Y605" s="119">
        <f t="shared" si="127"/>
        <v>1</v>
      </c>
      <c r="Z605" s="119">
        <f t="shared" si="128"/>
        <v>1</v>
      </c>
      <c r="AA605" s="119">
        <f t="shared" si="129"/>
        <v>1</v>
      </c>
      <c r="AB605" s="119">
        <f t="shared" si="130"/>
        <v>10</v>
      </c>
    </row>
    <row r="606" spans="3:28" ht="54.95" customHeight="1" x14ac:dyDescent="0.25">
      <c r="C606" s="56">
        <v>602</v>
      </c>
      <c r="D606" s="94" t="str">
        <f>IF(Lançamentos!G606="","",Lançamentos!G606)</f>
        <v/>
      </c>
      <c r="E606" s="113" t="str">
        <f>IF(D606="","",Recebimento!Q606)</f>
        <v/>
      </c>
      <c r="F606" s="114" t="str">
        <f>IF($D606="","",'Rec2'!$Q606)</f>
        <v/>
      </c>
      <c r="G606" s="114" t="str">
        <f>IF($D606="","",'Rec3'!$Q606)</f>
        <v/>
      </c>
      <c r="H606" s="114" t="str">
        <f>IF($D606="","",'Rec4'!$Q606)</f>
        <v/>
      </c>
      <c r="I606" s="114" t="str">
        <f>IF($D606="","",'Rec5'!$Q606)</f>
        <v/>
      </c>
      <c r="J606" s="114" t="str">
        <f>IF($D606="","",'Rec6'!$Q606)</f>
        <v/>
      </c>
      <c r="K606" s="114" t="str">
        <f>IF($D606="","",'Rec7'!$Q606)</f>
        <v/>
      </c>
      <c r="L606" s="114" t="str">
        <f>IF($D606="","",'Rec8'!$Q606)</f>
        <v/>
      </c>
      <c r="M606" s="114" t="str">
        <f>IF($D606="","",'Rec9'!$Q606)</f>
        <v/>
      </c>
      <c r="N606" s="114" t="str">
        <f>IF($D606="","",'Rec10'!$Q606)</f>
        <v/>
      </c>
      <c r="O606" s="116" t="str">
        <f t="shared" si="131"/>
        <v/>
      </c>
      <c r="P606" s="100" t="str">
        <f t="shared" si="132"/>
        <v/>
      </c>
      <c r="R606" s="119">
        <f t="shared" si="120"/>
        <v>1</v>
      </c>
      <c r="S606" s="119">
        <f t="shared" si="121"/>
        <v>1</v>
      </c>
      <c r="T606" s="119">
        <f t="shared" si="122"/>
        <v>1</v>
      </c>
      <c r="U606" s="119">
        <f t="shared" si="123"/>
        <v>1</v>
      </c>
      <c r="V606" s="119">
        <f t="shared" si="124"/>
        <v>1</v>
      </c>
      <c r="W606" s="119">
        <f t="shared" si="125"/>
        <v>1</v>
      </c>
      <c r="X606" s="119">
        <f t="shared" si="126"/>
        <v>1</v>
      </c>
      <c r="Y606" s="119">
        <f t="shared" si="127"/>
        <v>1</v>
      </c>
      <c r="Z606" s="119">
        <f t="shared" si="128"/>
        <v>1</v>
      </c>
      <c r="AA606" s="119">
        <f t="shared" si="129"/>
        <v>1</v>
      </c>
      <c r="AB606" s="119">
        <f t="shared" si="130"/>
        <v>10</v>
      </c>
    </row>
    <row r="607" spans="3:28" ht="54.95" customHeight="1" x14ac:dyDescent="0.25">
      <c r="C607" s="56">
        <v>603</v>
      </c>
      <c r="D607" s="94" t="str">
        <f>IF(Lançamentos!G607="","",Lançamentos!G607)</f>
        <v/>
      </c>
      <c r="E607" s="113" t="str">
        <f>IF(D607="","",Recebimento!Q607)</f>
        <v/>
      </c>
      <c r="F607" s="114" t="str">
        <f>IF($D607="","",'Rec2'!$Q607)</f>
        <v/>
      </c>
      <c r="G607" s="114" t="str">
        <f>IF($D607="","",'Rec3'!$Q607)</f>
        <v/>
      </c>
      <c r="H607" s="114" t="str">
        <f>IF($D607="","",'Rec4'!$Q607)</f>
        <v/>
      </c>
      <c r="I607" s="114" t="str">
        <f>IF($D607="","",'Rec5'!$Q607)</f>
        <v/>
      </c>
      <c r="J607" s="114" t="str">
        <f>IF($D607="","",'Rec6'!$Q607)</f>
        <v/>
      </c>
      <c r="K607" s="114" t="str">
        <f>IF($D607="","",'Rec7'!$Q607)</f>
        <v/>
      </c>
      <c r="L607" s="114" t="str">
        <f>IF($D607="","",'Rec8'!$Q607)</f>
        <v/>
      </c>
      <c r="M607" s="114" t="str">
        <f>IF($D607="","",'Rec9'!$Q607)</f>
        <v/>
      </c>
      <c r="N607" s="114" t="str">
        <f>IF($D607="","",'Rec10'!$Q607)</f>
        <v/>
      </c>
      <c r="O607" s="116" t="str">
        <f t="shared" si="131"/>
        <v/>
      </c>
      <c r="P607" s="100" t="str">
        <f t="shared" si="132"/>
        <v/>
      </c>
      <c r="R607" s="119">
        <f t="shared" si="120"/>
        <v>1</v>
      </c>
      <c r="S607" s="119">
        <f t="shared" si="121"/>
        <v>1</v>
      </c>
      <c r="T607" s="119">
        <f t="shared" si="122"/>
        <v>1</v>
      </c>
      <c r="U607" s="119">
        <f t="shared" si="123"/>
        <v>1</v>
      </c>
      <c r="V607" s="119">
        <f t="shared" si="124"/>
        <v>1</v>
      </c>
      <c r="W607" s="119">
        <f t="shared" si="125"/>
        <v>1</v>
      </c>
      <c r="X607" s="119">
        <f t="shared" si="126"/>
        <v>1</v>
      </c>
      <c r="Y607" s="119">
        <f t="shared" si="127"/>
        <v>1</v>
      </c>
      <c r="Z607" s="119">
        <f t="shared" si="128"/>
        <v>1</v>
      </c>
      <c r="AA607" s="119">
        <f t="shared" si="129"/>
        <v>1</v>
      </c>
      <c r="AB607" s="119">
        <f t="shared" si="130"/>
        <v>10</v>
      </c>
    </row>
    <row r="608" spans="3:28" ht="54.95" customHeight="1" x14ac:dyDescent="0.25">
      <c r="C608" s="56">
        <v>604</v>
      </c>
      <c r="D608" s="94" t="str">
        <f>IF(Lançamentos!G608="","",Lançamentos!G608)</f>
        <v/>
      </c>
      <c r="E608" s="113" t="str">
        <f>IF(D608="","",Recebimento!Q608)</f>
        <v/>
      </c>
      <c r="F608" s="114" t="str">
        <f>IF($D608="","",'Rec2'!$Q608)</f>
        <v/>
      </c>
      <c r="G608" s="114" t="str">
        <f>IF($D608="","",'Rec3'!$Q608)</f>
        <v/>
      </c>
      <c r="H608" s="114" t="str">
        <f>IF($D608="","",'Rec4'!$Q608)</f>
        <v/>
      </c>
      <c r="I608" s="114" t="str">
        <f>IF($D608="","",'Rec5'!$Q608)</f>
        <v/>
      </c>
      <c r="J608" s="114" t="str">
        <f>IF($D608="","",'Rec6'!$Q608)</f>
        <v/>
      </c>
      <c r="K608" s="114" t="str">
        <f>IF($D608="","",'Rec7'!$Q608)</f>
        <v/>
      </c>
      <c r="L608" s="114" t="str">
        <f>IF($D608="","",'Rec8'!$Q608)</f>
        <v/>
      </c>
      <c r="M608" s="114" t="str">
        <f>IF($D608="","",'Rec9'!$Q608)</f>
        <v/>
      </c>
      <c r="N608" s="114" t="str">
        <f>IF($D608="","",'Rec10'!$Q608)</f>
        <v/>
      </c>
      <c r="O608" s="116" t="str">
        <f t="shared" si="131"/>
        <v/>
      </c>
      <c r="P608" s="100" t="str">
        <f t="shared" si="132"/>
        <v/>
      </c>
      <c r="R608" s="119">
        <f t="shared" si="120"/>
        <v>1</v>
      </c>
      <c r="S608" s="119">
        <f t="shared" si="121"/>
        <v>1</v>
      </c>
      <c r="T608" s="119">
        <f t="shared" si="122"/>
        <v>1</v>
      </c>
      <c r="U608" s="119">
        <f t="shared" si="123"/>
        <v>1</v>
      </c>
      <c r="V608" s="119">
        <f t="shared" si="124"/>
        <v>1</v>
      </c>
      <c r="W608" s="119">
        <f t="shared" si="125"/>
        <v>1</v>
      </c>
      <c r="X608" s="119">
        <f t="shared" si="126"/>
        <v>1</v>
      </c>
      <c r="Y608" s="119">
        <f t="shared" si="127"/>
        <v>1</v>
      </c>
      <c r="Z608" s="119">
        <f t="shared" si="128"/>
        <v>1</v>
      </c>
      <c r="AA608" s="119">
        <f t="shared" si="129"/>
        <v>1</v>
      </c>
      <c r="AB608" s="119">
        <f t="shared" si="130"/>
        <v>10</v>
      </c>
    </row>
    <row r="609" spans="3:28" ht="54.95" customHeight="1" x14ac:dyDescent="0.25">
      <c r="C609" s="56">
        <v>605</v>
      </c>
      <c r="D609" s="94" t="str">
        <f>IF(Lançamentos!G609="","",Lançamentos!G609)</f>
        <v/>
      </c>
      <c r="E609" s="113" t="str">
        <f>IF(D609="","",Recebimento!Q609)</f>
        <v/>
      </c>
      <c r="F609" s="114" t="str">
        <f>IF($D609="","",'Rec2'!$Q609)</f>
        <v/>
      </c>
      <c r="G609" s="114" t="str">
        <f>IF($D609="","",'Rec3'!$Q609)</f>
        <v/>
      </c>
      <c r="H609" s="114" t="str">
        <f>IF($D609="","",'Rec4'!$Q609)</f>
        <v/>
      </c>
      <c r="I609" s="114" t="str">
        <f>IF($D609="","",'Rec5'!$Q609)</f>
        <v/>
      </c>
      <c r="J609" s="114" t="str">
        <f>IF($D609="","",'Rec6'!$Q609)</f>
        <v/>
      </c>
      <c r="K609" s="114" t="str">
        <f>IF($D609="","",'Rec7'!$Q609)</f>
        <v/>
      </c>
      <c r="L609" s="114" t="str">
        <f>IF($D609="","",'Rec8'!$Q609)</f>
        <v/>
      </c>
      <c r="M609" s="114" t="str">
        <f>IF($D609="","",'Rec9'!$Q609)</f>
        <v/>
      </c>
      <c r="N609" s="114" t="str">
        <f>IF($D609="","",'Rec10'!$Q609)</f>
        <v/>
      </c>
      <c r="O609" s="116" t="str">
        <f t="shared" si="131"/>
        <v/>
      </c>
      <c r="P609" s="100" t="str">
        <f t="shared" si="132"/>
        <v/>
      </c>
      <c r="R609" s="119">
        <f t="shared" si="120"/>
        <v>1</v>
      </c>
      <c r="S609" s="119">
        <f t="shared" si="121"/>
        <v>1</v>
      </c>
      <c r="T609" s="119">
        <f t="shared" si="122"/>
        <v>1</v>
      </c>
      <c r="U609" s="119">
        <f t="shared" si="123"/>
        <v>1</v>
      </c>
      <c r="V609" s="119">
        <f t="shared" si="124"/>
        <v>1</v>
      </c>
      <c r="W609" s="119">
        <f t="shared" si="125"/>
        <v>1</v>
      </c>
      <c r="X609" s="119">
        <f t="shared" si="126"/>
        <v>1</v>
      </c>
      <c r="Y609" s="119">
        <f t="shared" si="127"/>
        <v>1</v>
      </c>
      <c r="Z609" s="119">
        <f t="shared" si="128"/>
        <v>1</v>
      </c>
      <c r="AA609" s="119">
        <f t="shared" si="129"/>
        <v>1</v>
      </c>
      <c r="AB609" s="119">
        <f t="shared" si="130"/>
        <v>10</v>
      </c>
    </row>
    <row r="610" spans="3:28" ht="54.95" customHeight="1" x14ac:dyDescent="0.25">
      <c r="C610" s="56">
        <v>606</v>
      </c>
      <c r="D610" s="94" t="str">
        <f>IF(Lançamentos!G610="","",Lançamentos!G610)</f>
        <v/>
      </c>
      <c r="E610" s="113" t="str">
        <f>IF(D610="","",Recebimento!Q610)</f>
        <v/>
      </c>
      <c r="F610" s="114" t="str">
        <f>IF($D610="","",'Rec2'!$Q610)</f>
        <v/>
      </c>
      <c r="G610" s="114" t="str">
        <f>IF($D610="","",'Rec3'!$Q610)</f>
        <v/>
      </c>
      <c r="H610" s="114" t="str">
        <f>IF($D610="","",'Rec4'!$Q610)</f>
        <v/>
      </c>
      <c r="I610" s="114" t="str">
        <f>IF($D610="","",'Rec5'!$Q610)</f>
        <v/>
      </c>
      <c r="J610" s="114" t="str">
        <f>IF($D610="","",'Rec6'!$Q610)</f>
        <v/>
      </c>
      <c r="K610" s="114" t="str">
        <f>IF($D610="","",'Rec7'!$Q610)</f>
        <v/>
      </c>
      <c r="L610" s="114" t="str">
        <f>IF($D610="","",'Rec8'!$Q610)</f>
        <v/>
      </c>
      <c r="M610" s="114" t="str">
        <f>IF($D610="","",'Rec9'!$Q610)</f>
        <v/>
      </c>
      <c r="N610" s="114" t="str">
        <f>IF($D610="","",'Rec10'!$Q610)</f>
        <v/>
      </c>
      <c r="O610" s="116" t="str">
        <f t="shared" si="131"/>
        <v/>
      </c>
      <c r="P610" s="100" t="str">
        <f t="shared" si="132"/>
        <v/>
      </c>
      <c r="R610" s="119">
        <f t="shared" si="120"/>
        <v>1</v>
      </c>
      <c r="S610" s="119">
        <f t="shared" si="121"/>
        <v>1</v>
      </c>
      <c r="T610" s="119">
        <f t="shared" si="122"/>
        <v>1</v>
      </c>
      <c r="U610" s="119">
        <f t="shared" si="123"/>
        <v>1</v>
      </c>
      <c r="V610" s="119">
        <f t="shared" si="124"/>
        <v>1</v>
      </c>
      <c r="W610" s="119">
        <f t="shared" si="125"/>
        <v>1</v>
      </c>
      <c r="X610" s="119">
        <f t="shared" si="126"/>
        <v>1</v>
      </c>
      <c r="Y610" s="119">
        <f t="shared" si="127"/>
        <v>1</v>
      </c>
      <c r="Z610" s="119">
        <f t="shared" si="128"/>
        <v>1</v>
      </c>
      <c r="AA610" s="119">
        <f t="shared" si="129"/>
        <v>1</v>
      </c>
      <c r="AB610" s="119">
        <f t="shared" si="130"/>
        <v>10</v>
      </c>
    </row>
    <row r="611" spans="3:28" ht="54.95" customHeight="1" x14ac:dyDescent="0.25">
      <c r="C611" s="56">
        <v>607</v>
      </c>
      <c r="D611" s="94" t="str">
        <f>IF(Lançamentos!G611="","",Lançamentos!G611)</f>
        <v/>
      </c>
      <c r="E611" s="113" t="str">
        <f>IF(D611="","",Recebimento!Q611)</f>
        <v/>
      </c>
      <c r="F611" s="114" t="str">
        <f>IF($D611="","",'Rec2'!$Q611)</f>
        <v/>
      </c>
      <c r="G611" s="114" t="str">
        <f>IF($D611="","",'Rec3'!$Q611)</f>
        <v/>
      </c>
      <c r="H611" s="114" t="str">
        <f>IF($D611="","",'Rec4'!$Q611)</f>
        <v/>
      </c>
      <c r="I611" s="114" t="str">
        <f>IF($D611="","",'Rec5'!$Q611)</f>
        <v/>
      </c>
      <c r="J611" s="114" t="str">
        <f>IF($D611="","",'Rec6'!$Q611)</f>
        <v/>
      </c>
      <c r="K611" s="114" t="str">
        <f>IF($D611="","",'Rec7'!$Q611)</f>
        <v/>
      </c>
      <c r="L611" s="114" t="str">
        <f>IF($D611="","",'Rec8'!$Q611)</f>
        <v/>
      </c>
      <c r="M611" s="114" t="str">
        <f>IF($D611="","",'Rec9'!$Q611)</f>
        <v/>
      </c>
      <c r="N611" s="114" t="str">
        <f>IF($D611="","",'Rec10'!$Q611)</f>
        <v/>
      </c>
      <c r="O611" s="116" t="str">
        <f t="shared" si="131"/>
        <v/>
      </c>
      <c r="P611" s="100" t="str">
        <f t="shared" si="132"/>
        <v/>
      </c>
      <c r="R611" s="119">
        <f t="shared" si="120"/>
        <v>1</v>
      </c>
      <c r="S611" s="119">
        <f t="shared" si="121"/>
        <v>1</v>
      </c>
      <c r="T611" s="119">
        <f t="shared" si="122"/>
        <v>1</v>
      </c>
      <c r="U611" s="119">
        <f t="shared" si="123"/>
        <v>1</v>
      </c>
      <c r="V611" s="119">
        <f t="shared" si="124"/>
        <v>1</v>
      </c>
      <c r="W611" s="119">
        <f t="shared" si="125"/>
        <v>1</v>
      </c>
      <c r="X611" s="119">
        <f t="shared" si="126"/>
        <v>1</v>
      </c>
      <c r="Y611" s="119">
        <f t="shared" si="127"/>
        <v>1</v>
      </c>
      <c r="Z611" s="119">
        <f t="shared" si="128"/>
        <v>1</v>
      </c>
      <c r="AA611" s="119">
        <f t="shared" si="129"/>
        <v>1</v>
      </c>
      <c r="AB611" s="119">
        <f t="shared" si="130"/>
        <v>10</v>
      </c>
    </row>
    <row r="612" spans="3:28" ht="54.95" customHeight="1" x14ac:dyDescent="0.25">
      <c r="C612" s="56">
        <v>608</v>
      </c>
      <c r="D612" s="94" t="str">
        <f>IF(Lançamentos!G612="","",Lançamentos!G612)</f>
        <v/>
      </c>
      <c r="E612" s="113" t="str">
        <f>IF(D612="","",Recebimento!Q612)</f>
        <v/>
      </c>
      <c r="F612" s="114" t="str">
        <f>IF($D612="","",'Rec2'!$Q612)</f>
        <v/>
      </c>
      <c r="G612" s="114" t="str">
        <f>IF($D612="","",'Rec3'!$Q612)</f>
        <v/>
      </c>
      <c r="H612" s="114" t="str">
        <f>IF($D612="","",'Rec4'!$Q612)</f>
        <v/>
      </c>
      <c r="I612" s="114" t="str">
        <f>IF($D612="","",'Rec5'!$Q612)</f>
        <v/>
      </c>
      <c r="J612" s="114" t="str">
        <f>IF($D612="","",'Rec6'!$Q612)</f>
        <v/>
      </c>
      <c r="K612" s="114" t="str">
        <f>IF($D612="","",'Rec7'!$Q612)</f>
        <v/>
      </c>
      <c r="L612" s="114" t="str">
        <f>IF($D612="","",'Rec8'!$Q612)</f>
        <v/>
      </c>
      <c r="M612" s="114" t="str">
        <f>IF($D612="","",'Rec9'!$Q612)</f>
        <v/>
      </c>
      <c r="N612" s="114" t="str">
        <f>IF($D612="","",'Rec10'!$Q612)</f>
        <v/>
      </c>
      <c r="O612" s="116" t="str">
        <f t="shared" si="131"/>
        <v/>
      </c>
      <c r="P612" s="100" t="str">
        <f t="shared" si="132"/>
        <v/>
      </c>
      <c r="R612" s="119">
        <f t="shared" si="120"/>
        <v>1</v>
      </c>
      <c r="S612" s="119">
        <f t="shared" si="121"/>
        <v>1</v>
      </c>
      <c r="T612" s="119">
        <f t="shared" si="122"/>
        <v>1</v>
      </c>
      <c r="U612" s="119">
        <f t="shared" si="123"/>
        <v>1</v>
      </c>
      <c r="V612" s="119">
        <f t="shared" si="124"/>
        <v>1</v>
      </c>
      <c r="W612" s="119">
        <f t="shared" si="125"/>
        <v>1</v>
      </c>
      <c r="X612" s="119">
        <f t="shared" si="126"/>
        <v>1</v>
      </c>
      <c r="Y612" s="119">
        <f t="shared" si="127"/>
        <v>1</v>
      </c>
      <c r="Z612" s="119">
        <f t="shared" si="128"/>
        <v>1</v>
      </c>
      <c r="AA612" s="119">
        <f t="shared" si="129"/>
        <v>1</v>
      </c>
      <c r="AB612" s="119">
        <f t="shared" si="130"/>
        <v>10</v>
      </c>
    </row>
    <row r="613" spans="3:28" ht="54.95" customHeight="1" x14ac:dyDescent="0.25">
      <c r="C613" s="56">
        <v>609</v>
      </c>
      <c r="D613" s="94" t="str">
        <f>IF(Lançamentos!G613="","",Lançamentos!G613)</f>
        <v/>
      </c>
      <c r="E613" s="113" t="str">
        <f>IF(D613="","",Recebimento!Q613)</f>
        <v/>
      </c>
      <c r="F613" s="114" t="str">
        <f>IF($D613="","",'Rec2'!$Q613)</f>
        <v/>
      </c>
      <c r="G613" s="114" t="str">
        <f>IF($D613="","",'Rec3'!$Q613)</f>
        <v/>
      </c>
      <c r="H613" s="114" t="str">
        <f>IF($D613="","",'Rec4'!$Q613)</f>
        <v/>
      </c>
      <c r="I613" s="114" t="str">
        <f>IF($D613="","",'Rec5'!$Q613)</f>
        <v/>
      </c>
      <c r="J613" s="114" t="str">
        <f>IF($D613="","",'Rec6'!$Q613)</f>
        <v/>
      </c>
      <c r="K613" s="114" t="str">
        <f>IF($D613="","",'Rec7'!$Q613)</f>
        <v/>
      </c>
      <c r="L613" s="114" t="str">
        <f>IF($D613="","",'Rec8'!$Q613)</f>
        <v/>
      </c>
      <c r="M613" s="114" t="str">
        <f>IF($D613="","",'Rec9'!$Q613)</f>
        <v/>
      </c>
      <c r="N613" s="114" t="str">
        <f>IF($D613="","",'Rec10'!$Q613)</f>
        <v/>
      </c>
      <c r="O613" s="116" t="str">
        <f t="shared" si="131"/>
        <v/>
      </c>
      <c r="P613" s="100" t="str">
        <f t="shared" si="132"/>
        <v/>
      </c>
      <c r="R613" s="119">
        <f t="shared" si="120"/>
        <v>1</v>
      </c>
      <c r="S613" s="119">
        <f t="shared" si="121"/>
        <v>1</v>
      </c>
      <c r="T613" s="119">
        <f t="shared" si="122"/>
        <v>1</v>
      </c>
      <c r="U613" s="119">
        <f t="shared" si="123"/>
        <v>1</v>
      </c>
      <c r="V613" s="119">
        <f t="shared" si="124"/>
        <v>1</v>
      </c>
      <c r="W613" s="119">
        <f t="shared" si="125"/>
        <v>1</v>
      </c>
      <c r="X613" s="119">
        <f t="shared" si="126"/>
        <v>1</v>
      </c>
      <c r="Y613" s="119">
        <f t="shared" si="127"/>
        <v>1</v>
      </c>
      <c r="Z613" s="119">
        <f t="shared" si="128"/>
        <v>1</v>
      </c>
      <c r="AA613" s="119">
        <f t="shared" si="129"/>
        <v>1</v>
      </c>
      <c r="AB613" s="119">
        <f t="shared" si="130"/>
        <v>10</v>
      </c>
    </row>
    <row r="614" spans="3:28" ht="54.95" customHeight="1" x14ac:dyDescent="0.25">
      <c r="C614" s="56">
        <v>610</v>
      </c>
      <c r="D614" s="94" t="str">
        <f>IF(Lançamentos!G614="","",Lançamentos!G614)</f>
        <v/>
      </c>
      <c r="E614" s="113" t="str">
        <f>IF(D614="","",Recebimento!Q614)</f>
        <v/>
      </c>
      <c r="F614" s="114" t="str">
        <f>IF($D614="","",'Rec2'!$Q614)</f>
        <v/>
      </c>
      <c r="G614" s="114" t="str">
        <f>IF($D614="","",'Rec3'!$Q614)</f>
        <v/>
      </c>
      <c r="H614" s="114" t="str">
        <f>IF($D614="","",'Rec4'!$Q614)</f>
        <v/>
      </c>
      <c r="I614" s="114" t="str">
        <f>IF($D614="","",'Rec5'!$Q614)</f>
        <v/>
      </c>
      <c r="J614" s="114" t="str">
        <f>IF($D614="","",'Rec6'!$Q614)</f>
        <v/>
      </c>
      <c r="K614" s="114" t="str">
        <f>IF($D614="","",'Rec7'!$Q614)</f>
        <v/>
      </c>
      <c r="L614" s="114" t="str">
        <f>IF($D614="","",'Rec8'!$Q614)</f>
        <v/>
      </c>
      <c r="M614" s="114" t="str">
        <f>IF($D614="","",'Rec9'!$Q614)</f>
        <v/>
      </c>
      <c r="N614" s="114" t="str">
        <f>IF($D614="","",'Rec10'!$Q614)</f>
        <v/>
      </c>
      <c r="O614" s="116" t="str">
        <f t="shared" si="131"/>
        <v/>
      </c>
      <c r="P614" s="100" t="str">
        <f t="shared" si="132"/>
        <v/>
      </c>
      <c r="R614" s="119">
        <f t="shared" si="120"/>
        <v>1</v>
      </c>
      <c r="S614" s="119">
        <f t="shared" si="121"/>
        <v>1</v>
      </c>
      <c r="T614" s="119">
        <f t="shared" si="122"/>
        <v>1</v>
      </c>
      <c r="U614" s="119">
        <f t="shared" si="123"/>
        <v>1</v>
      </c>
      <c r="V614" s="119">
        <f t="shared" si="124"/>
        <v>1</v>
      </c>
      <c r="W614" s="119">
        <f t="shared" si="125"/>
        <v>1</v>
      </c>
      <c r="X614" s="119">
        <f t="shared" si="126"/>
        <v>1</v>
      </c>
      <c r="Y614" s="119">
        <f t="shared" si="127"/>
        <v>1</v>
      </c>
      <c r="Z614" s="119">
        <f t="shared" si="128"/>
        <v>1</v>
      </c>
      <c r="AA614" s="119">
        <f t="shared" si="129"/>
        <v>1</v>
      </c>
      <c r="AB614" s="119">
        <f t="shared" si="130"/>
        <v>10</v>
      </c>
    </row>
    <row r="615" spans="3:28" ht="54.95" customHeight="1" x14ac:dyDescent="0.25">
      <c r="C615" s="56">
        <v>611</v>
      </c>
      <c r="D615" s="94" t="str">
        <f>IF(Lançamentos!G615="","",Lançamentos!G615)</f>
        <v/>
      </c>
      <c r="E615" s="113" t="str">
        <f>IF(D615="","",Recebimento!Q615)</f>
        <v/>
      </c>
      <c r="F615" s="114" t="str">
        <f>IF($D615="","",'Rec2'!$Q615)</f>
        <v/>
      </c>
      <c r="G615" s="114" t="str">
        <f>IF($D615="","",'Rec3'!$Q615)</f>
        <v/>
      </c>
      <c r="H615" s="114" t="str">
        <f>IF($D615="","",'Rec4'!$Q615)</f>
        <v/>
      </c>
      <c r="I615" s="114" t="str">
        <f>IF($D615="","",'Rec5'!$Q615)</f>
        <v/>
      </c>
      <c r="J615" s="114" t="str">
        <f>IF($D615="","",'Rec6'!$Q615)</f>
        <v/>
      </c>
      <c r="K615" s="114" t="str">
        <f>IF($D615="","",'Rec7'!$Q615)</f>
        <v/>
      </c>
      <c r="L615" s="114" t="str">
        <f>IF($D615="","",'Rec8'!$Q615)</f>
        <v/>
      </c>
      <c r="M615" s="114" t="str">
        <f>IF($D615="","",'Rec9'!$Q615)</f>
        <v/>
      </c>
      <c r="N615" s="114" t="str">
        <f>IF($D615="","",'Rec10'!$Q615)</f>
        <v/>
      </c>
      <c r="O615" s="116" t="str">
        <f t="shared" si="131"/>
        <v/>
      </c>
      <c r="P615" s="100" t="str">
        <f t="shared" si="132"/>
        <v/>
      </c>
      <c r="R615" s="119">
        <f t="shared" si="120"/>
        <v>1</v>
      </c>
      <c r="S615" s="119">
        <f t="shared" si="121"/>
        <v>1</v>
      </c>
      <c r="T615" s="119">
        <f t="shared" si="122"/>
        <v>1</v>
      </c>
      <c r="U615" s="119">
        <f t="shared" si="123"/>
        <v>1</v>
      </c>
      <c r="V615" s="119">
        <f t="shared" si="124"/>
        <v>1</v>
      </c>
      <c r="W615" s="119">
        <f t="shared" si="125"/>
        <v>1</v>
      </c>
      <c r="X615" s="119">
        <f t="shared" si="126"/>
        <v>1</v>
      </c>
      <c r="Y615" s="119">
        <f t="shared" si="127"/>
        <v>1</v>
      </c>
      <c r="Z615" s="119">
        <f t="shared" si="128"/>
        <v>1</v>
      </c>
      <c r="AA615" s="119">
        <f t="shared" si="129"/>
        <v>1</v>
      </c>
      <c r="AB615" s="119">
        <f t="shared" si="130"/>
        <v>10</v>
      </c>
    </row>
    <row r="616" spans="3:28" ht="54.95" customHeight="1" x14ac:dyDescent="0.25">
      <c r="C616" s="56">
        <v>612</v>
      </c>
      <c r="D616" s="94" t="str">
        <f>IF(Lançamentos!G616="","",Lançamentos!G616)</f>
        <v/>
      </c>
      <c r="E616" s="113" t="str">
        <f>IF(D616="","",Recebimento!Q616)</f>
        <v/>
      </c>
      <c r="F616" s="114" t="str">
        <f>IF($D616="","",'Rec2'!$Q616)</f>
        <v/>
      </c>
      <c r="G616" s="114" t="str">
        <f>IF($D616="","",'Rec3'!$Q616)</f>
        <v/>
      </c>
      <c r="H616" s="114" t="str">
        <f>IF($D616="","",'Rec4'!$Q616)</f>
        <v/>
      </c>
      <c r="I616" s="114" t="str">
        <f>IF($D616="","",'Rec5'!$Q616)</f>
        <v/>
      </c>
      <c r="J616" s="114" t="str">
        <f>IF($D616="","",'Rec6'!$Q616)</f>
        <v/>
      </c>
      <c r="K616" s="114" t="str">
        <f>IF($D616="","",'Rec7'!$Q616)</f>
        <v/>
      </c>
      <c r="L616" s="114" t="str">
        <f>IF($D616="","",'Rec8'!$Q616)</f>
        <v/>
      </c>
      <c r="M616" s="114" t="str">
        <f>IF($D616="","",'Rec9'!$Q616)</f>
        <v/>
      </c>
      <c r="N616" s="114" t="str">
        <f>IF($D616="","",'Rec10'!$Q616)</f>
        <v/>
      </c>
      <c r="O616" s="116" t="str">
        <f t="shared" si="131"/>
        <v/>
      </c>
      <c r="P616" s="100" t="str">
        <f t="shared" si="132"/>
        <v/>
      </c>
      <c r="R616" s="119">
        <f t="shared" si="120"/>
        <v>1</v>
      </c>
      <c r="S616" s="119">
        <f t="shared" si="121"/>
        <v>1</v>
      </c>
      <c r="T616" s="119">
        <f t="shared" si="122"/>
        <v>1</v>
      </c>
      <c r="U616" s="119">
        <f t="shared" si="123"/>
        <v>1</v>
      </c>
      <c r="V616" s="119">
        <f t="shared" si="124"/>
        <v>1</v>
      </c>
      <c r="W616" s="119">
        <f t="shared" si="125"/>
        <v>1</v>
      </c>
      <c r="X616" s="119">
        <f t="shared" si="126"/>
        <v>1</v>
      </c>
      <c r="Y616" s="119">
        <f t="shared" si="127"/>
        <v>1</v>
      </c>
      <c r="Z616" s="119">
        <f t="shared" si="128"/>
        <v>1</v>
      </c>
      <c r="AA616" s="119">
        <f t="shared" si="129"/>
        <v>1</v>
      </c>
      <c r="AB616" s="119">
        <f t="shared" si="130"/>
        <v>10</v>
      </c>
    </row>
    <row r="617" spans="3:28" ht="54.95" customHeight="1" x14ac:dyDescent="0.25">
      <c r="C617" s="56">
        <v>613</v>
      </c>
      <c r="D617" s="94" t="str">
        <f>IF(Lançamentos!G617="","",Lançamentos!G617)</f>
        <v/>
      </c>
      <c r="E617" s="113" t="str">
        <f>IF(D617="","",Recebimento!Q617)</f>
        <v/>
      </c>
      <c r="F617" s="114" t="str">
        <f>IF($D617="","",'Rec2'!$Q617)</f>
        <v/>
      </c>
      <c r="G617" s="114" t="str">
        <f>IF($D617="","",'Rec3'!$Q617)</f>
        <v/>
      </c>
      <c r="H617" s="114" t="str">
        <f>IF($D617="","",'Rec4'!$Q617)</f>
        <v/>
      </c>
      <c r="I617" s="114" t="str">
        <f>IF($D617="","",'Rec5'!$Q617)</f>
        <v/>
      </c>
      <c r="J617" s="114" t="str">
        <f>IF($D617="","",'Rec6'!$Q617)</f>
        <v/>
      </c>
      <c r="K617" s="114" t="str">
        <f>IF($D617="","",'Rec7'!$Q617)</f>
        <v/>
      </c>
      <c r="L617" s="114" t="str">
        <f>IF($D617="","",'Rec8'!$Q617)</f>
        <v/>
      </c>
      <c r="M617" s="114" t="str">
        <f>IF($D617="","",'Rec9'!$Q617)</f>
        <v/>
      </c>
      <c r="N617" s="114" t="str">
        <f>IF($D617="","",'Rec10'!$Q617)</f>
        <v/>
      </c>
      <c r="O617" s="116" t="str">
        <f t="shared" si="131"/>
        <v/>
      </c>
      <c r="P617" s="100" t="str">
        <f t="shared" si="132"/>
        <v/>
      </c>
      <c r="R617" s="119">
        <f t="shared" si="120"/>
        <v>1</v>
      </c>
      <c r="S617" s="119">
        <f t="shared" si="121"/>
        <v>1</v>
      </c>
      <c r="T617" s="119">
        <f t="shared" si="122"/>
        <v>1</v>
      </c>
      <c r="U617" s="119">
        <f t="shared" si="123"/>
        <v>1</v>
      </c>
      <c r="V617" s="119">
        <f t="shared" si="124"/>
        <v>1</v>
      </c>
      <c r="W617" s="119">
        <f t="shared" si="125"/>
        <v>1</v>
      </c>
      <c r="X617" s="119">
        <f t="shared" si="126"/>
        <v>1</v>
      </c>
      <c r="Y617" s="119">
        <f t="shared" si="127"/>
        <v>1</v>
      </c>
      <c r="Z617" s="119">
        <f t="shared" si="128"/>
        <v>1</v>
      </c>
      <c r="AA617" s="119">
        <f t="shared" si="129"/>
        <v>1</v>
      </c>
      <c r="AB617" s="119">
        <f t="shared" si="130"/>
        <v>10</v>
      </c>
    </row>
    <row r="618" spans="3:28" ht="54.95" customHeight="1" x14ac:dyDescent="0.25">
      <c r="C618" s="56">
        <v>614</v>
      </c>
      <c r="D618" s="94" t="str">
        <f>IF(Lançamentos!G618="","",Lançamentos!G618)</f>
        <v/>
      </c>
      <c r="E618" s="113" t="str">
        <f>IF(D618="","",Recebimento!Q618)</f>
        <v/>
      </c>
      <c r="F618" s="114" t="str">
        <f>IF($D618="","",'Rec2'!$Q618)</f>
        <v/>
      </c>
      <c r="G618" s="114" t="str">
        <f>IF($D618="","",'Rec3'!$Q618)</f>
        <v/>
      </c>
      <c r="H618" s="114" t="str">
        <f>IF($D618="","",'Rec4'!$Q618)</f>
        <v/>
      </c>
      <c r="I618" s="114" t="str">
        <f>IF($D618="","",'Rec5'!$Q618)</f>
        <v/>
      </c>
      <c r="J618" s="114" t="str">
        <f>IF($D618="","",'Rec6'!$Q618)</f>
        <v/>
      </c>
      <c r="K618" s="114" t="str">
        <f>IF($D618="","",'Rec7'!$Q618)</f>
        <v/>
      </c>
      <c r="L618" s="114" t="str">
        <f>IF($D618="","",'Rec8'!$Q618)</f>
        <v/>
      </c>
      <c r="M618" s="114" t="str">
        <f>IF($D618="","",'Rec9'!$Q618)</f>
        <v/>
      </c>
      <c r="N618" s="114" t="str">
        <f>IF($D618="","",'Rec10'!$Q618)</f>
        <v/>
      </c>
      <c r="O618" s="116" t="str">
        <f t="shared" si="131"/>
        <v/>
      </c>
      <c r="P618" s="100" t="str">
        <f t="shared" si="132"/>
        <v/>
      </c>
      <c r="R618" s="119">
        <f t="shared" si="120"/>
        <v>1</v>
      </c>
      <c r="S618" s="119">
        <f t="shared" si="121"/>
        <v>1</v>
      </c>
      <c r="T618" s="119">
        <f t="shared" si="122"/>
        <v>1</v>
      </c>
      <c r="U618" s="119">
        <f t="shared" si="123"/>
        <v>1</v>
      </c>
      <c r="V618" s="119">
        <f t="shared" si="124"/>
        <v>1</v>
      </c>
      <c r="W618" s="119">
        <f t="shared" si="125"/>
        <v>1</v>
      </c>
      <c r="X618" s="119">
        <f t="shared" si="126"/>
        <v>1</v>
      </c>
      <c r="Y618" s="119">
        <f t="shared" si="127"/>
        <v>1</v>
      </c>
      <c r="Z618" s="119">
        <f t="shared" si="128"/>
        <v>1</v>
      </c>
      <c r="AA618" s="119">
        <f t="shared" si="129"/>
        <v>1</v>
      </c>
      <c r="AB618" s="119">
        <f t="shared" si="130"/>
        <v>10</v>
      </c>
    </row>
    <row r="619" spans="3:28" ht="54.95" customHeight="1" x14ac:dyDescent="0.25">
      <c r="C619" s="56">
        <v>615</v>
      </c>
      <c r="D619" s="94" t="str">
        <f>IF(Lançamentos!G619="","",Lançamentos!G619)</f>
        <v/>
      </c>
      <c r="E619" s="113" t="str">
        <f>IF(D619="","",Recebimento!Q619)</f>
        <v/>
      </c>
      <c r="F619" s="114" t="str">
        <f>IF($D619="","",'Rec2'!$Q619)</f>
        <v/>
      </c>
      <c r="G619" s="114" t="str">
        <f>IF($D619="","",'Rec3'!$Q619)</f>
        <v/>
      </c>
      <c r="H619" s="114" t="str">
        <f>IF($D619="","",'Rec4'!$Q619)</f>
        <v/>
      </c>
      <c r="I619" s="114" t="str">
        <f>IF($D619="","",'Rec5'!$Q619)</f>
        <v/>
      </c>
      <c r="J619" s="114" t="str">
        <f>IF($D619="","",'Rec6'!$Q619)</f>
        <v/>
      </c>
      <c r="K619" s="114" t="str">
        <f>IF($D619="","",'Rec7'!$Q619)</f>
        <v/>
      </c>
      <c r="L619" s="114" t="str">
        <f>IF($D619="","",'Rec8'!$Q619)</f>
        <v/>
      </c>
      <c r="M619" s="114" t="str">
        <f>IF($D619="","",'Rec9'!$Q619)</f>
        <v/>
      </c>
      <c r="N619" s="114" t="str">
        <f>IF($D619="","",'Rec10'!$Q619)</f>
        <v/>
      </c>
      <c r="O619" s="116" t="str">
        <f t="shared" si="131"/>
        <v/>
      </c>
      <c r="P619" s="100" t="str">
        <f t="shared" si="132"/>
        <v/>
      </c>
      <c r="R619" s="119">
        <f t="shared" si="120"/>
        <v>1</v>
      </c>
      <c r="S619" s="119">
        <f t="shared" si="121"/>
        <v>1</v>
      </c>
      <c r="T619" s="119">
        <f t="shared" si="122"/>
        <v>1</v>
      </c>
      <c r="U619" s="119">
        <f t="shared" si="123"/>
        <v>1</v>
      </c>
      <c r="V619" s="119">
        <f t="shared" si="124"/>
        <v>1</v>
      </c>
      <c r="W619" s="119">
        <f t="shared" si="125"/>
        <v>1</v>
      </c>
      <c r="X619" s="119">
        <f t="shared" si="126"/>
        <v>1</v>
      </c>
      <c r="Y619" s="119">
        <f t="shared" si="127"/>
        <v>1</v>
      </c>
      <c r="Z619" s="119">
        <f t="shared" si="128"/>
        <v>1</v>
      </c>
      <c r="AA619" s="119">
        <f t="shared" si="129"/>
        <v>1</v>
      </c>
      <c r="AB619" s="119">
        <f t="shared" si="130"/>
        <v>10</v>
      </c>
    </row>
    <row r="620" spans="3:28" ht="54.95" customHeight="1" x14ac:dyDescent="0.25">
      <c r="C620" s="56">
        <v>616</v>
      </c>
      <c r="D620" s="94" t="str">
        <f>IF(Lançamentos!G620="","",Lançamentos!G620)</f>
        <v/>
      </c>
      <c r="E620" s="113" t="str">
        <f>IF(D620="","",Recebimento!Q620)</f>
        <v/>
      </c>
      <c r="F620" s="114" t="str">
        <f>IF($D620="","",'Rec2'!$Q620)</f>
        <v/>
      </c>
      <c r="G620" s="114" t="str">
        <f>IF($D620="","",'Rec3'!$Q620)</f>
        <v/>
      </c>
      <c r="H620" s="114" t="str">
        <f>IF($D620="","",'Rec4'!$Q620)</f>
        <v/>
      </c>
      <c r="I620" s="114" t="str">
        <f>IF($D620="","",'Rec5'!$Q620)</f>
        <v/>
      </c>
      <c r="J620" s="114" t="str">
        <f>IF($D620="","",'Rec6'!$Q620)</f>
        <v/>
      </c>
      <c r="K620" s="114" t="str">
        <f>IF($D620="","",'Rec7'!$Q620)</f>
        <v/>
      </c>
      <c r="L620" s="114" t="str">
        <f>IF($D620="","",'Rec8'!$Q620)</f>
        <v/>
      </c>
      <c r="M620" s="114" t="str">
        <f>IF($D620="","",'Rec9'!$Q620)</f>
        <v/>
      </c>
      <c r="N620" s="114" t="str">
        <f>IF($D620="","",'Rec10'!$Q620)</f>
        <v/>
      </c>
      <c r="O620" s="116" t="str">
        <f t="shared" si="131"/>
        <v/>
      </c>
      <c r="P620" s="100" t="str">
        <f t="shared" si="132"/>
        <v/>
      </c>
      <c r="R620" s="119">
        <f t="shared" si="120"/>
        <v>1</v>
      </c>
      <c r="S620" s="119">
        <f t="shared" si="121"/>
        <v>1</v>
      </c>
      <c r="T620" s="119">
        <f t="shared" si="122"/>
        <v>1</v>
      </c>
      <c r="U620" s="119">
        <f t="shared" si="123"/>
        <v>1</v>
      </c>
      <c r="V620" s="119">
        <f t="shared" si="124"/>
        <v>1</v>
      </c>
      <c r="W620" s="119">
        <f t="shared" si="125"/>
        <v>1</v>
      </c>
      <c r="X620" s="119">
        <f t="shared" si="126"/>
        <v>1</v>
      </c>
      <c r="Y620" s="119">
        <f t="shared" si="127"/>
        <v>1</v>
      </c>
      <c r="Z620" s="119">
        <f t="shared" si="128"/>
        <v>1</v>
      </c>
      <c r="AA620" s="119">
        <f t="shared" si="129"/>
        <v>1</v>
      </c>
      <c r="AB620" s="119">
        <f t="shared" si="130"/>
        <v>10</v>
      </c>
    </row>
    <row r="621" spans="3:28" ht="54.95" customHeight="1" x14ac:dyDescent="0.25">
      <c r="C621" s="56">
        <v>617</v>
      </c>
      <c r="D621" s="94" t="str">
        <f>IF(Lançamentos!G621="","",Lançamentos!G621)</f>
        <v/>
      </c>
      <c r="E621" s="113" t="str">
        <f>IF(D621="","",Recebimento!Q621)</f>
        <v/>
      </c>
      <c r="F621" s="114" t="str">
        <f>IF($D621="","",'Rec2'!$Q621)</f>
        <v/>
      </c>
      <c r="G621" s="114" t="str">
        <f>IF($D621="","",'Rec3'!$Q621)</f>
        <v/>
      </c>
      <c r="H621" s="114" t="str">
        <f>IF($D621="","",'Rec4'!$Q621)</f>
        <v/>
      </c>
      <c r="I621" s="114" t="str">
        <f>IF($D621="","",'Rec5'!$Q621)</f>
        <v/>
      </c>
      <c r="J621" s="114" t="str">
        <f>IF($D621="","",'Rec6'!$Q621)</f>
        <v/>
      </c>
      <c r="K621" s="114" t="str">
        <f>IF($D621="","",'Rec7'!$Q621)</f>
        <v/>
      </c>
      <c r="L621" s="114" t="str">
        <f>IF($D621="","",'Rec8'!$Q621)</f>
        <v/>
      </c>
      <c r="M621" s="114" t="str">
        <f>IF($D621="","",'Rec9'!$Q621)</f>
        <v/>
      </c>
      <c r="N621" s="114" t="str">
        <f>IF($D621="","",'Rec10'!$Q621)</f>
        <v/>
      </c>
      <c r="O621" s="116" t="str">
        <f t="shared" si="131"/>
        <v/>
      </c>
      <c r="P621" s="100" t="str">
        <f t="shared" si="132"/>
        <v/>
      </c>
      <c r="R621" s="119">
        <f t="shared" si="120"/>
        <v>1</v>
      </c>
      <c r="S621" s="119">
        <f t="shared" si="121"/>
        <v>1</v>
      </c>
      <c r="T621" s="119">
        <f t="shared" si="122"/>
        <v>1</v>
      </c>
      <c r="U621" s="119">
        <f t="shared" si="123"/>
        <v>1</v>
      </c>
      <c r="V621" s="119">
        <f t="shared" si="124"/>
        <v>1</v>
      </c>
      <c r="W621" s="119">
        <f t="shared" si="125"/>
        <v>1</v>
      </c>
      <c r="X621" s="119">
        <f t="shared" si="126"/>
        <v>1</v>
      </c>
      <c r="Y621" s="119">
        <f t="shared" si="127"/>
        <v>1</v>
      </c>
      <c r="Z621" s="119">
        <f t="shared" si="128"/>
        <v>1</v>
      </c>
      <c r="AA621" s="119">
        <f t="shared" si="129"/>
        <v>1</v>
      </c>
      <c r="AB621" s="119">
        <f t="shared" si="130"/>
        <v>10</v>
      </c>
    </row>
    <row r="622" spans="3:28" ht="54.95" customHeight="1" x14ac:dyDescent="0.25">
      <c r="C622" s="56">
        <v>618</v>
      </c>
      <c r="D622" s="94" t="str">
        <f>IF(Lançamentos!G622="","",Lançamentos!G622)</f>
        <v/>
      </c>
      <c r="E622" s="113" t="str">
        <f>IF(D622="","",Recebimento!Q622)</f>
        <v/>
      </c>
      <c r="F622" s="114" t="str">
        <f>IF($D622="","",'Rec2'!$Q622)</f>
        <v/>
      </c>
      <c r="G622" s="114" t="str">
        <f>IF($D622="","",'Rec3'!$Q622)</f>
        <v/>
      </c>
      <c r="H622" s="114" t="str">
        <f>IF($D622="","",'Rec4'!$Q622)</f>
        <v/>
      </c>
      <c r="I622" s="114" t="str">
        <f>IF($D622="","",'Rec5'!$Q622)</f>
        <v/>
      </c>
      <c r="J622" s="114" t="str">
        <f>IF($D622="","",'Rec6'!$Q622)</f>
        <v/>
      </c>
      <c r="K622" s="114" t="str">
        <f>IF($D622="","",'Rec7'!$Q622)</f>
        <v/>
      </c>
      <c r="L622" s="114" t="str">
        <f>IF($D622="","",'Rec8'!$Q622)</f>
        <v/>
      </c>
      <c r="M622" s="114" t="str">
        <f>IF($D622="","",'Rec9'!$Q622)</f>
        <v/>
      </c>
      <c r="N622" s="114" t="str">
        <f>IF($D622="","",'Rec10'!$Q622)</f>
        <v/>
      </c>
      <c r="O622" s="116" t="str">
        <f t="shared" si="131"/>
        <v/>
      </c>
      <c r="P622" s="100" t="str">
        <f t="shared" si="132"/>
        <v/>
      </c>
      <c r="R622" s="119">
        <f t="shared" si="120"/>
        <v>1</v>
      </c>
      <c r="S622" s="119">
        <f t="shared" si="121"/>
        <v>1</v>
      </c>
      <c r="T622" s="119">
        <f t="shared" si="122"/>
        <v>1</v>
      </c>
      <c r="U622" s="119">
        <f t="shared" si="123"/>
        <v>1</v>
      </c>
      <c r="V622" s="119">
        <f t="shared" si="124"/>
        <v>1</v>
      </c>
      <c r="W622" s="119">
        <f t="shared" si="125"/>
        <v>1</v>
      </c>
      <c r="X622" s="119">
        <f t="shared" si="126"/>
        <v>1</v>
      </c>
      <c r="Y622" s="119">
        <f t="shared" si="127"/>
        <v>1</v>
      </c>
      <c r="Z622" s="119">
        <f t="shared" si="128"/>
        <v>1</v>
      </c>
      <c r="AA622" s="119">
        <f t="shared" si="129"/>
        <v>1</v>
      </c>
      <c r="AB622" s="119">
        <f t="shared" si="130"/>
        <v>10</v>
      </c>
    </row>
    <row r="623" spans="3:28" ht="54.95" customHeight="1" x14ac:dyDescent="0.25">
      <c r="C623" s="56">
        <v>619</v>
      </c>
      <c r="D623" s="94" t="str">
        <f>IF(Lançamentos!G623="","",Lançamentos!G623)</f>
        <v/>
      </c>
      <c r="E623" s="113" t="str">
        <f>IF(D623="","",Recebimento!Q623)</f>
        <v/>
      </c>
      <c r="F623" s="114" t="str">
        <f>IF($D623="","",'Rec2'!$Q623)</f>
        <v/>
      </c>
      <c r="G623" s="114" t="str">
        <f>IF($D623="","",'Rec3'!$Q623)</f>
        <v/>
      </c>
      <c r="H623" s="114" t="str">
        <f>IF($D623="","",'Rec4'!$Q623)</f>
        <v/>
      </c>
      <c r="I623" s="114" t="str">
        <f>IF($D623="","",'Rec5'!$Q623)</f>
        <v/>
      </c>
      <c r="J623" s="114" t="str">
        <f>IF($D623="","",'Rec6'!$Q623)</f>
        <v/>
      </c>
      <c r="K623" s="114" t="str">
        <f>IF($D623="","",'Rec7'!$Q623)</f>
        <v/>
      </c>
      <c r="L623" s="114" t="str">
        <f>IF($D623="","",'Rec8'!$Q623)</f>
        <v/>
      </c>
      <c r="M623" s="114" t="str">
        <f>IF($D623="","",'Rec9'!$Q623)</f>
        <v/>
      </c>
      <c r="N623" s="114" t="str">
        <f>IF($D623="","",'Rec10'!$Q623)</f>
        <v/>
      </c>
      <c r="O623" s="116" t="str">
        <f t="shared" si="131"/>
        <v/>
      </c>
      <c r="P623" s="100" t="str">
        <f t="shared" si="132"/>
        <v/>
      </c>
      <c r="R623" s="119">
        <f t="shared" si="120"/>
        <v>1</v>
      </c>
      <c r="S623" s="119">
        <f t="shared" si="121"/>
        <v>1</v>
      </c>
      <c r="T623" s="119">
        <f t="shared" si="122"/>
        <v>1</v>
      </c>
      <c r="U623" s="119">
        <f t="shared" si="123"/>
        <v>1</v>
      </c>
      <c r="V623" s="119">
        <f t="shared" si="124"/>
        <v>1</v>
      </c>
      <c r="W623" s="119">
        <f t="shared" si="125"/>
        <v>1</v>
      </c>
      <c r="X623" s="119">
        <f t="shared" si="126"/>
        <v>1</v>
      </c>
      <c r="Y623" s="119">
        <f t="shared" si="127"/>
        <v>1</v>
      </c>
      <c r="Z623" s="119">
        <f t="shared" si="128"/>
        <v>1</v>
      </c>
      <c r="AA623" s="119">
        <f t="shared" si="129"/>
        <v>1</v>
      </c>
      <c r="AB623" s="119">
        <f t="shared" si="130"/>
        <v>10</v>
      </c>
    </row>
    <row r="624" spans="3:28" ht="54.95" customHeight="1" x14ac:dyDescent="0.25">
      <c r="C624" s="56">
        <v>620</v>
      </c>
      <c r="D624" s="94" t="str">
        <f>IF(Lançamentos!G624="","",Lançamentos!G624)</f>
        <v/>
      </c>
      <c r="E624" s="113" t="str">
        <f>IF(D624="","",Recebimento!Q624)</f>
        <v/>
      </c>
      <c r="F624" s="114" t="str">
        <f>IF($D624="","",'Rec2'!$Q624)</f>
        <v/>
      </c>
      <c r="G624" s="114" t="str">
        <f>IF($D624="","",'Rec3'!$Q624)</f>
        <v/>
      </c>
      <c r="H624" s="114" t="str">
        <f>IF($D624="","",'Rec4'!$Q624)</f>
        <v/>
      </c>
      <c r="I624" s="114" t="str">
        <f>IF($D624="","",'Rec5'!$Q624)</f>
        <v/>
      </c>
      <c r="J624" s="114" t="str">
        <f>IF($D624="","",'Rec6'!$Q624)</f>
        <v/>
      </c>
      <c r="K624" s="114" t="str">
        <f>IF($D624="","",'Rec7'!$Q624)</f>
        <v/>
      </c>
      <c r="L624" s="114" t="str">
        <f>IF($D624="","",'Rec8'!$Q624)</f>
        <v/>
      </c>
      <c r="M624" s="114" t="str">
        <f>IF($D624="","",'Rec9'!$Q624)</f>
        <v/>
      </c>
      <c r="N624" s="114" t="str">
        <f>IF($D624="","",'Rec10'!$Q624)</f>
        <v/>
      </c>
      <c r="O624" s="116" t="str">
        <f t="shared" si="131"/>
        <v/>
      </c>
      <c r="P624" s="100" t="str">
        <f t="shared" si="132"/>
        <v/>
      </c>
      <c r="R624" s="119">
        <f t="shared" si="120"/>
        <v>1</v>
      </c>
      <c r="S624" s="119">
        <f t="shared" si="121"/>
        <v>1</v>
      </c>
      <c r="T624" s="119">
        <f t="shared" si="122"/>
        <v>1</v>
      </c>
      <c r="U624" s="119">
        <f t="shared" si="123"/>
        <v>1</v>
      </c>
      <c r="V624" s="119">
        <f t="shared" si="124"/>
        <v>1</v>
      </c>
      <c r="W624" s="119">
        <f t="shared" si="125"/>
        <v>1</v>
      </c>
      <c r="X624" s="119">
        <f t="shared" si="126"/>
        <v>1</v>
      </c>
      <c r="Y624" s="119">
        <f t="shared" si="127"/>
        <v>1</v>
      </c>
      <c r="Z624" s="119">
        <f t="shared" si="128"/>
        <v>1</v>
      </c>
      <c r="AA624" s="119">
        <f t="shared" si="129"/>
        <v>1</v>
      </c>
      <c r="AB624" s="119">
        <f t="shared" si="130"/>
        <v>10</v>
      </c>
    </row>
    <row r="625" spans="3:28" ht="54.95" customHeight="1" x14ac:dyDescent="0.25">
      <c r="C625" s="56">
        <v>621</v>
      </c>
      <c r="D625" s="94" t="str">
        <f>IF(Lançamentos!G625="","",Lançamentos!G625)</f>
        <v/>
      </c>
      <c r="E625" s="113" t="str">
        <f>IF(D625="","",Recebimento!Q625)</f>
        <v/>
      </c>
      <c r="F625" s="114" t="str">
        <f>IF($D625="","",'Rec2'!$Q625)</f>
        <v/>
      </c>
      <c r="G625" s="114" t="str">
        <f>IF($D625="","",'Rec3'!$Q625)</f>
        <v/>
      </c>
      <c r="H625" s="114" t="str">
        <f>IF($D625="","",'Rec4'!$Q625)</f>
        <v/>
      </c>
      <c r="I625" s="114" t="str">
        <f>IF($D625="","",'Rec5'!$Q625)</f>
        <v/>
      </c>
      <c r="J625" s="114" t="str">
        <f>IF($D625="","",'Rec6'!$Q625)</f>
        <v/>
      </c>
      <c r="K625" s="114" t="str">
        <f>IF($D625="","",'Rec7'!$Q625)</f>
        <v/>
      </c>
      <c r="L625" s="114" t="str">
        <f>IF($D625="","",'Rec8'!$Q625)</f>
        <v/>
      </c>
      <c r="M625" s="114" t="str">
        <f>IF($D625="","",'Rec9'!$Q625)</f>
        <v/>
      </c>
      <c r="N625" s="114" t="str">
        <f>IF($D625="","",'Rec10'!$Q625)</f>
        <v/>
      </c>
      <c r="O625" s="116" t="str">
        <f t="shared" si="131"/>
        <v/>
      </c>
      <c r="P625" s="100" t="str">
        <f t="shared" si="132"/>
        <v/>
      </c>
      <c r="R625" s="119">
        <f t="shared" si="120"/>
        <v>1</v>
      </c>
      <c r="S625" s="119">
        <f t="shared" si="121"/>
        <v>1</v>
      </c>
      <c r="T625" s="119">
        <f t="shared" si="122"/>
        <v>1</v>
      </c>
      <c r="U625" s="119">
        <f t="shared" si="123"/>
        <v>1</v>
      </c>
      <c r="V625" s="119">
        <f t="shared" si="124"/>
        <v>1</v>
      </c>
      <c r="W625" s="119">
        <f t="shared" si="125"/>
        <v>1</v>
      </c>
      <c r="X625" s="119">
        <f t="shared" si="126"/>
        <v>1</v>
      </c>
      <c r="Y625" s="119">
        <f t="shared" si="127"/>
        <v>1</v>
      </c>
      <c r="Z625" s="119">
        <f t="shared" si="128"/>
        <v>1</v>
      </c>
      <c r="AA625" s="119">
        <f t="shared" si="129"/>
        <v>1</v>
      </c>
      <c r="AB625" s="119">
        <f t="shared" si="130"/>
        <v>10</v>
      </c>
    </row>
    <row r="626" spans="3:28" ht="54.95" customHeight="1" x14ac:dyDescent="0.25">
      <c r="C626" s="56">
        <v>622</v>
      </c>
      <c r="D626" s="94" t="str">
        <f>IF(Lançamentos!G626="","",Lançamentos!G626)</f>
        <v/>
      </c>
      <c r="E626" s="113" t="str">
        <f>IF(D626="","",Recebimento!Q626)</f>
        <v/>
      </c>
      <c r="F626" s="114" t="str">
        <f>IF($D626="","",'Rec2'!$Q626)</f>
        <v/>
      </c>
      <c r="G626" s="114" t="str">
        <f>IF($D626="","",'Rec3'!$Q626)</f>
        <v/>
      </c>
      <c r="H626" s="114" t="str">
        <f>IF($D626="","",'Rec4'!$Q626)</f>
        <v/>
      </c>
      <c r="I626" s="114" t="str">
        <f>IF($D626="","",'Rec5'!$Q626)</f>
        <v/>
      </c>
      <c r="J626" s="114" t="str">
        <f>IF($D626="","",'Rec6'!$Q626)</f>
        <v/>
      </c>
      <c r="K626" s="114" t="str">
        <f>IF($D626="","",'Rec7'!$Q626)</f>
        <v/>
      </c>
      <c r="L626" s="114" t="str">
        <f>IF($D626="","",'Rec8'!$Q626)</f>
        <v/>
      </c>
      <c r="M626" s="114" t="str">
        <f>IF($D626="","",'Rec9'!$Q626)</f>
        <v/>
      </c>
      <c r="N626" s="114" t="str">
        <f>IF($D626="","",'Rec10'!$Q626)</f>
        <v/>
      </c>
      <c r="O626" s="116" t="str">
        <f t="shared" si="131"/>
        <v/>
      </c>
      <c r="P626" s="100" t="str">
        <f t="shared" si="132"/>
        <v/>
      </c>
      <c r="R626" s="119">
        <f t="shared" si="120"/>
        <v>1</v>
      </c>
      <c r="S626" s="119">
        <f t="shared" si="121"/>
        <v>1</v>
      </c>
      <c r="T626" s="119">
        <f t="shared" si="122"/>
        <v>1</v>
      </c>
      <c r="U626" s="119">
        <f t="shared" si="123"/>
        <v>1</v>
      </c>
      <c r="V626" s="119">
        <f t="shared" si="124"/>
        <v>1</v>
      </c>
      <c r="W626" s="119">
        <f t="shared" si="125"/>
        <v>1</v>
      </c>
      <c r="X626" s="119">
        <f t="shared" si="126"/>
        <v>1</v>
      </c>
      <c r="Y626" s="119">
        <f t="shared" si="127"/>
        <v>1</v>
      </c>
      <c r="Z626" s="119">
        <f t="shared" si="128"/>
        <v>1</v>
      </c>
      <c r="AA626" s="119">
        <f t="shared" si="129"/>
        <v>1</v>
      </c>
      <c r="AB626" s="119">
        <f t="shared" si="130"/>
        <v>10</v>
      </c>
    </row>
    <row r="627" spans="3:28" ht="54.95" customHeight="1" x14ac:dyDescent="0.25">
      <c r="C627" s="56">
        <v>623</v>
      </c>
      <c r="D627" s="94" t="str">
        <f>IF(Lançamentos!G627="","",Lançamentos!G627)</f>
        <v/>
      </c>
      <c r="E627" s="113" t="str">
        <f>IF(D627="","",Recebimento!Q627)</f>
        <v/>
      </c>
      <c r="F627" s="114" t="str">
        <f>IF($D627="","",'Rec2'!$Q627)</f>
        <v/>
      </c>
      <c r="G627" s="114" t="str">
        <f>IF($D627="","",'Rec3'!$Q627)</f>
        <v/>
      </c>
      <c r="H627" s="114" t="str">
        <f>IF($D627="","",'Rec4'!$Q627)</f>
        <v/>
      </c>
      <c r="I627" s="114" t="str">
        <f>IF($D627="","",'Rec5'!$Q627)</f>
        <v/>
      </c>
      <c r="J627" s="114" t="str">
        <f>IF($D627="","",'Rec6'!$Q627)</f>
        <v/>
      </c>
      <c r="K627" s="114" t="str">
        <f>IF($D627="","",'Rec7'!$Q627)</f>
        <v/>
      </c>
      <c r="L627" s="114" t="str">
        <f>IF($D627="","",'Rec8'!$Q627)</f>
        <v/>
      </c>
      <c r="M627" s="114" t="str">
        <f>IF($D627="","",'Rec9'!$Q627)</f>
        <v/>
      </c>
      <c r="N627" s="114" t="str">
        <f>IF($D627="","",'Rec10'!$Q627)</f>
        <v/>
      </c>
      <c r="O627" s="116" t="str">
        <f t="shared" si="131"/>
        <v/>
      </c>
      <c r="P627" s="100" t="str">
        <f t="shared" si="132"/>
        <v/>
      </c>
      <c r="R627" s="119">
        <f t="shared" si="120"/>
        <v>1</v>
      </c>
      <c r="S627" s="119">
        <f t="shared" si="121"/>
        <v>1</v>
      </c>
      <c r="T627" s="119">
        <f t="shared" si="122"/>
        <v>1</v>
      </c>
      <c r="U627" s="119">
        <f t="shared" si="123"/>
        <v>1</v>
      </c>
      <c r="V627" s="119">
        <f t="shared" si="124"/>
        <v>1</v>
      </c>
      <c r="W627" s="119">
        <f t="shared" si="125"/>
        <v>1</v>
      </c>
      <c r="X627" s="119">
        <f t="shared" si="126"/>
        <v>1</v>
      </c>
      <c r="Y627" s="119">
        <f t="shared" si="127"/>
        <v>1</v>
      </c>
      <c r="Z627" s="119">
        <f t="shared" si="128"/>
        <v>1</v>
      </c>
      <c r="AA627" s="119">
        <f t="shared" si="129"/>
        <v>1</v>
      </c>
      <c r="AB627" s="119">
        <f t="shared" si="130"/>
        <v>10</v>
      </c>
    </row>
    <row r="628" spans="3:28" ht="54.95" customHeight="1" x14ac:dyDescent="0.25">
      <c r="C628" s="56">
        <v>624</v>
      </c>
      <c r="D628" s="94" t="str">
        <f>IF(Lançamentos!G628="","",Lançamentos!G628)</f>
        <v/>
      </c>
      <c r="E628" s="113" t="str">
        <f>IF(D628="","",Recebimento!Q628)</f>
        <v/>
      </c>
      <c r="F628" s="114" t="str">
        <f>IF($D628="","",'Rec2'!$Q628)</f>
        <v/>
      </c>
      <c r="G628" s="114" t="str">
        <f>IF($D628="","",'Rec3'!$Q628)</f>
        <v/>
      </c>
      <c r="H628" s="114" t="str">
        <f>IF($D628="","",'Rec4'!$Q628)</f>
        <v/>
      </c>
      <c r="I628" s="114" t="str">
        <f>IF($D628="","",'Rec5'!$Q628)</f>
        <v/>
      </c>
      <c r="J628" s="114" t="str">
        <f>IF($D628="","",'Rec6'!$Q628)</f>
        <v/>
      </c>
      <c r="K628" s="114" t="str">
        <f>IF($D628="","",'Rec7'!$Q628)</f>
        <v/>
      </c>
      <c r="L628" s="114" t="str">
        <f>IF($D628="","",'Rec8'!$Q628)</f>
        <v/>
      </c>
      <c r="M628" s="114" t="str">
        <f>IF($D628="","",'Rec9'!$Q628)</f>
        <v/>
      </c>
      <c r="N628" s="114" t="str">
        <f>IF($D628="","",'Rec10'!$Q628)</f>
        <v/>
      </c>
      <c r="O628" s="116" t="str">
        <f t="shared" si="131"/>
        <v/>
      </c>
      <c r="P628" s="100" t="str">
        <f t="shared" si="132"/>
        <v/>
      </c>
      <c r="R628" s="119">
        <f t="shared" si="120"/>
        <v>1</v>
      </c>
      <c r="S628" s="119">
        <f t="shared" si="121"/>
        <v>1</v>
      </c>
      <c r="T628" s="119">
        <f t="shared" si="122"/>
        <v>1</v>
      </c>
      <c r="U628" s="119">
        <f t="shared" si="123"/>
        <v>1</v>
      </c>
      <c r="V628" s="119">
        <f t="shared" si="124"/>
        <v>1</v>
      </c>
      <c r="W628" s="119">
        <f t="shared" si="125"/>
        <v>1</v>
      </c>
      <c r="X628" s="119">
        <f t="shared" si="126"/>
        <v>1</v>
      </c>
      <c r="Y628" s="119">
        <f t="shared" si="127"/>
        <v>1</v>
      </c>
      <c r="Z628" s="119">
        <f t="shared" si="128"/>
        <v>1</v>
      </c>
      <c r="AA628" s="119">
        <f t="shared" si="129"/>
        <v>1</v>
      </c>
      <c r="AB628" s="119">
        <f t="shared" si="130"/>
        <v>10</v>
      </c>
    </row>
    <row r="629" spans="3:28" ht="54.95" customHeight="1" x14ac:dyDescent="0.25">
      <c r="C629" s="56">
        <v>625</v>
      </c>
      <c r="D629" s="94" t="str">
        <f>IF(Lançamentos!G629="","",Lançamentos!G629)</f>
        <v/>
      </c>
      <c r="E629" s="113" t="str">
        <f>IF(D629="","",Recebimento!Q629)</f>
        <v/>
      </c>
      <c r="F629" s="114" t="str">
        <f>IF($D629="","",'Rec2'!$Q629)</f>
        <v/>
      </c>
      <c r="G629" s="114" t="str">
        <f>IF($D629="","",'Rec3'!$Q629)</f>
        <v/>
      </c>
      <c r="H629" s="114" t="str">
        <f>IF($D629="","",'Rec4'!$Q629)</f>
        <v/>
      </c>
      <c r="I629" s="114" t="str">
        <f>IF($D629="","",'Rec5'!$Q629)</f>
        <v/>
      </c>
      <c r="J629" s="114" t="str">
        <f>IF($D629="","",'Rec6'!$Q629)</f>
        <v/>
      </c>
      <c r="K629" s="114" t="str">
        <f>IF($D629="","",'Rec7'!$Q629)</f>
        <v/>
      </c>
      <c r="L629" s="114" t="str">
        <f>IF($D629="","",'Rec8'!$Q629)</f>
        <v/>
      </c>
      <c r="M629" s="114" t="str">
        <f>IF($D629="","",'Rec9'!$Q629)</f>
        <v/>
      </c>
      <c r="N629" s="114" t="str">
        <f>IF($D629="","",'Rec10'!$Q629)</f>
        <v/>
      </c>
      <c r="O629" s="116" t="str">
        <f t="shared" si="131"/>
        <v/>
      </c>
      <c r="P629" s="100" t="str">
        <f t="shared" si="132"/>
        <v/>
      </c>
      <c r="R629" s="119">
        <f t="shared" si="120"/>
        <v>1</v>
      </c>
      <c r="S629" s="119">
        <f t="shared" si="121"/>
        <v>1</v>
      </c>
      <c r="T629" s="119">
        <f t="shared" si="122"/>
        <v>1</v>
      </c>
      <c r="U629" s="119">
        <f t="shared" si="123"/>
        <v>1</v>
      </c>
      <c r="V629" s="119">
        <f t="shared" si="124"/>
        <v>1</v>
      </c>
      <c r="W629" s="119">
        <f t="shared" si="125"/>
        <v>1</v>
      </c>
      <c r="X629" s="119">
        <f t="shared" si="126"/>
        <v>1</v>
      </c>
      <c r="Y629" s="119">
        <f t="shared" si="127"/>
        <v>1</v>
      </c>
      <c r="Z629" s="119">
        <f t="shared" si="128"/>
        <v>1</v>
      </c>
      <c r="AA629" s="119">
        <f t="shared" si="129"/>
        <v>1</v>
      </c>
      <c r="AB629" s="119">
        <f t="shared" si="130"/>
        <v>10</v>
      </c>
    </row>
    <row r="630" spans="3:28" ht="54.95" customHeight="1" x14ac:dyDescent="0.25">
      <c r="C630" s="56">
        <v>626</v>
      </c>
      <c r="D630" s="94" t="str">
        <f>IF(Lançamentos!G630="","",Lançamentos!G630)</f>
        <v/>
      </c>
      <c r="E630" s="113" t="str">
        <f>IF(D630="","",Recebimento!Q630)</f>
        <v/>
      </c>
      <c r="F630" s="114" t="str">
        <f>IF($D630="","",'Rec2'!$Q630)</f>
        <v/>
      </c>
      <c r="G630" s="114" t="str">
        <f>IF($D630="","",'Rec3'!$Q630)</f>
        <v/>
      </c>
      <c r="H630" s="114" t="str">
        <f>IF($D630="","",'Rec4'!$Q630)</f>
        <v/>
      </c>
      <c r="I630" s="114" t="str">
        <f>IF($D630="","",'Rec5'!$Q630)</f>
        <v/>
      </c>
      <c r="J630" s="114" t="str">
        <f>IF($D630="","",'Rec6'!$Q630)</f>
        <v/>
      </c>
      <c r="K630" s="114" t="str">
        <f>IF($D630="","",'Rec7'!$Q630)</f>
        <v/>
      </c>
      <c r="L630" s="114" t="str">
        <f>IF($D630="","",'Rec8'!$Q630)</f>
        <v/>
      </c>
      <c r="M630" s="114" t="str">
        <f>IF($D630="","",'Rec9'!$Q630)</f>
        <v/>
      </c>
      <c r="N630" s="114" t="str">
        <f>IF($D630="","",'Rec10'!$Q630)</f>
        <v/>
      </c>
      <c r="O630" s="116" t="str">
        <f t="shared" si="131"/>
        <v/>
      </c>
      <c r="P630" s="100" t="str">
        <f t="shared" si="132"/>
        <v/>
      </c>
      <c r="R630" s="119">
        <f t="shared" si="120"/>
        <v>1</v>
      </c>
      <c r="S630" s="119">
        <f t="shared" si="121"/>
        <v>1</v>
      </c>
      <c r="T630" s="119">
        <f t="shared" si="122"/>
        <v>1</v>
      </c>
      <c r="U630" s="119">
        <f t="shared" si="123"/>
        <v>1</v>
      </c>
      <c r="V630" s="119">
        <f t="shared" si="124"/>
        <v>1</v>
      </c>
      <c r="W630" s="119">
        <f t="shared" si="125"/>
        <v>1</v>
      </c>
      <c r="X630" s="119">
        <f t="shared" si="126"/>
        <v>1</v>
      </c>
      <c r="Y630" s="119">
        <f t="shared" si="127"/>
        <v>1</v>
      </c>
      <c r="Z630" s="119">
        <f t="shared" si="128"/>
        <v>1</v>
      </c>
      <c r="AA630" s="119">
        <f t="shared" si="129"/>
        <v>1</v>
      </c>
      <c r="AB630" s="119">
        <f t="shared" si="130"/>
        <v>10</v>
      </c>
    </row>
    <row r="631" spans="3:28" ht="54.95" customHeight="1" x14ac:dyDescent="0.25">
      <c r="C631" s="56">
        <v>627</v>
      </c>
      <c r="D631" s="94" t="str">
        <f>IF(Lançamentos!G631="","",Lançamentos!G631)</f>
        <v/>
      </c>
      <c r="E631" s="113" t="str">
        <f>IF(D631="","",Recebimento!Q631)</f>
        <v/>
      </c>
      <c r="F631" s="114" t="str">
        <f>IF($D631="","",'Rec2'!$Q631)</f>
        <v/>
      </c>
      <c r="G631" s="114" t="str">
        <f>IF($D631="","",'Rec3'!$Q631)</f>
        <v/>
      </c>
      <c r="H631" s="114" t="str">
        <f>IF($D631="","",'Rec4'!$Q631)</f>
        <v/>
      </c>
      <c r="I631" s="114" t="str">
        <f>IF($D631="","",'Rec5'!$Q631)</f>
        <v/>
      </c>
      <c r="J631" s="114" t="str">
        <f>IF($D631="","",'Rec6'!$Q631)</f>
        <v/>
      </c>
      <c r="K631" s="114" t="str">
        <f>IF($D631="","",'Rec7'!$Q631)</f>
        <v/>
      </c>
      <c r="L631" s="114" t="str">
        <f>IF($D631="","",'Rec8'!$Q631)</f>
        <v/>
      </c>
      <c r="M631" s="114" t="str">
        <f>IF($D631="","",'Rec9'!$Q631)</f>
        <v/>
      </c>
      <c r="N631" s="114" t="str">
        <f>IF($D631="","",'Rec10'!$Q631)</f>
        <v/>
      </c>
      <c r="O631" s="116" t="str">
        <f t="shared" si="131"/>
        <v/>
      </c>
      <c r="P631" s="100" t="str">
        <f t="shared" si="132"/>
        <v/>
      </c>
      <c r="R631" s="119">
        <f t="shared" si="120"/>
        <v>1</v>
      </c>
      <c r="S631" s="119">
        <f t="shared" si="121"/>
        <v>1</v>
      </c>
      <c r="T631" s="119">
        <f t="shared" si="122"/>
        <v>1</v>
      </c>
      <c r="U631" s="119">
        <f t="shared" si="123"/>
        <v>1</v>
      </c>
      <c r="V631" s="119">
        <f t="shared" si="124"/>
        <v>1</v>
      </c>
      <c r="W631" s="119">
        <f t="shared" si="125"/>
        <v>1</v>
      </c>
      <c r="X631" s="119">
        <f t="shared" si="126"/>
        <v>1</v>
      </c>
      <c r="Y631" s="119">
        <f t="shared" si="127"/>
        <v>1</v>
      </c>
      <c r="Z631" s="119">
        <f t="shared" si="128"/>
        <v>1</v>
      </c>
      <c r="AA631" s="119">
        <f t="shared" si="129"/>
        <v>1</v>
      </c>
      <c r="AB631" s="119">
        <f t="shared" si="130"/>
        <v>10</v>
      </c>
    </row>
    <row r="632" spans="3:28" ht="54.95" customHeight="1" x14ac:dyDescent="0.25">
      <c r="C632" s="56">
        <v>628</v>
      </c>
      <c r="D632" s="94" t="str">
        <f>IF(Lançamentos!G632="","",Lançamentos!G632)</f>
        <v/>
      </c>
      <c r="E632" s="113" t="str">
        <f>IF(D632="","",Recebimento!Q632)</f>
        <v/>
      </c>
      <c r="F632" s="114" t="str">
        <f>IF($D632="","",'Rec2'!$Q632)</f>
        <v/>
      </c>
      <c r="G632" s="114" t="str">
        <f>IF($D632="","",'Rec3'!$Q632)</f>
        <v/>
      </c>
      <c r="H632" s="114" t="str">
        <f>IF($D632="","",'Rec4'!$Q632)</f>
        <v/>
      </c>
      <c r="I632" s="114" t="str">
        <f>IF($D632="","",'Rec5'!$Q632)</f>
        <v/>
      </c>
      <c r="J632" s="114" t="str">
        <f>IF($D632="","",'Rec6'!$Q632)</f>
        <v/>
      </c>
      <c r="K632" s="114" t="str">
        <f>IF($D632="","",'Rec7'!$Q632)</f>
        <v/>
      </c>
      <c r="L632" s="114" t="str">
        <f>IF($D632="","",'Rec8'!$Q632)</f>
        <v/>
      </c>
      <c r="M632" s="114" t="str">
        <f>IF($D632="","",'Rec9'!$Q632)</f>
        <v/>
      </c>
      <c r="N632" s="114" t="str">
        <f>IF($D632="","",'Rec10'!$Q632)</f>
        <v/>
      </c>
      <c r="O632" s="116" t="str">
        <f t="shared" si="131"/>
        <v/>
      </c>
      <c r="P632" s="100" t="str">
        <f t="shared" si="132"/>
        <v/>
      </c>
      <c r="R632" s="119">
        <f t="shared" si="120"/>
        <v>1</v>
      </c>
      <c r="S632" s="119">
        <f t="shared" si="121"/>
        <v>1</v>
      </c>
      <c r="T632" s="119">
        <f t="shared" si="122"/>
        <v>1</v>
      </c>
      <c r="U632" s="119">
        <f t="shared" si="123"/>
        <v>1</v>
      </c>
      <c r="V632" s="119">
        <f t="shared" si="124"/>
        <v>1</v>
      </c>
      <c r="W632" s="119">
        <f t="shared" si="125"/>
        <v>1</v>
      </c>
      <c r="X632" s="119">
        <f t="shared" si="126"/>
        <v>1</v>
      </c>
      <c r="Y632" s="119">
        <f t="shared" si="127"/>
        <v>1</v>
      </c>
      <c r="Z632" s="119">
        <f t="shared" si="128"/>
        <v>1</v>
      </c>
      <c r="AA632" s="119">
        <f t="shared" si="129"/>
        <v>1</v>
      </c>
      <c r="AB632" s="119">
        <f t="shared" si="130"/>
        <v>10</v>
      </c>
    </row>
    <row r="633" spans="3:28" ht="54.95" customHeight="1" x14ac:dyDescent="0.25">
      <c r="C633" s="56">
        <v>629</v>
      </c>
      <c r="D633" s="94" t="str">
        <f>IF(Lançamentos!G633="","",Lançamentos!G633)</f>
        <v/>
      </c>
      <c r="E633" s="113" t="str">
        <f>IF(D633="","",Recebimento!Q633)</f>
        <v/>
      </c>
      <c r="F633" s="114" t="str">
        <f>IF($D633="","",'Rec2'!$Q633)</f>
        <v/>
      </c>
      <c r="G633" s="114" t="str">
        <f>IF($D633="","",'Rec3'!$Q633)</f>
        <v/>
      </c>
      <c r="H633" s="114" t="str">
        <f>IF($D633="","",'Rec4'!$Q633)</f>
        <v/>
      </c>
      <c r="I633" s="114" t="str">
        <f>IF($D633="","",'Rec5'!$Q633)</f>
        <v/>
      </c>
      <c r="J633" s="114" t="str">
        <f>IF($D633="","",'Rec6'!$Q633)</f>
        <v/>
      </c>
      <c r="K633" s="114" t="str">
        <f>IF($D633="","",'Rec7'!$Q633)</f>
        <v/>
      </c>
      <c r="L633" s="114" t="str">
        <f>IF($D633="","",'Rec8'!$Q633)</f>
        <v/>
      </c>
      <c r="M633" s="114" t="str">
        <f>IF($D633="","",'Rec9'!$Q633)</f>
        <v/>
      </c>
      <c r="N633" s="114" t="str">
        <f>IF($D633="","",'Rec10'!$Q633)</f>
        <v/>
      </c>
      <c r="O633" s="116" t="str">
        <f t="shared" si="131"/>
        <v/>
      </c>
      <c r="P633" s="100" t="str">
        <f t="shared" si="132"/>
        <v/>
      </c>
      <c r="R633" s="119">
        <f t="shared" si="120"/>
        <v>1</v>
      </c>
      <c r="S633" s="119">
        <f t="shared" si="121"/>
        <v>1</v>
      </c>
      <c r="T633" s="119">
        <f t="shared" si="122"/>
        <v>1</v>
      </c>
      <c r="U633" s="119">
        <f t="shared" si="123"/>
        <v>1</v>
      </c>
      <c r="V633" s="119">
        <f t="shared" si="124"/>
        <v>1</v>
      </c>
      <c r="W633" s="119">
        <f t="shared" si="125"/>
        <v>1</v>
      </c>
      <c r="X633" s="119">
        <f t="shared" si="126"/>
        <v>1</v>
      </c>
      <c r="Y633" s="119">
        <f t="shared" si="127"/>
        <v>1</v>
      </c>
      <c r="Z633" s="119">
        <f t="shared" si="128"/>
        <v>1</v>
      </c>
      <c r="AA633" s="119">
        <f t="shared" si="129"/>
        <v>1</v>
      </c>
      <c r="AB633" s="119">
        <f t="shared" si="130"/>
        <v>10</v>
      </c>
    </row>
    <row r="634" spans="3:28" ht="54.95" customHeight="1" x14ac:dyDescent="0.25">
      <c r="C634" s="56">
        <v>630</v>
      </c>
      <c r="D634" s="94" t="str">
        <f>IF(Lançamentos!G634="","",Lançamentos!G634)</f>
        <v/>
      </c>
      <c r="E634" s="113" t="str">
        <f>IF(D634="","",Recebimento!Q634)</f>
        <v/>
      </c>
      <c r="F634" s="114" t="str">
        <f>IF($D634="","",'Rec2'!$Q634)</f>
        <v/>
      </c>
      <c r="G634" s="114" t="str">
        <f>IF($D634="","",'Rec3'!$Q634)</f>
        <v/>
      </c>
      <c r="H634" s="114" t="str">
        <f>IF($D634="","",'Rec4'!$Q634)</f>
        <v/>
      </c>
      <c r="I634" s="114" t="str">
        <f>IF($D634="","",'Rec5'!$Q634)</f>
        <v/>
      </c>
      <c r="J634" s="114" t="str">
        <f>IF($D634="","",'Rec6'!$Q634)</f>
        <v/>
      </c>
      <c r="K634" s="114" t="str">
        <f>IF($D634="","",'Rec7'!$Q634)</f>
        <v/>
      </c>
      <c r="L634" s="114" t="str">
        <f>IF($D634="","",'Rec8'!$Q634)</f>
        <v/>
      </c>
      <c r="M634" s="114" t="str">
        <f>IF($D634="","",'Rec9'!$Q634)</f>
        <v/>
      </c>
      <c r="N634" s="114" t="str">
        <f>IF($D634="","",'Rec10'!$Q634)</f>
        <v/>
      </c>
      <c r="O634" s="116" t="str">
        <f t="shared" si="131"/>
        <v/>
      </c>
      <c r="P634" s="100" t="str">
        <f t="shared" si="132"/>
        <v/>
      </c>
      <c r="R634" s="119">
        <f t="shared" si="120"/>
        <v>1</v>
      </c>
      <c r="S634" s="119">
        <f t="shared" si="121"/>
        <v>1</v>
      </c>
      <c r="T634" s="119">
        <f t="shared" si="122"/>
        <v>1</v>
      </c>
      <c r="U634" s="119">
        <f t="shared" si="123"/>
        <v>1</v>
      </c>
      <c r="V634" s="119">
        <f t="shared" si="124"/>
        <v>1</v>
      </c>
      <c r="W634" s="119">
        <f t="shared" si="125"/>
        <v>1</v>
      </c>
      <c r="X634" s="119">
        <f t="shared" si="126"/>
        <v>1</v>
      </c>
      <c r="Y634" s="119">
        <f t="shared" si="127"/>
        <v>1</v>
      </c>
      <c r="Z634" s="119">
        <f t="shared" si="128"/>
        <v>1</v>
      </c>
      <c r="AA634" s="119">
        <f t="shared" si="129"/>
        <v>1</v>
      </c>
      <c r="AB634" s="119">
        <f t="shared" si="130"/>
        <v>10</v>
      </c>
    </row>
    <row r="635" spans="3:28" ht="54.95" customHeight="1" x14ac:dyDescent="0.25">
      <c r="C635" s="56">
        <v>631</v>
      </c>
      <c r="D635" s="94" t="str">
        <f>IF(Lançamentos!G635="","",Lançamentos!G635)</f>
        <v/>
      </c>
      <c r="E635" s="113" t="str">
        <f>IF(D635="","",Recebimento!Q635)</f>
        <v/>
      </c>
      <c r="F635" s="114" t="str">
        <f>IF($D635="","",'Rec2'!$Q635)</f>
        <v/>
      </c>
      <c r="G635" s="114" t="str">
        <f>IF($D635="","",'Rec3'!$Q635)</f>
        <v/>
      </c>
      <c r="H635" s="114" t="str">
        <f>IF($D635="","",'Rec4'!$Q635)</f>
        <v/>
      </c>
      <c r="I635" s="114" t="str">
        <f>IF($D635="","",'Rec5'!$Q635)</f>
        <v/>
      </c>
      <c r="J635" s="114" t="str">
        <f>IF($D635="","",'Rec6'!$Q635)</f>
        <v/>
      </c>
      <c r="K635" s="114" t="str">
        <f>IF($D635="","",'Rec7'!$Q635)</f>
        <v/>
      </c>
      <c r="L635" s="114" t="str">
        <f>IF($D635="","",'Rec8'!$Q635)</f>
        <v/>
      </c>
      <c r="M635" s="114" t="str">
        <f>IF($D635="","",'Rec9'!$Q635)</f>
        <v/>
      </c>
      <c r="N635" s="114" t="str">
        <f>IF($D635="","",'Rec10'!$Q635)</f>
        <v/>
      </c>
      <c r="O635" s="116" t="str">
        <f t="shared" si="131"/>
        <v/>
      </c>
      <c r="P635" s="100" t="str">
        <f t="shared" si="132"/>
        <v/>
      </c>
      <c r="R635" s="119">
        <f t="shared" si="120"/>
        <v>1</v>
      </c>
      <c r="S635" s="119">
        <f t="shared" si="121"/>
        <v>1</v>
      </c>
      <c r="T635" s="119">
        <f t="shared" si="122"/>
        <v>1</v>
      </c>
      <c r="U635" s="119">
        <f t="shared" si="123"/>
        <v>1</v>
      </c>
      <c r="V635" s="119">
        <f t="shared" si="124"/>
        <v>1</v>
      </c>
      <c r="W635" s="119">
        <f t="shared" si="125"/>
        <v>1</v>
      </c>
      <c r="X635" s="119">
        <f t="shared" si="126"/>
        <v>1</v>
      </c>
      <c r="Y635" s="119">
        <f t="shared" si="127"/>
        <v>1</v>
      </c>
      <c r="Z635" s="119">
        <f t="shared" si="128"/>
        <v>1</v>
      </c>
      <c r="AA635" s="119">
        <f t="shared" si="129"/>
        <v>1</v>
      </c>
      <c r="AB635" s="119">
        <f t="shared" si="130"/>
        <v>10</v>
      </c>
    </row>
    <row r="636" spans="3:28" ht="54.95" customHeight="1" x14ac:dyDescent="0.25">
      <c r="C636" s="56">
        <v>632</v>
      </c>
      <c r="D636" s="94" t="str">
        <f>IF(Lançamentos!G636="","",Lançamentos!G636)</f>
        <v/>
      </c>
      <c r="E636" s="113" t="str">
        <f>IF(D636="","",Recebimento!Q636)</f>
        <v/>
      </c>
      <c r="F636" s="114" t="str">
        <f>IF($D636="","",'Rec2'!$Q636)</f>
        <v/>
      </c>
      <c r="G636" s="114" t="str">
        <f>IF($D636="","",'Rec3'!$Q636)</f>
        <v/>
      </c>
      <c r="H636" s="114" t="str">
        <f>IF($D636="","",'Rec4'!$Q636)</f>
        <v/>
      </c>
      <c r="I636" s="114" t="str">
        <f>IF($D636="","",'Rec5'!$Q636)</f>
        <v/>
      </c>
      <c r="J636" s="114" t="str">
        <f>IF($D636="","",'Rec6'!$Q636)</f>
        <v/>
      </c>
      <c r="K636" s="114" t="str">
        <f>IF($D636="","",'Rec7'!$Q636)</f>
        <v/>
      </c>
      <c r="L636" s="114" t="str">
        <f>IF($D636="","",'Rec8'!$Q636)</f>
        <v/>
      </c>
      <c r="M636" s="114" t="str">
        <f>IF($D636="","",'Rec9'!$Q636)</f>
        <v/>
      </c>
      <c r="N636" s="114" t="str">
        <f>IF($D636="","",'Rec10'!$Q636)</f>
        <v/>
      </c>
      <c r="O636" s="116" t="str">
        <f t="shared" si="131"/>
        <v/>
      </c>
      <c r="P636" s="100" t="str">
        <f t="shared" si="132"/>
        <v/>
      </c>
      <c r="R636" s="119">
        <f t="shared" si="120"/>
        <v>1</v>
      </c>
      <c r="S636" s="119">
        <f t="shared" si="121"/>
        <v>1</v>
      </c>
      <c r="T636" s="119">
        <f t="shared" si="122"/>
        <v>1</v>
      </c>
      <c r="U636" s="119">
        <f t="shared" si="123"/>
        <v>1</v>
      </c>
      <c r="V636" s="119">
        <f t="shared" si="124"/>
        <v>1</v>
      </c>
      <c r="W636" s="119">
        <f t="shared" si="125"/>
        <v>1</v>
      </c>
      <c r="X636" s="119">
        <f t="shared" si="126"/>
        <v>1</v>
      </c>
      <c r="Y636" s="119">
        <f t="shared" si="127"/>
        <v>1</v>
      </c>
      <c r="Z636" s="119">
        <f t="shared" si="128"/>
        <v>1</v>
      </c>
      <c r="AA636" s="119">
        <f t="shared" si="129"/>
        <v>1</v>
      </c>
      <c r="AB636" s="119">
        <f t="shared" si="130"/>
        <v>10</v>
      </c>
    </row>
    <row r="637" spans="3:28" ht="54.95" customHeight="1" x14ac:dyDescent="0.25">
      <c r="C637" s="56">
        <v>633</v>
      </c>
      <c r="D637" s="94" t="str">
        <f>IF(Lançamentos!G637="","",Lançamentos!G637)</f>
        <v/>
      </c>
      <c r="E637" s="113" t="str">
        <f>IF(D637="","",Recebimento!Q637)</f>
        <v/>
      </c>
      <c r="F637" s="114" t="str">
        <f>IF($D637="","",'Rec2'!$Q637)</f>
        <v/>
      </c>
      <c r="G637" s="114" t="str">
        <f>IF($D637="","",'Rec3'!$Q637)</f>
        <v/>
      </c>
      <c r="H637" s="114" t="str">
        <f>IF($D637="","",'Rec4'!$Q637)</f>
        <v/>
      </c>
      <c r="I637" s="114" t="str">
        <f>IF($D637="","",'Rec5'!$Q637)</f>
        <v/>
      </c>
      <c r="J637" s="114" t="str">
        <f>IF($D637="","",'Rec6'!$Q637)</f>
        <v/>
      </c>
      <c r="K637" s="114" t="str">
        <f>IF($D637="","",'Rec7'!$Q637)</f>
        <v/>
      </c>
      <c r="L637" s="114" t="str">
        <f>IF($D637="","",'Rec8'!$Q637)</f>
        <v/>
      </c>
      <c r="M637" s="114" t="str">
        <f>IF($D637="","",'Rec9'!$Q637)</f>
        <v/>
      </c>
      <c r="N637" s="114" t="str">
        <f>IF($D637="","",'Rec10'!$Q637)</f>
        <v/>
      </c>
      <c r="O637" s="116" t="str">
        <f t="shared" si="131"/>
        <v/>
      </c>
      <c r="P637" s="100" t="str">
        <f t="shared" si="132"/>
        <v/>
      </c>
      <c r="R637" s="119">
        <f t="shared" si="120"/>
        <v>1</v>
      </c>
      <c r="S637" s="119">
        <f t="shared" si="121"/>
        <v>1</v>
      </c>
      <c r="T637" s="119">
        <f t="shared" si="122"/>
        <v>1</v>
      </c>
      <c r="U637" s="119">
        <f t="shared" si="123"/>
        <v>1</v>
      </c>
      <c r="V637" s="119">
        <f t="shared" si="124"/>
        <v>1</v>
      </c>
      <c r="W637" s="119">
        <f t="shared" si="125"/>
        <v>1</v>
      </c>
      <c r="X637" s="119">
        <f t="shared" si="126"/>
        <v>1</v>
      </c>
      <c r="Y637" s="119">
        <f t="shared" si="127"/>
        <v>1</v>
      </c>
      <c r="Z637" s="119">
        <f t="shared" si="128"/>
        <v>1</v>
      </c>
      <c r="AA637" s="119">
        <f t="shared" si="129"/>
        <v>1</v>
      </c>
      <c r="AB637" s="119">
        <f t="shared" si="130"/>
        <v>10</v>
      </c>
    </row>
    <row r="638" spans="3:28" ht="54.95" customHeight="1" x14ac:dyDescent="0.25">
      <c r="C638" s="56">
        <v>634</v>
      </c>
      <c r="D638" s="94" t="str">
        <f>IF(Lançamentos!G638="","",Lançamentos!G638)</f>
        <v/>
      </c>
      <c r="E638" s="113" t="str">
        <f>IF(D638="","",Recebimento!Q638)</f>
        <v/>
      </c>
      <c r="F638" s="114" t="str">
        <f>IF($D638="","",'Rec2'!$Q638)</f>
        <v/>
      </c>
      <c r="G638" s="114" t="str">
        <f>IF($D638="","",'Rec3'!$Q638)</f>
        <v/>
      </c>
      <c r="H638" s="114" t="str">
        <f>IF($D638="","",'Rec4'!$Q638)</f>
        <v/>
      </c>
      <c r="I638" s="114" t="str">
        <f>IF($D638="","",'Rec5'!$Q638)</f>
        <v/>
      </c>
      <c r="J638" s="114" t="str">
        <f>IF($D638="","",'Rec6'!$Q638)</f>
        <v/>
      </c>
      <c r="K638" s="114" t="str">
        <f>IF($D638="","",'Rec7'!$Q638)</f>
        <v/>
      </c>
      <c r="L638" s="114" t="str">
        <f>IF($D638="","",'Rec8'!$Q638)</f>
        <v/>
      </c>
      <c r="M638" s="114" t="str">
        <f>IF($D638="","",'Rec9'!$Q638)</f>
        <v/>
      </c>
      <c r="N638" s="114" t="str">
        <f>IF($D638="","",'Rec10'!$Q638)</f>
        <v/>
      </c>
      <c r="O638" s="116" t="str">
        <f t="shared" si="131"/>
        <v/>
      </c>
      <c r="P638" s="100" t="str">
        <f t="shared" si="132"/>
        <v/>
      </c>
      <c r="R638" s="119">
        <f t="shared" si="120"/>
        <v>1</v>
      </c>
      <c r="S638" s="119">
        <f t="shared" si="121"/>
        <v>1</v>
      </c>
      <c r="T638" s="119">
        <f t="shared" si="122"/>
        <v>1</v>
      </c>
      <c r="U638" s="119">
        <f t="shared" si="123"/>
        <v>1</v>
      </c>
      <c r="V638" s="119">
        <f t="shared" si="124"/>
        <v>1</v>
      </c>
      <c r="W638" s="119">
        <f t="shared" si="125"/>
        <v>1</v>
      </c>
      <c r="X638" s="119">
        <f t="shared" si="126"/>
        <v>1</v>
      </c>
      <c r="Y638" s="119">
        <f t="shared" si="127"/>
        <v>1</v>
      </c>
      <c r="Z638" s="119">
        <f t="shared" si="128"/>
        <v>1</v>
      </c>
      <c r="AA638" s="119">
        <f t="shared" si="129"/>
        <v>1</v>
      </c>
      <c r="AB638" s="119">
        <f t="shared" si="130"/>
        <v>10</v>
      </c>
    </row>
    <row r="639" spans="3:28" ht="54.95" customHeight="1" x14ac:dyDescent="0.25">
      <c r="C639" s="56">
        <v>635</v>
      </c>
      <c r="D639" s="94" t="str">
        <f>IF(Lançamentos!G639="","",Lançamentos!G639)</f>
        <v/>
      </c>
      <c r="E639" s="113" t="str">
        <f>IF(D639="","",Recebimento!Q639)</f>
        <v/>
      </c>
      <c r="F639" s="114" t="str">
        <f>IF($D639="","",'Rec2'!$Q639)</f>
        <v/>
      </c>
      <c r="G639" s="114" t="str">
        <f>IF($D639="","",'Rec3'!$Q639)</f>
        <v/>
      </c>
      <c r="H639" s="114" t="str">
        <f>IF($D639="","",'Rec4'!$Q639)</f>
        <v/>
      </c>
      <c r="I639" s="114" t="str">
        <f>IF($D639="","",'Rec5'!$Q639)</f>
        <v/>
      </c>
      <c r="J639" s="114" t="str">
        <f>IF($D639="","",'Rec6'!$Q639)</f>
        <v/>
      </c>
      <c r="K639" s="114" t="str">
        <f>IF($D639="","",'Rec7'!$Q639)</f>
        <v/>
      </c>
      <c r="L639" s="114" t="str">
        <f>IF($D639="","",'Rec8'!$Q639)</f>
        <v/>
      </c>
      <c r="M639" s="114" t="str">
        <f>IF($D639="","",'Rec9'!$Q639)</f>
        <v/>
      </c>
      <c r="N639" s="114" t="str">
        <f>IF($D639="","",'Rec10'!$Q639)</f>
        <v/>
      </c>
      <c r="O639" s="116" t="str">
        <f t="shared" si="131"/>
        <v/>
      </c>
      <c r="P639" s="100" t="str">
        <f t="shared" si="132"/>
        <v/>
      </c>
      <c r="R639" s="119">
        <f t="shared" si="120"/>
        <v>1</v>
      </c>
      <c r="S639" s="119">
        <f t="shared" si="121"/>
        <v>1</v>
      </c>
      <c r="T639" s="119">
        <f t="shared" si="122"/>
        <v>1</v>
      </c>
      <c r="U639" s="119">
        <f t="shared" si="123"/>
        <v>1</v>
      </c>
      <c r="V639" s="119">
        <f t="shared" si="124"/>
        <v>1</v>
      </c>
      <c r="W639" s="119">
        <f t="shared" si="125"/>
        <v>1</v>
      </c>
      <c r="X639" s="119">
        <f t="shared" si="126"/>
        <v>1</v>
      </c>
      <c r="Y639" s="119">
        <f t="shared" si="127"/>
        <v>1</v>
      </c>
      <c r="Z639" s="119">
        <f t="shared" si="128"/>
        <v>1</v>
      </c>
      <c r="AA639" s="119">
        <f t="shared" si="129"/>
        <v>1</v>
      </c>
      <c r="AB639" s="119">
        <f t="shared" si="130"/>
        <v>10</v>
      </c>
    </row>
    <row r="640" spans="3:28" ht="54.95" customHeight="1" x14ac:dyDescent="0.25">
      <c r="C640" s="56">
        <v>636</v>
      </c>
      <c r="D640" s="94" t="str">
        <f>IF(Lançamentos!G640="","",Lançamentos!G640)</f>
        <v/>
      </c>
      <c r="E640" s="113" t="str">
        <f>IF(D640="","",Recebimento!Q640)</f>
        <v/>
      </c>
      <c r="F640" s="114" t="str">
        <f>IF($D640="","",'Rec2'!$Q640)</f>
        <v/>
      </c>
      <c r="G640" s="114" t="str">
        <f>IF($D640="","",'Rec3'!$Q640)</f>
        <v/>
      </c>
      <c r="H640" s="114" t="str">
        <f>IF($D640="","",'Rec4'!$Q640)</f>
        <v/>
      </c>
      <c r="I640" s="114" t="str">
        <f>IF($D640="","",'Rec5'!$Q640)</f>
        <v/>
      </c>
      <c r="J640" s="114" t="str">
        <f>IF($D640="","",'Rec6'!$Q640)</f>
        <v/>
      </c>
      <c r="K640" s="114" t="str">
        <f>IF($D640="","",'Rec7'!$Q640)</f>
        <v/>
      </c>
      <c r="L640" s="114" t="str">
        <f>IF($D640="","",'Rec8'!$Q640)</f>
        <v/>
      </c>
      <c r="M640" s="114" t="str">
        <f>IF($D640="","",'Rec9'!$Q640)</f>
        <v/>
      </c>
      <c r="N640" s="114" t="str">
        <f>IF($D640="","",'Rec10'!$Q640)</f>
        <v/>
      </c>
      <c r="O640" s="116" t="str">
        <f t="shared" si="131"/>
        <v/>
      </c>
      <c r="P640" s="100" t="str">
        <f t="shared" si="132"/>
        <v/>
      </c>
      <c r="R640" s="119">
        <f t="shared" si="120"/>
        <v>1</v>
      </c>
      <c r="S640" s="119">
        <f t="shared" si="121"/>
        <v>1</v>
      </c>
      <c r="T640" s="119">
        <f t="shared" si="122"/>
        <v>1</v>
      </c>
      <c r="U640" s="119">
        <f t="shared" si="123"/>
        <v>1</v>
      </c>
      <c r="V640" s="119">
        <f t="shared" si="124"/>
        <v>1</v>
      </c>
      <c r="W640" s="119">
        <f t="shared" si="125"/>
        <v>1</v>
      </c>
      <c r="X640" s="119">
        <f t="shared" si="126"/>
        <v>1</v>
      </c>
      <c r="Y640" s="119">
        <f t="shared" si="127"/>
        <v>1</v>
      </c>
      <c r="Z640" s="119">
        <f t="shared" si="128"/>
        <v>1</v>
      </c>
      <c r="AA640" s="119">
        <f t="shared" si="129"/>
        <v>1</v>
      </c>
      <c r="AB640" s="119">
        <f t="shared" si="130"/>
        <v>10</v>
      </c>
    </row>
    <row r="641" spans="3:28" ht="54.95" customHeight="1" x14ac:dyDescent="0.25">
      <c r="C641" s="56">
        <v>637</v>
      </c>
      <c r="D641" s="94" t="str">
        <f>IF(Lançamentos!G641="","",Lançamentos!G641)</f>
        <v/>
      </c>
      <c r="E641" s="113" t="str">
        <f>IF(D641="","",Recebimento!Q641)</f>
        <v/>
      </c>
      <c r="F641" s="114" t="str">
        <f>IF($D641="","",'Rec2'!$Q641)</f>
        <v/>
      </c>
      <c r="G641" s="114" t="str">
        <f>IF($D641="","",'Rec3'!$Q641)</f>
        <v/>
      </c>
      <c r="H641" s="114" t="str">
        <f>IF($D641="","",'Rec4'!$Q641)</f>
        <v/>
      </c>
      <c r="I641" s="114" t="str">
        <f>IF($D641="","",'Rec5'!$Q641)</f>
        <v/>
      </c>
      <c r="J641" s="114" t="str">
        <f>IF($D641="","",'Rec6'!$Q641)</f>
        <v/>
      </c>
      <c r="K641" s="114" t="str">
        <f>IF($D641="","",'Rec7'!$Q641)</f>
        <v/>
      </c>
      <c r="L641" s="114" t="str">
        <f>IF($D641="","",'Rec8'!$Q641)</f>
        <v/>
      </c>
      <c r="M641" s="114" t="str">
        <f>IF($D641="","",'Rec9'!$Q641)</f>
        <v/>
      </c>
      <c r="N641" s="114" t="str">
        <f>IF($D641="","",'Rec10'!$Q641)</f>
        <v/>
      </c>
      <c r="O641" s="116" t="str">
        <f t="shared" si="131"/>
        <v/>
      </c>
      <c r="P641" s="100" t="str">
        <f t="shared" si="132"/>
        <v/>
      </c>
      <c r="R641" s="119">
        <f t="shared" si="120"/>
        <v>1</v>
      </c>
      <c r="S641" s="119">
        <f t="shared" si="121"/>
        <v>1</v>
      </c>
      <c r="T641" s="119">
        <f t="shared" si="122"/>
        <v>1</v>
      </c>
      <c r="U641" s="119">
        <f t="shared" si="123"/>
        <v>1</v>
      </c>
      <c r="V641" s="119">
        <f t="shared" si="124"/>
        <v>1</v>
      </c>
      <c r="W641" s="119">
        <f t="shared" si="125"/>
        <v>1</v>
      </c>
      <c r="X641" s="119">
        <f t="shared" si="126"/>
        <v>1</v>
      </c>
      <c r="Y641" s="119">
        <f t="shared" si="127"/>
        <v>1</v>
      </c>
      <c r="Z641" s="119">
        <f t="shared" si="128"/>
        <v>1</v>
      </c>
      <c r="AA641" s="119">
        <f t="shared" si="129"/>
        <v>1</v>
      </c>
      <c r="AB641" s="119">
        <f t="shared" si="130"/>
        <v>10</v>
      </c>
    </row>
    <row r="642" spans="3:28" ht="54.95" customHeight="1" x14ac:dyDescent="0.25">
      <c r="C642" s="56">
        <v>638</v>
      </c>
      <c r="D642" s="94" t="str">
        <f>IF(Lançamentos!G642="","",Lançamentos!G642)</f>
        <v/>
      </c>
      <c r="E642" s="113" t="str">
        <f>IF(D642="","",Recebimento!Q642)</f>
        <v/>
      </c>
      <c r="F642" s="114" t="str">
        <f>IF($D642="","",'Rec2'!$Q642)</f>
        <v/>
      </c>
      <c r="G642" s="114" t="str">
        <f>IF($D642="","",'Rec3'!$Q642)</f>
        <v/>
      </c>
      <c r="H642" s="114" t="str">
        <f>IF($D642="","",'Rec4'!$Q642)</f>
        <v/>
      </c>
      <c r="I642" s="114" t="str">
        <f>IF($D642="","",'Rec5'!$Q642)</f>
        <v/>
      </c>
      <c r="J642" s="114" t="str">
        <f>IF($D642="","",'Rec6'!$Q642)</f>
        <v/>
      </c>
      <c r="K642" s="114" t="str">
        <f>IF($D642="","",'Rec7'!$Q642)</f>
        <v/>
      </c>
      <c r="L642" s="114" t="str">
        <f>IF($D642="","",'Rec8'!$Q642)</f>
        <v/>
      </c>
      <c r="M642" s="114" t="str">
        <f>IF($D642="","",'Rec9'!$Q642)</f>
        <v/>
      </c>
      <c r="N642" s="114" t="str">
        <f>IF($D642="","",'Rec10'!$Q642)</f>
        <v/>
      </c>
      <c r="O642" s="116" t="str">
        <f t="shared" si="131"/>
        <v/>
      </c>
      <c r="P642" s="100" t="str">
        <f t="shared" si="132"/>
        <v/>
      </c>
      <c r="R642" s="119">
        <f t="shared" si="120"/>
        <v>1</v>
      </c>
      <c r="S642" s="119">
        <f t="shared" si="121"/>
        <v>1</v>
      </c>
      <c r="T642" s="119">
        <f t="shared" si="122"/>
        <v>1</v>
      </c>
      <c r="U642" s="119">
        <f t="shared" si="123"/>
        <v>1</v>
      </c>
      <c r="V642" s="119">
        <f t="shared" si="124"/>
        <v>1</v>
      </c>
      <c r="W642" s="119">
        <f t="shared" si="125"/>
        <v>1</v>
      </c>
      <c r="X642" s="119">
        <f t="shared" si="126"/>
        <v>1</v>
      </c>
      <c r="Y642" s="119">
        <f t="shared" si="127"/>
        <v>1</v>
      </c>
      <c r="Z642" s="119">
        <f t="shared" si="128"/>
        <v>1</v>
      </c>
      <c r="AA642" s="119">
        <f t="shared" si="129"/>
        <v>1</v>
      </c>
      <c r="AB642" s="119">
        <f t="shared" si="130"/>
        <v>10</v>
      </c>
    </row>
    <row r="643" spans="3:28" ht="54.95" customHeight="1" x14ac:dyDescent="0.25">
      <c r="C643" s="56">
        <v>639</v>
      </c>
      <c r="D643" s="94" t="str">
        <f>IF(Lançamentos!G643="","",Lançamentos!G643)</f>
        <v/>
      </c>
      <c r="E643" s="113" t="str">
        <f>IF(D643="","",Recebimento!Q643)</f>
        <v/>
      </c>
      <c r="F643" s="114" t="str">
        <f>IF($D643="","",'Rec2'!$Q643)</f>
        <v/>
      </c>
      <c r="G643" s="114" t="str">
        <f>IF($D643="","",'Rec3'!$Q643)</f>
        <v/>
      </c>
      <c r="H643" s="114" t="str">
        <f>IF($D643="","",'Rec4'!$Q643)</f>
        <v/>
      </c>
      <c r="I643" s="114" t="str">
        <f>IF($D643="","",'Rec5'!$Q643)</f>
        <v/>
      </c>
      <c r="J643" s="114" t="str">
        <f>IF($D643="","",'Rec6'!$Q643)</f>
        <v/>
      </c>
      <c r="K643" s="114" t="str">
        <f>IF($D643="","",'Rec7'!$Q643)</f>
        <v/>
      </c>
      <c r="L643" s="114" t="str">
        <f>IF($D643="","",'Rec8'!$Q643)</f>
        <v/>
      </c>
      <c r="M643" s="114" t="str">
        <f>IF($D643="","",'Rec9'!$Q643)</f>
        <v/>
      </c>
      <c r="N643" s="114" t="str">
        <f>IF($D643="","",'Rec10'!$Q643)</f>
        <v/>
      </c>
      <c r="O643" s="116" t="str">
        <f t="shared" si="131"/>
        <v/>
      </c>
      <c r="P643" s="100" t="str">
        <f t="shared" si="132"/>
        <v/>
      </c>
      <c r="R643" s="119">
        <f t="shared" si="120"/>
        <v>1</v>
      </c>
      <c r="S643" s="119">
        <f t="shared" si="121"/>
        <v>1</v>
      </c>
      <c r="T643" s="119">
        <f t="shared" si="122"/>
        <v>1</v>
      </c>
      <c r="U643" s="119">
        <f t="shared" si="123"/>
        <v>1</v>
      </c>
      <c r="V643" s="119">
        <f t="shared" si="124"/>
        <v>1</v>
      </c>
      <c r="W643" s="119">
        <f t="shared" si="125"/>
        <v>1</v>
      </c>
      <c r="X643" s="119">
        <f t="shared" si="126"/>
        <v>1</v>
      </c>
      <c r="Y643" s="119">
        <f t="shared" si="127"/>
        <v>1</v>
      </c>
      <c r="Z643" s="119">
        <f t="shared" si="128"/>
        <v>1</v>
      </c>
      <c r="AA643" s="119">
        <f t="shared" si="129"/>
        <v>1</v>
      </c>
      <c r="AB643" s="119">
        <f t="shared" si="130"/>
        <v>10</v>
      </c>
    </row>
    <row r="644" spans="3:28" ht="54.95" customHeight="1" x14ac:dyDescent="0.25">
      <c r="C644" s="56">
        <v>640</v>
      </c>
      <c r="D644" s="94" t="str">
        <f>IF(Lançamentos!G644="","",Lançamentos!G644)</f>
        <v/>
      </c>
      <c r="E644" s="113" t="str">
        <f>IF(D644="","",Recebimento!Q644)</f>
        <v/>
      </c>
      <c r="F644" s="114" t="str">
        <f>IF($D644="","",'Rec2'!$Q644)</f>
        <v/>
      </c>
      <c r="G644" s="114" t="str">
        <f>IF($D644="","",'Rec3'!$Q644)</f>
        <v/>
      </c>
      <c r="H644" s="114" t="str">
        <f>IF($D644="","",'Rec4'!$Q644)</f>
        <v/>
      </c>
      <c r="I644" s="114" t="str">
        <f>IF($D644="","",'Rec5'!$Q644)</f>
        <v/>
      </c>
      <c r="J644" s="114" t="str">
        <f>IF($D644="","",'Rec6'!$Q644)</f>
        <v/>
      </c>
      <c r="K644" s="114" t="str">
        <f>IF($D644="","",'Rec7'!$Q644)</f>
        <v/>
      </c>
      <c r="L644" s="114" t="str">
        <f>IF($D644="","",'Rec8'!$Q644)</f>
        <v/>
      </c>
      <c r="M644" s="114" t="str">
        <f>IF($D644="","",'Rec9'!$Q644)</f>
        <v/>
      </c>
      <c r="N644" s="114" t="str">
        <f>IF($D644="","",'Rec10'!$Q644)</f>
        <v/>
      </c>
      <c r="O644" s="116" t="str">
        <f t="shared" si="131"/>
        <v/>
      </c>
      <c r="P644" s="100" t="str">
        <f t="shared" si="132"/>
        <v/>
      </c>
      <c r="R644" s="119">
        <f t="shared" si="120"/>
        <v>1</v>
      </c>
      <c r="S644" s="119">
        <f t="shared" si="121"/>
        <v>1</v>
      </c>
      <c r="T644" s="119">
        <f t="shared" si="122"/>
        <v>1</v>
      </c>
      <c r="U644" s="119">
        <f t="shared" si="123"/>
        <v>1</v>
      </c>
      <c r="V644" s="119">
        <f t="shared" si="124"/>
        <v>1</v>
      </c>
      <c r="W644" s="119">
        <f t="shared" si="125"/>
        <v>1</v>
      </c>
      <c r="X644" s="119">
        <f t="shared" si="126"/>
        <v>1</v>
      </c>
      <c r="Y644" s="119">
        <f t="shared" si="127"/>
        <v>1</v>
      </c>
      <c r="Z644" s="119">
        <f t="shared" si="128"/>
        <v>1</v>
      </c>
      <c r="AA644" s="119">
        <f t="shared" si="129"/>
        <v>1</v>
      </c>
      <c r="AB644" s="119">
        <f t="shared" si="130"/>
        <v>10</v>
      </c>
    </row>
    <row r="645" spans="3:28" ht="54.95" customHeight="1" x14ac:dyDescent="0.25">
      <c r="C645" s="56">
        <v>641</v>
      </c>
      <c r="D645" s="94" t="str">
        <f>IF(Lançamentos!G645="","",Lançamentos!G645)</f>
        <v/>
      </c>
      <c r="E645" s="113" t="str">
        <f>IF(D645="","",Recebimento!Q645)</f>
        <v/>
      </c>
      <c r="F645" s="114" t="str">
        <f>IF($D645="","",'Rec2'!$Q645)</f>
        <v/>
      </c>
      <c r="G645" s="114" t="str">
        <f>IF($D645="","",'Rec3'!$Q645)</f>
        <v/>
      </c>
      <c r="H645" s="114" t="str">
        <f>IF($D645="","",'Rec4'!$Q645)</f>
        <v/>
      </c>
      <c r="I645" s="114" t="str">
        <f>IF($D645="","",'Rec5'!$Q645)</f>
        <v/>
      </c>
      <c r="J645" s="114" t="str">
        <f>IF($D645="","",'Rec6'!$Q645)</f>
        <v/>
      </c>
      <c r="K645" s="114" t="str">
        <f>IF($D645="","",'Rec7'!$Q645)</f>
        <v/>
      </c>
      <c r="L645" s="114" t="str">
        <f>IF($D645="","",'Rec8'!$Q645)</f>
        <v/>
      </c>
      <c r="M645" s="114" t="str">
        <f>IF($D645="","",'Rec9'!$Q645)</f>
        <v/>
      </c>
      <c r="N645" s="114" t="str">
        <f>IF($D645="","",'Rec10'!$Q645)</f>
        <v/>
      </c>
      <c r="O645" s="116" t="str">
        <f t="shared" si="131"/>
        <v/>
      </c>
      <c r="P645" s="100" t="str">
        <f t="shared" si="132"/>
        <v/>
      </c>
      <c r="R645" s="119">
        <f t="shared" si="120"/>
        <v>1</v>
      </c>
      <c r="S645" s="119">
        <f t="shared" si="121"/>
        <v>1</v>
      </c>
      <c r="T645" s="119">
        <f t="shared" si="122"/>
        <v>1</v>
      </c>
      <c r="U645" s="119">
        <f t="shared" si="123"/>
        <v>1</v>
      </c>
      <c r="V645" s="119">
        <f t="shared" si="124"/>
        <v>1</v>
      </c>
      <c r="W645" s="119">
        <f t="shared" si="125"/>
        <v>1</v>
      </c>
      <c r="X645" s="119">
        <f t="shared" si="126"/>
        <v>1</v>
      </c>
      <c r="Y645" s="119">
        <f t="shared" si="127"/>
        <v>1</v>
      </c>
      <c r="Z645" s="119">
        <f t="shared" si="128"/>
        <v>1</v>
      </c>
      <c r="AA645" s="119">
        <f t="shared" si="129"/>
        <v>1</v>
      </c>
      <c r="AB645" s="119">
        <f t="shared" si="130"/>
        <v>10</v>
      </c>
    </row>
    <row r="646" spans="3:28" ht="54.95" customHeight="1" x14ac:dyDescent="0.25">
      <c r="C646" s="56">
        <v>642</v>
      </c>
      <c r="D646" s="94" t="str">
        <f>IF(Lançamentos!G646="","",Lançamentos!G646)</f>
        <v/>
      </c>
      <c r="E646" s="113" t="str">
        <f>IF(D646="","",Recebimento!Q646)</f>
        <v/>
      </c>
      <c r="F646" s="114" t="str">
        <f>IF($D646="","",'Rec2'!$Q646)</f>
        <v/>
      </c>
      <c r="G646" s="114" t="str">
        <f>IF($D646="","",'Rec3'!$Q646)</f>
        <v/>
      </c>
      <c r="H646" s="114" t="str">
        <f>IF($D646="","",'Rec4'!$Q646)</f>
        <v/>
      </c>
      <c r="I646" s="114" t="str">
        <f>IF($D646="","",'Rec5'!$Q646)</f>
        <v/>
      </c>
      <c r="J646" s="114" t="str">
        <f>IF($D646="","",'Rec6'!$Q646)</f>
        <v/>
      </c>
      <c r="K646" s="114" t="str">
        <f>IF($D646="","",'Rec7'!$Q646)</f>
        <v/>
      </c>
      <c r="L646" s="114" t="str">
        <f>IF($D646="","",'Rec8'!$Q646)</f>
        <v/>
      </c>
      <c r="M646" s="114" t="str">
        <f>IF($D646="","",'Rec9'!$Q646)</f>
        <v/>
      </c>
      <c r="N646" s="114" t="str">
        <f>IF($D646="","",'Rec10'!$Q646)</f>
        <v/>
      </c>
      <c r="O646" s="116" t="str">
        <f t="shared" si="131"/>
        <v/>
      </c>
      <c r="P646" s="100" t="str">
        <f t="shared" si="132"/>
        <v/>
      </c>
      <c r="R646" s="119">
        <f t="shared" ref="R646:R709" si="133">IF(E646=0,0,1)</f>
        <v>1</v>
      </c>
      <c r="S646" s="119">
        <f t="shared" ref="S646:S709" si="134">IF(F646=0,0,1)</f>
        <v>1</v>
      </c>
      <c r="T646" s="119">
        <f t="shared" ref="T646:T709" si="135">IF(G646=0,0,1)</f>
        <v>1</v>
      </c>
      <c r="U646" s="119">
        <f t="shared" ref="U646:U709" si="136">IF(H646=0,0,1)</f>
        <v>1</v>
      </c>
      <c r="V646" s="119">
        <f t="shared" ref="V646:V709" si="137">IF(I646=0,0,1)</f>
        <v>1</v>
      </c>
      <c r="W646" s="119">
        <f t="shared" ref="W646:W709" si="138">IF(J646=0,0,1)</f>
        <v>1</v>
      </c>
      <c r="X646" s="119">
        <f t="shared" ref="X646:X709" si="139">IF(K646=0,0,1)</f>
        <v>1</v>
      </c>
      <c r="Y646" s="119">
        <f t="shared" ref="Y646:Y709" si="140">IF(L646=0,0,1)</f>
        <v>1</v>
      </c>
      <c r="Z646" s="119">
        <f t="shared" ref="Z646:Z709" si="141">IF(M646=0,0,1)</f>
        <v>1</v>
      </c>
      <c r="AA646" s="119">
        <f t="shared" ref="AA646:AA709" si="142">IF(N646=0,0,1)</f>
        <v>1</v>
      </c>
      <c r="AB646" s="119">
        <f t="shared" ref="AB646:AB709" si="143">SUM(R646:AA646)</f>
        <v>10</v>
      </c>
    </row>
    <row r="647" spans="3:28" ht="54.95" customHeight="1" x14ac:dyDescent="0.25">
      <c r="C647" s="56">
        <v>643</v>
      </c>
      <c r="D647" s="94" t="str">
        <f>IF(Lançamentos!G647="","",Lançamentos!G647)</f>
        <v/>
      </c>
      <c r="E647" s="113" t="str">
        <f>IF(D647="","",Recebimento!Q647)</f>
        <v/>
      </c>
      <c r="F647" s="114" t="str">
        <f>IF($D647="","",'Rec2'!$Q647)</f>
        <v/>
      </c>
      <c r="G647" s="114" t="str">
        <f>IF($D647="","",'Rec3'!$Q647)</f>
        <v/>
      </c>
      <c r="H647" s="114" t="str">
        <f>IF($D647="","",'Rec4'!$Q647)</f>
        <v/>
      </c>
      <c r="I647" s="114" t="str">
        <f>IF($D647="","",'Rec5'!$Q647)</f>
        <v/>
      </c>
      <c r="J647" s="114" t="str">
        <f>IF($D647="","",'Rec6'!$Q647)</f>
        <v/>
      </c>
      <c r="K647" s="114" t="str">
        <f>IF($D647="","",'Rec7'!$Q647)</f>
        <v/>
      </c>
      <c r="L647" s="114" t="str">
        <f>IF($D647="","",'Rec8'!$Q647)</f>
        <v/>
      </c>
      <c r="M647" s="114" t="str">
        <f>IF($D647="","",'Rec9'!$Q647)</f>
        <v/>
      </c>
      <c r="N647" s="114" t="str">
        <f>IF($D647="","",'Rec10'!$Q647)</f>
        <v/>
      </c>
      <c r="O647" s="116" t="str">
        <f t="shared" ref="O647:O710" si="144">IFERROR(IF(D647="","",P647/AB647),0)</f>
        <v/>
      </c>
      <c r="P647" s="100" t="str">
        <f t="shared" ref="P647:P710" si="145">IF(D647="","",SUM(E647:N647))</f>
        <v/>
      </c>
      <c r="R647" s="119">
        <f t="shared" si="133"/>
        <v>1</v>
      </c>
      <c r="S647" s="119">
        <f t="shared" si="134"/>
        <v>1</v>
      </c>
      <c r="T647" s="119">
        <f t="shared" si="135"/>
        <v>1</v>
      </c>
      <c r="U647" s="119">
        <f t="shared" si="136"/>
        <v>1</v>
      </c>
      <c r="V647" s="119">
        <f t="shared" si="137"/>
        <v>1</v>
      </c>
      <c r="W647" s="119">
        <f t="shared" si="138"/>
        <v>1</v>
      </c>
      <c r="X647" s="119">
        <f t="shared" si="139"/>
        <v>1</v>
      </c>
      <c r="Y647" s="119">
        <f t="shared" si="140"/>
        <v>1</v>
      </c>
      <c r="Z647" s="119">
        <f t="shared" si="141"/>
        <v>1</v>
      </c>
      <c r="AA647" s="119">
        <f t="shared" si="142"/>
        <v>1</v>
      </c>
      <c r="AB647" s="119">
        <f t="shared" si="143"/>
        <v>10</v>
      </c>
    </row>
    <row r="648" spans="3:28" ht="54.95" customHeight="1" x14ac:dyDescent="0.25">
      <c r="C648" s="56">
        <v>644</v>
      </c>
      <c r="D648" s="94" t="str">
        <f>IF(Lançamentos!G648="","",Lançamentos!G648)</f>
        <v/>
      </c>
      <c r="E648" s="113" t="str">
        <f>IF(D648="","",Recebimento!Q648)</f>
        <v/>
      </c>
      <c r="F648" s="114" t="str">
        <f>IF($D648="","",'Rec2'!$Q648)</f>
        <v/>
      </c>
      <c r="G648" s="114" t="str">
        <f>IF($D648="","",'Rec3'!$Q648)</f>
        <v/>
      </c>
      <c r="H648" s="114" t="str">
        <f>IF($D648="","",'Rec4'!$Q648)</f>
        <v/>
      </c>
      <c r="I648" s="114" t="str">
        <f>IF($D648="","",'Rec5'!$Q648)</f>
        <v/>
      </c>
      <c r="J648" s="114" t="str">
        <f>IF($D648="","",'Rec6'!$Q648)</f>
        <v/>
      </c>
      <c r="K648" s="114" t="str">
        <f>IF($D648="","",'Rec7'!$Q648)</f>
        <v/>
      </c>
      <c r="L648" s="114" t="str">
        <f>IF($D648="","",'Rec8'!$Q648)</f>
        <v/>
      </c>
      <c r="M648" s="114" t="str">
        <f>IF($D648="","",'Rec9'!$Q648)</f>
        <v/>
      </c>
      <c r="N648" s="114" t="str">
        <f>IF($D648="","",'Rec10'!$Q648)</f>
        <v/>
      </c>
      <c r="O648" s="116" t="str">
        <f t="shared" si="144"/>
        <v/>
      </c>
      <c r="P648" s="100" t="str">
        <f t="shared" si="145"/>
        <v/>
      </c>
      <c r="R648" s="119">
        <f t="shared" si="133"/>
        <v>1</v>
      </c>
      <c r="S648" s="119">
        <f t="shared" si="134"/>
        <v>1</v>
      </c>
      <c r="T648" s="119">
        <f t="shared" si="135"/>
        <v>1</v>
      </c>
      <c r="U648" s="119">
        <f t="shared" si="136"/>
        <v>1</v>
      </c>
      <c r="V648" s="119">
        <f t="shared" si="137"/>
        <v>1</v>
      </c>
      <c r="W648" s="119">
        <f t="shared" si="138"/>
        <v>1</v>
      </c>
      <c r="X648" s="119">
        <f t="shared" si="139"/>
        <v>1</v>
      </c>
      <c r="Y648" s="119">
        <f t="shared" si="140"/>
        <v>1</v>
      </c>
      <c r="Z648" s="119">
        <f t="shared" si="141"/>
        <v>1</v>
      </c>
      <c r="AA648" s="119">
        <f t="shared" si="142"/>
        <v>1</v>
      </c>
      <c r="AB648" s="119">
        <f t="shared" si="143"/>
        <v>10</v>
      </c>
    </row>
    <row r="649" spans="3:28" ht="54.95" customHeight="1" x14ac:dyDescent="0.25">
      <c r="C649" s="56">
        <v>645</v>
      </c>
      <c r="D649" s="94" t="str">
        <f>IF(Lançamentos!G649="","",Lançamentos!G649)</f>
        <v/>
      </c>
      <c r="E649" s="113" t="str">
        <f>IF(D649="","",Recebimento!Q649)</f>
        <v/>
      </c>
      <c r="F649" s="114" t="str">
        <f>IF($D649="","",'Rec2'!$Q649)</f>
        <v/>
      </c>
      <c r="G649" s="114" t="str">
        <f>IF($D649="","",'Rec3'!$Q649)</f>
        <v/>
      </c>
      <c r="H649" s="114" t="str">
        <f>IF($D649="","",'Rec4'!$Q649)</f>
        <v/>
      </c>
      <c r="I649" s="114" t="str">
        <f>IF($D649="","",'Rec5'!$Q649)</f>
        <v/>
      </c>
      <c r="J649" s="114" t="str">
        <f>IF($D649="","",'Rec6'!$Q649)</f>
        <v/>
      </c>
      <c r="K649" s="114" t="str">
        <f>IF($D649="","",'Rec7'!$Q649)</f>
        <v/>
      </c>
      <c r="L649" s="114" t="str">
        <f>IF($D649="","",'Rec8'!$Q649)</f>
        <v/>
      </c>
      <c r="M649" s="114" t="str">
        <f>IF($D649="","",'Rec9'!$Q649)</f>
        <v/>
      </c>
      <c r="N649" s="114" t="str">
        <f>IF($D649="","",'Rec10'!$Q649)</f>
        <v/>
      </c>
      <c r="O649" s="116" t="str">
        <f t="shared" si="144"/>
        <v/>
      </c>
      <c r="P649" s="100" t="str">
        <f t="shared" si="145"/>
        <v/>
      </c>
      <c r="R649" s="119">
        <f t="shared" si="133"/>
        <v>1</v>
      </c>
      <c r="S649" s="119">
        <f t="shared" si="134"/>
        <v>1</v>
      </c>
      <c r="T649" s="119">
        <f t="shared" si="135"/>
        <v>1</v>
      </c>
      <c r="U649" s="119">
        <f t="shared" si="136"/>
        <v>1</v>
      </c>
      <c r="V649" s="119">
        <f t="shared" si="137"/>
        <v>1</v>
      </c>
      <c r="W649" s="119">
        <f t="shared" si="138"/>
        <v>1</v>
      </c>
      <c r="X649" s="119">
        <f t="shared" si="139"/>
        <v>1</v>
      </c>
      <c r="Y649" s="119">
        <f t="shared" si="140"/>
        <v>1</v>
      </c>
      <c r="Z649" s="119">
        <f t="shared" si="141"/>
        <v>1</v>
      </c>
      <c r="AA649" s="119">
        <f t="shared" si="142"/>
        <v>1</v>
      </c>
      <c r="AB649" s="119">
        <f t="shared" si="143"/>
        <v>10</v>
      </c>
    </row>
    <row r="650" spans="3:28" ht="54.95" customHeight="1" x14ac:dyDescent="0.25">
      <c r="C650" s="56">
        <v>646</v>
      </c>
      <c r="D650" s="94" t="str">
        <f>IF(Lançamentos!G650="","",Lançamentos!G650)</f>
        <v/>
      </c>
      <c r="E650" s="113" t="str">
        <f>IF(D650="","",Recebimento!Q650)</f>
        <v/>
      </c>
      <c r="F650" s="114" t="str">
        <f>IF($D650="","",'Rec2'!$Q650)</f>
        <v/>
      </c>
      <c r="G650" s="114" t="str">
        <f>IF($D650="","",'Rec3'!$Q650)</f>
        <v/>
      </c>
      <c r="H650" s="114" t="str">
        <f>IF($D650="","",'Rec4'!$Q650)</f>
        <v/>
      </c>
      <c r="I650" s="114" t="str">
        <f>IF($D650="","",'Rec5'!$Q650)</f>
        <v/>
      </c>
      <c r="J650" s="114" t="str">
        <f>IF($D650="","",'Rec6'!$Q650)</f>
        <v/>
      </c>
      <c r="K650" s="114" t="str">
        <f>IF($D650="","",'Rec7'!$Q650)</f>
        <v/>
      </c>
      <c r="L650" s="114" t="str">
        <f>IF($D650="","",'Rec8'!$Q650)</f>
        <v/>
      </c>
      <c r="M650" s="114" t="str">
        <f>IF($D650="","",'Rec9'!$Q650)</f>
        <v/>
      </c>
      <c r="N650" s="114" t="str">
        <f>IF($D650="","",'Rec10'!$Q650)</f>
        <v/>
      </c>
      <c r="O650" s="116" t="str">
        <f t="shared" si="144"/>
        <v/>
      </c>
      <c r="P650" s="100" t="str">
        <f t="shared" si="145"/>
        <v/>
      </c>
      <c r="R650" s="119">
        <f t="shared" si="133"/>
        <v>1</v>
      </c>
      <c r="S650" s="119">
        <f t="shared" si="134"/>
        <v>1</v>
      </c>
      <c r="T650" s="119">
        <f t="shared" si="135"/>
        <v>1</v>
      </c>
      <c r="U650" s="119">
        <f t="shared" si="136"/>
        <v>1</v>
      </c>
      <c r="V650" s="119">
        <f t="shared" si="137"/>
        <v>1</v>
      </c>
      <c r="W650" s="119">
        <f t="shared" si="138"/>
        <v>1</v>
      </c>
      <c r="X650" s="119">
        <f t="shared" si="139"/>
        <v>1</v>
      </c>
      <c r="Y650" s="119">
        <f t="shared" si="140"/>
        <v>1</v>
      </c>
      <c r="Z650" s="119">
        <f t="shared" si="141"/>
        <v>1</v>
      </c>
      <c r="AA650" s="119">
        <f t="shared" si="142"/>
        <v>1</v>
      </c>
      <c r="AB650" s="119">
        <f t="shared" si="143"/>
        <v>10</v>
      </c>
    </row>
    <row r="651" spans="3:28" ht="54.95" customHeight="1" x14ac:dyDescent="0.25">
      <c r="C651" s="56">
        <v>647</v>
      </c>
      <c r="D651" s="94" t="str">
        <f>IF(Lançamentos!G651="","",Lançamentos!G651)</f>
        <v/>
      </c>
      <c r="E651" s="113" t="str">
        <f>IF(D651="","",Recebimento!Q651)</f>
        <v/>
      </c>
      <c r="F651" s="114" t="str">
        <f>IF($D651="","",'Rec2'!$Q651)</f>
        <v/>
      </c>
      <c r="G651" s="114" t="str">
        <f>IF($D651="","",'Rec3'!$Q651)</f>
        <v/>
      </c>
      <c r="H651" s="114" t="str">
        <f>IF($D651="","",'Rec4'!$Q651)</f>
        <v/>
      </c>
      <c r="I651" s="114" t="str">
        <f>IF($D651="","",'Rec5'!$Q651)</f>
        <v/>
      </c>
      <c r="J651" s="114" t="str">
        <f>IF($D651="","",'Rec6'!$Q651)</f>
        <v/>
      </c>
      <c r="K651" s="114" t="str">
        <f>IF($D651="","",'Rec7'!$Q651)</f>
        <v/>
      </c>
      <c r="L651" s="114" t="str">
        <f>IF($D651="","",'Rec8'!$Q651)</f>
        <v/>
      </c>
      <c r="M651" s="114" t="str">
        <f>IF($D651="","",'Rec9'!$Q651)</f>
        <v/>
      </c>
      <c r="N651" s="114" t="str">
        <f>IF($D651="","",'Rec10'!$Q651)</f>
        <v/>
      </c>
      <c r="O651" s="116" t="str">
        <f t="shared" si="144"/>
        <v/>
      </c>
      <c r="P651" s="100" t="str">
        <f t="shared" si="145"/>
        <v/>
      </c>
      <c r="R651" s="119">
        <f t="shared" si="133"/>
        <v>1</v>
      </c>
      <c r="S651" s="119">
        <f t="shared" si="134"/>
        <v>1</v>
      </c>
      <c r="T651" s="119">
        <f t="shared" si="135"/>
        <v>1</v>
      </c>
      <c r="U651" s="119">
        <f t="shared" si="136"/>
        <v>1</v>
      </c>
      <c r="V651" s="119">
        <f t="shared" si="137"/>
        <v>1</v>
      </c>
      <c r="W651" s="119">
        <f t="shared" si="138"/>
        <v>1</v>
      </c>
      <c r="X651" s="119">
        <f t="shared" si="139"/>
        <v>1</v>
      </c>
      <c r="Y651" s="119">
        <f t="shared" si="140"/>
        <v>1</v>
      </c>
      <c r="Z651" s="119">
        <f t="shared" si="141"/>
        <v>1</v>
      </c>
      <c r="AA651" s="119">
        <f t="shared" si="142"/>
        <v>1</v>
      </c>
      <c r="AB651" s="119">
        <f t="shared" si="143"/>
        <v>10</v>
      </c>
    </row>
    <row r="652" spans="3:28" ht="54.95" customHeight="1" x14ac:dyDescent="0.25">
      <c r="C652" s="56">
        <v>648</v>
      </c>
      <c r="D652" s="94" t="str">
        <f>IF(Lançamentos!G652="","",Lançamentos!G652)</f>
        <v/>
      </c>
      <c r="E652" s="113" t="str">
        <f>IF(D652="","",Recebimento!Q652)</f>
        <v/>
      </c>
      <c r="F652" s="114" t="str">
        <f>IF($D652="","",'Rec2'!$Q652)</f>
        <v/>
      </c>
      <c r="G652" s="114" t="str">
        <f>IF($D652="","",'Rec3'!$Q652)</f>
        <v/>
      </c>
      <c r="H652" s="114" t="str">
        <f>IF($D652="","",'Rec4'!$Q652)</f>
        <v/>
      </c>
      <c r="I652" s="114" t="str">
        <f>IF($D652="","",'Rec5'!$Q652)</f>
        <v/>
      </c>
      <c r="J652" s="114" t="str">
        <f>IF($D652="","",'Rec6'!$Q652)</f>
        <v/>
      </c>
      <c r="K652" s="114" t="str">
        <f>IF($D652="","",'Rec7'!$Q652)</f>
        <v/>
      </c>
      <c r="L652" s="114" t="str">
        <f>IF($D652="","",'Rec8'!$Q652)</f>
        <v/>
      </c>
      <c r="M652" s="114" t="str">
        <f>IF($D652="","",'Rec9'!$Q652)</f>
        <v/>
      </c>
      <c r="N652" s="114" t="str">
        <f>IF($D652="","",'Rec10'!$Q652)</f>
        <v/>
      </c>
      <c r="O652" s="116" t="str">
        <f t="shared" si="144"/>
        <v/>
      </c>
      <c r="P652" s="100" t="str">
        <f t="shared" si="145"/>
        <v/>
      </c>
      <c r="R652" s="119">
        <f t="shared" si="133"/>
        <v>1</v>
      </c>
      <c r="S652" s="119">
        <f t="shared" si="134"/>
        <v>1</v>
      </c>
      <c r="T652" s="119">
        <f t="shared" si="135"/>
        <v>1</v>
      </c>
      <c r="U652" s="119">
        <f t="shared" si="136"/>
        <v>1</v>
      </c>
      <c r="V652" s="119">
        <f t="shared" si="137"/>
        <v>1</v>
      </c>
      <c r="W652" s="119">
        <f t="shared" si="138"/>
        <v>1</v>
      </c>
      <c r="X652" s="119">
        <f t="shared" si="139"/>
        <v>1</v>
      </c>
      <c r="Y652" s="119">
        <f t="shared" si="140"/>
        <v>1</v>
      </c>
      <c r="Z652" s="119">
        <f t="shared" si="141"/>
        <v>1</v>
      </c>
      <c r="AA652" s="119">
        <f t="shared" si="142"/>
        <v>1</v>
      </c>
      <c r="AB652" s="119">
        <f t="shared" si="143"/>
        <v>10</v>
      </c>
    </row>
    <row r="653" spans="3:28" ht="54.95" customHeight="1" x14ac:dyDescent="0.25">
      <c r="C653" s="56">
        <v>649</v>
      </c>
      <c r="D653" s="94" t="str">
        <f>IF(Lançamentos!G653="","",Lançamentos!G653)</f>
        <v/>
      </c>
      <c r="E653" s="113" t="str">
        <f>IF(D653="","",Recebimento!Q653)</f>
        <v/>
      </c>
      <c r="F653" s="114" t="str">
        <f>IF($D653="","",'Rec2'!$Q653)</f>
        <v/>
      </c>
      <c r="G653" s="114" t="str">
        <f>IF($D653="","",'Rec3'!$Q653)</f>
        <v/>
      </c>
      <c r="H653" s="114" t="str">
        <f>IF($D653="","",'Rec4'!$Q653)</f>
        <v/>
      </c>
      <c r="I653" s="114" t="str">
        <f>IF($D653="","",'Rec5'!$Q653)</f>
        <v/>
      </c>
      <c r="J653" s="114" t="str">
        <f>IF($D653="","",'Rec6'!$Q653)</f>
        <v/>
      </c>
      <c r="K653" s="114" t="str">
        <f>IF($D653="","",'Rec7'!$Q653)</f>
        <v/>
      </c>
      <c r="L653" s="114" t="str">
        <f>IF($D653="","",'Rec8'!$Q653)</f>
        <v/>
      </c>
      <c r="M653" s="114" t="str">
        <f>IF($D653="","",'Rec9'!$Q653)</f>
        <v/>
      </c>
      <c r="N653" s="114" t="str">
        <f>IF($D653="","",'Rec10'!$Q653)</f>
        <v/>
      </c>
      <c r="O653" s="116" t="str">
        <f t="shared" si="144"/>
        <v/>
      </c>
      <c r="P653" s="100" t="str">
        <f t="shared" si="145"/>
        <v/>
      </c>
      <c r="R653" s="119">
        <f t="shared" si="133"/>
        <v>1</v>
      </c>
      <c r="S653" s="119">
        <f t="shared" si="134"/>
        <v>1</v>
      </c>
      <c r="T653" s="119">
        <f t="shared" si="135"/>
        <v>1</v>
      </c>
      <c r="U653" s="119">
        <f t="shared" si="136"/>
        <v>1</v>
      </c>
      <c r="V653" s="119">
        <f t="shared" si="137"/>
        <v>1</v>
      </c>
      <c r="W653" s="119">
        <f t="shared" si="138"/>
        <v>1</v>
      </c>
      <c r="X653" s="119">
        <f t="shared" si="139"/>
        <v>1</v>
      </c>
      <c r="Y653" s="119">
        <f t="shared" si="140"/>
        <v>1</v>
      </c>
      <c r="Z653" s="119">
        <f t="shared" si="141"/>
        <v>1</v>
      </c>
      <c r="AA653" s="119">
        <f t="shared" si="142"/>
        <v>1</v>
      </c>
      <c r="AB653" s="119">
        <f t="shared" si="143"/>
        <v>10</v>
      </c>
    </row>
    <row r="654" spans="3:28" ht="54.95" customHeight="1" x14ac:dyDescent="0.25">
      <c r="C654" s="56">
        <v>650</v>
      </c>
      <c r="D654" s="94" t="str">
        <f>IF(Lançamentos!G654="","",Lançamentos!G654)</f>
        <v/>
      </c>
      <c r="E654" s="113" t="str">
        <f>IF(D654="","",Recebimento!Q654)</f>
        <v/>
      </c>
      <c r="F654" s="114" t="str">
        <f>IF($D654="","",'Rec2'!$Q654)</f>
        <v/>
      </c>
      <c r="G654" s="114" t="str">
        <f>IF($D654="","",'Rec3'!$Q654)</f>
        <v/>
      </c>
      <c r="H654" s="114" t="str">
        <f>IF($D654="","",'Rec4'!$Q654)</f>
        <v/>
      </c>
      <c r="I654" s="114" t="str">
        <f>IF($D654="","",'Rec5'!$Q654)</f>
        <v/>
      </c>
      <c r="J654" s="114" t="str">
        <f>IF($D654="","",'Rec6'!$Q654)</f>
        <v/>
      </c>
      <c r="K654" s="114" t="str">
        <f>IF($D654="","",'Rec7'!$Q654)</f>
        <v/>
      </c>
      <c r="L654" s="114" t="str">
        <f>IF($D654="","",'Rec8'!$Q654)</f>
        <v/>
      </c>
      <c r="M654" s="114" t="str">
        <f>IF($D654="","",'Rec9'!$Q654)</f>
        <v/>
      </c>
      <c r="N654" s="114" t="str">
        <f>IF($D654="","",'Rec10'!$Q654)</f>
        <v/>
      </c>
      <c r="O654" s="116" t="str">
        <f t="shared" si="144"/>
        <v/>
      </c>
      <c r="P654" s="100" t="str">
        <f t="shared" si="145"/>
        <v/>
      </c>
      <c r="R654" s="119">
        <f t="shared" si="133"/>
        <v>1</v>
      </c>
      <c r="S654" s="119">
        <f t="shared" si="134"/>
        <v>1</v>
      </c>
      <c r="T654" s="119">
        <f t="shared" si="135"/>
        <v>1</v>
      </c>
      <c r="U654" s="119">
        <f t="shared" si="136"/>
        <v>1</v>
      </c>
      <c r="V654" s="119">
        <f t="shared" si="137"/>
        <v>1</v>
      </c>
      <c r="W654" s="119">
        <f t="shared" si="138"/>
        <v>1</v>
      </c>
      <c r="X654" s="119">
        <f t="shared" si="139"/>
        <v>1</v>
      </c>
      <c r="Y654" s="119">
        <f t="shared" si="140"/>
        <v>1</v>
      </c>
      <c r="Z654" s="119">
        <f t="shared" si="141"/>
        <v>1</v>
      </c>
      <c r="AA654" s="119">
        <f t="shared" si="142"/>
        <v>1</v>
      </c>
      <c r="AB654" s="119">
        <f t="shared" si="143"/>
        <v>10</v>
      </c>
    </row>
    <row r="655" spans="3:28" ht="54.95" customHeight="1" x14ac:dyDescent="0.25">
      <c r="C655" s="56">
        <v>651</v>
      </c>
      <c r="D655" s="94" t="str">
        <f>IF(Lançamentos!G655="","",Lançamentos!G655)</f>
        <v/>
      </c>
      <c r="E655" s="113" t="str">
        <f>IF(D655="","",Recebimento!Q655)</f>
        <v/>
      </c>
      <c r="F655" s="114" t="str">
        <f>IF($D655="","",'Rec2'!$Q655)</f>
        <v/>
      </c>
      <c r="G655" s="114" t="str">
        <f>IF($D655="","",'Rec3'!$Q655)</f>
        <v/>
      </c>
      <c r="H655" s="114" t="str">
        <f>IF($D655="","",'Rec4'!$Q655)</f>
        <v/>
      </c>
      <c r="I655" s="114" t="str">
        <f>IF($D655="","",'Rec5'!$Q655)</f>
        <v/>
      </c>
      <c r="J655" s="114" t="str">
        <f>IF($D655="","",'Rec6'!$Q655)</f>
        <v/>
      </c>
      <c r="K655" s="114" t="str">
        <f>IF($D655="","",'Rec7'!$Q655)</f>
        <v/>
      </c>
      <c r="L655" s="114" t="str">
        <f>IF($D655="","",'Rec8'!$Q655)</f>
        <v/>
      </c>
      <c r="M655" s="114" t="str">
        <f>IF($D655="","",'Rec9'!$Q655)</f>
        <v/>
      </c>
      <c r="N655" s="114" t="str">
        <f>IF($D655="","",'Rec10'!$Q655)</f>
        <v/>
      </c>
      <c r="O655" s="116" t="str">
        <f t="shared" si="144"/>
        <v/>
      </c>
      <c r="P655" s="100" t="str">
        <f t="shared" si="145"/>
        <v/>
      </c>
      <c r="R655" s="119">
        <f t="shared" si="133"/>
        <v>1</v>
      </c>
      <c r="S655" s="119">
        <f t="shared" si="134"/>
        <v>1</v>
      </c>
      <c r="T655" s="119">
        <f t="shared" si="135"/>
        <v>1</v>
      </c>
      <c r="U655" s="119">
        <f t="shared" si="136"/>
        <v>1</v>
      </c>
      <c r="V655" s="119">
        <f t="shared" si="137"/>
        <v>1</v>
      </c>
      <c r="W655" s="119">
        <f t="shared" si="138"/>
        <v>1</v>
      </c>
      <c r="X655" s="119">
        <f t="shared" si="139"/>
        <v>1</v>
      </c>
      <c r="Y655" s="119">
        <f t="shared" si="140"/>
        <v>1</v>
      </c>
      <c r="Z655" s="119">
        <f t="shared" si="141"/>
        <v>1</v>
      </c>
      <c r="AA655" s="119">
        <f t="shared" si="142"/>
        <v>1</v>
      </c>
      <c r="AB655" s="119">
        <f t="shared" si="143"/>
        <v>10</v>
      </c>
    </row>
    <row r="656" spans="3:28" ht="54.95" customHeight="1" x14ac:dyDescent="0.25">
      <c r="C656" s="56">
        <v>652</v>
      </c>
      <c r="D656" s="94" t="str">
        <f>IF(Lançamentos!G656="","",Lançamentos!G656)</f>
        <v/>
      </c>
      <c r="E656" s="113" t="str">
        <f>IF(D656="","",Recebimento!Q656)</f>
        <v/>
      </c>
      <c r="F656" s="114" t="str">
        <f>IF($D656="","",'Rec2'!$Q656)</f>
        <v/>
      </c>
      <c r="G656" s="114" t="str">
        <f>IF($D656="","",'Rec3'!$Q656)</f>
        <v/>
      </c>
      <c r="H656" s="114" t="str">
        <f>IF($D656="","",'Rec4'!$Q656)</f>
        <v/>
      </c>
      <c r="I656" s="114" t="str">
        <f>IF($D656="","",'Rec5'!$Q656)</f>
        <v/>
      </c>
      <c r="J656" s="114" t="str">
        <f>IF($D656="","",'Rec6'!$Q656)</f>
        <v/>
      </c>
      <c r="K656" s="114" t="str">
        <f>IF($D656="","",'Rec7'!$Q656)</f>
        <v/>
      </c>
      <c r="L656" s="114" t="str">
        <f>IF($D656="","",'Rec8'!$Q656)</f>
        <v/>
      </c>
      <c r="M656" s="114" t="str">
        <f>IF($D656="","",'Rec9'!$Q656)</f>
        <v/>
      </c>
      <c r="N656" s="114" t="str">
        <f>IF($D656="","",'Rec10'!$Q656)</f>
        <v/>
      </c>
      <c r="O656" s="116" t="str">
        <f t="shared" si="144"/>
        <v/>
      </c>
      <c r="P656" s="100" t="str">
        <f t="shared" si="145"/>
        <v/>
      </c>
      <c r="R656" s="119">
        <f t="shared" si="133"/>
        <v>1</v>
      </c>
      <c r="S656" s="119">
        <f t="shared" si="134"/>
        <v>1</v>
      </c>
      <c r="T656" s="119">
        <f t="shared" si="135"/>
        <v>1</v>
      </c>
      <c r="U656" s="119">
        <f t="shared" si="136"/>
        <v>1</v>
      </c>
      <c r="V656" s="119">
        <f t="shared" si="137"/>
        <v>1</v>
      </c>
      <c r="W656" s="119">
        <f t="shared" si="138"/>
        <v>1</v>
      </c>
      <c r="X656" s="119">
        <f t="shared" si="139"/>
        <v>1</v>
      </c>
      <c r="Y656" s="119">
        <f t="shared" si="140"/>
        <v>1</v>
      </c>
      <c r="Z656" s="119">
        <f t="shared" si="141"/>
        <v>1</v>
      </c>
      <c r="AA656" s="119">
        <f t="shared" si="142"/>
        <v>1</v>
      </c>
      <c r="AB656" s="119">
        <f t="shared" si="143"/>
        <v>10</v>
      </c>
    </row>
    <row r="657" spans="3:28" ht="54.95" customHeight="1" x14ac:dyDescent="0.25">
      <c r="C657" s="56">
        <v>653</v>
      </c>
      <c r="D657" s="94" t="str">
        <f>IF(Lançamentos!G657="","",Lançamentos!G657)</f>
        <v/>
      </c>
      <c r="E657" s="113" t="str">
        <f>IF(D657="","",Recebimento!Q657)</f>
        <v/>
      </c>
      <c r="F657" s="114" t="str">
        <f>IF($D657="","",'Rec2'!$Q657)</f>
        <v/>
      </c>
      <c r="G657" s="114" t="str">
        <f>IF($D657="","",'Rec3'!$Q657)</f>
        <v/>
      </c>
      <c r="H657" s="114" t="str">
        <f>IF($D657="","",'Rec4'!$Q657)</f>
        <v/>
      </c>
      <c r="I657" s="114" t="str">
        <f>IF($D657="","",'Rec5'!$Q657)</f>
        <v/>
      </c>
      <c r="J657" s="114" t="str">
        <f>IF($D657="","",'Rec6'!$Q657)</f>
        <v/>
      </c>
      <c r="K657" s="114" t="str">
        <f>IF($D657="","",'Rec7'!$Q657)</f>
        <v/>
      </c>
      <c r="L657" s="114" t="str">
        <f>IF($D657="","",'Rec8'!$Q657)</f>
        <v/>
      </c>
      <c r="M657" s="114" t="str">
        <f>IF($D657="","",'Rec9'!$Q657)</f>
        <v/>
      </c>
      <c r="N657" s="114" t="str">
        <f>IF($D657="","",'Rec10'!$Q657)</f>
        <v/>
      </c>
      <c r="O657" s="116" t="str">
        <f t="shared" si="144"/>
        <v/>
      </c>
      <c r="P657" s="100" t="str">
        <f t="shared" si="145"/>
        <v/>
      </c>
      <c r="R657" s="119">
        <f t="shared" si="133"/>
        <v>1</v>
      </c>
      <c r="S657" s="119">
        <f t="shared" si="134"/>
        <v>1</v>
      </c>
      <c r="T657" s="119">
        <f t="shared" si="135"/>
        <v>1</v>
      </c>
      <c r="U657" s="119">
        <f t="shared" si="136"/>
        <v>1</v>
      </c>
      <c r="V657" s="119">
        <f t="shared" si="137"/>
        <v>1</v>
      </c>
      <c r="W657" s="119">
        <f t="shared" si="138"/>
        <v>1</v>
      </c>
      <c r="X657" s="119">
        <f t="shared" si="139"/>
        <v>1</v>
      </c>
      <c r="Y657" s="119">
        <f t="shared" si="140"/>
        <v>1</v>
      </c>
      <c r="Z657" s="119">
        <f t="shared" si="141"/>
        <v>1</v>
      </c>
      <c r="AA657" s="119">
        <f t="shared" si="142"/>
        <v>1</v>
      </c>
      <c r="AB657" s="119">
        <f t="shared" si="143"/>
        <v>10</v>
      </c>
    </row>
    <row r="658" spans="3:28" ht="54.95" customHeight="1" x14ac:dyDescent="0.25">
      <c r="C658" s="56">
        <v>654</v>
      </c>
      <c r="D658" s="94" t="str">
        <f>IF(Lançamentos!G658="","",Lançamentos!G658)</f>
        <v/>
      </c>
      <c r="E658" s="113" t="str">
        <f>IF(D658="","",Recebimento!Q658)</f>
        <v/>
      </c>
      <c r="F658" s="114" t="str">
        <f>IF($D658="","",'Rec2'!$Q658)</f>
        <v/>
      </c>
      <c r="G658" s="114" t="str">
        <f>IF($D658="","",'Rec3'!$Q658)</f>
        <v/>
      </c>
      <c r="H658" s="114" t="str">
        <f>IF($D658="","",'Rec4'!$Q658)</f>
        <v/>
      </c>
      <c r="I658" s="114" t="str">
        <f>IF($D658="","",'Rec5'!$Q658)</f>
        <v/>
      </c>
      <c r="J658" s="114" t="str">
        <f>IF($D658="","",'Rec6'!$Q658)</f>
        <v/>
      </c>
      <c r="K658" s="114" t="str">
        <f>IF($D658="","",'Rec7'!$Q658)</f>
        <v/>
      </c>
      <c r="L658" s="114" t="str">
        <f>IF($D658="","",'Rec8'!$Q658)</f>
        <v/>
      </c>
      <c r="M658" s="114" t="str">
        <f>IF($D658="","",'Rec9'!$Q658)</f>
        <v/>
      </c>
      <c r="N658" s="114" t="str">
        <f>IF($D658="","",'Rec10'!$Q658)</f>
        <v/>
      </c>
      <c r="O658" s="116" t="str">
        <f t="shared" si="144"/>
        <v/>
      </c>
      <c r="P658" s="100" t="str">
        <f t="shared" si="145"/>
        <v/>
      </c>
      <c r="R658" s="119">
        <f t="shared" si="133"/>
        <v>1</v>
      </c>
      <c r="S658" s="119">
        <f t="shared" si="134"/>
        <v>1</v>
      </c>
      <c r="T658" s="119">
        <f t="shared" si="135"/>
        <v>1</v>
      </c>
      <c r="U658" s="119">
        <f t="shared" si="136"/>
        <v>1</v>
      </c>
      <c r="V658" s="119">
        <f t="shared" si="137"/>
        <v>1</v>
      </c>
      <c r="W658" s="119">
        <f t="shared" si="138"/>
        <v>1</v>
      </c>
      <c r="X658" s="119">
        <f t="shared" si="139"/>
        <v>1</v>
      </c>
      <c r="Y658" s="119">
        <f t="shared" si="140"/>
        <v>1</v>
      </c>
      <c r="Z658" s="119">
        <f t="shared" si="141"/>
        <v>1</v>
      </c>
      <c r="AA658" s="119">
        <f t="shared" si="142"/>
        <v>1</v>
      </c>
      <c r="AB658" s="119">
        <f t="shared" si="143"/>
        <v>10</v>
      </c>
    </row>
    <row r="659" spans="3:28" ht="54.95" customHeight="1" x14ac:dyDescent="0.25">
      <c r="C659" s="56">
        <v>655</v>
      </c>
      <c r="D659" s="94" t="str">
        <f>IF(Lançamentos!G659="","",Lançamentos!G659)</f>
        <v/>
      </c>
      <c r="E659" s="113" t="str">
        <f>IF(D659="","",Recebimento!Q659)</f>
        <v/>
      </c>
      <c r="F659" s="114" t="str">
        <f>IF($D659="","",'Rec2'!$Q659)</f>
        <v/>
      </c>
      <c r="G659" s="114" t="str">
        <f>IF($D659="","",'Rec3'!$Q659)</f>
        <v/>
      </c>
      <c r="H659" s="114" t="str">
        <f>IF($D659="","",'Rec4'!$Q659)</f>
        <v/>
      </c>
      <c r="I659" s="114" t="str">
        <f>IF($D659="","",'Rec5'!$Q659)</f>
        <v/>
      </c>
      <c r="J659" s="114" t="str">
        <f>IF($D659="","",'Rec6'!$Q659)</f>
        <v/>
      </c>
      <c r="K659" s="114" t="str">
        <f>IF($D659="","",'Rec7'!$Q659)</f>
        <v/>
      </c>
      <c r="L659" s="114" t="str">
        <f>IF($D659="","",'Rec8'!$Q659)</f>
        <v/>
      </c>
      <c r="M659" s="114" t="str">
        <f>IF($D659="","",'Rec9'!$Q659)</f>
        <v/>
      </c>
      <c r="N659" s="114" t="str">
        <f>IF($D659="","",'Rec10'!$Q659)</f>
        <v/>
      </c>
      <c r="O659" s="116" t="str">
        <f t="shared" si="144"/>
        <v/>
      </c>
      <c r="P659" s="100" t="str">
        <f t="shared" si="145"/>
        <v/>
      </c>
      <c r="R659" s="119">
        <f t="shared" si="133"/>
        <v>1</v>
      </c>
      <c r="S659" s="119">
        <f t="shared" si="134"/>
        <v>1</v>
      </c>
      <c r="T659" s="119">
        <f t="shared" si="135"/>
        <v>1</v>
      </c>
      <c r="U659" s="119">
        <f t="shared" si="136"/>
        <v>1</v>
      </c>
      <c r="V659" s="119">
        <f t="shared" si="137"/>
        <v>1</v>
      </c>
      <c r="W659" s="119">
        <f t="shared" si="138"/>
        <v>1</v>
      </c>
      <c r="X659" s="119">
        <f t="shared" si="139"/>
        <v>1</v>
      </c>
      <c r="Y659" s="119">
        <f t="shared" si="140"/>
        <v>1</v>
      </c>
      <c r="Z659" s="119">
        <f t="shared" si="141"/>
        <v>1</v>
      </c>
      <c r="AA659" s="119">
        <f t="shared" si="142"/>
        <v>1</v>
      </c>
      <c r="AB659" s="119">
        <f t="shared" si="143"/>
        <v>10</v>
      </c>
    </row>
    <row r="660" spans="3:28" ht="54.95" customHeight="1" x14ac:dyDescent="0.25">
      <c r="C660" s="56">
        <v>656</v>
      </c>
      <c r="D660" s="94" t="str">
        <f>IF(Lançamentos!G660="","",Lançamentos!G660)</f>
        <v/>
      </c>
      <c r="E660" s="113" t="str">
        <f>IF(D660="","",Recebimento!Q660)</f>
        <v/>
      </c>
      <c r="F660" s="114" t="str">
        <f>IF($D660="","",'Rec2'!$Q660)</f>
        <v/>
      </c>
      <c r="G660" s="114" t="str">
        <f>IF($D660="","",'Rec3'!$Q660)</f>
        <v/>
      </c>
      <c r="H660" s="114" t="str">
        <f>IF($D660="","",'Rec4'!$Q660)</f>
        <v/>
      </c>
      <c r="I660" s="114" t="str">
        <f>IF($D660="","",'Rec5'!$Q660)</f>
        <v/>
      </c>
      <c r="J660" s="114" t="str">
        <f>IF($D660="","",'Rec6'!$Q660)</f>
        <v/>
      </c>
      <c r="K660" s="114" t="str">
        <f>IF($D660="","",'Rec7'!$Q660)</f>
        <v/>
      </c>
      <c r="L660" s="114" t="str">
        <f>IF($D660="","",'Rec8'!$Q660)</f>
        <v/>
      </c>
      <c r="M660" s="114" t="str">
        <f>IF($D660="","",'Rec9'!$Q660)</f>
        <v/>
      </c>
      <c r="N660" s="114" t="str">
        <f>IF($D660="","",'Rec10'!$Q660)</f>
        <v/>
      </c>
      <c r="O660" s="116" t="str">
        <f t="shared" si="144"/>
        <v/>
      </c>
      <c r="P660" s="100" t="str">
        <f t="shared" si="145"/>
        <v/>
      </c>
      <c r="R660" s="119">
        <f t="shared" si="133"/>
        <v>1</v>
      </c>
      <c r="S660" s="119">
        <f t="shared" si="134"/>
        <v>1</v>
      </c>
      <c r="T660" s="119">
        <f t="shared" si="135"/>
        <v>1</v>
      </c>
      <c r="U660" s="119">
        <f t="shared" si="136"/>
        <v>1</v>
      </c>
      <c r="V660" s="119">
        <f t="shared" si="137"/>
        <v>1</v>
      </c>
      <c r="W660" s="119">
        <f t="shared" si="138"/>
        <v>1</v>
      </c>
      <c r="X660" s="119">
        <f t="shared" si="139"/>
        <v>1</v>
      </c>
      <c r="Y660" s="119">
        <f t="shared" si="140"/>
        <v>1</v>
      </c>
      <c r="Z660" s="119">
        <f t="shared" si="141"/>
        <v>1</v>
      </c>
      <c r="AA660" s="119">
        <f t="shared" si="142"/>
        <v>1</v>
      </c>
      <c r="AB660" s="119">
        <f t="shared" si="143"/>
        <v>10</v>
      </c>
    </row>
    <row r="661" spans="3:28" ht="54.95" customHeight="1" x14ac:dyDescent="0.25">
      <c r="C661" s="56">
        <v>657</v>
      </c>
      <c r="D661" s="94" t="str">
        <f>IF(Lançamentos!G661="","",Lançamentos!G661)</f>
        <v/>
      </c>
      <c r="E661" s="113" t="str">
        <f>IF(D661="","",Recebimento!Q661)</f>
        <v/>
      </c>
      <c r="F661" s="114" t="str">
        <f>IF($D661="","",'Rec2'!$Q661)</f>
        <v/>
      </c>
      <c r="G661" s="114" t="str">
        <f>IF($D661="","",'Rec3'!$Q661)</f>
        <v/>
      </c>
      <c r="H661" s="114" t="str">
        <f>IF($D661="","",'Rec4'!$Q661)</f>
        <v/>
      </c>
      <c r="I661" s="114" t="str">
        <f>IF($D661="","",'Rec5'!$Q661)</f>
        <v/>
      </c>
      <c r="J661" s="114" t="str">
        <f>IF($D661="","",'Rec6'!$Q661)</f>
        <v/>
      </c>
      <c r="K661" s="114" t="str">
        <f>IF($D661="","",'Rec7'!$Q661)</f>
        <v/>
      </c>
      <c r="L661" s="114" t="str">
        <f>IF($D661="","",'Rec8'!$Q661)</f>
        <v/>
      </c>
      <c r="M661" s="114" t="str">
        <f>IF($D661="","",'Rec9'!$Q661)</f>
        <v/>
      </c>
      <c r="N661" s="114" t="str">
        <f>IF($D661="","",'Rec10'!$Q661)</f>
        <v/>
      </c>
      <c r="O661" s="116" t="str">
        <f t="shared" si="144"/>
        <v/>
      </c>
      <c r="P661" s="100" t="str">
        <f t="shared" si="145"/>
        <v/>
      </c>
      <c r="R661" s="119">
        <f t="shared" si="133"/>
        <v>1</v>
      </c>
      <c r="S661" s="119">
        <f t="shared" si="134"/>
        <v>1</v>
      </c>
      <c r="T661" s="119">
        <f t="shared" si="135"/>
        <v>1</v>
      </c>
      <c r="U661" s="119">
        <f t="shared" si="136"/>
        <v>1</v>
      </c>
      <c r="V661" s="119">
        <f t="shared" si="137"/>
        <v>1</v>
      </c>
      <c r="W661" s="119">
        <f t="shared" si="138"/>
        <v>1</v>
      </c>
      <c r="X661" s="119">
        <f t="shared" si="139"/>
        <v>1</v>
      </c>
      <c r="Y661" s="119">
        <f t="shared" si="140"/>
        <v>1</v>
      </c>
      <c r="Z661" s="119">
        <f t="shared" si="141"/>
        <v>1</v>
      </c>
      <c r="AA661" s="119">
        <f t="shared" si="142"/>
        <v>1</v>
      </c>
      <c r="AB661" s="119">
        <f t="shared" si="143"/>
        <v>10</v>
      </c>
    </row>
    <row r="662" spans="3:28" ht="54.95" customHeight="1" x14ac:dyDescent="0.25">
      <c r="C662" s="56">
        <v>658</v>
      </c>
      <c r="D662" s="94" t="str">
        <f>IF(Lançamentos!G662="","",Lançamentos!G662)</f>
        <v/>
      </c>
      <c r="E662" s="113" t="str">
        <f>IF(D662="","",Recebimento!Q662)</f>
        <v/>
      </c>
      <c r="F662" s="114" t="str">
        <f>IF($D662="","",'Rec2'!$Q662)</f>
        <v/>
      </c>
      <c r="G662" s="114" t="str">
        <f>IF($D662="","",'Rec3'!$Q662)</f>
        <v/>
      </c>
      <c r="H662" s="114" t="str">
        <f>IF($D662="","",'Rec4'!$Q662)</f>
        <v/>
      </c>
      <c r="I662" s="114" t="str">
        <f>IF($D662="","",'Rec5'!$Q662)</f>
        <v/>
      </c>
      <c r="J662" s="114" t="str">
        <f>IF($D662="","",'Rec6'!$Q662)</f>
        <v/>
      </c>
      <c r="K662" s="114" t="str">
        <f>IF($D662="","",'Rec7'!$Q662)</f>
        <v/>
      </c>
      <c r="L662" s="114" t="str">
        <f>IF($D662="","",'Rec8'!$Q662)</f>
        <v/>
      </c>
      <c r="M662" s="114" t="str">
        <f>IF($D662="","",'Rec9'!$Q662)</f>
        <v/>
      </c>
      <c r="N662" s="114" t="str">
        <f>IF($D662="","",'Rec10'!$Q662)</f>
        <v/>
      </c>
      <c r="O662" s="116" t="str">
        <f t="shared" si="144"/>
        <v/>
      </c>
      <c r="P662" s="100" t="str">
        <f t="shared" si="145"/>
        <v/>
      </c>
      <c r="R662" s="119">
        <f t="shared" si="133"/>
        <v>1</v>
      </c>
      <c r="S662" s="119">
        <f t="shared" si="134"/>
        <v>1</v>
      </c>
      <c r="T662" s="119">
        <f t="shared" si="135"/>
        <v>1</v>
      </c>
      <c r="U662" s="119">
        <f t="shared" si="136"/>
        <v>1</v>
      </c>
      <c r="V662" s="119">
        <f t="shared" si="137"/>
        <v>1</v>
      </c>
      <c r="W662" s="119">
        <f t="shared" si="138"/>
        <v>1</v>
      </c>
      <c r="X662" s="119">
        <f t="shared" si="139"/>
        <v>1</v>
      </c>
      <c r="Y662" s="119">
        <f t="shared" si="140"/>
        <v>1</v>
      </c>
      <c r="Z662" s="119">
        <f t="shared" si="141"/>
        <v>1</v>
      </c>
      <c r="AA662" s="119">
        <f t="shared" si="142"/>
        <v>1</v>
      </c>
      <c r="AB662" s="119">
        <f t="shared" si="143"/>
        <v>10</v>
      </c>
    </row>
    <row r="663" spans="3:28" ht="54.95" customHeight="1" x14ac:dyDescent="0.25">
      <c r="C663" s="56">
        <v>659</v>
      </c>
      <c r="D663" s="94" t="str">
        <f>IF(Lançamentos!G663="","",Lançamentos!G663)</f>
        <v/>
      </c>
      <c r="E663" s="113" t="str">
        <f>IF(D663="","",Recebimento!Q663)</f>
        <v/>
      </c>
      <c r="F663" s="114" t="str">
        <f>IF($D663="","",'Rec2'!$Q663)</f>
        <v/>
      </c>
      <c r="G663" s="114" t="str">
        <f>IF($D663="","",'Rec3'!$Q663)</f>
        <v/>
      </c>
      <c r="H663" s="114" t="str">
        <f>IF($D663="","",'Rec4'!$Q663)</f>
        <v/>
      </c>
      <c r="I663" s="114" t="str">
        <f>IF($D663="","",'Rec5'!$Q663)</f>
        <v/>
      </c>
      <c r="J663" s="114" t="str">
        <f>IF($D663="","",'Rec6'!$Q663)</f>
        <v/>
      </c>
      <c r="K663" s="114" t="str">
        <f>IF($D663="","",'Rec7'!$Q663)</f>
        <v/>
      </c>
      <c r="L663" s="114" t="str">
        <f>IF($D663="","",'Rec8'!$Q663)</f>
        <v/>
      </c>
      <c r="M663" s="114" t="str">
        <f>IF($D663="","",'Rec9'!$Q663)</f>
        <v/>
      </c>
      <c r="N663" s="114" t="str">
        <f>IF($D663="","",'Rec10'!$Q663)</f>
        <v/>
      </c>
      <c r="O663" s="116" t="str">
        <f t="shared" si="144"/>
        <v/>
      </c>
      <c r="P663" s="100" t="str">
        <f t="shared" si="145"/>
        <v/>
      </c>
      <c r="R663" s="119">
        <f t="shared" si="133"/>
        <v>1</v>
      </c>
      <c r="S663" s="119">
        <f t="shared" si="134"/>
        <v>1</v>
      </c>
      <c r="T663" s="119">
        <f t="shared" si="135"/>
        <v>1</v>
      </c>
      <c r="U663" s="119">
        <f t="shared" si="136"/>
        <v>1</v>
      </c>
      <c r="V663" s="119">
        <f t="shared" si="137"/>
        <v>1</v>
      </c>
      <c r="W663" s="119">
        <f t="shared" si="138"/>
        <v>1</v>
      </c>
      <c r="X663" s="119">
        <f t="shared" si="139"/>
        <v>1</v>
      </c>
      <c r="Y663" s="119">
        <f t="shared" si="140"/>
        <v>1</v>
      </c>
      <c r="Z663" s="119">
        <f t="shared" si="141"/>
        <v>1</v>
      </c>
      <c r="AA663" s="119">
        <f t="shared" si="142"/>
        <v>1</v>
      </c>
      <c r="AB663" s="119">
        <f t="shared" si="143"/>
        <v>10</v>
      </c>
    </row>
    <row r="664" spans="3:28" ht="54.95" customHeight="1" x14ac:dyDescent="0.25">
      <c r="C664" s="56">
        <v>660</v>
      </c>
      <c r="D664" s="94" t="str">
        <f>IF(Lançamentos!G664="","",Lançamentos!G664)</f>
        <v/>
      </c>
      <c r="E664" s="113" t="str">
        <f>IF(D664="","",Recebimento!Q664)</f>
        <v/>
      </c>
      <c r="F664" s="114" t="str">
        <f>IF($D664="","",'Rec2'!$Q664)</f>
        <v/>
      </c>
      <c r="G664" s="114" t="str">
        <f>IF($D664="","",'Rec3'!$Q664)</f>
        <v/>
      </c>
      <c r="H664" s="114" t="str">
        <f>IF($D664="","",'Rec4'!$Q664)</f>
        <v/>
      </c>
      <c r="I664" s="114" t="str">
        <f>IF($D664="","",'Rec5'!$Q664)</f>
        <v/>
      </c>
      <c r="J664" s="114" t="str">
        <f>IF($D664="","",'Rec6'!$Q664)</f>
        <v/>
      </c>
      <c r="K664" s="114" t="str">
        <f>IF($D664="","",'Rec7'!$Q664)</f>
        <v/>
      </c>
      <c r="L664" s="114" t="str">
        <f>IF($D664="","",'Rec8'!$Q664)</f>
        <v/>
      </c>
      <c r="M664" s="114" t="str">
        <f>IF($D664="","",'Rec9'!$Q664)</f>
        <v/>
      </c>
      <c r="N664" s="114" t="str">
        <f>IF($D664="","",'Rec10'!$Q664)</f>
        <v/>
      </c>
      <c r="O664" s="116" t="str">
        <f t="shared" si="144"/>
        <v/>
      </c>
      <c r="P664" s="100" t="str">
        <f t="shared" si="145"/>
        <v/>
      </c>
      <c r="R664" s="119">
        <f t="shared" si="133"/>
        <v>1</v>
      </c>
      <c r="S664" s="119">
        <f t="shared" si="134"/>
        <v>1</v>
      </c>
      <c r="T664" s="119">
        <f t="shared" si="135"/>
        <v>1</v>
      </c>
      <c r="U664" s="119">
        <f t="shared" si="136"/>
        <v>1</v>
      </c>
      <c r="V664" s="119">
        <f t="shared" si="137"/>
        <v>1</v>
      </c>
      <c r="W664" s="119">
        <f t="shared" si="138"/>
        <v>1</v>
      </c>
      <c r="X664" s="119">
        <f t="shared" si="139"/>
        <v>1</v>
      </c>
      <c r="Y664" s="119">
        <f t="shared" si="140"/>
        <v>1</v>
      </c>
      <c r="Z664" s="119">
        <f t="shared" si="141"/>
        <v>1</v>
      </c>
      <c r="AA664" s="119">
        <f t="shared" si="142"/>
        <v>1</v>
      </c>
      <c r="AB664" s="119">
        <f t="shared" si="143"/>
        <v>10</v>
      </c>
    </row>
    <row r="665" spans="3:28" ht="54.95" customHeight="1" x14ac:dyDescent="0.25">
      <c r="C665" s="56">
        <v>661</v>
      </c>
      <c r="D665" s="94" t="str">
        <f>IF(Lançamentos!G665="","",Lançamentos!G665)</f>
        <v/>
      </c>
      <c r="E665" s="113" t="str">
        <f>IF(D665="","",Recebimento!Q665)</f>
        <v/>
      </c>
      <c r="F665" s="114" t="str">
        <f>IF($D665="","",'Rec2'!$Q665)</f>
        <v/>
      </c>
      <c r="G665" s="114" t="str">
        <f>IF($D665="","",'Rec3'!$Q665)</f>
        <v/>
      </c>
      <c r="H665" s="114" t="str">
        <f>IF($D665="","",'Rec4'!$Q665)</f>
        <v/>
      </c>
      <c r="I665" s="114" t="str">
        <f>IF($D665="","",'Rec5'!$Q665)</f>
        <v/>
      </c>
      <c r="J665" s="114" t="str">
        <f>IF($D665="","",'Rec6'!$Q665)</f>
        <v/>
      </c>
      <c r="K665" s="114" t="str">
        <f>IF($D665="","",'Rec7'!$Q665)</f>
        <v/>
      </c>
      <c r="L665" s="114" t="str">
        <f>IF($D665="","",'Rec8'!$Q665)</f>
        <v/>
      </c>
      <c r="M665" s="114" t="str">
        <f>IF($D665="","",'Rec9'!$Q665)</f>
        <v/>
      </c>
      <c r="N665" s="114" t="str">
        <f>IF($D665="","",'Rec10'!$Q665)</f>
        <v/>
      </c>
      <c r="O665" s="116" t="str">
        <f t="shared" si="144"/>
        <v/>
      </c>
      <c r="P665" s="100" t="str">
        <f t="shared" si="145"/>
        <v/>
      </c>
      <c r="R665" s="119">
        <f t="shared" si="133"/>
        <v>1</v>
      </c>
      <c r="S665" s="119">
        <f t="shared" si="134"/>
        <v>1</v>
      </c>
      <c r="T665" s="119">
        <f t="shared" si="135"/>
        <v>1</v>
      </c>
      <c r="U665" s="119">
        <f t="shared" si="136"/>
        <v>1</v>
      </c>
      <c r="V665" s="119">
        <f t="shared" si="137"/>
        <v>1</v>
      </c>
      <c r="W665" s="119">
        <f t="shared" si="138"/>
        <v>1</v>
      </c>
      <c r="X665" s="119">
        <f t="shared" si="139"/>
        <v>1</v>
      </c>
      <c r="Y665" s="119">
        <f t="shared" si="140"/>
        <v>1</v>
      </c>
      <c r="Z665" s="119">
        <f t="shared" si="141"/>
        <v>1</v>
      </c>
      <c r="AA665" s="119">
        <f t="shared" si="142"/>
        <v>1</v>
      </c>
      <c r="AB665" s="119">
        <f t="shared" si="143"/>
        <v>10</v>
      </c>
    </row>
    <row r="666" spans="3:28" ht="54.95" customHeight="1" x14ac:dyDescent="0.25">
      <c r="C666" s="56">
        <v>662</v>
      </c>
      <c r="D666" s="94" t="str">
        <f>IF(Lançamentos!G666="","",Lançamentos!G666)</f>
        <v/>
      </c>
      <c r="E666" s="113" t="str">
        <f>IF(D666="","",Recebimento!Q666)</f>
        <v/>
      </c>
      <c r="F666" s="114" t="str">
        <f>IF($D666="","",'Rec2'!$Q666)</f>
        <v/>
      </c>
      <c r="G666" s="114" t="str">
        <f>IF($D666="","",'Rec3'!$Q666)</f>
        <v/>
      </c>
      <c r="H666" s="114" t="str">
        <f>IF($D666="","",'Rec4'!$Q666)</f>
        <v/>
      </c>
      <c r="I666" s="114" t="str">
        <f>IF($D666="","",'Rec5'!$Q666)</f>
        <v/>
      </c>
      <c r="J666" s="114" t="str">
        <f>IF($D666="","",'Rec6'!$Q666)</f>
        <v/>
      </c>
      <c r="K666" s="114" t="str">
        <f>IF($D666="","",'Rec7'!$Q666)</f>
        <v/>
      </c>
      <c r="L666" s="114" t="str">
        <f>IF($D666="","",'Rec8'!$Q666)</f>
        <v/>
      </c>
      <c r="M666" s="114" t="str">
        <f>IF($D666="","",'Rec9'!$Q666)</f>
        <v/>
      </c>
      <c r="N666" s="114" t="str">
        <f>IF($D666="","",'Rec10'!$Q666)</f>
        <v/>
      </c>
      <c r="O666" s="116" t="str">
        <f t="shared" si="144"/>
        <v/>
      </c>
      <c r="P666" s="100" t="str">
        <f t="shared" si="145"/>
        <v/>
      </c>
      <c r="R666" s="119">
        <f t="shared" si="133"/>
        <v>1</v>
      </c>
      <c r="S666" s="119">
        <f t="shared" si="134"/>
        <v>1</v>
      </c>
      <c r="T666" s="119">
        <f t="shared" si="135"/>
        <v>1</v>
      </c>
      <c r="U666" s="119">
        <f t="shared" si="136"/>
        <v>1</v>
      </c>
      <c r="V666" s="119">
        <f t="shared" si="137"/>
        <v>1</v>
      </c>
      <c r="W666" s="119">
        <f t="shared" si="138"/>
        <v>1</v>
      </c>
      <c r="X666" s="119">
        <f t="shared" si="139"/>
        <v>1</v>
      </c>
      <c r="Y666" s="119">
        <f t="shared" si="140"/>
        <v>1</v>
      </c>
      <c r="Z666" s="119">
        <f t="shared" si="141"/>
        <v>1</v>
      </c>
      <c r="AA666" s="119">
        <f t="shared" si="142"/>
        <v>1</v>
      </c>
      <c r="AB666" s="119">
        <f t="shared" si="143"/>
        <v>10</v>
      </c>
    </row>
    <row r="667" spans="3:28" ht="54.95" customHeight="1" x14ac:dyDescent="0.25">
      <c r="C667" s="56">
        <v>663</v>
      </c>
      <c r="D667" s="94" t="str">
        <f>IF(Lançamentos!G667="","",Lançamentos!G667)</f>
        <v/>
      </c>
      <c r="E667" s="113" t="str">
        <f>IF(D667="","",Recebimento!Q667)</f>
        <v/>
      </c>
      <c r="F667" s="114" t="str">
        <f>IF($D667="","",'Rec2'!$Q667)</f>
        <v/>
      </c>
      <c r="G667" s="114" t="str">
        <f>IF($D667="","",'Rec3'!$Q667)</f>
        <v/>
      </c>
      <c r="H667" s="114" t="str">
        <f>IF($D667="","",'Rec4'!$Q667)</f>
        <v/>
      </c>
      <c r="I667" s="114" t="str">
        <f>IF($D667="","",'Rec5'!$Q667)</f>
        <v/>
      </c>
      <c r="J667" s="114" t="str">
        <f>IF($D667="","",'Rec6'!$Q667)</f>
        <v/>
      </c>
      <c r="K667" s="114" t="str">
        <f>IF($D667="","",'Rec7'!$Q667)</f>
        <v/>
      </c>
      <c r="L667" s="114" t="str">
        <f>IF($D667="","",'Rec8'!$Q667)</f>
        <v/>
      </c>
      <c r="M667" s="114" t="str">
        <f>IF($D667="","",'Rec9'!$Q667)</f>
        <v/>
      </c>
      <c r="N667" s="114" t="str">
        <f>IF($D667="","",'Rec10'!$Q667)</f>
        <v/>
      </c>
      <c r="O667" s="116" t="str">
        <f t="shared" si="144"/>
        <v/>
      </c>
      <c r="P667" s="100" t="str">
        <f t="shared" si="145"/>
        <v/>
      </c>
      <c r="R667" s="119">
        <f t="shared" si="133"/>
        <v>1</v>
      </c>
      <c r="S667" s="119">
        <f t="shared" si="134"/>
        <v>1</v>
      </c>
      <c r="T667" s="119">
        <f t="shared" si="135"/>
        <v>1</v>
      </c>
      <c r="U667" s="119">
        <f t="shared" si="136"/>
        <v>1</v>
      </c>
      <c r="V667" s="119">
        <f t="shared" si="137"/>
        <v>1</v>
      </c>
      <c r="W667" s="119">
        <f t="shared" si="138"/>
        <v>1</v>
      </c>
      <c r="X667" s="119">
        <f t="shared" si="139"/>
        <v>1</v>
      </c>
      <c r="Y667" s="119">
        <f t="shared" si="140"/>
        <v>1</v>
      </c>
      <c r="Z667" s="119">
        <f t="shared" si="141"/>
        <v>1</v>
      </c>
      <c r="AA667" s="119">
        <f t="shared" si="142"/>
        <v>1</v>
      </c>
      <c r="AB667" s="119">
        <f t="shared" si="143"/>
        <v>10</v>
      </c>
    </row>
    <row r="668" spans="3:28" ht="54.95" customHeight="1" x14ac:dyDescent="0.25">
      <c r="C668" s="56">
        <v>664</v>
      </c>
      <c r="D668" s="94" t="str">
        <f>IF(Lançamentos!G668="","",Lançamentos!G668)</f>
        <v/>
      </c>
      <c r="E668" s="113" t="str">
        <f>IF(D668="","",Recebimento!Q668)</f>
        <v/>
      </c>
      <c r="F668" s="114" t="str">
        <f>IF($D668="","",'Rec2'!$Q668)</f>
        <v/>
      </c>
      <c r="G668" s="114" t="str">
        <f>IF($D668="","",'Rec3'!$Q668)</f>
        <v/>
      </c>
      <c r="H668" s="114" t="str">
        <f>IF($D668="","",'Rec4'!$Q668)</f>
        <v/>
      </c>
      <c r="I668" s="114" t="str">
        <f>IF($D668="","",'Rec5'!$Q668)</f>
        <v/>
      </c>
      <c r="J668" s="114" t="str">
        <f>IF($D668="","",'Rec6'!$Q668)</f>
        <v/>
      </c>
      <c r="K668" s="114" t="str">
        <f>IF($D668="","",'Rec7'!$Q668)</f>
        <v/>
      </c>
      <c r="L668" s="114" t="str">
        <f>IF($D668="","",'Rec8'!$Q668)</f>
        <v/>
      </c>
      <c r="M668" s="114" t="str">
        <f>IF($D668="","",'Rec9'!$Q668)</f>
        <v/>
      </c>
      <c r="N668" s="114" t="str">
        <f>IF($D668="","",'Rec10'!$Q668)</f>
        <v/>
      </c>
      <c r="O668" s="116" t="str">
        <f t="shared" si="144"/>
        <v/>
      </c>
      <c r="P668" s="100" t="str">
        <f t="shared" si="145"/>
        <v/>
      </c>
      <c r="R668" s="119">
        <f t="shared" si="133"/>
        <v>1</v>
      </c>
      <c r="S668" s="119">
        <f t="shared" si="134"/>
        <v>1</v>
      </c>
      <c r="T668" s="119">
        <f t="shared" si="135"/>
        <v>1</v>
      </c>
      <c r="U668" s="119">
        <f t="shared" si="136"/>
        <v>1</v>
      </c>
      <c r="V668" s="119">
        <f t="shared" si="137"/>
        <v>1</v>
      </c>
      <c r="W668" s="119">
        <f t="shared" si="138"/>
        <v>1</v>
      </c>
      <c r="X668" s="119">
        <f t="shared" si="139"/>
        <v>1</v>
      </c>
      <c r="Y668" s="119">
        <f t="shared" si="140"/>
        <v>1</v>
      </c>
      <c r="Z668" s="119">
        <f t="shared" si="141"/>
        <v>1</v>
      </c>
      <c r="AA668" s="119">
        <f t="shared" si="142"/>
        <v>1</v>
      </c>
      <c r="AB668" s="119">
        <f t="shared" si="143"/>
        <v>10</v>
      </c>
    </row>
    <row r="669" spans="3:28" ht="54.95" customHeight="1" x14ac:dyDescent="0.25">
      <c r="C669" s="56">
        <v>665</v>
      </c>
      <c r="D669" s="94" t="str">
        <f>IF(Lançamentos!G669="","",Lançamentos!G669)</f>
        <v/>
      </c>
      <c r="E669" s="113" t="str">
        <f>IF(D669="","",Recebimento!Q669)</f>
        <v/>
      </c>
      <c r="F669" s="114" t="str">
        <f>IF($D669="","",'Rec2'!$Q669)</f>
        <v/>
      </c>
      <c r="G669" s="114" t="str">
        <f>IF($D669="","",'Rec3'!$Q669)</f>
        <v/>
      </c>
      <c r="H669" s="114" t="str">
        <f>IF($D669="","",'Rec4'!$Q669)</f>
        <v/>
      </c>
      <c r="I669" s="114" t="str">
        <f>IF($D669="","",'Rec5'!$Q669)</f>
        <v/>
      </c>
      <c r="J669" s="114" t="str">
        <f>IF($D669="","",'Rec6'!$Q669)</f>
        <v/>
      </c>
      <c r="K669" s="114" t="str">
        <f>IF($D669="","",'Rec7'!$Q669)</f>
        <v/>
      </c>
      <c r="L669" s="114" t="str">
        <f>IF($D669="","",'Rec8'!$Q669)</f>
        <v/>
      </c>
      <c r="M669" s="114" t="str">
        <f>IF($D669="","",'Rec9'!$Q669)</f>
        <v/>
      </c>
      <c r="N669" s="114" t="str">
        <f>IF($D669="","",'Rec10'!$Q669)</f>
        <v/>
      </c>
      <c r="O669" s="116" t="str">
        <f t="shared" si="144"/>
        <v/>
      </c>
      <c r="P669" s="100" t="str">
        <f t="shared" si="145"/>
        <v/>
      </c>
      <c r="R669" s="119">
        <f t="shared" si="133"/>
        <v>1</v>
      </c>
      <c r="S669" s="119">
        <f t="shared" si="134"/>
        <v>1</v>
      </c>
      <c r="T669" s="119">
        <f t="shared" si="135"/>
        <v>1</v>
      </c>
      <c r="U669" s="119">
        <f t="shared" si="136"/>
        <v>1</v>
      </c>
      <c r="V669" s="119">
        <f t="shared" si="137"/>
        <v>1</v>
      </c>
      <c r="W669" s="119">
        <f t="shared" si="138"/>
        <v>1</v>
      </c>
      <c r="X669" s="119">
        <f t="shared" si="139"/>
        <v>1</v>
      </c>
      <c r="Y669" s="119">
        <f t="shared" si="140"/>
        <v>1</v>
      </c>
      <c r="Z669" s="119">
        <f t="shared" si="141"/>
        <v>1</v>
      </c>
      <c r="AA669" s="119">
        <f t="shared" si="142"/>
        <v>1</v>
      </c>
      <c r="AB669" s="119">
        <f t="shared" si="143"/>
        <v>10</v>
      </c>
    </row>
    <row r="670" spans="3:28" ht="54.95" customHeight="1" x14ac:dyDescent="0.25">
      <c r="C670" s="56">
        <v>666</v>
      </c>
      <c r="D670" s="94" t="str">
        <f>IF(Lançamentos!G670="","",Lançamentos!G670)</f>
        <v/>
      </c>
      <c r="E670" s="113" t="str">
        <f>IF(D670="","",Recebimento!Q670)</f>
        <v/>
      </c>
      <c r="F670" s="114" t="str">
        <f>IF($D670="","",'Rec2'!$Q670)</f>
        <v/>
      </c>
      <c r="G670" s="114" t="str">
        <f>IF($D670="","",'Rec3'!$Q670)</f>
        <v/>
      </c>
      <c r="H670" s="114" t="str">
        <f>IF($D670="","",'Rec4'!$Q670)</f>
        <v/>
      </c>
      <c r="I670" s="114" t="str">
        <f>IF($D670="","",'Rec5'!$Q670)</f>
        <v/>
      </c>
      <c r="J670" s="114" t="str">
        <f>IF($D670="","",'Rec6'!$Q670)</f>
        <v/>
      </c>
      <c r="K670" s="114" t="str">
        <f>IF($D670="","",'Rec7'!$Q670)</f>
        <v/>
      </c>
      <c r="L670" s="114" t="str">
        <f>IF($D670="","",'Rec8'!$Q670)</f>
        <v/>
      </c>
      <c r="M670" s="114" t="str">
        <f>IF($D670="","",'Rec9'!$Q670)</f>
        <v/>
      </c>
      <c r="N670" s="114" t="str">
        <f>IF($D670="","",'Rec10'!$Q670)</f>
        <v/>
      </c>
      <c r="O670" s="116" t="str">
        <f t="shared" si="144"/>
        <v/>
      </c>
      <c r="P670" s="100" t="str">
        <f t="shared" si="145"/>
        <v/>
      </c>
      <c r="R670" s="119">
        <f t="shared" si="133"/>
        <v>1</v>
      </c>
      <c r="S670" s="119">
        <f t="shared" si="134"/>
        <v>1</v>
      </c>
      <c r="T670" s="119">
        <f t="shared" si="135"/>
        <v>1</v>
      </c>
      <c r="U670" s="119">
        <f t="shared" si="136"/>
        <v>1</v>
      </c>
      <c r="V670" s="119">
        <f t="shared" si="137"/>
        <v>1</v>
      </c>
      <c r="W670" s="119">
        <f t="shared" si="138"/>
        <v>1</v>
      </c>
      <c r="X670" s="119">
        <f t="shared" si="139"/>
        <v>1</v>
      </c>
      <c r="Y670" s="119">
        <f t="shared" si="140"/>
        <v>1</v>
      </c>
      <c r="Z670" s="119">
        <f t="shared" si="141"/>
        <v>1</v>
      </c>
      <c r="AA670" s="119">
        <f t="shared" si="142"/>
        <v>1</v>
      </c>
      <c r="AB670" s="119">
        <f t="shared" si="143"/>
        <v>10</v>
      </c>
    </row>
    <row r="671" spans="3:28" ht="54.95" customHeight="1" x14ac:dyDescent="0.25">
      <c r="C671" s="56">
        <v>667</v>
      </c>
      <c r="D671" s="94" t="str">
        <f>IF(Lançamentos!G671="","",Lançamentos!G671)</f>
        <v/>
      </c>
      <c r="E671" s="113" t="str">
        <f>IF(D671="","",Recebimento!Q671)</f>
        <v/>
      </c>
      <c r="F671" s="114" t="str">
        <f>IF($D671="","",'Rec2'!$Q671)</f>
        <v/>
      </c>
      <c r="G671" s="114" t="str">
        <f>IF($D671="","",'Rec3'!$Q671)</f>
        <v/>
      </c>
      <c r="H671" s="114" t="str">
        <f>IF($D671="","",'Rec4'!$Q671)</f>
        <v/>
      </c>
      <c r="I671" s="114" t="str">
        <f>IF($D671="","",'Rec5'!$Q671)</f>
        <v/>
      </c>
      <c r="J671" s="114" t="str">
        <f>IF($D671="","",'Rec6'!$Q671)</f>
        <v/>
      </c>
      <c r="K671" s="114" t="str">
        <f>IF($D671="","",'Rec7'!$Q671)</f>
        <v/>
      </c>
      <c r="L671" s="114" t="str">
        <f>IF($D671="","",'Rec8'!$Q671)</f>
        <v/>
      </c>
      <c r="M671" s="114" t="str">
        <f>IF($D671="","",'Rec9'!$Q671)</f>
        <v/>
      </c>
      <c r="N671" s="114" t="str">
        <f>IF($D671="","",'Rec10'!$Q671)</f>
        <v/>
      </c>
      <c r="O671" s="116" t="str">
        <f t="shared" si="144"/>
        <v/>
      </c>
      <c r="P671" s="100" t="str">
        <f t="shared" si="145"/>
        <v/>
      </c>
      <c r="R671" s="119">
        <f t="shared" si="133"/>
        <v>1</v>
      </c>
      <c r="S671" s="119">
        <f t="shared" si="134"/>
        <v>1</v>
      </c>
      <c r="T671" s="119">
        <f t="shared" si="135"/>
        <v>1</v>
      </c>
      <c r="U671" s="119">
        <f t="shared" si="136"/>
        <v>1</v>
      </c>
      <c r="V671" s="119">
        <f t="shared" si="137"/>
        <v>1</v>
      </c>
      <c r="W671" s="119">
        <f t="shared" si="138"/>
        <v>1</v>
      </c>
      <c r="X671" s="119">
        <f t="shared" si="139"/>
        <v>1</v>
      </c>
      <c r="Y671" s="119">
        <f t="shared" si="140"/>
        <v>1</v>
      </c>
      <c r="Z671" s="119">
        <f t="shared" si="141"/>
        <v>1</v>
      </c>
      <c r="AA671" s="119">
        <f t="shared" si="142"/>
        <v>1</v>
      </c>
      <c r="AB671" s="119">
        <f t="shared" si="143"/>
        <v>10</v>
      </c>
    </row>
    <row r="672" spans="3:28" ht="54.95" customHeight="1" x14ac:dyDescent="0.25">
      <c r="C672" s="56">
        <v>668</v>
      </c>
      <c r="D672" s="94" t="str">
        <f>IF(Lançamentos!G672="","",Lançamentos!G672)</f>
        <v/>
      </c>
      <c r="E672" s="113" t="str">
        <f>IF(D672="","",Recebimento!Q672)</f>
        <v/>
      </c>
      <c r="F672" s="114" t="str">
        <f>IF($D672="","",'Rec2'!$Q672)</f>
        <v/>
      </c>
      <c r="G672" s="114" t="str">
        <f>IF($D672="","",'Rec3'!$Q672)</f>
        <v/>
      </c>
      <c r="H672" s="114" t="str">
        <f>IF($D672="","",'Rec4'!$Q672)</f>
        <v/>
      </c>
      <c r="I672" s="114" t="str">
        <f>IF($D672="","",'Rec5'!$Q672)</f>
        <v/>
      </c>
      <c r="J672" s="114" t="str">
        <f>IF($D672="","",'Rec6'!$Q672)</f>
        <v/>
      </c>
      <c r="K672" s="114" t="str">
        <f>IF($D672="","",'Rec7'!$Q672)</f>
        <v/>
      </c>
      <c r="L672" s="114" t="str">
        <f>IF($D672="","",'Rec8'!$Q672)</f>
        <v/>
      </c>
      <c r="M672" s="114" t="str">
        <f>IF($D672="","",'Rec9'!$Q672)</f>
        <v/>
      </c>
      <c r="N672" s="114" t="str">
        <f>IF($D672="","",'Rec10'!$Q672)</f>
        <v/>
      </c>
      <c r="O672" s="116" t="str">
        <f t="shared" si="144"/>
        <v/>
      </c>
      <c r="P672" s="100" t="str">
        <f t="shared" si="145"/>
        <v/>
      </c>
      <c r="R672" s="119">
        <f t="shared" si="133"/>
        <v>1</v>
      </c>
      <c r="S672" s="119">
        <f t="shared" si="134"/>
        <v>1</v>
      </c>
      <c r="T672" s="119">
        <f t="shared" si="135"/>
        <v>1</v>
      </c>
      <c r="U672" s="119">
        <f t="shared" si="136"/>
        <v>1</v>
      </c>
      <c r="V672" s="119">
        <f t="shared" si="137"/>
        <v>1</v>
      </c>
      <c r="W672" s="119">
        <f t="shared" si="138"/>
        <v>1</v>
      </c>
      <c r="X672" s="119">
        <f t="shared" si="139"/>
        <v>1</v>
      </c>
      <c r="Y672" s="119">
        <f t="shared" si="140"/>
        <v>1</v>
      </c>
      <c r="Z672" s="119">
        <f t="shared" si="141"/>
        <v>1</v>
      </c>
      <c r="AA672" s="119">
        <f t="shared" si="142"/>
        <v>1</v>
      </c>
      <c r="AB672" s="119">
        <f t="shared" si="143"/>
        <v>10</v>
      </c>
    </row>
    <row r="673" spans="3:28" ht="54.95" customHeight="1" x14ac:dyDescent="0.25">
      <c r="C673" s="56">
        <v>669</v>
      </c>
      <c r="D673" s="94" t="str">
        <f>IF(Lançamentos!G673="","",Lançamentos!G673)</f>
        <v/>
      </c>
      <c r="E673" s="113" t="str">
        <f>IF(D673="","",Recebimento!Q673)</f>
        <v/>
      </c>
      <c r="F673" s="114" t="str">
        <f>IF($D673="","",'Rec2'!$Q673)</f>
        <v/>
      </c>
      <c r="G673" s="114" t="str">
        <f>IF($D673="","",'Rec3'!$Q673)</f>
        <v/>
      </c>
      <c r="H673" s="114" t="str">
        <f>IF($D673="","",'Rec4'!$Q673)</f>
        <v/>
      </c>
      <c r="I673" s="114" t="str">
        <f>IF($D673="","",'Rec5'!$Q673)</f>
        <v/>
      </c>
      <c r="J673" s="114" t="str">
        <f>IF($D673="","",'Rec6'!$Q673)</f>
        <v/>
      </c>
      <c r="K673" s="114" t="str">
        <f>IF($D673="","",'Rec7'!$Q673)</f>
        <v/>
      </c>
      <c r="L673" s="114" t="str">
        <f>IF($D673="","",'Rec8'!$Q673)</f>
        <v/>
      </c>
      <c r="M673" s="114" t="str">
        <f>IF($D673="","",'Rec9'!$Q673)</f>
        <v/>
      </c>
      <c r="N673" s="114" t="str">
        <f>IF($D673="","",'Rec10'!$Q673)</f>
        <v/>
      </c>
      <c r="O673" s="116" t="str">
        <f t="shared" si="144"/>
        <v/>
      </c>
      <c r="P673" s="100" t="str">
        <f t="shared" si="145"/>
        <v/>
      </c>
      <c r="R673" s="119">
        <f t="shared" si="133"/>
        <v>1</v>
      </c>
      <c r="S673" s="119">
        <f t="shared" si="134"/>
        <v>1</v>
      </c>
      <c r="T673" s="119">
        <f t="shared" si="135"/>
        <v>1</v>
      </c>
      <c r="U673" s="119">
        <f t="shared" si="136"/>
        <v>1</v>
      </c>
      <c r="V673" s="119">
        <f t="shared" si="137"/>
        <v>1</v>
      </c>
      <c r="W673" s="119">
        <f t="shared" si="138"/>
        <v>1</v>
      </c>
      <c r="X673" s="119">
        <f t="shared" si="139"/>
        <v>1</v>
      </c>
      <c r="Y673" s="119">
        <f t="shared" si="140"/>
        <v>1</v>
      </c>
      <c r="Z673" s="119">
        <f t="shared" si="141"/>
        <v>1</v>
      </c>
      <c r="AA673" s="119">
        <f t="shared" si="142"/>
        <v>1</v>
      </c>
      <c r="AB673" s="119">
        <f t="shared" si="143"/>
        <v>10</v>
      </c>
    </row>
    <row r="674" spans="3:28" ht="54.95" customHeight="1" x14ac:dyDescent="0.25">
      <c r="C674" s="56">
        <v>670</v>
      </c>
      <c r="D674" s="94" t="str">
        <f>IF(Lançamentos!G674="","",Lançamentos!G674)</f>
        <v/>
      </c>
      <c r="E674" s="113" t="str">
        <f>IF(D674="","",Recebimento!Q674)</f>
        <v/>
      </c>
      <c r="F674" s="114" t="str">
        <f>IF($D674="","",'Rec2'!$Q674)</f>
        <v/>
      </c>
      <c r="G674" s="114" t="str">
        <f>IF($D674="","",'Rec3'!$Q674)</f>
        <v/>
      </c>
      <c r="H674" s="114" t="str">
        <f>IF($D674="","",'Rec4'!$Q674)</f>
        <v/>
      </c>
      <c r="I674" s="114" t="str">
        <f>IF($D674="","",'Rec5'!$Q674)</f>
        <v/>
      </c>
      <c r="J674" s="114" t="str">
        <f>IF($D674="","",'Rec6'!$Q674)</f>
        <v/>
      </c>
      <c r="K674" s="114" t="str">
        <f>IF($D674="","",'Rec7'!$Q674)</f>
        <v/>
      </c>
      <c r="L674" s="114" t="str">
        <f>IF($D674="","",'Rec8'!$Q674)</f>
        <v/>
      </c>
      <c r="M674" s="114" t="str">
        <f>IF($D674="","",'Rec9'!$Q674)</f>
        <v/>
      </c>
      <c r="N674" s="114" t="str">
        <f>IF($D674="","",'Rec10'!$Q674)</f>
        <v/>
      </c>
      <c r="O674" s="116" t="str">
        <f t="shared" si="144"/>
        <v/>
      </c>
      <c r="P674" s="100" t="str">
        <f t="shared" si="145"/>
        <v/>
      </c>
      <c r="R674" s="119">
        <f t="shared" si="133"/>
        <v>1</v>
      </c>
      <c r="S674" s="119">
        <f t="shared" si="134"/>
        <v>1</v>
      </c>
      <c r="T674" s="119">
        <f t="shared" si="135"/>
        <v>1</v>
      </c>
      <c r="U674" s="119">
        <f t="shared" si="136"/>
        <v>1</v>
      </c>
      <c r="V674" s="119">
        <f t="shared" si="137"/>
        <v>1</v>
      </c>
      <c r="W674" s="119">
        <f t="shared" si="138"/>
        <v>1</v>
      </c>
      <c r="X674" s="119">
        <f t="shared" si="139"/>
        <v>1</v>
      </c>
      <c r="Y674" s="119">
        <f t="shared" si="140"/>
        <v>1</v>
      </c>
      <c r="Z674" s="119">
        <f t="shared" si="141"/>
        <v>1</v>
      </c>
      <c r="AA674" s="119">
        <f t="shared" si="142"/>
        <v>1</v>
      </c>
      <c r="AB674" s="119">
        <f t="shared" si="143"/>
        <v>10</v>
      </c>
    </row>
    <row r="675" spans="3:28" ht="54.95" customHeight="1" x14ac:dyDescent="0.25">
      <c r="C675" s="56">
        <v>671</v>
      </c>
      <c r="D675" s="94" t="str">
        <f>IF(Lançamentos!G675="","",Lançamentos!G675)</f>
        <v/>
      </c>
      <c r="E675" s="113" t="str">
        <f>IF(D675="","",Recebimento!Q675)</f>
        <v/>
      </c>
      <c r="F675" s="114" t="str">
        <f>IF($D675="","",'Rec2'!$Q675)</f>
        <v/>
      </c>
      <c r="G675" s="114" t="str">
        <f>IF($D675="","",'Rec3'!$Q675)</f>
        <v/>
      </c>
      <c r="H675" s="114" t="str">
        <f>IF($D675="","",'Rec4'!$Q675)</f>
        <v/>
      </c>
      <c r="I675" s="114" t="str">
        <f>IF($D675="","",'Rec5'!$Q675)</f>
        <v/>
      </c>
      <c r="J675" s="114" t="str">
        <f>IF($D675="","",'Rec6'!$Q675)</f>
        <v/>
      </c>
      <c r="K675" s="114" t="str">
        <f>IF($D675="","",'Rec7'!$Q675)</f>
        <v/>
      </c>
      <c r="L675" s="114" t="str">
        <f>IF($D675="","",'Rec8'!$Q675)</f>
        <v/>
      </c>
      <c r="M675" s="114" t="str">
        <f>IF($D675="","",'Rec9'!$Q675)</f>
        <v/>
      </c>
      <c r="N675" s="114" t="str">
        <f>IF($D675="","",'Rec10'!$Q675)</f>
        <v/>
      </c>
      <c r="O675" s="116" t="str">
        <f t="shared" si="144"/>
        <v/>
      </c>
      <c r="P675" s="100" t="str">
        <f t="shared" si="145"/>
        <v/>
      </c>
      <c r="R675" s="119">
        <f t="shared" si="133"/>
        <v>1</v>
      </c>
      <c r="S675" s="119">
        <f t="shared" si="134"/>
        <v>1</v>
      </c>
      <c r="T675" s="119">
        <f t="shared" si="135"/>
        <v>1</v>
      </c>
      <c r="U675" s="119">
        <f t="shared" si="136"/>
        <v>1</v>
      </c>
      <c r="V675" s="119">
        <f t="shared" si="137"/>
        <v>1</v>
      </c>
      <c r="W675" s="119">
        <f t="shared" si="138"/>
        <v>1</v>
      </c>
      <c r="X675" s="119">
        <f t="shared" si="139"/>
        <v>1</v>
      </c>
      <c r="Y675" s="119">
        <f t="shared" si="140"/>
        <v>1</v>
      </c>
      <c r="Z675" s="119">
        <f t="shared" si="141"/>
        <v>1</v>
      </c>
      <c r="AA675" s="119">
        <f t="shared" si="142"/>
        <v>1</v>
      </c>
      <c r="AB675" s="119">
        <f t="shared" si="143"/>
        <v>10</v>
      </c>
    </row>
    <row r="676" spans="3:28" ht="54.95" customHeight="1" x14ac:dyDescent="0.25">
      <c r="C676" s="56">
        <v>672</v>
      </c>
      <c r="D676" s="94" t="str">
        <f>IF(Lançamentos!G676="","",Lançamentos!G676)</f>
        <v/>
      </c>
      <c r="E676" s="113" t="str">
        <f>IF(D676="","",Recebimento!Q676)</f>
        <v/>
      </c>
      <c r="F676" s="114" t="str">
        <f>IF($D676="","",'Rec2'!$Q676)</f>
        <v/>
      </c>
      <c r="G676" s="114" t="str">
        <f>IF($D676="","",'Rec3'!$Q676)</f>
        <v/>
      </c>
      <c r="H676" s="114" t="str">
        <f>IF($D676="","",'Rec4'!$Q676)</f>
        <v/>
      </c>
      <c r="I676" s="114" t="str">
        <f>IF($D676="","",'Rec5'!$Q676)</f>
        <v/>
      </c>
      <c r="J676" s="114" t="str">
        <f>IF($D676="","",'Rec6'!$Q676)</f>
        <v/>
      </c>
      <c r="K676" s="114" t="str">
        <f>IF($D676="","",'Rec7'!$Q676)</f>
        <v/>
      </c>
      <c r="L676" s="114" t="str">
        <f>IF($D676="","",'Rec8'!$Q676)</f>
        <v/>
      </c>
      <c r="M676" s="114" t="str">
        <f>IF($D676="","",'Rec9'!$Q676)</f>
        <v/>
      </c>
      <c r="N676" s="114" t="str">
        <f>IF($D676="","",'Rec10'!$Q676)</f>
        <v/>
      </c>
      <c r="O676" s="116" t="str">
        <f t="shared" si="144"/>
        <v/>
      </c>
      <c r="P676" s="100" t="str">
        <f t="shared" si="145"/>
        <v/>
      </c>
      <c r="R676" s="119">
        <f t="shared" si="133"/>
        <v>1</v>
      </c>
      <c r="S676" s="119">
        <f t="shared" si="134"/>
        <v>1</v>
      </c>
      <c r="T676" s="119">
        <f t="shared" si="135"/>
        <v>1</v>
      </c>
      <c r="U676" s="119">
        <f t="shared" si="136"/>
        <v>1</v>
      </c>
      <c r="V676" s="119">
        <f t="shared" si="137"/>
        <v>1</v>
      </c>
      <c r="W676" s="119">
        <f t="shared" si="138"/>
        <v>1</v>
      </c>
      <c r="X676" s="119">
        <f t="shared" si="139"/>
        <v>1</v>
      </c>
      <c r="Y676" s="119">
        <f t="shared" si="140"/>
        <v>1</v>
      </c>
      <c r="Z676" s="119">
        <f t="shared" si="141"/>
        <v>1</v>
      </c>
      <c r="AA676" s="119">
        <f t="shared" si="142"/>
        <v>1</v>
      </c>
      <c r="AB676" s="119">
        <f t="shared" si="143"/>
        <v>10</v>
      </c>
    </row>
    <row r="677" spans="3:28" ht="54.95" customHeight="1" x14ac:dyDescent="0.25">
      <c r="C677" s="56">
        <v>673</v>
      </c>
      <c r="D677" s="94" t="str">
        <f>IF(Lançamentos!G677="","",Lançamentos!G677)</f>
        <v/>
      </c>
      <c r="E677" s="113" t="str">
        <f>IF(D677="","",Recebimento!Q677)</f>
        <v/>
      </c>
      <c r="F677" s="114" t="str">
        <f>IF($D677="","",'Rec2'!$Q677)</f>
        <v/>
      </c>
      <c r="G677" s="114" t="str">
        <f>IF($D677="","",'Rec3'!$Q677)</f>
        <v/>
      </c>
      <c r="H677" s="114" t="str">
        <f>IF($D677="","",'Rec4'!$Q677)</f>
        <v/>
      </c>
      <c r="I677" s="114" t="str">
        <f>IF($D677="","",'Rec5'!$Q677)</f>
        <v/>
      </c>
      <c r="J677" s="114" t="str">
        <f>IF($D677="","",'Rec6'!$Q677)</f>
        <v/>
      </c>
      <c r="K677" s="114" t="str">
        <f>IF($D677="","",'Rec7'!$Q677)</f>
        <v/>
      </c>
      <c r="L677" s="114" t="str">
        <f>IF($D677="","",'Rec8'!$Q677)</f>
        <v/>
      </c>
      <c r="M677" s="114" t="str">
        <f>IF($D677="","",'Rec9'!$Q677)</f>
        <v/>
      </c>
      <c r="N677" s="114" t="str">
        <f>IF($D677="","",'Rec10'!$Q677)</f>
        <v/>
      </c>
      <c r="O677" s="116" t="str">
        <f t="shared" si="144"/>
        <v/>
      </c>
      <c r="P677" s="100" t="str">
        <f t="shared" si="145"/>
        <v/>
      </c>
      <c r="R677" s="119">
        <f t="shared" si="133"/>
        <v>1</v>
      </c>
      <c r="S677" s="119">
        <f t="shared" si="134"/>
        <v>1</v>
      </c>
      <c r="T677" s="119">
        <f t="shared" si="135"/>
        <v>1</v>
      </c>
      <c r="U677" s="119">
        <f t="shared" si="136"/>
        <v>1</v>
      </c>
      <c r="V677" s="119">
        <f t="shared" si="137"/>
        <v>1</v>
      </c>
      <c r="W677" s="119">
        <f t="shared" si="138"/>
        <v>1</v>
      </c>
      <c r="X677" s="119">
        <f t="shared" si="139"/>
        <v>1</v>
      </c>
      <c r="Y677" s="119">
        <f t="shared" si="140"/>
        <v>1</v>
      </c>
      <c r="Z677" s="119">
        <f t="shared" si="141"/>
        <v>1</v>
      </c>
      <c r="AA677" s="119">
        <f t="shared" si="142"/>
        <v>1</v>
      </c>
      <c r="AB677" s="119">
        <f t="shared" si="143"/>
        <v>10</v>
      </c>
    </row>
    <row r="678" spans="3:28" ht="54.95" customHeight="1" x14ac:dyDescent="0.25">
      <c r="C678" s="56">
        <v>674</v>
      </c>
      <c r="D678" s="94" t="str">
        <f>IF(Lançamentos!G678="","",Lançamentos!G678)</f>
        <v/>
      </c>
      <c r="E678" s="113" t="str">
        <f>IF(D678="","",Recebimento!Q678)</f>
        <v/>
      </c>
      <c r="F678" s="114" t="str">
        <f>IF($D678="","",'Rec2'!$Q678)</f>
        <v/>
      </c>
      <c r="G678" s="114" t="str">
        <f>IF($D678="","",'Rec3'!$Q678)</f>
        <v/>
      </c>
      <c r="H678" s="114" t="str">
        <f>IF($D678="","",'Rec4'!$Q678)</f>
        <v/>
      </c>
      <c r="I678" s="114" t="str">
        <f>IF($D678="","",'Rec5'!$Q678)</f>
        <v/>
      </c>
      <c r="J678" s="114" t="str">
        <f>IF($D678="","",'Rec6'!$Q678)</f>
        <v/>
      </c>
      <c r="K678" s="114" t="str">
        <f>IF($D678="","",'Rec7'!$Q678)</f>
        <v/>
      </c>
      <c r="L678" s="114" t="str">
        <f>IF($D678="","",'Rec8'!$Q678)</f>
        <v/>
      </c>
      <c r="M678" s="114" t="str">
        <f>IF($D678="","",'Rec9'!$Q678)</f>
        <v/>
      </c>
      <c r="N678" s="114" t="str">
        <f>IF($D678="","",'Rec10'!$Q678)</f>
        <v/>
      </c>
      <c r="O678" s="116" t="str">
        <f t="shared" si="144"/>
        <v/>
      </c>
      <c r="P678" s="100" t="str">
        <f t="shared" si="145"/>
        <v/>
      </c>
      <c r="R678" s="119">
        <f t="shared" si="133"/>
        <v>1</v>
      </c>
      <c r="S678" s="119">
        <f t="shared" si="134"/>
        <v>1</v>
      </c>
      <c r="T678" s="119">
        <f t="shared" si="135"/>
        <v>1</v>
      </c>
      <c r="U678" s="119">
        <f t="shared" si="136"/>
        <v>1</v>
      </c>
      <c r="V678" s="119">
        <f t="shared" si="137"/>
        <v>1</v>
      </c>
      <c r="W678" s="119">
        <f t="shared" si="138"/>
        <v>1</v>
      </c>
      <c r="X678" s="119">
        <f t="shared" si="139"/>
        <v>1</v>
      </c>
      <c r="Y678" s="119">
        <f t="shared" si="140"/>
        <v>1</v>
      </c>
      <c r="Z678" s="119">
        <f t="shared" si="141"/>
        <v>1</v>
      </c>
      <c r="AA678" s="119">
        <f t="shared" si="142"/>
        <v>1</v>
      </c>
      <c r="AB678" s="119">
        <f t="shared" si="143"/>
        <v>10</v>
      </c>
    </row>
    <row r="679" spans="3:28" ht="54.95" customHeight="1" x14ac:dyDescent="0.25">
      <c r="C679" s="56">
        <v>675</v>
      </c>
      <c r="D679" s="94" t="str">
        <f>IF(Lançamentos!G679="","",Lançamentos!G679)</f>
        <v/>
      </c>
      <c r="E679" s="113" t="str">
        <f>IF(D679="","",Recebimento!Q679)</f>
        <v/>
      </c>
      <c r="F679" s="114" t="str">
        <f>IF($D679="","",'Rec2'!$Q679)</f>
        <v/>
      </c>
      <c r="G679" s="114" t="str">
        <f>IF($D679="","",'Rec3'!$Q679)</f>
        <v/>
      </c>
      <c r="H679" s="114" t="str">
        <f>IF($D679="","",'Rec4'!$Q679)</f>
        <v/>
      </c>
      <c r="I679" s="114" t="str">
        <f>IF($D679="","",'Rec5'!$Q679)</f>
        <v/>
      </c>
      <c r="J679" s="114" t="str">
        <f>IF($D679="","",'Rec6'!$Q679)</f>
        <v/>
      </c>
      <c r="K679" s="114" t="str">
        <f>IF($D679="","",'Rec7'!$Q679)</f>
        <v/>
      </c>
      <c r="L679" s="114" t="str">
        <f>IF($D679="","",'Rec8'!$Q679)</f>
        <v/>
      </c>
      <c r="M679" s="114" t="str">
        <f>IF($D679="","",'Rec9'!$Q679)</f>
        <v/>
      </c>
      <c r="N679" s="114" t="str">
        <f>IF($D679="","",'Rec10'!$Q679)</f>
        <v/>
      </c>
      <c r="O679" s="116" t="str">
        <f t="shared" si="144"/>
        <v/>
      </c>
      <c r="P679" s="100" t="str">
        <f t="shared" si="145"/>
        <v/>
      </c>
      <c r="R679" s="119">
        <f t="shared" si="133"/>
        <v>1</v>
      </c>
      <c r="S679" s="119">
        <f t="shared" si="134"/>
        <v>1</v>
      </c>
      <c r="T679" s="119">
        <f t="shared" si="135"/>
        <v>1</v>
      </c>
      <c r="U679" s="119">
        <f t="shared" si="136"/>
        <v>1</v>
      </c>
      <c r="V679" s="119">
        <f t="shared" si="137"/>
        <v>1</v>
      </c>
      <c r="W679" s="119">
        <f t="shared" si="138"/>
        <v>1</v>
      </c>
      <c r="X679" s="119">
        <f t="shared" si="139"/>
        <v>1</v>
      </c>
      <c r="Y679" s="119">
        <f t="shared" si="140"/>
        <v>1</v>
      </c>
      <c r="Z679" s="119">
        <f t="shared" si="141"/>
        <v>1</v>
      </c>
      <c r="AA679" s="119">
        <f t="shared" si="142"/>
        <v>1</v>
      </c>
      <c r="AB679" s="119">
        <f t="shared" si="143"/>
        <v>10</v>
      </c>
    </row>
    <row r="680" spans="3:28" ht="54.95" customHeight="1" x14ac:dyDescent="0.25">
      <c r="C680" s="56">
        <v>676</v>
      </c>
      <c r="D680" s="94" t="str">
        <f>IF(Lançamentos!G680="","",Lançamentos!G680)</f>
        <v/>
      </c>
      <c r="E680" s="113" t="str">
        <f>IF(D680="","",Recebimento!Q680)</f>
        <v/>
      </c>
      <c r="F680" s="114" t="str">
        <f>IF($D680="","",'Rec2'!$Q680)</f>
        <v/>
      </c>
      <c r="G680" s="114" t="str">
        <f>IF($D680="","",'Rec3'!$Q680)</f>
        <v/>
      </c>
      <c r="H680" s="114" t="str">
        <f>IF($D680="","",'Rec4'!$Q680)</f>
        <v/>
      </c>
      <c r="I680" s="114" t="str">
        <f>IF($D680="","",'Rec5'!$Q680)</f>
        <v/>
      </c>
      <c r="J680" s="114" t="str">
        <f>IF($D680="","",'Rec6'!$Q680)</f>
        <v/>
      </c>
      <c r="K680" s="114" t="str">
        <f>IF($D680="","",'Rec7'!$Q680)</f>
        <v/>
      </c>
      <c r="L680" s="114" t="str">
        <f>IF($D680="","",'Rec8'!$Q680)</f>
        <v/>
      </c>
      <c r="M680" s="114" t="str">
        <f>IF($D680="","",'Rec9'!$Q680)</f>
        <v/>
      </c>
      <c r="N680" s="114" t="str">
        <f>IF($D680="","",'Rec10'!$Q680)</f>
        <v/>
      </c>
      <c r="O680" s="116" t="str">
        <f t="shared" si="144"/>
        <v/>
      </c>
      <c r="P680" s="100" t="str">
        <f t="shared" si="145"/>
        <v/>
      </c>
      <c r="R680" s="119">
        <f t="shared" si="133"/>
        <v>1</v>
      </c>
      <c r="S680" s="119">
        <f t="shared" si="134"/>
        <v>1</v>
      </c>
      <c r="T680" s="119">
        <f t="shared" si="135"/>
        <v>1</v>
      </c>
      <c r="U680" s="119">
        <f t="shared" si="136"/>
        <v>1</v>
      </c>
      <c r="V680" s="119">
        <f t="shared" si="137"/>
        <v>1</v>
      </c>
      <c r="W680" s="119">
        <f t="shared" si="138"/>
        <v>1</v>
      </c>
      <c r="X680" s="119">
        <f t="shared" si="139"/>
        <v>1</v>
      </c>
      <c r="Y680" s="119">
        <f t="shared" si="140"/>
        <v>1</v>
      </c>
      <c r="Z680" s="119">
        <f t="shared" si="141"/>
        <v>1</v>
      </c>
      <c r="AA680" s="119">
        <f t="shared" si="142"/>
        <v>1</v>
      </c>
      <c r="AB680" s="119">
        <f t="shared" si="143"/>
        <v>10</v>
      </c>
    </row>
    <row r="681" spans="3:28" ht="54.95" customHeight="1" x14ac:dyDescent="0.25">
      <c r="C681" s="56">
        <v>677</v>
      </c>
      <c r="D681" s="94" t="str">
        <f>IF(Lançamentos!G681="","",Lançamentos!G681)</f>
        <v/>
      </c>
      <c r="E681" s="113" t="str">
        <f>IF(D681="","",Recebimento!Q681)</f>
        <v/>
      </c>
      <c r="F681" s="114" t="str">
        <f>IF($D681="","",'Rec2'!$Q681)</f>
        <v/>
      </c>
      <c r="G681" s="114" t="str">
        <f>IF($D681="","",'Rec3'!$Q681)</f>
        <v/>
      </c>
      <c r="H681" s="114" t="str">
        <f>IF($D681="","",'Rec4'!$Q681)</f>
        <v/>
      </c>
      <c r="I681" s="114" t="str">
        <f>IF($D681="","",'Rec5'!$Q681)</f>
        <v/>
      </c>
      <c r="J681" s="114" t="str">
        <f>IF($D681="","",'Rec6'!$Q681)</f>
        <v/>
      </c>
      <c r="K681" s="114" t="str">
        <f>IF($D681="","",'Rec7'!$Q681)</f>
        <v/>
      </c>
      <c r="L681" s="114" t="str">
        <f>IF($D681="","",'Rec8'!$Q681)</f>
        <v/>
      </c>
      <c r="M681" s="114" t="str">
        <f>IF($D681="","",'Rec9'!$Q681)</f>
        <v/>
      </c>
      <c r="N681" s="114" t="str">
        <f>IF($D681="","",'Rec10'!$Q681)</f>
        <v/>
      </c>
      <c r="O681" s="116" t="str">
        <f t="shared" si="144"/>
        <v/>
      </c>
      <c r="P681" s="100" t="str">
        <f t="shared" si="145"/>
        <v/>
      </c>
      <c r="R681" s="119">
        <f t="shared" si="133"/>
        <v>1</v>
      </c>
      <c r="S681" s="119">
        <f t="shared" si="134"/>
        <v>1</v>
      </c>
      <c r="T681" s="119">
        <f t="shared" si="135"/>
        <v>1</v>
      </c>
      <c r="U681" s="119">
        <f t="shared" si="136"/>
        <v>1</v>
      </c>
      <c r="V681" s="119">
        <f t="shared" si="137"/>
        <v>1</v>
      </c>
      <c r="W681" s="119">
        <f t="shared" si="138"/>
        <v>1</v>
      </c>
      <c r="X681" s="119">
        <f t="shared" si="139"/>
        <v>1</v>
      </c>
      <c r="Y681" s="119">
        <f t="shared" si="140"/>
        <v>1</v>
      </c>
      <c r="Z681" s="119">
        <f t="shared" si="141"/>
        <v>1</v>
      </c>
      <c r="AA681" s="119">
        <f t="shared" si="142"/>
        <v>1</v>
      </c>
      <c r="AB681" s="119">
        <f t="shared" si="143"/>
        <v>10</v>
      </c>
    </row>
    <row r="682" spans="3:28" ht="54.95" customHeight="1" x14ac:dyDescent="0.25">
      <c r="C682" s="56">
        <v>678</v>
      </c>
      <c r="D682" s="94" t="str">
        <f>IF(Lançamentos!G682="","",Lançamentos!G682)</f>
        <v/>
      </c>
      <c r="E682" s="113" t="str">
        <f>IF(D682="","",Recebimento!Q682)</f>
        <v/>
      </c>
      <c r="F682" s="114" t="str">
        <f>IF($D682="","",'Rec2'!$Q682)</f>
        <v/>
      </c>
      <c r="G682" s="114" t="str">
        <f>IF($D682="","",'Rec3'!$Q682)</f>
        <v/>
      </c>
      <c r="H682" s="114" t="str">
        <f>IF($D682="","",'Rec4'!$Q682)</f>
        <v/>
      </c>
      <c r="I682" s="114" t="str">
        <f>IF($D682="","",'Rec5'!$Q682)</f>
        <v/>
      </c>
      <c r="J682" s="114" t="str">
        <f>IF($D682="","",'Rec6'!$Q682)</f>
        <v/>
      </c>
      <c r="K682" s="114" t="str">
        <f>IF($D682="","",'Rec7'!$Q682)</f>
        <v/>
      </c>
      <c r="L682" s="114" t="str">
        <f>IF($D682="","",'Rec8'!$Q682)</f>
        <v/>
      </c>
      <c r="M682" s="114" t="str">
        <f>IF($D682="","",'Rec9'!$Q682)</f>
        <v/>
      </c>
      <c r="N682" s="114" t="str">
        <f>IF($D682="","",'Rec10'!$Q682)</f>
        <v/>
      </c>
      <c r="O682" s="116" t="str">
        <f t="shared" si="144"/>
        <v/>
      </c>
      <c r="P682" s="100" t="str">
        <f t="shared" si="145"/>
        <v/>
      </c>
      <c r="R682" s="119">
        <f t="shared" si="133"/>
        <v>1</v>
      </c>
      <c r="S682" s="119">
        <f t="shared" si="134"/>
        <v>1</v>
      </c>
      <c r="T682" s="119">
        <f t="shared" si="135"/>
        <v>1</v>
      </c>
      <c r="U682" s="119">
        <f t="shared" si="136"/>
        <v>1</v>
      </c>
      <c r="V682" s="119">
        <f t="shared" si="137"/>
        <v>1</v>
      </c>
      <c r="W682" s="119">
        <f t="shared" si="138"/>
        <v>1</v>
      </c>
      <c r="X682" s="119">
        <f t="shared" si="139"/>
        <v>1</v>
      </c>
      <c r="Y682" s="119">
        <f t="shared" si="140"/>
        <v>1</v>
      </c>
      <c r="Z682" s="119">
        <f t="shared" si="141"/>
        <v>1</v>
      </c>
      <c r="AA682" s="119">
        <f t="shared" si="142"/>
        <v>1</v>
      </c>
      <c r="AB682" s="119">
        <f t="shared" si="143"/>
        <v>10</v>
      </c>
    </row>
    <row r="683" spans="3:28" ht="54.95" customHeight="1" x14ac:dyDescent="0.25">
      <c r="C683" s="56">
        <v>679</v>
      </c>
      <c r="D683" s="94" t="str">
        <f>IF(Lançamentos!G683="","",Lançamentos!G683)</f>
        <v/>
      </c>
      <c r="E683" s="113" t="str">
        <f>IF(D683="","",Recebimento!Q683)</f>
        <v/>
      </c>
      <c r="F683" s="114" t="str">
        <f>IF($D683="","",'Rec2'!$Q683)</f>
        <v/>
      </c>
      <c r="G683" s="114" t="str">
        <f>IF($D683="","",'Rec3'!$Q683)</f>
        <v/>
      </c>
      <c r="H683" s="114" t="str">
        <f>IF($D683="","",'Rec4'!$Q683)</f>
        <v/>
      </c>
      <c r="I683" s="114" t="str">
        <f>IF($D683="","",'Rec5'!$Q683)</f>
        <v/>
      </c>
      <c r="J683" s="114" t="str">
        <f>IF($D683="","",'Rec6'!$Q683)</f>
        <v/>
      </c>
      <c r="K683" s="114" t="str">
        <f>IF($D683="","",'Rec7'!$Q683)</f>
        <v/>
      </c>
      <c r="L683" s="114" t="str">
        <f>IF($D683="","",'Rec8'!$Q683)</f>
        <v/>
      </c>
      <c r="M683" s="114" t="str">
        <f>IF($D683="","",'Rec9'!$Q683)</f>
        <v/>
      </c>
      <c r="N683" s="114" t="str">
        <f>IF($D683="","",'Rec10'!$Q683)</f>
        <v/>
      </c>
      <c r="O683" s="116" t="str">
        <f t="shared" si="144"/>
        <v/>
      </c>
      <c r="P683" s="100" t="str">
        <f t="shared" si="145"/>
        <v/>
      </c>
      <c r="R683" s="119">
        <f t="shared" si="133"/>
        <v>1</v>
      </c>
      <c r="S683" s="119">
        <f t="shared" si="134"/>
        <v>1</v>
      </c>
      <c r="T683" s="119">
        <f t="shared" si="135"/>
        <v>1</v>
      </c>
      <c r="U683" s="119">
        <f t="shared" si="136"/>
        <v>1</v>
      </c>
      <c r="V683" s="119">
        <f t="shared" si="137"/>
        <v>1</v>
      </c>
      <c r="W683" s="119">
        <f t="shared" si="138"/>
        <v>1</v>
      </c>
      <c r="X683" s="119">
        <f t="shared" si="139"/>
        <v>1</v>
      </c>
      <c r="Y683" s="119">
        <f t="shared" si="140"/>
        <v>1</v>
      </c>
      <c r="Z683" s="119">
        <f t="shared" si="141"/>
        <v>1</v>
      </c>
      <c r="AA683" s="119">
        <f t="shared" si="142"/>
        <v>1</v>
      </c>
      <c r="AB683" s="119">
        <f t="shared" si="143"/>
        <v>10</v>
      </c>
    </row>
    <row r="684" spans="3:28" ht="54.95" customHeight="1" x14ac:dyDescent="0.25">
      <c r="C684" s="56">
        <v>680</v>
      </c>
      <c r="D684" s="94" t="str">
        <f>IF(Lançamentos!G684="","",Lançamentos!G684)</f>
        <v/>
      </c>
      <c r="E684" s="113" t="str">
        <f>IF(D684="","",Recebimento!Q684)</f>
        <v/>
      </c>
      <c r="F684" s="114" t="str">
        <f>IF($D684="","",'Rec2'!$Q684)</f>
        <v/>
      </c>
      <c r="G684" s="114" t="str">
        <f>IF($D684="","",'Rec3'!$Q684)</f>
        <v/>
      </c>
      <c r="H684" s="114" t="str">
        <f>IF($D684="","",'Rec4'!$Q684)</f>
        <v/>
      </c>
      <c r="I684" s="114" t="str">
        <f>IF($D684="","",'Rec5'!$Q684)</f>
        <v/>
      </c>
      <c r="J684" s="114" t="str">
        <f>IF($D684="","",'Rec6'!$Q684)</f>
        <v/>
      </c>
      <c r="K684" s="114" t="str">
        <f>IF($D684="","",'Rec7'!$Q684)</f>
        <v/>
      </c>
      <c r="L684" s="114" t="str">
        <f>IF($D684="","",'Rec8'!$Q684)</f>
        <v/>
      </c>
      <c r="M684" s="114" t="str">
        <f>IF($D684="","",'Rec9'!$Q684)</f>
        <v/>
      </c>
      <c r="N684" s="114" t="str">
        <f>IF($D684="","",'Rec10'!$Q684)</f>
        <v/>
      </c>
      <c r="O684" s="116" t="str">
        <f t="shared" si="144"/>
        <v/>
      </c>
      <c r="P684" s="100" t="str">
        <f t="shared" si="145"/>
        <v/>
      </c>
      <c r="R684" s="119">
        <f t="shared" si="133"/>
        <v>1</v>
      </c>
      <c r="S684" s="119">
        <f t="shared" si="134"/>
        <v>1</v>
      </c>
      <c r="T684" s="119">
        <f t="shared" si="135"/>
        <v>1</v>
      </c>
      <c r="U684" s="119">
        <f t="shared" si="136"/>
        <v>1</v>
      </c>
      <c r="V684" s="119">
        <f t="shared" si="137"/>
        <v>1</v>
      </c>
      <c r="W684" s="119">
        <f t="shared" si="138"/>
        <v>1</v>
      </c>
      <c r="X684" s="119">
        <f t="shared" si="139"/>
        <v>1</v>
      </c>
      <c r="Y684" s="119">
        <f t="shared" si="140"/>
        <v>1</v>
      </c>
      <c r="Z684" s="119">
        <f t="shared" si="141"/>
        <v>1</v>
      </c>
      <c r="AA684" s="119">
        <f t="shared" si="142"/>
        <v>1</v>
      </c>
      <c r="AB684" s="119">
        <f t="shared" si="143"/>
        <v>10</v>
      </c>
    </row>
    <row r="685" spans="3:28" ht="54.95" customHeight="1" x14ac:dyDescent="0.25">
      <c r="C685" s="56">
        <v>681</v>
      </c>
      <c r="D685" s="94" t="str">
        <f>IF(Lançamentos!G685="","",Lançamentos!G685)</f>
        <v/>
      </c>
      <c r="E685" s="113" t="str">
        <f>IF(D685="","",Recebimento!Q685)</f>
        <v/>
      </c>
      <c r="F685" s="114" t="str">
        <f>IF($D685="","",'Rec2'!$Q685)</f>
        <v/>
      </c>
      <c r="G685" s="114" t="str">
        <f>IF($D685="","",'Rec3'!$Q685)</f>
        <v/>
      </c>
      <c r="H685" s="114" t="str">
        <f>IF($D685="","",'Rec4'!$Q685)</f>
        <v/>
      </c>
      <c r="I685" s="114" t="str">
        <f>IF($D685="","",'Rec5'!$Q685)</f>
        <v/>
      </c>
      <c r="J685" s="114" t="str">
        <f>IF($D685="","",'Rec6'!$Q685)</f>
        <v/>
      </c>
      <c r="K685" s="114" t="str">
        <f>IF($D685="","",'Rec7'!$Q685)</f>
        <v/>
      </c>
      <c r="L685" s="114" t="str">
        <f>IF($D685="","",'Rec8'!$Q685)</f>
        <v/>
      </c>
      <c r="M685" s="114" t="str">
        <f>IF($D685="","",'Rec9'!$Q685)</f>
        <v/>
      </c>
      <c r="N685" s="114" t="str">
        <f>IF($D685="","",'Rec10'!$Q685)</f>
        <v/>
      </c>
      <c r="O685" s="116" t="str">
        <f t="shared" si="144"/>
        <v/>
      </c>
      <c r="P685" s="100" t="str">
        <f t="shared" si="145"/>
        <v/>
      </c>
      <c r="R685" s="119">
        <f t="shared" si="133"/>
        <v>1</v>
      </c>
      <c r="S685" s="119">
        <f t="shared" si="134"/>
        <v>1</v>
      </c>
      <c r="T685" s="119">
        <f t="shared" si="135"/>
        <v>1</v>
      </c>
      <c r="U685" s="119">
        <f t="shared" si="136"/>
        <v>1</v>
      </c>
      <c r="V685" s="119">
        <f t="shared" si="137"/>
        <v>1</v>
      </c>
      <c r="W685" s="119">
        <f t="shared" si="138"/>
        <v>1</v>
      </c>
      <c r="X685" s="119">
        <f t="shared" si="139"/>
        <v>1</v>
      </c>
      <c r="Y685" s="119">
        <f t="shared" si="140"/>
        <v>1</v>
      </c>
      <c r="Z685" s="119">
        <f t="shared" si="141"/>
        <v>1</v>
      </c>
      <c r="AA685" s="119">
        <f t="shared" si="142"/>
        <v>1</v>
      </c>
      <c r="AB685" s="119">
        <f t="shared" si="143"/>
        <v>10</v>
      </c>
    </row>
    <row r="686" spans="3:28" ht="54.95" customHeight="1" x14ac:dyDescent="0.25">
      <c r="C686" s="56">
        <v>682</v>
      </c>
      <c r="D686" s="94" t="str">
        <f>IF(Lançamentos!G686="","",Lançamentos!G686)</f>
        <v/>
      </c>
      <c r="E686" s="113" t="str">
        <f>IF(D686="","",Recebimento!Q686)</f>
        <v/>
      </c>
      <c r="F686" s="114" t="str">
        <f>IF($D686="","",'Rec2'!$Q686)</f>
        <v/>
      </c>
      <c r="G686" s="114" t="str">
        <f>IF($D686="","",'Rec3'!$Q686)</f>
        <v/>
      </c>
      <c r="H686" s="114" t="str">
        <f>IF($D686="","",'Rec4'!$Q686)</f>
        <v/>
      </c>
      <c r="I686" s="114" t="str">
        <f>IF($D686="","",'Rec5'!$Q686)</f>
        <v/>
      </c>
      <c r="J686" s="114" t="str">
        <f>IF($D686="","",'Rec6'!$Q686)</f>
        <v/>
      </c>
      <c r="K686" s="114" t="str">
        <f>IF($D686="","",'Rec7'!$Q686)</f>
        <v/>
      </c>
      <c r="L686" s="114" t="str">
        <f>IF($D686="","",'Rec8'!$Q686)</f>
        <v/>
      </c>
      <c r="M686" s="114" t="str">
        <f>IF($D686="","",'Rec9'!$Q686)</f>
        <v/>
      </c>
      <c r="N686" s="114" t="str">
        <f>IF($D686="","",'Rec10'!$Q686)</f>
        <v/>
      </c>
      <c r="O686" s="116" t="str">
        <f t="shared" si="144"/>
        <v/>
      </c>
      <c r="P686" s="100" t="str">
        <f t="shared" si="145"/>
        <v/>
      </c>
      <c r="R686" s="119">
        <f t="shared" si="133"/>
        <v>1</v>
      </c>
      <c r="S686" s="119">
        <f t="shared" si="134"/>
        <v>1</v>
      </c>
      <c r="T686" s="119">
        <f t="shared" si="135"/>
        <v>1</v>
      </c>
      <c r="U686" s="119">
        <f t="shared" si="136"/>
        <v>1</v>
      </c>
      <c r="V686" s="119">
        <f t="shared" si="137"/>
        <v>1</v>
      </c>
      <c r="W686" s="119">
        <f t="shared" si="138"/>
        <v>1</v>
      </c>
      <c r="X686" s="119">
        <f t="shared" si="139"/>
        <v>1</v>
      </c>
      <c r="Y686" s="119">
        <f t="shared" si="140"/>
        <v>1</v>
      </c>
      <c r="Z686" s="119">
        <f t="shared" si="141"/>
        <v>1</v>
      </c>
      <c r="AA686" s="119">
        <f t="shared" si="142"/>
        <v>1</v>
      </c>
      <c r="AB686" s="119">
        <f t="shared" si="143"/>
        <v>10</v>
      </c>
    </row>
    <row r="687" spans="3:28" ht="54.95" customHeight="1" x14ac:dyDescent="0.25">
      <c r="C687" s="56">
        <v>683</v>
      </c>
      <c r="D687" s="94" t="str">
        <f>IF(Lançamentos!G687="","",Lançamentos!G687)</f>
        <v/>
      </c>
      <c r="E687" s="113" t="str">
        <f>IF(D687="","",Recebimento!Q687)</f>
        <v/>
      </c>
      <c r="F687" s="114" t="str">
        <f>IF($D687="","",'Rec2'!$Q687)</f>
        <v/>
      </c>
      <c r="G687" s="114" t="str">
        <f>IF($D687="","",'Rec3'!$Q687)</f>
        <v/>
      </c>
      <c r="H687" s="114" t="str">
        <f>IF($D687="","",'Rec4'!$Q687)</f>
        <v/>
      </c>
      <c r="I687" s="114" t="str">
        <f>IF($D687="","",'Rec5'!$Q687)</f>
        <v/>
      </c>
      <c r="J687" s="114" t="str">
        <f>IF($D687="","",'Rec6'!$Q687)</f>
        <v/>
      </c>
      <c r="K687" s="114" t="str">
        <f>IF($D687="","",'Rec7'!$Q687)</f>
        <v/>
      </c>
      <c r="L687" s="114" t="str">
        <f>IF($D687="","",'Rec8'!$Q687)</f>
        <v/>
      </c>
      <c r="M687" s="114" t="str">
        <f>IF($D687="","",'Rec9'!$Q687)</f>
        <v/>
      </c>
      <c r="N687" s="114" t="str">
        <f>IF($D687="","",'Rec10'!$Q687)</f>
        <v/>
      </c>
      <c r="O687" s="116" t="str">
        <f t="shared" si="144"/>
        <v/>
      </c>
      <c r="P687" s="100" t="str">
        <f t="shared" si="145"/>
        <v/>
      </c>
      <c r="R687" s="119">
        <f t="shared" si="133"/>
        <v>1</v>
      </c>
      <c r="S687" s="119">
        <f t="shared" si="134"/>
        <v>1</v>
      </c>
      <c r="T687" s="119">
        <f t="shared" si="135"/>
        <v>1</v>
      </c>
      <c r="U687" s="119">
        <f t="shared" si="136"/>
        <v>1</v>
      </c>
      <c r="V687" s="119">
        <f t="shared" si="137"/>
        <v>1</v>
      </c>
      <c r="W687" s="119">
        <f t="shared" si="138"/>
        <v>1</v>
      </c>
      <c r="X687" s="119">
        <f t="shared" si="139"/>
        <v>1</v>
      </c>
      <c r="Y687" s="119">
        <f t="shared" si="140"/>
        <v>1</v>
      </c>
      <c r="Z687" s="119">
        <f t="shared" si="141"/>
        <v>1</v>
      </c>
      <c r="AA687" s="119">
        <f t="shared" si="142"/>
        <v>1</v>
      </c>
      <c r="AB687" s="119">
        <f t="shared" si="143"/>
        <v>10</v>
      </c>
    </row>
    <row r="688" spans="3:28" ht="54.95" customHeight="1" x14ac:dyDescent="0.25">
      <c r="C688" s="56">
        <v>684</v>
      </c>
      <c r="D688" s="94" t="str">
        <f>IF(Lançamentos!G688="","",Lançamentos!G688)</f>
        <v/>
      </c>
      <c r="E688" s="113" t="str">
        <f>IF(D688="","",Recebimento!Q688)</f>
        <v/>
      </c>
      <c r="F688" s="114" t="str">
        <f>IF($D688="","",'Rec2'!$Q688)</f>
        <v/>
      </c>
      <c r="G688" s="114" t="str">
        <f>IF($D688="","",'Rec3'!$Q688)</f>
        <v/>
      </c>
      <c r="H688" s="114" t="str">
        <f>IF($D688="","",'Rec4'!$Q688)</f>
        <v/>
      </c>
      <c r="I688" s="114" t="str">
        <f>IF($D688="","",'Rec5'!$Q688)</f>
        <v/>
      </c>
      <c r="J688" s="114" t="str">
        <f>IF($D688="","",'Rec6'!$Q688)</f>
        <v/>
      </c>
      <c r="K688" s="114" t="str">
        <f>IF($D688="","",'Rec7'!$Q688)</f>
        <v/>
      </c>
      <c r="L688" s="114" t="str">
        <f>IF($D688="","",'Rec8'!$Q688)</f>
        <v/>
      </c>
      <c r="M688" s="114" t="str">
        <f>IF($D688="","",'Rec9'!$Q688)</f>
        <v/>
      </c>
      <c r="N688" s="114" t="str">
        <f>IF($D688="","",'Rec10'!$Q688)</f>
        <v/>
      </c>
      <c r="O688" s="116" t="str">
        <f t="shared" si="144"/>
        <v/>
      </c>
      <c r="P688" s="100" t="str">
        <f t="shared" si="145"/>
        <v/>
      </c>
      <c r="R688" s="119">
        <f t="shared" si="133"/>
        <v>1</v>
      </c>
      <c r="S688" s="119">
        <f t="shared" si="134"/>
        <v>1</v>
      </c>
      <c r="T688" s="119">
        <f t="shared" si="135"/>
        <v>1</v>
      </c>
      <c r="U688" s="119">
        <f t="shared" si="136"/>
        <v>1</v>
      </c>
      <c r="V688" s="119">
        <f t="shared" si="137"/>
        <v>1</v>
      </c>
      <c r="W688" s="119">
        <f t="shared" si="138"/>
        <v>1</v>
      </c>
      <c r="X688" s="119">
        <f t="shared" si="139"/>
        <v>1</v>
      </c>
      <c r="Y688" s="119">
        <f t="shared" si="140"/>
        <v>1</v>
      </c>
      <c r="Z688" s="119">
        <f t="shared" si="141"/>
        <v>1</v>
      </c>
      <c r="AA688" s="119">
        <f t="shared" si="142"/>
        <v>1</v>
      </c>
      <c r="AB688" s="119">
        <f t="shared" si="143"/>
        <v>10</v>
      </c>
    </row>
    <row r="689" spans="3:28" ht="54.95" customHeight="1" x14ac:dyDescent="0.25">
      <c r="C689" s="56">
        <v>685</v>
      </c>
      <c r="D689" s="94" t="str">
        <f>IF(Lançamentos!G689="","",Lançamentos!G689)</f>
        <v/>
      </c>
      <c r="E689" s="113" t="str">
        <f>IF(D689="","",Recebimento!Q689)</f>
        <v/>
      </c>
      <c r="F689" s="114" t="str">
        <f>IF($D689="","",'Rec2'!$Q689)</f>
        <v/>
      </c>
      <c r="G689" s="114" t="str">
        <f>IF($D689="","",'Rec3'!$Q689)</f>
        <v/>
      </c>
      <c r="H689" s="114" t="str">
        <f>IF($D689="","",'Rec4'!$Q689)</f>
        <v/>
      </c>
      <c r="I689" s="114" t="str">
        <f>IF($D689="","",'Rec5'!$Q689)</f>
        <v/>
      </c>
      <c r="J689" s="114" t="str">
        <f>IF($D689="","",'Rec6'!$Q689)</f>
        <v/>
      </c>
      <c r="K689" s="114" t="str">
        <f>IF($D689="","",'Rec7'!$Q689)</f>
        <v/>
      </c>
      <c r="L689" s="114" t="str">
        <f>IF($D689="","",'Rec8'!$Q689)</f>
        <v/>
      </c>
      <c r="M689" s="114" t="str">
        <f>IF($D689="","",'Rec9'!$Q689)</f>
        <v/>
      </c>
      <c r="N689" s="114" t="str">
        <f>IF($D689="","",'Rec10'!$Q689)</f>
        <v/>
      </c>
      <c r="O689" s="116" t="str">
        <f t="shared" si="144"/>
        <v/>
      </c>
      <c r="P689" s="100" t="str">
        <f t="shared" si="145"/>
        <v/>
      </c>
      <c r="R689" s="119">
        <f t="shared" si="133"/>
        <v>1</v>
      </c>
      <c r="S689" s="119">
        <f t="shared" si="134"/>
        <v>1</v>
      </c>
      <c r="T689" s="119">
        <f t="shared" si="135"/>
        <v>1</v>
      </c>
      <c r="U689" s="119">
        <f t="shared" si="136"/>
        <v>1</v>
      </c>
      <c r="V689" s="119">
        <f t="shared" si="137"/>
        <v>1</v>
      </c>
      <c r="W689" s="119">
        <f t="shared" si="138"/>
        <v>1</v>
      </c>
      <c r="X689" s="119">
        <f t="shared" si="139"/>
        <v>1</v>
      </c>
      <c r="Y689" s="119">
        <f t="shared" si="140"/>
        <v>1</v>
      </c>
      <c r="Z689" s="119">
        <f t="shared" si="141"/>
        <v>1</v>
      </c>
      <c r="AA689" s="119">
        <f t="shared" si="142"/>
        <v>1</v>
      </c>
      <c r="AB689" s="119">
        <f t="shared" si="143"/>
        <v>10</v>
      </c>
    </row>
    <row r="690" spans="3:28" ht="54.95" customHeight="1" x14ac:dyDescent="0.25">
      <c r="C690" s="56">
        <v>686</v>
      </c>
      <c r="D690" s="94" t="str">
        <f>IF(Lançamentos!G690="","",Lançamentos!G690)</f>
        <v/>
      </c>
      <c r="E690" s="113" t="str">
        <f>IF(D690="","",Recebimento!Q690)</f>
        <v/>
      </c>
      <c r="F690" s="114" t="str">
        <f>IF($D690="","",'Rec2'!$Q690)</f>
        <v/>
      </c>
      <c r="G690" s="114" t="str">
        <f>IF($D690="","",'Rec3'!$Q690)</f>
        <v/>
      </c>
      <c r="H690" s="114" t="str">
        <f>IF($D690="","",'Rec4'!$Q690)</f>
        <v/>
      </c>
      <c r="I690" s="114" t="str">
        <f>IF($D690="","",'Rec5'!$Q690)</f>
        <v/>
      </c>
      <c r="J690" s="114" t="str">
        <f>IF($D690="","",'Rec6'!$Q690)</f>
        <v/>
      </c>
      <c r="K690" s="114" t="str">
        <f>IF($D690="","",'Rec7'!$Q690)</f>
        <v/>
      </c>
      <c r="L690" s="114" t="str">
        <f>IF($D690="","",'Rec8'!$Q690)</f>
        <v/>
      </c>
      <c r="M690" s="114" t="str">
        <f>IF($D690="","",'Rec9'!$Q690)</f>
        <v/>
      </c>
      <c r="N690" s="114" t="str">
        <f>IF($D690="","",'Rec10'!$Q690)</f>
        <v/>
      </c>
      <c r="O690" s="116" t="str">
        <f t="shared" si="144"/>
        <v/>
      </c>
      <c r="P690" s="100" t="str">
        <f t="shared" si="145"/>
        <v/>
      </c>
      <c r="R690" s="119">
        <f t="shared" si="133"/>
        <v>1</v>
      </c>
      <c r="S690" s="119">
        <f t="shared" si="134"/>
        <v>1</v>
      </c>
      <c r="T690" s="119">
        <f t="shared" si="135"/>
        <v>1</v>
      </c>
      <c r="U690" s="119">
        <f t="shared" si="136"/>
        <v>1</v>
      </c>
      <c r="V690" s="119">
        <f t="shared" si="137"/>
        <v>1</v>
      </c>
      <c r="W690" s="119">
        <f t="shared" si="138"/>
        <v>1</v>
      </c>
      <c r="X690" s="119">
        <f t="shared" si="139"/>
        <v>1</v>
      </c>
      <c r="Y690" s="119">
        <f t="shared" si="140"/>
        <v>1</v>
      </c>
      <c r="Z690" s="119">
        <f t="shared" si="141"/>
        <v>1</v>
      </c>
      <c r="AA690" s="119">
        <f t="shared" si="142"/>
        <v>1</v>
      </c>
      <c r="AB690" s="119">
        <f t="shared" si="143"/>
        <v>10</v>
      </c>
    </row>
    <row r="691" spans="3:28" ht="54.95" customHeight="1" x14ac:dyDescent="0.25">
      <c r="C691" s="56">
        <v>687</v>
      </c>
      <c r="D691" s="94" t="str">
        <f>IF(Lançamentos!G691="","",Lançamentos!G691)</f>
        <v/>
      </c>
      <c r="E691" s="113" t="str">
        <f>IF(D691="","",Recebimento!Q691)</f>
        <v/>
      </c>
      <c r="F691" s="114" t="str">
        <f>IF($D691="","",'Rec2'!$Q691)</f>
        <v/>
      </c>
      <c r="G691" s="114" t="str">
        <f>IF($D691="","",'Rec3'!$Q691)</f>
        <v/>
      </c>
      <c r="H691" s="114" t="str">
        <f>IF($D691="","",'Rec4'!$Q691)</f>
        <v/>
      </c>
      <c r="I691" s="114" t="str">
        <f>IF($D691="","",'Rec5'!$Q691)</f>
        <v/>
      </c>
      <c r="J691" s="114" t="str">
        <f>IF($D691="","",'Rec6'!$Q691)</f>
        <v/>
      </c>
      <c r="K691" s="114" t="str">
        <f>IF($D691="","",'Rec7'!$Q691)</f>
        <v/>
      </c>
      <c r="L691" s="114" t="str">
        <f>IF($D691="","",'Rec8'!$Q691)</f>
        <v/>
      </c>
      <c r="M691" s="114" t="str">
        <f>IF($D691="","",'Rec9'!$Q691)</f>
        <v/>
      </c>
      <c r="N691" s="114" t="str">
        <f>IF($D691="","",'Rec10'!$Q691)</f>
        <v/>
      </c>
      <c r="O691" s="116" t="str">
        <f t="shared" si="144"/>
        <v/>
      </c>
      <c r="P691" s="100" t="str">
        <f t="shared" si="145"/>
        <v/>
      </c>
      <c r="R691" s="119">
        <f t="shared" si="133"/>
        <v>1</v>
      </c>
      <c r="S691" s="119">
        <f t="shared" si="134"/>
        <v>1</v>
      </c>
      <c r="T691" s="119">
        <f t="shared" si="135"/>
        <v>1</v>
      </c>
      <c r="U691" s="119">
        <f t="shared" si="136"/>
        <v>1</v>
      </c>
      <c r="V691" s="119">
        <f t="shared" si="137"/>
        <v>1</v>
      </c>
      <c r="W691" s="119">
        <f t="shared" si="138"/>
        <v>1</v>
      </c>
      <c r="X691" s="119">
        <f t="shared" si="139"/>
        <v>1</v>
      </c>
      <c r="Y691" s="119">
        <f t="shared" si="140"/>
        <v>1</v>
      </c>
      <c r="Z691" s="119">
        <f t="shared" si="141"/>
        <v>1</v>
      </c>
      <c r="AA691" s="119">
        <f t="shared" si="142"/>
        <v>1</v>
      </c>
      <c r="AB691" s="119">
        <f t="shared" si="143"/>
        <v>10</v>
      </c>
    </row>
    <row r="692" spans="3:28" ht="54.95" customHeight="1" x14ac:dyDescent="0.25">
      <c r="C692" s="56">
        <v>688</v>
      </c>
      <c r="D692" s="94" t="str">
        <f>IF(Lançamentos!G692="","",Lançamentos!G692)</f>
        <v/>
      </c>
      <c r="E692" s="113" t="str">
        <f>IF(D692="","",Recebimento!Q692)</f>
        <v/>
      </c>
      <c r="F692" s="114" t="str">
        <f>IF($D692="","",'Rec2'!$Q692)</f>
        <v/>
      </c>
      <c r="G692" s="114" t="str">
        <f>IF($D692="","",'Rec3'!$Q692)</f>
        <v/>
      </c>
      <c r="H692" s="114" t="str">
        <f>IF($D692="","",'Rec4'!$Q692)</f>
        <v/>
      </c>
      <c r="I692" s="114" t="str">
        <f>IF($D692="","",'Rec5'!$Q692)</f>
        <v/>
      </c>
      <c r="J692" s="114" t="str">
        <f>IF($D692="","",'Rec6'!$Q692)</f>
        <v/>
      </c>
      <c r="K692" s="114" t="str">
        <f>IF($D692="","",'Rec7'!$Q692)</f>
        <v/>
      </c>
      <c r="L692" s="114" t="str">
        <f>IF($D692="","",'Rec8'!$Q692)</f>
        <v/>
      </c>
      <c r="M692" s="114" t="str">
        <f>IF($D692="","",'Rec9'!$Q692)</f>
        <v/>
      </c>
      <c r="N692" s="114" t="str">
        <f>IF($D692="","",'Rec10'!$Q692)</f>
        <v/>
      </c>
      <c r="O692" s="116" t="str">
        <f t="shared" si="144"/>
        <v/>
      </c>
      <c r="P692" s="100" t="str">
        <f t="shared" si="145"/>
        <v/>
      </c>
      <c r="R692" s="119">
        <f t="shared" si="133"/>
        <v>1</v>
      </c>
      <c r="S692" s="119">
        <f t="shared" si="134"/>
        <v>1</v>
      </c>
      <c r="T692" s="119">
        <f t="shared" si="135"/>
        <v>1</v>
      </c>
      <c r="U692" s="119">
        <f t="shared" si="136"/>
        <v>1</v>
      </c>
      <c r="V692" s="119">
        <f t="shared" si="137"/>
        <v>1</v>
      </c>
      <c r="W692" s="119">
        <f t="shared" si="138"/>
        <v>1</v>
      </c>
      <c r="X692" s="119">
        <f t="shared" si="139"/>
        <v>1</v>
      </c>
      <c r="Y692" s="119">
        <f t="shared" si="140"/>
        <v>1</v>
      </c>
      <c r="Z692" s="119">
        <f t="shared" si="141"/>
        <v>1</v>
      </c>
      <c r="AA692" s="119">
        <f t="shared" si="142"/>
        <v>1</v>
      </c>
      <c r="AB692" s="119">
        <f t="shared" si="143"/>
        <v>10</v>
      </c>
    </row>
    <row r="693" spans="3:28" ht="54.95" customHeight="1" x14ac:dyDescent="0.25">
      <c r="C693" s="56">
        <v>689</v>
      </c>
      <c r="D693" s="94" t="str">
        <f>IF(Lançamentos!G693="","",Lançamentos!G693)</f>
        <v/>
      </c>
      <c r="E693" s="113" t="str">
        <f>IF(D693="","",Recebimento!Q693)</f>
        <v/>
      </c>
      <c r="F693" s="114" t="str">
        <f>IF($D693="","",'Rec2'!$Q693)</f>
        <v/>
      </c>
      <c r="G693" s="114" t="str">
        <f>IF($D693="","",'Rec3'!$Q693)</f>
        <v/>
      </c>
      <c r="H693" s="114" t="str">
        <f>IF($D693="","",'Rec4'!$Q693)</f>
        <v/>
      </c>
      <c r="I693" s="114" t="str">
        <f>IF($D693="","",'Rec5'!$Q693)</f>
        <v/>
      </c>
      <c r="J693" s="114" t="str">
        <f>IF($D693="","",'Rec6'!$Q693)</f>
        <v/>
      </c>
      <c r="K693" s="114" t="str">
        <f>IF($D693="","",'Rec7'!$Q693)</f>
        <v/>
      </c>
      <c r="L693" s="114" t="str">
        <f>IF($D693="","",'Rec8'!$Q693)</f>
        <v/>
      </c>
      <c r="M693" s="114" t="str">
        <f>IF($D693="","",'Rec9'!$Q693)</f>
        <v/>
      </c>
      <c r="N693" s="114" t="str">
        <f>IF($D693="","",'Rec10'!$Q693)</f>
        <v/>
      </c>
      <c r="O693" s="116" t="str">
        <f t="shared" si="144"/>
        <v/>
      </c>
      <c r="P693" s="100" t="str">
        <f t="shared" si="145"/>
        <v/>
      </c>
      <c r="R693" s="119">
        <f t="shared" si="133"/>
        <v>1</v>
      </c>
      <c r="S693" s="119">
        <f t="shared" si="134"/>
        <v>1</v>
      </c>
      <c r="T693" s="119">
        <f t="shared" si="135"/>
        <v>1</v>
      </c>
      <c r="U693" s="119">
        <f t="shared" si="136"/>
        <v>1</v>
      </c>
      <c r="V693" s="119">
        <f t="shared" si="137"/>
        <v>1</v>
      </c>
      <c r="W693" s="119">
        <f t="shared" si="138"/>
        <v>1</v>
      </c>
      <c r="X693" s="119">
        <f t="shared" si="139"/>
        <v>1</v>
      </c>
      <c r="Y693" s="119">
        <f t="shared" si="140"/>
        <v>1</v>
      </c>
      <c r="Z693" s="119">
        <f t="shared" si="141"/>
        <v>1</v>
      </c>
      <c r="AA693" s="119">
        <f t="shared" si="142"/>
        <v>1</v>
      </c>
      <c r="AB693" s="119">
        <f t="shared" si="143"/>
        <v>10</v>
      </c>
    </row>
    <row r="694" spans="3:28" ht="54.95" customHeight="1" x14ac:dyDescent="0.25">
      <c r="C694" s="56">
        <v>690</v>
      </c>
      <c r="D694" s="94" t="str">
        <f>IF(Lançamentos!G694="","",Lançamentos!G694)</f>
        <v/>
      </c>
      <c r="E694" s="113" t="str">
        <f>IF(D694="","",Recebimento!Q694)</f>
        <v/>
      </c>
      <c r="F694" s="114" t="str">
        <f>IF($D694="","",'Rec2'!$Q694)</f>
        <v/>
      </c>
      <c r="G694" s="114" t="str">
        <f>IF($D694="","",'Rec3'!$Q694)</f>
        <v/>
      </c>
      <c r="H694" s="114" t="str">
        <f>IF($D694="","",'Rec4'!$Q694)</f>
        <v/>
      </c>
      <c r="I694" s="114" t="str">
        <f>IF($D694="","",'Rec5'!$Q694)</f>
        <v/>
      </c>
      <c r="J694" s="114" t="str">
        <f>IF($D694="","",'Rec6'!$Q694)</f>
        <v/>
      </c>
      <c r="K694" s="114" t="str">
        <f>IF($D694="","",'Rec7'!$Q694)</f>
        <v/>
      </c>
      <c r="L694" s="114" t="str">
        <f>IF($D694="","",'Rec8'!$Q694)</f>
        <v/>
      </c>
      <c r="M694" s="114" t="str">
        <f>IF($D694="","",'Rec9'!$Q694)</f>
        <v/>
      </c>
      <c r="N694" s="114" t="str">
        <f>IF($D694="","",'Rec10'!$Q694)</f>
        <v/>
      </c>
      <c r="O694" s="116" t="str">
        <f t="shared" si="144"/>
        <v/>
      </c>
      <c r="P694" s="100" t="str">
        <f t="shared" si="145"/>
        <v/>
      </c>
      <c r="R694" s="119">
        <f t="shared" si="133"/>
        <v>1</v>
      </c>
      <c r="S694" s="119">
        <f t="shared" si="134"/>
        <v>1</v>
      </c>
      <c r="T694" s="119">
        <f t="shared" si="135"/>
        <v>1</v>
      </c>
      <c r="U694" s="119">
        <f t="shared" si="136"/>
        <v>1</v>
      </c>
      <c r="V694" s="119">
        <f t="shared" si="137"/>
        <v>1</v>
      </c>
      <c r="W694" s="119">
        <f t="shared" si="138"/>
        <v>1</v>
      </c>
      <c r="X694" s="119">
        <f t="shared" si="139"/>
        <v>1</v>
      </c>
      <c r="Y694" s="119">
        <f t="shared" si="140"/>
        <v>1</v>
      </c>
      <c r="Z694" s="119">
        <f t="shared" si="141"/>
        <v>1</v>
      </c>
      <c r="AA694" s="119">
        <f t="shared" si="142"/>
        <v>1</v>
      </c>
      <c r="AB694" s="119">
        <f t="shared" si="143"/>
        <v>10</v>
      </c>
    </row>
    <row r="695" spans="3:28" ht="54.95" customHeight="1" x14ac:dyDescent="0.25">
      <c r="C695" s="56">
        <v>691</v>
      </c>
      <c r="D695" s="94" t="str">
        <f>IF(Lançamentos!G695="","",Lançamentos!G695)</f>
        <v/>
      </c>
      <c r="E695" s="113" t="str">
        <f>IF(D695="","",Recebimento!Q695)</f>
        <v/>
      </c>
      <c r="F695" s="114" t="str">
        <f>IF($D695="","",'Rec2'!$Q695)</f>
        <v/>
      </c>
      <c r="G695" s="114" t="str">
        <f>IF($D695="","",'Rec3'!$Q695)</f>
        <v/>
      </c>
      <c r="H695" s="114" t="str">
        <f>IF($D695="","",'Rec4'!$Q695)</f>
        <v/>
      </c>
      <c r="I695" s="114" t="str">
        <f>IF($D695="","",'Rec5'!$Q695)</f>
        <v/>
      </c>
      <c r="J695" s="114" t="str">
        <f>IF($D695="","",'Rec6'!$Q695)</f>
        <v/>
      </c>
      <c r="K695" s="114" t="str">
        <f>IF($D695="","",'Rec7'!$Q695)</f>
        <v/>
      </c>
      <c r="L695" s="114" t="str">
        <f>IF($D695="","",'Rec8'!$Q695)</f>
        <v/>
      </c>
      <c r="M695" s="114" t="str">
        <f>IF($D695="","",'Rec9'!$Q695)</f>
        <v/>
      </c>
      <c r="N695" s="114" t="str">
        <f>IF($D695="","",'Rec10'!$Q695)</f>
        <v/>
      </c>
      <c r="O695" s="116" t="str">
        <f t="shared" si="144"/>
        <v/>
      </c>
      <c r="P695" s="100" t="str">
        <f t="shared" si="145"/>
        <v/>
      </c>
      <c r="R695" s="119">
        <f t="shared" si="133"/>
        <v>1</v>
      </c>
      <c r="S695" s="119">
        <f t="shared" si="134"/>
        <v>1</v>
      </c>
      <c r="T695" s="119">
        <f t="shared" si="135"/>
        <v>1</v>
      </c>
      <c r="U695" s="119">
        <f t="shared" si="136"/>
        <v>1</v>
      </c>
      <c r="V695" s="119">
        <f t="shared" si="137"/>
        <v>1</v>
      </c>
      <c r="W695" s="119">
        <f t="shared" si="138"/>
        <v>1</v>
      </c>
      <c r="X695" s="119">
        <f t="shared" si="139"/>
        <v>1</v>
      </c>
      <c r="Y695" s="119">
        <f t="shared" si="140"/>
        <v>1</v>
      </c>
      <c r="Z695" s="119">
        <f t="shared" si="141"/>
        <v>1</v>
      </c>
      <c r="AA695" s="119">
        <f t="shared" si="142"/>
        <v>1</v>
      </c>
      <c r="AB695" s="119">
        <f t="shared" si="143"/>
        <v>10</v>
      </c>
    </row>
    <row r="696" spans="3:28" ht="54.95" customHeight="1" x14ac:dyDescent="0.25">
      <c r="C696" s="56">
        <v>692</v>
      </c>
      <c r="D696" s="94" t="str">
        <f>IF(Lançamentos!G696="","",Lançamentos!G696)</f>
        <v/>
      </c>
      <c r="E696" s="113" t="str">
        <f>IF(D696="","",Recebimento!Q696)</f>
        <v/>
      </c>
      <c r="F696" s="114" t="str">
        <f>IF($D696="","",'Rec2'!$Q696)</f>
        <v/>
      </c>
      <c r="G696" s="114" t="str">
        <f>IF($D696="","",'Rec3'!$Q696)</f>
        <v/>
      </c>
      <c r="H696" s="114" t="str">
        <f>IF($D696="","",'Rec4'!$Q696)</f>
        <v/>
      </c>
      <c r="I696" s="114" t="str">
        <f>IF($D696="","",'Rec5'!$Q696)</f>
        <v/>
      </c>
      <c r="J696" s="114" t="str">
        <f>IF($D696="","",'Rec6'!$Q696)</f>
        <v/>
      </c>
      <c r="K696" s="114" t="str">
        <f>IF($D696="","",'Rec7'!$Q696)</f>
        <v/>
      </c>
      <c r="L696" s="114" t="str">
        <f>IF($D696="","",'Rec8'!$Q696)</f>
        <v/>
      </c>
      <c r="M696" s="114" t="str">
        <f>IF($D696="","",'Rec9'!$Q696)</f>
        <v/>
      </c>
      <c r="N696" s="114" t="str">
        <f>IF($D696="","",'Rec10'!$Q696)</f>
        <v/>
      </c>
      <c r="O696" s="116" t="str">
        <f t="shared" si="144"/>
        <v/>
      </c>
      <c r="P696" s="100" t="str">
        <f t="shared" si="145"/>
        <v/>
      </c>
      <c r="R696" s="119">
        <f t="shared" si="133"/>
        <v>1</v>
      </c>
      <c r="S696" s="119">
        <f t="shared" si="134"/>
        <v>1</v>
      </c>
      <c r="T696" s="119">
        <f t="shared" si="135"/>
        <v>1</v>
      </c>
      <c r="U696" s="119">
        <f t="shared" si="136"/>
        <v>1</v>
      </c>
      <c r="V696" s="119">
        <f t="shared" si="137"/>
        <v>1</v>
      </c>
      <c r="W696" s="119">
        <f t="shared" si="138"/>
        <v>1</v>
      </c>
      <c r="X696" s="119">
        <f t="shared" si="139"/>
        <v>1</v>
      </c>
      <c r="Y696" s="119">
        <f t="shared" si="140"/>
        <v>1</v>
      </c>
      <c r="Z696" s="119">
        <f t="shared" si="141"/>
        <v>1</v>
      </c>
      <c r="AA696" s="119">
        <f t="shared" si="142"/>
        <v>1</v>
      </c>
      <c r="AB696" s="119">
        <f t="shared" si="143"/>
        <v>10</v>
      </c>
    </row>
    <row r="697" spans="3:28" ht="54.95" customHeight="1" x14ac:dyDescent="0.25">
      <c r="C697" s="56">
        <v>693</v>
      </c>
      <c r="D697" s="94" t="str">
        <f>IF(Lançamentos!G697="","",Lançamentos!G697)</f>
        <v/>
      </c>
      <c r="E697" s="113" t="str">
        <f>IF(D697="","",Recebimento!Q697)</f>
        <v/>
      </c>
      <c r="F697" s="114" t="str">
        <f>IF($D697="","",'Rec2'!$Q697)</f>
        <v/>
      </c>
      <c r="G697" s="114" t="str">
        <f>IF($D697="","",'Rec3'!$Q697)</f>
        <v/>
      </c>
      <c r="H697" s="114" t="str">
        <f>IF($D697="","",'Rec4'!$Q697)</f>
        <v/>
      </c>
      <c r="I697" s="114" t="str">
        <f>IF($D697="","",'Rec5'!$Q697)</f>
        <v/>
      </c>
      <c r="J697" s="114" t="str">
        <f>IF($D697="","",'Rec6'!$Q697)</f>
        <v/>
      </c>
      <c r="K697" s="114" t="str">
        <f>IF($D697="","",'Rec7'!$Q697)</f>
        <v/>
      </c>
      <c r="L697" s="114" t="str">
        <f>IF($D697="","",'Rec8'!$Q697)</f>
        <v/>
      </c>
      <c r="M697" s="114" t="str">
        <f>IF($D697="","",'Rec9'!$Q697)</f>
        <v/>
      </c>
      <c r="N697" s="114" t="str">
        <f>IF($D697="","",'Rec10'!$Q697)</f>
        <v/>
      </c>
      <c r="O697" s="116" t="str">
        <f t="shared" si="144"/>
        <v/>
      </c>
      <c r="P697" s="100" t="str">
        <f t="shared" si="145"/>
        <v/>
      </c>
      <c r="R697" s="119">
        <f t="shared" si="133"/>
        <v>1</v>
      </c>
      <c r="S697" s="119">
        <f t="shared" si="134"/>
        <v>1</v>
      </c>
      <c r="T697" s="119">
        <f t="shared" si="135"/>
        <v>1</v>
      </c>
      <c r="U697" s="119">
        <f t="shared" si="136"/>
        <v>1</v>
      </c>
      <c r="V697" s="119">
        <f t="shared" si="137"/>
        <v>1</v>
      </c>
      <c r="W697" s="119">
        <f t="shared" si="138"/>
        <v>1</v>
      </c>
      <c r="X697" s="119">
        <f t="shared" si="139"/>
        <v>1</v>
      </c>
      <c r="Y697" s="119">
        <f t="shared" si="140"/>
        <v>1</v>
      </c>
      <c r="Z697" s="119">
        <f t="shared" si="141"/>
        <v>1</v>
      </c>
      <c r="AA697" s="119">
        <f t="shared" si="142"/>
        <v>1</v>
      </c>
      <c r="AB697" s="119">
        <f t="shared" si="143"/>
        <v>10</v>
      </c>
    </row>
    <row r="698" spans="3:28" ht="54.95" customHeight="1" x14ac:dyDescent="0.25">
      <c r="C698" s="56">
        <v>694</v>
      </c>
      <c r="D698" s="94" t="str">
        <f>IF(Lançamentos!G698="","",Lançamentos!G698)</f>
        <v/>
      </c>
      <c r="E698" s="113" t="str">
        <f>IF(D698="","",Recebimento!Q698)</f>
        <v/>
      </c>
      <c r="F698" s="114" t="str">
        <f>IF($D698="","",'Rec2'!$Q698)</f>
        <v/>
      </c>
      <c r="G698" s="114" t="str">
        <f>IF($D698="","",'Rec3'!$Q698)</f>
        <v/>
      </c>
      <c r="H698" s="114" t="str">
        <f>IF($D698="","",'Rec4'!$Q698)</f>
        <v/>
      </c>
      <c r="I698" s="114" t="str">
        <f>IF($D698="","",'Rec5'!$Q698)</f>
        <v/>
      </c>
      <c r="J698" s="114" t="str">
        <f>IF($D698="","",'Rec6'!$Q698)</f>
        <v/>
      </c>
      <c r="K698" s="114" t="str">
        <f>IF($D698="","",'Rec7'!$Q698)</f>
        <v/>
      </c>
      <c r="L698" s="114" t="str">
        <f>IF($D698="","",'Rec8'!$Q698)</f>
        <v/>
      </c>
      <c r="M698" s="114" t="str">
        <f>IF($D698="","",'Rec9'!$Q698)</f>
        <v/>
      </c>
      <c r="N698" s="114" t="str">
        <f>IF($D698="","",'Rec10'!$Q698)</f>
        <v/>
      </c>
      <c r="O698" s="116" t="str">
        <f t="shared" si="144"/>
        <v/>
      </c>
      <c r="P698" s="100" t="str">
        <f t="shared" si="145"/>
        <v/>
      </c>
      <c r="R698" s="119">
        <f t="shared" si="133"/>
        <v>1</v>
      </c>
      <c r="S698" s="119">
        <f t="shared" si="134"/>
        <v>1</v>
      </c>
      <c r="T698" s="119">
        <f t="shared" si="135"/>
        <v>1</v>
      </c>
      <c r="U698" s="119">
        <f t="shared" si="136"/>
        <v>1</v>
      </c>
      <c r="V698" s="119">
        <f t="shared" si="137"/>
        <v>1</v>
      </c>
      <c r="W698" s="119">
        <f t="shared" si="138"/>
        <v>1</v>
      </c>
      <c r="X698" s="119">
        <f t="shared" si="139"/>
        <v>1</v>
      </c>
      <c r="Y698" s="119">
        <f t="shared" si="140"/>
        <v>1</v>
      </c>
      <c r="Z698" s="119">
        <f t="shared" si="141"/>
        <v>1</v>
      </c>
      <c r="AA698" s="119">
        <f t="shared" si="142"/>
        <v>1</v>
      </c>
      <c r="AB698" s="119">
        <f t="shared" si="143"/>
        <v>10</v>
      </c>
    </row>
    <row r="699" spans="3:28" ht="54.95" customHeight="1" x14ac:dyDescent="0.25">
      <c r="C699" s="56">
        <v>695</v>
      </c>
      <c r="D699" s="94" t="str">
        <f>IF(Lançamentos!G699="","",Lançamentos!G699)</f>
        <v/>
      </c>
      <c r="E699" s="113" t="str">
        <f>IF(D699="","",Recebimento!Q699)</f>
        <v/>
      </c>
      <c r="F699" s="114" t="str">
        <f>IF($D699="","",'Rec2'!$Q699)</f>
        <v/>
      </c>
      <c r="G699" s="114" t="str">
        <f>IF($D699="","",'Rec3'!$Q699)</f>
        <v/>
      </c>
      <c r="H699" s="114" t="str">
        <f>IF($D699="","",'Rec4'!$Q699)</f>
        <v/>
      </c>
      <c r="I699" s="114" t="str">
        <f>IF($D699="","",'Rec5'!$Q699)</f>
        <v/>
      </c>
      <c r="J699" s="114" t="str">
        <f>IF($D699="","",'Rec6'!$Q699)</f>
        <v/>
      </c>
      <c r="K699" s="114" t="str">
        <f>IF($D699="","",'Rec7'!$Q699)</f>
        <v/>
      </c>
      <c r="L699" s="114" t="str">
        <f>IF($D699="","",'Rec8'!$Q699)</f>
        <v/>
      </c>
      <c r="M699" s="114" t="str">
        <f>IF($D699="","",'Rec9'!$Q699)</f>
        <v/>
      </c>
      <c r="N699" s="114" t="str">
        <f>IF($D699="","",'Rec10'!$Q699)</f>
        <v/>
      </c>
      <c r="O699" s="116" t="str">
        <f t="shared" si="144"/>
        <v/>
      </c>
      <c r="P699" s="100" t="str">
        <f t="shared" si="145"/>
        <v/>
      </c>
      <c r="R699" s="119">
        <f t="shared" si="133"/>
        <v>1</v>
      </c>
      <c r="S699" s="119">
        <f t="shared" si="134"/>
        <v>1</v>
      </c>
      <c r="T699" s="119">
        <f t="shared" si="135"/>
        <v>1</v>
      </c>
      <c r="U699" s="119">
        <f t="shared" si="136"/>
        <v>1</v>
      </c>
      <c r="V699" s="119">
        <f t="shared" si="137"/>
        <v>1</v>
      </c>
      <c r="W699" s="119">
        <f t="shared" si="138"/>
        <v>1</v>
      </c>
      <c r="X699" s="119">
        <f t="shared" si="139"/>
        <v>1</v>
      </c>
      <c r="Y699" s="119">
        <f t="shared" si="140"/>
        <v>1</v>
      </c>
      <c r="Z699" s="119">
        <f t="shared" si="141"/>
        <v>1</v>
      </c>
      <c r="AA699" s="119">
        <f t="shared" si="142"/>
        <v>1</v>
      </c>
      <c r="AB699" s="119">
        <f t="shared" si="143"/>
        <v>10</v>
      </c>
    </row>
    <row r="700" spans="3:28" ht="54.95" customHeight="1" x14ac:dyDescent="0.25">
      <c r="C700" s="56">
        <v>696</v>
      </c>
      <c r="D700" s="94" t="str">
        <f>IF(Lançamentos!G700="","",Lançamentos!G700)</f>
        <v/>
      </c>
      <c r="E700" s="113" t="str">
        <f>IF(D700="","",Recebimento!Q700)</f>
        <v/>
      </c>
      <c r="F700" s="114" t="str">
        <f>IF($D700="","",'Rec2'!$Q700)</f>
        <v/>
      </c>
      <c r="G700" s="114" t="str">
        <f>IF($D700="","",'Rec3'!$Q700)</f>
        <v/>
      </c>
      <c r="H700" s="114" t="str">
        <f>IF($D700="","",'Rec4'!$Q700)</f>
        <v/>
      </c>
      <c r="I700" s="114" t="str">
        <f>IF($D700="","",'Rec5'!$Q700)</f>
        <v/>
      </c>
      <c r="J700" s="114" t="str">
        <f>IF($D700="","",'Rec6'!$Q700)</f>
        <v/>
      </c>
      <c r="K700" s="114" t="str">
        <f>IF($D700="","",'Rec7'!$Q700)</f>
        <v/>
      </c>
      <c r="L700" s="114" t="str">
        <f>IF($D700="","",'Rec8'!$Q700)</f>
        <v/>
      </c>
      <c r="M700" s="114" t="str">
        <f>IF($D700="","",'Rec9'!$Q700)</f>
        <v/>
      </c>
      <c r="N700" s="114" t="str">
        <f>IF($D700="","",'Rec10'!$Q700)</f>
        <v/>
      </c>
      <c r="O700" s="116" t="str">
        <f t="shared" si="144"/>
        <v/>
      </c>
      <c r="P700" s="100" t="str">
        <f t="shared" si="145"/>
        <v/>
      </c>
      <c r="R700" s="119">
        <f t="shared" si="133"/>
        <v>1</v>
      </c>
      <c r="S700" s="119">
        <f t="shared" si="134"/>
        <v>1</v>
      </c>
      <c r="T700" s="119">
        <f t="shared" si="135"/>
        <v>1</v>
      </c>
      <c r="U700" s="119">
        <f t="shared" si="136"/>
        <v>1</v>
      </c>
      <c r="V700" s="119">
        <f t="shared" si="137"/>
        <v>1</v>
      </c>
      <c r="W700" s="119">
        <f t="shared" si="138"/>
        <v>1</v>
      </c>
      <c r="X700" s="119">
        <f t="shared" si="139"/>
        <v>1</v>
      </c>
      <c r="Y700" s="119">
        <f t="shared" si="140"/>
        <v>1</v>
      </c>
      <c r="Z700" s="119">
        <f t="shared" si="141"/>
        <v>1</v>
      </c>
      <c r="AA700" s="119">
        <f t="shared" si="142"/>
        <v>1</v>
      </c>
      <c r="AB700" s="119">
        <f t="shared" si="143"/>
        <v>10</v>
      </c>
    </row>
    <row r="701" spans="3:28" ht="54.95" customHeight="1" x14ac:dyDescent="0.25">
      <c r="C701" s="56">
        <v>697</v>
      </c>
      <c r="D701" s="94" t="str">
        <f>IF(Lançamentos!G701="","",Lançamentos!G701)</f>
        <v/>
      </c>
      <c r="E701" s="113" t="str">
        <f>IF(D701="","",Recebimento!Q701)</f>
        <v/>
      </c>
      <c r="F701" s="114" t="str">
        <f>IF($D701="","",'Rec2'!$Q701)</f>
        <v/>
      </c>
      <c r="G701" s="114" t="str">
        <f>IF($D701="","",'Rec3'!$Q701)</f>
        <v/>
      </c>
      <c r="H701" s="114" t="str">
        <f>IF($D701="","",'Rec4'!$Q701)</f>
        <v/>
      </c>
      <c r="I701" s="114" t="str">
        <f>IF($D701="","",'Rec5'!$Q701)</f>
        <v/>
      </c>
      <c r="J701" s="114" t="str">
        <f>IF($D701="","",'Rec6'!$Q701)</f>
        <v/>
      </c>
      <c r="K701" s="114" t="str">
        <f>IF($D701="","",'Rec7'!$Q701)</f>
        <v/>
      </c>
      <c r="L701" s="114" t="str">
        <f>IF($D701="","",'Rec8'!$Q701)</f>
        <v/>
      </c>
      <c r="M701" s="114" t="str">
        <f>IF($D701="","",'Rec9'!$Q701)</f>
        <v/>
      </c>
      <c r="N701" s="114" t="str">
        <f>IF($D701="","",'Rec10'!$Q701)</f>
        <v/>
      </c>
      <c r="O701" s="116" t="str">
        <f t="shared" si="144"/>
        <v/>
      </c>
      <c r="P701" s="100" t="str">
        <f t="shared" si="145"/>
        <v/>
      </c>
      <c r="R701" s="119">
        <f t="shared" si="133"/>
        <v>1</v>
      </c>
      <c r="S701" s="119">
        <f t="shared" si="134"/>
        <v>1</v>
      </c>
      <c r="T701" s="119">
        <f t="shared" si="135"/>
        <v>1</v>
      </c>
      <c r="U701" s="119">
        <f t="shared" si="136"/>
        <v>1</v>
      </c>
      <c r="V701" s="119">
        <f t="shared" si="137"/>
        <v>1</v>
      </c>
      <c r="W701" s="119">
        <f t="shared" si="138"/>
        <v>1</v>
      </c>
      <c r="X701" s="119">
        <f t="shared" si="139"/>
        <v>1</v>
      </c>
      <c r="Y701" s="119">
        <f t="shared" si="140"/>
        <v>1</v>
      </c>
      <c r="Z701" s="119">
        <f t="shared" si="141"/>
        <v>1</v>
      </c>
      <c r="AA701" s="119">
        <f t="shared" si="142"/>
        <v>1</v>
      </c>
      <c r="AB701" s="119">
        <f t="shared" si="143"/>
        <v>10</v>
      </c>
    </row>
    <row r="702" spans="3:28" ht="54.95" customHeight="1" x14ac:dyDescent="0.25">
      <c r="C702" s="56">
        <v>698</v>
      </c>
      <c r="D702" s="94" t="str">
        <f>IF(Lançamentos!G702="","",Lançamentos!G702)</f>
        <v/>
      </c>
      <c r="E702" s="113" t="str">
        <f>IF(D702="","",Recebimento!Q702)</f>
        <v/>
      </c>
      <c r="F702" s="114" t="str">
        <f>IF($D702="","",'Rec2'!$Q702)</f>
        <v/>
      </c>
      <c r="G702" s="114" t="str">
        <f>IF($D702="","",'Rec3'!$Q702)</f>
        <v/>
      </c>
      <c r="H702" s="114" t="str">
        <f>IF($D702="","",'Rec4'!$Q702)</f>
        <v/>
      </c>
      <c r="I702" s="114" t="str">
        <f>IF($D702="","",'Rec5'!$Q702)</f>
        <v/>
      </c>
      <c r="J702" s="114" t="str">
        <f>IF($D702="","",'Rec6'!$Q702)</f>
        <v/>
      </c>
      <c r="K702" s="114" t="str">
        <f>IF($D702="","",'Rec7'!$Q702)</f>
        <v/>
      </c>
      <c r="L702" s="114" t="str">
        <f>IF($D702="","",'Rec8'!$Q702)</f>
        <v/>
      </c>
      <c r="M702" s="114" t="str">
        <f>IF($D702="","",'Rec9'!$Q702)</f>
        <v/>
      </c>
      <c r="N702" s="114" t="str">
        <f>IF($D702="","",'Rec10'!$Q702)</f>
        <v/>
      </c>
      <c r="O702" s="116" t="str">
        <f t="shared" si="144"/>
        <v/>
      </c>
      <c r="P702" s="100" t="str">
        <f t="shared" si="145"/>
        <v/>
      </c>
      <c r="R702" s="119">
        <f t="shared" si="133"/>
        <v>1</v>
      </c>
      <c r="S702" s="119">
        <f t="shared" si="134"/>
        <v>1</v>
      </c>
      <c r="T702" s="119">
        <f t="shared" si="135"/>
        <v>1</v>
      </c>
      <c r="U702" s="119">
        <f t="shared" si="136"/>
        <v>1</v>
      </c>
      <c r="V702" s="119">
        <f t="shared" si="137"/>
        <v>1</v>
      </c>
      <c r="W702" s="119">
        <f t="shared" si="138"/>
        <v>1</v>
      </c>
      <c r="X702" s="119">
        <f t="shared" si="139"/>
        <v>1</v>
      </c>
      <c r="Y702" s="119">
        <f t="shared" si="140"/>
        <v>1</v>
      </c>
      <c r="Z702" s="119">
        <f t="shared" si="141"/>
        <v>1</v>
      </c>
      <c r="AA702" s="119">
        <f t="shared" si="142"/>
        <v>1</v>
      </c>
      <c r="AB702" s="119">
        <f t="shared" si="143"/>
        <v>10</v>
      </c>
    </row>
    <row r="703" spans="3:28" ht="54.95" customHeight="1" x14ac:dyDescent="0.25">
      <c r="C703" s="56">
        <v>699</v>
      </c>
      <c r="D703" s="94" t="str">
        <f>IF(Lançamentos!G703="","",Lançamentos!G703)</f>
        <v/>
      </c>
      <c r="E703" s="113" t="str">
        <f>IF(D703="","",Recebimento!Q703)</f>
        <v/>
      </c>
      <c r="F703" s="114" t="str">
        <f>IF($D703="","",'Rec2'!$Q703)</f>
        <v/>
      </c>
      <c r="G703" s="114" t="str">
        <f>IF($D703="","",'Rec3'!$Q703)</f>
        <v/>
      </c>
      <c r="H703" s="114" t="str">
        <f>IF($D703="","",'Rec4'!$Q703)</f>
        <v/>
      </c>
      <c r="I703" s="114" t="str">
        <f>IF($D703="","",'Rec5'!$Q703)</f>
        <v/>
      </c>
      <c r="J703" s="114" t="str">
        <f>IF($D703="","",'Rec6'!$Q703)</f>
        <v/>
      </c>
      <c r="K703" s="114" t="str">
        <f>IF($D703="","",'Rec7'!$Q703)</f>
        <v/>
      </c>
      <c r="L703" s="114" t="str">
        <f>IF($D703="","",'Rec8'!$Q703)</f>
        <v/>
      </c>
      <c r="M703" s="114" t="str">
        <f>IF($D703="","",'Rec9'!$Q703)</f>
        <v/>
      </c>
      <c r="N703" s="114" t="str">
        <f>IF($D703="","",'Rec10'!$Q703)</f>
        <v/>
      </c>
      <c r="O703" s="116" t="str">
        <f t="shared" si="144"/>
        <v/>
      </c>
      <c r="P703" s="100" t="str">
        <f t="shared" si="145"/>
        <v/>
      </c>
      <c r="R703" s="119">
        <f t="shared" si="133"/>
        <v>1</v>
      </c>
      <c r="S703" s="119">
        <f t="shared" si="134"/>
        <v>1</v>
      </c>
      <c r="T703" s="119">
        <f t="shared" si="135"/>
        <v>1</v>
      </c>
      <c r="U703" s="119">
        <f t="shared" si="136"/>
        <v>1</v>
      </c>
      <c r="V703" s="119">
        <f t="shared" si="137"/>
        <v>1</v>
      </c>
      <c r="W703" s="119">
        <f t="shared" si="138"/>
        <v>1</v>
      </c>
      <c r="X703" s="119">
        <f t="shared" si="139"/>
        <v>1</v>
      </c>
      <c r="Y703" s="119">
        <f t="shared" si="140"/>
        <v>1</v>
      </c>
      <c r="Z703" s="119">
        <f t="shared" si="141"/>
        <v>1</v>
      </c>
      <c r="AA703" s="119">
        <f t="shared" si="142"/>
        <v>1</v>
      </c>
      <c r="AB703" s="119">
        <f t="shared" si="143"/>
        <v>10</v>
      </c>
    </row>
    <row r="704" spans="3:28" ht="54.95" customHeight="1" x14ac:dyDescent="0.25">
      <c r="C704" s="56">
        <v>700</v>
      </c>
      <c r="D704" s="94" t="str">
        <f>IF(Lançamentos!G704="","",Lançamentos!G704)</f>
        <v/>
      </c>
      <c r="E704" s="113" t="str">
        <f>IF(D704="","",Recebimento!Q704)</f>
        <v/>
      </c>
      <c r="F704" s="114" t="str">
        <f>IF($D704="","",'Rec2'!$Q704)</f>
        <v/>
      </c>
      <c r="G704" s="114" t="str">
        <f>IF($D704="","",'Rec3'!$Q704)</f>
        <v/>
      </c>
      <c r="H704" s="114" t="str">
        <f>IF($D704="","",'Rec4'!$Q704)</f>
        <v/>
      </c>
      <c r="I704" s="114" t="str">
        <f>IF($D704="","",'Rec5'!$Q704)</f>
        <v/>
      </c>
      <c r="J704" s="114" t="str">
        <f>IF($D704="","",'Rec6'!$Q704)</f>
        <v/>
      </c>
      <c r="K704" s="114" t="str">
        <f>IF($D704="","",'Rec7'!$Q704)</f>
        <v/>
      </c>
      <c r="L704" s="114" t="str">
        <f>IF($D704="","",'Rec8'!$Q704)</f>
        <v/>
      </c>
      <c r="M704" s="114" t="str">
        <f>IF($D704="","",'Rec9'!$Q704)</f>
        <v/>
      </c>
      <c r="N704" s="114" t="str">
        <f>IF($D704="","",'Rec10'!$Q704)</f>
        <v/>
      </c>
      <c r="O704" s="116" t="str">
        <f t="shared" si="144"/>
        <v/>
      </c>
      <c r="P704" s="100" t="str">
        <f t="shared" si="145"/>
        <v/>
      </c>
      <c r="R704" s="119">
        <f t="shared" si="133"/>
        <v>1</v>
      </c>
      <c r="S704" s="119">
        <f t="shared" si="134"/>
        <v>1</v>
      </c>
      <c r="T704" s="119">
        <f t="shared" si="135"/>
        <v>1</v>
      </c>
      <c r="U704" s="119">
        <f t="shared" si="136"/>
        <v>1</v>
      </c>
      <c r="V704" s="119">
        <f t="shared" si="137"/>
        <v>1</v>
      </c>
      <c r="W704" s="119">
        <f t="shared" si="138"/>
        <v>1</v>
      </c>
      <c r="X704" s="119">
        <f t="shared" si="139"/>
        <v>1</v>
      </c>
      <c r="Y704" s="119">
        <f t="shared" si="140"/>
        <v>1</v>
      </c>
      <c r="Z704" s="119">
        <f t="shared" si="141"/>
        <v>1</v>
      </c>
      <c r="AA704" s="119">
        <f t="shared" si="142"/>
        <v>1</v>
      </c>
      <c r="AB704" s="119">
        <f t="shared" si="143"/>
        <v>10</v>
      </c>
    </row>
    <row r="705" spans="3:28" ht="54.95" customHeight="1" x14ac:dyDescent="0.25">
      <c r="C705" s="56">
        <v>701</v>
      </c>
      <c r="D705" s="94" t="str">
        <f>IF(Lançamentos!G705="","",Lançamentos!G705)</f>
        <v/>
      </c>
      <c r="E705" s="113" t="str">
        <f>IF(D705="","",Recebimento!Q705)</f>
        <v/>
      </c>
      <c r="F705" s="114" t="str">
        <f>IF($D705="","",'Rec2'!$Q705)</f>
        <v/>
      </c>
      <c r="G705" s="114" t="str">
        <f>IF($D705="","",'Rec3'!$Q705)</f>
        <v/>
      </c>
      <c r="H705" s="114" t="str">
        <f>IF($D705="","",'Rec4'!$Q705)</f>
        <v/>
      </c>
      <c r="I705" s="114" t="str">
        <f>IF($D705="","",'Rec5'!$Q705)</f>
        <v/>
      </c>
      <c r="J705" s="114" t="str">
        <f>IF($D705="","",'Rec6'!$Q705)</f>
        <v/>
      </c>
      <c r="K705" s="114" t="str">
        <f>IF($D705="","",'Rec7'!$Q705)</f>
        <v/>
      </c>
      <c r="L705" s="114" t="str">
        <f>IF($D705="","",'Rec8'!$Q705)</f>
        <v/>
      </c>
      <c r="M705" s="114" t="str">
        <f>IF($D705="","",'Rec9'!$Q705)</f>
        <v/>
      </c>
      <c r="N705" s="114" t="str">
        <f>IF($D705="","",'Rec10'!$Q705)</f>
        <v/>
      </c>
      <c r="O705" s="116" t="str">
        <f t="shared" si="144"/>
        <v/>
      </c>
      <c r="P705" s="100" t="str">
        <f t="shared" si="145"/>
        <v/>
      </c>
      <c r="R705" s="119">
        <f t="shared" si="133"/>
        <v>1</v>
      </c>
      <c r="S705" s="119">
        <f t="shared" si="134"/>
        <v>1</v>
      </c>
      <c r="T705" s="119">
        <f t="shared" si="135"/>
        <v>1</v>
      </c>
      <c r="U705" s="119">
        <f t="shared" si="136"/>
        <v>1</v>
      </c>
      <c r="V705" s="119">
        <f t="shared" si="137"/>
        <v>1</v>
      </c>
      <c r="W705" s="119">
        <f t="shared" si="138"/>
        <v>1</v>
      </c>
      <c r="X705" s="119">
        <f t="shared" si="139"/>
        <v>1</v>
      </c>
      <c r="Y705" s="119">
        <f t="shared" si="140"/>
        <v>1</v>
      </c>
      <c r="Z705" s="119">
        <f t="shared" si="141"/>
        <v>1</v>
      </c>
      <c r="AA705" s="119">
        <f t="shared" si="142"/>
        <v>1</v>
      </c>
      <c r="AB705" s="119">
        <f t="shared" si="143"/>
        <v>10</v>
      </c>
    </row>
    <row r="706" spans="3:28" ht="54.95" customHeight="1" x14ac:dyDescent="0.25">
      <c r="C706" s="56">
        <v>702</v>
      </c>
      <c r="D706" s="94" t="str">
        <f>IF(Lançamentos!G706="","",Lançamentos!G706)</f>
        <v/>
      </c>
      <c r="E706" s="113" t="str">
        <f>IF(D706="","",Recebimento!Q706)</f>
        <v/>
      </c>
      <c r="F706" s="114" t="str">
        <f>IF($D706="","",'Rec2'!$Q706)</f>
        <v/>
      </c>
      <c r="G706" s="114" t="str">
        <f>IF($D706="","",'Rec3'!$Q706)</f>
        <v/>
      </c>
      <c r="H706" s="114" t="str">
        <f>IF($D706="","",'Rec4'!$Q706)</f>
        <v/>
      </c>
      <c r="I706" s="114" t="str">
        <f>IF($D706="","",'Rec5'!$Q706)</f>
        <v/>
      </c>
      <c r="J706" s="114" t="str">
        <f>IF($D706="","",'Rec6'!$Q706)</f>
        <v/>
      </c>
      <c r="K706" s="114" t="str">
        <f>IF($D706="","",'Rec7'!$Q706)</f>
        <v/>
      </c>
      <c r="L706" s="114" t="str">
        <f>IF($D706="","",'Rec8'!$Q706)</f>
        <v/>
      </c>
      <c r="M706" s="114" t="str">
        <f>IF($D706="","",'Rec9'!$Q706)</f>
        <v/>
      </c>
      <c r="N706" s="114" t="str">
        <f>IF($D706="","",'Rec10'!$Q706)</f>
        <v/>
      </c>
      <c r="O706" s="116" t="str">
        <f t="shared" si="144"/>
        <v/>
      </c>
      <c r="P706" s="100" t="str">
        <f t="shared" si="145"/>
        <v/>
      </c>
      <c r="R706" s="119">
        <f t="shared" si="133"/>
        <v>1</v>
      </c>
      <c r="S706" s="119">
        <f t="shared" si="134"/>
        <v>1</v>
      </c>
      <c r="T706" s="119">
        <f t="shared" si="135"/>
        <v>1</v>
      </c>
      <c r="U706" s="119">
        <f t="shared" si="136"/>
        <v>1</v>
      </c>
      <c r="V706" s="119">
        <f t="shared" si="137"/>
        <v>1</v>
      </c>
      <c r="W706" s="119">
        <f t="shared" si="138"/>
        <v>1</v>
      </c>
      <c r="X706" s="119">
        <f t="shared" si="139"/>
        <v>1</v>
      </c>
      <c r="Y706" s="119">
        <f t="shared" si="140"/>
        <v>1</v>
      </c>
      <c r="Z706" s="119">
        <f t="shared" si="141"/>
        <v>1</v>
      </c>
      <c r="AA706" s="119">
        <f t="shared" si="142"/>
        <v>1</v>
      </c>
      <c r="AB706" s="119">
        <f t="shared" si="143"/>
        <v>10</v>
      </c>
    </row>
    <row r="707" spans="3:28" ht="54.95" customHeight="1" x14ac:dyDescent="0.25">
      <c r="C707" s="56">
        <v>703</v>
      </c>
      <c r="D707" s="94" t="str">
        <f>IF(Lançamentos!G707="","",Lançamentos!G707)</f>
        <v/>
      </c>
      <c r="E707" s="113" t="str">
        <f>IF(D707="","",Recebimento!Q707)</f>
        <v/>
      </c>
      <c r="F707" s="114" t="str">
        <f>IF($D707="","",'Rec2'!$Q707)</f>
        <v/>
      </c>
      <c r="G707" s="114" t="str">
        <f>IF($D707="","",'Rec3'!$Q707)</f>
        <v/>
      </c>
      <c r="H707" s="114" t="str">
        <f>IF($D707="","",'Rec4'!$Q707)</f>
        <v/>
      </c>
      <c r="I707" s="114" t="str">
        <f>IF($D707="","",'Rec5'!$Q707)</f>
        <v/>
      </c>
      <c r="J707" s="114" t="str">
        <f>IF($D707="","",'Rec6'!$Q707)</f>
        <v/>
      </c>
      <c r="K707" s="114" t="str">
        <f>IF($D707="","",'Rec7'!$Q707)</f>
        <v/>
      </c>
      <c r="L707" s="114" t="str">
        <f>IF($D707="","",'Rec8'!$Q707)</f>
        <v/>
      </c>
      <c r="M707" s="114" t="str">
        <f>IF($D707="","",'Rec9'!$Q707)</f>
        <v/>
      </c>
      <c r="N707" s="114" t="str">
        <f>IF($D707="","",'Rec10'!$Q707)</f>
        <v/>
      </c>
      <c r="O707" s="116" t="str">
        <f t="shared" si="144"/>
        <v/>
      </c>
      <c r="P707" s="100" t="str">
        <f t="shared" si="145"/>
        <v/>
      </c>
      <c r="R707" s="119">
        <f t="shared" si="133"/>
        <v>1</v>
      </c>
      <c r="S707" s="119">
        <f t="shared" si="134"/>
        <v>1</v>
      </c>
      <c r="T707" s="119">
        <f t="shared" si="135"/>
        <v>1</v>
      </c>
      <c r="U707" s="119">
        <f t="shared" si="136"/>
        <v>1</v>
      </c>
      <c r="V707" s="119">
        <f t="shared" si="137"/>
        <v>1</v>
      </c>
      <c r="W707" s="119">
        <f t="shared" si="138"/>
        <v>1</v>
      </c>
      <c r="X707" s="119">
        <f t="shared" si="139"/>
        <v>1</v>
      </c>
      <c r="Y707" s="119">
        <f t="shared" si="140"/>
        <v>1</v>
      </c>
      <c r="Z707" s="119">
        <f t="shared" si="141"/>
        <v>1</v>
      </c>
      <c r="AA707" s="119">
        <f t="shared" si="142"/>
        <v>1</v>
      </c>
      <c r="AB707" s="119">
        <f t="shared" si="143"/>
        <v>10</v>
      </c>
    </row>
    <row r="708" spans="3:28" ht="54.95" customHeight="1" x14ac:dyDescent="0.25">
      <c r="C708" s="56">
        <v>704</v>
      </c>
      <c r="D708" s="94" t="str">
        <f>IF(Lançamentos!G708="","",Lançamentos!G708)</f>
        <v/>
      </c>
      <c r="E708" s="113" t="str">
        <f>IF(D708="","",Recebimento!Q708)</f>
        <v/>
      </c>
      <c r="F708" s="114" t="str">
        <f>IF($D708="","",'Rec2'!$Q708)</f>
        <v/>
      </c>
      <c r="G708" s="114" t="str">
        <f>IF($D708="","",'Rec3'!$Q708)</f>
        <v/>
      </c>
      <c r="H708" s="114" t="str">
        <f>IF($D708="","",'Rec4'!$Q708)</f>
        <v/>
      </c>
      <c r="I708" s="114" t="str">
        <f>IF($D708="","",'Rec5'!$Q708)</f>
        <v/>
      </c>
      <c r="J708" s="114" t="str">
        <f>IF($D708="","",'Rec6'!$Q708)</f>
        <v/>
      </c>
      <c r="K708" s="114" t="str">
        <f>IF($D708="","",'Rec7'!$Q708)</f>
        <v/>
      </c>
      <c r="L708" s="114" t="str">
        <f>IF($D708="","",'Rec8'!$Q708)</f>
        <v/>
      </c>
      <c r="M708" s="114" t="str">
        <f>IF($D708="","",'Rec9'!$Q708)</f>
        <v/>
      </c>
      <c r="N708" s="114" t="str">
        <f>IF($D708="","",'Rec10'!$Q708)</f>
        <v/>
      </c>
      <c r="O708" s="116" t="str">
        <f t="shared" si="144"/>
        <v/>
      </c>
      <c r="P708" s="100" t="str">
        <f t="shared" si="145"/>
        <v/>
      </c>
      <c r="R708" s="119">
        <f t="shared" si="133"/>
        <v>1</v>
      </c>
      <c r="S708" s="119">
        <f t="shared" si="134"/>
        <v>1</v>
      </c>
      <c r="T708" s="119">
        <f t="shared" si="135"/>
        <v>1</v>
      </c>
      <c r="U708" s="119">
        <f t="shared" si="136"/>
        <v>1</v>
      </c>
      <c r="V708" s="119">
        <f t="shared" si="137"/>
        <v>1</v>
      </c>
      <c r="W708" s="119">
        <f t="shared" si="138"/>
        <v>1</v>
      </c>
      <c r="X708" s="119">
        <f t="shared" si="139"/>
        <v>1</v>
      </c>
      <c r="Y708" s="119">
        <f t="shared" si="140"/>
        <v>1</v>
      </c>
      <c r="Z708" s="119">
        <f t="shared" si="141"/>
        <v>1</v>
      </c>
      <c r="AA708" s="119">
        <f t="shared" si="142"/>
        <v>1</v>
      </c>
      <c r="AB708" s="119">
        <f t="shared" si="143"/>
        <v>10</v>
      </c>
    </row>
    <row r="709" spans="3:28" ht="54.95" customHeight="1" x14ac:dyDescent="0.25">
      <c r="C709" s="56">
        <v>705</v>
      </c>
      <c r="D709" s="94" t="str">
        <f>IF(Lançamentos!G709="","",Lançamentos!G709)</f>
        <v/>
      </c>
      <c r="E709" s="113" t="str">
        <f>IF(D709="","",Recebimento!Q709)</f>
        <v/>
      </c>
      <c r="F709" s="114" t="str">
        <f>IF($D709="","",'Rec2'!$Q709)</f>
        <v/>
      </c>
      <c r="G709" s="114" t="str">
        <f>IF($D709="","",'Rec3'!$Q709)</f>
        <v/>
      </c>
      <c r="H709" s="114" t="str">
        <f>IF($D709="","",'Rec4'!$Q709)</f>
        <v/>
      </c>
      <c r="I709" s="114" t="str">
        <f>IF($D709="","",'Rec5'!$Q709)</f>
        <v/>
      </c>
      <c r="J709" s="114" t="str">
        <f>IF($D709="","",'Rec6'!$Q709)</f>
        <v/>
      </c>
      <c r="K709" s="114" t="str">
        <f>IF($D709="","",'Rec7'!$Q709)</f>
        <v/>
      </c>
      <c r="L709" s="114" t="str">
        <f>IF($D709="","",'Rec8'!$Q709)</f>
        <v/>
      </c>
      <c r="M709" s="114" t="str">
        <f>IF($D709="","",'Rec9'!$Q709)</f>
        <v/>
      </c>
      <c r="N709" s="114" t="str">
        <f>IF($D709="","",'Rec10'!$Q709)</f>
        <v/>
      </c>
      <c r="O709" s="116" t="str">
        <f t="shared" si="144"/>
        <v/>
      </c>
      <c r="P709" s="100" t="str">
        <f t="shared" si="145"/>
        <v/>
      </c>
      <c r="R709" s="119">
        <f t="shared" si="133"/>
        <v>1</v>
      </c>
      <c r="S709" s="119">
        <f t="shared" si="134"/>
        <v>1</v>
      </c>
      <c r="T709" s="119">
        <f t="shared" si="135"/>
        <v>1</v>
      </c>
      <c r="U709" s="119">
        <f t="shared" si="136"/>
        <v>1</v>
      </c>
      <c r="V709" s="119">
        <f t="shared" si="137"/>
        <v>1</v>
      </c>
      <c r="W709" s="119">
        <f t="shared" si="138"/>
        <v>1</v>
      </c>
      <c r="X709" s="119">
        <f t="shared" si="139"/>
        <v>1</v>
      </c>
      <c r="Y709" s="119">
        <f t="shared" si="140"/>
        <v>1</v>
      </c>
      <c r="Z709" s="119">
        <f t="shared" si="141"/>
        <v>1</v>
      </c>
      <c r="AA709" s="119">
        <f t="shared" si="142"/>
        <v>1</v>
      </c>
      <c r="AB709" s="119">
        <f t="shared" si="143"/>
        <v>10</v>
      </c>
    </row>
    <row r="710" spans="3:28" ht="54.95" customHeight="1" x14ac:dyDescent="0.25">
      <c r="C710" s="56">
        <v>706</v>
      </c>
      <c r="D710" s="94" t="str">
        <f>IF(Lançamentos!G710="","",Lançamentos!G710)</f>
        <v/>
      </c>
      <c r="E710" s="113" t="str">
        <f>IF(D710="","",Recebimento!Q710)</f>
        <v/>
      </c>
      <c r="F710" s="114" t="str">
        <f>IF($D710="","",'Rec2'!$Q710)</f>
        <v/>
      </c>
      <c r="G710" s="114" t="str">
        <f>IF($D710="","",'Rec3'!$Q710)</f>
        <v/>
      </c>
      <c r="H710" s="114" t="str">
        <f>IF($D710="","",'Rec4'!$Q710)</f>
        <v/>
      </c>
      <c r="I710" s="114" t="str">
        <f>IF($D710="","",'Rec5'!$Q710)</f>
        <v/>
      </c>
      <c r="J710" s="114" t="str">
        <f>IF($D710="","",'Rec6'!$Q710)</f>
        <v/>
      </c>
      <c r="K710" s="114" t="str">
        <f>IF($D710="","",'Rec7'!$Q710)</f>
        <v/>
      </c>
      <c r="L710" s="114" t="str">
        <f>IF($D710="","",'Rec8'!$Q710)</f>
        <v/>
      </c>
      <c r="M710" s="114" t="str">
        <f>IF($D710="","",'Rec9'!$Q710)</f>
        <v/>
      </c>
      <c r="N710" s="114" t="str">
        <f>IF($D710="","",'Rec10'!$Q710)</f>
        <v/>
      </c>
      <c r="O710" s="116" t="str">
        <f t="shared" si="144"/>
        <v/>
      </c>
      <c r="P710" s="100" t="str">
        <f t="shared" si="145"/>
        <v/>
      </c>
      <c r="R710" s="119">
        <f t="shared" ref="R710:R773" si="146">IF(E710=0,0,1)</f>
        <v>1</v>
      </c>
      <c r="S710" s="119">
        <f t="shared" ref="S710:S773" si="147">IF(F710=0,0,1)</f>
        <v>1</v>
      </c>
      <c r="T710" s="119">
        <f t="shared" ref="T710:T773" si="148">IF(G710=0,0,1)</f>
        <v>1</v>
      </c>
      <c r="U710" s="119">
        <f t="shared" ref="U710:U773" si="149">IF(H710=0,0,1)</f>
        <v>1</v>
      </c>
      <c r="V710" s="119">
        <f t="shared" ref="V710:V773" si="150">IF(I710=0,0,1)</f>
        <v>1</v>
      </c>
      <c r="W710" s="119">
        <f t="shared" ref="W710:W773" si="151">IF(J710=0,0,1)</f>
        <v>1</v>
      </c>
      <c r="X710" s="119">
        <f t="shared" ref="X710:X773" si="152">IF(K710=0,0,1)</f>
        <v>1</v>
      </c>
      <c r="Y710" s="119">
        <f t="shared" ref="Y710:Y773" si="153">IF(L710=0,0,1)</f>
        <v>1</v>
      </c>
      <c r="Z710" s="119">
        <f t="shared" ref="Z710:Z773" si="154">IF(M710=0,0,1)</f>
        <v>1</v>
      </c>
      <c r="AA710" s="119">
        <f t="shared" ref="AA710:AA773" si="155">IF(N710=0,0,1)</f>
        <v>1</v>
      </c>
      <c r="AB710" s="119">
        <f t="shared" ref="AB710:AB773" si="156">SUM(R710:AA710)</f>
        <v>10</v>
      </c>
    </row>
    <row r="711" spans="3:28" ht="54.95" customHeight="1" x14ac:dyDescent="0.25">
      <c r="C711" s="56">
        <v>707</v>
      </c>
      <c r="D711" s="94" t="str">
        <f>IF(Lançamentos!G711="","",Lançamentos!G711)</f>
        <v/>
      </c>
      <c r="E711" s="113" t="str">
        <f>IF(D711="","",Recebimento!Q711)</f>
        <v/>
      </c>
      <c r="F711" s="114" t="str">
        <f>IF($D711="","",'Rec2'!$Q711)</f>
        <v/>
      </c>
      <c r="G711" s="114" t="str">
        <f>IF($D711="","",'Rec3'!$Q711)</f>
        <v/>
      </c>
      <c r="H711" s="114" t="str">
        <f>IF($D711="","",'Rec4'!$Q711)</f>
        <v/>
      </c>
      <c r="I711" s="114" t="str">
        <f>IF($D711="","",'Rec5'!$Q711)</f>
        <v/>
      </c>
      <c r="J711" s="114" t="str">
        <f>IF($D711="","",'Rec6'!$Q711)</f>
        <v/>
      </c>
      <c r="K711" s="114" t="str">
        <f>IF($D711="","",'Rec7'!$Q711)</f>
        <v/>
      </c>
      <c r="L711" s="114" t="str">
        <f>IF($D711="","",'Rec8'!$Q711)</f>
        <v/>
      </c>
      <c r="M711" s="114" t="str">
        <f>IF($D711="","",'Rec9'!$Q711)</f>
        <v/>
      </c>
      <c r="N711" s="114" t="str">
        <f>IF($D711="","",'Rec10'!$Q711)</f>
        <v/>
      </c>
      <c r="O711" s="116" t="str">
        <f t="shared" ref="O711:O774" si="157">IFERROR(IF(D711="","",P711/AB711),0)</f>
        <v/>
      </c>
      <c r="P711" s="100" t="str">
        <f t="shared" ref="P711:P774" si="158">IF(D711="","",SUM(E711:N711))</f>
        <v/>
      </c>
      <c r="R711" s="119">
        <f t="shared" si="146"/>
        <v>1</v>
      </c>
      <c r="S711" s="119">
        <f t="shared" si="147"/>
        <v>1</v>
      </c>
      <c r="T711" s="119">
        <f t="shared" si="148"/>
        <v>1</v>
      </c>
      <c r="U711" s="119">
        <f t="shared" si="149"/>
        <v>1</v>
      </c>
      <c r="V711" s="119">
        <f t="shared" si="150"/>
        <v>1</v>
      </c>
      <c r="W711" s="119">
        <f t="shared" si="151"/>
        <v>1</v>
      </c>
      <c r="X711" s="119">
        <f t="shared" si="152"/>
        <v>1</v>
      </c>
      <c r="Y711" s="119">
        <f t="shared" si="153"/>
        <v>1</v>
      </c>
      <c r="Z711" s="119">
        <f t="shared" si="154"/>
        <v>1</v>
      </c>
      <c r="AA711" s="119">
        <f t="shared" si="155"/>
        <v>1</v>
      </c>
      <c r="AB711" s="119">
        <f t="shared" si="156"/>
        <v>10</v>
      </c>
    </row>
    <row r="712" spans="3:28" ht="54.95" customHeight="1" x14ac:dyDescent="0.25">
      <c r="C712" s="56">
        <v>708</v>
      </c>
      <c r="D712" s="94" t="str">
        <f>IF(Lançamentos!G712="","",Lançamentos!G712)</f>
        <v/>
      </c>
      <c r="E712" s="113" t="str">
        <f>IF(D712="","",Recebimento!Q712)</f>
        <v/>
      </c>
      <c r="F712" s="114" t="str">
        <f>IF($D712="","",'Rec2'!$Q712)</f>
        <v/>
      </c>
      <c r="G712" s="114" t="str">
        <f>IF($D712="","",'Rec3'!$Q712)</f>
        <v/>
      </c>
      <c r="H712" s="114" t="str">
        <f>IF($D712="","",'Rec4'!$Q712)</f>
        <v/>
      </c>
      <c r="I712" s="114" t="str">
        <f>IF($D712="","",'Rec5'!$Q712)</f>
        <v/>
      </c>
      <c r="J712" s="114" t="str">
        <f>IF($D712="","",'Rec6'!$Q712)</f>
        <v/>
      </c>
      <c r="K712" s="114" t="str">
        <f>IF($D712="","",'Rec7'!$Q712)</f>
        <v/>
      </c>
      <c r="L712" s="114" t="str">
        <f>IF($D712="","",'Rec8'!$Q712)</f>
        <v/>
      </c>
      <c r="M712" s="114" t="str">
        <f>IF($D712="","",'Rec9'!$Q712)</f>
        <v/>
      </c>
      <c r="N712" s="114" t="str">
        <f>IF($D712="","",'Rec10'!$Q712)</f>
        <v/>
      </c>
      <c r="O712" s="116" t="str">
        <f t="shared" si="157"/>
        <v/>
      </c>
      <c r="P712" s="100" t="str">
        <f t="shared" si="158"/>
        <v/>
      </c>
      <c r="R712" s="119">
        <f t="shared" si="146"/>
        <v>1</v>
      </c>
      <c r="S712" s="119">
        <f t="shared" si="147"/>
        <v>1</v>
      </c>
      <c r="T712" s="119">
        <f t="shared" si="148"/>
        <v>1</v>
      </c>
      <c r="U712" s="119">
        <f t="shared" si="149"/>
        <v>1</v>
      </c>
      <c r="V712" s="119">
        <f t="shared" si="150"/>
        <v>1</v>
      </c>
      <c r="W712" s="119">
        <f t="shared" si="151"/>
        <v>1</v>
      </c>
      <c r="X712" s="119">
        <f t="shared" si="152"/>
        <v>1</v>
      </c>
      <c r="Y712" s="119">
        <f t="shared" si="153"/>
        <v>1</v>
      </c>
      <c r="Z712" s="119">
        <f t="shared" si="154"/>
        <v>1</v>
      </c>
      <c r="AA712" s="119">
        <f t="shared" si="155"/>
        <v>1</v>
      </c>
      <c r="AB712" s="119">
        <f t="shared" si="156"/>
        <v>10</v>
      </c>
    </row>
    <row r="713" spans="3:28" ht="54.95" customHeight="1" x14ac:dyDescent="0.25">
      <c r="C713" s="56">
        <v>709</v>
      </c>
      <c r="D713" s="94" t="str">
        <f>IF(Lançamentos!G713="","",Lançamentos!G713)</f>
        <v/>
      </c>
      <c r="E713" s="113" t="str">
        <f>IF(D713="","",Recebimento!Q713)</f>
        <v/>
      </c>
      <c r="F713" s="114" t="str">
        <f>IF($D713="","",'Rec2'!$Q713)</f>
        <v/>
      </c>
      <c r="G713" s="114" t="str">
        <f>IF($D713="","",'Rec3'!$Q713)</f>
        <v/>
      </c>
      <c r="H713" s="114" t="str">
        <f>IF($D713="","",'Rec4'!$Q713)</f>
        <v/>
      </c>
      <c r="I713" s="114" t="str">
        <f>IF($D713="","",'Rec5'!$Q713)</f>
        <v/>
      </c>
      <c r="J713" s="114" t="str">
        <f>IF($D713="","",'Rec6'!$Q713)</f>
        <v/>
      </c>
      <c r="K713" s="114" t="str">
        <f>IF($D713="","",'Rec7'!$Q713)</f>
        <v/>
      </c>
      <c r="L713" s="114" t="str">
        <f>IF($D713="","",'Rec8'!$Q713)</f>
        <v/>
      </c>
      <c r="M713" s="114" t="str">
        <f>IF($D713="","",'Rec9'!$Q713)</f>
        <v/>
      </c>
      <c r="N713" s="114" t="str">
        <f>IF($D713="","",'Rec10'!$Q713)</f>
        <v/>
      </c>
      <c r="O713" s="116" t="str">
        <f t="shared" si="157"/>
        <v/>
      </c>
      <c r="P713" s="100" t="str">
        <f t="shared" si="158"/>
        <v/>
      </c>
      <c r="R713" s="119">
        <f t="shared" si="146"/>
        <v>1</v>
      </c>
      <c r="S713" s="119">
        <f t="shared" si="147"/>
        <v>1</v>
      </c>
      <c r="T713" s="119">
        <f t="shared" si="148"/>
        <v>1</v>
      </c>
      <c r="U713" s="119">
        <f t="shared" si="149"/>
        <v>1</v>
      </c>
      <c r="V713" s="119">
        <f t="shared" si="150"/>
        <v>1</v>
      </c>
      <c r="W713" s="119">
        <f t="shared" si="151"/>
        <v>1</v>
      </c>
      <c r="X713" s="119">
        <f t="shared" si="152"/>
        <v>1</v>
      </c>
      <c r="Y713" s="119">
        <f t="shared" si="153"/>
        <v>1</v>
      </c>
      <c r="Z713" s="119">
        <f t="shared" si="154"/>
        <v>1</v>
      </c>
      <c r="AA713" s="119">
        <f t="shared" si="155"/>
        <v>1</v>
      </c>
      <c r="AB713" s="119">
        <f t="shared" si="156"/>
        <v>10</v>
      </c>
    </row>
    <row r="714" spans="3:28" ht="54.95" customHeight="1" x14ac:dyDescent="0.25">
      <c r="C714" s="56">
        <v>710</v>
      </c>
      <c r="D714" s="94" t="str">
        <f>IF(Lançamentos!G714="","",Lançamentos!G714)</f>
        <v/>
      </c>
      <c r="E714" s="113" t="str">
        <f>IF(D714="","",Recebimento!Q714)</f>
        <v/>
      </c>
      <c r="F714" s="114" t="str">
        <f>IF($D714="","",'Rec2'!$Q714)</f>
        <v/>
      </c>
      <c r="G714" s="114" t="str">
        <f>IF($D714="","",'Rec3'!$Q714)</f>
        <v/>
      </c>
      <c r="H714" s="114" t="str">
        <f>IF($D714="","",'Rec4'!$Q714)</f>
        <v/>
      </c>
      <c r="I714" s="114" t="str">
        <f>IF($D714="","",'Rec5'!$Q714)</f>
        <v/>
      </c>
      <c r="J714" s="114" t="str">
        <f>IF($D714="","",'Rec6'!$Q714)</f>
        <v/>
      </c>
      <c r="K714" s="114" t="str">
        <f>IF($D714="","",'Rec7'!$Q714)</f>
        <v/>
      </c>
      <c r="L714" s="114" t="str">
        <f>IF($D714="","",'Rec8'!$Q714)</f>
        <v/>
      </c>
      <c r="M714" s="114" t="str">
        <f>IF($D714="","",'Rec9'!$Q714)</f>
        <v/>
      </c>
      <c r="N714" s="114" t="str">
        <f>IF($D714="","",'Rec10'!$Q714)</f>
        <v/>
      </c>
      <c r="O714" s="116" t="str">
        <f t="shared" si="157"/>
        <v/>
      </c>
      <c r="P714" s="100" t="str">
        <f t="shared" si="158"/>
        <v/>
      </c>
      <c r="R714" s="119">
        <f t="shared" si="146"/>
        <v>1</v>
      </c>
      <c r="S714" s="119">
        <f t="shared" si="147"/>
        <v>1</v>
      </c>
      <c r="T714" s="119">
        <f t="shared" si="148"/>
        <v>1</v>
      </c>
      <c r="U714" s="119">
        <f t="shared" si="149"/>
        <v>1</v>
      </c>
      <c r="V714" s="119">
        <f t="shared" si="150"/>
        <v>1</v>
      </c>
      <c r="W714" s="119">
        <f t="shared" si="151"/>
        <v>1</v>
      </c>
      <c r="X714" s="119">
        <f t="shared" si="152"/>
        <v>1</v>
      </c>
      <c r="Y714" s="119">
        <f t="shared" si="153"/>
        <v>1</v>
      </c>
      <c r="Z714" s="119">
        <f t="shared" si="154"/>
        <v>1</v>
      </c>
      <c r="AA714" s="119">
        <f t="shared" si="155"/>
        <v>1</v>
      </c>
      <c r="AB714" s="119">
        <f t="shared" si="156"/>
        <v>10</v>
      </c>
    </row>
    <row r="715" spans="3:28" ht="54.95" customHeight="1" x14ac:dyDescent="0.25">
      <c r="C715" s="56">
        <v>711</v>
      </c>
      <c r="D715" s="94" t="str">
        <f>IF(Lançamentos!G715="","",Lançamentos!G715)</f>
        <v/>
      </c>
      <c r="E715" s="113" t="str">
        <f>IF(D715="","",Recebimento!Q715)</f>
        <v/>
      </c>
      <c r="F715" s="114" t="str">
        <f>IF($D715="","",'Rec2'!$Q715)</f>
        <v/>
      </c>
      <c r="G715" s="114" t="str">
        <f>IF($D715="","",'Rec3'!$Q715)</f>
        <v/>
      </c>
      <c r="H715" s="114" t="str">
        <f>IF($D715="","",'Rec4'!$Q715)</f>
        <v/>
      </c>
      <c r="I715" s="114" t="str">
        <f>IF($D715="","",'Rec5'!$Q715)</f>
        <v/>
      </c>
      <c r="J715" s="114" t="str">
        <f>IF($D715="","",'Rec6'!$Q715)</f>
        <v/>
      </c>
      <c r="K715" s="114" t="str">
        <f>IF($D715="","",'Rec7'!$Q715)</f>
        <v/>
      </c>
      <c r="L715" s="114" t="str">
        <f>IF($D715="","",'Rec8'!$Q715)</f>
        <v/>
      </c>
      <c r="M715" s="114" t="str">
        <f>IF($D715="","",'Rec9'!$Q715)</f>
        <v/>
      </c>
      <c r="N715" s="114" t="str">
        <f>IF($D715="","",'Rec10'!$Q715)</f>
        <v/>
      </c>
      <c r="O715" s="116" t="str">
        <f t="shared" si="157"/>
        <v/>
      </c>
      <c r="P715" s="100" t="str">
        <f t="shared" si="158"/>
        <v/>
      </c>
      <c r="R715" s="119">
        <f t="shared" si="146"/>
        <v>1</v>
      </c>
      <c r="S715" s="119">
        <f t="shared" si="147"/>
        <v>1</v>
      </c>
      <c r="T715" s="119">
        <f t="shared" si="148"/>
        <v>1</v>
      </c>
      <c r="U715" s="119">
        <f t="shared" si="149"/>
        <v>1</v>
      </c>
      <c r="V715" s="119">
        <f t="shared" si="150"/>
        <v>1</v>
      </c>
      <c r="W715" s="119">
        <f t="shared" si="151"/>
        <v>1</v>
      </c>
      <c r="X715" s="119">
        <f t="shared" si="152"/>
        <v>1</v>
      </c>
      <c r="Y715" s="119">
        <f t="shared" si="153"/>
        <v>1</v>
      </c>
      <c r="Z715" s="119">
        <f t="shared" si="154"/>
        <v>1</v>
      </c>
      <c r="AA715" s="119">
        <f t="shared" si="155"/>
        <v>1</v>
      </c>
      <c r="AB715" s="119">
        <f t="shared" si="156"/>
        <v>10</v>
      </c>
    </row>
    <row r="716" spans="3:28" ht="54.95" customHeight="1" x14ac:dyDescent="0.25">
      <c r="C716" s="56">
        <v>712</v>
      </c>
      <c r="D716" s="94" t="str">
        <f>IF(Lançamentos!G716="","",Lançamentos!G716)</f>
        <v/>
      </c>
      <c r="E716" s="113" t="str">
        <f>IF(D716="","",Recebimento!Q716)</f>
        <v/>
      </c>
      <c r="F716" s="114" t="str">
        <f>IF($D716="","",'Rec2'!$Q716)</f>
        <v/>
      </c>
      <c r="G716" s="114" t="str">
        <f>IF($D716="","",'Rec3'!$Q716)</f>
        <v/>
      </c>
      <c r="H716" s="114" t="str">
        <f>IF($D716="","",'Rec4'!$Q716)</f>
        <v/>
      </c>
      <c r="I716" s="114" t="str">
        <f>IF($D716="","",'Rec5'!$Q716)</f>
        <v/>
      </c>
      <c r="J716" s="114" t="str">
        <f>IF($D716="","",'Rec6'!$Q716)</f>
        <v/>
      </c>
      <c r="K716" s="114" t="str">
        <f>IF($D716="","",'Rec7'!$Q716)</f>
        <v/>
      </c>
      <c r="L716" s="114" t="str">
        <f>IF($D716="","",'Rec8'!$Q716)</f>
        <v/>
      </c>
      <c r="M716" s="114" t="str">
        <f>IF($D716="","",'Rec9'!$Q716)</f>
        <v/>
      </c>
      <c r="N716" s="114" t="str">
        <f>IF($D716="","",'Rec10'!$Q716)</f>
        <v/>
      </c>
      <c r="O716" s="116" t="str">
        <f t="shared" si="157"/>
        <v/>
      </c>
      <c r="P716" s="100" t="str">
        <f t="shared" si="158"/>
        <v/>
      </c>
      <c r="R716" s="119">
        <f t="shared" si="146"/>
        <v>1</v>
      </c>
      <c r="S716" s="119">
        <f t="shared" si="147"/>
        <v>1</v>
      </c>
      <c r="T716" s="119">
        <f t="shared" si="148"/>
        <v>1</v>
      </c>
      <c r="U716" s="119">
        <f t="shared" si="149"/>
        <v>1</v>
      </c>
      <c r="V716" s="119">
        <f t="shared" si="150"/>
        <v>1</v>
      </c>
      <c r="W716" s="119">
        <f t="shared" si="151"/>
        <v>1</v>
      </c>
      <c r="X716" s="119">
        <f t="shared" si="152"/>
        <v>1</v>
      </c>
      <c r="Y716" s="119">
        <f t="shared" si="153"/>
        <v>1</v>
      </c>
      <c r="Z716" s="119">
        <f t="shared" si="154"/>
        <v>1</v>
      </c>
      <c r="AA716" s="119">
        <f t="shared" si="155"/>
        <v>1</v>
      </c>
      <c r="AB716" s="119">
        <f t="shared" si="156"/>
        <v>10</v>
      </c>
    </row>
    <row r="717" spans="3:28" ht="54.95" customHeight="1" x14ac:dyDescent="0.25">
      <c r="C717" s="56">
        <v>713</v>
      </c>
      <c r="D717" s="94" t="str">
        <f>IF(Lançamentos!G717="","",Lançamentos!G717)</f>
        <v/>
      </c>
      <c r="E717" s="113" t="str">
        <f>IF(D717="","",Recebimento!Q717)</f>
        <v/>
      </c>
      <c r="F717" s="114" t="str">
        <f>IF($D717="","",'Rec2'!$Q717)</f>
        <v/>
      </c>
      <c r="G717" s="114" t="str">
        <f>IF($D717="","",'Rec3'!$Q717)</f>
        <v/>
      </c>
      <c r="H717" s="114" t="str">
        <f>IF($D717="","",'Rec4'!$Q717)</f>
        <v/>
      </c>
      <c r="I717" s="114" t="str">
        <f>IF($D717="","",'Rec5'!$Q717)</f>
        <v/>
      </c>
      <c r="J717" s="114" t="str">
        <f>IF($D717="","",'Rec6'!$Q717)</f>
        <v/>
      </c>
      <c r="K717" s="114" t="str">
        <f>IF($D717="","",'Rec7'!$Q717)</f>
        <v/>
      </c>
      <c r="L717" s="114" t="str">
        <f>IF($D717="","",'Rec8'!$Q717)</f>
        <v/>
      </c>
      <c r="M717" s="114" t="str">
        <f>IF($D717="","",'Rec9'!$Q717)</f>
        <v/>
      </c>
      <c r="N717" s="114" t="str">
        <f>IF($D717="","",'Rec10'!$Q717)</f>
        <v/>
      </c>
      <c r="O717" s="116" t="str">
        <f t="shared" si="157"/>
        <v/>
      </c>
      <c r="P717" s="100" t="str">
        <f t="shared" si="158"/>
        <v/>
      </c>
      <c r="R717" s="119">
        <f t="shared" si="146"/>
        <v>1</v>
      </c>
      <c r="S717" s="119">
        <f t="shared" si="147"/>
        <v>1</v>
      </c>
      <c r="T717" s="119">
        <f t="shared" si="148"/>
        <v>1</v>
      </c>
      <c r="U717" s="119">
        <f t="shared" si="149"/>
        <v>1</v>
      </c>
      <c r="V717" s="119">
        <f t="shared" si="150"/>
        <v>1</v>
      </c>
      <c r="W717" s="119">
        <f t="shared" si="151"/>
        <v>1</v>
      </c>
      <c r="X717" s="119">
        <f t="shared" si="152"/>
        <v>1</v>
      </c>
      <c r="Y717" s="119">
        <f t="shared" si="153"/>
        <v>1</v>
      </c>
      <c r="Z717" s="119">
        <f t="shared" si="154"/>
        <v>1</v>
      </c>
      <c r="AA717" s="119">
        <f t="shared" si="155"/>
        <v>1</v>
      </c>
      <c r="AB717" s="119">
        <f t="shared" si="156"/>
        <v>10</v>
      </c>
    </row>
    <row r="718" spans="3:28" ht="54.95" customHeight="1" x14ac:dyDescent="0.25">
      <c r="C718" s="56">
        <v>714</v>
      </c>
      <c r="D718" s="94" t="str">
        <f>IF(Lançamentos!G718="","",Lançamentos!G718)</f>
        <v/>
      </c>
      <c r="E718" s="113" t="str">
        <f>IF(D718="","",Recebimento!Q718)</f>
        <v/>
      </c>
      <c r="F718" s="114" t="str">
        <f>IF($D718="","",'Rec2'!$Q718)</f>
        <v/>
      </c>
      <c r="G718" s="114" t="str">
        <f>IF($D718="","",'Rec3'!$Q718)</f>
        <v/>
      </c>
      <c r="H718" s="114" t="str">
        <f>IF($D718="","",'Rec4'!$Q718)</f>
        <v/>
      </c>
      <c r="I718" s="114" t="str">
        <f>IF($D718="","",'Rec5'!$Q718)</f>
        <v/>
      </c>
      <c r="J718" s="114" t="str">
        <f>IF($D718="","",'Rec6'!$Q718)</f>
        <v/>
      </c>
      <c r="K718" s="114" t="str">
        <f>IF($D718="","",'Rec7'!$Q718)</f>
        <v/>
      </c>
      <c r="L718" s="114" t="str">
        <f>IF($D718="","",'Rec8'!$Q718)</f>
        <v/>
      </c>
      <c r="M718" s="114" t="str">
        <f>IF($D718="","",'Rec9'!$Q718)</f>
        <v/>
      </c>
      <c r="N718" s="114" t="str">
        <f>IF($D718="","",'Rec10'!$Q718)</f>
        <v/>
      </c>
      <c r="O718" s="116" t="str">
        <f t="shared" si="157"/>
        <v/>
      </c>
      <c r="P718" s="100" t="str">
        <f t="shared" si="158"/>
        <v/>
      </c>
      <c r="R718" s="119">
        <f t="shared" si="146"/>
        <v>1</v>
      </c>
      <c r="S718" s="119">
        <f t="shared" si="147"/>
        <v>1</v>
      </c>
      <c r="T718" s="119">
        <f t="shared" si="148"/>
        <v>1</v>
      </c>
      <c r="U718" s="119">
        <f t="shared" si="149"/>
        <v>1</v>
      </c>
      <c r="V718" s="119">
        <f t="shared" si="150"/>
        <v>1</v>
      </c>
      <c r="W718" s="119">
        <f t="shared" si="151"/>
        <v>1</v>
      </c>
      <c r="X718" s="119">
        <f t="shared" si="152"/>
        <v>1</v>
      </c>
      <c r="Y718" s="119">
        <f t="shared" si="153"/>
        <v>1</v>
      </c>
      <c r="Z718" s="119">
        <f t="shared" si="154"/>
        <v>1</v>
      </c>
      <c r="AA718" s="119">
        <f t="shared" si="155"/>
        <v>1</v>
      </c>
      <c r="AB718" s="119">
        <f t="shared" si="156"/>
        <v>10</v>
      </c>
    </row>
    <row r="719" spans="3:28" ht="54.95" customHeight="1" x14ac:dyDescent="0.25">
      <c r="C719" s="56">
        <v>715</v>
      </c>
      <c r="D719" s="94" t="str">
        <f>IF(Lançamentos!G719="","",Lançamentos!G719)</f>
        <v/>
      </c>
      <c r="E719" s="113" t="str">
        <f>IF(D719="","",Recebimento!Q719)</f>
        <v/>
      </c>
      <c r="F719" s="114" t="str">
        <f>IF($D719="","",'Rec2'!$Q719)</f>
        <v/>
      </c>
      <c r="G719" s="114" t="str">
        <f>IF($D719="","",'Rec3'!$Q719)</f>
        <v/>
      </c>
      <c r="H719" s="114" t="str">
        <f>IF($D719="","",'Rec4'!$Q719)</f>
        <v/>
      </c>
      <c r="I719" s="114" t="str">
        <f>IF($D719="","",'Rec5'!$Q719)</f>
        <v/>
      </c>
      <c r="J719" s="114" t="str">
        <f>IF($D719="","",'Rec6'!$Q719)</f>
        <v/>
      </c>
      <c r="K719" s="114" t="str">
        <f>IF($D719="","",'Rec7'!$Q719)</f>
        <v/>
      </c>
      <c r="L719" s="114" t="str">
        <f>IF($D719="","",'Rec8'!$Q719)</f>
        <v/>
      </c>
      <c r="M719" s="114" t="str">
        <f>IF($D719="","",'Rec9'!$Q719)</f>
        <v/>
      </c>
      <c r="N719" s="114" t="str">
        <f>IF($D719="","",'Rec10'!$Q719)</f>
        <v/>
      </c>
      <c r="O719" s="116" t="str">
        <f t="shared" si="157"/>
        <v/>
      </c>
      <c r="P719" s="100" t="str">
        <f t="shared" si="158"/>
        <v/>
      </c>
      <c r="R719" s="119">
        <f t="shared" si="146"/>
        <v>1</v>
      </c>
      <c r="S719" s="119">
        <f t="shared" si="147"/>
        <v>1</v>
      </c>
      <c r="T719" s="119">
        <f t="shared" si="148"/>
        <v>1</v>
      </c>
      <c r="U719" s="119">
        <f t="shared" si="149"/>
        <v>1</v>
      </c>
      <c r="V719" s="119">
        <f t="shared" si="150"/>
        <v>1</v>
      </c>
      <c r="W719" s="119">
        <f t="shared" si="151"/>
        <v>1</v>
      </c>
      <c r="X719" s="119">
        <f t="shared" si="152"/>
        <v>1</v>
      </c>
      <c r="Y719" s="119">
        <f t="shared" si="153"/>
        <v>1</v>
      </c>
      <c r="Z719" s="119">
        <f t="shared" si="154"/>
        <v>1</v>
      </c>
      <c r="AA719" s="119">
        <f t="shared" si="155"/>
        <v>1</v>
      </c>
      <c r="AB719" s="119">
        <f t="shared" si="156"/>
        <v>10</v>
      </c>
    </row>
    <row r="720" spans="3:28" ht="54.95" customHeight="1" x14ac:dyDescent="0.25">
      <c r="C720" s="56">
        <v>716</v>
      </c>
      <c r="D720" s="94" t="str">
        <f>IF(Lançamentos!G720="","",Lançamentos!G720)</f>
        <v/>
      </c>
      <c r="E720" s="113" t="str">
        <f>IF(D720="","",Recebimento!Q720)</f>
        <v/>
      </c>
      <c r="F720" s="114" t="str">
        <f>IF($D720="","",'Rec2'!$Q720)</f>
        <v/>
      </c>
      <c r="G720" s="114" t="str">
        <f>IF($D720="","",'Rec3'!$Q720)</f>
        <v/>
      </c>
      <c r="H720" s="114" t="str">
        <f>IF($D720="","",'Rec4'!$Q720)</f>
        <v/>
      </c>
      <c r="I720" s="114" t="str">
        <f>IF($D720="","",'Rec5'!$Q720)</f>
        <v/>
      </c>
      <c r="J720" s="114" t="str">
        <f>IF($D720="","",'Rec6'!$Q720)</f>
        <v/>
      </c>
      <c r="K720" s="114" t="str">
        <f>IF($D720="","",'Rec7'!$Q720)</f>
        <v/>
      </c>
      <c r="L720" s="114" t="str">
        <f>IF($D720="","",'Rec8'!$Q720)</f>
        <v/>
      </c>
      <c r="M720" s="114" t="str">
        <f>IF($D720="","",'Rec9'!$Q720)</f>
        <v/>
      </c>
      <c r="N720" s="114" t="str">
        <f>IF($D720="","",'Rec10'!$Q720)</f>
        <v/>
      </c>
      <c r="O720" s="116" t="str">
        <f t="shared" si="157"/>
        <v/>
      </c>
      <c r="P720" s="100" t="str">
        <f t="shared" si="158"/>
        <v/>
      </c>
      <c r="R720" s="119">
        <f t="shared" si="146"/>
        <v>1</v>
      </c>
      <c r="S720" s="119">
        <f t="shared" si="147"/>
        <v>1</v>
      </c>
      <c r="T720" s="119">
        <f t="shared" si="148"/>
        <v>1</v>
      </c>
      <c r="U720" s="119">
        <f t="shared" si="149"/>
        <v>1</v>
      </c>
      <c r="V720" s="119">
        <f t="shared" si="150"/>
        <v>1</v>
      </c>
      <c r="W720" s="119">
        <f t="shared" si="151"/>
        <v>1</v>
      </c>
      <c r="X720" s="119">
        <f t="shared" si="152"/>
        <v>1</v>
      </c>
      <c r="Y720" s="119">
        <f t="shared" si="153"/>
        <v>1</v>
      </c>
      <c r="Z720" s="119">
        <f t="shared" si="154"/>
        <v>1</v>
      </c>
      <c r="AA720" s="119">
        <f t="shared" si="155"/>
        <v>1</v>
      </c>
      <c r="AB720" s="119">
        <f t="shared" si="156"/>
        <v>10</v>
      </c>
    </row>
    <row r="721" spans="3:28" ht="54.95" customHeight="1" x14ac:dyDescent="0.25">
      <c r="C721" s="56">
        <v>717</v>
      </c>
      <c r="D721" s="94" t="str">
        <f>IF(Lançamentos!G721="","",Lançamentos!G721)</f>
        <v/>
      </c>
      <c r="E721" s="113" t="str">
        <f>IF(D721="","",Recebimento!Q721)</f>
        <v/>
      </c>
      <c r="F721" s="114" t="str">
        <f>IF($D721="","",'Rec2'!$Q721)</f>
        <v/>
      </c>
      <c r="G721" s="114" t="str">
        <f>IF($D721="","",'Rec3'!$Q721)</f>
        <v/>
      </c>
      <c r="H721" s="114" t="str">
        <f>IF($D721="","",'Rec4'!$Q721)</f>
        <v/>
      </c>
      <c r="I721" s="114" t="str">
        <f>IF($D721="","",'Rec5'!$Q721)</f>
        <v/>
      </c>
      <c r="J721" s="114" t="str">
        <f>IF($D721="","",'Rec6'!$Q721)</f>
        <v/>
      </c>
      <c r="K721" s="114" t="str">
        <f>IF($D721="","",'Rec7'!$Q721)</f>
        <v/>
      </c>
      <c r="L721" s="114" t="str">
        <f>IF($D721="","",'Rec8'!$Q721)</f>
        <v/>
      </c>
      <c r="M721" s="114" t="str">
        <f>IF($D721="","",'Rec9'!$Q721)</f>
        <v/>
      </c>
      <c r="N721" s="114" t="str">
        <f>IF($D721="","",'Rec10'!$Q721)</f>
        <v/>
      </c>
      <c r="O721" s="116" t="str">
        <f t="shared" si="157"/>
        <v/>
      </c>
      <c r="P721" s="100" t="str">
        <f t="shared" si="158"/>
        <v/>
      </c>
      <c r="R721" s="119">
        <f t="shared" si="146"/>
        <v>1</v>
      </c>
      <c r="S721" s="119">
        <f t="shared" si="147"/>
        <v>1</v>
      </c>
      <c r="T721" s="119">
        <f t="shared" si="148"/>
        <v>1</v>
      </c>
      <c r="U721" s="119">
        <f t="shared" si="149"/>
        <v>1</v>
      </c>
      <c r="V721" s="119">
        <f t="shared" si="150"/>
        <v>1</v>
      </c>
      <c r="W721" s="119">
        <f t="shared" si="151"/>
        <v>1</v>
      </c>
      <c r="X721" s="119">
        <f t="shared" si="152"/>
        <v>1</v>
      </c>
      <c r="Y721" s="119">
        <f t="shared" si="153"/>
        <v>1</v>
      </c>
      <c r="Z721" s="119">
        <f t="shared" si="154"/>
        <v>1</v>
      </c>
      <c r="AA721" s="119">
        <f t="shared" si="155"/>
        <v>1</v>
      </c>
      <c r="AB721" s="119">
        <f t="shared" si="156"/>
        <v>10</v>
      </c>
    </row>
    <row r="722" spans="3:28" ht="54.95" customHeight="1" x14ac:dyDescent="0.25">
      <c r="C722" s="56">
        <v>718</v>
      </c>
      <c r="D722" s="94" t="str">
        <f>IF(Lançamentos!G722="","",Lançamentos!G722)</f>
        <v/>
      </c>
      <c r="E722" s="113" t="str">
        <f>IF(D722="","",Recebimento!Q722)</f>
        <v/>
      </c>
      <c r="F722" s="114" t="str">
        <f>IF($D722="","",'Rec2'!$Q722)</f>
        <v/>
      </c>
      <c r="G722" s="114" t="str">
        <f>IF($D722="","",'Rec3'!$Q722)</f>
        <v/>
      </c>
      <c r="H722" s="114" t="str">
        <f>IF($D722="","",'Rec4'!$Q722)</f>
        <v/>
      </c>
      <c r="I722" s="114" t="str">
        <f>IF($D722="","",'Rec5'!$Q722)</f>
        <v/>
      </c>
      <c r="J722" s="114" t="str">
        <f>IF($D722="","",'Rec6'!$Q722)</f>
        <v/>
      </c>
      <c r="K722" s="114" t="str">
        <f>IF($D722="","",'Rec7'!$Q722)</f>
        <v/>
      </c>
      <c r="L722" s="114" t="str">
        <f>IF($D722="","",'Rec8'!$Q722)</f>
        <v/>
      </c>
      <c r="M722" s="114" t="str">
        <f>IF($D722="","",'Rec9'!$Q722)</f>
        <v/>
      </c>
      <c r="N722" s="114" t="str">
        <f>IF($D722="","",'Rec10'!$Q722)</f>
        <v/>
      </c>
      <c r="O722" s="116" t="str">
        <f t="shared" si="157"/>
        <v/>
      </c>
      <c r="P722" s="100" t="str">
        <f t="shared" si="158"/>
        <v/>
      </c>
      <c r="R722" s="119">
        <f t="shared" si="146"/>
        <v>1</v>
      </c>
      <c r="S722" s="119">
        <f t="shared" si="147"/>
        <v>1</v>
      </c>
      <c r="T722" s="119">
        <f t="shared" si="148"/>
        <v>1</v>
      </c>
      <c r="U722" s="119">
        <f t="shared" si="149"/>
        <v>1</v>
      </c>
      <c r="V722" s="119">
        <f t="shared" si="150"/>
        <v>1</v>
      </c>
      <c r="W722" s="119">
        <f t="shared" si="151"/>
        <v>1</v>
      </c>
      <c r="X722" s="119">
        <f t="shared" si="152"/>
        <v>1</v>
      </c>
      <c r="Y722" s="119">
        <f t="shared" si="153"/>
        <v>1</v>
      </c>
      <c r="Z722" s="119">
        <f t="shared" si="154"/>
        <v>1</v>
      </c>
      <c r="AA722" s="119">
        <f t="shared" si="155"/>
        <v>1</v>
      </c>
      <c r="AB722" s="119">
        <f t="shared" si="156"/>
        <v>10</v>
      </c>
    </row>
    <row r="723" spans="3:28" ht="54.95" customHeight="1" x14ac:dyDescent="0.25">
      <c r="C723" s="56">
        <v>719</v>
      </c>
      <c r="D723" s="94" t="str">
        <f>IF(Lançamentos!G723="","",Lançamentos!G723)</f>
        <v/>
      </c>
      <c r="E723" s="113" t="str">
        <f>IF(D723="","",Recebimento!Q723)</f>
        <v/>
      </c>
      <c r="F723" s="114" t="str">
        <f>IF($D723="","",'Rec2'!$Q723)</f>
        <v/>
      </c>
      <c r="G723" s="114" t="str">
        <f>IF($D723="","",'Rec3'!$Q723)</f>
        <v/>
      </c>
      <c r="H723" s="114" t="str">
        <f>IF($D723="","",'Rec4'!$Q723)</f>
        <v/>
      </c>
      <c r="I723" s="114" t="str">
        <f>IF($D723="","",'Rec5'!$Q723)</f>
        <v/>
      </c>
      <c r="J723" s="114" t="str">
        <f>IF($D723="","",'Rec6'!$Q723)</f>
        <v/>
      </c>
      <c r="K723" s="114" t="str">
        <f>IF($D723="","",'Rec7'!$Q723)</f>
        <v/>
      </c>
      <c r="L723" s="114" t="str">
        <f>IF($D723="","",'Rec8'!$Q723)</f>
        <v/>
      </c>
      <c r="M723" s="114" t="str">
        <f>IF($D723="","",'Rec9'!$Q723)</f>
        <v/>
      </c>
      <c r="N723" s="114" t="str">
        <f>IF($D723="","",'Rec10'!$Q723)</f>
        <v/>
      </c>
      <c r="O723" s="116" t="str">
        <f t="shared" si="157"/>
        <v/>
      </c>
      <c r="P723" s="100" t="str">
        <f t="shared" si="158"/>
        <v/>
      </c>
      <c r="R723" s="119">
        <f t="shared" si="146"/>
        <v>1</v>
      </c>
      <c r="S723" s="119">
        <f t="shared" si="147"/>
        <v>1</v>
      </c>
      <c r="T723" s="119">
        <f t="shared" si="148"/>
        <v>1</v>
      </c>
      <c r="U723" s="119">
        <f t="shared" si="149"/>
        <v>1</v>
      </c>
      <c r="V723" s="119">
        <f t="shared" si="150"/>
        <v>1</v>
      </c>
      <c r="W723" s="119">
        <f t="shared" si="151"/>
        <v>1</v>
      </c>
      <c r="X723" s="119">
        <f t="shared" si="152"/>
        <v>1</v>
      </c>
      <c r="Y723" s="119">
        <f t="shared" si="153"/>
        <v>1</v>
      </c>
      <c r="Z723" s="119">
        <f t="shared" si="154"/>
        <v>1</v>
      </c>
      <c r="AA723" s="119">
        <f t="shared" si="155"/>
        <v>1</v>
      </c>
      <c r="AB723" s="119">
        <f t="shared" si="156"/>
        <v>10</v>
      </c>
    </row>
    <row r="724" spans="3:28" ht="54.95" customHeight="1" x14ac:dyDescent="0.25">
      <c r="C724" s="56">
        <v>720</v>
      </c>
      <c r="D724" s="94" t="str">
        <f>IF(Lançamentos!G724="","",Lançamentos!G724)</f>
        <v/>
      </c>
      <c r="E724" s="113" t="str">
        <f>IF(D724="","",Recebimento!Q724)</f>
        <v/>
      </c>
      <c r="F724" s="114" t="str">
        <f>IF($D724="","",'Rec2'!$Q724)</f>
        <v/>
      </c>
      <c r="G724" s="114" t="str">
        <f>IF($D724="","",'Rec3'!$Q724)</f>
        <v/>
      </c>
      <c r="H724" s="114" t="str">
        <f>IF($D724="","",'Rec4'!$Q724)</f>
        <v/>
      </c>
      <c r="I724" s="114" t="str">
        <f>IF($D724="","",'Rec5'!$Q724)</f>
        <v/>
      </c>
      <c r="J724" s="114" t="str">
        <f>IF($D724="","",'Rec6'!$Q724)</f>
        <v/>
      </c>
      <c r="K724" s="114" t="str">
        <f>IF($D724="","",'Rec7'!$Q724)</f>
        <v/>
      </c>
      <c r="L724" s="114" t="str">
        <f>IF($D724="","",'Rec8'!$Q724)</f>
        <v/>
      </c>
      <c r="M724" s="114" t="str">
        <f>IF($D724="","",'Rec9'!$Q724)</f>
        <v/>
      </c>
      <c r="N724" s="114" t="str">
        <f>IF($D724="","",'Rec10'!$Q724)</f>
        <v/>
      </c>
      <c r="O724" s="116" t="str">
        <f t="shared" si="157"/>
        <v/>
      </c>
      <c r="P724" s="100" t="str">
        <f t="shared" si="158"/>
        <v/>
      </c>
      <c r="R724" s="119">
        <f t="shared" si="146"/>
        <v>1</v>
      </c>
      <c r="S724" s="119">
        <f t="shared" si="147"/>
        <v>1</v>
      </c>
      <c r="T724" s="119">
        <f t="shared" si="148"/>
        <v>1</v>
      </c>
      <c r="U724" s="119">
        <f t="shared" si="149"/>
        <v>1</v>
      </c>
      <c r="V724" s="119">
        <f t="shared" si="150"/>
        <v>1</v>
      </c>
      <c r="W724" s="119">
        <f t="shared" si="151"/>
        <v>1</v>
      </c>
      <c r="X724" s="119">
        <f t="shared" si="152"/>
        <v>1</v>
      </c>
      <c r="Y724" s="119">
        <f t="shared" si="153"/>
        <v>1</v>
      </c>
      <c r="Z724" s="119">
        <f t="shared" si="154"/>
        <v>1</v>
      </c>
      <c r="AA724" s="119">
        <f t="shared" si="155"/>
        <v>1</v>
      </c>
      <c r="AB724" s="119">
        <f t="shared" si="156"/>
        <v>10</v>
      </c>
    </row>
    <row r="725" spans="3:28" ht="54.95" customHeight="1" x14ac:dyDescent="0.25">
      <c r="C725" s="56">
        <v>721</v>
      </c>
      <c r="D725" s="94" t="str">
        <f>IF(Lançamentos!G725="","",Lançamentos!G725)</f>
        <v/>
      </c>
      <c r="E725" s="113" t="str">
        <f>IF(D725="","",Recebimento!Q725)</f>
        <v/>
      </c>
      <c r="F725" s="114" t="str">
        <f>IF($D725="","",'Rec2'!$Q725)</f>
        <v/>
      </c>
      <c r="G725" s="114" t="str">
        <f>IF($D725="","",'Rec3'!$Q725)</f>
        <v/>
      </c>
      <c r="H725" s="114" t="str">
        <f>IF($D725="","",'Rec4'!$Q725)</f>
        <v/>
      </c>
      <c r="I725" s="114" t="str">
        <f>IF($D725="","",'Rec5'!$Q725)</f>
        <v/>
      </c>
      <c r="J725" s="114" t="str">
        <f>IF($D725="","",'Rec6'!$Q725)</f>
        <v/>
      </c>
      <c r="K725" s="114" t="str">
        <f>IF($D725="","",'Rec7'!$Q725)</f>
        <v/>
      </c>
      <c r="L725" s="114" t="str">
        <f>IF($D725="","",'Rec8'!$Q725)</f>
        <v/>
      </c>
      <c r="M725" s="114" t="str">
        <f>IF($D725="","",'Rec9'!$Q725)</f>
        <v/>
      </c>
      <c r="N725" s="114" t="str">
        <f>IF($D725="","",'Rec10'!$Q725)</f>
        <v/>
      </c>
      <c r="O725" s="116" t="str">
        <f t="shared" si="157"/>
        <v/>
      </c>
      <c r="P725" s="100" t="str">
        <f t="shared" si="158"/>
        <v/>
      </c>
      <c r="R725" s="119">
        <f t="shared" si="146"/>
        <v>1</v>
      </c>
      <c r="S725" s="119">
        <f t="shared" si="147"/>
        <v>1</v>
      </c>
      <c r="T725" s="119">
        <f t="shared" si="148"/>
        <v>1</v>
      </c>
      <c r="U725" s="119">
        <f t="shared" si="149"/>
        <v>1</v>
      </c>
      <c r="V725" s="119">
        <f t="shared" si="150"/>
        <v>1</v>
      </c>
      <c r="W725" s="119">
        <f t="shared" si="151"/>
        <v>1</v>
      </c>
      <c r="X725" s="119">
        <f t="shared" si="152"/>
        <v>1</v>
      </c>
      <c r="Y725" s="119">
        <f t="shared" si="153"/>
        <v>1</v>
      </c>
      <c r="Z725" s="119">
        <f t="shared" si="154"/>
        <v>1</v>
      </c>
      <c r="AA725" s="119">
        <f t="shared" si="155"/>
        <v>1</v>
      </c>
      <c r="AB725" s="119">
        <f t="shared" si="156"/>
        <v>10</v>
      </c>
    </row>
    <row r="726" spans="3:28" ht="54.95" customHeight="1" x14ac:dyDescent="0.25">
      <c r="C726" s="56">
        <v>722</v>
      </c>
      <c r="D726" s="94" t="str">
        <f>IF(Lançamentos!G726="","",Lançamentos!G726)</f>
        <v/>
      </c>
      <c r="E726" s="113" t="str">
        <f>IF(D726="","",Recebimento!Q726)</f>
        <v/>
      </c>
      <c r="F726" s="114" t="str">
        <f>IF($D726="","",'Rec2'!$Q726)</f>
        <v/>
      </c>
      <c r="G726" s="114" t="str">
        <f>IF($D726="","",'Rec3'!$Q726)</f>
        <v/>
      </c>
      <c r="H726" s="114" t="str">
        <f>IF($D726="","",'Rec4'!$Q726)</f>
        <v/>
      </c>
      <c r="I726" s="114" t="str">
        <f>IF($D726="","",'Rec5'!$Q726)</f>
        <v/>
      </c>
      <c r="J726" s="114" t="str">
        <f>IF($D726="","",'Rec6'!$Q726)</f>
        <v/>
      </c>
      <c r="K726" s="114" t="str">
        <f>IF($D726="","",'Rec7'!$Q726)</f>
        <v/>
      </c>
      <c r="L726" s="114" t="str">
        <f>IF($D726="","",'Rec8'!$Q726)</f>
        <v/>
      </c>
      <c r="M726" s="114" t="str">
        <f>IF($D726="","",'Rec9'!$Q726)</f>
        <v/>
      </c>
      <c r="N726" s="114" t="str">
        <f>IF($D726="","",'Rec10'!$Q726)</f>
        <v/>
      </c>
      <c r="O726" s="116" t="str">
        <f t="shared" si="157"/>
        <v/>
      </c>
      <c r="P726" s="100" t="str">
        <f t="shared" si="158"/>
        <v/>
      </c>
      <c r="R726" s="119">
        <f t="shared" si="146"/>
        <v>1</v>
      </c>
      <c r="S726" s="119">
        <f t="shared" si="147"/>
        <v>1</v>
      </c>
      <c r="T726" s="119">
        <f t="shared" si="148"/>
        <v>1</v>
      </c>
      <c r="U726" s="119">
        <f t="shared" si="149"/>
        <v>1</v>
      </c>
      <c r="V726" s="119">
        <f t="shared" si="150"/>
        <v>1</v>
      </c>
      <c r="W726" s="119">
        <f t="shared" si="151"/>
        <v>1</v>
      </c>
      <c r="X726" s="119">
        <f t="shared" si="152"/>
        <v>1</v>
      </c>
      <c r="Y726" s="119">
        <f t="shared" si="153"/>
        <v>1</v>
      </c>
      <c r="Z726" s="119">
        <f t="shared" si="154"/>
        <v>1</v>
      </c>
      <c r="AA726" s="119">
        <f t="shared" si="155"/>
        <v>1</v>
      </c>
      <c r="AB726" s="119">
        <f t="shared" si="156"/>
        <v>10</v>
      </c>
    </row>
    <row r="727" spans="3:28" ht="54.95" customHeight="1" x14ac:dyDescent="0.25">
      <c r="C727" s="56">
        <v>723</v>
      </c>
      <c r="D727" s="94" t="str">
        <f>IF(Lançamentos!G727="","",Lançamentos!G727)</f>
        <v/>
      </c>
      <c r="E727" s="113" t="str">
        <f>IF(D727="","",Recebimento!Q727)</f>
        <v/>
      </c>
      <c r="F727" s="114" t="str">
        <f>IF($D727="","",'Rec2'!$Q727)</f>
        <v/>
      </c>
      <c r="G727" s="114" t="str">
        <f>IF($D727="","",'Rec3'!$Q727)</f>
        <v/>
      </c>
      <c r="H727" s="114" t="str">
        <f>IF($D727="","",'Rec4'!$Q727)</f>
        <v/>
      </c>
      <c r="I727" s="114" t="str">
        <f>IF($D727="","",'Rec5'!$Q727)</f>
        <v/>
      </c>
      <c r="J727" s="114" t="str">
        <f>IF($D727="","",'Rec6'!$Q727)</f>
        <v/>
      </c>
      <c r="K727" s="114" t="str">
        <f>IF($D727="","",'Rec7'!$Q727)</f>
        <v/>
      </c>
      <c r="L727" s="114" t="str">
        <f>IF($D727="","",'Rec8'!$Q727)</f>
        <v/>
      </c>
      <c r="M727" s="114" t="str">
        <f>IF($D727="","",'Rec9'!$Q727)</f>
        <v/>
      </c>
      <c r="N727" s="114" t="str">
        <f>IF($D727="","",'Rec10'!$Q727)</f>
        <v/>
      </c>
      <c r="O727" s="116" t="str">
        <f t="shared" si="157"/>
        <v/>
      </c>
      <c r="P727" s="100" t="str">
        <f t="shared" si="158"/>
        <v/>
      </c>
      <c r="R727" s="119">
        <f t="shared" si="146"/>
        <v>1</v>
      </c>
      <c r="S727" s="119">
        <f t="shared" si="147"/>
        <v>1</v>
      </c>
      <c r="T727" s="119">
        <f t="shared" si="148"/>
        <v>1</v>
      </c>
      <c r="U727" s="119">
        <f t="shared" si="149"/>
        <v>1</v>
      </c>
      <c r="V727" s="119">
        <f t="shared" si="150"/>
        <v>1</v>
      </c>
      <c r="W727" s="119">
        <f t="shared" si="151"/>
        <v>1</v>
      </c>
      <c r="X727" s="119">
        <f t="shared" si="152"/>
        <v>1</v>
      </c>
      <c r="Y727" s="119">
        <f t="shared" si="153"/>
        <v>1</v>
      </c>
      <c r="Z727" s="119">
        <f t="shared" si="154"/>
        <v>1</v>
      </c>
      <c r="AA727" s="119">
        <f t="shared" si="155"/>
        <v>1</v>
      </c>
      <c r="AB727" s="119">
        <f t="shared" si="156"/>
        <v>10</v>
      </c>
    </row>
    <row r="728" spans="3:28" ht="54.95" customHeight="1" x14ac:dyDescent="0.25">
      <c r="C728" s="56">
        <v>724</v>
      </c>
      <c r="D728" s="94" t="str">
        <f>IF(Lançamentos!G728="","",Lançamentos!G728)</f>
        <v/>
      </c>
      <c r="E728" s="113" t="str">
        <f>IF(D728="","",Recebimento!Q728)</f>
        <v/>
      </c>
      <c r="F728" s="114" t="str">
        <f>IF($D728="","",'Rec2'!$Q728)</f>
        <v/>
      </c>
      <c r="G728" s="114" t="str">
        <f>IF($D728="","",'Rec3'!$Q728)</f>
        <v/>
      </c>
      <c r="H728" s="114" t="str">
        <f>IF($D728="","",'Rec4'!$Q728)</f>
        <v/>
      </c>
      <c r="I728" s="114" t="str">
        <f>IF($D728="","",'Rec5'!$Q728)</f>
        <v/>
      </c>
      <c r="J728" s="114" t="str">
        <f>IF($D728="","",'Rec6'!$Q728)</f>
        <v/>
      </c>
      <c r="K728" s="114" t="str">
        <f>IF($D728="","",'Rec7'!$Q728)</f>
        <v/>
      </c>
      <c r="L728" s="114" t="str">
        <f>IF($D728="","",'Rec8'!$Q728)</f>
        <v/>
      </c>
      <c r="M728" s="114" t="str">
        <f>IF($D728="","",'Rec9'!$Q728)</f>
        <v/>
      </c>
      <c r="N728" s="114" t="str">
        <f>IF($D728="","",'Rec10'!$Q728)</f>
        <v/>
      </c>
      <c r="O728" s="116" t="str">
        <f t="shared" si="157"/>
        <v/>
      </c>
      <c r="P728" s="100" t="str">
        <f t="shared" si="158"/>
        <v/>
      </c>
      <c r="R728" s="119">
        <f t="shared" si="146"/>
        <v>1</v>
      </c>
      <c r="S728" s="119">
        <f t="shared" si="147"/>
        <v>1</v>
      </c>
      <c r="T728" s="119">
        <f t="shared" si="148"/>
        <v>1</v>
      </c>
      <c r="U728" s="119">
        <f t="shared" si="149"/>
        <v>1</v>
      </c>
      <c r="V728" s="119">
        <f t="shared" si="150"/>
        <v>1</v>
      </c>
      <c r="W728" s="119">
        <f t="shared" si="151"/>
        <v>1</v>
      </c>
      <c r="X728" s="119">
        <f t="shared" si="152"/>
        <v>1</v>
      </c>
      <c r="Y728" s="119">
        <f t="shared" si="153"/>
        <v>1</v>
      </c>
      <c r="Z728" s="119">
        <f t="shared" si="154"/>
        <v>1</v>
      </c>
      <c r="AA728" s="119">
        <f t="shared" si="155"/>
        <v>1</v>
      </c>
      <c r="AB728" s="119">
        <f t="shared" si="156"/>
        <v>10</v>
      </c>
    </row>
    <row r="729" spans="3:28" ht="54.95" customHeight="1" x14ac:dyDescent="0.25">
      <c r="C729" s="56">
        <v>725</v>
      </c>
      <c r="D729" s="94" t="str">
        <f>IF(Lançamentos!G729="","",Lançamentos!G729)</f>
        <v/>
      </c>
      <c r="E729" s="113" t="str">
        <f>IF(D729="","",Recebimento!Q729)</f>
        <v/>
      </c>
      <c r="F729" s="114" t="str">
        <f>IF($D729="","",'Rec2'!$Q729)</f>
        <v/>
      </c>
      <c r="G729" s="114" t="str">
        <f>IF($D729="","",'Rec3'!$Q729)</f>
        <v/>
      </c>
      <c r="H729" s="114" t="str">
        <f>IF($D729="","",'Rec4'!$Q729)</f>
        <v/>
      </c>
      <c r="I729" s="114" t="str">
        <f>IF($D729="","",'Rec5'!$Q729)</f>
        <v/>
      </c>
      <c r="J729" s="114" t="str">
        <f>IF($D729="","",'Rec6'!$Q729)</f>
        <v/>
      </c>
      <c r="K729" s="114" t="str">
        <f>IF($D729="","",'Rec7'!$Q729)</f>
        <v/>
      </c>
      <c r="L729" s="114" t="str">
        <f>IF($D729="","",'Rec8'!$Q729)</f>
        <v/>
      </c>
      <c r="M729" s="114" t="str">
        <f>IF($D729="","",'Rec9'!$Q729)</f>
        <v/>
      </c>
      <c r="N729" s="114" t="str">
        <f>IF($D729="","",'Rec10'!$Q729)</f>
        <v/>
      </c>
      <c r="O729" s="116" t="str">
        <f t="shared" si="157"/>
        <v/>
      </c>
      <c r="P729" s="100" t="str">
        <f t="shared" si="158"/>
        <v/>
      </c>
      <c r="R729" s="119">
        <f t="shared" si="146"/>
        <v>1</v>
      </c>
      <c r="S729" s="119">
        <f t="shared" si="147"/>
        <v>1</v>
      </c>
      <c r="T729" s="119">
        <f t="shared" si="148"/>
        <v>1</v>
      </c>
      <c r="U729" s="119">
        <f t="shared" si="149"/>
        <v>1</v>
      </c>
      <c r="V729" s="119">
        <f t="shared" si="150"/>
        <v>1</v>
      </c>
      <c r="W729" s="119">
        <f t="shared" si="151"/>
        <v>1</v>
      </c>
      <c r="X729" s="119">
        <f t="shared" si="152"/>
        <v>1</v>
      </c>
      <c r="Y729" s="119">
        <f t="shared" si="153"/>
        <v>1</v>
      </c>
      <c r="Z729" s="119">
        <f t="shared" si="154"/>
        <v>1</v>
      </c>
      <c r="AA729" s="119">
        <f t="shared" si="155"/>
        <v>1</v>
      </c>
      <c r="AB729" s="119">
        <f t="shared" si="156"/>
        <v>10</v>
      </c>
    </row>
    <row r="730" spans="3:28" ht="54.95" customHeight="1" x14ac:dyDescent="0.25">
      <c r="C730" s="56">
        <v>726</v>
      </c>
      <c r="D730" s="94" t="str">
        <f>IF(Lançamentos!G730="","",Lançamentos!G730)</f>
        <v/>
      </c>
      <c r="E730" s="113" t="str">
        <f>IF(D730="","",Recebimento!Q730)</f>
        <v/>
      </c>
      <c r="F730" s="114" t="str">
        <f>IF($D730="","",'Rec2'!$Q730)</f>
        <v/>
      </c>
      <c r="G730" s="114" t="str">
        <f>IF($D730="","",'Rec3'!$Q730)</f>
        <v/>
      </c>
      <c r="H730" s="114" t="str">
        <f>IF($D730="","",'Rec4'!$Q730)</f>
        <v/>
      </c>
      <c r="I730" s="114" t="str">
        <f>IF($D730="","",'Rec5'!$Q730)</f>
        <v/>
      </c>
      <c r="J730" s="114" t="str">
        <f>IF($D730="","",'Rec6'!$Q730)</f>
        <v/>
      </c>
      <c r="K730" s="114" t="str">
        <f>IF($D730="","",'Rec7'!$Q730)</f>
        <v/>
      </c>
      <c r="L730" s="114" t="str">
        <f>IF($D730="","",'Rec8'!$Q730)</f>
        <v/>
      </c>
      <c r="M730" s="114" t="str">
        <f>IF($D730="","",'Rec9'!$Q730)</f>
        <v/>
      </c>
      <c r="N730" s="114" t="str">
        <f>IF($D730="","",'Rec10'!$Q730)</f>
        <v/>
      </c>
      <c r="O730" s="116" t="str">
        <f t="shared" si="157"/>
        <v/>
      </c>
      <c r="P730" s="100" t="str">
        <f t="shared" si="158"/>
        <v/>
      </c>
      <c r="R730" s="119">
        <f t="shared" si="146"/>
        <v>1</v>
      </c>
      <c r="S730" s="119">
        <f t="shared" si="147"/>
        <v>1</v>
      </c>
      <c r="T730" s="119">
        <f t="shared" si="148"/>
        <v>1</v>
      </c>
      <c r="U730" s="119">
        <f t="shared" si="149"/>
        <v>1</v>
      </c>
      <c r="V730" s="119">
        <f t="shared" si="150"/>
        <v>1</v>
      </c>
      <c r="W730" s="119">
        <f t="shared" si="151"/>
        <v>1</v>
      </c>
      <c r="X730" s="119">
        <f t="shared" si="152"/>
        <v>1</v>
      </c>
      <c r="Y730" s="119">
        <f t="shared" si="153"/>
        <v>1</v>
      </c>
      <c r="Z730" s="119">
        <f t="shared" si="154"/>
        <v>1</v>
      </c>
      <c r="AA730" s="119">
        <f t="shared" si="155"/>
        <v>1</v>
      </c>
      <c r="AB730" s="119">
        <f t="shared" si="156"/>
        <v>10</v>
      </c>
    </row>
    <row r="731" spans="3:28" ht="54.95" customHeight="1" x14ac:dyDescent="0.25">
      <c r="C731" s="56">
        <v>727</v>
      </c>
      <c r="D731" s="94" t="str">
        <f>IF(Lançamentos!G731="","",Lançamentos!G731)</f>
        <v/>
      </c>
      <c r="E731" s="113" t="str">
        <f>IF(D731="","",Recebimento!Q731)</f>
        <v/>
      </c>
      <c r="F731" s="114" t="str">
        <f>IF($D731="","",'Rec2'!$Q731)</f>
        <v/>
      </c>
      <c r="G731" s="114" t="str">
        <f>IF($D731="","",'Rec3'!$Q731)</f>
        <v/>
      </c>
      <c r="H731" s="114" t="str">
        <f>IF($D731="","",'Rec4'!$Q731)</f>
        <v/>
      </c>
      <c r="I731" s="114" t="str">
        <f>IF($D731="","",'Rec5'!$Q731)</f>
        <v/>
      </c>
      <c r="J731" s="114" t="str">
        <f>IF($D731="","",'Rec6'!$Q731)</f>
        <v/>
      </c>
      <c r="K731" s="114" t="str">
        <f>IF($D731="","",'Rec7'!$Q731)</f>
        <v/>
      </c>
      <c r="L731" s="114" t="str">
        <f>IF($D731="","",'Rec8'!$Q731)</f>
        <v/>
      </c>
      <c r="M731" s="114" t="str">
        <f>IF($D731="","",'Rec9'!$Q731)</f>
        <v/>
      </c>
      <c r="N731" s="114" t="str">
        <f>IF($D731="","",'Rec10'!$Q731)</f>
        <v/>
      </c>
      <c r="O731" s="116" t="str">
        <f t="shared" si="157"/>
        <v/>
      </c>
      <c r="P731" s="100" t="str">
        <f t="shared" si="158"/>
        <v/>
      </c>
      <c r="R731" s="119">
        <f t="shared" si="146"/>
        <v>1</v>
      </c>
      <c r="S731" s="119">
        <f t="shared" si="147"/>
        <v>1</v>
      </c>
      <c r="T731" s="119">
        <f t="shared" si="148"/>
        <v>1</v>
      </c>
      <c r="U731" s="119">
        <f t="shared" si="149"/>
        <v>1</v>
      </c>
      <c r="V731" s="119">
        <f t="shared" si="150"/>
        <v>1</v>
      </c>
      <c r="W731" s="119">
        <f t="shared" si="151"/>
        <v>1</v>
      </c>
      <c r="X731" s="119">
        <f t="shared" si="152"/>
        <v>1</v>
      </c>
      <c r="Y731" s="119">
        <f t="shared" si="153"/>
        <v>1</v>
      </c>
      <c r="Z731" s="119">
        <f t="shared" si="154"/>
        <v>1</v>
      </c>
      <c r="AA731" s="119">
        <f t="shared" si="155"/>
        <v>1</v>
      </c>
      <c r="AB731" s="119">
        <f t="shared" si="156"/>
        <v>10</v>
      </c>
    </row>
    <row r="732" spans="3:28" ht="54.95" customHeight="1" x14ac:dyDescent="0.25">
      <c r="C732" s="56">
        <v>728</v>
      </c>
      <c r="D732" s="94" t="str">
        <f>IF(Lançamentos!G732="","",Lançamentos!G732)</f>
        <v/>
      </c>
      <c r="E732" s="113" t="str">
        <f>IF(D732="","",Recebimento!Q732)</f>
        <v/>
      </c>
      <c r="F732" s="114" t="str">
        <f>IF($D732="","",'Rec2'!$Q732)</f>
        <v/>
      </c>
      <c r="G732" s="114" t="str">
        <f>IF($D732="","",'Rec3'!$Q732)</f>
        <v/>
      </c>
      <c r="H732" s="114" t="str">
        <f>IF($D732="","",'Rec4'!$Q732)</f>
        <v/>
      </c>
      <c r="I732" s="114" t="str">
        <f>IF($D732="","",'Rec5'!$Q732)</f>
        <v/>
      </c>
      <c r="J732" s="114" t="str">
        <f>IF($D732="","",'Rec6'!$Q732)</f>
        <v/>
      </c>
      <c r="K732" s="114" t="str">
        <f>IF($D732="","",'Rec7'!$Q732)</f>
        <v/>
      </c>
      <c r="L732" s="114" t="str">
        <f>IF($D732="","",'Rec8'!$Q732)</f>
        <v/>
      </c>
      <c r="M732" s="114" t="str">
        <f>IF($D732="","",'Rec9'!$Q732)</f>
        <v/>
      </c>
      <c r="N732" s="114" t="str">
        <f>IF($D732="","",'Rec10'!$Q732)</f>
        <v/>
      </c>
      <c r="O732" s="116" t="str">
        <f t="shared" si="157"/>
        <v/>
      </c>
      <c r="P732" s="100" t="str">
        <f t="shared" si="158"/>
        <v/>
      </c>
      <c r="R732" s="119">
        <f t="shared" si="146"/>
        <v>1</v>
      </c>
      <c r="S732" s="119">
        <f t="shared" si="147"/>
        <v>1</v>
      </c>
      <c r="T732" s="119">
        <f t="shared" si="148"/>
        <v>1</v>
      </c>
      <c r="U732" s="119">
        <f t="shared" si="149"/>
        <v>1</v>
      </c>
      <c r="V732" s="119">
        <f t="shared" si="150"/>
        <v>1</v>
      </c>
      <c r="W732" s="119">
        <f t="shared" si="151"/>
        <v>1</v>
      </c>
      <c r="X732" s="119">
        <f t="shared" si="152"/>
        <v>1</v>
      </c>
      <c r="Y732" s="119">
        <f t="shared" si="153"/>
        <v>1</v>
      </c>
      <c r="Z732" s="119">
        <f t="shared" si="154"/>
        <v>1</v>
      </c>
      <c r="AA732" s="119">
        <f t="shared" si="155"/>
        <v>1</v>
      </c>
      <c r="AB732" s="119">
        <f t="shared" si="156"/>
        <v>10</v>
      </c>
    </row>
    <row r="733" spans="3:28" ht="54.95" customHeight="1" x14ac:dyDescent="0.25">
      <c r="C733" s="56">
        <v>729</v>
      </c>
      <c r="D733" s="94" t="str">
        <f>IF(Lançamentos!G733="","",Lançamentos!G733)</f>
        <v/>
      </c>
      <c r="E733" s="113" t="str">
        <f>IF(D733="","",Recebimento!Q733)</f>
        <v/>
      </c>
      <c r="F733" s="114" t="str">
        <f>IF($D733="","",'Rec2'!$Q733)</f>
        <v/>
      </c>
      <c r="G733" s="114" t="str">
        <f>IF($D733="","",'Rec3'!$Q733)</f>
        <v/>
      </c>
      <c r="H733" s="114" t="str">
        <f>IF($D733="","",'Rec4'!$Q733)</f>
        <v/>
      </c>
      <c r="I733" s="114" t="str">
        <f>IF($D733="","",'Rec5'!$Q733)</f>
        <v/>
      </c>
      <c r="J733" s="114" t="str">
        <f>IF($D733="","",'Rec6'!$Q733)</f>
        <v/>
      </c>
      <c r="K733" s="114" t="str">
        <f>IF($D733="","",'Rec7'!$Q733)</f>
        <v/>
      </c>
      <c r="L733" s="114" t="str">
        <f>IF($D733="","",'Rec8'!$Q733)</f>
        <v/>
      </c>
      <c r="M733" s="114" t="str">
        <f>IF($D733="","",'Rec9'!$Q733)</f>
        <v/>
      </c>
      <c r="N733" s="114" t="str">
        <f>IF($D733="","",'Rec10'!$Q733)</f>
        <v/>
      </c>
      <c r="O733" s="116" t="str">
        <f t="shared" si="157"/>
        <v/>
      </c>
      <c r="P733" s="100" t="str">
        <f t="shared" si="158"/>
        <v/>
      </c>
      <c r="R733" s="119">
        <f t="shared" si="146"/>
        <v>1</v>
      </c>
      <c r="S733" s="119">
        <f t="shared" si="147"/>
        <v>1</v>
      </c>
      <c r="T733" s="119">
        <f t="shared" si="148"/>
        <v>1</v>
      </c>
      <c r="U733" s="119">
        <f t="shared" si="149"/>
        <v>1</v>
      </c>
      <c r="V733" s="119">
        <f t="shared" si="150"/>
        <v>1</v>
      </c>
      <c r="W733" s="119">
        <f t="shared" si="151"/>
        <v>1</v>
      </c>
      <c r="X733" s="119">
        <f t="shared" si="152"/>
        <v>1</v>
      </c>
      <c r="Y733" s="119">
        <f t="shared" si="153"/>
        <v>1</v>
      </c>
      <c r="Z733" s="119">
        <f t="shared" si="154"/>
        <v>1</v>
      </c>
      <c r="AA733" s="119">
        <f t="shared" si="155"/>
        <v>1</v>
      </c>
      <c r="AB733" s="119">
        <f t="shared" si="156"/>
        <v>10</v>
      </c>
    </row>
    <row r="734" spans="3:28" ht="54.95" customHeight="1" x14ac:dyDescent="0.25">
      <c r="C734" s="56">
        <v>730</v>
      </c>
      <c r="D734" s="94" t="str">
        <f>IF(Lançamentos!G734="","",Lançamentos!G734)</f>
        <v/>
      </c>
      <c r="E734" s="113" t="str">
        <f>IF(D734="","",Recebimento!Q734)</f>
        <v/>
      </c>
      <c r="F734" s="114" t="str">
        <f>IF($D734="","",'Rec2'!$Q734)</f>
        <v/>
      </c>
      <c r="G734" s="114" t="str">
        <f>IF($D734="","",'Rec3'!$Q734)</f>
        <v/>
      </c>
      <c r="H734" s="114" t="str">
        <f>IF($D734="","",'Rec4'!$Q734)</f>
        <v/>
      </c>
      <c r="I734" s="114" t="str">
        <f>IF($D734="","",'Rec5'!$Q734)</f>
        <v/>
      </c>
      <c r="J734" s="114" t="str">
        <f>IF($D734="","",'Rec6'!$Q734)</f>
        <v/>
      </c>
      <c r="K734" s="114" t="str">
        <f>IF($D734="","",'Rec7'!$Q734)</f>
        <v/>
      </c>
      <c r="L734" s="114" t="str">
        <f>IF($D734="","",'Rec8'!$Q734)</f>
        <v/>
      </c>
      <c r="M734" s="114" t="str">
        <f>IF($D734="","",'Rec9'!$Q734)</f>
        <v/>
      </c>
      <c r="N734" s="114" t="str">
        <f>IF($D734="","",'Rec10'!$Q734)</f>
        <v/>
      </c>
      <c r="O734" s="116" t="str">
        <f t="shared" si="157"/>
        <v/>
      </c>
      <c r="P734" s="100" t="str">
        <f t="shared" si="158"/>
        <v/>
      </c>
      <c r="R734" s="119">
        <f t="shared" si="146"/>
        <v>1</v>
      </c>
      <c r="S734" s="119">
        <f t="shared" si="147"/>
        <v>1</v>
      </c>
      <c r="T734" s="119">
        <f t="shared" si="148"/>
        <v>1</v>
      </c>
      <c r="U734" s="119">
        <f t="shared" si="149"/>
        <v>1</v>
      </c>
      <c r="V734" s="119">
        <f t="shared" si="150"/>
        <v>1</v>
      </c>
      <c r="W734" s="119">
        <f t="shared" si="151"/>
        <v>1</v>
      </c>
      <c r="X734" s="119">
        <f t="shared" si="152"/>
        <v>1</v>
      </c>
      <c r="Y734" s="119">
        <f t="shared" si="153"/>
        <v>1</v>
      </c>
      <c r="Z734" s="119">
        <f t="shared" si="154"/>
        <v>1</v>
      </c>
      <c r="AA734" s="119">
        <f t="shared" si="155"/>
        <v>1</v>
      </c>
      <c r="AB734" s="119">
        <f t="shared" si="156"/>
        <v>10</v>
      </c>
    </row>
    <row r="735" spans="3:28" ht="54.95" customHeight="1" x14ac:dyDescent="0.25">
      <c r="C735" s="56">
        <v>731</v>
      </c>
      <c r="D735" s="94" t="str">
        <f>IF(Lançamentos!G735="","",Lançamentos!G735)</f>
        <v/>
      </c>
      <c r="E735" s="113" t="str">
        <f>IF(D735="","",Recebimento!Q735)</f>
        <v/>
      </c>
      <c r="F735" s="114" t="str">
        <f>IF($D735="","",'Rec2'!$Q735)</f>
        <v/>
      </c>
      <c r="G735" s="114" t="str">
        <f>IF($D735="","",'Rec3'!$Q735)</f>
        <v/>
      </c>
      <c r="H735" s="114" t="str">
        <f>IF($D735="","",'Rec4'!$Q735)</f>
        <v/>
      </c>
      <c r="I735" s="114" t="str">
        <f>IF($D735="","",'Rec5'!$Q735)</f>
        <v/>
      </c>
      <c r="J735" s="114" t="str">
        <f>IF($D735="","",'Rec6'!$Q735)</f>
        <v/>
      </c>
      <c r="K735" s="114" t="str">
        <f>IF($D735="","",'Rec7'!$Q735)</f>
        <v/>
      </c>
      <c r="L735" s="114" t="str">
        <f>IF($D735="","",'Rec8'!$Q735)</f>
        <v/>
      </c>
      <c r="M735" s="114" t="str">
        <f>IF($D735="","",'Rec9'!$Q735)</f>
        <v/>
      </c>
      <c r="N735" s="114" t="str">
        <f>IF($D735="","",'Rec10'!$Q735)</f>
        <v/>
      </c>
      <c r="O735" s="116" t="str">
        <f t="shared" si="157"/>
        <v/>
      </c>
      <c r="P735" s="100" t="str">
        <f t="shared" si="158"/>
        <v/>
      </c>
      <c r="R735" s="119">
        <f t="shared" si="146"/>
        <v>1</v>
      </c>
      <c r="S735" s="119">
        <f t="shared" si="147"/>
        <v>1</v>
      </c>
      <c r="T735" s="119">
        <f t="shared" si="148"/>
        <v>1</v>
      </c>
      <c r="U735" s="119">
        <f t="shared" si="149"/>
        <v>1</v>
      </c>
      <c r="V735" s="119">
        <f t="shared" si="150"/>
        <v>1</v>
      </c>
      <c r="W735" s="119">
        <f t="shared" si="151"/>
        <v>1</v>
      </c>
      <c r="X735" s="119">
        <f t="shared" si="152"/>
        <v>1</v>
      </c>
      <c r="Y735" s="119">
        <f t="shared" si="153"/>
        <v>1</v>
      </c>
      <c r="Z735" s="119">
        <f t="shared" si="154"/>
        <v>1</v>
      </c>
      <c r="AA735" s="119">
        <f t="shared" si="155"/>
        <v>1</v>
      </c>
      <c r="AB735" s="119">
        <f t="shared" si="156"/>
        <v>10</v>
      </c>
    </row>
    <row r="736" spans="3:28" ht="54.95" customHeight="1" x14ac:dyDescent="0.25">
      <c r="C736" s="56">
        <v>732</v>
      </c>
      <c r="D736" s="94" t="str">
        <f>IF(Lançamentos!G736="","",Lançamentos!G736)</f>
        <v/>
      </c>
      <c r="E736" s="113" t="str">
        <f>IF(D736="","",Recebimento!Q736)</f>
        <v/>
      </c>
      <c r="F736" s="114" t="str">
        <f>IF($D736="","",'Rec2'!$Q736)</f>
        <v/>
      </c>
      <c r="G736" s="114" t="str">
        <f>IF($D736="","",'Rec3'!$Q736)</f>
        <v/>
      </c>
      <c r="H736" s="114" t="str">
        <f>IF($D736="","",'Rec4'!$Q736)</f>
        <v/>
      </c>
      <c r="I736" s="114" t="str">
        <f>IF($D736="","",'Rec5'!$Q736)</f>
        <v/>
      </c>
      <c r="J736" s="114" t="str">
        <f>IF($D736="","",'Rec6'!$Q736)</f>
        <v/>
      </c>
      <c r="K736" s="114" t="str">
        <f>IF($D736="","",'Rec7'!$Q736)</f>
        <v/>
      </c>
      <c r="L736" s="114" t="str">
        <f>IF($D736="","",'Rec8'!$Q736)</f>
        <v/>
      </c>
      <c r="M736" s="114" t="str">
        <f>IF($D736="","",'Rec9'!$Q736)</f>
        <v/>
      </c>
      <c r="N736" s="114" t="str">
        <f>IF($D736="","",'Rec10'!$Q736)</f>
        <v/>
      </c>
      <c r="O736" s="116" t="str">
        <f t="shared" si="157"/>
        <v/>
      </c>
      <c r="P736" s="100" t="str">
        <f t="shared" si="158"/>
        <v/>
      </c>
      <c r="R736" s="119">
        <f t="shared" si="146"/>
        <v>1</v>
      </c>
      <c r="S736" s="119">
        <f t="shared" si="147"/>
        <v>1</v>
      </c>
      <c r="T736" s="119">
        <f t="shared" si="148"/>
        <v>1</v>
      </c>
      <c r="U736" s="119">
        <f t="shared" si="149"/>
        <v>1</v>
      </c>
      <c r="V736" s="119">
        <f t="shared" si="150"/>
        <v>1</v>
      </c>
      <c r="W736" s="119">
        <f t="shared" si="151"/>
        <v>1</v>
      </c>
      <c r="X736" s="119">
        <f t="shared" si="152"/>
        <v>1</v>
      </c>
      <c r="Y736" s="119">
        <f t="shared" si="153"/>
        <v>1</v>
      </c>
      <c r="Z736" s="119">
        <f t="shared" si="154"/>
        <v>1</v>
      </c>
      <c r="AA736" s="119">
        <f t="shared" si="155"/>
        <v>1</v>
      </c>
      <c r="AB736" s="119">
        <f t="shared" si="156"/>
        <v>10</v>
      </c>
    </row>
    <row r="737" spans="3:28" ht="54.95" customHeight="1" x14ac:dyDescent="0.25">
      <c r="C737" s="56">
        <v>733</v>
      </c>
      <c r="D737" s="94" t="str">
        <f>IF(Lançamentos!G737="","",Lançamentos!G737)</f>
        <v/>
      </c>
      <c r="E737" s="113" t="str">
        <f>IF(D737="","",Recebimento!Q737)</f>
        <v/>
      </c>
      <c r="F737" s="114" t="str">
        <f>IF($D737="","",'Rec2'!$Q737)</f>
        <v/>
      </c>
      <c r="G737" s="114" t="str">
        <f>IF($D737="","",'Rec3'!$Q737)</f>
        <v/>
      </c>
      <c r="H737" s="114" t="str">
        <f>IF($D737="","",'Rec4'!$Q737)</f>
        <v/>
      </c>
      <c r="I737" s="114" t="str">
        <f>IF($D737="","",'Rec5'!$Q737)</f>
        <v/>
      </c>
      <c r="J737" s="114" t="str">
        <f>IF($D737="","",'Rec6'!$Q737)</f>
        <v/>
      </c>
      <c r="K737" s="114" t="str">
        <f>IF($D737="","",'Rec7'!$Q737)</f>
        <v/>
      </c>
      <c r="L737" s="114" t="str">
        <f>IF($D737="","",'Rec8'!$Q737)</f>
        <v/>
      </c>
      <c r="M737" s="114" t="str">
        <f>IF($D737="","",'Rec9'!$Q737)</f>
        <v/>
      </c>
      <c r="N737" s="114" t="str">
        <f>IF($D737="","",'Rec10'!$Q737)</f>
        <v/>
      </c>
      <c r="O737" s="116" t="str">
        <f t="shared" si="157"/>
        <v/>
      </c>
      <c r="P737" s="100" t="str">
        <f t="shared" si="158"/>
        <v/>
      </c>
      <c r="R737" s="119">
        <f t="shared" si="146"/>
        <v>1</v>
      </c>
      <c r="S737" s="119">
        <f t="shared" si="147"/>
        <v>1</v>
      </c>
      <c r="T737" s="119">
        <f t="shared" si="148"/>
        <v>1</v>
      </c>
      <c r="U737" s="119">
        <f t="shared" si="149"/>
        <v>1</v>
      </c>
      <c r="V737" s="119">
        <f t="shared" si="150"/>
        <v>1</v>
      </c>
      <c r="W737" s="119">
        <f t="shared" si="151"/>
        <v>1</v>
      </c>
      <c r="X737" s="119">
        <f t="shared" si="152"/>
        <v>1</v>
      </c>
      <c r="Y737" s="119">
        <f t="shared" si="153"/>
        <v>1</v>
      </c>
      <c r="Z737" s="119">
        <f t="shared" si="154"/>
        <v>1</v>
      </c>
      <c r="AA737" s="119">
        <f t="shared" si="155"/>
        <v>1</v>
      </c>
      <c r="AB737" s="119">
        <f t="shared" si="156"/>
        <v>10</v>
      </c>
    </row>
    <row r="738" spans="3:28" ht="54.95" customHeight="1" x14ac:dyDescent="0.25">
      <c r="C738" s="56">
        <v>734</v>
      </c>
      <c r="D738" s="94" t="str">
        <f>IF(Lançamentos!G738="","",Lançamentos!G738)</f>
        <v/>
      </c>
      <c r="E738" s="113" t="str">
        <f>IF(D738="","",Recebimento!Q738)</f>
        <v/>
      </c>
      <c r="F738" s="114" t="str">
        <f>IF($D738="","",'Rec2'!$Q738)</f>
        <v/>
      </c>
      <c r="G738" s="114" t="str">
        <f>IF($D738="","",'Rec3'!$Q738)</f>
        <v/>
      </c>
      <c r="H738" s="114" t="str">
        <f>IF($D738="","",'Rec4'!$Q738)</f>
        <v/>
      </c>
      <c r="I738" s="114" t="str">
        <f>IF($D738="","",'Rec5'!$Q738)</f>
        <v/>
      </c>
      <c r="J738" s="114" t="str">
        <f>IF($D738="","",'Rec6'!$Q738)</f>
        <v/>
      </c>
      <c r="K738" s="114" t="str">
        <f>IF($D738="","",'Rec7'!$Q738)</f>
        <v/>
      </c>
      <c r="L738" s="114" t="str">
        <f>IF($D738="","",'Rec8'!$Q738)</f>
        <v/>
      </c>
      <c r="M738" s="114" t="str">
        <f>IF($D738="","",'Rec9'!$Q738)</f>
        <v/>
      </c>
      <c r="N738" s="114" t="str">
        <f>IF($D738="","",'Rec10'!$Q738)</f>
        <v/>
      </c>
      <c r="O738" s="116" t="str">
        <f t="shared" si="157"/>
        <v/>
      </c>
      <c r="P738" s="100" t="str">
        <f t="shared" si="158"/>
        <v/>
      </c>
      <c r="R738" s="119">
        <f t="shared" si="146"/>
        <v>1</v>
      </c>
      <c r="S738" s="119">
        <f t="shared" si="147"/>
        <v>1</v>
      </c>
      <c r="T738" s="119">
        <f t="shared" si="148"/>
        <v>1</v>
      </c>
      <c r="U738" s="119">
        <f t="shared" si="149"/>
        <v>1</v>
      </c>
      <c r="V738" s="119">
        <f t="shared" si="150"/>
        <v>1</v>
      </c>
      <c r="W738" s="119">
        <f t="shared" si="151"/>
        <v>1</v>
      </c>
      <c r="X738" s="119">
        <f t="shared" si="152"/>
        <v>1</v>
      </c>
      <c r="Y738" s="119">
        <f t="shared" si="153"/>
        <v>1</v>
      </c>
      <c r="Z738" s="119">
        <f t="shared" si="154"/>
        <v>1</v>
      </c>
      <c r="AA738" s="119">
        <f t="shared" si="155"/>
        <v>1</v>
      </c>
      <c r="AB738" s="119">
        <f t="shared" si="156"/>
        <v>10</v>
      </c>
    </row>
    <row r="739" spans="3:28" ht="54.95" customHeight="1" x14ac:dyDescent="0.25">
      <c r="C739" s="56">
        <v>735</v>
      </c>
      <c r="D739" s="94" t="str">
        <f>IF(Lançamentos!G739="","",Lançamentos!G739)</f>
        <v/>
      </c>
      <c r="E739" s="113" t="str">
        <f>IF(D739="","",Recebimento!Q739)</f>
        <v/>
      </c>
      <c r="F739" s="114" t="str">
        <f>IF($D739="","",'Rec2'!$Q739)</f>
        <v/>
      </c>
      <c r="G739" s="114" t="str">
        <f>IF($D739="","",'Rec3'!$Q739)</f>
        <v/>
      </c>
      <c r="H739" s="114" t="str">
        <f>IF($D739="","",'Rec4'!$Q739)</f>
        <v/>
      </c>
      <c r="I739" s="114" t="str">
        <f>IF($D739="","",'Rec5'!$Q739)</f>
        <v/>
      </c>
      <c r="J739" s="114" t="str">
        <f>IF($D739="","",'Rec6'!$Q739)</f>
        <v/>
      </c>
      <c r="K739" s="114" t="str">
        <f>IF($D739="","",'Rec7'!$Q739)</f>
        <v/>
      </c>
      <c r="L739" s="114" t="str">
        <f>IF($D739="","",'Rec8'!$Q739)</f>
        <v/>
      </c>
      <c r="M739" s="114" t="str">
        <f>IF($D739="","",'Rec9'!$Q739)</f>
        <v/>
      </c>
      <c r="N739" s="114" t="str">
        <f>IF($D739="","",'Rec10'!$Q739)</f>
        <v/>
      </c>
      <c r="O739" s="116" t="str">
        <f t="shared" si="157"/>
        <v/>
      </c>
      <c r="P739" s="100" t="str">
        <f t="shared" si="158"/>
        <v/>
      </c>
      <c r="R739" s="119">
        <f t="shared" si="146"/>
        <v>1</v>
      </c>
      <c r="S739" s="119">
        <f t="shared" si="147"/>
        <v>1</v>
      </c>
      <c r="T739" s="119">
        <f t="shared" si="148"/>
        <v>1</v>
      </c>
      <c r="U739" s="119">
        <f t="shared" si="149"/>
        <v>1</v>
      </c>
      <c r="V739" s="119">
        <f t="shared" si="150"/>
        <v>1</v>
      </c>
      <c r="W739" s="119">
        <f t="shared" si="151"/>
        <v>1</v>
      </c>
      <c r="X739" s="119">
        <f t="shared" si="152"/>
        <v>1</v>
      </c>
      <c r="Y739" s="119">
        <f t="shared" si="153"/>
        <v>1</v>
      </c>
      <c r="Z739" s="119">
        <f t="shared" si="154"/>
        <v>1</v>
      </c>
      <c r="AA739" s="119">
        <f t="shared" si="155"/>
        <v>1</v>
      </c>
      <c r="AB739" s="119">
        <f t="shared" si="156"/>
        <v>10</v>
      </c>
    </row>
    <row r="740" spans="3:28" ht="54.95" customHeight="1" x14ac:dyDescent="0.25">
      <c r="C740" s="56">
        <v>736</v>
      </c>
      <c r="D740" s="94" t="str">
        <f>IF(Lançamentos!G740="","",Lançamentos!G740)</f>
        <v/>
      </c>
      <c r="E740" s="113" t="str">
        <f>IF(D740="","",Recebimento!Q740)</f>
        <v/>
      </c>
      <c r="F740" s="114" t="str">
        <f>IF($D740="","",'Rec2'!$Q740)</f>
        <v/>
      </c>
      <c r="G740" s="114" t="str">
        <f>IF($D740="","",'Rec3'!$Q740)</f>
        <v/>
      </c>
      <c r="H740" s="114" t="str">
        <f>IF($D740="","",'Rec4'!$Q740)</f>
        <v/>
      </c>
      <c r="I740" s="114" t="str">
        <f>IF($D740="","",'Rec5'!$Q740)</f>
        <v/>
      </c>
      <c r="J740" s="114" t="str">
        <f>IF($D740="","",'Rec6'!$Q740)</f>
        <v/>
      </c>
      <c r="K740" s="114" t="str">
        <f>IF($D740="","",'Rec7'!$Q740)</f>
        <v/>
      </c>
      <c r="L740" s="114" t="str">
        <f>IF($D740="","",'Rec8'!$Q740)</f>
        <v/>
      </c>
      <c r="M740" s="114" t="str">
        <f>IF($D740="","",'Rec9'!$Q740)</f>
        <v/>
      </c>
      <c r="N740" s="114" t="str">
        <f>IF($D740="","",'Rec10'!$Q740)</f>
        <v/>
      </c>
      <c r="O740" s="116" t="str">
        <f t="shared" si="157"/>
        <v/>
      </c>
      <c r="P740" s="100" t="str">
        <f t="shared" si="158"/>
        <v/>
      </c>
      <c r="R740" s="119">
        <f t="shared" si="146"/>
        <v>1</v>
      </c>
      <c r="S740" s="119">
        <f t="shared" si="147"/>
        <v>1</v>
      </c>
      <c r="T740" s="119">
        <f t="shared" si="148"/>
        <v>1</v>
      </c>
      <c r="U740" s="119">
        <f t="shared" si="149"/>
        <v>1</v>
      </c>
      <c r="V740" s="119">
        <f t="shared" si="150"/>
        <v>1</v>
      </c>
      <c r="W740" s="119">
        <f t="shared" si="151"/>
        <v>1</v>
      </c>
      <c r="X740" s="119">
        <f t="shared" si="152"/>
        <v>1</v>
      </c>
      <c r="Y740" s="119">
        <f t="shared" si="153"/>
        <v>1</v>
      </c>
      <c r="Z740" s="119">
        <f t="shared" si="154"/>
        <v>1</v>
      </c>
      <c r="AA740" s="119">
        <f t="shared" si="155"/>
        <v>1</v>
      </c>
      <c r="AB740" s="119">
        <f t="shared" si="156"/>
        <v>10</v>
      </c>
    </row>
    <row r="741" spans="3:28" ht="54.95" customHeight="1" x14ac:dyDescent="0.25">
      <c r="C741" s="56">
        <v>737</v>
      </c>
      <c r="D741" s="94" t="str">
        <f>IF(Lançamentos!G741="","",Lançamentos!G741)</f>
        <v/>
      </c>
      <c r="E741" s="113" t="str">
        <f>IF(D741="","",Recebimento!Q741)</f>
        <v/>
      </c>
      <c r="F741" s="114" t="str">
        <f>IF($D741="","",'Rec2'!$Q741)</f>
        <v/>
      </c>
      <c r="G741" s="114" t="str">
        <f>IF($D741="","",'Rec3'!$Q741)</f>
        <v/>
      </c>
      <c r="H741" s="114" t="str">
        <f>IF($D741="","",'Rec4'!$Q741)</f>
        <v/>
      </c>
      <c r="I741" s="114" t="str">
        <f>IF($D741="","",'Rec5'!$Q741)</f>
        <v/>
      </c>
      <c r="J741" s="114" t="str">
        <f>IF($D741="","",'Rec6'!$Q741)</f>
        <v/>
      </c>
      <c r="K741" s="114" t="str">
        <f>IF($D741="","",'Rec7'!$Q741)</f>
        <v/>
      </c>
      <c r="L741" s="114" t="str">
        <f>IF($D741="","",'Rec8'!$Q741)</f>
        <v/>
      </c>
      <c r="M741" s="114" t="str">
        <f>IF($D741="","",'Rec9'!$Q741)</f>
        <v/>
      </c>
      <c r="N741" s="114" t="str">
        <f>IF($D741="","",'Rec10'!$Q741)</f>
        <v/>
      </c>
      <c r="O741" s="116" t="str">
        <f t="shared" si="157"/>
        <v/>
      </c>
      <c r="P741" s="100" t="str">
        <f t="shared" si="158"/>
        <v/>
      </c>
      <c r="R741" s="119">
        <f t="shared" si="146"/>
        <v>1</v>
      </c>
      <c r="S741" s="119">
        <f t="shared" si="147"/>
        <v>1</v>
      </c>
      <c r="T741" s="119">
        <f t="shared" si="148"/>
        <v>1</v>
      </c>
      <c r="U741" s="119">
        <f t="shared" si="149"/>
        <v>1</v>
      </c>
      <c r="V741" s="119">
        <f t="shared" si="150"/>
        <v>1</v>
      </c>
      <c r="W741" s="119">
        <f t="shared" si="151"/>
        <v>1</v>
      </c>
      <c r="X741" s="119">
        <f t="shared" si="152"/>
        <v>1</v>
      </c>
      <c r="Y741" s="119">
        <f t="shared" si="153"/>
        <v>1</v>
      </c>
      <c r="Z741" s="119">
        <f t="shared" si="154"/>
        <v>1</v>
      </c>
      <c r="AA741" s="119">
        <f t="shared" si="155"/>
        <v>1</v>
      </c>
      <c r="AB741" s="119">
        <f t="shared" si="156"/>
        <v>10</v>
      </c>
    </row>
    <row r="742" spans="3:28" ht="54.95" customHeight="1" x14ac:dyDescent="0.25">
      <c r="C742" s="56">
        <v>738</v>
      </c>
      <c r="D742" s="94" t="str">
        <f>IF(Lançamentos!G742="","",Lançamentos!G742)</f>
        <v/>
      </c>
      <c r="E742" s="113" t="str">
        <f>IF(D742="","",Recebimento!Q742)</f>
        <v/>
      </c>
      <c r="F742" s="114" t="str">
        <f>IF($D742="","",'Rec2'!$Q742)</f>
        <v/>
      </c>
      <c r="G742" s="114" t="str">
        <f>IF($D742="","",'Rec3'!$Q742)</f>
        <v/>
      </c>
      <c r="H742" s="114" t="str">
        <f>IF($D742="","",'Rec4'!$Q742)</f>
        <v/>
      </c>
      <c r="I742" s="114" t="str">
        <f>IF($D742="","",'Rec5'!$Q742)</f>
        <v/>
      </c>
      <c r="J742" s="114" t="str">
        <f>IF($D742="","",'Rec6'!$Q742)</f>
        <v/>
      </c>
      <c r="K742" s="114" t="str">
        <f>IF($D742="","",'Rec7'!$Q742)</f>
        <v/>
      </c>
      <c r="L742" s="114" t="str">
        <f>IF($D742="","",'Rec8'!$Q742)</f>
        <v/>
      </c>
      <c r="M742" s="114" t="str">
        <f>IF($D742="","",'Rec9'!$Q742)</f>
        <v/>
      </c>
      <c r="N742" s="114" t="str">
        <f>IF($D742="","",'Rec10'!$Q742)</f>
        <v/>
      </c>
      <c r="O742" s="116" t="str">
        <f t="shared" si="157"/>
        <v/>
      </c>
      <c r="P742" s="100" t="str">
        <f t="shared" si="158"/>
        <v/>
      </c>
      <c r="R742" s="119">
        <f t="shared" si="146"/>
        <v>1</v>
      </c>
      <c r="S742" s="119">
        <f t="shared" si="147"/>
        <v>1</v>
      </c>
      <c r="T742" s="119">
        <f t="shared" si="148"/>
        <v>1</v>
      </c>
      <c r="U742" s="119">
        <f t="shared" si="149"/>
        <v>1</v>
      </c>
      <c r="V742" s="119">
        <f t="shared" si="150"/>
        <v>1</v>
      </c>
      <c r="W742" s="119">
        <f t="shared" si="151"/>
        <v>1</v>
      </c>
      <c r="X742" s="119">
        <f t="shared" si="152"/>
        <v>1</v>
      </c>
      <c r="Y742" s="119">
        <f t="shared" si="153"/>
        <v>1</v>
      </c>
      <c r="Z742" s="119">
        <f t="shared" si="154"/>
        <v>1</v>
      </c>
      <c r="AA742" s="119">
        <f t="shared" si="155"/>
        <v>1</v>
      </c>
      <c r="AB742" s="119">
        <f t="shared" si="156"/>
        <v>10</v>
      </c>
    </row>
    <row r="743" spans="3:28" ht="54.95" customHeight="1" x14ac:dyDescent="0.25">
      <c r="C743" s="56">
        <v>739</v>
      </c>
      <c r="D743" s="94" t="str">
        <f>IF(Lançamentos!G743="","",Lançamentos!G743)</f>
        <v/>
      </c>
      <c r="E743" s="113" t="str">
        <f>IF(D743="","",Recebimento!Q743)</f>
        <v/>
      </c>
      <c r="F743" s="114" t="str">
        <f>IF($D743="","",'Rec2'!$Q743)</f>
        <v/>
      </c>
      <c r="G743" s="114" t="str">
        <f>IF($D743="","",'Rec3'!$Q743)</f>
        <v/>
      </c>
      <c r="H743" s="114" t="str">
        <f>IF($D743="","",'Rec4'!$Q743)</f>
        <v/>
      </c>
      <c r="I743" s="114" t="str">
        <f>IF($D743="","",'Rec5'!$Q743)</f>
        <v/>
      </c>
      <c r="J743" s="114" t="str">
        <f>IF($D743="","",'Rec6'!$Q743)</f>
        <v/>
      </c>
      <c r="K743" s="114" t="str">
        <f>IF($D743="","",'Rec7'!$Q743)</f>
        <v/>
      </c>
      <c r="L743" s="114" t="str">
        <f>IF($D743="","",'Rec8'!$Q743)</f>
        <v/>
      </c>
      <c r="M743" s="114" t="str">
        <f>IF($D743="","",'Rec9'!$Q743)</f>
        <v/>
      </c>
      <c r="N743" s="114" t="str">
        <f>IF($D743="","",'Rec10'!$Q743)</f>
        <v/>
      </c>
      <c r="O743" s="116" t="str">
        <f t="shared" si="157"/>
        <v/>
      </c>
      <c r="P743" s="100" t="str">
        <f t="shared" si="158"/>
        <v/>
      </c>
      <c r="R743" s="119">
        <f t="shared" si="146"/>
        <v>1</v>
      </c>
      <c r="S743" s="119">
        <f t="shared" si="147"/>
        <v>1</v>
      </c>
      <c r="T743" s="119">
        <f t="shared" si="148"/>
        <v>1</v>
      </c>
      <c r="U743" s="119">
        <f t="shared" si="149"/>
        <v>1</v>
      </c>
      <c r="V743" s="119">
        <f t="shared" si="150"/>
        <v>1</v>
      </c>
      <c r="W743" s="119">
        <f t="shared" si="151"/>
        <v>1</v>
      </c>
      <c r="X743" s="119">
        <f t="shared" si="152"/>
        <v>1</v>
      </c>
      <c r="Y743" s="119">
        <f t="shared" si="153"/>
        <v>1</v>
      </c>
      <c r="Z743" s="119">
        <f t="shared" si="154"/>
        <v>1</v>
      </c>
      <c r="AA743" s="119">
        <f t="shared" si="155"/>
        <v>1</v>
      </c>
      <c r="AB743" s="119">
        <f t="shared" si="156"/>
        <v>10</v>
      </c>
    </row>
    <row r="744" spans="3:28" ht="54.95" customHeight="1" x14ac:dyDescent="0.25">
      <c r="C744" s="56">
        <v>740</v>
      </c>
      <c r="D744" s="94" t="str">
        <f>IF(Lançamentos!G744="","",Lançamentos!G744)</f>
        <v/>
      </c>
      <c r="E744" s="113" t="str">
        <f>IF(D744="","",Recebimento!Q744)</f>
        <v/>
      </c>
      <c r="F744" s="114" t="str">
        <f>IF($D744="","",'Rec2'!$Q744)</f>
        <v/>
      </c>
      <c r="G744" s="114" t="str">
        <f>IF($D744="","",'Rec3'!$Q744)</f>
        <v/>
      </c>
      <c r="H744" s="114" t="str">
        <f>IF($D744="","",'Rec4'!$Q744)</f>
        <v/>
      </c>
      <c r="I744" s="114" t="str">
        <f>IF($D744="","",'Rec5'!$Q744)</f>
        <v/>
      </c>
      <c r="J744" s="114" t="str">
        <f>IF($D744="","",'Rec6'!$Q744)</f>
        <v/>
      </c>
      <c r="K744" s="114" t="str">
        <f>IF($D744="","",'Rec7'!$Q744)</f>
        <v/>
      </c>
      <c r="L744" s="114" t="str">
        <f>IF($D744="","",'Rec8'!$Q744)</f>
        <v/>
      </c>
      <c r="M744" s="114" t="str">
        <f>IF($D744="","",'Rec9'!$Q744)</f>
        <v/>
      </c>
      <c r="N744" s="114" t="str">
        <f>IF($D744="","",'Rec10'!$Q744)</f>
        <v/>
      </c>
      <c r="O744" s="116" t="str">
        <f t="shared" si="157"/>
        <v/>
      </c>
      <c r="P744" s="100" t="str">
        <f t="shared" si="158"/>
        <v/>
      </c>
      <c r="R744" s="119">
        <f t="shared" si="146"/>
        <v>1</v>
      </c>
      <c r="S744" s="119">
        <f t="shared" si="147"/>
        <v>1</v>
      </c>
      <c r="T744" s="119">
        <f t="shared" si="148"/>
        <v>1</v>
      </c>
      <c r="U744" s="119">
        <f t="shared" si="149"/>
        <v>1</v>
      </c>
      <c r="V744" s="119">
        <f t="shared" si="150"/>
        <v>1</v>
      </c>
      <c r="W744" s="119">
        <f t="shared" si="151"/>
        <v>1</v>
      </c>
      <c r="X744" s="119">
        <f t="shared" si="152"/>
        <v>1</v>
      </c>
      <c r="Y744" s="119">
        <f t="shared" si="153"/>
        <v>1</v>
      </c>
      <c r="Z744" s="119">
        <f t="shared" si="154"/>
        <v>1</v>
      </c>
      <c r="AA744" s="119">
        <f t="shared" si="155"/>
        <v>1</v>
      </c>
      <c r="AB744" s="119">
        <f t="shared" si="156"/>
        <v>10</v>
      </c>
    </row>
    <row r="745" spans="3:28" ht="54.95" customHeight="1" x14ac:dyDescent="0.25">
      <c r="C745" s="56">
        <v>741</v>
      </c>
      <c r="D745" s="94" t="str">
        <f>IF(Lançamentos!G745="","",Lançamentos!G745)</f>
        <v/>
      </c>
      <c r="E745" s="113" t="str">
        <f>IF(D745="","",Recebimento!Q745)</f>
        <v/>
      </c>
      <c r="F745" s="114" t="str">
        <f>IF($D745="","",'Rec2'!$Q745)</f>
        <v/>
      </c>
      <c r="G745" s="114" t="str">
        <f>IF($D745="","",'Rec3'!$Q745)</f>
        <v/>
      </c>
      <c r="H745" s="114" t="str">
        <f>IF($D745="","",'Rec4'!$Q745)</f>
        <v/>
      </c>
      <c r="I745" s="114" t="str">
        <f>IF($D745="","",'Rec5'!$Q745)</f>
        <v/>
      </c>
      <c r="J745" s="114" t="str">
        <f>IF($D745="","",'Rec6'!$Q745)</f>
        <v/>
      </c>
      <c r="K745" s="114" t="str">
        <f>IF($D745="","",'Rec7'!$Q745)</f>
        <v/>
      </c>
      <c r="L745" s="114" t="str">
        <f>IF($D745="","",'Rec8'!$Q745)</f>
        <v/>
      </c>
      <c r="M745" s="114" t="str">
        <f>IF($D745="","",'Rec9'!$Q745)</f>
        <v/>
      </c>
      <c r="N745" s="114" t="str">
        <f>IF($D745="","",'Rec10'!$Q745)</f>
        <v/>
      </c>
      <c r="O745" s="116" t="str">
        <f t="shared" si="157"/>
        <v/>
      </c>
      <c r="P745" s="100" t="str">
        <f t="shared" si="158"/>
        <v/>
      </c>
      <c r="R745" s="119">
        <f t="shared" si="146"/>
        <v>1</v>
      </c>
      <c r="S745" s="119">
        <f t="shared" si="147"/>
        <v>1</v>
      </c>
      <c r="T745" s="119">
        <f t="shared" si="148"/>
        <v>1</v>
      </c>
      <c r="U745" s="119">
        <f t="shared" si="149"/>
        <v>1</v>
      </c>
      <c r="V745" s="119">
        <f t="shared" si="150"/>
        <v>1</v>
      </c>
      <c r="W745" s="119">
        <f t="shared" si="151"/>
        <v>1</v>
      </c>
      <c r="X745" s="119">
        <f t="shared" si="152"/>
        <v>1</v>
      </c>
      <c r="Y745" s="119">
        <f t="shared" si="153"/>
        <v>1</v>
      </c>
      <c r="Z745" s="119">
        <f t="shared" si="154"/>
        <v>1</v>
      </c>
      <c r="AA745" s="119">
        <f t="shared" si="155"/>
        <v>1</v>
      </c>
      <c r="AB745" s="119">
        <f t="shared" si="156"/>
        <v>10</v>
      </c>
    </row>
    <row r="746" spans="3:28" ht="54.95" customHeight="1" x14ac:dyDescent="0.25">
      <c r="C746" s="56">
        <v>742</v>
      </c>
      <c r="D746" s="94" t="str">
        <f>IF(Lançamentos!G746="","",Lançamentos!G746)</f>
        <v/>
      </c>
      <c r="E746" s="113" t="str">
        <f>IF(D746="","",Recebimento!Q746)</f>
        <v/>
      </c>
      <c r="F746" s="114" t="str">
        <f>IF($D746="","",'Rec2'!$Q746)</f>
        <v/>
      </c>
      <c r="G746" s="114" t="str">
        <f>IF($D746="","",'Rec3'!$Q746)</f>
        <v/>
      </c>
      <c r="H746" s="114" t="str">
        <f>IF($D746="","",'Rec4'!$Q746)</f>
        <v/>
      </c>
      <c r="I746" s="114" t="str">
        <f>IF($D746="","",'Rec5'!$Q746)</f>
        <v/>
      </c>
      <c r="J746" s="114" t="str">
        <f>IF($D746="","",'Rec6'!$Q746)</f>
        <v/>
      </c>
      <c r="K746" s="114" t="str">
        <f>IF($D746="","",'Rec7'!$Q746)</f>
        <v/>
      </c>
      <c r="L746" s="114" t="str">
        <f>IF($D746="","",'Rec8'!$Q746)</f>
        <v/>
      </c>
      <c r="M746" s="114" t="str">
        <f>IF($D746="","",'Rec9'!$Q746)</f>
        <v/>
      </c>
      <c r="N746" s="114" t="str">
        <f>IF($D746="","",'Rec10'!$Q746)</f>
        <v/>
      </c>
      <c r="O746" s="116" t="str">
        <f t="shared" si="157"/>
        <v/>
      </c>
      <c r="P746" s="100" t="str">
        <f t="shared" si="158"/>
        <v/>
      </c>
      <c r="R746" s="119">
        <f t="shared" si="146"/>
        <v>1</v>
      </c>
      <c r="S746" s="119">
        <f t="shared" si="147"/>
        <v>1</v>
      </c>
      <c r="T746" s="119">
        <f t="shared" si="148"/>
        <v>1</v>
      </c>
      <c r="U746" s="119">
        <f t="shared" si="149"/>
        <v>1</v>
      </c>
      <c r="V746" s="119">
        <f t="shared" si="150"/>
        <v>1</v>
      </c>
      <c r="W746" s="119">
        <f t="shared" si="151"/>
        <v>1</v>
      </c>
      <c r="X746" s="119">
        <f t="shared" si="152"/>
        <v>1</v>
      </c>
      <c r="Y746" s="119">
        <f t="shared" si="153"/>
        <v>1</v>
      </c>
      <c r="Z746" s="119">
        <f t="shared" si="154"/>
        <v>1</v>
      </c>
      <c r="AA746" s="119">
        <f t="shared" si="155"/>
        <v>1</v>
      </c>
      <c r="AB746" s="119">
        <f t="shared" si="156"/>
        <v>10</v>
      </c>
    </row>
    <row r="747" spans="3:28" ht="54.95" customHeight="1" x14ac:dyDescent="0.25">
      <c r="C747" s="56">
        <v>743</v>
      </c>
      <c r="D747" s="94" t="str">
        <f>IF(Lançamentos!G747="","",Lançamentos!G747)</f>
        <v/>
      </c>
      <c r="E747" s="113" t="str">
        <f>IF(D747="","",Recebimento!Q747)</f>
        <v/>
      </c>
      <c r="F747" s="114" t="str">
        <f>IF($D747="","",'Rec2'!$Q747)</f>
        <v/>
      </c>
      <c r="G747" s="114" t="str">
        <f>IF($D747="","",'Rec3'!$Q747)</f>
        <v/>
      </c>
      <c r="H747" s="114" t="str">
        <f>IF($D747="","",'Rec4'!$Q747)</f>
        <v/>
      </c>
      <c r="I747" s="114" t="str">
        <f>IF($D747="","",'Rec5'!$Q747)</f>
        <v/>
      </c>
      <c r="J747" s="114" t="str">
        <f>IF($D747="","",'Rec6'!$Q747)</f>
        <v/>
      </c>
      <c r="K747" s="114" t="str">
        <f>IF($D747="","",'Rec7'!$Q747)</f>
        <v/>
      </c>
      <c r="L747" s="114" t="str">
        <f>IF($D747="","",'Rec8'!$Q747)</f>
        <v/>
      </c>
      <c r="M747" s="114" t="str">
        <f>IF($D747="","",'Rec9'!$Q747)</f>
        <v/>
      </c>
      <c r="N747" s="114" t="str">
        <f>IF($D747="","",'Rec10'!$Q747)</f>
        <v/>
      </c>
      <c r="O747" s="116" t="str">
        <f t="shared" si="157"/>
        <v/>
      </c>
      <c r="P747" s="100" t="str">
        <f t="shared" si="158"/>
        <v/>
      </c>
      <c r="R747" s="119">
        <f t="shared" si="146"/>
        <v>1</v>
      </c>
      <c r="S747" s="119">
        <f t="shared" si="147"/>
        <v>1</v>
      </c>
      <c r="T747" s="119">
        <f t="shared" si="148"/>
        <v>1</v>
      </c>
      <c r="U747" s="119">
        <f t="shared" si="149"/>
        <v>1</v>
      </c>
      <c r="V747" s="119">
        <f t="shared" si="150"/>
        <v>1</v>
      </c>
      <c r="W747" s="119">
        <f t="shared" si="151"/>
        <v>1</v>
      </c>
      <c r="X747" s="119">
        <f t="shared" si="152"/>
        <v>1</v>
      </c>
      <c r="Y747" s="119">
        <f t="shared" si="153"/>
        <v>1</v>
      </c>
      <c r="Z747" s="119">
        <f t="shared" si="154"/>
        <v>1</v>
      </c>
      <c r="AA747" s="119">
        <f t="shared" si="155"/>
        <v>1</v>
      </c>
      <c r="AB747" s="119">
        <f t="shared" si="156"/>
        <v>10</v>
      </c>
    </row>
    <row r="748" spans="3:28" ht="54.95" customHeight="1" x14ac:dyDescent="0.25">
      <c r="C748" s="56">
        <v>744</v>
      </c>
      <c r="D748" s="94" t="str">
        <f>IF(Lançamentos!G748="","",Lançamentos!G748)</f>
        <v/>
      </c>
      <c r="E748" s="113" t="str">
        <f>IF(D748="","",Recebimento!Q748)</f>
        <v/>
      </c>
      <c r="F748" s="114" t="str">
        <f>IF($D748="","",'Rec2'!$Q748)</f>
        <v/>
      </c>
      <c r="G748" s="114" t="str">
        <f>IF($D748="","",'Rec3'!$Q748)</f>
        <v/>
      </c>
      <c r="H748" s="114" t="str">
        <f>IF($D748="","",'Rec4'!$Q748)</f>
        <v/>
      </c>
      <c r="I748" s="114" t="str">
        <f>IF($D748="","",'Rec5'!$Q748)</f>
        <v/>
      </c>
      <c r="J748" s="114" t="str">
        <f>IF($D748="","",'Rec6'!$Q748)</f>
        <v/>
      </c>
      <c r="K748" s="114" t="str">
        <f>IF($D748="","",'Rec7'!$Q748)</f>
        <v/>
      </c>
      <c r="L748" s="114" t="str">
        <f>IF($D748="","",'Rec8'!$Q748)</f>
        <v/>
      </c>
      <c r="M748" s="114" t="str">
        <f>IF($D748="","",'Rec9'!$Q748)</f>
        <v/>
      </c>
      <c r="N748" s="114" t="str">
        <f>IF($D748="","",'Rec10'!$Q748)</f>
        <v/>
      </c>
      <c r="O748" s="116" t="str">
        <f t="shared" si="157"/>
        <v/>
      </c>
      <c r="P748" s="100" t="str">
        <f t="shared" si="158"/>
        <v/>
      </c>
      <c r="R748" s="119">
        <f t="shared" si="146"/>
        <v>1</v>
      </c>
      <c r="S748" s="119">
        <f t="shared" si="147"/>
        <v>1</v>
      </c>
      <c r="T748" s="119">
        <f t="shared" si="148"/>
        <v>1</v>
      </c>
      <c r="U748" s="119">
        <f t="shared" si="149"/>
        <v>1</v>
      </c>
      <c r="V748" s="119">
        <f t="shared" si="150"/>
        <v>1</v>
      </c>
      <c r="W748" s="119">
        <f t="shared" si="151"/>
        <v>1</v>
      </c>
      <c r="X748" s="119">
        <f t="shared" si="152"/>
        <v>1</v>
      </c>
      <c r="Y748" s="119">
        <f t="shared" si="153"/>
        <v>1</v>
      </c>
      <c r="Z748" s="119">
        <f t="shared" si="154"/>
        <v>1</v>
      </c>
      <c r="AA748" s="119">
        <f t="shared" si="155"/>
        <v>1</v>
      </c>
      <c r="AB748" s="119">
        <f t="shared" si="156"/>
        <v>10</v>
      </c>
    </row>
    <row r="749" spans="3:28" ht="54.95" customHeight="1" x14ac:dyDescent="0.25">
      <c r="C749" s="56">
        <v>745</v>
      </c>
      <c r="D749" s="94" t="str">
        <f>IF(Lançamentos!G749="","",Lançamentos!G749)</f>
        <v/>
      </c>
      <c r="E749" s="113" t="str">
        <f>IF(D749="","",Recebimento!Q749)</f>
        <v/>
      </c>
      <c r="F749" s="114" t="str">
        <f>IF($D749="","",'Rec2'!$Q749)</f>
        <v/>
      </c>
      <c r="G749" s="114" t="str">
        <f>IF($D749="","",'Rec3'!$Q749)</f>
        <v/>
      </c>
      <c r="H749" s="114" t="str">
        <f>IF($D749="","",'Rec4'!$Q749)</f>
        <v/>
      </c>
      <c r="I749" s="114" t="str">
        <f>IF($D749="","",'Rec5'!$Q749)</f>
        <v/>
      </c>
      <c r="J749" s="114" t="str">
        <f>IF($D749="","",'Rec6'!$Q749)</f>
        <v/>
      </c>
      <c r="K749" s="114" t="str">
        <f>IF($D749="","",'Rec7'!$Q749)</f>
        <v/>
      </c>
      <c r="L749" s="114" t="str">
        <f>IF($D749="","",'Rec8'!$Q749)</f>
        <v/>
      </c>
      <c r="M749" s="114" t="str">
        <f>IF($D749="","",'Rec9'!$Q749)</f>
        <v/>
      </c>
      <c r="N749" s="114" t="str">
        <f>IF($D749="","",'Rec10'!$Q749)</f>
        <v/>
      </c>
      <c r="O749" s="116" t="str">
        <f t="shared" si="157"/>
        <v/>
      </c>
      <c r="P749" s="100" t="str">
        <f t="shared" si="158"/>
        <v/>
      </c>
      <c r="R749" s="119">
        <f t="shared" si="146"/>
        <v>1</v>
      </c>
      <c r="S749" s="119">
        <f t="shared" si="147"/>
        <v>1</v>
      </c>
      <c r="T749" s="119">
        <f t="shared" si="148"/>
        <v>1</v>
      </c>
      <c r="U749" s="119">
        <f t="shared" si="149"/>
        <v>1</v>
      </c>
      <c r="V749" s="119">
        <f t="shared" si="150"/>
        <v>1</v>
      </c>
      <c r="W749" s="119">
        <f t="shared" si="151"/>
        <v>1</v>
      </c>
      <c r="X749" s="119">
        <f t="shared" si="152"/>
        <v>1</v>
      </c>
      <c r="Y749" s="119">
        <f t="shared" si="153"/>
        <v>1</v>
      </c>
      <c r="Z749" s="119">
        <f t="shared" si="154"/>
        <v>1</v>
      </c>
      <c r="AA749" s="119">
        <f t="shared" si="155"/>
        <v>1</v>
      </c>
      <c r="AB749" s="119">
        <f t="shared" si="156"/>
        <v>10</v>
      </c>
    </row>
    <row r="750" spans="3:28" ht="54.95" customHeight="1" x14ac:dyDescent="0.25">
      <c r="C750" s="56">
        <v>746</v>
      </c>
      <c r="D750" s="94" t="str">
        <f>IF(Lançamentos!G750="","",Lançamentos!G750)</f>
        <v/>
      </c>
      <c r="E750" s="113" t="str">
        <f>IF(D750="","",Recebimento!Q750)</f>
        <v/>
      </c>
      <c r="F750" s="114" t="str">
        <f>IF($D750="","",'Rec2'!$Q750)</f>
        <v/>
      </c>
      <c r="G750" s="114" t="str">
        <f>IF($D750="","",'Rec3'!$Q750)</f>
        <v/>
      </c>
      <c r="H750" s="114" t="str">
        <f>IF($D750="","",'Rec4'!$Q750)</f>
        <v/>
      </c>
      <c r="I750" s="114" t="str">
        <f>IF($D750="","",'Rec5'!$Q750)</f>
        <v/>
      </c>
      <c r="J750" s="114" t="str">
        <f>IF($D750="","",'Rec6'!$Q750)</f>
        <v/>
      </c>
      <c r="K750" s="114" t="str">
        <f>IF($D750="","",'Rec7'!$Q750)</f>
        <v/>
      </c>
      <c r="L750" s="114" t="str">
        <f>IF($D750="","",'Rec8'!$Q750)</f>
        <v/>
      </c>
      <c r="M750" s="114" t="str">
        <f>IF($D750="","",'Rec9'!$Q750)</f>
        <v/>
      </c>
      <c r="N750" s="114" t="str">
        <f>IF($D750="","",'Rec10'!$Q750)</f>
        <v/>
      </c>
      <c r="O750" s="116" t="str">
        <f t="shared" si="157"/>
        <v/>
      </c>
      <c r="P750" s="100" t="str">
        <f t="shared" si="158"/>
        <v/>
      </c>
      <c r="R750" s="119">
        <f t="shared" si="146"/>
        <v>1</v>
      </c>
      <c r="S750" s="119">
        <f t="shared" si="147"/>
        <v>1</v>
      </c>
      <c r="T750" s="119">
        <f t="shared" si="148"/>
        <v>1</v>
      </c>
      <c r="U750" s="119">
        <f t="shared" si="149"/>
        <v>1</v>
      </c>
      <c r="V750" s="119">
        <f t="shared" si="150"/>
        <v>1</v>
      </c>
      <c r="W750" s="119">
        <f t="shared" si="151"/>
        <v>1</v>
      </c>
      <c r="X750" s="119">
        <f t="shared" si="152"/>
        <v>1</v>
      </c>
      <c r="Y750" s="119">
        <f t="shared" si="153"/>
        <v>1</v>
      </c>
      <c r="Z750" s="119">
        <f t="shared" si="154"/>
        <v>1</v>
      </c>
      <c r="AA750" s="119">
        <f t="shared" si="155"/>
        <v>1</v>
      </c>
      <c r="AB750" s="119">
        <f t="shared" si="156"/>
        <v>10</v>
      </c>
    </row>
    <row r="751" spans="3:28" ht="54.95" customHeight="1" x14ac:dyDescent="0.25">
      <c r="C751" s="56">
        <v>747</v>
      </c>
      <c r="D751" s="94" t="str">
        <f>IF(Lançamentos!G751="","",Lançamentos!G751)</f>
        <v/>
      </c>
      <c r="E751" s="113" t="str">
        <f>IF(D751="","",Recebimento!Q751)</f>
        <v/>
      </c>
      <c r="F751" s="114" t="str">
        <f>IF($D751="","",'Rec2'!$Q751)</f>
        <v/>
      </c>
      <c r="G751" s="114" t="str">
        <f>IF($D751="","",'Rec3'!$Q751)</f>
        <v/>
      </c>
      <c r="H751" s="114" t="str">
        <f>IF($D751="","",'Rec4'!$Q751)</f>
        <v/>
      </c>
      <c r="I751" s="114" t="str">
        <f>IF($D751="","",'Rec5'!$Q751)</f>
        <v/>
      </c>
      <c r="J751" s="114" t="str">
        <f>IF($D751="","",'Rec6'!$Q751)</f>
        <v/>
      </c>
      <c r="K751" s="114" t="str">
        <f>IF($D751="","",'Rec7'!$Q751)</f>
        <v/>
      </c>
      <c r="L751" s="114" t="str">
        <f>IF($D751="","",'Rec8'!$Q751)</f>
        <v/>
      </c>
      <c r="M751" s="114" t="str">
        <f>IF($D751="","",'Rec9'!$Q751)</f>
        <v/>
      </c>
      <c r="N751" s="114" t="str">
        <f>IF($D751="","",'Rec10'!$Q751)</f>
        <v/>
      </c>
      <c r="O751" s="116" t="str">
        <f t="shared" si="157"/>
        <v/>
      </c>
      <c r="P751" s="100" t="str">
        <f t="shared" si="158"/>
        <v/>
      </c>
      <c r="R751" s="119">
        <f t="shared" si="146"/>
        <v>1</v>
      </c>
      <c r="S751" s="119">
        <f t="shared" si="147"/>
        <v>1</v>
      </c>
      <c r="T751" s="119">
        <f t="shared" si="148"/>
        <v>1</v>
      </c>
      <c r="U751" s="119">
        <f t="shared" si="149"/>
        <v>1</v>
      </c>
      <c r="V751" s="119">
        <f t="shared" si="150"/>
        <v>1</v>
      </c>
      <c r="W751" s="119">
        <f t="shared" si="151"/>
        <v>1</v>
      </c>
      <c r="X751" s="119">
        <f t="shared" si="152"/>
        <v>1</v>
      </c>
      <c r="Y751" s="119">
        <f t="shared" si="153"/>
        <v>1</v>
      </c>
      <c r="Z751" s="119">
        <f t="shared" si="154"/>
        <v>1</v>
      </c>
      <c r="AA751" s="119">
        <f t="shared" si="155"/>
        <v>1</v>
      </c>
      <c r="AB751" s="119">
        <f t="shared" si="156"/>
        <v>10</v>
      </c>
    </row>
    <row r="752" spans="3:28" ht="54.95" customHeight="1" x14ac:dyDescent="0.25">
      <c r="C752" s="56">
        <v>748</v>
      </c>
      <c r="D752" s="94" t="str">
        <f>IF(Lançamentos!G752="","",Lançamentos!G752)</f>
        <v/>
      </c>
      <c r="E752" s="113" t="str">
        <f>IF(D752="","",Recebimento!Q752)</f>
        <v/>
      </c>
      <c r="F752" s="114" t="str">
        <f>IF($D752="","",'Rec2'!$Q752)</f>
        <v/>
      </c>
      <c r="G752" s="114" t="str">
        <f>IF($D752="","",'Rec3'!$Q752)</f>
        <v/>
      </c>
      <c r="H752" s="114" t="str">
        <f>IF($D752="","",'Rec4'!$Q752)</f>
        <v/>
      </c>
      <c r="I752" s="114" t="str">
        <f>IF($D752="","",'Rec5'!$Q752)</f>
        <v/>
      </c>
      <c r="J752" s="114" t="str">
        <f>IF($D752="","",'Rec6'!$Q752)</f>
        <v/>
      </c>
      <c r="K752" s="114" t="str">
        <f>IF($D752="","",'Rec7'!$Q752)</f>
        <v/>
      </c>
      <c r="L752" s="114" t="str">
        <f>IF($D752="","",'Rec8'!$Q752)</f>
        <v/>
      </c>
      <c r="M752" s="114" t="str">
        <f>IF($D752="","",'Rec9'!$Q752)</f>
        <v/>
      </c>
      <c r="N752" s="114" t="str">
        <f>IF($D752="","",'Rec10'!$Q752)</f>
        <v/>
      </c>
      <c r="O752" s="116" t="str">
        <f t="shared" si="157"/>
        <v/>
      </c>
      <c r="P752" s="100" t="str">
        <f t="shared" si="158"/>
        <v/>
      </c>
      <c r="R752" s="119">
        <f t="shared" si="146"/>
        <v>1</v>
      </c>
      <c r="S752" s="119">
        <f t="shared" si="147"/>
        <v>1</v>
      </c>
      <c r="T752" s="119">
        <f t="shared" si="148"/>
        <v>1</v>
      </c>
      <c r="U752" s="119">
        <f t="shared" si="149"/>
        <v>1</v>
      </c>
      <c r="V752" s="119">
        <f t="shared" si="150"/>
        <v>1</v>
      </c>
      <c r="W752" s="119">
        <f t="shared" si="151"/>
        <v>1</v>
      </c>
      <c r="X752" s="119">
        <f t="shared" si="152"/>
        <v>1</v>
      </c>
      <c r="Y752" s="119">
        <f t="shared" si="153"/>
        <v>1</v>
      </c>
      <c r="Z752" s="119">
        <f t="shared" si="154"/>
        <v>1</v>
      </c>
      <c r="AA752" s="119">
        <f t="shared" si="155"/>
        <v>1</v>
      </c>
      <c r="AB752" s="119">
        <f t="shared" si="156"/>
        <v>10</v>
      </c>
    </row>
    <row r="753" spans="3:28" ht="54.95" customHeight="1" x14ac:dyDescent="0.25">
      <c r="C753" s="56">
        <v>749</v>
      </c>
      <c r="D753" s="94" t="str">
        <f>IF(Lançamentos!G753="","",Lançamentos!G753)</f>
        <v/>
      </c>
      <c r="E753" s="113" t="str">
        <f>IF(D753="","",Recebimento!Q753)</f>
        <v/>
      </c>
      <c r="F753" s="114" t="str">
        <f>IF($D753="","",'Rec2'!$Q753)</f>
        <v/>
      </c>
      <c r="G753" s="114" t="str">
        <f>IF($D753="","",'Rec3'!$Q753)</f>
        <v/>
      </c>
      <c r="H753" s="114" t="str">
        <f>IF($D753="","",'Rec4'!$Q753)</f>
        <v/>
      </c>
      <c r="I753" s="114" t="str">
        <f>IF($D753="","",'Rec5'!$Q753)</f>
        <v/>
      </c>
      <c r="J753" s="114" t="str">
        <f>IF($D753="","",'Rec6'!$Q753)</f>
        <v/>
      </c>
      <c r="K753" s="114" t="str">
        <f>IF($D753="","",'Rec7'!$Q753)</f>
        <v/>
      </c>
      <c r="L753" s="114" t="str">
        <f>IF($D753="","",'Rec8'!$Q753)</f>
        <v/>
      </c>
      <c r="M753" s="114" t="str">
        <f>IF($D753="","",'Rec9'!$Q753)</f>
        <v/>
      </c>
      <c r="N753" s="114" t="str">
        <f>IF($D753="","",'Rec10'!$Q753)</f>
        <v/>
      </c>
      <c r="O753" s="116" t="str">
        <f t="shared" si="157"/>
        <v/>
      </c>
      <c r="P753" s="100" t="str">
        <f t="shared" si="158"/>
        <v/>
      </c>
      <c r="R753" s="119">
        <f t="shared" si="146"/>
        <v>1</v>
      </c>
      <c r="S753" s="119">
        <f t="shared" si="147"/>
        <v>1</v>
      </c>
      <c r="T753" s="119">
        <f t="shared" si="148"/>
        <v>1</v>
      </c>
      <c r="U753" s="119">
        <f t="shared" si="149"/>
        <v>1</v>
      </c>
      <c r="V753" s="119">
        <f t="shared" si="150"/>
        <v>1</v>
      </c>
      <c r="W753" s="119">
        <f t="shared" si="151"/>
        <v>1</v>
      </c>
      <c r="X753" s="119">
        <f t="shared" si="152"/>
        <v>1</v>
      </c>
      <c r="Y753" s="119">
        <f t="shared" si="153"/>
        <v>1</v>
      </c>
      <c r="Z753" s="119">
        <f t="shared" si="154"/>
        <v>1</v>
      </c>
      <c r="AA753" s="119">
        <f t="shared" si="155"/>
        <v>1</v>
      </c>
      <c r="AB753" s="119">
        <f t="shared" si="156"/>
        <v>10</v>
      </c>
    </row>
    <row r="754" spans="3:28" ht="54.95" customHeight="1" x14ac:dyDescent="0.25">
      <c r="C754" s="56">
        <v>750</v>
      </c>
      <c r="D754" s="94" t="str">
        <f>IF(Lançamentos!G754="","",Lançamentos!G754)</f>
        <v/>
      </c>
      <c r="E754" s="113" t="str">
        <f>IF(D754="","",Recebimento!Q754)</f>
        <v/>
      </c>
      <c r="F754" s="114" t="str">
        <f>IF($D754="","",'Rec2'!$Q754)</f>
        <v/>
      </c>
      <c r="G754" s="114" t="str">
        <f>IF($D754="","",'Rec3'!$Q754)</f>
        <v/>
      </c>
      <c r="H754" s="114" t="str">
        <f>IF($D754="","",'Rec4'!$Q754)</f>
        <v/>
      </c>
      <c r="I754" s="114" t="str">
        <f>IF($D754="","",'Rec5'!$Q754)</f>
        <v/>
      </c>
      <c r="J754" s="114" t="str">
        <f>IF($D754="","",'Rec6'!$Q754)</f>
        <v/>
      </c>
      <c r="K754" s="114" t="str">
        <f>IF($D754="","",'Rec7'!$Q754)</f>
        <v/>
      </c>
      <c r="L754" s="114" t="str">
        <f>IF($D754="","",'Rec8'!$Q754)</f>
        <v/>
      </c>
      <c r="M754" s="114" t="str">
        <f>IF($D754="","",'Rec9'!$Q754)</f>
        <v/>
      </c>
      <c r="N754" s="114" t="str">
        <f>IF($D754="","",'Rec10'!$Q754)</f>
        <v/>
      </c>
      <c r="O754" s="116" t="str">
        <f t="shared" si="157"/>
        <v/>
      </c>
      <c r="P754" s="100" t="str">
        <f t="shared" si="158"/>
        <v/>
      </c>
      <c r="R754" s="119">
        <f t="shared" si="146"/>
        <v>1</v>
      </c>
      <c r="S754" s="119">
        <f t="shared" si="147"/>
        <v>1</v>
      </c>
      <c r="T754" s="119">
        <f t="shared" si="148"/>
        <v>1</v>
      </c>
      <c r="U754" s="119">
        <f t="shared" si="149"/>
        <v>1</v>
      </c>
      <c r="V754" s="119">
        <f t="shared" si="150"/>
        <v>1</v>
      </c>
      <c r="W754" s="119">
        <f t="shared" si="151"/>
        <v>1</v>
      </c>
      <c r="X754" s="119">
        <f t="shared" si="152"/>
        <v>1</v>
      </c>
      <c r="Y754" s="119">
        <f t="shared" si="153"/>
        <v>1</v>
      </c>
      <c r="Z754" s="119">
        <f t="shared" si="154"/>
        <v>1</v>
      </c>
      <c r="AA754" s="119">
        <f t="shared" si="155"/>
        <v>1</v>
      </c>
      <c r="AB754" s="119">
        <f t="shared" si="156"/>
        <v>10</v>
      </c>
    </row>
    <row r="755" spans="3:28" ht="54.95" customHeight="1" x14ac:dyDescent="0.25">
      <c r="C755" s="56">
        <v>751</v>
      </c>
      <c r="D755" s="94" t="str">
        <f>IF(Lançamentos!G755="","",Lançamentos!G755)</f>
        <v/>
      </c>
      <c r="E755" s="113" t="str">
        <f>IF(D755="","",Recebimento!Q755)</f>
        <v/>
      </c>
      <c r="F755" s="114" t="str">
        <f>IF($D755="","",'Rec2'!$Q755)</f>
        <v/>
      </c>
      <c r="G755" s="114" t="str">
        <f>IF($D755="","",'Rec3'!$Q755)</f>
        <v/>
      </c>
      <c r="H755" s="114" t="str">
        <f>IF($D755="","",'Rec4'!$Q755)</f>
        <v/>
      </c>
      <c r="I755" s="114" t="str">
        <f>IF($D755="","",'Rec5'!$Q755)</f>
        <v/>
      </c>
      <c r="J755" s="114" t="str">
        <f>IF($D755="","",'Rec6'!$Q755)</f>
        <v/>
      </c>
      <c r="K755" s="114" t="str">
        <f>IF($D755="","",'Rec7'!$Q755)</f>
        <v/>
      </c>
      <c r="L755" s="114" t="str">
        <f>IF($D755="","",'Rec8'!$Q755)</f>
        <v/>
      </c>
      <c r="M755" s="114" t="str">
        <f>IF($D755="","",'Rec9'!$Q755)</f>
        <v/>
      </c>
      <c r="N755" s="114" t="str">
        <f>IF($D755="","",'Rec10'!$Q755)</f>
        <v/>
      </c>
      <c r="O755" s="116" t="str">
        <f t="shared" si="157"/>
        <v/>
      </c>
      <c r="P755" s="100" t="str">
        <f t="shared" si="158"/>
        <v/>
      </c>
      <c r="R755" s="119">
        <f t="shared" si="146"/>
        <v>1</v>
      </c>
      <c r="S755" s="119">
        <f t="shared" si="147"/>
        <v>1</v>
      </c>
      <c r="T755" s="119">
        <f t="shared" si="148"/>
        <v>1</v>
      </c>
      <c r="U755" s="119">
        <f t="shared" si="149"/>
        <v>1</v>
      </c>
      <c r="V755" s="119">
        <f t="shared" si="150"/>
        <v>1</v>
      </c>
      <c r="W755" s="119">
        <f t="shared" si="151"/>
        <v>1</v>
      </c>
      <c r="X755" s="119">
        <f t="shared" si="152"/>
        <v>1</v>
      </c>
      <c r="Y755" s="119">
        <f t="shared" si="153"/>
        <v>1</v>
      </c>
      <c r="Z755" s="119">
        <f t="shared" si="154"/>
        <v>1</v>
      </c>
      <c r="AA755" s="119">
        <f t="shared" si="155"/>
        <v>1</v>
      </c>
      <c r="AB755" s="119">
        <f t="shared" si="156"/>
        <v>10</v>
      </c>
    </row>
    <row r="756" spans="3:28" ht="54.95" customHeight="1" x14ac:dyDescent="0.25">
      <c r="C756" s="56">
        <v>752</v>
      </c>
      <c r="D756" s="94" t="str">
        <f>IF(Lançamentos!G756="","",Lançamentos!G756)</f>
        <v/>
      </c>
      <c r="E756" s="113" t="str">
        <f>IF(D756="","",Recebimento!Q756)</f>
        <v/>
      </c>
      <c r="F756" s="114" t="str">
        <f>IF($D756="","",'Rec2'!$Q756)</f>
        <v/>
      </c>
      <c r="G756" s="114" t="str">
        <f>IF($D756="","",'Rec3'!$Q756)</f>
        <v/>
      </c>
      <c r="H756" s="114" t="str">
        <f>IF($D756="","",'Rec4'!$Q756)</f>
        <v/>
      </c>
      <c r="I756" s="114" t="str">
        <f>IF($D756="","",'Rec5'!$Q756)</f>
        <v/>
      </c>
      <c r="J756" s="114" t="str">
        <f>IF($D756="","",'Rec6'!$Q756)</f>
        <v/>
      </c>
      <c r="K756" s="114" t="str">
        <f>IF($D756="","",'Rec7'!$Q756)</f>
        <v/>
      </c>
      <c r="L756" s="114" t="str">
        <f>IF($D756="","",'Rec8'!$Q756)</f>
        <v/>
      </c>
      <c r="M756" s="114" t="str">
        <f>IF($D756="","",'Rec9'!$Q756)</f>
        <v/>
      </c>
      <c r="N756" s="114" t="str">
        <f>IF($D756="","",'Rec10'!$Q756)</f>
        <v/>
      </c>
      <c r="O756" s="116" t="str">
        <f t="shared" si="157"/>
        <v/>
      </c>
      <c r="P756" s="100" t="str">
        <f t="shared" si="158"/>
        <v/>
      </c>
      <c r="R756" s="119">
        <f t="shared" si="146"/>
        <v>1</v>
      </c>
      <c r="S756" s="119">
        <f t="shared" si="147"/>
        <v>1</v>
      </c>
      <c r="T756" s="119">
        <f t="shared" si="148"/>
        <v>1</v>
      </c>
      <c r="U756" s="119">
        <f t="shared" si="149"/>
        <v>1</v>
      </c>
      <c r="V756" s="119">
        <f t="shared" si="150"/>
        <v>1</v>
      </c>
      <c r="W756" s="119">
        <f t="shared" si="151"/>
        <v>1</v>
      </c>
      <c r="X756" s="119">
        <f t="shared" si="152"/>
        <v>1</v>
      </c>
      <c r="Y756" s="119">
        <f t="shared" si="153"/>
        <v>1</v>
      </c>
      <c r="Z756" s="119">
        <f t="shared" si="154"/>
        <v>1</v>
      </c>
      <c r="AA756" s="119">
        <f t="shared" si="155"/>
        <v>1</v>
      </c>
      <c r="AB756" s="119">
        <f t="shared" si="156"/>
        <v>10</v>
      </c>
    </row>
    <row r="757" spans="3:28" ht="54.95" customHeight="1" x14ac:dyDescent="0.25">
      <c r="C757" s="56">
        <v>753</v>
      </c>
      <c r="D757" s="94" t="str">
        <f>IF(Lançamentos!G757="","",Lançamentos!G757)</f>
        <v/>
      </c>
      <c r="E757" s="113" t="str">
        <f>IF(D757="","",Recebimento!Q757)</f>
        <v/>
      </c>
      <c r="F757" s="114" t="str">
        <f>IF($D757="","",'Rec2'!$Q757)</f>
        <v/>
      </c>
      <c r="G757" s="114" t="str">
        <f>IF($D757="","",'Rec3'!$Q757)</f>
        <v/>
      </c>
      <c r="H757" s="114" t="str">
        <f>IF($D757="","",'Rec4'!$Q757)</f>
        <v/>
      </c>
      <c r="I757" s="114" t="str">
        <f>IF($D757="","",'Rec5'!$Q757)</f>
        <v/>
      </c>
      <c r="J757" s="114" t="str">
        <f>IF($D757="","",'Rec6'!$Q757)</f>
        <v/>
      </c>
      <c r="K757" s="114" t="str">
        <f>IF($D757="","",'Rec7'!$Q757)</f>
        <v/>
      </c>
      <c r="L757" s="114" t="str">
        <f>IF($D757="","",'Rec8'!$Q757)</f>
        <v/>
      </c>
      <c r="M757" s="114" t="str">
        <f>IF($D757="","",'Rec9'!$Q757)</f>
        <v/>
      </c>
      <c r="N757" s="114" t="str">
        <f>IF($D757="","",'Rec10'!$Q757)</f>
        <v/>
      </c>
      <c r="O757" s="116" t="str">
        <f t="shared" si="157"/>
        <v/>
      </c>
      <c r="P757" s="100" t="str">
        <f t="shared" si="158"/>
        <v/>
      </c>
      <c r="R757" s="119">
        <f t="shared" si="146"/>
        <v>1</v>
      </c>
      <c r="S757" s="119">
        <f t="shared" si="147"/>
        <v>1</v>
      </c>
      <c r="T757" s="119">
        <f t="shared" si="148"/>
        <v>1</v>
      </c>
      <c r="U757" s="119">
        <f t="shared" si="149"/>
        <v>1</v>
      </c>
      <c r="V757" s="119">
        <f t="shared" si="150"/>
        <v>1</v>
      </c>
      <c r="W757" s="119">
        <f t="shared" si="151"/>
        <v>1</v>
      </c>
      <c r="X757" s="119">
        <f t="shared" si="152"/>
        <v>1</v>
      </c>
      <c r="Y757" s="119">
        <f t="shared" si="153"/>
        <v>1</v>
      </c>
      <c r="Z757" s="119">
        <f t="shared" si="154"/>
        <v>1</v>
      </c>
      <c r="AA757" s="119">
        <f t="shared" si="155"/>
        <v>1</v>
      </c>
      <c r="AB757" s="119">
        <f t="shared" si="156"/>
        <v>10</v>
      </c>
    </row>
    <row r="758" spans="3:28" ht="54.95" customHeight="1" x14ac:dyDescent="0.25">
      <c r="C758" s="56">
        <v>754</v>
      </c>
      <c r="D758" s="94" t="str">
        <f>IF(Lançamentos!G758="","",Lançamentos!G758)</f>
        <v/>
      </c>
      <c r="E758" s="113" t="str">
        <f>IF(D758="","",Recebimento!Q758)</f>
        <v/>
      </c>
      <c r="F758" s="114" t="str">
        <f>IF($D758="","",'Rec2'!$Q758)</f>
        <v/>
      </c>
      <c r="G758" s="114" t="str">
        <f>IF($D758="","",'Rec3'!$Q758)</f>
        <v/>
      </c>
      <c r="H758" s="114" t="str">
        <f>IF($D758="","",'Rec4'!$Q758)</f>
        <v/>
      </c>
      <c r="I758" s="114" t="str">
        <f>IF($D758="","",'Rec5'!$Q758)</f>
        <v/>
      </c>
      <c r="J758" s="114" t="str">
        <f>IF($D758="","",'Rec6'!$Q758)</f>
        <v/>
      </c>
      <c r="K758" s="114" t="str">
        <f>IF($D758="","",'Rec7'!$Q758)</f>
        <v/>
      </c>
      <c r="L758" s="114" t="str">
        <f>IF($D758="","",'Rec8'!$Q758)</f>
        <v/>
      </c>
      <c r="M758" s="114" t="str">
        <f>IF($D758="","",'Rec9'!$Q758)</f>
        <v/>
      </c>
      <c r="N758" s="114" t="str">
        <f>IF($D758="","",'Rec10'!$Q758)</f>
        <v/>
      </c>
      <c r="O758" s="116" t="str">
        <f t="shared" si="157"/>
        <v/>
      </c>
      <c r="P758" s="100" t="str">
        <f t="shared" si="158"/>
        <v/>
      </c>
      <c r="R758" s="119">
        <f t="shared" si="146"/>
        <v>1</v>
      </c>
      <c r="S758" s="119">
        <f t="shared" si="147"/>
        <v>1</v>
      </c>
      <c r="T758" s="119">
        <f t="shared" si="148"/>
        <v>1</v>
      </c>
      <c r="U758" s="119">
        <f t="shared" si="149"/>
        <v>1</v>
      </c>
      <c r="V758" s="119">
        <f t="shared" si="150"/>
        <v>1</v>
      </c>
      <c r="W758" s="119">
        <f t="shared" si="151"/>
        <v>1</v>
      </c>
      <c r="X758" s="119">
        <f t="shared" si="152"/>
        <v>1</v>
      </c>
      <c r="Y758" s="119">
        <f t="shared" si="153"/>
        <v>1</v>
      </c>
      <c r="Z758" s="119">
        <f t="shared" si="154"/>
        <v>1</v>
      </c>
      <c r="AA758" s="119">
        <f t="shared" si="155"/>
        <v>1</v>
      </c>
      <c r="AB758" s="119">
        <f t="shared" si="156"/>
        <v>10</v>
      </c>
    </row>
    <row r="759" spans="3:28" ht="54.95" customHeight="1" x14ac:dyDescent="0.25">
      <c r="C759" s="56">
        <v>755</v>
      </c>
      <c r="D759" s="94" t="str">
        <f>IF(Lançamentos!G759="","",Lançamentos!G759)</f>
        <v/>
      </c>
      <c r="E759" s="113" t="str">
        <f>IF(D759="","",Recebimento!Q759)</f>
        <v/>
      </c>
      <c r="F759" s="114" t="str">
        <f>IF($D759="","",'Rec2'!$Q759)</f>
        <v/>
      </c>
      <c r="G759" s="114" t="str">
        <f>IF($D759="","",'Rec3'!$Q759)</f>
        <v/>
      </c>
      <c r="H759" s="114" t="str">
        <f>IF($D759="","",'Rec4'!$Q759)</f>
        <v/>
      </c>
      <c r="I759" s="114" t="str">
        <f>IF($D759="","",'Rec5'!$Q759)</f>
        <v/>
      </c>
      <c r="J759" s="114" t="str">
        <f>IF($D759="","",'Rec6'!$Q759)</f>
        <v/>
      </c>
      <c r="K759" s="114" t="str">
        <f>IF($D759="","",'Rec7'!$Q759)</f>
        <v/>
      </c>
      <c r="L759" s="114" t="str">
        <f>IF($D759="","",'Rec8'!$Q759)</f>
        <v/>
      </c>
      <c r="M759" s="114" t="str">
        <f>IF($D759="","",'Rec9'!$Q759)</f>
        <v/>
      </c>
      <c r="N759" s="114" t="str">
        <f>IF($D759="","",'Rec10'!$Q759)</f>
        <v/>
      </c>
      <c r="O759" s="116" t="str">
        <f t="shared" si="157"/>
        <v/>
      </c>
      <c r="P759" s="100" t="str">
        <f t="shared" si="158"/>
        <v/>
      </c>
      <c r="R759" s="119">
        <f t="shared" si="146"/>
        <v>1</v>
      </c>
      <c r="S759" s="119">
        <f t="shared" si="147"/>
        <v>1</v>
      </c>
      <c r="T759" s="119">
        <f t="shared" si="148"/>
        <v>1</v>
      </c>
      <c r="U759" s="119">
        <f t="shared" si="149"/>
        <v>1</v>
      </c>
      <c r="V759" s="119">
        <f t="shared" si="150"/>
        <v>1</v>
      </c>
      <c r="W759" s="119">
        <f t="shared" si="151"/>
        <v>1</v>
      </c>
      <c r="X759" s="119">
        <f t="shared" si="152"/>
        <v>1</v>
      </c>
      <c r="Y759" s="119">
        <f t="shared" si="153"/>
        <v>1</v>
      </c>
      <c r="Z759" s="119">
        <f t="shared" si="154"/>
        <v>1</v>
      </c>
      <c r="AA759" s="119">
        <f t="shared" si="155"/>
        <v>1</v>
      </c>
      <c r="AB759" s="119">
        <f t="shared" si="156"/>
        <v>10</v>
      </c>
    </row>
    <row r="760" spans="3:28" ht="54.95" customHeight="1" x14ac:dyDescent="0.25">
      <c r="C760" s="56">
        <v>756</v>
      </c>
      <c r="D760" s="94" t="str">
        <f>IF(Lançamentos!G760="","",Lançamentos!G760)</f>
        <v/>
      </c>
      <c r="E760" s="113" t="str">
        <f>IF(D760="","",Recebimento!Q760)</f>
        <v/>
      </c>
      <c r="F760" s="114" t="str">
        <f>IF($D760="","",'Rec2'!$Q760)</f>
        <v/>
      </c>
      <c r="G760" s="114" t="str">
        <f>IF($D760="","",'Rec3'!$Q760)</f>
        <v/>
      </c>
      <c r="H760" s="114" t="str">
        <f>IF($D760="","",'Rec4'!$Q760)</f>
        <v/>
      </c>
      <c r="I760" s="114" t="str">
        <f>IF($D760="","",'Rec5'!$Q760)</f>
        <v/>
      </c>
      <c r="J760" s="114" t="str">
        <f>IF($D760="","",'Rec6'!$Q760)</f>
        <v/>
      </c>
      <c r="K760" s="114" t="str">
        <f>IF($D760="","",'Rec7'!$Q760)</f>
        <v/>
      </c>
      <c r="L760" s="114" t="str">
        <f>IF($D760="","",'Rec8'!$Q760)</f>
        <v/>
      </c>
      <c r="M760" s="114" t="str">
        <f>IF($D760="","",'Rec9'!$Q760)</f>
        <v/>
      </c>
      <c r="N760" s="114" t="str">
        <f>IF($D760="","",'Rec10'!$Q760)</f>
        <v/>
      </c>
      <c r="O760" s="116" t="str">
        <f t="shared" si="157"/>
        <v/>
      </c>
      <c r="P760" s="100" t="str">
        <f t="shared" si="158"/>
        <v/>
      </c>
      <c r="R760" s="119">
        <f t="shared" si="146"/>
        <v>1</v>
      </c>
      <c r="S760" s="119">
        <f t="shared" si="147"/>
        <v>1</v>
      </c>
      <c r="T760" s="119">
        <f t="shared" si="148"/>
        <v>1</v>
      </c>
      <c r="U760" s="119">
        <f t="shared" si="149"/>
        <v>1</v>
      </c>
      <c r="V760" s="119">
        <f t="shared" si="150"/>
        <v>1</v>
      </c>
      <c r="W760" s="119">
        <f t="shared" si="151"/>
        <v>1</v>
      </c>
      <c r="X760" s="119">
        <f t="shared" si="152"/>
        <v>1</v>
      </c>
      <c r="Y760" s="119">
        <f t="shared" si="153"/>
        <v>1</v>
      </c>
      <c r="Z760" s="119">
        <f t="shared" si="154"/>
        <v>1</v>
      </c>
      <c r="AA760" s="119">
        <f t="shared" si="155"/>
        <v>1</v>
      </c>
      <c r="AB760" s="119">
        <f t="shared" si="156"/>
        <v>10</v>
      </c>
    </row>
    <row r="761" spans="3:28" ht="54.95" customHeight="1" x14ac:dyDescent="0.25">
      <c r="C761" s="56">
        <v>757</v>
      </c>
      <c r="D761" s="94" t="str">
        <f>IF(Lançamentos!G761="","",Lançamentos!G761)</f>
        <v/>
      </c>
      <c r="E761" s="113" t="str">
        <f>IF(D761="","",Recebimento!Q761)</f>
        <v/>
      </c>
      <c r="F761" s="114" t="str">
        <f>IF($D761="","",'Rec2'!$Q761)</f>
        <v/>
      </c>
      <c r="G761" s="114" t="str">
        <f>IF($D761="","",'Rec3'!$Q761)</f>
        <v/>
      </c>
      <c r="H761" s="114" t="str">
        <f>IF($D761="","",'Rec4'!$Q761)</f>
        <v/>
      </c>
      <c r="I761" s="114" t="str">
        <f>IF($D761="","",'Rec5'!$Q761)</f>
        <v/>
      </c>
      <c r="J761" s="114" t="str">
        <f>IF($D761="","",'Rec6'!$Q761)</f>
        <v/>
      </c>
      <c r="K761" s="114" t="str">
        <f>IF($D761="","",'Rec7'!$Q761)</f>
        <v/>
      </c>
      <c r="L761" s="114" t="str">
        <f>IF($D761="","",'Rec8'!$Q761)</f>
        <v/>
      </c>
      <c r="M761" s="114" t="str">
        <f>IF($D761="","",'Rec9'!$Q761)</f>
        <v/>
      </c>
      <c r="N761" s="114" t="str">
        <f>IF($D761="","",'Rec10'!$Q761)</f>
        <v/>
      </c>
      <c r="O761" s="116" t="str">
        <f t="shared" si="157"/>
        <v/>
      </c>
      <c r="P761" s="100" t="str">
        <f t="shared" si="158"/>
        <v/>
      </c>
      <c r="R761" s="119">
        <f t="shared" si="146"/>
        <v>1</v>
      </c>
      <c r="S761" s="119">
        <f t="shared" si="147"/>
        <v>1</v>
      </c>
      <c r="T761" s="119">
        <f t="shared" si="148"/>
        <v>1</v>
      </c>
      <c r="U761" s="119">
        <f t="shared" si="149"/>
        <v>1</v>
      </c>
      <c r="V761" s="119">
        <f t="shared" si="150"/>
        <v>1</v>
      </c>
      <c r="W761" s="119">
        <f t="shared" si="151"/>
        <v>1</v>
      </c>
      <c r="X761" s="119">
        <f t="shared" si="152"/>
        <v>1</v>
      </c>
      <c r="Y761" s="119">
        <f t="shared" si="153"/>
        <v>1</v>
      </c>
      <c r="Z761" s="119">
        <f t="shared" si="154"/>
        <v>1</v>
      </c>
      <c r="AA761" s="119">
        <f t="shared" si="155"/>
        <v>1</v>
      </c>
      <c r="AB761" s="119">
        <f t="shared" si="156"/>
        <v>10</v>
      </c>
    </row>
    <row r="762" spans="3:28" ht="54.95" customHeight="1" x14ac:dyDescent="0.25">
      <c r="C762" s="56">
        <v>758</v>
      </c>
      <c r="D762" s="94" t="str">
        <f>IF(Lançamentos!G762="","",Lançamentos!G762)</f>
        <v/>
      </c>
      <c r="E762" s="113" t="str">
        <f>IF(D762="","",Recebimento!Q762)</f>
        <v/>
      </c>
      <c r="F762" s="114" t="str">
        <f>IF($D762="","",'Rec2'!$Q762)</f>
        <v/>
      </c>
      <c r="G762" s="114" t="str">
        <f>IF($D762="","",'Rec3'!$Q762)</f>
        <v/>
      </c>
      <c r="H762" s="114" t="str">
        <f>IF($D762="","",'Rec4'!$Q762)</f>
        <v/>
      </c>
      <c r="I762" s="114" t="str">
        <f>IF($D762="","",'Rec5'!$Q762)</f>
        <v/>
      </c>
      <c r="J762" s="114" t="str">
        <f>IF($D762="","",'Rec6'!$Q762)</f>
        <v/>
      </c>
      <c r="K762" s="114" t="str">
        <f>IF($D762="","",'Rec7'!$Q762)</f>
        <v/>
      </c>
      <c r="L762" s="114" t="str">
        <f>IF($D762="","",'Rec8'!$Q762)</f>
        <v/>
      </c>
      <c r="M762" s="114" t="str">
        <f>IF($D762="","",'Rec9'!$Q762)</f>
        <v/>
      </c>
      <c r="N762" s="114" t="str">
        <f>IF($D762="","",'Rec10'!$Q762)</f>
        <v/>
      </c>
      <c r="O762" s="116" t="str">
        <f t="shared" si="157"/>
        <v/>
      </c>
      <c r="P762" s="100" t="str">
        <f t="shared" si="158"/>
        <v/>
      </c>
      <c r="R762" s="119">
        <f t="shared" si="146"/>
        <v>1</v>
      </c>
      <c r="S762" s="119">
        <f t="shared" si="147"/>
        <v>1</v>
      </c>
      <c r="T762" s="119">
        <f t="shared" si="148"/>
        <v>1</v>
      </c>
      <c r="U762" s="119">
        <f t="shared" si="149"/>
        <v>1</v>
      </c>
      <c r="V762" s="119">
        <f t="shared" si="150"/>
        <v>1</v>
      </c>
      <c r="W762" s="119">
        <f t="shared" si="151"/>
        <v>1</v>
      </c>
      <c r="X762" s="119">
        <f t="shared" si="152"/>
        <v>1</v>
      </c>
      <c r="Y762" s="119">
        <f t="shared" si="153"/>
        <v>1</v>
      </c>
      <c r="Z762" s="119">
        <f t="shared" si="154"/>
        <v>1</v>
      </c>
      <c r="AA762" s="119">
        <f t="shared" si="155"/>
        <v>1</v>
      </c>
      <c r="AB762" s="119">
        <f t="shared" si="156"/>
        <v>10</v>
      </c>
    </row>
    <row r="763" spans="3:28" ht="54.95" customHeight="1" x14ac:dyDescent="0.25">
      <c r="C763" s="56">
        <v>759</v>
      </c>
      <c r="D763" s="94" t="str">
        <f>IF(Lançamentos!G763="","",Lançamentos!G763)</f>
        <v/>
      </c>
      <c r="E763" s="113" t="str">
        <f>IF(D763="","",Recebimento!Q763)</f>
        <v/>
      </c>
      <c r="F763" s="114" t="str">
        <f>IF($D763="","",'Rec2'!$Q763)</f>
        <v/>
      </c>
      <c r="G763" s="114" t="str">
        <f>IF($D763="","",'Rec3'!$Q763)</f>
        <v/>
      </c>
      <c r="H763" s="114" t="str">
        <f>IF($D763="","",'Rec4'!$Q763)</f>
        <v/>
      </c>
      <c r="I763" s="114" t="str">
        <f>IF($D763="","",'Rec5'!$Q763)</f>
        <v/>
      </c>
      <c r="J763" s="114" t="str">
        <f>IF($D763="","",'Rec6'!$Q763)</f>
        <v/>
      </c>
      <c r="K763" s="114" t="str">
        <f>IF($D763="","",'Rec7'!$Q763)</f>
        <v/>
      </c>
      <c r="L763" s="114" t="str">
        <f>IF($D763="","",'Rec8'!$Q763)</f>
        <v/>
      </c>
      <c r="M763" s="114" t="str">
        <f>IF($D763="","",'Rec9'!$Q763)</f>
        <v/>
      </c>
      <c r="N763" s="114" t="str">
        <f>IF($D763="","",'Rec10'!$Q763)</f>
        <v/>
      </c>
      <c r="O763" s="116" t="str">
        <f t="shared" si="157"/>
        <v/>
      </c>
      <c r="P763" s="100" t="str">
        <f t="shared" si="158"/>
        <v/>
      </c>
      <c r="R763" s="119">
        <f t="shared" si="146"/>
        <v>1</v>
      </c>
      <c r="S763" s="119">
        <f t="shared" si="147"/>
        <v>1</v>
      </c>
      <c r="T763" s="119">
        <f t="shared" si="148"/>
        <v>1</v>
      </c>
      <c r="U763" s="119">
        <f t="shared" si="149"/>
        <v>1</v>
      </c>
      <c r="V763" s="119">
        <f t="shared" si="150"/>
        <v>1</v>
      </c>
      <c r="W763" s="119">
        <f t="shared" si="151"/>
        <v>1</v>
      </c>
      <c r="X763" s="119">
        <f t="shared" si="152"/>
        <v>1</v>
      </c>
      <c r="Y763" s="119">
        <f t="shared" si="153"/>
        <v>1</v>
      </c>
      <c r="Z763" s="119">
        <f t="shared" si="154"/>
        <v>1</v>
      </c>
      <c r="AA763" s="119">
        <f t="shared" si="155"/>
        <v>1</v>
      </c>
      <c r="AB763" s="119">
        <f t="shared" si="156"/>
        <v>10</v>
      </c>
    </row>
    <row r="764" spans="3:28" ht="54.95" customHeight="1" x14ac:dyDescent="0.25">
      <c r="C764" s="56">
        <v>760</v>
      </c>
      <c r="D764" s="94" t="str">
        <f>IF(Lançamentos!G764="","",Lançamentos!G764)</f>
        <v/>
      </c>
      <c r="E764" s="113" t="str">
        <f>IF(D764="","",Recebimento!Q764)</f>
        <v/>
      </c>
      <c r="F764" s="114" t="str">
        <f>IF($D764="","",'Rec2'!$Q764)</f>
        <v/>
      </c>
      <c r="G764" s="114" t="str">
        <f>IF($D764="","",'Rec3'!$Q764)</f>
        <v/>
      </c>
      <c r="H764" s="114" t="str">
        <f>IF($D764="","",'Rec4'!$Q764)</f>
        <v/>
      </c>
      <c r="I764" s="114" t="str">
        <f>IF($D764="","",'Rec5'!$Q764)</f>
        <v/>
      </c>
      <c r="J764" s="114" t="str">
        <f>IF($D764="","",'Rec6'!$Q764)</f>
        <v/>
      </c>
      <c r="K764" s="114" t="str">
        <f>IF($D764="","",'Rec7'!$Q764)</f>
        <v/>
      </c>
      <c r="L764" s="114" t="str">
        <f>IF($D764="","",'Rec8'!$Q764)</f>
        <v/>
      </c>
      <c r="M764" s="114" t="str">
        <f>IF($D764="","",'Rec9'!$Q764)</f>
        <v/>
      </c>
      <c r="N764" s="114" t="str">
        <f>IF($D764="","",'Rec10'!$Q764)</f>
        <v/>
      </c>
      <c r="O764" s="116" t="str">
        <f t="shared" si="157"/>
        <v/>
      </c>
      <c r="P764" s="100" t="str">
        <f t="shared" si="158"/>
        <v/>
      </c>
      <c r="R764" s="119">
        <f t="shared" si="146"/>
        <v>1</v>
      </c>
      <c r="S764" s="119">
        <f t="shared" si="147"/>
        <v>1</v>
      </c>
      <c r="T764" s="119">
        <f t="shared" si="148"/>
        <v>1</v>
      </c>
      <c r="U764" s="119">
        <f t="shared" si="149"/>
        <v>1</v>
      </c>
      <c r="V764" s="119">
        <f t="shared" si="150"/>
        <v>1</v>
      </c>
      <c r="W764" s="119">
        <f t="shared" si="151"/>
        <v>1</v>
      </c>
      <c r="X764" s="119">
        <f t="shared" si="152"/>
        <v>1</v>
      </c>
      <c r="Y764" s="119">
        <f t="shared" si="153"/>
        <v>1</v>
      </c>
      <c r="Z764" s="119">
        <f t="shared" si="154"/>
        <v>1</v>
      </c>
      <c r="AA764" s="119">
        <f t="shared" si="155"/>
        <v>1</v>
      </c>
      <c r="AB764" s="119">
        <f t="shared" si="156"/>
        <v>10</v>
      </c>
    </row>
    <row r="765" spans="3:28" ht="54.95" customHeight="1" x14ac:dyDescent="0.25">
      <c r="C765" s="56">
        <v>761</v>
      </c>
      <c r="D765" s="94" t="str">
        <f>IF(Lançamentos!G765="","",Lançamentos!G765)</f>
        <v/>
      </c>
      <c r="E765" s="113" t="str">
        <f>IF(D765="","",Recebimento!Q765)</f>
        <v/>
      </c>
      <c r="F765" s="114" t="str">
        <f>IF($D765="","",'Rec2'!$Q765)</f>
        <v/>
      </c>
      <c r="G765" s="114" t="str">
        <f>IF($D765="","",'Rec3'!$Q765)</f>
        <v/>
      </c>
      <c r="H765" s="114" t="str">
        <f>IF($D765="","",'Rec4'!$Q765)</f>
        <v/>
      </c>
      <c r="I765" s="114" t="str">
        <f>IF($D765="","",'Rec5'!$Q765)</f>
        <v/>
      </c>
      <c r="J765" s="114" t="str">
        <f>IF($D765="","",'Rec6'!$Q765)</f>
        <v/>
      </c>
      <c r="K765" s="114" t="str">
        <f>IF($D765="","",'Rec7'!$Q765)</f>
        <v/>
      </c>
      <c r="L765" s="114" t="str">
        <f>IF($D765="","",'Rec8'!$Q765)</f>
        <v/>
      </c>
      <c r="M765" s="114" t="str">
        <f>IF($D765="","",'Rec9'!$Q765)</f>
        <v/>
      </c>
      <c r="N765" s="114" t="str">
        <f>IF($D765="","",'Rec10'!$Q765)</f>
        <v/>
      </c>
      <c r="O765" s="116" t="str">
        <f t="shared" si="157"/>
        <v/>
      </c>
      <c r="P765" s="100" t="str">
        <f t="shared" si="158"/>
        <v/>
      </c>
      <c r="R765" s="119">
        <f t="shared" si="146"/>
        <v>1</v>
      </c>
      <c r="S765" s="119">
        <f t="shared" si="147"/>
        <v>1</v>
      </c>
      <c r="T765" s="119">
        <f t="shared" si="148"/>
        <v>1</v>
      </c>
      <c r="U765" s="119">
        <f t="shared" si="149"/>
        <v>1</v>
      </c>
      <c r="V765" s="119">
        <f t="shared" si="150"/>
        <v>1</v>
      </c>
      <c r="W765" s="119">
        <f t="shared" si="151"/>
        <v>1</v>
      </c>
      <c r="X765" s="119">
        <f t="shared" si="152"/>
        <v>1</v>
      </c>
      <c r="Y765" s="119">
        <f t="shared" si="153"/>
        <v>1</v>
      </c>
      <c r="Z765" s="119">
        <f t="shared" si="154"/>
        <v>1</v>
      </c>
      <c r="AA765" s="119">
        <f t="shared" si="155"/>
        <v>1</v>
      </c>
      <c r="AB765" s="119">
        <f t="shared" si="156"/>
        <v>10</v>
      </c>
    </row>
    <row r="766" spans="3:28" ht="54.95" customHeight="1" x14ac:dyDescent="0.25">
      <c r="C766" s="56">
        <v>762</v>
      </c>
      <c r="D766" s="94" t="str">
        <f>IF(Lançamentos!G766="","",Lançamentos!G766)</f>
        <v/>
      </c>
      <c r="E766" s="113" t="str">
        <f>IF(D766="","",Recebimento!Q766)</f>
        <v/>
      </c>
      <c r="F766" s="114" t="str">
        <f>IF($D766="","",'Rec2'!$Q766)</f>
        <v/>
      </c>
      <c r="G766" s="114" t="str">
        <f>IF($D766="","",'Rec3'!$Q766)</f>
        <v/>
      </c>
      <c r="H766" s="114" t="str">
        <f>IF($D766="","",'Rec4'!$Q766)</f>
        <v/>
      </c>
      <c r="I766" s="114" t="str">
        <f>IF($D766="","",'Rec5'!$Q766)</f>
        <v/>
      </c>
      <c r="J766" s="114" t="str">
        <f>IF($D766="","",'Rec6'!$Q766)</f>
        <v/>
      </c>
      <c r="K766" s="114" t="str">
        <f>IF($D766="","",'Rec7'!$Q766)</f>
        <v/>
      </c>
      <c r="L766" s="114" t="str">
        <f>IF($D766="","",'Rec8'!$Q766)</f>
        <v/>
      </c>
      <c r="M766" s="114" t="str">
        <f>IF($D766="","",'Rec9'!$Q766)</f>
        <v/>
      </c>
      <c r="N766" s="114" t="str">
        <f>IF($D766="","",'Rec10'!$Q766)</f>
        <v/>
      </c>
      <c r="O766" s="116" t="str">
        <f t="shared" si="157"/>
        <v/>
      </c>
      <c r="P766" s="100" t="str">
        <f t="shared" si="158"/>
        <v/>
      </c>
      <c r="R766" s="119">
        <f t="shared" si="146"/>
        <v>1</v>
      </c>
      <c r="S766" s="119">
        <f t="shared" si="147"/>
        <v>1</v>
      </c>
      <c r="T766" s="119">
        <f t="shared" si="148"/>
        <v>1</v>
      </c>
      <c r="U766" s="119">
        <f t="shared" si="149"/>
        <v>1</v>
      </c>
      <c r="V766" s="119">
        <f t="shared" si="150"/>
        <v>1</v>
      </c>
      <c r="W766" s="119">
        <f t="shared" si="151"/>
        <v>1</v>
      </c>
      <c r="X766" s="119">
        <f t="shared" si="152"/>
        <v>1</v>
      </c>
      <c r="Y766" s="119">
        <f t="shared" si="153"/>
        <v>1</v>
      </c>
      <c r="Z766" s="119">
        <f t="shared" si="154"/>
        <v>1</v>
      </c>
      <c r="AA766" s="119">
        <f t="shared" si="155"/>
        <v>1</v>
      </c>
      <c r="AB766" s="119">
        <f t="shared" si="156"/>
        <v>10</v>
      </c>
    </row>
    <row r="767" spans="3:28" ht="54.95" customHeight="1" x14ac:dyDescent="0.25">
      <c r="C767" s="56">
        <v>763</v>
      </c>
      <c r="D767" s="94" t="str">
        <f>IF(Lançamentos!G767="","",Lançamentos!G767)</f>
        <v/>
      </c>
      <c r="E767" s="113" t="str">
        <f>IF(D767="","",Recebimento!Q767)</f>
        <v/>
      </c>
      <c r="F767" s="114" t="str">
        <f>IF($D767="","",'Rec2'!$Q767)</f>
        <v/>
      </c>
      <c r="G767" s="114" t="str">
        <f>IF($D767="","",'Rec3'!$Q767)</f>
        <v/>
      </c>
      <c r="H767" s="114" t="str">
        <f>IF($D767="","",'Rec4'!$Q767)</f>
        <v/>
      </c>
      <c r="I767" s="114" t="str">
        <f>IF($D767="","",'Rec5'!$Q767)</f>
        <v/>
      </c>
      <c r="J767" s="114" t="str">
        <f>IF($D767="","",'Rec6'!$Q767)</f>
        <v/>
      </c>
      <c r="K767" s="114" t="str">
        <f>IF($D767="","",'Rec7'!$Q767)</f>
        <v/>
      </c>
      <c r="L767" s="114" t="str">
        <f>IF($D767="","",'Rec8'!$Q767)</f>
        <v/>
      </c>
      <c r="M767" s="114" t="str">
        <f>IF($D767="","",'Rec9'!$Q767)</f>
        <v/>
      </c>
      <c r="N767" s="114" t="str">
        <f>IF($D767="","",'Rec10'!$Q767)</f>
        <v/>
      </c>
      <c r="O767" s="116" t="str">
        <f t="shared" si="157"/>
        <v/>
      </c>
      <c r="P767" s="100" t="str">
        <f t="shared" si="158"/>
        <v/>
      </c>
      <c r="R767" s="119">
        <f t="shared" si="146"/>
        <v>1</v>
      </c>
      <c r="S767" s="119">
        <f t="shared" si="147"/>
        <v>1</v>
      </c>
      <c r="T767" s="119">
        <f t="shared" si="148"/>
        <v>1</v>
      </c>
      <c r="U767" s="119">
        <f t="shared" si="149"/>
        <v>1</v>
      </c>
      <c r="V767" s="119">
        <f t="shared" si="150"/>
        <v>1</v>
      </c>
      <c r="W767" s="119">
        <f t="shared" si="151"/>
        <v>1</v>
      </c>
      <c r="X767" s="119">
        <f t="shared" si="152"/>
        <v>1</v>
      </c>
      <c r="Y767" s="119">
        <f t="shared" si="153"/>
        <v>1</v>
      </c>
      <c r="Z767" s="119">
        <f t="shared" si="154"/>
        <v>1</v>
      </c>
      <c r="AA767" s="119">
        <f t="shared" si="155"/>
        <v>1</v>
      </c>
      <c r="AB767" s="119">
        <f t="shared" si="156"/>
        <v>10</v>
      </c>
    </row>
    <row r="768" spans="3:28" ht="54.95" customHeight="1" x14ac:dyDescent="0.25">
      <c r="C768" s="56">
        <v>764</v>
      </c>
      <c r="D768" s="94" t="str">
        <f>IF(Lançamentos!G768="","",Lançamentos!G768)</f>
        <v/>
      </c>
      <c r="E768" s="113" t="str">
        <f>IF(D768="","",Recebimento!Q768)</f>
        <v/>
      </c>
      <c r="F768" s="114" t="str">
        <f>IF($D768="","",'Rec2'!$Q768)</f>
        <v/>
      </c>
      <c r="G768" s="114" t="str">
        <f>IF($D768="","",'Rec3'!$Q768)</f>
        <v/>
      </c>
      <c r="H768" s="114" t="str">
        <f>IF($D768="","",'Rec4'!$Q768)</f>
        <v/>
      </c>
      <c r="I768" s="114" t="str">
        <f>IF($D768="","",'Rec5'!$Q768)</f>
        <v/>
      </c>
      <c r="J768" s="114" t="str">
        <f>IF($D768="","",'Rec6'!$Q768)</f>
        <v/>
      </c>
      <c r="K768" s="114" t="str">
        <f>IF($D768="","",'Rec7'!$Q768)</f>
        <v/>
      </c>
      <c r="L768" s="114" t="str">
        <f>IF($D768="","",'Rec8'!$Q768)</f>
        <v/>
      </c>
      <c r="M768" s="114" t="str">
        <f>IF($D768="","",'Rec9'!$Q768)</f>
        <v/>
      </c>
      <c r="N768" s="114" t="str">
        <f>IF($D768="","",'Rec10'!$Q768)</f>
        <v/>
      </c>
      <c r="O768" s="116" t="str">
        <f t="shared" si="157"/>
        <v/>
      </c>
      <c r="P768" s="100" t="str">
        <f t="shared" si="158"/>
        <v/>
      </c>
      <c r="R768" s="119">
        <f t="shared" si="146"/>
        <v>1</v>
      </c>
      <c r="S768" s="119">
        <f t="shared" si="147"/>
        <v>1</v>
      </c>
      <c r="T768" s="119">
        <f t="shared" si="148"/>
        <v>1</v>
      </c>
      <c r="U768" s="119">
        <f t="shared" si="149"/>
        <v>1</v>
      </c>
      <c r="V768" s="119">
        <f t="shared" si="150"/>
        <v>1</v>
      </c>
      <c r="W768" s="119">
        <f t="shared" si="151"/>
        <v>1</v>
      </c>
      <c r="X768" s="119">
        <f t="shared" si="152"/>
        <v>1</v>
      </c>
      <c r="Y768" s="119">
        <f t="shared" si="153"/>
        <v>1</v>
      </c>
      <c r="Z768" s="119">
        <f t="shared" si="154"/>
        <v>1</v>
      </c>
      <c r="AA768" s="119">
        <f t="shared" si="155"/>
        <v>1</v>
      </c>
      <c r="AB768" s="119">
        <f t="shared" si="156"/>
        <v>10</v>
      </c>
    </row>
    <row r="769" spans="3:28" ht="54.95" customHeight="1" x14ac:dyDescent="0.25">
      <c r="C769" s="56">
        <v>765</v>
      </c>
      <c r="D769" s="94" t="str">
        <f>IF(Lançamentos!G769="","",Lançamentos!G769)</f>
        <v/>
      </c>
      <c r="E769" s="113" t="str">
        <f>IF(D769="","",Recebimento!Q769)</f>
        <v/>
      </c>
      <c r="F769" s="114" t="str">
        <f>IF($D769="","",'Rec2'!$Q769)</f>
        <v/>
      </c>
      <c r="G769" s="114" t="str">
        <f>IF($D769="","",'Rec3'!$Q769)</f>
        <v/>
      </c>
      <c r="H769" s="114" t="str">
        <f>IF($D769="","",'Rec4'!$Q769)</f>
        <v/>
      </c>
      <c r="I769" s="114" t="str">
        <f>IF($D769="","",'Rec5'!$Q769)</f>
        <v/>
      </c>
      <c r="J769" s="114" t="str">
        <f>IF($D769="","",'Rec6'!$Q769)</f>
        <v/>
      </c>
      <c r="K769" s="114" t="str">
        <f>IF($D769="","",'Rec7'!$Q769)</f>
        <v/>
      </c>
      <c r="L769" s="114" t="str">
        <f>IF($D769="","",'Rec8'!$Q769)</f>
        <v/>
      </c>
      <c r="M769" s="114" t="str">
        <f>IF($D769="","",'Rec9'!$Q769)</f>
        <v/>
      </c>
      <c r="N769" s="114" t="str">
        <f>IF($D769="","",'Rec10'!$Q769)</f>
        <v/>
      </c>
      <c r="O769" s="116" t="str">
        <f t="shared" si="157"/>
        <v/>
      </c>
      <c r="P769" s="100" t="str">
        <f t="shared" si="158"/>
        <v/>
      </c>
      <c r="R769" s="119">
        <f t="shared" si="146"/>
        <v>1</v>
      </c>
      <c r="S769" s="119">
        <f t="shared" si="147"/>
        <v>1</v>
      </c>
      <c r="T769" s="119">
        <f t="shared" si="148"/>
        <v>1</v>
      </c>
      <c r="U769" s="119">
        <f t="shared" si="149"/>
        <v>1</v>
      </c>
      <c r="V769" s="119">
        <f t="shared" si="150"/>
        <v>1</v>
      </c>
      <c r="W769" s="119">
        <f t="shared" si="151"/>
        <v>1</v>
      </c>
      <c r="X769" s="119">
        <f t="shared" si="152"/>
        <v>1</v>
      </c>
      <c r="Y769" s="119">
        <f t="shared" si="153"/>
        <v>1</v>
      </c>
      <c r="Z769" s="119">
        <f t="shared" si="154"/>
        <v>1</v>
      </c>
      <c r="AA769" s="119">
        <f t="shared" si="155"/>
        <v>1</v>
      </c>
      <c r="AB769" s="119">
        <f t="shared" si="156"/>
        <v>10</v>
      </c>
    </row>
    <row r="770" spans="3:28" ht="54.95" customHeight="1" x14ac:dyDescent="0.25">
      <c r="C770" s="56">
        <v>766</v>
      </c>
      <c r="D770" s="94" t="str">
        <f>IF(Lançamentos!G770="","",Lançamentos!G770)</f>
        <v/>
      </c>
      <c r="E770" s="113" t="str">
        <f>IF(D770="","",Recebimento!Q770)</f>
        <v/>
      </c>
      <c r="F770" s="114" t="str">
        <f>IF($D770="","",'Rec2'!$Q770)</f>
        <v/>
      </c>
      <c r="G770" s="114" t="str">
        <f>IF($D770="","",'Rec3'!$Q770)</f>
        <v/>
      </c>
      <c r="H770" s="114" t="str">
        <f>IF($D770="","",'Rec4'!$Q770)</f>
        <v/>
      </c>
      <c r="I770" s="114" t="str">
        <f>IF($D770="","",'Rec5'!$Q770)</f>
        <v/>
      </c>
      <c r="J770" s="114" t="str">
        <f>IF($D770="","",'Rec6'!$Q770)</f>
        <v/>
      </c>
      <c r="K770" s="114" t="str">
        <f>IF($D770="","",'Rec7'!$Q770)</f>
        <v/>
      </c>
      <c r="L770" s="114" t="str">
        <f>IF($D770="","",'Rec8'!$Q770)</f>
        <v/>
      </c>
      <c r="M770" s="114" t="str">
        <f>IF($D770="","",'Rec9'!$Q770)</f>
        <v/>
      </c>
      <c r="N770" s="114" t="str">
        <f>IF($D770="","",'Rec10'!$Q770)</f>
        <v/>
      </c>
      <c r="O770" s="116" t="str">
        <f t="shared" si="157"/>
        <v/>
      </c>
      <c r="P770" s="100" t="str">
        <f t="shared" si="158"/>
        <v/>
      </c>
      <c r="R770" s="119">
        <f t="shared" si="146"/>
        <v>1</v>
      </c>
      <c r="S770" s="119">
        <f t="shared" si="147"/>
        <v>1</v>
      </c>
      <c r="T770" s="119">
        <f t="shared" si="148"/>
        <v>1</v>
      </c>
      <c r="U770" s="119">
        <f t="shared" si="149"/>
        <v>1</v>
      </c>
      <c r="V770" s="119">
        <f t="shared" si="150"/>
        <v>1</v>
      </c>
      <c r="W770" s="119">
        <f t="shared" si="151"/>
        <v>1</v>
      </c>
      <c r="X770" s="119">
        <f t="shared" si="152"/>
        <v>1</v>
      </c>
      <c r="Y770" s="119">
        <f t="shared" si="153"/>
        <v>1</v>
      </c>
      <c r="Z770" s="119">
        <f t="shared" si="154"/>
        <v>1</v>
      </c>
      <c r="AA770" s="119">
        <f t="shared" si="155"/>
        <v>1</v>
      </c>
      <c r="AB770" s="119">
        <f t="shared" si="156"/>
        <v>10</v>
      </c>
    </row>
    <row r="771" spans="3:28" ht="54.95" customHeight="1" x14ac:dyDescent="0.25">
      <c r="C771" s="56">
        <v>767</v>
      </c>
      <c r="D771" s="94" t="str">
        <f>IF(Lançamentos!G771="","",Lançamentos!G771)</f>
        <v/>
      </c>
      <c r="E771" s="113" t="str">
        <f>IF(D771="","",Recebimento!Q771)</f>
        <v/>
      </c>
      <c r="F771" s="114" t="str">
        <f>IF($D771="","",'Rec2'!$Q771)</f>
        <v/>
      </c>
      <c r="G771" s="114" t="str">
        <f>IF($D771="","",'Rec3'!$Q771)</f>
        <v/>
      </c>
      <c r="H771" s="114" t="str">
        <f>IF($D771="","",'Rec4'!$Q771)</f>
        <v/>
      </c>
      <c r="I771" s="114" t="str">
        <f>IF($D771="","",'Rec5'!$Q771)</f>
        <v/>
      </c>
      <c r="J771" s="114" t="str">
        <f>IF($D771="","",'Rec6'!$Q771)</f>
        <v/>
      </c>
      <c r="K771" s="114" t="str">
        <f>IF($D771="","",'Rec7'!$Q771)</f>
        <v/>
      </c>
      <c r="L771" s="114" t="str">
        <f>IF($D771="","",'Rec8'!$Q771)</f>
        <v/>
      </c>
      <c r="M771" s="114" t="str">
        <f>IF($D771="","",'Rec9'!$Q771)</f>
        <v/>
      </c>
      <c r="N771" s="114" t="str">
        <f>IF($D771="","",'Rec10'!$Q771)</f>
        <v/>
      </c>
      <c r="O771" s="116" t="str">
        <f t="shared" si="157"/>
        <v/>
      </c>
      <c r="P771" s="100" t="str">
        <f t="shared" si="158"/>
        <v/>
      </c>
      <c r="R771" s="119">
        <f t="shared" si="146"/>
        <v>1</v>
      </c>
      <c r="S771" s="119">
        <f t="shared" si="147"/>
        <v>1</v>
      </c>
      <c r="T771" s="119">
        <f t="shared" si="148"/>
        <v>1</v>
      </c>
      <c r="U771" s="119">
        <f t="shared" si="149"/>
        <v>1</v>
      </c>
      <c r="V771" s="119">
        <f t="shared" si="150"/>
        <v>1</v>
      </c>
      <c r="W771" s="119">
        <f t="shared" si="151"/>
        <v>1</v>
      </c>
      <c r="X771" s="119">
        <f t="shared" si="152"/>
        <v>1</v>
      </c>
      <c r="Y771" s="119">
        <f t="shared" si="153"/>
        <v>1</v>
      </c>
      <c r="Z771" s="119">
        <f t="shared" si="154"/>
        <v>1</v>
      </c>
      <c r="AA771" s="119">
        <f t="shared" si="155"/>
        <v>1</v>
      </c>
      <c r="AB771" s="119">
        <f t="shared" si="156"/>
        <v>10</v>
      </c>
    </row>
    <row r="772" spans="3:28" ht="54.95" customHeight="1" x14ac:dyDescent="0.25">
      <c r="C772" s="56">
        <v>768</v>
      </c>
      <c r="D772" s="94" t="str">
        <f>IF(Lançamentos!G772="","",Lançamentos!G772)</f>
        <v/>
      </c>
      <c r="E772" s="113" t="str">
        <f>IF(D772="","",Recebimento!Q772)</f>
        <v/>
      </c>
      <c r="F772" s="114" t="str">
        <f>IF($D772="","",'Rec2'!$Q772)</f>
        <v/>
      </c>
      <c r="G772" s="114" t="str">
        <f>IF($D772="","",'Rec3'!$Q772)</f>
        <v/>
      </c>
      <c r="H772" s="114" t="str">
        <f>IF($D772="","",'Rec4'!$Q772)</f>
        <v/>
      </c>
      <c r="I772" s="114" t="str">
        <f>IF($D772="","",'Rec5'!$Q772)</f>
        <v/>
      </c>
      <c r="J772" s="114" t="str">
        <f>IF($D772="","",'Rec6'!$Q772)</f>
        <v/>
      </c>
      <c r="K772" s="114" t="str">
        <f>IF($D772="","",'Rec7'!$Q772)</f>
        <v/>
      </c>
      <c r="L772" s="114" t="str">
        <f>IF($D772="","",'Rec8'!$Q772)</f>
        <v/>
      </c>
      <c r="M772" s="114" t="str">
        <f>IF($D772="","",'Rec9'!$Q772)</f>
        <v/>
      </c>
      <c r="N772" s="114" t="str">
        <f>IF($D772="","",'Rec10'!$Q772)</f>
        <v/>
      </c>
      <c r="O772" s="116" t="str">
        <f t="shared" si="157"/>
        <v/>
      </c>
      <c r="P772" s="100" t="str">
        <f t="shared" si="158"/>
        <v/>
      </c>
      <c r="R772" s="119">
        <f t="shared" si="146"/>
        <v>1</v>
      </c>
      <c r="S772" s="119">
        <f t="shared" si="147"/>
        <v>1</v>
      </c>
      <c r="T772" s="119">
        <f t="shared" si="148"/>
        <v>1</v>
      </c>
      <c r="U772" s="119">
        <f t="shared" si="149"/>
        <v>1</v>
      </c>
      <c r="V772" s="119">
        <f t="shared" si="150"/>
        <v>1</v>
      </c>
      <c r="W772" s="119">
        <f t="shared" si="151"/>
        <v>1</v>
      </c>
      <c r="X772" s="119">
        <f t="shared" si="152"/>
        <v>1</v>
      </c>
      <c r="Y772" s="119">
        <f t="shared" si="153"/>
        <v>1</v>
      </c>
      <c r="Z772" s="119">
        <f t="shared" si="154"/>
        <v>1</v>
      </c>
      <c r="AA772" s="119">
        <f t="shared" si="155"/>
        <v>1</v>
      </c>
      <c r="AB772" s="119">
        <f t="shared" si="156"/>
        <v>10</v>
      </c>
    </row>
    <row r="773" spans="3:28" ht="54.95" customHeight="1" x14ac:dyDescent="0.25">
      <c r="C773" s="56">
        <v>769</v>
      </c>
      <c r="D773" s="94" t="str">
        <f>IF(Lançamentos!G773="","",Lançamentos!G773)</f>
        <v/>
      </c>
      <c r="E773" s="113" t="str">
        <f>IF(D773="","",Recebimento!Q773)</f>
        <v/>
      </c>
      <c r="F773" s="114" t="str">
        <f>IF($D773="","",'Rec2'!$Q773)</f>
        <v/>
      </c>
      <c r="G773" s="114" t="str">
        <f>IF($D773="","",'Rec3'!$Q773)</f>
        <v/>
      </c>
      <c r="H773" s="114" t="str">
        <f>IF($D773="","",'Rec4'!$Q773)</f>
        <v/>
      </c>
      <c r="I773" s="114" t="str">
        <f>IF($D773="","",'Rec5'!$Q773)</f>
        <v/>
      </c>
      <c r="J773" s="114" t="str">
        <f>IF($D773="","",'Rec6'!$Q773)</f>
        <v/>
      </c>
      <c r="K773" s="114" t="str">
        <f>IF($D773="","",'Rec7'!$Q773)</f>
        <v/>
      </c>
      <c r="L773" s="114" t="str">
        <f>IF($D773="","",'Rec8'!$Q773)</f>
        <v/>
      </c>
      <c r="M773" s="114" t="str">
        <f>IF($D773="","",'Rec9'!$Q773)</f>
        <v/>
      </c>
      <c r="N773" s="114" t="str">
        <f>IF($D773="","",'Rec10'!$Q773)</f>
        <v/>
      </c>
      <c r="O773" s="116" t="str">
        <f t="shared" si="157"/>
        <v/>
      </c>
      <c r="P773" s="100" t="str">
        <f t="shared" si="158"/>
        <v/>
      </c>
      <c r="R773" s="119">
        <f t="shared" si="146"/>
        <v>1</v>
      </c>
      <c r="S773" s="119">
        <f t="shared" si="147"/>
        <v>1</v>
      </c>
      <c r="T773" s="119">
        <f t="shared" si="148"/>
        <v>1</v>
      </c>
      <c r="U773" s="119">
        <f t="shared" si="149"/>
        <v>1</v>
      </c>
      <c r="V773" s="119">
        <f t="shared" si="150"/>
        <v>1</v>
      </c>
      <c r="W773" s="119">
        <f t="shared" si="151"/>
        <v>1</v>
      </c>
      <c r="X773" s="119">
        <f t="shared" si="152"/>
        <v>1</v>
      </c>
      <c r="Y773" s="119">
        <f t="shared" si="153"/>
        <v>1</v>
      </c>
      <c r="Z773" s="119">
        <f t="shared" si="154"/>
        <v>1</v>
      </c>
      <c r="AA773" s="119">
        <f t="shared" si="155"/>
        <v>1</v>
      </c>
      <c r="AB773" s="119">
        <f t="shared" si="156"/>
        <v>10</v>
      </c>
    </row>
    <row r="774" spans="3:28" ht="54.95" customHeight="1" x14ac:dyDescent="0.25">
      <c r="C774" s="56">
        <v>770</v>
      </c>
      <c r="D774" s="94" t="str">
        <f>IF(Lançamentos!G774="","",Lançamentos!G774)</f>
        <v/>
      </c>
      <c r="E774" s="113" t="str">
        <f>IF(D774="","",Recebimento!Q774)</f>
        <v/>
      </c>
      <c r="F774" s="114" t="str">
        <f>IF($D774="","",'Rec2'!$Q774)</f>
        <v/>
      </c>
      <c r="G774" s="114" t="str">
        <f>IF($D774="","",'Rec3'!$Q774)</f>
        <v/>
      </c>
      <c r="H774" s="114" t="str">
        <f>IF($D774="","",'Rec4'!$Q774)</f>
        <v/>
      </c>
      <c r="I774" s="114" t="str">
        <f>IF($D774="","",'Rec5'!$Q774)</f>
        <v/>
      </c>
      <c r="J774" s="114" t="str">
        <f>IF($D774="","",'Rec6'!$Q774)</f>
        <v/>
      </c>
      <c r="K774" s="114" t="str">
        <f>IF($D774="","",'Rec7'!$Q774)</f>
        <v/>
      </c>
      <c r="L774" s="114" t="str">
        <f>IF($D774="","",'Rec8'!$Q774)</f>
        <v/>
      </c>
      <c r="M774" s="114" t="str">
        <f>IF($D774="","",'Rec9'!$Q774)</f>
        <v/>
      </c>
      <c r="N774" s="114" t="str">
        <f>IF($D774="","",'Rec10'!$Q774)</f>
        <v/>
      </c>
      <c r="O774" s="116" t="str">
        <f t="shared" si="157"/>
        <v/>
      </c>
      <c r="P774" s="100" t="str">
        <f t="shared" si="158"/>
        <v/>
      </c>
      <c r="R774" s="119">
        <f t="shared" ref="R774:R837" si="159">IF(E774=0,0,1)</f>
        <v>1</v>
      </c>
      <c r="S774" s="119">
        <f t="shared" ref="S774:S837" si="160">IF(F774=0,0,1)</f>
        <v>1</v>
      </c>
      <c r="T774" s="119">
        <f t="shared" ref="T774:T837" si="161">IF(G774=0,0,1)</f>
        <v>1</v>
      </c>
      <c r="U774" s="119">
        <f t="shared" ref="U774:U837" si="162">IF(H774=0,0,1)</f>
        <v>1</v>
      </c>
      <c r="V774" s="119">
        <f t="shared" ref="V774:V837" si="163">IF(I774=0,0,1)</f>
        <v>1</v>
      </c>
      <c r="W774" s="119">
        <f t="shared" ref="W774:W837" si="164">IF(J774=0,0,1)</f>
        <v>1</v>
      </c>
      <c r="X774" s="119">
        <f t="shared" ref="X774:X837" si="165">IF(K774=0,0,1)</f>
        <v>1</v>
      </c>
      <c r="Y774" s="119">
        <f t="shared" ref="Y774:Y837" si="166">IF(L774=0,0,1)</f>
        <v>1</v>
      </c>
      <c r="Z774" s="119">
        <f t="shared" ref="Z774:Z837" si="167">IF(M774=0,0,1)</f>
        <v>1</v>
      </c>
      <c r="AA774" s="119">
        <f t="shared" ref="AA774:AA837" si="168">IF(N774=0,0,1)</f>
        <v>1</v>
      </c>
      <c r="AB774" s="119">
        <f t="shared" ref="AB774:AB837" si="169">SUM(R774:AA774)</f>
        <v>10</v>
      </c>
    </row>
    <row r="775" spans="3:28" ht="54.95" customHeight="1" x14ac:dyDescent="0.25">
      <c r="C775" s="56">
        <v>771</v>
      </c>
      <c r="D775" s="94" t="str">
        <f>IF(Lançamentos!G775="","",Lançamentos!G775)</f>
        <v/>
      </c>
      <c r="E775" s="113" t="str">
        <f>IF(D775="","",Recebimento!Q775)</f>
        <v/>
      </c>
      <c r="F775" s="114" t="str">
        <f>IF($D775="","",'Rec2'!$Q775)</f>
        <v/>
      </c>
      <c r="G775" s="114" t="str">
        <f>IF($D775="","",'Rec3'!$Q775)</f>
        <v/>
      </c>
      <c r="H775" s="114" t="str">
        <f>IF($D775="","",'Rec4'!$Q775)</f>
        <v/>
      </c>
      <c r="I775" s="114" t="str">
        <f>IF($D775="","",'Rec5'!$Q775)</f>
        <v/>
      </c>
      <c r="J775" s="114" t="str">
        <f>IF($D775="","",'Rec6'!$Q775)</f>
        <v/>
      </c>
      <c r="K775" s="114" t="str">
        <f>IF($D775="","",'Rec7'!$Q775)</f>
        <v/>
      </c>
      <c r="L775" s="114" t="str">
        <f>IF($D775="","",'Rec8'!$Q775)</f>
        <v/>
      </c>
      <c r="M775" s="114" t="str">
        <f>IF($D775="","",'Rec9'!$Q775)</f>
        <v/>
      </c>
      <c r="N775" s="114" t="str">
        <f>IF($D775="","",'Rec10'!$Q775)</f>
        <v/>
      </c>
      <c r="O775" s="116" t="str">
        <f t="shared" ref="O775:O838" si="170">IFERROR(IF(D775="","",P775/AB775),0)</f>
        <v/>
      </c>
      <c r="P775" s="100" t="str">
        <f t="shared" ref="P775:P838" si="171">IF(D775="","",SUM(E775:N775))</f>
        <v/>
      </c>
      <c r="R775" s="119">
        <f t="shared" si="159"/>
        <v>1</v>
      </c>
      <c r="S775" s="119">
        <f t="shared" si="160"/>
        <v>1</v>
      </c>
      <c r="T775" s="119">
        <f t="shared" si="161"/>
        <v>1</v>
      </c>
      <c r="U775" s="119">
        <f t="shared" si="162"/>
        <v>1</v>
      </c>
      <c r="V775" s="119">
        <f t="shared" si="163"/>
        <v>1</v>
      </c>
      <c r="W775" s="119">
        <f t="shared" si="164"/>
        <v>1</v>
      </c>
      <c r="X775" s="119">
        <f t="shared" si="165"/>
        <v>1</v>
      </c>
      <c r="Y775" s="119">
        <f t="shared" si="166"/>
        <v>1</v>
      </c>
      <c r="Z775" s="119">
        <f t="shared" si="167"/>
        <v>1</v>
      </c>
      <c r="AA775" s="119">
        <f t="shared" si="168"/>
        <v>1</v>
      </c>
      <c r="AB775" s="119">
        <f t="shared" si="169"/>
        <v>10</v>
      </c>
    </row>
    <row r="776" spans="3:28" ht="54.95" customHeight="1" x14ac:dyDescent="0.25">
      <c r="C776" s="56">
        <v>772</v>
      </c>
      <c r="D776" s="94" t="str">
        <f>IF(Lançamentos!G776="","",Lançamentos!G776)</f>
        <v/>
      </c>
      <c r="E776" s="113" t="str">
        <f>IF(D776="","",Recebimento!Q776)</f>
        <v/>
      </c>
      <c r="F776" s="114" t="str">
        <f>IF($D776="","",'Rec2'!$Q776)</f>
        <v/>
      </c>
      <c r="G776" s="114" t="str">
        <f>IF($D776="","",'Rec3'!$Q776)</f>
        <v/>
      </c>
      <c r="H776" s="114" t="str">
        <f>IF($D776="","",'Rec4'!$Q776)</f>
        <v/>
      </c>
      <c r="I776" s="114" t="str">
        <f>IF($D776="","",'Rec5'!$Q776)</f>
        <v/>
      </c>
      <c r="J776" s="114" t="str">
        <f>IF($D776="","",'Rec6'!$Q776)</f>
        <v/>
      </c>
      <c r="K776" s="114" t="str">
        <f>IF($D776="","",'Rec7'!$Q776)</f>
        <v/>
      </c>
      <c r="L776" s="114" t="str">
        <f>IF($D776="","",'Rec8'!$Q776)</f>
        <v/>
      </c>
      <c r="M776" s="114" t="str">
        <f>IF($D776="","",'Rec9'!$Q776)</f>
        <v/>
      </c>
      <c r="N776" s="114" t="str">
        <f>IF($D776="","",'Rec10'!$Q776)</f>
        <v/>
      </c>
      <c r="O776" s="116" t="str">
        <f t="shared" si="170"/>
        <v/>
      </c>
      <c r="P776" s="100" t="str">
        <f t="shared" si="171"/>
        <v/>
      </c>
      <c r="R776" s="119">
        <f t="shared" si="159"/>
        <v>1</v>
      </c>
      <c r="S776" s="119">
        <f t="shared" si="160"/>
        <v>1</v>
      </c>
      <c r="T776" s="119">
        <f t="shared" si="161"/>
        <v>1</v>
      </c>
      <c r="U776" s="119">
        <f t="shared" si="162"/>
        <v>1</v>
      </c>
      <c r="V776" s="119">
        <f t="shared" si="163"/>
        <v>1</v>
      </c>
      <c r="W776" s="119">
        <f t="shared" si="164"/>
        <v>1</v>
      </c>
      <c r="X776" s="119">
        <f t="shared" si="165"/>
        <v>1</v>
      </c>
      <c r="Y776" s="119">
        <f t="shared" si="166"/>
        <v>1</v>
      </c>
      <c r="Z776" s="119">
        <f t="shared" si="167"/>
        <v>1</v>
      </c>
      <c r="AA776" s="119">
        <f t="shared" si="168"/>
        <v>1</v>
      </c>
      <c r="AB776" s="119">
        <f t="shared" si="169"/>
        <v>10</v>
      </c>
    </row>
    <row r="777" spans="3:28" ht="54.95" customHeight="1" x14ac:dyDescent="0.25">
      <c r="C777" s="56">
        <v>773</v>
      </c>
      <c r="D777" s="94" t="str">
        <f>IF(Lançamentos!G777="","",Lançamentos!G777)</f>
        <v/>
      </c>
      <c r="E777" s="113" t="str">
        <f>IF(D777="","",Recebimento!Q777)</f>
        <v/>
      </c>
      <c r="F777" s="114" t="str">
        <f>IF($D777="","",'Rec2'!$Q777)</f>
        <v/>
      </c>
      <c r="G777" s="114" t="str">
        <f>IF($D777="","",'Rec3'!$Q777)</f>
        <v/>
      </c>
      <c r="H777" s="114" t="str">
        <f>IF($D777="","",'Rec4'!$Q777)</f>
        <v/>
      </c>
      <c r="I777" s="114" t="str">
        <f>IF($D777="","",'Rec5'!$Q777)</f>
        <v/>
      </c>
      <c r="J777" s="114" t="str">
        <f>IF($D777="","",'Rec6'!$Q777)</f>
        <v/>
      </c>
      <c r="K777" s="114" t="str">
        <f>IF($D777="","",'Rec7'!$Q777)</f>
        <v/>
      </c>
      <c r="L777" s="114" t="str">
        <f>IF($D777="","",'Rec8'!$Q777)</f>
        <v/>
      </c>
      <c r="M777" s="114" t="str">
        <f>IF($D777="","",'Rec9'!$Q777)</f>
        <v/>
      </c>
      <c r="N777" s="114" t="str">
        <f>IF($D777="","",'Rec10'!$Q777)</f>
        <v/>
      </c>
      <c r="O777" s="116" t="str">
        <f t="shared" si="170"/>
        <v/>
      </c>
      <c r="P777" s="100" t="str">
        <f t="shared" si="171"/>
        <v/>
      </c>
      <c r="R777" s="119">
        <f t="shared" si="159"/>
        <v>1</v>
      </c>
      <c r="S777" s="119">
        <f t="shared" si="160"/>
        <v>1</v>
      </c>
      <c r="T777" s="119">
        <f t="shared" si="161"/>
        <v>1</v>
      </c>
      <c r="U777" s="119">
        <f t="shared" si="162"/>
        <v>1</v>
      </c>
      <c r="V777" s="119">
        <f t="shared" si="163"/>
        <v>1</v>
      </c>
      <c r="W777" s="119">
        <f t="shared" si="164"/>
        <v>1</v>
      </c>
      <c r="X777" s="119">
        <f t="shared" si="165"/>
        <v>1</v>
      </c>
      <c r="Y777" s="119">
        <f t="shared" si="166"/>
        <v>1</v>
      </c>
      <c r="Z777" s="119">
        <f t="shared" si="167"/>
        <v>1</v>
      </c>
      <c r="AA777" s="119">
        <f t="shared" si="168"/>
        <v>1</v>
      </c>
      <c r="AB777" s="119">
        <f t="shared" si="169"/>
        <v>10</v>
      </c>
    </row>
    <row r="778" spans="3:28" ht="54.95" customHeight="1" x14ac:dyDescent="0.25">
      <c r="C778" s="56">
        <v>774</v>
      </c>
      <c r="D778" s="94" t="str">
        <f>IF(Lançamentos!G778="","",Lançamentos!G778)</f>
        <v/>
      </c>
      <c r="E778" s="113" t="str">
        <f>IF(D778="","",Recebimento!Q778)</f>
        <v/>
      </c>
      <c r="F778" s="114" t="str">
        <f>IF($D778="","",'Rec2'!$Q778)</f>
        <v/>
      </c>
      <c r="G778" s="114" t="str">
        <f>IF($D778="","",'Rec3'!$Q778)</f>
        <v/>
      </c>
      <c r="H778" s="114" t="str">
        <f>IF($D778="","",'Rec4'!$Q778)</f>
        <v/>
      </c>
      <c r="I778" s="114" t="str">
        <f>IF($D778="","",'Rec5'!$Q778)</f>
        <v/>
      </c>
      <c r="J778" s="114" t="str">
        <f>IF($D778="","",'Rec6'!$Q778)</f>
        <v/>
      </c>
      <c r="K778" s="114" t="str">
        <f>IF($D778="","",'Rec7'!$Q778)</f>
        <v/>
      </c>
      <c r="L778" s="114" t="str">
        <f>IF($D778="","",'Rec8'!$Q778)</f>
        <v/>
      </c>
      <c r="M778" s="114" t="str">
        <f>IF($D778="","",'Rec9'!$Q778)</f>
        <v/>
      </c>
      <c r="N778" s="114" t="str">
        <f>IF($D778="","",'Rec10'!$Q778)</f>
        <v/>
      </c>
      <c r="O778" s="116" t="str">
        <f t="shared" si="170"/>
        <v/>
      </c>
      <c r="P778" s="100" t="str">
        <f t="shared" si="171"/>
        <v/>
      </c>
      <c r="R778" s="119">
        <f t="shared" si="159"/>
        <v>1</v>
      </c>
      <c r="S778" s="119">
        <f t="shared" si="160"/>
        <v>1</v>
      </c>
      <c r="T778" s="119">
        <f t="shared" si="161"/>
        <v>1</v>
      </c>
      <c r="U778" s="119">
        <f t="shared" si="162"/>
        <v>1</v>
      </c>
      <c r="V778" s="119">
        <f t="shared" si="163"/>
        <v>1</v>
      </c>
      <c r="W778" s="119">
        <f t="shared" si="164"/>
        <v>1</v>
      </c>
      <c r="X778" s="119">
        <f t="shared" si="165"/>
        <v>1</v>
      </c>
      <c r="Y778" s="119">
        <f t="shared" si="166"/>
        <v>1</v>
      </c>
      <c r="Z778" s="119">
        <f t="shared" si="167"/>
        <v>1</v>
      </c>
      <c r="AA778" s="119">
        <f t="shared" si="168"/>
        <v>1</v>
      </c>
      <c r="AB778" s="119">
        <f t="shared" si="169"/>
        <v>10</v>
      </c>
    </row>
    <row r="779" spans="3:28" ht="54.95" customHeight="1" x14ac:dyDescent="0.25">
      <c r="C779" s="56">
        <v>775</v>
      </c>
      <c r="D779" s="94" t="str">
        <f>IF(Lançamentos!G779="","",Lançamentos!G779)</f>
        <v/>
      </c>
      <c r="E779" s="113" t="str">
        <f>IF(D779="","",Recebimento!Q779)</f>
        <v/>
      </c>
      <c r="F779" s="114" t="str">
        <f>IF($D779="","",'Rec2'!$Q779)</f>
        <v/>
      </c>
      <c r="G779" s="114" t="str">
        <f>IF($D779="","",'Rec3'!$Q779)</f>
        <v/>
      </c>
      <c r="H779" s="114" t="str">
        <f>IF($D779="","",'Rec4'!$Q779)</f>
        <v/>
      </c>
      <c r="I779" s="114" t="str">
        <f>IF($D779="","",'Rec5'!$Q779)</f>
        <v/>
      </c>
      <c r="J779" s="114" t="str">
        <f>IF($D779="","",'Rec6'!$Q779)</f>
        <v/>
      </c>
      <c r="K779" s="114" t="str">
        <f>IF($D779="","",'Rec7'!$Q779)</f>
        <v/>
      </c>
      <c r="L779" s="114" t="str">
        <f>IF($D779="","",'Rec8'!$Q779)</f>
        <v/>
      </c>
      <c r="M779" s="114" t="str">
        <f>IF($D779="","",'Rec9'!$Q779)</f>
        <v/>
      </c>
      <c r="N779" s="114" t="str">
        <f>IF($D779="","",'Rec10'!$Q779)</f>
        <v/>
      </c>
      <c r="O779" s="116" t="str">
        <f t="shared" si="170"/>
        <v/>
      </c>
      <c r="P779" s="100" t="str">
        <f t="shared" si="171"/>
        <v/>
      </c>
      <c r="R779" s="119">
        <f t="shared" si="159"/>
        <v>1</v>
      </c>
      <c r="S779" s="119">
        <f t="shared" si="160"/>
        <v>1</v>
      </c>
      <c r="T779" s="119">
        <f t="shared" si="161"/>
        <v>1</v>
      </c>
      <c r="U779" s="119">
        <f t="shared" si="162"/>
        <v>1</v>
      </c>
      <c r="V779" s="119">
        <f t="shared" si="163"/>
        <v>1</v>
      </c>
      <c r="W779" s="119">
        <f t="shared" si="164"/>
        <v>1</v>
      </c>
      <c r="X779" s="119">
        <f t="shared" si="165"/>
        <v>1</v>
      </c>
      <c r="Y779" s="119">
        <f t="shared" si="166"/>
        <v>1</v>
      </c>
      <c r="Z779" s="119">
        <f t="shared" si="167"/>
        <v>1</v>
      </c>
      <c r="AA779" s="119">
        <f t="shared" si="168"/>
        <v>1</v>
      </c>
      <c r="AB779" s="119">
        <f t="shared" si="169"/>
        <v>10</v>
      </c>
    </row>
    <row r="780" spans="3:28" ht="54.95" customHeight="1" x14ac:dyDescent="0.25">
      <c r="C780" s="56">
        <v>776</v>
      </c>
      <c r="D780" s="94" t="str">
        <f>IF(Lançamentos!G780="","",Lançamentos!G780)</f>
        <v/>
      </c>
      <c r="E780" s="113" t="str">
        <f>IF(D780="","",Recebimento!Q780)</f>
        <v/>
      </c>
      <c r="F780" s="114" t="str">
        <f>IF($D780="","",'Rec2'!$Q780)</f>
        <v/>
      </c>
      <c r="G780" s="114" t="str">
        <f>IF($D780="","",'Rec3'!$Q780)</f>
        <v/>
      </c>
      <c r="H780" s="114" t="str">
        <f>IF($D780="","",'Rec4'!$Q780)</f>
        <v/>
      </c>
      <c r="I780" s="114" t="str">
        <f>IF($D780="","",'Rec5'!$Q780)</f>
        <v/>
      </c>
      <c r="J780" s="114" t="str">
        <f>IF($D780="","",'Rec6'!$Q780)</f>
        <v/>
      </c>
      <c r="K780" s="114" t="str">
        <f>IF($D780="","",'Rec7'!$Q780)</f>
        <v/>
      </c>
      <c r="L780" s="114" t="str">
        <f>IF($D780="","",'Rec8'!$Q780)</f>
        <v/>
      </c>
      <c r="M780" s="114" t="str">
        <f>IF($D780="","",'Rec9'!$Q780)</f>
        <v/>
      </c>
      <c r="N780" s="114" t="str">
        <f>IF($D780="","",'Rec10'!$Q780)</f>
        <v/>
      </c>
      <c r="O780" s="116" t="str">
        <f t="shared" si="170"/>
        <v/>
      </c>
      <c r="P780" s="100" t="str">
        <f t="shared" si="171"/>
        <v/>
      </c>
      <c r="R780" s="119">
        <f t="shared" si="159"/>
        <v>1</v>
      </c>
      <c r="S780" s="119">
        <f t="shared" si="160"/>
        <v>1</v>
      </c>
      <c r="T780" s="119">
        <f t="shared" si="161"/>
        <v>1</v>
      </c>
      <c r="U780" s="119">
        <f t="shared" si="162"/>
        <v>1</v>
      </c>
      <c r="V780" s="119">
        <f t="shared" si="163"/>
        <v>1</v>
      </c>
      <c r="W780" s="119">
        <f t="shared" si="164"/>
        <v>1</v>
      </c>
      <c r="X780" s="119">
        <f t="shared" si="165"/>
        <v>1</v>
      </c>
      <c r="Y780" s="119">
        <f t="shared" si="166"/>
        <v>1</v>
      </c>
      <c r="Z780" s="119">
        <f t="shared" si="167"/>
        <v>1</v>
      </c>
      <c r="AA780" s="119">
        <f t="shared" si="168"/>
        <v>1</v>
      </c>
      <c r="AB780" s="119">
        <f t="shared" si="169"/>
        <v>10</v>
      </c>
    </row>
    <row r="781" spans="3:28" ht="54.95" customHeight="1" x14ac:dyDescent="0.25">
      <c r="C781" s="56">
        <v>777</v>
      </c>
      <c r="D781" s="94" t="str">
        <f>IF(Lançamentos!G781="","",Lançamentos!G781)</f>
        <v/>
      </c>
      <c r="E781" s="113" t="str">
        <f>IF(D781="","",Recebimento!Q781)</f>
        <v/>
      </c>
      <c r="F781" s="114" t="str">
        <f>IF($D781="","",'Rec2'!$Q781)</f>
        <v/>
      </c>
      <c r="G781" s="114" t="str">
        <f>IF($D781="","",'Rec3'!$Q781)</f>
        <v/>
      </c>
      <c r="H781" s="114" t="str">
        <f>IF($D781="","",'Rec4'!$Q781)</f>
        <v/>
      </c>
      <c r="I781" s="114" t="str">
        <f>IF($D781="","",'Rec5'!$Q781)</f>
        <v/>
      </c>
      <c r="J781" s="114" t="str">
        <f>IF($D781="","",'Rec6'!$Q781)</f>
        <v/>
      </c>
      <c r="K781" s="114" t="str">
        <f>IF($D781="","",'Rec7'!$Q781)</f>
        <v/>
      </c>
      <c r="L781" s="114" t="str">
        <f>IF($D781="","",'Rec8'!$Q781)</f>
        <v/>
      </c>
      <c r="M781" s="114" t="str">
        <f>IF($D781="","",'Rec9'!$Q781)</f>
        <v/>
      </c>
      <c r="N781" s="114" t="str">
        <f>IF($D781="","",'Rec10'!$Q781)</f>
        <v/>
      </c>
      <c r="O781" s="116" t="str">
        <f t="shared" si="170"/>
        <v/>
      </c>
      <c r="P781" s="100" t="str">
        <f t="shared" si="171"/>
        <v/>
      </c>
      <c r="R781" s="119">
        <f t="shared" si="159"/>
        <v>1</v>
      </c>
      <c r="S781" s="119">
        <f t="shared" si="160"/>
        <v>1</v>
      </c>
      <c r="T781" s="119">
        <f t="shared" si="161"/>
        <v>1</v>
      </c>
      <c r="U781" s="119">
        <f t="shared" si="162"/>
        <v>1</v>
      </c>
      <c r="V781" s="119">
        <f t="shared" si="163"/>
        <v>1</v>
      </c>
      <c r="W781" s="119">
        <f t="shared" si="164"/>
        <v>1</v>
      </c>
      <c r="X781" s="119">
        <f t="shared" si="165"/>
        <v>1</v>
      </c>
      <c r="Y781" s="119">
        <f t="shared" si="166"/>
        <v>1</v>
      </c>
      <c r="Z781" s="119">
        <f t="shared" si="167"/>
        <v>1</v>
      </c>
      <c r="AA781" s="119">
        <f t="shared" si="168"/>
        <v>1</v>
      </c>
      <c r="AB781" s="119">
        <f t="shared" si="169"/>
        <v>10</v>
      </c>
    </row>
    <row r="782" spans="3:28" ht="54.95" customHeight="1" x14ac:dyDescent="0.25">
      <c r="C782" s="56">
        <v>778</v>
      </c>
      <c r="D782" s="94" t="str">
        <f>IF(Lançamentos!G782="","",Lançamentos!G782)</f>
        <v/>
      </c>
      <c r="E782" s="113" t="str">
        <f>IF(D782="","",Recebimento!Q782)</f>
        <v/>
      </c>
      <c r="F782" s="114" t="str">
        <f>IF($D782="","",'Rec2'!$Q782)</f>
        <v/>
      </c>
      <c r="G782" s="114" t="str">
        <f>IF($D782="","",'Rec3'!$Q782)</f>
        <v/>
      </c>
      <c r="H782" s="114" t="str">
        <f>IF($D782="","",'Rec4'!$Q782)</f>
        <v/>
      </c>
      <c r="I782" s="114" t="str">
        <f>IF($D782="","",'Rec5'!$Q782)</f>
        <v/>
      </c>
      <c r="J782" s="114" t="str">
        <f>IF($D782="","",'Rec6'!$Q782)</f>
        <v/>
      </c>
      <c r="K782" s="114" t="str">
        <f>IF($D782="","",'Rec7'!$Q782)</f>
        <v/>
      </c>
      <c r="L782" s="114" t="str">
        <f>IF($D782="","",'Rec8'!$Q782)</f>
        <v/>
      </c>
      <c r="M782" s="114" t="str">
        <f>IF($D782="","",'Rec9'!$Q782)</f>
        <v/>
      </c>
      <c r="N782" s="114" t="str">
        <f>IF($D782="","",'Rec10'!$Q782)</f>
        <v/>
      </c>
      <c r="O782" s="116" t="str">
        <f t="shared" si="170"/>
        <v/>
      </c>
      <c r="P782" s="100" t="str">
        <f t="shared" si="171"/>
        <v/>
      </c>
      <c r="R782" s="119">
        <f t="shared" si="159"/>
        <v>1</v>
      </c>
      <c r="S782" s="119">
        <f t="shared" si="160"/>
        <v>1</v>
      </c>
      <c r="T782" s="119">
        <f t="shared" si="161"/>
        <v>1</v>
      </c>
      <c r="U782" s="119">
        <f t="shared" si="162"/>
        <v>1</v>
      </c>
      <c r="V782" s="119">
        <f t="shared" si="163"/>
        <v>1</v>
      </c>
      <c r="W782" s="119">
        <f t="shared" si="164"/>
        <v>1</v>
      </c>
      <c r="X782" s="119">
        <f t="shared" si="165"/>
        <v>1</v>
      </c>
      <c r="Y782" s="119">
        <f t="shared" si="166"/>
        <v>1</v>
      </c>
      <c r="Z782" s="119">
        <f t="shared" si="167"/>
        <v>1</v>
      </c>
      <c r="AA782" s="119">
        <f t="shared" si="168"/>
        <v>1</v>
      </c>
      <c r="AB782" s="119">
        <f t="shared" si="169"/>
        <v>10</v>
      </c>
    </row>
    <row r="783" spans="3:28" ht="54.95" customHeight="1" x14ac:dyDescent="0.25">
      <c r="C783" s="56">
        <v>779</v>
      </c>
      <c r="D783" s="94" t="str">
        <f>IF(Lançamentos!G783="","",Lançamentos!G783)</f>
        <v/>
      </c>
      <c r="E783" s="113" t="str">
        <f>IF(D783="","",Recebimento!Q783)</f>
        <v/>
      </c>
      <c r="F783" s="114" t="str">
        <f>IF($D783="","",'Rec2'!$Q783)</f>
        <v/>
      </c>
      <c r="G783" s="114" t="str">
        <f>IF($D783="","",'Rec3'!$Q783)</f>
        <v/>
      </c>
      <c r="H783" s="114" t="str">
        <f>IF($D783="","",'Rec4'!$Q783)</f>
        <v/>
      </c>
      <c r="I783" s="114" t="str">
        <f>IF($D783="","",'Rec5'!$Q783)</f>
        <v/>
      </c>
      <c r="J783" s="114" t="str">
        <f>IF($D783="","",'Rec6'!$Q783)</f>
        <v/>
      </c>
      <c r="K783" s="114" t="str">
        <f>IF($D783="","",'Rec7'!$Q783)</f>
        <v/>
      </c>
      <c r="L783" s="114" t="str">
        <f>IF($D783="","",'Rec8'!$Q783)</f>
        <v/>
      </c>
      <c r="M783" s="114" t="str">
        <f>IF($D783="","",'Rec9'!$Q783)</f>
        <v/>
      </c>
      <c r="N783" s="114" t="str">
        <f>IF($D783="","",'Rec10'!$Q783)</f>
        <v/>
      </c>
      <c r="O783" s="116" t="str">
        <f t="shared" si="170"/>
        <v/>
      </c>
      <c r="P783" s="100" t="str">
        <f t="shared" si="171"/>
        <v/>
      </c>
      <c r="R783" s="119">
        <f t="shared" si="159"/>
        <v>1</v>
      </c>
      <c r="S783" s="119">
        <f t="shared" si="160"/>
        <v>1</v>
      </c>
      <c r="T783" s="119">
        <f t="shared" si="161"/>
        <v>1</v>
      </c>
      <c r="U783" s="119">
        <f t="shared" si="162"/>
        <v>1</v>
      </c>
      <c r="V783" s="119">
        <f t="shared" si="163"/>
        <v>1</v>
      </c>
      <c r="W783" s="119">
        <f t="shared" si="164"/>
        <v>1</v>
      </c>
      <c r="X783" s="119">
        <f t="shared" si="165"/>
        <v>1</v>
      </c>
      <c r="Y783" s="119">
        <f t="shared" si="166"/>
        <v>1</v>
      </c>
      <c r="Z783" s="119">
        <f t="shared" si="167"/>
        <v>1</v>
      </c>
      <c r="AA783" s="119">
        <f t="shared" si="168"/>
        <v>1</v>
      </c>
      <c r="AB783" s="119">
        <f t="shared" si="169"/>
        <v>10</v>
      </c>
    </row>
    <row r="784" spans="3:28" ht="54.95" customHeight="1" x14ac:dyDescent="0.25">
      <c r="C784" s="56">
        <v>780</v>
      </c>
      <c r="D784" s="94" t="str">
        <f>IF(Lançamentos!G784="","",Lançamentos!G784)</f>
        <v/>
      </c>
      <c r="E784" s="113" t="str">
        <f>IF(D784="","",Recebimento!Q784)</f>
        <v/>
      </c>
      <c r="F784" s="114" t="str">
        <f>IF($D784="","",'Rec2'!$Q784)</f>
        <v/>
      </c>
      <c r="G784" s="114" t="str">
        <f>IF($D784="","",'Rec3'!$Q784)</f>
        <v/>
      </c>
      <c r="H784" s="114" t="str">
        <f>IF($D784="","",'Rec4'!$Q784)</f>
        <v/>
      </c>
      <c r="I784" s="114" t="str">
        <f>IF($D784="","",'Rec5'!$Q784)</f>
        <v/>
      </c>
      <c r="J784" s="114" t="str">
        <f>IF($D784="","",'Rec6'!$Q784)</f>
        <v/>
      </c>
      <c r="K784" s="114" t="str">
        <f>IF($D784="","",'Rec7'!$Q784)</f>
        <v/>
      </c>
      <c r="L784" s="114" t="str">
        <f>IF($D784="","",'Rec8'!$Q784)</f>
        <v/>
      </c>
      <c r="M784" s="114" t="str">
        <f>IF($D784="","",'Rec9'!$Q784)</f>
        <v/>
      </c>
      <c r="N784" s="114" t="str">
        <f>IF($D784="","",'Rec10'!$Q784)</f>
        <v/>
      </c>
      <c r="O784" s="116" t="str">
        <f t="shared" si="170"/>
        <v/>
      </c>
      <c r="P784" s="100" t="str">
        <f t="shared" si="171"/>
        <v/>
      </c>
      <c r="R784" s="119">
        <f t="shared" si="159"/>
        <v>1</v>
      </c>
      <c r="S784" s="119">
        <f t="shared" si="160"/>
        <v>1</v>
      </c>
      <c r="T784" s="119">
        <f t="shared" si="161"/>
        <v>1</v>
      </c>
      <c r="U784" s="119">
        <f t="shared" si="162"/>
        <v>1</v>
      </c>
      <c r="V784" s="119">
        <f t="shared" si="163"/>
        <v>1</v>
      </c>
      <c r="W784" s="119">
        <f t="shared" si="164"/>
        <v>1</v>
      </c>
      <c r="X784" s="119">
        <f t="shared" si="165"/>
        <v>1</v>
      </c>
      <c r="Y784" s="119">
        <f t="shared" si="166"/>
        <v>1</v>
      </c>
      <c r="Z784" s="119">
        <f t="shared" si="167"/>
        <v>1</v>
      </c>
      <c r="AA784" s="119">
        <f t="shared" si="168"/>
        <v>1</v>
      </c>
      <c r="AB784" s="119">
        <f t="shared" si="169"/>
        <v>10</v>
      </c>
    </row>
    <row r="785" spans="3:28" ht="54.95" customHeight="1" x14ac:dyDescent="0.25">
      <c r="C785" s="56">
        <v>781</v>
      </c>
      <c r="D785" s="94" t="str">
        <f>IF(Lançamentos!G785="","",Lançamentos!G785)</f>
        <v/>
      </c>
      <c r="E785" s="113" t="str">
        <f>IF(D785="","",Recebimento!Q785)</f>
        <v/>
      </c>
      <c r="F785" s="114" t="str">
        <f>IF($D785="","",'Rec2'!$Q785)</f>
        <v/>
      </c>
      <c r="G785" s="114" t="str">
        <f>IF($D785="","",'Rec3'!$Q785)</f>
        <v/>
      </c>
      <c r="H785" s="114" t="str">
        <f>IF($D785="","",'Rec4'!$Q785)</f>
        <v/>
      </c>
      <c r="I785" s="114" t="str">
        <f>IF($D785="","",'Rec5'!$Q785)</f>
        <v/>
      </c>
      <c r="J785" s="114" t="str">
        <f>IF($D785="","",'Rec6'!$Q785)</f>
        <v/>
      </c>
      <c r="K785" s="114" t="str">
        <f>IF($D785="","",'Rec7'!$Q785)</f>
        <v/>
      </c>
      <c r="L785" s="114" t="str">
        <f>IF($D785="","",'Rec8'!$Q785)</f>
        <v/>
      </c>
      <c r="M785" s="114" t="str">
        <f>IF($D785="","",'Rec9'!$Q785)</f>
        <v/>
      </c>
      <c r="N785" s="114" t="str">
        <f>IF($D785="","",'Rec10'!$Q785)</f>
        <v/>
      </c>
      <c r="O785" s="116" t="str">
        <f t="shared" si="170"/>
        <v/>
      </c>
      <c r="P785" s="100" t="str">
        <f t="shared" si="171"/>
        <v/>
      </c>
      <c r="R785" s="119">
        <f t="shared" si="159"/>
        <v>1</v>
      </c>
      <c r="S785" s="119">
        <f t="shared" si="160"/>
        <v>1</v>
      </c>
      <c r="T785" s="119">
        <f t="shared" si="161"/>
        <v>1</v>
      </c>
      <c r="U785" s="119">
        <f t="shared" si="162"/>
        <v>1</v>
      </c>
      <c r="V785" s="119">
        <f t="shared" si="163"/>
        <v>1</v>
      </c>
      <c r="W785" s="119">
        <f t="shared" si="164"/>
        <v>1</v>
      </c>
      <c r="X785" s="119">
        <f t="shared" si="165"/>
        <v>1</v>
      </c>
      <c r="Y785" s="119">
        <f t="shared" si="166"/>
        <v>1</v>
      </c>
      <c r="Z785" s="119">
        <f t="shared" si="167"/>
        <v>1</v>
      </c>
      <c r="AA785" s="119">
        <f t="shared" si="168"/>
        <v>1</v>
      </c>
      <c r="AB785" s="119">
        <f t="shared" si="169"/>
        <v>10</v>
      </c>
    </row>
    <row r="786" spans="3:28" ht="54.95" customHeight="1" x14ac:dyDescent="0.25">
      <c r="C786" s="56">
        <v>782</v>
      </c>
      <c r="D786" s="94" t="str">
        <f>IF(Lançamentos!G786="","",Lançamentos!G786)</f>
        <v/>
      </c>
      <c r="E786" s="113" t="str">
        <f>IF(D786="","",Recebimento!Q786)</f>
        <v/>
      </c>
      <c r="F786" s="114" t="str">
        <f>IF($D786="","",'Rec2'!$Q786)</f>
        <v/>
      </c>
      <c r="G786" s="114" t="str">
        <f>IF($D786="","",'Rec3'!$Q786)</f>
        <v/>
      </c>
      <c r="H786" s="114" t="str">
        <f>IF($D786="","",'Rec4'!$Q786)</f>
        <v/>
      </c>
      <c r="I786" s="114" t="str">
        <f>IF($D786="","",'Rec5'!$Q786)</f>
        <v/>
      </c>
      <c r="J786" s="114" t="str">
        <f>IF($D786="","",'Rec6'!$Q786)</f>
        <v/>
      </c>
      <c r="K786" s="114" t="str">
        <f>IF($D786="","",'Rec7'!$Q786)</f>
        <v/>
      </c>
      <c r="L786" s="114" t="str">
        <f>IF($D786="","",'Rec8'!$Q786)</f>
        <v/>
      </c>
      <c r="M786" s="114" t="str">
        <f>IF($D786="","",'Rec9'!$Q786)</f>
        <v/>
      </c>
      <c r="N786" s="114" t="str">
        <f>IF($D786="","",'Rec10'!$Q786)</f>
        <v/>
      </c>
      <c r="O786" s="116" t="str">
        <f t="shared" si="170"/>
        <v/>
      </c>
      <c r="P786" s="100" t="str">
        <f t="shared" si="171"/>
        <v/>
      </c>
      <c r="R786" s="119">
        <f t="shared" si="159"/>
        <v>1</v>
      </c>
      <c r="S786" s="119">
        <f t="shared" si="160"/>
        <v>1</v>
      </c>
      <c r="T786" s="119">
        <f t="shared" si="161"/>
        <v>1</v>
      </c>
      <c r="U786" s="119">
        <f t="shared" si="162"/>
        <v>1</v>
      </c>
      <c r="V786" s="119">
        <f t="shared" si="163"/>
        <v>1</v>
      </c>
      <c r="W786" s="119">
        <f t="shared" si="164"/>
        <v>1</v>
      </c>
      <c r="X786" s="119">
        <f t="shared" si="165"/>
        <v>1</v>
      </c>
      <c r="Y786" s="119">
        <f t="shared" si="166"/>
        <v>1</v>
      </c>
      <c r="Z786" s="119">
        <f t="shared" si="167"/>
        <v>1</v>
      </c>
      <c r="AA786" s="119">
        <f t="shared" si="168"/>
        <v>1</v>
      </c>
      <c r="AB786" s="119">
        <f t="shared" si="169"/>
        <v>10</v>
      </c>
    </row>
    <row r="787" spans="3:28" ht="54.95" customHeight="1" x14ac:dyDescent="0.25">
      <c r="C787" s="56">
        <v>783</v>
      </c>
      <c r="D787" s="94" t="str">
        <f>IF(Lançamentos!G787="","",Lançamentos!G787)</f>
        <v/>
      </c>
      <c r="E787" s="113" t="str">
        <f>IF(D787="","",Recebimento!Q787)</f>
        <v/>
      </c>
      <c r="F787" s="114" t="str">
        <f>IF($D787="","",'Rec2'!$Q787)</f>
        <v/>
      </c>
      <c r="G787" s="114" t="str">
        <f>IF($D787="","",'Rec3'!$Q787)</f>
        <v/>
      </c>
      <c r="H787" s="114" t="str">
        <f>IF($D787="","",'Rec4'!$Q787)</f>
        <v/>
      </c>
      <c r="I787" s="114" t="str">
        <f>IF($D787="","",'Rec5'!$Q787)</f>
        <v/>
      </c>
      <c r="J787" s="114" t="str">
        <f>IF($D787="","",'Rec6'!$Q787)</f>
        <v/>
      </c>
      <c r="K787" s="114" t="str">
        <f>IF($D787="","",'Rec7'!$Q787)</f>
        <v/>
      </c>
      <c r="L787" s="114" t="str">
        <f>IF($D787="","",'Rec8'!$Q787)</f>
        <v/>
      </c>
      <c r="M787" s="114" t="str">
        <f>IF($D787="","",'Rec9'!$Q787)</f>
        <v/>
      </c>
      <c r="N787" s="114" t="str">
        <f>IF($D787="","",'Rec10'!$Q787)</f>
        <v/>
      </c>
      <c r="O787" s="116" t="str">
        <f t="shared" si="170"/>
        <v/>
      </c>
      <c r="P787" s="100" t="str">
        <f t="shared" si="171"/>
        <v/>
      </c>
      <c r="R787" s="119">
        <f t="shared" si="159"/>
        <v>1</v>
      </c>
      <c r="S787" s="119">
        <f t="shared" si="160"/>
        <v>1</v>
      </c>
      <c r="T787" s="119">
        <f t="shared" si="161"/>
        <v>1</v>
      </c>
      <c r="U787" s="119">
        <f t="shared" si="162"/>
        <v>1</v>
      </c>
      <c r="V787" s="119">
        <f t="shared" si="163"/>
        <v>1</v>
      </c>
      <c r="W787" s="119">
        <f t="shared" si="164"/>
        <v>1</v>
      </c>
      <c r="X787" s="119">
        <f t="shared" si="165"/>
        <v>1</v>
      </c>
      <c r="Y787" s="119">
        <f t="shared" si="166"/>
        <v>1</v>
      </c>
      <c r="Z787" s="119">
        <f t="shared" si="167"/>
        <v>1</v>
      </c>
      <c r="AA787" s="119">
        <f t="shared" si="168"/>
        <v>1</v>
      </c>
      <c r="AB787" s="119">
        <f t="shared" si="169"/>
        <v>10</v>
      </c>
    </row>
    <row r="788" spans="3:28" ht="54.95" customHeight="1" x14ac:dyDescent="0.25">
      <c r="C788" s="56">
        <v>784</v>
      </c>
      <c r="D788" s="94" t="str">
        <f>IF(Lançamentos!G788="","",Lançamentos!G788)</f>
        <v/>
      </c>
      <c r="E788" s="113" t="str">
        <f>IF(D788="","",Recebimento!Q788)</f>
        <v/>
      </c>
      <c r="F788" s="114" t="str">
        <f>IF($D788="","",'Rec2'!$Q788)</f>
        <v/>
      </c>
      <c r="G788" s="114" t="str">
        <f>IF($D788="","",'Rec3'!$Q788)</f>
        <v/>
      </c>
      <c r="H788" s="114" t="str">
        <f>IF($D788="","",'Rec4'!$Q788)</f>
        <v/>
      </c>
      <c r="I788" s="114" t="str">
        <f>IF($D788="","",'Rec5'!$Q788)</f>
        <v/>
      </c>
      <c r="J788" s="114" t="str">
        <f>IF($D788="","",'Rec6'!$Q788)</f>
        <v/>
      </c>
      <c r="K788" s="114" t="str">
        <f>IF($D788="","",'Rec7'!$Q788)</f>
        <v/>
      </c>
      <c r="L788" s="114" t="str">
        <f>IF($D788="","",'Rec8'!$Q788)</f>
        <v/>
      </c>
      <c r="M788" s="114" t="str">
        <f>IF($D788="","",'Rec9'!$Q788)</f>
        <v/>
      </c>
      <c r="N788" s="114" t="str">
        <f>IF($D788="","",'Rec10'!$Q788)</f>
        <v/>
      </c>
      <c r="O788" s="116" t="str">
        <f t="shared" si="170"/>
        <v/>
      </c>
      <c r="P788" s="100" t="str">
        <f t="shared" si="171"/>
        <v/>
      </c>
      <c r="R788" s="119">
        <f t="shared" si="159"/>
        <v>1</v>
      </c>
      <c r="S788" s="119">
        <f t="shared" si="160"/>
        <v>1</v>
      </c>
      <c r="T788" s="119">
        <f t="shared" si="161"/>
        <v>1</v>
      </c>
      <c r="U788" s="119">
        <f t="shared" si="162"/>
        <v>1</v>
      </c>
      <c r="V788" s="119">
        <f t="shared" si="163"/>
        <v>1</v>
      </c>
      <c r="W788" s="119">
        <f t="shared" si="164"/>
        <v>1</v>
      </c>
      <c r="X788" s="119">
        <f t="shared" si="165"/>
        <v>1</v>
      </c>
      <c r="Y788" s="119">
        <f t="shared" si="166"/>
        <v>1</v>
      </c>
      <c r="Z788" s="119">
        <f t="shared" si="167"/>
        <v>1</v>
      </c>
      <c r="AA788" s="119">
        <f t="shared" si="168"/>
        <v>1</v>
      </c>
      <c r="AB788" s="119">
        <f t="shared" si="169"/>
        <v>10</v>
      </c>
    </row>
    <row r="789" spans="3:28" ht="54.95" customHeight="1" x14ac:dyDescent="0.25">
      <c r="C789" s="56">
        <v>785</v>
      </c>
      <c r="D789" s="94" t="str">
        <f>IF(Lançamentos!G789="","",Lançamentos!G789)</f>
        <v/>
      </c>
      <c r="E789" s="113" t="str">
        <f>IF(D789="","",Recebimento!Q789)</f>
        <v/>
      </c>
      <c r="F789" s="114" t="str">
        <f>IF($D789="","",'Rec2'!$Q789)</f>
        <v/>
      </c>
      <c r="G789" s="114" t="str">
        <f>IF($D789="","",'Rec3'!$Q789)</f>
        <v/>
      </c>
      <c r="H789" s="114" t="str">
        <f>IF($D789="","",'Rec4'!$Q789)</f>
        <v/>
      </c>
      <c r="I789" s="114" t="str">
        <f>IF($D789="","",'Rec5'!$Q789)</f>
        <v/>
      </c>
      <c r="J789" s="114" t="str">
        <f>IF($D789="","",'Rec6'!$Q789)</f>
        <v/>
      </c>
      <c r="K789" s="114" t="str">
        <f>IF($D789="","",'Rec7'!$Q789)</f>
        <v/>
      </c>
      <c r="L789" s="114" t="str">
        <f>IF($D789="","",'Rec8'!$Q789)</f>
        <v/>
      </c>
      <c r="M789" s="114" t="str">
        <f>IF($D789="","",'Rec9'!$Q789)</f>
        <v/>
      </c>
      <c r="N789" s="114" t="str">
        <f>IF($D789="","",'Rec10'!$Q789)</f>
        <v/>
      </c>
      <c r="O789" s="116" t="str">
        <f t="shared" si="170"/>
        <v/>
      </c>
      <c r="P789" s="100" t="str">
        <f t="shared" si="171"/>
        <v/>
      </c>
      <c r="R789" s="119">
        <f t="shared" si="159"/>
        <v>1</v>
      </c>
      <c r="S789" s="119">
        <f t="shared" si="160"/>
        <v>1</v>
      </c>
      <c r="T789" s="119">
        <f t="shared" si="161"/>
        <v>1</v>
      </c>
      <c r="U789" s="119">
        <f t="shared" si="162"/>
        <v>1</v>
      </c>
      <c r="V789" s="119">
        <f t="shared" si="163"/>
        <v>1</v>
      </c>
      <c r="W789" s="119">
        <f t="shared" si="164"/>
        <v>1</v>
      </c>
      <c r="X789" s="119">
        <f t="shared" si="165"/>
        <v>1</v>
      </c>
      <c r="Y789" s="119">
        <f t="shared" si="166"/>
        <v>1</v>
      </c>
      <c r="Z789" s="119">
        <f t="shared" si="167"/>
        <v>1</v>
      </c>
      <c r="AA789" s="119">
        <f t="shared" si="168"/>
        <v>1</v>
      </c>
      <c r="AB789" s="119">
        <f t="shared" si="169"/>
        <v>10</v>
      </c>
    </row>
    <row r="790" spans="3:28" ht="54.95" customHeight="1" x14ac:dyDescent="0.25">
      <c r="C790" s="56">
        <v>786</v>
      </c>
      <c r="D790" s="94" t="str">
        <f>IF(Lançamentos!G790="","",Lançamentos!G790)</f>
        <v/>
      </c>
      <c r="E790" s="113" t="str">
        <f>IF(D790="","",Recebimento!Q790)</f>
        <v/>
      </c>
      <c r="F790" s="114" t="str">
        <f>IF($D790="","",'Rec2'!$Q790)</f>
        <v/>
      </c>
      <c r="G790" s="114" t="str">
        <f>IF($D790="","",'Rec3'!$Q790)</f>
        <v/>
      </c>
      <c r="H790" s="114" t="str">
        <f>IF($D790="","",'Rec4'!$Q790)</f>
        <v/>
      </c>
      <c r="I790" s="114" t="str">
        <f>IF($D790="","",'Rec5'!$Q790)</f>
        <v/>
      </c>
      <c r="J790" s="114" t="str">
        <f>IF($D790="","",'Rec6'!$Q790)</f>
        <v/>
      </c>
      <c r="K790" s="114" t="str">
        <f>IF($D790="","",'Rec7'!$Q790)</f>
        <v/>
      </c>
      <c r="L790" s="114" t="str">
        <f>IF($D790="","",'Rec8'!$Q790)</f>
        <v/>
      </c>
      <c r="M790" s="114" t="str">
        <f>IF($D790="","",'Rec9'!$Q790)</f>
        <v/>
      </c>
      <c r="N790" s="114" t="str">
        <f>IF($D790="","",'Rec10'!$Q790)</f>
        <v/>
      </c>
      <c r="O790" s="116" t="str">
        <f t="shared" si="170"/>
        <v/>
      </c>
      <c r="P790" s="100" t="str">
        <f t="shared" si="171"/>
        <v/>
      </c>
      <c r="R790" s="119">
        <f t="shared" si="159"/>
        <v>1</v>
      </c>
      <c r="S790" s="119">
        <f t="shared" si="160"/>
        <v>1</v>
      </c>
      <c r="T790" s="119">
        <f t="shared" si="161"/>
        <v>1</v>
      </c>
      <c r="U790" s="119">
        <f t="shared" si="162"/>
        <v>1</v>
      </c>
      <c r="V790" s="119">
        <f t="shared" si="163"/>
        <v>1</v>
      </c>
      <c r="W790" s="119">
        <f t="shared" si="164"/>
        <v>1</v>
      </c>
      <c r="X790" s="119">
        <f t="shared" si="165"/>
        <v>1</v>
      </c>
      <c r="Y790" s="119">
        <f t="shared" si="166"/>
        <v>1</v>
      </c>
      <c r="Z790" s="119">
        <f t="shared" si="167"/>
        <v>1</v>
      </c>
      <c r="AA790" s="119">
        <f t="shared" si="168"/>
        <v>1</v>
      </c>
      <c r="AB790" s="119">
        <f t="shared" si="169"/>
        <v>10</v>
      </c>
    </row>
    <row r="791" spans="3:28" ht="54.95" customHeight="1" x14ac:dyDescent="0.25">
      <c r="C791" s="56">
        <v>787</v>
      </c>
      <c r="D791" s="94" t="str">
        <f>IF(Lançamentos!G791="","",Lançamentos!G791)</f>
        <v/>
      </c>
      <c r="E791" s="113" t="str">
        <f>IF(D791="","",Recebimento!Q791)</f>
        <v/>
      </c>
      <c r="F791" s="114" t="str">
        <f>IF($D791="","",'Rec2'!$Q791)</f>
        <v/>
      </c>
      <c r="G791" s="114" t="str">
        <f>IF($D791="","",'Rec3'!$Q791)</f>
        <v/>
      </c>
      <c r="H791" s="114" t="str">
        <f>IF($D791="","",'Rec4'!$Q791)</f>
        <v/>
      </c>
      <c r="I791" s="114" t="str">
        <f>IF($D791="","",'Rec5'!$Q791)</f>
        <v/>
      </c>
      <c r="J791" s="114" t="str">
        <f>IF($D791="","",'Rec6'!$Q791)</f>
        <v/>
      </c>
      <c r="K791" s="114" t="str">
        <f>IF($D791="","",'Rec7'!$Q791)</f>
        <v/>
      </c>
      <c r="L791" s="114" t="str">
        <f>IF($D791="","",'Rec8'!$Q791)</f>
        <v/>
      </c>
      <c r="M791" s="114" t="str">
        <f>IF($D791="","",'Rec9'!$Q791)</f>
        <v/>
      </c>
      <c r="N791" s="114" t="str">
        <f>IF($D791="","",'Rec10'!$Q791)</f>
        <v/>
      </c>
      <c r="O791" s="116" t="str">
        <f t="shared" si="170"/>
        <v/>
      </c>
      <c r="P791" s="100" t="str">
        <f t="shared" si="171"/>
        <v/>
      </c>
      <c r="R791" s="119">
        <f t="shared" si="159"/>
        <v>1</v>
      </c>
      <c r="S791" s="119">
        <f t="shared" si="160"/>
        <v>1</v>
      </c>
      <c r="T791" s="119">
        <f t="shared" si="161"/>
        <v>1</v>
      </c>
      <c r="U791" s="119">
        <f t="shared" si="162"/>
        <v>1</v>
      </c>
      <c r="V791" s="119">
        <f t="shared" si="163"/>
        <v>1</v>
      </c>
      <c r="W791" s="119">
        <f t="shared" si="164"/>
        <v>1</v>
      </c>
      <c r="X791" s="119">
        <f t="shared" si="165"/>
        <v>1</v>
      </c>
      <c r="Y791" s="119">
        <f t="shared" si="166"/>
        <v>1</v>
      </c>
      <c r="Z791" s="119">
        <f t="shared" si="167"/>
        <v>1</v>
      </c>
      <c r="AA791" s="119">
        <f t="shared" si="168"/>
        <v>1</v>
      </c>
      <c r="AB791" s="119">
        <f t="shared" si="169"/>
        <v>10</v>
      </c>
    </row>
    <row r="792" spans="3:28" ht="54.95" customHeight="1" x14ac:dyDescent="0.25">
      <c r="C792" s="56">
        <v>788</v>
      </c>
      <c r="D792" s="94" t="str">
        <f>IF(Lançamentos!G792="","",Lançamentos!G792)</f>
        <v/>
      </c>
      <c r="E792" s="113" t="str">
        <f>IF(D792="","",Recebimento!Q792)</f>
        <v/>
      </c>
      <c r="F792" s="114" t="str">
        <f>IF($D792="","",'Rec2'!$Q792)</f>
        <v/>
      </c>
      <c r="G792" s="114" t="str">
        <f>IF($D792="","",'Rec3'!$Q792)</f>
        <v/>
      </c>
      <c r="H792" s="114" t="str">
        <f>IF($D792="","",'Rec4'!$Q792)</f>
        <v/>
      </c>
      <c r="I792" s="114" t="str">
        <f>IF($D792="","",'Rec5'!$Q792)</f>
        <v/>
      </c>
      <c r="J792" s="114" t="str">
        <f>IF($D792="","",'Rec6'!$Q792)</f>
        <v/>
      </c>
      <c r="K792" s="114" t="str">
        <f>IF($D792="","",'Rec7'!$Q792)</f>
        <v/>
      </c>
      <c r="L792" s="114" t="str">
        <f>IF($D792="","",'Rec8'!$Q792)</f>
        <v/>
      </c>
      <c r="M792" s="114" t="str">
        <f>IF($D792="","",'Rec9'!$Q792)</f>
        <v/>
      </c>
      <c r="N792" s="114" t="str">
        <f>IF($D792="","",'Rec10'!$Q792)</f>
        <v/>
      </c>
      <c r="O792" s="116" t="str">
        <f t="shared" si="170"/>
        <v/>
      </c>
      <c r="P792" s="100" t="str">
        <f t="shared" si="171"/>
        <v/>
      </c>
      <c r="R792" s="119">
        <f t="shared" si="159"/>
        <v>1</v>
      </c>
      <c r="S792" s="119">
        <f t="shared" si="160"/>
        <v>1</v>
      </c>
      <c r="T792" s="119">
        <f t="shared" si="161"/>
        <v>1</v>
      </c>
      <c r="U792" s="119">
        <f t="shared" si="162"/>
        <v>1</v>
      </c>
      <c r="V792" s="119">
        <f t="shared" si="163"/>
        <v>1</v>
      </c>
      <c r="W792" s="119">
        <f t="shared" si="164"/>
        <v>1</v>
      </c>
      <c r="X792" s="119">
        <f t="shared" si="165"/>
        <v>1</v>
      </c>
      <c r="Y792" s="119">
        <f t="shared" si="166"/>
        <v>1</v>
      </c>
      <c r="Z792" s="119">
        <f t="shared" si="167"/>
        <v>1</v>
      </c>
      <c r="AA792" s="119">
        <f t="shared" si="168"/>
        <v>1</v>
      </c>
      <c r="AB792" s="119">
        <f t="shared" si="169"/>
        <v>10</v>
      </c>
    </row>
    <row r="793" spans="3:28" ht="54.95" customHeight="1" x14ac:dyDescent="0.25">
      <c r="C793" s="56">
        <v>789</v>
      </c>
      <c r="D793" s="94" t="str">
        <f>IF(Lançamentos!G793="","",Lançamentos!G793)</f>
        <v/>
      </c>
      <c r="E793" s="113" t="str">
        <f>IF(D793="","",Recebimento!Q793)</f>
        <v/>
      </c>
      <c r="F793" s="114" t="str">
        <f>IF($D793="","",'Rec2'!$Q793)</f>
        <v/>
      </c>
      <c r="G793" s="114" t="str">
        <f>IF($D793="","",'Rec3'!$Q793)</f>
        <v/>
      </c>
      <c r="H793" s="114" t="str">
        <f>IF($D793="","",'Rec4'!$Q793)</f>
        <v/>
      </c>
      <c r="I793" s="114" t="str">
        <f>IF($D793="","",'Rec5'!$Q793)</f>
        <v/>
      </c>
      <c r="J793" s="114" t="str">
        <f>IF($D793="","",'Rec6'!$Q793)</f>
        <v/>
      </c>
      <c r="K793" s="114" t="str">
        <f>IF($D793="","",'Rec7'!$Q793)</f>
        <v/>
      </c>
      <c r="L793" s="114" t="str">
        <f>IF($D793="","",'Rec8'!$Q793)</f>
        <v/>
      </c>
      <c r="M793" s="114" t="str">
        <f>IF($D793="","",'Rec9'!$Q793)</f>
        <v/>
      </c>
      <c r="N793" s="114" t="str">
        <f>IF($D793="","",'Rec10'!$Q793)</f>
        <v/>
      </c>
      <c r="O793" s="116" t="str">
        <f t="shared" si="170"/>
        <v/>
      </c>
      <c r="P793" s="100" t="str">
        <f t="shared" si="171"/>
        <v/>
      </c>
      <c r="R793" s="119">
        <f t="shared" si="159"/>
        <v>1</v>
      </c>
      <c r="S793" s="119">
        <f t="shared" si="160"/>
        <v>1</v>
      </c>
      <c r="T793" s="119">
        <f t="shared" si="161"/>
        <v>1</v>
      </c>
      <c r="U793" s="119">
        <f t="shared" si="162"/>
        <v>1</v>
      </c>
      <c r="V793" s="119">
        <f t="shared" si="163"/>
        <v>1</v>
      </c>
      <c r="W793" s="119">
        <f t="shared" si="164"/>
        <v>1</v>
      </c>
      <c r="X793" s="119">
        <f t="shared" si="165"/>
        <v>1</v>
      </c>
      <c r="Y793" s="119">
        <f t="shared" si="166"/>
        <v>1</v>
      </c>
      <c r="Z793" s="119">
        <f t="shared" si="167"/>
        <v>1</v>
      </c>
      <c r="AA793" s="119">
        <f t="shared" si="168"/>
        <v>1</v>
      </c>
      <c r="AB793" s="119">
        <f t="shared" si="169"/>
        <v>10</v>
      </c>
    </row>
    <row r="794" spans="3:28" ht="54.95" customHeight="1" x14ac:dyDescent="0.25">
      <c r="C794" s="56">
        <v>790</v>
      </c>
      <c r="D794" s="94" t="str">
        <f>IF(Lançamentos!G794="","",Lançamentos!G794)</f>
        <v/>
      </c>
      <c r="E794" s="113" t="str">
        <f>IF(D794="","",Recebimento!Q794)</f>
        <v/>
      </c>
      <c r="F794" s="114" t="str">
        <f>IF($D794="","",'Rec2'!$Q794)</f>
        <v/>
      </c>
      <c r="G794" s="114" t="str">
        <f>IF($D794="","",'Rec3'!$Q794)</f>
        <v/>
      </c>
      <c r="H794" s="114" t="str">
        <f>IF($D794="","",'Rec4'!$Q794)</f>
        <v/>
      </c>
      <c r="I794" s="114" t="str">
        <f>IF($D794="","",'Rec5'!$Q794)</f>
        <v/>
      </c>
      <c r="J794" s="114" t="str">
        <f>IF($D794="","",'Rec6'!$Q794)</f>
        <v/>
      </c>
      <c r="K794" s="114" t="str">
        <f>IF($D794="","",'Rec7'!$Q794)</f>
        <v/>
      </c>
      <c r="L794" s="114" t="str">
        <f>IF($D794="","",'Rec8'!$Q794)</f>
        <v/>
      </c>
      <c r="M794" s="114" t="str">
        <f>IF($D794="","",'Rec9'!$Q794)</f>
        <v/>
      </c>
      <c r="N794" s="114" t="str">
        <f>IF($D794="","",'Rec10'!$Q794)</f>
        <v/>
      </c>
      <c r="O794" s="116" t="str">
        <f t="shared" si="170"/>
        <v/>
      </c>
      <c r="P794" s="100" t="str">
        <f t="shared" si="171"/>
        <v/>
      </c>
      <c r="R794" s="119">
        <f t="shared" si="159"/>
        <v>1</v>
      </c>
      <c r="S794" s="119">
        <f t="shared" si="160"/>
        <v>1</v>
      </c>
      <c r="T794" s="119">
        <f t="shared" si="161"/>
        <v>1</v>
      </c>
      <c r="U794" s="119">
        <f t="shared" si="162"/>
        <v>1</v>
      </c>
      <c r="V794" s="119">
        <f t="shared" si="163"/>
        <v>1</v>
      </c>
      <c r="W794" s="119">
        <f t="shared" si="164"/>
        <v>1</v>
      </c>
      <c r="X794" s="119">
        <f t="shared" si="165"/>
        <v>1</v>
      </c>
      <c r="Y794" s="119">
        <f t="shared" si="166"/>
        <v>1</v>
      </c>
      <c r="Z794" s="119">
        <f t="shared" si="167"/>
        <v>1</v>
      </c>
      <c r="AA794" s="119">
        <f t="shared" si="168"/>
        <v>1</v>
      </c>
      <c r="AB794" s="119">
        <f t="shared" si="169"/>
        <v>10</v>
      </c>
    </row>
    <row r="795" spans="3:28" ht="54.95" customHeight="1" x14ac:dyDescent="0.25">
      <c r="C795" s="56">
        <v>791</v>
      </c>
      <c r="D795" s="94" t="str">
        <f>IF(Lançamentos!G795="","",Lançamentos!G795)</f>
        <v/>
      </c>
      <c r="E795" s="113" t="str">
        <f>IF(D795="","",Recebimento!Q795)</f>
        <v/>
      </c>
      <c r="F795" s="114" t="str">
        <f>IF($D795="","",'Rec2'!$Q795)</f>
        <v/>
      </c>
      <c r="G795" s="114" t="str">
        <f>IF($D795="","",'Rec3'!$Q795)</f>
        <v/>
      </c>
      <c r="H795" s="114" t="str">
        <f>IF($D795="","",'Rec4'!$Q795)</f>
        <v/>
      </c>
      <c r="I795" s="114" t="str">
        <f>IF($D795="","",'Rec5'!$Q795)</f>
        <v/>
      </c>
      <c r="J795" s="114" t="str">
        <f>IF($D795="","",'Rec6'!$Q795)</f>
        <v/>
      </c>
      <c r="K795" s="114" t="str">
        <f>IF($D795="","",'Rec7'!$Q795)</f>
        <v/>
      </c>
      <c r="L795" s="114" t="str">
        <f>IF($D795="","",'Rec8'!$Q795)</f>
        <v/>
      </c>
      <c r="M795" s="114" t="str">
        <f>IF($D795="","",'Rec9'!$Q795)</f>
        <v/>
      </c>
      <c r="N795" s="114" t="str">
        <f>IF($D795="","",'Rec10'!$Q795)</f>
        <v/>
      </c>
      <c r="O795" s="116" t="str">
        <f t="shared" si="170"/>
        <v/>
      </c>
      <c r="P795" s="100" t="str">
        <f t="shared" si="171"/>
        <v/>
      </c>
      <c r="R795" s="119">
        <f t="shared" si="159"/>
        <v>1</v>
      </c>
      <c r="S795" s="119">
        <f t="shared" si="160"/>
        <v>1</v>
      </c>
      <c r="T795" s="119">
        <f t="shared" si="161"/>
        <v>1</v>
      </c>
      <c r="U795" s="119">
        <f t="shared" si="162"/>
        <v>1</v>
      </c>
      <c r="V795" s="119">
        <f t="shared" si="163"/>
        <v>1</v>
      </c>
      <c r="W795" s="119">
        <f t="shared" si="164"/>
        <v>1</v>
      </c>
      <c r="X795" s="119">
        <f t="shared" si="165"/>
        <v>1</v>
      </c>
      <c r="Y795" s="119">
        <f t="shared" si="166"/>
        <v>1</v>
      </c>
      <c r="Z795" s="119">
        <f t="shared" si="167"/>
        <v>1</v>
      </c>
      <c r="AA795" s="119">
        <f t="shared" si="168"/>
        <v>1</v>
      </c>
      <c r="AB795" s="119">
        <f t="shared" si="169"/>
        <v>10</v>
      </c>
    </row>
    <row r="796" spans="3:28" ht="54.95" customHeight="1" x14ac:dyDescent="0.25">
      <c r="C796" s="56">
        <v>792</v>
      </c>
      <c r="D796" s="94" t="str">
        <f>IF(Lançamentos!G796="","",Lançamentos!G796)</f>
        <v/>
      </c>
      <c r="E796" s="113" t="str">
        <f>IF(D796="","",Recebimento!Q796)</f>
        <v/>
      </c>
      <c r="F796" s="114" t="str">
        <f>IF($D796="","",'Rec2'!$Q796)</f>
        <v/>
      </c>
      <c r="G796" s="114" t="str">
        <f>IF($D796="","",'Rec3'!$Q796)</f>
        <v/>
      </c>
      <c r="H796" s="114" t="str">
        <f>IF($D796="","",'Rec4'!$Q796)</f>
        <v/>
      </c>
      <c r="I796" s="114" t="str">
        <f>IF($D796="","",'Rec5'!$Q796)</f>
        <v/>
      </c>
      <c r="J796" s="114" t="str">
        <f>IF($D796="","",'Rec6'!$Q796)</f>
        <v/>
      </c>
      <c r="K796" s="114" t="str">
        <f>IF($D796="","",'Rec7'!$Q796)</f>
        <v/>
      </c>
      <c r="L796" s="114" t="str">
        <f>IF($D796="","",'Rec8'!$Q796)</f>
        <v/>
      </c>
      <c r="M796" s="114" t="str">
        <f>IF($D796="","",'Rec9'!$Q796)</f>
        <v/>
      </c>
      <c r="N796" s="114" t="str">
        <f>IF($D796="","",'Rec10'!$Q796)</f>
        <v/>
      </c>
      <c r="O796" s="116" t="str">
        <f t="shared" si="170"/>
        <v/>
      </c>
      <c r="P796" s="100" t="str">
        <f t="shared" si="171"/>
        <v/>
      </c>
      <c r="R796" s="119">
        <f t="shared" si="159"/>
        <v>1</v>
      </c>
      <c r="S796" s="119">
        <f t="shared" si="160"/>
        <v>1</v>
      </c>
      <c r="T796" s="119">
        <f t="shared" si="161"/>
        <v>1</v>
      </c>
      <c r="U796" s="119">
        <f t="shared" si="162"/>
        <v>1</v>
      </c>
      <c r="V796" s="119">
        <f t="shared" si="163"/>
        <v>1</v>
      </c>
      <c r="W796" s="119">
        <f t="shared" si="164"/>
        <v>1</v>
      </c>
      <c r="X796" s="119">
        <f t="shared" si="165"/>
        <v>1</v>
      </c>
      <c r="Y796" s="119">
        <f t="shared" si="166"/>
        <v>1</v>
      </c>
      <c r="Z796" s="119">
        <f t="shared" si="167"/>
        <v>1</v>
      </c>
      <c r="AA796" s="119">
        <f t="shared" si="168"/>
        <v>1</v>
      </c>
      <c r="AB796" s="119">
        <f t="shared" si="169"/>
        <v>10</v>
      </c>
    </row>
    <row r="797" spans="3:28" ht="54.95" customHeight="1" x14ac:dyDescent="0.25">
      <c r="C797" s="56">
        <v>793</v>
      </c>
      <c r="D797" s="94" t="str">
        <f>IF(Lançamentos!G797="","",Lançamentos!G797)</f>
        <v/>
      </c>
      <c r="E797" s="113" t="str">
        <f>IF(D797="","",Recebimento!Q797)</f>
        <v/>
      </c>
      <c r="F797" s="114" t="str">
        <f>IF($D797="","",'Rec2'!$Q797)</f>
        <v/>
      </c>
      <c r="G797" s="114" t="str">
        <f>IF($D797="","",'Rec3'!$Q797)</f>
        <v/>
      </c>
      <c r="H797" s="114" t="str">
        <f>IF($D797="","",'Rec4'!$Q797)</f>
        <v/>
      </c>
      <c r="I797" s="114" t="str">
        <f>IF($D797="","",'Rec5'!$Q797)</f>
        <v/>
      </c>
      <c r="J797" s="114" t="str">
        <f>IF($D797="","",'Rec6'!$Q797)</f>
        <v/>
      </c>
      <c r="K797" s="114" t="str">
        <f>IF($D797="","",'Rec7'!$Q797)</f>
        <v/>
      </c>
      <c r="L797" s="114" t="str">
        <f>IF($D797="","",'Rec8'!$Q797)</f>
        <v/>
      </c>
      <c r="M797" s="114" t="str">
        <f>IF($D797="","",'Rec9'!$Q797)</f>
        <v/>
      </c>
      <c r="N797" s="114" t="str">
        <f>IF($D797="","",'Rec10'!$Q797)</f>
        <v/>
      </c>
      <c r="O797" s="116" t="str">
        <f t="shared" si="170"/>
        <v/>
      </c>
      <c r="P797" s="100" t="str">
        <f t="shared" si="171"/>
        <v/>
      </c>
      <c r="R797" s="119">
        <f t="shared" si="159"/>
        <v>1</v>
      </c>
      <c r="S797" s="119">
        <f t="shared" si="160"/>
        <v>1</v>
      </c>
      <c r="T797" s="119">
        <f t="shared" si="161"/>
        <v>1</v>
      </c>
      <c r="U797" s="119">
        <f t="shared" si="162"/>
        <v>1</v>
      </c>
      <c r="V797" s="119">
        <f t="shared" si="163"/>
        <v>1</v>
      </c>
      <c r="W797" s="119">
        <f t="shared" si="164"/>
        <v>1</v>
      </c>
      <c r="X797" s="119">
        <f t="shared" si="165"/>
        <v>1</v>
      </c>
      <c r="Y797" s="119">
        <f t="shared" si="166"/>
        <v>1</v>
      </c>
      <c r="Z797" s="119">
        <f t="shared" si="167"/>
        <v>1</v>
      </c>
      <c r="AA797" s="119">
        <f t="shared" si="168"/>
        <v>1</v>
      </c>
      <c r="AB797" s="119">
        <f t="shared" si="169"/>
        <v>10</v>
      </c>
    </row>
    <row r="798" spans="3:28" ht="54.95" customHeight="1" x14ac:dyDescent="0.25">
      <c r="C798" s="56">
        <v>794</v>
      </c>
      <c r="D798" s="94" t="str">
        <f>IF(Lançamentos!G798="","",Lançamentos!G798)</f>
        <v/>
      </c>
      <c r="E798" s="113" t="str">
        <f>IF(D798="","",Recebimento!Q798)</f>
        <v/>
      </c>
      <c r="F798" s="114" t="str">
        <f>IF($D798="","",'Rec2'!$Q798)</f>
        <v/>
      </c>
      <c r="G798" s="114" t="str">
        <f>IF($D798="","",'Rec3'!$Q798)</f>
        <v/>
      </c>
      <c r="H798" s="114" t="str">
        <f>IF($D798="","",'Rec4'!$Q798)</f>
        <v/>
      </c>
      <c r="I798" s="114" t="str">
        <f>IF($D798="","",'Rec5'!$Q798)</f>
        <v/>
      </c>
      <c r="J798" s="114" t="str">
        <f>IF($D798="","",'Rec6'!$Q798)</f>
        <v/>
      </c>
      <c r="K798" s="114" t="str">
        <f>IF($D798="","",'Rec7'!$Q798)</f>
        <v/>
      </c>
      <c r="L798" s="114" t="str">
        <f>IF($D798="","",'Rec8'!$Q798)</f>
        <v/>
      </c>
      <c r="M798" s="114" t="str">
        <f>IF($D798="","",'Rec9'!$Q798)</f>
        <v/>
      </c>
      <c r="N798" s="114" t="str">
        <f>IF($D798="","",'Rec10'!$Q798)</f>
        <v/>
      </c>
      <c r="O798" s="116" t="str">
        <f t="shared" si="170"/>
        <v/>
      </c>
      <c r="P798" s="100" t="str">
        <f t="shared" si="171"/>
        <v/>
      </c>
      <c r="R798" s="119">
        <f t="shared" si="159"/>
        <v>1</v>
      </c>
      <c r="S798" s="119">
        <f t="shared" si="160"/>
        <v>1</v>
      </c>
      <c r="T798" s="119">
        <f t="shared" si="161"/>
        <v>1</v>
      </c>
      <c r="U798" s="119">
        <f t="shared" si="162"/>
        <v>1</v>
      </c>
      <c r="V798" s="119">
        <f t="shared" si="163"/>
        <v>1</v>
      </c>
      <c r="W798" s="119">
        <f t="shared" si="164"/>
        <v>1</v>
      </c>
      <c r="X798" s="119">
        <f t="shared" si="165"/>
        <v>1</v>
      </c>
      <c r="Y798" s="119">
        <f t="shared" si="166"/>
        <v>1</v>
      </c>
      <c r="Z798" s="119">
        <f t="shared" si="167"/>
        <v>1</v>
      </c>
      <c r="AA798" s="119">
        <f t="shared" si="168"/>
        <v>1</v>
      </c>
      <c r="AB798" s="119">
        <f t="shared" si="169"/>
        <v>10</v>
      </c>
    </row>
    <row r="799" spans="3:28" ht="54.95" customHeight="1" x14ac:dyDescent="0.25">
      <c r="C799" s="56">
        <v>795</v>
      </c>
      <c r="D799" s="94" t="str">
        <f>IF(Lançamentos!G799="","",Lançamentos!G799)</f>
        <v/>
      </c>
      <c r="E799" s="113" t="str">
        <f>IF(D799="","",Recebimento!Q799)</f>
        <v/>
      </c>
      <c r="F799" s="114" t="str">
        <f>IF($D799="","",'Rec2'!$Q799)</f>
        <v/>
      </c>
      <c r="G799" s="114" t="str">
        <f>IF($D799="","",'Rec3'!$Q799)</f>
        <v/>
      </c>
      <c r="H799" s="114" t="str">
        <f>IF($D799="","",'Rec4'!$Q799)</f>
        <v/>
      </c>
      <c r="I799" s="114" t="str">
        <f>IF($D799="","",'Rec5'!$Q799)</f>
        <v/>
      </c>
      <c r="J799" s="114" t="str">
        <f>IF($D799="","",'Rec6'!$Q799)</f>
        <v/>
      </c>
      <c r="K799" s="114" t="str">
        <f>IF($D799="","",'Rec7'!$Q799)</f>
        <v/>
      </c>
      <c r="L799" s="114" t="str">
        <f>IF($D799="","",'Rec8'!$Q799)</f>
        <v/>
      </c>
      <c r="M799" s="114" t="str">
        <f>IF($D799="","",'Rec9'!$Q799)</f>
        <v/>
      </c>
      <c r="N799" s="114" t="str">
        <f>IF($D799="","",'Rec10'!$Q799)</f>
        <v/>
      </c>
      <c r="O799" s="116" t="str">
        <f t="shared" si="170"/>
        <v/>
      </c>
      <c r="P799" s="100" t="str">
        <f t="shared" si="171"/>
        <v/>
      </c>
      <c r="R799" s="119">
        <f t="shared" si="159"/>
        <v>1</v>
      </c>
      <c r="S799" s="119">
        <f t="shared" si="160"/>
        <v>1</v>
      </c>
      <c r="T799" s="119">
        <f t="shared" si="161"/>
        <v>1</v>
      </c>
      <c r="U799" s="119">
        <f t="shared" si="162"/>
        <v>1</v>
      </c>
      <c r="V799" s="119">
        <f t="shared" si="163"/>
        <v>1</v>
      </c>
      <c r="W799" s="119">
        <f t="shared" si="164"/>
        <v>1</v>
      </c>
      <c r="X799" s="119">
        <f t="shared" si="165"/>
        <v>1</v>
      </c>
      <c r="Y799" s="119">
        <f t="shared" si="166"/>
        <v>1</v>
      </c>
      <c r="Z799" s="119">
        <f t="shared" si="167"/>
        <v>1</v>
      </c>
      <c r="AA799" s="119">
        <f t="shared" si="168"/>
        <v>1</v>
      </c>
      <c r="AB799" s="119">
        <f t="shared" si="169"/>
        <v>10</v>
      </c>
    </row>
    <row r="800" spans="3:28" ht="54.95" customHeight="1" x14ac:dyDescent="0.25">
      <c r="C800" s="56">
        <v>796</v>
      </c>
      <c r="D800" s="94" t="str">
        <f>IF(Lançamentos!G800="","",Lançamentos!G800)</f>
        <v/>
      </c>
      <c r="E800" s="113" t="str">
        <f>IF(D800="","",Recebimento!Q800)</f>
        <v/>
      </c>
      <c r="F800" s="114" t="str">
        <f>IF($D800="","",'Rec2'!$Q800)</f>
        <v/>
      </c>
      <c r="G800" s="114" t="str">
        <f>IF($D800="","",'Rec3'!$Q800)</f>
        <v/>
      </c>
      <c r="H800" s="114" t="str">
        <f>IF($D800="","",'Rec4'!$Q800)</f>
        <v/>
      </c>
      <c r="I800" s="114" t="str">
        <f>IF($D800="","",'Rec5'!$Q800)</f>
        <v/>
      </c>
      <c r="J800" s="114" t="str">
        <f>IF($D800="","",'Rec6'!$Q800)</f>
        <v/>
      </c>
      <c r="K800" s="114" t="str">
        <f>IF($D800="","",'Rec7'!$Q800)</f>
        <v/>
      </c>
      <c r="L800" s="114" t="str">
        <f>IF($D800="","",'Rec8'!$Q800)</f>
        <v/>
      </c>
      <c r="M800" s="114" t="str">
        <f>IF($D800="","",'Rec9'!$Q800)</f>
        <v/>
      </c>
      <c r="N800" s="114" t="str">
        <f>IF($D800="","",'Rec10'!$Q800)</f>
        <v/>
      </c>
      <c r="O800" s="116" t="str">
        <f t="shared" si="170"/>
        <v/>
      </c>
      <c r="P800" s="100" t="str">
        <f t="shared" si="171"/>
        <v/>
      </c>
      <c r="R800" s="119">
        <f t="shared" si="159"/>
        <v>1</v>
      </c>
      <c r="S800" s="119">
        <f t="shared" si="160"/>
        <v>1</v>
      </c>
      <c r="T800" s="119">
        <f t="shared" si="161"/>
        <v>1</v>
      </c>
      <c r="U800" s="119">
        <f t="shared" si="162"/>
        <v>1</v>
      </c>
      <c r="V800" s="119">
        <f t="shared" si="163"/>
        <v>1</v>
      </c>
      <c r="W800" s="119">
        <f t="shared" si="164"/>
        <v>1</v>
      </c>
      <c r="X800" s="119">
        <f t="shared" si="165"/>
        <v>1</v>
      </c>
      <c r="Y800" s="119">
        <f t="shared" si="166"/>
        <v>1</v>
      </c>
      <c r="Z800" s="119">
        <f t="shared" si="167"/>
        <v>1</v>
      </c>
      <c r="AA800" s="119">
        <f t="shared" si="168"/>
        <v>1</v>
      </c>
      <c r="AB800" s="119">
        <f t="shared" si="169"/>
        <v>10</v>
      </c>
    </row>
    <row r="801" spans="3:28" ht="54.95" customHeight="1" x14ac:dyDescent="0.25">
      <c r="C801" s="56">
        <v>797</v>
      </c>
      <c r="D801" s="94" t="str">
        <f>IF(Lançamentos!G801="","",Lançamentos!G801)</f>
        <v/>
      </c>
      <c r="E801" s="113" t="str">
        <f>IF(D801="","",Recebimento!Q801)</f>
        <v/>
      </c>
      <c r="F801" s="114" t="str">
        <f>IF($D801="","",'Rec2'!$Q801)</f>
        <v/>
      </c>
      <c r="G801" s="114" t="str">
        <f>IF($D801="","",'Rec3'!$Q801)</f>
        <v/>
      </c>
      <c r="H801" s="114" t="str">
        <f>IF($D801="","",'Rec4'!$Q801)</f>
        <v/>
      </c>
      <c r="I801" s="114" t="str">
        <f>IF($D801="","",'Rec5'!$Q801)</f>
        <v/>
      </c>
      <c r="J801" s="114" t="str">
        <f>IF($D801="","",'Rec6'!$Q801)</f>
        <v/>
      </c>
      <c r="K801" s="114" t="str">
        <f>IF($D801="","",'Rec7'!$Q801)</f>
        <v/>
      </c>
      <c r="L801" s="114" t="str">
        <f>IF($D801="","",'Rec8'!$Q801)</f>
        <v/>
      </c>
      <c r="M801" s="114" t="str">
        <f>IF($D801="","",'Rec9'!$Q801)</f>
        <v/>
      </c>
      <c r="N801" s="114" t="str">
        <f>IF($D801="","",'Rec10'!$Q801)</f>
        <v/>
      </c>
      <c r="O801" s="116" t="str">
        <f t="shared" si="170"/>
        <v/>
      </c>
      <c r="P801" s="100" t="str">
        <f t="shared" si="171"/>
        <v/>
      </c>
      <c r="R801" s="119">
        <f t="shared" si="159"/>
        <v>1</v>
      </c>
      <c r="S801" s="119">
        <f t="shared" si="160"/>
        <v>1</v>
      </c>
      <c r="T801" s="119">
        <f t="shared" si="161"/>
        <v>1</v>
      </c>
      <c r="U801" s="119">
        <f t="shared" si="162"/>
        <v>1</v>
      </c>
      <c r="V801" s="119">
        <f t="shared" si="163"/>
        <v>1</v>
      </c>
      <c r="W801" s="119">
        <f t="shared" si="164"/>
        <v>1</v>
      </c>
      <c r="X801" s="119">
        <f t="shared" si="165"/>
        <v>1</v>
      </c>
      <c r="Y801" s="119">
        <f t="shared" si="166"/>
        <v>1</v>
      </c>
      <c r="Z801" s="119">
        <f t="shared" si="167"/>
        <v>1</v>
      </c>
      <c r="AA801" s="119">
        <f t="shared" si="168"/>
        <v>1</v>
      </c>
      <c r="AB801" s="119">
        <f t="shared" si="169"/>
        <v>10</v>
      </c>
    </row>
    <row r="802" spans="3:28" ht="54.95" customHeight="1" x14ac:dyDescent="0.25">
      <c r="C802" s="56">
        <v>798</v>
      </c>
      <c r="D802" s="94" t="str">
        <f>IF(Lançamentos!G802="","",Lançamentos!G802)</f>
        <v/>
      </c>
      <c r="E802" s="113" t="str">
        <f>IF(D802="","",Recebimento!Q802)</f>
        <v/>
      </c>
      <c r="F802" s="114" t="str">
        <f>IF($D802="","",'Rec2'!$Q802)</f>
        <v/>
      </c>
      <c r="G802" s="114" t="str">
        <f>IF($D802="","",'Rec3'!$Q802)</f>
        <v/>
      </c>
      <c r="H802" s="114" t="str">
        <f>IF($D802="","",'Rec4'!$Q802)</f>
        <v/>
      </c>
      <c r="I802" s="114" t="str">
        <f>IF($D802="","",'Rec5'!$Q802)</f>
        <v/>
      </c>
      <c r="J802" s="114" t="str">
        <f>IF($D802="","",'Rec6'!$Q802)</f>
        <v/>
      </c>
      <c r="K802" s="114" t="str">
        <f>IF($D802="","",'Rec7'!$Q802)</f>
        <v/>
      </c>
      <c r="L802" s="114" t="str">
        <f>IF($D802="","",'Rec8'!$Q802)</f>
        <v/>
      </c>
      <c r="M802" s="114" t="str">
        <f>IF($D802="","",'Rec9'!$Q802)</f>
        <v/>
      </c>
      <c r="N802" s="114" t="str">
        <f>IF($D802="","",'Rec10'!$Q802)</f>
        <v/>
      </c>
      <c r="O802" s="116" t="str">
        <f t="shared" si="170"/>
        <v/>
      </c>
      <c r="P802" s="100" t="str">
        <f t="shared" si="171"/>
        <v/>
      </c>
      <c r="R802" s="119">
        <f t="shared" si="159"/>
        <v>1</v>
      </c>
      <c r="S802" s="119">
        <f t="shared" si="160"/>
        <v>1</v>
      </c>
      <c r="T802" s="119">
        <f t="shared" si="161"/>
        <v>1</v>
      </c>
      <c r="U802" s="119">
        <f t="shared" si="162"/>
        <v>1</v>
      </c>
      <c r="V802" s="119">
        <f t="shared" si="163"/>
        <v>1</v>
      </c>
      <c r="W802" s="119">
        <f t="shared" si="164"/>
        <v>1</v>
      </c>
      <c r="X802" s="119">
        <f t="shared" si="165"/>
        <v>1</v>
      </c>
      <c r="Y802" s="119">
        <f t="shared" si="166"/>
        <v>1</v>
      </c>
      <c r="Z802" s="119">
        <f t="shared" si="167"/>
        <v>1</v>
      </c>
      <c r="AA802" s="119">
        <f t="shared" si="168"/>
        <v>1</v>
      </c>
      <c r="AB802" s="119">
        <f t="shared" si="169"/>
        <v>10</v>
      </c>
    </row>
    <row r="803" spans="3:28" ht="54.95" customHeight="1" x14ac:dyDescent="0.25">
      <c r="C803" s="56">
        <v>799</v>
      </c>
      <c r="D803" s="94" t="str">
        <f>IF(Lançamentos!G803="","",Lançamentos!G803)</f>
        <v/>
      </c>
      <c r="E803" s="113" t="str">
        <f>IF(D803="","",Recebimento!Q803)</f>
        <v/>
      </c>
      <c r="F803" s="114" t="str">
        <f>IF($D803="","",'Rec2'!$Q803)</f>
        <v/>
      </c>
      <c r="G803" s="114" t="str">
        <f>IF($D803="","",'Rec3'!$Q803)</f>
        <v/>
      </c>
      <c r="H803" s="114" t="str">
        <f>IF($D803="","",'Rec4'!$Q803)</f>
        <v/>
      </c>
      <c r="I803" s="114" t="str">
        <f>IF($D803="","",'Rec5'!$Q803)</f>
        <v/>
      </c>
      <c r="J803" s="114" t="str">
        <f>IF($D803="","",'Rec6'!$Q803)</f>
        <v/>
      </c>
      <c r="K803" s="114" t="str">
        <f>IF($D803="","",'Rec7'!$Q803)</f>
        <v/>
      </c>
      <c r="L803" s="114" t="str">
        <f>IF($D803="","",'Rec8'!$Q803)</f>
        <v/>
      </c>
      <c r="M803" s="114" t="str">
        <f>IF($D803="","",'Rec9'!$Q803)</f>
        <v/>
      </c>
      <c r="N803" s="114" t="str">
        <f>IF($D803="","",'Rec10'!$Q803)</f>
        <v/>
      </c>
      <c r="O803" s="116" t="str">
        <f t="shared" si="170"/>
        <v/>
      </c>
      <c r="P803" s="100" t="str">
        <f t="shared" si="171"/>
        <v/>
      </c>
      <c r="R803" s="119">
        <f t="shared" si="159"/>
        <v>1</v>
      </c>
      <c r="S803" s="119">
        <f t="shared" si="160"/>
        <v>1</v>
      </c>
      <c r="T803" s="119">
        <f t="shared" si="161"/>
        <v>1</v>
      </c>
      <c r="U803" s="119">
        <f t="shared" si="162"/>
        <v>1</v>
      </c>
      <c r="V803" s="119">
        <f t="shared" si="163"/>
        <v>1</v>
      </c>
      <c r="W803" s="119">
        <f t="shared" si="164"/>
        <v>1</v>
      </c>
      <c r="X803" s="119">
        <f t="shared" si="165"/>
        <v>1</v>
      </c>
      <c r="Y803" s="119">
        <f t="shared" si="166"/>
        <v>1</v>
      </c>
      <c r="Z803" s="119">
        <f t="shared" si="167"/>
        <v>1</v>
      </c>
      <c r="AA803" s="119">
        <f t="shared" si="168"/>
        <v>1</v>
      </c>
      <c r="AB803" s="119">
        <f t="shared" si="169"/>
        <v>10</v>
      </c>
    </row>
    <row r="804" spans="3:28" ht="54.95" customHeight="1" x14ac:dyDescent="0.25">
      <c r="C804" s="56">
        <v>800</v>
      </c>
      <c r="D804" s="94" t="str">
        <f>IF(Lançamentos!G804="","",Lançamentos!G804)</f>
        <v/>
      </c>
      <c r="E804" s="113" t="str">
        <f>IF(D804="","",Recebimento!Q804)</f>
        <v/>
      </c>
      <c r="F804" s="114" t="str">
        <f>IF($D804="","",'Rec2'!$Q804)</f>
        <v/>
      </c>
      <c r="G804" s="114" t="str">
        <f>IF($D804="","",'Rec3'!$Q804)</f>
        <v/>
      </c>
      <c r="H804" s="114" t="str">
        <f>IF($D804="","",'Rec4'!$Q804)</f>
        <v/>
      </c>
      <c r="I804" s="114" t="str">
        <f>IF($D804="","",'Rec5'!$Q804)</f>
        <v/>
      </c>
      <c r="J804" s="114" t="str">
        <f>IF($D804="","",'Rec6'!$Q804)</f>
        <v/>
      </c>
      <c r="K804" s="114" t="str">
        <f>IF($D804="","",'Rec7'!$Q804)</f>
        <v/>
      </c>
      <c r="L804" s="114" t="str">
        <f>IF($D804="","",'Rec8'!$Q804)</f>
        <v/>
      </c>
      <c r="M804" s="114" t="str">
        <f>IF($D804="","",'Rec9'!$Q804)</f>
        <v/>
      </c>
      <c r="N804" s="114" t="str">
        <f>IF($D804="","",'Rec10'!$Q804)</f>
        <v/>
      </c>
      <c r="O804" s="116" t="str">
        <f t="shared" si="170"/>
        <v/>
      </c>
      <c r="P804" s="100" t="str">
        <f t="shared" si="171"/>
        <v/>
      </c>
      <c r="R804" s="119">
        <f t="shared" si="159"/>
        <v>1</v>
      </c>
      <c r="S804" s="119">
        <f t="shared" si="160"/>
        <v>1</v>
      </c>
      <c r="T804" s="119">
        <f t="shared" si="161"/>
        <v>1</v>
      </c>
      <c r="U804" s="119">
        <f t="shared" si="162"/>
        <v>1</v>
      </c>
      <c r="V804" s="119">
        <f t="shared" si="163"/>
        <v>1</v>
      </c>
      <c r="W804" s="119">
        <f t="shared" si="164"/>
        <v>1</v>
      </c>
      <c r="X804" s="119">
        <f t="shared" si="165"/>
        <v>1</v>
      </c>
      <c r="Y804" s="119">
        <f t="shared" si="166"/>
        <v>1</v>
      </c>
      <c r="Z804" s="119">
        <f t="shared" si="167"/>
        <v>1</v>
      </c>
      <c r="AA804" s="119">
        <f t="shared" si="168"/>
        <v>1</v>
      </c>
      <c r="AB804" s="119">
        <f t="shared" si="169"/>
        <v>10</v>
      </c>
    </row>
    <row r="805" spans="3:28" ht="54.95" customHeight="1" x14ac:dyDescent="0.25">
      <c r="C805" s="56">
        <v>801</v>
      </c>
      <c r="D805" s="94" t="str">
        <f>IF(Lançamentos!G805="","",Lançamentos!G805)</f>
        <v/>
      </c>
      <c r="E805" s="113" t="str">
        <f>IF(D805="","",Recebimento!Q805)</f>
        <v/>
      </c>
      <c r="F805" s="114" t="str">
        <f>IF($D805="","",'Rec2'!$Q805)</f>
        <v/>
      </c>
      <c r="G805" s="114" t="str">
        <f>IF($D805="","",'Rec3'!$Q805)</f>
        <v/>
      </c>
      <c r="H805" s="114" t="str">
        <f>IF($D805="","",'Rec4'!$Q805)</f>
        <v/>
      </c>
      <c r="I805" s="114" t="str">
        <f>IF($D805="","",'Rec5'!$Q805)</f>
        <v/>
      </c>
      <c r="J805" s="114" t="str">
        <f>IF($D805="","",'Rec6'!$Q805)</f>
        <v/>
      </c>
      <c r="K805" s="114" t="str">
        <f>IF($D805="","",'Rec7'!$Q805)</f>
        <v/>
      </c>
      <c r="L805" s="114" t="str">
        <f>IF($D805="","",'Rec8'!$Q805)</f>
        <v/>
      </c>
      <c r="M805" s="114" t="str">
        <f>IF($D805="","",'Rec9'!$Q805)</f>
        <v/>
      </c>
      <c r="N805" s="114" t="str">
        <f>IF($D805="","",'Rec10'!$Q805)</f>
        <v/>
      </c>
      <c r="O805" s="116" t="str">
        <f t="shared" si="170"/>
        <v/>
      </c>
      <c r="P805" s="100" t="str">
        <f t="shared" si="171"/>
        <v/>
      </c>
      <c r="R805" s="119">
        <f t="shared" si="159"/>
        <v>1</v>
      </c>
      <c r="S805" s="119">
        <f t="shared" si="160"/>
        <v>1</v>
      </c>
      <c r="T805" s="119">
        <f t="shared" si="161"/>
        <v>1</v>
      </c>
      <c r="U805" s="119">
        <f t="shared" si="162"/>
        <v>1</v>
      </c>
      <c r="V805" s="119">
        <f t="shared" si="163"/>
        <v>1</v>
      </c>
      <c r="W805" s="119">
        <f t="shared" si="164"/>
        <v>1</v>
      </c>
      <c r="X805" s="119">
        <f t="shared" si="165"/>
        <v>1</v>
      </c>
      <c r="Y805" s="119">
        <f t="shared" si="166"/>
        <v>1</v>
      </c>
      <c r="Z805" s="119">
        <f t="shared" si="167"/>
        <v>1</v>
      </c>
      <c r="AA805" s="119">
        <f t="shared" si="168"/>
        <v>1</v>
      </c>
      <c r="AB805" s="119">
        <f t="shared" si="169"/>
        <v>10</v>
      </c>
    </row>
    <row r="806" spans="3:28" ht="54.95" customHeight="1" x14ac:dyDescent="0.25">
      <c r="C806" s="56">
        <v>802</v>
      </c>
      <c r="D806" s="94" t="str">
        <f>IF(Lançamentos!G806="","",Lançamentos!G806)</f>
        <v/>
      </c>
      <c r="E806" s="113" t="str">
        <f>IF(D806="","",Recebimento!Q806)</f>
        <v/>
      </c>
      <c r="F806" s="114" t="str">
        <f>IF($D806="","",'Rec2'!$Q806)</f>
        <v/>
      </c>
      <c r="G806" s="114" t="str">
        <f>IF($D806="","",'Rec3'!$Q806)</f>
        <v/>
      </c>
      <c r="H806" s="114" t="str">
        <f>IF($D806="","",'Rec4'!$Q806)</f>
        <v/>
      </c>
      <c r="I806" s="114" t="str">
        <f>IF($D806="","",'Rec5'!$Q806)</f>
        <v/>
      </c>
      <c r="J806" s="114" t="str">
        <f>IF($D806="","",'Rec6'!$Q806)</f>
        <v/>
      </c>
      <c r="K806" s="114" t="str">
        <f>IF($D806="","",'Rec7'!$Q806)</f>
        <v/>
      </c>
      <c r="L806" s="114" t="str">
        <f>IF($D806="","",'Rec8'!$Q806)</f>
        <v/>
      </c>
      <c r="M806" s="114" t="str">
        <f>IF($D806="","",'Rec9'!$Q806)</f>
        <v/>
      </c>
      <c r="N806" s="114" t="str">
        <f>IF($D806="","",'Rec10'!$Q806)</f>
        <v/>
      </c>
      <c r="O806" s="116" t="str">
        <f t="shared" si="170"/>
        <v/>
      </c>
      <c r="P806" s="100" t="str">
        <f t="shared" si="171"/>
        <v/>
      </c>
      <c r="R806" s="119">
        <f t="shared" si="159"/>
        <v>1</v>
      </c>
      <c r="S806" s="119">
        <f t="shared" si="160"/>
        <v>1</v>
      </c>
      <c r="T806" s="119">
        <f t="shared" si="161"/>
        <v>1</v>
      </c>
      <c r="U806" s="119">
        <f t="shared" si="162"/>
        <v>1</v>
      </c>
      <c r="V806" s="119">
        <f t="shared" si="163"/>
        <v>1</v>
      </c>
      <c r="W806" s="119">
        <f t="shared" si="164"/>
        <v>1</v>
      </c>
      <c r="X806" s="119">
        <f t="shared" si="165"/>
        <v>1</v>
      </c>
      <c r="Y806" s="119">
        <f t="shared" si="166"/>
        <v>1</v>
      </c>
      <c r="Z806" s="119">
        <f t="shared" si="167"/>
        <v>1</v>
      </c>
      <c r="AA806" s="119">
        <f t="shared" si="168"/>
        <v>1</v>
      </c>
      <c r="AB806" s="119">
        <f t="shared" si="169"/>
        <v>10</v>
      </c>
    </row>
    <row r="807" spans="3:28" ht="54.95" customHeight="1" x14ac:dyDescent="0.25">
      <c r="C807" s="56">
        <v>803</v>
      </c>
      <c r="D807" s="94" t="str">
        <f>IF(Lançamentos!G807="","",Lançamentos!G807)</f>
        <v/>
      </c>
      <c r="E807" s="113" t="str">
        <f>IF(D807="","",Recebimento!Q807)</f>
        <v/>
      </c>
      <c r="F807" s="114" t="str">
        <f>IF($D807="","",'Rec2'!$Q807)</f>
        <v/>
      </c>
      <c r="G807" s="114" t="str">
        <f>IF($D807="","",'Rec3'!$Q807)</f>
        <v/>
      </c>
      <c r="H807" s="114" t="str">
        <f>IF($D807="","",'Rec4'!$Q807)</f>
        <v/>
      </c>
      <c r="I807" s="114" t="str">
        <f>IF($D807="","",'Rec5'!$Q807)</f>
        <v/>
      </c>
      <c r="J807" s="114" t="str">
        <f>IF($D807="","",'Rec6'!$Q807)</f>
        <v/>
      </c>
      <c r="K807" s="114" t="str">
        <f>IF($D807="","",'Rec7'!$Q807)</f>
        <v/>
      </c>
      <c r="L807" s="114" t="str">
        <f>IF($D807="","",'Rec8'!$Q807)</f>
        <v/>
      </c>
      <c r="M807" s="114" t="str">
        <f>IF($D807="","",'Rec9'!$Q807)</f>
        <v/>
      </c>
      <c r="N807" s="114" t="str">
        <f>IF($D807="","",'Rec10'!$Q807)</f>
        <v/>
      </c>
      <c r="O807" s="116" t="str">
        <f t="shared" si="170"/>
        <v/>
      </c>
      <c r="P807" s="100" t="str">
        <f t="shared" si="171"/>
        <v/>
      </c>
      <c r="R807" s="119">
        <f t="shared" si="159"/>
        <v>1</v>
      </c>
      <c r="S807" s="119">
        <f t="shared" si="160"/>
        <v>1</v>
      </c>
      <c r="T807" s="119">
        <f t="shared" si="161"/>
        <v>1</v>
      </c>
      <c r="U807" s="119">
        <f t="shared" si="162"/>
        <v>1</v>
      </c>
      <c r="V807" s="119">
        <f t="shared" si="163"/>
        <v>1</v>
      </c>
      <c r="W807" s="119">
        <f t="shared" si="164"/>
        <v>1</v>
      </c>
      <c r="X807" s="119">
        <f t="shared" si="165"/>
        <v>1</v>
      </c>
      <c r="Y807" s="119">
        <f t="shared" si="166"/>
        <v>1</v>
      </c>
      <c r="Z807" s="119">
        <f t="shared" si="167"/>
        <v>1</v>
      </c>
      <c r="AA807" s="119">
        <f t="shared" si="168"/>
        <v>1</v>
      </c>
      <c r="AB807" s="119">
        <f t="shared" si="169"/>
        <v>10</v>
      </c>
    </row>
    <row r="808" spans="3:28" ht="54.95" customHeight="1" x14ac:dyDescent="0.25">
      <c r="C808" s="56">
        <v>804</v>
      </c>
      <c r="D808" s="94" t="str">
        <f>IF(Lançamentos!G808="","",Lançamentos!G808)</f>
        <v/>
      </c>
      <c r="E808" s="113" t="str">
        <f>IF(D808="","",Recebimento!Q808)</f>
        <v/>
      </c>
      <c r="F808" s="114" t="str">
        <f>IF($D808="","",'Rec2'!$Q808)</f>
        <v/>
      </c>
      <c r="G808" s="114" t="str">
        <f>IF($D808="","",'Rec3'!$Q808)</f>
        <v/>
      </c>
      <c r="H808" s="114" t="str">
        <f>IF($D808="","",'Rec4'!$Q808)</f>
        <v/>
      </c>
      <c r="I808" s="114" t="str">
        <f>IF($D808="","",'Rec5'!$Q808)</f>
        <v/>
      </c>
      <c r="J808" s="114" t="str">
        <f>IF($D808="","",'Rec6'!$Q808)</f>
        <v/>
      </c>
      <c r="K808" s="114" t="str">
        <f>IF($D808="","",'Rec7'!$Q808)</f>
        <v/>
      </c>
      <c r="L808" s="114" t="str">
        <f>IF($D808="","",'Rec8'!$Q808)</f>
        <v/>
      </c>
      <c r="M808" s="114" t="str">
        <f>IF($D808="","",'Rec9'!$Q808)</f>
        <v/>
      </c>
      <c r="N808" s="114" t="str">
        <f>IF($D808="","",'Rec10'!$Q808)</f>
        <v/>
      </c>
      <c r="O808" s="116" t="str">
        <f t="shared" si="170"/>
        <v/>
      </c>
      <c r="P808" s="100" t="str">
        <f t="shared" si="171"/>
        <v/>
      </c>
      <c r="R808" s="119">
        <f t="shared" si="159"/>
        <v>1</v>
      </c>
      <c r="S808" s="119">
        <f t="shared" si="160"/>
        <v>1</v>
      </c>
      <c r="T808" s="119">
        <f t="shared" si="161"/>
        <v>1</v>
      </c>
      <c r="U808" s="119">
        <f t="shared" si="162"/>
        <v>1</v>
      </c>
      <c r="V808" s="119">
        <f t="shared" si="163"/>
        <v>1</v>
      </c>
      <c r="W808" s="119">
        <f t="shared" si="164"/>
        <v>1</v>
      </c>
      <c r="X808" s="119">
        <f t="shared" si="165"/>
        <v>1</v>
      </c>
      <c r="Y808" s="119">
        <f t="shared" si="166"/>
        <v>1</v>
      </c>
      <c r="Z808" s="119">
        <f t="shared" si="167"/>
        <v>1</v>
      </c>
      <c r="AA808" s="119">
        <f t="shared" si="168"/>
        <v>1</v>
      </c>
      <c r="AB808" s="119">
        <f t="shared" si="169"/>
        <v>10</v>
      </c>
    </row>
    <row r="809" spans="3:28" ht="54.95" customHeight="1" x14ac:dyDescent="0.25">
      <c r="C809" s="56">
        <v>805</v>
      </c>
      <c r="D809" s="94" t="str">
        <f>IF(Lançamentos!G809="","",Lançamentos!G809)</f>
        <v/>
      </c>
      <c r="E809" s="113" t="str">
        <f>IF(D809="","",Recebimento!Q809)</f>
        <v/>
      </c>
      <c r="F809" s="114" t="str">
        <f>IF($D809="","",'Rec2'!$Q809)</f>
        <v/>
      </c>
      <c r="G809" s="114" t="str">
        <f>IF($D809="","",'Rec3'!$Q809)</f>
        <v/>
      </c>
      <c r="H809" s="114" t="str">
        <f>IF($D809="","",'Rec4'!$Q809)</f>
        <v/>
      </c>
      <c r="I809" s="114" t="str">
        <f>IF($D809="","",'Rec5'!$Q809)</f>
        <v/>
      </c>
      <c r="J809" s="114" t="str">
        <f>IF($D809="","",'Rec6'!$Q809)</f>
        <v/>
      </c>
      <c r="K809" s="114" t="str">
        <f>IF($D809="","",'Rec7'!$Q809)</f>
        <v/>
      </c>
      <c r="L809" s="114" t="str">
        <f>IF($D809="","",'Rec8'!$Q809)</f>
        <v/>
      </c>
      <c r="M809" s="114" t="str">
        <f>IF($D809="","",'Rec9'!$Q809)</f>
        <v/>
      </c>
      <c r="N809" s="114" t="str">
        <f>IF($D809="","",'Rec10'!$Q809)</f>
        <v/>
      </c>
      <c r="O809" s="116" t="str">
        <f t="shared" si="170"/>
        <v/>
      </c>
      <c r="P809" s="100" t="str">
        <f t="shared" si="171"/>
        <v/>
      </c>
      <c r="R809" s="119">
        <f t="shared" si="159"/>
        <v>1</v>
      </c>
      <c r="S809" s="119">
        <f t="shared" si="160"/>
        <v>1</v>
      </c>
      <c r="T809" s="119">
        <f t="shared" si="161"/>
        <v>1</v>
      </c>
      <c r="U809" s="119">
        <f t="shared" si="162"/>
        <v>1</v>
      </c>
      <c r="V809" s="119">
        <f t="shared" si="163"/>
        <v>1</v>
      </c>
      <c r="W809" s="119">
        <f t="shared" si="164"/>
        <v>1</v>
      </c>
      <c r="X809" s="119">
        <f t="shared" si="165"/>
        <v>1</v>
      </c>
      <c r="Y809" s="119">
        <f t="shared" si="166"/>
        <v>1</v>
      </c>
      <c r="Z809" s="119">
        <f t="shared" si="167"/>
        <v>1</v>
      </c>
      <c r="AA809" s="119">
        <f t="shared" si="168"/>
        <v>1</v>
      </c>
      <c r="AB809" s="119">
        <f t="shared" si="169"/>
        <v>10</v>
      </c>
    </row>
    <row r="810" spans="3:28" ht="54.95" customHeight="1" x14ac:dyDescent="0.25">
      <c r="C810" s="56">
        <v>806</v>
      </c>
      <c r="D810" s="94" t="str">
        <f>IF(Lançamentos!G810="","",Lançamentos!G810)</f>
        <v/>
      </c>
      <c r="E810" s="113" t="str">
        <f>IF(D810="","",Recebimento!Q810)</f>
        <v/>
      </c>
      <c r="F810" s="114" t="str">
        <f>IF($D810="","",'Rec2'!$Q810)</f>
        <v/>
      </c>
      <c r="G810" s="114" t="str">
        <f>IF($D810="","",'Rec3'!$Q810)</f>
        <v/>
      </c>
      <c r="H810" s="114" t="str">
        <f>IF($D810="","",'Rec4'!$Q810)</f>
        <v/>
      </c>
      <c r="I810" s="114" t="str">
        <f>IF($D810="","",'Rec5'!$Q810)</f>
        <v/>
      </c>
      <c r="J810" s="114" t="str">
        <f>IF($D810="","",'Rec6'!$Q810)</f>
        <v/>
      </c>
      <c r="K810" s="114" t="str">
        <f>IF($D810="","",'Rec7'!$Q810)</f>
        <v/>
      </c>
      <c r="L810" s="114" t="str">
        <f>IF($D810="","",'Rec8'!$Q810)</f>
        <v/>
      </c>
      <c r="M810" s="114" t="str">
        <f>IF($D810="","",'Rec9'!$Q810)</f>
        <v/>
      </c>
      <c r="N810" s="114" t="str">
        <f>IF($D810="","",'Rec10'!$Q810)</f>
        <v/>
      </c>
      <c r="O810" s="116" t="str">
        <f t="shared" si="170"/>
        <v/>
      </c>
      <c r="P810" s="100" t="str">
        <f t="shared" si="171"/>
        <v/>
      </c>
      <c r="R810" s="119">
        <f t="shared" si="159"/>
        <v>1</v>
      </c>
      <c r="S810" s="119">
        <f t="shared" si="160"/>
        <v>1</v>
      </c>
      <c r="T810" s="119">
        <f t="shared" si="161"/>
        <v>1</v>
      </c>
      <c r="U810" s="119">
        <f t="shared" si="162"/>
        <v>1</v>
      </c>
      <c r="V810" s="119">
        <f t="shared" si="163"/>
        <v>1</v>
      </c>
      <c r="W810" s="119">
        <f t="shared" si="164"/>
        <v>1</v>
      </c>
      <c r="X810" s="119">
        <f t="shared" si="165"/>
        <v>1</v>
      </c>
      <c r="Y810" s="119">
        <f t="shared" si="166"/>
        <v>1</v>
      </c>
      <c r="Z810" s="119">
        <f t="shared" si="167"/>
        <v>1</v>
      </c>
      <c r="AA810" s="119">
        <f t="shared" si="168"/>
        <v>1</v>
      </c>
      <c r="AB810" s="119">
        <f t="shared" si="169"/>
        <v>10</v>
      </c>
    </row>
    <row r="811" spans="3:28" ht="54.95" customHeight="1" x14ac:dyDescent="0.25">
      <c r="C811" s="56">
        <v>807</v>
      </c>
      <c r="D811" s="94" t="str">
        <f>IF(Lançamentos!G811="","",Lançamentos!G811)</f>
        <v/>
      </c>
      <c r="E811" s="113" t="str">
        <f>IF(D811="","",Recebimento!Q811)</f>
        <v/>
      </c>
      <c r="F811" s="114" t="str">
        <f>IF($D811="","",'Rec2'!$Q811)</f>
        <v/>
      </c>
      <c r="G811" s="114" t="str">
        <f>IF($D811="","",'Rec3'!$Q811)</f>
        <v/>
      </c>
      <c r="H811" s="114" t="str">
        <f>IF($D811="","",'Rec4'!$Q811)</f>
        <v/>
      </c>
      <c r="I811" s="114" t="str">
        <f>IF($D811="","",'Rec5'!$Q811)</f>
        <v/>
      </c>
      <c r="J811" s="114" t="str">
        <f>IF($D811="","",'Rec6'!$Q811)</f>
        <v/>
      </c>
      <c r="K811" s="114" t="str">
        <f>IF($D811="","",'Rec7'!$Q811)</f>
        <v/>
      </c>
      <c r="L811" s="114" t="str">
        <f>IF($D811="","",'Rec8'!$Q811)</f>
        <v/>
      </c>
      <c r="M811" s="114" t="str">
        <f>IF($D811="","",'Rec9'!$Q811)</f>
        <v/>
      </c>
      <c r="N811" s="114" t="str">
        <f>IF($D811="","",'Rec10'!$Q811)</f>
        <v/>
      </c>
      <c r="O811" s="116" t="str">
        <f t="shared" si="170"/>
        <v/>
      </c>
      <c r="P811" s="100" t="str">
        <f t="shared" si="171"/>
        <v/>
      </c>
      <c r="R811" s="119">
        <f t="shared" si="159"/>
        <v>1</v>
      </c>
      <c r="S811" s="119">
        <f t="shared" si="160"/>
        <v>1</v>
      </c>
      <c r="T811" s="119">
        <f t="shared" si="161"/>
        <v>1</v>
      </c>
      <c r="U811" s="119">
        <f t="shared" si="162"/>
        <v>1</v>
      </c>
      <c r="V811" s="119">
        <f t="shared" si="163"/>
        <v>1</v>
      </c>
      <c r="W811" s="119">
        <f t="shared" si="164"/>
        <v>1</v>
      </c>
      <c r="X811" s="119">
        <f t="shared" si="165"/>
        <v>1</v>
      </c>
      <c r="Y811" s="119">
        <f t="shared" si="166"/>
        <v>1</v>
      </c>
      <c r="Z811" s="119">
        <f t="shared" si="167"/>
        <v>1</v>
      </c>
      <c r="AA811" s="119">
        <f t="shared" si="168"/>
        <v>1</v>
      </c>
      <c r="AB811" s="119">
        <f t="shared" si="169"/>
        <v>10</v>
      </c>
    </row>
    <row r="812" spans="3:28" ht="54.95" customHeight="1" x14ac:dyDescent="0.25">
      <c r="C812" s="56">
        <v>808</v>
      </c>
      <c r="D812" s="94" t="str">
        <f>IF(Lançamentos!G812="","",Lançamentos!G812)</f>
        <v/>
      </c>
      <c r="E812" s="113" t="str">
        <f>IF(D812="","",Recebimento!Q812)</f>
        <v/>
      </c>
      <c r="F812" s="114" t="str">
        <f>IF($D812="","",'Rec2'!$Q812)</f>
        <v/>
      </c>
      <c r="G812" s="114" t="str">
        <f>IF($D812="","",'Rec3'!$Q812)</f>
        <v/>
      </c>
      <c r="H812" s="114" t="str">
        <f>IF($D812="","",'Rec4'!$Q812)</f>
        <v/>
      </c>
      <c r="I812" s="114" t="str">
        <f>IF($D812="","",'Rec5'!$Q812)</f>
        <v/>
      </c>
      <c r="J812" s="114" t="str">
        <f>IF($D812="","",'Rec6'!$Q812)</f>
        <v/>
      </c>
      <c r="K812" s="114" t="str">
        <f>IF($D812="","",'Rec7'!$Q812)</f>
        <v/>
      </c>
      <c r="L812" s="114" t="str">
        <f>IF($D812="","",'Rec8'!$Q812)</f>
        <v/>
      </c>
      <c r="M812" s="114" t="str">
        <f>IF($D812="","",'Rec9'!$Q812)</f>
        <v/>
      </c>
      <c r="N812" s="114" t="str">
        <f>IF($D812="","",'Rec10'!$Q812)</f>
        <v/>
      </c>
      <c r="O812" s="116" t="str">
        <f t="shared" si="170"/>
        <v/>
      </c>
      <c r="P812" s="100" t="str">
        <f t="shared" si="171"/>
        <v/>
      </c>
      <c r="R812" s="119">
        <f t="shared" si="159"/>
        <v>1</v>
      </c>
      <c r="S812" s="119">
        <f t="shared" si="160"/>
        <v>1</v>
      </c>
      <c r="T812" s="119">
        <f t="shared" si="161"/>
        <v>1</v>
      </c>
      <c r="U812" s="119">
        <f t="shared" si="162"/>
        <v>1</v>
      </c>
      <c r="V812" s="119">
        <f t="shared" si="163"/>
        <v>1</v>
      </c>
      <c r="W812" s="119">
        <f t="shared" si="164"/>
        <v>1</v>
      </c>
      <c r="X812" s="119">
        <f t="shared" si="165"/>
        <v>1</v>
      </c>
      <c r="Y812" s="119">
        <f t="shared" si="166"/>
        <v>1</v>
      </c>
      <c r="Z812" s="119">
        <f t="shared" si="167"/>
        <v>1</v>
      </c>
      <c r="AA812" s="119">
        <f t="shared" si="168"/>
        <v>1</v>
      </c>
      <c r="AB812" s="119">
        <f t="shared" si="169"/>
        <v>10</v>
      </c>
    </row>
    <row r="813" spans="3:28" ht="54.95" customHeight="1" x14ac:dyDescent="0.25">
      <c r="C813" s="56">
        <v>809</v>
      </c>
      <c r="D813" s="94" t="str">
        <f>IF(Lançamentos!G813="","",Lançamentos!G813)</f>
        <v/>
      </c>
      <c r="E813" s="113" t="str">
        <f>IF(D813="","",Recebimento!Q813)</f>
        <v/>
      </c>
      <c r="F813" s="114" t="str">
        <f>IF($D813="","",'Rec2'!$Q813)</f>
        <v/>
      </c>
      <c r="G813" s="114" t="str">
        <f>IF($D813="","",'Rec3'!$Q813)</f>
        <v/>
      </c>
      <c r="H813" s="114" t="str">
        <f>IF($D813="","",'Rec4'!$Q813)</f>
        <v/>
      </c>
      <c r="I813" s="114" t="str">
        <f>IF($D813="","",'Rec5'!$Q813)</f>
        <v/>
      </c>
      <c r="J813" s="114" t="str">
        <f>IF($D813="","",'Rec6'!$Q813)</f>
        <v/>
      </c>
      <c r="K813" s="114" t="str">
        <f>IF($D813="","",'Rec7'!$Q813)</f>
        <v/>
      </c>
      <c r="L813" s="114" t="str">
        <f>IF($D813="","",'Rec8'!$Q813)</f>
        <v/>
      </c>
      <c r="M813" s="114" t="str">
        <f>IF($D813="","",'Rec9'!$Q813)</f>
        <v/>
      </c>
      <c r="N813" s="114" t="str">
        <f>IF($D813="","",'Rec10'!$Q813)</f>
        <v/>
      </c>
      <c r="O813" s="116" t="str">
        <f t="shared" si="170"/>
        <v/>
      </c>
      <c r="P813" s="100" t="str">
        <f t="shared" si="171"/>
        <v/>
      </c>
      <c r="R813" s="119">
        <f t="shared" si="159"/>
        <v>1</v>
      </c>
      <c r="S813" s="119">
        <f t="shared" si="160"/>
        <v>1</v>
      </c>
      <c r="T813" s="119">
        <f t="shared" si="161"/>
        <v>1</v>
      </c>
      <c r="U813" s="119">
        <f t="shared" si="162"/>
        <v>1</v>
      </c>
      <c r="V813" s="119">
        <f t="shared" si="163"/>
        <v>1</v>
      </c>
      <c r="W813" s="119">
        <f t="shared" si="164"/>
        <v>1</v>
      </c>
      <c r="X813" s="119">
        <f t="shared" si="165"/>
        <v>1</v>
      </c>
      <c r="Y813" s="119">
        <f t="shared" si="166"/>
        <v>1</v>
      </c>
      <c r="Z813" s="119">
        <f t="shared" si="167"/>
        <v>1</v>
      </c>
      <c r="AA813" s="119">
        <f t="shared" si="168"/>
        <v>1</v>
      </c>
      <c r="AB813" s="119">
        <f t="shared" si="169"/>
        <v>10</v>
      </c>
    </row>
    <row r="814" spans="3:28" ht="54.95" customHeight="1" x14ac:dyDescent="0.25">
      <c r="C814" s="56">
        <v>810</v>
      </c>
      <c r="D814" s="94" t="str">
        <f>IF(Lançamentos!G814="","",Lançamentos!G814)</f>
        <v/>
      </c>
      <c r="E814" s="113" t="str">
        <f>IF(D814="","",Recebimento!Q814)</f>
        <v/>
      </c>
      <c r="F814" s="114" t="str">
        <f>IF($D814="","",'Rec2'!$Q814)</f>
        <v/>
      </c>
      <c r="G814" s="114" t="str">
        <f>IF($D814="","",'Rec3'!$Q814)</f>
        <v/>
      </c>
      <c r="H814" s="114" t="str">
        <f>IF($D814="","",'Rec4'!$Q814)</f>
        <v/>
      </c>
      <c r="I814" s="114" t="str">
        <f>IF($D814="","",'Rec5'!$Q814)</f>
        <v/>
      </c>
      <c r="J814" s="114" t="str">
        <f>IF($D814="","",'Rec6'!$Q814)</f>
        <v/>
      </c>
      <c r="K814" s="114" t="str">
        <f>IF($D814="","",'Rec7'!$Q814)</f>
        <v/>
      </c>
      <c r="L814" s="114" t="str">
        <f>IF($D814="","",'Rec8'!$Q814)</f>
        <v/>
      </c>
      <c r="M814" s="114" t="str">
        <f>IF($D814="","",'Rec9'!$Q814)</f>
        <v/>
      </c>
      <c r="N814" s="114" t="str">
        <f>IF($D814="","",'Rec10'!$Q814)</f>
        <v/>
      </c>
      <c r="O814" s="116" t="str">
        <f t="shared" si="170"/>
        <v/>
      </c>
      <c r="P814" s="100" t="str">
        <f t="shared" si="171"/>
        <v/>
      </c>
      <c r="R814" s="119">
        <f t="shared" si="159"/>
        <v>1</v>
      </c>
      <c r="S814" s="119">
        <f t="shared" si="160"/>
        <v>1</v>
      </c>
      <c r="T814" s="119">
        <f t="shared" si="161"/>
        <v>1</v>
      </c>
      <c r="U814" s="119">
        <f t="shared" si="162"/>
        <v>1</v>
      </c>
      <c r="V814" s="119">
        <f t="shared" si="163"/>
        <v>1</v>
      </c>
      <c r="W814" s="119">
        <f t="shared" si="164"/>
        <v>1</v>
      </c>
      <c r="X814" s="119">
        <f t="shared" si="165"/>
        <v>1</v>
      </c>
      <c r="Y814" s="119">
        <f t="shared" si="166"/>
        <v>1</v>
      </c>
      <c r="Z814" s="119">
        <f t="shared" si="167"/>
        <v>1</v>
      </c>
      <c r="AA814" s="119">
        <f t="shared" si="168"/>
        <v>1</v>
      </c>
      <c r="AB814" s="119">
        <f t="shared" si="169"/>
        <v>10</v>
      </c>
    </row>
    <row r="815" spans="3:28" ht="54.95" customHeight="1" x14ac:dyDescent="0.25">
      <c r="C815" s="56">
        <v>811</v>
      </c>
      <c r="D815" s="94" t="str">
        <f>IF(Lançamentos!G815="","",Lançamentos!G815)</f>
        <v/>
      </c>
      <c r="E815" s="113" t="str">
        <f>IF(D815="","",Recebimento!Q815)</f>
        <v/>
      </c>
      <c r="F815" s="114" t="str">
        <f>IF($D815="","",'Rec2'!$Q815)</f>
        <v/>
      </c>
      <c r="G815" s="114" t="str">
        <f>IF($D815="","",'Rec3'!$Q815)</f>
        <v/>
      </c>
      <c r="H815" s="114" t="str">
        <f>IF($D815="","",'Rec4'!$Q815)</f>
        <v/>
      </c>
      <c r="I815" s="114" t="str">
        <f>IF($D815="","",'Rec5'!$Q815)</f>
        <v/>
      </c>
      <c r="J815" s="114" t="str">
        <f>IF($D815="","",'Rec6'!$Q815)</f>
        <v/>
      </c>
      <c r="K815" s="114" t="str">
        <f>IF($D815="","",'Rec7'!$Q815)</f>
        <v/>
      </c>
      <c r="L815" s="114" t="str">
        <f>IF($D815="","",'Rec8'!$Q815)</f>
        <v/>
      </c>
      <c r="M815" s="114" t="str">
        <f>IF($D815="","",'Rec9'!$Q815)</f>
        <v/>
      </c>
      <c r="N815" s="114" t="str">
        <f>IF($D815="","",'Rec10'!$Q815)</f>
        <v/>
      </c>
      <c r="O815" s="116" t="str">
        <f t="shared" si="170"/>
        <v/>
      </c>
      <c r="P815" s="100" t="str">
        <f t="shared" si="171"/>
        <v/>
      </c>
      <c r="R815" s="119">
        <f t="shared" si="159"/>
        <v>1</v>
      </c>
      <c r="S815" s="119">
        <f t="shared" si="160"/>
        <v>1</v>
      </c>
      <c r="T815" s="119">
        <f t="shared" si="161"/>
        <v>1</v>
      </c>
      <c r="U815" s="119">
        <f t="shared" si="162"/>
        <v>1</v>
      </c>
      <c r="V815" s="119">
        <f t="shared" si="163"/>
        <v>1</v>
      </c>
      <c r="W815" s="119">
        <f t="shared" si="164"/>
        <v>1</v>
      </c>
      <c r="X815" s="119">
        <f t="shared" si="165"/>
        <v>1</v>
      </c>
      <c r="Y815" s="119">
        <f t="shared" si="166"/>
        <v>1</v>
      </c>
      <c r="Z815" s="119">
        <f t="shared" si="167"/>
        <v>1</v>
      </c>
      <c r="AA815" s="119">
        <f t="shared" si="168"/>
        <v>1</v>
      </c>
      <c r="AB815" s="119">
        <f t="shared" si="169"/>
        <v>10</v>
      </c>
    </row>
    <row r="816" spans="3:28" ht="54.95" customHeight="1" x14ac:dyDescent="0.25">
      <c r="C816" s="56">
        <v>812</v>
      </c>
      <c r="D816" s="94" t="str">
        <f>IF(Lançamentos!G816="","",Lançamentos!G816)</f>
        <v/>
      </c>
      <c r="E816" s="113" t="str">
        <f>IF(D816="","",Recebimento!Q816)</f>
        <v/>
      </c>
      <c r="F816" s="114" t="str">
        <f>IF($D816="","",'Rec2'!$Q816)</f>
        <v/>
      </c>
      <c r="G816" s="114" t="str">
        <f>IF($D816="","",'Rec3'!$Q816)</f>
        <v/>
      </c>
      <c r="H816" s="114" t="str">
        <f>IF($D816="","",'Rec4'!$Q816)</f>
        <v/>
      </c>
      <c r="I816" s="114" t="str">
        <f>IF($D816="","",'Rec5'!$Q816)</f>
        <v/>
      </c>
      <c r="J816" s="114" t="str">
        <f>IF($D816="","",'Rec6'!$Q816)</f>
        <v/>
      </c>
      <c r="K816" s="114" t="str">
        <f>IF($D816="","",'Rec7'!$Q816)</f>
        <v/>
      </c>
      <c r="L816" s="114" t="str">
        <f>IF($D816="","",'Rec8'!$Q816)</f>
        <v/>
      </c>
      <c r="M816" s="114" t="str">
        <f>IF($D816="","",'Rec9'!$Q816)</f>
        <v/>
      </c>
      <c r="N816" s="114" t="str">
        <f>IF($D816="","",'Rec10'!$Q816)</f>
        <v/>
      </c>
      <c r="O816" s="116" t="str">
        <f t="shared" si="170"/>
        <v/>
      </c>
      <c r="P816" s="100" t="str">
        <f t="shared" si="171"/>
        <v/>
      </c>
      <c r="R816" s="119">
        <f t="shared" si="159"/>
        <v>1</v>
      </c>
      <c r="S816" s="119">
        <f t="shared" si="160"/>
        <v>1</v>
      </c>
      <c r="T816" s="119">
        <f t="shared" si="161"/>
        <v>1</v>
      </c>
      <c r="U816" s="119">
        <f t="shared" si="162"/>
        <v>1</v>
      </c>
      <c r="V816" s="119">
        <f t="shared" si="163"/>
        <v>1</v>
      </c>
      <c r="W816" s="119">
        <f t="shared" si="164"/>
        <v>1</v>
      </c>
      <c r="X816" s="119">
        <f t="shared" si="165"/>
        <v>1</v>
      </c>
      <c r="Y816" s="119">
        <f t="shared" si="166"/>
        <v>1</v>
      </c>
      <c r="Z816" s="119">
        <f t="shared" si="167"/>
        <v>1</v>
      </c>
      <c r="AA816" s="119">
        <f t="shared" si="168"/>
        <v>1</v>
      </c>
      <c r="AB816" s="119">
        <f t="shared" si="169"/>
        <v>10</v>
      </c>
    </row>
    <row r="817" spans="3:28" ht="54.95" customHeight="1" x14ac:dyDescent="0.25">
      <c r="C817" s="56">
        <v>813</v>
      </c>
      <c r="D817" s="94" t="str">
        <f>IF(Lançamentos!G817="","",Lançamentos!G817)</f>
        <v/>
      </c>
      <c r="E817" s="113" t="str">
        <f>IF(D817="","",Recebimento!Q817)</f>
        <v/>
      </c>
      <c r="F817" s="114" t="str">
        <f>IF($D817="","",'Rec2'!$Q817)</f>
        <v/>
      </c>
      <c r="G817" s="114" t="str">
        <f>IF($D817="","",'Rec3'!$Q817)</f>
        <v/>
      </c>
      <c r="H817" s="114" t="str">
        <f>IF($D817="","",'Rec4'!$Q817)</f>
        <v/>
      </c>
      <c r="I817" s="114" t="str">
        <f>IF($D817="","",'Rec5'!$Q817)</f>
        <v/>
      </c>
      <c r="J817" s="114" t="str">
        <f>IF($D817="","",'Rec6'!$Q817)</f>
        <v/>
      </c>
      <c r="K817" s="114" t="str">
        <f>IF($D817="","",'Rec7'!$Q817)</f>
        <v/>
      </c>
      <c r="L817" s="114" t="str">
        <f>IF($D817="","",'Rec8'!$Q817)</f>
        <v/>
      </c>
      <c r="M817" s="114" t="str">
        <f>IF($D817="","",'Rec9'!$Q817)</f>
        <v/>
      </c>
      <c r="N817" s="114" t="str">
        <f>IF($D817="","",'Rec10'!$Q817)</f>
        <v/>
      </c>
      <c r="O817" s="116" t="str">
        <f t="shared" si="170"/>
        <v/>
      </c>
      <c r="P817" s="100" t="str">
        <f t="shared" si="171"/>
        <v/>
      </c>
      <c r="R817" s="119">
        <f t="shared" si="159"/>
        <v>1</v>
      </c>
      <c r="S817" s="119">
        <f t="shared" si="160"/>
        <v>1</v>
      </c>
      <c r="T817" s="119">
        <f t="shared" si="161"/>
        <v>1</v>
      </c>
      <c r="U817" s="119">
        <f t="shared" si="162"/>
        <v>1</v>
      </c>
      <c r="V817" s="119">
        <f t="shared" si="163"/>
        <v>1</v>
      </c>
      <c r="W817" s="119">
        <f t="shared" si="164"/>
        <v>1</v>
      </c>
      <c r="X817" s="119">
        <f t="shared" si="165"/>
        <v>1</v>
      </c>
      <c r="Y817" s="119">
        <f t="shared" si="166"/>
        <v>1</v>
      </c>
      <c r="Z817" s="119">
        <f t="shared" si="167"/>
        <v>1</v>
      </c>
      <c r="AA817" s="119">
        <f t="shared" si="168"/>
        <v>1</v>
      </c>
      <c r="AB817" s="119">
        <f t="shared" si="169"/>
        <v>10</v>
      </c>
    </row>
    <row r="818" spans="3:28" ht="54.95" customHeight="1" x14ac:dyDescent="0.25">
      <c r="C818" s="56">
        <v>814</v>
      </c>
      <c r="D818" s="94" t="str">
        <f>IF(Lançamentos!G818="","",Lançamentos!G818)</f>
        <v/>
      </c>
      <c r="E818" s="113" t="str">
        <f>IF(D818="","",Recebimento!Q818)</f>
        <v/>
      </c>
      <c r="F818" s="114" t="str">
        <f>IF($D818="","",'Rec2'!$Q818)</f>
        <v/>
      </c>
      <c r="G818" s="114" t="str">
        <f>IF($D818="","",'Rec3'!$Q818)</f>
        <v/>
      </c>
      <c r="H818" s="114" t="str">
        <f>IF($D818="","",'Rec4'!$Q818)</f>
        <v/>
      </c>
      <c r="I818" s="114" t="str">
        <f>IF($D818="","",'Rec5'!$Q818)</f>
        <v/>
      </c>
      <c r="J818" s="114" t="str">
        <f>IF($D818="","",'Rec6'!$Q818)</f>
        <v/>
      </c>
      <c r="K818" s="114" t="str">
        <f>IF($D818="","",'Rec7'!$Q818)</f>
        <v/>
      </c>
      <c r="L818" s="114" t="str">
        <f>IF($D818="","",'Rec8'!$Q818)</f>
        <v/>
      </c>
      <c r="M818" s="114" t="str">
        <f>IF($D818="","",'Rec9'!$Q818)</f>
        <v/>
      </c>
      <c r="N818" s="114" t="str">
        <f>IF($D818="","",'Rec10'!$Q818)</f>
        <v/>
      </c>
      <c r="O818" s="116" t="str">
        <f t="shared" si="170"/>
        <v/>
      </c>
      <c r="P818" s="100" t="str">
        <f t="shared" si="171"/>
        <v/>
      </c>
      <c r="R818" s="119">
        <f t="shared" si="159"/>
        <v>1</v>
      </c>
      <c r="S818" s="119">
        <f t="shared" si="160"/>
        <v>1</v>
      </c>
      <c r="T818" s="119">
        <f t="shared" si="161"/>
        <v>1</v>
      </c>
      <c r="U818" s="119">
        <f t="shared" si="162"/>
        <v>1</v>
      </c>
      <c r="V818" s="119">
        <f t="shared" si="163"/>
        <v>1</v>
      </c>
      <c r="W818" s="119">
        <f t="shared" si="164"/>
        <v>1</v>
      </c>
      <c r="X818" s="119">
        <f t="shared" si="165"/>
        <v>1</v>
      </c>
      <c r="Y818" s="119">
        <f t="shared" si="166"/>
        <v>1</v>
      </c>
      <c r="Z818" s="119">
        <f t="shared" si="167"/>
        <v>1</v>
      </c>
      <c r="AA818" s="119">
        <f t="shared" si="168"/>
        <v>1</v>
      </c>
      <c r="AB818" s="119">
        <f t="shared" si="169"/>
        <v>10</v>
      </c>
    </row>
    <row r="819" spans="3:28" ht="54.95" customHeight="1" x14ac:dyDescent="0.25">
      <c r="C819" s="56">
        <v>815</v>
      </c>
      <c r="D819" s="94" t="str">
        <f>IF(Lançamentos!G819="","",Lançamentos!G819)</f>
        <v/>
      </c>
      <c r="E819" s="113" t="str">
        <f>IF(D819="","",Recebimento!Q819)</f>
        <v/>
      </c>
      <c r="F819" s="114" t="str">
        <f>IF($D819="","",'Rec2'!$Q819)</f>
        <v/>
      </c>
      <c r="G819" s="114" t="str">
        <f>IF($D819="","",'Rec3'!$Q819)</f>
        <v/>
      </c>
      <c r="H819" s="114" t="str">
        <f>IF($D819="","",'Rec4'!$Q819)</f>
        <v/>
      </c>
      <c r="I819" s="114" t="str">
        <f>IF($D819="","",'Rec5'!$Q819)</f>
        <v/>
      </c>
      <c r="J819" s="114" t="str">
        <f>IF($D819="","",'Rec6'!$Q819)</f>
        <v/>
      </c>
      <c r="K819" s="114" t="str">
        <f>IF($D819="","",'Rec7'!$Q819)</f>
        <v/>
      </c>
      <c r="L819" s="114" t="str">
        <f>IF($D819="","",'Rec8'!$Q819)</f>
        <v/>
      </c>
      <c r="M819" s="114" t="str">
        <f>IF($D819="","",'Rec9'!$Q819)</f>
        <v/>
      </c>
      <c r="N819" s="114" t="str">
        <f>IF($D819="","",'Rec10'!$Q819)</f>
        <v/>
      </c>
      <c r="O819" s="116" t="str">
        <f t="shared" si="170"/>
        <v/>
      </c>
      <c r="P819" s="100" t="str">
        <f t="shared" si="171"/>
        <v/>
      </c>
      <c r="R819" s="119">
        <f t="shared" si="159"/>
        <v>1</v>
      </c>
      <c r="S819" s="119">
        <f t="shared" si="160"/>
        <v>1</v>
      </c>
      <c r="T819" s="119">
        <f t="shared" si="161"/>
        <v>1</v>
      </c>
      <c r="U819" s="119">
        <f t="shared" si="162"/>
        <v>1</v>
      </c>
      <c r="V819" s="119">
        <f t="shared" si="163"/>
        <v>1</v>
      </c>
      <c r="W819" s="119">
        <f t="shared" si="164"/>
        <v>1</v>
      </c>
      <c r="X819" s="119">
        <f t="shared" si="165"/>
        <v>1</v>
      </c>
      <c r="Y819" s="119">
        <f t="shared" si="166"/>
        <v>1</v>
      </c>
      <c r="Z819" s="119">
        <f t="shared" si="167"/>
        <v>1</v>
      </c>
      <c r="AA819" s="119">
        <f t="shared" si="168"/>
        <v>1</v>
      </c>
      <c r="AB819" s="119">
        <f t="shared" si="169"/>
        <v>10</v>
      </c>
    </row>
    <row r="820" spans="3:28" ht="54.95" customHeight="1" x14ac:dyDescent="0.25">
      <c r="C820" s="56">
        <v>816</v>
      </c>
      <c r="D820" s="94" t="str">
        <f>IF(Lançamentos!G820="","",Lançamentos!G820)</f>
        <v/>
      </c>
      <c r="E820" s="113" t="str">
        <f>IF(D820="","",Recebimento!Q820)</f>
        <v/>
      </c>
      <c r="F820" s="114" t="str">
        <f>IF($D820="","",'Rec2'!$Q820)</f>
        <v/>
      </c>
      <c r="G820" s="114" t="str">
        <f>IF($D820="","",'Rec3'!$Q820)</f>
        <v/>
      </c>
      <c r="H820" s="114" t="str">
        <f>IF($D820="","",'Rec4'!$Q820)</f>
        <v/>
      </c>
      <c r="I820" s="114" t="str">
        <f>IF($D820="","",'Rec5'!$Q820)</f>
        <v/>
      </c>
      <c r="J820" s="114" t="str">
        <f>IF($D820="","",'Rec6'!$Q820)</f>
        <v/>
      </c>
      <c r="K820" s="114" t="str">
        <f>IF($D820="","",'Rec7'!$Q820)</f>
        <v/>
      </c>
      <c r="L820" s="114" t="str">
        <f>IF($D820="","",'Rec8'!$Q820)</f>
        <v/>
      </c>
      <c r="M820" s="114" t="str">
        <f>IF($D820="","",'Rec9'!$Q820)</f>
        <v/>
      </c>
      <c r="N820" s="114" t="str">
        <f>IF($D820="","",'Rec10'!$Q820)</f>
        <v/>
      </c>
      <c r="O820" s="116" t="str">
        <f t="shared" si="170"/>
        <v/>
      </c>
      <c r="P820" s="100" t="str">
        <f t="shared" si="171"/>
        <v/>
      </c>
      <c r="R820" s="119">
        <f t="shared" si="159"/>
        <v>1</v>
      </c>
      <c r="S820" s="119">
        <f t="shared" si="160"/>
        <v>1</v>
      </c>
      <c r="T820" s="119">
        <f t="shared" si="161"/>
        <v>1</v>
      </c>
      <c r="U820" s="119">
        <f t="shared" si="162"/>
        <v>1</v>
      </c>
      <c r="V820" s="119">
        <f t="shared" si="163"/>
        <v>1</v>
      </c>
      <c r="W820" s="119">
        <f t="shared" si="164"/>
        <v>1</v>
      </c>
      <c r="X820" s="119">
        <f t="shared" si="165"/>
        <v>1</v>
      </c>
      <c r="Y820" s="119">
        <f t="shared" si="166"/>
        <v>1</v>
      </c>
      <c r="Z820" s="119">
        <f t="shared" si="167"/>
        <v>1</v>
      </c>
      <c r="AA820" s="119">
        <f t="shared" si="168"/>
        <v>1</v>
      </c>
      <c r="AB820" s="119">
        <f t="shared" si="169"/>
        <v>10</v>
      </c>
    </row>
    <row r="821" spans="3:28" ht="54.95" customHeight="1" x14ac:dyDescent="0.25">
      <c r="C821" s="56">
        <v>817</v>
      </c>
      <c r="D821" s="94" t="str">
        <f>IF(Lançamentos!G821="","",Lançamentos!G821)</f>
        <v/>
      </c>
      <c r="E821" s="113" t="str">
        <f>IF(D821="","",Recebimento!Q821)</f>
        <v/>
      </c>
      <c r="F821" s="114" t="str">
        <f>IF($D821="","",'Rec2'!$Q821)</f>
        <v/>
      </c>
      <c r="G821" s="114" t="str">
        <f>IF($D821="","",'Rec3'!$Q821)</f>
        <v/>
      </c>
      <c r="H821" s="114" t="str">
        <f>IF($D821="","",'Rec4'!$Q821)</f>
        <v/>
      </c>
      <c r="I821" s="114" t="str">
        <f>IF($D821="","",'Rec5'!$Q821)</f>
        <v/>
      </c>
      <c r="J821" s="114" t="str">
        <f>IF($D821="","",'Rec6'!$Q821)</f>
        <v/>
      </c>
      <c r="K821" s="114" t="str">
        <f>IF($D821="","",'Rec7'!$Q821)</f>
        <v/>
      </c>
      <c r="L821" s="114" t="str">
        <f>IF($D821="","",'Rec8'!$Q821)</f>
        <v/>
      </c>
      <c r="M821" s="114" t="str">
        <f>IF($D821="","",'Rec9'!$Q821)</f>
        <v/>
      </c>
      <c r="N821" s="114" t="str">
        <f>IF($D821="","",'Rec10'!$Q821)</f>
        <v/>
      </c>
      <c r="O821" s="116" t="str">
        <f t="shared" si="170"/>
        <v/>
      </c>
      <c r="P821" s="100" t="str">
        <f t="shared" si="171"/>
        <v/>
      </c>
      <c r="R821" s="119">
        <f t="shared" si="159"/>
        <v>1</v>
      </c>
      <c r="S821" s="119">
        <f t="shared" si="160"/>
        <v>1</v>
      </c>
      <c r="T821" s="119">
        <f t="shared" si="161"/>
        <v>1</v>
      </c>
      <c r="U821" s="119">
        <f t="shared" si="162"/>
        <v>1</v>
      </c>
      <c r="V821" s="119">
        <f t="shared" si="163"/>
        <v>1</v>
      </c>
      <c r="W821" s="119">
        <f t="shared" si="164"/>
        <v>1</v>
      </c>
      <c r="X821" s="119">
        <f t="shared" si="165"/>
        <v>1</v>
      </c>
      <c r="Y821" s="119">
        <f t="shared" si="166"/>
        <v>1</v>
      </c>
      <c r="Z821" s="119">
        <f t="shared" si="167"/>
        <v>1</v>
      </c>
      <c r="AA821" s="119">
        <f t="shared" si="168"/>
        <v>1</v>
      </c>
      <c r="AB821" s="119">
        <f t="shared" si="169"/>
        <v>10</v>
      </c>
    </row>
    <row r="822" spans="3:28" ht="54.95" customHeight="1" x14ac:dyDescent="0.25">
      <c r="C822" s="56">
        <v>818</v>
      </c>
      <c r="D822" s="94" t="str">
        <f>IF(Lançamentos!G822="","",Lançamentos!G822)</f>
        <v/>
      </c>
      <c r="E822" s="113" t="str">
        <f>IF(D822="","",Recebimento!Q822)</f>
        <v/>
      </c>
      <c r="F822" s="114" t="str">
        <f>IF($D822="","",'Rec2'!$Q822)</f>
        <v/>
      </c>
      <c r="G822" s="114" t="str">
        <f>IF($D822="","",'Rec3'!$Q822)</f>
        <v/>
      </c>
      <c r="H822" s="114" t="str">
        <f>IF($D822="","",'Rec4'!$Q822)</f>
        <v/>
      </c>
      <c r="I822" s="114" t="str">
        <f>IF($D822="","",'Rec5'!$Q822)</f>
        <v/>
      </c>
      <c r="J822" s="114" t="str">
        <f>IF($D822="","",'Rec6'!$Q822)</f>
        <v/>
      </c>
      <c r="K822" s="114" t="str">
        <f>IF($D822="","",'Rec7'!$Q822)</f>
        <v/>
      </c>
      <c r="L822" s="114" t="str">
        <f>IF($D822="","",'Rec8'!$Q822)</f>
        <v/>
      </c>
      <c r="M822" s="114" t="str">
        <f>IF($D822="","",'Rec9'!$Q822)</f>
        <v/>
      </c>
      <c r="N822" s="114" t="str">
        <f>IF($D822="","",'Rec10'!$Q822)</f>
        <v/>
      </c>
      <c r="O822" s="116" t="str">
        <f t="shared" si="170"/>
        <v/>
      </c>
      <c r="P822" s="100" t="str">
        <f t="shared" si="171"/>
        <v/>
      </c>
      <c r="R822" s="119">
        <f t="shared" si="159"/>
        <v>1</v>
      </c>
      <c r="S822" s="119">
        <f t="shared" si="160"/>
        <v>1</v>
      </c>
      <c r="T822" s="119">
        <f t="shared" si="161"/>
        <v>1</v>
      </c>
      <c r="U822" s="119">
        <f t="shared" si="162"/>
        <v>1</v>
      </c>
      <c r="V822" s="119">
        <f t="shared" si="163"/>
        <v>1</v>
      </c>
      <c r="W822" s="119">
        <f t="shared" si="164"/>
        <v>1</v>
      </c>
      <c r="X822" s="119">
        <f t="shared" si="165"/>
        <v>1</v>
      </c>
      <c r="Y822" s="119">
        <f t="shared" si="166"/>
        <v>1</v>
      </c>
      <c r="Z822" s="119">
        <f t="shared" si="167"/>
        <v>1</v>
      </c>
      <c r="AA822" s="119">
        <f t="shared" si="168"/>
        <v>1</v>
      </c>
      <c r="AB822" s="119">
        <f t="shared" si="169"/>
        <v>10</v>
      </c>
    </row>
    <row r="823" spans="3:28" ht="54.95" customHeight="1" x14ac:dyDescent="0.25">
      <c r="C823" s="56">
        <v>819</v>
      </c>
      <c r="D823" s="94" t="str">
        <f>IF(Lançamentos!G823="","",Lançamentos!G823)</f>
        <v/>
      </c>
      <c r="E823" s="113" t="str">
        <f>IF(D823="","",Recebimento!Q823)</f>
        <v/>
      </c>
      <c r="F823" s="114" t="str">
        <f>IF($D823="","",'Rec2'!$Q823)</f>
        <v/>
      </c>
      <c r="G823" s="114" t="str">
        <f>IF($D823="","",'Rec3'!$Q823)</f>
        <v/>
      </c>
      <c r="H823" s="114" t="str">
        <f>IF($D823="","",'Rec4'!$Q823)</f>
        <v/>
      </c>
      <c r="I823" s="114" t="str">
        <f>IF($D823="","",'Rec5'!$Q823)</f>
        <v/>
      </c>
      <c r="J823" s="114" t="str">
        <f>IF($D823="","",'Rec6'!$Q823)</f>
        <v/>
      </c>
      <c r="K823" s="114" t="str">
        <f>IF($D823="","",'Rec7'!$Q823)</f>
        <v/>
      </c>
      <c r="L823" s="114" t="str">
        <f>IF($D823="","",'Rec8'!$Q823)</f>
        <v/>
      </c>
      <c r="M823" s="114" t="str">
        <f>IF($D823="","",'Rec9'!$Q823)</f>
        <v/>
      </c>
      <c r="N823" s="114" t="str">
        <f>IF($D823="","",'Rec10'!$Q823)</f>
        <v/>
      </c>
      <c r="O823" s="116" t="str">
        <f t="shared" si="170"/>
        <v/>
      </c>
      <c r="P823" s="100" t="str">
        <f t="shared" si="171"/>
        <v/>
      </c>
      <c r="R823" s="119">
        <f t="shared" si="159"/>
        <v>1</v>
      </c>
      <c r="S823" s="119">
        <f t="shared" si="160"/>
        <v>1</v>
      </c>
      <c r="T823" s="119">
        <f t="shared" si="161"/>
        <v>1</v>
      </c>
      <c r="U823" s="119">
        <f t="shared" si="162"/>
        <v>1</v>
      </c>
      <c r="V823" s="119">
        <f t="shared" si="163"/>
        <v>1</v>
      </c>
      <c r="W823" s="119">
        <f t="shared" si="164"/>
        <v>1</v>
      </c>
      <c r="X823" s="119">
        <f t="shared" si="165"/>
        <v>1</v>
      </c>
      <c r="Y823" s="119">
        <f t="shared" si="166"/>
        <v>1</v>
      </c>
      <c r="Z823" s="119">
        <f t="shared" si="167"/>
        <v>1</v>
      </c>
      <c r="AA823" s="119">
        <f t="shared" si="168"/>
        <v>1</v>
      </c>
      <c r="AB823" s="119">
        <f t="shared" si="169"/>
        <v>10</v>
      </c>
    </row>
    <row r="824" spans="3:28" ht="54.95" customHeight="1" x14ac:dyDescent="0.25">
      <c r="C824" s="56">
        <v>820</v>
      </c>
      <c r="D824" s="94" t="str">
        <f>IF(Lançamentos!G824="","",Lançamentos!G824)</f>
        <v/>
      </c>
      <c r="E824" s="113" t="str">
        <f>IF(D824="","",Recebimento!Q824)</f>
        <v/>
      </c>
      <c r="F824" s="114" t="str">
        <f>IF($D824="","",'Rec2'!$Q824)</f>
        <v/>
      </c>
      <c r="G824" s="114" t="str">
        <f>IF($D824="","",'Rec3'!$Q824)</f>
        <v/>
      </c>
      <c r="H824" s="114" t="str">
        <f>IF($D824="","",'Rec4'!$Q824)</f>
        <v/>
      </c>
      <c r="I824" s="114" t="str">
        <f>IF($D824="","",'Rec5'!$Q824)</f>
        <v/>
      </c>
      <c r="J824" s="114" t="str">
        <f>IF($D824="","",'Rec6'!$Q824)</f>
        <v/>
      </c>
      <c r="K824" s="114" t="str">
        <f>IF($D824="","",'Rec7'!$Q824)</f>
        <v/>
      </c>
      <c r="L824" s="114" t="str">
        <f>IF($D824="","",'Rec8'!$Q824)</f>
        <v/>
      </c>
      <c r="M824" s="114" t="str">
        <f>IF($D824="","",'Rec9'!$Q824)</f>
        <v/>
      </c>
      <c r="N824" s="114" t="str">
        <f>IF($D824="","",'Rec10'!$Q824)</f>
        <v/>
      </c>
      <c r="O824" s="116" t="str">
        <f t="shared" si="170"/>
        <v/>
      </c>
      <c r="P824" s="100" t="str">
        <f t="shared" si="171"/>
        <v/>
      </c>
      <c r="R824" s="119">
        <f t="shared" si="159"/>
        <v>1</v>
      </c>
      <c r="S824" s="119">
        <f t="shared" si="160"/>
        <v>1</v>
      </c>
      <c r="T824" s="119">
        <f t="shared" si="161"/>
        <v>1</v>
      </c>
      <c r="U824" s="119">
        <f t="shared" si="162"/>
        <v>1</v>
      </c>
      <c r="V824" s="119">
        <f t="shared" si="163"/>
        <v>1</v>
      </c>
      <c r="W824" s="119">
        <f t="shared" si="164"/>
        <v>1</v>
      </c>
      <c r="X824" s="119">
        <f t="shared" si="165"/>
        <v>1</v>
      </c>
      <c r="Y824" s="119">
        <f t="shared" si="166"/>
        <v>1</v>
      </c>
      <c r="Z824" s="119">
        <f t="shared" si="167"/>
        <v>1</v>
      </c>
      <c r="AA824" s="119">
        <f t="shared" si="168"/>
        <v>1</v>
      </c>
      <c r="AB824" s="119">
        <f t="shared" si="169"/>
        <v>10</v>
      </c>
    </row>
    <row r="825" spans="3:28" ht="54.95" customHeight="1" x14ac:dyDescent="0.25">
      <c r="C825" s="56">
        <v>821</v>
      </c>
      <c r="D825" s="94" t="str">
        <f>IF(Lançamentos!G825="","",Lançamentos!G825)</f>
        <v/>
      </c>
      <c r="E825" s="113" t="str">
        <f>IF(D825="","",Recebimento!Q825)</f>
        <v/>
      </c>
      <c r="F825" s="114" t="str">
        <f>IF($D825="","",'Rec2'!$Q825)</f>
        <v/>
      </c>
      <c r="G825" s="114" t="str">
        <f>IF($D825="","",'Rec3'!$Q825)</f>
        <v/>
      </c>
      <c r="H825" s="114" t="str">
        <f>IF($D825="","",'Rec4'!$Q825)</f>
        <v/>
      </c>
      <c r="I825" s="114" t="str">
        <f>IF($D825="","",'Rec5'!$Q825)</f>
        <v/>
      </c>
      <c r="J825" s="114" t="str">
        <f>IF($D825="","",'Rec6'!$Q825)</f>
        <v/>
      </c>
      <c r="K825" s="114" t="str">
        <f>IF($D825="","",'Rec7'!$Q825)</f>
        <v/>
      </c>
      <c r="L825" s="114" t="str">
        <f>IF($D825="","",'Rec8'!$Q825)</f>
        <v/>
      </c>
      <c r="M825" s="114" t="str">
        <f>IF($D825="","",'Rec9'!$Q825)</f>
        <v/>
      </c>
      <c r="N825" s="114" t="str">
        <f>IF($D825="","",'Rec10'!$Q825)</f>
        <v/>
      </c>
      <c r="O825" s="116" t="str">
        <f t="shared" si="170"/>
        <v/>
      </c>
      <c r="P825" s="100" t="str">
        <f t="shared" si="171"/>
        <v/>
      </c>
      <c r="R825" s="119">
        <f t="shared" si="159"/>
        <v>1</v>
      </c>
      <c r="S825" s="119">
        <f t="shared" si="160"/>
        <v>1</v>
      </c>
      <c r="T825" s="119">
        <f t="shared" si="161"/>
        <v>1</v>
      </c>
      <c r="U825" s="119">
        <f t="shared" si="162"/>
        <v>1</v>
      </c>
      <c r="V825" s="119">
        <f t="shared" si="163"/>
        <v>1</v>
      </c>
      <c r="W825" s="119">
        <f t="shared" si="164"/>
        <v>1</v>
      </c>
      <c r="X825" s="119">
        <f t="shared" si="165"/>
        <v>1</v>
      </c>
      <c r="Y825" s="119">
        <f t="shared" si="166"/>
        <v>1</v>
      </c>
      <c r="Z825" s="119">
        <f t="shared" si="167"/>
        <v>1</v>
      </c>
      <c r="AA825" s="119">
        <f t="shared" si="168"/>
        <v>1</v>
      </c>
      <c r="AB825" s="119">
        <f t="shared" si="169"/>
        <v>10</v>
      </c>
    </row>
    <row r="826" spans="3:28" ht="54.95" customHeight="1" x14ac:dyDescent="0.25">
      <c r="C826" s="56">
        <v>822</v>
      </c>
      <c r="D826" s="94" t="str">
        <f>IF(Lançamentos!G826="","",Lançamentos!G826)</f>
        <v/>
      </c>
      <c r="E826" s="113" t="str">
        <f>IF(D826="","",Recebimento!Q826)</f>
        <v/>
      </c>
      <c r="F826" s="114" t="str">
        <f>IF($D826="","",'Rec2'!$Q826)</f>
        <v/>
      </c>
      <c r="G826" s="114" t="str">
        <f>IF($D826="","",'Rec3'!$Q826)</f>
        <v/>
      </c>
      <c r="H826" s="114" t="str">
        <f>IF($D826="","",'Rec4'!$Q826)</f>
        <v/>
      </c>
      <c r="I826" s="114" t="str">
        <f>IF($D826="","",'Rec5'!$Q826)</f>
        <v/>
      </c>
      <c r="J826" s="114" t="str">
        <f>IF($D826="","",'Rec6'!$Q826)</f>
        <v/>
      </c>
      <c r="K826" s="114" t="str">
        <f>IF($D826="","",'Rec7'!$Q826)</f>
        <v/>
      </c>
      <c r="L826" s="114" t="str">
        <f>IF($D826="","",'Rec8'!$Q826)</f>
        <v/>
      </c>
      <c r="M826" s="114" t="str">
        <f>IF($D826="","",'Rec9'!$Q826)</f>
        <v/>
      </c>
      <c r="N826" s="114" t="str">
        <f>IF($D826="","",'Rec10'!$Q826)</f>
        <v/>
      </c>
      <c r="O826" s="116" t="str">
        <f t="shared" si="170"/>
        <v/>
      </c>
      <c r="P826" s="100" t="str">
        <f t="shared" si="171"/>
        <v/>
      </c>
      <c r="R826" s="119">
        <f t="shared" si="159"/>
        <v>1</v>
      </c>
      <c r="S826" s="119">
        <f t="shared" si="160"/>
        <v>1</v>
      </c>
      <c r="T826" s="119">
        <f t="shared" si="161"/>
        <v>1</v>
      </c>
      <c r="U826" s="119">
        <f t="shared" si="162"/>
        <v>1</v>
      </c>
      <c r="V826" s="119">
        <f t="shared" si="163"/>
        <v>1</v>
      </c>
      <c r="W826" s="119">
        <f t="shared" si="164"/>
        <v>1</v>
      </c>
      <c r="X826" s="119">
        <f t="shared" si="165"/>
        <v>1</v>
      </c>
      <c r="Y826" s="119">
        <f t="shared" si="166"/>
        <v>1</v>
      </c>
      <c r="Z826" s="119">
        <f t="shared" si="167"/>
        <v>1</v>
      </c>
      <c r="AA826" s="119">
        <f t="shared" si="168"/>
        <v>1</v>
      </c>
      <c r="AB826" s="119">
        <f t="shared" si="169"/>
        <v>10</v>
      </c>
    </row>
    <row r="827" spans="3:28" ht="54.95" customHeight="1" x14ac:dyDescent="0.25">
      <c r="C827" s="56">
        <v>823</v>
      </c>
      <c r="D827" s="94" t="str">
        <f>IF(Lançamentos!G827="","",Lançamentos!G827)</f>
        <v/>
      </c>
      <c r="E827" s="113" t="str">
        <f>IF(D827="","",Recebimento!Q827)</f>
        <v/>
      </c>
      <c r="F827" s="114" t="str">
        <f>IF($D827="","",'Rec2'!$Q827)</f>
        <v/>
      </c>
      <c r="G827" s="114" t="str">
        <f>IF($D827="","",'Rec3'!$Q827)</f>
        <v/>
      </c>
      <c r="H827" s="114" t="str">
        <f>IF($D827="","",'Rec4'!$Q827)</f>
        <v/>
      </c>
      <c r="I827" s="114" t="str">
        <f>IF($D827="","",'Rec5'!$Q827)</f>
        <v/>
      </c>
      <c r="J827" s="114" t="str">
        <f>IF($D827="","",'Rec6'!$Q827)</f>
        <v/>
      </c>
      <c r="K827" s="114" t="str">
        <f>IF($D827="","",'Rec7'!$Q827)</f>
        <v/>
      </c>
      <c r="L827" s="114" t="str">
        <f>IF($D827="","",'Rec8'!$Q827)</f>
        <v/>
      </c>
      <c r="M827" s="114" t="str">
        <f>IF($D827="","",'Rec9'!$Q827)</f>
        <v/>
      </c>
      <c r="N827" s="114" t="str">
        <f>IF($D827="","",'Rec10'!$Q827)</f>
        <v/>
      </c>
      <c r="O827" s="116" t="str">
        <f t="shared" si="170"/>
        <v/>
      </c>
      <c r="P827" s="100" t="str">
        <f t="shared" si="171"/>
        <v/>
      </c>
      <c r="R827" s="119">
        <f t="shared" si="159"/>
        <v>1</v>
      </c>
      <c r="S827" s="119">
        <f t="shared" si="160"/>
        <v>1</v>
      </c>
      <c r="T827" s="119">
        <f t="shared" si="161"/>
        <v>1</v>
      </c>
      <c r="U827" s="119">
        <f t="shared" si="162"/>
        <v>1</v>
      </c>
      <c r="V827" s="119">
        <f t="shared" si="163"/>
        <v>1</v>
      </c>
      <c r="W827" s="119">
        <f t="shared" si="164"/>
        <v>1</v>
      </c>
      <c r="X827" s="119">
        <f t="shared" si="165"/>
        <v>1</v>
      </c>
      <c r="Y827" s="119">
        <f t="shared" si="166"/>
        <v>1</v>
      </c>
      <c r="Z827" s="119">
        <f t="shared" si="167"/>
        <v>1</v>
      </c>
      <c r="AA827" s="119">
        <f t="shared" si="168"/>
        <v>1</v>
      </c>
      <c r="AB827" s="119">
        <f t="shared" si="169"/>
        <v>10</v>
      </c>
    </row>
    <row r="828" spans="3:28" ht="54.95" customHeight="1" x14ac:dyDescent="0.25">
      <c r="C828" s="56">
        <v>824</v>
      </c>
      <c r="D828" s="94" t="str">
        <f>IF(Lançamentos!G828="","",Lançamentos!G828)</f>
        <v/>
      </c>
      <c r="E828" s="113" t="str">
        <f>IF(D828="","",Recebimento!Q828)</f>
        <v/>
      </c>
      <c r="F828" s="114" t="str">
        <f>IF($D828="","",'Rec2'!$Q828)</f>
        <v/>
      </c>
      <c r="G828" s="114" t="str">
        <f>IF($D828="","",'Rec3'!$Q828)</f>
        <v/>
      </c>
      <c r="H828" s="114" t="str">
        <f>IF($D828="","",'Rec4'!$Q828)</f>
        <v/>
      </c>
      <c r="I828" s="114" t="str">
        <f>IF($D828="","",'Rec5'!$Q828)</f>
        <v/>
      </c>
      <c r="J828" s="114" t="str">
        <f>IF($D828="","",'Rec6'!$Q828)</f>
        <v/>
      </c>
      <c r="K828" s="114" t="str">
        <f>IF($D828="","",'Rec7'!$Q828)</f>
        <v/>
      </c>
      <c r="L828" s="114" t="str">
        <f>IF($D828="","",'Rec8'!$Q828)</f>
        <v/>
      </c>
      <c r="M828" s="114" t="str">
        <f>IF($D828="","",'Rec9'!$Q828)</f>
        <v/>
      </c>
      <c r="N828" s="114" t="str">
        <f>IF($D828="","",'Rec10'!$Q828)</f>
        <v/>
      </c>
      <c r="O828" s="116" t="str">
        <f t="shared" si="170"/>
        <v/>
      </c>
      <c r="P828" s="100" t="str">
        <f t="shared" si="171"/>
        <v/>
      </c>
      <c r="R828" s="119">
        <f t="shared" si="159"/>
        <v>1</v>
      </c>
      <c r="S828" s="119">
        <f t="shared" si="160"/>
        <v>1</v>
      </c>
      <c r="T828" s="119">
        <f t="shared" si="161"/>
        <v>1</v>
      </c>
      <c r="U828" s="119">
        <f t="shared" si="162"/>
        <v>1</v>
      </c>
      <c r="V828" s="119">
        <f t="shared" si="163"/>
        <v>1</v>
      </c>
      <c r="W828" s="119">
        <f t="shared" si="164"/>
        <v>1</v>
      </c>
      <c r="X828" s="119">
        <f t="shared" si="165"/>
        <v>1</v>
      </c>
      <c r="Y828" s="119">
        <f t="shared" si="166"/>
        <v>1</v>
      </c>
      <c r="Z828" s="119">
        <f t="shared" si="167"/>
        <v>1</v>
      </c>
      <c r="AA828" s="119">
        <f t="shared" si="168"/>
        <v>1</v>
      </c>
      <c r="AB828" s="119">
        <f t="shared" si="169"/>
        <v>10</v>
      </c>
    </row>
    <row r="829" spans="3:28" ht="54.95" customHeight="1" x14ac:dyDescent="0.25">
      <c r="C829" s="56">
        <v>825</v>
      </c>
      <c r="D829" s="94" t="str">
        <f>IF(Lançamentos!G829="","",Lançamentos!G829)</f>
        <v/>
      </c>
      <c r="E829" s="113" t="str">
        <f>IF(D829="","",Recebimento!Q829)</f>
        <v/>
      </c>
      <c r="F829" s="114" t="str">
        <f>IF($D829="","",'Rec2'!$Q829)</f>
        <v/>
      </c>
      <c r="G829" s="114" t="str">
        <f>IF($D829="","",'Rec3'!$Q829)</f>
        <v/>
      </c>
      <c r="H829" s="114" t="str">
        <f>IF($D829="","",'Rec4'!$Q829)</f>
        <v/>
      </c>
      <c r="I829" s="114" t="str">
        <f>IF($D829="","",'Rec5'!$Q829)</f>
        <v/>
      </c>
      <c r="J829" s="114" t="str">
        <f>IF($D829="","",'Rec6'!$Q829)</f>
        <v/>
      </c>
      <c r="K829" s="114" t="str">
        <f>IF($D829="","",'Rec7'!$Q829)</f>
        <v/>
      </c>
      <c r="L829" s="114" t="str">
        <f>IF($D829="","",'Rec8'!$Q829)</f>
        <v/>
      </c>
      <c r="M829" s="114" t="str">
        <f>IF($D829="","",'Rec9'!$Q829)</f>
        <v/>
      </c>
      <c r="N829" s="114" t="str">
        <f>IF($D829="","",'Rec10'!$Q829)</f>
        <v/>
      </c>
      <c r="O829" s="116" t="str">
        <f t="shared" si="170"/>
        <v/>
      </c>
      <c r="P829" s="100" t="str">
        <f t="shared" si="171"/>
        <v/>
      </c>
      <c r="R829" s="119">
        <f t="shared" si="159"/>
        <v>1</v>
      </c>
      <c r="S829" s="119">
        <f t="shared" si="160"/>
        <v>1</v>
      </c>
      <c r="T829" s="119">
        <f t="shared" si="161"/>
        <v>1</v>
      </c>
      <c r="U829" s="119">
        <f t="shared" si="162"/>
        <v>1</v>
      </c>
      <c r="V829" s="119">
        <f t="shared" si="163"/>
        <v>1</v>
      </c>
      <c r="W829" s="119">
        <f t="shared" si="164"/>
        <v>1</v>
      </c>
      <c r="X829" s="119">
        <f t="shared" si="165"/>
        <v>1</v>
      </c>
      <c r="Y829" s="119">
        <f t="shared" si="166"/>
        <v>1</v>
      </c>
      <c r="Z829" s="119">
        <f t="shared" si="167"/>
        <v>1</v>
      </c>
      <c r="AA829" s="119">
        <f t="shared" si="168"/>
        <v>1</v>
      </c>
      <c r="AB829" s="119">
        <f t="shared" si="169"/>
        <v>10</v>
      </c>
    </row>
    <row r="830" spans="3:28" ht="54.95" customHeight="1" x14ac:dyDescent="0.25">
      <c r="C830" s="56">
        <v>826</v>
      </c>
      <c r="D830" s="94" t="str">
        <f>IF(Lançamentos!G830="","",Lançamentos!G830)</f>
        <v/>
      </c>
      <c r="E830" s="113" t="str">
        <f>IF(D830="","",Recebimento!Q830)</f>
        <v/>
      </c>
      <c r="F830" s="114" t="str">
        <f>IF($D830="","",'Rec2'!$Q830)</f>
        <v/>
      </c>
      <c r="G830" s="114" t="str">
        <f>IF($D830="","",'Rec3'!$Q830)</f>
        <v/>
      </c>
      <c r="H830" s="114" t="str">
        <f>IF($D830="","",'Rec4'!$Q830)</f>
        <v/>
      </c>
      <c r="I830" s="114" t="str">
        <f>IF($D830="","",'Rec5'!$Q830)</f>
        <v/>
      </c>
      <c r="J830" s="114" t="str">
        <f>IF($D830="","",'Rec6'!$Q830)</f>
        <v/>
      </c>
      <c r="K830" s="114" t="str">
        <f>IF($D830="","",'Rec7'!$Q830)</f>
        <v/>
      </c>
      <c r="L830" s="114" t="str">
        <f>IF($D830="","",'Rec8'!$Q830)</f>
        <v/>
      </c>
      <c r="M830" s="114" t="str">
        <f>IF($D830="","",'Rec9'!$Q830)</f>
        <v/>
      </c>
      <c r="N830" s="114" t="str">
        <f>IF($D830="","",'Rec10'!$Q830)</f>
        <v/>
      </c>
      <c r="O830" s="116" t="str">
        <f t="shared" si="170"/>
        <v/>
      </c>
      <c r="P830" s="100" t="str">
        <f t="shared" si="171"/>
        <v/>
      </c>
      <c r="R830" s="119">
        <f t="shared" si="159"/>
        <v>1</v>
      </c>
      <c r="S830" s="119">
        <f t="shared" si="160"/>
        <v>1</v>
      </c>
      <c r="T830" s="119">
        <f t="shared" si="161"/>
        <v>1</v>
      </c>
      <c r="U830" s="119">
        <f t="shared" si="162"/>
        <v>1</v>
      </c>
      <c r="V830" s="119">
        <f t="shared" si="163"/>
        <v>1</v>
      </c>
      <c r="W830" s="119">
        <f t="shared" si="164"/>
        <v>1</v>
      </c>
      <c r="X830" s="119">
        <f t="shared" si="165"/>
        <v>1</v>
      </c>
      <c r="Y830" s="119">
        <f t="shared" si="166"/>
        <v>1</v>
      </c>
      <c r="Z830" s="119">
        <f t="shared" si="167"/>
        <v>1</v>
      </c>
      <c r="AA830" s="119">
        <f t="shared" si="168"/>
        <v>1</v>
      </c>
      <c r="AB830" s="119">
        <f t="shared" si="169"/>
        <v>10</v>
      </c>
    </row>
    <row r="831" spans="3:28" ht="54.95" customHeight="1" x14ac:dyDescent="0.25">
      <c r="C831" s="56">
        <v>827</v>
      </c>
      <c r="D831" s="94" t="str">
        <f>IF(Lançamentos!G831="","",Lançamentos!G831)</f>
        <v/>
      </c>
      <c r="E831" s="113" t="str">
        <f>IF(D831="","",Recebimento!Q831)</f>
        <v/>
      </c>
      <c r="F831" s="114" t="str">
        <f>IF($D831="","",'Rec2'!$Q831)</f>
        <v/>
      </c>
      <c r="G831" s="114" t="str">
        <f>IF($D831="","",'Rec3'!$Q831)</f>
        <v/>
      </c>
      <c r="H831" s="114" t="str">
        <f>IF($D831="","",'Rec4'!$Q831)</f>
        <v/>
      </c>
      <c r="I831" s="114" t="str">
        <f>IF($D831="","",'Rec5'!$Q831)</f>
        <v/>
      </c>
      <c r="J831" s="114" t="str">
        <f>IF($D831="","",'Rec6'!$Q831)</f>
        <v/>
      </c>
      <c r="K831" s="114" t="str">
        <f>IF($D831="","",'Rec7'!$Q831)</f>
        <v/>
      </c>
      <c r="L831" s="114" t="str">
        <f>IF($D831="","",'Rec8'!$Q831)</f>
        <v/>
      </c>
      <c r="M831" s="114" t="str">
        <f>IF($D831="","",'Rec9'!$Q831)</f>
        <v/>
      </c>
      <c r="N831" s="114" t="str">
        <f>IF($D831="","",'Rec10'!$Q831)</f>
        <v/>
      </c>
      <c r="O831" s="116" t="str">
        <f t="shared" si="170"/>
        <v/>
      </c>
      <c r="P831" s="100" t="str">
        <f t="shared" si="171"/>
        <v/>
      </c>
      <c r="R831" s="119">
        <f t="shared" si="159"/>
        <v>1</v>
      </c>
      <c r="S831" s="119">
        <f t="shared" si="160"/>
        <v>1</v>
      </c>
      <c r="T831" s="119">
        <f t="shared" si="161"/>
        <v>1</v>
      </c>
      <c r="U831" s="119">
        <f t="shared" si="162"/>
        <v>1</v>
      </c>
      <c r="V831" s="119">
        <f t="shared" si="163"/>
        <v>1</v>
      </c>
      <c r="W831" s="119">
        <f t="shared" si="164"/>
        <v>1</v>
      </c>
      <c r="X831" s="119">
        <f t="shared" si="165"/>
        <v>1</v>
      </c>
      <c r="Y831" s="119">
        <f t="shared" si="166"/>
        <v>1</v>
      </c>
      <c r="Z831" s="119">
        <f t="shared" si="167"/>
        <v>1</v>
      </c>
      <c r="AA831" s="119">
        <f t="shared" si="168"/>
        <v>1</v>
      </c>
      <c r="AB831" s="119">
        <f t="shared" si="169"/>
        <v>10</v>
      </c>
    </row>
    <row r="832" spans="3:28" ht="54.95" customHeight="1" x14ac:dyDescent="0.25">
      <c r="C832" s="56">
        <v>828</v>
      </c>
      <c r="D832" s="94" t="str">
        <f>IF(Lançamentos!G832="","",Lançamentos!G832)</f>
        <v/>
      </c>
      <c r="E832" s="113" t="str">
        <f>IF(D832="","",Recebimento!Q832)</f>
        <v/>
      </c>
      <c r="F832" s="114" t="str">
        <f>IF($D832="","",'Rec2'!$Q832)</f>
        <v/>
      </c>
      <c r="G832" s="114" t="str">
        <f>IF($D832="","",'Rec3'!$Q832)</f>
        <v/>
      </c>
      <c r="H832" s="114" t="str">
        <f>IF($D832="","",'Rec4'!$Q832)</f>
        <v/>
      </c>
      <c r="I832" s="114" t="str">
        <f>IF($D832="","",'Rec5'!$Q832)</f>
        <v/>
      </c>
      <c r="J832" s="114" t="str">
        <f>IF($D832="","",'Rec6'!$Q832)</f>
        <v/>
      </c>
      <c r="K832" s="114" t="str">
        <f>IF($D832="","",'Rec7'!$Q832)</f>
        <v/>
      </c>
      <c r="L832" s="114" t="str">
        <f>IF($D832="","",'Rec8'!$Q832)</f>
        <v/>
      </c>
      <c r="M832" s="114" t="str">
        <f>IF($D832="","",'Rec9'!$Q832)</f>
        <v/>
      </c>
      <c r="N832" s="114" t="str">
        <f>IF($D832="","",'Rec10'!$Q832)</f>
        <v/>
      </c>
      <c r="O832" s="116" t="str">
        <f t="shared" si="170"/>
        <v/>
      </c>
      <c r="P832" s="100" t="str">
        <f t="shared" si="171"/>
        <v/>
      </c>
      <c r="R832" s="119">
        <f t="shared" si="159"/>
        <v>1</v>
      </c>
      <c r="S832" s="119">
        <f t="shared" si="160"/>
        <v>1</v>
      </c>
      <c r="T832" s="119">
        <f t="shared" si="161"/>
        <v>1</v>
      </c>
      <c r="U832" s="119">
        <f t="shared" si="162"/>
        <v>1</v>
      </c>
      <c r="V832" s="119">
        <f t="shared" si="163"/>
        <v>1</v>
      </c>
      <c r="W832" s="119">
        <f t="shared" si="164"/>
        <v>1</v>
      </c>
      <c r="X832" s="119">
        <f t="shared" si="165"/>
        <v>1</v>
      </c>
      <c r="Y832" s="119">
        <f t="shared" si="166"/>
        <v>1</v>
      </c>
      <c r="Z832" s="119">
        <f t="shared" si="167"/>
        <v>1</v>
      </c>
      <c r="AA832" s="119">
        <f t="shared" si="168"/>
        <v>1</v>
      </c>
      <c r="AB832" s="119">
        <f t="shared" si="169"/>
        <v>10</v>
      </c>
    </row>
    <row r="833" spans="3:28" ht="54.95" customHeight="1" x14ac:dyDescent="0.25">
      <c r="C833" s="56">
        <v>829</v>
      </c>
      <c r="D833" s="94" t="str">
        <f>IF(Lançamentos!G833="","",Lançamentos!G833)</f>
        <v/>
      </c>
      <c r="E833" s="113" t="str">
        <f>IF(D833="","",Recebimento!Q833)</f>
        <v/>
      </c>
      <c r="F833" s="114" t="str">
        <f>IF($D833="","",'Rec2'!$Q833)</f>
        <v/>
      </c>
      <c r="G833" s="114" t="str">
        <f>IF($D833="","",'Rec3'!$Q833)</f>
        <v/>
      </c>
      <c r="H833" s="114" t="str">
        <f>IF($D833="","",'Rec4'!$Q833)</f>
        <v/>
      </c>
      <c r="I833" s="114" t="str">
        <f>IF($D833="","",'Rec5'!$Q833)</f>
        <v/>
      </c>
      <c r="J833" s="114" t="str">
        <f>IF($D833="","",'Rec6'!$Q833)</f>
        <v/>
      </c>
      <c r="K833" s="114" t="str">
        <f>IF($D833="","",'Rec7'!$Q833)</f>
        <v/>
      </c>
      <c r="L833" s="114" t="str">
        <f>IF($D833="","",'Rec8'!$Q833)</f>
        <v/>
      </c>
      <c r="M833" s="114" t="str">
        <f>IF($D833="","",'Rec9'!$Q833)</f>
        <v/>
      </c>
      <c r="N833" s="114" t="str">
        <f>IF($D833="","",'Rec10'!$Q833)</f>
        <v/>
      </c>
      <c r="O833" s="116" t="str">
        <f t="shared" si="170"/>
        <v/>
      </c>
      <c r="P833" s="100" t="str">
        <f t="shared" si="171"/>
        <v/>
      </c>
      <c r="R833" s="119">
        <f t="shared" si="159"/>
        <v>1</v>
      </c>
      <c r="S833" s="119">
        <f t="shared" si="160"/>
        <v>1</v>
      </c>
      <c r="T833" s="119">
        <f t="shared" si="161"/>
        <v>1</v>
      </c>
      <c r="U833" s="119">
        <f t="shared" si="162"/>
        <v>1</v>
      </c>
      <c r="V833" s="119">
        <f t="shared" si="163"/>
        <v>1</v>
      </c>
      <c r="W833" s="119">
        <f t="shared" si="164"/>
        <v>1</v>
      </c>
      <c r="X833" s="119">
        <f t="shared" si="165"/>
        <v>1</v>
      </c>
      <c r="Y833" s="119">
        <f t="shared" si="166"/>
        <v>1</v>
      </c>
      <c r="Z833" s="119">
        <f t="shared" si="167"/>
        <v>1</v>
      </c>
      <c r="AA833" s="119">
        <f t="shared" si="168"/>
        <v>1</v>
      </c>
      <c r="AB833" s="119">
        <f t="shared" si="169"/>
        <v>10</v>
      </c>
    </row>
    <row r="834" spans="3:28" ht="54.95" customHeight="1" x14ac:dyDescent="0.25">
      <c r="C834" s="56">
        <v>830</v>
      </c>
      <c r="D834" s="94" t="str">
        <f>IF(Lançamentos!G834="","",Lançamentos!G834)</f>
        <v/>
      </c>
      <c r="E834" s="113" t="str">
        <f>IF(D834="","",Recebimento!Q834)</f>
        <v/>
      </c>
      <c r="F834" s="114" t="str">
        <f>IF($D834="","",'Rec2'!$Q834)</f>
        <v/>
      </c>
      <c r="G834" s="114" t="str">
        <f>IF($D834="","",'Rec3'!$Q834)</f>
        <v/>
      </c>
      <c r="H834" s="114" t="str">
        <f>IF($D834="","",'Rec4'!$Q834)</f>
        <v/>
      </c>
      <c r="I834" s="114" t="str">
        <f>IF($D834="","",'Rec5'!$Q834)</f>
        <v/>
      </c>
      <c r="J834" s="114" t="str">
        <f>IF($D834="","",'Rec6'!$Q834)</f>
        <v/>
      </c>
      <c r="K834" s="114" t="str">
        <f>IF($D834="","",'Rec7'!$Q834)</f>
        <v/>
      </c>
      <c r="L834" s="114" t="str">
        <f>IF($D834="","",'Rec8'!$Q834)</f>
        <v/>
      </c>
      <c r="M834" s="114" t="str">
        <f>IF($D834="","",'Rec9'!$Q834)</f>
        <v/>
      </c>
      <c r="N834" s="114" t="str">
        <f>IF($D834="","",'Rec10'!$Q834)</f>
        <v/>
      </c>
      <c r="O834" s="116" t="str">
        <f t="shared" si="170"/>
        <v/>
      </c>
      <c r="P834" s="100" t="str">
        <f t="shared" si="171"/>
        <v/>
      </c>
      <c r="R834" s="119">
        <f t="shared" si="159"/>
        <v>1</v>
      </c>
      <c r="S834" s="119">
        <f t="shared" si="160"/>
        <v>1</v>
      </c>
      <c r="T834" s="119">
        <f t="shared" si="161"/>
        <v>1</v>
      </c>
      <c r="U834" s="119">
        <f t="shared" si="162"/>
        <v>1</v>
      </c>
      <c r="V834" s="119">
        <f t="shared" si="163"/>
        <v>1</v>
      </c>
      <c r="W834" s="119">
        <f t="shared" si="164"/>
        <v>1</v>
      </c>
      <c r="X834" s="119">
        <f t="shared" si="165"/>
        <v>1</v>
      </c>
      <c r="Y834" s="119">
        <f t="shared" si="166"/>
        <v>1</v>
      </c>
      <c r="Z834" s="119">
        <f t="shared" si="167"/>
        <v>1</v>
      </c>
      <c r="AA834" s="119">
        <f t="shared" si="168"/>
        <v>1</v>
      </c>
      <c r="AB834" s="119">
        <f t="shared" si="169"/>
        <v>10</v>
      </c>
    </row>
    <row r="835" spans="3:28" ht="54.95" customHeight="1" x14ac:dyDescent="0.25">
      <c r="C835" s="56">
        <v>831</v>
      </c>
      <c r="D835" s="94" t="str">
        <f>IF(Lançamentos!G835="","",Lançamentos!G835)</f>
        <v/>
      </c>
      <c r="E835" s="113" t="str">
        <f>IF(D835="","",Recebimento!Q835)</f>
        <v/>
      </c>
      <c r="F835" s="114" t="str">
        <f>IF($D835="","",'Rec2'!$Q835)</f>
        <v/>
      </c>
      <c r="G835" s="114" t="str">
        <f>IF($D835="","",'Rec3'!$Q835)</f>
        <v/>
      </c>
      <c r="H835" s="114" t="str">
        <f>IF($D835="","",'Rec4'!$Q835)</f>
        <v/>
      </c>
      <c r="I835" s="114" t="str">
        <f>IF($D835="","",'Rec5'!$Q835)</f>
        <v/>
      </c>
      <c r="J835" s="114" t="str">
        <f>IF($D835="","",'Rec6'!$Q835)</f>
        <v/>
      </c>
      <c r="K835" s="114" t="str">
        <f>IF($D835="","",'Rec7'!$Q835)</f>
        <v/>
      </c>
      <c r="L835" s="114" t="str">
        <f>IF($D835="","",'Rec8'!$Q835)</f>
        <v/>
      </c>
      <c r="M835" s="114" t="str">
        <f>IF($D835="","",'Rec9'!$Q835)</f>
        <v/>
      </c>
      <c r="N835" s="114" t="str">
        <f>IF($D835="","",'Rec10'!$Q835)</f>
        <v/>
      </c>
      <c r="O835" s="116" t="str">
        <f t="shared" si="170"/>
        <v/>
      </c>
      <c r="P835" s="100" t="str">
        <f t="shared" si="171"/>
        <v/>
      </c>
      <c r="R835" s="119">
        <f t="shared" si="159"/>
        <v>1</v>
      </c>
      <c r="S835" s="119">
        <f t="shared" si="160"/>
        <v>1</v>
      </c>
      <c r="T835" s="119">
        <f t="shared" si="161"/>
        <v>1</v>
      </c>
      <c r="U835" s="119">
        <f t="shared" si="162"/>
        <v>1</v>
      </c>
      <c r="V835" s="119">
        <f t="shared" si="163"/>
        <v>1</v>
      </c>
      <c r="W835" s="119">
        <f t="shared" si="164"/>
        <v>1</v>
      </c>
      <c r="X835" s="119">
        <f t="shared" si="165"/>
        <v>1</v>
      </c>
      <c r="Y835" s="119">
        <f t="shared" si="166"/>
        <v>1</v>
      </c>
      <c r="Z835" s="119">
        <f t="shared" si="167"/>
        <v>1</v>
      </c>
      <c r="AA835" s="119">
        <f t="shared" si="168"/>
        <v>1</v>
      </c>
      <c r="AB835" s="119">
        <f t="shared" si="169"/>
        <v>10</v>
      </c>
    </row>
    <row r="836" spans="3:28" ht="54.95" customHeight="1" x14ac:dyDescent="0.25">
      <c r="C836" s="56">
        <v>832</v>
      </c>
      <c r="D836" s="94" t="str">
        <f>IF(Lançamentos!G836="","",Lançamentos!G836)</f>
        <v/>
      </c>
      <c r="E836" s="113" t="str">
        <f>IF(D836="","",Recebimento!Q836)</f>
        <v/>
      </c>
      <c r="F836" s="114" t="str">
        <f>IF($D836="","",'Rec2'!$Q836)</f>
        <v/>
      </c>
      <c r="G836" s="114" t="str">
        <f>IF($D836="","",'Rec3'!$Q836)</f>
        <v/>
      </c>
      <c r="H836" s="114" t="str">
        <f>IF($D836="","",'Rec4'!$Q836)</f>
        <v/>
      </c>
      <c r="I836" s="114" t="str">
        <f>IF($D836="","",'Rec5'!$Q836)</f>
        <v/>
      </c>
      <c r="J836" s="114" t="str">
        <f>IF($D836="","",'Rec6'!$Q836)</f>
        <v/>
      </c>
      <c r="K836" s="114" t="str">
        <f>IF($D836="","",'Rec7'!$Q836)</f>
        <v/>
      </c>
      <c r="L836" s="114" t="str">
        <f>IF($D836="","",'Rec8'!$Q836)</f>
        <v/>
      </c>
      <c r="M836" s="114" t="str">
        <f>IF($D836="","",'Rec9'!$Q836)</f>
        <v/>
      </c>
      <c r="N836" s="114" t="str">
        <f>IF($D836="","",'Rec10'!$Q836)</f>
        <v/>
      </c>
      <c r="O836" s="116" t="str">
        <f t="shared" si="170"/>
        <v/>
      </c>
      <c r="P836" s="100" t="str">
        <f t="shared" si="171"/>
        <v/>
      </c>
      <c r="R836" s="119">
        <f t="shared" si="159"/>
        <v>1</v>
      </c>
      <c r="S836" s="119">
        <f t="shared" si="160"/>
        <v>1</v>
      </c>
      <c r="T836" s="119">
        <f t="shared" si="161"/>
        <v>1</v>
      </c>
      <c r="U836" s="119">
        <f t="shared" si="162"/>
        <v>1</v>
      </c>
      <c r="V836" s="119">
        <f t="shared" si="163"/>
        <v>1</v>
      </c>
      <c r="W836" s="119">
        <f t="shared" si="164"/>
        <v>1</v>
      </c>
      <c r="X836" s="119">
        <f t="shared" si="165"/>
        <v>1</v>
      </c>
      <c r="Y836" s="119">
        <f t="shared" si="166"/>
        <v>1</v>
      </c>
      <c r="Z836" s="119">
        <f t="shared" si="167"/>
        <v>1</v>
      </c>
      <c r="AA836" s="119">
        <f t="shared" si="168"/>
        <v>1</v>
      </c>
      <c r="AB836" s="119">
        <f t="shared" si="169"/>
        <v>10</v>
      </c>
    </row>
    <row r="837" spans="3:28" ht="54.95" customHeight="1" x14ac:dyDescent="0.25">
      <c r="C837" s="56">
        <v>833</v>
      </c>
      <c r="D837" s="94" t="str">
        <f>IF(Lançamentos!G837="","",Lançamentos!G837)</f>
        <v/>
      </c>
      <c r="E837" s="113" t="str">
        <f>IF(D837="","",Recebimento!Q837)</f>
        <v/>
      </c>
      <c r="F837" s="114" t="str">
        <f>IF($D837="","",'Rec2'!$Q837)</f>
        <v/>
      </c>
      <c r="G837" s="114" t="str">
        <f>IF($D837="","",'Rec3'!$Q837)</f>
        <v/>
      </c>
      <c r="H837" s="114" t="str">
        <f>IF($D837="","",'Rec4'!$Q837)</f>
        <v/>
      </c>
      <c r="I837" s="114" t="str">
        <f>IF($D837="","",'Rec5'!$Q837)</f>
        <v/>
      </c>
      <c r="J837" s="114" t="str">
        <f>IF($D837="","",'Rec6'!$Q837)</f>
        <v/>
      </c>
      <c r="K837" s="114" t="str">
        <f>IF($D837="","",'Rec7'!$Q837)</f>
        <v/>
      </c>
      <c r="L837" s="114" t="str">
        <f>IF($D837="","",'Rec8'!$Q837)</f>
        <v/>
      </c>
      <c r="M837" s="114" t="str">
        <f>IF($D837="","",'Rec9'!$Q837)</f>
        <v/>
      </c>
      <c r="N837" s="114" t="str">
        <f>IF($D837="","",'Rec10'!$Q837)</f>
        <v/>
      </c>
      <c r="O837" s="116" t="str">
        <f t="shared" si="170"/>
        <v/>
      </c>
      <c r="P837" s="100" t="str">
        <f t="shared" si="171"/>
        <v/>
      </c>
      <c r="R837" s="119">
        <f t="shared" si="159"/>
        <v>1</v>
      </c>
      <c r="S837" s="119">
        <f t="shared" si="160"/>
        <v>1</v>
      </c>
      <c r="T837" s="119">
        <f t="shared" si="161"/>
        <v>1</v>
      </c>
      <c r="U837" s="119">
        <f t="shared" si="162"/>
        <v>1</v>
      </c>
      <c r="V837" s="119">
        <f t="shared" si="163"/>
        <v>1</v>
      </c>
      <c r="W837" s="119">
        <f t="shared" si="164"/>
        <v>1</v>
      </c>
      <c r="X837" s="119">
        <f t="shared" si="165"/>
        <v>1</v>
      </c>
      <c r="Y837" s="119">
        <f t="shared" si="166"/>
        <v>1</v>
      </c>
      <c r="Z837" s="119">
        <f t="shared" si="167"/>
        <v>1</v>
      </c>
      <c r="AA837" s="119">
        <f t="shared" si="168"/>
        <v>1</v>
      </c>
      <c r="AB837" s="119">
        <f t="shared" si="169"/>
        <v>10</v>
      </c>
    </row>
    <row r="838" spans="3:28" ht="54.95" customHeight="1" x14ac:dyDescent="0.25">
      <c r="C838" s="56">
        <v>834</v>
      </c>
      <c r="D838" s="94" t="str">
        <f>IF(Lançamentos!G838="","",Lançamentos!G838)</f>
        <v/>
      </c>
      <c r="E838" s="113" t="str">
        <f>IF(D838="","",Recebimento!Q838)</f>
        <v/>
      </c>
      <c r="F838" s="114" t="str">
        <f>IF($D838="","",'Rec2'!$Q838)</f>
        <v/>
      </c>
      <c r="G838" s="114" t="str">
        <f>IF($D838="","",'Rec3'!$Q838)</f>
        <v/>
      </c>
      <c r="H838" s="114" t="str">
        <f>IF($D838="","",'Rec4'!$Q838)</f>
        <v/>
      </c>
      <c r="I838" s="114" t="str">
        <f>IF($D838="","",'Rec5'!$Q838)</f>
        <v/>
      </c>
      <c r="J838" s="114" t="str">
        <f>IF($D838="","",'Rec6'!$Q838)</f>
        <v/>
      </c>
      <c r="K838" s="114" t="str">
        <f>IF($D838="","",'Rec7'!$Q838)</f>
        <v/>
      </c>
      <c r="L838" s="114" t="str">
        <f>IF($D838="","",'Rec8'!$Q838)</f>
        <v/>
      </c>
      <c r="M838" s="114" t="str">
        <f>IF($D838="","",'Rec9'!$Q838)</f>
        <v/>
      </c>
      <c r="N838" s="114" t="str">
        <f>IF($D838="","",'Rec10'!$Q838)</f>
        <v/>
      </c>
      <c r="O838" s="116" t="str">
        <f t="shared" si="170"/>
        <v/>
      </c>
      <c r="P838" s="100" t="str">
        <f t="shared" si="171"/>
        <v/>
      </c>
      <c r="R838" s="119">
        <f t="shared" ref="R838:R901" si="172">IF(E838=0,0,1)</f>
        <v>1</v>
      </c>
      <c r="S838" s="119">
        <f t="shared" ref="S838:S901" si="173">IF(F838=0,0,1)</f>
        <v>1</v>
      </c>
      <c r="T838" s="119">
        <f t="shared" ref="T838:T901" si="174">IF(G838=0,0,1)</f>
        <v>1</v>
      </c>
      <c r="U838" s="119">
        <f t="shared" ref="U838:U901" si="175">IF(H838=0,0,1)</f>
        <v>1</v>
      </c>
      <c r="V838" s="119">
        <f t="shared" ref="V838:V901" si="176">IF(I838=0,0,1)</f>
        <v>1</v>
      </c>
      <c r="W838" s="119">
        <f t="shared" ref="W838:W901" si="177">IF(J838=0,0,1)</f>
        <v>1</v>
      </c>
      <c r="X838" s="119">
        <f t="shared" ref="X838:X901" si="178">IF(K838=0,0,1)</f>
        <v>1</v>
      </c>
      <c r="Y838" s="119">
        <f t="shared" ref="Y838:Y901" si="179">IF(L838=0,0,1)</f>
        <v>1</v>
      </c>
      <c r="Z838" s="119">
        <f t="shared" ref="Z838:Z901" si="180">IF(M838=0,0,1)</f>
        <v>1</v>
      </c>
      <c r="AA838" s="119">
        <f t="shared" ref="AA838:AA901" si="181">IF(N838=0,0,1)</f>
        <v>1</v>
      </c>
      <c r="AB838" s="119">
        <f t="shared" ref="AB838:AB901" si="182">SUM(R838:AA838)</f>
        <v>10</v>
      </c>
    </row>
    <row r="839" spans="3:28" ht="54.95" customHeight="1" x14ac:dyDescent="0.25">
      <c r="C839" s="56">
        <v>835</v>
      </c>
      <c r="D839" s="94" t="str">
        <f>IF(Lançamentos!G839="","",Lançamentos!G839)</f>
        <v/>
      </c>
      <c r="E839" s="113" t="str">
        <f>IF(D839="","",Recebimento!Q839)</f>
        <v/>
      </c>
      <c r="F839" s="114" t="str">
        <f>IF($D839="","",'Rec2'!$Q839)</f>
        <v/>
      </c>
      <c r="G839" s="114" t="str">
        <f>IF($D839="","",'Rec3'!$Q839)</f>
        <v/>
      </c>
      <c r="H839" s="114" t="str">
        <f>IF($D839="","",'Rec4'!$Q839)</f>
        <v/>
      </c>
      <c r="I839" s="114" t="str">
        <f>IF($D839="","",'Rec5'!$Q839)</f>
        <v/>
      </c>
      <c r="J839" s="114" t="str">
        <f>IF($D839="","",'Rec6'!$Q839)</f>
        <v/>
      </c>
      <c r="K839" s="114" t="str">
        <f>IF($D839="","",'Rec7'!$Q839)</f>
        <v/>
      </c>
      <c r="L839" s="114" t="str">
        <f>IF($D839="","",'Rec8'!$Q839)</f>
        <v/>
      </c>
      <c r="M839" s="114" t="str">
        <f>IF($D839="","",'Rec9'!$Q839)</f>
        <v/>
      </c>
      <c r="N839" s="114" t="str">
        <f>IF($D839="","",'Rec10'!$Q839)</f>
        <v/>
      </c>
      <c r="O839" s="116" t="str">
        <f t="shared" ref="O839:O902" si="183">IFERROR(IF(D839="","",P839/AB839),0)</f>
        <v/>
      </c>
      <c r="P839" s="100" t="str">
        <f t="shared" ref="P839:P902" si="184">IF(D839="","",SUM(E839:N839))</f>
        <v/>
      </c>
      <c r="R839" s="119">
        <f t="shared" si="172"/>
        <v>1</v>
      </c>
      <c r="S839" s="119">
        <f t="shared" si="173"/>
        <v>1</v>
      </c>
      <c r="T839" s="119">
        <f t="shared" si="174"/>
        <v>1</v>
      </c>
      <c r="U839" s="119">
        <f t="shared" si="175"/>
        <v>1</v>
      </c>
      <c r="V839" s="119">
        <f t="shared" si="176"/>
        <v>1</v>
      </c>
      <c r="W839" s="119">
        <f t="shared" si="177"/>
        <v>1</v>
      </c>
      <c r="X839" s="119">
        <f t="shared" si="178"/>
        <v>1</v>
      </c>
      <c r="Y839" s="119">
        <f t="shared" si="179"/>
        <v>1</v>
      </c>
      <c r="Z839" s="119">
        <f t="shared" si="180"/>
        <v>1</v>
      </c>
      <c r="AA839" s="119">
        <f t="shared" si="181"/>
        <v>1</v>
      </c>
      <c r="AB839" s="119">
        <f t="shared" si="182"/>
        <v>10</v>
      </c>
    </row>
    <row r="840" spans="3:28" ht="54.95" customHeight="1" x14ac:dyDescent="0.25">
      <c r="C840" s="56">
        <v>836</v>
      </c>
      <c r="D840" s="94" t="str">
        <f>IF(Lançamentos!G840="","",Lançamentos!G840)</f>
        <v/>
      </c>
      <c r="E840" s="113" t="str">
        <f>IF(D840="","",Recebimento!Q840)</f>
        <v/>
      </c>
      <c r="F840" s="114" t="str">
        <f>IF($D840="","",'Rec2'!$Q840)</f>
        <v/>
      </c>
      <c r="G840" s="114" t="str">
        <f>IF($D840="","",'Rec3'!$Q840)</f>
        <v/>
      </c>
      <c r="H840" s="114" t="str">
        <f>IF($D840="","",'Rec4'!$Q840)</f>
        <v/>
      </c>
      <c r="I840" s="114" t="str">
        <f>IF($D840="","",'Rec5'!$Q840)</f>
        <v/>
      </c>
      <c r="J840" s="114" t="str">
        <f>IF($D840="","",'Rec6'!$Q840)</f>
        <v/>
      </c>
      <c r="K840" s="114" t="str">
        <f>IF($D840="","",'Rec7'!$Q840)</f>
        <v/>
      </c>
      <c r="L840" s="114" t="str">
        <f>IF($D840="","",'Rec8'!$Q840)</f>
        <v/>
      </c>
      <c r="M840" s="114" t="str">
        <f>IF($D840="","",'Rec9'!$Q840)</f>
        <v/>
      </c>
      <c r="N840" s="114" t="str">
        <f>IF($D840="","",'Rec10'!$Q840)</f>
        <v/>
      </c>
      <c r="O840" s="116" t="str">
        <f t="shared" si="183"/>
        <v/>
      </c>
      <c r="P840" s="100" t="str">
        <f t="shared" si="184"/>
        <v/>
      </c>
      <c r="R840" s="119">
        <f t="shared" si="172"/>
        <v>1</v>
      </c>
      <c r="S840" s="119">
        <f t="shared" si="173"/>
        <v>1</v>
      </c>
      <c r="T840" s="119">
        <f t="shared" si="174"/>
        <v>1</v>
      </c>
      <c r="U840" s="119">
        <f t="shared" si="175"/>
        <v>1</v>
      </c>
      <c r="V840" s="119">
        <f t="shared" si="176"/>
        <v>1</v>
      </c>
      <c r="W840" s="119">
        <f t="shared" si="177"/>
        <v>1</v>
      </c>
      <c r="X840" s="119">
        <f t="shared" si="178"/>
        <v>1</v>
      </c>
      <c r="Y840" s="119">
        <f t="shared" si="179"/>
        <v>1</v>
      </c>
      <c r="Z840" s="119">
        <f t="shared" si="180"/>
        <v>1</v>
      </c>
      <c r="AA840" s="119">
        <f t="shared" si="181"/>
        <v>1</v>
      </c>
      <c r="AB840" s="119">
        <f t="shared" si="182"/>
        <v>10</v>
      </c>
    </row>
    <row r="841" spans="3:28" ht="54.95" customHeight="1" x14ac:dyDescent="0.25">
      <c r="C841" s="56">
        <v>837</v>
      </c>
      <c r="D841" s="94" t="str">
        <f>IF(Lançamentos!G841="","",Lançamentos!G841)</f>
        <v/>
      </c>
      <c r="E841" s="113" t="str">
        <f>IF(D841="","",Recebimento!Q841)</f>
        <v/>
      </c>
      <c r="F841" s="114" t="str">
        <f>IF($D841="","",'Rec2'!$Q841)</f>
        <v/>
      </c>
      <c r="G841" s="114" t="str">
        <f>IF($D841="","",'Rec3'!$Q841)</f>
        <v/>
      </c>
      <c r="H841" s="114" t="str">
        <f>IF($D841="","",'Rec4'!$Q841)</f>
        <v/>
      </c>
      <c r="I841" s="114" t="str">
        <f>IF($D841="","",'Rec5'!$Q841)</f>
        <v/>
      </c>
      <c r="J841" s="114" t="str">
        <f>IF($D841="","",'Rec6'!$Q841)</f>
        <v/>
      </c>
      <c r="K841" s="114" t="str">
        <f>IF($D841="","",'Rec7'!$Q841)</f>
        <v/>
      </c>
      <c r="L841" s="114" t="str">
        <f>IF($D841="","",'Rec8'!$Q841)</f>
        <v/>
      </c>
      <c r="M841" s="114" t="str">
        <f>IF($D841="","",'Rec9'!$Q841)</f>
        <v/>
      </c>
      <c r="N841" s="114" t="str">
        <f>IF($D841="","",'Rec10'!$Q841)</f>
        <v/>
      </c>
      <c r="O841" s="116" t="str">
        <f t="shared" si="183"/>
        <v/>
      </c>
      <c r="P841" s="100" t="str">
        <f t="shared" si="184"/>
        <v/>
      </c>
      <c r="R841" s="119">
        <f t="shared" si="172"/>
        <v>1</v>
      </c>
      <c r="S841" s="119">
        <f t="shared" si="173"/>
        <v>1</v>
      </c>
      <c r="T841" s="119">
        <f t="shared" si="174"/>
        <v>1</v>
      </c>
      <c r="U841" s="119">
        <f t="shared" si="175"/>
        <v>1</v>
      </c>
      <c r="V841" s="119">
        <f t="shared" si="176"/>
        <v>1</v>
      </c>
      <c r="W841" s="119">
        <f t="shared" si="177"/>
        <v>1</v>
      </c>
      <c r="X841" s="119">
        <f t="shared" si="178"/>
        <v>1</v>
      </c>
      <c r="Y841" s="119">
        <f t="shared" si="179"/>
        <v>1</v>
      </c>
      <c r="Z841" s="119">
        <f t="shared" si="180"/>
        <v>1</v>
      </c>
      <c r="AA841" s="119">
        <f t="shared" si="181"/>
        <v>1</v>
      </c>
      <c r="AB841" s="119">
        <f t="shared" si="182"/>
        <v>10</v>
      </c>
    </row>
    <row r="842" spans="3:28" ht="54.95" customHeight="1" x14ac:dyDescent="0.25">
      <c r="C842" s="56">
        <v>838</v>
      </c>
      <c r="D842" s="94" t="str">
        <f>IF(Lançamentos!G842="","",Lançamentos!G842)</f>
        <v/>
      </c>
      <c r="E842" s="113" t="str">
        <f>IF(D842="","",Recebimento!Q842)</f>
        <v/>
      </c>
      <c r="F842" s="114" t="str">
        <f>IF($D842="","",'Rec2'!$Q842)</f>
        <v/>
      </c>
      <c r="G842" s="114" t="str">
        <f>IF($D842="","",'Rec3'!$Q842)</f>
        <v/>
      </c>
      <c r="H842" s="114" t="str">
        <f>IF($D842="","",'Rec4'!$Q842)</f>
        <v/>
      </c>
      <c r="I842" s="114" t="str">
        <f>IF($D842="","",'Rec5'!$Q842)</f>
        <v/>
      </c>
      <c r="J842" s="114" t="str">
        <f>IF($D842="","",'Rec6'!$Q842)</f>
        <v/>
      </c>
      <c r="K842" s="114" t="str">
        <f>IF($D842="","",'Rec7'!$Q842)</f>
        <v/>
      </c>
      <c r="L842" s="114" t="str">
        <f>IF($D842="","",'Rec8'!$Q842)</f>
        <v/>
      </c>
      <c r="M842" s="114" t="str">
        <f>IF($D842="","",'Rec9'!$Q842)</f>
        <v/>
      </c>
      <c r="N842" s="114" t="str">
        <f>IF($D842="","",'Rec10'!$Q842)</f>
        <v/>
      </c>
      <c r="O842" s="116" t="str">
        <f t="shared" si="183"/>
        <v/>
      </c>
      <c r="P842" s="100" t="str">
        <f t="shared" si="184"/>
        <v/>
      </c>
      <c r="R842" s="119">
        <f t="shared" si="172"/>
        <v>1</v>
      </c>
      <c r="S842" s="119">
        <f t="shared" si="173"/>
        <v>1</v>
      </c>
      <c r="T842" s="119">
        <f t="shared" si="174"/>
        <v>1</v>
      </c>
      <c r="U842" s="119">
        <f t="shared" si="175"/>
        <v>1</v>
      </c>
      <c r="V842" s="119">
        <f t="shared" si="176"/>
        <v>1</v>
      </c>
      <c r="W842" s="119">
        <f t="shared" si="177"/>
        <v>1</v>
      </c>
      <c r="X842" s="119">
        <f t="shared" si="178"/>
        <v>1</v>
      </c>
      <c r="Y842" s="119">
        <f t="shared" si="179"/>
        <v>1</v>
      </c>
      <c r="Z842" s="119">
        <f t="shared" si="180"/>
        <v>1</v>
      </c>
      <c r="AA842" s="119">
        <f t="shared" si="181"/>
        <v>1</v>
      </c>
      <c r="AB842" s="119">
        <f t="shared" si="182"/>
        <v>10</v>
      </c>
    </row>
    <row r="843" spans="3:28" ht="54.95" customHeight="1" x14ac:dyDescent="0.25">
      <c r="C843" s="56">
        <v>839</v>
      </c>
      <c r="D843" s="94" t="str">
        <f>IF(Lançamentos!G843="","",Lançamentos!G843)</f>
        <v/>
      </c>
      <c r="E843" s="113" t="str">
        <f>IF(D843="","",Recebimento!Q843)</f>
        <v/>
      </c>
      <c r="F843" s="114" t="str">
        <f>IF($D843="","",'Rec2'!$Q843)</f>
        <v/>
      </c>
      <c r="G843" s="114" t="str">
        <f>IF($D843="","",'Rec3'!$Q843)</f>
        <v/>
      </c>
      <c r="H843" s="114" t="str">
        <f>IF($D843="","",'Rec4'!$Q843)</f>
        <v/>
      </c>
      <c r="I843" s="114" t="str">
        <f>IF($D843="","",'Rec5'!$Q843)</f>
        <v/>
      </c>
      <c r="J843" s="114" t="str">
        <f>IF($D843="","",'Rec6'!$Q843)</f>
        <v/>
      </c>
      <c r="K843" s="114" t="str">
        <f>IF($D843="","",'Rec7'!$Q843)</f>
        <v/>
      </c>
      <c r="L843" s="114" t="str">
        <f>IF($D843="","",'Rec8'!$Q843)</f>
        <v/>
      </c>
      <c r="M843" s="114" t="str">
        <f>IF($D843="","",'Rec9'!$Q843)</f>
        <v/>
      </c>
      <c r="N843" s="114" t="str">
        <f>IF($D843="","",'Rec10'!$Q843)</f>
        <v/>
      </c>
      <c r="O843" s="116" t="str">
        <f t="shared" si="183"/>
        <v/>
      </c>
      <c r="P843" s="100" t="str">
        <f t="shared" si="184"/>
        <v/>
      </c>
      <c r="R843" s="119">
        <f t="shared" si="172"/>
        <v>1</v>
      </c>
      <c r="S843" s="119">
        <f t="shared" si="173"/>
        <v>1</v>
      </c>
      <c r="T843" s="119">
        <f t="shared" si="174"/>
        <v>1</v>
      </c>
      <c r="U843" s="119">
        <f t="shared" si="175"/>
        <v>1</v>
      </c>
      <c r="V843" s="119">
        <f t="shared" si="176"/>
        <v>1</v>
      </c>
      <c r="W843" s="119">
        <f t="shared" si="177"/>
        <v>1</v>
      </c>
      <c r="X843" s="119">
        <f t="shared" si="178"/>
        <v>1</v>
      </c>
      <c r="Y843" s="119">
        <f t="shared" si="179"/>
        <v>1</v>
      </c>
      <c r="Z843" s="119">
        <f t="shared" si="180"/>
        <v>1</v>
      </c>
      <c r="AA843" s="119">
        <f t="shared" si="181"/>
        <v>1</v>
      </c>
      <c r="AB843" s="119">
        <f t="shared" si="182"/>
        <v>10</v>
      </c>
    </row>
    <row r="844" spans="3:28" ht="54.95" customHeight="1" x14ac:dyDescent="0.25">
      <c r="C844" s="56">
        <v>840</v>
      </c>
      <c r="D844" s="94" t="str">
        <f>IF(Lançamentos!G844="","",Lançamentos!G844)</f>
        <v/>
      </c>
      <c r="E844" s="113" t="str">
        <f>IF(D844="","",Recebimento!Q844)</f>
        <v/>
      </c>
      <c r="F844" s="114" t="str">
        <f>IF($D844="","",'Rec2'!$Q844)</f>
        <v/>
      </c>
      <c r="G844" s="114" t="str">
        <f>IF($D844="","",'Rec3'!$Q844)</f>
        <v/>
      </c>
      <c r="H844" s="114" t="str">
        <f>IF($D844="","",'Rec4'!$Q844)</f>
        <v/>
      </c>
      <c r="I844" s="114" t="str">
        <f>IF($D844="","",'Rec5'!$Q844)</f>
        <v/>
      </c>
      <c r="J844" s="114" t="str">
        <f>IF($D844="","",'Rec6'!$Q844)</f>
        <v/>
      </c>
      <c r="K844" s="114" t="str">
        <f>IF($D844="","",'Rec7'!$Q844)</f>
        <v/>
      </c>
      <c r="L844" s="114" t="str">
        <f>IF($D844="","",'Rec8'!$Q844)</f>
        <v/>
      </c>
      <c r="M844" s="114" t="str">
        <f>IF($D844="","",'Rec9'!$Q844)</f>
        <v/>
      </c>
      <c r="N844" s="114" t="str">
        <f>IF($D844="","",'Rec10'!$Q844)</f>
        <v/>
      </c>
      <c r="O844" s="116" t="str">
        <f t="shared" si="183"/>
        <v/>
      </c>
      <c r="P844" s="100" t="str">
        <f t="shared" si="184"/>
        <v/>
      </c>
      <c r="R844" s="119">
        <f t="shared" si="172"/>
        <v>1</v>
      </c>
      <c r="S844" s="119">
        <f t="shared" si="173"/>
        <v>1</v>
      </c>
      <c r="T844" s="119">
        <f t="shared" si="174"/>
        <v>1</v>
      </c>
      <c r="U844" s="119">
        <f t="shared" si="175"/>
        <v>1</v>
      </c>
      <c r="V844" s="119">
        <f t="shared" si="176"/>
        <v>1</v>
      </c>
      <c r="W844" s="119">
        <f t="shared" si="177"/>
        <v>1</v>
      </c>
      <c r="X844" s="119">
        <f t="shared" si="178"/>
        <v>1</v>
      </c>
      <c r="Y844" s="119">
        <f t="shared" si="179"/>
        <v>1</v>
      </c>
      <c r="Z844" s="119">
        <f t="shared" si="180"/>
        <v>1</v>
      </c>
      <c r="AA844" s="119">
        <f t="shared" si="181"/>
        <v>1</v>
      </c>
      <c r="AB844" s="119">
        <f t="shared" si="182"/>
        <v>10</v>
      </c>
    </row>
    <row r="845" spans="3:28" ht="54.95" customHeight="1" x14ac:dyDescent="0.25">
      <c r="C845" s="56">
        <v>841</v>
      </c>
      <c r="D845" s="94" t="str">
        <f>IF(Lançamentos!G845="","",Lançamentos!G845)</f>
        <v/>
      </c>
      <c r="E845" s="113" t="str">
        <f>IF(D845="","",Recebimento!Q845)</f>
        <v/>
      </c>
      <c r="F845" s="114" t="str">
        <f>IF($D845="","",'Rec2'!$Q845)</f>
        <v/>
      </c>
      <c r="G845" s="114" t="str">
        <f>IF($D845="","",'Rec3'!$Q845)</f>
        <v/>
      </c>
      <c r="H845" s="114" t="str">
        <f>IF($D845="","",'Rec4'!$Q845)</f>
        <v/>
      </c>
      <c r="I845" s="114" t="str">
        <f>IF($D845="","",'Rec5'!$Q845)</f>
        <v/>
      </c>
      <c r="J845" s="114" t="str">
        <f>IF($D845="","",'Rec6'!$Q845)</f>
        <v/>
      </c>
      <c r="K845" s="114" t="str">
        <f>IF($D845="","",'Rec7'!$Q845)</f>
        <v/>
      </c>
      <c r="L845" s="114" t="str">
        <f>IF($D845="","",'Rec8'!$Q845)</f>
        <v/>
      </c>
      <c r="M845" s="114" t="str">
        <f>IF($D845="","",'Rec9'!$Q845)</f>
        <v/>
      </c>
      <c r="N845" s="114" t="str">
        <f>IF($D845="","",'Rec10'!$Q845)</f>
        <v/>
      </c>
      <c r="O845" s="116" t="str">
        <f t="shared" si="183"/>
        <v/>
      </c>
      <c r="P845" s="100" t="str">
        <f t="shared" si="184"/>
        <v/>
      </c>
      <c r="R845" s="119">
        <f t="shared" si="172"/>
        <v>1</v>
      </c>
      <c r="S845" s="119">
        <f t="shared" si="173"/>
        <v>1</v>
      </c>
      <c r="T845" s="119">
        <f t="shared" si="174"/>
        <v>1</v>
      </c>
      <c r="U845" s="119">
        <f t="shared" si="175"/>
        <v>1</v>
      </c>
      <c r="V845" s="119">
        <f t="shared" si="176"/>
        <v>1</v>
      </c>
      <c r="W845" s="119">
        <f t="shared" si="177"/>
        <v>1</v>
      </c>
      <c r="X845" s="119">
        <f t="shared" si="178"/>
        <v>1</v>
      </c>
      <c r="Y845" s="119">
        <f t="shared" si="179"/>
        <v>1</v>
      </c>
      <c r="Z845" s="119">
        <f t="shared" si="180"/>
        <v>1</v>
      </c>
      <c r="AA845" s="119">
        <f t="shared" si="181"/>
        <v>1</v>
      </c>
      <c r="AB845" s="119">
        <f t="shared" si="182"/>
        <v>10</v>
      </c>
    </row>
    <row r="846" spans="3:28" ht="54.95" customHeight="1" x14ac:dyDescent="0.25">
      <c r="C846" s="56">
        <v>842</v>
      </c>
      <c r="D846" s="94" t="str">
        <f>IF(Lançamentos!G846="","",Lançamentos!G846)</f>
        <v/>
      </c>
      <c r="E846" s="113" t="str">
        <f>IF(D846="","",Recebimento!Q846)</f>
        <v/>
      </c>
      <c r="F846" s="114" t="str">
        <f>IF($D846="","",'Rec2'!$Q846)</f>
        <v/>
      </c>
      <c r="G846" s="114" t="str">
        <f>IF($D846="","",'Rec3'!$Q846)</f>
        <v/>
      </c>
      <c r="H846" s="114" t="str">
        <f>IF($D846="","",'Rec4'!$Q846)</f>
        <v/>
      </c>
      <c r="I846" s="114" t="str">
        <f>IF($D846="","",'Rec5'!$Q846)</f>
        <v/>
      </c>
      <c r="J846" s="114" t="str">
        <f>IF($D846="","",'Rec6'!$Q846)</f>
        <v/>
      </c>
      <c r="K846" s="114" t="str">
        <f>IF($D846="","",'Rec7'!$Q846)</f>
        <v/>
      </c>
      <c r="L846" s="114" t="str">
        <f>IF($D846="","",'Rec8'!$Q846)</f>
        <v/>
      </c>
      <c r="M846" s="114" t="str">
        <f>IF($D846="","",'Rec9'!$Q846)</f>
        <v/>
      </c>
      <c r="N846" s="114" t="str">
        <f>IF($D846="","",'Rec10'!$Q846)</f>
        <v/>
      </c>
      <c r="O846" s="116" t="str">
        <f t="shared" si="183"/>
        <v/>
      </c>
      <c r="P846" s="100" t="str">
        <f t="shared" si="184"/>
        <v/>
      </c>
      <c r="R846" s="119">
        <f t="shared" si="172"/>
        <v>1</v>
      </c>
      <c r="S846" s="119">
        <f t="shared" si="173"/>
        <v>1</v>
      </c>
      <c r="T846" s="119">
        <f t="shared" si="174"/>
        <v>1</v>
      </c>
      <c r="U846" s="119">
        <f t="shared" si="175"/>
        <v>1</v>
      </c>
      <c r="V846" s="119">
        <f t="shared" si="176"/>
        <v>1</v>
      </c>
      <c r="W846" s="119">
        <f t="shared" si="177"/>
        <v>1</v>
      </c>
      <c r="X846" s="119">
        <f t="shared" si="178"/>
        <v>1</v>
      </c>
      <c r="Y846" s="119">
        <f t="shared" si="179"/>
        <v>1</v>
      </c>
      <c r="Z846" s="119">
        <f t="shared" si="180"/>
        <v>1</v>
      </c>
      <c r="AA846" s="119">
        <f t="shared" si="181"/>
        <v>1</v>
      </c>
      <c r="AB846" s="119">
        <f t="shared" si="182"/>
        <v>10</v>
      </c>
    </row>
    <row r="847" spans="3:28" ht="54.95" customHeight="1" x14ac:dyDescent="0.25">
      <c r="C847" s="56">
        <v>843</v>
      </c>
      <c r="D847" s="94" t="str">
        <f>IF(Lançamentos!G847="","",Lançamentos!G847)</f>
        <v/>
      </c>
      <c r="E847" s="113" t="str">
        <f>IF(D847="","",Recebimento!Q847)</f>
        <v/>
      </c>
      <c r="F847" s="114" t="str">
        <f>IF($D847="","",'Rec2'!$Q847)</f>
        <v/>
      </c>
      <c r="G847" s="114" t="str">
        <f>IF($D847="","",'Rec3'!$Q847)</f>
        <v/>
      </c>
      <c r="H847" s="114" t="str">
        <f>IF($D847="","",'Rec4'!$Q847)</f>
        <v/>
      </c>
      <c r="I847" s="114" t="str">
        <f>IF($D847="","",'Rec5'!$Q847)</f>
        <v/>
      </c>
      <c r="J847" s="114" t="str">
        <f>IF($D847="","",'Rec6'!$Q847)</f>
        <v/>
      </c>
      <c r="K847" s="114" t="str">
        <f>IF($D847="","",'Rec7'!$Q847)</f>
        <v/>
      </c>
      <c r="L847" s="114" t="str">
        <f>IF($D847="","",'Rec8'!$Q847)</f>
        <v/>
      </c>
      <c r="M847" s="114" t="str">
        <f>IF($D847="","",'Rec9'!$Q847)</f>
        <v/>
      </c>
      <c r="N847" s="114" t="str">
        <f>IF($D847="","",'Rec10'!$Q847)</f>
        <v/>
      </c>
      <c r="O847" s="116" t="str">
        <f t="shared" si="183"/>
        <v/>
      </c>
      <c r="P847" s="100" t="str">
        <f t="shared" si="184"/>
        <v/>
      </c>
      <c r="R847" s="119">
        <f t="shared" si="172"/>
        <v>1</v>
      </c>
      <c r="S847" s="119">
        <f t="shared" si="173"/>
        <v>1</v>
      </c>
      <c r="T847" s="119">
        <f t="shared" si="174"/>
        <v>1</v>
      </c>
      <c r="U847" s="119">
        <f t="shared" si="175"/>
        <v>1</v>
      </c>
      <c r="V847" s="119">
        <f t="shared" si="176"/>
        <v>1</v>
      </c>
      <c r="W847" s="119">
        <f t="shared" si="177"/>
        <v>1</v>
      </c>
      <c r="X847" s="119">
        <f t="shared" si="178"/>
        <v>1</v>
      </c>
      <c r="Y847" s="119">
        <f t="shared" si="179"/>
        <v>1</v>
      </c>
      <c r="Z847" s="119">
        <f t="shared" si="180"/>
        <v>1</v>
      </c>
      <c r="AA847" s="119">
        <f t="shared" si="181"/>
        <v>1</v>
      </c>
      <c r="AB847" s="119">
        <f t="shared" si="182"/>
        <v>10</v>
      </c>
    </row>
    <row r="848" spans="3:28" ht="54.95" customHeight="1" x14ac:dyDescent="0.25">
      <c r="C848" s="56">
        <v>844</v>
      </c>
      <c r="D848" s="94" t="str">
        <f>IF(Lançamentos!G848="","",Lançamentos!G848)</f>
        <v/>
      </c>
      <c r="E848" s="113" t="str">
        <f>IF(D848="","",Recebimento!Q848)</f>
        <v/>
      </c>
      <c r="F848" s="114" t="str">
        <f>IF($D848="","",'Rec2'!$Q848)</f>
        <v/>
      </c>
      <c r="G848" s="114" t="str">
        <f>IF($D848="","",'Rec3'!$Q848)</f>
        <v/>
      </c>
      <c r="H848" s="114" t="str">
        <f>IF($D848="","",'Rec4'!$Q848)</f>
        <v/>
      </c>
      <c r="I848" s="114" t="str">
        <f>IF($D848="","",'Rec5'!$Q848)</f>
        <v/>
      </c>
      <c r="J848" s="114" t="str">
        <f>IF($D848="","",'Rec6'!$Q848)</f>
        <v/>
      </c>
      <c r="K848" s="114" t="str">
        <f>IF($D848="","",'Rec7'!$Q848)</f>
        <v/>
      </c>
      <c r="L848" s="114" t="str">
        <f>IF($D848="","",'Rec8'!$Q848)</f>
        <v/>
      </c>
      <c r="M848" s="114" t="str">
        <f>IF($D848="","",'Rec9'!$Q848)</f>
        <v/>
      </c>
      <c r="N848" s="114" t="str">
        <f>IF($D848="","",'Rec10'!$Q848)</f>
        <v/>
      </c>
      <c r="O848" s="116" t="str">
        <f t="shared" si="183"/>
        <v/>
      </c>
      <c r="P848" s="100" t="str">
        <f t="shared" si="184"/>
        <v/>
      </c>
      <c r="R848" s="119">
        <f t="shared" si="172"/>
        <v>1</v>
      </c>
      <c r="S848" s="119">
        <f t="shared" si="173"/>
        <v>1</v>
      </c>
      <c r="T848" s="119">
        <f t="shared" si="174"/>
        <v>1</v>
      </c>
      <c r="U848" s="119">
        <f t="shared" si="175"/>
        <v>1</v>
      </c>
      <c r="V848" s="119">
        <f t="shared" si="176"/>
        <v>1</v>
      </c>
      <c r="W848" s="119">
        <f t="shared" si="177"/>
        <v>1</v>
      </c>
      <c r="X848" s="119">
        <f t="shared" si="178"/>
        <v>1</v>
      </c>
      <c r="Y848" s="119">
        <f t="shared" si="179"/>
        <v>1</v>
      </c>
      <c r="Z848" s="119">
        <f t="shared" si="180"/>
        <v>1</v>
      </c>
      <c r="AA848" s="119">
        <f t="shared" si="181"/>
        <v>1</v>
      </c>
      <c r="AB848" s="119">
        <f t="shared" si="182"/>
        <v>10</v>
      </c>
    </row>
    <row r="849" spans="3:28" ht="54.95" customHeight="1" x14ac:dyDescent="0.25">
      <c r="C849" s="56">
        <v>845</v>
      </c>
      <c r="D849" s="94" t="str">
        <f>IF(Lançamentos!G849="","",Lançamentos!G849)</f>
        <v/>
      </c>
      <c r="E849" s="113" t="str">
        <f>IF(D849="","",Recebimento!Q849)</f>
        <v/>
      </c>
      <c r="F849" s="114" t="str">
        <f>IF($D849="","",'Rec2'!$Q849)</f>
        <v/>
      </c>
      <c r="G849" s="114" t="str">
        <f>IF($D849="","",'Rec3'!$Q849)</f>
        <v/>
      </c>
      <c r="H849" s="114" t="str">
        <f>IF($D849="","",'Rec4'!$Q849)</f>
        <v/>
      </c>
      <c r="I849" s="114" t="str">
        <f>IF($D849="","",'Rec5'!$Q849)</f>
        <v/>
      </c>
      <c r="J849" s="114" t="str">
        <f>IF($D849="","",'Rec6'!$Q849)</f>
        <v/>
      </c>
      <c r="K849" s="114" t="str">
        <f>IF($D849="","",'Rec7'!$Q849)</f>
        <v/>
      </c>
      <c r="L849" s="114" t="str">
        <f>IF($D849="","",'Rec8'!$Q849)</f>
        <v/>
      </c>
      <c r="M849" s="114" t="str">
        <f>IF($D849="","",'Rec9'!$Q849)</f>
        <v/>
      </c>
      <c r="N849" s="114" t="str">
        <f>IF($D849="","",'Rec10'!$Q849)</f>
        <v/>
      </c>
      <c r="O849" s="116" t="str">
        <f t="shared" si="183"/>
        <v/>
      </c>
      <c r="P849" s="100" t="str">
        <f t="shared" si="184"/>
        <v/>
      </c>
      <c r="R849" s="119">
        <f t="shared" si="172"/>
        <v>1</v>
      </c>
      <c r="S849" s="119">
        <f t="shared" si="173"/>
        <v>1</v>
      </c>
      <c r="T849" s="119">
        <f t="shared" si="174"/>
        <v>1</v>
      </c>
      <c r="U849" s="119">
        <f t="shared" si="175"/>
        <v>1</v>
      </c>
      <c r="V849" s="119">
        <f t="shared" si="176"/>
        <v>1</v>
      </c>
      <c r="W849" s="119">
        <f t="shared" si="177"/>
        <v>1</v>
      </c>
      <c r="X849" s="119">
        <f t="shared" si="178"/>
        <v>1</v>
      </c>
      <c r="Y849" s="119">
        <f t="shared" si="179"/>
        <v>1</v>
      </c>
      <c r="Z849" s="119">
        <f t="shared" si="180"/>
        <v>1</v>
      </c>
      <c r="AA849" s="119">
        <f t="shared" si="181"/>
        <v>1</v>
      </c>
      <c r="AB849" s="119">
        <f t="shared" si="182"/>
        <v>10</v>
      </c>
    </row>
    <row r="850" spans="3:28" ht="54.95" customHeight="1" x14ac:dyDescent="0.25">
      <c r="C850" s="56">
        <v>846</v>
      </c>
      <c r="D850" s="94" t="str">
        <f>IF(Lançamentos!G850="","",Lançamentos!G850)</f>
        <v/>
      </c>
      <c r="E850" s="113" t="str">
        <f>IF(D850="","",Recebimento!Q850)</f>
        <v/>
      </c>
      <c r="F850" s="114" t="str">
        <f>IF($D850="","",'Rec2'!$Q850)</f>
        <v/>
      </c>
      <c r="G850" s="114" t="str">
        <f>IF($D850="","",'Rec3'!$Q850)</f>
        <v/>
      </c>
      <c r="H850" s="114" t="str">
        <f>IF($D850="","",'Rec4'!$Q850)</f>
        <v/>
      </c>
      <c r="I850" s="114" t="str">
        <f>IF($D850="","",'Rec5'!$Q850)</f>
        <v/>
      </c>
      <c r="J850" s="114" t="str">
        <f>IF($D850="","",'Rec6'!$Q850)</f>
        <v/>
      </c>
      <c r="K850" s="114" t="str">
        <f>IF($D850="","",'Rec7'!$Q850)</f>
        <v/>
      </c>
      <c r="L850" s="114" t="str">
        <f>IF($D850="","",'Rec8'!$Q850)</f>
        <v/>
      </c>
      <c r="M850" s="114" t="str">
        <f>IF($D850="","",'Rec9'!$Q850)</f>
        <v/>
      </c>
      <c r="N850" s="114" t="str">
        <f>IF($D850="","",'Rec10'!$Q850)</f>
        <v/>
      </c>
      <c r="O850" s="116" t="str">
        <f t="shared" si="183"/>
        <v/>
      </c>
      <c r="P850" s="100" t="str">
        <f t="shared" si="184"/>
        <v/>
      </c>
      <c r="R850" s="119">
        <f t="shared" si="172"/>
        <v>1</v>
      </c>
      <c r="S850" s="119">
        <f t="shared" si="173"/>
        <v>1</v>
      </c>
      <c r="T850" s="119">
        <f t="shared" si="174"/>
        <v>1</v>
      </c>
      <c r="U850" s="119">
        <f t="shared" si="175"/>
        <v>1</v>
      </c>
      <c r="V850" s="119">
        <f t="shared" si="176"/>
        <v>1</v>
      </c>
      <c r="W850" s="119">
        <f t="shared" si="177"/>
        <v>1</v>
      </c>
      <c r="X850" s="119">
        <f t="shared" si="178"/>
        <v>1</v>
      </c>
      <c r="Y850" s="119">
        <f t="shared" si="179"/>
        <v>1</v>
      </c>
      <c r="Z850" s="119">
        <f t="shared" si="180"/>
        <v>1</v>
      </c>
      <c r="AA850" s="119">
        <f t="shared" si="181"/>
        <v>1</v>
      </c>
      <c r="AB850" s="119">
        <f t="shared" si="182"/>
        <v>10</v>
      </c>
    </row>
    <row r="851" spans="3:28" ht="54.95" customHeight="1" x14ac:dyDescent="0.25">
      <c r="C851" s="56">
        <v>847</v>
      </c>
      <c r="D851" s="94" t="str">
        <f>IF(Lançamentos!G851="","",Lançamentos!G851)</f>
        <v/>
      </c>
      <c r="E851" s="113" t="str">
        <f>IF(D851="","",Recebimento!Q851)</f>
        <v/>
      </c>
      <c r="F851" s="114" t="str">
        <f>IF($D851="","",'Rec2'!$Q851)</f>
        <v/>
      </c>
      <c r="G851" s="114" t="str">
        <f>IF($D851="","",'Rec3'!$Q851)</f>
        <v/>
      </c>
      <c r="H851" s="114" t="str">
        <f>IF($D851="","",'Rec4'!$Q851)</f>
        <v/>
      </c>
      <c r="I851" s="114" t="str">
        <f>IF($D851="","",'Rec5'!$Q851)</f>
        <v/>
      </c>
      <c r="J851" s="114" t="str">
        <f>IF($D851="","",'Rec6'!$Q851)</f>
        <v/>
      </c>
      <c r="K851" s="114" t="str">
        <f>IF($D851="","",'Rec7'!$Q851)</f>
        <v/>
      </c>
      <c r="L851" s="114" t="str">
        <f>IF($D851="","",'Rec8'!$Q851)</f>
        <v/>
      </c>
      <c r="M851" s="114" t="str">
        <f>IF($D851="","",'Rec9'!$Q851)</f>
        <v/>
      </c>
      <c r="N851" s="114" t="str">
        <f>IF($D851="","",'Rec10'!$Q851)</f>
        <v/>
      </c>
      <c r="O851" s="116" t="str">
        <f t="shared" si="183"/>
        <v/>
      </c>
      <c r="P851" s="100" t="str">
        <f t="shared" si="184"/>
        <v/>
      </c>
      <c r="R851" s="119">
        <f t="shared" si="172"/>
        <v>1</v>
      </c>
      <c r="S851" s="119">
        <f t="shared" si="173"/>
        <v>1</v>
      </c>
      <c r="T851" s="119">
        <f t="shared" si="174"/>
        <v>1</v>
      </c>
      <c r="U851" s="119">
        <f t="shared" si="175"/>
        <v>1</v>
      </c>
      <c r="V851" s="119">
        <f t="shared" si="176"/>
        <v>1</v>
      </c>
      <c r="W851" s="119">
        <f t="shared" si="177"/>
        <v>1</v>
      </c>
      <c r="X851" s="119">
        <f t="shared" si="178"/>
        <v>1</v>
      </c>
      <c r="Y851" s="119">
        <f t="shared" si="179"/>
        <v>1</v>
      </c>
      <c r="Z851" s="119">
        <f t="shared" si="180"/>
        <v>1</v>
      </c>
      <c r="AA851" s="119">
        <f t="shared" si="181"/>
        <v>1</v>
      </c>
      <c r="AB851" s="119">
        <f t="shared" si="182"/>
        <v>10</v>
      </c>
    </row>
    <row r="852" spans="3:28" ht="54.95" customHeight="1" x14ac:dyDescent="0.25">
      <c r="C852" s="56">
        <v>848</v>
      </c>
      <c r="D852" s="94" t="str">
        <f>IF(Lançamentos!G852="","",Lançamentos!G852)</f>
        <v/>
      </c>
      <c r="E852" s="113" t="str">
        <f>IF(D852="","",Recebimento!Q852)</f>
        <v/>
      </c>
      <c r="F852" s="114" t="str">
        <f>IF($D852="","",'Rec2'!$Q852)</f>
        <v/>
      </c>
      <c r="G852" s="114" t="str">
        <f>IF($D852="","",'Rec3'!$Q852)</f>
        <v/>
      </c>
      <c r="H852" s="114" t="str">
        <f>IF($D852="","",'Rec4'!$Q852)</f>
        <v/>
      </c>
      <c r="I852" s="114" t="str">
        <f>IF($D852="","",'Rec5'!$Q852)</f>
        <v/>
      </c>
      <c r="J852" s="114" t="str">
        <f>IF($D852="","",'Rec6'!$Q852)</f>
        <v/>
      </c>
      <c r="K852" s="114" t="str">
        <f>IF($D852="","",'Rec7'!$Q852)</f>
        <v/>
      </c>
      <c r="L852" s="114" t="str">
        <f>IF($D852="","",'Rec8'!$Q852)</f>
        <v/>
      </c>
      <c r="M852" s="114" t="str">
        <f>IF($D852="","",'Rec9'!$Q852)</f>
        <v/>
      </c>
      <c r="N852" s="114" t="str">
        <f>IF($D852="","",'Rec10'!$Q852)</f>
        <v/>
      </c>
      <c r="O852" s="116" t="str">
        <f t="shared" si="183"/>
        <v/>
      </c>
      <c r="P852" s="100" t="str">
        <f t="shared" si="184"/>
        <v/>
      </c>
      <c r="R852" s="119">
        <f t="shared" si="172"/>
        <v>1</v>
      </c>
      <c r="S852" s="119">
        <f t="shared" si="173"/>
        <v>1</v>
      </c>
      <c r="T852" s="119">
        <f t="shared" si="174"/>
        <v>1</v>
      </c>
      <c r="U852" s="119">
        <f t="shared" si="175"/>
        <v>1</v>
      </c>
      <c r="V852" s="119">
        <f t="shared" si="176"/>
        <v>1</v>
      </c>
      <c r="W852" s="119">
        <f t="shared" si="177"/>
        <v>1</v>
      </c>
      <c r="X852" s="119">
        <f t="shared" si="178"/>
        <v>1</v>
      </c>
      <c r="Y852" s="119">
        <f t="shared" si="179"/>
        <v>1</v>
      </c>
      <c r="Z852" s="119">
        <f t="shared" si="180"/>
        <v>1</v>
      </c>
      <c r="AA852" s="119">
        <f t="shared" si="181"/>
        <v>1</v>
      </c>
      <c r="AB852" s="119">
        <f t="shared" si="182"/>
        <v>10</v>
      </c>
    </row>
    <row r="853" spans="3:28" ht="54.95" customHeight="1" x14ac:dyDescent="0.25">
      <c r="C853" s="56">
        <v>849</v>
      </c>
      <c r="D853" s="94" t="str">
        <f>IF(Lançamentos!G853="","",Lançamentos!G853)</f>
        <v/>
      </c>
      <c r="E853" s="113" t="str">
        <f>IF(D853="","",Recebimento!Q853)</f>
        <v/>
      </c>
      <c r="F853" s="114" t="str">
        <f>IF($D853="","",'Rec2'!$Q853)</f>
        <v/>
      </c>
      <c r="G853" s="114" t="str">
        <f>IF($D853="","",'Rec3'!$Q853)</f>
        <v/>
      </c>
      <c r="H853" s="114" t="str">
        <f>IF($D853="","",'Rec4'!$Q853)</f>
        <v/>
      </c>
      <c r="I853" s="114" t="str">
        <f>IF($D853="","",'Rec5'!$Q853)</f>
        <v/>
      </c>
      <c r="J853" s="114" t="str">
        <f>IF($D853="","",'Rec6'!$Q853)</f>
        <v/>
      </c>
      <c r="K853" s="114" t="str">
        <f>IF($D853="","",'Rec7'!$Q853)</f>
        <v/>
      </c>
      <c r="L853" s="114" t="str">
        <f>IF($D853="","",'Rec8'!$Q853)</f>
        <v/>
      </c>
      <c r="M853" s="114" t="str">
        <f>IF($D853="","",'Rec9'!$Q853)</f>
        <v/>
      </c>
      <c r="N853" s="114" t="str">
        <f>IF($D853="","",'Rec10'!$Q853)</f>
        <v/>
      </c>
      <c r="O853" s="116" t="str">
        <f t="shared" si="183"/>
        <v/>
      </c>
      <c r="P853" s="100" t="str">
        <f t="shared" si="184"/>
        <v/>
      </c>
      <c r="R853" s="119">
        <f t="shared" si="172"/>
        <v>1</v>
      </c>
      <c r="S853" s="119">
        <f t="shared" si="173"/>
        <v>1</v>
      </c>
      <c r="T853" s="119">
        <f t="shared" si="174"/>
        <v>1</v>
      </c>
      <c r="U853" s="119">
        <f t="shared" si="175"/>
        <v>1</v>
      </c>
      <c r="V853" s="119">
        <f t="shared" si="176"/>
        <v>1</v>
      </c>
      <c r="W853" s="119">
        <f t="shared" si="177"/>
        <v>1</v>
      </c>
      <c r="X853" s="119">
        <f t="shared" si="178"/>
        <v>1</v>
      </c>
      <c r="Y853" s="119">
        <f t="shared" si="179"/>
        <v>1</v>
      </c>
      <c r="Z853" s="119">
        <f t="shared" si="180"/>
        <v>1</v>
      </c>
      <c r="AA853" s="119">
        <f t="shared" si="181"/>
        <v>1</v>
      </c>
      <c r="AB853" s="119">
        <f t="shared" si="182"/>
        <v>10</v>
      </c>
    </row>
    <row r="854" spans="3:28" ht="54.95" customHeight="1" x14ac:dyDescent="0.25">
      <c r="C854" s="56">
        <v>850</v>
      </c>
      <c r="D854" s="94" t="str">
        <f>IF(Lançamentos!G854="","",Lançamentos!G854)</f>
        <v/>
      </c>
      <c r="E854" s="113" t="str">
        <f>IF(D854="","",Recebimento!Q854)</f>
        <v/>
      </c>
      <c r="F854" s="114" t="str">
        <f>IF($D854="","",'Rec2'!$Q854)</f>
        <v/>
      </c>
      <c r="G854" s="114" t="str">
        <f>IF($D854="","",'Rec3'!$Q854)</f>
        <v/>
      </c>
      <c r="H854" s="114" t="str">
        <f>IF($D854="","",'Rec4'!$Q854)</f>
        <v/>
      </c>
      <c r="I854" s="114" t="str">
        <f>IF($D854="","",'Rec5'!$Q854)</f>
        <v/>
      </c>
      <c r="J854" s="114" t="str">
        <f>IF($D854="","",'Rec6'!$Q854)</f>
        <v/>
      </c>
      <c r="K854" s="114" t="str">
        <f>IF($D854="","",'Rec7'!$Q854)</f>
        <v/>
      </c>
      <c r="L854" s="114" t="str">
        <f>IF($D854="","",'Rec8'!$Q854)</f>
        <v/>
      </c>
      <c r="M854" s="114" t="str">
        <f>IF($D854="","",'Rec9'!$Q854)</f>
        <v/>
      </c>
      <c r="N854" s="114" t="str">
        <f>IF($D854="","",'Rec10'!$Q854)</f>
        <v/>
      </c>
      <c r="O854" s="116" t="str">
        <f t="shared" si="183"/>
        <v/>
      </c>
      <c r="P854" s="100" t="str">
        <f t="shared" si="184"/>
        <v/>
      </c>
      <c r="R854" s="119">
        <f t="shared" si="172"/>
        <v>1</v>
      </c>
      <c r="S854" s="119">
        <f t="shared" si="173"/>
        <v>1</v>
      </c>
      <c r="T854" s="119">
        <f t="shared" si="174"/>
        <v>1</v>
      </c>
      <c r="U854" s="119">
        <f t="shared" si="175"/>
        <v>1</v>
      </c>
      <c r="V854" s="119">
        <f t="shared" si="176"/>
        <v>1</v>
      </c>
      <c r="W854" s="119">
        <f t="shared" si="177"/>
        <v>1</v>
      </c>
      <c r="X854" s="119">
        <f t="shared" si="178"/>
        <v>1</v>
      </c>
      <c r="Y854" s="119">
        <f t="shared" si="179"/>
        <v>1</v>
      </c>
      <c r="Z854" s="119">
        <f t="shared" si="180"/>
        <v>1</v>
      </c>
      <c r="AA854" s="119">
        <f t="shared" si="181"/>
        <v>1</v>
      </c>
      <c r="AB854" s="119">
        <f t="shared" si="182"/>
        <v>10</v>
      </c>
    </row>
    <row r="855" spans="3:28" ht="54.95" customHeight="1" x14ac:dyDescent="0.25">
      <c r="C855" s="56">
        <v>851</v>
      </c>
      <c r="D855" s="94" t="str">
        <f>IF(Lançamentos!G855="","",Lançamentos!G855)</f>
        <v/>
      </c>
      <c r="E855" s="113" t="str">
        <f>IF(D855="","",Recebimento!Q855)</f>
        <v/>
      </c>
      <c r="F855" s="114" t="str">
        <f>IF($D855="","",'Rec2'!$Q855)</f>
        <v/>
      </c>
      <c r="G855" s="114" t="str">
        <f>IF($D855="","",'Rec3'!$Q855)</f>
        <v/>
      </c>
      <c r="H855" s="114" t="str">
        <f>IF($D855="","",'Rec4'!$Q855)</f>
        <v/>
      </c>
      <c r="I855" s="114" t="str">
        <f>IF($D855="","",'Rec5'!$Q855)</f>
        <v/>
      </c>
      <c r="J855" s="114" t="str">
        <f>IF($D855="","",'Rec6'!$Q855)</f>
        <v/>
      </c>
      <c r="K855" s="114" t="str">
        <f>IF($D855="","",'Rec7'!$Q855)</f>
        <v/>
      </c>
      <c r="L855" s="114" t="str">
        <f>IF($D855="","",'Rec8'!$Q855)</f>
        <v/>
      </c>
      <c r="M855" s="114" t="str">
        <f>IF($D855="","",'Rec9'!$Q855)</f>
        <v/>
      </c>
      <c r="N855" s="114" t="str">
        <f>IF($D855="","",'Rec10'!$Q855)</f>
        <v/>
      </c>
      <c r="O855" s="116" t="str">
        <f t="shared" si="183"/>
        <v/>
      </c>
      <c r="P855" s="100" t="str">
        <f t="shared" si="184"/>
        <v/>
      </c>
      <c r="R855" s="119">
        <f t="shared" si="172"/>
        <v>1</v>
      </c>
      <c r="S855" s="119">
        <f t="shared" si="173"/>
        <v>1</v>
      </c>
      <c r="T855" s="119">
        <f t="shared" si="174"/>
        <v>1</v>
      </c>
      <c r="U855" s="119">
        <f t="shared" si="175"/>
        <v>1</v>
      </c>
      <c r="V855" s="119">
        <f t="shared" si="176"/>
        <v>1</v>
      </c>
      <c r="W855" s="119">
        <f t="shared" si="177"/>
        <v>1</v>
      </c>
      <c r="X855" s="119">
        <f t="shared" si="178"/>
        <v>1</v>
      </c>
      <c r="Y855" s="119">
        <f t="shared" si="179"/>
        <v>1</v>
      </c>
      <c r="Z855" s="119">
        <f t="shared" si="180"/>
        <v>1</v>
      </c>
      <c r="AA855" s="119">
        <f t="shared" si="181"/>
        <v>1</v>
      </c>
      <c r="AB855" s="119">
        <f t="shared" si="182"/>
        <v>10</v>
      </c>
    </row>
    <row r="856" spans="3:28" ht="54.95" customHeight="1" x14ac:dyDescent="0.25">
      <c r="C856" s="56">
        <v>852</v>
      </c>
      <c r="D856" s="94" t="str">
        <f>IF(Lançamentos!G856="","",Lançamentos!G856)</f>
        <v/>
      </c>
      <c r="E856" s="113" t="str">
        <f>IF(D856="","",Recebimento!Q856)</f>
        <v/>
      </c>
      <c r="F856" s="114" t="str">
        <f>IF($D856="","",'Rec2'!$Q856)</f>
        <v/>
      </c>
      <c r="G856" s="114" t="str">
        <f>IF($D856="","",'Rec3'!$Q856)</f>
        <v/>
      </c>
      <c r="H856" s="114" t="str">
        <f>IF($D856="","",'Rec4'!$Q856)</f>
        <v/>
      </c>
      <c r="I856" s="114" t="str">
        <f>IF($D856="","",'Rec5'!$Q856)</f>
        <v/>
      </c>
      <c r="J856" s="114" t="str">
        <f>IF($D856="","",'Rec6'!$Q856)</f>
        <v/>
      </c>
      <c r="K856" s="114" t="str">
        <f>IF($D856="","",'Rec7'!$Q856)</f>
        <v/>
      </c>
      <c r="L856" s="114" t="str">
        <f>IF($D856="","",'Rec8'!$Q856)</f>
        <v/>
      </c>
      <c r="M856" s="114" t="str">
        <f>IF($D856="","",'Rec9'!$Q856)</f>
        <v/>
      </c>
      <c r="N856" s="114" t="str">
        <f>IF($D856="","",'Rec10'!$Q856)</f>
        <v/>
      </c>
      <c r="O856" s="116" t="str">
        <f t="shared" si="183"/>
        <v/>
      </c>
      <c r="P856" s="100" t="str">
        <f t="shared" si="184"/>
        <v/>
      </c>
      <c r="R856" s="119">
        <f t="shared" si="172"/>
        <v>1</v>
      </c>
      <c r="S856" s="119">
        <f t="shared" si="173"/>
        <v>1</v>
      </c>
      <c r="T856" s="119">
        <f t="shared" si="174"/>
        <v>1</v>
      </c>
      <c r="U856" s="119">
        <f t="shared" si="175"/>
        <v>1</v>
      </c>
      <c r="V856" s="119">
        <f t="shared" si="176"/>
        <v>1</v>
      </c>
      <c r="W856" s="119">
        <f t="shared" si="177"/>
        <v>1</v>
      </c>
      <c r="X856" s="119">
        <f t="shared" si="178"/>
        <v>1</v>
      </c>
      <c r="Y856" s="119">
        <f t="shared" si="179"/>
        <v>1</v>
      </c>
      <c r="Z856" s="119">
        <f t="shared" si="180"/>
        <v>1</v>
      </c>
      <c r="AA856" s="119">
        <f t="shared" si="181"/>
        <v>1</v>
      </c>
      <c r="AB856" s="119">
        <f t="shared" si="182"/>
        <v>10</v>
      </c>
    </row>
    <row r="857" spans="3:28" ht="54.95" customHeight="1" x14ac:dyDescent="0.25">
      <c r="C857" s="56">
        <v>853</v>
      </c>
      <c r="D857" s="94" t="str">
        <f>IF(Lançamentos!G857="","",Lançamentos!G857)</f>
        <v/>
      </c>
      <c r="E857" s="113" t="str">
        <f>IF(D857="","",Recebimento!Q857)</f>
        <v/>
      </c>
      <c r="F857" s="114" t="str">
        <f>IF($D857="","",'Rec2'!$Q857)</f>
        <v/>
      </c>
      <c r="G857" s="114" t="str">
        <f>IF($D857="","",'Rec3'!$Q857)</f>
        <v/>
      </c>
      <c r="H857" s="114" t="str">
        <f>IF($D857="","",'Rec4'!$Q857)</f>
        <v/>
      </c>
      <c r="I857" s="114" t="str">
        <f>IF($D857="","",'Rec5'!$Q857)</f>
        <v/>
      </c>
      <c r="J857" s="114" t="str">
        <f>IF($D857="","",'Rec6'!$Q857)</f>
        <v/>
      </c>
      <c r="K857" s="114" t="str">
        <f>IF($D857="","",'Rec7'!$Q857)</f>
        <v/>
      </c>
      <c r="L857" s="114" t="str">
        <f>IF($D857="","",'Rec8'!$Q857)</f>
        <v/>
      </c>
      <c r="M857" s="114" t="str">
        <f>IF($D857="","",'Rec9'!$Q857)</f>
        <v/>
      </c>
      <c r="N857" s="114" t="str">
        <f>IF($D857="","",'Rec10'!$Q857)</f>
        <v/>
      </c>
      <c r="O857" s="116" t="str">
        <f t="shared" si="183"/>
        <v/>
      </c>
      <c r="P857" s="100" t="str">
        <f t="shared" si="184"/>
        <v/>
      </c>
      <c r="R857" s="119">
        <f t="shared" si="172"/>
        <v>1</v>
      </c>
      <c r="S857" s="119">
        <f t="shared" si="173"/>
        <v>1</v>
      </c>
      <c r="T857" s="119">
        <f t="shared" si="174"/>
        <v>1</v>
      </c>
      <c r="U857" s="119">
        <f t="shared" si="175"/>
        <v>1</v>
      </c>
      <c r="V857" s="119">
        <f t="shared" si="176"/>
        <v>1</v>
      </c>
      <c r="W857" s="119">
        <f t="shared" si="177"/>
        <v>1</v>
      </c>
      <c r="X857" s="119">
        <f t="shared" si="178"/>
        <v>1</v>
      </c>
      <c r="Y857" s="119">
        <f t="shared" si="179"/>
        <v>1</v>
      </c>
      <c r="Z857" s="119">
        <f t="shared" si="180"/>
        <v>1</v>
      </c>
      <c r="AA857" s="119">
        <f t="shared" si="181"/>
        <v>1</v>
      </c>
      <c r="AB857" s="119">
        <f t="shared" si="182"/>
        <v>10</v>
      </c>
    </row>
    <row r="858" spans="3:28" ht="54.95" customHeight="1" x14ac:dyDescent="0.25">
      <c r="C858" s="56">
        <v>854</v>
      </c>
      <c r="D858" s="94" t="str">
        <f>IF(Lançamentos!G858="","",Lançamentos!G858)</f>
        <v/>
      </c>
      <c r="E858" s="113" t="str">
        <f>IF(D858="","",Recebimento!Q858)</f>
        <v/>
      </c>
      <c r="F858" s="114" t="str">
        <f>IF($D858="","",'Rec2'!$Q858)</f>
        <v/>
      </c>
      <c r="G858" s="114" t="str">
        <f>IF($D858="","",'Rec3'!$Q858)</f>
        <v/>
      </c>
      <c r="H858" s="114" t="str">
        <f>IF($D858="","",'Rec4'!$Q858)</f>
        <v/>
      </c>
      <c r="I858" s="114" t="str">
        <f>IF($D858="","",'Rec5'!$Q858)</f>
        <v/>
      </c>
      <c r="J858" s="114" t="str">
        <f>IF($D858="","",'Rec6'!$Q858)</f>
        <v/>
      </c>
      <c r="K858" s="114" t="str">
        <f>IF($D858="","",'Rec7'!$Q858)</f>
        <v/>
      </c>
      <c r="L858" s="114" t="str">
        <f>IF($D858="","",'Rec8'!$Q858)</f>
        <v/>
      </c>
      <c r="M858" s="114" t="str">
        <f>IF($D858="","",'Rec9'!$Q858)</f>
        <v/>
      </c>
      <c r="N858" s="114" t="str">
        <f>IF($D858="","",'Rec10'!$Q858)</f>
        <v/>
      </c>
      <c r="O858" s="116" t="str">
        <f t="shared" si="183"/>
        <v/>
      </c>
      <c r="P858" s="100" t="str">
        <f t="shared" si="184"/>
        <v/>
      </c>
      <c r="R858" s="119">
        <f t="shared" si="172"/>
        <v>1</v>
      </c>
      <c r="S858" s="119">
        <f t="shared" si="173"/>
        <v>1</v>
      </c>
      <c r="T858" s="119">
        <f t="shared" si="174"/>
        <v>1</v>
      </c>
      <c r="U858" s="119">
        <f t="shared" si="175"/>
        <v>1</v>
      </c>
      <c r="V858" s="119">
        <f t="shared" si="176"/>
        <v>1</v>
      </c>
      <c r="W858" s="119">
        <f t="shared" si="177"/>
        <v>1</v>
      </c>
      <c r="X858" s="119">
        <f t="shared" si="178"/>
        <v>1</v>
      </c>
      <c r="Y858" s="119">
        <f t="shared" si="179"/>
        <v>1</v>
      </c>
      <c r="Z858" s="119">
        <f t="shared" si="180"/>
        <v>1</v>
      </c>
      <c r="AA858" s="119">
        <f t="shared" si="181"/>
        <v>1</v>
      </c>
      <c r="AB858" s="119">
        <f t="shared" si="182"/>
        <v>10</v>
      </c>
    </row>
    <row r="859" spans="3:28" ht="54.95" customHeight="1" x14ac:dyDescent="0.25">
      <c r="C859" s="56">
        <v>855</v>
      </c>
      <c r="D859" s="94" t="str">
        <f>IF(Lançamentos!G859="","",Lançamentos!G859)</f>
        <v/>
      </c>
      <c r="E859" s="113" t="str">
        <f>IF(D859="","",Recebimento!Q859)</f>
        <v/>
      </c>
      <c r="F859" s="114" t="str">
        <f>IF($D859="","",'Rec2'!$Q859)</f>
        <v/>
      </c>
      <c r="G859" s="114" t="str">
        <f>IF($D859="","",'Rec3'!$Q859)</f>
        <v/>
      </c>
      <c r="H859" s="114" t="str">
        <f>IF($D859="","",'Rec4'!$Q859)</f>
        <v/>
      </c>
      <c r="I859" s="114" t="str">
        <f>IF($D859="","",'Rec5'!$Q859)</f>
        <v/>
      </c>
      <c r="J859" s="114" t="str">
        <f>IF($D859="","",'Rec6'!$Q859)</f>
        <v/>
      </c>
      <c r="K859" s="114" t="str">
        <f>IF($D859="","",'Rec7'!$Q859)</f>
        <v/>
      </c>
      <c r="L859" s="114" t="str">
        <f>IF($D859="","",'Rec8'!$Q859)</f>
        <v/>
      </c>
      <c r="M859" s="114" t="str">
        <f>IF($D859="","",'Rec9'!$Q859)</f>
        <v/>
      </c>
      <c r="N859" s="114" t="str">
        <f>IF($D859="","",'Rec10'!$Q859)</f>
        <v/>
      </c>
      <c r="O859" s="116" t="str">
        <f t="shared" si="183"/>
        <v/>
      </c>
      <c r="P859" s="100" t="str">
        <f t="shared" si="184"/>
        <v/>
      </c>
      <c r="R859" s="119">
        <f t="shared" si="172"/>
        <v>1</v>
      </c>
      <c r="S859" s="119">
        <f t="shared" si="173"/>
        <v>1</v>
      </c>
      <c r="T859" s="119">
        <f t="shared" si="174"/>
        <v>1</v>
      </c>
      <c r="U859" s="119">
        <f t="shared" si="175"/>
        <v>1</v>
      </c>
      <c r="V859" s="119">
        <f t="shared" si="176"/>
        <v>1</v>
      </c>
      <c r="W859" s="119">
        <f t="shared" si="177"/>
        <v>1</v>
      </c>
      <c r="X859" s="119">
        <f t="shared" si="178"/>
        <v>1</v>
      </c>
      <c r="Y859" s="119">
        <f t="shared" si="179"/>
        <v>1</v>
      </c>
      <c r="Z859" s="119">
        <f t="shared" si="180"/>
        <v>1</v>
      </c>
      <c r="AA859" s="119">
        <f t="shared" si="181"/>
        <v>1</v>
      </c>
      <c r="AB859" s="119">
        <f t="shared" si="182"/>
        <v>10</v>
      </c>
    </row>
    <row r="860" spans="3:28" ht="54.95" customHeight="1" x14ac:dyDescent="0.25">
      <c r="C860" s="56">
        <v>856</v>
      </c>
      <c r="D860" s="94" t="str">
        <f>IF(Lançamentos!G860="","",Lançamentos!G860)</f>
        <v/>
      </c>
      <c r="E860" s="113" t="str">
        <f>IF(D860="","",Recebimento!Q860)</f>
        <v/>
      </c>
      <c r="F860" s="114" t="str">
        <f>IF($D860="","",'Rec2'!$Q860)</f>
        <v/>
      </c>
      <c r="G860" s="114" t="str">
        <f>IF($D860="","",'Rec3'!$Q860)</f>
        <v/>
      </c>
      <c r="H860" s="114" t="str">
        <f>IF($D860="","",'Rec4'!$Q860)</f>
        <v/>
      </c>
      <c r="I860" s="114" t="str">
        <f>IF($D860="","",'Rec5'!$Q860)</f>
        <v/>
      </c>
      <c r="J860" s="114" t="str">
        <f>IF($D860="","",'Rec6'!$Q860)</f>
        <v/>
      </c>
      <c r="K860" s="114" t="str">
        <f>IF($D860="","",'Rec7'!$Q860)</f>
        <v/>
      </c>
      <c r="L860" s="114" t="str">
        <f>IF($D860="","",'Rec8'!$Q860)</f>
        <v/>
      </c>
      <c r="M860" s="114" t="str">
        <f>IF($D860="","",'Rec9'!$Q860)</f>
        <v/>
      </c>
      <c r="N860" s="114" t="str">
        <f>IF($D860="","",'Rec10'!$Q860)</f>
        <v/>
      </c>
      <c r="O860" s="116" t="str">
        <f t="shared" si="183"/>
        <v/>
      </c>
      <c r="P860" s="100" t="str">
        <f t="shared" si="184"/>
        <v/>
      </c>
      <c r="R860" s="119">
        <f t="shared" si="172"/>
        <v>1</v>
      </c>
      <c r="S860" s="119">
        <f t="shared" si="173"/>
        <v>1</v>
      </c>
      <c r="T860" s="119">
        <f t="shared" si="174"/>
        <v>1</v>
      </c>
      <c r="U860" s="119">
        <f t="shared" si="175"/>
        <v>1</v>
      </c>
      <c r="V860" s="119">
        <f t="shared" si="176"/>
        <v>1</v>
      </c>
      <c r="W860" s="119">
        <f t="shared" si="177"/>
        <v>1</v>
      </c>
      <c r="X860" s="119">
        <f t="shared" si="178"/>
        <v>1</v>
      </c>
      <c r="Y860" s="119">
        <f t="shared" si="179"/>
        <v>1</v>
      </c>
      <c r="Z860" s="119">
        <f t="shared" si="180"/>
        <v>1</v>
      </c>
      <c r="AA860" s="119">
        <f t="shared" si="181"/>
        <v>1</v>
      </c>
      <c r="AB860" s="119">
        <f t="shared" si="182"/>
        <v>10</v>
      </c>
    </row>
    <row r="861" spans="3:28" ht="54.95" customHeight="1" x14ac:dyDescent="0.25">
      <c r="C861" s="56">
        <v>857</v>
      </c>
      <c r="D861" s="94" t="str">
        <f>IF(Lançamentos!G861="","",Lançamentos!G861)</f>
        <v/>
      </c>
      <c r="E861" s="113" t="str">
        <f>IF(D861="","",Recebimento!Q861)</f>
        <v/>
      </c>
      <c r="F861" s="114" t="str">
        <f>IF($D861="","",'Rec2'!$Q861)</f>
        <v/>
      </c>
      <c r="G861" s="114" t="str">
        <f>IF($D861="","",'Rec3'!$Q861)</f>
        <v/>
      </c>
      <c r="H861" s="114" t="str">
        <f>IF($D861="","",'Rec4'!$Q861)</f>
        <v/>
      </c>
      <c r="I861" s="114" t="str">
        <f>IF($D861="","",'Rec5'!$Q861)</f>
        <v/>
      </c>
      <c r="J861" s="114" t="str">
        <f>IF($D861="","",'Rec6'!$Q861)</f>
        <v/>
      </c>
      <c r="K861" s="114" t="str">
        <f>IF($D861="","",'Rec7'!$Q861)</f>
        <v/>
      </c>
      <c r="L861" s="114" t="str">
        <f>IF($D861="","",'Rec8'!$Q861)</f>
        <v/>
      </c>
      <c r="M861" s="114" t="str">
        <f>IF($D861="","",'Rec9'!$Q861)</f>
        <v/>
      </c>
      <c r="N861" s="114" t="str">
        <f>IF($D861="","",'Rec10'!$Q861)</f>
        <v/>
      </c>
      <c r="O861" s="116" t="str">
        <f t="shared" si="183"/>
        <v/>
      </c>
      <c r="P861" s="100" t="str">
        <f t="shared" si="184"/>
        <v/>
      </c>
      <c r="R861" s="119">
        <f t="shared" si="172"/>
        <v>1</v>
      </c>
      <c r="S861" s="119">
        <f t="shared" si="173"/>
        <v>1</v>
      </c>
      <c r="T861" s="119">
        <f t="shared" si="174"/>
        <v>1</v>
      </c>
      <c r="U861" s="119">
        <f t="shared" si="175"/>
        <v>1</v>
      </c>
      <c r="V861" s="119">
        <f t="shared" si="176"/>
        <v>1</v>
      </c>
      <c r="W861" s="119">
        <f t="shared" si="177"/>
        <v>1</v>
      </c>
      <c r="X861" s="119">
        <f t="shared" si="178"/>
        <v>1</v>
      </c>
      <c r="Y861" s="119">
        <f t="shared" si="179"/>
        <v>1</v>
      </c>
      <c r="Z861" s="119">
        <f t="shared" si="180"/>
        <v>1</v>
      </c>
      <c r="AA861" s="119">
        <f t="shared" si="181"/>
        <v>1</v>
      </c>
      <c r="AB861" s="119">
        <f t="shared" si="182"/>
        <v>10</v>
      </c>
    </row>
    <row r="862" spans="3:28" ht="54.95" customHeight="1" x14ac:dyDescent="0.25">
      <c r="C862" s="56">
        <v>858</v>
      </c>
      <c r="D862" s="94" t="str">
        <f>IF(Lançamentos!G862="","",Lançamentos!G862)</f>
        <v/>
      </c>
      <c r="E862" s="113" t="str">
        <f>IF(D862="","",Recebimento!Q862)</f>
        <v/>
      </c>
      <c r="F862" s="114" t="str">
        <f>IF($D862="","",'Rec2'!$Q862)</f>
        <v/>
      </c>
      <c r="G862" s="114" t="str">
        <f>IF($D862="","",'Rec3'!$Q862)</f>
        <v/>
      </c>
      <c r="H862" s="114" t="str">
        <f>IF($D862="","",'Rec4'!$Q862)</f>
        <v/>
      </c>
      <c r="I862" s="114" t="str">
        <f>IF($D862="","",'Rec5'!$Q862)</f>
        <v/>
      </c>
      <c r="J862" s="114" t="str">
        <f>IF($D862="","",'Rec6'!$Q862)</f>
        <v/>
      </c>
      <c r="K862" s="114" t="str">
        <f>IF($D862="","",'Rec7'!$Q862)</f>
        <v/>
      </c>
      <c r="L862" s="114" t="str">
        <f>IF($D862="","",'Rec8'!$Q862)</f>
        <v/>
      </c>
      <c r="M862" s="114" t="str">
        <f>IF($D862="","",'Rec9'!$Q862)</f>
        <v/>
      </c>
      <c r="N862" s="114" t="str">
        <f>IF($D862="","",'Rec10'!$Q862)</f>
        <v/>
      </c>
      <c r="O862" s="116" t="str">
        <f t="shared" si="183"/>
        <v/>
      </c>
      <c r="P862" s="100" t="str">
        <f t="shared" si="184"/>
        <v/>
      </c>
      <c r="R862" s="119">
        <f t="shared" si="172"/>
        <v>1</v>
      </c>
      <c r="S862" s="119">
        <f t="shared" si="173"/>
        <v>1</v>
      </c>
      <c r="T862" s="119">
        <f t="shared" si="174"/>
        <v>1</v>
      </c>
      <c r="U862" s="119">
        <f t="shared" si="175"/>
        <v>1</v>
      </c>
      <c r="V862" s="119">
        <f t="shared" si="176"/>
        <v>1</v>
      </c>
      <c r="W862" s="119">
        <f t="shared" si="177"/>
        <v>1</v>
      </c>
      <c r="X862" s="119">
        <f t="shared" si="178"/>
        <v>1</v>
      </c>
      <c r="Y862" s="119">
        <f t="shared" si="179"/>
        <v>1</v>
      </c>
      <c r="Z862" s="119">
        <f t="shared" si="180"/>
        <v>1</v>
      </c>
      <c r="AA862" s="119">
        <f t="shared" si="181"/>
        <v>1</v>
      </c>
      <c r="AB862" s="119">
        <f t="shared" si="182"/>
        <v>10</v>
      </c>
    </row>
    <row r="863" spans="3:28" ht="54.95" customHeight="1" x14ac:dyDescent="0.25">
      <c r="C863" s="56">
        <v>859</v>
      </c>
      <c r="D863" s="94" t="str">
        <f>IF(Lançamentos!G863="","",Lançamentos!G863)</f>
        <v/>
      </c>
      <c r="E863" s="113" t="str">
        <f>IF(D863="","",Recebimento!Q863)</f>
        <v/>
      </c>
      <c r="F863" s="114" t="str">
        <f>IF($D863="","",'Rec2'!$Q863)</f>
        <v/>
      </c>
      <c r="G863" s="114" t="str">
        <f>IF($D863="","",'Rec3'!$Q863)</f>
        <v/>
      </c>
      <c r="H863" s="114" t="str">
        <f>IF($D863="","",'Rec4'!$Q863)</f>
        <v/>
      </c>
      <c r="I863" s="114" t="str">
        <f>IF($D863="","",'Rec5'!$Q863)</f>
        <v/>
      </c>
      <c r="J863" s="114" t="str">
        <f>IF($D863="","",'Rec6'!$Q863)</f>
        <v/>
      </c>
      <c r="K863" s="114" t="str">
        <f>IF($D863="","",'Rec7'!$Q863)</f>
        <v/>
      </c>
      <c r="L863" s="114" t="str">
        <f>IF($D863="","",'Rec8'!$Q863)</f>
        <v/>
      </c>
      <c r="M863" s="114" t="str">
        <f>IF($D863="","",'Rec9'!$Q863)</f>
        <v/>
      </c>
      <c r="N863" s="114" t="str">
        <f>IF($D863="","",'Rec10'!$Q863)</f>
        <v/>
      </c>
      <c r="O863" s="116" t="str">
        <f t="shared" si="183"/>
        <v/>
      </c>
      <c r="P863" s="100" t="str">
        <f t="shared" si="184"/>
        <v/>
      </c>
      <c r="R863" s="119">
        <f t="shared" si="172"/>
        <v>1</v>
      </c>
      <c r="S863" s="119">
        <f t="shared" si="173"/>
        <v>1</v>
      </c>
      <c r="T863" s="119">
        <f t="shared" si="174"/>
        <v>1</v>
      </c>
      <c r="U863" s="119">
        <f t="shared" si="175"/>
        <v>1</v>
      </c>
      <c r="V863" s="119">
        <f t="shared" si="176"/>
        <v>1</v>
      </c>
      <c r="W863" s="119">
        <f t="shared" si="177"/>
        <v>1</v>
      </c>
      <c r="X863" s="119">
        <f t="shared" si="178"/>
        <v>1</v>
      </c>
      <c r="Y863" s="119">
        <f t="shared" si="179"/>
        <v>1</v>
      </c>
      <c r="Z863" s="119">
        <f t="shared" si="180"/>
        <v>1</v>
      </c>
      <c r="AA863" s="119">
        <f t="shared" si="181"/>
        <v>1</v>
      </c>
      <c r="AB863" s="119">
        <f t="shared" si="182"/>
        <v>10</v>
      </c>
    </row>
    <row r="864" spans="3:28" ht="54.95" customHeight="1" x14ac:dyDescent="0.25">
      <c r="C864" s="56">
        <v>860</v>
      </c>
      <c r="D864" s="94" t="str">
        <f>IF(Lançamentos!G864="","",Lançamentos!G864)</f>
        <v/>
      </c>
      <c r="E864" s="113" t="str">
        <f>IF(D864="","",Recebimento!Q864)</f>
        <v/>
      </c>
      <c r="F864" s="114" t="str">
        <f>IF($D864="","",'Rec2'!$Q864)</f>
        <v/>
      </c>
      <c r="G864" s="114" t="str">
        <f>IF($D864="","",'Rec3'!$Q864)</f>
        <v/>
      </c>
      <c r="H864" s="114" t="str">
        <f>IF($D864="","",'Rec4'!$Q864)</f>
        <v/>
      </c>
      <c r="I864" s="114" t="str">
        <f>IF($D864="","",'Rec5'!$Q864)</f>
        <v/>
      </c>
      <c r="J864" s="114" t="str">
        <f>IF($D864="","",'Rec6'!$Q864)</f>
        <v/>
      </c>
      <c r="K864" s="114" t="str">
        <f>IF($D864="","",'Rec7'!$Q864)</f>
        <v/>
      </c>
      <c r="L864" s="114" t="str">
        <f>IF($D864="","",'Rec8'!$Q864)</f>
        <v/>
      </c>
      <c r="M864" s="114" t="str">
        <f>IF($D864="","",'Rec9'!$Q864)</f>
        <v/>
      </c>
      <c r="N864" s="114" t="str">
        <f>IF($D864="","",'Rec10'!$Q864)</f>
        <v/>
      </c>
      <c r="O864" s="116" t="str">
        <f t="shared" si="183"/>
        <v/>
      </c>
      <c r="P864" s="100" t="str">
        <f t="shared" si="184"/>
        <v/>
      </c>
      <c r="R864" s="119">
        <f t="shared" si="172"/>
        <v>1</v>
      </c>
      <c r="S864" s="119">
        <f t="shared" si="173"/>
        <v>1</v>
      </c>
      <c r="T864" s="119">
        <f t="shared" si="174"/>
        <v>1</v>
      </c>
      <c r="U864" s="119">
        <f t="shared" si="175"/>
        <v>1</v>
      </c>
      <c r="V864" s="119">
        <f t="shared" si="176"/>
        <v>1</v>
      </c>
      <c r="W864" s="119">
        <f t="shared" si="177"/>
        <v>1</v>
      </c>
      <c r="X864" s="119">
        <f t="shared" si="178"/>
        <v>1</v>
      </c>
      <c r="Y864" s="119">
        <f t="shared" si="179"/>
        <v>1</v>
      </c>
      <c r="Z864" s="119">
        <f t="shared" si="180"/>
        <v>1</v>
      </c>
      <c r="AA864" s="119">
        <f t="shared" si="181"/>
        <v>1</v>
      </c>
      <c r="AB864" s="119">
        <f t="shared" si="182"/>
        <v>10</v>
      </c>
    </row>
    <row r="865" spans="3:28" ht="54.95" customHeight="1" x14ac:dyDescent="0.25">
      <c r="C865" s="56">
        <v>861</v>
      </c>
      <c r="D865" s="94" t="str">
        <f>IF(Lançamentos!G865="","",Lançamentos!G865)</f>
        <v/>
      </c>
      <c r="E865" s="113" t="str">
        <f>IF(D865="","",Recebimento!Q865)</f>
        <v/>
      </c>
      <c r="F865" s="114" t="str">
        <f>IF($D865="","",'Rec2'!$Q865)</f>
        <v/>
      </c>
      <c r="G865" s="114" t="str">
        <f>IF($D865="","",'Rec3'!$Q865)</f>
        <v/>
      </c>
      <c r="H865" s="114" t="str">
        <f>IF($D865="","",'Rec4'!$Q865)</f>
        <v/>
      </c>
      <c r="I865" s="114" t="str">
        <f>IF($D865="","",'Rec5'!$Q865)</f>
        <v/>
      </c>
      <c r="J865" s="114" t="str">
        <f>IF($D865="","",'Rec6'!$Q865)</f>
        <v/>
      </c>
      <c r="K865" s="114" t="str">
        <f>IF($D865="","",'Rec7'!$Q865)</f>
        <v/>
      </c>
      <c r="L865" s="114" t="str">
        <f>IF($D865="","",'Rec8'!$Q865)</f>
        <v/>
      </c>
      <c r="M865" s="114" t="str">
        <f>IF($D865="","",'Rec9'!$Q865)</f>
        <v/>
      </c>
      <c r="N865" s="114" t="str">
        <f>IF($D865="","",'Rec10'!$Q865)</f>
        <v/>
      </c>
      <c r="O865" s="116" t="str">
        <f t="shared" si="183"/>
        <v/>
      </c>
      <c r="P865" s="100" t="str">
        <f t="shared" si="184"/>
        <v/>
      </c>
      <c r="R865" s="119">
        <f t="shared" si="172"/>
        <v>1</v>
      </c>
      <c r="S865" s="119">
        <f t="shared" si="173"/>
        <v>1</v>
      </c>
      <c r="T865" s="119">
        <f t="shared" si="174"/>
        <v>1</v>
      </c>
      <c r="U865" s="119">
        <f t="shared" si="175"/>
        <v>1</v>
      </c>
      <c r="V865" s="119">
        <f t="shared" si="176"/>
        <v>1</v>
      </c>
      <c r="W865" s="119">
        <f t="shared" si="177"/>
        <v>1</v>
      </c>
      <c r="X865" s="119">
        <f t="shared" si="178"/>
        <v>1</v>
      </c>
      <c r="Y865" s="119">
        <f t="shared" si="179"/>
        <v>1</v>
      </c>
      <c r="Z865" s="119">
        <f t="shared" si="180"/>
        <v>1</v>
      </c>
      <c r="AA865" s="119">
        <f t="shared" si="181"/>
        <v>1</v>
      </c>
      <c r="AB865" s="119">
        <f t="shared" si="182"/>
        <v>10</v>
      </c>
    </row>
    <row r="866" spans="3:28" ht="54.95" customHeight="1" x14ac:dyDescent="0.25">
      <c r="C866" s="56">
        <v>862</v>
      </c>
      <c r="D866" s="94" t="str">
        <f>IF(Lançamentos!G866="","",Lançamentos!G866)</f>
        <v/>
      </c>
      <c r="E866" s="113" t="str">
        <f>IF(D866="","",Recebimento!Q866)</f>
        <v/>
      </c>
      <c r="F866" s="114" t="str">
        <f>IF($D866="","",'Rec2'!$Q866)</f>
        <v/>
      </c>
      <c r="G866" s="114" t="str">
        <f>IF($D866="","",'Rec3'!$Q866)</f>
        <v/>
      </c>
      <c r="H866" s="114" t="str">
        <f>IF($D866="","",'Rec4'!$Q866)</f>
        <v/>
      </c>
      <c r="I866" s="114" t="str">
        <f>IF($D866="","",'Rec5'!$Q866)</f>
        <v/>
      </c>
      <c r="J866" s="114" t="str">
        <f>IF($D866="","",'Rec6'!$Q866)</f>
        <v/>
      </c>
      <c r="K866" s="114" t="str">
        <f>IF($D866="","",'Rec7'!$Q866)</f>
        <v/>
      </c>
      <c r="L866" s="114" t="str">
        <f>IF($D866="","",'Rec8'!$Q866)</f>
        <v/>
      </c>
      <c r="M866" s="114" t="str">
        <f>IF($D866="","",'Rec9'!$Q866)</f>
        <v/>
      </c>
      <c r="N866" s="114" t="str">
        <f>IF($D866="","",'Rec10'!$Q866)</f>
        <v/>
      </c>
      <c r="O866" s="116" t="str">
        <f t="shared" si="183"/>
        <v/>
      </c>
      <c r="P866" s="100" t="str">
        <f t="shared" si="184"/>
        <v/>
      </c>
      <c r="R866" s="119">
        <f t="shared" si="172"/>
        <v>1</v>
      </c>
      <c r="S866" s="119">
        <f t="shared" si="173"/>
        <v>1</v>
      </c>
      <c r="T866" s="119">
        <f t="shared" si="174"/>
        <v>1</v>
      </c>
      <c r="U866" s="119">
        <f t="shared" si="175"/>
        <v>1</v>
      </c>
      <c r="V866" s="119">
        <f t="shared" si="176"/>
        <v>1</v>
      </c>
      <c r="W866" s="119">
        <f t="shared" si="177"/>
        <v>1</v>
      </c>
      <c r="X866" s="119">
        <f t="shared" si="178"/>
        <v>1</v>
      </c>
      <c r="Y866" s="119">
        <f t="shared" si="179"/>
        <v>1</v>
      </c>
      <c r="Z866" s="119">
        <f t="shared" si="180"/>
        <v>1</v>
      </c>
      <c r="AA866" s="119">
        <f t="shared" si="181"/>
        <v>1</v>
      </c>
      <c r="AB866" s="119">
        <f t="shared" si="182"/>
        <v>10</v>
      </c>
    </row>
    <row r="867" spans="3:28" ht="54.95" customHeight="1" x14ac:dyDescent="0.25">
      <c r="C867" s="56">
        <v>863</v>
      </c>
      <c r="D867" s="94" t="str">
        <f>IF(Lançamentos!G867="","",Lançamentos!G867)</f>
        <v/>
      </c>
      <c r="E867" s="113" t="str">
        <f>IF(D867="","",Recebimento!Q867)</f>
        <v/>
      </c>
      <c r="F867" s="114" t="str">
        <f>IF($D867="","",'Rec2'!$Q867)</f>
        <v/>
      </c>
      <c r="G867" s="114" t="str">
        <f>IF($D867="","",'Rec3'!$Q867)</f>
        <v/>
      </c>
      <c r="H867" s="114" t="str">
        <f>IF($D867="","",'Rec4'!$Q867)</f>
        <v/>
      </c>
      <c r="I867" s="114" t="str">
        <f>IF($D867="","",'Rec5'!$Q867)</f>
        <v/>
      </c>
      <c r="J867" s="114" t="str">
        <f>IF($D867="","",'Rec6'!$Q867)</f>
        <v/>
      </c>
      <c r="K867" s="114" t="str">
        <f>IF($D867="","",'Rec7'!$Q867)</f>
        <v/>
      </c>
      <c r="L867" s="114" t="str">
        <f>IF($D867="","",'Rec8'!$Q867)</f>
        <v/>
      </c>
      <c r="M867" s="114" t="str">
        <f>IF($D867="","",'Rec9'!$Q867)</f>
        <v/>
      </c>
      <c r="N867" s="114" t="str">
        <f>IF($D867="","",'Rec10'!$Q867)</f>
        <v/>
      </c>
      <c r="O867" s="116" t="str">
        <f t="shared" si="183"/>
        <v/>
      </c>
      <c r="P867" s="100" t="str">
        <f t="shared" si="184"/>
        <v/>
      </c>
      <c r="R867" s="119">
        <f t="shared" si="172"/>
        <v>1</v>
      </c>
      <c r="S867" s="119">
        <f t="shared" si="173"/>
        <v>1</v>
      </c>
      <c r="T867" s="119">
        <f t="shared" si="174"/>
        <v>1</v>
      </c>
      <c r="U867" s="119">
        <f t="shared" si="175"/>
        <v>1</v>
      </c>
      <c r="V867" s="119">
        <f t="shared" si="176"/>
        <v>1</v>
      </c>
      <c r="W867" s="119">
        <f t="shared" si="177"/>
        <v>1</v>
      </c>
      <c r="X867" s="119">
        <f t="shared" si="178"/>
        <v>1</v>
      </c>
      <c r="Y867" s="119">
        <f t="shared" si="179"/>
        <v>1</v>
      </c>
      <c r="Z867" s="119">
        <f t="shared" si="180"/>
        <v>1</v>
      </c>
      <c r="AA867" s="119">
        <f t="shared" si="181"/>
        <v>1</v>
      </c>
      <c r="AB867" s="119">
        <f t="shared" si="182"/>
        <v>10</v>
      </c>
    </row>
    <row r="868" spans="3:28" ht="54.95" customHeight="1" x14ac:dyDescent="0.25">
      <c r="C868" s="56">
        <v>864</v>
      </c>
      <c r="D868" s="94" t="str">
        <f>IF(Lançamentos!G868="","",Lançamentos!G868)</f>
        <v/>
      </c>
      <c r="E868" s="113" t="str">
        <f>IF(D868="","",Recebimento!Q868)</f>
        <v/>
      </c>
      <c r="F868" s="114" t="str">
        <f>IF($D868="","",'Rec2'!$Q868)</f>
        <v/>
      </c>
      <c r="G868" s="114" t="str">
        <f>IF($D868="","",'Rec3'!$Q868)</f>
        <v/>
      </c>
      <c r="H868" s="114" t="str">
        <f>IF($D868="","",'Rec4'!$Q868)</f>
        <v/>
      </c>
      <c r="I868" s="114" t="str">
        <f>IF($D868="","",'Rec5'!$Q868)</f>
        <v/>
      </c>
      <c r="J868" s="114" t="str">
        <f>IF($D868="","",'Rec6'!$Q868)</f>
        <v/>
      </c>
      <c r="K868" s="114" t="str">
        <f>IF($D868="","",'Rec7'!$Q868)</f>
        <v/>
      </c>
      <c r="L868" s="114" t="str">
        <f>IF($D868="","",'Rec8'!$Q868)</f>
        <v/>
      </c>
      <c r="M868" s="114" t="str">
        <f>IF($D868="","",'Rec9'!$Q868)</f>
        <v/>
      </c>
      <c r="N868" s="114" t="str">
        <f>IF($D868="","",'Rec10'!$Q868)</f>
        <v/>
      </c>
      <c r="O868" s="116" t="str">
        <f t="shared" si="183"/>
        <v/>
      </c>
      <c r="P868" s="100" t="str">
        <f t="shared" si="184"/>
        <v/>
      </c>
      <c r="R868" s="119">
        <f t="shared" si="172"/>
        <v>1</v>
      </c>
      <c r="S868" s="119">
        <f t="shared" si="173"/>
        <v>1</v>
      </c>
      <c r="T868" s="119">
        <f t="shared" si="174"/>
        <v>1</v>
      </c>
      <c r="U868" s="119">
        <f t="shared" si="175"/>
        <v>1</v>
      </c>
      <c r="V868" s="119">
        <f t="shared" si="176"/>
        <v>1</v>
      </c>
      <c r="W868" s="119">
        <f t="shared" si="177"/>
        <v>1</v>
      </c>
      <c r="X868" s="119">
        <f t="shared" si="178"/>
        <v>1</v>
      </c>
      <c r="Y868" s="119">
        <f t="shared" si="179"/>
        <v>1</v>
      </c>
      <c r="Z868" s="119">
        <f t="shared" si="180"/>
        <v>1</v>
      </c>
      <c r="AA868" s="119">
        <f t="shared" si="181"/>
        <v>1</v>
      </c>
      <c r="AB868" s="119">
        <f t="shared" si="182"/>
        <v>10</v>
      </c>
    </row>
    <row r="869" spans="3:28" ht="54.95" customHeight="1" x14ac:dyDescent="0.25">
      <c r="C869" s="56">
        <v>865</v>
      </c>
      <c r="D869" s="94" t="str">
        <f>IF(Lançamentos!G869="","",Lançamentos!G869)</f>
        <v/>
      </c>
      <c r="E869" s="113" t="str">
        <f>IF(D869="","",Recebimento!Q869)</f>
        <v/>
      </c>
      <c r="F869" s="114" t="str">
        <f>IF($D869="","",'Rec2'!$Q869)</f>
        <v/>
      </c>
      <c r="G869" s="114" t="str">
        <f>IF($D869="","",'Rec3'!$Q869)</f>
        <v/>
      </c>
      <c r="H869" s="114" t="str">
        <f>IF($D869="","",'Rec4'!$Q869)</f>
        <v/>
      </c>
      <c r="I869" s="114" t="str">
        <f>IF($D869="","",'Rec5'!$Q869)</f>
        <v/>
      </c>
      <c r="J869" s="114" t="str">
        <f>IF($D869="","",'Rec6'!$Q869)</f>
        <v/>
      </c>
      <c r="K869" s="114" t="str">
        <f>IF($D869="","",'Rec7'!$Q869)</f>
        <v/>
      </c>
      <c r="L869" s="114" t="str">
        <f>IF($D869="","",'Rec8'!$Q869)</f>
        <v/>
      </c>
      <c r="M869" s="114" t="str">
        <f>IF($D869="","",'Rec9'!$Q869)</f>
        <v/>
      </c>
      <c r="N869" s="114" t="str">
        <f>IF($D869="","",'Rec10'!$Q869)</f>
        <v/>
      </c>
      <c r="O869" s="116" t="str">
        <f t="shared" si="183"/>
        <v/>
      </c>
      <c r="P869" s="100" t="str">
        <f t="shared" si="184"/>
        <v/>
      </c>
      <c r="R869" s="119">
        <f t="shared" si="172"/>
        <v>1</v>
      </c>
      <c r="S869" s="119">
        <f t="shared" si="173"/>
        <v>1</v>
      </c>
      <c r="T869" s="119">
        <f t="shared" si="174"/>
        <v>1</v>
      </c>
      <c r="U869" s="119">
        <f t="shared" si="175"/>
        <v>1</v>
      </c>
      <c r="V869" s="119">
        <f t="shared" si="176"/>
        <v>1</v>
      </c>
      <c r="W869" s="119">
        <f t="shared" si="177"/>
        <v>1</v>
      </c>
      <c r="X869" s="119">
        <f t="shared" si="178"/>
        <v>1</v>
      </c>
      <c r="Y869" s="119">
        <f t="shared" si="179"/>
        <v>1</v>
      </c>
      <c r="Z869" s="119">
        <f t="shared" si="180"/>
        <v>1</v>
      </c>
      <c r="AA869" s="119">
        <f t="shared" si="181"/>
        <v>1</v>
      </c>
      <c r="AB869" s="119">
        <f t="shared" si="182"/>
        <v>10</v>
      </c>
    </row>
    <row r="870" spans="3:28" ht="54.95" customHeight="1" x14ac:dyDescent="0.25">
      <c r="C870" s="56">
        <v>866</v>
      </c>
      <c r="D870" s="94" t="str">
        <f>IF(Lançamentos!G870="","",Lançamentos!G870)</f>
        <v/>
      </c>
      <c r="E870" s="113" t="str">
        <f>IF(D870="","",Recebimento!Q870)</f>
        <v/>
      </c>
      <c r="F870" s="114" t="str">
        <f>IF($D870="","",'Rec2'!$Q870)</f>
        <v/>
      </c>
      <c r="G870" s="114" t="str">
        <f>IF($D870="","",'Rec3'!$Q870)</f>
        <v/>
      </c>
      <c r="H870" s="114" t="str">
        <f>IF($D870="","",'Rec4'!$Q870)</f>
        <v/>
      </c>
      <c r="I870" s="114" t="str">
        <f>IF($D870="","",'Rec5'!$Q870)</f>
        <v/>
      </c>
      <c r="J870" s="114" t="str">
        <f>IF($D870="","",'Rec6'!$Q870)</f>
        <v/>
      </c>
      <c r="K870" s="114" t="str">
        <f>IF($D870="","",'Rec7'!$Q870)</f>
        <v/>
      </c>
      <c r="L870" s="114" t="str">
        <f>IF($D870="","",'Rec8'!$Q870)</f>
        <v/>
      </c>
      <c r="M870" s="114" t="str">
        <f>IF($D870="","",'Rec9'!$Q870)</f>
        <v/>
      </c>
      <c r="N870" s="114" t="str">
        <f>IF($D870="","",'Rec10'!$Q870)</f>
        <v/>
      </c>
      <c r="O870" s="116" t="str">
        <f t="shared" si="183"/>
        <v/>
      </c>
      <c r="P870" s="100" t="str">
        <f t="shared" si="184"/>
        <v/>
      </c>
      <c r="R870" s="119">
        <f t="shared" si="172"/>
        <v>1</v>
      </c>
      <c r="S870" s="119">
        <f t="shared" si="173"/>
        <v>1</v>
      </c>
      <c r="T870" s="119">
        <f t="shared" si="174"/>
        <v>1</v>
      </c>
      <c r="U870" s="119">
        <f t="shared" si="175"/>
        <v>1</v>
      </c>
      <c r="V870" s="119">
        <f t="shared" si="176"/>
        <v>1</v>
      </c>
      <c r="W870" s="119">
        <f t="shared" si="177"/>
        <v>1</v>
      </c>
      <c r="X870" s="119">
        <f t="shared" si="178"/>
        <v>1</v>
      </c>
      <c r="Y870" s="119">
        <f t="shared" si="179"/>
        <v>1</v>
      </c>
      <c r="Z870" s="119">
        <f t="shared" si="180"/>
        <v>1</v>
      </c>
      <c r="AA870" s="119">
        <f t="shared" si="181"/>
        <v>1</v>
      </c>
      <c r="AB870" s="119">
        <f t="shared" si="182"/>
        <v>10</v>
      </c>
    </row>
    <row r="871" spans="3:28" ht="54.95" customHeight="1" x14ac:dyDescent="0.25">
      <c r="C871" s="56">
        <v>867</v>
      </c>
      <c r="D871" s="94" t="str">
        <f>IF(Lançamentos!G871="","",Lançamentos!G871)</f>
        <v/>
      </c>
      <c r="E871" s="113" t="str">
        <f>IF(D871="","",Recebimento!Q871)</f>
        <v/>
      </c>
      <c r="F871" s="114" t="str">
        <f>IF($D871="","",'Rec2'!$Q871)</f>
        <v/>
      </c>
      <c r="G871" s="114" t="str">
        <f>IF($D871="","",'Rec3'!$Q871)</f>
        <v/>
      </c>
      <c r="H871" s="114" t="str">
        <f>IF($D871="","",'Rec4'!$Q871)</f>
        <v/>
      </c>
      <c r="I871" s="114" t="str">
        <f>IF($D871="","",'Rec5'!$Q871)</f>
        <v/>
      </c>
      <c r="J871" s="114" t="str">
        <f>IF($D871="","",'Rec6'!$Q871)</f>
        <v/>
      </c>
      <c r="K871" s="114" t="str">
        <f>IF($D871="","",'Rec7'!$Q871)</f>
        <v/>
      </c>
      <c r="L871" s="114" t="str">
        <f>IF($D871="","",'Rec8'!$Q871)</f>
        <v/>
      </c>
      <c r="M871" s="114" t="str">
        <f>IF($D871="","",'Rec9'!$Q871)</f>
        <v/>
      </c>
      <c r="N871" s="114" t="str">
        <f>IF($D871="","",'Rec10'!$Q871)</f>
        <v/>
      </c>
      <c r="O871" s="116" t="str">
        <f t="shared" si="183"/>
        <v/>
      </c>
      <c r="P871" s="100" t="str">
        <f t="shared" si="184"/>
        <v/>
      </c>
      <c r="R871" s="119">
        <f t="shared" si="172"/>
        <v>1</v>
      </c>
      <c r="S871" s="119">
        <f t="shared" si="173"/>
        <v>1</v>
      </c>
      <c r="T871" s="119">
        <f t="shared" si="174"/>
        <v>1</v>
      </c>
      <c r="U871" s="119">
        <f t="shared" si="175"/>
        <v>1</v>
      </c>
      <c r="V871" s="119">
        <f t="shared" si="176"/>
        <v>1</v>
      </c>
      <c r="W871" s="119">
        <f t="shared" si="177"/>
        <v>1</v>
      </c>
      <c r="X871" s="119">
        <f t="shared" si="178"/>
        <v>1</v>
      </c>
      <c r="Y871" s="119">
        <f t="shared" si="179"/>
        <v>1</v>
      </c>
      <c r="Z871" s="119">
        <f t="shared" si="180"/>
        <v>1</v>
      </c>
      <c r="AA871" s="119">
        <f t="shared" si="181"/>
        <v>1</v>
      </c>
      <c r="AB871" s="119">
        <f t="shared" si="182"/>
        <v>10</v>
      </c>
    </row>
    <row r="872" spans="3:28" ht="54.95" customHeight="1" x14ac:dyDescent="0.25">
      <c r="C872" s="56">
        <v>868</v>
      </c>
      <c r="D872" s="94" t="str">
        <f>IF(Lançamentos!G872="","",Lançamentos!G872)</f>
        <v/>
      </c>
      <c r="E872" s="113" t="str">
        <f>IF(D872="","",Recebimento!Q872)</f>
        <v/>
      </c>
      <c r="F872" s="114" t="str">
        <f>IF($D872="","",'Rec2'!$Q872)</f>
        <v/>
      </c>
      <c r="G872" s="114" t="str">
        <f>IF($D872="","",'Rec3'!$Q872)</f>
        <v/>
      </c>
      <c r="H872" s="114" t="str">
        <f>IF($D872="","",'Rec4'!$Q872)</f>
        <v/>
      </c>
      <c r="I872" s="114" t="str">
        <f>IF($D872="","",'Rec5'!$Q872)</f>
        <v/>
      </c>
      <c r="J872" s="114" t="str">
        <f>IF($D872="","",'Rec6'!$Q872)</f>
        <v/>
      </c>
      <c r="K872" s="114" t="str">
        <f>IF($D872="","",'Rec7'!$Q872)</f>
        <v/>
      </c>
      <c r="L872" s="114" t="str">
        <f>IF($D872="","",'Rec8'!$Q872)</f>
        <v/>
      </c>
      <c r="M872" s="114" t="str">
        <f>IF($D872="","",'Rec9'!$Q872)</f>
        <v/>
      </c>
      <c r="N872" s="114" t="str">
        <f>IF($D872="","",'Rec10'!$Q872)</f>
        <v/>
      </c>
      <c r="O872" s="116" t="str">
        <f t="shared" si="183"/>
        <v/>
      </c>
      <c r="P872" s="100" t="str">
        <f t="shared" si="184"/>
        <v/>
      </c>
      <c r="R872" s="119">
        <f t="shared" si="172"/>
        <v>1</v>
      </c>
      <c r="S872" s="119">
        <f t="shared" si="173"/>
        <v>1</v>
      </c>
      <c r="T872" s="119">
        <f t="shared" si="174"/>
        <v>1</v>
      </c>
      <c r="U872" s="119">
        <f t="shared" si="175"/>
        <v>1</v>
      </c>
      <c r="V872" s="119">
        <f t="shared" si="176"/>
        <v>1</v>
      </c>
      <c r="W872" s="119">
        <f t="shared" si="177"/>
        <v>1</v>
      </c>
      <c r="X872" s="119">
        <f t="shared" si="178"/>
        <v>1</v>
      </c>
      <c r="Y872" s="119">
        <f t="shared" si="179"/>
        <v>1</v>
      </c>
      <c r="Z872" s="119">
        <f t="shared" si="180"/>
        <v>1</v>
      </c>
      <c r="AA872" s="119">
        <f t="shared" si="181"/>
        <v>1</v>
      </c>
      <c r="AB872" s="119">
        <f t="shared" si="182"/>
        <v>10</v>
      </c>
    </row>
    <row r="873" spans="3:28" ht="54.95" customHeight="1" x14ac:dyDescent="0.25">
      <c r="C873" s="56">
        <v>869</v>
      </c>
      <c r="D873" s="94" t="str">
        <f>IF(Lançamentos!G873="","",Lançamentos!G873)</f>
        <v/>
      </c>
      <c r="E873" s="113" t="str">
        <f>IF(D873="","",Recebimento!Q873)</f>
        <v/>
      </c>
      <c r="F873" s="114" t="str">
        <f>IF($D873="","",'Rec2'!$Q873)</f>
        <v/>
      </c>
      <c r="G873" s="114" t="str">
        <f>IF($D873="","",'Rec3'!$Q873)</f>
        <v/>
      </c>
      <c r="H873" s="114" t="str">
        <f>IF($D873="","",'Rec4'!$Q873)</f>
        <v/>
      </c>
      <c r="I873" s="114" t="str">
        <f>IF($D873="","",'Rec5'!$Q873)</f>
        <v/>
      </c>
      <c r="J873" s="114" t="str">
        <f>IF($D873="","",'Rec6'!$Q873)</f>
        <v/>
      </c>
      <c r="K873" s="114" t="str">
        <f>IF($D873="","",'Rec7'!$Q873)</f>
        <v/>
      </c>
      <c r="L873" s="114" t="str">
        <f>IF($D873="","",'Rec8'!$Q873)</f>
        <v/>
      </c>
      <c r="M873" s="114" t="str">
        <f>IF($D873="","",'Rec9'!$Q873)</f>
        <v/>
      </c>
      <c r="N873" s="114" t="str">
        <f>IF($D873="","",'Rec10'!$Q873)</f>
        <v/>
      </c>
      <c r="O873" s="116" t="str">
        <f t="shared" si="183"/>
        <v/>
      </c>
      <c r="P873" s="100" t="str">
        <f t="shared" si="184"/>
        <v/>
      </c>
      <c r="R873" s="119">
        <f t="shared" si="172"/>
        <v>1</v>
      </c>
      <c r="S873" s="119">
        <f t="shared" si="173"/>
        <v>1</v>
      </c>
      <c r="T873" s="119">
        <f t="shared" si="174"/>
        <v>1</v>
      </c>
      <c r="U873" s="119">
        <f t="shared" si="175"/>
        <v>1</v>
      </c>
      <c r="V873" s="119">
        <f t="shared" si="176"/>
        <v>1</v>
      </c>
      <c r="W873" s="119">
        <f t="shared" si="177"/>
        <v>1</v>
      </c>
      <c r="X873" s="119">
        <f t="shared" si="178"/>
        <v>1</v>
      </c>
      <c r="Y873" s="119">
        <f t="shared" si="179"/>
        <v>1</v>
      </c>
      <c r="Z873" s="119">
        <f t="shared" si="180"/>
        <v>1</v>
      </c>
      <c r="AA873" s="119">
        <f t="shared" si="181"/>
        <v>1</v>
      </c>
      <c r="AB873" s="119">
        <f t="shared" si="182"/>
        <v>10</v>
      </c>
    </row>
    <row r="874" spans="3:28" ht="54.95" customHeight="1" x14ac:dyDescent="0.25">
      <c r="C874" s="56">
        <v>870</v>
      </c>
      <c r="D874" s="94" t="str">
        <f>IF(Lançamentos!G874="","",Lançamentos!G874)</f>
        <v/>
      </c>
      <c r="E874" s="113" t="str">
        <f>IF(D874="","",Recebimento!Q874)</f>
        <v/>
      </c>
      <c r="F874" s="114" t="str">
        <f>IF($D874="","",'Rec2'!$Q874)</f>
        <v/>
      </c>
      <c r="G874" s="114" t="str">
        <f>IF($D874="","",'Rec3'!$Q874)</f>
        <v/>
      </c>
      <c r="H874" s="114" t="str">
        <f>IF($D874="","",'Rec4'!$Q874)</f>
        <v/>
      </c>
      <c r="I874" s="114" t="str">
        <f>IF($D874="","",'Rec5'!$Q874)</f>
        <v/>
      </c>
      <c r="J874" s="114" t="str">
        <f>IF($D874="","",'Rec6'!$Q874)</f>
        <v/>
      </c>
      <c r="K874" s="114" t="str">
        <f>IF($D874="","",'Rec7'!$Q874)</f>
        <v/>
      </c>
      <c r="L874" s="114" t="str">
        <f>IF($D874="","",'Rec8'!$Q874)</f>
        <v/>
      </c>
      <c r="M874" s="114" t="str">
        <f>IF($D874="","",'Rec9'!$Q874)</f>
        <v/>
      </c>
      <c r="N874" s="114" t="str">
        <f>IF($D874="","",'Rec10'!$Q874)</f>
        <v/>
      </c>
      <c r="O874" s="116" t="str">
        <f t="shared" si="183"/>
        <v/>
      </c>
      <c r="P874" s="100" t="str">
        <f t="shared" si="184"/>
        <v/>
      </c>
      <c r="R874" s="119">
        <f t="shared" si="172"/>
        <v>1</v>
      </c>
      <c r="S874" s="119">
        <f t="shared" si="173"/>
        <v>1</v>
      </c>
      <c r="T874" s="119">
        <f t="shared" si="174"/>
        <v>1</v>
      </c>
      <c r="U874" s="119">
        <f t="shared" si="175"/>
        <v>1</v>
      </c>
      <c r="V874" s="119">
        <f t="shared" si="176"/>
        <v>1</v>
      </c>
      <c r="W874" s="119">
        <f t="shared" si="177"/>
        <v>1</v>
      </c>
      <c r="X874" s="119">
        <f t="shared" si="178"/>
        <v>1</v>
      </c>
      <c r="Y874" s="119">
        <f t="shared" si="179"/>
        <v>1</v>
      </c>
      <c r="Z874" s="119">
        <f t="shared" si="180"/>
        <v>1</v>
      </c>
      <c r="AA874" s="119">
        <f t="shared" si="181"/>
        <v>1</v>
      </c>
      <c r="AB874" s="119">
        <f t="shared" si="182"/>
        <v>10</v>
      </c>
    </row>
    <row r="875" spans="3:28" ht="54.95" customHeight="1" x14ac:dyDescent="0.25">
      <c r="C875" s="56">
        <v>871</v>
      </c>
      <c r="D875" s="94" t="str">
        <f>IF(Lançamentos!G875="","",Lançamentos!G875)</f>
        <v/>
      </c>
      <c r="E875" s="113" t="str">
        <f>IF(D875="","",Recebimento!Q875)</f>
        <v/>
      </c>
      <c r="F875" s="114" t="str">
        <f>IF($D875="","",'Rec2'!$Q875)</f>
        <v/>
      </c>
      <c r="G875" s="114" t="str">
        <f>IF($D875="","",'Rec3'!$Q875)</f>
        <v/>
      </c>
      <c r="H875" s="114" t="str">
        <f>IF($D875="","",'Rec4'!$Q875)</f>
        <v/>
      </c>
      <c r="I875" s="114" t="str">
        <f>IF($D875="","",'Rec5'!$Q875)</f>
        <v/>
      </c>
      <c r="J875" s="114" t="str">
        <f>IF($D875="","",'Rec6'!$Q875)</f>
        <v/>
      </c>
      <c r="K875" s="114" t="str">
        <f>IF($D875="","",'Rec7'!$Q875)</f>
        <v/>
      </c>
      <c r="L875" s="114" t="str">
        <f>IF($D875="","",'Rec8'!$Q875)</f>
        <v/>
      </c>
      <c r="M875" s="114" t="str">
        <f>IF($D875="","",'Rec9'!$Q875)</f>
        <v/>
      </c>
      <c r="N875" s="114" t="str">
        <f>IF($D875="","",'Rec10'!$Q875)</f>
        <v/>
      </c>
      <c r="O875" s="116" t="str">
        <f t="shared" si="183"/>
        <v/>
      </c>
      <c r="P875" s="100" t="str">
        <f t="shared" si="184"/>
        <v/>
      </c>
      <c r="R875" s="119">
        <f t="shared" si="172"/>
        <v>1</v>
      </c>
      <c r="S875" s="119">
        <f t="shared" si="173"/>
        <v>1</v>
      </c>
      <c r="T875" s="119">
        <f t="shared" si="174"/>
        <v>1</v>
      </c>
      <c r="U875" s="119">
        <f t="shared" si="175"/>
        <v>1</v>
      </c>
      <c r="V875" s="119">
        <f t="shared" si="176"/>
        <v>1</v>
      </c>
      <c r="W875" s="119">
        <f t="shared" si="177"/>
        <v>1</v>
      </c>
      <c r="X875" s="119">
        <f t="shared" si="178"/>
        <v>1</v>
      </c>
      <c r="Y875" s="119">
        <f t="shared" si="179"/>
        <v>1</v>
      </c>
      <c r="Z875" s="119">
        <f t="shared" si="180"/>
        <v>1</v>
      </c>
      <c r="AA875" s="119">
        <f t="shared" si="181"/>
        <v>1</v>
      </c>
      <c r="AB875" s="119">
        <f t="shared" si="182"/>
        <v>10</v>
      </c>
    </row>
    <row r="876" spans="3:28" ht="54.95" customHeight="1" x14ac:dyDescent="0.25">
      <c r="C876" s="56">
        <v>872</v>
      </c>
      <c r="D876" s="94" t="str">
        <f>IF(Lançamentos!G876="","",Lançamentos!G876)</f>
        <v/>
      </c>
      <c r="E876" s="113" t="str">
        <f>IF(D876="","",Recebimento!Q876)</f>
        <v/>
      </c>
      <c r="F876" s="114" t="str">
        <f>IF($D876="","",'Rec2'!$Q876)</f>
        <v/>
      </c>
      <c r="G876" s="114" t="str">
        <f>IF($D876="","",'Rec3'!$Q876)</f>
        <v/>
      </c>
      <c r="H876" s="114" t="str">
        <f>IF($D876="","",'Rec4'!$Q876)</f>
        <v/>
      </c>
      <c r="I876" s="114" t="str">
        <f>IF($D876="","",'Rec5'!$Q876)</f>
        <v/>
      </c>
      <c r="J876" s="114" t="str">
        <f>IF($D876="","",'Rec6'!$Q876)</f>
        <v/>
      </c>
      <c r="K876" s="114" t="str">
        <f>IF($D876="","",'Rec7'!$Q876)</f>
        <v/>
      </c>
      <c r="L876" s="114" t="str">
        <f>IF($D876="","",'Rec8'!$Q876)</f>
        <v/>
      </c>
      <c r="M876" s="114" t="str">
        <f>IF($D876="","",'Rec9'!$Q876)</f>
        <v/>
      </c>
      <c r="N876" s="114" t="str">
        <f>IF($D876="","",'Rec10'!$Q876)</f>
        <v/>
      </c>
      <c r="O876" s="116" t="str">
        <f t="shared" si="183"/>
        <v/>
      </c>
      <c r="P876" s="100" t="str">
        <f t="shared" si="184"/>
        <v/>
      </c>
      <c r="R876" s="119">
        <f t="shared" si="172"/>
        <v>1</v>
      </c>
      <c r="S876" s="119">
        <f t="shared" si="173"/>
        <v>1</v>
      </c>
      <c r="T876" s="119">
        <f t="shared" si="174"/>
        <v>1</v>
      </c>
      <c r="U876" s="119">
        <f t="shared" si="175"/>
        <v>1</v>
      </c>
      <c r="V876" s="119">
        <f t="shared" si="176"/>
        <v>1</v>
      </c>
      <c r="W876" s="119">
        <f t="shared" si="177"/>
        <v>1</v>
      </c>
      <c r="X876" s="119">
        <f t="shared" si="178"/>
        <v>1</v>
      </c>
      <c r="Y876" s="119">
        <f t="shared" si="179"/>
        <v>1</v>
      </c>
      <c r="Z876" s="119">
        <f t="shared" si="180"/>
        <v>1</v>
      </c>
      <c r="AA876" s="119">
        <f t="shared" si="181"/>
        <v>1</v>
      </c>
      <c r="AB876" s="119">
        <f t="shared" si="182"/>
        <v>10</v>
      </c>
    </row>
    <row r="877" spans="3:28" ht="54.95" customHeight="1" x14ac:dyDescent="0.25">
      <c r="C877" s="56">
        <v>873</v>
      </c>
      <c r="D877" s="94" t="str">
        <f>IF(Lançamentos!G877="","",Lançamentos!G877)</f>
        <v/>
      </c>
      <c r="E877" s="113" t="str">
        <f>IF(D877="","",Recebimento!Q877)</f>
        <v/>
      </c>
      <c r="F877" s="114" t="str">
        <f>IF($D877="","",'Rec2'!$Q877)</f>
        <v/>
      </c>
      <c r="G877" s="114" t="str">
        <f>IF($D877="","",'Rec3'!$Q877)</f>
        <v/>
      </c>
      <c r="H877" s="114" t="str">
        <f>IF($D877="","",'Rec4'!$Q877)</f>
        <v/>
      </c>
      <c r="I877" s="114" t="str">
        <f>IF($D877="","",'Rec5'!$Q877)</f>
        <v/>
      </c>
      <c r="J877" s="114" t="str">
        <f>IF($D877="","",'Rec6'!$Q877)</f>
        <v/>
      </c>
      <c r="K877" s="114" t="str">
        <f>IF($D877="","",'Rec7'!$Q877)</f>
        <v/>
      </c>
      <c r="L877" s="114" t="str">
        <f>IF($D877="","",'Rec8'!$Q877)</f>
        <v/>
      </c>
      <c r="M877" s="114" t="str">
        <f>IF($D877="","",'Rec9'!$Q877)</f>
        <v/>
      </c>
      <c r="N877" s="114" t="str">
        <f>IF($D877="","",'Rec10'!$Q877)</f>
        <v/>
      </c>
      <c r="O877" s="116" t="str">
        <f t="shared" si="183"/>
        <v/>
      </c>
      <c r="P877" s="100" t="str">
        <f t="shared" si="184"/>
        <v/>
      </c>
      <c r="R877" s="119">
        <f t="shared" si="172"/>
        <v>1</v>
      </c>
      <c r="S877" s="119">
        <f t="shared" si="173"/>
        <v>1</v>
      </c>
      <c r="T877" s="119">
        <f t="shared" si="174"/>
        <v>1</v>
      </c>
      <c r="U877" s="119">
        <f t="shared" si="175"/>
        <v>1</v>
      </c>
      <c r="V877" s="119">
        <f t="shared" si="176"/>
        <v>1</v>
      </c>
      <c r="W877" s="119">
        <f t="shared" si="177"/>
        <v>1</v>
      </c>
      <c r="X877" s="119">
        <f t="shared" si="178"/>
        <v>1</v>
      </c>
      <c r="Y877" s="119">
        <f t="shared" si="179"/>
        <v>1</v>
      </c>
      <c r="Z877" s="119">
        <f t="shared" si="180"/>
        <v>1</v>
      </c>
      <c r="AA877" s="119">
        <f t="shared" si="181"/>
        <v>1</v>
      </c>
      <c r="AB877" s="119">
        <f t="shared" si="182"/>
        <v>10</v>
      </c>
    </row>
    <row r="878" spans="3:28" ht="54.95" customHeight="1" x14ac:dyDescent="0.25">
      <c r="C878" s="56">
        <v>874</v>
      </c>
      <c r="D878" s="94" t="str">
        <f>IF(Lançamentos!G878="","",Lançamentos!G878)</f>
        <v/>
      </c>
      <c r="E878" s="113" t="str">
        <f>IF(D878="","",Recebimento!Q878)</f>
        <v/>
      </c>
      <c r="F878" s="114" t="str">
        <f>IF($D878="","",'Rec2'!$Q878)</f>
        <v/>
      </c>
      <c r="G878" s="114" t="str">
        <f>IF($D878="","",'Rec3'!$Q878)</f>
        <v/>
      </c>
      <c r="H878" s="114" t="str">
        <f>IF($D878="","",'Rec4'!$Q878)</f>
        <v/>
      </c>
      <c r="I878" s="114" t="str">
        <f>IF($D878="","",'Rec5'!$Q878)</f>
        <v/>
      </c>
      <c r="J878" s="114" t="str">
        <f>IF($D878="","",'Rec6'!$Q878)</f>
        <v/>
      </c>
      <c r="K878" s="114" t="str">
        <f>IF($D878="","",'Rec7'!$Q878)</f>
        <v/>
      </c>
      <c r="L878" s="114" t="str">
        <f>IF($D878="","",'Rec8'!$Q878)</f>
        <v/>
      </c>
      <c r="M878" s="114" t="str">
        <f>IF($D878="","",'Rec9'!$Q878)</f>
        <v/>
      </c>
      <c r="N878" s="114" t="str">
        <f>IF($D878="","",'Rec10'!$Q878)</f>
        <v/>
      </c>
      <c r="O878" s="116" t="str">
        <f t="shared" si="183"/>
        <v/>
      </c>
      <c r="P878" s="100" t="str">
        <f t="shared" si="184"/>
        <v/>
      </c>
      <c r="R878" s="119">
        <f t="shared" si="172"/>
        <v>1</v>
      </c>
      <c r="S878" s="119">
        <f t="shared" si="173"/>
        <v>1</v>
      </c>
      <c r="T878" s="119">
        <f t="shared" si="174"/>
        <v>1</v>
      </c>
      <c r="U878" s="119">
        <f t="shared" si="175"/>
        <v>1</v>
      </c>
      <c r="V878" s="119">
        <f t="shared" si="176"/>
        <v>1</v>
      </c>
      <c r="W878" s="119">
        <f t="shared" si="177"/>
        <v>1</v>
      </c>
      <c r="X878" s="119">
        <f t="shared" si="178"/>
        <v>1</v>
      </c>
      <c r="Y878" s="119">
        <f t="shared" si="179"/>
        <v>1</v>
      </c>
      <c r="Z878" s="119">
        <f t="shared" si="180"/>
        <v>1</v>
      </c>
      <c r="AA878" s="119">
        <f t="shared" si="181"/>
        <v>1</v>
      </c>
      <c r="AB878" s="119">
        <f t="shared" si="182"/>
        <v>10</v>
      </c>
    </row>
    <row r="879" spans="3:28" ht="54.95" customHeight="1" x14ac:dyDescent="0.25">
      <c r="C879" s="56">
        <v>875</v>
      </c>
      <c r="D879" s="94" t="str">
        <f>IF(Lançamentos!G879="","",Lançamentos!G879)</f>
        <v/>
      </c>
      <c r="E879" s="113" t="str">
        <f>IF(D879="","",Recebimento!Q879)</f>
        <v/>
      </c>
      <c r="F879" s="114" t="str">
        <f>IF($D879="","",'Rec2'!$Q879)</f>
        <v/>
      </c>
      <c r="G879" s="114" t="str">
        <f>IF($D879="","",'Rec3'!$Q879)</f>
        <v/>
      </c>
      <c r="H879" s="114" t="str">
        <f>IF($D879="","",'Rec4'!$Q879)</f>
        <v/>
      </c>
      <c r="I879" s="114" t="str">
        <f>IF($D879="","",'Rec5'!$Q879)</f>
        <v/>
      </c>
      <c r="J879" s="114" t="str">
        <f>IF($D879="","",'Rec6'!$Q879)</f>
        <v/>
      </c>
      <c r="K879" s="114" t="str">
        <f>IF($D879="","",'Rec7'!$Q879)</f>
        <v/>
      </c>
      <c r="L879" s="114" t="str">
        <f>IF($D879="","",'Rec8'!$Q879)</f>
        <v/>
      </c>
      <c r="M879" s="114" t="str">
        <f>IF($D879="","",'Rec9'!$Q879)</f>
        <v/>
      </c>
      <c r="N879" s="114" t="str">
        <f>IF($D879="","",'Rec10'!$Q879)</f>
        <v/>
      </c>
      <c r="O879" s="116" t="str">
        <f t="shared" si="183"/>
        <v/>
      </c>
      <c r="P879" s="100" t="str">
        <f t="shared" si="184"/>
        <v/>
      </c>
      <c r="R879" s="119">
        <f t="shared" si="172"/>
        <v>1</v>
      </c>
      <c r="S879" s="119">
        <f t="shared" si="173"/>
        <v>1</v>
      </c>
      <c r="T879" s="119">
        <f t="shared" si="174"/>
        <v>1</v>
      </c>
      <c r="U879" s="119">
        <f t="shared" si="175"/>
        <v>1</v>
      </c>
      <c r="V879" s="119">
        <f t="shared" si="176"/>
        <v>1</v>
      </c>
      <c r="W879" s="119">
        <f t="shared" si="177"/>
        <v>1</v>
      </c>
      <c r="X879" s="119">
        <f t="shared" si="178"/>
        <v>1</v>
      </c>
      <c r="Y879" s="119">
        <f t="shared" si="179"/>
        <v>1</v>
      </c>
      <c r="Z879" s="119">
        <f t="shared" si="180"/>
        <v>1</v>
      </c>
      <c r="AA879" s="119">
        <f t="shared" si="181"/>
        <v>1</v>
      </c>
      <c r="AB879" s="119">
        <f t="shared" si="182"/>
        <v>10</v>
      </c>
    </row>
    <row r="880" spans="3:28" ht="54.95" customHeight="1" x14ac:dyDescent="0.25">
      <c r="C880" s="56">
        <v>876</v>
      </c>
      <c r="D880" s="94" t="str">
        <f>IF(Lançamentos!G880="","",Lançamentos!G880)</f>
        <v/>
      </c>
      <c r="E880" s="113" t="str">
        <f>IF(D880="","",Recebimento!Q880)</f>
        <v/>
      </c>
      <c r="F880" s="114" t="str">
        <f>IF($D880="","",'Rec2'!$Q880)</f>
        <v/>
      </c>
      <c r="G880" s="114" t="str">
        <f>IF($D880="","",'Rec3'!$Q880)</f>
        <v/>
      </c>
      <c r="H880" s="114" t="str">
        <f>IF($D880="","",'Rec4'!$Q880)</f>
        <v/>
      </c>
      <c r="I880" s="114" t="str">
        <f>IF($D880="","",'Rec5'!$Q880)</f>
        <v/>
      </c>
      <c r="J880" s="114" t="str">
        <f>IF($D880="","",'Rec6'!$Q880)</f>
        <v/>
      </c>
      <c r="K880" s="114" t="str">
        <f>IF($D880="","",'Rec7'!$Q880)</f>
        <v/>
      </c>
      <c r="L880" s="114" t="str">
        <f>IF($D880="","",'Rec8'!$Q880)</f>
        <v/>
      </c>
      <c r="M880" s="114" t="str">
        <f>IF($D880="","",'Rec9'!$Q880)</f>
        <v/>
      </c>
      <c r="N880" s="114" t="str">
        <f>IF($D880="","",'Rec10'!$Q880)</f>
        <v/>
      </c>
      <c r="O880" s="116" t="str">
        <f t="shared" si="183"/>
        <v/>
      </c>
      <c r="P880" s="100" t="str">
        <f t="shared" si="184"/>
        <v/>
      </c>
      <c r="R880" s="119">
        <f t="shared" si="172"/>
        <v>1</v>
      </c>
      <c r="S880" s="119">
        <f t="shared" si="173"/>
        <v>1</v>
      </c>
      <c r="T880" s="119">
        <f t="shared" si="174"/>
        <v>1</v>
      </c>
      <c r="U880" s="119">
        <f t="shared" si="175"/>
        <v>1</v>
      </c>
      <c r="V880" s="119">
        <f t="shared" si="176"/>
        <v>1</v>
      </c>
      <c r="W880" s="119">
        <f t="shared" si="177"/>
        <v>1</v>
      </c>
      <c r="X880" s="119">
        <f t="shared" si="178"/>
        <v>1</v>
      </c>
      <c r="Y880" s="119">
        <f t="shared" si="179"/>
        <v>1</v>
      </c>
      <c r="Z880" s="119">
        <f t="shared" si="180"/>
        <v>1</v>
      </c>
      <c r="AA880" s="119">
        <f t="shared" si="181"/>
        <v>1</v>
      </c>
      <c r="AB880" s="119">
        <f t="shared" si="182"/>
        <v>10</v>
      </c>
    </row>
    <row r="881" spans="3:28" ht="54.95" customHeight="1" x14ac:dyDescent="0.25">
      <c r="C881" s="56">
        <v>877</v>
      </c>
      <c r="D881" s="94" t="str">
        <f>IF(Lançamentos!G881="","",Lançamentos!G881)</f>
        <v/>
      </c>
      <c r="E881" s="113" t="str">
        <f>IF(D881="","",Recebimento!Q881)</f>
        <v/>
      </c>
      <c r="F881" s="114" t="str">
        <f>IF($D881="","",'Rec2'!$Q881)</f>
        <v/>
      </c>
      <c r="G881" s="114" t="str">
        <f>IF($D881="","",'Rec3'!$Q881)</f>
        <v/>
      </c>
      <c r="H881" s="114" t="str">
        <f>IF($D881="","",'Rec4'!$Q881)</f>
        <v/>
      </c>
      <c r="I881" s="114" t="str">
        <f>IF($D881="","",'Rec5'!$Q881)</f>
        <v/>
      </c>
      <c r="J881" s="114" t="str">
        <f>IF($D881="","",'Rec6'!$Q881)</f>
        <v/>
      </c>
      <c r="K881" s="114" t="str">
        <f>IF($D881="","",'Rec7'!$Q881)</f>
        <v/>
      </c>
      <c r="L881" s="114" t="str">
        <f>IF($D881="","",'Rec8'!$Q881)</f>
        <v/>
      </c>
      <c r="M881" s="114" t="str">
        <f>IF($D881="","",'Rec9'!$Q881)</f>
        <v/>
      </c>
      <c r="N881" s="114" t="str">
        <f>IF($D881="","",'Rec10'!$Q881)</f>
        <v/>
      </c>
      <c r="O881" s="116" t="str">
        <f t="shared" si="183"/>
        <v/>
      </c>
      <c r="P881" s="100" t="str">
        <f t="shared" si="184"/>
        <v/>
      </c>
      <c r="R881" s="119">
        <f t="shared" si="172"/>
        <v>1</v>
      </c>
      <c r="S881" s="119">
        <f t="shared" si="173"/>
        <v>1</v>
      </c>
      <c r="T881" s="119">
        <f t="shared" si="174"/>
        <v>1</v>
      </c>
      <c r="U881" s="119">
        <f t="shared" si="175"/>
        <v>1</v>
      </c>
      <c r="V881" s="119">
        <f t="shared" si="176"/>
        <v>1</v>
      </c>
      <c r="W881" s="119">
        <f t="shared" si="177"/>
        <v>1</v>
      </c>
      <c r="X881" s="119">
        <f t="shared" si="178"/>
        <v>1</v>
      </c>
      <c r="Y881" s="119">
        <f t="shared" si="179"/>
        <v>1</v>
      </c>
      <c r="Z881" s="119">
        <f t="shared" si="180"/>
        <v>1</v>
      </c>
      <c r="AA881" s="119">
        <f t="shared" si="181"/>
        <v>1</v>
      </c>
      <c r="AB881" s="119">
        <f t="shared" si="182"/>
        <v>10</v>
      </c>
    </row>
    <row r="882" spans="3:28" ht="54.95" customHeight="1" x14ac:dyDescent="0.25">
      <c r="C882" s="56">
        <v>878</v>
      </c>
      <c r="D882" s="94" t="str">
        <f>IF(Lançamentos!G882="","",Lançamentos!G882)</f>
        <v/>
      </c>
      <c r="E882" s="113" t="str">
        <f>IF(D882="","",Recebimento!Q882)</f>
        <v/>
      </c>
      <c r="F882" s="114" t="str">
        <f>IF($D882="","",'Rec2'!$Q882)</f>
        <v/>
      </c>
      <c r="G882" s="114" t="str">
        <f>IF($D882="","",'Rec3'!$Q882)</f>
        <v/>
      </c>
      <c r="H882" s="114" t="str">
        <f>IF($D882="","",'Rec4'!$Q882)</f>
        <v/>
      </c>
      <c r="I882" s="114" t="str">
        <f>IF($D882="","",'Rec5'!$Q882)</f>
        <v/>
      </c>
      <c r="J882" s="114" t="str">
        <f>IF($D882="","",'Rec6'!$Q882)</f>
        <v/>
      </c>
      <c r="K882" s="114" t="str">
        <f>IF($D882="","",'Rec7'!$Q882)</f>
        <v/>
      </c>
      <c r="L882" s="114" t="str">
        <f>IF($D882="","",'Rec8'!$Q882)</f>
        <v/>
      </c>
      <c r="M882" s="114" t="str">
        <f>IF($D882="","",'Rec9'!$Q882)</f>
        <v/>
      </c>
      <c r="N882" s="114" t="str">
        <f>IF($D882="","",'Rec10'!$Q882)</f>
        <v/>
      </c>
      <c r="O882" s="116" t="str">
        <f t="shared" si="183"/>
        <v/>
      </c>
      <c r="P882" s="100" t="str">
        <f t="shared" si="184"/>
        <v/>
      </c>
      <c r="R882" s="119">
        <f t="shared" si="172"/>
        <v>1</v>
      </c>
      <c r="S882" s="119">
        <f t="shared" si="173"/>
        <v>1</v>
      </c>
      <c r="T882" s="119">
        <f t="shared" si="174"/>
        <v>1</v>
      </c>
      <c r="U882" s="119">
        <f t="shared" si="175"/>
        <v>1</v>
      </c>
      <c r="V882" s="119">
        <f t="shared" si="176"/>
        <v>1</v>
      </c>
      <c r="W882" s="119">
        <f t="shared" si="177"/>
        <v>1</v>
      </c>
      <c r="X882" s="119">
        <f t="shared" si="178"/>
        <v>1</v>
      </c>
      <c r="Y882" s="119">
        <f t="shared" si="179"/>
        <v>1</v>
      </c>
      <c r="Z882" s="119">
        <f t="shared" si="180"/>
        <v>1</v>
      </c>
      <c r="AA882" s="119">
        <f t="shared" si="181"/>
        <v>1</v>
      </c>
      <c r="AB882" s="119">
        <f t="shared" si="182"/>
        <v>10</v>
      </c>
    </row>
    <row r="883" spans="3:28" ht="54.95" customHeight="1" x14ac:dyDescent="0.25">
      <c r="C883" s="56">
        <v>879</v>
      </c>
      <c r="D883" s="94" t="str">
        <f>IF(Lançamentos!G883="","",Lançamentos!G883)</f>
        <v/>
      </c>
      <c r="E883" s="113" t="str">
        <f>IF(D883="","",Recebimento!Q883)</f>
        <v/>
      </c>
      <c r="F883" s="114" t="str">
        <f>IF($D883="","",'Rec2'!$Q883)</f>
        <v/>
      </c>
      <c r="G883" s="114" t="str">
        <f>IF($D883="","",'Rec3'!$Q883)</f>
        <v/>
      </c>
      <c r="H883" s="114" t="str">
        <f>IF($D883="","",'Rec4'!$Q883)</f>
        <v/>
      </c>
      <c r="I883" s="114" t="str">
        <f>IF($D883="","",'Rec5'!$Q883)</f>
        <v/>
      </c>
      <c r="J883" s="114" t="str">
        <f>IF($D883="","",'Rec6'!$Q883)</f>
        <v/>
      </c>
      <c r="K883" s="114" t="str">
        <f>IF($D883="","",'Rec7'!$Q883)</f>
        <v/>
      </c>
      <c r="L883" s="114" t="str">
        <f>IF($D883="","",'Rec8'!$Q883)</f>
        <v/>
      </c>
      <c r="M883" s="114" t="str">
        <f>IF($D883="","",'Rec9'!$Q883)</f>
        <v/>
      </c>
      <c r="N883" s="114" t="str">
        <f>IF($D883="","",'Rec10'!$Q883)</f>
        <v/>
      </c>
      <c r="O883" s="116" t="str">
        <f t="shared" si="183"/>
        <v/>
      </c>
      <c r="P883" s="100" t="str">
        <f t="shared" si="184"/>
        <v/>
      </c>
      <c r="R883" s="119">
        <f t="shared" si="172"/>
        <v>1</v>
      </c>
      <c r="S883" s="119">
        <f t="shared" si="173"/>
        <v>1</v>
      </c>
      <c r="T883" s="119">
        <f t="shared" si="174"/>
        <v>1</v>
      </c>
      <c r="U883" s="119">
        <f t="shared" si="175"/>
        <v>1</v>
      </c>
      <c r="V883" s="119">
        <f t="shared" si="176"/>
        <v>1</v>
      </c>
      <c r="W883" s="119">
        <f t="shared" si="177"/>
        <v>1</v>
      </c>
      <c r="X883" s="119">
        <f t="shared" si="178"/>
        <v>1</v>
      </c>
      <c r="Y883" s="119">
        <f t="shared" si="179"/>
        <v>1</v>
      </c>
      <c r="Z883" s="119">
        <f t="shared" si="180"/>
        <v>1</v>
      </c>
      <c r="AA883" s="119">
        <f t="shared" si="181"/>
        <v>1</v>
      </c>
      <c r="AB883" s="119">
        <f t="shared" si="182"/>
        <v>10</v>
      </c>
    </row>
    <row r="884" spans="3:28" ht="54.95" customHeight="1" x14ac:dyDescent="0.25">
      <c r="C884" s="56">
        <v>880</v>
      </c>
      <c r="D884" s="94" t="str">
        <f>IF(Lançamentos!G884="","",Lançamentos!G884)</f>
        <v/>
      </c>
      <c r="E884" s="113" t="str">
        <f>IF(D884="","",Recebimento!Q884)</f>
        <v/>
      </c>
      <c r="F884" s="114" t="str">
        <f>IF($D884="","",'Rec2'!$Q884)</f>
        <v/>
      </c>
      <c r="G884" s="114" t="str">
        <f>IF($D884="","",'Rec3'!$Q884)</f>
        <v/>
      </c>
      <c r="H884" s="114" t="str">
        <f>IF($D884="","",'Rec4'!$Q884)</f>
        <v/>
      </c>
      <c r="I884" s="114" t="str">
        <f>IF($D884="","",'Rec5'!$Q884)</f>
        <v/>
      </c>
      <c r="J884" s="114" t="str">
        <f>IF($D884="","",'Rec6'!$Q884)</f>
        <v/>
      </c>
      <c r="K884" s="114" t="str">
        <f>IF($D884="","",'Rec7'!$Q884)</f>
        <v/>
      </c>
      <c r="L884" s="114" t="str">
        <f>IF($D884="","",'Rec8'!$Q884)</f>
        <v/>
      </c>
      <c r="M884" s="114" t="str">
        <f>IF($D884="","",'Rec9'!$Q884)</f>
        <v/>
      </c>
      <c r="N884" s="114" t="str">
        <f>IF($D884="","",'Rec10'!$Q884)</f>
        <v/>
      </c>
      <c r="O884" s="116" t="str">
        <f t="shared" si="183"/>
        <v/>
      </c>
      <c r="P884" s="100" t="str">
        <f t="shared" si="184"/>
        <v/>
      </c>
      <c r="R884" s="119">
        <f t="shared" si="172"/>
        <v>1</v>
      </c>
      <c r="S884" s="119">
        <f t="shared" si="173"/>
        <v>1</v>
      </c>
      <c r="T884" s="119">
        <f t="shared" si="174"/>
        <v>1</v>
      </c>
      <c r="U884" s="119">
        <f t="shared" si="175"/>
        <v>1</v>
      </c>
      <c r="V884" s="119">
        <f t="shared" si="176"/>
        <v>1</v>
      </c>
      <c r="W884" s="119">
        <f t="shared" si="177"/>
        <v>1</v>
      </c>
      <c r="X884" s="119">
        <f t="shared" si="178"/>
        <v>1</v>
      </c>
      <c r="Y884" s="119">
        <f t="shared" si="179"/>
        <v>1</v>
      </c>
      <c r="Z884" s="119">
        <f t="shared" si="180"/>
        <v>1</v>
      </c>
      <c r="AA884" s="119">
        <f t="shared" si="181"/>
        <v>1</v>
      </c>
      <c r="AB884" s="119">
        <f t="shared" si="182"/>
        <v>10</v>
      </c>
    </row>
    <row r="885" spans="3:28" ht="54.95" customHeight="1" x14ac:dyDescent="0.25">
      <c r="C885" s="56">
        <v>881</v>
      </c>
      <c r="D885" s="94" t="str">
        <f>IF(Lançamentos!G885="","",Lançamentos!G885)</f>
        <v/>
      </c>
      <c r="E885" s="113" t="str">
        <f>IF(D885="","",Recebimento!Q885)</f>
        <v/>
      </c>
      <c r="F885" s="114" t="str">
        <f>IF($D885="","",'Rec2'!$Q885)</f>
        <v/>
      </c>
      <c r="G885" s="114" t="str">
        <f>IF($D885="","",'Rec3'!$Q885)</f>
        <v/>
      </c>
      <c r="H885" s="114" t="str">
        <f>IF($D885="","",'Rec4'!$Q885)</f>
        <v/>
      </c>
      <c r="I885" s="114" t="str">
        <f>IF($D885="","",'Rec5'!$Q885)</f>
        <v/>
      </c>
      <c r="J885" s="114" t="str">
        <f>IF($D885="","",'Rec6'!$Q885)</f>
        <v/>
      </c>
      <c r="K885" s="114" t="str">
        <f>IF($D885="","",'Rec7'!$Q885)</f>
        <v/>
      </c>
      <c r="L885" s="114" t="str">
        <f>IF($D885="","",'Rec8'!$Q885)</f>
        <v/>
      </c>
      <c r="M885" s="114" t="str">
        <f>IF($D885="","",'Rec9'!$Q885)</f>
        <v/>
      </c>
      <c r="N885" s="114" t="str">
        <f>IF($D885="","",'Rec10'!$Q885)</f>
        <v/>
      </c>
      <c r="O885" s="116" t="str">
        <f t="shared" si="183"/>
        <v/>
      </c>
      <c r="P885" s="100" t="str">
        <f t="shared" si="184"/>
        <v/>
      </c>
      <c r="R885" s="119">
        <f t="shared" si="172"/>
        <v>1</v>
      </c>
      <c r="S885" s="119">
        <f t="shared" si="173"/>
        <v>1</v>
      </c>
      <c r="T885" s="119">
        <f t="shared" si="174"/>
        <v>1</v>
      </c>
      <c r="U885" s="119">
        <f t="shared" si="175"/>
        <v>1</v>
      </c>
      <c r="V885" s="119">
        <f t="shared" si="176"/>
        <v>1</v>
      </c>
      <c r="W885" s="119">
        <f t="shared" si="177"/>
        <v>1</v>
      </c>
      <c r="X885" s="119">
        <f t="shared" si="178"/>
        <v>1</v>
      </c>
      <c r="Y885" s="119">
        <f t="shared" si="179"/>
        <v>1</v>
      </c>
      <c r="Z885" s="119">
        <f t="shared" si="180"/>
        <v>1</v>
      </c>
      <c r="AA885" s="119">
        <f t="shared" si="181"/>
        <v>1</v>
      </c>
      <c r="AB885" s="119">
        <f t="shared" si="182"/>
        <v>10</v>
      </c>
    </row>
    <row r="886" spans="3:28" ht="54.95" customHeight="1" x14ac:dyDescent="0.25">
      <c r="C886" s="56">
        <v>882</v>
      </c>
      <c r="D886" s="94" t="str">
        <f>IF(Lançamentos!G886="","",Lançamentos!G886)</f>
        <v/>
      </c>
      <c r="E886" s="113" t="str">
        <f>IF(D886="","",Recebimento!Q886)</f>
        <v/>
      </c>
      <c r="F886" s="114" t="str">
        <f>IF($D886="","",'Rec2'!$Q886)</f>
        <v/>
      </c>
      <c r="G886" s="114" t="str">
        <f>IF($D886="","",'Rec3'!$Q886)</f>
        <v/>
      </c>
      <c r="H886" s="114" t="str">
        <f>IF($D886="","",'Rec4'!$Q886)</f>
        <v/>
      </c>
      <c r="I886" s="114" t="str">
        <f>IF($D886="","",'Rec5'!$Q886)</f>
        <v/>
      </c>
      <c r="J886" s="114" t="str">
        <f>IF($D886="","",'Rec6'!$Q886)</f>
        <v/>
      </c>
      <c r="K886" s="114" t="str">
        <f>IF($D886="","",'Rec7'!$Q886)</f>
        <v/>
      </c>
      <c r="L886" s="114" t="str">
        <f>IF($D886="","",'Rec8'!$Q886)</f>
        <v/>
      </c>
      <c r="M886" s="114" t="str">
        <f>IF($D886="","",'Rec9'!$Q886)</f>
        <v/>
      </c>
      <c r="N886" s="114" t="str">
        <f>IF($D886="","",'Rec10'!$Q886)</f>
        <v/>
      </c>
      <c r="O886" s="116" t="str">
        <f t="shared" si="183"/>
        <v/>
      </c>
      <c r="P886" s="100" t="str">
        <f t="shared" si="184"/>
        <v/>
      </c>
      <c r="R886" s="119">
        <f t="shared" si="172"/>
        <v>1</v>
      </c>
      <c r="S886" s="119">
        <f t="shared" si="173"/>
        <v>1</v>
      </c>
      <c r="T886" s="119">
        <f t="shared" si="174"/>
        <v>1</v>
      </c>
      <c r="U886" s="119">
        <f t="shared" si="175"/>
        <v>1</v>
      </c>
      <c r="V886" s="119">
        <f t="shared" si="176"/>
        <v>1</v>
      </c>
      <c r="W886" s="119">
        <f t="shared" si="177"/>
        <v>1</v>
      </c>
      <c r="X886" s="119">
        <f t="shared" si="178"/>
        <v>1</v>
      </c>
      <c r="Y886" s="119">
        <f t="shared" si="179"/>
        <v>1</v>
      </c>
      <c r="Z886" s="119">
        <f t="shared" si="180"/>
        <v>1</v>
      </c>
      <c r="AA886" s="119">
        <f t="shared" si="181"/>
        <v>1</v>
      </c>
      <c r="AB886" s="119">
        <f t="shared" si="182"/>
        <v>10</v>
      </c>
    </row>
    <row r="887" spans="3:28" ht="54.95" customHeight="1" x14ac:dyDescent="0.25">
      <c r="C887" s="56">
        <v>883</v>
      </c>
      <c r="D887" s="94" t="str">
        <f>IF(Lançamentos!G887="","",Lançamentos!G887)</f>
        <v/>
      </c>
      <c r="E887" s="113" t="str">
        <f>IF(D887="","",Recebimento!Q887)</f>
        <v/>
      </c>
      <c r="F887" s="114" t="str">
        <f>IF($D887="","",'Rec2'!$Q887)</f>
        <v/>
      </c>
      <c r="G887" s="114" t="str">
        <f>IF($D887="","",'Rec3'!$Q887)</f>
        <v/>
      </c>
      <c r="H887" s="114" t="str">
        <f>IF($D887="","",'Rec4'!$Q887)</f>
        <v/>
      </c>
      <c r="I887" s="114" t="str">
        <f>IF($D887="","",'Rec5'!$Q887)</f>
        <v/>
      </c>
      <c r="J887" s="114" t="str">
        <f>IF($D887="","",'Rec6'!$Q887)</f>
        <v/>
      </c>
      <c r="K887" s="114" t="str">
        <f>IF($D887="","",'Rec7'!$Q887)</f>
        <v/>
      </c>
      <c r="L887" s="114" t="str">
        <f>IF($D887="","",'Rec8'!$Q887)</f>
        <v/>
      </c>
      <c r="M887" s="114" t="str">
        <f>IF($D887="","",'Rec9'!$Q887)</f>
        <v/>
      </c>
      <c r="N887" s="114" t="str">
        <f>IF($D887="","",'Rec10'!$Q887)</f>
        <v/>
      </c>
      <c r="O887" s="116" t="str">
        <f t="shared" si="183"/>
        <v/>
      </c>
      <c r="P887" s="100" t="str">
        <f t="shared" si="184"/>
        <v/>
      </c>
      <c r="R887" s="119">
        <f t="shared" si="172"/>
        <v>1</v>
      </c>
      <c r="S887" s="119">
        <f t="shared" si="173"/>
        <v>1</v>
      </c>
      <c r="T887" s="119">
        <f t="shared" si="174"/>
        <v>1</v>
      </c>
      <c r="U887" s="119">
        <f t="shared" si="175"/>
        <v>1</v>
      </c>
      <c r="V887" s="119">
        <f t="shared" si="176"/>
        <v>1</v>
      </c>
      <c r="W887" s="119">
        <f t="shared" si="177"/>
        <v>1</v>
      </c>
      <c r="X887" s="119">
        <f t="shared" si="178"/>
        <v>1</v>
      </c>
      <c r="Y887" s="119">
        <f t="shared" si="179"/>
        <v>1</v>
      </c>
      <c r="Z887" s="119">
        <f t="shared" si="180"/>
        <v>1</v>
      </c>
      <c r="AA887" s="119">
        <f t="shared" si="181"/>
        <v>1</v>
      </c>
      <c r="AB887" s="119">
        <f t="shared" si="182"/>
        <v>10</v>
      </c>
    </row>
    <row r="888" spans="3:28" ht="54.95" customHeight="1" x14ac:dyDescent="0.25">
      <c r="C888" s="56">
        <v>884</v>
      </c>
      <c r="D888" s="94" t="str">
        <f>IF(Lançamentos!G888="","",Lançamentos!G888)</f>
        <v/>
      </c>
      <c r="E888" s="113" t="str">
        <f>IF(D888="","",Recebimento!Q888)</f>
        <v/>
      </c>
      <c r="F888" s="114" t="str">
        <f>IF($D888="","",'Rec2'!$Q888)</f>
        <v/>
      </c>
      <c r="G888" s="114" t="str">
        <f>IF($D888="","",'Rec3'!$Q888)</f>
        <v/>
      </c>
      <c r="H888" s="114" t="str">
        <f>IF($D888="","",'Rec4'!$Q888)</f>
        <v/>
      </c>
      <c r="I888" s="114" t="str">
        <f>IF($D888="","",'Rec5'!$Q888)</f>
        <v/>
      </c>
      <c r="J888" s="114" t="str">
        <f>IF($D888="","",'Rec6'!$Q888)</f>
        <v/>
      </c>
      <c r="K888" s="114" t="str">
        <f>IF($D888="","",'Rec7'!$Q888)</f>
        <v/>
      </c>
      <c r="L888" s="114" t="str">
        <f>IF($D888="","",'Rec8'!$Q888)</f>
        <v/>
      </c>
      <c r="M888" s="114" t="str">
        <f>IF($D888="","",'Rec9'!$Q888)</f>
        <v/>
      </c>
      <c r="N888" s="114" t="str">
        <f>IF($D888="","",'Rec10'!$Q888)</f>
        <v/>
      </c>
      <c r="O888" s="116" t="str">
        <f t="shared" si="183"/>
        <v/>
      </c>
      <c r="P888" s="100" t="str">
        <f t="shared" si="184"/>
        <v/>
      </c>
      <c r="R888" s="119">
        <f t="shared" si="172"/>
        <v>1</v>
      </c>
      <c r="S888" s="119">
        <f t="shared" si="173"/>
        <v>1</v>
      </c>
      <c r="T888" s="119">
        <f t="shared" si="174"/>
        <v>1</v>
      </c>
      <c r="U888" s="119">
        <f t="shared" si="175"/>
        <v>1</v>
      </c>
      <c r="V888" s="119">
        <f t="shared" si="176"/>
        <v>1</v>
      </c>
      <c r="W888" s="119">
        <f t="shared" si="177"/>
        <v>1</v>
      </c>
      <c r="X888" s="119">
        <f t="shared" si="178"/>
        <v>1</v>
      </c>
      <c r="Y888" s="119">
        <f t="shared" si="179"/>
        <v>1</v>
      </c>
      <c r="Z888" s="119">
        <f t="shared" si="180"/>
        <v>1</v>
      </c>
      <c r="AA888" s="119">
        <f t="shared" si="181"/>
        <v>1</v>
      </c>
      <c r="AB888" s="119">
        <f t="shared" si="182"/>
        <v>10</v>
      </c>
    </row>
    <row r="889" spans="3:28" ht="54.95" customHeight="1" x14ac:dyDescent="0.25">
      <c r="C889" s="56">
        <v>885</v>
      </c>
      <c r="D889" s="94" t="str">
        <f>IF(Lançamentos!G889="","",Lançamentos!G889)</f>
        <v/>
      </c>
      <c r="E889" s="113" t="str">
        <f>IF(D889="","",Recebimento!Q889)</f>
        <v/>
      </c>
      <c r="F889" s="114" t="str">
        <f>IF($D889="","",'Rec2'!$Q889)</f>
        <v/>
      </c>
      <c r="G889" s="114" t="str">
        <f>IF($D889="","",'Rec3'!$Q889)</f>
        <v/>
      </c>
      <c r="H889" s="114" t="str">
        <f>IF($D889="","",'Rec4'!$Q889)</f>
        <v/>
      </c>
      <c r="I889" s="114" t="str">
        <f>IF($D889="","",'Rec5'!$Q889)</f>
        <v/>
      </c>
      <c r="J889" s="114" t="str">
        <f>IF($D889="","",'Rec6'!$Q889)</f>
        <v/>
      </c>
      <c r="K889" s="114" t="str">
        <f>IF($D889="","",'Rec7'!$Q889)</f>
        <v/>
      </c>
      <c r="L889" s="114" t="str">
        <f>IF($D889="","",'Rec8'!$Q889)</f>
        <v/>
      </c>
      <c r="M889" s="114" t="str">
        <f>IF($D889="","",'Rec9'!$Q889)</f>
        <v/>
      </c>
      <c r="N889" s="114" t="str">
        <f>IF($D889="","",'Rec10'!$Q889)</f>
        <v/>
      </c>
      <c r="O889" s="116" t="str">
        <f t="shared" si="183"/>
        <v/>
      </c>
      <c r="P889" s="100" t="str">
        <f t="shared" si="184"/>
        <v/>
      </c>
      <c r="R889" s="119">
        <f t="shared" si="172"/>
        <v>1</v>
      </c>
      <c r="S889" s="119">
        <f t="shared" si="173"/>
        <v>1</v>
      </c>
      <c r="T889" s="119">
        <f t="shared" si="174"/>
        <v>1</v>
      </c>
      <c r="U889" s="119">
        <f t="shared" si="175"/>
        <v>1</v>
      </c>
      <c r="V889" s="119">
        <f t="shared" si="176"/>
        <v>1</v>
      </c>
      <c r="W889" s="119">
        <f t="shared" si="177"/>
        <v>1</v>
      </c>
      <c r="X889" s="119">
        <f t="shared" si="178"/>
        <v>1</v>
      </c>
      <c r="Y889" s="119">
        <f t="shared" si="179"/>
        <v>1</v>
      </c>
      <c r="Z889" s="119">
        <f t="shared" si="180"/>
        <v>1</v>
      </c>
      <c r="AA889" s="119">
        <f t="shared" si="181"/>
        <v>1</v>
      </c>
      <c r="AB889" s="119">
        <f t="shared" si="182"/>
        <v>10</v>
      </c>
    </row>
    <row r="890" spans="3:28" ht="54.95" customHeight="1" x14ac:dyDescent="0.25">
      <c r="C890" s="56">
        <v>886</v>
      </c>
      <c r="D890" s="94" t="str">
        <f>IF(Lançamentos!G890="","",Lançamentos!G890)</f>
        <v/>
      </c>
      <c r="E890" s="113" t="str">
        <f>IF(D890="","",Recebimento!Q890)</f>
        <v/>
      </c>
      <c r="F890" s="114" t="str">
        <f>IF($D890="","",'Rec2'!$Q890)</f>
        <v/>
      </c>
      <c r="G890" s="114" t="str">
        <f>IF($D890="","",'Rec3'!$Q890)</f>
        <v/>
      </c>
      <c r="H890" s="114" t="str">
        <f>IF($D890="","",'Rec4'!$Q890)</f>
        <v/>
      </c>
      <c r="I890" s="114" t="str">
        <f>IF($D890="","",'Rec5'!$Q890)</f>
        <v/>
      </c>
      <c r="J890" s="114" t="str">
        <f>IF($D890="","",'Rec6'!$Q890)</f>
        <v/>
      </c>
      <c r="K890" s="114" t="str">
        <f>IF($D890="","",'Rec7'!$Q890)</f>
        <v/>
      </c>
      <c r="L890" s="114" t="str">
        <f>IF($D890="","",'Rec8'!$Q890)</f>
        <v/>
      </c>
      <c r="M890" s="114" t="str">
        <f>IF($D890="","",'Rec9'!$Q890)</f>
        <v/>
      </c>
      <c r="N890" s="114" t="str">
        <f>IF($D890="","",'Rec10'!$Q890)</f>
        <v/>
      </c>
      <c r="O890" s="116" t="str">
        <f t="shared" si="183"/>
        <v/>
      </c>
      <c r="P890" s="100" t="str">
        <f t="shared" si="184"/>
        <v/>
      </c>
      <c r="R890" s="119">
        <f t="shared" si="172"/>
        <v>1</v>
      </c>
      <c r="S890" s="119">
        <f t="shared" si="173"/>
        <v>1</v>
      </c>
      <c r="T890" s="119">
        <f t="shared" si="174"/>
        <v>1</v>
      </c>
      <c r="U890" s="119">
        <f t="shared" si="175"/>
        <v>1</v>
      </c>
      <c r="V890" s="119">
        <f t="shared" si="176"/>
        <v>1</v>
      </c>
      <c r="W890" s="119">
        <f t="shared" si="177"/>
        <v>1</v>
      </c>
      <c r="X890" s="119">
        <f t="shared" si="178"/>
        <v>1</v>
      </c>
      <c r="Y890" s="119">
        <f t="shared" si="179"/>
        <v>1</v>
      </c>
      <c r="Z890" s="119">
        <f t="shared" si="180"/>
        <v>1</v>
      </c>
      <c r="AA890" s="119">
        <f t="shared" si="181"/>
        <v>1</v>
      </c>
      <c r="AB890" s="119">
        <f t="shared" si="182"/>
        <v>10</v>
      </c>
    </row>
    <row r="891" spans="3:28" ht="54.95" customHeight="1" x14ac:dyDescent="0.25">
      <c r="C891" s="56">
        <v>887</v>
      </c>
      <c r="D891" s="94" t="str">
        <f>IF(Lançamentos!G891="","",Lançamentos!G891)</f>
        <v/>
      </c>
      <c r="E891" s="113" t="str">
        <f>IF(D891="","",Recebimento!Q891)</f>
        <v/>
      </c>
      <c r="F891" s="114" t="str">
        <f>IF($D891="","",'Rec2'!$Q891)</f>
        <v/>
      </c>
      <c r="G891" s="114" t="str">
        <f>IF($D891="","",'Rec3'!$Q891)</f>
        <v/>
      </c>
      <c r="H891" s="114" t="str">
        <f>IF($D891="","",'Rec4'!$Q891)</f>
        <v/>
      </c>
      <c r="I891" s="114" t="str">
        <f>IF($D891="","",'Rec5'!$Q891)</f>
        <v/>
      </c>
      <c r="J891" s="114" t="str">
        <f>IF($D891="","",'Rec6'!$Q891)</f>
        <v/>
      </c>
      <c r="K891" s="114" t="str">
        <f>IF($D891="","",'Rec7'!$Q891)</f>
        <v/>
      </c>
      <c r="L891" s="114" t="str">
        <f>IF($D891="","",'Rec8'!$Q891)</f>
        <v/>
      </c>
      <c r="M891" s="114" t="str">
        <f>IF($D891="","",'Rec9'!$Q891)</f>
        <v/>
      </c>
      <c r="N891" s="114" t="str">
        <f>IF($D891="","",'Rec10'!$Q891)</f>
        <v/>
      </c>
      <c r="O891" s="116" t="str">
        <f t="shared" si="183"/>
        <v/>
      </c>
      <c r="P891" s="100" t="str">
        <f t="shared" si="184"/>
        <v/>
      </c>
      <c r="R891" s="119">
        <f t="shared" si="172"/>
        <v>1</v>
      </c>
      <c r="S891" s="119">
        <f t="shared" si="173"/>
        <v>1</v>
      </c>
      <c r="T891" s="119">
        <f t="shared" si="174"/>
        <v>1</v>
      </c>
      <c r="U891" s="119">
        <f t="shared" si="175"/>
        <v>1</v>
      </c>
      <c r="V891" s="119">
        <f t="shared" si="176"/>
        <v>1</v>
      </c>
      <c r="W891" s="119">
        <f t="shared" si="177"/>
        <v>1</v>
      </c>
      <c r="X891" s="119">
        <f t="shared" si="178"/>
        <v>1</v>
      </c>
      <c r="Y891" s="119">
        <f t="shared" si="179"/>
        <v>1</v>
      </c>
      <c r="Z891" s="119">
        <f t="shared" si="180"/>
        <v>1</v>
      </c>
      <c r="AA891" s="119">
        <f t="shared" si="181"/>
        <v>1</v>
      </c>
      <c r="AB891" s="119">
        <f t="shared" si="182"/>
        <v>10</v>
      </c>
    </row>
    <row r="892" spans="3:28" ht="54.95" customHeight="1" x14ac:dyDescent="0.25">
      <c r="C892" s="56">
        <v>888</v>
      </c>
      <c r="D892" s="94" t="str">
        <f>IF(Lançamentos!G892="","",Lançamentos!G892)</f>
        <v/>
      </c>
      <c r="E892" s="113" t="str">
        <f>IF(D892="","",Recebimento!Q892)</f>
        <v/>
      </c>
      <c r="F892" s="114" t="str">
        <f>IF($D892="","",'Rec2'!$Q892)</f>
        <v/>
      </c>
      <c r="G892" s="114" t="str">
        <f>IF($D892="","",'Rec3'!$Q892)</f>
        <v/>
      </c>
      <c r="H892" s="114" t="str">
        <f>IF($D892="","",'Rec4'!$Q892)</f>
        <v/>
      </c>
      <c r="I892" s="114" t="str">
        <f>IF($D892="","",'Rec5'!$Q892)</f>
        <v/>
      </c>
      <c r="J892" s="114" t="str">
        <f>IF($D892="","",'Rec6'!$Q892)</f>
        <v/>
      </c>
      <c r="K892" s="114" t="str">
        <f>IF($D892="","",'Rec7'!$Q892)</f>
        <v/>
      </c>
      <c r="L892" s="114" t="str">
        <f>IF($D892="","",'Rec8'!$Q892)</f>
        <v/>
      </c>
      <c r="M892" s="114" t="str">
        <f>IF($D892="","",'Rec9'!$Q892)</f>
        <v/>
      </c>
      <c r="N892" s="114" t="str">
        <f>IF($D892="","",'Rec10'!$Q892)</f>
        <v/>
      </c>
      <c r="O892" s="116" t="str">
        <f t="shared" si="183"/>
        <v/>
      </c>
      <c r="P892" s="100" t="str">
        <f t="shared" si="184"/>
        <v/>
      </c>
      <c r="R892" s="119">
        <f t="shared" si="172"/>
        <v>1</v>
      </c>
      <c r="S892" s="119">
        <f t="shared" si="173"/>
        <v>1</v>
      </c>
      <c r="T892" s="119">
        <f t="shared" si="174"/>
        <v>1</v>
      </c>
      <c r="U892" s="119">
        <f t="shared" si="175"/>
        <v>1</v>
      </c>
      <c r="V892" s="119">
        <f t="shared" si="176"/>
        <v>1</v>
      </c>
      <c r="W892" s="119">
        <f t="shared" si="177"/>
        <v>1</v>
      </c>
      <c r="X892" s="119">
        <f t="shared" si="178"/>
        <v>1</v>
      </c>
      <c r="Y892" s="119">
        <f t="shared" si="179"/>
        <v>1</v>
      </c>
      <c r="Z892" s="119">
        <f t="shared" si="180"/>
        <v>1</v>
      </c>
      <c r="AA892" s="119">
        <f t="shared" si="181"/>
        <v>1</v>
      </c>
      <c r="AB892" s="119">
        <f t="shared" si="182"/>
        <v>10</v>
      </c>
    </row>
    <row r="893" spans="3:28" ht="54.95" customHeight="1" x14ac:dyDescent="0.25">
      <c r="C893" s="56">
        <v>889</v>
      </c>
      <c r="D893" s="94" t="str">
        <f>IF(Lançamentos!G893="","",Lançamentos!G893)</f>
        <v/>
      </c>
      <c r="E893" s="113" t="str">
        <f>IF(D893="","",Recebimento!Q893)</f>
        <v/>
      </c>
      <c r="F893" s="114" t="str">
        <f>IF($D893="","",'Rec2'!$Q893)</f>
        <v/>
      </c>
      <c r="G893" s="114" t="str">
        <f>IF($D893="","",'Rec3'!$Q893)</f>
        <v/>
      </c>
      <c r="H893" s="114" t="str">
        <f>IF($D893="","",'Rec4'!$Q893)</f>
        <v/>
      </c>
      <c r="I893" s="114" t="str">
        <f>IF($D893="","",'Rec5'!$Q893)</f>
        <v/>
      </c>
      <c r="J893" s="114" t="str">
        <f>IF($D893="","",'Rec6'!$Q893)</f>
        <v/>
      </c>
      <c r="K893" s="114" t="str">
        <f>IF($D893="","",'Rec7'!$Q893)</f>
        <v/>
      </c>
      <c r="L893" s="114" t="str">
        <f>IF($D893="","",'Rec8'!$Q893)</f>
        <v/>
      </c>
      <c r="M893" s="114" t="str">
        <f>IF($D893="","",'Rec9'!$Q893)</f>
        <v/>
      </c>
      <c r="N893" s="114" t="str">
        <f>IF($D893="","",'Rec10'!$Q893)</f>
        <v/>
      </c>
      <c r="O893" s="116" t="str">
        <f t="shared" si="183"/>
        <v/>
      </c>
      <c r="P893" s="100" t="str">
        <f t="shared" si="184"/>
        <v/>
      </c>
      <c r="R893" s="119">
        <f t="shared" si="172"/>
        <v>1</v>
      </c>
      <c r="S893" s="119">
        <f t="shared" si="173"/>
        <v>1</v>
      </c>
      <c r="T893" s="119">
        <f t="shared" si="174"/>
        <v>1</v>
      </c>
      <c r="U893" s="119">
        <f t="shared" si="175"/>
        <v>1</v>
      </c>
      <c r="V893" s="119">
        <f t="shared" si="176"/>
        <v>1</v>
      </c>
      <c r="W893" s="119">
        <f t="shared" si="177"/>
        <v>1</v>
      </c>
      <c r="X893" s="119">
        <f t="shared" si="178"/>
        <v>1</v>
      </c>
      <c r="Y893" s="119">
        <f t="shared" si="179"/>
        <v>1</v>
      </c>
      <c r="Z893" s="119">
        <f t="shared" si="180"/>
        <v>1</v>
      </c>
      <c r="AA893" s="119">
        <f t="shared" si="181"/>
        <v>1</v>
      </c>
      <c r="AB893" s="119">
        <f t="shared" si="182"/>
        <v>10</v>
      </c>
    </row>
    <row r="894" spans="3:28" ht="54.95" customHeight="1" x14ac:dyDescent="0.25">
      <c r="C894" s="56">
        <v>890</v>
      </c>
      <c r="D894" s="94" t="str">
        <f>IF(Lançamentos!G894="","",Lançamentos!G894)</f>
        <v/>
      </c>
      <c r="E894" s="113" t="str">
        <f>IF(D894="","",Recebimento!Q894)</f>
        <v/>
      </c>
      <c r="F894" s="114" t="str">
        <f>IF($D894="","",'Rec2'!$Q894)</f>
        <v/>
      </c>
      <c r="G894" s="114" t="str">
        <f>IF($D894="","",'Rec3'!$Q894)</f>
        <v/>
      </c>
      <c r="H894" s="114" t="str">
        <f>IF($D894="","",'Rec4'!$Q894)</f>
        <v/>
      </c>
      <c r="I894" s="114" t="str">
        <f>IF($D894="","",'Rec5'!$Q894)</f>
        <v/>
      </c>
      <c r="J894" s="114" t="str">
        <f>IF($D894="","",'Rec6'!$Q894)</f>
        <v/>
      </c>
      <c r="K894" s="114" t="str">
        <f>IF($D894="","",'Rec7'!$Q894)</f>
        <v/>
      </c>
      <c r="L894" s="114" t="str">
        <f>IF($D894="","",'Rec8'!$Q894)</f>
        <v/>
      </c>
      <c r="M894" s="114" t="str">
        <f>IF($D894="","",'Rec9'!$Q894)</f>
        <v/>
      </c>
      <c r="N894" s="114" t="str">
        <f>IF($D894="","",'Rec10'!$Q894)</f>
        <v/>
      </c>
      <c r="O894" s="116" t="str">
        <f t="shared" si="183"/>
        <v/>
      </c>
      <c r="P894" s="100" t="str">
        <f t="shared" si="184"/>
        <v/>
      </c>
      <c r="R894" s="119">
        <f t="shared" si="172"/>
        <v>1</v>
      </c>
      <c r="S894" s="119">
        <f t="shared" si="173"/>
        <v>1</v>
      </c>
      <c r="T894" s="119">
        <f t="shared" si="174"/>
        <v>1</v>
      </c>
      <c r="U894" s="119">
        <f t="shared" si="175"/>
        <v>1</v>
      </c>
      <c r="V894" s="119">
        <f t="shared" si="176"/>
        <v>1</v>
      </c>
      <c r="W894" s="119">
        <f t="shared" si="177"/>
        <v>1</v>
      </c>
      <c r="X894" s="119">
        <f t="shared" si="178"/>
        <v>1</v>
      </c>
      <c r="Y894" s="119">
        <f t="shared" si="179"/>
        <v>1</v>
      </c>
      <c r="Z894" s="119">
        <f t="shared" si="180"/>
        <v>1</v>
      </c>
      <c r="AA894" s="119">
        <f t="shared" si="181"/>
        <v>1</v>
      </c>
      <c r="AB894" s="119">
        <f t="shared" si="182"/>
        <v>10</v>
      </c>
    </row>
    <row r="895" spans="3:28" ht="54.95" customHeight="1" x14ac:dyDescent="0.25">
      <c r="C895" s="56">
        <v>891</v>
      </c>
      <c r="D895" s="94" t="str">
        <f>IF(Lançamentos!G895="","",Lançamentos!G895)</f>
        <v/>
      </c>
      <c r="E895" s="113" t="str">
        <f>IF(D895="","",Recebimento!Q895)</f>
        <v/>
      </c>
      <c r="F895" s="114" t="str">
        <f>IF($D895="","",'Rec2'!$Q895)</f>
        <v/>
      </c>
      <c r="G895" s="114" t="str">
        <f>IF($D895="","",'Rec3'!$Q895)</f>
        <v/>
      </c>
      <c r="H895" s="114" t="str">
        <f>IF($D895="","",'Rec4'!$Q895)</f>
        <v/>
      </c>
      <c r="I895" s="114" t="str">
        <f>IF($D895="","",'Rec5'!$Q895)</f>
        <v/>
      </c>
      <c r="J895" s="114" t="str">
        <f>IF($D895="","",'Rec6'!$Q895)</f>
        <v/>
      </c>
      <c r="K895" s="114" t="str">
        <f>IF($D895="","",'Rec7'!$Q895)</f>
        <v/>
      </c>
      <c r="L895" s="114" t="str">
        <f>IF($D895="","",'Rec8'!$Q895)</f>
        <v/>
      </c>
      <c r="M895" s="114" t="str">
        <f>IF($D895="","",'Rec9'!$Q895)</f>
        <v/>
      </c>
      <c r="N895" s="114" t="str">
        <f>IF($D895="","",'Rec10'!$Q895)</f>
        <v/>
      </c>
      <c r="O895" s="116" t="str">
        <f t="shared" si="183"/>
        <v/>
      </c>
      <c r="P895" s="100" t="str">
        <f t="shared" si="184"/>
        <v/>
      </c>
      <c r="R895" s="119">
        <f t="shared" si="172"/>
        <v>1</v>
      </c>
      <c r="S895" s="119">
        <f t="shared" si="173"/>
        <v>1</v>
      </c>
      <c r="T895" s="119">
        <f t="shared" si="174"/>
        <v>1</v>
      </c>
      <c r="U895" s="119">
        <f t="shared" si="175"/>
        <v>1</v>
      </c>
      <c r="V895" s="119">
        <f t="shared" si="176"/>
        <v>1</v>
      </c>
      <c r="W895" s="119">
        <f t="shared" si="177"/>
        <v>1</v>
      </c>
      <c r="X895" s="119">
        <f t="shared" si="178"/>
        <v>1</v>
      </c>
      <c r="Y895" s="119">
        <f t="shared" si="179"/>
        <v>1</v>
      </c>
      <c r="Z895" s="119">
        <f t="shared" si="180"/>
        <v>1</v>
      </c>
      <c r="AA895" s="119">
        <f t="shared" si="181"/>
        <v>1</v>
      </c>
      <c r="AB895" s="119">
        <f t="shared" si="182"/>
        <v>10</v>
      </c>
    </row>
    <row r="896" spans="3:28" ht="54.95" customHeight="1" x14ac:dyDescent="0.25">
      <c r="C896" s="56">
        <v>892</v>
      </c>
      <c r="D896" s="94" t="str">
        <f>IF(Lançamentos!G896="","",Lançamentos!G896)</f>
        <v/>
      </c>
      <c r="E896" s="113" t="str">
        <f>IF(D896="","",Recebimento!Q896)</f>
        <v/>
      </c>
      <c r="F896" s="114" t="str">
        <f>IF($D896="","",'Rec2'!$Q896)</f>
        <v/>
      </c>
      <c r="G896" s="114" t="str">
        <f>IF($D896="","",'Rec3'!$Q896)</f>
        <v/>
      </c>
      <c r="H896" s="114" t="str">
        <f>IF($D896="","",'Rec4'!$Q896)</f>
        <v/>
      </c>
      <c r="I896" s="114" t="str">
        <f>IF($D896="","",'Rec5'!$Q896)</f>
        <v/>
      </c>
      <c r="J896" s="114" t="str">
        <f>IF($D896="","",'Rec6'!$Q896)</f>
        <v/>
      </c>
      <c r="K896" s="114" t="str">
        <f>IF($D896="","",'Rec7'!$Q896)</f>
        <v/>
      </c>
      <c r="L896" s="114" t="str">
        <f>IF($D896="","",'Rec8'!$Q896)</f>
        <v/>
      </c>
      <c r="M896" s="114" t="str">
        <f>IF($D896="","",'Rec9'!$Q896)</f>
        <v/>
      </c>
      <c r="N896" s="114" t="str">
        <f>IF($D896="","",'Rec10'!$Q896)</f>
        <v/>
      </c>
      <c r="O896" s="116" t="str">
        <f t="shared" si="183"/>
        <v/>
      </c>
      <c r="P896" s="100" t="str">
        <f t="shared" si="184"/>
        <v/>
      </c>
      <c r="R896" s="119">
        <f t="shared" si="172"/>
        <v>1</v>
      </c>
      <c r="S896" s="119">
        <f t="shared" si="173"/>
        <v>1</v>
      </c>
      <c r="T896" s="119">
        <f t="shared" si="174"/>
        <v>1</v>
      </c>
      <c r="U896" s="119">
        <f t="shared" si="175"/>
        <v>1</v>
      </c>
      <c r="V896" s="119">
        <f t="shared" si="176"/>
        <v>1</v>
      </c>
      <c r="W896" s="119">
        <f t="shared" si="177"/>
        <v>1</v>
      </c>
      <c r="X896" s="119">
        <f t="shared" si="178"/>
        <v>1</v>
      </c>
      <c r="Y896" s="119">
        <f t="shared" si="179"/>
        <v>1</v>
      </c>
      <c r="Z896" s="119">
        <f t="shared" si="180"/>
        <v>1</v>
      </c>
      <c r="AA896" s="119">
        <f t="shared" si="181"/>
        <v>1</v>
      </c>
      <c r="AB896" s="119">
        <f t="shared" si="182"/>
        <v>10</v>
      </c>
    </row>
    <row r="897" spans="3:28" ht="54.95" customHeight="1" x14ac:dyDescent="0.25">
      <c r="C897" s="56">
        <v>893</v>
      </c>
      <c r="D897" s="94" t="str">
        <f>IF(Lançamentos!G897="","",Lançamentos!G897)</f>
        <v/>
      </c>
      <c r="E897" s="113" t="str">
        <f>IF(D897="","",Recebimento!Q897)</f>
        <v/>
      </c>
      <c r="F897" s="114" t="str">
        <f>IF($D897="","",'Rec2'!$Q897)</f>
        <v/>
      </c>
      <c r="G897" s="114" t="str">
        <f>IF($D897="","",'Rec3'!$Q897)</f>
        <v/>
      </c>
      <c r="H897" s="114" t="str">
        <f>IF($D897="","",'Rec4'!$Q897)</f>
        <v/>
      </c>
      <c r="I897" s="114" t="str">
        <f>IF($D897="","",'Rec5'!$Q897)</f>
        <v/>
      </c>
      <c r="J897" s="114" t="str">
        <f>IF($D897="","",'Rec6'!$Q897)</f>
        <v/>
      </c>
      <c r="K897" s="114" t="str">
        <f>IF($D897="","",'Rec7'!$Q897)</f>
        <v/>
      </c>
      <c r="L897" s="114" t="str">
        <f>IF($D897="","",'Rec8'!$Q897)</f>
        <v/>
      </c>
      <c r="M897" s="114" t="str">
        <f>IF($D897="","",'Rec9'!$Q897)</f>
        <v/>
      </c>
      <c r="N897" s="114" t="str">
        <f>IF($D897="","",'Rec10'!$Q897)</f>
        <v/>
      </c>
      <c r="O897" s="116" t="str">
        <f t="shared" si="183"/>
        <v/>
      </c>
      <c r="P897" s="100" t="str">
        <f t="shared" si="184"/>
        <v/>
      </c>
      <c r="R897" s="119">
        <f t="shared" si="172"/>
        <v>1</v>
      </c>
      <c r="S897" s="119">
        <f t="shared" si="173"/>
        <v>1</v>
      </c>
      <c r="T897" s="119">
        <f t="shared" si="174"/>
        <v>1</v>
      </c>
      <c r="U897" s="119">
        <f t="shared" si="175"/>
        <v>1</v>
      </c>
      <c r="V897" s="119">
        <f t="shared" si="176"/>
        <v>1</v>
      </c>
      <c r="W897" s="119">
        <f t="shared" si="177"/>
        <v>1</v>
      </c>
      <c r="X897" s="119">
        <f t="shared" si="178"/>
        <v>1</v>
      </c>
      <c r="Y897" s="119">
        <f t="shared" si="179"/>
        <v>1</v>
      </c>
      <c r="Z897" s="119">
        <f t="shared" si="180"/>
        <v>1</v>
      </c>
      <c r="AA897" s="119">
        <f t="shared" si="181"/>
        <v>1</v>
      </c>
      <c r="AB897" s="119">
        <f t="shared" si="182"/>
        <v>10</v>
      </c>
    </row>
    <row r="898" spans="3:28" ht="54.95" customHeight="1" x14ac:dyDescent="0.25">
      <c r="C898" s="56">
        <v>894</v>
      </c>
      <c r="D898" s="94" t="str">
        <f>IF(Lançamentos!G898="","",Lançamentos!G898)</f>
        <v/>
      </c>
      <c r="E898" s="113" t="str">
        <f>IF(D898="","",Recebimento!Q898)</f>
        <v/>
      </c>
      <c r="F898" s="114" t="str">
        <f>IF($D898="","",'Rec2'!$Q898)</f>
        <v/>
      </c>
      <c r="G898" s="114" t="str">
        <f>IF($D898="","",'Rec3'!$Q898)</f>
        <v/>
      </c>
      <c r="H898" s="114" t="str">
        <f>IF($D898="","",'Rec4'!$Q898)</f>
        <v/>
      </c>
      <c r="I898" s="114" t="str">
        <f>IF($D898="","",'Rec5'!$Q898)</f>
        <v/>
      </c>
      <c r="J898" s="114" t="str">
        <f>IF($D898="","",'Rec6'!$Q898)</f>
        <v/>
      </c>
      <c r="K898" s="114" t="str">
        <f>IF($D898="","",'Rec7'!$Q898)</f>
        <v/>
      </c>
      <c r="L898" s="114" t="str">
        <f>IF($D898="","",'Rec8'!$Q898)</f>
        <v/>
      </c>
      <c r="M898" s="114" t="str">
        <f>IF($D898="","",'Rec9'!$Q898)</f>
        <v/>
      </c>
      <c r="N898" s="114" t="str">
        <f>IF($D898="","",'Rec10'!$Q898)</f>
        <v/>
      </c>
      <c r="O898" s="116" t="str">
        <f t="shared" si="183"/>
        <v/>
      </c>
      <c r="P898" s="100" t="str">
        <f t="shared" si="184"/>
        <v/>
      </c>
      <c r="R898" s="119">
        <f t="shared" si="172"/>
        <v>1</v>
      </c>
      <c r="S898" s="119">
        <f t="shared" si="173"/>
        <v>1</v>
      </c>
      <c r="T898" s="119">
        <f t="shared" si="174"/>
        <v>1</v>
      </c>
      <c r="U898" s="119">
        <f t="shared" si="175"/>
        <v>1</v>
      </c>
      <c r="V898" s="119">
        <f t="shared" si="176"/>
        <v>1</v>
      </c>
      <c r="W898" s="119">
        <f t="shared" si="177"/>
        <v>1</v>
      </c>
      <c r="X898" s="119">
        <f t="shared" si="178"/>
        <v>1</v>
      </c>
      <c r="Y898" s="119">
        <f t="shared" si="179"/>
        <v>1</v>
      </c>
      <c r="Z898" s="119">
        <f t="shared" si="180"/>
        <v>1</v>
      </c>
      <c r="AA898" s="119">
        <f t="shared" si="181"/>
        <v>1</v>
      </c>
      <c r="AB898" s="119">
        <f t="shared" si="182"/>
        <v>10</v>
      </c>
    </row>
    <row r="899" spans="3:28" ht="54.95" customHeight="1" x14ac:dyDescent="0.25">
      <c r="C899" s="56">
        <v>895</v>
      </c>
      <c r="D899" s="94" t="str">
        <f>IF(Lançamentos!G899="","",Lançamentos!G899)</f>
        <v/>
      </c>
      <c r="E899" s="113" t="str">
        <f>IF(D899="","",Recebimento!Q899)</f>
        <v/>
      </c>
      <c r="F899" s="114" t="str">
        <f>IF($D899="","",'Rec2'!$Q899)</f>
        <v/>
      </c>
      <c r="G899" s="114" t="str">
        <f>IF($D899="","",'Rec3'!$Q899)</f>
        <v/>
      </c>
      <c r="H899" s="114" t="str">
        <f>IF($D899="","",'Rec4'!$Q899)</f>
        <v/>
      </c>
      <c r="I899" s="114" t="str">
        <f>IF($D899="","",'Rec5'!$Q899)</f>
        <v/>
      </c>
      <c r="J899" s="114" t="str">
        <f>IF($D899="","",'Rec6'!$Q899)</f>
        <v/>
      </c>
      <c r="K899" s="114" t="str">
        <f>IF($D899="","",'Rec7'!$Q899)</f>
        <v/>
      </c>
      <c r="L899" s="114" t="str">
        <f>IF($D899="","",'Rec8'!$Q899)</f>
        <v/>
      </c>
      <c r="M899" s="114" t="str">
        <f>IF($D899="","",'Rec9'!$Q899)</f>
        <v/>
      </c>
      <c r="N899" s="114" t="str">
        <f>IF($D899="","",'Rec10'!$Q899)</f>
        <v/>
      </c>
      <c r="O899" s="116" t="str">
        <f t="shared" si="183"/>
        <v/>
      </c>
      <c r="P899" s="100" t="str">
        <f t="shared" si="184"/>
        <v/>
      </c>
      <c r="R899" s="119">
        <f t="shared" si="172"/>
        <v>1</v>
      </c>
      <c r="S899" s="119">
        <f t="shared" si="173"/>
        <v>1</v>
      </c>
      <c r="T899" s="119">
        <f t="shared" si="174"/>
        <v>1</v>
      </c>
      <c r="U899" s="119">
        <f t="shared" si="175"/>
        <v>1</v>
      </c>
      <c r="V899" s="119">
        <f t="shared" si="176"/>
        <v>1</v>
      </c>
      <c r="W899" s="119">
        <f t="shared" si="177"/>
        <v>1</v>
      </c>
      <c r="X899" s="119">
        <f t="shared" si="178"/>
        <v>1</v>
      </c>
      <c r="Y899" s="119">
        <f t="shared" si="179"/>
        <v>1</v>
      </c>
      <c r="Z899" s="119">
        <f t="shared" si="180"/>
        <v>1</v>
      </c>
      <c r="AA899" s="119">
        <f t="shared" si="181"/>
        <v>1</v>
      </c>
      <c r="AB899" s="119">
        <f t="shared" si="182"/>
        <v>10</v>
      </c>
    </row>
    <row r="900" spans="3:28" ht="54.95" customHeight="1" x14ac:dyDescent="0.25">
      <c r="C900" s="56">
        <v>896</v>
      </c>
      <c r="D900" s="94" t="str">
        <f>IF(Lançamentos!G900="","",Lançamentos!G900)</f>
        <v/>
      </c>
      <c r="E900" s="113" t="str">
        <f>IF(D900="","",Recebimento!Q900)</f>
        <v/>
      </c>
      <c r="F900" s="114" t="str">
        <f>IF($D900="","",'Rec2'!$Q900)</f>
        <v/>
      </c>
      <c r="G900" s="114" t="str">
        <f>IF($D900="","",'Rec3'!$Q900)</f>
        <v/>
      </c>
      <c r="H900" s="114" t="str">
        <f>IF($D900="","",'Rec4'!$Q900)</f>
        <v/>
      </c>
      <c r="I900" s="114" t="str">
        <f>IF($D900="","",'Rec5'!$Q900)</f>
        <v/>
      </c>
      <c r="J900" s="114" t="str">
        <f>IF($D900="","",'Rec6'!$Q900)</f>
        <v/>
      </c>
      <c r="K900" s="114" t="str">
        <f>IF($D900="","",'Rec7'!$Q900)</f>
        <v/>
      </c>
      <c r="L900" s="114" t="str">
        <f>IF($D900="","",'Rec8'!$Q900)</f>
        <v/>
      </c>
      <c r="M900" s="114" t="str">
        <f>IF($D900="","",'Rec9'!$Q900)</f>
        <v/>
      </c>
      <c r="N900" s="114" t="str">
        <f>IF($D900="","",'Rec10'!$Q900)</f>
        <v/>
      </c>
      <c r="O900" s="116" t="str">
        <f t="shared" si="183"/>
        <v/>
      </c>
      <c r="P900" s="100" t="str">
        <f t="shared" si="184"/>
        <v/>
      </c>
      <c r="R900" s="119">
        <f t="shared" si="172"/>
        <v>1</v>
      </c>
      <c r="S900" s="119">
        <f t="shared" si="173"/>
        <v>1</v>
      </c>
      <c r="T900" s="119">
        <f t="shared" si="174"/>
        <v>1</v>
      </c>
      <c r="U900" s="119">
        <f t="shared" si="175"/>
        <v>1</v>
      </c>
      <c r="V900" s="119">
        <f t="shared" si="176"/>
        <v>1</v>
      </c>
      <c r="W900" s="119">
        <f t="shared" si="177"/>
        <v>1</v>
      </c>
      <c r="X900" s="119">
        <f t="shared" si="178"/>
        <v>1</v>
      </c>
      <c r="Y900" s="119">
        <f t="shared" si="179"/>
        <v>1</v>
      </c>
      <c r="Z900" s="119">
        <f t="shared" si="180"/>
        <v>1</v>
      </c>
      <c r="AA900" s="119">
        <f t="shared" si="181"/>
        <v>1</v>
      </c>
      <c r="AB900" s="119">
        <f t="shared" si="182"/>
        <v>10</v>
      </c>
    </row>
    <row r="901" spans="3:28" ht="54.95" customHeight="1" x14ac:dyDescent="0.25">
      <c r="C901" s="56">
        <v>897</v>
      </c>
      <c r="D901" s="94" t="str">
        <f>IF(Lançamentos!G901="","",Lançamentos!G901)</f>
        <v/>
      </c>
      <c r="E901" s="113" t="str">
        <f>IF(D901="","",Recebimento!Q901)</f>
        <v/>
      </c>
      <c r="F901" s="114" t="str">
        <f>IF($D901="","",'Rec2'!$Q901)</f>
        <v/>
      </c>
      <c r="G901" s="114" t="str">
        <f>IF($D901="","",'Rec3'!$Q901)</f>
        <v/>
      </c>
      <c r="H901" s="114" t="str">
        <f>IF($D901="","",'Rec4'!$Q901)</f>
        <v/>
      </c>
      <c r="I901" s="114" t="str">
        <f>IF($D901="","",'Rec5'!$Q901)</f>
        <v/>
      </c>
      <c r="J901" s="114" t="str">
        <f>IF($D901="","",'Rec6'!$Q901)</f>
        <v/>
      </c>
      <c r="K901" s="114" t="str">
        <f>IF($D901="","",'Rec7'!$Q901)</f>
        <v/>
      </c>
      <c r="L901" s="114" t="str">
        <f>IF($D901="","",'Rec8'!$Q901)</f>
        <v/>
      </c>
      <c r="M901" s="114" t="str">
        <f>IF($D901="","",'Rec9'!$Q901)</f>
        <v/>
      </c>
      <c r="N901" s="114" t="str">
        <f>IF($D901="","",'Rec10'!$Q901)</f>
        <v/>
      </c>
      <c r="O901" s="116" t="str">
        <f t="shared" si="183"/>
        <v/>
      </c>
      <c r="P901" s="100" t="str">
        <f t="shared" si="184"/>
        <v/>
      </c>
      <c r="R901" s="119">
        <f t="shared" si="172"/>
        <v>1</v>
      </c>
      <c r="S901" s="119">
        <f t="shared" si="173"/>
        <v>1</v>
      </c>
      <c r="T901" s="119">
        <f t="shared" si="174"/>
        <v>1</v>
      </c>
      <c r="U901" s="119">
        <f t="shared" si="175"/>
        <v>1</v>
      </c>
      <c r="V901" s="119">
        <f t="shared" si="176"/>
        <v>1</v>
      </c>
      <c r="W901" s="119">
        <f t="shared" si="177"/>
        <v>1</v>
      </c>
      <c r="X901" s="119">
        <f t="shared" si="178"/>
        <v>1</v>
      </c>
      <c r="Y901" s="119">
        <f t="shared" si="179"/>
        <v>1</v>
      </c>
      <c r="Z901" s="119">
        <f t="shared" si="180"/>
        <v>1</v>
      </c>
      <c r="AA901" s="119">
        <f t="shared" si="181"/>
        <v>1</v>
      </c>
      <c r="AB901" s="119">
        <f t="shared" si="182"/>
        <v>10</v>
      </c>
    </row>
    <row r="902" spans="3:28" ht="54.95" customHeight="1" x14ac:dyDescent="0.25">
      <c r="C902" s="56">
        <v>898</v>
      </c>
      <c r="D902" s="94" t="str">
        <f>IF(Lançamentos!G902="","",Lançamentos!G902)</f>
        <v/>
      </c>
      <c r="E902" s="113" t="str">
        <f>IF(D902="","",Recebimento!Q902)</f>
        <v/>
      </c>
      <c r="F902" s="114" t="str">
        <f>IF($D902="","",'Rec2'!$Q902)</f>
        <v/>
      </c>
      <c r="G902" s="114" t="str">
        <f>IF($D902="","",'Rec3'!$Q902)</f>
        <v/>
      </c>
      <c r="H902" s="114" t="str">
        <f>IF($D902="","",'Rec4'!$Q902)</f>
        <v/>
      </c>
      <c r="I902" s="114" t="str">
        <f>IF($D902="","",'Rec5'!$Q902)</f>
        <v/>
      </c>
      <c r="J902" s="114" t="str">
        <f>IF($D902="","",'Rec6'!$Q902)</f>
        <v/>
      </c>
      <c r="K902" s="114" t="str">
        <f>IF($D902="","",'Rec7'!$Q902)</f>
        <v/>
      </c>
      <c r="L902" s="114" t="str">
        <f>IF($D902="","",'Rec8'!$Q902)</f>
        <v/>
      </c>
      <c r="M902" s="114" t="str">
        <f>IF($D902="","",'Rec9'!$Q902)</f>
        <v/>
      </c>
      <c r="N902" s="114" t="str">
        <f>IF($D902="","",'Rec10'!$Q902)</f>
        <v/>
      </c>
      <c r="O902" s="116" t="str">
        <f t="shared" si="183"/>
        <v/>
      </c>
      <c r="P902" s="100" t="str">
        <f t="shared" si="184"/>
        <v/>
      </c>
      <c r="R902" s="119">
        <f t="shared" ref="R902:R965" si="185">IF(E902=0,0,1)</f>
        <v>1</v>
      </c>
      <c r="S902" s="119">
        <f t="shared" ref="S902:S965" si="186">IF(F902=0,0,1)</f>
        <v>1</v>
      </c>
      <c r="T902" s="119">
        <f t="shared" ref="T902:T965" si="187">IF(G902=0,0,1)</f>
        <v>1</v>
      </c>
      <c r="U902" s="119">
        <f t="shared" ref="U902:U965" si="188">IF(H902=0,0,1)</f>
        <v>1</v>
      </c>
      <c r="V902" s="119">
        <f t="shared" ref="V902:V965" si="189">IF(I902=0,0,1)</f>
        <v>1</v>
      </c>
      <c r="W902" s="119">
        <f t="shared" ref="W902:W965" si="190">IF(J902=0,0,1)</f>
        <v>1</v>
      </c>
      <c r="X902" s="119">
        <f t="shared" ref="X902:X965" si="191">IF(K902=0,0,1)</f>
        <v>1</v>
      </c>
      <c r="Y902" s="119">
        <f t="shared" ref="Y902:Y965" si="192">IF(L902=0,0,1)</f>
        <v>1</v>
      </c>
      <c r="Z902" s="119">
        <f t="shared" ref="Z902:Z965" si="193">IF(M902=0,0,1)</f>
        <v>1</v>
      </c>
      <c r="AA902" s="119">
        <f t="shared" ref="AA902:AA965" si="194">IF(N902=0,0,1)</f>
        <v>1</v>
      </c>
      <c r="AB902" s="119">
        <f t="shared" ref="AB902:AB965" si="195">SUM(R902:AA902)</f>
        <v>10</v>
      </c>
    </row>
    <row r="903" spans="3:28" ht="54.95" customHeight="1" x14ac:dyDescent="0.25">
      <c r="C903" s="56">
        <v>899</v>
      </c>
      <c r="D903" s="94" t="str">
        <f>IF(Lançamentos!G903="","",Lançamentos!G903)</f>
        <v/>
      </c>
      <c r="E903" s="113" t="str">
        <f>IF(D903="","",Recebimento!Q903)</f>
        <v/>
      </c>
      <c r="F903" s="114" t="str">
        <f>IF($D903="","",'Rec2'!$Q903)</f>
        <v/>
      </c>
      <c r="G903" s="114" t="str">
        <f>IF($D903="","",'Rec3'!$Q903)</f>
        <v/>
      </c>
      <c r="H903" s="114" t="str">
        <f>IF($D903="","",'Rec4'!$Q903)</f>
        <v/>
      </c>
      <c r="I903" s="114" t="str">
        <f>IF($D903="","",'Rec5'!$Q903)</f>
        <v/>
      </c>
      <c r="J903" s="114" t="str">
        <f>IF($D903="","",'Rec6'!$Q903)</f>
        <v/>
      </c>
      <c r="K903" s="114" t="str">
        <f>IF($D903="","",'Rec7'!$Q903)</f>
        <v/>
      </c>
      <c r="L903" s="114" t="str">
        <f>IF($D903="","",'Rec8'!$Q903)</f>
        <v/>
      </c>
      <c r="M903" s="114" t="str">
        <f>IF($D903="","",'Rec9'!$Q903)</f>
        <v/>
      </c>
      <c r="N903" s="114" t="str">
        <f>IF($D903="","",'Rec10'!$Q903)</f>
        <v/>
      </c>
      <c r="O903" s="116" t="str">
        <f t="shared" ref="O903:O966" si="196">IFERROR(IF(D903="","",P903/AB903),0)</f>
        <v/>
      </c>
      <c r="P903" s="100" t="str">
        <f t="shared" ref="P903:P966" si="197">IF(D903="","",SUM(E903:N903))</f>
        <v/>
      </c>
      <c r="R903" s="119">
        <f t="shared" si="185"/>
        <v>1</v>
      </c>
      <c r="S903" s="119">
        <f t="shared" si="186"/>
        <v>1</v>
      </c>
      <c r="T903" s="119">
        <f t="shared" si="187"/>
        <v>1</v>
      </c>
      <c r="U903" s="119">
        <f t="shared" si="188"/>
        <v>1</v>
      </c>
      <c r="V903" s="119">
        <f t="shared" si="189"/>
        <v>1</v>
      </c>
      <c r="W903" s="119">
        <f t="shared" si="190"/>
        <v>1</v>
      </c>
      <c r="X903" s="119">
        <f t="shared" si="191"/>
        <v>1</v>
      </c>
      <c r="Y903" s="119">
        <f t="shared" si="192"/>
        <v>1</v>
      </c>
      <c r="Z903" s="119">
        <f t="shared" si="193"/>
        <v>1</v>
      </c>
      <c r="AA903" s="119">
        <f t="shared" si="194"/>
        <v>1</v>
      </c>
      <c r="AB903" s="119">
        <f t="shared" si="195"/>
        <v>10</v>
      </c>
    </row>
    <row r="904" spans="3:28" ht="54.95" customHeight="1" x14ac:dyDescent="0.25">
      <c r="C904" s="56">
        <v>900</v>
      </c>
      <c r="D904" s="94" t="str">
        <f>IF(Lançamentos!G904="","",Lançamentos!G904)</f>
        <v/>
      </c>
      <c r="E904" s="113" t="str">
        <f>IF(D904="","",Recebimento!Q904)</f>
        <v/>
      </c>
      <c r="F904" s="114" t="str">
        <f>IF($D904="","",'Rec2'!$Q904)</f>
        <v/>
      </c>
      <c r="G904" s="114" t="str">
        <f>IF($D904="","",'Rec3'!$Q904)</f>
        <v/>
      </c>
      <c r="H904" s="114" t="str">
        <f>IF($D904="","",'Rec4'!$Q904)</f>
        <v/>
      </c>
      <c r="I904" s="114" t="str">
        <f>IF($D904="","",'Rec5'!$Q904)</f>
        <v/>
      </c>
      <c r="J904" s="114" t="str">
        <f>IF($D904="","",'Rec6'!$Q904)</f>
        <v/>
      </c>
      <c r="K904" s="114" t="str">
        <f>IF($D904="","",'Rec7'!$Q904)</f>
        <v/>
      </c>
      <c r="L904" s="114" t="str">
        <f>IF($D904="","",'Rec8'!$Q904)</f>
        <v/>
      </c>
      <c r="M904" s="114" t="str">
        <f>IF($D904="","",'Rec9'!$Q904)</f>
        <v/>
      </c>
      <c r="N904" s="114" t="str">
        <f>IF($D904="","",'Rec10'!$Q904)</f>
        <v/>
      </c>
      <c r="O904" s="116" t="str">
        <f t="shared" si="196"/>
        <v/>
      </c>
      <c r="P904" s="100" t="str">
        <f t="shared" si="197"/>
        <v/>
      </c>
      <c r="R904" s="119">
        <f t="shared" si="185"/>
        <v>1</v>
      </c>
      <c r="S904" s="119">
        <f t="shared" si="186"/>
        <v>1</v>
      </c>
      <c r="T904" s="119">
        <f t="shared" si="187"/>
        <v>1</v>
      </c>
      <c r="U904" s="119">
        <f t="shared" si="188"/>
        <v>1</v>
      </c>
      <c r="V904" s="119">
        <f t="shared" si="189"/>
        <v>1</v>
      </c>
      <c r="W904" s="119">
        <f t="shared" si="190"/>
        <v>1</v>
      </c>
      <c r="X904" s="119">
        <f t="shared" si="191"/>
        <v>1</v>
      </c>
      <c r="Y904" s="119">
        <f t="shared" si="192"/>
        <v>1</v>
      </c>
      <c r="Z904" s="119">
        <f t="shared" si="193"/>
        <v>1</v>
      </c>
      <c r="AA904" s="119">
        <f t="shared" si="194"/>
        <v>1</v>
      </c>
      <c r="AB904" s="119">
        <f t="shared" si="195"/>
        <v>10</v>
      </c>
    </row>
    <row r="905" spans="3:28" ht="54.95" customHeight="1" x14ac:dyDescent="0.25">
      <c r="C905" s="56">
        <v>901</v>
      </c>
      <c r="D905" s="94" t="str">
        <f>IF(Lançamentos!G905="","",Lançamentos!G905)</f>
        <v/>
      </c>
      <c r="E905" s="113" t="str">
        <f>IF(D905="","",Recebimento!Q905)</f>
        <v/>
      </c>
      <c r="F905" s="114" t="str">
        <f>IF($D905="","",'Rec2'!$Q905)</f>
        <v/>
      </c>
      <c r="G905" s="114" t="str">
        <f>IF($D905="","",'Rec3'!$Q905)</f>
        <v/>
      </c>
      <c r="H905" s="114" t="str">
        <f>IF($D905="","",'Rec4'!$Q905)</f>
        <v/>
      </c>
      <c r="I905" s="114" t="str">
        <f>IF($D905="","",'Rec5'!$Q905)</f>
        <v/>
      </c>
      <c r="J905" s="114" t="str">
        <f>IF($D905="","",'Rec6'!$Q905)</f>
        <v/>
      </c>
      <c r="K905" s="114" t="str">
        <f>IF($D905="","",'Rec7'!$Q905)</f>
        <v/>
      </c>
      <c r="L905" s="114" t="str">
        <f>IF($D905="","",'Rec8'!$Q905)</f>
        <v/>
      </c>
      <c r="M905" s="114" t="str">
        <f>IF($D905="","",'Rec9'!$Q905)</f>
        <v/>
      </c>
      <c r="N905" s="114" t="str">
        <f>IF($D905="","",'Rec10'!$Q905)</f>
        <v/>
      </c>
      <c r="O905" s="116" t="str">
        <f t="shared" si="196"/>
        <v/>
      </c>
      <c r="P905" s="100" t="str">
        <f t="shared" si="197"/>
        <v/>
      </c>
      <c r="R905" s="119">
        <f t="shared" si="185"/>
        <v>1</v>
      </c>
      <c r="S905" s="119">
        <f t="shared" si="186"/>
        <v>1</v>
      </c>
      <c r="T905" s="119">
        <f t="shared" si="187"/>
        <v>1</v>
      </c>
      <c r="U905" s="119">
        <f t="shared" si="188"/>
        <v>1</v>
      </c>
      <c r="V905" s="119">
        <f t="shared" si="189"/>
        <v>1</v>
      </c>
      <c r="W905" s="119">
        <f t="shared" si="190"/>
        <v>1</v>
      </c>
      <c r="X905" s="119">
        <f t="shared" si="191"/>
        <v>1</v>
      </c>
      <c r="Y905" s="119">
        <f t="shared" si="192"/>
        <v>1</v>
      </c>
      <c r="Z905" s="119">
        <f t="shared" si="193"/>
        <v>1</v>
      </c>
      <c r="AA905" s="119">
        <f t="shared" si="194"/>
        <v>1</v>
      </c>
      <c r="AB905" s="119">
        <f t="shared" si="195"/>
        <v>10</v>
      </c>
    </row>
    <row r="906" spans="3:28" ht="54.95" customHeight="1" x14ac:dyDescent="0.25">
      <c r="C906" s="56">
        <v>902</v>
      </c>
      <c r="D906" s="94" t="str">
        <f>IF(Lançamentos!G906="","",Lançamentos!G906)</f>
        <v/>
      </c>
      <c r="E906" s="113" t="str">
        <f>IF(D906="","",Recebimento!Q906)</f>
        <v/>
      </c>
      <c r="F906" s="114" t="str">
        <f>IF($D906="","",'Rec2'!$Q906)</f>
        <v/>
      </c>
      <c r="G906" s="114" t="str">
        <f>IF($D906="","",'Rec3'!$Q906)</f>
        <v/>
      </c>
      <c r="H906" s="114" t="str">
        <f>IF($D906="","",'Rec4'!$Q906)</f>
        <v/>
      </c>
      <c r="I906" s="114" t="str">
        <f>IF($D906="","",'Rec5'!$Q906)</f>
        <v/>
      </c>
      <c r="J906" s="114" t="str">
        <f>IF($D906="","",'Rec6'!$Q906)</f>
        <v/>
      </c>
      <c r="K906" s="114" t="str">
        <f>IF($D906="","",'Rec7'!$Q906)</f>
        <v/>
      </c>
      <c r="L906" s="114" t="str">
        <f>IF($D906="","",'Rec8'!$Q906)</f>
        <v/>
      </c>
      <c r="M906" s="114" t="str">
        <f>IF($D906="","",'Rec9'!$Q906)</f>
        <v/>
      </c>
      <c r="N906" s="114" t="str">
        <f>IF($D906="","",'Rec10'!$Q906)</f>
        <v/>
      </c>
      <c r="O906" s="116" t="str">
        <f t="shared" si="196"/>
        <v/>
      </c>
      <c r="P906" s="100" t="str">
        <f t="shared" si="197"/>
        <v/>
      </c>
      <c r="R906" s="119">
        <f t="shared" si="185"/>
        <v>1</v>
      </c>
      <c r="S906" s="119">
        <f t="shared" si="186"/>
        <v>1</v>
      </c>
      <c r="T906" s="119">
        <f t="shared" si="187"/>
        <v>1</v>
      </c>
      <c r="U906" s="119">
        <f t="shared" si="188"/>
        <v>1</v>
      </c>
      <c r="V906" s="119">
        <f t="shared" si="189"/>
        <v>1</v>
      </c>
      <c r="W906" s="119">
        <f t="shared" si="190"/>
        <v>1</v>
      </c>
      <c r="X906" s="119">
        <f t="shared" si="191"/>
        <v>1</v>
      </c>
      <c r="Y906" s="119">
        <f t="shared" si="192"/>
        <v>1</v>
      </c>
      <c r="Z906" s="119">
        <f t="shared" si="193"/>
        <v>1</v>
      </c>
      <c r="AA906" s="119">
        <f t="shared" si="194"/>
        <v>1</v>
      </c>
      <c r="AB906" s="119">
        <f t="shared" si="195"/>
        <v>10</v>
      </c>
    </row>
    <row r="907" spans="3:28" ht="54.95" customHeight="1" x14ac:dyDescent="0.25">
      <c r="C907" s="56">
        <v>903</v>
      </c>
      <c r="D907" s="94" t="str">
        <f>IF(Lançamentos!G907="","",Lançamentos!G907)</f>
        <v/>
      </c>
      <c r="E907" s="113" t="str">
        <f>IF(D907="","",Recebimento!Q907)</f>
        <v/>
      </c>
      <c r="F907" s="114" t="str">
        <f>IF($D907="","",'Rec2'!$Q907)</f>
        <v/>
      </c>
      <c r="G907" s="114" t="str">
        <f>IF($D907="","",'Rec3'!$Q907)</f>
        <v/>
      </c>
      <c r="H907" s="114" t="str">
        <f>IF($D907="","",'Rec4'!$Q907)</f>
        <v/>
      </c>
      <c r="I907" s="114" t="str">
        <f>IF($D907="","",'Rec5'!$Q907)</f>
        <v/>
      </c>
      <c r="J907" s="114" t="str">
        <f>IF($D907="","",'Rec6'!$Q907)</f>
        <v/>
      </c>
      <c r="K907" s="114" t="str">
        <f>IF($D907="","",'Rec7'!$Q907)</f>
        <v/>
      </c>
      <c r="L907" s="114" t="str">
        <f>IF($D907="","",'Rec8'!$Q907)</f>
        <v/>
      </c>
      <c r="M907" s="114" t="str">
        <f>IF($D907="","",'Rec9'!$Q907)</f>
        <v/>
      </c>
      <c r="N907" s="114" t="str">
        <f>IF($D907="","",'Rec10'!$Q907)</f>
        <v/>
      </c>
      <c r="O907" s="116" t="str">
        <f t="shared" si="196"/>
        <v/>
      </c>
      <c r="P907" s="100" t="str">
        <f t="shared" si="197"/>
        <v/>
      </c>
      <c r="R907" s="119">
        <f t="shared" si="185"/>
        <v>1</v>
      </c>
      <c r="S907" s="119">
        <f t="shared" si="186"/>
        <v>1</v>
      </c>
      <c r="T907" s="119">
        <f t="shared" si="187"/>
        <v>1</v>
      </c>
      <c r="U907" s="119">
        <f t="shared" si="188"/>
        <v>1</v>
      </c>
      <c r="V907" s="119">
        <f t="shared" si="189"/>
        <v>1</v>
      </c>
      <c r="W907" s="119">
        <f t="shared" si="190"/>
        <v>1</v>
      </c>
      <c r="X907" s="119">
        <f t="shared" si="191"/>
        <v>1</v>
      </c>
      <c r="Y907" s="119">
        <f t="shared" si="192"/>
        <v>1</v>
      </c>
      <c r="Z907" s="119">
        <f t="shared" si="193"/>
        <v>1</v>
      </c>
      <c r="AA907" s="119">
        <f t="shared" si="194"/>
        <v>1</v>
      </c>
      <c r="AB907" s="119">
        <f t="shared" si="195"/>
        <v>10</v>
      </c>
    </row>
    <row r="908" spans="3:28" ht="54.95" customHeight="1" x14ac:dyDescent="0.25">
      <c r="C908" s="56">
        <v>904</v>
      </c>
      <c r="D908" s="94" t="str">
        <f>IF(Lançamentos!G908="","",Lançamentos!G908)</f>
        <v/>
      </c>
      <c r="E908" s="113" t="str">
        <f>IF(D908="","",Recebimento!Q908)</f>
        <v/>
      </c>
      <c r="F908" s="114" t="str">
        <f>IF($D908="","",'Rec2'!$Q908)</f>
        <v/>
      </c>
      <c r="G908" s="114" t="str">
        <f>IF($D908="","",'Rec3'!$Q908)</f>
        <v/>
      </c>
      <c r="H908" s="114" t="str">
        <f>IF($D908="","",'Rec4'!$Q908)</f>
        <v/>
      </c>
      <c r="I908" s="114" t="str">
        <f>IF($D908="","",'Rec5'!$Q908)</f>
        <v/>
      </c>
      <c r="J908" s="114" t="str">
        <f>IF($D908="","",'Rec6'!$Q908)</f>
        <v/>
      </c>
      <c r="K908" s="114" t="str">
        <f>IF($D908="","",'Rec7'!$Q908)</f>
        <v/>
      </c>
      <c r="L908" s="114" t="str">
        <f>IF($D908="","",'Rec8'!$Q908)</f>
        <v/>
      </c>
      <c r="M908" s="114" t="str">
        <f>IF($D908="","",'Rec9'!$Q908)</f>
        <v/>
      </c>
      <c r="N908" s="114" t="str">
        <f>IF($D908="","",'Rec10'!$Q908)</f>
        <v/>
      </c>
      <c r="O908" s="116" t="str">
        <f t="shared" si="196"/>
        <v/>
      </c>
      <c r="P908" s="100" t="str">
        <f t="shared" si="197"/>
        <v/>
      </c>
      <c r="R908" s="119">
        <f t="shared" si="185"/>
        <v>1</v>
      </c>
      <c r="S908" s="119">
        <f t="shared" si="186"/>
        <v>1</v>
      </c>
      <c r="T908" s="119">
        <f t="shared" si="187"/>
        <v>1</v>
      </c>
      <c r="U908" s="119">
        <f t="shared" si="188"/>
        <v>1</v>
      </c>
      <c r="V908" s="119">
        <f t="shared" si="189"/>
        <v>1</v>
      </c>
      <c r="W908" s="119">
        <f t="shared" si="190"/>
        <v>1</v>
      </c>
      <c r="X908" s="119">
        <f t="shared" si="191"/>
        <v>1</v>
      </c>
      <c r="Y908" s="119">
        <f t="shared" si="192"/>
        <v>1</v>
      </c>
      <c r="Z908" s="119">
        <f t="shared" si="193"/>
        <v>1</v>
      </c>
      <c r="AA908" s="119">
        <f t="shared" si="194"/>
        <v>1</v>
      </c>
      <c r="AB908" s="119">
        <f t="shared" si="195"/>
        <v>10</v>
      </c>
    </row>
    <row r="909" spans="3:28" ht="54.95" customHeight="1" x14ac:dyDescent="0.25">
      <c r="C909" s="56">
        <v>905</v>
      </c>
      <c r="D909" s="94" t="str">
        <f>IF(Lançamentos!G909="","",Lançamentos!G909)</f>
        <v/>
      </c>
      <c r="E909" s="113" t="str">
        <f>IF(D909="","",Recebimento!Q909)</f>
        <v/>
      </c>
      <c r="F909" s="114" t="str">
        <f>IF($D909="","",'Rec2'!$Q909)</f>
        <v/>
      </c>
      <c r="G909" s="114" t="str">
        <f>IF($D909="","",'Rec3'!$Q909)</f>
        <v/>
      </c>
      <c r="H909" s="114" t="str">
        <f>IF($D909="","",'Rec4'!$Q909)</f>
        <v/>
      </c>
      <c r="I909" s="114" t="str">
        <f>IF($D909="","",'Rec5'!$Q909)</f>
        <v/>
      </c>
      <c r="J909" s="114" t="str">
        <f>IF($D909="","",'Rec6'!$Q909)</f>
        <v/>
      </c>
      <c r="K909" s="114" t="str">
        <f>IF($D909="","",'Rec7'!$Q909)</f>
        <v/>
      </c>
      <c r="L909" s="114" t="str">
        <f>IF($D909="","",'Rec8'!$Q909)</f>
        <v/>
      </c>
      <c r="M909" s="114" t="str">
        <f>IF($D909="","",'Rec9'!$Q909)</f>
        <v/>
      </c>
      <c r="N909" s="114" t="str">
        <f>IF($D909="","",'Rec10'!$Q909)</f>
        <v/>
      </c>
      <c r="O909" s="116" t="str">
        <f t="shared" si="196"/>
        <v/>
      </c>
      <c r="P909" s="100" t="str">
        <f t="shared" si="197"/>
        <v/>
      </c>
      <c r="R909" s="119">
        <f t="shared" si="185"/>
        <v>1</v>
      </c>
      <c r="S909" s="119">
        <f t="shared" si="186"/>
        <v>1</v>
      </c>
      <c r="T909" s="119">
        <f t="shared" si="187"/>
        <v>1</v>
      </c>
      <c r="U909" s="119">
        <f t="shared" si="188"/>
        <v>1</v>
      </c>
      <c r="V909" s="119">
        <f t="shared" si="189"/>
        <v>1</v>
      </c>
      <c r="W909" s="119">
        <f t="shared" si="190"/>
        <v>1</v>
      </c>
      <c r="X909" s="119">
        <f t="shared" si="191"/>
        <v>1</v>
      </c>
      <c r="Y909" s="119">
        <f t="shared" si="192"/>
        <v>1</v>
      </c>
      <c r="Z909" s="119">
        <f t="shared" si="193"/>
        <v>1</v>
      </c>
      <c r="AA909" s="119">
        <f t="shared" si="194"/>
        <v>1</v>
      </c>
      <c r="AB909" s="119">
        <f t="shared" si="195"/>
        <v>10</v>
      </c>
    </row>
    <row r="910" spans="3:28" ht="54.95" customHeight="1" x14ac:dyDescent="0.25">
      <c r="C910" s="56">
        <v>906</v>
      </c>
      <c r="D910" s="94" t="str">
        <f>IF(Lançamentos!G910="","",Lançamentos!G910)</f>
        <v/>
      </c>
      <c r="E910" s="113" t="str">
        <f>IF(D910="","",Recebimento!Q910)</f>
        <v/>
      </c>
      <c r="F910" s="114" t="str">
        <f>IF($D910="","",'Rec2'!$Q910)</f>
        <v/>
      </c>
      <c r="G910" s="114" t="str">
        <f>IF($D910="","",'Rec3'!$Q910)</f>
        <v/>
      </c>
      <c r="H910" s="114" t="str">
        <f>IF($D910="","",'Rec4'!$Q910)</f>
        <v/>
      </c>
      <c r="I910" s="114" t="str">
        <f>IF($D910="","",'Rec5'!$Q910)</f>
        <v/>
      </c>
      <c r="J910" s="114" t="str">
        <f>IF($D910="","",'Rec6'!$Q910)</f>
        <v/>
      </c>
      <c r="K910" s="114" t="str">
        <f>IF($D910="","",'Rec7'!$Q910)</f>
        <v/>
      </c>
      <c r="L910" s="114" t="str">
        <f>IF($D910="","",'Rec8'!$Q910)</f>
        <v/>
      </c>
      <c r="M910" s="114" t="str">
        <f>IF($D910="","",'Rec9'!$Q910)</f>
        <v/>
      </c>
      <c r="N910" s="114" t="str">
        <f>IF($D910="","",'Rec10'!$Q910)</f>
        <v/>
      </c>
      <c r="O910" s="116" t="str">
        <f t="shared" si="196"/>
        <v/>
      </c>
      <c r="P910" s="100" t="str">
        <f t="shared" si="197"/>
        <v/>
      </c>
      <c r="R910" s="119">
        <f t="shared" si="185"/>
        <v>1</v>
      </c>
      <c r="S910" s="119">
        <f t="shared" si="186"/>
        <v>1</v>
      </c>
      <c r="T910" s="119">
        <f t="shared" si="187"/>
        <v>1</v>
      </c>
      <c r="U910" s="119">
        <f t="shared" si="188"/>
        <v>1</v>
      </c>
      <c r="V910" s="119">
        <f t="shared" si="189"/>
        <v>1</v>
      </c>
      <c r="W910" s="119">
        <f t="shared" si="190"/>
        <v>1</v>
      </c>
      <c r="X910" s="119">
        <f t="shared" si="191"/>
        <v>1</v>
      </c>
      <c r="Y910" s="119">
        <f t="shared" si="192"/>
        <v>1</v>
      </c>
      <c r="Z910" s="119">
        <f t="shared" si="193"/>
        <v>1</v>
      </c>
      <c r="AA910" s="119">
        <f t="shared" si="194"/>
        <v>1</v>
      </c>
      <c r="AB910" s="119">
        <f t="shared" si="195"/>
        <v>10</v>
      </c>
    </row>
    <row r="911" spans="3:28" ht="54.95" customHeight="1" x14ac:dyDescent="0.25">
      <c r="C911" s="56">
        <v>907</v>
      </c>
      <c r="D911" s="94" t="str">
        <f>IF(Lançamentos!G911="","",Lançamentos!G911)</f>
        <v/>
      </c>
      <c r="E911" s="113" t="str">
        <f>IF(D911="","",Recebimento!Q911)</f>
        <v/>
      </c>
      <c r="F911" s="114" t="str">
        <f>IF($D911="","",'Rec2'!$Q911)</f>
        <v/>
      </c>
      <c r="G911" s="114" t="str">
        <f>IF($D911="","",'Rec3'!$Q911)</f>
        <v/>
      </c>
      <c r="H911" s="114" t="str">
        <f>IF($D911="","",'Rec4'!$Q911)</f>
        <v/>
      </c>
      <c r="I911" s="114" t="str">
        <f>IF($D911="","",'Rec5'!$Q911)</f>
        <v/>
      </c>
      <c r="J911" s="114" t="str">
        <f>IF($D911="","",'Rec6'!$Q911)</f>
        <v/>
      </c>
      <c r="K911" s="114" t="str">
        <f>IF($D911="","",'Rec7'!$Q911)</f>
        <v/>
      </c>
      <c r="L911" s="114" t="str">
        <f>IF($D911="","",'Rec8'!$Q911)</f>
        <v/>
      </c>
      <c r="M911" s="114" t="str">
        <f>IF($D911="","",'Rec9'!$Q911)</f>
        <v/>
      </c>
      <c r="N911" s="114" t="str">
        <f>IF($D911="","",'Rec10'!$Q911)</f>
        <v/>
      </c>
      <c r="O911" s="116" t="str">
        <f t="shared" si="196"/>
        <v/>
      </c>
      <c r="P911" s="100" t="str">
        <f t="shared" si="197"/>
        <v/>
      </c>
      <c r="R911" s="119">
        <f t="shared" si="185"/>
        <v>1</v>
      </c>
      <c r="S911" s="119">
        <f t="shared" si="186"/>
        <v>1</v>
      </c>
      <c r="T911" s="119">
        <f t="shared" si="187"/>
        <v>1</v>
      </c>
      <c r="U911" s="119">
        <f t="shared" si="188"/>
        <v>1</v>
      </c>
      <c r="V911" s="119">
        <f t="shared" si="189"/>
        <v>1</v>
      </c>
      <c r="W911" s="119">
        <f t="shared" si="190"/>
        <v>1</v>
      </c>
      <c r="X911" s="119">
        <f t="shared" si="191"/>
        <v>1</v>
      </c>
      <c r="Y911" s="119">
        <f t="shared" si="192"/>
        <v>1</v>
      </c>
      <c r="Z911" s="119">
        <f t="shared" si="193"/>
        <v>1</v>
      </c>
      <c r="AA911" s="119">
        <f t="shared" si="194"/>
        <v>1</v>
      </c>
      <c r="AB911" s="119">
        <f t="shared" si="195"/>
        <v>10</v>
      </c>
    </row>
    <row r="912" spans="3:28" ht="54.95" customHeight="1" x14ac:dyDescent="0.25">
      <c r="C912" s="56">
        <v>908</v>
      </c>
      <c r="D912" s="94" t="str">
        <f>IF(Lançamentos!G912="","",Lançamentos!G912)</f>
        <v/>
      </c>
      <c r="E912" s="113" t="str">
        <f>IF(D912="","",Recebimento!Q912)</f>
        <v/>
      </c>
      <c r="F912" s="114" t="str">
        <f>IF($D912="","",'Rec2'!$Q912)</f>
        <v/>
      </c>
      <c r="G912" s="114" t="str">
        <f>IF($D912="","",'Rec3'!$Q912)</f>
        <v/>
      </c>
      <c r="H912" s="114" t="str">
        <f>IF($D912="","",'Rec4'!$Q912)</f>
        <v/>
      </c>
      <c r="I912" s="114" t="str">
        <f>IF($D912="","",'Rec5'!$Q912)</f>
        <v/>
      </c>
      <c r="J912" s="114" t="str">
        <f>IF($D912="","",'Rec6'!$Q912)</f>
        <v/>
      </c>
      <c r="K912" s="114" t="str">
        <f>IF($D912="","",'Rec7'!$Q912)</f>
        <v/>
      </c>
      <c r="L912" s="114" t="str">
        <f>IF($D912="","",'Rec8'!$Q912)</f>
        <v/>
      </c>
      <c r="M912" s="114" t="str">
        <f>IF($D912="","",'Rec9'!$Q912)</f>
        <v/>
      </c>
      <c r="N912" s="114" t="str">
        <f>IF($D912="","",'Rec10'!$Q912)</f>
        <v/>
      </c>
      <c r="O912" s="116" t="str">
        <f t="shared" si="196"/>
        <v/>
      </c>
      <c r="P912" s="100" t="str">
        <f t="shared" si="197"/>
        <v/>
      </c>
      <c r="R912" s="119">
        <f t="shared" si="185"/>
        <v>1</v>
      </c>
      <c r="S912" s="119">
        <f t="shared" si="186"/>
        <v>1</v>
      </c>
      <c r="T912" s="119">
        <f t="shared" si="187"/>
        <v>1</v>
      </c>
      <c r="U912" s="119">
        <f t="shared" si="188"/>
        <v>1</v>
      </c>
      <c r="V912" s="119">
        <f t="shared" si="189"/>
        <v>1</v>
      </c>
      <c r="W912" s="119">
        <f t="shared" si="190"/>
        <v>1</v>
      </c>
      <c r="X912" s="119">
        <f t="shared" si="191"/>
        <v>1</v>
      </c>
      <c r="Y912" s="119">
        <f t="shared" si="192"/>
        <v>1</v>
      </c>
      <c r="Z912" s="119">
        <f t="shared" si="193"/>
        <v>1</v>
      </c>
      <c r="AA912" s="119">
        <f t="shared" si="194"/>
        <v>1</v>
      </c>
      <c r="AB912" s="119">
        <f t="shared" si="195"/>
        <v>10</v>
      </c>
    </row>
    <row r="913" spans="3:28" ht="54.95" customHeight="1" x14ac:dyDescent="0.25">
      <c r="C913" s="56">
        <v>909</v>
      </c>
      <c r="D913" s="94" t="str">
        <f>IF(Lançamentos!G913="","",Lançamentos!G913)</f>
        <v/>
      </c>
      <c r="E913" s="113" t="str">
        <f>IF(D913="","",Recebimento!Q913)</f>
        <v/>
      </c>
      <c r="F913" s="114" t="str">
        <f>IF($D913="","",'Rec2'!$Q913)</f>
        <v/>
      </c>
      <c r="G913" s="114" t="str">
        <f>IF($D913="","",'Rec3'!$Q913)</f>
        <v/>
      </c>
      <c r="H913" s="114" t="str">
        <f>IF($D913="","",'Rec4'!$Q913)</f>
        <v/>
      </c>
      <c r="I913" s="114" t="str">
        <f>IF($D913="","",'Rec5'!$Q913)</f>
        <v/>
      </c>
      <c r="J913" s="114" t="str">
        <f>IF($D913="","",'Rec6'!$Q913)</f>
        <v/>
      </c>
      <c r="K913" s="114" t="str">
        <f>IF($D913="","",'Rec7'!$Q913)</f>
        <v/>
      </c>
      <c r="L913" s="114" t="str">
        <f>IF($D913="","",'Rec8'!$Q913)</f>
        <v/>
      </c>
      <c r="M913" s="114" t="str">
        <f>IF($D913="","",'Rec9'!$Q913)</f>
        <v/>
      </c>
      <c r="N913" s="114" t="str">
        <f>IF($D913="","",'Rec10'!$Q913)</f>
        <v/>
      </c>
      <c r="O913" s="116" t="str">
        <f t="shared" si="196"/>
        <v/>
      </c>
      <c r="P913" s="100" t="str">
        <f t="shared" si="197"/>
        <v/>
      </c>
      <c r="R913" s="119">
        <f t="shared" si="185"/>
        <v>1</v>
      </c>
      <c r="S913" s="119">
        <f t="shared" si="186"/>
        <v>1</v>
      </c>
      <c r="T913" s="119">
        <f t="shared" si="187"/>
        <v>1</v>
      </c>
      <c r="U913" s="119">
        <f t="shared" si="188"/>
        <v>1</v>
      </c>
      <c r="V913" s="119">
        <f t="shared" si="189"/>
        <v>1</v>
      </c>
      <c r="W913" s="119">
        <f t="shared" si="190"/>
        <v>1</v>
      </c>
      <c r="X913" s="119">
        <f t="shared" si="191"/>
        <v>1</v>
      </c>
      <c r="Y913" s="119">
        <f t="shared" si="192"/>
        <v>1</v>
      </c>
      <c r="Z913" s="119">
        <f t="shared" si="193"/>
        <v>1</v>
      </c>
      <c r="AA913" s="119">
        <f t="shared" si="194"/>
        <v>1</v>
      </c>
      <c r="AB913" s="119">
        <f t="shared" si="195"/>
        <v>10</v>
      </c>
    </row>
    <row r="914" spans="3:28" ht="54.95" customHeight="1" x14ac:dyDescent="0.25">
      <c r="C914" s="56">
        <v>910</v>
      </c>
      <c r="D914" s="94" t="str">
        <f>IF(Lançamentos!G914="","",Lançamentos!G914)</f>
        <v/>
      </c>
      <c r="E914" s="113" t="str">
        <f>IF(D914="","",Recebimento!Q914)</f>
        <v/>
      </c>
      <c r="F914" s="114" t="str">
        <f>IF($D914="","",'Rec2'!$Q914)</f>
        <v/>
      </c>
      <c r="G914" s="114" t="str">
        <f>IF($D914="","",'Rec3'!$Q914)</f>
        <v/>
      </c>
      <c r="H914" s="114" t="str">
        <f>IF($D914="","",'Rec4'!$Q914)</f>
        <v/>
      </c>
      <c r="I914" s="114" t="str">
        <f>IF($D914="","",'Rec5'!$Q914)</f>
        <v/>
      </c>
      <c r="J914" s="114" t="str">
        <f>IF($D914="","",'Rec6'!$Q914)</f>
        <v/>
      </c>
      <c r="K914" s="114" t="str">
        <f>IF($D914="","",'Rec7'!$Q914)</f>
        <v/>
      </c>
      <c r="L914" s="114" t="str">
        <f>IF($D914="","",'Rec8'!$Q914)</f>
        <v/>
      </c>
      <c r="M914" s="114" t="str">
        <f>IF($D914="","",'Rec9'!$Q914)</f>
        <v/>
      </c>
      <c r="N914" s="114" t="str">
        <f>IF($D914="","",'Rec10'!$Q914)</f>
        <v/>
      </c>
      <c r="O914" s="116" t="str">
        <f t="shared" si="196"/>
        <v/>
      </c>
      <c r="P914" s="100" t="str">
        <f t="shared" si="197"/>
        <v/>
      </c>
      <c r="R914" s="119">
        <f t="shared" si="185"/>
        <v>1</v>
      </c>
      <c r="S914" s="119">
        <f t="shared" si="186"/>
        <v>1</v>
      </c>
      <c r="T914" s="119">
        <f t="shared" si="187"/>
        <v>1</v>
      </c>
      <c r="U914" s="119">
        <f t="shared" si="188"/>
        <v>1</v>
      </c>
      <c r="V914" s="119">
        <f t="shared" si="189"/>
        <v>1</v>
      </c>
      <c r="W914" s="119">
        <f t="shared" si="190"/>
        <v>1</v>
      </c>
      <c r="X914" s="119">
        <f t="shared" si="191"/>
        <v>1</v>
      </c>
      <c r="Y914" s="119">
        <f t="shared" si="192"/>
        <v>1</v>
      </c>
      <c r="Z914" s="119">
        <f t="shared" si="193"/>
        <v>1</v>
      </c>
      <c r="AA914" s="119">
        <f t="shared" si="194"/>
        <v>1</v>
      </c>
      <c r="AB914" s="119">
        <f t="shared" si="195"/>
        <v>10</v>
      </c>
    </row>
    <row r="915" spans="3:28" ht="54.95" customHeight="1" x14ac:dyDescent="0.25">
      <c r="C915" s="56">
        <v>911</v>
      </c>
      <c r="D915" s="94" t="str">
        <f>IF(Lançamentos!G915="","",Lançamentos!G915)</f>
        <v/>
      </c>
      <c r="E915" s="113" t="str">
        <f>IF(D915="","",Recebimento!Q915)</f>
        <v/>
      </c>
      <c r="F915" s="114" t="str">
        <f>IF($D915="","",'Rec2'!$Q915)</f>
        <v/>
      </c>
      <c r="G915" s="114" t="str">
        <f>IF($D915="","",'Rec3'!$Q915)</f>
        <v/>
      </c>
      <c r="H915" s="114" t="str">
        <f>IF($D915="","",'Rec4'!$Q915)</f>
        <v/>
      </c>
      <c r="I915" s="114" t="str">
        <f>IF($D915="","",'Rec5'!$Q915)</f>
        <v/>
      </c>
      <c r="J915" s="114" t="str">
        <f>IF($D915="","",'Rec6'!$Q915)</f>
        <v/>
      </c>
      <c r="K915" s="114" t="str">
        <f>IF($D915="","",'Rec7'!$Q915)</f>
        <v/>
      </c>
      <c r="L915" s="114" t="str">
        <f>IF($D915="","",'Rec8'!$Q915)</f>
        <v/>
      </c>
      <c r="M915" s="114" t="str">
        <f>IF($D915="","",'Rec9'!$Q915)</f>
        <v/>
      </c>
      <c r="N915" s="114" t="str">
        <f>IF($D915="","",'Rec10'!$Q915)</f>
        <v/>
      </c>
      <c r="O915" s="116" t="str">
        <f t="shared" si="196"/>
        <v/>
      </c>
      <c r="P915" s="100" t="str">
        <f t="shared" si="197"/>
        <v/>
      </c>
      <c r="R915" s="119">
        <f t="shared" si="185"/>
        <v>1</v>
      </c>
      <c r="S915" s="119">
        <f t="shared" si="186"/>
        <v>1</v>
      </c>
      <c r="T915" s="119">
        <f t="shared" si="187"/>
        <v>1</v>
      </c>
      <c r="U915" s="119">
        <f t="shared" si="188"/>
        <v>1</v>
      </c>
      <c r="V915" s="119">
        <f t="shared" si="189"/>
        <v>1</v>
      </c>
      <c r="W915" s="119">
        <f t="shared" si="190"/>
        <v>1</v>
      </c>
      <c r="X915" s="119">
        <f t="shared" si="191"/>
        <v>1</v>
      </c>
      <c r="Y915" s="119">
        <f t="shared" si="192"/>
        <v>1</v>
      </c>
      <c r="Z915" s="119">
        <f t="shared" si="193"/>
        <v>1</v>
      </c>
      <c r="AA915" s="119">
        <f t="shared" si="194"/>
        <v>1</v>
      </c>
      <c r="AB915" s="119">
        <f t="shared" si="195"/>
        <v>10</v>
      </c>
    </row>
    <row r="916" spans="3:28" ht="54.95" customHeight="1" x14ac:dyDescent="0.25">
      <c r="C916" s="56">
        <v>912</v>
      </c>
      <c r="D916" s="94" t="str">
        <f>IF(Lançamentos!G916="","",Lançamentos!G916)</f>
        <v/>
      </c>
      <c r="E916" s="113" t="str">
        <f>IF(D916="","",Recebimento!Q916)</f>
        <v/>
      </c>
      <c r="F916" s="114" t="str">
        <f>IF($D916="","",'Rec2'!$Q916)</f>
        <v/>
      </c>
      <c r="G916" s="114" t="str">
        <f>IF($D916="","",'Rec3'!$Q916)</f>
        <v/>
      </c>
      <c r="H916" s="114" t="str">
        <f>IF($D916="","",'Rec4'!$Q916)</f>
        <v/>
      </c>
      <c r="I916" s="114" t="str">
        <f>IF($D916="","",'Rec5'!$Q916)</f>
        <v/>
      </c>
      <c r="J916" s="114" t="str">
        <f>IF($D916="","",'Rec6'!$Q916)</f>
        <v/>
      </c>
      <c r="K916" s="114" t="str">
        <f>IF($D916="","",'Rec7'!$Q916)</f>
        <v/>
      </c>
      <c r="L916" s="114" t="str">
        <f>IF($D916="","",'Rec8'!$Q916)</f>
        <v/>
      </c>
      <c r="M916" s="114" t="str">
        <f>IF($D916="","",'Rec9'!$Q916)</f>
        <v/>
      </c>
      <c r="N916" s="114" t="str">
        <f>IF($D916="","",'Rec10'!$Q916)</f>
        <v/>
      </c>
      <c r="O916" s="116" t="str">
        <f t="shared" si="196"/>
        <v/>
      </c>
      <c r="P916" s="100" t="str">
        <f t="shared" si="197"/>
        <v/>
      </c>
      <c r="R916" s="119">
        <f t="shared" si="185"/>
        <v>1</v>
      </c>
      <c r="S916" s="119">
        <f t="shared" si="186"/>
        <v>1</v>
      </c>
      <c r="T916" s="119">
        <f t="shared" si="187"/>
        <v>1</v>
      </c>
      <c r="U916" s="119">
        <f t="shared" si="188"/>
        <v>1</v>
      </c>
      <c r="V916" s="119">
        <f t="shared" si="189"/>
        <v>1</v>
      </c>
      <c r="W916" s="119">
        <f t="shared" si="190"/>
        <v>1</v>
      </c>
      <c r="X916" s="119">
        <f t="shared" si="191"/>
        <v>1</v>
      </c>
      <c r="Y916" s="119">
        <f t="shared" si="192"/>
        <v>1</v>
      </c>
      <c r="Z916" s="119">
        <f t="shared" si="193"/>
        <v>1</v>
      </c>
      <c r="AA916" s="119">
        <f t="shared" si="194"/>
        <v>1</v>
      </c>
      <c r="AB916" s="119">
        <f t="shared" si="195"/>
        <v>10</v>
      </c>
    </row>
    <row r="917" spans="3:28" ht="54.95" customHeight="1" x14ac:dyDescent="0.25">
      <c r="C917" s="56">
        <v>913</v>
      </c>
      <c r="D917" s="94" t="str">
        <f>IF(Lançamentos!G917="","",Lançamentos!G917)</f>
        <v/>
      </c>
      <c r="E917" s="113" t="str">
        <f>IF(D917="","",Recebimento!Q917)</f>
        <v/>
      </c>
      <c r="F917" s="114" t="str">
        <f>IF($D917="","",'Rec2'!$Q917)</f>
        <v/>
      </c>
      <c r="G917" s="114" t="str">
        <f>IF($D917="","",'Rec3'!$Q917)</f>
        <v/>
      </c>
      <c r="H917" s="114" t="str">
        <f>IF($D917="","",'Rec4'!$Q917)</f>
        <v/>
      </c>
      <c r="I917" s="114" t="str">
        <f>IF($D917="","",'Rec5'!$Q917)</f>
        <v/>
      </c>
      <c r="J917" s="114" t="str">
        <f>IF($D917="","",'Rec6'!$Q917)</f>
        <v/>
      </c>
      <c r="K917" s="114" t="str">
        <f>IF($D917="","",'Rec7'!$Q917)</f>
        <v/>
      </c>
      <c r="L917" s="114" t="str">
        <f>IF($D917="","",'Rec8'!$Q917)</f>
        <v/>
      </c>
      <c r="M917" s="114" t="str">
        <f>IF($D917="","",'Rec9'!$Q917)</f>
        <v/>
      </c>
      <c r="N917" s="114" t="str">
        <f>IF($D917="","",'Rec10'!$Q917)</f>
        <v/>
      </c>
      <c r="O917" s="116" t="str">
        <f t="shared" si="196"/>
        <v/>
      </c>
      <c r="P917" s="100" t="str">
        <f t="shared" si="197"/>
        <v/>
      </c>
      <c r="R917" s="119">
        <f t="shared" si="185"/>
        <v>1</v>
      </c>
      <c r="S917" s="119">
        <f t="shared" si="186"/>
        <v>1</v>
      </c>
      <c r="T917" s="119">
        <f t="shared" si="187"/>
        <v>1</v>
      </c>
      <c r="U917" s="119">
        <f t="shared" si="188"/>
        <v>1</v>
      </c>
      <c r="V917" s="119">
        <f t="shared" si="189"/>
        <v>1</v>
      </c>
      <c r="W917" s="119">
        <f t="shared" si="190"/>
        <v>1</v>
      </c>
      <c r="X917" s="119">
        <f t="shared" si="191"/>
        <v>1</v>
      </c>
      <c r="Y917" s="119">
        <f t="shared" si="192"/>
        <v>1</v>
      </c>
      <c r="Z917" s="119">
        <f t="shared" si="193"/>
        <v>1</v>
      </c>
      <c r="AA917" s="119">
        <f t="shared" si="194"/>
        <v>1</v>
      </c>
      <c r="AB917" s="119">
        <f t="shared" si="195"/>
        <v>10</v>
      </c>
    </row>
    <row r="918" spans="3:28" ht="54.95" customHeight="1" x14ac:dyDescent="0.25">
      <c r="C918" s="56">
        <v>914</v>
      </c>
      <c r="D918" s="94" t="str">
        <f>IF(Lançamentos!G918="","",Lançamentos!G918)</f>
        <v/>
      </c>
      <c r="E918" s="113" t="str">
        <f>IF(D918="","",Recebimento!Q918)</f>
        <v/>
      </c>
      <c r="F918" s="114" t="str">
        <f>IF($D918="","",'Rec2'!$Q918)</f>
        <v/>
      </c>
      <c r="G918" s="114" t="str">
        <f>IF($D918="","",'Rec3'!$Q918)</f>
        <v/>
      </c>
      <c r="H918" s="114" t="str">
        <f>IF($D918="","",'Rec4'!$Q918)</f>
        <v/>
      </c>
      <c r="I918" s="114" t="str">
        <f>IF($D918="","",'Rec5'!$Q918)</f>
        <v/>
      </c>
      <c r="J918" s="114" t="str">
        <f>IF($D918="","",'Rec6'!$Q918)</f>
        <v/>
      </c>
      <c r="K918" s="114" t="str">
        <f>IF($D918="","",'Rec7'!$Q918)</f>
        <v/>
      </c>
      <c r="L918" s="114" t="str">
        <f>IF($D918="","",'Rec8'!$Q918)</f>
        <v/>
      </c>
      <c r="M918" s="114" t="str">
        <f>IF($D918="","",'Rec9'!$Q918)</f>
        <v/>
      </c>
      <c r="N918" s="114" t="str">
        <f>IF($D918="","",'Rec10'!$Q918)</f>
        <v/>
      </c>
      <c r="O918" s="116" t="str">
        <f t="shared" si="196"/>
        <v/>
      </c>
      <c r="P918" s="100" t="str">
        <f t="shared" si="197"/>
        <v/>
      </c>
      <c r="R918" s="119">
        <f t="shared" si="185"/>
        <v>1</v>
      </c>
      <c r="S918" s="119">
        <f t="shared" si="186"/>
        <v>1</v>
      </c>
      <c r="T918" s="119">
        <f t="shared" si="187"/>
        <v>1</v>
      </c>
      <c r="U918" s="119">
        <f t="shared" si="188"/>
        <v>1</v>
      </c>
      <c r="V918" s="119">
        <f t="shared" si="189"/>
        <v>1</v>
      </c>
      <c r="W918" s="119">
        <f t="shared" si="190"/>
        <v>1</v>
      </c>
      <c r="X918" s="119">
        <f t="shared" si="191"/>
        <v>1</v>
      </c>
      <c r="Y918" s="119">
        <f t="shared" si="192"/>
        <v>1</v>
      </c>
      <c r="Z918" s="119">
        <f t="shared" si="193"/>
        <v>1</v>
      </c>
      <c r="AA918" s="119">
        <f t="shared" si="194"/>
        <v>1</v>
      </c>
      <c r="AB918" s="119">
        <f t="shared" si="195"/>
        <v>10</v>
      </c>
    </row>
    <row r="919" spans="3:28" ht="54.95" customHeight="1" x14ac:dyDescent="0.25">
      <c r="C919" s="56">
        <v>915</v>
      </c>
      <c r="D919" s="94" t="str">
        <f>IF(Lançamentos!G919="","",Lançamentos!G919)</f>
        <v/>
      </c>
      <c r="E919" s="113" t="str">
        <f>IF(D919="","",Recebimento!Q919)</f>
        <v/>
      </c>
      <c r="F919" s="114" t="str">
        <f>IF($D919="","",'Rec2'!$Q919)</f>
        <v/>
      </c>
      <c r="G919" s="114" t="str">
        <f>IF($D919="","",'Rec3'!$Q919)</f>
        <v/>
      </c>
      <c r="H919" s="114" t="str">
        <f>IF($D919="","",'Rec4'!$Q919)</f>
        <v/>
      </c>
      <c r="I919" s="114" t="str">
        <f>IF($D919="","",'Rec5'!$Q919)</f>
        <v/>
      </c>
      <c r="J919" s="114" t="str">
        <f>IF($D919="","",'Rec6'!$Q919)</f>
        <v/>
      </c>
      <c r="K919" s="114" t="str">
        <f>IF($D919="","",'Rec7'!$Q919)</f>
        <v/>
      </c>
      <c r="L919" s="114" t="str">
        <f>IF($D919="","",'Rec8'!$Q919)</f>
        <v/>
      </c>
      <c r="M919" s="114" t="str">
        <f>IF($D919="","",'Rec9'!$Q919)</f>
        <v/>
      </c>
      <c r="N919" s="114" t="str">
        <f>IF($D919="","",'Rec10'!$Q919)</f>
        <v/>
      </c>
      <c r="O919" s="116" t="str">
        <f t="shared" si="196"/>
        <v/>
      </c>
      <c r="P919" s="100" t="str">
        <f t="shared" si="197"/>
        <v/>
      </c>
      <c r="R919" s="119">
        <f t="shared" si="185"/>
        <v>1</v>
      </c>
      <c r="S919" s="119">
        <f t="shared" si="186"/>
        <v>1</v>
      </c>
      <c r="T919" s="119">
        <f t="shared" si="187"/>
        <v>1</v>
      </c>
      <c r="U919" s="119">
        <f t="shared" si="188"/>
        <v>1</v>
      </c>
      <c r="V919" s="119">
        <f t="shared" si="189"/>
        <v>1</v>
      </c>
      <c r="W919" s="119">
        <f t="shared" si="190"/>
        <v>1</v>
      </c>
      <c r="X919" s="119">
        <f t="shared" si="191"/>
        <v>1</v>
      </c>
      <c r="Y919" s="119">
        <f t="shared" si="192"/>
        <v>1</v>
      </c>
      <c r="Z919" s="119">
        <f t="shared" si="193"/>
        <v>1</v>
      </c>
      <c r="AA919" s="119">
        <f t="shared" si="194"/>
        <v>1</v>
      </c>
      <c r="AB919" s="119">
        <f t="shared" si="195"/>
        <v>10</v>
      </c>
    </row>
    <row r="920" spans="3:28" ht="54.95" customHeight="1" x14ac:dyDescent="0.25">
      <c r="C920" s="56">
        <v>916</v>
      </c>
      <c r="D920" s="94" t="str">
        <f>IF(Lançamentos!G920="","",Lançamentos!G920)</f>
        <v/>
      </c>
      <c r="E920" s="113" t="str">
        <f>IF(D920="","",Recebimento!Q920)</f>
        <v/>
      </c>
      <c r="F920" s="114" t="str">
        <f>IF($D920="","",'Rec2'!$Q920)</f>
        <v/>
      </c>
      <c r="G920" s="114" t="str">
        <f>IF($D920="","",'Rec3'!$Q920)</f>
        <v/>
      </c>
      <c r="H920" s="114" t="str">
        <f>IF($D920="","",'Rec4'!$Q920)</f>
        <v/>
      </c>
      <c r="I920" s="114" t="str">
        <f>IF($D920="","",'Rec5'!$Q920)</f>
        <v/>
      </c>
      <c r="J920" s="114" t="str">
        <f>IF($D920="","",'Rec6'!$Q920)</f>
        <v/>
      </c>
      <c r="K920" s="114" t="str">
        <f>IF($D920="","",'Rec7'!$Q920)</f>
        <v/>
      </c>
      <c r="L920" s="114" t="str">
        <f>IF($D920="","",'Rec8'!$Q920)</f>
        <v/>
      </c>
      <c r="M920" s="114" t="str">
        <f>IF($D920="","",'Rec9'!$Q920)</f>
        <v/>
      </c>
      <c r="N920" s="114" t="str">
        <f>IF($D920="","",'Rec10'!$Q920)</f>
        <v/>
      </c>
      <c r="O920" s="116" t="str">
        <f t="shared" si="196"/>
        <v/>
      </c>
      <c r="P920" s="100" t="str">
        <f t="shared" si="197"/>
        <v/>
      </c>
      <c r="R920" s="119">
        <f t="shared" si="185"/>
        <v>1</v>
      </c>
      <c r="S920" s="119">
        <f t="shared" si="186"/>
        <v>1</v>
      </c>
      <c r="T920" s="119">
        <f t="shared" si="187"/>
        <v>1</v>
      </c>
      <c r="U920" s="119">
        <f t="shared" si="188"/>
        <v>1</v>
      </c>
      <c r="V920" s="119">
        <f t="shared" si="189"/>
        <v>1</v>
      </c>
      <c r="W920" s="119">
        <f t="shared" si="190"/>
        <v>1</v>
      </c>
      <c r="X920" s="119">
        <f t="shared" si="191"/>
        <v>1</v>
      </c>
      <c r="Y920" s="119">
        <f t="shared" si="192"/>
        <v>1</v>
      </c>
      <c r="Z920" s="119">
        <f t="shared" si="193"/>
        <v>1</v>
      </c>
      <c r="AA920" s="119">
        <f t="shared" si="194"/>
        <v>1</v>
      </c>
      <c r="AB920" s="119">
        <f t="shared" si="195"/>
        <v>10</v>
      </c>
    </row>
    <row r="921" spans="3:28" ht="54.95" customHeight="1" x14ac:dyDescent="0.25">
      <c r="C921" s="56">
        <v>917</v>
      </c>
      <c r="D921" s="94" t="str">
        <f>IF(Lançamentos!G921="","",Lançamentos!G921)</f>
        <v/>
      </c>
      <c r="E921" s="113" t="str">
        <f>IF(D921="","",Recebimento!Q921)</f>
        <v/>
      </c>
      <c r="F921" s="114" t="str">
        <f>IF($D921="","",'Rec2'!$Q921)</f>
        <v/>
      </c>
      <c r="G921" s="114" t="str">
        <f>IF($D921="","",'Rec3'!$Q921)</f>
        <v/>
      </c>
      <c r="H921" s="114" t="str">
        <f>IF($D921="","",'Rec4'!$Q921)</f>
        <v/>
      </c>
      <c r="I921" s="114" t="str">
        <f>IF($D921="","",'Rec5'!$Q921)</f>
        <v/>
      </c>
      <c r="J921" s="114" t="str">
        <f>IF($D921="","",'Rec6'!$Q921)</f>
        <v/>
      </c>
      <c r="K921" s="114" t="str">
        <f>IF($D921="","",'Rec7'!$Q921)</f>
        <v/>
      </c>
      <c r="L921" s="114" t="str">
        <f>IF($D921="","",'Rec8'!$Q921)</f>
        <v/>
      </c>
      <c r="M921" s="114" t="str">
        <f>IF($D921="","",'Rec9'!$Q921)</f>
        <v/>
      </c>
      <c r="N921" s="114" t="str">
        <f>IF($D921="","",'Rec10'!$Q921)</f>
        <v/>
      </c>
      <c r="O921" s="116" t="str">
        <f t="shared" si="196"/>
        <v/>
      </c>
      <c r="P921" s="100" t="str">
        <f t="shared" si="197"/>
        <v/>
      </c>
      <c r="R921" s="119">
        <f t="shared" si="185"/>
        <v>1</v>
      </c>
      <c r="S921" s="119">
        <f t="shared" si="186"/>
        <v>1</v>
      </c>
      <c r="T921" s="119">
        <f t="shared" si="187"/>
        <v>1</v>
      </c>
      <c r="U921" s="119">
        <f t="shared" si="188"/>
        <v>1</v>
      </c>
      <c r="V921" s="119">
        <f t="shared" si="189"/>
        <v>1</v>
      </c>
      <c r="W921" s="119">
        <f t="shared" si="190"/>
        <v>1</v>
      </c>
      <c r="X921" s="119">
        <f t="shared" si="191"/>
        <v>1</v>
      </c>
      <c r="Y921" s="119">
        <f t="shared" si="192"/>
        <v>1</v>
      </c>
      <c r="Z921" s="119">
        <f t="shared" si="193"/>
        <v>1</v>
      </c>
      <c r="AA921" s="119">
        <f t="shared" si="194"/>
        <v>1</v>
      </c>
      <c r="AB921" s="119">
        <f t="shared" si="195"/>
        <v>10</v>
      </c>
    </row>
    <row r="922" spans="3:28" ht="54.95" customHeight="1" x14ac:dyDescent="0.25">
      <c r="C922" s="56">
        <v>918</v>
      </c>
      <c r="D922" s="94" t="str">
        <f>IF(Lançamentos!G922="","",Lançamentos!G922)</f>
        <v/>
      </c>
      <c r="E922" s="113" t="str">
        <f>IF(D922="","",Recebimento!Q922)</f>
        <v/>
      </c>
      <c r="F922" s="114" t="str">
        <f>IF($D922="","",'Rec2'!$Q922)</f>
        <v/>
      </c>
      <c r="G922" s="114" t="str">
        <f>IF($D922="","",'Rec3'!$Q922)</f>
        <v/>
      </c>
      <c r="H922" s="114" t="str">
        <f>IF($D922="","",'Rec4'!$Q922)</f>
        <v/>
      </c>
      <c r="I922" s="114" t="str">
        <f>IF($D922="","",'Rec5'!$Q922)</f>
        <v/>
      </c>
      <c r="J922" s="114" t="str">
        <f>IF($D922="","",'Rec6'!$Q922)</f>
        <v/>
      </c>
      <c r="K922" s="114" t="str">
        <f>IF($D922="","",'Rec7'!$Q922)</f>
        <v/>
      </c>
      <c r="L922" s="114" t="str">
        <f>IF($D922="","",'Rec8'!$Q922)</f>
        <v/>
      </c>
      <c r="M922" s="114" t="str">
        <f>IF($D922="","",'Rec9'!$Q922)</f>
        <v/>
      </c>
      <c r="N922" s="114" t="str">
        <f>IF($D922="","",'Rec10'!$Q922)</f>
        <v/>
      </c>
      <c r="O922" s="116" t="str">
        <f t="shared" si="196"/>
        <v/>
      </c>
      <c r="P922" s="100" t="str">
        <f t="shared" si="197"/>
        <v/>
      </c>
      <c r="R922" s="119">
        <f t="shared" si="185"/>
        <v>1</v>
      </c>
      <c r="S922" s="119">
        <f t="shared" si="186"/>
        <v>1</v>
      </c>
      <c r="T922" s="119">
        <f t="shared" si="187"/>
        <v>1</v>
      </c>
      <c r="U922" s="119">
        <f t="shared" si="188"/>
        <v>1</v>
      </c>
      <c r="V922" s="119">
        <f t="shared" si="189"/>
        <v>1</v>
      </c>
      <c r="W922" s="119">
        <f t="shared" si="190"/>
        <v>1</v>
      </c>
      <c r="X922" s="119">
        <f t="shared" si="191"/>
        <v>1</v>
      </c>
      <c r="Y922" s="119">
        <f t="shared" si="192"/>
        <v>1</v>
      </c>
      <c r="Z922" s="119">
        <f t="shared" si="193"/>
        <v>1</v>
      </c>
      <c r="AA922" s="119">
        <f t="shared" si="194"/>
        <v>1</v>
      </c>
      <c r="AB922" s="119">
        <f t="shared" si="195"/>
        <v>10</v>
      </c>
    </row>
    <row r="923" spans="3:28" ht="54.95" customHeight="1" x14ac:dyDescent="0.25">
      <c r="C923" s="56">
        <v>919</v>
      </c>
      <c r="D923" s="94" t="str">
        <f>IF(Lançamentos!G923="","",Lançamentos!G923)</f>
        <v/>
      </c>
      <c r="E923" s="113" t="str">
        <f>IF(D923="","",Recebimento!Q923)</f>
        <v/>
      </c>
      <c r="F923" s="114" t="str">
        <f>IF($D923="","",'Rec2'!$Q923)</f>
        <v/>
      </c>
      <c r="G923" s="114" t="str">
        <f>IF($D923="","",'Rec3'!$Q923)</f>
        <v/>
      </c>
      <c r="H923" s="114" t="str">
        <f>IF($D923="","",'Rec4'!$Q923)</f>
        <v/>
      </c>
      <c r="I923" s="114" t="str">
        <f>IF($D923="","",'Rec5'!$Q923)</f>
        <v/>
      </c>
      <c r="J923" s="114" t="str">
        <f>IF($D923="","",'Rec6'!$Q923)</f>
        <v/>
      </c>
      <c r="K923" s="114" t="str">
        <f>IF($D923="","",'Rec7'!$Q923)</f>
        <v/>
      </c>
      <c r="L923" s="114" t="str">
        <f>IF($D923="","",'Rec8'!$Q923)</f>
        <v/>
      </c>
      <c r="M923" s="114" t="str">
        <f>IF($D923="","",'Rec9'!$Q923)</f>
        <v/>
      </c>
      <c r="N923" s="114" t="str">
        <f>IF($D923="","",'Rec10'!$Q923)</f>
        <v/>
      </c>
      <c r="O923" s="116" t="str">
        <f t="shared" si="196"/>
        <v/>
      </c>
      <c r="P923" s="100" t="str">
        <f t="shared" si="197"/>
        <v/>
      </c>
      <c r="R923" s="119">
        <f t="shared" si="185"/>
        <v>1</v>
      </c>
      <c r="S923" s="119">
        <f t="shared" si="186"/>
        <v>1</v>
      </c>
      <c r="T923" s="119">
        <f t="shared" si="187"/>
        <v>1</v>
      </c>
      <c r="U923" s="119">
        <f t="shared" si="188"/>
        <v>1</v>
      </c>
      <c r="V923" s="119">
        <f t="shared" si="189"/>
        <v>1</v>
      </c>
      <c r="W923" s="119">
        <f t="shared" si="190"/>
        <v>1</v>
      </c>
      <c r="X923" s="119">
        <f t="shared" si="191"/>
        <v>1</v>
      </c>
      <c r="Y923" s="119">
        <f t="shared" si="192"/>
        <v>1</v>
      </c>
      <c r="Z923" s="119">
        <f t="shared" si="193"/>
        <v>1</v>
      </c>
      <c r="AA923" s="119">
        <f t="shared" si="194"/>
        <v>1</v>
      </c>
      <c r="AB923" s="119">
        <f t="shared" si="195"/>
        <v>10</v>
      </c>
    </row>
    <row r="924" spans="3:28" ht="54.95" customHeight="1" x14ac:dyDescent="0.25">
      <c r="C924" s="56">
        <v>920</v>
      </c>
      <c r="D924" s="94" t="str">
        <f>IF(Lançamentos!G924="","",Lançamentos!G924)</f>
        <v/>
      </c>
      <c r="E924" s="113" t="str">
        <f>IF(D924="","",Recebimento!Q924)</f>
        <v/>
      </c>
      <c r="F924" s="114" t="str">
        <f>IF($D924="","",'Rec2'!$Q924)</f>
        <v/>
      </c>
      <c r="G924" s="114" t="str">
        <f>IF($D924="","",'Rec3'!$Q924)</f>
        <v/>
      </c>
      <c r="H924" s="114" t="str">
        <f>IF($D924="","",'Rec4'!$Q924)</f>
        <v/>
      </c>
      <c r="I924" s="114" t="str">
        <f>IF($D924="","",'Rec5'!$Q924)</f>
        <v/>
      </c>
      <c r="J924" s="114" t="str">
        <f>IF($D924="","",'Rec6'!$Q924)</f>
        <v/>
      </c>
      <c r="K924" s="114" t="str">
        <f>IF($D924="","",'Rec7'!$Q924)</f>
        <v/>
      </c>
      <c r="L924" s="114" t="str">
        <f>IF($D924="","",'Rec8'!$Q924)</f>
        <v/>
      </c>
      <c r="M924" s="114" t="str">
        <f>IF($D924="","",'Rec9'!$Q924)</f>
        <v/>
      </c>
      <c r="N924" s="114" t="str">
        <f>IF($D924="","",'Rec10'!$Q924)</f>
        <v/>
      </c>
      <c r="O924" s="116" t="str">
        <f t="shared" si="196"/>
        <v/>
      </c>
      <c r="P924" s="100" t="str">
        <f t="shared" si="197"/>
        <v/>
      </c>
      <c r="R924" s="119">
        <f t="shared" si="185"/>
        <v>1</v>
      </c>
      <c r="S924" s="119">
        <f t="shared" si="186"/>
        <v>1</v>
      </c>
      <c r="T924" s="119">
        <f t="shared" si="187"/>
        <v>1</v>
      </c>
      <c r="U924" s="119">
        <f t="shared" si="188"/>
        <v>1</v>
      </c>
      <c r="V924" s="119">
        <f t="shared" si="189"/>
        <v>1</v>
      </c>
      <c r="W924" s="119">
        <f t="shared" si="190"/>
        <v>1</v>
      </c>
      <c r="X924" s="119">
        <f t="shared" si="191"/>
        <v>1</v>
      </c>
      <c r="Y924" s="119">
        <f t="shared" si="192"/>
        <v>1</v>
      </c>
      <c r="Z924" s="119">
        <f t="shared" si="193"/>
        <v>1</v>
      </c>
      <c r="AA924" s="119">
        <f t="shared" si="194"/>
        <v>1</v>
      </c>
      <c r="AB924" s="119">
        <f t="shared" si="195"/>
        <v>10</v>
      </c>
    </row>
    <row r="925" spans="3:28" ht="54.95" customHeight="1" x14ac:dyDescent="0.25">
      <c r="C925" s="56">
        <v>921</v>
      </c>
      <c r="D925" s="94" t="str">
        <f>IF(Lançamentos!G925="","",Lançamentos!G925)</f>
        <v/>
      </c>
      <c r="E925" s="113" t="str">
        <f>IF(D925="","",Recebimento!Q925)</f>
        <v/>
      </c>
      <c r="F925" s="114" t="str">
        <f>IF($D925="","",'Rec2'!$Q925)</f>
        <v/>
      </c>
      <c r="G925" s="114" t="str">
        <f>IF($D925="","",'Rec3'!$Q925)</f>
        <v/>
      </c>
      <c r="H925" s="114" t="str">
        <f>IF($D925="","",'Rec4'!$Q925)</f>
        <v/>
      </c>
      <c r="I925" s="114" t="str">
        <f>IF($D925="","",'Rec5'!$Q925)</f>
        <v/>
      </c>
      <c r="J925" s="114" t="str">
        <f>IF($D925="","",'Rec6'!$Q925)</f>
        <v/>
      </c>
      <c r="K925" s="114" t="str">
        <f>IF($D925="","",'Rec7'!$Q925)</f>
        <v/>
      </c>
      <c r="L925" s="114" t="str">
        <f>IF($D925="","",'Rec8'!$Q925)</f>
        <v/>
      </c>
      <c r="M925" s="114" t="str">
        <f>IF($D925="","",'Rec9'!$Q925)</f>
        <v/>
      </c>
      <c r="N925" s="114" t="str">
        <f>IF($D925="","",'Rec10'!$Q925)</f>
        <v/>
      </c>
      <c r="O925" s="116" t="str">
        <f t="shared" si="196"/>
        <v/>
      </c>
      <c r="P925" s="100" t="str">
        <f t="shared" si="197"/>
        <v/>
      </c>
      <c r="R925" s="119">
        <f t="shared" si="185"/>
        <v>1</v>
      </c>
      <c r="S925" s="119">
        <f t="shared" si="186"/>
        <v>1</v>
      </c>
      <c r="T925" s="119">
        <f t="shared" si="187"/>
        <v>1</v>
      </c>
      <c r="U925" s="119">
        <f t="shared" si="188"/>
        <v>1</v>
      </c>
      <c r="V925" s="119">
        <f t="shared" si="189"/>
        <v>1</v>
      </c>
      <c r="W925" s="119">
        <f t="shared" si="190"/>
        <v>1</v>
      </c>
      <c r="X925" s="119">
        <f t="shared" si="191"/>
        <v>1</v>
      </c>
      <c r="Y925" s="119">
        <f t="shared" si="192"/>
        <v>1</v>
      </c>
      <c r="Z925" s="119">
        <f t="shared" si="193"/>
        <v>1</v>
      </c>
      <c r="AA925" s="119">
        <f t="shared" si="194"/>
        <v>1</v>
      </c>
      <c r="AB925" s="119">
        <f t="shared" si="195"/>
        <v>10</v>
      </c>
    </row>
    <row r="926" spans="3:28" ht="54.95" customHeight="1" x14ac:dyDescent="0.25">
      <c r="C926" s="56">
        <v>922</v>
      </c>
      <c r="D926" s="94" t="str">
        <f>IF(Lançamentos!G926="","",Lançamentos!G926)</f>
        <v/>
      </c>
      <c r="E926" s="113" t="str">
        <f>IF(D926="","",Recebimento!Q926)</f>
        <v/>
      </c>
      <c r="F926" s="114" t="str">
        <f>IF($D926="","",'Rec2'!$Q926)</f>
        <v/>
      </c>
      <c r="G926" s="114" t="str">
        <f>IF($D926="","",'Rec3'!$Q926)</f>
        <v/>
      </c>
      <c r="H926" s="114" t="str">
        <f>IF($D926="","",'Rec4'!$Q926)</f>
        <v/>
      </c>
      <c r="I926" s="114" t="str">
        <f>IF($D926="","",'Rec5'!$Q926)</f>
        <v/>
      </c>
      <c r="J926" s="114" t="str">
        <f>IF($D926="","",'Rec6'!$Q926)</f>
        <v/>
      </c>
      <c r="K926" s="114" t="str">
        <f>IF($D926="","",'Rec7'!$Q926)</f>
        <v/>
      </c>
      <c r="L926" s="114" t="str">
        <f>IF($D926="","",'Rec8'!$Q926)</f>
        <v/>
      </c>
      <c r="M926" s="114" t="str">
        <f>IF($D926="","",'Rec9'!$Q926)</f>
        <v/>
      </c>
      <c r="N926" s="114" t="str">
        <f>IF($D926="","",'Rec10'!$Q926)</f>
        <v/>
      </c>
      <c r="O926" s="116" t="str">
        <f t="shared" si="196"/>
        <v/>
      </c>
      <c r="P926" s="100" t="str">
        <f t="shared" si="197"/>
        <v/>
      </c>
      <c r="R926" s="119">
        <f t="shared" si="185"/>
        <v>1</v>
      </c>
      <c r="S926" s="119">
        <f t="shared" si="186"/>
        <v>1</v>
      </c>
      <c r="T926" s="119">
        <f t="shared" si="187"/>
        <v>1</v>
      </c>
      <c r="U926" s="119">
        <f t="shared" si="188"/>
        <v>1</v>
      </c>
      <c r="V926" s="119">
        <f t="shared" si="189"/>
        <v>1</v>
      </c>
      <c r="W926" s="119">
        <f t="shared" si="190"/>
        <v>1</v>
      </c>
      <c r="X926" s="119">
        <f t="shared" si="191"/>
        <v>1</v>
      </c>
      <c r="Y926" s="119">
        <f t="shared" si="192"/>
        <v>1</v>
      </c>
      <c r="Z926" s="119">
        <f t="shared" si="193"/>
        <v>1</v>
      </c>
      <c r="AA926" s="119">
        <f t="shared" si="194"/>
        <v>1</v>
      </c>
      <c r="AB926" s="119">
        <f t="shared" si="195"/>
        <v>10</v>
      </c>
    </row>
    <row r="927" spans="3:28" ht="54.95" customHeight="1" x14ac:dyDescent="0.25">
      <c r="C927" s="56">
        <v>923</v>
      </c>
      <c r="D927" s="94" t="str">
        <f>IF(Lançamentos!G927="","",Lançamentos!G927)</f>
        <v/>
      </c>
      <c r="E927" s="113" t="str">
        <f>IF(D927="","",Recebimento!Q927)</f>
        <v/>
      </c>
      <c r="F927" s="114" t="str">
        <f>IF($D927="","",'Rec2'!$Q927)</f>
        <v/>
      </c>
      <c r="G927" s="114" t="str">
        <f>IF($D927="","",'Rec3'!$Q927)</f>
        <v/>
      </c>
      <c r="H927" s="114" t="str">
        <f>IF($D927="","",'Rec4'!$Q927)</f>
        <v/>
      </c>
      <c r="I927" s="114" t="str">
        <f>IF($D927="","",'Rec5'!$Q927)</f>
        <v/>
      </c>
      <c r="J927" s="114" t="str">
        <f>IF($D927="","",'Rec6'!$Q927)</f>
        <v/>
      </c>
      <c r="K927" s="114" t="str">
        <f>IF($D927="","",'Rec7'!$Q927)</f>
        <v/>
      </c>
      <c r="L927" s="114" t="str">
        <f>IF($D927="","",'Rec8'!$Q927)</f>
        <v/>
      </c>
      <c r="M927" s="114" t="str">
        <f>IF($D927="","",'Rec9'!$Q927)</f>
        <v/>
      </c>
      <c r="N927" s="114" t="str">
        <f>IF($D927="","",'Rec10'!$Q927)</f>
        <v/>
      </c>
      <c r="O927" s="116" t="str">
        <f t="shared" si="196"/>
        <v/>
      </c>
      <c r="P927" s="100" t="str">
        <f t="shared" si="197"/>
        <v/>
      </c>
      <c r="R927" s="119">
        <f t="shared" si="185"/>
        <v>1</v>
      </c>
      <c r="S927" s="119">
        <f t="shared" si="186"/>
        <v>1</v>
      </c>
      <c r="T927" s="119">
        <f t="shared" si="187"/>
        <v>1</v>
      </c>
      <c r="U927" s="119">
        <f t="shared" si="188"/>
        <v>1</v>
      </c>
      <c r="V927" s="119">
        <f t="shared" si="189"/>
        <v>1</v>
      </c>
      <c r="W927" s="119">
        <f t="shared" si="190"/>
        <v>1</v>
      </c>
      <c r="X927" s="119">
        <f t="shared" si="191"/>
        <v>1</v>
      </c>
      <c r="Y927" s="119">
        <f t="shared" si="192"/>
        <v>1</v>
      </c>
      <c r="Z927" s="119">
        <f t="shared" si="193"/>
        <v>1</v>
      </c>
      <c r="AA927" s="119">
        <f t="shared" si="194"/>
        <v>1</v>
      </c>
      <c r="AB927" s="119">
        <f t="shared" si="195"/>
        <v>10</v>
      </c>
    </row>
    <row r="928" spans="3:28" ht="54.95" customHeight="1" x14ac:dyDescent="0.25">
      <c r="C928" s="56">
        <v>924</v>
      </c>
      <c r="D928" s="94" t="str">
        <f>IF(Lançamentos!G928="","",Lançamentos!G928)</f>
        <v/>
      </c>
      <c r="E928" s="113" t="str">
        <f>IF(D928="","",Recebimento!Q928)</f>
        <v/>
      </c>
      <c r="F928" s="114" t="str">
        <f>IF($D928="","",'Rec2'!$Q928)</f>
        <v/>
      </c>
      <c r="G928" s="114" t="str">
        <f>IF($D928="","",'Rec3'!$Q928)</f>
        <v/>
      </c>
      <c r="H928" s="114" t="str">
        <f>IF($D928="","",'Rec4'!$Q928)</f>
        <v/>
      </c>
      <c r="I928" s="114" t="str">
        <f>IF($D928="","",'Rec5'!$Q928)</f>
        <v/>
      </c>
      <c r="J928" s="114" t="str">
        <f>IF($D928="","",'Rec6'!$Q928)</f>
        <v/>
      </c>
      <c r="K928" s="114" t="str">
        <f>IF($D928="","",'Rec7'!$Q928)</f>
        <v/>
      </c>
      <c r="L928" s="114" t="str">
        <f>IF($D928="","",'Rec8'!$Q928)</f>
        <v/>
      </c>
      <c r="M928" s="114" t="str">
        <f>IF($D928="","",'Rec9'!$Q928)</f>
        <v/>
      </c>
      <c r="N928" s="114" t="str">
        <f>IF($D928="","",'Rec10'!$Q928)</f>
        <v/>
      </c>
      <c r="O928" s="116" t="str">
        <f t="shared" si="196"/>
        <v/>
      </c>
      <c r="P928" s="100" t="str">
        <f t="shared" si="197"/>
        <v/>
      </c>
      <c r="R928" s="119">
        <f t="shared" si="185"/>
        <v>1</v>
      </c>
      <c r="S928" s="119">
        <f t="shared" si="186"/>
        <v>1</v>
      </c>
      <c r="T928" s="119">
        <f t="shared" si="187"/>
        <v>1</v>
      </c>
      <c r="U928" s="119">
        <f t="shared" si="188"/>
        <v>1</v>
      </c>
      <c r="V928" s="119">
        <f t="shared" si="189"/>
        <v>1</v>
      </c>
      <c r="W928" s="119">
        <f t="shared" si="190"/>
        <v>1</v>
      </c>
      <c r="X928" s="119">
        <f t="shared" si="191"/>
        <v>1</v>
      </c>
      <c r="Y928" s="119">
        <f t="shared" si="192"/>
        <v>1</v>
      </c>
      <c r="Z928" s="119">
        <f t="shared" si="193"/>
        <v>1</v>
      </c>
      <c r="AA928" s="119">
        <f t="shared" si="194"/>
        <v>1</v>
      </c>
      <c r="AB928" s="119">
        <f t="shared" si="195"/>
        <v>10</v>
      </c>
    </row>
    <row r="929" spans="3:28" ht="54.95" customHeight="1" x14ac:dyDescent="0.25">
      <c r="C929" s="56">
        <v>925</v>
      </c>
      <c r="D929" s="94" t="str">
        <f>IF(Lançamentos!G929="","",Lançamentos!G929)</f>
        <v/>
      </c>
      <c r="E929" s="113" t="str">
        <f>IF(D929="","",Recebimento!Q929)</f>
        <v/>
      </c>
      <c r="F929" s="114" t="str">
        <f>IF($D929="","",'Rec2'!$Q929)</f>
        <v/>
      </c>
      <c r="G929" s="114" t="str">
        <f>IF($D929="","",'Rec3'!$Q929)</f>
        <v/>
      </c>
      <c r="H929" s="114" t="str">
        <f>IF($D929="","",'Rec4'!$Q929)</f>
        <v/>
      </c>
      <c r="I929" s="114" t="str">
        <f>IF($D929="","",'Rec5'!$Q929)</f>
        <v/>
      </c>
      <c r="J929" s="114" t="str">
        <f>IF($D929="","",'Rec6'!$Q929)</f>
        <v/>
      </c>
      <c r="K929" s="114" t="str">
        <f>IF($D929="","",'Rec7'!$Q929)</f>
        <v/>
      </c>
      <c r="L929" s="114" t="str">
        <f>IF($D929="","",'Rec8'!$Q929)</f>
        <v/>
      </c>
      <c r="M929" s="114" t="str">
        <f>IF($D929="","",'Rec9'!$Q929)</f>
        <v/>
      </c>
      <c r="N929" s="114" t="str">
        <f>IF($D929="","",'Rec10'!$Q929)</f>
        <v/>
      </c>
      <c r="O929" s="116" t="str">
        <f t="shared" si="196"/>
        <v/>
      </c>
      <c r="P929" s="100" t="str">
        <f t="shared" si="197"/>
        <v/>
      </c>
      <c r="R929" s="119">
        <f t="shared" si="185"/>
        <v>1</v>
      </c>
      <c r="S929" s="119">
        <f t="shared" si="186"/>
        <v>1</v>
      </c>
      <c r="T929" s="119">
        <f t="shared" si="187"/>
        <v>1</v>
      </c>
      <c r="U929" s="119">
        <f t="shared" si="188"/>
        <v>1</v>
      </c>
      <c r="V929" s="119">
        <f t="shared" si="189"/>
        <v>1</v>
      </c>
      <c r="W929" s="119">
        <f t="shared" si="190"/>
        <v>1</v>
      </c>
      <c r="X929" s="119">
        <f t="shared" si="191"/>
        <v>1</v>
      </c>
      <c r="Y929" s="119">
        <f t="shared" si="192"/>
        <v>1</v>
      </c>
      <c r="Z929" s="119">
        <f t="shared" si="193"/>
        <v>1</v>
      </c>
      <c r="AA929" s="119">
        <f t="shared" si="194"/>
        <v>1</v>
      </c>
      <c r="AB929" s="119">
        <f t="shared" si="195"/>
        <v>10</v>
      </c>
    </row>
    <row r="930" spans="3:28" ht="54.95" customHeight="1" x14ac:dyDescent="0.25">
      <c r="C930" s="56">
        <v>926</v>
      </c>
      <c r="D930" s="94" t="str">
        <f>IF(Lançamentos!G930="","",Lançamentos!G930)</f>
        <v/>
      </c>
      <c r="E930" s="113" t="str">
        <f>IF(D930="","",Recebimento!Q930)</f>
        <v/>
      </c>
      <c r="F930" s="114" t="str">
        <f>IF($D930="","",'Rec2'!$Q930)</f>
        <v/>
      </c>
      <c r="G930" s="114" t="str">
        <f>IF($D930="","",'Rec3'!$Q930)</f>
        <v/>
      </c>
      <c r="H930" s="114" t="str">
        <f>IF($D930="","",'Rec4'!$Q930)</f>
        <v/>
      </c>
      <c r="I930" s="114" t="str">
        <f>IF($D930="","",'Rec5'!$Q930)</f>
        <v/>
      </c>
      <c r="J930" s="114" t="str">
        <f>IF($D930="","",'Rec6'!$Q930)</f>
        <v/>
      </c>
      <c r="K930" s="114" t="str">
        <f>IF($D930="","",'Rec7'!$Q930)</f>
        <v/>
      </c>
      <c r="L930" s="114" t="str">
        <f>IF($D930="","",'Rec8'!$Q930)</f>
        <v/>
      </c>
      <c r="M930" s="114" t="str">
        <f>IF($D930="","",'Rec9'!$Q930)</f>
        <v/>
      </c>
      <c r="N930" s="114" t="str">
        <f>IF($D930="","",'Rec10'!$Q930)</f>
        <v/>
      </c>
      <c r="O930" s="116" t="str">
        <f t="shared" si="196"/>
        <v/>
      </c>
      <c r="P930" s="100" t="str">
        <f t="shared" si="197"/>
        <v/>
      </c>
      <c r="R930" s="119">
        <f t="shared" si="185"/>
        <v>1</v>
      </c>
      <c r="S930" s="119">
        <f t="shared" si="186"/>
        <v>1</v>
      </c>
      <c r="T930" s="119">
        <f t="shared" si="187"/>
        <v>1</v>
      </c>
      <c r="U930" s="119">
        <f t="shared" si="188"/>
        <v>1</v>
      </c>
      <c r="V930" s="119">
        <f t="shared" si="189"/>
        <v>1</v>
      </c>
      <c r="W930" s="119">
        <f t="shared" si="190"/>
        <v>1</v>
      </c>
      <c r="X930" s="119">
        <f t="shared" si="191"/>
        <v>1</v>
      </c>
      <c r="Y930" s="119">
        <f t="shared" si="192"/>
        <v>1</v>
      </c>
      <c r="Z930" s="119">
        <f t="shared" si="193"/>
        <v>1</v>
      </c>
      <c r="AA930" s="119">
        <f t="shared" si="194"/>
        <v>1</v>
      </c>
      <c r="AB930" s="119">
        <f t="shared" si="195"/>
        <v>10</v>
      </c>
    </row>
    <row r="931" spans="3:28" ht="54.95" customHeight="1" x14ac:dyDescent="0.25">
      <c r="C931" s="56">
        <v>927</v>
      </c>
      <c r="D931" s="94" t="str">
        <f>IF(Lançamentos!G931="","",Lançamentos!G931)</f>
        <v/>
      </c>
      <c r="E931" s="113" t="str">
        <f>IF(D931="","",Recebimento!Q931)</f>
        <v/>
      </c>
      <c r="F931" s="114" t="str">
        <f>IF($D931="","",'Rec2'!$Q931)</f>
        <v/>
      </c>
      <c r="G931" s="114" t="str">
        <f>IF($D931="","",'Rec3'!$Q931)</f>
        <v/>
      </c>
      <c r="H931" s="114" t="str">
        <f>IF($D931="","",'Rec4'!$Q931)</f>
        <v/>
      </c>
      <c r="I931" s="114" t="str">
        <f>IF($D931="","",'Rec5'!$Q931)</f>
        <v/>
      </c>
      <c r="J931" s="114" t="str">
        <f>IF($D931="","",'Rec6'!$Q931)</f>
        <v/>
      </c>
      <c r="K931" s="114" t="str">
        <f>IF($D931="","",'Rec7'!$Q931)</f>
        <v/>
      </c>
      <c r="L931" s="114" t="str">
        <f>IF($D931="","",'Rec8'!$Q931)</f>
        <v/>
      </c>
      <c r="M931" s="114" t="str">
        <f>IF($D931="","",'Rec9'!$Q931)</f>
        <v/>
      </c>
      <c r="N931" s="114" t="str">
        <f>IF($D931="","",'Rec10'!$Q931)</f>
        <v/>
      </c>
      <c r="O931" s="116" t="str">
        <f t="shared" si="196"/>
        <v/>
      </c>
      <c r="P931" s="100" t="str">
        <f t="shared" si="197"/>
        <v/>
      </c>
      <c r="R931" s="119">
        <f t="shared" si="185"/>
        <v>1</v>
      </c>
      <c r="S931" s="119">
        <f t="shared" si="186"/>
        <v>1</v>
      </c>
      <c r="T931" s="119">
        <f t="shared" si="187"/>
        <v>1</v>
      </c>
      <c r="U931" s="119">
        <f t="shared" si="188"/>
        <v>1</v>
      </c>
      <c r="V931" s="119">
        <f t="shared" si="189"/>
        <v>1</v>
      </c>
      <c r="W931" s="119">
        <f t="shared" si="190"/>
        <v>1</v>
      </c>
      <c r="X931" s="119">
        <f t="shared" si="191"/>
        <v>1</v>
      </c>
      <c r="Y931" s="119">
        <f t="shared" si="192"/>
        <v>1</v>
      </c>
      <c r="Z931" s="119">
        <f t="shared" si="193"/>
        <v>1</v>
      </c>
      <c r="AA931" s="119">
        <f t="shared" si="194"/>
        <v>1</v>
      </c>
      <c r="AB931" s="119">
        <f t="shared" si="195"/>
        <v>10</v>
      </c>
    </row>
    <row r="932" spans="3:28" ht="54.95" customHeight="1" x14ac:dyDescent="0.25">
      <c r="C932" s="56">
        <v>928</v>
      </c>
      <c r="D932" s="94" t="str">
        <f>IF(Lançamentos!G932="","",Lançamentos!G932)</f>
        <v/>
      </c>
      <c r="E932" s="113" t="str">
        <f>IF(D932="","",Recebimento!Q932)</f>
        <v/>
      </c>
      <c r="F932" s="114" t="str">
        <f>IF($D932="","",'Rec2'!$Q932)</f>
        <v/>
      </c>
      <c r="G932" s="114" t="str">
        <f>IF($D932="","",'Rec3'!$Q932)</f>
        <v/>
      </c>
      <c r="H932" s="114" t="str">
        <f>IF($D932="","",'Rec4'!$Q932)</f>
        <v/>
      </c>
      <c r="I932" s="114" t="str">
        <f>IF($D932="","",'Rec5'!$Q932)</f>
        <v/>
      </c>
      <c r="J932" s="114" t="str">
        <f>IF($D932="","",'Rec6'!$Q932)</f>
        <v/>
      </c>
      <c r="K932" s="114" t="str">
        <f>IF($D932="","",'Rec7'!$Q932)</f>
        <v/>
      </c>
      <c r="L932" s="114" t="str">
        <f>IF($D932="","",'Rec8'!$Q932)</f>
        <v/>
      </c>
      <c r="M932" s="114" t="str">
        <f>IF($D932="","",'Rec9'!$Q932)</f>
        <v/>
      </c>
      <c r="N932" s="114" t="str">
        <f>IF($D932="","",'Rec10'!$Q932)</f>
        <v/>
      </c>
      <c r="O932" s="116" t="str">
        <f t="shared" si="196"/>
        <v/>
      </c>
      <c r="P932" s="100" t="str">
        <f t="shared" si="197"/>
        <v/>
      </c>
      <c r="R932" s="119">
        <f t="shared" si="185"/>
        <v>1</v>
      </c>
      <c r="S932" s="119">
        <f t="shared" si="186"/>
        <v>1</v>
      </c>
      <c r="T932" s="119">
        <f t="shared" si="187"/>
        <v>1</v>
      </c>
      <c r="U932" s="119">
        <f t="shared" si="188"/>
        <v>1</v>
      </c>
      <c r="V932" s="119">
        <f t="shared" si="189"/>
        <v>1</v>
      </c>
      <c r="W932" s="119">
        <f t="shared" si="190"/>
        <v>1</v>
      </c>
      <c r="X932" s="119">
        <f t="shared" si="191"/>
        <v>1</v>
      </c>
      <c r="Y932" s="119">
        <f t="shared" si="192"/>
        <v>1</v>
      </c>
      <c r="Z932" s="119">
        <f t="shared" si="193"/>
        <v>1</v>
      </c>
      <c r="AA932" s="119">
        <f t="shared" si="194"/>
        <v>1</v>
      </c>
      <c r="AB932" s="119">
        <f t="shared" si="195"/>
        <v>10</v>
      </c>
    </row>
    <row r="933" spans="3:28" ht="54.95" customHeight="1" x14ac:dyDescent="0.25">
      <c r="C933" s="56">
        <v>929</v>
      </c>
      <c r="D933" s="94" t="str">
        <f>IF(Lançamentos!G933="","",Lançamentos!G933)</f>
        <v/>
      </c>
      <c r="E933" s="113" t="str">
        <f>IF(D933="","",Recebimento!Q933)</f>
        <v/>
      </c>
      <c r="F933" s="114" t="str">
        <f>IF($D933="","",'Rec2'!$Q933)</f>
        <v/>
      </c>
      <c r="G933" s="114" t="str">
        <f>IF($D933="","",'Rec3'!$Q933)</f>
        <v/>
      </c>
      <c r="H933" s="114" t="str">
        <f>IF($D933="","",'Rec4'!$Q933)</f>
        <v/>
      </c>
      <c r="I933" s="114" t="str">
        <f>IF($D933="","",'Rec5'!$Q933)</f>
        <v/>
      </c>
      <c r="J933" s="114" t="str">
        <f>IF($D933="","",'Rec6'!$Q933)</f>
        <v/>
      </c>
      <c r="K933" s="114" t="str">
        <f>IF($D933="","",'Rec7'!$Q933)</f>
        <v/>
      </c>
      <c r="L933" s="114" t="str">
        <f>IF($D933="","",'Rec8'!$Q933)</f>
        <v/>
      </c>
      <c r="M933" s="114" t="str">
        <f>IF($D933="","",'Rec9'!$Q933)</f>
        <v/>
      </c>
      <c r="N933" s="114" t="str">
        <f>IF($D933="","",'Rec10'!$Q933)</f>
        <v/>
      </c>
      <c r="O933" s="116" t="str">
        <f t="shared" si="196"/>
        <v/>
      </c>
      <c r="P933" s="100" t="str">
        <f t="shared" si="197"/>
        <v/>
      </c>
      <c r="R933" s="119">
        <f t="shared" si="185"/>
        <v>1</v>
      </c>
      <c r="S933" s="119">
        <f t="shared" si="186"/>
        <v>1</v>
      </c>
      <c r="T933" s="119">
        <f t="shared" si="187"/>
        <v>1</v>
      </c>
      <c r="U933" s="119">
        <f t="shared" si="188"/>
        <v>1</v>
      </c>
      <c r="V933" s="119">
        <f t="shared" si="189"/>
        <v>1</v>
      </c>
      <c r="W933" s="119">
        <f t="shared" si="190"/>
        <v>1</v>
      </c>
      <c r="X933" s="119">
        <f t="shared" si="191"/>
        <v>1</v>
      </c>
      <c r="Y933" s="119">
        <f t="shared" si="192"/>
        <v>1</v>
      </c>
      <c r="Z933" s="119">
        <f t="shared" si="193"/>
        <v>1</v>
      </c>
      <c r="AA933" s="119">
        <f t="shared" si="194"/>
        <v>1</v>
      </c>
      <c r="AB933" s="119">
        <f t="shared" si="195"/>
        <v>10</v>
      </c>
    </row>
    <row r="934" spans="3:28" ht="54.95" customHeight="1" x14ac:dyDescent="0.25">
      <c r="C934" s="56">
        <v>930</v>
      </c>
      <c r="D934" s="94" t="str">
        <f>IF(Lançamentos!G934="","",Lançamentos!G934)</f>
        <v/>
      </c>
      <c r="E934" s="113" t="str">
        <f>IF(D934="","",Recebimento!Q934)</f>
        <v/>
      </c>
      <c r="F934" s="114" t="str">
        <f>IF($D934="","",'Rec2'!$Q934)</f>
        <v/>
      </c>
      <c r="G934" s="114" t="str">
        <f>IF($D934="","",'Rec3'!$Q934)</f>
        <v/>
      </c>
      <c r="H934" s="114" t="str">
        <f>IF($D934="","",'Rec4'!$Q934)</f>
        <v/>
      </c>
      <c r="I934" s="114" t="str">
        <f>IF($D934="","",'Rec5'!$Q934)</f>
        <v/>
      </c>
      <c r="J934" s="114" t="str">
        <f>IF($D934="","",'Rec6'!$Q934)</f>
        <v/>
      </c>
      <c r="K934" s="114" t="str">
        <f>IF($D934="","",'Rec7'!$Q934)</f>
        <v/>
      </c>
      <c r="L934" s="114" t="str">
        <f>IF($D934="","",'Rec8'!$Q934)</f>
        <v/>
      </c>
      <c r="M934" s="114" t="str">
        <f>IF($D934="","",'Rec9'!$Q934)</f>
        <v/>
      </c>
      <c r="N934" s="114" t="str">
        <f>IF($D934="","",'Rec10'!$Q934)</f>
        <v/>
      </c>
      <c r="O934" s="116" t="str">
        <f t="shared" si="196"/>
        <v/>
      </c>
      <c r="P934" s="100" t="str">
        <f t="shared" si="197"/>
        <v/>
      </c>
      <c r="R934" s="119">
        <f t="shared" si="185"/>
        <v>1</v>
      </c>
      <c r="S934" s="119">
        <f t="shared" si="186"/>
        <v>1</v>
      </c>
      <c r="T934" s="119">
        <f t="shared" si="187"/>
        <v>1</v>
      </c>
      <c r="U934" s="119">
        <f t="shared" si="188"/>
        <v>1</v>
      </c>
      <c r="V934" s="119">
        <f t="shared" si="189"/>
        <v>1</v>
      </c>
      <c r="W934" s="119">
        <f t="shared" si="190"/>
        <v>1</v>
      </c>
      <c r="X934" s="119">
        <f t="shared" si="191"/>
        <v>1</v>
      </c>
      <c r="Y934" s="119">
        <f t="shared" si="192"/>
        <v>1</v>
      </c>
      <c r="Z934" s="119">
        <f t="shared" si="193"/>
        <v>1</v>
      </c>
      <c r="AA934" s="119">
        <f t="shared" si="194"/>
        <v>1</v>
      </c>
      <c r="AB934" s="119">
        <f t="shared" si="195"/>
        <v>10</v>
      </c>
    </row>
    <row r="935" spans="3:28" ht="54.95" customHeight="1" x14ac:dyDescent="0.25">
      <c r="C935" s="56">
        <v>931</v>
      </c>
      <c r="D935" s="94" t="str">
        <f>IF(Lançamentos!G935="","",Lançamentos!G935)</f>
        <v/>
      </c>
      <c r="E935" s="113" t="str">
        <f>IF(D935="","",Recebimento!Q935)</f>
        <v/>
      </c>
      <c r="F935" s="114" t="str">
        <f>IF($D935="","",'Rec2'!$Q935)</f>
        <v/>
      </c>
      <c r="G935" s="114" t="str">
        <f>IF($D935="","",'Rec3'!$Q935)</f>
        <v/>
      </c>
      <c r="H935" s="114" t="str">
        <f>IF($D935="","",'Rec4'!$Q935)</f>
        <v/>
      </c>
      <c r="I935" s="114" t="str">
        <f>IF($D935="","",'Rec5'!$Q935)</f>
        <v/>
      </c>
      <c r="J935" s="114" t="str">
        <f>IF($D935="","",'Rec6'!$Q935)</f>
        <v/>
      </c>
      <c r="K935" s="114" t="str">
        <f>IF($D935="","",'Rec7'!$Q935)</f>
        <v/>
      </c>
      <c r="L935" s="114" t="str">
        <f>IF($D935="","",'Rec8'!$Q935)</f>
        <v/>
      </c>
      <c r="M935" s="114" t="str">
        <f>IF($D935="","",'Rec9'!$Q935)</f>
        <v/>
      </c>
      <c r="N935" s="114" t="str">
        <f>IF($D935="","",'Rec10'!$Q935)</f>
        <v/>
      </c>
      <c r="O935" s="116" t="str">
        <f t="shared" si="196"/>
        <v/>
      </c>
      <c r="P935" s="100" t="str">
        <f t="shared" si="197"/>
        <v/>
      </c>
      <c r="R935" s="119">
        <f t="shared" si="185"/>
        <v>1</v>
      </c>
      <c r="S935" s="119">
        <f t="shared" si="186"/>
        <v>1</v>
      </c>
      <c r="T935" s="119">
        <f t="shared" si="187"/>
        <v>1</v>
      </c>
      <c r="U935" s="119">
        <f t="shared" si="188"/>
        <v>1</v>
      </c>
      <c r="V935" s="119">
        <f t="shared" si="189"/>
        <v>1</v>
      </c>
      <c r="W935" s="119">
        <f t="shared" si="190"/>
        <v>1</v>
      </c>
      <c r="X935" s="119">
        <f t="shared" si="191"/>
        <v>1</v>
      </c>
      <c r="Y935" s="119">
        <f t="shared" si="192"/>
        <v>1</v>
      </c>
      <c r="Z935" s="119">
        <f t="shared" si="193"/>
        <v>1</v>
      </c>
      <c r="AA935" s="119">
        <f t="shared" si="194"/>
        <v>1</v>
      </c>
      <c r="AB935" s="119">
        <f t="shared" si="195"/>
        <v>10</v>
      </c>
    </row>
    <row r="936" spans="3:28" ht="54.95" customHeight="1" x14ac:dyDescent="0.25">
      <c r="C936" s="56">
        <v>932</v>
      </c>
      <c r="D936" s="94" t="str">
        <f>IF(Lançamentos!G936="","",Lançamentos!G936)</f>
        <v/>
      </c>
      <c r="E936" s="113" t="str">
        <f>IF(D936="","",Recebimento!Q936)</f>
        <v/>
      </c>
      <c r="F936" s="114" t="str">
        <f>IF($D936="","",'Rec2'!$Q936)</f>
        <v/>
      </c>
      <c r="G936" s="114" t="str">
        <f>IF($D936="","",'Rec3'!$Q936)</f>
        <v/>
      </c>
      <c r="H936" s="114" t="str">
        <f>IF($D936="","",'Rec4'!$Q936)</f>
        <v/>
      </c>
      <c r="I936" s="114" t="str">
        <f>IF($D936="","",'Rec5'!$Q936)</f>
        <v/>
      </c>
      <c r="J936" s="114" t="str">
        <f>IF($D936="","",'Rec6'!$Q936)</f>
        <v/>
      </c>
      <c r="K936" s="114" t="str">
        <f>IF($D936="","",'Rec7'!$Q936)</f>
        <v/>
      </c>
      <c r="L936" s="114" t="str">
        <f>IF($D936="","",'Rec8'!$Q936)</f>
        <v/>
      </c>
      <c r="M936" s="114" t="str">
        <f>IF($D936="","",'Rec9'!$Q936)</f>
        <v/>
      </c>
      <c r="N936" s="114" t="str">
        <f>IF($D936="","",'Rec10'!$Q936)</f>
        <v/>
      </c>
      <c r="O936" s="116" t="str">
        <f t="shared" si="196"/>
        <v/>
      </c>
      <c r="P936" s="100" t="str">
        <f t="shared" si="197"/>
        <v/>
      </c>
      <c r="R936" s="119">
        <f t="shared" si="185"/>
        <v>1</v>
      </c>
      <c r="S936" s="119">
        <f t="shared" si="186"/>
        <v>1</v>
      </c>
      <c r="T936" s="119">
        <f t="shared" si="187"/>
        <v>1</v>
      </c>
      <c r="U936" s="119">
        <f t="shared" si="188"/>
        <v>1</v>
      </c>
      <c r="V936" s="119">
        <f t="shared" si="189"/>
        <v>1</v>
      </c>
      <c r="W936" s="119">
        <f t="shared" si="190"/>
        <v>1</v>
      </c>
      <c r="X936" s="119">
        <f t="shared" si="191"/>
        <v>1</v>
      </c>
      <c r="Y936" s="119">
        <f t="shared" si="192"/>
        <v>1</v>
      </c>
      <c r="Z936" s="119">
        <f t="shared" si="193"/>
        <v>1</v>
      </c>
      <c r="AA936" s="119">
        <f t="shared" si="194"/>
        <v>1</v>
      </c>
      <c r="AB936" s="119">
        <f t="shared" si="195"/>
        <v>10</v>
      </c>
    </row>
    <row r="937" spans="3:28" ht="54.95" customHeight="1" x14ac:dyDescent="0.25">
      <c r="C937" s="56">
        <v>933</v>
      </c>
      <c r="D937" s="94" t="str">
        <f>IF(Lançamentos!G937="","",Lançamentos!G937)</f>
        <v/>
      </c>
      <c r="E937" s="113" t="str">
        <f>IF(D937="","",Recebimento!Q937)</f>
        <v/>
      </c>
      <c r="F937" s="114" t="str">
        <f>IF($D937="","",'Rec2'!$Q937)</f>
        <v/>
      </c>
      <c r="G937" s="114" t="str">
        <f>IF($D937="","",'Rec3'!$Q937)</f>
        <v/>
      </c>
      <c r="H937" s="114" t="str">
        <f>IF($D937="","",'Rec4'!$Q937)</f>
        <v/>
      </c>
      <c r="I937" s="114" t="str">
        <f>IF($D937="","",'Rec5'!$Q937)</f>
        <v/>
      </c>
      <c r="J937" s="114" t="str">
        <f>IF($D937="","",'Rec6'!$Q937)</f>
        <v/>
      </c>
      <c r="K937" s="114" t="str">
        <f>IF($D937="","",'Rec7'!$Q937)</f>
        <v/>
      </c>
      <c r="L937" s="114" t="str">
        <f>IF($D937="","",'Rec8'!$Q937)</f>
        <v/>
      </c>
      <c r="M937" s="114" t="str">
        <f>IF($D937="","",'Rec9'!$Q937)</f>
        <v/>
      </c>
      <c r="N937" s="114" t="str">
        <f>IF($D937="","",'Rec10'!$Q937)</f>
        <v/>
      </c>
      <c r="O937" s="116" t="str">
        <f t="shared" si="196"/>
        <v/>
      </c>
      <c r="P937" s="100" t="str">
        <f t="shared" si="197"/>
        <v/>
      </c>
      <c r="R937" s="119">
        <f t="shared" si="185"/>
        <v>1</v>
      </c>
      <c r="S937" s="119">
        <f t="shared" si="186"/>
        <v>1</v>
      </c>
      <c r="T937" s="119">
        <f t="shared" si="187"/>
        <v>1</v>
      </c>
      <c r="U937" s="119">
        <f t="shared" si="188"/>
        <v>1</v>
      </c>
      <c r="V937" s="119">
        <f t="shared" si="189"/>
        <v>1</v>
      </c>
      <c r="W937" s="119">
        <f t="shared" si="190"/>
        <v>1</v>
      </c>
      <c r="X937" s="119">
        <f t="shared" si="191"/>
        <v>1</v>
      </c>
      <c r="Y937" s="119">
        <f t="shared" si="192"/>
        <v>1</v>
      </c>
      <c r="Z937" s="119">
        <f t="shared" si="193"/>
        <v>1</v>
      </c>
      <c r="AA937" s="119">
        <f t="shared" si="194"/>
        <v>1</v>
      </c>
      <c r="AB937" s="119">
        <f t="shared" si="195"/>
        <v>10</v>
      </c>
    </row>
    <row r="938" spans="3:28" ht="54.95" customHeight="1" x14ac:dyDescent="0.25">
      <c r="C938" s="56">
        <v>934</v>
      </c>
      <c r="D938" s="94" t="str">
        <f>IF(Lançamentos!G938="","",Lançamentos!G938)</f>
        <v/>
      </c>
      <c r="E938" s="113" t="str">
        <f>IF(D938="","",Recebimento!Q938)</f>
        <v/>
      </c>
      <c r="F938" s="114" t="str">
        <f>IF($D938="","",'Rec2'!$Q938)</f>
        <v/>
      </c>
      <c r="G938" s="114" t="str">
        <f>IF($D938="","",'Rec3'!$Q938)</f>
        <v/>
      </c>
      <c r="H938" s="114" t="str">
        <f>IF($D938="","",'Rec4'!$Q938)</f>
        <v/>
      </c>
      <c r="I938" s="114" t="str">
        <f>IF($D938="","",'Rec5'!$Q938)</f>
        <v/>
      </c>
      <c r="J938" s="114" t="str">
        <f>IF($D938="","",'Rec6'!$Q938)</f>
        <v/>
      </c>
      <c r="K938" s="114" t="str">
        <f>IF($D938="","",'Rec7'!$Q938)</f>
        <v/>
      </c>
      <c r="L938" s="114" t="str">
        <f>IF($D938="","",'Rec8'!$Q938)</f>
        <v/>
      </c>
      <c r="M938" s="114" t="str">
        <f>IF($D938="","",'Rec9'!$Q938)</f>
        <v/>
      </c>
      <c r="N938" s="114" t="str">
        <f>IF($D938="","",'Rec10'!$Q938)</f>
        <v/>
      </c>
      <c r="O938" s="116" t="str">
        <f t="shared" si="196"/>
        <v/>
      </c>
      <c r="P938" s="100" t="str">
        <f t="shared" si="197"/>
        <v/>
      </c>
      <c r="R938" s="119">
        <f t="shared" si="185"/>
        <v>1</v>
      </c>
      <c r="S938" s="119">
        <f t="shared" si="186"/>
        <v>1</v>
      </c>
      <c r="T938" s="119">
        <f t="shared" si="187"/>
        <v>1</v>
      </c>
      <c r="U938" s="119">
        <f t="shared" si="188"/>
        <v>1</v>
      </c>
      <c r="V938" s="119">
        <f t="shared" si="189"/>
        <v>1</v>
      </c>
      <c r="W938" s="119">
        <f t="shared" si="190"/>
        <v>1</v>
      </c>
      <c r="X938" s="119">
        <f t="shared" si="191"/>
        <v>1</v>
      </c>
      <c r="Y938" s="119">
        <f t="shared" si="192"/>
        <v>1</v>
      </c>
      <c r="Z938" s="119">
        <f t="shared" si="193"/>
        <v>1</v>
      </c>
      <c r="AA938" s="119">
        <f t="shared" si="194"/>
        <v>1</v>
      </c>
      <c r="AB938" s="119">
        <f t="shared" si="195"/>
        <v>10</v>
      </c>
    </row>
    <row r="939" spans="3:28" ht="54.95" customHeight="1" x14ac:dyDescent="0.25">
      <c r="C939" s="56">
        <v>935</v>
      </c>
      <c r="D939" s="94" t="str">
        <f>IF(Lançamentos!G939="","",Lançamentos!G939)</f>
        <v/>
      </c>
      <c r="E939" s="113" t="str">
        <f>IF(D939="","",Recebimento!Q939)</f>
        <v/>
      </c>
      <c r="F939" s="114" t="str">
        <f>IF($D939="","",'Rec2'!$Q939)</f>
        <v/>
      </c>
      <c r="G939" s="114" t="str">
        <f>IF($D939="","",'Rec3'!$Q939)</f>
        <v/>
      </c>
      <c r="H939" s="114" t="str">
        <f>IF($D939="","",'Rec4'!$Q939)</f>
        <v/>
      </c>
      <c r="I939" s="114" t="str">
        <f>IF($D939="","",'Rec5'!$Q939)</f>
        <v/>
      </c>
      <c r="J939" s="114" t="str">
        <f>IF($D939="","",'Rec6'!$Q939)</f>
        <v/>
      </c>
      <c r="K939" s="114" t="str">
        <f>IF($D939="","",'Rec7'!$Q939)</f>
        <v/>
      </c>
      <c r="L939" s="114" t="str">
        <f>IF($D939="","",'Rec8'!$Q939)</f>
        <v/>
      </c>
      <c r="M939" s="114" t="str">
        <f>IF($D939="","",'Rec9'!$Q939)</f>
        <v/>
      </c>
      <c r="N939" s="114" t="str">
        <f>IF($D939="","",'Rec10'!$Q939)</f>
        <v/>
      </c>
      <c r="O939" s="116" t="str">
        <f t="shared" si="196"/>
        <v/>
      </c>
      <c r="P939" s="100" t="str">
        <f t="shared" si="197"/>
        <v/>
      </c>
      <c r="R939" s="119">
        <f t="shared" si="185"/>
        <v>1</v>
      </c>
      <c r="S939" s="119">
        <f t="shared" si="186"/>
        <v>1</v>
      </c>
      <c r="T939" s="119">
        <f t="shared" si="187"/>
        <v>1</v>
      </c>
      <c r="U939" s="119">
        <f t="shared" si="188"/>
        <v>1</v>
      </c>
      <c r="V939" s="119">
        <f t="shared" si="189"/>
        <v>1</v>
      </c>
      <c r="W939" s="119">
        <f t="shared" si="190"/>
        <v>1</v>
      </c>
      <c r="X939" s="119">
        <f t="shared" si="191"/>
        <v>1</v>
      </c>
      <c r="Y939" s="119">
        <f t="shared" si="192"/>
        <v>1</v>
      </c>
      <c r="Z939" s="119">
        <f t="shared" si="193"/>
        <v>1</v>
      </c>
      <c r="AA939" s="119">
        <f t="shared" si="194"/>
        <v>1</v>
      </c>
      <c r="AB939" s="119">
        <f t="shared" si="195"/>
        <v>10</v>
      </c>
    </row>
    <row r="940" spans="3:28" ht="54.95" customHeight="1" x14ac:dyDescent="0.25">
      <c r="C940" s="56">
        <v>936</v>
      </c>
      <c r="D940" s="94" t="str">
        <f>IF(Lançamentos!G940="","",Lançamentos!G940)</f>
        <v/>
      </c>
      <c r="E940" s="113" t="str">
        <f>IF(D940="","",Recebimento!Q940)</f>
        <v/>
      </c>
      <c r="F940" s="114" t="str">
        <f>IF($D940="","",'Rec2'!$Q940)</f>
        <v/>
      </c>
      <c r="G940" s="114" t="str">
        <f>IF($D940="","",'Rec3'!$Q940)</f>
        <v/>
      </c>
      <c r="H940" s="114" t="str">
        <f>IF($D940="","",'Rec4'!$Q940)</f>
        <v/>
      </c>
      <c r="I940" s="114" t="str">
        <f>IF($D940="","",'Rec5'!$Q940)</f>
        <v/>
      </c>
      <c r="J940" s="114" t="str">
        <f>IF($D940="","",'Rec6'!$Q940)</f>
        <v/>
      </c>
      <c r="K940" s="114" t="str">
        <f>IF($D940="","",'Rec7'!$Q940)</f>
        <v/>
      </c>
      <c r="L940" s="114" t="str">
        <f>IF($D940="","",'Rec8'!$Q940)</f>
        <v/>
      </c>
      <c r="M940" s="114" t="str">
        <f>IF($D940="","",'Rec9'!$Q940)</f>
        <v/>
      </c>
      <c r="N940" s="114" t="str">
        <f>IF($D940="","",'Rec10'!$Q940)</f>
        <v/>
      </c>
      <c r="O940" s="116" t="str">
        <f t="shared" si="196"/>
        <v/>
      </c>
      <c r="P940" s="100" t="str">
        <f t="shared" si="197"/>
        <v/>
      </c>
      <c r="R940" s="119">
        <f t="shared" si="185"/>
        <v>1</v>
      </c>
      <c r="S940" s="119">
        <f t="shared" si="186"/>
        <v>1</v>
      </c>
      <c r="T940" s="119">
        <f t="shared" si="187"/>
        <v>1</v>
      </c>
      <c r="U940" s="119">
        <f t="shared" si="188"/>
        <v>1</v>
      </c>
      <c r="V940" s="119">
        <f t="shared" si="189"/>
        <v>1</v>
      </c>
      <c r="W940" s="119">
        <f t="shared" si="190"/>
        <v>1</v>
      </c>
      <c r="X940" s="119">
        <f t="shared" si="191"/>
        <v>1</v>
      </c>
      <c r="Y940" s="119">
        <f t="shared" si="192"/>
        <v>1</v>
      </c>
      <c r="Z940" s="119">
        <f t="shared" si="193"/>
        <v>1</v>
      </c>
      <c r="AA940" s="119">
        <f t="shared" si="194"/>
        <v>1</v>
      </c>
      <c r="AB940" s="119">
        <f t="shared" si="195"/>
        <v>10</v>
      </c>
    </row>
    <row r="941" spans="3:28" ht="54.95" customHeight="1" x14ac:dyDescent="0.25">
      <c r="C941" s="56">
        <v>937</v>
      </c>
      <c r="D941" s="94" t="str">
        <f>IF(Lançamentos!G941="","",Lançamentos!G941)</f>
        <v/>
      </c>
      <c r="E941" s="113" t="str">
        <f>IF(D941="","",Recebimento!Q941)</f>
        <v/>
      </c>
      <c r="F941" s="114" t="str">
        <f>IF($D941="","",'Rec2'!$Q941)</f>
        <v/>
      </c>
      <c r="G941" s="114" t="str">
        <f>IF($D941="","",'Rec3'!$Q941)</f>
        <v/>
      </c>
      <c r="H941" s="114" t="str">
        <f>IF($D941="","",'Rec4'!$Q941)</f>
        <v/>
      </c>
      <c r="I941" s="114" t="str">
        <f>IF($D941="","",'Rec5'!$Q941)</f>
        <v/>
      </c>
      <c r="J941" s="114" t="str">
        <f>IF($D941="","",'Rec6'!$Q941)</f>
        <v/>
      </c>
      <c r="K941" s="114" t="str">
        <f>IF($D941="","",'Rec7'!$Q941)</f>
        <v/>
      </c>
      <c r="L941" s="114" t="str">
        <f>IF($D941="","",'Rec8'!$Q941)</f>
        <v/>
      </c>
      <c r="M941" s="114" t="str">
        <f>IF($D941="","",'Rec9'!$Q941)</f>
        <v/>
      </c>
      <c r="N941" s="114" t="str">
        <f>IF($D941="","",'Rec10'!$Q941)</f>
        <v/>
      </c>
      <c r="O941" s="116" t="str">
        <f t="shared" si="196"/>
        <v/>
      </c>
      <c r="P941" s="100" t="str">
        <f t="shared" si="197"/>
        <v/>
      </c>
      <c r="R941" s="119">
        <f t="shared" si="185"/>
        <v>1</v>
      </c>
      <c r="S941" s="119">
        <f t="shared" si="186"/>
        <v>1</v>
      </c>
      <c r="T941" s="119">
        <f t="shared" si="187"/>
        <v>1</v>
      </c>
      <c r="U941" s="119">
        <f t="shared" si="188"/>
        <v>1</v>
      </c>
      <c r="V941" s="119">
        <f t="shared" si="189"/>
        <v>1</v>
      </c>
      <c r="W941" s="119">
        <f t="shared" si="190"/>
        <v>1</v>
      </c>
      <c r="X941" s="119">
        <f t="shared" si="191"/>
        <v>1</v>
      </c>
      <c r="Y941" s="119">
        <f t="shared" si="192"/>
        <v>1</v>
      </c>
      <c r="Z941" s="119">
        <f t="shared" si="193"/>
        <v>1</v>
      </c>
      <c r="AA941" s="119">
        <f t="shared" si="194"/>
        <v>1</v>
      </c>
      <c r="AB941" s="119">
        <f t="shared" si="195"/>
        <v>10</v>
      </c>
    </row>
    <row r="942" spans="3:28" ht="54.95" customHeight="1" x14ac:dyDescent="0.25">
      <c r="C942" s="56">
        <v>938</v>
      </c>
      <c r="D942" s="94" t="str">
        <f>IF(Lançamentos!G942="","",Lançamentos!G942)</f>
        <v/>
      </c>
      <c r="E942" s="113" t="str">
        <f>IF(D942="","",Recebimento!Q942)</f>
        <v/>
      </c>
      <c r="F942" s="114" t="str">
        <f>IF($D942="","",'Rec2'!$Q942)</f>
        <v/>
      </c>
      <c r="G942" s="114" t="str">
        <f>IF($D942="","",'Rec3'!$Q942)</f>
        <v/>
      </c>
      <c r="H942" s="114" t="str">
        <f>IF($D942="","",'Rec4'!$Q942)</f>
        <v/>
      </c>
      <c r="I942" s="114" t="str">
        <f>IF($D942="","",'Rec5'!$Q942)</f>
        <v/>
      </c>
      <c r="J942" s="114" t="str">
        <f>IF($D942="","",'Rec6'!$Q942)</f>
        <v/>
      </c>
      <c r="K942" s="114" t="str">
        <f>IF($D942="","",'Rec7'!$Q942)</f>
        <v/>
      </c>
      <c r="L942" s="114" t="str">
        <f>IF($D942="","",'Rec8'!$Q942)</f>
        <v/>
      </c>
      <c r="M942" s="114" t="str">
        <f>IF($D942="","",'Rec9'!$Q942)</f>
        <v/>
      </c>
      <c r="N942" s="114" t="str">
        <f>IF($D942="","",'Rec10'!$Q942)</f>
        <v/>
      </c>
      <c r="O942" s="116" t="str">
        <f t="shared" si="196"/>
        <v/>
      </c>
      <c r="P942" s="100" t="str">
        <f t="shared" si="197"/>
        <v/>
      </c>
      <c r="R942" s="119">
        <f t="shared" si="185"/>
        <v>1</v>
      </c>
      <c r="S942" s="119">
        <f t="shared" si="186"/>
        <v>1</v>
      </c>
      <c r="T942" s="119">
        <f t="shared" si="187"/>
        <v>1</v>
      </c>
      <c r="U942" s="119">
        <f t="shared" si="188"/>
        <v>1</v>
      </c>
      <c r="V942" s="119">
        <f t="shared" si="189"/>
        <v>1</v>
      </c>
      <c r="W942" s="119">
        <f t="shared" si="190"/>
        <v>1</v>
      </c>
      <c r="X942" s="119">
        <f t="shared" si="191"/>
        <v>1</v>
      </c>
      <c r="Y942" s="119">
        <f t="shared" si="192"/>
        <v>1</v>
      </c>
      <c r="Z942" s="119">
        <f t="shared" si="193"/>
        <v>1</v>
      </c>
      <c r="AA942" s="119">
        <f t="shared" si="194"/>
        <v>1</v>
      </c>
      <c r="AB942" s="119">
        <f t="shared" si="195"/>
        <v>10</v>
      </c>
    </row>
    <row r="943" spans="3:28" ht="54.95" customHeight="1" x14ac:dyDescent="0.25">
      <c r="C943" s="56">
        <v>939</v>
      </c>
      <c r="D943" s="94" t="str">
        <f>IF(Lançamentos!G943="","",Lançamentos!G943)</f>
        <v/>
      </c>
      <c r="E943" s="113" t="str">
        <f>IF(D943="","",Recebimento!Q943)</f>
        <v/>
      </c>
      <c r="F943" s="114" t="str">
        <f>IF($D943="","",'Rec2'!$Q943)</f>
        <v/>
      </c>
      <c r="G943" s="114" t="str">
        <f>IF($D943="","",'Rec3'!$Q943)</f>
        <v/>
      </c>
      <c r="H943" s="114" t="str">
        <f>IF($D943="","",'Rec4'!$Q943)</f>
        <v/>
      </c>
      <c r="I943" s="114" t="str">
        <f>IF($D943="","",'Rec5'!$Q943)</f>
        <v/>
      </c>
      <c r="J943" s="114" t="str">
        <f>IF($D943="","",'Rec6'!$Q943)</f>
        <v/>
      </c>
      <c r="K943" s="114" t="str">
        <f>IF($D943="","",'Rec7'!$Q943)</f>
        <v/>
      </c>
      <c r="L943" s="114" t="str">
        <f>IF($D943="","",'Rec8'!$Q943)</f>
        <v/>
      </c>
      <c r="M943" s="114" t="str">
        <f>IF($D943="","",'Rec9'!$Q943)</f>
        <v/>
      </c>
      <c r="N943" s="114" t="str">
        <f>IF($D943="","",'Rec10'!$Q943)</f>
        <v/>
      </c>
      <c r="O943" s="116" t="str">
        <f t="shared" si="196"/>
        <v/>
      </c>
      <c r="P943" s="100" t="str">
        <f t="shared" si="197"/>
        <v/>
      </c>
      <c r="R943" s="119">
        <f t="shared" si="185"/>
        <v>1</v>
      </c>
      <c r="S943" s="119">
        <f t="shared" si="186"/>
        <v>1</v>
      </c>
      <c r="T943" s="119">
        <f t="shared" si="187"/>
        <v>1</v>
      </c>
      <c r="U943" s="119">
        <f t="shared" si="188"/>
        <v>1</v>
      </c>
      <c r="V943" s="119">
        <f t="shared" si="189"/>
        <v>1</v>
      </c>
      <c r="W943" s="119">
        <f t="shared" si="190"/>
        <v>1</v>
      </c>
      <c r="X943" s="119">
        <f t="shared" si="191"/>
        <v>1</v>
      </c>
      <c r="Y943" s="119">
        <f t="shared" si="192"/>
        <v>1</v>
      </c>
      <c r="Z943" s="119">
        <f t="shared" si="193"/>
        <v>1</v>
      </c>
      <c r="AA943" s="119">
        <f t="shared" si="194"/>
        <v>1</v>
      </c>
      <c r="AB943" s="119">
        <f t="shared" si="195"/>
        <v>10</v>
      </c>
    </row>
    <row r="944" spans="3:28" ht="54.95" customHeight="1" x14ac:dyDescent="0.25">
      <c r="C944" s="56">
        <v>940</v>
      </c>
      <c r="D944" s="94" t="str">
        <f>IF(Lançamentos!G944="","",Lançamentos!G944)</f>
        <v/>
      </c>
      <c r="E944" s="113" t="str">
        <f>IF(D944="","",Recebimento!Q944)</f>
        <v/>
      </c>
      <c r="F944" s="114" t="str">
        <f>IF($D944="","",'Rec2'!$Q944)</f>
        <v/>
      </c>
      <c r="G944" s="114" t="str">
        <f>IF($D944="","",'Rec3'!$Q944)</f>
        <v/>
      </c>
      <c r="H944" s="114" t="str">
        <f>IF($D944="","",'Rec4'!$Q944)</f>
        <v/>
      </c>
      <c r="I944" s="114" t="str">
        <f>IF($D944="","",'Rec5'!$Q944)</f>
        <v/>
      </c>
      <c r="J944" s="114" t="str">
        <f>IF($D944="","",'Rec6'!$Q944)</f>
        <v/>
      </c>
      <c r="K944" s="114" t="str">
        <f>IF($D944="","",'Rec7'!$Q944)</f>
        <v/>
      </c>
      <c r="L944" s="114" t="str">
        <f>IF($D944="","",'Rec8'!$Q944)</f>
        <v/>
      </c>
      <c r="M944" s="114" t="str">
        <f>IF($D944="","",'Rec9'!$Q944)</f>
        <v/>
      </c>
      <c r="N944" s="114" t="str">
        <f>IF($D944="","",'Rec10'!$Q944)</f>
        <v/>
      </c>
      <c r="O944" s="116" t="str">
        <f t="shared" si="196"/>
        <v/>
      </c>
      <c r="P944" s="100" t="str">
        <f t="shared" si="197"/>
        <v/>
      </c>
      <c r="R944" s="119">
        <f t="shared" si="185"/>
        <v>1</v>
      </c>
      <c r="S944" s="119">
        <f t="shared" si="186"/>
        <v>1</v>
      </c>
      <c r="T944" s="119">
        <f t="shared" si="187"/>
        <v>1</v>
      </c>
      <c r="U944" s="119">
        <f t="shared" si="188"/>
        <v>1</v>
      </c>
      <c r="V944" s="119">
        <f t="shared" si="189"/>
        <v>1</v>
      </c>
      <c r="W944" s="119">
        <f t="shared" si="190"/>
        <v>1</v>
      </c>
      <c r="X944" s="119">
        <f t="shared" si="191"/>
        <v>1</v>
      </c>
      <c r="Y944" s="119">
        <f t="shared" si="192"/>
        <v>1</v>
      </c>
      <c r="Z944" s="119">
        <f t="shared" si="193"/>
        <v>1</v>
      </c>
      <c r="AA944" s="119">
        <f t="shared" si="194"/>
        <v>1</v>
      </c>
      <c r="AB944" s="119">
        <f t="shared" si="195"/>
        <v>10</v>
      </c>
    </row>
    <row r="945" spans="3:28" ht="54.95" customHeight="1" x14ac:dyDescent="0.25">
      <c r="C945" s="56">
        <v>941</v>
      </c>
      <c r="D945" s="94" t="str">
        <f>IF(Lançamentos!G945="","",Lançamentos!G945)</f>
        <v/>
      </c>
      <c r="E945" s="113" t="str">
        <f>IF(D945="","",Recebimento!Q945)</f>
        <v/>
      </c>
      <c r="F945" s="114" t="str">
        <f>IF($D945="","",'Rec2'!$Q945)</f>
        <v/>
      </c>
      <c r="G945" s="114" t="str">
        <f>IF($D945="","",'Rec3'!$Q945)</f>
        <v/>
      </c>
      <c r="H945" s="114" t="str">
        <f>IF($D945="","",'Rec4'!$Q945)</f>
        <v/>
      </c>
      <c r="I945" s="114" t="str">
        <f>IF($D945="","",'Rec5'!$Q945)</f>
        <v/>
      </c>
      <c r="J945" s="114" t="str">
        <f>IF($D945="","",'Rec6'!$Q945)</f>
        <v/>
      </c>
      <c r="K945" s="114" t="str">
        <f>IF($D945="","",'Rec7'!$Q945)</f>
        <v/>
      </c>
      <c r="L945" s="114" t="str">
        <f>IF($D945="","",'Rec8'!$Q945)</f>
        <v/>
      </c>
      <c r="M945" s="114" t="str">
        <f>IF($D945="","",'Rec9'!$Q945)</f>
        <v/>
      </c>
      <c r="N945" s="114" t="str">
        <f>IF($D945="","",'Rec10'!$Q945)</f>
        <v/>
      </c>
      <c r="O945" s="116" t="str">
        <f t="shared" si="196"/>
        <v/>
      </c>
      <c r="P945" s="100" t="str">
        <f t="shared" si="197"/>
        <v/>
      </c>
      <c r="R945" s="119">
        <f t="shared" si="185"/>
        <v>1</v>
      </c>
      <c r="S945" s="119">
        <f t="shared" si="186"/>
        <v>1</v>
      </c>
      <c r="T945" s="119">
        <f t="shared" si="187"/>
        <v>1</v>
      </c>
      <c r="U945" s="119">
        <f t="shared" si="188"/>
        <v>1</v>
      </c>
      <c r="V945" s="119">
        <f t="shared" si="189"/>
        <v>1</v>
      </c>
      <c r="W945" s="119">
        <f t="shared" si="190"/>
        <v>1</v>
      </c>
      <c r="X945" s="119">
        <f t="shared" si="191"/>
        <v>1</v>
      </c>
      <c r="Y945" s="119">
        <f t="shared" si="192"/>
        <v>1</v>
      </c>
      <c r="Z945" s="119">
        <f t="shared" si="193"/>
        <v>1</v>
      </c>
      <c r="AA945" s="119">
        <f t="shared" si="194"/>
        <v>1</v>
      </c>
      <c r="AB945" s="119">
        <f t="shared" si="195"/>
        <v>10</v>
      </c>
    </row>
    <row r="946" spans="3:28" ht="54.95" customHeight="1" x14ac:dyDescent="0.25">
      <c r="C946" s="56">
        <v>942</v>
      </c>
      <c r="D946" s="94" t="str">
        <f>IF(Lançamentos!G946="","",Lançamentos!G946)</f>
        <v/>
      </c>
      <c r="E946" s="113" t="str">
        <f>IF(D946="","",Recebimento!Q946)</f>
        <v/>
      </c>
      <c r="F946" s="114" t="str">
        <f>IF($D946="","",'Rec2'!$Q946)</f>
        <v/>
      </c>
      <c r="G946" s="114" t="str">
        <f>IF($D946="","",'Rec3'!$Q946)</f>
        <v/>
      </c>
      <c r="H946" s="114" t="str">
        <f>IF($D946="","",'Rec4'!$Q946)</f>
        <v/>
      </c>
      <c r="I946" s="114" t="str">
        <f>IF($D946="","",'Rec5'!$Q946)</f>
        <v/>
      </c>
      <c r="J946" s="114" t="str">
        <f>IF($D946="","",'Rec6'!$Q946)</f>
        <v/>
      </c>
      <c r="K946" s="114" t="str">
        <f>IF($D946="","",'Rec7'!$Q946)</f>
        <v/>
      </c>
      <c r="L946" s="114" t="str">
        <f>IF($D946="","",'Rec8'!$Q946)</f>
        <v/>
      </c>
      <c r="M946" s="114" t="str">
        <f>IF($D946="","",'Rec9'!$Q946)</f>
        <v/>
      </c>
      <c r="N946" s="114" t="str">
        <f>IF($D946="","",'Rec10'!$Q946)</f>
        <v/>
      </c>
      <c r="O946" s="116" t="str">
        <f t="shared" si="196"/>
        <v/>
      </c>
      <c r="P946" s="100" t="str">
        <f t="shared" si="197"/>
        <v/>
      </c>
      <c r="R946" s="119">
        <f t="shared" si="185"/>
        <v>1</v>
      </c>
      <c r="S946" s="119">
        <f t="shared" si="186"/>
        <v>1</v>
      </c>
      <c r="T946" s="119">
        <f t="shared" si="187"/>
        <v>1</v>
      </c>
      <c r="U946" s="119">
        <f t="shared" si="188"/>
        <v>1</v>
      </c>
      <c r="V946" s="119">
        <f t="shared" si="189"/>
        <v>1</v>
      </c>
      <c r="W946" s="119">
        <f t="shared" si="190"/>
        <v>1</v>
      </c>
      <c r="X946" s="119">
        <f t="shared" si="191"/>
        <v>1</v>
      </c>
      <c r="Y946" s="119">
        <f t="shared" si="192"/>
        <v>1</v>
      </c>
      <c r="Z946" s="119">
        <f t="shared" si="193"/>
        <v>1</v>
      </c>
      <c r="AA946" s="119">
        <f t="shared" si="194"/>
        <v>1</v>
      </c>
      <c r="AB946" s="119">
        <f t="shared" si="195"/>
        <v>10</v>
      </c>
    </row>
    <row r="947" spans="3:28" ht="54.95" customHeight="1" x14ac:dyDescent="0.25">
      <c r="C947" s="56">
        <v>943</v>
      </c>
      <c r="D947" s="94" t="str">
        <f>IF(Lançamentos!G947="","",Lançamentos!G947)</f>
        <v/>
      </c>
      <c r="E947" s="113" t="str">
        <f>IF(D947="","",Recebimento!Q947)</f>
        <v/>
      </c>
      <c r="F947" s="114" t="str">
        <f>IF($D947="","",'Rec2'!$Q947)</f>
        <v/>
      </c>
      <c r="G947" s="114" t="str">
        <f>IF($D947="","",'Rec3'!$Q947)</f>
        <v/>
      </c>
      <c r="H947" s="114" t="str">
        <f>IF($D947="","",'Rec4'!$Q947)</f>
        <v/>
      </c>
      <c r="I947" s="114" t="str">
        <f>IF($D947="","",'Rec5'!$Q947)</f>
        <v/>
      </c>
      <c r="J947" s="114" t="str">
        <f>IF($D947="","",'Rec6'!$Q947)</f>
        <v/>
      </c>
      <c r="K947" s="114" t="str">
        <f>IF($D947="","",'Rec7'!$Q947)</f>
        <v/>
      </c>
      <c r="L947" s="114" t="str">
        <f>IF($D947="","",'Rec8'!$Q947)</f>
        <v/>
      </c>
      <c r="M947" s="114" t="str">
        <f>IF($D947="","",'Rec9'!$Q947)</f>
        <v/>
      </c>
      <c r="N947" s="114" t="str">
        <f>IF($D947="","",'Rec10'!$Q947)</f>
        <v/>
      </c>
      <c r="O947" s="116" t="str">
        <f t="shared" si="196"/>
        <v/>
      </c>
      <c r="P947" s="100" t="str">
        <f t="shared" si="197"/>
        <v/>
      </c>
      <c r="R947" s="119">
        <f t="shared" si="185"/>
        <v>1</v>
      </c>
      <c r="S947" s="119">
        <f t="shared" si="186"/>
        <v>1</v>
      </c>
      <c r="T947" s="119">
        <f t="shared" si="187"/>
        <v>1</v>
      </c>
      <c r="U947" s="119">
        <f t="shared" si="188"/>
        <v>1</v>
      </c>
      <c r="V947" s="119">
        <f t="shared" si="189"/>
        <v>1</v>
      </c>
      <c r="W947" s="119">
        <f t="shared" si="190"/>
        <v>1</v>
      </c>
      <c r="X947" s="119">
        <f t="shared" si="191"/>
        <v>1</v>
      </c>
      <c r="Y947" s="119">
        <f t="shared" si="192"/>
        <v>1</v>
      </c>
      <c r="Z947" s="119">
        <f t="shared" si="193"/>
        <v>1</v>
      </c>
      <c r="AA947" s="119">
        <f t="shared" si="194"/>
        <v>1</v>
      </c>
      <c r="AB947" s="119">
        <f t="shared" si="195"/>
        <v>10</v>
      </c>
    </row>
    <row r="948" spans="3:28" ht="54.95" customHeight="1" x14ac:dyDescent="0.25">
      <c r="C948" s="56">
        <v>944</v>
      </c>
      <c r="D948" s="94" t="str">
        <f>IF(Lançamentos!G948="","",Lançamentos!G948)</f>
        <v/>
      </c>
      <c r="E948" s="113" t="str">
        <f>IF(D948="","",Recebimento!Q948)</f>
        <v/>
      </c>
      <c r="F948" s="114" t="str">
        <f>IF($D948="","",'Rec2'!$Q948)</f>
        <v/>
      </c>
      <c r="G948" s="114" t="str">
        <f>IF($D948="","",'Rec3'!$Q948)</f>
        <v/>
      </c>
      <c r="H948" s="114" t="str">
        <f>IF($D948="","",'Rec4'!$Q948)</f>
        <v/>
      </c>
      <c r="I948" s="114" t="str">
        <f>IF($D948="","",'Rec5'!$Q948)</f>
        <v/>
      </c>
      <c r="J948" s="114" t="str">
        <f>IF($D948="","",'Rec6'!$Q948)</f>
        <v/>
      </c>
      <c r="K948" s="114" t="str">
        <f>IF($D948="","",'Rec7'!$Q948)</f>
        <v/>
      </c>
      <c r="L948" s="114" t="str">
        <f>IF($D948="","",'Rec8'!$Q948)</f>
        <v/>
      </c>
      <c r="M948" s="114" t="str">
        <f>IF($D948="","",'Rec9'!$Q948)</f>
        <v/>
      </c>
      <c r="N948" s="114" t="str">
        <f>IF($D948="","",'Rec10'!$Q948)</f>
        <v/>
      </c>
      <c r="O948" s="116" t="str">
        <f t="shared" si="196"/>
        <v/>
      </c>
      <c r="P948" s="100" t="str">
        <f t="shared" si="197"/>
        <v/>
      </c>
      <c r="R948" s="119">
        <f t="shared" si="185"/>
        <v>1</v>
      </c>
      <c r="S948" s="119">
        <f t="shared" si="186"/>
        <v>1</v>
      </c>
      <c r="T948" s="119">
        <f t="shared" si="187"/>
        <v>1</v>
      </c>
      <c r="U948" s="119">
        <f t="shared" si="188"/>
        <v>1</v>
      </c>
      <c r="V948" s="119">
        <f t="shared" si="189"/>
        <v>1</v>
      </c>
      <c r="W948" s="119">
        <f t="shared" si="190"/>
        <v>1</v>
      </c>
      <c r="X948" s="119">
        <f t="shared" si="191"/>
        <v>1</v>
      </c>
      <c r="Y948" s="119">
        <f t="shared" si="192"/>
        <v>1</v>
      </c>
      <c r="Z948" s="119">
        <f t="shared" si="193"/>
        <v>1</v>
      </c>
      <c r="AA948" s="119">
        <f t="shared" si="194"/>
        <v>1</v>
      </c>
      <c r="AB948" s="119">
        <f t="shared" si="195"/>
        <v>10</v>
      </c>
    </row>
    <row r="949" spans="3:28" ht="54.95" customHeight="1" x14ac:dyDescent="0.25">
      <c r="C949" s="56">
        <v>945</v>
      </c>
      <c r="D949" s="94" t="str">
        <f>IF(Lançamentos!G949="","",Lançamentos!G949)</f>
        <v/>
      </c>
      <c r="E949" s="113" t="str">
        <f>IF(D949="","",Recebimento!Q949)</f>
        <v/>
      </c>
      <c r="F949" s="114" t="str">
        <f>IF($D949="","",'Rec2'!$Q949)</f>
        <v/>
      </c>
      <c r="G949" s="114" t="str">
        <f>IF($D949="","",'Rec3'!$Q949)</f>
        <v/>
      </c>
      <c r="H949" s="114" t="str">
        <f>IF($D949="","",'Rec4'!$Q949)</f>
        <v/>
      </c>
      <c r="I949" s="114" t="str">
        <f>IF($D949="","",'Rec5'!$Q949)</f>
        <v/>
      </c>
      <c r="J949" s="114" t="str">
        <f>IF($D949="","",'Rec6'!$Q949)</f>
        <v/>
      </c>
      <c r="K949" s="114" t="str">
        <f>IF($D949="","",'Rec7'!$Q949)</f>
        <v/>
      </c>
      <c r="L949" s="114" t="str">
        <f>IF($D949="","",'Rec8'!$Q949)</f>
        <v/>
      </c>
      <c r="M949" s="114" t="str">
        <f>IF($D949="","",'Rec9'!$Q949)</f>
        <v/>
      </c>
      <c r="N949" s="114" t="str">
        <f>IF($D949="","",'Rec10'!$Q949)</f>
        <v/>
      </c>
      <c r="O949" s="116" t="str">
        <f t="shared" si="196"/>
        <v/>
      </c>
      <c r="P949" s="100" t="str">
        <f t="shared" si="197"/>
        <v/>
      </c>
      <c r="R949" s="119">
        <f t="shared" si="185"/>
        <v>1</v>
      </c>
      <c r="S949" s="119">
        <f t="shared" si="186"/>
        <v>1</v>
      </c>
      <c r="T949" s="119">
        <f t="shared" si="187"/>
        <v>1</v>
      </c>
      <c r="U949" s="119">
        <f t="shared" si="188"/>
        <v>1</v>
      </c>
      <c r="V949" s="119">
        <f t="shared" si="189"/>
        <v>1</v>
      </c>
      <c r="W949" s="119">
        <f t="shared" si="190"/>
        <v>1</v>
      </c>
      <c r="X949" s="119">
        <f t="shared" si="191"/>
        <v>1</v>
      </c>
      <c r="Y949" s="119">
        <f t="shared" si="192"/>
        <v>1</v>
      </c>
      <c r="Z949" s="119">
        <f t="shared" si="193"/>
        <v>1</v>
      </c>
      <c r="AA949" s="119">
        <f t="shared" si="194"/>
        <v>1</v>
      </c>
      <c r="AB949" s="119">
        <f t="shared" si="195"/>
        <v>10</v>
      </c>
    </row>
    <row r="950" spans="3:28" ht="54.95" customHeight="1" x14ac:dyDescent="0.25">
      <c r="C950" s="56">
        <v>946</v>
      </c>
      <c r="D950" s="94" t="str">
        <f>IF(Lançamentos!G950="","",Lançamentos!G950)</f>
        <v/>
      </c>
      <c r="E950" s="113" t="str">
        <f>IF(D950="","",Recebimento!Q950)</f>
        <v/>
      </c>
      <c r="F950" s="114" t="str">
        <f>IF($D950="","",'Rec2'!$Q950)</f>
        <v/>
      </c>
      <c r="G950" s="114" t="str">
        <f>IF($D950="","",'Rec3'!$Q950)</f>
        <v/>
      </c>
      <c r="H950" s="114" t="str">
        <f>IF($D950="","",'Rec4'!$Q950)</f>
        <v/>
      </c>
      <c r="I950" s="114" t="str">
        <f>IF($D950="","",'Rec5'!$Q950)</f>
        <v/>
      </c>
      <c r="J950" s="114" t="str">
        <f>IF($D950="","",'Rec6'!$Q950)</f>
        <v/>
      </c>
      <c r="K950" s="114" t="str">
        <f>IF($D950="","",'Rec7'!$Q950)</f>
        <v/>
      </c>
      <c r="L950" s="114" t="str">
        <f>IF($D950="","",'Rec8'!$Q950)</f>
        <v/>
      </c>
      <c r="M950" s="114" t="str">
        <f>IF($D950="","",'Rec9'!$Q950)</f>
        <v/>
      </c>
      <c r="N950" s="114" t="str">
        <f>IF($D950="","",'Rec10'!$Q950)</f>
        <v/>
      </c>
      <c r="O950" s="116" t="str">
        <f t="shared" si="196"/>
        <v/>
      </c>
      <c r="P950" s="100" t="str">
        <f t="shared" si="197"/>
        <v/>
      </c>
      <c r="R950" s="119">
        <f t="shared" si="185"/>
        <v>1</v>
      </c>
      <c r="S950" s="119">
        <f t="shared" si="186"/>
        <v>1</v>
      </c>
      <c r="T950" s="119">
        <f t="shared" si="187"/>
        <v>1</v>
      </c>
      <c r="U950" s="119">
        <f t="shared" si="188"/>
        <v>1</v>
      </c>
      <c r="V950" s="119">
        <f t="shared" si="189"/>
        <v>1</v>
      </c>
      <c r="W950" s="119">
        <f t="shared" si="190"/>
        <v>1</v>
      </c>
      <c r="X950" s="119">
        <f t="shared" si="191"/>
        <v>1</v>
      </c>
      <c r="Y950" s="119">
        <f t="shared" si="192"/>
        <v>1</v>
      </c>
      <c r="Z950" s="119">
        <f t="shared" si="193"/>
        <v>1</v>
      </c>
      <c r="AA950" s="119">
        <f t="shared" si="194"/>
        <v>1</v>
      </c>
      <c r="AB950" s="119">
        <f t="shared" si="195"/>
        <v>10</v>
      </c>
    </row>
    <row r="951" spans="3:28" ht="54.95" customHeight="1" x14ac:dyDescent="0.25">
      <c r="C951" s="56">
        <v>947</v>
      </c>
      <c r="D951" s="94" t="str">
        <f>IF(Lançamentos!G951="","",Lançamentos!G951)</f>
        <v/>
      </c>
      <c r="E951" s="113" t="str">
        <f>IF(D951="","",Recebimento!Q951)</f>
        <v/>
      </c>
      <c r="F951" s="114" t="str">
        <f>IF($D951="","",'Rec2'!$Q951)</f>
        <v/>
      </c>
      <c r="G951" s="114" t="str">
        <f>IF($D951="","",'Rec3'!$Q951)</f>
        <v/>
      </c>
      <c r="H951" s="114" t="str">
        <f>IF($D951="","",'Rec4'!$Q951)</f>
        <v/>
      </c>
      <c r="I951" s="114" t="str">
        <f>IF($D951="","",'Rec5'!$Q951)</f>
        <v/>
      </c>
      <c r="J951" s="114" t="str">
        <f>IF($D951="","",'Rec6'!$Q951)</f>
        <v/>
      </c>
      <c r="K951" s="114" t="str">
        <f>IF($D951="","",'Rec7'!$Q951)</f>
        <v/>
      </c>
      <c r="L951" s="114" t="str">
        <f>IF($D951="","",'Rec8'!$Q951)</f>
        <v/>
      </c>
      <c r="M951" s="114" t="str">
        <f>IF($D951="","",'Rec9'!$Q951)</f>
        <v/>
      </c>
      <c r="N951" s="114" t="str">
        <f>IF($D951="","",'Rec10'!$Q951)</f>
        <v/>
      </c>
      <c r="O951" s="116" t="str">
        <f t="shared" si="196"/>
        <v/>
      </c>
      <c r="P951" s="100" t="str">
        <f t="shared" si="197"/>
        <v/>
      </c>
      <c r="R951" s="119">
        <f t="shared" si="185"/>
        <v>1</v>
      </c>
      <c r="S951" s="119">
        <f t="shared" si="186"/>
        <v>1</v>
      </c>
      <c r="T951" s="119">
        <f t="shared" si="187"/>
        <v>1</v>
      </c>
      <c r="U951" s="119">
        <f t="shared" si="188"/>
        <v>1</v>
      </c>
      <c r="V951" s="119">
        <f t="shared" si="189"/>
        <v>1</v>
      </c>
      <c r="W951" s="119">
        <f t="shared" si="190"/>
        <v>1</v>
      </c>
      <c r="X951" s="119">
        <f t="shared" si="191"/>
        <v>1</v>
      </c>
      <c r="Y951" s="119">
        <f t="shared" si="192"/>
        <v>1</v>
      </c>
      <c r="Z951" s="119">
        <f t="shared" si="193"/>
        <v>1</v>
      </c>
      <c r="AA951" s="119">
        <f t="shared" si="194"/>
        <v>1</v>
      </c>
      <c r="AB951" s="119">
        <f t="shared" si="195"/>
        <v>10</v>
      </c>
    </row>
    <row r="952" spans="3:28" ht="54.95" customHeight="1" x14ac:dyDescent="0.25">
      <c r="C952" s="56">
        <v>948</v>
      </c>
      <c r="D952" s="94" t="str">
        <f>IF(Lançamentos!G952="","",Lançamentos!G952)</f>
        <v/>
      </c>
      <c r="E952" s="113" t="str">
        <f>IF(D952="","",Recebimento!Q952)</f>
        <v/>
      </c>
      <c r="F952" s="114" t="str">
        <f>IF($D952="","",'Rec2'!$Q952)</f>
        <v/>
      </c>
      <c r="G952" s="114" t="str">
        <f>IF($D952="","",'Rec3'!$Q952)</f>
        <v/>
      </c>
      <c r="H952" s="114" t="str">
        <f>IF($D952="","",'Rec4'!$Q952)</f>
        <v/>
      </c>
      <c r="I952" s="114" t="str">
        <f>IF($D952="","",'Rec5'!$Q952)</f>
        <v/>
      </c>
      <c r="J952" s="114" t="str">
        <f>IF($D952="","",'Rec6'!$Q952)</f>
        <v/>
      </c>
      <c r="K952" s="114" t="str">
        <f>IF($D952="","",'Rec7'!$Q952)</f>
        <v/>
      </c>
      <c r="L952" s="114" t="str">
        <f>IF($D952="","",'Rec8'!$Q952)</f>
        <v/>
      </c>
      <c r="M952" s="114" t="str">
        <f>IF($D952="","",'Rec9'!$Q952)</f>
        <v/>
      </c>
      <c r="N952" s="114" t="str">
        <f>IF($D952="","",'Rec10'!$Q952)</f>
        <v/>
      </c>
      <c r="O952" s="116" t="str">
        <f t="shared" si="196"/>
        <v/>
      </c>
      <c r="P952" s="100" t="str">
        <f t="shared" si="197"/>
        <v/>
      </c>
      <c r="R952" s="119">
        <f t="shared" si="185"/>
        <v>1</v>
      </c>
      <c r="S952" s="119">
        <f t="shared" si="186"/>
        <v>1</v>
      </c>
      <c r="T952" s="119">
        <f t="shared" si="187"/>
        <v>1</v>
      </c>
      <c r="U952" s="119">
        <f t="shared" si="188"/>
        <v>1</v>
      </c>
      <c r="V952" s="119">
        <f t="shared" si="189"/>
        <v>1</v>
      </c>
      <c r="W952" s="119">
        <f t="shared" si="190"/>
        <v>1</v>
      </c>
      <c r="X952" s="119">
        <f t="shared" si="191"/>
        <v>1</v>
      </c>
      <c r="Y952" s="119">
        <f t="shared" si="192"/>
        <v>1</v>
      </c>
      <c r="Z952" s="119">
        <f t="shared" si="193"/>
        <v>1</v>
      </c>
      <c r="AA952" s="119">
        <f t="shared" si="194"/>
        <v>1</v>
      </c>
      <c r="AB952" s="119">
        <f t="shared" si="195"/>
        <v>10</v>
      </c>
    </row>
    <row r="953" spans="3:28" ht="54.95" customHeight="1" x14ac:dyDescent="0.25">
      <c r="C953" s="56">
        <v>949</v>
      </c>
      <c r="D953" s="94" t="str">
        <f>IF(Lançamentos!G953="","",Lançamentos!G953)</f>
        <v/>
      </c>
      <c r="E953" s="113" t="str">
        <f>IF(D953="","",Recebimento!Q953)</f>
        <v/>
      </c>
      <c r="F953" s="114" t="str">
        <f>IF($D953="","",'Rec2'!$Q953)</f>
        <v/>
      </c>
      <c r="G953" s="114" t="str">
        <f>IF($D953="","",'Rec3'!$Q953)</f>
        <v/>
      </c>
      <c r="H953" s="114" t="str">
        <f>IF($D953="","",'Rec4'!$Q953)</f>
        <v/>
      </c>
      <c r="I953" s="114" t="str">
        <f>IF($D953="","",'Rec5'!$Q953)</f>
        <v/>
      </c>
      <c r="J953" s="114" t="str">
        <f>IF($D953="","",'Rec6'!$Q953)</f>
        <v/>
      </c>
      <c r="K953" s="114" t="str">
        <f>IF($D953="","",'Rec7'!$Q953)</f>
        <v/>
      </c>
      <c r="L953" s="114" t="str">
        <f>IF($D953="","",'Rec8'!$Q953)</f>
        <v/>
      </c>
      <c r="M953" s="114" t="str">
        <f>IF($D953="","",'Rec9'!$Q953)</f>
        <v/>
      </c>
      <c r="N953" s="114" t="str">
        <f>IF($D953="","",'Rec10'!$Q953)</f>
        <v/>
      </c>
      <c r="O953" s="116" t="str">
        <f t="shared" si="196"/>
        <v/>
      </c>
      <c r="P953" s="100" t="str">
        <f t="shared" si="197"/>
        <v/>
      </c>
      <c r="R953" s="119">
        <f t="shared" si="185"/>
        <v>1</v>
      </c>
      <c r="S953" s="119">
        <f t="shared" si="186"/>
        <v>1</v>
      </c>
      <c r="T953" s="119">
        <f t="shared" si="187"/>
        <v>1</v>
      </c>
      <c r="U953" s="119">
        <f t="shared" si="188"/>
        <v>1</v>
      </c>
      <c r="V953" s="119">
        <f t="shared" si="189"/>
        <v>1</v>
      </c>
      <c r="W953" s="119">
        <f t="shared" si="190"/>
        <v>1</v>
      </c>
      <c r="X953" s="119">
        <f t="shared" si="191"/>
        <v>1</v>
      </c>
      <c r="Y953" s="119">
        <f t="shared" si="192"/>
        <v>1</v>
      </c>
      <c r="Z953" s="119">
        <f t="shared" si="193"/>
        <v>1</v>
      </c>
      <c r="AA953" s="119">
        <f t="shared" si="194"/>
        <v>1</v>
      </c>
      <c r="AB953" s="119">
        <f t="shared" si="195"/>
        <v>10</v>
      </c>
    </row>
    <row r="954" spans="3:28" ht="54.95" customHeight="1" x14ac:dyDescent="0.25">
      <c r="C954" s="56">
        <v>950</v>
      </c>
      <c r="D954" s="94" t="str">
        <f>IF(Lançamentos!G954="","",Lançamentos!G954)</f>
        <v/>
      </c>
      <c r="E954" s="113" t="str">
        <f>IF(D954="","",Recebimento!Q954)</f>
        <v/>
      </c>
      <c r="F954" s="114" t="str">
        <f>IF($D954="","",'Rec2'!$Q954)</f>
        <v/>
      </c>
      <c r="G954" s="114" t="str">
        <f>IF($D954="","",'Rec3'!$Q954)</f>
        <v/>
      </c>
      <c r="H954" s="114" t="str">
        <f>IF($D954="","",'Rec4'!$Q954)</f>
        <v/>
      </c>
      <c r="I954" s="114" t="str">
        <f>IF($D954="","",'Rec5'!$Q954)</f>
        <v/>
      </c>
      <c r="J954" s="114" t="str">
        <f>IF($D954="","",'Rec6'!$Q954)</f>
        <v/>
      </c>
      <c r="K954" s="114" t="str">
        <f>IF($D954="","",'Rec7'!$Q954)</f>
        <v/>
      </c>
      <c r="L954" s="114" t="str">
        <f>IF($D954="","",'Rec8'!$Q954)</f>
        <v/>
      </c>
      <c r="M954" s="114" t="str">
        <f>IF($D954="","",'Rec9'!$Q954)</f>
        <v/>
      </c>
      <c r="N954" s="114" t="str">
        <f>IF($D954="","",'Rec10'!$Q954)</f>
        <v/>
      </c>
      <c r="O954" s="116" t="str">
        <f t="shared" si="196"/>
        <v/>
      </c>
      <c r="P954" s="100" t="str">
        <f t="shared" si="197"/>
        <v/>
      </c>
      <c r="R954" s="119">
        <f t="shared" si="185"/>
        <v>1</v>
      </c>
      <c r="S954" s="119">
        <f t="shared" si="186"/>
        <v>1</v>
      </c>
      <c r="T954" s="119">
        <f t="shared" si="187"/>
        <v>1</v>
      </c>
      <c r="U954" s="119">
        <f t="shared" si="188"/>
        <v>1</v>
      </c>
      <c r="V954" s="119">
        <f t="shared" si="189"/>
        <v>1</v>
      </c>
      <c r="W954" s="119">
        <f t="shared" si="190"/>
        <v>1</v>
      </c>
      <c r="X954" s="119">
        <f t="shared" si="191"/>
        <v>1</v>
      </c>
      <c r="Y954" s="119">
        <f t="shared" si="192"/>
        <v>1</v>
      </c>
      <c r="Z954" s="119">
        <f t="shared" si="193"/>
        <v>1</v>
      </c>
      <c r="AA954" s="119">
        <f t="shared" si="194"/>
        <v>1</v>
      </c>
      <c r="AB954" s="119">
        <f t="shared" si="195"/>
        <v>10</v>
      </c>
    </row>
    <row r="955" spans="3:28" ht="54.95" customHeight="1" x14ac:dyDescent="0.25">
      <c r="C955" s="56">
        <v>951</v>
      </c>
      <c r="D955" s="94" t="str">
        <f>IF(Lançamentos!G955="","",Lançamentos!G955)</f>
        <v/>
      </c>
      <c r="E955" s="113" t="str">
        <f>IF(D955="","",Recebimento!Q955)</f>
        <v/>
      </c>
      <c r="F955" s="114" t="str">
        <f>IF($D955="","",'Rec2'!$Q955)</f>
        <v/>
      </c>
      <c r="G955" s="114" t="str">
        <f>IF($D955="","",'Rec3'!$Q955)</f>
        <v/>
      </c>
      <c r="H955" s="114" t="str">
        <f>IF($D955="","",'Rec4'!$Q955)</f>
        <v/>
      </c>
      <c r="I955" s="114" t="str">
        <f>IF($D955="","",'Rec5'!$Q955)</f>
        <v/>
      </c>
      <c r="J955" s="114" t="str">
        <f>IF($D955="","",'Rec6'!$Q955)</f>
        <v/>
      </c>
      <c r="K955" s="114" t="str">
        <f>IF($D955="","",'Rec7'!$Q955)</f>
        <v/>
      </c>
      <c r="L955" s="114" t="str">
        <f>IF($D955="","",'Rec8'!$Q955)</f>
        <v/>
      </c>
      <c r="M955" s="114" t="str">
        <f>IF($D955="","",'Rec9'!$Q955)</f>
        <v/>
      </c>
      <c r="N955" s="114" t="str">
        <f>IF($D955="","",'Rec10'!$Q955)</f>
        <v/>
      </c>
      <c r="O955" s="116" t="str">
        <f t="shared" si="196"/>
        <v/>
      </c>
      <c r="P955" s="100" t="str">
        <f t="shared" si="197"/>
        <v/>
      </c>
      <c r="R955" s="119">
        <f t="shared" si="185"/>
        <v>1</v>
      </c>
      <c r="S955" s="119">
        <f t="shared" si="186"/>
        <v>1</v>
      </c>
      <c r="T955" s="119">
        <f t="shared" si="187"/>
        <v>1</v>
      </c>
      <c r="U955" s="119">
        <f t="shared" si="188"/>
        <v>1</v>
      </c>
      <c r="V955" s="119">
        <f t="shared" si="189"/>
        <v>1</v>
      </c>
      <c r="W955" s="119">
        <f t="shared" si="190"/>
        <v>1</v>
      </c>
      <c r="X955" s="119">
        <f t="shared" si="191"/>
        <v>1</v>
      </c>
      <c r="Y955" s="119">
        <f t="shared" si="192"/>
        <v>1</v>
      </c>
      <c r="Z955" s="119">
        <f t="shared" si="193"/>
        <v>1</v>
      </c>
      <c r="AA955" s="119">
        <f t="shared" si="194"/>
        <v>1</v>
      </c>
      <c r="AB955" s="119">
        <f t="shared" si="195"/>
        <v>10</v>
      </c>
    </row>
    <row r="956" spans="3:28" ht="54.95" customHeight="1" x14ac:dyDescent="0.25">
      <c r="C956" s="56">
        <v>952</v>
      </c>
      <c r="D956" s="94" t="str">
        <f>IF(Lançamentos!G956="","",Lançamentos!G956)</f>
        <v/>
      </c>
      <c r="E956" s="113" t="str">
        <f>IF(D956="","",Recebimento!Q956)</f>
        <v/>
      </c>
      <c r="F956" s="114" t="str">
        <f>IF($D956="","",'Rec2'!$Q956)</f>
        <v/>
      </c>
      <c r="G956" s="114" t="str">
        <f>IF($D956="","",'Rec3'!$Q956)</f>
        <v/>
      </c>
      <c r="H956" s="114" t="str">
        <f>IF($D956="","",'Rec4'!$Q956)</f>
        <v/>
      </c>
      <c r="I956" s="114" t="str">
        <f>IF($D956="","",'Rec5'!$Q956)</f>
        <v/>
      </c>
      <c r="J956" s="114" t="str">
        <f>IF($D956="","",'Rec6'!$Q956)</f>
        <v/>
      </c>
      <c r="K956" s="114" t="str">
        <f>IF($D956="","",'Rec7'!$Q956)</f>
        <v/>
      </c>
      <c r="L956" s="114" t="str">
        <f>IF($D956="","",'Rec8'!$Q956)</f>
        <v/>
      </c>
      <c r="M956" s="114" t="str">
        <f>IF($D956="","",'Rec9'!$Q956)</f>
        <v/>
      </c>
      <c r="N956" s="114" t="str">
        <f>IF($D956="","",'Rec10'!$Q956)</f>
        <v/>
      </c>
      <c r="O956" s="116" t="str">
        <f t="shared" si="196"/>
        <v/>
      </c>
      <c r="P956" s="100" t="str">
        <f t="shared" si="197"/>
        <v/>
      </c>
      <c r="R956" s="119">
        <f t="shared" si="185"/>
        <v>1</v>
      </c>
      <c r="S956" s="119">
        <f t="shared" si="186"/>
        <v>1</v>
      </c>
      <c r="T956" s="119">
        <f t="shared" si="187"/>
        <v>1</v>
      </c>
      <c r="U956" s="119">
        <f t="shared" si="188"/>
        <v>1</v>
      </c>
      <c r="V956" s="119">
        <f t="shared" si="189"/>
        <v>1</v>
      </c>
      <c r="W956" s="119">
        <f t="shared" si="190"/>
        <v>1</v>
      </c>
      <c r="X956" s="119">
        <f t="shared" si="191"/>
        <v>1</v>
      </c>
      <c r="Y956" s="119">
        <f t="shared" si="192"/>
        <v>1</v>
      </c>
      <c r="Z956" s="119">
        <f t="shared" si="193"/>
        <v>1</v>
      </c>
      <c r="AA956" s="119">
        <f t="shared" si="194"/>
        <v>1</v>
      </c>
      <c r="AB956" s="119">
        <f t="shared" si="195"/>
        <v>10</v>
      </c>
    </row>
    <row r="957" spans="3:28" ht="54.95" customHeight="1" x14ac:dyDescent="0.25">
      <c r="C957" s="56">
        <v>953</v>
      </c>
      <c r="D957" s="94" t="str">
        <f>IF(Lançamentos!G957="","",Lançamentos!G957)</f>
        <v/>
      </c>
      <c r="E957" s="113" t="str">
        <f>IF(D957="","",Recebimento!Q957)</f>
        <v/>
      </c>
      <c r="F957" s="114" t="str">
        <f>IF($D957="","",'Rec2'!$Q957)</f>
        <v/>
      </c>
      <c r="G957" s="114" t="str">
        <f>IF($D957="","",'Rec3'!$Q957)</f>
        <v/>
      </c>
      <c r="H957" s="114" t="str">
        <f>IF($D957="","",'Rec4'!$Q957)</f>
        <v/>
      </c>
      <c r="I957" s="114" t="str">
        <f>IF($D957="","",'Rec5'!$Q957)</f>
        <v/>
      </c>
      <c r="J957" s="114" t="str">
        <f>IF($D957="","",'Rec6'!$Q957)</f>
        <v/>
      </c>
      <c r="K957" s="114" t="str">
        <f>IF($D957="","",'Rec7'!$Q957)</f>
        <v/>
      </c>
      <c r="L957" s="114" t="str">
        <f>IF($D957="","",'Rec8'!$Q957)</f>
        <v/>
      </c>
      <c r="M957" s="114" t="str">
        <f>IF($D957="","",'Rec9'!$Q957)</f>
        <v/>
      </c>
      <c r="N957" s="114" t="str">
        <f>IF($D957="","",'Rec10'!$Q957)</f>
        <v/>
      </c>
      <c r="O957" s="116" t="str">
        <f t="shared" si="196"/>
        <v/>
      </c>
      <c r="P957" s="100" t="str">
        <f t="shared" si="197"/>
        <v/>
      </c>
      <c r="R957" s="119">
        <f t="shared" si="185"/>
        <v>1</v>
      </c>
      <c r="S957" s="119">
        <f t="shared" si="186"/>
        <v>1</v>
      </c>
      <c r="T957" s="119">
        <f t="shared" si="187"/>
        <v>1</v>
      </c>
      <c r="U957" s="119">
        <f t="shared" si="188"/>
        <v>1</v>
      </c>
      <c r="V957" s="119">
        <f t="shared" si="189"/>
        <v>1</v>
      </c>
      <c r="W957" s="119">
        <f t="shared" si="190"/>
        <v>1</v>
      </c>
      <c r="X957" s="119">
        <f t="shared" si="191"/>
        <v>1</v>
      </c>
      <c r="Y957" s="119">
        <f t="shared" si="192"/>
        <v>1</v>
      </c>
      <c r="Z957" s="119">
        <f t="shared" si="193"/>
        <v>1</v>
      </c>
      <c r="AA957" s="119">
        <f t="shared" si="194"/>
        <v>1</v>
      </c>
      <c r="AB957" s="119">
        <f t="shared" si="195"/>
        <v>10</v>
      </c>
    </row>
    <row r="958" spans="3:28" ht="54.95" customHeight="1" x14ac:dyDescent="0.25">
      <c r="C958" s="56">
        <v>954</v>
      </c>
      <c r="D958" s="94" t="str">
        <f>IF(Lançamentos!G958="","",Lançamentos!G958)</f>
        <v/>
      </c>
      <c r="E958" s="113" t="str">
        <f>IF(D958="","",Recebimento!Q958)</f>
        <v/>
      </c>
      <c r="F958" s="114" t="str">
        <f>IF($D958="","",'Rec2'!$Q958)</f>
        <v/>
      </c>
      <c r="G958" s="114" t="str">
        <f>IF($D958="","",'Rec3'!$Q958)</f>
        <v/>
      </c>
      <c r="H958" s="114" t="str">
        <f>IF($D958="","",'Rec4'!$Q958)</f>
        <v/>
      </c>
      <c r="I958" s="114" t="str">
        <f>IF($D958="","",'Rec5'!$Q958)</f>
        <v/>
      </c>
      <c r="J958" s="114" t="str">
        <f>IF($D958="","",'Rec6'!$Q958)</f>
        <v/>
      </c>
      <c r="K958" s="114" t="str">
        <f>IF($D958="","",'Rec7'!$Q958)</f>
        <v/>
      </c>
      <c r="L958" s="114" t="str">
        <f>IF($D958="","",'Rec8'!$Q958)</f>
        <v/>
      </c>
      <c r="M958" s="114" t="str">
        <f>IF($D958="","",'Rec9'!$Q958)</f>
        <v/>
      </c>
      <c r="N958" s="114" t="str">
        <f>IF($D958="","",'Rec10'!$Q958)</f>
        <v/>
      </c>
      <c r="O958" s="116" t="str">
        <f t="shared" si="196"/>
        <v/>
      </c>
      <c r="P958" s="100" t="str">
        <f t="shared" si="197"/>
        <v/>
      </c>
      <c r="R958" s="119">
        <f t="shared" si="185"/>
        <v>1</v>
      </c>
      <c r="S958" s="119">
        <f t="shared" si="186"/>
        <v>1</v>
      </c>
      <c r="T958" s="119">
        <f t="shared" si="187"/>
        <v>1</v>
      </c>
      <c r="U958" s="119">
        <f t="shared" si="188"/>
        <v>1</v>
      </c>
      <c r="V958" s="119">
        <f t="shared" si="189"/>
        <v>1</v>
      </c>
      <c r="W958" s="119">
        <f t="shared" si="190"/>
        <v>1</v>
      </c>
      <c r="X958" s="119">
        <f t="shared" si="191"/>
        <v>1</v>
      </c>
      <c r="Y958" s="119">
        <f t="shared" si="192"/>
        <v>1</v>
      </c>
      <c r="Z958" s="119">
        <f t="shared" si="193"/>
        <v>1</v>
      </c>
      <c r="AA958" s="119">
        <f t="shared" si="194"/>
        <v>1</v>
      </c>
      <c r="AB958" s="119">
        <f t="shared" si="195"/>
        <v>10</v>
      </c>
    </row>
    <row r="959" spans="3:28" ht="54.95" customHeight="1" x14ac:dyDescent="0.25">
      <c r="C959" s="56">
        <v>955</v>
      </c>
      <c r="D959" s="94" t="str">
        <f>IF(Lançamentos!G959="","",Lançamentos!G959)</f>
        <v/>
      </c>
      <c r="E959" s="113" t="str">
        <f>IF(D959="","",Recebimento!Q959)</f>
        <v/>
      </c>
      <c r="F959" s="114" t="str">
        <f>IF($D959="","",'Rec2'!$Q959)</f>
        <v/>
      </c>
      <c r="G959" s="114" t="str">
        <f>IF($D959="","",'Rec3'!$Q959)</f>
        <v/>
      </c>
      <c r="H959" s="114" t="str">
        <f>IF($D959="","",'Rec4'!$Q959)</f>
        <v/>
      </c>
      <c r="I959" s="114" t="str">
        <f>IF($D959="","",'Rec5'!$Q959)</f>
        <v/>
      </c>
      <c r="J959" s="114" t="str">
        <f>IF($D959="","",'Rec6'!$Q959)</f>
        <v/>
      </c>
      <c r="K959" s="114" t="str">
        <f>IF($D959="","",'Rec7'!$Q959)</f>
        <v/>
      </c>
      <c r="L959" s="114" t="str">
        <f>IF($D959="","",'Rec8'!$Q959)</f>
        <v/>
      </c>
      <c r="M959" s="114" t="str">
        <f>IF($D959="","",'Rec9'!$Q959)</f>
        <v/>
      </c>
      <c r="N959" s="114" t="str">
        <f>IF($D959="","",'Rec10'!$Q959)</f>
        <v/>
      </c>
      <c r="O959" s="116" t="str">
        <f t="shared" si="196"/>
        <v/>
      </c>
      <c r="P959" s="100" t="str">
        <f t="shared" si="197"/>
        <v/>
      </c>
      <c r="R959" s="119">
        <f t="shared" si="185"/>
        <v>1</v>
      </c>
      <c r="S959" s="119">
        <f t="shared" si="186"/>
        <v>1</v>
      </c>
      <c r="T959" s="119">
        <f t="shared" si="187"/>
        <v>1</v>
      </c>
      <c r="U959" s="119">
        <f t="shared" si="188"/>
        <v>1</v>
      </c>
      <c r="V959" s="119">
        <f t="shared" si="189"/>
        <v>1</v>
      </c>
      <c r="W959" s="119">
        <f t="shared" si="190"/>
        <v>1</v>
      </c>
      <c r="X959" s="119">
        <f t="shared" si="191"/>
        <v>1</v>
      </c>
      <c r="Y959" s="119">
        <f t="shared" si="192"/>
        <v>1</v>
      </c>
      <c r="Z959" s="119">
        <f t="shared" si="193"/>
        <v>1</v>
      </c>
      <c r="AA959" s="119">
        <f t="shared" si="194"/>
        <v>1</v>
      </c>
      <c r="AB959" s="119">
        <f t="shared" si="195"/>
        <v>10</v>
      </c>
    </row>
    <row r="960" spans="3:28" ht="54.95" customHeight="1" x14ac:dyDescent="0.25">
      <c r="C960" s="56">
        <v>956</v>
      </c>
      <c r="D960" s="94" t="str">
        <f>IF(Lançamentos!G960="","",Lançamentos!G960)</f>
        <v/>
      </c>
      <c r="E960" s="113" t="str">
        <f>IF(D960="","",Recebimento!Q960)</f>
        <v/>
      </c>
      <c r="F960" s="114" t="str">
        <f>IF($D960="","",'Rec2'!$Q960)</f>
        <v/>
      </c>
      <c r="G960" s="114" t="str">
        <f>IF($D960="","",'Rec3'!$Q960)</f>
        <v/>
      </c>
      <c r="H960" s="114" t="str">
        <f>IF($D960="","",'Rec4'!$Q960)</f>
        <v/>
      </c>
      <c r="I960" s="114" t="str">
        <f>IF($D960="","",'Rec5'!$Q960)</f>
        <v/>
      </c>
      <c r="J960" s="114" t="str">
        <f>IF($D960="","",'Rec6'!$Q960)</f>
        <v/>
      </c>
      <c r="K960" s="114" t="str">
        <f>IF($D960="","",'Rec7'!$Q960)</f>
        <v/>
      </c>
      <c r="L960" s="114" t="str">
        <f>IF($D960="","",'Rec8'!$Q960)</f>
        <v/>
      </c>
      <c r="M960" s="114" t="str">
        <f>IF($D960="","",'Rec9'!$Q960)</f>
        <v/>
      </c>
      <c r="N960" s="114" t="str">
        <f>IF($D960="","",'Rec10'!$Q960)</f>
        <v/>
      </c>
      <c r="O960" s="116" t="str">
        <f t="shared" si="196"/>
        <v/>
      </c>
      <c r="P960" s="100" t="str">
        <f t="shared" si="197"/>
        <v/>
      </c>
      <c r="R960" s="119">
        <f t="shared" si="185"/>
        <v>1</v>
      </c>
      <c r="S960" s="119">
        <f t="shared" si="186"/>
        <v>1</v>
      </c>
      <c r="T960" s="119">
        <f t="shared" si="187"/>
        <v>1</v>
      </c>
      <c r="U960" s="119">
        <f t="shared" si="188"/>
        <v>1</v>
      </c>
      <c r="V960" s="119">
        <f t="shared" si="189"/>
        <v>1</v>
      </c>
      <c r="W960" s="119">
        <f t="shared" si="190"/>
        <v>1</v>
      </c>
      <c r="X960" s="119">
        <f t="shared" si="191"/>
        <v>1</v>
      </c>
      <c r="Y960" s="119">
        <f t="shared" si="192"/>
        <v>1</v>
      </c>
      <c r="Z960" s="119">
        <f t="shared" si="193"/>
        <v>1</v>
      </c>
      <c r="AA960" s="119">
        <f t="shared" si="194"/>
        <v>1</v>
      </c>
      <c r="AB960" s="119">
        <f t="shared" si="195"/>
        <v>10</v>
      </c>
    </row>
    <row r="961" spans="3:28" ht="54.95" customHeight="1" x14ac:dyDescent="0.25">
      <c r="C961" s="56">
        <v>957</v>
      </c>
      <c r="D961" s="94" t="str">
        <f>IF(Lançamentos!G961="","",Lançamentos!G961)</f>
        <v/>
      </c>
      <c r="E961" s="113" t="str">
        <f>IF(D961="","",Recebimento!Q961)</f>
        <v/>
      </c>
      <c r="F961" s="114" t="str">
        <f>IF($D961="","",'Rec2'!$Q961)</f>
        <v/>
      </c>
      <c r="G961" s="114" t="str">
        <f>IF($D961="","",'Rec3'!$Q961)</f>
        <v/>
      </c>
      <c r="H961" s="114" t="str">
        <f>IF($D961="","",'Rec4'!$Q961)</f>
        <v/>
      </c>
      <c r="I961" s="114" t="str">
        <f>IF($D961="","",'Rec5'!$Q961)</f>
        <v/>
      </c>
      <c r="J961" s="114" t="str">
        <f>IF($D961="","",'Rec6'!$Q961)</f>
        <v/>
      </c>
      <c r="K961" s="114" t="str">
        <f>IF($D961="","",'Rec7'!$Q961)</f>
        <v/>
      </c>
      <c r="L961" s="114" t="str">
        <f>IF($D961="","",'Rec8'!$Q961)</f>
        <v/>
      </c>
      <c r="M961" s="114" t="str">
        <f>IF($D961="","",'Rec9'!$Q961)</f>
        <v/>
      </c>
      <c r="N961" s="114" t="str">
        <f>IF($D961="","",'Rec10'!$Q961)</f>
        <v/>
      </c>
      <c r="O961" s="116" t="str">
        <f t="shared" si="196"/>
        <v/>
      </c>
      <c r="P961" s="100" t="str">
        <f t="shared" si="197"/>
        <v/>
      </c>
      <c r="R961" s="119">
        <f t="shared" si="185"/>
        <v>1</v>
      </c>
      <c r="S961" s="119">
        <f t="shared" si="186"/>
        <v>1</v>
      </c>
      <c r="T961" s="119">
        <f t="shared" si="187"/>
        <v>1</v>
      </c>
      <c r="U961" s="119">
        <f t="shared" si="188"/>
        <v>1</v>
      </c>
      <c r="V961" s="119">
        <f t="shared" si="189"/>
        <v>1</v>
      </c>
      <c r="W961" s="119">
        <f t="shared" si="190"/>
        <v>1</v>
      </c>
      <c r="X961" s="119">
        <f t="shared" si="191"/>
        <v>1</v>
      </c>
      <c r="Y961" s="119">
        <f t="shared" si="192"/>
        <v>1</v>
      </c>
      <c r="Z961" s="119">
        <f t="shared" si="193"/>
        <v>1</v>
      </c>
      <c r="AA961" s="119">
        <f t="shared" si="194"/>
        <v>1</v>
      </c>
      <c r="AB961" s="119">
        <f t="shared" si="195"/>
        <v>10</v>
      </c>
    </row>
    <row r="962" spans="3:28" ht="54.95" customHeight="1" x14ac:dyDescent="0.25">
      <c r="C962" s="56">
        <v>958</v>
      </c>
      <c r="D962" s="94" t="str">
        <f>IF(Lançamentos!G962="","",Lançamentos!G962)</f>
        <v/>
      </c>
      <c r="E962" s="113" t="str">
        <f>IF(D962="","",Recebimento!Q962)</f>
        <v/>
      </c>
      <c r="F962" s="114" t="str">
        <f>IF($D962="","",'Rec2'!$Q962)</f>
        <v/>
      </c>
      <c r="G962" s="114" t="str">
        <f>IF($D962="","",'Rec3'!$Q962)</f>
        <v/>
      </c>
      <c r="H962" s="114" t="str">
        <f>IF($D962="","",'Rec4'!$Q962)</f>
        <v/>
      </c>
      <c r="I962" s="114" t="str">
        <f>IF($D962="","",'Rec5'!$Q962)</f>
        <v/>
      </c>
      <c r="J962" s="114" t="str">
        <f>IF($D962="","",'Rec6'!$Q962)</f>
        <v/>
      </c>
      <c r="K962" s="114" t="str">
        <f>IF($D962="","",'Rec7'!$Q962)</f>
        <v/>
      </c>
      <c r="L962" s="114" t="str">
        <f>IF($D962="","",'Rec8'!$Q962)</f>
        <v/>
      </c>
      <c r="M962" s="114" t="str">
        <f>IF($D962="","",'Rec9'!$Q962)</f>
        <v/>
      </c>
      <c r="N962" s="114" t="str">
        <f>IF($D962="","",'Rec10'!$Q962)</f>
        <v/>
      </c>
      <c r="O962" s="116" t="str">
        <f t="shared" si="196"/>
        <v/>
      </c>
      <c r="P962" s="100" t="str">
        <f t="shared" si="197"/>
        <v/>
      </c>
      <c r="R962" s="119">
        <f t="shared" si="185"/>
        <v>1</v>
      </c>
      <c r="S962" s="119">
        <f t="shared" si="186"/>
        <v>1</v>
      </c>
      <c r="T962" s="119">
        <f t="shared" si="187"/>
        <v>1</v>
      </c>
      <c r="U962" s="119">
        <f t="shared" si="188"/>
        <v>1</v>
      </c>
      <c r="V962" s="119">
        <f t="shared" si="189"/>
        <v>1</v>
      </c>
      <c r="W962" s="119">
        <f t="shared" si="190"/>
        <v>1</v>
      </c>
      <c r="X962" s="119">
        <f t="shared" si="191"/>
        <v>1</v>
      </c>
      <c r="Y962" s="119">
        <f t="shared" si="192"/>
        <v>1</v>
      </c>
      <c r="Z962" s="119">
        <f t="shared" si="193"/>
        <v>1</v>
      </c>
      <c r="AA962" s="119">
        <f t="shared" si="194"/>
        <v>1</v>
      </c>
      <c r="AB962" s="119">
        <f t="shared" si="195"/>
        <v>10</v>
      </c>
    </row>
    <row r="963" spans="3:28" ht="54.95" customHeight="1" x14ac:dyDescent="0.25">
      <c r="C963" s="56">
        <v>959</v>
      </c>
      <c r="D963" s="94" t="str">
        <f>IF(Lançamentos!G963="","",Lançamentos!G963)</f>
        <v/>
      </c>
      <c r="E963" s="113" t="str">
        <f>IF(D963="","",Recebimento!Q963)</f>
        <v/>
      </c>
      <c r="F963" s="114" t="str">
        <f>IF($D963="","",'Rec2'!$Q963)</f>
        <v/>
      </c>
      <c r="G963" s="114" t="str">
        <f>IF($D963="","",'Rec3'!$Q963)</f>
        <v/>
      </c>
      <c r="H963" s="114" t="str">
        <f>IF($D963="","",'Rec4'!$Q963)</f>
        <v/>
      </c>
      <c r="I963" s="114" t="str">
        <f>IF($D963="","",'Rec5'!$Q963)</f>
        <v/>
      </c>
      <c r="J963" s="114" t="str">
        <f>IF($D963="","",'Rec6'!$Q963)</f>
        <v/>
      </c>
      <c r="K963" s="114" t="str">
        <f>IF($D963="","",'Rec7'!$Q963)</f>
        <v/>
      </c>
      <c r="L963" s="114" t="str">
        <f>IF($D963="","",'Rec8'!$Q963)</f>
        <v/>
      </c>
      <c r="M963" s="114" t="str">
        <f>IF($D963="","",'Rec9'!$Q963)</f>
        <v/>
      </c>
      <c r="N963" s="114" t="str">
        <f>IF($D963="","",'Rec10'!$Q963)</f>
        <v/>
      </c>
      <c r="O963" s="116" t="str">
        <f t="shared" si="196"/>
        <v/>
      </c>
      <c r="P963" s="100" t="str">
        <f t="shared" si="197"/>
        <v/>
      </c>
      <c r="R963" s="119">
        <f t="shared" si="185"/>
        <v>1</v>
      </c>
      <c r="S963" s="119">
        <f t="shared" si="186"/>
        <v>1</v>
      </c>
      <c r="T963" s="119">
        <f t="shared" si="187"/>
        <v>1</v>
      </c>
      <c r="U963" s="119">
        <f t="shared" si="188"/>
        <v>1</v>
      </c>
      <c r="V963" s="119">
        <f t="shared" si="189"/>
        <v>1</v>
      </c>
      <c r="W963" s="119">
        <f t="shared" si="190"/>
        <v>1</v>
      </c>
      <c r="X963" s="119">
        <f t="shared" si="191"/>
        <v>1</v>
      </c>
      <c r="Y963" s="119">
        <f t="shared" si="192"/>
        <v>1</v>
      </c>
      <c r="Z963" s="119">
        <f t="shared" si="193"/>
        <v>1</v>
      </c>
      <c r="AA963" s="119">
        <f t="shared" si="194"/>
        <v>1</v>
      </c>
      <c r="AB963" s="119">
        <f t="shared" si="195"/>
        <v>10</v>
      </c>
    </row>
    <row r="964" spans="3:28" ht="54.95" customHeight="1" x14ac:dyDescent="0.25">
      <c r="C964" s="56">
        <v>960</v>
      </c>
      <c r="D964" s="94" t="str">
        <f>IF(Lançamentos!G964="","",Lançamentos!G964)</f>
        <v/>
      </c>
      <c r="E964" s="113" t="str">
        <f>IF(D964="","",Recebimento!Q964)</f>
        <v/>
      </c>
      <c r="F964" s="114" t="str">
        <f>IF($D964="","",'Rec2'!$Q964)</f>
        <v/>
      </c>
      <c r="G964" s="114" t="str">
        <f>IF($D964="","",'Rec3'!$Q964)</f>
        <v/>
      </c>
      <c r="H964" s="114" t="str">
        <f>IF($D964="","",'Rec4'!$Q964)</f>
        <v/>
      </c>
      <c r="I964" s="114" t="str">
        <f>IF($D964="","",'Rec5'!$Q964)</f>
        <v/>
      </c>
      <c r="J964" s="114" t="str">
        <f>IF($D964="","",'Rec6'!$Q964)</f>
        <v/>
      </c>
      <c r="K964" s="114" t="str">
        <f>IF($D964="","",'Rec7'!$Q964)</f>
        <v/>
      </c>
      <c r="L964" s="114" t="str">
        <f>IF($D964="","",'Rec8'!$Q964)</f>
        <v/>
      </c>
      <c r="M964" s="114" t="str">
        <f>IF($D964="","",'Rec9'!$Q964)</f>
        <v/>
      </c>
      <c r="N964" s="114" t="str">
        <f>IF($D964="","",'Rec10'!$Q964)</f>
        <v/>
      </c>
      <c r="O964" s="116" t="str">
        <f t="shared" si="196"/>
        <v/>
      </c>
      <c r="P964" s="100" t="str">
        <f t="shared" si="197"/>
        <v/>
      </c>
      <c r="R964" s="119">
        <f t="shared" si="185"/>
        <v>1</v>
      </c>
      <c r="S964" s="119">
        <f t="shared" si="186"/>
        <v>1</v>
      </c>
      <c r="T964" s="119">
        <f t="shared" si="187"/>
        <v>1</v>
      </c>
      <c r="U964" s="119">
        <f t="shared" si="188"/>
        <v>1</v>
      </c>
      <c r="V964" s="119">
        <f t="shared" si="189"/>
        <v>1</v>
      </c>
      <c r="W964" s="119">
        <f t="shared" si="190"/>
        <v>1</v>
      </c>
      <c r="X964" s="119">
        <f t="shared" si="191"/>
        <v>1</v>
      </c>
      <c r="Y964" s="119">
        <f t="shared" si="192"/>
        <v>1</v>
      </c>
      <c r="Z964" s="119">
        <f t="shared" si="193"/>
        <v>1</v>
      </c>
      <c r="AA964" s="119">
        <f t="shared" si="194"/>
        <v>1</v>
      </c>
      <c r="AB964" s="119">
        <f t="shared" si="195"/>
        <v>10</v>
      </c>
    </row>
    <row r="965" spans="3:28" ht="54.95" customHeight="1" x14ac:dyDescent="0.25">
      <c r="C965" s="56">
        <v>961</v>
      </c>
      <c r="D965" s="94" t="str">
        <f>IF(Lançamentos!G965="","",Lançamentos!G965)</f>
        <v/>
      </c>
      <c r="E965" s="113" t="str">
        <f>IF(D965="","",Recebimento!Q965)</f>
        <v/>
      </c>
      <c r="F965" s="114" t="str">
        <f>IF($D965="","",'Rec2'!$Q965)</f>
        <v/>
      </c>
      <c r="G965" s="114" t="str">
        <f>IF($D965="","",'Rec3'!$Q965)</f>
        <v/>
      </c>
      <c r="H965" s="114" t="str">
        <f>IF($D965="","",'Rec4'!$Q965)</f>
        <v/>
      </c>
      <c r="I965" s="114" t="str">
        <f>IF($D965="","",'Rec5'!$Q965)</f>
        <v/>
      </c>
      <c r="J965" s="114" t="str">
        <f>IF($D965="","",'Rec6'!$Q965)</f>
        <v/>
      </c>
      <c r="K965" s="114" t="str">
        <f>IF($D965="","",'Rec7'!$Q965)</f>
        <v/>
      </c>
      <c r="L965" s="114" t="str">
        <f>IF($D965="","",'Rec8'!$Q965)</f>
        <v/>
      </c>
      <c r="M965" s="114" t="str">
        <f>IF($D965="","",'Rec9'!$Q965)</f>
        <v/>
      </c>
      <c r="N965" s="114" t="str">
        <f>IF($D965="","",'Rec10'!$Q965)</f>
        <v/>
      </c>
      <c r="O965" s="116" t="str">
        <f t="shared" si="196"/>
        <v/>
      </c>
      <c r="P965" s="100" t="str">
        <f t="shared" si="197"/>
        <v/>
      </c>
      <c r="R965" s="119">
        <f t="shared" si="185"/>
        <v>1</v>
      </c>
      <c r="S965" s="119">
        <f t="shared" si="186"/>
        <v>1</v>
      </c>
      <c r="T965" s="119">
        <f t="shared" si="187"/>
        <v>1</v>
      </c>
      <c r="U965" s="119">
        <f t="shared" si="188"/>
        <v>1</v>
      </c>
      <c r="V965" s="119">
        <f t="shared" si="189"/>
        <v>1</v>
      </c>
      <c r="W965" s="119">
        <f t="shared" si="190"/>
        <v>1</v>
      </c>
      <c r="X965" s="119">
        <f t="shared" si="191"/>
        <v>1</v>
      </c>
      <c r="Y965" s="119">
        <f t="shared" si="192"/>
        <v>1</v>
      </c>
      <c r="Z965" s="119">
        <f t="shared" si="193"/>
        <v>1</v>
      </c>
      <c r="AA965" s="119">
        <f t="shared" si="194"/>
        <v>1</v>
      </c>
      <c r="AB965" s="119">
        <f t="shared" si="195"/>
        <v>10</v>
      </c>
    </row>
    <row r="966" spans="3:28" ht="54.95" customHeight="1" x14ac:dyDescent="0.25">
      <c r="C966" s="56">
        <v>962</v>
      </c>
      <c r="D966" s="94" t="str">
        <f>IF(Lançamentos!G966="","",Lançamentos!G966)</f>
        <v/>
      </c>
      <c r="E966" s="113" t="str">
        <f>IF(D966="","",Recebimento!Q966)</f>
        <v/>
      </c>
      <c r="F966" s="114" t="str">
        <f>IF($D966="","",'Rec2'!$Q966)</f>
        <v/>
      </c>
      <c r="G966" s="114" t="str">
        <f>IF($D966="","",'Rec3'!$Q966)</f>
        <v/>
      </c>
      <c r="H966" s="114" t="str">
        <f>IF($D966="","",'Rec4'!$Q966)</f>
        <v/>
      </c>
      <c r="I966" s="114" t="str">
        <f>IF($D966="","",'Rec5'!$Q966)</f>
        <v/>
      </c>
      <c r="J966" s="114" t="str">
        <f>IF($D966="","",'Rec6'!$Q966)</f>
        <v/>
      </c>
      <c r="K966" s="114" t="str">
        <f>IF($D966="","",'Rec7'!$Q966)</f>
        <v/>
      </c>
      <c r="L966" s="114" t="str">
        <f>IF($D966="","",'Rec8'!$Q966)</f>
        <v/>
      </c>
      <c r="M966" s="114" t="str">
        <f>IF($D966="","",'Rec9'!$Q966)</f>
        <v/>
      </c>
      <c r="N966" s="114" t="str">
        <f>IF($D966="","",'Rec10'!$Q966)</f>
        <v/>
      </c>
      <c r="O966" s="116" t="str">
        <f t="shared" si="196"/>
        <v/>
      </c>
      <c r="P966" s="100" t="str">
        <f t="shared" si="197"/>
        <v/>
      </c>
      <c r="R966" s="119">
        <f t="shared" ref="R966:R1029" si="198">IF(E966=0,0,1)</f>
        <v>1</v>
      </c>
      <c r="S966" s="119">
        <f t="shared" ref="S966:S1029" si="199">IF(F966=0,0,1)</f>
        <v>1</v>
      </c>
      <c r="T966" s="119">
        <f t="shared" ref="T966:T1029" si="200">IF(G966=0,0,1)</f>
        <v>1</v>
      </c>
      <c r="U966" s="119">
        <f t="shared" ref="U966:U1029" si="201">IF(H966=0,0,1)</f>
        <v>1</v>
      </c>
      <c r="V966" s="119">
        <f t="shared" ref="V966:V1029" si="202">IF(I966=0,0,1)</f>
        <v>1</v>
      </c>
      <c r="W966" s="119">
        <f t="shared" ref="W966:W1029" si="203">IF(J966=0,0,1)</f>
        <v>1</v>
      </c>
      <c r="X966" s="119">
        <f t="shared" ref="X966:X1029" si="204">IF(K966=0,0,1)</f>
        <v>1</v>
      </c>
      <c r="Y966" s="119">
        <f t="shared" ref="Y966:Y1029" si="205">IF(L966=0,0,1)</f>
        <v>1</v>
      </c>
      <c r="Z966" s="119">
        <f t="shared" ref="Z966:Z1029" si="206">IF(M966=0,0,1)</f>
        <v>1</v>
      </c>
      <c r="AA966" s="119">
        <f t="shared" ref="AA966:AA1029" si="207">IF(N966=0,0,1)</f>
        <v>1</v>
      </c>
      <c r="AB966" s="119">
        <f t="shared" ref="AB966:AB1029" si="208">SUM(R966:AA966)</f>
        <v>10</v>
      </c>
    </row>
    <row r="967" spans="3:28" ht="54.95" customHeight="1" x14ac:dyDescent="0.25">
      <c r="C967" s="56">
        <v>963</v>
      </c>
      <c r="D967" s="94" t="str">
        <f>IF(Lançamentos!G967="","",Lançamentos!G967)</f>
        <v/>
      </c>
      <c r="E967" s="113" t="str">
        <f>IF(D967="","",Recebimento!Q967)</f>
        <v/>
      </c>
      <c r="F967" s="114" t="str">
        <f>IF($D967="","",'Rec2'!$Q967)</f>
        <v/>
      </c>
      <c r="G967" s="114" t="str">
        <f>IF($D967="","",'Rec3'!$Q967)</f>
        <v/>
      </c>
      <c r="H967" s="114" t="str">
        <f>IF($D967="","",'Rec4'!$Q967)</f>
        <v/>
      </c>
      <c r="I967" s="114" t="str">
        <f>IF($D967="","",'Rec5'!$Q967)</f>
        <v/>
      </c>
      <c r="J967" s="114" t="str">
        <f>IF($D967="","",'Rec6'!$Q967)</f>
        <v/>
      </c>
      <c r="K967" s="114" t="str">
        <f>IF($D967="","",'Rec7'!$Q967)</f>
        <v/>
      </c>
      <c r="L967" s="114" t="str">
        <f>IF($D967="","",'Rec8'!$Q967)</f>
        <v/>
      </c>
      <c r="M967" s="114" t="str">
        <f>IF($D967="","",'Rec9'!$Q967)</f>
        <v/>
      </c>
      <c r="N967" s="114" t="str">
        <f>IF($D967="","",'Rec10'!$Q967)</f>
        <v/>
      </c>
      <c r="O967" s="116" t="str">
        <f t="shared" ref="O967:O1030" si="209">IFERROR(IF(D967="","",P967/AB967),0)</f>
        <v/>
      </c>
      <c r="P967" s="100" t="str">
        <f t="shared" ref="P967:P1030" si="210">IF(D967="","",SUM(E967:N967))</f>
        <v/>
      </c>
      <c r="R967" s="119">
        <f t="shared" si="198"/>
        <v>1</v>
      </c>
      <c r="S967" s="119">
        <f t="shared" si="199"/>
        <v>1</v>
      </c>
      <c r="T967" s="119">
        <f t="shared" si="200"/>
        <v>1</v>
      </c>
      <c r="U967" s="119">
        <f t="shared" si="201"/>
        <v>1</v>
      </c>
      <c r="V967" s="119">
        <f t="shared" si="202"/>
        <v>1</v>
      </c>
      <c r="W967" s="119">
        <f t="shared" si="203"/>
        <v>1</v>
      </c>
      <c r="X967" s="119">
        <f t="shared" si="204"/>
        <v>1</v>
      </c>
      <c r="Y967" s="119">
        <f t="shared" si="205"/>
        <v>1</v>
      </c>
      <c r="Z967" s="119">
        <f t="shared" si="206"/>
        <v>1</v>
      </c>
      <c r="AA967" s="119">
        <f t="shared" si="207"/>
        <v>1</v>
      </c>
      <c r="AB967" s="119">
        <f t="shared" si="208"/>
        <v>10</v>
      </c>
    </row>
    <row r="968" spans="3:28" ht="54.95" customHeight="1" x14ac:dyDescent="0.25">
      <c r="C968" s="56">
        <v>964</v>
      </c>
      <c r="D968" s="94" t="str">
        <f>IF(Lançamentos!G968="","",Lançamentos!G968)</f>
        <v/>
      </c>
      <c r="E968" s="113" t="str">
        <f>IF(D968="","",Recebimento!Q968)</f>
        <v/>
      </c>
      <c r="F968" s="114" t="str">
        <f>IF($D968="","",'Rec2'!$Q968)</f>
        <v/>
      </c>
      <c r="G968" s="114" t="str">
        <f>IF($D968="","",'Rec3'!$Q968)</f>
        <v/>
      </c>
      <c r="H968" s="114" t="str">
        <f>IF($D968="","",'Rec4'!$Q968)</f>
        <v/>
      </c>
      <c r="I968" s="114" t="str">
        <f>IF($D968="","",'Rec5'!$Q968)</f>
        <v/>
      </c>
      <c r="J968" s="114" t="str">
        <f>IF($D968="","",'Rec6'!$Q968)</f>
        <v/>
      </c>
      <c r="K968" s="114" t="str">
        <f>IF($D968="","",'Rec7'!$Q968)</f>
        <v/>
      </c>
      <c r="L968" s="114" t="str">
        <f>IF($D968="","",'Rec8'!$Q968)</f>
        <v/>
      </c>
      <c r="M968" s="114" t="str">
        <f>IF($D968="","",'Rec9'!$Q968)</f>
        <v/>
      </c>
      <c r="N968" s="114" t="str">
        <f>IF($D968="","",'Rec10'!$Q968)</f>
        <v/>
      </c>
      <c r="O968" s="116" t="str">
        <f t="shared" si="209"/>
        <v/>
      </c>
      <c r="P968" s="100" t="str">
        <f t="shared" si="210"/>
        <v/>
      </c>
      <c r="R968" s="119">
        <f t="shared" si="198"/>
        <v>1</v>
      </c>
      <c r="S968" s="119">
        <f t="shared" si="199"/>
        <v>1</v>
      </c>
      <c r="T968" s="119">
        <f t="shared" si="200"/>
        <v>1</v>
      </c>
      <c r="U968" s="119">
        <f t="shared" si="201"/>
        <v>1</v>
      </c>
      <c r="V968" s="119">
        <f t="shared" si="202"/>
        <v>1</v>
      </c>
      <c r="W968" s="119">
        <f t="shared" si="203"/>
        <v>1</v>
      </c>
      <c r="X968" s="119">
        <f t="shared" si="204"/>
        <v>1</v>
      </c>
      <c r="Y968" s="119">
        <f t="shared" si="205"/>
        <v>1</v>
      </c>
      <c r="Z968" s="119">
        <f t="shared" si="206"/>
        <v>1</v>
      </c>
      <c r="AA968" s="119">
        <f t="shared" si="207"/>
        <v>1</v>
      </c>
      <c r="AB968" s="119">
        <f t="shared" si="208"/>
        <v>10</v>
      </c>
    </row>
    <row r="969" spans="3:28" ht="54.95" customHeight="1" x14ac:dyDescent="0.25">
      <c r="C969" s="56">
        <v>965</v>
      </c>
      <c r="D969" s="94" t="str">
        <f>IF(Lançamentos!G969="","",Lançamentos!G969)</f>
        <v/>
      </c>
      <c r="E969" s="113" t="str">
        <f>IF(D969="","",Recebimento!Q969)</f>
        <v/>
      </c>
      <c r="F969" s="114" t="str">
        <f>IF($D969="","",'Rec2'!$Q969)</f>
        <v/>
      </c>
      <c r="G969" s="114" t="str">
        <f>IF($D969="","",'Rec3'!$Q969)</f>
        <v/>
      </c>
      <c r="H969" s="114" t="str">
        <f>IF($D969="","",'Rec4'!$Q969)</f>
        <v/>
      </c>
      <c r="I969" s="114" t="str">
        <f>IF($D969="","",'Rec5'!$Q969)</f>
        <v/>
      </c>
      <c r="J969" s="114" t="str">
        <f>IF($D969="","",'Rec6'!$Q969)</f>
        <v/>
      </c>
      <c r="K969" s="114" t="str">
        <f>IF($D969="","",'Rec7'!$Q969)</f>
        <v/>
      </c>
      <c r="L969" s="114" t="str">
        <f>IF($D969="","",'Rec8'!$Q969)</f>
        <v/>
      </c>
      <c r="M969" s="114" t="str">
        <f>IF($D969="","",'Rec9'!$Q969)</f>
        <v/>
      </c>
      <c r="N969" s="114" t="str">
        <f>IF($D969="","",'Rec10'!$Q969)</f>
        <v/>
      </c>
      <c r="O969" s="116" t="str">
        <f t="shared" si="209"/>
        <v/>
      </c>
      <c r="P969" s="100" t="str">
        <f t="shared" si="210"/>
        <v/>
      </c>
      <c r="R969" s="119">
        <f t="shared" si="198"/>
        <v>1</v>
      </c>
      <c r="S969" s="119">
        <f t="shared" si="199"/>
        <v>1</v>
      </c>
      <c r="T969" s="119">
        <f t="shared" si="200"/>
        <v>1</v>
      </c>
      <c r="U969" s="119">
        <f t="shared" si="201"/>
        <v>1</v>
      </c>
      <c r="V969" s="119">
        <f t="shared" si="202"/>
        <v>1</v>
      </c>
      <c r="W969" s="119">
        <f t="shared" si="203"/>
        <v>1</v>
      </c>
      <c r="X969" s="119">
        <f t="shared" si="204"/>
        <v>1</v>
      </c>
      <c r="Y969" s="119">
        <f t="shared" si="205"/>
        <v>1</v>
      </c>
      <c r="Z969" s="119">
        <f t="shared" si="206"/>
        <v>1</v>
      </c>
      <c r="AA969" s="119">
        <f t="shared" si="207"/>
        <v>1</v>
      </c>
      <c r="AB969" s="119">
        <f t="shared" si="208"/>
        <v>10</v>
      </c>
    </row>
    <row r="970" spans="3:28" ht="54.95" customHeight="1" x14ac:dyDescent="0.25">
      <c r="C970" s="56">
        <v>966</v>
      </c>
      <c r="D970" s="94" t="str">
        <f>IF(Lançamentos!G970="","",Lançamentos!G970)</f>
        <v/>
      </c>
      <c r="E970" s="113" t="str">
        <f>IF(D970="","",Recebimento!Q970)</f>
        <v/>
      </c>
      <c r="F970" s="114" t="str">
        <f>IF($D970="","",'Rec2'!$Q970)</f>
        <v/>
      </c>
      <c r="G970" s="114" t="str">
        <f>IF($D970="","",'Rec3'!$Q970)</f>
        <v/>
      </c>
      <c r="H970" s="114" t="str">
        <f>IF($D970="","",'Rec4'!$Q970)</f>
        <v/>
      </c>
      <c r="I970" s="114" t="str">
        <f>IF($D970="","",'Rec5'!$Q970)</f>
        <v/>
      </c>
      <c r="J970" s="114" t="str">
        <f>IF($D970="","",'Rec6'!$Q970)</f>
        <v/>
      </c>
      <c r="K970" s="114" t="str">
        <f>IF($D970="","",'Rec7'!$Q970)</f>
        <v/>
      </c>
      <c r="L970" s="114" t="str">
        <f>IF($D970="","",'Rec8'!$Q970)</f>
        <v/>
      </c>
      <c r="M970" s="114" t="str">
        <f>IF($D970="","",'Rec9'!$Q970)</f>
        <v/>
      </c>
      <c r="N970" s="114" t="str">
        <f>IF($D970="","",'Rec10'!$Q970)</f>
        <v/>
      </c>
      <c r="O970" s="116" t="str">
        <f t="shared" si="209"/>
        <v/>
      </c>
      <c r="P970" s="100" t="str">
        <f t="shared" si="210"/>
        <v/>
      </c>
      <c r="R970" s="119">
        <f t="shared" si="198"/>
        <v>1</v>
      </c>
      <c r="S970" s="119">
        <f t="shared" si="199"/>
        <v>1</v>
      </c>
      <c r="T970" s="119">
        <f t="shared" si="200"/>
        <v>1</v>
      </c>
      <c r="U970" s="119">
        <f t="shared" si="201"/>
        <v>1</v>
      </c>
      <c r="V970" s="119">
        <f t="shared" si="202"/>
        <v>1</v>
      </c>
      <c r="W970" s="119">
        <f t="shared" si="203"/>
        <v>1</v>
      </c>
      <c r="X970" s="119">
        <f t="shared" si="204"/>
        <v>1</v>
      </c>
      <c r="Y970" s="119">
        <f t="shared" si="205"/>
        <v>1</v>
      </c>
      <c r="Z970" s="119">
        <f t="shared" si="206"/>
        <v>1</v>
      </c>
      <c r="AA970" s="119">
        <f t="shared" si="207"/>
        <v>1</v>
      </c>
      <c r="AB970" s="119">
        <f t="shared" si="208"/>
        <v>10</v>
      </c>
    </row>
    <row r="971" spans="3:28" ht="54.95" customHeight="1" x14ac:dyDescent="0.25">
      <c r="C971" s="56">
        <v>967</v>
      </c>
      <c r="D971" s="94" t="str">
        <f>IF(Lançamentos!G971="","",Lançamentos!G971)</f>
        <v/>
      </c>
      <c r="E971" s="113" t="str">
        <f>IF(D971="","",Recebimento!Q971)</f>
        <v/>
      </c>
      <c r="F971" s="114" t="str">
        <f>IF($D971="","",'Rec2'!$Q971)</f>
        <v/>
      </c>
      <c r="G971" s="114" t="str">
        <f>IF($D971="","",'Rec3'!$Q971)</f>
        <v/>
      </c>
      <c r="H971" s="114" t="str">
        <f>IF($D971="","",'Rec4'!$Q971)</f>
        <v/>
      </c>
      <c r="I971" s="114" t="str">
        <f>IF($D971="","",'Rec5'!$Q971)</f>
        <v/>
      </c>
      <c r="J971" s="114" t="str">
        <f>IF($D971="","",'Rec6'!$Q971)</f>
        <v/>
      </c>
      <c r="K971" s="114" t="str">
        <f>IF($D971="","",'Rec7'!$Q971)</f>
        <v/>
      </c>
      <c r="L971" s="114" t="str">
        <f>IF($D971="","",'Rec8'!$Q971)</f>
        <v/>
      </c>
      <c r="M971" s="114" t="str">
        <f>IF($D971="","",'Rec9'!$Q971)</f>
        <v/>
      </c>
      <c r="N971" s="114" t="str">
        <f>IF($D971="","",'Rec10'!$Q971)</f>
        <v/>
      </c>
      <c r="O971" s="116" t="str">
        <f t="shared" si="209"/>
        <v/>
      </c>
      <c r="P971" s="100" t="str">
        <f t="shared" si="210"/>
        <v/>
      </c>
      <c r="R971" s="119">
        <f t="shared" si="198"/>
        <v>1</v>
      </c>
      <c r="S971" s="119">
        <f t="shared" si="199"/>
        <v>1</v>
      </c>
      <c r="T971" s="119">
        <f t="shared" si="200"/>
        <v>1</v>
      </c>
      <c r="U971" s="119">
        <f t="shared" si="201"/>
        <v>1</v>
      </c>
      <c r="V971" s="119">
        <f t="shared" si="202"/>
        <v>1</v>
      </c>
      <c r="W971" s="119">
        <f t="shared" si="203"/>
        <v>1</v>
      </c>
      <c r="X971" s="119">
        <f t="shared" si="204"/>
        <v>1</v>
      </c>
      <c r="Y971" s="119">
        <f t="shared" si="205"/>
        <v>1</v>
      </c>
      <c r="Z971" s="119">
        <f t="shared" si="206"/>
        <v>1</v>
      </c>
      <c r="AA971" s="119">
        <f t="shared" si="207"/>
        <v>1</v>
      </c>
      <c r="AB971" s="119">
        <f t="shared" si="208"/>
        <v>10</v>
      </c>
    </row>
    <row r="972" spans="3:28" ht="54.95" customHeight="1" x14ac:dyDescent="0.25">
      <c r="C972" s="56">
        <v>968</v>
      </c>
      <c r="D972" s="94" t="str">
        <f>IF(Lançamentos!G972="","",Lançamentos!G972)</f>
        <v/>
      </c>
      <c r="E972" s="113" t="str">
        <f>IF(D972="","",Recebimento!Q972)</f>
        <v/>
      </c>
      <c r="F972" s="114" t="str">
        <f>IF($D972="","",'Rec2'!$Q972)</f>
        <v/>
      </c>
      <c r="G972" s="114" t="str">
        <f>IF($D972="","",'Rec3'!$Q972)</f>
        <v/>
      </c>
      <c r="H972" s="114" t="str">
        <f>IF($D972="","",'Rec4'!$Q972)</f>
        <v/>
      </c>
      <c r="I972" s="114" t="str">
        <f>IF($D972="","",'Rec5'!$Q972)</f>
        <v/>
      </c>
      <c r="J972" s="114" t="str">
        <f>IF($D972="","",'Rec6'!$Q972)</f>
        <v/>
      </c>
      <c r="K972" s="114" t="str">
        <f>IF($D972="","",'Rec7'!$Q972)</f>
        <v/>
      </c>
      <c r="L972" s="114" t="str">
        <f>IF($D972="","",'Rec8'!$Q972)</f>
        <v/>
      </c>
      <c r="M972" s="114" t="str">
        <f>IF($D972="","",'Rec9'!$Q972)</f>
        <v/>
      </c>
      <c r="N972" s="114" t="str">
        <f>IF($D972="","",'Rec10'!$Q972)</f>
        <v/>
      </c>
      <c r="O972" s="116" t="str">
        <f t="shared" si="209"/>
        <v/>
      </c>
      <c r="P972" s="100" t="str">
        <f t="shared" si="210"/>
        <v/>
      </c>
      <c r="R972" s="119">
        <f t="shared" si="198"/>
        <v>1</v>
      </c>
      <c r="S972" s="119">
        <f t="shared" si="199"/>
        <v>1</v>
      </c>
      <c r="T972" s="119">
        <f t="shared" si="200"/>
        <v>1</v>
      </c>
      <c r="U972" s="119">
        <f t="shared" si="201"/>
        <v>1</v>
      </c>
      <c r="V972" s="119">
        <f t="shared" si="202"/>
        <v>1</v>
      </c>
      <c r="W972" s="119">
        <f t="shared" si="203"/>
        <v>1</v>
      </c>
      <c r="X972" s="119">
        <f t="shared" si="204"/>
        <v>1</v>
      </c>
      <c r="Y972" s="119">
        <f t="shared" si="205"/>
        <v>1</v>
      </c>
      <c r="Z972" s="119">
        <f t="shared" si="206"/>
        <v>1</v>
      </c>
      <c r="AA972" s="119">
        <f t="shared" si="207"/>
        <v>1</v>
      </c>
      <c r="AB972" s="119">
        <f t="shared" si="208"/>
        <v>10</v>
      </c>
    </row>
    <row r="973" spans="3:28" ht="54.95" customHeight="1" x14ac:dyDescent="0.25">
      <c r="C973" s="56">
        <v>969</v>
      </c>
      <c r="D973" s="94" t="str">
        <f>IF(Lançamentos!G973="","",Lançamentos!G973)</f>
        <v/>
      </c>
      <c r="E973" s="113" t="str">
        <f>IF(D973="","",Recebimento!Q973)</f>
        <v/>
      </c>
      <c r="F973" s="114" t="str">
        <f>IF($D973="","",'Rec2'!$Q973)</f>
        <v/>
      </c>
      <c r="G973" s="114" t="str">
        <f>IF($D973="","",'Rec3'!$Q973)</f>
        <v/>
      </c>
      <c r="H973" s="114" t="str">
        <f>IF($D973="","",'Rec4'!$Q973)</f>
        <v/>
      </c>
      <c r="I973" s="114" t="str">
        <f>IF($D973="","",'Rec5'!$Q973)</f>
        <v/>
      </c>
      <c r="J973" s="114" t="str">
        <f>IF($D973="","",'Rec6'!$Q973)</f>
        <v/>
      </c>
      <c r="K973" s="114" t="str">
        <f>IF($D973="","",'Rec7'!$Q973)</f>
        <v/>
      </c>
      <c r="L973" s="114" t="str">
        <f>IF($D973="","",'Rec8'!$Q973)</f>
        <v/>
      </c>
      <c r="M973" s="114" t="str">
        <f>IF($D973="","",'Rec9'!$Q973)</f>
        <v/>
      </c>
      <c r="N973" s="114" t="str">
        <f>IF($D973="","",'Rec10'!$Q973)</f>
        <v/>
      </c>
      <c r="O973" s="116" t="str">
        <f t="shared" si="209"/>
        <v/>
      </c>
      <c r="P973" s="100" t="str">
        <f t="shared" si="210"/>
        <v/>
      </c>
      <c r="R973" s="119">
        <f t="shared" si="198"/>
        <v>1</v>
      </c>
      <c r="S973" s="119">
        <f t="shared" si="199"/>
        <v>1</v>
      </c>
      <c r="T973" s="119">
        <f t="shared" si="200"/>
        <v>1</v>
      </c>
      <c r="U973" s="119">
        <f t="shared" si="201"/>
        <v>1</v>
      </c>
      <c r="V973" s="119">
        <f t="shared" si="202"/>
        <v>1</v>
      </c>
      <c r="W973" s="119">
        <f t="shared" si="203"/>
        <v>1</v>
      </c>
      <c r="X973" s="119">
        <f t="shared" si="204"/>
        <v>1</v>
      </c>
      <c r="Y973" s="119">
        <f t="shared" si="205"/>
        <v>1</v>
      </c>
      <c r="Z973" s="119">
        <f t="shared" si="206"/>
        <v>1</v>
      </c>
      <c r="AA973" s="119">
        <f t="shared" si="207"/>
        <v>1</v>
      </c>
      <c r="AB973" s="119">
        <f t="shared" si="208"/>
        <v>10</v>
      </c>
    </row>
    <row r="974" spans="3:28" ht="54.95" customHeight="1" x14ac:dyDescent="0.25">
      <c r="C974" s="56">
        <v>970</v>
      </c>
      <c r="D974" s="94" t="str">
        <f>IF(Lançamentos!G974="","",Lançamentos!G974)</f>
        <v/>
      </c>
      <c r="E974" s="113" t="str">
        <f>IF(D974="","",Recebimento!Q974)</f>
        <v/>
      </c>
      <c r="F974" s="114" t="str">
        <f>IF($D974="","",'Rec2'!$Q974)</f>
        <v/>
      </c>
      <c r="G974" s="114" t="str">
        <f>IF($D974="","",'Rec3'!$Q974)</f>
        <v/>
      </c>
      <c r="H974" s="114" t="str">
        <f>IF($D974="","",'Rec4'!$Q974)</f>
        <v/>
      </c>
      <c r="I974" s="114" t="str">
        <f>IF($D974="","",'Rec5'!$Q974)</f>
        <v/>
      </c>
      <c r="J974" s="114" t="str">
        <f>IF($D974="","",'Rec6'!$Q974)</f>
        <v/>
      </c>
      <c r="K974" s="114" t="str">
        <f>IF($D974="","",'Rec7'!$Q974)</f>
        <v/>
      </c>
      <c r="L974" s="114" t="str">
        <f>IF($D974="","",'Rec8'!$Q974)</f>
        <v/>
      </c>
      <c r="M974" s="114" t="str">
        <f>IF($D974="","",'Rec9'!$Q974)</f>
        <v/>
      </c>
      <c r="N974" s="114" t="str">
        <f>IF($D974="","",'Rec10'!$Q974)</f>
        <v/>
      </c>
      <c r="O974" s="116" t="str">
        <f t="shared" si="209"/>
        <v/>
      </c>
      <c r="P974" s="100" t="str">
        <f t="shared" si="210"/>
        <v/>
      </c>
      <c r="R974" s="119">
        <f t="shared" si="198"/>
        <v>1</v>
      </c>
      <c r="S974" s="119">
        <f t="shared" si="199"/>
        <v>1</v>
      </c>
      <c r="T974" s="119">
        <f t="shared" si="200"/>
        <v>1</v>
      </c>
      <c r="U974" s="119">
        <f t="shared" si="201"/>
        <v>1</v>
      </c>
      <c r="V974" s="119">
        <f t="shared" si="202"/>
        <v>1</v>
      </c>
      <c r="W974" s="119">
        <f t="shared" si="203"/>
        <v>1</v>
      </c>
      <c r="X974" s="119">
        <f t="shared" si="204"/>
        <v>1</v>
      </c>
      <c r="Y974" s="119">
        <f t="shared" si="205"/>
        <v>1</v>
      </c>
      <c r="Z974" s="119">
        <f t="shared" si="206"/>
        <v>1</v>
      </c>
      <c r="AA974" s="119">
        <f t="shared" si="207"/>
        <v>1</v>
      </c>
      <c r="AB974" s="119">
        <f t="shared" si="208"/>
        <v>10</v>
      </c>
    </row>
    <row r="975" spans="3:28" ht="54.95" customHeight="1" x14ac:dyDescent="0.25">
      <c r="C975" s="56">
        <v>971</v>
      </c>
      <c r="D975" s="94" t="str">
        <f>IF(Lançamentos!G975="","",Lançamentos!G975)</f>
        <v/>
      </c>
      <c r="E975" s="113" t="str">
        <f>IF(D975="","",Recebimento!Q975)</f>
        <v/>
      </c>
      <c r="F975" s="114" t="str">
        <f>IF($D975="","",'Rec2'!$Q975)</f>
        <v/>
      </c>
      <c r="G975" s="114" t="str">
        <f>IF($D975="","",'Rec3'!$Q975)</f>
        <v/>
      </c>
      <c r="H975" s="114" t="str">
        <f>IF($D975="","",'Rec4'!$Q975)</f>
        <v/>
      </c>
      <c r="I975" s="114" t="str">
        <f>IF($D975="","",'Rec5'!$Q975)</f>
        <v/>
      </c>
      <c r="J975" s="114" t="str">
        <f>IF($D975="","",'Rec6'!$Q975)</f>
        <v/>
      </c>
      <c r="K975" s="114" t="str">
        <f>IF($D975="","",'Rec7'!$Q975)</f>
        <v/>
      </c>
      <c r="L975" s="114" t="str">
        <f>IF($D975="","",'Rec8'!$Q975)</f>
        <v/>
      </c>
      <c r="M975" s="114" t="str">
        <f>IF($D975="","",'Rec9'!$Q975)</f>
        <v/>
      </c>
      <c r="N975" s="114" t="str">
        <f>IF($D975="","",'Rec10'!$Q975)</f>
        <v/>
      </c>
      <c r="O975" s="116" t="str">
        <f t="shared" si="209"/>
        <v/>
      </c>
      <c r="P975" s="100" t="str">
        <f t="shared" si="210"/>
        <v/>
      </c>
      <c r="R975" s="119">
        <f t="shared" si="198"/>
        <v>1</v>
      </c>
      <c r="S975" s="119">
        <f t="shared" si="199"/>
        <v>1</v>
      </c>
      <c r="T975" s="119">
        <f t="shared" si="200"/>
        <v>1</v>
      </c>
      <c r="U975" s="119">
        <f t="shared" si="201"/>
        <v>1</v>
      </c>
      <c r="V975" s="119">
        <f t="shared" si="202"/>
        <v>1</v>
      </c>
      <c r="W975" s="119">
        <f t="shared" si="203"/>
        <v>1</v>
      </c>
      <c r="X975" s="119">
        <f t="shared" si="204"/>
        <v>1</v>
      </c>
      <c r="Y975" s="119">
        <f t="shared" si="205"/>
        <v>1</v>
      </c>
      <c r="Z975" s="119">
        <f t="shared" si="206"/>
        <v>1</v>
      </c>
      <c r="AA975" s="119">
        <f t="shared" si="207"/>
        <v>1</v>
      </c>
      <c r="AB975" s="119">
        <f t="shared" si="208"/>
        <v>10</v>
      </c>
    </row>
    <row r="976" spans="3:28" ht="54.95" customHeight="1" x14ac:dyDescent="0.25">
      <c r="C976" s="56">
        <v>972</v>
      </c>
      <c r="D976" s="94" t="str">
        <f>IF(Lançamentos!G976="","",Lançamentos!G976)</f>
        <v/>
      </c>
      <c r="E976" s="113" t="str">
        <f>IF(D976="","",Recebimento!Q976)</f>
        <v/>
      </c>
      <c r="F976" s="114" t="str">
        <f>IF($D976="","",'Rec2'!$Q976)</f>
        <v/>
      </c>
      <c r="G976" s="114" t="str">
        <f>IF($D976="","",'Rec3'!$Q976)</f>
        <v/>
      </c>
      <c r="H976" s="114" t="str">
        <f>IF($D976="","",'Rec4'!$Q976)</f>
        <v/>
      </c>
      <c r="I976" s="114" t="str">
        <f>IF($D976="","",'Rec5'!$Q976)</f>
        <v/>
      </c>
      <c r="J976" s="114" t="str">
        <f>IF($D976="","",'Rec6'!$Q976)</f>
        <v/>
      </c>
      <c r="K976" s="114" t="str">
        <f>IF($D976="","",'Rec7'!$Q976)</f>
        <v/>
      </c>
      <c r="L976" s="114" t="str">
        <f>IF($D976="","",'Rec8'!$Q976)</f>
        <v/>
      </c>
      <c r="M976" s="114" t="str">
        <f>IF($D976="","",'Rec9'!$Q976)</f>
        <v/>
      </c>
      <c r="N976" s="114" t="str">
        <f>IF($D976="","",'Rec10'!$Q976)</f>
        <v/>
      </c>
      <c r="O976" s="116" t="str">
        <f t="shared" si="209"/>
        <v/>
      </c>
      <c r="P976" s="100" t="str">
        <f t="shared" si="210"/>
        <v/>
      </c>
      <c r="R976" s="119">
        <f t="shared" si="198"/>
        <v>1</v>
      </c>
      <c r="S976" s="119">
        <f t="shared" si="199"/>
        <v>1</v>
      </c>
      <c r="T976" s="119">
        <f t="shared" si="200"/>
        <v>1</v>
      </c>
      <c r="U976" s="119">
        <f t="shared" si="201"/>
        <v>1</v>
      </c>
      <c r="V976" s="119">
        <f t="shared" si="202"/>
        <v>1</v>
      </c>
      <c r="W976" s="119">
        <f t="shared" si="203"/>
        <v>1</v>
      </c>
      <c r="X976" s="119">
        <f t="shared" si="204"/>
        <v>1</v>
      </c>
      <c r="Y976" s="119">
        <f t="shared" si="205"/>
        <v>1</v>
      </c>
      <c r="Z976" s="119">
        <f t="shared" si="206"/>
        <v>1</v>
      </c>
      <c r="AA976" s="119">
        <f t="shared" si="207"/>
        <v>1</v>
      </c>
      <c r="AB976" s="119">
        <f t="shared" si="208"/>
        <v>10</v>
      </c>
    </row>
    <row r="977" spans="3:28" ht="54.95" customHeight="1" x14ac:dyDescent="0.25">
      <c r="C977" s="56">
        <v>973</v>
      </c>
      <c r="D977" s="94" t="str">
        <f>IF(Lançamentos!G977="","",Lançamentos!G977)</f>
        <v/>
      </c>
      <c r="E977" s="113" t="str">
        <f>IF(D977="","",Recebimento!Q977)</f>
        <v/>
      </c>
      <c r="F977" s="114" t="str">
        <f>IF($D977="","",'Rec2'!$Q977)</f>
        <v/>
      </c>
      <c r="G977" s="114" t="str">
        <f>IF($D977="","",'Rec3'!$Q977)</f>
        <v/>
      </c>
      <c r="H977" s="114" t="str">
        <f>IF($D977="","",'Rec4'!$Q977)</f>
        <v/>
      </c>
      <c r="I977" s="114" t="str">
        <f>IF($D977="","",'Rec5'!$Q977)</f>
        <v/>
      </c>
      <c r="J977" s="114" t="str">
        <f>IF($D977="","",'Rec6'!$Q977)</f>
        <v/>
      </c>
      <c r="K977" s="114" t="str">
        <f>IF($D977="","",'Rec7'!$Q977)</f>
        <v/>
      </c>
      <c r="L977" s="114" t="str">
        <f>IF($D977="","",'Rec8'!$Q977)</f>
        <v/>
      </c>
      <c r="M977" s="114" t="str">
        <f>IF($D977="","",'Rec9'!$Q977)</f>
        <v/>
      </c>
      <c r="N977" s="114" t="str">
        <f>IF($D977="","",'Rec10'!$Q977)</f>
        <v/>
      </c>
      <c r="O977" s="116" t="str">
        <f t="shared" si="209"/>
        <v/>
      </c>
      <c r="P977" s="100" t="str">
        <f t="shared" si="210"/>
        <v/>
      </c>
      <c r="R977" s="119">
        <f t="shared" si="198"/>
        <v>1</v>
      </c>
      <c r="S977" s="119">
        <f t="shared" si="199"/>
        <v>1</v>
      </c>
      <c r="T977" s="119">
        <f t="shared" si="200"/>
        <v>1</v>
      </c>
      <c r="U977" s="119">
        <f t="shared" si="201"/>
        <v>1</v>
      </c>
      <c r="V977" s="119">
        <f t="shared" si="202"/>
        <v>1</v>
      </c>
      <c r="W977" s="119">
        <f t="shared" si="203"/>
        <v>1</v>
      </c>
      <c r="X977" s="119">
        <f t="shared" si="204"/>
        <v>1</v>
      </c>
      <c r="Y977" s="119">
        <f t="shared" si="205"/>
        <v>1</v>
      </c>
      <c r="Z977" s="119">
        <f t="shared" si="206"/>
        <v>1</v>
      </c>
      <c r="AA977" s="119">
        <f t="shared" si="207"/>
        <v>1</v>
      </c>
      <c r="AB977" s="119">
        <f t="shared" si="208"/>
        <v>10</v>
      </c>
    </row>
    <row r="978" spans="3:28" ht="54.95" customHeight="1" x14ac:dyDescent="0.25">
      <c r="C978" s="56">
        <v>974</v>
      </c>
      <c r="D978" s="94" t="str">
        <f>IF(Lançamentos!G978="","",Lançamentos!G978)</f>
        <v/>
      </c>
      <c r="E978" s="113" t="str">
        <f>IF(D978="","",Recebimento!Q978)</f>
        <v/>
      </c>
      <c r="F978" s="114" t="str">
        <f>IF($D978="","",'Rec2'!$Q978)</f>
        <v/>
      </c>
      <c r="G978" s="114" t="str">
        <f>IF($D978="","",'Rec3'!$Q978)</f>
        <v/>
      </c>
      <c r="H978" s="114" t="str">
        <f>IF($D978="","",'Rec4'!$Q978)</f>
        <v/>
      </c>
      <c r="I978" s="114" t="str">
        <f>IF($D978="","",'Rec5'!$Q978)</f>
        <v/>
      </c>
      <c r="J978" s="114" t="str">
        <f>IF($D978="","",'Rec6'!$Q978)</f>
        <v/>
      </c>
      <c r="K978" s="114" t="str">
        <f>IF($D978="","",'Rec7'!$Q978)</f>
        <v/>
      </c>
      <c r="L978" s="114" t="str">
        <f>IF($D978="","",'Rec8'!$Q978)</f>
        <v/>
      </c>
      <c r="M978" s="114" t="str">
        <f>IF($D978="","",'Rec9'!$Q978)</f>
        <v/>
      </c>
      <c r="N978" s="114" t="str">
        <f>IF($D978="","",'Rec10'!$Q978)</f>
        <v/>
      </c>
      <c r="O978" s="116" t="str">
        <f t="shared" si="209"/>
        <v/>
      </c>
      <c r="P978" s="100" t="str">
        <f t="shared" si="210"/>
        <v/>
      </c>
      <c r="R978" s="119">
        <f t="shared" si="198"/>
        <v>1</v>
      </c>
      <c r="S978" s="119">
        <f t="shared" si="199"/>
        <v>1</v>
      </c>
      <c r="T978" s="119">
        <f t="shared" si="200"/>
        <v>1</v>
      </c>
      <c r="U978" s="119">
        <f t="shared" si="201"/>
        <v>1</v>
      </c>
      <c r="V978" s="119">
        <f t="shared" si="202"/>
        <v>1</v>
      </c>
      <c r="W978" s="119">
        <f t="shared" si="203"/>
        <v>1</v>
      </c>
      <c r="X978" s="119">
        <f t="shared" si="204"/>
        <v>1</v>
      </c>
      <c r="Y978" s="119">
        <f t="shared" si="205"/>
        <v>1</v>
      </c>
      <c r="Z978" s="119">
        <f t="shared" si="206"/>
        <v>1</v>
      </c>
      <c r="AA978" s="119">
        <f t="shared" si="207"/>
        <v>1</v>
      </c>
      <c r="AB978" s="119">
        <f t="shared" si="208"/>
        <v>10</v>
      </c>
    </row>
    <row r="979" spans="3:28" ht="54.95" customHeight="1" x14ac:dyDescent="0.25">
      <c r="C979" s="56">
        <v>975</v>
      </c>
      <c r="D979" s="94" t="str">
        <f>IF(Lançamentos!G979="","",Lançamentos!G979)</f>
        <v/>
      </c>
      <c r="E979" s="113" t="str">
        <f>IF(D979="","",Recebimento!Q979)</f>
        <v/>
      </c>
      <c r="F979" s="114" t="str">
        <f>IF($D979="","",'Rec2'!$Q979)</f>
        <v/>
      </c>
      <c r="G979" s="114" t="str">
        <f>IF($D979="","",'Rec3'!$Q979)</f>
        <v/>
      </c>
      <c r="H979" s="114" t="str">
        <f>IF($D979="","",'Rec4'!$Q979)</f>
        <v/>
      </c>
      <c r="I979" s="114" t="str">
        <f>IF($D979="","",'Rec5'!$Q979)</f>
        <v/>
      </c>
      <c r="J979" s="114" t="str">
        <f>IF($D979="","",'Rec6'!$Q979)</f>
        <v/>
      </c>
      <c r="K979" s="114" t="str">
        <f>IF($D979="","",'Rec7'!$Q979)</f>
        <v/>
      </c>
      <c r="L979" s="114" t="str">
        <f>IF($D979="","",'Rec8'!$Q979)</f>
        <v/>
      </c>
      <c r="M979" s="114" t="str">
        <f>IF($D979="","",'Rec9'!$Q979)</f>
        <v/>
      </c>
      <c r="N979" s="114" t="str">
        <f>IF($D979="","",'Rec10'!$Q979)</f>
        <v/>
      </c>
      <c r="O979" s="116" t="str">
        <f t="shared" si="209"/>
        <v/>
      </c>
      <c r="P979" s="100" t="str">
        <f t="shared" si="210"/>
        <v/>
      </c>
      <c r="R979" s="119">
        <f t="shared" si="198"/>
        <v>1</v>
      </c>
      <c r="S979" s="119">
        <f t="shared" si="199"/>
        <v>1</v>
      </c>
      <c r="T979" s="119">
        <f t="shared" si="200"/>
        <v>1</v>
      </c>
      <c r="U979" s="119">
        <f t="shared" si="201"/>
        <v>1</v>
      </c>
      <c r="V979" s="119">
        <f t="shared" si="202"/>
        <v>1</v>
      </c>
      <c r="W979" s="119">
        <f t="shared" si="203"/>
        <v>1</v>
      </c>
      <c r="X979" s="119">
        <f t="shared" si="204"/>
        <v>1</v>
      </c>
      <c r="Y979" s="119">
        <f t="shared" si="205"/>
        <v>1</v>
      </c>
      <c r="Z979" s="119">
        <f t="shared" si="206"/>
        <v>1</v>
      </c>
      <c r="AA979" s="119">
        <f t="shared" si="207"/>
        <v>1</v>
      </c>
      <c r="AB979" s="119">
        <f t="shared" si="208"/>
        <v>10</v>
      </c>
    </row>
    <row r="980" spans="3:28" ht="54.95" customHeight="1" x14ac:dyDescent="0.25">
      <c r="C980" s="56">
        <v>976</v>
      </c>
      <c r="D980" s="94" t="str">
        <f>IF(Lançamentos!G980="","",Lançamentos!G980)</f>
        <v/>
      </c>
      <c r="E980" s="113" t="str">
        <f>IF(D980="","",Recebimento!Q980)</f>
        <v/>
      </c>
      <c r="F980" s="114" t="str">
        <f>IF($D980="","",'Rec2'!$Q980)</f>
        <v/>
      </c>
      <c r="G980" s="114" t="str">
        <f>IF($D980="","",'Rec3'!$Q980)</f>
        <v/>
      </c>
      <c r="H980" s="114" t="str">
        <f>IF($D980="","",'Rec4'!$Q980)</f>
        <v/>
      </c>
      <c r="I980" s="114" t="str">
        <f>IF($D980="","",'Rec5'!$Q980)</f>
        <v/>
      </c>
      <c r="J980" s="114" t="str">
        <f>IF($D980="","",'Rec6'!$Q980)</f>
        <v/>
      </c>
      <c r="K980" s="114" t="str">
        <f>IF($D980="","",'Rec7'!$Q980)</f>
        <v/>
      </c>
      <c r="L980" s="114" t="str">
        <f>IF($D980="","",'Rec8'!$Q980)</f>
        <v/>
      </c>
      <c r="M980" s="114" t="str">
        <f>IF($D980="","",'Rec9'!$Q980)</f>
        <v/>
      </c>
      <c r="N980" s="114" t="str">
        <f>IF($D980="","",'Rec10'!$Q980)</f>
        <v/>
      </c>
      <c r="O980" s="116" t="str">
        <f t="shared" si="209"/>
        <v/>
      </c>
      <c r="P980" s="100" t="str">
        <f t="shared" si="210"/>
        <v/>
      </c>
      <c r="R980" s="119">
        <f t="shared" si="198"/>
        <v>1</v>
      </c>
      <c r="S980" s="119">
        <f t="shared" si="199"/>
        <v>1</v>
      </c>
      <c r="T980" s="119">
        <f t="shared" si="200"/>
        <v>1</v>
      </c>
      <c r="U980" s="119">
        <f t="shared" si="201"/>
        <v>1</v>
      </c>
      <c r="V980" s="119">
        <f t="shared" si="202"/>
        <v>1</v>
      </c>
      <c r="W980" s="119">
        <f t="shared" si="203"/>
        <v>1</v>
      </c>
      <c r="X980" s="119">
        <f t="shared" si="204"/>
        <v>1</v>
      </c>
      <c r="Y980" s="119">
        <f t="shared" si="205"/>
        <v>1</v>
      </c>
      <c r="Z980" s="119">
        <f t="shared" si="206"/>
        <v>1</v>
      </c>
      <c r="AA980" s="119">
        <f t="shared" si="207"/>
        <v>1</v>
      </c>
      <c r="AB980" s="119">
        <f t="shared" si="208"/>
        <v>10</v>
      </c>
    </row>
    <row r="981" spans="3:28" ht="54.95" customHeight="1" x14ac:dyDescent="0.25">
      <c r="C981" s="56">
        <v>977</v>
      </c>
      <c r="D981" s="94" t="str">
        <f>IF(Lançamentos!G981="","",Lançamentos!G981)</f>
        <v/>
      </c>
      <c r="E981" s="113" t="str">
        <f>IF(D981="","",Recebimento!Q981)</f>
        <v/>
      </c>
      <c r="F981" s="114" t="str">
        <f>IF($D981="","",'Rec2'!$Q981)</f>
        <v/>
      </c>
      <c r="G981" s="114" t="str">
        <f>IF($D981="","",'Rec3'!$Q981)</f>
        <v/>
      </c>
      <c r="H981" s="114" t="str">
        <f>IF($D981="","",'Rec4'!$Q981)</f>
        <v/>
      </c>
      <c r="I981" s="114" t="str">
        <f>IF($D981="","",'Rec5'!$Q981)</f>
        <v/>
      </c>
      <c r="J981" s="114" t="str">
        <f>IF($D981="","",'Rec6'!$Q981)</f>
        <v/>
      </c>
      <c r="K981" s="114" t="str">
        <f>IF($D981="","",'Rec7'!$Q981)</f>
        <v/>
      </c>
      <c r="L981" s="114" t="str">
        <f>IF($D981="","",'Rec8'!$Q981)</f>
        <v/>
      </c>
      <c r="M981" s="114" t="str">
        <f>IF($D981="","",'Rec9'!$Q981)</f>
        <v/>
      </c>
      <c r="N981" s="114" t="str">
        <f>IF($D981="","",'Rec10'!$Q981)</f>
        <v/>
      </c>
      <c r="O981" s="116" t="str">
        <f t="shared" si="209"/>
        <v/>
      </c>
      <c r="P981" s="100" t="str">
        <f t="shared" si="210"/>
        <v/>
      </c>
      <c r="R981" s="119">
        <f t="shared" si="198"/>
        <v>1</v>
      </c>
      <c r="S981" s="119">
        <f t="shared" si="199"/>
        <v>1</v>
      </c>
      <c r="T981" s="119">
        <f t="shared" si="200"/>
        <v>1</v>
      </c>
      <c r="U981" s="119">
        <f t="shared" si="201"/>
        <v>1</v>
      </c>
      <c r="V981" s="119">
        <f t="shared" si="202"/>
        <v>1</v>
      </c>
      <c r="W981" s="119">
        <f t="shared" si="203"/>
        <v>1</v>
      </c>
      <c r="X981" s="119">
        <f t="shared" si="204"/>
        <v>1</v>
      </c>
      <c r="Y981" s="119">
        <f t="shared" si="205"/>
        <v>1</v>
      </c>
      <c r="Z981" s="119">
        <f t="shared" si="206"/>
        <v>1</v>
      </c>
      <c r="AA981" s="119">
        <f t="shared" si="207"/>
        <v>1</v>
      </c>
      <c r="AB981" s="119">
        <f t="shared" si="208"/>
        <v>10</v>
      </c>
    </row>
    <row r="982" spans="3:28" ht="54.95" customHeight="1" x14ac:dyDescent="0.25">
      <c r="C982" s="56">
        <v>978</v>
      </c>
      <c r="D982" s="94" t="str">
        <f>IF(Lançamentos!G982="","",Lançamentos!G982)</f>
        <v/>
      </c>
      <c r="E982" s="113" t="str">
        <f>IF(D982="","",Recebimento!Q982)</f>
        <v/>
      </c>
      <c r="F982" s="114" t="str">
        <f>IF($D982="","",'Rec2'!$Q982)</f>
        <v/>
      </c>
      <c r="G982" s="114" t="str">
        <f>IF($D982="","",'Rec3'!$Q982)</f>
        <v/>
      </c>
      <c r="H982" s="114" t="str">
        <f>IF($D982="","",'Rec4'!$Q982)</f>
        <v/>
      </c>
      <c r="I982" s="114" t="str">
        <f>IF($D982="","",'Rec5'!$Q982)</f>
        <v/>
      </c>
      <c r="J982" s="114" t="str">
        <f>IF($D982="","",'Rec6'!$Q982)</f>
        <v/>
      </c>
      <c r="K982" s="114" t="str">
        <f>IF($D982="","",'Rec7'!$Q982)</f>
        <v/>
      </c>
      <c r="L982" s="114" t="str">
        <f>IF($D982="","",'Rec8'!$Q982)</f>
        <v/>
      </c>
      <c r="M982" s="114" t="str">
        <f>IF($D982="","",'Rec9'!$Q982)</f>
        <v/>
      </c>
      <c r="N982" s="114" t="str">
        <f>IF($D982="","",'Rec10'!$Q982)</f>
        <v/>
      </c>
      <c r="O982" s="116" t="str">
        <f t="shared" si="209"/>
        <v/>
      </c>
      <c r="P982" s="100" t="str">
        <f t="shared" si="210"/>
        <v/>
      </c>
      <c r="R982" s="119">
        <f t="shared" si="198"/>
        <v>1</v>
      </c>
      <c r="S982" s="119">
        <f t="shared" si="199"/>
        <v>1</v>
      </c>
      <c r="T982" s="119">
        <f t="shared" si="200"/>
        <v>1</v>
      </c>
      <c r="U982" s="119">
        <f t="shared" si="201"/>
        <v>1</v>
      </c>
      <c r="V982" s="119">
        <f t="shared" si="202"/>
        <v>1</v>
      </c>
      <c r="W982" s="119">
        <f t="shared" si="203"/>
        <v>1</v>
      </c>
      <c r="X982" s="119">
        <f t="shared" si="204"/>
        <v>1</v>
      </c>
      <c r="Y982" s="119">
        <f t="shared" si="205"/>
        <v>1</v>
      </c>
      <c r="Z982" s="119">
        <f t="shared" si="206"/>
        <v>1</v>
      </c>
      <c r="AA982" s="119">
        <f t="shared" si="207"/>
        <v>1</v>
      </c>
      <c r="AB982" s="119">
        <f t="shared" si="208"/>
        <v>10</v>
      </c>
    </row>
    <row r="983" spans="3:28" ht="54.95" customHeight="1" x14ac:dyDescent="0.25">
      <c r="C983" s="56">
        <v>979</v>
      </c>
      <c r="D983" s="94" t="str">
        <f>IF(Lançamentos!G983="","",Lançamentos!G983)</f>
        <v/>
      </c>
      <c r="E983" s="113" t="str">
        <f>IF(D983="","",Recebimento!Q983)</f>
        <v/>
      </c>
      <c r="F983" s="114" t="str">
        <f>IF($D983="","",'Rec2'!$Q983)</f>
        <v/>
      </c>
      <c r="G983" s="114" t="str">
        <f>IF($D983="","",'Rec3'!$Q983)</f>
        <v/>
      </c>
      <c r="H983" s="114" t="str">
        <f>IF($D983="","",'Rec4'!$Q983)</f>
        <v/>
      </c>
      <c r="I983" s="114" t="str">
        <f>IF($D983="","",'Rec5'!$Q983)</f>
        <v/>
      </c>
      <c r="J983" s="114" t="str">
        <f>IF($D983="","",'Rec6'!$Q983)</f>
        <v/>
      </c>
      <c r="K983" s="114" t="str">
        <f>IF($D983="","",'Rec7'!$Q983)</f>
        <v/>
      </c>
      <c r="L983" s="114" t="str">
        <f>IF($D983="","",'Rec8'!$Q983)</f>
        <v/>
      </c>
      <c r="M983" s="114" t="str">
        <f>IF($D983="","",'Rec9'!$Q983)</f>
        <v/>
      </c>
      <c r="N983" s="114" t="str">
        <f>IF($D983="","",'Rec10'!$Q983)</f>
        <v/>
      </c>
      <c r="O983" s="116" t="str">
        <f t="shared" si="209"/>
        <v/>
      </c>
      <c r="P983" s="100" t="str">
        <f t="shared" si="210"/>
        <v/>
      </c>
      <c r="R983" s="119">
        <f t="shared" si="198"/>
        <v>1</v>
      </c>
      <c r="S983" s="119">
        <f t="shared" si="199"/>
        <v>1</v>
      </c>
      <c r="T983" s="119">
        <f t="shared" si="200"/>
        <v>1</v>
      </c>
      <c r="U983" s="119">
        <f t="shared" si="201"/>
        <v>1</v>
      </c>
      <c r="V983" s="119">
        <f t="shared" si="202"/>
        <v>1</v>
      </c>
      <c r="W983" s="119">
        <f t="shared" si="203"/>
        <v>1</v>
      </c>
      <c r="X983" s="119">
        <f t="shared" si="204"/>
        <v>1</v>
      </c>
      <c r="Y983" s="119">
        <f t="shared" si="205"/>
        <v>1</v>
      </c>
      <c r="Z983" s="119">
        <f t="shared" si="206"/>
        <v>1</v>
      </c>
      <c r="AA983" s="119">
        <f t="shared" si="207"/>
        <v>1</v>
      </c>
      <c r="AB983" s="119">
        <f t="shared" si="208"/>
        <v>10</v>
      </c>
    </row>
    <row r="984" spans="3:28" ht="54.95" customHeight="1" x14ac:dyDescent="0.25">
      <c r="C984" s="56">
        <v>980</v>
      </c>
      <c r="D984" s="94" t="str">
        <f>IF(Lançamentos!G984="","",Lançamentos!G984)</f>
        <v/>
      </c>
      <c r="E984" s="113" t="str">
        <f>IF(D984="","",Recebimento!Q984)</f>
        <v/>
      </c>
      <c r="F984" s="114" t="str">
        <f>IF($D984="","",'Rec2'!$Q984)</f>
        <v/>
      </c>
      <c r="G984" s="114" t="str">
        <f>IF($D984="","",'Rec3'!$Q984)</f>
        <v/>
      </c>
      <c r="H984" s="114" t="str">
        <f>IF($D984="","",'Rec4'!$Q984)</f>
        <v/>
      </c>
      <c r="I984" s="114" t="str">
        <f>IF($D984="","",'Rec5'!$Q984)</f>
        <v/>
      </c>
      <c r="J984" s="114" t="str">
        <f>IF($D984="","",'Rec6'!$Q984)</f>
        <v/>
      </c>
      <c r="K984" s="114" t="str">
        <f>IF($D984="","",'Rec7'!$Q984)</f>
        <v/>
      </c>
      <c r="L984" s="114" t="str">
        <f>IF($D984="","",'Rec8'!$Q984)</f>
        <v/>
      </c>
      <c r="M984" s="114" t="str">
        <f>IF($D984="","",'Rec9'!$Q984)</f>
        <v/>
      </c>
      <c r="N984" s="114" t="str">
        <f>IF($D984="","",'Rec10'!$Q984)</f>
        <v/>
      </c>
      <c r="O984" s="116" t="str">
        <f t="shared" si="209"/>
        <v/>
      </c>
      <c r="P984" s="100" t="str">
        <f t="shared" si="210"/>
        <v/>
      </c>
      <c r="R984" s="119">
        <f t="shared" si="198"/>
        <v>1</v>
      </c>
      <c r="S984" s="119">
        <f t="shared" si="199"/>
        <v>1</v>
      </c>
      <c r="T984" s="119">
        <f t="shared" si="200"/>
        <v>1</v>
      </c>
      <c r="U984" s="119">
        <f t="shared" si="201"/>
        <v>1</v>
      </c>
      <c r="V984" s="119">
        <f t="shared" si="202"/>
        <v>1</v>
      </c>
      <c r="W984" s="119">
        <f t="shared" si="203"/>
        <v>1</v>
      </c>
      <c r="X984" s="119">
        <f t="shared" si="204"/>
        <v>1</v>
      </c>
      <c r="Y984" s="119">
        <f t="shared" si="205"/>
        <v>1</v>
      </c>
      <c r="Z984" s="119">
        <f t="shared" si="206"/>
        <v>1</v>
      </c>
      <c r="AA984" s="119">
        <f t="shared" si="207"/>
        <v>1</v>
      </c>
      <c r="AB984" s="119">
        <f t="shared" si="208"/>
        <v>10</v>
      </c>
    </row>
    <row r="985" spans="3:28" ht="54.95" customHeight="1" x14ac:dyDescent="0.25">
      <c r="C985" s="56">
        <v>981</v>
      </c>
      <c r="D985" s="94" t="str">
        <f>IF(Lançamentos!G985="","",Lançamentos!G985)</f>
        <v/>
      </c>
      <c r="E985" s="113" t="str">
        <f>IF(D985="","",Recebimento!Q985)</f>
        <v/>
      </c>
      <c r="F985" s="114" t="str">
        <f>IF($D985="","",'Rec2'!$Q985)</f>
        <v/>
      </c>
      <c r="G985" s="114" t="str">
        <f>IF($D985="","",'Rec3'!$Q985)</f>
        <v/>
      </c>
      <c r="H985" s="114" t="str">
        <f>IF($D985="","",'Rec4'!$Q985)</f>
        <v/>
      </c>
      <c r="I985" s="114" t="str">
        <f>IF($D985="","",'Rec5'!$Q985)</f>
        <v/>
      </c>
      <c r="J985" s="114" t="str">
        <f>IF($D985="","",'Rec6'!$Q985)</f>
        <v/>
      </c>
      <c r="K985" s="114" t="str">
        <f>IF($D985="","",'Rec7'!$Q985)</f>
        <v/>
      </c>
      <c r="L985" s="114" t="str">
        <f>IF($D985="","",'Rec8'!$Q985)</f>
        <v/>
      </c>
      <c r="M985" s="114" t="str">
        <f>IF($D985="","",'Rec9'!$Q985)</f>
        <v/>
      </c>
      <c r="N985" s="114" t="str">
        <f>IF($D985="","",'Rec10'!$Q985)</f>
        <v/>
      </c>
      <c r="O985" s="116" t="str">
        <f t="shared" si="209"/>
        <v/>
      </c>
      <c r="P985" s="100" t="str">
        <f t="shared" si="210"/>
        <v/>
      </c>
      <c r="R985" s="119">
        <f t="shared" si="198"/>
        <v>1</v>
      </c>
      <c r="S985" s="119">
        <f t="shared" si="199"/>
        <v>1</v>
      </c>
      <c r="T985" s="119">
        <f t="shared" si="200"/>
        <v>1</v>
      </c>
      <c r="U985" s="119">
        <f t="shared" si="201"/>
        <v>1</v>
      </c>
      <c r="V985" s="119">
        <f t="shared" si="202"/>
        <v>1</v>
      </c>
      <c r="W985" s="119">
        <f t="shared" si="203"/>
        <v>1</v>
      </c>
      <c r="X985" s="119">
        <f t="shared" si="204"/>
        <v>1</v>
      </c>
      <c r="Y985" s="119">
        <f t="shared" si="205"/>
        <v>1</v>
      </c>
      <c r="Z985" s="119">
        <f t="shared" si="206"/>
        <v>1</v>
      </c>
      <c r="AA985" s="119">
        <f t="shared" si="207"/>
        <v>1</v>
      </c>
      <c r="AB985" s="119">
        <f t="shared" si="208"/>
        <v>10</v>
      </c>
    </row>
    <row r="986" spans="3:28" ht="54.95" customHeight="1" x14ac:dyDescent="0.25">
      <c r="C986" s="56">
        <v>982</v>
      </c>
      <c r="D986" s="94" t="str">
        <f>IF(Lançamentos!G986="","",Lançamentos!G986)</f>
        <v/>
      </c>
      <c r="E986" s="113" t="str">
        <f>IF(D986="","",Recebimento!Q986)</f>
        <v/>
      </c>
      <c r="F986" s="114" t="str">
        <f>IF($D986="","",'Rec2'!$Q986)</f>
        <v/>
      </c>
      <c r="G986" s="114" t="str">
        <f>IF($D986="","",'Rec3'!$Q986)</f>
        <v/>
      </c>
      <c r="H986" s="114" t="str">
        <f>IF($D986="","",'Rec4'!$Q986)</f>
        <v/>
      </c>
      <c r="I986" s="114" t="str">
        <f>IF($D986="","",'Rec5'!$Q986)</f>
        <v/>
      </c>
      <c r="J986" s="114" t="str">
        <f>IF($D986="","",'Rec6'!$Q986)</f>
        <v/>
      </c>
      <c r="K986" s="114" t="str">
        <f>IF($D986="","",'Rec7'!$Q986)</f>
        <v/>
      </c>
      <c r="L986" s="114" t="str">
        <f>IF($D986="","",'Rec8'!$Q986)</f>
        <v/>
      </c>
      <c r="M986" s="114" t="str">
        <f>IF($D986="","",'Rec9'!$Q986)</f>
        <v/>
      </c>
      <c r="N986" s="114" t="str">
        <f>IF($D986="","",'Rec10'!$Q986)</f>
        <v/>
      </c>
      <c r="O986" s="116" t="str">
        <f t="shared" si="209"/>
        <v/>
      </c>
      <c r="P986" s="100" t="str">
        <f t="shared" si="210"/>
        <v/>
      </c>
      <c r="R986" s="119">
        <f t="shared" si="198"/>
        <v>1</v>
      </c>
      <c r="S986" s="119">
        <f t="shared" si="199"/>
        <v>1</v>
      </c>
      <c r="T986" s="119">
        <f t="shared" si="200"/>
        <v>1</v>
      </c>
      <c r="U986" s="119">
        <f t="shared" si="201"/>
        <v>1</v>
      </c>
      <c r="V986" s="119">
        <f t="shared" si="202"/>
        <v>1</v>
      </c>
      <c r="W986" s="119">
        <f t="shared" si="203"/>
        <v>1</v>
      </c>
      <c r="X986" s="119">
        <f t="shared" si="204"/>
        <v>1</v>
      </c>
      <c r="Y986" s="119">
        <f t="shared" si="205"/>
        <v>1</v>
      </c>
      <c r="Z986" s="119">
        <f t="shared" si="206"/>
        <v>1</v>
      </c>
      <c r="AA986" s="119">
        <f t="shared" si="207"/>
        <v>1</v>
      </c>
      <c r="AB986" s="119">
        <f t="shared" si="208"/>
        <v>10</v>
      </c>
    </row>
    <row r="987" spans="3:28" ht="54.95" customHeight="1" x14ac:dyDescent="0.25">
      <c r="C987" s="56">
        <v>983</v>
      </c>
      <c r="D987" s="94" t="str">
        <f>IF(Lançamentos!G987="","",Lançamentos!G987)</f>
        <v/>
      </c>
      <c r="E987" s="113" t="str">
        <f>IF(D987="","",Recebimento!Q987)</f>
        <v/>
      </c>
      <c r="F987" s="114" t="str">
        <f>IF($D987="","",'Rec2'!$Q987)</f>
        <v/>
      </c>
      <c r="G987" s="114" t="str">
        <f>IF($D987="","",'Rec3'!$Q987)</f>
        <v/>
      </c>
      <c r="H987" s="114" t="str">
        <f>IF($D987="","",'Rec4'!$Q987)</f>
        <v/>
      </c>
      <c r="I987" s="114" t="str">
        <f>IF($D987="","",'Rec5'!$Q987)</f>
        <v/>
      </c>
      <c r="J987" s="114" t="str">
        <f>IF($D987="","",'Rec6'!$Q987)</f>
        <v/>
      </c>
      <c r="K987" s="114" t="str">
        <f>IF($D987="","",'Rec7'!$Q987)</f>
        <v/>
      </c>
      <c r="L987" s="114" t="str">
        <f>IF($D987="","",'Rec8'!$Q987)</f>
        <v/>
      </c>
      <c r="M987" s="114" t="str">
        <f>IF($D987="","",'Rec9'!$Q987)</f>
        <v/>
      </c>
      <c r="N987" s="114" t="str">
        <f>IF($D987="","",'Rec10'!$Q987)</f>
        <v/>
      </c>
      <c r="O987" s="116" t="str">
        <f t="shared" si="209"/>
        <v/>
      </c>
      <c r="P987" s="100" t="str">
        <f t="shared" si="210"/>
        <v/>
      </c>
      <c r="R987" s="119">
        <f t="shared" si="198"/>
        <v>1</v>
      </c>
      <c r="S987" s="119">
        <f t="shared" si="199"/>
        <v>1</v>
      </c>
      <c r="T987" s="119">
        <f t="shared" si="200"/>
        <v>1</v>
      </c>
      <c r="U987" s="119">
        <f t="shared" si="201"/>
        <v>1</v>
      </c>
      <c r="V987" s="119">
        <f t="shared" si="202"/>
        <v>1</v>
      </c>
      <c r="W987" s="119">
        <f t="shared" si="203"/>
        <v>1</v>
      </c>
      <c r="X987" s="119">
        <f t="shared" si="204"/>
        <v>1</v>
      </c>
      <c r="Y987" s="119">
        <f t="shared" si="205"/>
        <v>1</v>
      </c>
      <c r="Z987" s="119">
        <f t="shared" si="206"/>
        <v>1</v>
      </c>
      <c r="AA987" s="119">
        <f t="shared" si="207"/>
        <v>1</v>
      </c>
      <c r="AB987" s="119">
        <f t="shared" si="208"/>
        <v>10</v>
      </c>
    </row>
    <row r="988" spans="3:28" ht="54.95" customHeight="1" x14ac:dyDescent="0.25">
      <c r="C988" s="56">
        <v>984</v>
      </c>
      <c r="D988" s="94" t="str">
        <f>IF(Lançamentos!G988="","",Lançamentos!G988)</f>
        <v/>
      </c>
      <c r="E988" s="113" t="str">
        <f>IF(D988="","",Recebimento!Q988)</f>
        <v/>
      </c>
      <c r="F988" s="114" t="str">
        <f>IF($D988="","",'Rec2'!$Q988)</f>
        <v/>
      </c>
      <c r="G988" s="114" t="str">
        <f>IF($D988="","",'Rec3'!$Q988)</f>
        <v/>
      </c>
      <c r="H988" s="114" t="str">
        <f>IF($D988="","",'Rec4'!$Q988)</f>
        <v/>
      </c>
      <c r="I988" s="114" t="str">
        <f>IF($D988="","",'Rec5'!$Q988)</f>
        <v/>
      </c>
      <c r="J988" s="114" t="str">
        <f>IF($D988="","",'Rec6'!$Q988)</f>
        <v/>
      </c>
      <c r="K988" s="114" t="str">
        <f>IF($D988="","",'Rec7'!$Q988)</f>
        <v/>
      </c>
      <c r="L988" s="114" t="str">
        <f>IF($D988="","",'Rec8'!$Q988)</f>
        <v/>
      </c>
      <c r="M988" s="114" t="str">
        <f>IF($D988="","",'Rec9'!$Q988)</f>
        <v/>
      </c>
      <c r="N988" s="114" t="str">
        <f>IF($D988="","",'Rec10'!$Q988)</f>
        <v/>
      </c>
      <c r="O988" s="116" t="str">
        <f t="shared" si="209"/>
        <v/>
      </c>
      <c r="P988" s="100" t="str">
        <f t="shared" si="210"/>
        <v/>
      </c>
      <c r="R988" s="119">
        <f t="shared" si="198"/>
        <v>1</v>
      </c>
      <c r="S988" s="119">
        <f t="shared" si="199"/>
        <v>1</v>
      </c>
      <c r="T988" s="119">
        <f t="shared" si="200"/>
        <v>1</v>
      </c>
      <c r="U988" s="119">
        <f t="shared" si="201"/>
        <v>1</v>
      </c>
      <c r="V988" s="119">
        <f t="shared" si="202"/>
        <v>1</v>
      </c>
      <c r="W988" s="119">
        <f t="shared" si="203"/>
        <v>1</v>
      </c>
      <c r="X988" s="119">
        <f t="shared" si="204"/>
        <v>1</v>
      </c>
      <c r="Y988" s="119">
        <f t="shared" si="205"/>
        <v>1</v>
      </c>
      <c r="Z988" s="119">
        <f t="shared" si="206"/>
        <v>1</v>
      </c>
      <c r="AA988" s="119">
        <f t="shared" si="207"/>
        <v>1</v>
      </c>
      <c r="AB988" s="119">
        <f t="shared" si="208"/>
        <v>10</v>
      </c>
    </row>
    <row r="989" spans="3:28" ht="54.95" customHeight="1" x14ac:dyDescent="0.25">
      <c r="C989" s="56">
        <v>985</v>
      </c>
      <c r="D989" s="94" t="str">
        <f>IF(Lançamentos!G989="","",Lançamentos!G989)</f>
        <v/>
      </c>
      <c r="E989" s="113" t="str">
        <f>IF(D989="","",Recebimento!Q989)</f>
        <v/>
      </c>
      <c r="F989" s="114" t="str">
        <f>IF($D989="","",'Rec2'!$Q989)</f>
        <v/>
      </c>
      <c r="G989" s="114" t="str">
        <f>IF($D989="","",'Rec3'!$Q989)</f>
        <v/>
      </c>
      <c r="H989" s="114" t="str">
        <f>IF($D989="","",'Rec4'!$Q989)</f>
        <v/>
      </c>
      <c r="I989" s="114" t="str">
        <f>IF($D989="","",'Rec5'!$Q989)</f>
        <v/>
      </c>
      <c r="J989" s="114" t="str">
        <f>IF($D989="","",'Rec6'!$Q989)</f>
        <v/>
      </c>
      <c r="K989" s="114" t="str">
        <f>IF($D989="","",'Rec7'!$Q989)</f>
        <v/>
      </c>
      <c r="L989" s="114" t="str">
        <f>IF($D989="","",'Rec8'!$Q989)</f>
        <v/>
      </c>
      <c r="M989" s="114" t="str">
        <f>IF($D989="","",'Rec9'!$Q989)</f>
        <v/>
      </c>
      <c r="N989" s="114" t="str">
        <f>IF($D989="","",'Rec10'!$Q989)</f>
        <v/>
      </c>
      <c r="O989" s="116" t="str">
        <f t="shared" si="209"/>
        <v/>
      </c>
      <c r="P989" s="100" t="str">
        <f t="shared" si="210"/>
        <v/>
      </c>
      <c r="R989" s="119">
        <f t="shared" si="198"/>
        <v>1</v>
      </c>
      <c r="S989" s="119">
        <f t="shared" si="199"/>
        <v>1</v>
      </c>
      <c r="T989" s="119">
        <f t="shared" si="200"/>
        <v>1</v>
      </c>
      <c r="U989" s="119">
        <f t="shared" si="201"/>
        <v>1</v>
      </c>
      <c r="V989" s="119">
        <f t="shared" si="202"/>
        <v>1</v>
      </c>
      <c r="W989" s="119">
        <f t="shared" si="203"/>
        <v>1</v>
      </c>
      <c r="X989" s="119">
        <f t="shared" si="204"/>
        <v>1</v>
      </c>
      <c r="Y989" s="119">
        <f t="shared" si="205"/>
        <v>1</v>
      </c>
      <c r="Z989" s="119">
        <f t="shared" si="206"/>
        <v>1</v>
      </c>
      <c r="AA989" s="119">
        <f t="shared" si="207"/>
        <v>1</v>
      </c>
      <c r="AB989" s="119">
        <f t="shared" si="208"/>
        <v>10</v>
      </c>
    </row>
    <row r="990" spans="3:28" ht="54.95" customHeight="1" x14ac:dyDescent="0.25">
      <c r="C990" s="56">
        <v>986</v>
      </c>
      <c r="D990" s="94" t="str">
        <f>IF(Lançamentos!G990="","",Lançamentos!G990)</f>
        <v/>
      </c>
      <c r="E990" s="113" t="str">
        <f>IF(D990="","",Recebimento!Q990)</f>
        <v/>
      </c>
      <c r="F990" s="114" t="str">
        <f>IF($D990="","",'Rec2'!$Q990)</f>
        <v/>
      </c>
      <c r="G990" s="114" t="str">
        <f>IF($D990="","",'Rec3'!$Q990)</f>
        <v/>
      </c>
      <c r="H990" s="114" t="str">
        <f>IF($D990="","",'Rec4'!$Q990)</f>
        <v/>
      </c>
      <c r="I990" s="114" t="str">
        <f>IF($D990="","",'Rec5'!$Q990)</f>
        <v/>
      </c>
      <c r="J990" s="114" t="str">
        <f>IF($D990="","",'Rec6'!$Q990)</f>
        <v/>
      </c>
      <c r="K990" s="114" t="str">
        <f>IF($D990="","",'Rec7'!$Q990)</f>
        <v/>
      </c>
      <c r="L990" s="114" t="str">
        <f>IF($D990="","",'Rec8'!$Q990)</f>
        <v/>
      </c>
      <c r="M990" s="114" t="str">
        <f>IF($D990="","",'Rec9'!$Q990)</f>
        <v/>
      </c>
      <c r="N990" s="114" t="str">
        <f>IF($D990="","",'Rec10'!$Q990)</f>
        <v/>
      </c>
      <c r="O990" s="116" t="str">
        <f t="shared" si="209"/>
        <v/>
      </c>
      <c r="P990" s="100" t="str">
        <f t="shared" si="210"/>
        <v/>
      </c>
      <c r="R990" s="119">
        <f t="shared" si="198"/>
        <v>1</v>
      </c>
      <c r="S990" s="119">
        <f t="shared" si="199"/>
        <v>1</v>
      </c>
      <c r="T990" s="119">
        <f t="shared" si="200"/>
        <v>1</v>
      </c>
      <c r="U990" s="119">
        <f t="shared" si="201"/>
        <v>1</v>
      </c>
      <c r="V990" s="119">
        <f t="shared" si="202"/>
        <v>1</v>
      </c>
      <c r="W990" s="119">
        <f t="shared" si="203"/>
        <v>1</v>
      </c>
      <c r="X990" s="119">
        <f t="shared" si="204"/>
        <v>1</v>
      </c>
      <c r="Y990" s="119">
        <f t="shared" si="205"/>
        <v>1</v>
      </c>
      <c r="Z990" s="119">
        <f t="shared" si="206"/>
        <v>1</v>
      </c>
      <c r="AA990" s="119">
        <f t="shared" si="207"/>
        <v>1</v>
      </c>
      <c r="AB990" s="119">
        <f t="shared" si="208"/>
        <v>10</v>
      </c>
    </row>
    <row r="991" spans="3:28" ht="54.95" customHeight="1" x14ac:dyDescent="0.25">
      <c r="C991" s="56">
        <v>987</v>
      </c>
      <c r="D991" s="94" t="str">
        <f>IF(Lançamentos!G991="","",Lançamentos!G991)</f>
        <v/>
      </c>
      <c r="E991" s="113" t="str">
        <f>IF(D991="","",Recebimento!Q991)</f>
        <v/>
      </c>
      <c r="F991" s="114" t="str">
        <f>IF($D991="","",'Rec2'!$Q991)</f>
        <v/>
      </c>
      <c r="G991" s="114" t="str">
        <f>IF($D991="","",'Rec3'!$Q991)</f>
        <v/>
      </c>
      <c r="H991" s="114" t="str">
        <f>IF($D991="","",'Rec4'!$Q991)</f>
        <v/>
      </c>
      <c r="I991" s="114" t="str">
        <f>IF($D991="","",'Rec5'!$Q991)</f>
        <v/>
      </c>
      <c r="J991" s="114" t="str">
        <f>IF($D991="","",'Rec6'!$Q991)</f>
        <v/>
      </c>
      <c r="K991" s="114" t="str">
        <f>IF($D991="","",'Rec7'!$Q991)</f>
        <v/>
      </c>
      <c r="L991" s="114" t="str">
        <f>IF($D991="","",'Rec8'!$Q991)</f>
        <v/>
      </c>
      <c r="M991" s="114" t="str">
        <f>IF($D991="","",'Rec9'!$Q991)</f>
        <v/>
      </c>
      <c r="N991" s="114" t="str">
        <f>IF($D991="","",'Rec10'!$Q991)</f>
        <v/>
      </c>
      <c r="O991" s="116" t="str">
        <f t="shared" si="209"/>
        <v/>
      </c>
      <c r="P991" s="100" t="str">
        <f t="shared" si="210"/>
        <v/>
      </c>
      <c r="R991" s="119">
        <f t="shared" si="198"/>
        <v>1</v>
      </c>
      <c r="S991" s="119">
        <f t="shared" si="199"/>
        <v>1</v>
      </c>
      <c r="T991" s="119">
        <f t="shared" si="200"/>
        <v>1</v>
      </c>
      <c r="U991" s="119">
        <f t="shared" si="201"/>
        <v>1</v>
      </c>
      <c r="V991" s="119">
        <f t="shared" si="202"/>
        <v>1</v>
      </c>
      <c r="W991" s="119">
        <f t="shared" si="203"/>
        <v>1</v>
      </c>
      <c r="X991" s="119">
        <f t="shared" si="204"/>
        <v>1</v>
      </c>
      <c r="Y991" s="119">
        <f t="shared" si="205"/>
        <v>1</v>
      </c>
      <c r="Z991" s="119">
        <f t="shared" si="206"/>
        <v>1</v>
      </c>
      <c r="AA991" s="119">
        <f t="shared" si="207"/>
        <v>1</v>
      </c>
      <c r="AB991" s="119">
        <f t="shared" si="208"/>
        <v>10</v>
      </c>
    </row>
    <row r="992" spans="3:28" ht="54.95" customHeight="1" x14ac:dyDescent="0.25">
      <c r="C992" s="56">
        <v>988</v>
      </c>
      <c r="D992" s="94" t="str">
        <f>IF(Lançamentos!G992="","",Lançamentos!G992)</f>
        <v/>
      </c>
      <c r="E992" s="113" t="str">
        <f>IF(D992="","",Recebimento!Q992)</f>
        <v/>
      </c>
      <c r="F992" s="114" t="str">
        <f>IF($D992="","",'Rec2'!$Q992)</f>
        <v/>
      </c>
      <c r="G992" s="114" t="str">
        <f>IF($D992="","",'Rec3'!$Q992)</f>
        <v/>
      </c>
      <c r="H992" s="114" t="str">
        <f>IF($D992="","",'Rec4'!$Q992)</f>
        <v/>
      </c>
      <c r="I992" s="114" t="str">
        <f>IF($D992="","",'Rec5'!$Q992)</f>
        <v/>
      </c>
      <c r="J992" s="114" t="str">
        <f>IF($D992="","",'Rec6'!$Q992)</f>
        <v/>
      </c>
      <c r="K992" s="114" t="str">
        <f>IF($D992="","",'Rec7'!$Q992)</f>
        <v/>
      </c>
      <c r="L992" s="114" t="str">
        <f>IF($D992="","",'Rec8'!$Q992)</f>
        <v/>
      </c>
      <c r="M992" s="114" t="str">
        <f>IF($D992="","",'Rec9'!$Q992)</f>
        <v/>
      </c>
      <c r="N992" s="114" t="str">
        <f>IF($D992="","",'Rec10'!$Q992)</f>
        <v/>
      </c>
      <c r="O992" s="116" t="str">
        <f t="shared" si="209"/>
        <v/>
      </c>
      <c r="P992" s="100" t="str">
        <f t="shared" si="210"/>
        <v/>
      </c>
      <c r="R992" s="119">
        <f t="shared" si="198"/>
        <v>1</v>
      </c>
      <c r="S992" s="119">
        <f t="shared" si="199"/>
        <v>1</v>
      </c>
      <c r="T992" s="119">
        <f t="shared" si="200"/>
        <v>1</v>
      </c>
      <c r="U992" s="119">
        <f t="shared" si="201"/>
        <v>1</v>
      </c>
      <c r="V992" s="119">
        <f t="shared" si="202"/>
        <v>1</v>
      </c>
      <c r="W992" s="119">
        <f t="shared" si="203"/>
        <v>1</v>
      </c>
      <c r="X992" s="119">
        <f t="shared" si="204"/>
        <v>1</v>
      </c>
      <c r="Y992" s="119">
        <f t="shared" si="205"/>
        <v>1</v>
      </c>
      <c r="Z992" s="119">
        <f t="shared" si="206"/>
        <v>1</v>
      </c>
      <c r="AA992" s="119">
        <f t="shared" si="207"/>
        <v>1</v>
      </c>
      <c r="AB992" s="119">
        <f t="shared" si="208"/>
        <v>10</v>
      </c>
    </row>
    <row r="993" spans="3:28" ht="54.95" customHeight="1" x14ac:dyDescent="0.25">
      <c r="C993" s="56">
        <v>989</v>
      </c>
      <c r="D993" s="94" t="str">
        <f>IF(Lançamentos!G993="","",Lançamentos!G993)</f>
        <v/>
      </c>
      <c r="E993" s="113" t="str">
        <f>IF(D993="","",Recebimento!Q993)</f>
        <v/>
      </c>
      <c r="F993" s="114" t="str">
        <f>IF($D993="","",'Rec2'!$Q993)</f>
        <v/>
      </c>
      <c r="G993" s="114" t="str">
        <f>IF($D993="","",'Rec3'!$Q993)</f>
        <v/>
      </c>
      <c r="H993" s="114" t="str">
        <f>IF($D993="","",'Rec4'!$Q993)</f>
        <v/>
      </c>
      <c r="I993" s="114" t="str">
        <f>IF($D993="","",'Rec5'!$Q993)</f>
        <v/>
      </c>
      <c r="J993" s="114" t="str">
        <f>IF($D993="","",'Rec6'!$Q993)</f>
        <v/>
      </c>
      <c r="K993" s="114" t="str">
        <f>IF($D993="","",'Rec7'!$Q993)</f>
        <v/>
      </c>
      <c r="L993" s="114" t="str">
        <f>IF($D993="","",'Rec8'!$Q993)</f>
        <v/>
      </c>
      <c r="M993" s="114" t="str">
        <f>IF($D993="","",'Rec9'!$Q993)</f>
        <v/>
      </c>
      <c r="N993" s="114" t="str">
        <f>IF($D993="","",'Rec10'!$Q993)</f>
        <v/>
      </c>
      <c r="O993" s="116" t="str">
        <f t="shared" si="209"/>
        <v/>
      </c>
      <c r="P993" s="100" t="str">
        <f t="shared" si="210"/>
        <v/>
      </c>
      <c r="R993" s="119">
        <f t="shared" si="198"/>
        <v>1</v>
      </c>
      <c r="S993" s="119">
        <f t="shared" si="199"/>
        <v>1</v>
      </c>
      <c r="T993" s="119">
        <f t="shared" si="200"/>
        <v>1</v>
      </c>
      <c r="U993" s="119">
        <f t="shared" si="201"/>
        <v>1</v>
      </c>
      <c r="V993" s="119">
        <f t="shared" si="202"/>
        <v>1</v>
      </c>
      <c r="W993" s="119">
        <f t="shared" si="203"/>
        <v>1</v>
      </c>
      <c r="X993" s="119">
        <f t="shared" si="204"/>
        <v>1</v>
      </c>
      <c r="Y993" s="119">
        <f t="shared" si="205"/>
        <v>1</v>
      </c>
      <c r="Z993" s="119">
        <f t="shared" si="206"/>
        <v>1</v>
      </c>
      <c r="AA993" s="119">
        <f t="shared" si="207"/>
        <v>1</v>
      </c>
      <c r="AB993" s="119">
        <f t="shared" si="208"/>
        <v>10</v>
      </c>
    </row>
    <row r="994" spans="3:28" ht="54.95" customHeight="1" x14ac:dyDescent="0.25">
      <c r="C994" s="56">
        <v>990</v>
      </c>
      <c r="D994" s="94" t="str">
        <f>IF(Lançamentos!G994="","",Lançamentos!G994)</f>
        <v/>
      </c>
      <c r="E994" s="113" t="str">
        <f>IF(D994="","",Recebimento!Q994)</f>
        <v/>
      </c>
      <c r="F994" s="114" t="str">
        <f>IF($D994="","",'Rec2'!$Q994)</f>
        <v/>
      </c>
      <c r="G994" s="114" t="str">
        <f>IF($D994="","",'Rec3'!$Q994)</f>
        <v/>
      </c>
      <c r="H994" s="114" t="str">
        <f>IF($D994="","",'Rec4'!$Q994)</f>
        <v/>
      </c>
      <c r="I994" s="114" t="str">
        <f>IF($D994="","",'Rec5'!$Q994)</f>
        <v/>
      </c>
      <c r="J994" s="114" t="str">
        <f>IF($D994="","",'Rec6'!$Q994)</f>
        <v/>
      </c>
      <c r="K994" s="114" t="str">
        <f>IF($D994="","",'Rec7'!$Q994)</f>
        <v/>
      </c>
      <c r="L994" s="114" t="str">
        <f>IF($D994="","",'Rec8'!$Q994)</f>
        <v/>
      </c>
      <c r="M994" s="114" t="str">
        <f>IF($D994="","",'Rec9'!$Q994)</f>
        <v/>
      </c>
      <c r="N994" s="114" t="str">
        <f>IF($D994="","",'Rec10'!$Q994)</f>
        <v/>
      </c>
      <c r="O994" s="116" t="str">
        <f t="shared" si="209"/>
        <v/>
      </c>
      <c r="P994" s="100" t="str">
        <f t="shared" si="210"/>
        <v/>
      </c>
      <c r="R994" s="119">
        <f t="shared" si="198"/>
        <v>1</v>
      </c>
      <c r="S994" s="119">
        <f t="shared" si="199"/>
        <v>1</v>
      </c>
      <c r="T994" s="119">
        <f t="shared" si="200"/>
        <v>1</v>
      </c>
      <c r="U994" s="119">
        <f t="shared" si="201"/>
        <v>1</v>
      </c>
      <c r="V994" s="119">
        <f t="shared" si="202"/>
        <v>1</v>
      </c>
      <c r="W994" s="119">
        <f t="shared" si="203"/>
        <v>1</v>
      </c>
      <c r="X994" s="119">
        <f t="shared" si="204"/>
        <v>1</v>
      </c>
      <c r="Y994" s="119">
        <f t="shared" si="205"/>
        <v>1</v>
      </c>
      <c r="Z994" s="119">
        <f t="shared" si="206"/>
        <v>1</v>
      </c>
      <c r="AA994" s="119">
        <f t="shared" si="207"/>
        <v>1</v>
      </c>
      <c r="AB994" s="119">
        <f t="shared" si="208"/>
        <v>10</v>
      </c>
    </row>
    <row r="995" spans="3:28" ht="54.95" customHeight="1" x14ac:dyDescent="0.25">
      <c r="C995" s="56">
        <v>991</v>
      </c>
      <c r="D995" s="94" t="str">
        <f>IF(Lançamentos!G995="","",Lançamentos!G995)</f>
        <v/>
      </c>
      <c r="E995" s="113" t="str">
        <f>IF(D995="","",Recebimento!Q995)</f>
        <v/>
      </c>
      <c r="F995" s="114" t="str">
        <f>IF($D995="","",'Rec2'!$Q995)</f>
        <v/>
      </c>
      <c r="G995" s="114" t="str">
        <f>IF($D995="","",'Rec3'!$Q995)</f>
        <v/>
      </c>
      <c r="H995" s="114" t="str">
        <f>IF($D995="","",'Rec4'!$Q995)</f>
        <v/>
      </c>
      <c r="I995" s="114" t="str">
        <f>IF($D995="","",'Rec5'!$Q995)</f>
        <v/>
      </c>
      <c r="J995" s="114" t="str">
        <f>IF($D995="","",'Rec6'!$Q995)</f>
        <v/>
      </c>
      <c r="K995" s="114" t="str">
        <f>IF($D995="","",'Rec7'!$Q995)</f>
        <v/>
      </c>
      <c r="L995" s="114" t="str">
        <f>IF($D995="","",'Rec8'!$Q995)</f>
        <v/>
      </c>
      <c r="M995" s="114" t="str">
        <f>IF($D995="","",'Rec9'!$Q995)</f>
        <v/>
      </c>
      <c r="N995" s="114" t="str">
        <f>IF($D995="","",'Rec10'!$Q995)</f>
        <v/>
      </c>
      <c r="O995" s="116" t="str">
        <f t="shared" si="209"/>
        <v/>
      </c>
      <c r="P995" s="100" t="str">
        <f t="shared" si="210"/>
        <v/>
      </c>
      <c r="R995" s="119">
        <f t="shared" si="198"/>
        <v>1</v>
      </c>
      <c r="S995" s="119">
        <f t="shared" si="199"/>
        <v>1</v>
      </c>
      <c r="T995" s="119">
        <f t="shared" si="200"/>
        <v>1</v>
      </c>
      <c r="U995" s="119">
        <f t="shared" si="201"/>
        <v>1</v>
      </c>
      <c r="V995" s="119">
        <f t="shared" si="202"/>
        <v>1</v>
      </c>
      <c r="W995" s="119">
        <f t="shared" si="203"/>
        <v>1</v>
      </c>
      <c r="X995" s="119">
        <f t="shared" si="204"/>
        <v>1</v>
      </c>
      <c r="Y995" s="119">
        <f t="shared" si="205"/>
        <v>1</v>
      </c>
      <c r="Z995" s="119">
        <f t="shared" si="206"/>
        <v>1</v>
      </c>
      <c r="AA995" s="119">
        <f t="shared" si="207"/>
        <v>1</v>
      </c>
      <c r="AB995" s="119">
        <f t="shared" si="208"/>
        <v>10</v>
      </c>
    </row>
    <row r="996" spans="3:28" ht="54.95" customHeight="1" x14ac:dyDescent="0.25">
      <c r="C996" s="56">
        <v>992</v>
      </c>
      <c r="D996" s="94" t="str">
        <f>IF(Lançamentos!G996="","",Lançamentos!G996)</f>
        <v/>
      </c>
      <c r="E996" s="113" t="str">
        <f>IF(D996="","",Recebimento!Q996)</f>
        <v/>
      </c>
      <c r="F996" s="114" t="str">
        <f>IF($D996="","",'Rec2'!$Q996)</f>
        <v/>
      </c>
      <c r="G996" s="114" t="str">
        <f>IF($D996="","",'Rec3'!$Q996)</f>
        <v/>
      </c>
      <c r="H996" s="114" t="str">
        <f>IF($D996="","",'Rec4'!$Q996)</f>
        <v/>
      </c>
      <c r="I996" s="114" t="str">
        <f>IF($D996="","",'Rec5'!$Q996)</f>
        <v/>
      </c>
      <c r="J996" s="114" t="str">
        <f>IF($D996="","",'Rec6'!$Q996)</f>
        <v/>
      </c>
      <c r="K996" s="114" t="str">
        <f>IF($D996="","",'Rec7'!$Q996)</f>
        <v/>
      </c>
      <c r="L996" s="114" t="str">
        <f>IF($D996="","",'Rec8'!$Q996)</f>
        <v/>
      </c>
      <c r="M996" s="114" t="str">
        <f>IF($D996="","",'Rec9'!$Q996)</f>
        <v/>
      </c>
      <c r="N996" s="114" t="str">
        <f>IF($D996="","",'Rec10'!$Q996)</f>
        <v/>
      </c>
      <c r="O996" s="116" t="str">
        <f t="shared" si="209"/>
        <v/>
      </c>
      <c r="P996" s="100" t="str">
        <f t="shared" si="210"/>
        <v/>
      </c>
      <c r="R996" s="119">
        <f t="shared" si="198"/>
        <v>1</v>
      </c>
      <c r="S996" s="119">
        <f t="shared" si="199"/>
        <v>1</v>
      </c>
      <c r="T996" s="119">
        <f t="shared" si="200"/>
        <v>1</v>
      </c>
      <c r="U996" s="119">
        <f t="shared" si="201"/>
        <v>1</v>
      </c>
      <c r="V996" s="119">
        <f t="shared" si="202"/>
        <v>1</v>
      </c>
      <c r="W996" s="119">
        <f t="shared" si="203"/>
        <v>1</v>
      </c>
      <c r="X996" s="119">
        <f t="shared" si="204"/>
        <v>1</v>
      </c>
      <c r="Y996" s="119">
        <f t="shared" si="205"/>
        <v>1</v>
      </c>
      <c r="Z996" s="119">
        <f t="shared" si="206"/>
        <v>1</v>
      </c>
      <c r="AA996" s="119">
        <f t="shared" si="207"/>
        <v>1</v>
      </c>
      <c r="AB996" s="119">
        <f t="shared" si="208"/>
        <v>10</v>
      </c>
    </row>
    <row r="997" spans="3:28" ht="54.95" customHeight="1" x14ac:dyDescent="0.25">
      <c r="C997" s="56">
        <v>993</v>
      </c>
      <c r="D997" s="94" t="str">
        <f>IF(Lançamentos!G997="","",Lançamentos!G997)</f>
        <v/>
      </c>
      <c r="E997" s="113" t="str">
        <f>IF(D997="","",Recebimento!Q997)</f>
        <v/>
      </c>
      <c r="F997" s="114" t="str">
        <f>IF($D997="","",'Rec2'!$Q997)</f>
        <v/>
      </c>
      <c r="G997" s="114" t="str">
        <f>IF($D997="","",'Rec3'!$Q997)</f>
        <v/>
      </c>
      <c r="H997" s="114" t="str">
        <f>IF($D997="","",'Rec4'!$Q997)</f>
        <v/>
      </c>
      <c r="I997" s="114" t="str">
        <f>IF($D997="","",'Rec5'!$Q997)</f>
        <v/>
      </c>
      <c r="J997" s="114" t="str">
        <f>IF($D997="","",'Rec6'!$Q997)</f>
        <v/>
      </c>
      <c r="K997" s="114" t="str">
        <f>IF($D997="","",'Rec7'!$Q997)</f>
        <v/>
      </c>
      <c r="L997" s="114" t="str">
        <f>IF($D997="","",'Rec8'!$Q997)</f>
        <v/>
      </c>
      <c r="M997" s="114" t="str">
        <f>IF($D997="","",'Rec9'!$Q997)</f>
        <v/>
      </c>
      <c r="N997" s="114" t="str">
        <f>IF($D997="","",'Rec10'!$Q997)</f>
        <v/>
      </c>
      <c r="O997" s="116" t="str">
        <f t="shared" si="209"/>
        <v/>
      </c>
      <c r="P997" s="100" t="str">
        <f t="shared" si="210"/>
        <v/>
      </c>
      <c r="R997" s="119">
        <f t="shared" si="198"/>
        <v>1</v>
      </c>
      <c r="S997" s="119">
        <f t="shared" si="199"/>
        <v>1</v>
      </c>
      <c r="T997" s="119">
        <f t="shared" si="200"/>
        <v>1</v>
      </c>
      <c r="U997" s="119">
        <f t="shared" si="201"/>
        <v>1</v>
      </c>
      <c r="V997" s="119">
        <f t="shared" si="202"/>
        <v>1</v>
      </c>
      <c r="W997" s="119">
        <f t="shared" si="203"/>
        <v>1</v>
      </c>
      <c r="X997" s="119">
        <f t="shared" si="204"/>
        <v>1</v>
      </c>
      <c r="Y997" s="119">
        <f t="shared" si="205"/>
        <v>1</v>
      </c>
      <c r="Z997" s="119">
        <f t="shared" si="206"/>
        <v>1</v>
      </c>
      <c r="AA997" s="119">
        <f t="shared" si="207"/>
        <v>1</v>
      </c>
      <c r="AB997" s="119">
        <f t="shared" si="208"/>
        <v>10</v>
      </c>
    </row>
    <row r="998" spans="3:28" ht="54.95" customHeight="1" x14ac:dyDescent="0.25">
      <c r="C998" s="56">
        <v>994</v>
      </c>
      <c r="D998" s="94" t="str">
        <f>IF(Lançamentos!G998="","",Lançamentos!G998)</f>
        <v/>
      </c>
      <c r="E998" s="113" t="str">
        <f>IF(D998="","",Recebimento!Q998)</f>
        <v/>
      </c>
      <c r="F998" s="114" t="str">
        <f>IF($D998="","",'Rec2'!$Q998)</f>
        <v/>
      </c>
      <c r="G998" s="114" t="str">
        <f>IF($D998="","",'Rec3'!$Q998)</f>
        <v/>
      </c>
      <c r="H998" s="114" t="str">
        <f>IF($D998="","",'Rec4'!$Q998)</f>
        <v/>
      </c>
      <c r="I998" s="114" t="str">
        <f>IF($D998="","",'Rec5'!$Q998)</f>
        <v/>
      </c>
      <c r="J998" s="114" t="str">
        <f>IF($D998="","",'Rec6'!$Q998)</f>
        <v/>
      </c>
      <c r="K998" s="114" t="str">
        <f>IF($D998="","",'Rec7'!$Q998)</f>
        <v/>
      </c>
      <c r="L998" s="114" t="str">
        <f>IF($D998="","",'Rec8'!$Q998)</f>
        <v/>
      </c>
      <c r="M998" s="114" t="str">
        <f>IF($D998="","",'Rec9'!$Q998)</f>
        <v/>
      </c>
      <c r="N998" s="114" t="str">
        <f>IF($D998="","",'Rec10'!$Q998)</f>
        <v/>
      </c>
      <c r="O998" s="116" t="str">
        <f t="shared" si="209"/>
        <v/>
      </c>
      <c r="P998" s="100" t="str">
        <f t="shared" si="210"/>
        <v/>
      </c>
      <c r="R998" s="119">
        <f t="shared" si="198"/>
        <v>1</v>
      </c>
      <c r="S998" s="119">
        <f t="shared" si="199"/>
        <v>1</v>
      </c>
      <c r="T998" s="119">
        <f t="shared" si="200"/>
        <v>1</v>
      </c>
      <c r="U998" s="119">
        <f t="shared" si="201"/>
        <v>1</v>
      </c>
      <c r="V998" s="119">
        <f t="shared" si="202"/>
        <v>1</v>
      </c>
      <c r="W998" s="119">
        <f t="shared" si="203"/>
        <v>1</v>
      </c>
      <c r="X998" s="119">
        <f t="shared" si="204"/>
        <v>1</v>
      </c>
      <c r="Y998" s="119">
        <f t="shared" si="205"/>
        <v>1</v>
      </c>
      <c r="Z998" s="119">
        <f t="shared" si="206"/>
        <v>1</v>
      </c>
      <c r="AA998" s="119">
        <f t="shared" si="207"/>
        <v>1</v>
      </c>
      <c r="AB998" s="119">
        <f t="shared" si="208"/>
        <v>10</v>
      </c>
    </row>
    <row r="999" spans="3:28" ht="54.95" customHeight="1" x14ac:dyDescent="0.25">
      <c r="C999" s="56">
        <v>995</v>
      </c>
      <c r="D999" s="94" t="str">
        <f>IF(Lançamentos!G999="","",Lançamentos!G999)</f>
        <v/>
      </c>
      <c r="E999" s="113" t="str">
        <f>IF(D999="","",Recebimento!Q999)</f>
        <v/>
      </c>
      <c r="F999" s="114" t="str">
        <f>IF($D999="","",'Rec2'!$Q999)</f>
        <v/>
      </c>
      <c r="G999" s="114" t="str">
        <f>IF($D999="","",'Rec3'!$Q999)</f>
        <v/>
      </c>
      <c r="H999" s="114" t="str">
        <f>IF($D999="","",'Rec4'!$Q999)</f>
        <v/>
      </c>
      <c r="I999" s="114" t="str">
        <f>IF($D999="","",'Rec5'!$Q999)</f>
        <v/>
      </c>
      <c r="J999" s="114" t="str">
        <f>IF($D999="","",'Rec6'!$Q999)</f>
        <v/>
      </c>
      <c r="K999" s="114" t="str">
        <f>IF($D999="","",'Rec7'!$Q999)</f>
        <v/>
      </c>
      <c r="L999" s="114" t="str">
        <f>IF($D999="","",'Rec8'!$Q999)</f>
        <v/>
      </c>
      <c r="M999" s="114" t="str">
        <f>IF($D999="","",'Rec9'!$Q999)</f>
        <v/>
      </c>
      <c r="N999" s="114" t="str">
        <f>IF($D999="","",'Rec10'!$Q999)</f>
        <v/>
      </c>
      <c r="O999" s="116" t="str">
        <f t="shared" si="209"/>
        <v/>
      </c>
      <c r="P999" s="100" t="str">
        <f t="shared" si="210"/>
        <v/>
      </c>
      <c r="R999" s="119">
        <f t="shared" si="198"/>
        <v>1</v>
      </c>
      <c r="S999" s="119">
        <f t="shared" si="199"/>
        <v>1</v>
      </c>
      <c r="T999" s="119">
        <f t="shared" si="200"/>
        <v>1</v>
      </c>
      <c r="U999" s="119">
        <f t="shared" si="201"/>
        <v>1</v>
      </c>
      <c r="V999" s="119">
        <f t="shared" si="202"/>
        <v>1</v>
      </c>
      <c r="W999" s="119">
        <f t="shared" si="203"/>
        <v>1</v>
      </c>
      <c r="X999" s="119">
        <f t="shared" si="204"/>
        <v>1</v>
      </c>
      <c r="Y999" s="119">
        <f t="shared" si="205"/>
        <v>1</v>
      </c>
      <c r="Z999" s="119">
        <f t="shared" si="206"/>
        <v>1</v>
      </c>
      <c r="AA999" s="119">
        <f t="shared" si="207"/>
        <v>1</v>
      </c>
      <c r="AB999" s="119">
        <f t="shared" si="208"/>
        <v>10</v>
      </c>
    </row>
    <row r="1000" spans="3:28" ht="54.95" customHeight="1" x14ac:dyDescent="0.25">
      <c r="C1000" s="56">
        <v>996</v>
      </c>
      <c r="D1000" s="94" t="str">
        <f>IF(Lançamentos!G1000="","",Lançamentos!G1000)</f>
        <v/>
      </c>
      <c r="E1000" s="113" t="str">
        <f>IF(D1000="","",Recebimento!Q1000)</f>
        <v/>
      </c>
      <c r="F1000" s="114" t="str">
        <f>IF($D1000="","",'Rec2'!$Q1000)</f>
        <v/>
      </c>
      <c r="G1000" s="114" t="str">
        <f>IF($D1000="","",'Rec3'!$Q1000)</f>
        <v/>
      </c>
      <c r="H1000" s="114" t="str">
        <f>IF($D1000="","",'Rec4'!$Q1000)</f>
        <v/>
      </c>
      <c r="I1000" s="114" t="str">
        <f>IF($D1000="","",'Rec5'!$Q1000)</f>
        <v/>
      </c>
      <c r="J1000" s="114" t="str">
        <f>IF($D1000="","",'Rec6'!$Q1000)</f>
        <v/>
      </c>
      <c r="K1000" s="114" t="str">
        <f>IF($D1000="","",'Rec7'!$Q1000)</f>
        <v/>
      </c>
      <c r="L1000" s="114" t="str">
        <f>IF($D1000="","",'Rec8'!$Q1000)</f>
        <v/>
      </c>
      <c r="M1000" s="114" t="str">
        <f>IF($D1000="","",'Rec9'!$Q1000)</f>
        <v/>
      </c>
      <c r="N1000" s="114" t="str">
        <f>IF($D1000="","",'Rec10'!$Q1000)</f>
        <v/>
      </c>
      <c r="O1000" s="116" t="str">
        <f t="shared" si="209"/>
        <v/>
      </c>
      <c r="P1000" s="100" t="str">
        <f t="shared" si="210"/>
        <v/>
      </c>
      <c r="R1000" s="119">
        <f t="shared" si="198"/>
        <v>1</v>
      </c>
      <c r="S1000" s="119">
        <f t="shared" si="199"/>
        <v>1</v>
      </c>
      <c r="T1000" s="119">
        <f t="shared" si="200"/>
        <v>1</v>
      </c>
      <c r="U1000" s="119">
        <f t="shared" si="201"/>
        <v>1</v>
      </c>
      <c r="V1000" s="119">
        <f t="shared" si="202"/>
        <v>1</v>
      </c>
      <c r="W1000" s="119">
        <f t="shared" si="203"/>
        <v>1</v>
      </c>
      <c r="X1000" s="119">
        <f t="shared" si="204"/>
        <v>1</v>
      </c>
      <c r="Y1000" s="119">
        <f t="shared" si="205"/>
        <v>1</v>
      </c>
      <c r="Z1000" s="119">
        <f t="shared" si="206"/>
        <v>1</v>
      </c>
      <c r="AA1000" s="119">
        <f t="shared" si="207"/>
        <v>1</v>
      </c>
      <c r="AB1000" s="119">
        <f t="shared" si="208"/>
        <v>10</v>
      </c>
    </row>
    <row r="1001" spans="3:28" ht="54.95" customHeight="1" x14ac:dyDescent="0.25">
      <c r="C1001" s="56">
        <v>997</v>
      </c>
      <c r="D1001" s="94" t="str">
        <f>IF(Lançamentos!G1001="","",Lançamentos!G1001)</f>
        <v/>
      </c>
      <c r="E1001" s="113" t="str">
        <f>IF(D1001="","",Recebimento!Q1001)</f>
        <v/>
      </c>
      <c r="F1001" s="114" t="str">
        <f>IF($D1001="","",'Rec2'!$Q1001)</f>
        <v/>
      </c>
      <c r="G1001" s="114" t="str">
        <f>IF($D1001="","",'Rec3'!$Q1001)</f>
        <v/>
      </c>
      <c r="H1001" s="114" t="str">
        <f>IF($D1001="","",'Rec4'!$Q1001)</f>
        <v/>
      </c>
      <c r="I1001" s="114" t="str">
        <f>IF($D1001="","",'Rec5'!$Q1001)</f>
        <v/>
      </c>
      <c r="J1001" s="114" t="str">
        <f>IF($D1001="","",'Rec6'!$Q1001)</f>
        <v/>
      </c>
      <c r="K1001" s="114" t="str">
        <f>IF($D1001="","",'Rec7'!$Q1001)</f>
        <v/>
      </c>
      <c r="L1001" s="114" t="str">
        <f>IF($D1001="","",'Rec8'!$Q1001)</f>
        <v/>
      </c>
      <c r="M1001" s="114" t="str">
        <f>IF($D1001="","",'Rec9'!$Q1001)</f>
        <v/>
      </c>
      <c r="N1001" s="114" t="str">
        <f>IF($D1001="","",'Rec10'!$Q1001)</f>
        <v/>
      </c>
      <c r="O1001" s="116" t="str">
        <f t="shared" si="209"/>
        <v/>
      </c>
      <c r="P1001" s="100" t="str">
        <f t="shared" si="210"/>
        <v/>
      </c>
      <c r="R1001" s="119">
        <f t="shared" si="198"/>
        <v>1</v>
      </c>
      <c r="S1001" s="119">
        <f t="shared" si="199"/>
        <v>1</v>
      </c>
      <c r="T1001" s="119">
        <f t="shared" si="200"/>
        <v>1</v>
      </c>
      <c r="U1001" s="119">
        <f t="shared" si="201"/>
        <v>1</v>
      </c>
      <c r="V1001" s="119">
        <f t="shared" si="202"/>
        <v>1</v>
      </c>
      <c r="W1001" s="119">
        <f t="shared" si="203"/>
        <v>1</v>
      </c>
      <c r="X1001" s="119">
        <f t="shared" si="204"/>
        <v>1</v>
      </c>
      <c r="Y1001" s="119">
        <f t="shared" si="205"/>
        <v>1</v>
      </c>
      <c r="Z1001" s="119">
        <f t="shared" si="206"/>
        <v>1</v>
      </c>
      <c r="AA1001" s="119">
        <f t="shared" si="207"/>
        <v>1</v>
      </c>
      <c r="AB1001" s="119">
        <f t="shared" si="208"/>
        <v>10</v>
      </c>
    </row>
    <row r="1002" spans="3:28" ht="54.95" customHeight="1" x14ac:dyDescent="0.25">
      <c r="C1002" s="56">
        <v>998</v>
      </c>
      <c r="D1002" s="94" t="str">
        <f>IF(Lançamentos!G1002="","",Lançamentos!G1002)</f>
        <v/>
      </c>
      <c r="E1002" s="113" t="str">
        <f>IF(D1002="","",Recebimento!Q1002)</f>
        <v/>
      </c>
      <c r="F1002" s="114" t="str">
        <f>IF($D1002="","",'Rec2'!$Q1002)</f>
        <v/>
      </c>
      <c r="G1002" s="114" t="str">
        <f>IF($D1002="","",'Rec3'!$Q1002)</f>
        <v/>
      </c>
      <c r="H1002" s="114" t="str">
        <f>IF($D1002="","",'Rec4'!$Q1002)</f>
        <v/>
      </c>
      <c r="I1002" s="114" t="str">
        <f>IF($D1002="","",'Rec5'!$Q1002)</f>
        <v/>
      </c>
      <c r="J1002" s="114" t="str">
        <f>IF($D1002="","",'Rec6'!$Q1002)</f>
        <v/>
      </c>
      <c r="K1002" s="114" t="str">
        <f>IF($D1002="","",'Rec7'!$Q1002)</f>
        <v/>
      </c>
      <c r="L1002" s="114" t="str">
        <f>IF($D1002="","",'Rec8'!$Q1002)</f>
        <v/>
      </c>
      <c r="M1002" s="114" t="str">
        <f>IF($D1002="","",'Rec9'!$Q1002)</f>
        <v/>
      </c>
      <c r="N1002" s="114" t="str">
        <f>IF($D1002="","",'Rec10'!$Q1002)</f>
        <v/>
      </c>
      <c r="O1002" s="116" t="str">
        <f t="shared" si="209"/>
        <v/>
      </c>
      <c r="P1002" s="100" t="str">
        <f t="shared" si="210"/>
        <v/>
      </c>
      <c r="R1002" s="119">
        <f t="shared" si="198"/>
        <v>1</v>
      </c>
      <c r="S1002" s="119">
        <f t="shared" si="199"/>
        <v>1</v>
      </c>
      <c r="T1002" s="119">
        <f t="shared" si="200"/>
        <v>1</v>
      </c>
      <c r="U1002" s="119">
        <f t="shared" si="201"/>
        <v>1</v>
      </c>
      <c r="V1002" s="119">
        <f t="shared" si="202"/>
        <v>1</v>
      </c>
      <c r="W1002" s="119">
        <f t="shared" si="203"/>
        <v>1</v>
      </c>
      <c r="X1002" s="119">
        <f t="shared" si="204"/>
        <v>1</v>
      </c>
      <c r="Y1002" s="119">
        <f t="shared" si="205"/>
        <v>1</v>
      </c>
      <c r="Z1002" s="119">
        <f t="shared" si="206"/>
        <v>1</v>
      </c>
      <c r="AA1002" s="119">
        <f t="shared" si="207"/>
        <v>1</v>
      </c>
      <c r="AB1002" s="119">
        <f t="shared" si="208"/>
        <v>10</v>
      </c>
    </row>
    <row r="1003" spans="3:28" ht="54.95" customHeight="1" x14ac:dyDescent="0.25">
      <c r="C1003" s="56">
        <v>999</v>
      </c>
      <c r="D1003" s="94" t="str">
        <f>IF(Lançamentos!G1003="","",Lançamentos!G1003)</f>
        <v/>
      </c>
      <c r="E1003" s="113" t="str">
        <f>IF(D1003="","",Recebimento!Q1003)</f>
        <v/>
      </c>
      <c r="F1003" s="114" t="str">
        <f>IF($D1003="","",'Rec2'!$Q1003)</f>
        <v/>
      </c>
      <c r="G1003" s="114" t="str">
        <f>IF($D1003="","",'Rec3'!$Q1003)</f>
        <v/>
      </c>
      <c r="H1003" s="114" t="str">
        <f>IF($D1003="","",'Rec4'!$Q1003)</f>
        <v/>
      </c>
      <c r="I1003" s="114" t="str">
        <f>IF($D1003="","",'Rec5'!$Q1003)</f>
        <v/>
      </c>
      <c r="J1003" s="114" t="str">
        <f>IF($D1003="","",'Rec6'!$Q1003)</f>
        <v/>
      </c>
      <c r="K1003" s="114" t="str">
        <f>IF($D1003="","",'Rec7'!$Q1003)</f>
        <v/>
      </c>
      <c r="L1003" s="114" t="str">
        <f>IF($D1003="","",'Rec8'!$Q1003)</f>
        <v/>
      </c>
      <c r="M1003" s="114" t="str">
        <f>IF($D1003="","",'Rec9'!$Q1003)</f>
        <v/>
      </c>
      <c r="N1003" s="114" t="str">
        <f>IF($D1003="","",'Rec10'!$Q1003)</f>
        <v/>
      </c>
      <c r="O1003" s="116" t="str">
        <f t="shared" si="209"/>
        <v/>
      </c>
      <c r="P1003" s="100" t="str">
        <f t="shared" si="210"/>
        <v/>
      </c>
      <c r="R1003" s="119">
        <f t="shared" si="198"/>
        <v>1</v>
      </c>
      <c r="S1003" s="119">
        <f t="shared" si="199"/>
        <v>1</v>
      </c>
      <c r="T1003" s="119">
        <f t="shared" si="200"/>
        <v>1</v>
      </c>
      <c r="U1003" s="119">
        <f t="shared" si="201"/>
        <v>1</v>
      </c>
      <c r="V1003" s="119">
        <f t="shared" si="202"/>
        <v>1</v>
      </c>
      <c r="W1003" s="119">
        <f t="shared" si="203"/>
        <v>1</v>
      </c>
      <c r="X1003" s="119">
        <f t="shared" si="204"/>
        <v>1</v>
      </c>
      <c r="Y1003" s="119">
        <f t="shared" si="205"/>
        <v>1</v>
      </c>
      <c r="Z1003" s="119">
        <f t="shared" si="206"/>
        <v>1</v>
      </c>
      <c r="AA1003" s="119">
        <f t="shared" si="207"/>
        <v>1</v>
      </c>
      <c r="AB1003" s="119">
        <f t="shared" si="208"/>
        <v>10</v>
      </c>
    </row>
    <row r="1004" spans="3:28" ht="54.95" customHeight="1" x14ac:dyDescent="0.25">
      <c r="C1004" s="56">
        <v>1000</v>
      </c>
      <c r="D1004" s="94" t="str">
        <f>IF(Lançamentos!G1004="","",Lançamentos!G1004)</f>
        <v/>
      </c>
      <c r="E1004" s="113" t="str">
        <f>IF(D1004="","",Recebimento!Q1004)</f>
        <v/>
      </c>
      <c r="F1004" s="114" t="str">
        <f>IF($D1004="","",'Rec2'!$Q1004)</f>
        <v/>
      </c>
      <c r="G1004" s="114" t="str">
        <f>IF($D1004="","",'Rec3'!$Q1004)</f>
        <v/>
      </c>
      <c r="H1004" s="114" t="str">
        <f>IF($D1004="","",'Rec4'!$Q1004)</f>
        <v/>
      </c>
      <c r="I1004" s="114" t="str">
        <f>IF($D1004="","",'Rec5'!$Q1004)</f>
        <v/>
      </c>
      <c r="J1004" s="114" t="str">
        <f>IF($D1004="","",'Rec6'!$Q1004)</f>
        <v/>
      </c>
      <c r="K1004" s="114" t="str">
        <f>IF($D1004="","",'Rec7'!$Q1004)</f>
        <v/>
      </c>
      <c r="L1004" s="114" t="str">
        <f>IF($D1004="","",'Rec8'!$Q1004)</f>
        <v/>
      </c>
      <c r="M1004" s="114" t="str">
        <f>IF($D1004="","",'Rec9'!$Q1004)</f>
        <v/>
      </c>
      <c r="N1004" s="114" t="str">
        <f>IF($D1004="","",'Rec10'!$Q1004)</f>
        <v/>
      </c>
      <c r="O1004" s="116" t="str">
        <f t="shared" si="209"/>
        <v/>
      </c>
      <c r="P1004" s="100" t="str">
        <f t="shared" si="210"/>
        <v/>
      </c>
      <c r="R1004" s="119">
        <f t="shared" si="198"/>
        <v>1</v>
      </c>
      <c r="S1004" s="119">
        <f t="shared" si="199"/>
        <v>1</v>
      </c>
      <c r="T1004" s="119">
        <f t="shared" si="200"/>
        <v>1</v>
      </c>
      <c r="U1004" s="119">
        <f t="shared" si="201"/>
        <v>1</v>
      </c>
      <c r="V1004" s="119">
        <f t="shared" si="202"/>
        <v>1</v>
      </c>
      <c r="W1004" s="119">
        <f t="shared" si="203"/>
        <v>1</v>
      </c>
      <c r="X1004" s="119">
        <f t="shared" si="204"/>
        <v>1</v>
      </c>
      <c r="Y1004" s="119">
        <f t="shared" si="205"/>
        <v>1</v>
      </c>
      <c r="Z1004" s="119">
        <f t="shared" si="206"/>
        <v>1</v>
      </c>
      <c r="AA1004" s="119">
        <f t="shared" si="207"/>
        <v>1</v>
      </c>
      <c r="AB1004" s="119">
        <f t="shared" si="208"/>
        <v>10</v>
      </c>
    </row>
    <row r="1005" spans="3:28" ht="54.95" customHeight="1" x14ac:dyDescent="0.25">
      <c r="C1005" s="56">
        <v>1001</v>
      </c>
      <c r="D1005" s="94" t="str">
        <f>IF(Lançamentos!G1005="","",Lançamentos!G1005)</f>
        <v/>
      </c>
      <c r="E1005" s="113" t="str">
        <f>IF(D1005="","",Recebimento!Q1005)</f>
        <v/>
      </c>
      <c r="F1005" s="114" t="str">
        <f>IF($D1005="","",'Rec2'!$Q1005)</f>
        <v/>
      </c>
      <c r="G1005" s="114" t="str">
        <f>IF($D1005="","",'Rec3'!$Q1005)</f>
        <v/>
      </c>
      <c r="H1005" s="114" t="str">
        <f>IF($D1005="","",'Rec4'!$Q1005)</f>
        <v/>
      </c>
      <c r="I1005" s="114" t="str">
        <f>IF($D1005="","",'Rec5'!$Q1005)</f>
        <v/>
      </c>
      <c r="J1005" s="114" t="str">
        <f>IF($D1005="","",'Rec6'!$Q1005)</f>
        <v/>
      </c>
      <c r="K1005" s="114" t="str">
        <f>IF($D1005="","",'Rec7'!$Q1005)</f>
        <v/>
      </c>
      <c r="L1005" s="114" t="str">
        <f>IF($D1005="","",'Rec8'!$Q1005)</f>
        <v/>
      </c>
      <c r="M1005" s="114" t="str">
        <f>IF($D1005="","",'Rec9'!$Q1005)</f>
        <v/>
      </c>
      <c r="N1005" s="114" t="str">
        <f>IF($D1005="","",'Rec10'!$Q1005)</f>
        <v/>
      </c>
      <c r="O1005" s="116" t="str">
        <f t="shared" si="209"/>
        <v/>
      </c>
      <c r="P1005" s="100" t="str">
        <f t="shared" si="210"/>
        <v/>
      </c>
      <c r="R1005" s="119">
        <f t="shared" si="198"/>
        <v>1</v>
      </c>
      <c r="S1005" s="119">
        <f t="shared" si="199"/>
        <v>1</v>
      </c>
      <c r="T1005" s="119">
        <f t="shared" si="200"/>
        <v>1</v>
      </c>
      <c r="U1005" s="119">
        <f t="shared" si="201"/>
        <v>1</v>
      </c>
      <c r="V1005" s="119">
        <f t="shared" si="202"/>
        <v>1</v>
      </c>
      <c r="W1005" s="119">
        <f t="shared" si="203"/>
        <v>1</v>
      </c>
      <c r="X1005" s="119">
        <f t="shared" si="204"/>
        <v>1</v>
      </c>
      <c r="Y1005" s="119">
        <f t="shared" si="205"/>
        <v>1</v>
      </c>
      <c r="Z1005" s="119">
        <f t="shared" si="206"/>
        <v>1</v>
      </c>
      <c r="AA1005" s="119">
        <f t="shared" si="207"/>
        <v>1</v>
      </c>
      <c r="AB1005" s="119">
        <f t="shared" si="208"/>
        <v>10</v>
      </c>
    </row>
    <row r="1006" spans="3:28" ht="54.95" customHeight="1" x14ac:dyDescent="0.25">
      <c r="C1006" s="56">
        <v>1002</v>
      </c>
      <c r="D1006" s="94" t="str">
        <f>IF(Lançamentos!G1006="","",Lançamentos!G1006)</f>
        <v/>
      </c>
      <c r="E1006" s="113" t="str">
        <f>IF(D1006="","",Recebimento!Q1006)</f>
        <v/>
      </c>
      <c r="F1006" s="114" t="str">
        <f>IF($D1006="","",'Rec2'!$Q1006)</f>
        <v/>
      </c>
      <c r="G1006" s="114" t="str">
        <f>IF($D1006="","",'Rec3'!$Q1006)</f>
        <v/>
      </c>
      <c r="H1006" s="114" t="str">
        <f>IF($D1006="","",'Rec4'!$Q1006)</f>
        <v/>
      </c>
      <c r="I1006" s="114" t="str">
        <f>IF($D1006="","",'Rec5'!$Q1006)</f>
        <v/>
      </c>
      <c r="J1006" s="114" t="str">
        <f>IF($D1006="","",'Rec6'!$Q1006)</f>
        <v/>
      </c>
      <c r="K1006" s="114" t="str">
        <f>IF($D1006="","",'Rec7'!$Q1006)</f>
        <v/>
      </c>
      <c r="L1006" s="114" t="str">
        <f>IF($D1006="","",'Rec8'!$Q1006)</f>
        <v/>
      </c>
      <c r="M1006" s="114" t="str">
        <f>IF($D1006="","",'Rec9'!$Q1006)</f>
        <v/>
      </c>
      <c r="N1006" s="114" t="str">
        <f>IF($D1006="","",'Rec10'!$Q1006)</f>
        <v/>
      </c>
      <c r="O1006" s="116" t="str">
        <f t="shared" si="209"/>
        <v/>
      </c>
      <c r="P1006" s="100" t="str">
        <f t="shared" si="210"/>
        <v/>
      </c>
      <c r="R1006" s="119">
        <f t="shared" si="198"/>
        <v>1</v>
      </c>
      <c r="S1006" s="119">
        <f t="shared" si="199"/>
        <v>1</v>
      </c>
      <c r="T1006" s="119">
        <f t="shared" si="200"/>
        <v>1</v>
      </c>
      <c r="U1006" s="119">
        <f t="shared" si="201"/>
        <v>1</v>
      </c>
      <c r="V1006" s="119">
        <f t="shared" si="202"/>
        <v>1</v>
      </c>
      <c r="W1006" s="119">
        <f t="shared" si="203"/>
        <v>1</v>
      </c>
      <c r="X1006" s="119">
        <f t="shared" si="204"/>
        <v>1</v>
      </c>
      <c r="Y1006" s="119">
        <f t="shared" si="205"/>
        <v>1</v>
      </c>
      <c r="Z1006" s="119">
        <f t="shared" si="206"/>
        <v>1</v>
      </c>
      <c r="AA1006" s="119">
        <f t="shared" si="207"/>
        <v>1</v>
      </c>
      <c r="AB1006" s="119">
        <f t="shared" si="208"/>
        <v>10</v>
      </c>
    </row>
    <row r="1007" spans="3:28" ht="54.95" customHeight="1" x14ac:dyDescent="0.25">
      <c r="C1007" s="56">
        <v>1003</v>
      </c>
      <c r="D1007" s="94" t="str">
        <f>IF(Lançamentos!G1007="","",Lançamentos!G1007)</f>
        <v/>
      </c>
      <c r="E1007" s="113" t="str">
        <f>IF(D1007="","",Recebimento!Q1007)</f>
        <v/>
      </c>
      <c r="F1007" s="114" t="str">
        <f>IF($D1007="","",'Rec2'!$Q1007)</f>
        <v/>
      </c>
      <c r="G1007" s="114" t="str">
        <f>IF($D1007="","",'Rec3'!$Q1007)</f>
        <v/>
      </c>
      <c r="H1007" s="114" t="str">
        <f>IF($D1007="","",'Rec4'!$Q1007)</f>
        <v/>
      </c>
      <c r="I1007" s="114" t="str">
        <f>IF($D1007="","",'Rec5'!$Q1007)</f>
        <v/>
      </c>
      <c r="J1007" s="114" t="str">
        <f>IF($D1007="","",'Rec6'!$Q1007)</f>
        <v/>
      </c>
      <c r="K1007" s="114" t="str">
        <f>IF($D1007="","",'Rec7'!$Q1007)</f>
        <v/>
      </c>
      <c r="L1007" s="114" t="str">
        <f>IF($D1007="","",'Rec8'!$Q1007)</f>
        <v/>
      </c>
      <c r="M1007" s="114" t="str">
        <f>IF($D1007="","",'Rec9'!$Q1007)</f>
        <v/>
      </c>
      <c r="N1007" s="114" t="str">
        <f>IF($D1007="","",'Rec10'!$Q1007)</f>
        <v/>
      </c>
      <c r="O1007" s="116" t="str">
        <f t="shared" si="209"/>
        <v/>
      </c>
      <c r="P1007" s="100" t="str">
        <f t="shared" si="210"/>
        <v/>
      </c>
      <c r="R1007" s="119">
        <f t="shared" si="198"/>
        <v>1</v>
      </c>
      <c r="S1007" s="119">
        <f t="shared" si="199"/>
        <v>1</v>
      </c>
      <c r="T1007" s="119">
        <f t="shared" si="200"/>
        <v>1</v>
      </c>
      <c r="U1007" s="119">
        <f t="shared" si="201"/>
        <v>1</v>
      </c>
      <c r="V1007" s="119">
        <f t="shared" si="202"/>
        <v>1</v>
      </c>
      <c r="W1007" s="119">
        <f t="shared" si="203"/>
        <v>1</v>
      </c>
      <c r="X1007" s="119">
        <f t="shared" si="204"/>
        <v>1</v>
      </c>
      <c r="Y1007" s="119">
        <f t="shared" si="205"/>
        <v>1</v>
      </c>
      <c r="Z1007" s="119">
        <f t="shared" si="206"/>
        <v>1</v>
      </c>
      <c r="AA1007" s="119">
        <f t="shared" si="207"/>
        <v>1</v>
      </c>
      <c r="AB1007" s="119">
        <f t="shared" si="208"/>
        <v>10</v>
      </c>
    </row>
    <row r="1008" spans="3:28" ht="54.95" customHeight="1" x14ac:dyDescent="0.25">
      <c r="C1008" s="56">
        <v>1004</v>
      </c>
      <c r="D1008" s="94" t="str">
        <f>IF(Lançamentos!G1008="","",Lançamentos!G1008)</f>
        <v/>
      </c>
      <c r="E1008" s="113" t="str">
        <f>IF(D1008="","",Recebimento!Q1008)</f>
        <v/>
      </c>
      <c r="F1008" s="114" t="str">
        <f>IF($D1008="","",'Rec2'!$Q1008)</f>
        <v/>
      </c>
      <c r="G1008" s="114" t="str">
        <f>IF($D1008="","",'Rec3'!$Q1008)</f>
        <v/>
      </c>
      <c r="H1008" s="114" t="str">
        <f>IF($D1008="","",'Rec4'!$Q1008)</f>
        <v/>
      </c>
      <c r="I1008" s="114" t="str">
        <f>IF($D1008="","",'Rec5'!$Q1008)</f>
        <v/>
      </c>
      <c r="J1008" s="114" t="str">
        <f>IF($D1008="","",'Rec6'!$Q1008)</f>
        <v/>
      </c>
      <c r="K1008" s="114" t="str">
        <f>IF($D1008="","",'Rec7'!$Q1008)</f>
        <v/>
      </c>
      <c r="L1008" s="114" t="str">
        <f>IF($D1008="","",'Rec8'!$Q1008)</f>
        <v/>
      </c>
      <c r="M1008" s="114" t="str">
        <f>IF($D1008="","",'Rec9'!$Q1008)</f>
        <v/>
      </c>
      <c r="N1008" s="114" t="str">
        <f>IF($D1008="","",'Rec10'!$Q1008)</f>
        <v/>
      </c>
      <c r="O1008" s="116" t="str">
        <f t="shared" si="209"/>
        <v/>
      </c>
      <c r="P1008" s="100" t="str">
        <f t="shared" si="210"/>
        <v/>
      </c>
      <c r="R1008" s="119">
        <f t="shared" si="198"/>
        <v>1</v>
      </c>
      <c r="S1008" s="119">
        <f t="shared" si="199"/>
        <v>1</v>
      </c>
      <c r="T1008" s="119">
        <f t="shared" si="200"/>
        <v>1</v>
      </c>
      <c r="U1008" s="119">
        <f t="shared" si="201"/>
        <v>1</v>
      </c>
      <c r="V1008" s="119">
        <f t="shared" si="202"/>
        <v>1</v>
      </c>
      <c r="W1008" s="119">
        <f t="shared" si="203"/>
        <v>1</v>
      </c>
      <c r="X1008" s="119">
        <f t="shared" si="204"/>
        <v>1</v>
      </c>
      <c r="Y1008" s="119">
        <f t="shared" si="205"/>
        <v>1</v>
      </c>
      <c r="Z1008" s="119">
        <f t="shared" si="206"/>
        <v>1</v>
      </c>
      <c r="AA1008" s="119">
        <f t="shared" si="207"/>
        <v>1</v>
      </c>
      <c r="AB1008" s="119">
        <f t="shared" si="208"/>
        <v>10</v>
      </c>
    </row>
    <row r="1009" spans="3:28" ht="54.95" customHeight="1" x14ac:dyDescent="0.25">
      <c r="C1009" s="56">
        <v>1005</v>
      </c>
      <c r="D1009" s="94" t="str">
        <f>IF(Lançamentos!G1009="","",Lançamentos!G1009)</f>
        <v/>
      </c>
      <c r="E1009" s="113" t="str">
        <f>IF(D1009="","",Recebimento!Q1009)</f>
        <v/>
      </c>
      <c r="F1009" s="114" t="str">
        <f>IF($D1009="","",'Rec2'!$Q1009)</f>
        <v/>
      </c>
      <c r="G1009" s="114" t="str">
        <f>IF($D1009="","",'Rec3'!$Q1009)</f>
        <v/>
      </c>
      <c r="H1009" s="114" t="str">
        <f>IF($D1009="","",'Rec4'!$Q1009)</f>
        <v/>
      </c>
      <c r="I1009" s="114" t="str">
        <f>IF($D1009="","",'Rec5'!$Q1009)</f>
        <v/>
      </c>
      <c r="J1009" s="114" t="str">
        <f>IF($D1009="","",'Rec6'!$Q1009)</f>
        <v/>
      </c>
      <c r="K1009" s="114" t="str">
        <f>IF($D1009="","",'Rec7'!$Q1009)</f>
        <v/>
      </c>
      <c r="L1009" s="114" t="str">
        <f>IF($D1009="","",'Rec8'!$Q1009)</f>
        <v/>
      </c>
      <c r="M1009" s="114" t="str">
        <f>IF($D1009="","",'Rec9'!$Q1009)</f>
        <v/>
      </c>
      <c r="N1009" s="114" t="str">
        <f>IF($D1009="","",'Rec10'!$Q1009)</f>
        <v/>
      </c>
      <c r="O1009" s="116" t="str">
        <f t="shared" si="209"/>
        <v/>
      </c>
      <c r="P1009" s="100" t="str">
        <f t="shared" si="210"/>
        <v/>
      </c>
      <c r="R1009" s="119">
        <f t="shared" si="198"/>
        <v>1</v>
      </c>
      <c r="S1009" s="119">
        <f t="shared" si="199"/>
        <v>1</v>
      </c>
      <c r="T1009" s="119">
        <f t="shared" si="200"/>
        <v>1</v>
      </c>
      <c r="U1009" s="119">
        <f t="shared" si="201"/>
        <v>1</v>
      </c>
      <c r="V1009" s="119">
        <f t="shared" si="202"/>
        <v>1</v>
      </c>
      <c r="W1009" s="119">
        <f t="shared" si="203"/>
        <v>1</v>
      </c>
      <c r="X1009" s="119">
        <f t="shared" si="204"/>
        <v>1</v>
      </c>
      <c r="Y1009" s="119">
        <f t="shared" si="205"/>
        <v>1</v>
      </c>
      <c r="Z1009" s="119">
        <f t="shared" si="206"/>
        <v>1</v>
      </c>
      <c r="AA1009" s="119">
        <f t="shared" si="207"/>
        <v>1</v>
      </c>
      <c r="AB1009" s="119">
        <f t="shared" si="208"/>
        <v>10</v>
      </c>
    </row>
    <row r="1010" spans="3:28" ht="54.95" customHeight="1" x14ac:dyDescent="0.25">
      <c r="C1010" s="56">
        <v>1006</v>
      </c>
      <c r="D1010" s="94" t="str">
        <f>IF(Lançamentos!G1010="","",Lançamentos!G1010)</f>
        <v/>
      </c>
      <c r="E1010" s="113" t="str">
        <f>IF(D1010="","",Recebimento!Q1010)</f>
        <v/>
      </c>
      <c r="F1010" s="114" t="str">
        <f>IF($D1010="","",'Rec2'!$Q1010)</f>
        <v/>
      </c>
      <c r="G1010" s="114" t="str">
        <f>IF($D1010="","",'Rec3'!$Q1010)</f>
        <v/>
      </c>
      <c r="H1010" s="114" t="str">
        <f>IF($D1010="","",'Rec4'!$Q1010)</f>
        <v/>
      </c>
      <c r="I1010" s="114" t="str">
        <f>IF($D1010="","",'Rec5'!$Q1010)</f>
        <v/>
      </c>
      <c r="J1010" s="114" t="str">
        <f>IF($D1010="","",'Rec6'!$Q1010)</f>
        <v/>
      </c>
      <c r="K1010" s="114" t="str">
        <f>IF($D1010="","",'Rec7'!$Q1010)</f>
        <v/>
      </c>
      <c r="L1010" s="114" t="str">
        <f>IF($D1010="","",'Rec8'!$Q1010)</f>
        <v/>
      </c>
      <c r="M1010" s="114" t="str">
        <f>IF($D1010="","",'Rec9'!$Q1010)</f>
        <v/>
      </c>
      <c r="N1010" s="114" t="str">
        <f>IF($D1010="","",'Rec10'!$Q1010)</f>
        <v/>
      </c>
      <c r="O1010" s="116" t="str">
        <f t="shared" si="209"/>
        <v/>
      </c>
      <c r="P1010" s="100" t="str">
        <f t="shared" si="210"/>
        <v/>
      </c>
      <c r="R1010" s="119">
        <f t="shared" si="198"/>
        <v>1</v>
      </c>
      <c r="S1010" s="119">
        <f t="shared" si="199"/>
        <v>1</v>
      </c>
      <c r="T1010" s="119">
        <f t="shared" si="200"/>
        <v>1</v>
      </c>
      <c r="U1010" s="119">
        <f t="shared" si="201"/>
        <v>1</v>
      </c>
      <c r="V1010" s="119">
        <f t="shared" si="202"/>
        <v>1</v>
      </c>
      <c r="W1010" s="119">
        <f t="shared" si="203"/>
        <v>1</v>
      </c>
      <c r="X1010" s="119">
        <f t="shared" si="204"/>
        <v>1</v>
      </c>
      <c r="Y1010" s="119">
        <f t="shared" si="205"/>
        <v>1</v>
      </c>
      <c r="Z1010" s="119">
        <f t="shared" si="206"/>
        <v>1</v>
      </c>
      <c r="AA1010" s="119">
        <f t="shared" si="207"/>
        <v>1</v>
      </c>
      <c r="AB1010" s="119">
        <f t="shared" si="208"/>
        <v>10</v>
      </c>
    </row>
    <row r="1011" spans="3:28" ht="54.95" customHeight="1" x14ac:dyDescent="0.25">
      <c r="C1011" s="56">
        <v>1007</v>
      </c>
      <c r="D1011" s="94" t="str">
        <f>IF(Lançamentos!G1011="","",Lançamentos!G1011)</f>
        <v/>
      </c>
      <c r="E1011" s="113" t="str">
        <f>IF(D1011="","",Recebimento!Q1011)</f>
        <v/>
      </c>
      <c r="F1011" s="114" t="str">
        <f>IF($D1011="","",'Rec2'!$Q1011)</f>
        <v/>
      </c>
      <c r="G1011" s="114" t="str">
        <f>IF($D1011="","",'Rec3'!$Q1011)</f>
        <v/>
      </c>
      <c r="H1011" s="114" t="str">
        <f>IF($D1011="","",'Rec4'!$Q1011)</f>
        <v/>
      </c>
      <c r="I1011" s="114" t="str">
        <f>IF($D1011="","",'Rec5'!$Q1011)</f>
        <v/>
      </c>
      <c r="J1011" s="114" t="str">
        <f>IF($D1011="","",'Rec6'!$Q1011)</f>
        <v/>
      </c>
      <c r="K1011" s="114" t="str">
        <f>IF($D1011="","",'Rec7'!$Q1011)</f>
        <v/>
      </c>
      <c r="L1011" s="114" t="str">
        <f>IF($D1011="","",'Rec8'!$Q1011)</f>
        <v/>
      </c>
      <c r="M1011" s="114" t="str">
        <f>IF($D1011="","",'Rec9'!$Q1011)</f>
        <v/>
      </c>
      <c r="N1011" s="114" t="str">
        <f>IF($D1011="","",'Rec10'!$Q1011)</f>
        <v/>
      </c>
      <c r="O1011" s="116" t="str">
        <f t="shared" si="209"/>
        <v/>
      </c>
      <c r="P1011" s="100" t="str">
        <f t="shared" si="210"/>
        <v/>
      </c>
      <c r="R1011" s="119">
        <f t="shared" si="198"/>
        <v>1</v>
      </c>
      <c r="S1011" s="119">
        <f t="shared" si="199"/>
        <v>1</v>
      </c>
      <c r="T1011" s="119">
        <f t="shared" si="200"/>
        <v>1</v>
      </c>
      <c r="U1011" s="119">
        <f t="shared" si="201"/>
        <v>1</v>
      </c>
      <c r="V1011" s="119">
        <f t="shared" si="202"/>
        <v>1</v>
      </c>
      <c r="W1011" s="119">
        <f t="shared" si="203"/>
        <v>1</v>
      </c>
      <c r="X1011" s="119">
        <f t="shared" si="204"/>
        <v>1</v>
      </c>
      <c r="Y1011" s="119">
        <f t="shared" si="205"/>
        <v>1</v>
      </c>
      <c r="Z1011" s="119">
        <f t="shared" si="206"/>
        <v>1</v>
      </c>
      <c r="AA1011" s="119">
        <f t="shared" si="207"/>
        <v>1</v>
      </c>
      <c r="AB1011" s="119">
        <f t="shared" si="208"/>
        <v>10</v>
      </c>
    </row>
    <row r="1012" spans="3:28" ht="54.95" customHeight="1" x14ac:dyDescent="0.25">
      <c r="C1012" s="56">
        <v>1008</v>
      </c>
      <c r="D1012" s="94" t="str">
        <f>IF(Lançamentos!G1012="","",Lançamentos!G1012)</f>
        <v/>
      </c>
      <c r="E1012" s="113" t="str">
        <f>IF(D1012="","",Recebimento!Q1012)</f>
        <v/>
      </c>
      <c r="F1012" s="114" t="str">
        <f>IF($D1012="","",'Rec2'!$Q1012)</f>
        <v/>
      </c>
      <c r="G1012" s="114" t="str">
        <f>IF($D1012="","",'Rec3'!$Q1012)</f>
        <v/>
      </c>
      <c r="H1012" s="114" t="str">
        <f>IF($D1012="","",'Rec4'!$Q1012)</f>
        <v/>
      </c>
      <c r="I1012" s="114" t="str">
        <f>IF($D1012="","",'Rec5'!$Q1012)</f>
        <v/>
      </c>
      <c r="J1012" s="114" t="str">
        <f>IF($D1012="","",'Rec6'!$Q1012)</f>
        <v/>
      </c>
      <c r="K1012" s="114" t="str">
        <f>IF($D1012="","",'Rec7'!$Q1012)</f>
        <v/>
      </c>
      <c r="L1012" s="114" t="str">
        <f>IF($D1012="","",'Rec8'!$Q1012)</f>
        <v/>
      </c>
      <c r="M1012" s="114" t="str">
        <f>IF($D1012="","",'Rec9'!$Q1012)</f>
        <v/>
      </c>
      <c r="N1012" s="114" t="str">
        <f>IF($D1012="","",'Rec10'!$Q1012)</f>
        <v/>
      </c>
      <c r="O1012" s="116" t="str">
        <f t="shared" si="209"/>
        <v/>
      </c>
      <c r="P1012" s="100" t="str">
        <f t="shared" si="210"/>
        <v/>
      </c>
      <c r="R1012" s="119">
        <f t="shared" si="198"/>
        <v>1</v>
      </c>
      <c r="S1012" s="119">
        <f t="shared" si="199"/>
        <v>1</v>
      </c>
      <c r="T1012" s="119">
        <f t="shared" si="200"/>
        <v>1</v>
      </c>
      <c r="U1012" s="119">
        <f t="shared" si="201"/>
        <v>1</v>
      </c>
      <c r="V1012" s="119">
        <f t="shared" si="202"/>
        <v>1</v>
      </c>
      <c r="W1012" s="119">
        <f t="shared" si="203"/>
        <v>1</v>
      </c>
      <c r="X1012" s="119">
        <f t="shared" si="204"/>
        <v>1</v>
      </c>
      <c r="Y1012" s="119">
        <f t="shared" si="205"/>
        <v>1</v>
      </c>
      <c r="Z1012" s="119">
        <f t="shared" si="206"/>
        <v>1</v>
      </c>
      <c r="AA1012" s="119">
        <f t="shared" si="207"/>
        <v>1</v>
      </c>
      <c r="AB1012" s="119">
        <f t="shared" si="208"/>
        <v>10</v>
      </c>
    </row>
    <row r="1013" spans="3:28" ht="54.95" customHeight="1" x14ac:dyDescent="0.25">
      <c r="C1013" s="56">
        <v>1009</v>
      </c>
      <c r="D1013" s="94" t="str">
        <f>IF(Lançamentos!G1013="","",Lançamentos!G1013)</f>
        <v/>
      </c>
      <c r="E1013" s="113" t="str">
        <f>IF(D1013="","",Recebimento!Q1013)</f>
        <v/>
      </c>
      <c r="F1013" s="114" t="str">
        <f>IF($D1013="","",'Rec2'!$Q1013)</f>
        <v/>
      </c>
      <c r="G1013" s="114" t="str">
        <f>IF($D1013="","",'Rec3'!$Q1013)</f>
        <v/>
      </c>
      <c r="H1013" s="114" t="str">
        <f>IF($D1013="","",'Rec4'!$Q1013)</f>
        <v/>
      </c>
      <c r="I1013" s="114" t="str">
        <f>IF($D1013="","",'Rec5'!$Q1013)</f>
        <v/>
      </c>
      <c r="J1013" s="114" t="str">
        <f>IF($D1013="","",'Rec6'!$Q1013)</f>
        <v/>
      </c>
      <c r="K1013" s="114" t="str">
        <f>IF($D1013="","",'Rec7'!$Q1013)</f>
        <v/>
      </c>
      <c r="L1013" s="114" t="str">
        <f>IF($D1013="","",'Rec8'!$Q1013)</f>
        <v/>
      </c>
      <c r="M1013" s="114" t="str">
        <f>IF($D1013="","",'Rec9'!$Q1013)</f>
        <v/>
      </c>
      <c r="N1013" s="114" t="str">
        <f>IF($D1013="","",'Rec10'!$Q1013)</f>
        <v/>
      </c>
      <c r="O1013" s="116" t="str">
        <f t="shared" si="209"/>
        <v/>
      </c>
      <c r="P1013" s="100" t="str">
        <f t="shared" si="210"/>
        <v/>
      </c>
      <c r="R1013" s="119">
        <f t="shared" si="198"/>
        <v>1</v>
      </c>
      <c r="S1013" s="119">
        <f t="shared" si="199"/>
        <v>1</v>
      </c>
      <c r="T1013" s="119">
        <f t="shared" si="200"/>
        <v>1</v>
      </c>
      <c r="U1013" s="119">
        <f t="shared" si="201"/>
        <v>1</v>
      </c>
      <c r="V1013" s="119">
        <f t="shared" si="202"/>
        <v>1</v>
      </c>
      <c r="W1013" s="119">
        <f t="shared" si="203"/>
        <v>1</v>
      </c>
      <c r="X1013" s="119">
        <f t="shared" si="204"/>
        <v>1</v>
      </c>
      <c r="Y1013" s="119">
        <f t="shared" si="205"/>
        <v>1</v>
      </c>
      <c r="Z1013" s="119">
        <f t="shared" si="206"/>
        <v>1</v>
      </c>
      <c r="AA1013" s="119">
        <f t="shared" si="207"/>
        <v>1</v>
      </c>
      <c r="AB1013" s="119">
        <f t="shared" si="208"/>
        <v>10</v>
      </c>
    </row>
    <row r="1014" spans="3:28" ht="54.95" customHeight="1" x14ac:dyDescent="0.25">
      <c r="C1014" s="56">
        <v>1010</v>
      </c>
      <c r="D1014" s="94" t="str">
        <f>IF(Lançamentos!G1014="","",Lançamentos!G1014)</f>
        <v/>
      </c>
      <c r="E1014" s="113" t="str">
        <f>IF(D1014="","",Recebimento!Q1014)</f>
        <v/>
      </c>
      <c r="F1014" s="114" t="str">
        <f>IF($D1014="","",'Rec2'!$Q1014)</f>
        <v/>
      </c>
      <c r="G1014" s="114" t="str">
        <f>IF($D1014="","",'Rec3'!$Q1014)</f>
        <v/>
      </c>
      <c r="H1014" s="114" t="str">
        <f>IF($D1014="","",'Rec4'!$Q1014)</f>
        <v/>
      </c>
      <c r="I1014" s="114" t="str">
        <f>IF($D1014="","",'Rec5'!$Q1014)</f>
        <v/>
      </c>
      <c r="J1014" s="114" t="str">
        <f>IF($D1014="","",'Rec6'!$Q1014)</f>
        <v/>
      </c>
      <c r="K1014" s="114" t="str">
        <f>IF($D1014="","",'Rec7'!$Q1014)</f>
        <v/>
      </c>
      <c r="L1014" s="114" t="str">
        <f>IF($D1014="","",'Rec8'!$Q1014)</f>
        <v/>
      </c>
      <c r="M1014" s="114" t="str">
        <f>IF($D1014="","",'Rec9'!$Q1014)</f>
        <v/>
      </c>
      <c r="N1014" s="114" t="str">
        <f>IF($D1014="","",'Rec10'!$Q1014)</f>
        <v/>
      </c>
      <c r="O1014" s="116" t="str">
        <f t="shared" si="209"/>
        <v/>
      </c>
      <c r="P1014" s="100" t="str">
        <f t="shared" si="210"/>
        <v/>
      </c>
      <c r="R1014" s="119">
        <f t="shared" si="198"/>
        <v>1</v>
      </c>
      <c r="S1014" s="119">
        <f t="shared" si="199"/>
        <v>1</v>
      </c>
      <c r="T1014" s="119">
        <f t="shared" si="200"/>
        <v>1</v>
      </c>
      <c r="U1014" s="119">
        <f t="shared" si="201"/>
        <v>1</v>
      </c>
      <c r="V1014" s="119">
        <f t="shared" si="202"/>
        <v>1</v>
      </c>
      <c r="W1014" s="119">
        <f t="shared" si="203"/>
        <v>1</v>
      </c>
      <c r="X1014" s="119">
        <f t="shared" si="204"/>
        <v>1</v>
      </c>
      <c r="Y1014" s="119">
        <f t="shared" si="205"/>
        <v>1</v>
      </c>
      <c r="Z1014" s="119">
        <f t="shared" si="206"/>
        <v>1</v>
      </c>
      <c r="AA1014" s="119">
        <f t="shared" si="207"/>
        <v>1</v>
      </c>
      <c r="AB1014" s="119">
        <f t="shared" si="208"/>
        <v>10</v>
      </c>
    </row>
    <row r="1015" spans="3:28" ht="54.95" customHeight="1" x14ac:dyDescent="0.25">
      <c r="C1015" s="56">
        <v>1011</v>
      </c>
      <c r="D1015" s="94" t="str">
        <f>IF(Lançamentos!G1015="","",Lançamentos!G1015)</f>
        <v/>
      </c>
      <c r="E1015" s="113" t="str">
        <f>IF(D1015="","",Recebimento!Q1015)</f>
        <v/>
      </c>
      <c r="F1015" s="114" t="str">
        <f>IF($D1015="","",'Rec2'!$Q1015)</f>
        <v/>
      </c>
      <c r="G1015" s="114" t="str">
        <f>IF($D1015="","",'Rec3'!$Q1015)</f>
        <v/>
      </c>
      <c r="H1015" s="114" t="str">
        <f>IF($D1015="","",'Rec4'!$Q1015)</f>
        <v/>
      </c>
      <c r="I1015" s="114" t="str">
        <f>IF($D1015="","",'Rec5'!$Q1015)</f>
        <v/>
      </c>
      <c r="J1015" s="114" t="str">
        <f>IF($D1015="","",'Rec6'!$Q1015)</f>
        <v/>
      </c>
      <c r="K1015" s="114" t="str">
        <f>IF($D1015="","",'Rec7'!$Q1015)</f>
        <v/>
      </c>
      <c r="L1015" s="114" t="str">
        <f>IF($D1015="","",'Rec8'!$Q1015)</f>
        <v/>
      </c>
      <c r="M1015" s="114" t="str">
        <f>IF($D1015="","",'Rec9'!$Q1015)</f>
        <v/>
      </c>
      <c r="N1015" s="114" t="str">
        <f>IF($D1015="","",'Rec10'!$Q1015)</f>
        <v/>
      </c>
      <c r="O1015" s="116" t="str">
        <f t="shared" si="209"/>
        <v/>
      </c>
      <c r="P1015" s="100" t="str">
        <f t="shared" si="210"/>
        <v/>
      </c>
      <c r="R1015" s="119">
        <f t="shared" si="198"/>
        <v>1</v>
      </c>
      <c r="S1015" s="119">
        <f t="shared" si="199"/>
        <v>1</v>
      </c>
      <c r="T1015" s="119">
        <f t="shared" si="200"/>
        <v>1</v>
      </c>
      <c r="U1015" s="119">
        <f t="shared" si="201"/>
        <v>1</v>
      </c>
      <c r="V1015" s="119">
        <f t="shared" si="202"/>
        <v>1</v>
      </c>
      <c r="W1015" s="119">
        <f t="shared" si="203"/>
        <v>1</v>
      </c>
      <c r="X1015" s="119">
        <f t="shared" si="204"/>
        <v>1</v>
      </c>
      <c r="Y1015" s="119">
        <f t="shared" si="205"/>
        <v>1</v>
      </c>
      <c r="Z1015" s="119">
        <f t="shared" si="206"/>
        <v>1</v>
      </c>
      <c r="AA1015" s="119">
        <f t="shared" si="207"/>
        <v>1</v>
      </c>
      <c r="AB1015" s="119">
        <f t="shared" si="208"/>
        <v>10</v>
      </c>
    </row>
    <row r="1016" spans="3:28" ht="54.95" customHeight="1" x14ac:dyDescent="0.25">
      <c r="C1016" s="56">
        <v>1012</v>
      </c>
      <c r="D1016" s="94" t="str">
        <f>IF(Lançamentos!G1016="","",Lançamentos!G1016)</f>
        <v/>
      </c>
      <c r="E1016" s="113" t="str">
        <f>IF(D1016="","",Recebimento!Q1016)</f>
        <v/>
      </c>
      <c r="F1016" s="114" t="str">
        <f>IF($D1016="","",'Rec2'!$Q1016)</f>
        <v/>
      </c>
      <c r="G1016" s="114" t="str">
        <f>IF($D1016="","",'Rec3'!$Q1016)</f>
        <v/>
      </c>
      <c r="H1016" s="114" t="str">
        <f>IF($D1016="","",'Rec4'!$Q1016)</f>
        <v/>
      </c>
      <c r="I1016" s="114" t="str">
        <f>IF($D1016="","",'Rec5'!$Q1016)</f>
        <v/>
      </c>
      <c r="J1016" s="114" t="str">
        <f>IF($D1016="","",'Rec6'!$Q1016)</f>
        <v/>
      </c>
      <c r="K1016" s="114" t="str">
        <f>IF($D1016="","",'Rec7'!$Q1016)</f>
        <v/>
      </c>
      <c r="L1016" s="114" t="str">
        <f>IF($D1016="","",'Rec8'!$Q1016)</f>
        <v/>
      </c>
      <c r="M1016" s="114" t="str">
        <f>IF($D1016="","",'Rec9'!$Q1016)</f>
        <v/>
      </c>
      <c r="N1016" s="114" t="str">
        <f>IF($D1016="","",'Rec10'!$Q1016)</f>
        <v/>
      </c>
      <c r="O1016" s="116" t="str">
        <f t="shared" si="209"/>
        <v/>
      </c>
      <c r="P1016" s="100" t="str">
        <f t="shared" si="210"/>
        <v/>
      </c>
      <c r="R1016" s="119">
        <f t="shared" si="198"/>
        <v>1</v>
      </c>
      <c r="S1016" s="119">
        <f t="shared" si="199"/>
        <v>1</v>
      </c>
      <c r="T1016" s="119">
        <f t="shared" si="200"/>
        <v>1</v>
      </c>
      <c r="U1016" s="119">
        <f t="shared" si="201"/>
        <v>1</v>
      </c>
      <c r="V1016" s="119">
        <f t="shared" si="202"/>
        <v>1</v>
      </c>
      <c r="W1016" s="119">
        <f t="shared" si="203"/>
        <v>1</v>
      </c>
      <c r="X1016" s="119">
        <f t="shared" si="204"/>
        <v>1</v>
      </c>
      <c r="Y1016" s="119">
        <f t="shared" si="205"/>
        <v>1</v>
      </c>
      <c r="Z1016" s="119">
        <f t="shared" si="206"/>
        <v>1</v>
      </c>
      <c r="AA1016" s="119">
        <f t="shared" si="207"/>
        <v>1</v>
      </c>
      <c r="AB1016" s="119">
        <f t="shared" si="208"/>
        <v>10</v>
      </c>
    </row>
    <row r="1017" spans="3:28" ht="54.95" customHeight="1" x14ac:dyDescent="0.25">
      <c r="C1017" s="56">
        <v>1013</v>
      </c>
      <c r="D1017" s="94" t="str">
        <f>IF(Lançamentos!G1017="","",Lançamentos!G1017)</f>
        <v/>
      </c>
      <c r="E1017" s="113" t="str">
        <f>IF(D1017="","",Recebimento!Q1017)</f>
        <v/>
      </c>
      <c r="F1017" s="114" t="str">
        <f>IF($D1017="","",'Rec2'!$Q1017)</f>
        <v/>
      </c>
      <c r="G1017" s="114" t="str">
        <f>IF($D1017="","",'Rec3'!$Q1017)</f>
        <v/>
      </c>
      <c r="H1017" s="114" t="str">
        <f>IF($D1017="","",'Rec4'!$Q1017)</f>
        <v/>
      </c>
      <c r="I1017" s="114" t="str">
        <f>IF($D1017="","",'Rec5'!$Q1017)</f>
        <v/>
      </c>
      <c r="J1017" s="114" t="str">
        <f>IF($D1017="","",'Rec6'!$Q1017)</f>
        <v/>
      </c>
      <c r="K1017" s="114" t="str">
        <f>IF($D1017="","",'Rec7'!$Q1017)</f>
        <v/>
      </c>
      <c r="L1017" s="114" t="str">
        <f>IF($D1017="","",'Rec8'!$Q1017)</f>
        <v/>
      </c>
      <c r="M1017" s="114" t="str">
        <f>IF($D1017="","",'Rec9'!$Q1017)</f>
        <v/>
      </c>
      <c r="N1017" s="114" t="str">
        <f>IF($D1017="","",'Rec10'!$Q1017)</f>
        <v/>
      </c>
      <c r="O1017" s="116" t="str">
        <f t="shared" si="209"/>
        <v/>
      </c>
      <c r="P1017" s="100" t="str">
        <f t="shared" si="210"/>
        <v/>
      </c>
      <c r="R1017" s="119">
        <f t="shared" si="198"/>
        <v>1</v>
      </c>
      <c r="S1017" s="119">
        <f t="shared" si="199"/>
        <v>1</v>
      </c>
      <c r="T1017" s="119">
        <f t="shared" si="200"/>
        <v>1</v>
      </c>
      <c r="U1017" s="119">
        <f t="shared" si="201"/>
        <v>1</v>
      </c>
      <c r="V1017" s="119">
        <f t="shared" si="202"/>
        <v>1</v>
      </c>
      <c r="W1017" s="119">
        <f t="shared" si="203"/>
        <v>1</v>
      </c>
      <c r="X1017" s="119">
        <f t="shared" si="204"/>
        <v>1</v>
      </c>
      <c r="Y1017" s="119">
        <f t="shared" si="205"/>
        <v>1</v>
      </c>
      <c r="Z1017" s="119">
        <f t="shared" si="206"/>
        <v>1</v>
      </c>
      <c r="AA1017" s="119">
        <f t="shared" si="207"/>
        <v>1</v>
      </c>
      <c r="AB1017" s="119">
        <f t="shared" si="208"/>
        <v>10</v>
      </c>
    </row>
    <row r="1018" spans="3:28" ht="54.95" customHeight="1" x14ac:dyDescent="0.25">
      <c r="C1018" s="56">
        <v>1014</v>
      </c>
      <c r="D1018" s="94" t="str">
        <f>IF(Lançamentos!G1018="","",Lançamentos!G1018)</f>
        <v/>
      </c>
      <c r="E1018" s="113" t="str">
        <f>IF(D1018="","",Recebimento!Q1018)</f>
        <v/>
      </c>
      <c r="F1018" s="114" t="str">
        <f>IF($D1018="","",'Rec2'!$Q1018)</f>
        <v/>
      </c>
      <c r="G1018" s="114" t="str">
        <f>IF($D1018="","",'Rec3'!$Q1018)</f>
        <v/>
      </c>
      <c r="H1018" s="114" t="str">
        <f>IF($D1018="","",'Rec4'!$Q1018)</f>
        <v/>
      </c>
      <c r="I1018" s="114" t="str">
        <f>IF($D1018="","",'Rec5'!$Q1018)</f>
        <v/>
      </c>
      <c r="J1018" s="114" t="str">
        <f>IF($D1018="","",'Rec6'!$Q1018)</f>
        <v/>
      </c>
      <c r="K1018" s="114" t="str">
        <f>IF($D1018="","",'Rec7'!$Q1018)</f>
        <v/>
      </c>
      <c r="L1018" s="114" t="str">
        <f>IF($D1018="","",'Rec8'!$Q1018)</f>
        <v/>
      </c>
      <c r="M1018" s="114" t="str">
        <f>IF($D1018="","",'Rec9'!$Q1018)</f>
        <v/>
      </c>
      <c r="N1018" s="114" t="str">
        <f>IF($D1018="","",'Rec10'!$Q1018)</f>
        <v/>
      </c>
      <c r="O1018" s="116" t="str">
        <f t="shared" si="209"/>
        <v/>
      </c>
      <c r="P1018" s="100" t="str">
        <f t="shared" si="210"/>
        <v/>
      </c>
      <c r="R1018" s="119">
        <f t="shared" si="198"/>
        <v>1</v>
      </c>
      <c r="S1018" s="119">
        <f t="shared" si="199"/>
        <v>1</v>
      </c>
      <c r="T1018" s="119">
        <f t="shared" si="200"/>
        <v>1</v>
      </c>
      <c r="U1018" s="119">
        <f t="shared" si="201"/>
        <v>1</v>
      </c>
      <c r="V1018" s="119">
        <f t="shared" si="202"/>
        <v>1</v>
      </c>
      <c r="W1018" s="119">
        <f t="shared" si="203"/>
        <v>1</v>
      </c>
      <c r="X1018" s="119">
        <f t="shared" si="204"/>
        <v>1</v>
      </c>
      <c r="Y1018" s="119">
        <f t="shared" si="205"/>
        <v>1</v>
      </c>
      <c r="Z1018" s="119">
        <f t="shared" si="206"/>
        <v>1</v>
      </c>
      <c r="AA1018" s="119">
        <f t="shared" si="207"/>
        <v>1</v>
      </c>
      <c r="AB1018" s="119">
        <f t="shared" si="208"/>
        <v>10</v>
      </c>
    </row>
    <row r="1019" spans="3:28" ht="54.95" customHeight="1" x14ac:dyDescent="0.25">
      <c r="C1019" s="56">
        <v>1015</v>
      </c>
      <c r="D1019" s="94" t="str">
        <f>IF(Lançamentos!G1019="","",Lançamentos!G1019)</f>
        <v/>
      </c>
      <c r="E1019" s="113" t="str">
        <f>IF(D1019="","",Recebimento!Q1019)</f>
        <v/>
      </c>
      <c r="F1019" s="114" t="str">
        <f>IF($D1019="","",'Rec2'!$Q1019)</f>
        <v/>
      </c>
      <c r="G1019" s="114" t="str">
        <f>IF($D1019="","",'Rec3'!$Q1019)</f>
        <v/>
      </c>
      <c r="H1019" s="114" t="str">
        <f>IF($D1019="","",'Rec4'!$Q1019)</f>
        <v/>
      </c>
      <c r="I1019" s="114" t="str">
        <f>IF($D1019="","",'Rec5'!$Q1019)</f>
        <v/>
      </c>
      <c r="J1019" s="114" t="str">
        <f>IF($D1019="","",'Rec6'!$Q1019)</f>
        <v/>
      </c>
      <c r="K1019" s="114" t="str">
        <f>IF($D1019="","",'Rec7'!$Q1019)</f>
        <v/>
      </c>
      <c r="L1019" s="114" t="str">
        <f>IF($D1019="","",'Rec8'!$Q1019)</f>
        <v/>
      </c>
      <c r="M1019" s="114" t="str">
        <f>IF($D1019="","",'Rec9'!$Q1019)</f>
        <v/>
      </c>
      <c r="N1019" s="114" t="str">
        <f>IF($D1019="","",'Rec10'!$Q1019)</f>
        <v/>
      </c>
      <c r="O1019" s="116" t="str">
        <f t="shared" si="209"/>
        <v/>
      </c>
      <c r="P1019" s="100" t="str">
        <f t="shared" si="210"/>
        <v/>
      </c>
      <c r="R1019" s="119">
        <f t="shared" si="198"/>
        <v>1</v>
      </c>
      <c r="S1019" s="119">
        <f t="shared" si="199"/>
        <v>1</v>
      </c>
      <c r="T1019" s="119">
        <f t="shared" si="200"/>
        <v>1</v>
      </c>
      <c r="U1019" s="119">
        <f t="shared" si="201"/>
        <v>1</v>
      </c>
      <c r="V1019" s="119">
        <f t="shared" si="202"/>
        <v>1</v>
      </c>
      <c r="W1019" s="119">
        <f t="shared" si="203"/>
        <v>1</v>
      </c>
      <c r="X1019" s="119">
        <f t="shared" si="204"/>
        <v>1</v>
      </c>
      <c r="Y1019" s="119">
        <f t="shared" si="205"/>
        <v>1</v>
      </c>
      <c r="Z1019" s="119">
        <f t="shared" si="206"/>
        <v>1</v>
      </c>
      <c r="AA1019" s="119">
        <f t="shared" si="207"/>
        <v>1</v>
      </c>
      <c r="AB1019" s="119">
        <f t="shared" si="208"/>
        <v>10</v>
      </c>
    </row>
    <row r="1020" spans="3:28" ht="54.95" customHeight="1" x14ac:dyDescent="0.25">
      <c r="C1020" s="56">
        <v>1016</v>
      </c>
      <c r="D1020" s="94" t="str">
        <f>IF(Lançamentos!G1020="","",Lançamentos!G1020)</f>
        <v/>
      </c>
      <c r="E1020" s="113" t="str">
        <f>IF(D1020="","",Recebimento!Q1020)</f>
        <v/>
      </c>
      <c r="F1020" s="114" t="str">
        <f>IF($D1020="","",'Rec2'!$Q1020)</f>
        <v/>
      </c>
      <c r="G1020" s="114" t="str">
        <f>IF($D1020="","",'Rec3'!$Q1020)</f>
        <v/>
      </c>
      <c r="H1020" s="114" t="str">
        <f>IF($D1020="","",'Rec4'!$Q1020)</f>
        <v/>
      </c>
      <c r="I1020" s="114" t="str">
        <f>IF($D1020="","",'Rec5'!$Q1020)</f>
        <v/>
      </c>
      <c r="J1020" s="114" t="str">
        <f>IF($D1020="","",'Rec6'!$Q1020)</f>
        <v/>
      </c>
      <c r="K1020" s="114" t="str">
        <f>IF($D1020="","",'Rec7'!$Q1020)</f>
        <v/>
      </c>
      <c r="L1020" s="114" t="str">
        <f>IF($D1020="","",'Rec8'!$Q1020)</f>
        <v/>
      </c>
      <c r="M1020" s="114" t="str">
        <f>IF($D1020="","",'Rec9'!$Q1020)</f>
        <v/>
      </c>
      <c r="N1020" s="114" t="str">
        <f>IF($D1020="","",'Rec10'!$Q1020)</f>
        <v/>
      </c>
      <c r="O1020" s="116" t="str">
        <f t="shared" si="209"/>
        <v/>
      </c>
      <c r="P1020" s="100" t="str">
        <f t="shared" si="210"/>
        <v/>
      </c>
      <c r="R1020" s="119">
        <f t="shared" si="198"/>
        <v>1</v>
      </c>
      <c r="S1020" s="119">
        <f t="shared" si="199"/>
        <v>1</v>
      </c>
      <c r="T1020" s="119">
        <f t="shared" si="200"/>
        <v>1</v>
      </c>
      <c r="U1020" s="119">
        <f t="shared" si="201"/>
        <v>1</v>
      </c>
      <c r="V1020" s="119">
        <f t="shared" si="202"/>
        <v>1</v>
      </c>
      <c r="W1020" s="119">
        <f t="shared" si="203"/>
        <v>1</v>
      </c>
      <c r="X1020" s="119">
        <f t="shared" si="204"/>
        <v>1</v>
      </c>
      <c r="Y1020" s="119">
        <f t="shared" si="205"/>
        <v>1</v>
      </c>
      <c r="Z1020" s="119">
        <f t="shared" si="206"/>
        <v>1</v>
      </c>
      <c r="AA1020" s="119">
        <f t="shared" si="207"/>
        <v>1</v>
      </c>
      <c r="AB1020" s="119">
        <f t="shared" si="208"/>
        <v>10</v>
      </c>
    </row>
    <row r="1021" spans="3:28" ht="54.95" customHeight="1" x14ac:dyDescent="0.25">
      <c r="C1021" s="56">
        <v>1017</v>
      </c>
      <c r="D1021" s="94" t="str">
        <f>IF(Lançamentos!G1021="","",Lançamentos!G1021)</f>
        <v/>
      </c>
      <c r="E1021" s="113" t="str">
        <f>IF(D1021="","",Recebimento!Q1021)</f>
        <v/>
      </c>
      <c r="F1021" s="114" t="str">
        <f>IF($D1021="","",'Rec2'!$Q1021)</f>
        <v/>
      </c>
      <c r="G1021" s="114" t="str">
        <f>IF($D1021="","",'Rec3'!$Q1021)</f>
        <v/>
      </c>
      <c r="H1021" s="114" t="str">
        <f>IF($D1021="","",'Rec4'!$Q1021)</f>
        <v/>
      </c>
      <c r="I1021" s="114" t="str">
        <f>IF($D1021="","",'Rec5'!$Q1021)</f>
        <v/>
      </c>
      <c r="J1021" s="114" t="str">
        <f>IF($D1021="","",'Rec6'!$Q1021)</f>
        <v/>
      </c>
      <c r="K1021" s="114" t="str">
        <f>IF($D1021="","",'Rec7'!$Q1021)</f>
        <v/>
      </c>
      <c r="L1021" s="114" t="str">
        <f>IF($D1021="","",'Rec8'!$Q1021)</f>
        <v/>
      </c>
      <c r="M1021" s="114" t="str">
        <f>IF($D1021="","",'Rec9'!$Q1021)</f>
        <v/>
      </c>
      <c r="N1021" s="114" t="str">
        <f>IF($D1021="","",'Rec10'!$Q1021)</f>
        <v/>
      </c>
      <c r="O1021" s="116" t="str">
        <f t="shared" si="209"/>
        <v/>
      </c>
      <c r="P1021" s="100" t="str">
        <f t="shared" si="210"/>
        <v/>
      </c>
      <c r="R1021" s="119">
        <f t="shared" si="198"/>
        <v>1</v>
      </c>
      <c r="S1021" s="119">
        <f t="shared" si="199"/>
        <v>1</v>
      </c>
      <c r="T1021" s="119">
        <f t="shared" si="200"/>
        <v>1</v>
      </c>
      <c r="U1021" s="119">
        <f t="shared" si="201"/>
        <v>1</v>
      </c>
      <c r="V1021" s="119">
        <f t="shared" si="202"/>
        <v>1</v>
      </c>
      <c r="W1021" s="119">
        <f t="shared" si="203"/>
        <v>1</v>
      </c>
      <c r="X1021" s="119">
        <f t="shared" si="204"/>
        <v>1</v>
      </c>
      <c r="Y1021" s="119">
        <f t="shared" si="205"/>
        <v>1</v>
      </c>
      <c r="Z1021" s="119">
        <f t="shared" si="206"/>
        <v>1</v>
      </c>
      <c r="AA1021" s="119">
        <f t="shared" si="207"/>
        <v>1</v>
      </c>
      <c r="AB1021" s="119">
        <f t="shared" si="208"/>
        <v>10</v>
      </c>
    </row>
    <row r="1022" spans="3:28" ht="54.95" customHeight="1" x14ac:dyDescent="0.25">
      <c r="C1022" s="56">
        <v>1018</v>
      </c>
      <c r="D1022" s="94" t="str">
        <f>IF(Lançamentos!G1022="","",Lançamentos!G1022)</f>
        <v/>
      </c>
      <c r="E1022" s="113" t="str">
        <f>IF(D1022="","",Recebimento!Q1022)</f>
        <v/>
      </c>
      <c r="F1022" s="114" t="str">
        <f>IF($D1022="","",'Rec2'!$Q1022)</f>
        <v/>
      </c>
      <c r="G1022" s="114" t="str">
        <f>IF($D1022="","",'Rec3'!$Q1022)</f>
        <v/>
      </c>
      <c r="H1022" s="114" t="str">
        <f>IF($D1022="","",'Rec4'!$Q1022)</f>
        <v/>
      </c>
      <c r="I1022" s="114" t="str">
        <f>IF($D1022="","",'Rec5'!$Q1022)</f>
        <v/>
      </c>
      <c r="J1022" s="114" t="str">
        <f>IF($D1022="","",'Rec6'!$Q1022)</f>
        <v/>
      </c>
      <c r="K1022" s="114" t="str">
        <f>IF($D1022="","",'Rec7'!$Q1022)</f>
        <v/>
      </c>
      <c r="L1022" s="114" t="str">
        <f>IF($D1022="","",'Rec8'!$Q1022)</f>
        <v/>
      </c>
      <c r="M1022" s="114" t="str">
        <f>IF($D1022="","",'Rec9'!$Q1022)</f>
        <v/>
      </c>
      <c r="N1022" s="114" t="str">
        <f>IF($D1022="","",'Rec10'!$Q1022)</f>
        <v/>
      </c>
      <c r="O1022" s="116" t="str">
        <f t="shared" si="209"/>
        <v/>
      </c>
      <c r="P1022" s="100" t="str">
        <f t="shared" si="210"/>
        <v/>
      </c>
      <c r="R1022" s="119">
        <f t="shared" si="198"/>
        <v>1</v>
      </c>
      <c r="S1022" s="119">
        <f t="shared" si="199"/>
        <v>1</v>
      </c>
      <c r="T1022" s="119">
        <f t="shared" si="200"/>
        <v>1</v>
      </c>
      <c r="U1022" s="119">
        <f t="shared" si="201"/>
        <v>1</v>
      </c>
      <c r="V1022" s="119">
        <f t="shared" si="202"/>
        <v>1</v>
      </c>
      <c r="W1022" s="119">
        <f t="shared" si="203"/>
        <v>1</v>
      </c>
      <c r="X1022" s="119">
        <f t="shared" si="204"/>
        <v>1</v>
      </c>
      <c r="Y1022" s="119">
        <f t="shared" si="205"/>
        <v>1</v>
      </c>
      <c r="Z1022" s="119">
        <f t="shared" si="206"/>
        <v>1</v>
      </c>
      <c r="AA1022" s="119">
        <f t="shared" si="207"/>
        <v>1</v>
      </c>
      <c r="AB1022" s="119">
        <f t="shared" si="208"/>
        <v>10</v>
      </c>
    </row>
    <row r="1023" spans="3:28" ht="54.95" customHeight="1" x14ac:dyDescent="0.25">
      <c r="C1023" s="56">
        <v>1019</v>
      </c>
      <c r="D1023" s="94" t="str">
        <f>IF(Lançamentos!G1023="","",Lançamentos!G1023)</f>
        <v/>
      </c>
      <c r="E1023" s="113" t="str">
        <f>IF(D1023="","",Recebimento!Q1023)</f>
        <v/>
      </c>
      <c r="F1023" s="114" t="str">
        <f>IF($D1023="","",'Rec2'!$Q1023)</f>
        <v/>
      </c>
      <c r="G1023" s="114" t="str">
        <f>IF($D1023="","",'Rec3'!$Q1023)</f>
        <v/>
      </c>
      <c r="H1023" s="114" t="str">
        <f>IF($D1023="","",'Rec4'!$Q1023)</f>
        <v/>
      </c>
      <c r="I1023" s="114" t="str">
        <f>IF($D1023="","",'Rec5'!$Q1023)</f>
        <v/>
      </c>
      <c r="J1023" s="114" t="str">
        <f>IF($D1023="","",'Rec6'!$Q1023)</f>
        <v/>
      </c>
      <c r="K1023" s="114" t="str">
        <f>IF($D1023="","",'Rec7'!$Q1023)</f>
        <v/>
      </c>
      <c r="L1023" s="114" t="str">
        <f>IF($D1023="","",'Rec8'!$Q1023)</f>
        <v/>
      </c>
      <c r="M1023" s="114" t="str">
        <f>IF($D1023="","",'Rec9'!$Q1023)</f>
        <v/>
      </c>
      <c r="N1023" s="114" t="str">
        <f>IF($D1023="","",'Rec10'!$Q1023)</f>
        <v/>
      </c>
      <c r="O1023" s="116" t="str">
        <f t="shared" si="209"/>
        <v/>
      </c>
      <c r="P1023" s="100" t="str">
        <f t="shared" si="210"/>
        <v/>
      </c>
      <c r="R1023" s="119">
        <f t="shared" si="198"/>
        <v>1</v>
      </c>
      <c r="S1023" s="119">
        <f t="shared" si="199"/>
        <v>1</v>
      </c>
      <c r="T1023" s="119">
        <f t="shared" si="200"/>
        <v>1</v>
      </c>
      <c r="U1023" s="119">
        <f t="shared" si="201"/>
        <v>1</v>
      </c>
      <c r="V1023" s="119">
        <f t="shared" si="202"/>
        <v>1</v>
      </c>
      <c r="W1023" s="119">
        <f t="shared" si="203"/>
        <v>1</v>
      </c>
      <c r="X1023" s="119">
        <f t="shared" si="204"/>
        <v>1</v>
      </c>
      <c r="Y1023" s="119">
        <f t="shared" si="205"/>
        <v>1</v>
      </c>
      <c r="Z1023" s="119">
        <f t="shared" si="206"/>
        <v>1</v>
      </c>
      <c r="AA1023" s="119">
        <f t="shared" si="207"/>
        <v>1</v>
      </c>
      <c r="AB1023" s="119">
        <f t="shared" si="208"/>
        <v>10</v>
      </c>
    </row>
    <row r="1024" spans="3:28" ht="54.95" customHeight="1" x14ac:dyDescent="0.25">
      <c r="C1024" s="56">
        <v>1020</v>
      </c>
      <c r="D1024" s="94" t="str">
        <f>IF(Lançamentos!G1024="","",Lançamentos!G1024)</f>
        <v/>
      </c>
      <c r="E1024" s="113" t="str">
        <f>IF(D1024="","",Recebimento!Q1024)</f>
        <v/>
      </c>
      <c r="F1024" s="114" t="str">
        <f>IF($D1024="","",'Rec2'!$Q1024)</f>
        <v/>
      </c>
      <c r="G1024" s="114" t="str">
        <f>IF($D1024="","",'Rec3'!$Q1024)</f>
        <v/>
      </c>
      <c r="H1024" s="114" t="str">
        <f>IF($D1024="","",'Rec4'!$Q1024)</f>
        <v/>
      </c>
      <c r="I1024" s="114" t="str">
        <f>IF($D1024="","",'Rec5'!$Q1024)</f>
        <v/>
      </c>
      <c r="J1024" s="114" t="str">
        <f>IF($D1024="","",'Rec6'!$Q1024)</f>
        <v/>
      </c>
      <c r="K1024" s="114" t="str">
        <f>IF($D1024="","",'Rec7'!$Q1024)</f>
        <v/>
      </c>
      <c r="L1024" s="114" t="str">
        <f>IF($D1024="","",'Rec8'!$Q1024)</f>
        <v/>
      </c>
      <c r="M1024" s="114" t="str">
        <f>IF($D1024="","",'Rec9'!$Q1024)</f>
        <v/>
      </c>
      <c r="N1024" s="114" t="str">
        <f>IF($D1024="","",'Rec10'!$Q1024)</f>
        <v/>
      </c>
      <c r="O1024" s="116" t="str">
        <f t="shared" si="209"/>
        <v/>
      </c>
      <c r="P1024" s="100" t="str">
        <f t="shared" si="210"/>
        <v/>
      </c>
      <c r="R1024" s="119">
        <f t="shared" si="198"/>
        <v>1</v>
      </c>
      <c r="S1024" s="119">
        <f t="shared" si="199"/>
        <v>1</v>
      </c>
      <c r="T1024" s="119">
        <f t="shared" si="200"/>
        <v>1</v>
      </c>
      <c r="U1024" s="119">
        <f t="shared" si="201"/>
        <v>1</v>
      </c>
      <c r="V1024" s="119">
        <f t="shared" si="202"/>
        <v>1</v>
      </c>
      <c r="W1024" s="119">
        <f t="shared" si="203"/>
        <v>1</v>
      </c>
      <c r="X1024" s="119">
        <f t="shared" si="204"/>
        <v>1</v>
      </c>
      <c r="Y1024" s="119">
        <f t="shared" si="205"/>
        <v>1</v>
      </c>
      <c r="Z1024" s="119">
        <f t="shared" si="206"/>
        <v>1</v>
      </c>
      <c r="AA1024" s="119">
        <f t="shared" si="207"/>
        <v>1</v>
      </c>
      <c r="AB1024" s="119">
        <f t="shared" si="208"/>
        <v>10</v>
      </c>
    </row>
    <row r="1025" spans="3:28" ht="54.95" customHeight="1" x14ac:dyDescent="0.25">
      <c r="C1025" s="56">
        <v>1021</v>
      </c>
      <c r="D1025" s="94" t="str">
        <f>IF(Lançamentos!G1025="","",Lançamentos!G1025)</f>
        <v/>
      </c>
      <c r="E1025" s="113" t="str">
        <f>IF(D1025="","",Recebimento!Q1025)</f>
        <v/>
      </c>
      <c r="F1025" s="114" t="str">
        <f>IF($D1025="","",'Rec2'!$Q1025)</f>
        <v/>
      </c>
      <c r="G1025" s="114" t="str">
        <f>IF($D1025="","",'Rec3'!$Q1025)</f>
        <v/>
      </c>
      <c r="H1025" s="114" t="str">
        <f>IF($D1025="","",'Rec4'!$Q1025)</f>
        <v/>
      </c>
      <c r="I1025" s="114" t="str">
        <f>IF($D1025="","",'Rec5'!$Q1025)</f>
        <v/>
      </c>
      <c r="J1025" s="114" t="str">
        <f>IF($D1025="","",'Rec6'!$Q1025)</f>
        <v/>
      </c>
      <c r="K1025" s="114" t="str">
        <f>IF($D1025="","",'Rec7'!$Q1025)</f>
        <v/>
      </c>
      <c r="L1025" s="114" t="str">
        <f>IF($D1025="","",'Rec8'!$Q1025)</f>
        <v/>
      </c>
      <c r="M1025" s="114" t="str">
        <f>IF($D1025="","",'Rec9'!$Q1025)</f>
        <v/>
      </c>
      <c r="N1025" s="114" t="str">
        <f>IF($D1025="","",'Rec10'!$Q1025)</f>
        <v/>
      </c>
      <c r="O1025" s="116" t="str">
        <f t="shared" si="209"/>
        <v/>
      </c>
      <c r="P1025" s="100" t="str">
        <f t="shared" si="210"/>
        <v/>
      </c>
      <c r="R1025" s="119">
        <f t="shared" si="198"/>
        <v>1</v>
      </c>
      <c r="S1025" s="119">
        <f t="shared" si="199"/>
        <v>1</v>
      </c>
      <c r="T1025" s="119">
        <f t="shared" si="200"/>
        <v>1</v>
      </c>
      <c r="U1025" s="119">
        <f t="shared" si="201"/>
        <v>1</v>
      </c>
      <c r="V1025" s="119">
        <f t="shared" si="202"/>
        <v>1</v>
      </c>
      <c r="W1025" s="119">
        <f t="shared" si="203"/>
        <v>1</v>
      </c>
      <c r="X1025" s="119">
        <f t="shared" si="204"/>
        <v>1</v>
      </c>
      <c r="Y1025" s="119">
        <f t="shared" si="205"/>
        <v>1</v>
      </c>
      <c r="Z1025" s="119">
        <f t="shared" si="206"/>
        <v>1</v>
      </c>
      <c r="AA1025" s="119">
        <f t="shared" si="207"/>
        <v>1</v>
      </c>
      <c r="AB1025" s="119">
        <f t="shared" si="208"/>
        <v>10</v>
      </c>
    </row>
    <row r="1026" spans="3:28" ht="54.95" customHeight="1" x14ac:dyDescent="0.25">
      <c r="C1026" s="56">
        <v>1022</v>
      </c>
      <c r="D1026" s="94" t="str">
        <f>IF(Lançamentos!G1026="","",Lançamentos!G1026)</f>
        <v/>
      </c>
      <c r="E1026" s="113" t="str">
        <f>IF(D1026="","",Recebimento!Q1026)</f>
        <v/>
      </c>
      <c r="F1026" s="114" t="str">
        <f>IF($D1026="","",'Rec2'!$Q1026)</f>
        <v/>
      </c>
      <c r="G1026" s="114" t="str">
        <f>IF($D1026="","",'Rec3'!$Q1026)</f>
        <v/>
      </c>
      <c r="H1026" s="114" t="str">
        <f>IF($D1026="","",'Rec4'!$Q1026)</f>
        <v/>
      </c>
      <c r="I1026" s="114" t="str">
        <f>IF($D1026="","",'Rec5'!$Q1026)</f>
        <v/>
      </c>
      <c r="J1026" s="114" t="str">
        <f>IF($D1026="","",'Rec6'!$Q1026)</f>
        <v/>
      </c>
      <c r="K1026" s="114" t="str">
        <f>IF($D1026="","",'Rec7'!$Q1026)</f>
        <v/>
      </c>
      <c r="L1026" s="114" t="str">
        <f>IF($D1026="","",'Rec8'!$Q1026)</f>
        <v/>
      </c>
      <c r="M1026" s="114" t="str">
        <f>IF($D1026="","",'Rec9'!$Q1026)</f>
        <v/>
      </c>
      <c r="N1026" s="114" t="str">
        <f>IF($D1026="","",'Rec10'!$Q1026)</f>
        <v/>
      </c>
      <c r="O1026" s="116" t="str">
        <f t="shared" si="209"/>
        <v/>
      </c>
      <c r="P1026" s="100" t="str">
        <f t="shared" si="210"/>
        <v/>
      </c>
      <c r="R1026" s="119">
        <f t="shared" si="198"/>
        <v>1</v>
      </c>
      <c r="S1026" s="119">
        <f t="shared" si="199"/>
        <v>1</v>
      </c>
      <c r="T1026" s="119">
        <f t="shared" si="200"/>
        <v>1</v>
      </c>
      <c r="U1026" s="119">
        <f t="shared" si="201"/>
        <v>1</v>
      </c>
      <c r="V1026" s="119">
        <f t="shared" si="202"/>
        <v>1</v>
      </c>
      <c r="W1026" s="119">
        <f t="shared" si="203"/>
        <v>1</v>
      </c>
      <c r="X1026" s="119">
        <f t="shared" si="204"/>
        <v>1</v>
      </c>
      <c r="Y1026" s="119">
        <f t="shared" si="205"/>
        <v>1</v>
      </c>
      <c r="Z1026" s="119">
        <f t="shared" si="206"/>
        <v>1</v>
      </c>
      <c r="AA1026" s="119">
        <f t="shared" si="207"/>
        <v>1</v>
      </c>
      <c r="AB1026" s="119">
        <f t="shared" si="208"/>
        <v>10</v>
      </c>
    </row>
    <row r="1027" spans="3:28" ht="54.95" customHeight="1" x14ac:dyDescent="0.25">
      <c r="C1027" s="56">
        <v>1023</v>
      </c>
      <c r="D1027" s="94" t="str">
        <f>IF(Lançamentos!G1027="","",Lançamentos!G1027)</f>
        <v/>
      </c>
      <c r="E1027" s="113" t="str">
        <f>IF(D1027="","",Recebimento!Q1027)</f>
        <v/>
      </c>
      <c r="F1027" s="114" t="str">
        <f>IF($D1027="","",'Rec2'!$Q1027)</f>
        <v/>
      </c>
      <c r="G1027" s="114" t="str">
        <f>IF($D1027="","",'Rec3'!$Q1027)</f>
        <v/>
      </c>
      <c r="H1027" s="114" t="str">
        <f>IF($D1027="","",'Rec4'!$Q1027)</f>
        <v/>
      </c>
      <c r="I1027" s="114" t="str">
        <f>IF($D1027="","",'Rec5'!$Q1027)</f>
        <v/>
      </c>
      <c r="J1027" s="114" t="str">
        <f>IF($D1027="","",'Rec6'!$Q1027)</f>
        <v/>
      </c>
      <c r="K1027" s="114" t="str">
        <f>IF($D1027="","",'Rec7'!$Q1027)</f>
        <v/>
      </c>
      <c r="L1027" s="114" t="str">
        <f>IF($D1027="","",'Rec8'!$Q1027)</f>
        <v/>
      </c>
      <c r="M1027" s="114" t="str">
        <f>IF($D1027="","",'Rec9'!$Q1027)</f>
        <v/>
      </c>
      <c r="N1027" s="114" t="str">
        <f>IF($D1027="","",'Rec10'!$Q1027)</f>
        <v/>
      </c>
      <c r="O1027" s="116" t="str">
        <f t="shared" si="209"/>
        <v/>
      </c>
      <c r="P1027" s="100" t="str">
        <f t="shared" si="210"/>
        <v/>
      </c>
      <c r="R1027" s="119">
        <f t="shared" si="198"/>
        <v>1</v>
      </c>
      <c r="S1027" s="119">
        <f t="shared" si="199"/>
        <v>1</v>
      </c>
      <c r="T1027" s="119">
        <f t="shared" si="200"/>
        <v>1</v>
      </c>
      <c r="U1027" s="119">
        <f t="shared" si="201"/>
        <v>1</v>
      </c>
      <c r="V1027" s="119">
        <f t="shared" si="202"/>
        <v>1</v>
      </c>
      <c r="W1027" s="119">
        <f t="shared" si="203"/>
        <v>1</v>
      </c>
      <c r="X1027" s="119">
        <f t="shared" si="204"/>
        <v>1</v>
      </c>
      <c r="Y1027" s="119">
        <f t="shared" si="205"/>
        <v>1</v>
      </c>
      <c r="Z1027" s="119">
        <f t="shared" si="206"/>
        <v>1</v>
      </c>
      <c r="AA1027" s="119">
        <f t="shared" si="207"/>
        <v>1</v>
      </c>
      <c r="AB1027" s="119">
        <f t="shared" si="208"/>
        <v>10</v>
      </c>
    </row>
    <row r="1028" spans="3:28" ht="54.95" customHeight="1" x14ac:dyDescent="0.25">
      <c r="C1028" s="56">
        <v>1024</v>
      </c>
      <c r="D1028" s="94" t="str">
        <f>IF(Lançamentos!G1028="","",Lançamentos!G1028)</f>
        <v/>
      </c>
      <c r="E1028" s="113" t="str">
        <f>IF(D1028="","",Recebimento!Q1028)</f>
        <v/>
      </c>
      <c r="F1028" s="114" t="str">
        <f>IF($D1028="","",'Rec2'!$Q1028)</f>
        <v/>
      </c>
      <c r="G1028" s="114" t="str">
        <f>IF($D1028="","",'Rec3'!$Q1028)</f>
        <v/>
      </c>
      <c r="H1028" s="114" t="str">
        <f>IF($D1028="","",'Rec4'!$Q1028)</f>
        <v/>
      </c>
      <c r="I1028" s="114" t="str">
        <f>IF($D1028="","",'Rec5'!$Q1028)</f>
        <v/>
      </c>
      <c r="J1028" s="114" t="str">
        <f>IF($D1028="","",'Rec6'!$Q1028)</f>
        <v/>
      </c>
      <c r="K1028" s="114" t="str">
        <f>IF($D1028="","",'Rec7'!$Q1028)</f>
        <v/>
      </c>
      <c r="L1028" s="114" t="str">
        <f>IF($D1028="","",'Rec8'!$Q1028)</f>
        <v/>
      </c>
      <c r="M1028" s="114" t="str">
        <f>IF($D1028="","",'Rec9'!$Q1028)</f>
        <v/>
      </c>
      <c r="N1028" s="114" t="str">
        <f>IF($D1028="","",'Rec10'!$Q1028)</f>
        <v/>
      </c>
      <c r="O1028" s="116" t="str">
        <f t="shared" si="209"/>
        <v/>
      </c>
      <c r="P1028" s="100" t="str">
        <f t="shared" si="210"/>
        <v/>
      </c>
      <c r="R1028" s="119">
        <f t="shared" si="198"/>
        <v>1</v>
      </c>
      <c r="S1028" s="119">
        <f t="shared" si="199"/>
        <v>1</v>
      </c>
      <c r="T1028" s="119">
        <f t="shared" si="200"/>
        <v>1</v>
      </c>
      <c r="U1028" s="119">
        <f t="shared" si="201"/>
        <v>1</v>
      </c>
      <c r="V1028" s="119">
        <f t="shared" si="202"/>
        <v>1</v>
      </c>
      <c r="W1028" s="119">
        <f t="shared" si="203"/>
        <v>1</v>
      </c>
      <c r="X1028" s="119">
        <f t="shared" si="204"/>
        <v>1</v>
      </c>
      <c r="Y1028" s="119">
        <f t="shared" si="205"/>
        <v>1</v>
      </c>
      <c r="Z1028" s="119">
        <f t="shared" si="206"/>
        <v>1</v>
      </c>
      <c r="AA1028" s="119">
        <f t="shared" si="207"/>
        <v>1</v>
      </c>
      <c r="AB1028" s="119">
        <f t="shared" si="208"/>
        <v>10</v>
      </c>
    </row>
    <row r="1029" spans="3:28" ht="54.95" customHeight="1" x14ac:dyDescent="0.25">
      <c r="C1029" s="56">
        <v>1025</v>
      </c>
      <c r="D1029" s="94" t="str">
        <f>IF(Lançamentos!G1029="","",Lançamentos!G1029)</f>
        <v/>
      </c>
      <c r="E1029" s="113" t="str">
        <f>IF(D1029="","",Recebimento!Q1029)</f>
        <v/>
      </c>
      <c r="F1029" s="114" t="str">
        <f>IF($D1029="","",'Rec2'!$Q1029)</f>
        <v/>
      </c>
      <c r="G1029" s="114" t="str">
        <f>IF($D1029="","",'Rec3'!$Q1029)</f>
        <v/>
      </c>
      <c r="H1029" s="114" t="str">
        <f>IF($D1029="","",'Rec4'!$Q1029)</f>
        <v/>
      </c>
      <c r="I1029" s="114" t="str">
        <f>IF($D1029="","",'Rec5'!$Q1029)</f>
        <v/>
      </c>
      <c r="J1029" s="114" t="str">
        <f>IF($D1029="","",'Rec6'!$Q1029)</f>
        <v/>
      </c>
      <c r="K1029" s="114" t="str">
        <f>IF($D1029="","",'Rec7'!$Q1029)</f>
        <v/>
      </c>
      <c r="L1029" s="114" t="str">
        <f>IF($D1029="","",'Rec8'!$Q1029)</f>
        <v/>
      </c>
      <c r="M1029" s="114" t="str">
        <f>IF($D1029="","",'Rec9'!$Q1029)</f>
        <v/>
      </c>
      <c r="N1029" s="114" t="str">
        <f>IF($D1029="","",'Rec10'!$Q1029)</f>
        <v/>
      </c>
      <c r="O1029" s="116" t="str">
        <f t="shared" si="209"/>
        <v/>
      </c>
      <c r="P1029" s="100" t="str">
        <f t="shared" si="210"/>
        <v/>
      </c>
      <c r="R1029" s="119">
        <f t="shared" si="198"/>
        <v>1</v>
      </c>
      <c r="S1029" s="119">
        <f t="shared" si="199"/>
        <v>1</v>
      </c>
      <c r="T1029" s="119">
        <f t="shared" si="200"/>
        <v>1</v>
      </c>
      <c r="U1029" s="119">
        <f t="shared" si="201"/>
        <v>1</v>
      </c>
      <c r="V1029" s="119">
        <f t="shared" si="202"/>
        <v>1</v>
      </c>
      <c r="W1029" s="119">
        <f t="shared" si="203"/>
        <v>1</v>
      </c>
      <c r="X1029" s="119">
        <f t="shared" si="204"/>
        <v>1</v>
      </c>
      <c r="Y1029" s="119">
        <f t="shared" si="205"/>
        <v>1</v>
      </c>
      <c r="Z1029" s="119">
        <f t="shared" si="206"/>
        <v>1</v>
      </c>
      <c r="AA1029" s="119">
        <f t="shared" si="207"/>
        <v>1</v>
      </c>
      <c r="AB1029" s="119">
        <f t="shared" si="208"/>
        <v>10</v>
      </c>
    </row>
    <row r="1030" spans="3:28" ht="54.95" customHeight="1" x14ac:dyDescent="0.25">
      <c r="C1030" s="56">
        <v>1026</v>
      </c>
      <c r="D1030" s="94" t="str">
        <f>IF(Lançamentos!G1030="","",Lançamentos!G1030)</f>
        <v/>
      </c>
      <c r="E1030" s="113" t="str">
        <f>IF(D1030="","",Recebimento!Q1030)</f>
        <v/>
      </c>
      <c r="F1030" s="114" t="str">
        <f>IF($D1030="","",'Rec2'!$Q1030)</f>
        <v/>
      </c>
      <c r="G1030" s="114" t="str">
        <f>IF($D1030="","",'Rec3'!$Q1030)</f>
        <v/>
      </c>
      <c r="H1030" s="114" t="str">
        <f>IF($D1030="","",'Rec4'!$Q1030)</f>
        <v/>
      </c>
      <c r="I1030" s="114" t="str">
        <f>IF($D1030="","",'Rec5'!$Q1030)</f>
        <v/>
      </c>
      <c r="J1030" s="114" t="str">
        <f>IF($D1030="","",'Rec6'!$Q1030)</f>
        <v/>
      </c>
      <c r="K1030" s="114" t="str">
        <f>IF($D1030="","",'Rec7'!$Q1030)</f>
        <v/>
      </c>
      <c r="L1030" s="114" t="str">
        <f>IF($D1030="","",'Rec8'!$Q1030)</f>
        <v/>
      </c>
      <c r="M1030" s="114" t="str">
        <f>IF($D1030="","",'Rec9'!$Q1030)</f>
        <v/>
      </c>
      <c r="N1030" s="114" t="str">
        <f>IF($D1030="","",'Rec10'!$Q1030)</f>
        <v/>
      </c>
      <c r="O1030" s="116" t="str">
        <f t="shared" si="209"/>
        <v/>
      </c>
      <c r="P1030" s="100" t="str">
        <f t="shared" si="210"/>
        <v/>
      </c>
      <c r="R1030" s="119">
        <f t="shared" ref="R1030:R1093" si="211">IF(E1030=0,0,1)</f>
        <v>1</v>
      </c>
      <c r="S1030" s="119">
        <f t="shared" ref="S1030:S1093" si="212">IF(F1030=0,0,1)</f>
        <v>1</v>
      </c>
      <c r="T1030" s="119">
        <f t="shared" ref="T1030:T1093" si="213">IF(G1030=0,0,1)</f>
        <v>1</v>
      </c>
      <c r="U1030" s="119">
        <f t="shared" ref="U1030:U1093" si="214">IF(H1030=0,0,1)</f>
        <v>1</v>
      </c>
      <c r="V1030" s="119">
        <f t="shared" ref="V1030:V1093" si="215">IF(I1030=0,0,1)</f>
        <v>1</v>
      </c>
      <c r="W1030" s="119">
        <f t="shared" ref="W1030:W1093" si="216">IF(J1030=0,0,1)</f>
        <v>1</v>
      </c>
      <c r="X1030" s="119">
        <f t="shared" ref="X1030:X1093" si="217">IF(K1030=0,0,1)</f>
        <v>1</v>
      </c>
      <c r="Y1030" s="119">
        <f t="shared" ref="Y1030:Y1093" si="218">IF(L1030=0,0,1)</f>
        <v>1</v>
      </c>
      <c r="Z1030" s="119">
        <f t="shared" ref="Z1030:Z1093" si="219">IF(M1030=0,0,1)</f>
        <v>1</v>
      </c>
      <c r="AA1030" s="119">
        <f t="shared" ref="AA1030:AA1093" si="220">IF(N1030=0,0,1)</f>
        <v>1</v>
      </c>
      <c r="AB1030" s="119">
        <f t="shared" ref="AB1030:AB1093" si="221">SUM(R1030:AA1030)</f>
        <v>10</v>
      </c>
    </row>
    <row r="1031" spans="3:28" ht="54.95" customHeight="1" x14ac:dyDescent="0.25">
      <c r="C1031" s="56">
        <v>1027</v>
      </c>
      <c r="D1031" s="94" t="str">
        <f>IF(Lançamentos!G1031="","",Lançamentos!G1031)</f>
        <v/>
      </c>
      <c r="E1031" s="113" t="str">
        <f>IF(D1031="","",Recebimento!Q1031)</f>
        <v/>
      </c>
      <c r="F1031" s="114" t="str">
        <f>IF($D1031="","",'Rec2'!$Q1031)</f>
        <v/>
      </c>
      <c r="G1031" s="114" t="str">
        <f>IF($D1031="","",'Rec3'!$Q1031)</f>
        <v/>
      </c>
      <c r="H1031" s="114" t="str">
        <f>IF($D1031="","",'Rec4'!$Q1031)</f>
        <v/>
      </c>
      <c r="I1031" s="114" t="str">
        <f>IF($D1031="","",'Rec5'!$Q1031)</f>
        <v/>
      </c>
      <c r="J1031" s="114" t="str">
        <f>IF($D1031="","",'Rec6'!$Q1031)</f>
        <v/>
      </c>
      <c r="K1031" s="114" t="str">
        <f>IF($D1031="","",'Rec7'!$Q1031)</f>
        <v/>
      </c>
      <c r="L1031" s="114" t="str">
        <f>IF($D1031="","",'Rec8'!$Q1031)</f>
        <v/>
      </c>
      <c r="M1031" s="114" t="str">
        <f>IF($D1031="","",'Rec9'!$Q1031)</f>
        <v/>
      </c>
      <c r="N1031" s="114" t="str">
        <f>IF($D1031="","",'Rec10'!$Q1031)</f>
        <v/>
      </c>
      <c r="O1031" s="116" t="str">
        <f t="shared" ref="O1031:O1094" si="222">IFERROR(IF(D1031="","",P1031/AB1031),0)</f>
        <v/>
      </c>
      <c r="P1031" s="100" t="str">
        <f t="shared" ref="P1031:P1094" si="223">IF(D1031="","",SUM(E1031:N1031))</f>
        <v/>
      </c>
      <c r="R1031" s="119">
        <f t="shared" si="211"/>
        <v>1</v>
      </c>
      <c r="S1031" s="119">
        <f t="shared" si="212"/>
        <v>1</v>
      </c>
      <c r="T1031" s="119">
        <f t="shared" si="213"/>
        <v>1</v>
      </c>
      <c r="U1031" s="119">
        <f t="shared" si="214"/>
        <v>1</v>
      </c>
      <c r="V1031" s="119">
        <f t="shared" si="215"/>
        <v>1</v>
      </c>
      <c r="W1031" s="119">
        <f t="shared" si="216"/>
        <v>1</v>
      </c>
      <c r="X1031" s="119">
        <f t="shared" si="217"/>
        <v>1</v>
      </c>
      <c r="Y1031" s="119">
        <f t="shared" si="218"/>
        <v>1</v>
      </c>
      <c r="Z1031" s="119">
        <f t="shared" si="219"/>
        <v>1</v>
      </c>
      <c r="AA1031" s="119">
        <f t="shared" si="220"/>
        <v>1</v>
      </c>
      <c r="AB1031" s="119">
        <f t="shared" si="221"/>
        <v>10</v>
      </c>
    </row>
    <row r="1032" spans="3:28" ht="54.95" customHeight="1" x14ac:dyDescent="0.25">
      <c r="C1032" s="56">
        <v>1028</v>
      </c>
      <c r="D1032" s="94" t="str">
        <f>IF(Lançamentos!G1032="","",Lançamentos!G1032)</f>
        <v/>
      </c>
      <c r="E1032" s="113" t="str">
        <f>IF(D1032="","",Recebimento!Q1032)</f>
        <v/>
      </c>
      <c r="F1032" s="114" t="str">
        <f>IF($D1032="","",'Rec2'!$Q1032)</f>
        <v/>
      </c>
      <c r="G1032" s="114" t="str">
        <f>IF($D1032="","",'Rec3'!$Q1032)</f>
        <v/>
      </c>
      <c r="H1032" s="114" t="str">
        <f>IF($D1032="","",'Rec4'!$Q1032)</f>
        <v/>
      </c>
      <c r="I1032" s="114" t="str">
        <f>IF($D1032="","",'Rec5'!$Q1032)</f>
        <v/>
      </c>
      <c r="J1032" s="114" t="str">
        <f>IF($D1032="","",'Rec6'!$Q1032)</f>
        <v/>
      </c>
      <c r="K1032" s="114" t="str">
        <f>IF($D1032="","",'Rec7'!$Q1032)</f>
        <v/>
      </c>
      <c r="L1032" s="114" t="str">
        <f>IF($D1032="","",'Rec8'!$Q1032)</f>
        <v/>
      </c>
      <c r="M1032" s="114" t="str">
        <f>IF($D1032="","",'Rec9'!$Q1032)</f>
        <v/>
      </c>
      <c r="N1032" s="114" t="str">
        <f>IF($D1032="","",'Rec10'!$Q1032)</f>
        <v/>
      </c>
      <c r="O1032" s="116" t="str">
        <f t="shared" si="222"/>
        <v/>
      </c>
      <c r="P1032" s="100" t="str">
        <f t="shared" si="223"/>
        <v/>
      </c>
      <c r="R1032" s="119">
        <f t="shared" si="211"/>
        <v>1</v>
      </c>
      <c r="S1032" s="119">
        <f t="shared" si="212"/>
        <v>1</v>
      </c>
      <c r="T1032" s="119">
        <f t="shared" si="213"/>
        <v>1</v>
      </c>
      <c r="U1032" s="119">
        <f t="shared" si="214"/>
        <v>1</v>
      </c>
      <c r="V1032" s="119">
        <f t="shared" si="215"/>
        <v>1</v>
      </c>
      <c r="W1032" s="119">
        <f t="shared" si="216"/>
        <v>1</v>
      </c>
      <c r="X1032" s="119">
        <f t="shared" si="217"/>
        <v>1</v>
      </c>
      <c r="Y1032" s="119">
        <f t="shared" si="218"/>
        <v>1</v>
      </c>
      <c r="Z1032" s="119">
        <f t="shared" si="219"/>
        <v>1</v>
      </c>
      <c r="AA1032" s="119">
        <f t="shared" si="220"/>
        <v>1</v>
      </c>
      <c r="AB1032" s="119">
        <f t="shared" si="221"/>
        <v>10</v>
      </c>
    </row>
    <row r="1033" spans="3:28" ht="54.95" customHeight="1" x14ac:dyDescent="0.25">
      <c r="C1033" s="56">
        <v>1029</v>
      </c>
      <c r="D1033" s="94" t="str">
        <f>IF(Lançamentos!G1033="","",Lançamentos!G1033)</f>
        <v/>
      </c>
      <c r="E1033" s="113" t="str">
        <f>IF(D1033="","",Recebimento!Q1033)</f>
        <v/>
      </c>
      <c r="F1033" s="114" t="str">
        <f>IF($D1033="","",'Rec2'!$Q1033)</f>
        <v/>
      </c>
      <c r="G1033" s="114" t="str">
        <f>IF($D1033="","",'Rec3'!$Q1033)</f>
        <v/>
      </c>
      <c r="H1033" s="114" t="str">
        <f>IF($D1033="","",'Rec4'!$Q1033)</f>
        <v/>
      </c>
      <c r="I1033" s="114" t="str">
        <f>IF($D1033="","",'Rec5'!$Q1033)</f>
        <v/>
      </c>
      <c r="J1033" s="114" t="str">
        <f>IF($D1033="","",'Rec6'!$Q1033)</f>
        <v/>
      </c>
      <c r="K1033" s="114" t="str">
        <f>IF($D1033="","",'Rec7'!$Q1033)</f>
        <v/>
      </c>
      <c r="L1033" s="114" t="str">
        <f>IF($D1033="","",'Rec8'!$Q1033)</f>
        <v/>
      </c>
      <c r="M1033" s="114" t="str">
        <f>IF($D1033="","",'Rec9'!$Q1033)</f>
        <v/>
      </c>
      <c r="N1033" s="114" t="str">
        <f>IF($D1033="","",'Rec10'!$Q1033)</f>
        <v/>
      </c>
      <c r="O1033" s="116" t="str">
        <f t="shared" si="222"/>
        <v/>
      </c>
      <c r="P1033" s="100" t="str">
        <f t="shared" si="223"/>
        <v/>
      </c>
      <c r="R1033" s="119">
        <f t="shared" si="211"/>
        <v>1</v>
      </c>
      <c r="S1033" s="119">
        <f t="shared" si="212"/>
        <v>1</v>
      </c>
      <c r="T1033" s="119">
        <f t="shared" si="213"/>
        <v>1</v>
      </c>
      <c r="U1033" s="119">
        <f t="shared" si="214"/>
        <v>1</v>
      </c>
      <c r="V1033" s="119">
        <f t="shared" si="215"/>
        <v>1</v>
      </c>
      <c r="W1033" s="119">
        <f t="shared" si="216"/>
        <v>1</v>
      </c>
      <c r="X1033" s="119">
        <f t="shared" si="217"/>
        <v>1</v>
      </c>
      <c r="Y1033" s="119">
        <f t="shared" si="218"/>
        <v>1</v>
      </c>
      <c r="Z1033" s="119">
        <f t="shared" si="219"/>
        <v>1</v>
      </c>
      <c r="AA1033" s="119">
        <f t="shared" si="220"/>
        <v>1</v>
      </c>
      <c r="AB1033" s="119">
        <f t="shared" si="221"/>
        <v>10</v>
      </c>
    </row>
    <row r="1034" spans="3:28" ht="54.95" customHeight="1" x14ac:dyDescent="0.25">
      <c r="C1034" s="56">
        <v>1030</v>
      </c>
      <c r="D1034" s="94" t="str">
        <f>IF(Lançamentos!G1034="","",Lançamentos!G1034)</f>
        <v/>
      </c>
      <c r="E1034" s="113" t="str">
        <f>IF(D1034="","",Recebimento!Q1034)</f>
        <v/>
      </c>
      <c r="F1034" s="114" t="str">
        <f>IF($D1034="","",'Rec2'!$Q1034)</f>
        <v/>
      </c>
      <c r="G1034" s="114" t="str">
        <f>IF($D1034="","",'Rec3'!$Q1034)</f>
        <v/>
      </c>
      <c r="H1034" s="114" t="str">
        <f>IF($D1034="","",'Rec4'!$Q1034)</f>
        <v/>
      </c>
      <c r="I1034" s="114" t="str">
        <f>IF($D1034="","",'Rec5'!$Q1034)</f>
        <v/>
      </c>
      <c r="J1034" s="114" t="str">
        <f>IF($D1034="","",'Rec6'!$Q1034)</f>
        <v/>
      </c>
      <c r="K1034" s="114" t="str">
        <f>IF($D1034="","",'Rec7'!$Q1034)</f>
        <v/>
      </c>
      <c r="L1034" s="114" t="str">
        <f>IF($D1034="","",'Rec8'!$Q1034)</f>
        <v/>
      </c>
      <c r="M1034" s="114" t="str">
        <f>IF($D1034="","",'Rec9'!$Q1034)</f>
        <v/>
      </c>
      <c r="N1034" s="114" t="str">
        <f>IF($D1034="","",'Rec10'!$Q1034)</f>
        <v/>
      </c>
      <c r="O1034" s="116" t="str">
        <f t="shared" si="222"/>
        <v/>
      </c>
      <c r="P1034" s="100" t="str">
        <f t="shared" si="223"/>
        <v/>
      </c>
      <c r="R1034" s="119">
        <f t="shared" si="211"/>
        <v>1</v>
      </c>
      <c r="S1034" s="119">
        <f t="shared" si="212"/>
        <v>1</v>
      </c>
      <c r="T1034" s="119">
        <f t="shared" si="213"/>
        <v>1</v>
      </c>
      <c r="U1034" s="119">
        <f t="shared" si="214"/>
        <v>1</v>
      </c>
      <c r="V1034" s="119">
        <f t="shared" si="215"/>
        <v>1</v>
      </c>
      <c r="W1034" s="119">
        <f t="shared" si="216"/>
        <v>1</v>
      </c>
      <c r="X1034" s="119">
        <f t="shared" si="217"/>
        <v>1</v>
      </c>
      <c r="Y1034" s="119">
        <f t="shared" si="218"/>
        <v>1</v>
      </c>
      <c r="Z1034" s="119">
        <f t="shared" si="219"/>
        <v>1</v>
      </c>
      <c r="AA1034" s="119">
        <f t="shared" si="220"/>
        <v>1</v>
      </c>
      <c r="AB1034" s="119">
        <f t="shared" si="221"/>
        <v>10</v>
      </c>
    </row>
    <row r="1035" spans="3:28" ht="54.95" customHeight="1" x14ac:dyDescent="0.25">
      <c r="C1035" s="56">
        <v>1031</v>
      </c>
      <c r="D1035" s="94" t="str">
        <f>IF(Lançamentos!G1035="","",Lançamentos!G1035)</f>
        <v/>
      </c>
      <c r="E1035" s="113" t="str">
        <f>IF(D1035="","",Recebimento!Q1035)</f>
        <v/>
      </c>
      <c r="F1035" s="114" t="str">
        <f>IF($D1035="","",'Rec2'!$Q1035)</f>
        <v/>
      </c>
      <c r="G1035" s="114" t="str">
        <f>IF($D1035="","",'Rec3'!$Q1035)</f>
        <v/>
      </c>
      <c r="H1035" s="114" t="str">
        <f>IF($D1035="","",'Rec4'!$Q1035)</f>
        <v/>
      </c>
      <c r="I1035" s="114" t="str">
        <f>IF($D1035="","",'Rec5'!$Q1035)</f>
        <v/>
      </c>
      <c r="J1035" s="114" t="str">
        <f>IF($D1035="","",'Rec6'!$Q1035)</f>
        <v/>
      </c>
      <c r="K1035" s="114" t="str">
        <f>IF($D1035="","",'Rec7'!$Q1035)</f>
        <v/>
      </c>
      <c r="L1035" s="114" t="str">
        <f>IF($D1035="","",'Rec8'!$Q1035)</f>
        <v/>
      </c>
      <c r="M1035" s="114" t="str">
        <f>IF($D1035="","",'Rec9'!$Q1035)</f>
        <v/>
      </c>
      <c r="N1035" s="114" t="str">
        <f>IF($D1035="","",'Rec10'!$Q1035)</f>
        <v/>
      </c>
      <c r="O1035" s="116" t="str">
        <f t="shared" si="222"/>
        <v/>
      </c>
      <c r="P1035" s="100" t="str">
        <f t="shared" si="223"/>
        <v/>
      </c>
      <c r="R1035" s="119">
        <f t="shared" si="211"/>
        <v>1</v>
      </c>
      <c r="S1035" s="119">
        <f t="shared" si="212"/>
        <v>1</v>
      </c>
      <c r="T1035" s="119">
        <f t="shared" si="213"/>
        <v>1</v>
      </c>
      <c r="U1035" s="119">
        <f t="shared" si="214"/>
        <v>1</v>
      </c>
      <c r="V1035" s="119">
        <f t="shared" si="215"/>
        <v>1</v>
      </c>
      <c r="W1035" s="119">
        <f t="shared" si="216"/>
        <v>1</v>
      </c>
      <c r="X1035" s="119">
        <f t="shared" si="217"/>
        <v>1</v>
      </c>
      <c r="Y1035" s="119">
        <f t="shared" si="218"/>
        <v>1</v>
      </c>
      <c r="Z1035" s="119">
        <f t="shared" si="219"/>
        <v>1</v>
      </c>
      <c r="AA1035" s="119">
        <f t="shared" si="220"/>
        <v>1</v>
      </c>
      <c r="AB1035" s="119">
        <f t="shared" si="221"/>
        <v>10</v>
      </c>
    </row>
    <row r="1036" spans="3:28" ht="54.95" customHeight="1" x14ac:dyDescent="0.25">
      <c r="C1036" s="56">
        <v>1032</v>
      </c>
      <c r="D1036" s="94" t="str">
        <f>IF(Lançamentos!G1036="","",Lançamentos!G1036)</f>
        <v/>
      </c>
      <c r="E1036" s="113" t="str">
        <f>IF(D1036="","",Recebimento!Q1036)</f>
        <v/>
      </c>
      <c r="F1036" s="114" t="str">
        <f>IF($D1036="","",'Rec2'!$Q1036)</f>
        <v/>
      </c>
      <c r="G1036" s="114" t="str">
        <f>IF($D1036="","",'Rec3'!$Q1036)</f>
        <v/>
      </c>
      <c r="H1036" s="114" t="str">
        <f>IF($D1036="","",'Rec4'!$Q1036)</f>
        <v/>
      </c>
      <c r="I1036" s="114" t="str">
        <f>IF($D1036="","",'Rec5'!$Q1036)</f>
        <v/>
      </c>
      <c r="J1036" s="114" t="str">
        <f>IF($D1036="","",'Rec6'!$Q1036)</f>
        <v/>
      </c>
      <c r="K1036" s="114" t="str">
        <f>IF($D1036="","",'Rec7'!$Q1036)</f>
        <v/>
      </c>
      <c r="L1036" s="114" t="str">
        <f>IF($D1036="","",'Rec8'!$Q1036)</f>
        <v/>
      </c>
      <c r="M1036" s="114" t="str">
        <f>IF($D1036="","",'Rec9'!$Q1036)</f>
        <v/>
      </c>
      <c r="N1036" s="114" t="str">
        <f>IF($D1036="","",'Rec10'!$Q1036)</f>
        <v/>
      </c>
      <c r="O1036" s="116" t="str">
        <f t="shared" si="222"/>
        <v/>
      </c>
      <c r="P1036" s="100" t="str">
        <f t="shared" si="223"/>
        <v/>
      </c>
      <c r="R1036" s="119">
        <f t="shared" si="211"/>
        <v>1</v>
      </c>
      <c r="S1036" s="119">
        <f t="shared" si="212"/>
        <v>1</v>
      </c>
      <c r="T1036" s="119">
        <f t="shared" si="213"/>
        <v>1</v>
      </c>
      <c r="U1036" s="119">
        <f t="shared" si="214"/>
        <v>1</v>
      </c>
      <c r="V1036" s="119">
        <f t="shared" si="215"/>
        <v>1</v>
      </c>
      <c r="W1036" s="119">
        <f t="shared" si="216"/>
        <v>1</v>
      </c>
      <c r="X1036" s="119">
        <f t="shared" si="217"/>
        <v>1</v>
      </c>
      <c r="Y1036" s="119">
        <f t="shared" si="218"/>
        <v>1</v>
      </c>
      <c r="Z1036" s="119">
        <f t="shared" si="219"/>
        <v>1</v>
      </c>
      <c r="AA1036" s="119">
        <f t="shared" si="220"/>
        <v>1</v>
      </c>
      <c r="AB1036" s="119">
        <f t="shared" si="221"/>
        <v>10</v>
      </c>
    </row>
    <row r="1037" spans="3:28" ht="54.95" customHeight="1" x14ac:dyDescent="0.25">
      <c r="C1037" s="56">
        <v>1033</v>
      </c>
      <c r="D1037" s="94" t="str">
        <f>IF(Lançamentos!G1037="","",Lançamentos!G1037)</f>
        <v/>
      </c>
      <c r="E1037" s="113" t="str">
        <f>IF(D1037="","",Recebimento!Q1037)</f>
        <v/>
      </c>
      <c r="F1037" s="114" t="str">
        <f>IF($D1037="","",'Rec2'!$Q1037)</f>
        <v/>
      </c>
      <c r="G1037" s="114" t="str">
        <f>IF($D1037="","",'Rec3'!$Q1037)</f>
        <v/>
      </c>
      <c r="H1037" s="114" t="str">
        <f>IF($D1037="","",'Rec4'!$Q1037)</f>
        <v/>
      </c>
      <c r="I1037" s="114" t="str">
        <f>IF($D1037="","",'Rec5'!$Q1037)</f>
        <v/>
      </c>
      <c r="J1037" s="114" t="str">
        <f>IF($D1037="","",'Rec6'!$Q1037)</f>
        <v/>
      </c>
      <c r="K1037" s="114" t="str">
        <f>IF($D1037="","",'Rec7'!$Q1037)</f>
        <v/>
      </c>
      <c r="L1037" s="114" t="str">
        <f>IF($D1037="","",'Rec8'!$Q1037)</f>
        <v/>
      </c>
      <c r="M1037" s="114" t="str">
        <f>IF($D1037="","",'Rec9'!$Q1037)</f>
        <v/>
      </c>
      <c r="N1037" s="114" t="str">
        <f>IF($D1037="","",'Rec10'!$Q1037)</f>
        <v/>
      </c>
      <c r="O1037" s="116" t="str">
        <f t="shared" si="222"/>
        <v/>
      </c>
      <c r="P1037" s="100" t="str">
        <f t="shared" si="223"/>
        <v/>
      </c>
      <c r="R1037" s="119">
        <f t="shared" si="211"/>
        <v>1</v>
      </c>
      <c r="S1037" s="119">
        <f t="shared" si="212"/>
        <v>1</v>
      </c>
      <c r="T1037" s="119">
        <f t="shared" si="213"/>
        <v>1</v>
      </c>
      <c r="U1037" s="119">
        <f t="shared" si="214"/>
        <v>1</v>
      </c>
      <c r="V1037" s="119">
        <f t="shared" si="215"/>
        <v>1</v>
      </c>
      <c r="W1037" s="119">
        <f t="shared" si="216"/>
        <v>1</v>
      </c>
      <c r="X1037" s="119">
        <f t="shared" si="217"/>
        <v>1</v>
      </c>
      <c r="Y1037" s="119">
        <f t="shared" si="218"/>
        <v>1</v>
      </c>
      <c r="Z1037" s="119">
        <f t="shared" si="219"/>
        <v>1</v>
      </c>
      <c r="AA1037" s="119">
        <f t="shared" si="220"/>
        <v>1</v>
      </c>
      <c r="AB1037" s="119">
        <f t="shared" si="221"/>
        <v>10</v>
      </c>
    </row>
    <row r="1038" spans="3:28" ht="54.95" customHeight="1" x14ac:dyDescent="0.25">
      <c r="C1038" s="56">
        <v>1034</v>
      </c>
      <c r="D1038" s="94" t="str">
        <f>IF(Lançamentos!G1038="","",Lançamentos!G1038)</f>
        <v/>
      </c>
      <c r="E1038" s="113" t="str">
        <f>IF(D1038="","",Recebimento!Q1038)</f>
        <v/>
      </c>
      <c r="F1038" s="114" t="str">
        <f>IF($D1038="","",'Rec2'!$Q1038)</f>
        <v/>
      </c>
      <c r="G1038" s="114" t="str">
        <f>IF($D1038="","",'Rec3'!$Q1038)</f>
        <v/>
      </c>
      <c r="H1038" s="114" t="str">
        <f>IF($D1038="","",'Rec4'!$Q1038)</f>
        <v/>
      </c>
      <c r="I1038" s="114" t="str">
        <f>IF($D1038="","",'Rec5'!$Q1038)</f>
        <v/>
      </c>
      <c r="J1038" s="114" t="str">
        <f>IF($D1038="","",'Rec6'!$Q1038)</f>
        <v/>
      </c>
      <c r="K1038" s="114" t="str">
        <f>IF($D1038="","",'Rec7'!$Q1038)</f>
        <v/>
      </c>
      <c r="L1038" s="114" t="str">
        <f>IF($D1038="","",'Rec8'!$Q1038)</f>
        <v/>
      </c>
      <c r="M1038" s="114" t="str">
        <f>IF($D1038="","",'Rec9'!$Q1038)</f>
        <v/>
      </c>
      <c r="N1038" s="114" t="str">
        <f>IF($D1038="","",'Rec10'!$Q1038)</f>
        <v/>
      </c>
      <c r="O1038" s="116" t="str">
        <f t="shared" si="222"/>
        <v/>
      </c>
      <c r="P1038" s="100" t="str">
        <f t="shared" si="223"/>
        <v/>
      </c>
      <c r="R1038" s="119">
        <f t="shared" si="211"/>
        <v>1</v>
      </c>
      <c r="S1038" s="119">
        <f t="shared" si="212"/>
        <v>1</v>
      </c>
      <c r="T1038" s="119">
        <f t="shared" si="213"/>
        <v>1</v>
      </c>
      <c r="U1038" s="119">
        <f t="shared" si="214"/>
        <v>1</v>
      </c>
      <c r="V1038" s="119">
        <f t="shared" si="215"/>
        <v>1</v>
      </c>
      <c r="W1038" s="119">
        <f t="shared" si="216"/>
        <v>1</v>
      </c>
      <c r="X1038" s="119">
        <f t="shared" si="217"/>
        <v>1</v>
      </c>
      <c r="Y1038" s="119">
        <f t="shared" si="218"/>
        <v>1</v>
      </c>
      <c r="Z1038" s="119">
        <f t="shared" si="219"/>
        <v>1</v>
      </c>
      <c r="AA1038" s="119">
        <f t="shared" si="220"/>
        <v>1</v>
      </c>
      <c r="AB1038" s="119">
        <f t="shared" si="221"/>
        <v>10</v>
      </c>
    </row>
    <row r="1039" spans="3:28" ht="54.95" customHeight="1" x14ac:dyDescent="0.25">
      <c r="C1039" s="56">
        <v>1035</v>
      </c>
      <c r="D1039" s="94" t="str">
        <f>IF(Lançamentos!G1039="","",Lançamentos!G1039)</f>
        <v/>
      </c>
      <c r="E1039" s="113" t="str">
        <f>IF(D1039="","",Recebimento!Q1039)</f>
        <v/>
      </c>
      <c r="F1039" s="114" t="str">
        <f>IF($D1039="","",'Rec2'!$Q1039)</f>
        <v/>
      </c>
      <c r="G1039" s="114" t="str">
        <f>IF($D1039="","",'Rec3'!$Q1039)</f>
        <v/>
      </c>
      <c r="H1039" s="114" t="str">
        <f>IF($D1039="","",'Rec4'!$Q1039)</f>
        <v/>
      </c>
      <c r="I1039" s="114" t="str">
        <f>IF($D1039="","",'Rec5'!$Q1039)</f>
        <v/>
      </c>
      <c r="J1039" s="114" t="str">
        <f>IF($D1039="","",'Rec6'!$Q1039)</f>
        <v/>
      </c>
      <c r="K1039" s="114" t="str">
        <f>IF($D1039="","",'Rec7'!$Q1039)</f>
        <v/>
      </c>
      <c r="L1039" s="114" t="str">
        <f>IF($D1039="","",'Rec8'!$Q1039)</f>
        <v/>
      </c>
      <c r="M1039" s="114" t="str">
        <f>IF($D1039="","",'Rec9'!$Q1039)</f>
        <v/>
      </c>
      <c r="N1039" s="114" t="str">
        <f>IF($D1039="","",'Rec10'!$Q1039)</f>
        <v/>
      </c>
      <c r="O1039" s="116" t="str">
        <f t="shared" si="222"/>
        <v/>
      </c>
      <c r="P1039" s="100" t="str">
        <f t="shared" si="223"/>
        <v/>
      </c>
      <c r="R1039" s="119">
        <f t="shared" si="211"/>
        <v>1</v>
      </c>
      <c r="S1039" s="119">
        <f t="shared" si="212"/>
        <v>1</v>
      </c>
      <c r="T1039" s="119">
        <f t="shared" si="213"/>
        <v>1</v>
      </c>
      <c r="U1039" s="119">
        <f t="shared" si="214"/>
        <v>1</v>
      </c>
      <c r="V1039" s="119">
        <f t="shared" si="215"/>
        <v>1</v>
      </c>
      <c r="W1039" s="119">
        <f t="shared" si="216"/>
        <v>1</v>
      </c>
      <c r="X1039" s="119">
        <f t="shared" si="217"/>
        <v>1</v>
      </c>
      <c r="Y1039" s="119">
        <f t="shared" si="218"/>
        <v>1</v>
      </c>
      <c r="Z1039" s="119">
        <f t="shared" si="219"/>
        <v>1</v>
      </c>
      <c r="AA1039" s="119">
        <f t="shared" si="220"/>
        <v>1</v>
      </c>
      <c r="AB1039" s="119">
        <f t="shared" si="221"/>
        <v>10</v>
      </c>
    </row>
    <row r="1040" spans="3:28" ht="54.95" customHeight="1" x14ac:dyDescent="0.25">
      <c r="C1040" s="56">
        <v>1036</v>
      </c>
      <c r="D1040" s="94" t="str">
        <f>IF(Lançamentos!G1040="","",Lançamentos!G1040)</f>
        <v/>
      </c>
      <c r="E1040" s="113" t="str">
        <f>IF(D1040="","",Recebimento!Q1040)</f>
        <v/>
      </c>
      <c r="F1040" s="114" t="str">
        <f>IF($D1040="","",'Rec2'!$Q1040)</f>
        <v/>
      </c>
      <c r="G1040" s="114" t="str">
        <f>IF($D1040="","",'Rec3'!$Q1040)</f>
        <v/>
      </c>
      <c r="H1040" s="114" t="str">
        <f>IF($D1040="","",'Rec4'!$Q1040)</f>
        <v/>
      </c>
      <c r="I1040" s="114" t="str">
        <f>IF($D1040="","",'Rec5'!$Q1040)</f>
        <v/>
      </c>
      <c r="J1040" s="114" t="str">
        <f>IF($D1040="","",'Rec6'!$Q1040)</f>
        <v/>
      </c>
      <c r="K1040" s="114" t="str">
        <f>IF($D1040="","",'Rec7'!$Q1040)</f>
        <v/>
      </c>
      <c r="L1040" s="114" t="str">
        <f>IF($D1040="","",'Rec8'!$Q1040)</f>
        <v/>
      </c>
      <c r="M1040" s="114" t="str">
        <f>IF($D1040="","",'Rec9'!$Q1040)</f>
        <v/>
      </c>
      <c r="N1040" s="114" t="str">
        <f>IF($D1040="","",'Rec10'!$Q1040)</f>
        <v/>
      </c>
      <c r="O1040" s="116" t="str">
        <f t="shared" si="222"/>
        <v/>
      </c>
      <c r="P1040" s="100" t="str">
        <f t="shared" si="223"/>
        <v/>
      </c>
      <c r="R1040" s="119">
        <f t="shared" si="211"/>
        <v>1</v>
      </c>
      <c r="S1040" s="119">
        <f t="shared" si="212"/>
        <v>1</v>
      </c>
      <c r="T1040" s="119">
        <f t="shared" si="213"/>
        <v>1</v>
      </c>
      <c r="U1040" s="119">
        <f t="shared" si="214"/>
        <v>1</v>
      </c>
      <c r="V1040" s="119">
        <f t="shared" si="215"/>
        <v>1</v>
      </c>
      <c r="W1040" s="119">
        <f t="shared" si="216"/>
        <v>1</v>
      </c>
      <c r="X1040" s="119">
        <f t="shared" si="217"/>
        <v>1</v>
      </c>
      <c r="Y1040" s="119">
        <f t="shared" si="218"/>
        <v>1</v>
      </c>
      <c r="Z1040" s="119">
        <f t="shared" si="219"/>
        <v>1</v>
      </c>
      <c r="AA1040" s="119">
        <f t="shared" si="220"/>
        <v>1</v>
      </c>
      <c r="AB1040" s="119">
        <f t="shared" si="221"/>
        <v>10</v>
      </c>
    </row>
    <row r="1041" spans="3:28" ht="54.95" customHeight="1" x14ac:dyDescent="0.25">
      <c r="C1041" s="56">
        <v>1037</v>
      </c>
      <c r="D1041" s="94" t="str">
        <f>IF(Lançamentos!G1041="","",Lançamentos!G1041)</f>
        <v/>
      </c>
      <c r="E1041" s="113" t="str">
        <f>IF(D1041="","",Recebimento!Q1041)</f>
        <v/>
      </c>
      <c r="F1041" s="114" t="str">
        <f>IF($D1041="","",'Rec2'!$Q1041)</f>
        <v/>
      </c>
      <c r="G1041" s="114" t="str">
        <f>IF($D1041="","",'Rec3'!$Q1041)</f>
        <v/>
      </c>
      <c r="H1041" s="114" t="str">
        <f>IF($D1041="","",'Rec4'!$Q1041)</f>
        <v/>
      </c>
      <c r="I1041" s="114" t="str">
        <f>IF($D1041="","",'Rec5'!$Q1041)</f>
        <v/>
      </c>
      <c r="J1041" s="114" t="str">
        <f>IF($D1041="","",'Rec6'!$Q1041)</f>
        <v/>
      </c>
      <c r="K1041" s="114" t="str">
        <f>IF($D1041="","",'Rec7'!$Q1041)</f>
        <v/>
      </c>
      <c r="L1041" s="114" t="str">
        <f>IF($D1041="","",'Rec8'!$Q1041)</f>
        <v/>
      </c>
      <c r="M1041" s="114" t="str">
        <f>IF($D1041="","",'Rec9'!$Q1041)</f>
        <v/>
      </c>
      <c r="N1041" s="114" t="str">
        <f>IF($D1041="","",'Rec10'!$Q1041)</f>
        <v/>
      </c>
      <c r="O1041" s="116" t="str">
        <f t="shared" si="222"/>
        <v/>
      </c>
      <c r="P1041" s="100" t="str">
        <f t="shared" si="223"/>
        <v/>
      </c>
      <c r="R1041" s="119">
        <f t="shared" si="211"/>
        <v>1</v>
      </c>
      <c r="S1041" s="119">
        <f t="shared" si="212"/>
        <v>1</v>
      </c>
      <c r="T1041" s="119">
        <f t="shared" si="213"/>
        <v>1</v>
      </c>
      <c r="U1041" s="119">
        <f t="shared" si="214"/>
        <v>1</v>
      </c>
      <c r="V1041" s="119">
        <f t="shared" si="215"/>
        <v>1</v>
      </c>
      <c r="W1041" s="119">
        <f t="shared" si="216"/>
        <v>1</v>
      </c>
      <c r="X1041" s="119">
        <f t="shared" si="217"/>
        <v>1</v>
      </c>
      <c r="Y1041" s="119">
        <f t="shared" si="218"/>
        <v>1</v>
      </c>
      <c r="Z1041" s="119">
        <f t="shared" si="219"/>
        <v>1</v>
      </c>
      <c r="AA1041" s="119">
        <f t="shared" si="220"/>
        <v>1</v>
      </c>
      <c r="AB1041" s="119">
        <f t="shared" si="221"/>
        <v>10</v>
      </c>
    </row>
    <row r="1042" spans="3:28" ht="54.95" customHeight="1" x14ac:dyDescent="0.25">
      <c r="C1042" s="56">
        <v>1038</v>
      </c>
      <c r="D1042" s="94" t="str">
        <f>IF(Lançamentos!G1042="","",Lançamentos!G1042)</f>
        <v/>
      </c>
      <c r="E1042" s="113" t="str">
        <f>IF(D1042="","",Recebimento!Q1042)</f>
        <v/>
      </c>
      <c r="F1042" s="114" t="str">
        <f>IF($D1042="","",'Rec2'!$Q1042)</f>
        <v/>
      </c>
      <c r="G1042" s="114" t="str">
        <f>IF($D1042="","",'Rec3'!$Q1042)</f>
        <v/>
      </c>
      <c r="H1042" s="114" t="str">
        <f>IF($D1042="","",'Rec4'!$Q1042)</f>
        <v/>
      </c>
      <c r="I1042" s="114" t="str">
        <f>IF($D1042="","",'Rec5'!$Q1042)</f>
        <v/>
      </c>
      <c r="J1042" s="114" t="str">
        <f>IF($D1042="","",'Rec6'!$Q1042)</f>
        <v/>
      </c>
      <c r="K1042" s="114" t="str">
        <f>IF($D1042="","",'Rec7'!$Q1042)</f>
        <v/>
      </c>
      <c r="L1042" s="114" t="str">
        <f>IF($D1042="","",'Rec8'!$Q1042)</f>
        <v/>
      </c>
      <c r="M1042" s="114" t="str">
        <f>IF($D1042="","",'Rec9'!$Q1042)</f>
        <v/>
      </c>
      <c r="N1042" s="114" t="str">
        <f>IF($D1042="","",'Rec10'!$Q1042)</f>
        <v/>
      </c>
      <c r="O1042" s="116" t="str">
        <f t="shared" si="222"/>
        <v/>
      </c>
      <c r="P1042" s="100" t="str">
        <f t="shared" si="223"/>
        <v/>
      </c>
      <c r="R1042" s="119">
        <f t="shared" si="211"/>
        <v>1</v>
      </c>
      <c r="S1042" s="119">
        <f t="shared" si="212"/>
        <v>1</v>
      </c>
      <c r="T1042" s="119">
        <f t="shared" si="213"/>
        <v>1</v>
      </c>
      <c r="U1042" s="119">
        <f t="shared" si="214"/>
        <v>1</v>
      </c>
      <c r="V1042" s="119">
        <f t="shared" si="215"/>
        <v>1</v>
      </c>
      <c r="W1042" s="119">
        <f t="shared" si="216"/>
        <v>1</v>
      </c>
      <c r="X1042" s="119">
        <f t="shared" si="217"/>
        <v>1</v>
      </c>
      <c r="Y1042" s="119">
        <f t="shared" si="218"/>
        <v>1</v>
      </c>
      <c r="Z1042" s="119">
        <f t="shared" si="219"/>
        <v>1</v>
      </c>
      <c r="AA1042" s="119">
        <f t="shared" si="220"/>
        <v>1</v>
      </c>
      <c r="AB1042" s="119">
        <f t="shared" si="221"/>
        <v>10</v>
      </c>
    </row>
    <row r="1043" spans="3:28" ht="54.95" customHeight="1" x14ac:dyDescent="0.25">
      <c r="C1043" s="56">
        <v>1039</v>
      </c>
      <c r="D1043" s="94" t="str">
        <f>IF(Lançamentos!G1043="","",Lançamentos!G1043)</f>
        <v/>
      </c>
      <c r="E1043" s="113" t="str">
        <f>IF(D1043="","",Recebimento!Q1043)</f>
        <v/>
      </c>
      <c r="F1043" s="114" t="str">
        <f>IF($D1043="","",'Rec2'!$Q1043)</f>
        <v/>
      </c>
      <c r="G1043" s="114" t="str">
        <f>IF($D1043="","",'Rec3'!$Q1043)</f>
        <v/>
      </c>
      <c r="H1043" s="114" t="str">
        <f>IF($D1043="","",'Rec4'!$Q1043)</f>
        <v/>
      </c>
      <c r="I1043" s="114" t="str">
        <f>IF($D1043="","",'Rec5'!$Q1043)</f>
        <v/>
      </c>
      <c r="J1043" s="114" t="str">
        <f>IF($D1043="","",'Rec6'!$Q1043)</f>
        <v/>
      </c>
      <c r="K1043" s="114" t="str">
        <f>IF($D1043="","",'Rec7'!$Q1043)</f>
        <v/>
      </c>
      <c r="L1043" s="114" t="str">
        <f>IF($D1043="","",'Rec8'!$Q1043)</f>
        <v/>
      </c>
      <c r="M1043" s="114" t="str">
        <f>IF($D1043="","",'Rec9'!$Q1043)</f>
        <v/>
      </c>
      <c r="N1043" s="114" t="str">
        <f>IF($D1043="","",'Rec10'!$Q1043)</f>
        <v/>
      </c>
      <c r="O1043" s="116" t="str">
        <f t="shared" si="222"/>
        <v/>
      </c>
      <c r="P1043" s="100" t="str">
        <f t="shared" si="223"/>
        <v/>
      </c>
      <c r="R1043" s="119">
        <f t="shared" si="211"/>
        <v>1</v>
      </c>
      <c r="S1043" s="119">
        <f t="shared" si="212"/>
        <v>1</v>
      </c>
      <c r="T1043" s="119">
        <f t="shared" si="213"/>
        <v>1</v>
      </c>
      <c r="U1043" s="119">
        <f t="shared" si="214"/>
        <v>1</v>
      </c>
      <c r="V1043" s="119">
        <f t="shared" si="215"/>
        <v>1</v>
      </c>
      <c r="W1043" s="119">
        <f t="shared" si="216"/>
        <v>1</v>
      </c>
      <c r="X1043" s="119">
        <f t="shared" si="217"/>
        <v>1</v>
      </c>
      <c r="Y1043" s="119">
        <f t="shared" si="218"/>
        <v>1</v>
      </c>
      <c r="Z1043" s="119">
        <f t="shared" si="219"/>
        <v>1</v>
      </c>
      <c r="AA1043" s="119">
        <f t="shared" si="220"/>
        <v>1</v>
      </c>
      <c r="AB1043" s="119">
        <f t="shared" si="221"/>
        <v>10</v>
      </c>
    </row>
    <row r="1044" spans="3:28" ht="54.95" customHeight="1" x14ac:dyDescent="0.25">
      <c r="C1044" s="56">
        <v>1040</v>
      </c>
      <c r="D1044" s="94" t="str">
        <f>IF(Lançamentos!G1044="","",Lançamentos!G1044)</f>
        <v/>
      </c>
      <c r="E1044" s="113" t="str">
        <f>IF(D1044="","",Recebimento!Q1044)</f>
        <v/>
      </c>
      <c r="F1044" s="114" t="str">
        <f>IF($D1044="","",'Rec2'!$Q1044)</f>
        <v/>
      </c>
      <c r="G1044" s="114" t="str">
        <f>IF($D1044="","",'Rec3'!$Q1044)</f>
        <v/>
      </c>
      <c r="H1044" s="114" t="str">
        <f>IF($D1044="","",'Rec4'!$Q1044)</f>
        <v/>
      </c>
      <c r="I1044" s="114" t="str">
        <f>IF($D1044="","",'Rec5'!$Q1044)</f>
        <v/>
      </c>
      <c r="J1044" s="114" t="str">
        <f>IF($D1044="","",'Rec6'!$Q1044)</f>
        <v/>
      </c>
      <c r="K1044" s="114" t="str">
        <f>IF($D1044="","",'Rec7'!$Q1044)</f>
        <v/>
      </c>
      <c r="L1044" s="114" t="str">
        <f>IF($D1044="","",'Rec8'!$Q1044)</f>
        <v/>
      </c>
      <c r="M1044" s="114" t="str">
        <f>IF($D1044="","",'Rec9'!$Q1044)</f>
        <v/>
      </c>
      <c r="N1044" s="114" t="str">
        <f>IF($D1044="","",'Rec10'!$Q1044)</f>
        <v/>
      </c>
      <c r="O1044" s="116" t="str">
        <f t="shared" si="222"/>
        <v/>
      </c>
      <c r="P1044" s="100" t="str">
        <f t="shared" si="223"/>
        <v/>
      </c>
      <c r="R1044" s="119">
        <f t="shared" si="211"/>
        <v>1</v>
      </c>
      <c r="S1044" s="119">
        <f t="shared" si="212"/>
        <v>1</v>
      </c>
      <c r="T1044" s="119">
        <f t="shared" si="213"/>
        <v>1</v>
      </c>
      <c r="U1044" s="119">
        <f t="shared" si="214"/>
        <v>1</v>
      </c>
      <c r="V1044" s="119">
        <f t="shared" si="215"/>
        <v>1</v>
      </c>
      <c r="W1044" s="119">
        <f t="shared" si="216"/>
        <v>1</v>
      </c>
      <c r="X1044" s="119">
        <f t="shared" si="217"/>
        <v>1</v>
      </c>
      <c r="Y1044" s="119">
        <f t="shared" si="218"/>
        <v>1</v>
      </c>
      <c r="Z1044" s="119">
        <f t="shared" si="219"/>
        <v>1</v>
      </c>
      <c r="AA1044" s="119">
        <f t="shared" si="220"/>
        <v>1</v>
      </c>
      <c r="AB1044" s="119">
        <f t="shared" si="221"/>
        <v>10</v>
      </c>
    </row>
    <row r="1045" spans="3:28" ht="54.95" customHeight="1" x14ac:dyDescent="0.25">
      <c r="C1045" s="56">
        <v>1041</v>
      </c>
      <c r="D1045" s="94" t="str">
        <f>IF(Lançamentos!G1045="","",Lançamentos!G1045)</f>
        <v/>
      </c>
      <c r="E1045" s="113" t="str">
        <f>IF(D1045="","",Recebimento!Q1045)</f>
        <v/>
      </c>
      <c r="F1045" s="114" t="str">
        <f>IF($D1045="","",'Rec2'!$Q1045)</f>
        <v/>
      </c>
      <c r="G1045" s="114" t="str">
        <f>IF($D1045="","",'Rec3'!$Q1045)</f>
        <v/>
      </c>
      <c r="H1045" s="114" t="str">
        <f>IF($D1045="","",'Rec4'!$Q1045)</f>
        <v/>
      </c>
      <c r="I1045" s="114" t="str">
        <f>IF($D1045="","",'Rec5'!$Q1045)</f>
        <v/>
      </c>
      <c r="J1045" s="114" t="str">
        <f>IF($D1045="","",'Rec6'!$Q1045)</f>
        <v/>
      </c>
      <c r="K1045" s="114" t="str">
        <f>IF($D1045="","",'Rec7'!$Q1045)</f>
        <v/>
      </c>
      <c r="L1045" s="114" t="str">
        <f>IF($D1045="","",'Rec8'!$Q1045)</f>
        <v/>
      </c>
      <c r="M1045" s="114" t="str">
        <f>IF($D1045="","",'Rec9'!$Q1045)</f>
        <v/>
      </c>
      <c r="N1045" s="114" t="str">
        <f>IF($D1045="","",'Rec10'!$Q1045)</f>
        <v/>
      </c>
      <c r="O1045" s="116" t="str">
        <f t="shared" si="222"/>
        <v/>
      </c>
      <c r="P1045" s="100" t="str">
        <f t="shared" si="223"/>
        <v/>
      </c>
      <c r="R1045" s="119">
        <f t="shared" si="211"/>
        <v>1</v>
      </c>
      <c r="S1045" s="119">
        <f t="shared" si="212"/>
        <v>1</v>
      </c>
      <c r="T1045" s="119">
        <f t="shared" si="213"/>
        <v>1</v>
      </c>
      <c r="U1045" s="119">
        <f t="shared" si="214"/>
        <v>1</v>
      </c>
      <c r="V1045" s="119">
        <f t="shared" si="215"/>
        <v>1</v>
      </c>
      <c r="W1045" s="119">
        <f t="shared" si="216"/>
        <v>1</v>
      </c>
      <c r="X1045" s="119">
        <f t="shared" si="217"/>
        <v>1</v>
      </c>
      <c r="Y1045" s="119">
        <f t="shared" si="218"/>
        <v>1</v>
      </c>
      <c r="Z1045" s="119">
        <f t="shared" si="219"/>
        <v>1</v>
      </c>
      <c r="AA1045" s="119">
        <f t="shared" si="220"/>
        <v>1</v>
      </c>
      <c r="AB1045" s="119">
        <f t="shared" si="221"/>
        <v>10</v>
      </c>
    </row>
    <row r="1046" spans="3:28" ht="54.95" customHeight="1" x14ac:dyDescent="0.25">
      <c r="C1046" s="56">
        <v>1042</v>
      </c>
      <c r="D1046" s="94" t="str">
        <f>IF(Lançamentos!G1046="","",Lançamentos!G1046)</f>
        <v/>
      </c>
      <c r="E1046" s="113" t="str">
        <f>IF(D1046="","",Recebimento!Q1046)</f>
        <v/>
      </c>
      <c r="F1046" s="114" t="str">
        <f>IF($D1046="","",'Rec2'!$Q1046)</f>
        <v/>
      </c>
      <c r="G1046" s="114" t="str">
        <f>IF($D1046="","",'Rec3'!$Q1046)</f>
        <v/>
      </c>
      <c r="H1046" s="114" t="str">
        <f>IF($D1046="","",'Rec4'!$Q1046)</f>
        <v/>
      </c>
      <c r="I1046" s="114" t="str">
        <f>IF($D1046="","",'Rec5'!$Q1046)</f>
        <v/>
      </c>
      <c r="J1046" s="114" t="str">
        <f>IF($D1046="","",'Rec6'!$Q1046)</f>
        <v/>
      </c>
      <c r="K1046" s="114" t="str">
        <f>IF($D1046="","",'Rec7'!$Q1046)</f>
        <v/>
      </c>
      <c r="L1046" s="114" t="str">
        <f>IF($D1046="","",'Rec8'!$Q1046)</f>
        <v/>
      </c>
      <c r="M1046" s="114" t="str">
        <f>IF($D1046="","",'Rec9'!$Q1046)</f>
        <v/>
      </c>
      <c r="N1046" s="114" t="str">
        <f>IF($D1046="","",'Rec10'!$Q1046)</f>
        <v/>
      </c>
      <c r="O1046" s="116" t="str">
        <f t="shared" si="222"/>
        <v/>
      </c>
      <c r="P1046" s="100" t="str">
        <f t="shared" si="223"/>
        <v/>
      </c>
      <c r="R1046" s="119">
        <f t="shared" si="211"/>
        <v>1</v>
      </c>
      <c r="S1046" s="119">
        <f t="shared" si="212"/>
        <v>1</v>
      </c>
      <c r="T1046" s="119">
        <f t="shared" si="213"/>
        <v>1</v>
      </c>
      <c r="U1046" s="119">
        <f t="shared" si="214"/>
        <v>1</v>
      </c>
      <c r="V1046" s="119">
        <f t="shared" si="215"/>
        <v>1</v>
      </c>
      <c r="W1046" s="119">
        <f t="shared" si="216"/>
        <v>1</v>
      </c>
      <c r="X1046" s="119">
        <f t="shared" si="217"/>
        <v>1</v>
      </c>
      <c r="Y1046" s="119">
        <f t="shared" si="218"/>
        <v>1</v>
      </c>
      <c r="Z1046" s="119">
        <f t="shared" si="219"/>
        <v>1</v>
      </c>
      <c r="AA1046" s="119">
        <f t="shared" si="220"/>
        <v>1</v>
      </c>
      <c r="AB1046" s="119">
        <f t="shared" si="221"/>
        <v>10</v>
      </c>
    </row>
    <row r="1047" spans="3:28" ht="54.95" customHeight="1" x14ac:dyDescent="0.25">
      <c r="C1047" s="56">
        <v>1043</v>
      </c>
      <c r="D1047" s="94" t="str">
        <f>IF(Lançamentos!G1047="","",Lançamentos!G1047)</f>
        <v/>
      </c>
      <c r="E1047" s="113" t="str">
        <f>IF(D1047="","",Recebimento!Q1047)</f>
        <v/>
      </c>
      <c r="F1047" s="114" t="str">
        <f>IF($D1047="","",'Rec2'!$Q1047)</f>
        <v/>
      </c>
      <c r="G1047" s="114" t="str">
        <f>IF($D1047="","",'Rec3'!$Q1047)</f>
        <v/>
      </c>
      <c r="H1047" s="114" t="str">
        <f>IF($D1047="","",'Rec4'!$Q1047)</f>
        <v/>
      </c>
      <c r="I1047" s="114" t="str">
        <f>IF($D1047="","",'Rec5'!$Q1047)</f>
        <v/>
      </c>
      <c r="J1047" s="114" t="str">
        <f>IF($D1047="","",'Rec6'!$Q1047)</f>
        <v/>
      </c>
      <c r="K1047" s="114" t="str">
        <f>IF($D1047="","",'Rec7'!$Q1047)</f>
        <v/>
      </c>
      <c r="L1047" s="114" t="str">
        <f>IF($D1047="","",'Rec8'!$Q1047)</f>
        <v/>
      </c>
      <c r="M1047" s="114" t="str">
        <f>IF($D1047="","",'Rec9'!$Q1047)</f>
        <v/>
      </c>
      <c r="N1047" s="114" t="str">
        <f>IF($D1047="","",'Rec10'!$Q1047)</f>
        <v/>
      </c>
      <c r="O1047" s="116" t="str">
        <f t="shared" si="222"/>
        <v/>
      </c>
      <c r="P1047" s="100" t="str">
        <f t="shared" si="223"/>
        <v/>
      </c>
      <c r="R1047" s="119">
        <f t="shared" si="211"/>
        <v>1</v>
      </c>
      <c r="S1047" s="119">
        <f t="shared" si="212"/>
        <v>1</v>
      </c>
      <c r="T1047" s="119">
        <f t="shared" si="213"/>
        <v>1</v>
      </c>
      <c r="U1047" s="119">
        <f t="shared" si="214"/>
        <v>1</v>
      </c>
      <c r="V1047" s="119">
        <f t="shared" si="215"/>
        <v>1</v>
      </c>
      <c r="W1047" s="119">
        <f t="shared" si="216"/>
        <v>1</v>
      </c>
      <c r="X1047" s="119">
        <f t="shared" si="217"/>
        <v>1</v>
      </c>
      <c r="Y1047" s="119">
        <f t="shared" si="218"/>
        <v>1</v>
      </c>
      <c r="Z1047" s="119">
        <f t="shared" si="219"/>
        <v>1</v>
      </c>
      <c r="AA1047" s="119">
        <f t="shared" si="220"/>
        <v>1</v>
      </c>
      <c r="AB1047" s="119">
        <f t="shared" si="221"/>
        <v>10</v>
      </c>
    </row>
    <row r="1048" spans="3:28" ht="54.95" customHeight="1" x14ac:dyDescent="0.25">
      <c r="C1048" s="56">
        <v>1044</v>
      </c>
      <c r="D1048" s="94" t="str">
        <f>IF(Lançamentos!G1048="","",Lançamentos!G1048)</f>
        <v/>
      </c>
      <c r="E1048" s="113" t="str">
        <f>IF(D1048="","",Recebimento!Q1048)</f>
        <v/>
      </c>
      <c r="F1048" s="114" t="str">
        <f>IF($D1048="","",'Rec2'!$Q1048)</f>
        <v/>
      </c>
      <c r="G1048" s="114" t="str">
        <f>IF($D1048="","",'Rec3'!$Q1048)</f>
        <v/>
      </c>
      <c r="H1048" s="114" t="str">
        <f>IF($D1048="","",'Rec4'!$Q1048)</f>
        <v/>
      </c>
      <c r="I1048" s="114" t="str">
        <f>IF($D1048="","",'Rec5'!$Q1048)</f>
        <v/>
      </c>
      <c r="J1048" s="114" t="str">
        <f>IF($D1048="","",'Rec6'!$Q1048)</f>
        <v/>
      </c>
      <c r="K1048" s="114" t="str">
        <f>IF($D1048="","",'Rec7'!$Q1048)</f>
        <v/>
      </c>
      <c r="L1048" s="114" t="str">
        <f>IF($D1048="","",'Rec8'!$Q1048)</f>
        <v/>
      </c>
      <c r="M1048" s="114" t="str">
        <f>IF($D1048="","",'Rec9'!$Q1048)</f>
        <v/>
      </c>
      <c r="N1048" s="114" t="str">
        <f>IF($D1048="","",'Rec10'!$Q1048)</f>
        <v/>
      </c>
      <c r="O1048" s="116" t="str">
        <f t="shared" si="222"/>
        <v/>
      </c>
      <c r="P1048" s="100" t="str">
        <f t="shared" si="223"/>
        <v/>
      </c>
      <c r="R1048" s="119">
        <f t="shared" si="211"/>
        <v>1</v>
      </c>
      <c r="S1048" s="119">
        <f t="shared" si="212"/>
        <v>1</v>
      </c>
      <c r="T1048" s="119">
        <f t="shared" si="213"/>
        <v>1</v>
      </c>
      <c r="U1048" s="119">
        <f t="shared" si="214"/>
        <v>1</v>
      </c>
      <c r="V1048" s="119">
        <f t="shared" si="215"/>
        <v>1</v>
      </c>
      <c r="W1048" s="119">
        <f t="shared" si="216"/>
        <v>1</v>
      </c>
      <c r="X1048" s="119">
        <f t="shared" si="217"/>
        <v>1</v>
      </c>
      <c r="Y1048" s="119">
        <f t="shared" si="218"/>
        <v>1</v>
      </c>
      <c r="Z1048" s="119">
        <f t="shared" si="219"/>
        <v>1</v>
      </c>
      <c r="AA1048" s="119">
        <f t="shared" si="220"/>
        <v>1</v>
      </c>
      <c r="AB1048" s="119">
        <f t="shared" si="221"/>
        <v>10</v>
      </c>
    </row>
    <row r="1049" spans="3:28" ht="54.95" customHeight="1" x14ac:dyDescent="0.25">
      <c r="C1049" s="56">
        <v>1045</v>
      </c>
      <c r="D1049" s="94" t="str">
        <f>IF(Lançamentos!G1049="","",Lançamentos!G1049)</f>
        <v/>
      </c>
      <c r="E1049" s="113" t="str">
        <f>IF(D1049="","",Recebimento!Q1049)</f>
        <v/>
      </c>
      <c r="F1049" s="114" t="str">
        <f>IF($D1049="","",'Rec2'!$Q1049)</f>
        <v/>
      </c>
      <c r="G1049" s="114" t="str">
        <f>IF($D1049="","",'Rec3'!$Q1049)</f>
        <v/>
      </c>
      <c r="H1049" s="114" t="str">
        <f>IF($D1049="","",'Rec4'!$Q1049)</f>
        <v/>
      </c>
      <c r="I1049" s="114" t="str">
        <f>IF($D1049="","",'Rec5'!$Q1049)</f>
        <v/>
      </c>
      <c r="J1049" s="114" t="str">
        <f>IF($D1049="","",'Rec6'!$Q1049)</f>
        <v/>
      </c>
      <c r="K1049" s="114" t="str">
        <f>IF($D1049="","",'Rec7'!$Q1049)</f>
        <v/>
      </c>
      <c r="L1049" s="114" t="str">
        <f>IF($D1049="","",'Rec8'!$Q1049)</f>
        <v/>
      </c>
      <c r="M1049" s="114" t="str">
        <f>IF($D1049="","",'Rec9'!$Q1049)</f>
        <v/>
      </c>
      <c r="N1049" s="114" t="str">
        <f>IF($D1049="","",'Rec10'!$Q1049)</f>
        <v/>
      </c>
      <c r="O1049" s="116" t="str">
        <f t="shared" si="222"/>
        <v/>
      </c>
      <c r="P1049" s="100" t="str">
        <f t="shared" si="223"/>
        <v/>
      </c>
      <c r="R1049" s="119">
        <f t="shared" si="211"/>
        <v>1</v>
      </c>
      <c r="S1049" s="119">
        <f t="shared" si="212"/>
        <v>1</v>
      </c>
      <c r="T1049" s="119">
        <f t="shared" si="213"/>
        <v>1</v>
      </c>
      <c r="U1049" s="119">
        <f t="shared" si="214"/>
        <v>1</v>
      </c>
      <c r="V1049" s="119">
        <f t="shared" si="215"/>
        <v>1</v>
      </c>
      <c r="W1049" s="119">
        <f t="shared" si="216"/>
        <v>1</v>
      </c>
      <c r="X1049" s="119">
        <f t="shared" si="217"/>
        <v>1</v>
      </c>
      <c r="Y1049" s="119">
        <f t="shared" si="218"/>
        <v>1</v>
      </c>
      <c r="Z1049" s="119">
        <f t="shared" si="219"/>
        <v>1</v>
      </c>
      <c r="AA1049" s="119">
        <f t="shared" si="220"/>
        <v>1</v>
      </c>
      <c r="AB1049" s="119">
        <f t="shared" si="221"/>
        <v>10</v>
      </c>
    </row>
    <row r="1050" spans="3:28" ht="54.95" customHeight="1" x14ac:dyDescent="0.25">
      <c r="C1050" s="56">
        <v>1046</v>
      </c>
      <c r="D1050" s="94" t="str">
        <f>IF(Lançamentos!G1050="","",Lançamentos!G1050)</f>
        <v/>
      </c>
      <c r="E1050" s="113" t="str">
        <f>IF(D1050="","",Recebimento!Q1050)</f>
        <v/>
      </c>
      <c r="F1050" s="114" t="str">
        <f>IF($D1050="","",'Rec2'!$Q1050)</f>
        <v/>
      </c>
      <c r="G1050" s="114" t="str">
        <f>IF($D1050="","",'Rec3'!$Q1050)</f>
        <v/>
      </c>
      <c r="H1050" s="114" t="str">
        <f>IF($D1050="","",'Rec4'!$Q1050)</f>
        <v/>
      </c>
      <c r="I1050" s="114" t="str">
        <f>IF($D1050="","",'Rec5'!$Q1050)</f>
        <v/>
      </c>
      <c r="J1050" s="114" t="str">
        <f>IF($D1050="","",'Rec6'!$Q1050)</f>
        <v/>
      </c>
      <c r="K1050" s="114" t="str">
        <f>IF($D1050="","",'Rec7'!$Q1050)</f>
        <v/>
      </c>
      <c r="L1050" s="114" t="str">
        <f>IF($D1050="","",'Rec8'!$Q1050)</f>
        <v/>
      </c>
      <c r="M1050" s="114" t="str">
        <f>IF($D1050="","",'Rec9'!$Q1050)</f>
        <v/>
      </c>
      <c r="N1050" s="114" t="str">
        <f>IF($D1050="","",'Rec10'!$Q1050)</f>
        <v/>
      </c>
      <c r="O1050" s="116" t="str">
        <f t="shared" si="222"/>
        <v/>
      </c>
      <c r="P1050" s="100" t="str">
        <f t="shared" si="223"/>
        <v/>
      </c>
      <c r="R1050" s="119">
        <f t="shared" si="211"/>
        <v>1</v>
      </c>
      <c r="S1050" s="119">
        <f t="shared" si="212"/>
        <v>1</v>
      </c>
      <c r="T1050" s="119">
        <f t="shared" si="213"/>
        <v>1</v>
      </c>
      <c r="U1050" s="119">
        <f t="shared" si="214"/>
        <v>1</v>
      </c>
      <c r="V1050" s="119">
        <f t="shared" si="215"/>
        <v>1</v>
      </c>
      <c r="W1050" s="119">
        <f t="shared" si="216"/>
        <v>1</v>
      </c>
      <c r="X1050" s="119">
        <f t="shared" si="217"/>
        <v>1</v>
      </c>
      <c r="Y1050" s="119">
        <f t="shared" si="218"/>
        <v>1</v>
      </c>
      <c r="Z1050" s="119">
        <f t="shared" si="219"/>
        <v>1</v>
      </c>
      <c r="AA1050" s="119">
        <f t="shared" si="220"/>
        <v>1</v>
      </c>
      <c r="AB1050" s="119">
        <f t="shared" si="221"/>
        <v>10</v>
      </c>
    </row>
    <row r="1051" spans="3:28" ht="54.95" customHeight="1" x14ac:dyDescent="0.25">
      <c r="C1051" s="56">
        <v>1047</v>
      </c>
      <c r="D1051" s="94" t="str">
        <f>IF(Lançamentos!G1051="","",Lançamentos!G1051)</f>
        <v/>
      </c>
      <c r="E1051" s="113" t="str">
        <f>IF(D1051="","",Recebimento!Q1051)</f>
        <v/>
      </c>
      <c r="F1051" s="114" t="str">
        <f>IF($D1051="","",'Rec2'!$Q1051)</f>
        <v/>
      </c>
      <c r="G1051" s="114" t="str">
        <f>IF($D1051="","",'Rec3'!$Q1051)</f>
        <v/>
      </c>
      <c r="H1051" s="114" t="str">
        <f>IF($D1051="","",'Rec4'!$Q1051)</f>
        <v/>
      </c>
      <c r="I1051" s="114" t="str">
        <f>IF($D1051="","",'Rec5'!$Q1051)</f>
        <v/>
      </c>
      <c r="J1051" s="114" t="str">
        <f>IF($D1051="","",'Rec6'!$Q1051)</f>
        <v/>
      </c>
      <c r="K1051" s="114" t="str">
        <f>IF($D1051="","",'Rec7'!$Q1051)</f>
        <v/>
      </c>
      <c r="L1051" s="114" t="str">
        <f>IF($D1051="","",'Rec8'!$Q1051)</f>
        <v/>
      </c>
      <c r="M1051" s="114" t="str">
        <f>IF($D1051="","",'Rec9'!$Q1051)</f>
        <v/>
      </c>
      <c r="N1051" s="114" t="str">
        <f>IF($D1051="","",'Rec10'!$Q1051)</f>
        <v/>
      </c>
      <c r="O1051" s="116" t="str">
        <f t="shared" si="222"/>
        <v/>
      </c>
      <c r="P1051" s="100" t="str">
        <f t="shared" si="223"/>
        <v/>
      </c>
      <c r="R1051" s="119">
        <f t="shared" si="211"/>
        <v>1</v>
      </c>
      <c r="S1051" s="119">
        <f t="shared" si="212"/>
        <v>1</v>
      </c>
      <c r="T1051" s="119">
        <f t="shared" si="213"/>
        <v>1</v>
      </c>
      <c r="U1051" s="119">
        <f t="shared" si="214"/>
        <v>1</v>
      </c>
      <c r="V1051" s="119">
        <f t="shared" si="215"/>
        <v>1</v>
      </c>
      <c r="W1051" s="119">
        <f t="shared" si="216"/>
        <v>1</v>
      </c>
      <c r="X1051" s="119">
        <f t="shared" si="217"/>
        <v>1</v>
      </c>
      <c r="Y1051" s="119">
        <f t="shared" si="218"/>
        <v>1</v>
      </c>
      <c r="Z1051" s="119">
        <f t="shared" si="219"/>
        <v>1</v>
      </c>
      <c r="AA1051" s="119">
        <f t="shared" si="220"/>
        <v>1</v>
      </c>
      <c r="AB1051" s="119">
        <f t="shared" si="221"/>
        <v>10</v>
      </c>
    </row>
    <row r="1052" spans="3:28" ht="54.95" customHeight="1" x14ac:dyDescent="0.25">
      <c r="C1052" s="56">
        <v>1048</v>
      </c>
      <c r="D1052" s="94" t="str">
        <f>IF(Lançamentos!G1052="","",Lançamentos!G1052)</f>
        <v/>
      </c>
      <c r="E1052" s="113" t="str">
        <f>IF(D1052="","",Recebimento!Q1052)</f>
        <v/>
      </c>
      <c r="F1052" s="114" t="str">
        <f>IF($D1052="","",'Rec2'!$Q1052)</f>
        <v/>
      </c>
      <c r="G1052" s="114" t="str">
        <f>IF($D1052="","",'Rec3'!$Q1052)</f>
        <v/>
      </c>
      <c r="H1052" s="114" t="str">
        <f>IF($D1052="","",'Rec4'!$Q1052)</f>
        <v/>
      </c>
      <c r="I1052" s="114" t="str">
        <f>IF($D1052="","",'Rec5'!$Q1052)</f>
        <v/>
      </c>
      <c r="J1052" s="114" t="str">
        <f>IF($D1052="","",'Rec6'!$Q1052)</f>
        <v/>
      </c>
      <c r="K1052" s="114" t="str">
        <f>IF($D1052="","",'Rec7'!$Q1052)</f>
        <v/>
      </c>
      <c r="L1052" s="114" t="str">
        <f>IF($D1052="","",'Rec8'!$Q1052)</f>
        <v/>
      </c>
      <c r="M1052" s="114" t="str">
        <f>IF($D1052="","",'Rec9'!$Q1052)</f>
        <v/>
      </c>
      <c r="N1052" s="114" t="str">
        <f>IF($D1052="","",'Rec10'!$Q1052)</f>
        <v/>
      </c>
      <c r="O1052" s="116" t="str">
        <f t="shared" si="222"/>
        <v/>
      </c>
      <c r="P1052" s="100" t="str">
        <f t="shared" si="223"/>
        <v/>
      </c>
      <c r="R1052" s="119">
        <f t="shared" si="211"/>
        <v>1</v>
      </c>
      <c r="S1052" s="119">
        <f t="shared" si="212"/>
        <v>1</v>
      </c>
      <c r="T1052" s="119">
        <f t="shared" si="213"/>
        <v>1</v>
      </c>
      <c r="U1052" s="119">
        <f t="shared" si="214"/>
        <v>1</v>
      </c>
      <c r="V1052" s="119">
        <f t="shared" si="215"/>
        <v>1</v>
      </c>
      <c r="W1052" s="119">
        <f t="shared" si="216"/>
        <v>1</v>
      </c>
      <c r="X1052" s="119">
        <f t="shared" si="217"/>
        <v>1</v>
      </c>
      <c r="Y1052" s="119">
        <f t="shared" si="218"/>
        <v>1</v>
      </c>
      <c r="Z1052" s="119">
        <f t="shared" si="219"/>
        <v>1</v>
      </c>
      <c r="AA1052" s="119">
        <f t="shared" si="220"/>
        <v>1</v>
      </c>
      <c r="AB1052" s="119">
        <f t="shared" si="221"/>
        <v>10</v>
      </c>
    </row>
    <row r="1053" spans="3:28" ht="54.95" customHeight="1" x14ac:dyDescent="0.25">
      <c r="C1053" s="56">
        <v>1049</v>
      </c>
      <c r="D1053" s="94" t="str">
        <f>IF(Lançamentos!G1053="","",Lançamentos!G1053)</f>
        <v/>
      </c>
      <c r="E1053" s="113" t="str">
        <f>IF(D1053="","",Recebimento!Q1053)</f>
        <v/>
      </c>
      <c r="F1053" s="114" t="str">
        <f>IF($D1053="","",'Rec2'!$Q1053)</f>
        <v/>
      </c>
      <c r="G1053" s="114" t="str">
        <f>IF($D1053="","",'Rec3'!$Q1053)</f>
        <v/>
      </c>
      <c r="H1053" s="114" t="str">
        <f>IF($D1053="","",'Rec4'!$Q1053)</f>
        <v/>
      </c>
      <c r="I1053" s="114" t="str">
        <f>IF($D1053="","",'Rec5'!$Q1053)</f>
        <v/>
      </c>
      <c r="J1053" s="114" t="str">
        <f>IF($D1053="","",'Rec6'!$Q1053)</f>
        <v/>
      </c>
      <c r="K1053" s="114" t="str">
        <f>IF($D1053="","",'Rec7'!$Q1053)</f>
        <v/>
      </c>
      <c r="L1053" s="114" t="str">
        <f>IF($D1053="","",'Rec8'!$Q1053)</f>
        <v/>
      </c>
      <c r="M1053" s="114" t="str">
        <f>IF($D1053="","",'Rec9'!$Q1053)</f>
        <v/>
      </c>
      <c r="N1053" s="114" t="str">
        <f>IF($D1053="","",'Rec10'!$Q1053)</f>
        <v/>
      </c>
      <c r="O1053" s="116" t="str">
        <f t="shared" si="222"/>
        <v/>
      </c>
      <c r="P1053" s="100" t="str">
        <f t="shared" si="223"/>
        <v/>
      </c>
      <c r="R1053" s="119">
        <f t="shared" si="211"/>
        <v>1</v>
      </c>
      <c r="S1053" s="119">
        <f t="shared" si="212"/>
        <v>1</v>
      </c>
      <c r="T1053" s="119">
        <f t="shared" si="213"/>
        <v>1</v>
      </c>
      <c r="U1053" s="119">
        <f t="shared" si="214"/>
        <v>1</v>
      </c>
      <c r="V1053" s="119">
        <f t="shared" si="215"/>
        <v>1</v>
      </c>
      <c r="W1053" s="119">
        <f t="shared" si="216"/>
        <v>1</v>
      </c>
      <c r="X1053" s="119">
        <f t="shared" si="217"/>
        <v>1</v>
      </c>
      <c r="Y1053" s="119">
        <f t="shared" si="218"/>
        <v>1</v>
      </c>
      <c r="Z1053" s="119">
        <f t="shared" si="219"/>
        <v>1</v>
      </c>
      <c r="AA1053" s="119">
        <f t="shared" si="220"/>
        <v>1</v>
      </c>
      <c r="AB1053" s="119">
        <f t="shared" si="221"/>
        <v>10</v>
      </c>
    </row>
    <row r="1054" spans="3:28" ht="54.95" customHeight="1" x14ac:dyDescent="0.25">
      <c r="C1054" s="56">
        <v>1050</v>
      </c>
      <c r="D1054" s="94" t="str">
        <f>IF(Lançamentos!G1054="","",Lançamentos!G1054)</f>
        <v/>
      </c>
      <c r="E1054" s="113" t="str">
        <f>IF(D1054="","",Recebimento!Q1054)</f>
        <v/>
      </c>
      <c r="F1054" s="114" t="str">
        <f>IF($D1054="","",'Rec2'!$Q1054)</f>
        <v/>
      </c>
      <c r="G1054" s="114" t="str">
        <f>IF($D1054="","",'Rec3'!$Q1054)</f>
        <v/>
      </c>
      <c r="H1054" s="114" t="str">
        <f>IF($D1054="","",'Rec4'!$Q1054)</f>
        <v/>
      </c>
      <c r="I1054" s="114" t="str">
        <f>IF($D1054="","",'Rec5'!$Q1054)</f>
        <v/>
      </c>
      <c r="J1054" s="114" t="str">
        <f>IF($D1054="","",'Rec6'!$Q1054)</f>
        <v/>
      </c>
      <c r="K1054" s="114" t="str">
        <f>IF($D1054="","",'Rec7'!$Q1054)</f>
        <v/>
      </c>
      <c r="L1054" s="114" t="str">
        <f>IF($D1054="","",'Rec8'!$Q1054)</f>
        <v/>
      </c>
      <c r="M1054" s="114" t="str">
        <f>IF($D1054="","",'Rec9'!$Q1054)</f>
        <v/>
      </c>
      <c r="N1054" s="114" t="str">
        <f>IF($D1054="","",'Rec10'!$Q1054)</f>
        <v/>
      </c>
      <c r="O1054" s="116" t="str">
        <f t="shared" si="222"/>
        <v/>
      </c>
      <c r="P1054" s="100" t="str">
        <f t="shared" si="223"/>
        <v/>
      </c>
      <c r="R1054" s="119">
        <f t="shared" si="211"/>
        <v>1</v>
      </c>
      <c r="S1054" s="119">
        <f t="shared" si="212"/>
        <v>1</v>
      </c>
      <c r="T1054" s="119">
        <f t="shared" si="213"/>
        <v>1</v>
      </c>
      <c r="U1054" s="119">
        <f t="shared" si="214"/>
        <v>1</v>
      </c>
      <c r="V1054" s="119">
        <f t="shared" si="215"/>
        <v>1</v>
      </c>
      <c r="W1054" s="119">
        <f t="shared" si="216"/>
        <v>1</v>
      </c>
      <c r="X1054" s="119">
        <f t="shared" si="217"/>
        <v>1</v>
      </c>
      <c r="Y1054" s="119">
        <f t="shared" si="218"/>
        <v>1</v>
      </c>
      <c r="Z1054" s="119">
        <f t="shared" si="219"/>
        <v>1</v>
      </c>
      <c r="AA1054" s="119">
        <f t="shared" si="220"/>
        <v>1</v>
      </c>
      <c r="AB1054" s="119">
        <f t="shared" si="221"/>
        <v>10</v>
      </c>
    </row>
    <row r="1055" spans="3:28" ht="54.95" customHeight="1" x14ac:dyDescent="0.25">
      <c r="C1055" s="56">
        <v>1051</v>
      </c>
      <c r="D1055" s="94" t="str">
        <f>IF(Lançamentos!G1055="","",Lançamentos!G1055)</f>
        <v/>
      </c>
      <c r="E1055" s="113" t="str">
        <f>IF(D1055="","",Recebimento!Q1055)</f>
        <v/>
      </c>
      <c r="F1055" s="114" t="str">
        <f>IF($D1055="","",'Rec2'!$Q1055)</f>
        <v/>
      </c>
      <c r="G1055" s="114" t="str">
        <f>IF($D1055="","",'Rec3'!$Q1055)</f>
        <v/>
      </c>
      <c r="H1055" s="114" t="str">
        <f>IF($D1055="","",'Rec4'!$Q1055)</f>
        <v/>
      </c>
      <c r="I1055" s="114" t="str">
        <f>IF($D1055="","",'Rec5'!$Q1055)</f>
        <v/>
      </c>
      <c r="J1055" s="114" t="str">
        <f>IF($D1055="","",'Rec6'!$Q1055)</f>
        <v/>
      </c>
      <c r="K1055" s="114" t="str">
        <f>IF($D1055="","",'Rec7'!$Q1055)</f>
        <v/>
      </c>
      <c r="L1055" s="114" t="str">
        <f>IF($D1055="","",'Rec8'!$Q1055)</f>
        <v/>
      </c>
      <c r="M1055" s="114" t="str">
        <f>IF($D1055="","",'Rec9'!$Q1055)</f>
        <v/>
      </c>
      <c r="N1055" s="114" t="str">
        <f>IF($D1055="","",'Rec10'!$Q1055)</f>
        <v/>
      </c>
      <c r="O1055" s="116" t="str">
        <f t="shared" si="222"/>
        <v/>
      </c>
      <c r="P1055" s="100" t="str">
        <f t="shared" si="223"/>
        <v/>
      </c>
      <c r="R1055" s="119">
        <f t="shared" si="211"/>
        <v>1</v>
      </c>
      <c r="S1055" s="119">
        <f t="shared" si="212"/>
        <v>1</v>
      </c>
      <c r="T1055" s="119">
        <f t="shared" si="213"/>
        <v>1</v>
      </c>
      <c r="U1055" s="119">
        <f t="shared" si="214"/>
        <v>1</v>
      </c>
      <c r="V1055" s="119">
        <f t="shared" si="215"/>
        <v>1</v>
      </c>
      <c r="W1055" s="119">
        <f t="shared" si="216"/>
        <v>1</v>
      </c>
      <c r="X1055" s="119">
        <f t="shared" si="217"/>
        <v>1</v>
      </c>
      <c r="Y1055" s="119">
        <f t="shared" si="218"/>
        <v>1</v>
      </c>
      <c r="Z1055" s="119">
        <f t="shared" si="219"/>
        <v>1</v>
      </c>
      <c r="AA1055" s="119">
        <f t="shared" si="220"/>
        <v>1</v>
      </c>
      <c r="AB1055" s="119">
        <f t="shared" si="221"/>
        <v>10</v>
      </c>
    </row>
    <row r="1056" spans="3:28" ht="54.95" customHeight="1" x14ac:dyDescent="0.25">
      <c r="C1056" s="56">
        <v>1052</v>
      </c>
      <c r="D1056" s="94" t="str">
        <f>IF(Lançamentos!G1056="","",Lançamentos!G1056)</f>
        <v/>
      </c>
      <c r="E1056" s="113" t="str">
        <f>IF(D1056="","",Recebimento!Q1056)</f>
        <v/>
      </c>
      <c r="F1056" s="114" t="str">
        <f>IF($D1056="","",'Rec2'!$Q1056)</f>
        <v/>
      </c>
      <c r="G1056" s="114" t="str">
        <f>IF($D1056="","",'Rec3'!$Q1056)</f>
        <v/>
      </c>
      <c r="H1056" s="114" t="str">
        <f>IF($D1056="","",'Rec4'!$Q1056)</f>
        <v/>
      </c>
      <c r="I1056" s="114" t="str">
        <f>IF($D1056="","",'Rec5'!$Q1056)</f>
        <v/>
      </c>
      <c r="J1056" s="114" t="str">
        <f>IF($D1056="","",'Rec6'!$Q1056)</f>
        <v/>
      </c>
      <c r="K1056" s="114" t="str">
        <f>IF($D1056="","",'Rec7'!$Q1056)</f>
        <v/>
      </c>
      <c r="L1056" s="114" t="str">
        <f>IF($D1056="","",'Rec8'!$Q1056)</f>
        <v/>
      </c>
      <c r="M1056" s="114" t="str">
        <f>IF($D1056="","",'Rec9'!$Q1056)</f>
        <v/>
      </c>
      <c r="N1056" s="114" t="str">
        <f>IF($D1056="","",'Rec10'!$Q1056)</f>
        <v/>
      </c>
      <c r="O1056" s="116" t="str">
        <f t="shared" si="222"/>
        <v/>
      </c>
      <c r="P1056" s="100" t="str">
        <f t="shared" si="223"/>
        <v/>
      </c>
      <c r="R1056" s="119">
        <f t="shared" si="211"/>
        <v>1</v>
      </c>
      <c r="S1056" s="119">
        <f t="shared" si="212"/>
        <v>1</v>
      </c>
      <c r="T1056" s="119">
        <f t="shared" si="213"/>
        <v>1</v>
      </c>
      <c r="U1056" s="119">
        <f t="shared" si="214"/>
        <v>1</v>
      </c>
      <c r="V1056" s="119">
        <f t="shared" si="215"/>
        <v>1</v>
      </c>
      <c r="W1056" s="119">
        <f t="shared" si="216"/>
        <v>1</v>
      </c>
      <c r="X1056" s="119">
        <f t="shared" si="217"/>
        <v>1</v>
      </c>
      <c r="Y1056" s="119">
        <f t="shared" si="218"/>
        <v>1</v>
      </c>
      <c r="Z1056" s="119">
        <f t="shared" si="219"/>
        <v>1</v>
      </c>
      <c r="AA1056" s="119">
        <f t="shared" si="220"/>
        <v>1</v>
      </c>
      <c r="AB1056" s="119">
        <f t="shared" si="221"/>
        <v>10</v>
      </c>
    </row>
    <row r="1057" spans="3:28" ht="54.95" customHeight="1" x14ac:dyDescent="0.25">
      <c r="C1057" s="56">
        <v>1053</v>
      </c>
      <c r="D1057" s="94" t="str">
        <f>IF(Lançamentos!G1057="","",Lançamentos!G1057)</f>
        <v/>
      </c>
      <c r="E1057" s="113" t="str">
        <f>IF(D1057="","",Recebimento!Q1057)</f>
        <v/>
      </c>
      <c r="F1057" s="114" t="str">
        <f>IF($D1057="","",'Rec2'!$Q1057)</f>
        <v/>
      </c>
      <c r="G1057" s="114" t="str">
        <f>IF($D1057="","",'Rec3'!$Q1057)</f>
        <v/>
      </c>
      <c r="H1057" s="114" t="str">
        <f>IF($D1057="","",'Rec4'!$Q1057)</f>
        <v/>
      </c>
      <c r="I1057" s="114" t="str">
        <f>IF($D1057="","",'Rec5'!$Q1057)</f>
        <v/>
      </c>
      <c r="J1057" s="114" t="str">
        <f>IF($D1057="","",'Rec6'!$Q1057)</f>
        <v/>
      </c>
      <c r="K1057" s="114" t="str">
        <f>IF($D1057="","",'Rec7'!$Q1057)</f>
        <v/>
      </c>
      <c r="L1057" s="114" t="str">
        <f>IF($D1057="","",'Rec8'!$Q1057)</f>
        <v/>
      </c>
      <c r="M1057" s="114" t="str">
        <f>IF($D1057="","",'Rec9'!$Q1057)</f>
        <v/>
      </c>
      <c r="N1057" s="114" t="str">
        <f>IF($D1057="","",'Rec10'!$Q1057)</f>
        <v/>
      </c>
      <c r="O1057" s="116" t="str">
        <f t="shared" si="222"/>
        <v/>
      </c>
      <c r="P1057" s="100" t="str">
        <f t="shared" si="223"/>
        <v/>
      </c>
      <c r="R1057" s="119">
        <f t="shared" si="211"/>
        <v>1</v>
      </c>
      <c r="S1057" s="119">
        <f t="shared" si="212"/>
        <v>1</v>
      </c>
      <c r="T1057" s="119">
        <f t="shared" si="213"/>
        <v>1</v>
      </c>
      <c r="U1057" s="119">
        <f t="shared" si="214"/>
        <v>1</v>
      </c>
      <c r="V1057" s="119">
        <f t="shared" si="215"/>
        <v>1</v>
      </c>
      <c r="W1057" s="119">
        <f t="shared" si="216"/>
        <v>1</v>
      </c>
      <c r="X1057" s="119">
        <f t="shared" si="217"/>
        <v>1</v>
      </c>
      <c r="Y1057" s="119">
        <f t="shared" si="218"/>
        <v>1</v>
      </c>
      <c r="Z1057" s="119">
        <f t="shared" si="219"/>
        <v>1</v>
      </c>
      <c r="AA1057" s="119">
        <f t="shared" si="220"/>
        <v>1</v>
      </c>
      <c r="AB1057" s="119">
        <f t="shared" si="221"/>
        <v>10</v>
      </c>
    </row>
    <row r="1058" spans="3:28" ht="54.95" customHeight="1" x14ac:dyDescent="0.25">
      <c r="C1058" s="56">
        <v>1054</v>
      </c>
      <c r="D1058" s="94" t="str">
        <f>IF(Lançamentos!G1058="","",Lançamentos!G1058)</f>
        <v/>
      </c>
      <c r="E1058" s="113" t="str">
        <f>IF(D1058="","",Recebimento!Q1058)</f>
        <v/>
      </c>
      <c r="F1058" s="114" t="str">
        <f>IF($D1058="","",'Rec2'!$Q1058)</f>
        <v/>
      </c>
      <c r="G1058" s="114" t="str">
        <f>IF($D1058="","",'Rec3'!$Q1058)</f>
        <v/>
      </c>
      <c r="H1058" s="114" t="str">
        <f>IF($D1058="","",'Rec4'!$Q1058)</f>
        <v/>
      </c>
      <c r="I1058" s="114" t="str">
        <f>IF($D1058="","",'Rec5'!$Q1058)</f>
        <v/>
      </c>
      <c r="J1058" s="114" t="str">
        <f>IF($D1058="","",'Rec6'!$Q1058)</f>
        <v/>
      </c>
      <c r="K1058" s="114" t="str">
        <f>IF($D1058="","",'Rec7'!$Q1058)</f>
        <v/>
      </c>
      <c r="L1058" s="114" t="str">
        <f>IF($D1058="","",'Rec8'!$Q1058)</f>
        <v/>
      </c>
      <c r="M1058" s="114" t="str">
        <f>IF($D1058="","",'Rec9'!$Q1058)</f>
        <v/>
      </c>
      <c r="N1058" s="114" t="str">
        <f>IF($D1058="","",'Rec10'!$Q1058)</f>
        <v/>
      </c>
      <c r="O1058" s="116" t="str">
        <f t="shared" si="222"/>
        <v/>
      </c>
      <c r="P1058" s="100" t="str">
        <f t="shared" si="223"/>
        <v/>
      </c>
      <c r="R1058" s="119">
        <f t="shared" si="211"/>
        <v>1</v>
      </c>
      <c r="S1058" s="119">
        <f t="shared" si="212"/>
        <v>1</v>
      </c>
      <c r="T1058" s="119">
        <f t="shared" si="213"/>
        <v>1</v>
      </c>
      <c r="U1058" s="119">
        <f t="shared" si="214"/>
        <v>1</v>
      </c>
      <c r="V1058" s="119">
        <f t="shared" si="215"/>
        <v>1</v>
      </c>
      <c r="W1058" s="119">
        <f t="shared" si="216"/>
        <v>1</v>
      </c>
      <c r="X1058" s="119">
        <f t="shared" si="217"/>
        <v>1</v>
      </c>
      <c r="Y1058" s="119">
        <f t="shared" si="218"/>
        <v>1</v>
      </c>
      <c r="Z1058" s="119">
        <f t="shared" si="219"/>
        <v>1</v>
      </c>
      <c r="AA1058" s="119">
        <f t="shared" si="220"/>
        <v>1</v>
      </c>
      <c r="AB1058" s="119">
        <f t="shared" si="221"/>
        <v>10</v>
      </c>
    </row>
    <row r="1059" spans="3:28" ht="54.95" customHeight="1" x14ac:dyDescent="0.25">
      <c r="C1059" s="56">
        <v>1055</v>
      </c>
      <c r="D1059" s="94" t="str">
        <f>IF(Lançamentos!G1059="","",Lançamentos!G1059)</f>
        <v/>
      </c>
      <c r="E1059" s="113" t="str">
        <f>IF(D1059="","",Recebimento!Q1059)</f>
        <v/>
      </c>
      <c r="F1059" s="114" t="str">
        <f>IF($D1059="","",'Rec2'!$Q1059)</f>
        <v/>
      </c>
      <c r="G1059" s="114" t="str">
        <f>IF($D1059="","",'Rec3'!$Q1059)</f>
        <v/>
      </c>
      <c r="H1059" s="114" t="str">
        <f>IF($D1059="","",'Rec4'!$Q1059)</f>
        <v/>
      </c>
      <c r="I1059" s="114" t="str">
        <f>IF($D1059="","",'Rec5'!$Q1059)</f>
        <v/>
      </c>
      <c r="J1059" s="114" t="str">
        <f>IF($D1059="","",'Rec6'!$Q1059)</f>
        <v/>
      </c>
      <c r="K1059" s="114" t="str">
        <f>IF($D1059="","",'Rec7'!$Q1059)</f>
        <v/>
      </c>
      <c r="L1059" s="114" t="str">
        <f>IF($D1059="","",'Rec8'!$Q1059)</f>
        <v/>
      </c>
      <c r="M1059" s="114" t="str">
        <f>IF($D1059="","",'Rec9'!$Q1059)</f>
        <v/>
      </c>
      <c r="N1059" s="114" t="str">
        <f>IF($D1059="","",'Rec10'!$Q1059)</f>
        <v/>
      </c>
      <c r="O1059" s="116" t="str">
        <f t="shared" si="222"/>
        <v/>
      </c>
      <c r="P1059" s="100" t="str">
        <f t="shared" si="223"/>
        <v/>
      </c>
      <c r="R1059" s="119">
        <f t="shared" si="211"/>
        <v>1</v>
      </c>
      <c r="S1059" s="119">
        <f t="shared" si="212"/>
        <v>1</v>
      </c>
      <c r="T1059" s="119">
        <f t="shared" si="213"/>
        <v>1</v>
      </c>
      <c r="U1059" s="119">
        <f t="shared" si="214"/>
        <v>1</v>
      </c>
      <c r="V1059" s="119">
        <f t="shared" si="215"/>
        <v>1</v>
      </c>
      <c r="W1059" s="119">
        <f t="shared" si="216"/>
        <v>1</v>
      </c>
      <c r="X1059" s="119">
        <f t="shared" si="217"/>
        <v>1</v>
      </c>
      <c r="Y1059" s="119">
        <f t="shared" si="218"/>
        <v>1</v>
      </c>
      <c r="Z1059" s="119">
        <f t="shared" si="219"/>
        <v>1</v>
      </c>
      <c r="AA1059" s="119">
        <f t="shared" si="220"/>
        <v>1</v>
      </c>
      <c r="AB1059" s="119">
        <f t="shared" si="221"/>
        <v>10</v>
      </c>
    </row>
    <row r="1060" spans="3:28" ht="54.95" customHeight="1" x14ac:dyDescent="0.25">
      <c r="C1060" s="56">
        <v>1056</v>
      </c>
      <c r="D1060" s="94" t="str">
        <f>IF(Lançamentos!G1060="","",Lançamentos!G1060)</f>
        <v/>
      </c>
      <c r="E1060" s="113" t="str">
        <f>IF(D1060="","",Recebimento!Q1060)</f>
        <v/>
      </c>
      <c r="F1060" s="114" t="str">
        <f>IF($D1060="","",'Rec2'!$Q1060)</f>
        <v/>
      </c>
      <c r="G1060" s="114" t="str">
        <f>IF($D1060="","",'Rec3'!$Q1060)</f>
        <v/>
      </c>
      <c r="H1060" s="114" t="str">
        <f>IF($D1060="","",'Rec4'!$Q1060)</f>
        <v/>
      </c>
      <c r="I1060" s="114" t="str">
        <f>IF($D1060="","",'Rec5'!$Q1060)</f>
        <v/>
      </c>
      <c r="J1060" s="114" t="str">
        <f>IF($D1060="","",'Rec6'!$Q1060)</f>
        <v/>
      </c>
      <c r="K1060" s="114" t="str">
        <f>IF($D1060="","",'Rec7'!$Q1060)</f>
        <v/>
      </c>
      <c r="L1060" s="114" t="str">
        <f>IF($D1060="","",'Rec8'!$Q1060)</f>
        <v/>
      </c>
      <c r="M1060" s="114" t="str">
        <f>IF($D1060="","",'Rec9'!$Q1060)</f>
        <v/>
      </c>
      <c r="N1060" s="114" t="str">
        <f>IF($D1060="","",'Rec10'!$Q1060)</f>
        <v/>
      </c>
      <c r="O1060" s="116" t="str">
        <f t="shared" si="222"/>
        <v/>
      </c>
      <c r="P1060" s="100" t="str">
        <f t="shared" si="223"/>
        <v/>
      </c>
      <c r="R1060" s="119">
        <f t="shared" si="211"/>
        <v>1</v>
      </c>
      <c r="S1060" s="119">
        <f t="shared" si="212"/>
        <v>1</v>
      </c>
      <c r="T1060" s="119">
        <f t="shared" si="213"/>
        <v>1</v>
      </c>
      <c r="U1060" s="119">
        <f t="shared" si="214"/>
        <v>1</v>
      </c>
      <c r="V1060" s="119">
        <f t="shared" si="215"/>
        <v>1</v>
      </c>
      <c r="W1060" s="119">
        <f t="shared" si="216"/>
        <v>1</v>
      </c>
      <c r="X1060" s="119">
        <f t="shared" si="217"/>
        <v>1</v>
      </c>
      <c r="Y1060" s="119">
        <f t="shared" si="218"/>
        <v>1</v>
      </c>
      <c r="Z1060" s="119">
        <f t="shared" si="219"/>
        <v>1</v>
      </c>
      <c r="AA1060" s="119">
        <f t="shared" si="220"/>
        <v>1</v>
      </c>
      <c r="AB1060" s="119">
        <f t="shared" si="221"/>
        <v>10</v>
      </c>
    </row>
    <row r="1061" spans="3:28" ht="54.95" customHeight="1" x14ac:dyDescent="0.25">
      <c r="C1061" s="56">
        <v>1057</v>
      </c>
      <c r="D1061" s="94" t="str">
        <f>IF(Lançamentos!G1061="","",Lançamentos!G1061)</f>
        <v/>
      </c>
      <c r="E1061" s="113" t="str">
        <f>IF(D1061="","",Recebimento!Q1061)</f>
        <v/>
      </c>
      <c r="F1061" s="114" t="str">
        <f>IF($D1061="","",'Rec2'!$Q1061)</f>
        <v/>
      </c>
      <c r="G1061" s="114" t="str">
        <f>IF($D1061="","",'Rec3'!$Q1061)</f>
        <v/>
      </c>
      <c r="H1061" s="114" t="str">
        <f>IF($D1061="","",'Rec4'!$Q1061)</f>
        <v/>
      </c>
      <c r="I1061" s="114" t="str">
        <f>IF($D1061="","",'Rec5'!$Q1061)</f>
        <v/>
      </c>
      <c r="J1061" s="114" t="str">
        <f>IF($D1061="","",'Rec6'!$Q1061)</f>
        <v/>
      </c>
      <c r="K1061" s="114" t="str">
        <f>IF($D1061="","",'Rec7'!$Q1061)</f>
        <v/>
      </c>
      <c r="L1061" s="114" t="str">
        <f>IF($D1061="","",'Rec8'!$Q1061)</f>
        <v/>
      </c>
      <c r="M1061" s="114" t="str">
        <f>IF($D1061="","",'Rec9'!$Q1061)</f>
        <v/>
      </c>
      <c r="N1061" s="114" t="str">
        <f>IF($D1061="","",'Rec10'!$Q1061)</f>
        <v/>
      </c>
      <c r="O1061" s="116" t="str">
        <f t="shared" si="222"/>
        <v/>
      </c>
      <c r="P1061" s="100" t="str">
        <f t="shared" si="223"/>
        <v/>
      </c>
      <c r="R1061" s="119">
        <f t="shared" si="211"/>
        <v>1</v>
      </c>
      <c r="S1061" s="119">
        <f t="shared" si="212"/>
        <v>1</v>
      </c>
      <c r="T1061" s="119">
        <f t="shared" si="213"/>
        <v>1</v>
      </c>
      <c r="U1061" s="119">
        <f t="shared" si="214"/>
        <v>1</v>
      </c>
      <c r="V1061" s="119">
        <f t="shared" si="215"/>
        <v>1</v>
      </c>
      <c r="W1061" s="119">
        <f t="shared" si="216"/>
        <v>1</v>
      </c>
      <c r="X1061" s="119">
        <f t="shared" si="217"/>
        <v>1</v>
      </c>
      <c r="Y1061" s="119">
        <f t="shared" si="218"/>
        <v>1</v>
      </c>
      <c r="Z1061" s="119">
        <f t="shared" si="219"/>
        <v>1</v>
      </c>
      <c r="AA1061" s="119">
        <f t="shared" si="220"/>
        <v>1</v>
      </c>
      <c r="AB1061" s="119">
        <f t="shared" si="221"/>
        <v>10</v>
      </c>
    </row>
    <row r="1062" spans="3:28" ht="54.95" customHeight="1" x14ac:dyDescent="0.25">
      <c r="C1062" s="56">
        <v>1058</v>
      </c>
      <c r="D1062" s="94" t="str">
        <f>IF(Lançamentos!G1062="","",Lançamentos!G1062)</f>
        <v/>
      </c>
      <c r="E1062" s="113" t="str">
        <f>IF(D1062="","",Recebimento!Q1062)</f>
        <v/>
      </c>
      <c r="F1062" s="114" t="str">
        <f>IF($D1062="","",'Rec2'!$Q1062)</f>
        <v/>
      </c>
      <c r="G1062" s="114" t="str">
        <f>IF($D1062="","",'Rec3'!$Q1062)</f>
        <v/>
      </c>
      <c r="H1062" s="114" t="str">
        <f>IF($D1062="","",'Rec4'!$Q1062)</f>
        <v/>
      </c>
      <c r="I1062" s="114" t="str">
        <f>IF($D1062="","",'Rec5'!$Q1062)</f>
        <v/>
      </c>
      <c r="J1062" s="114" t="str">
        <f>IF($D1062="","",'Rec6'!$Q1062)</f>
        <v/>
      </c>
      <c r="K1062" s="114" t="str">
        <f>IF($D1062="","",'Rec7'!$Q1062)</f>
        <v/>
      </c>
      <c r="L1062" s="114" t="str">
        <f>IF($D1062="","",'Rec8'!$Q1062)</f>
        <v/>
      </c>
      <c r="M1062" s="114" t="str">
        <f>IF($D1062="","",'Rec9'!$Q1062)</f>
        <v/>
      </c>
      <c r="N1062" s="114" t="str">
        <f>IF($D1062="","",'Rec10'!$Q1062)</f>
        <v/>
      </c>
      <c r="O1062" s="116" t="str">
        <f t="shared" si="222"/>
        <v/>
      </c>
      <c r="P1062" s="100" t="str">
        <f t="shared" si="223"/>
        <v/>
      </c>
      <c r="R1062" s="119">
        <f t="shared" si="211"/>
        <v>1</v>
      </c>
      <c r="S1062" s="119">
        <f t="shared" si="212"/>
        <v>1</v>
      </c>
      <c r="T1062" s="119">
        <f t="shared" si="213"/>
        <v>1</v>
      </c>
      <c r="U1062" s="119">
        <f t="shared" si="214"/>
        <v>1</v>
      </c>
      <c r="V1062" s="119">
        <f t="shared" si="215"/>
        <v>1</v>
      </c>
      <c r="W1062" s="119">
        <f t="shared" si="216"/>
        <v>1</v>
      </c>
      <c r="X1062" s="119">
        <f t="shared" si="217"/>
        <v>1</v>
      </c>
      <c r="Y1062" s="119">
        <f t="shared" si="218"/>
        <v>1</v>
      </c>
      <c r="Z1062" s="119">
        <f t="shared" si="219"/>
        <v>1</v>
      </c>
      <c r="AA1062" s="119">
        <f t="shared" si="220"/>
        <v>1</v>
      </c>
      <c r="AB1062" s="119">
        <f t="shared" si="221"/>
        <v>10</v>
      </c>
    </row>
    <row r="1063" spans="3:28" ht="54.95" customHeight="1" x14ac:dyDescent="0.25">
      <c r="C1063" s="56">
        <v>1059</v>
      </c>
      <c r="D1063" s="94" t="str">
        <f>IF(Lançamentos!G1063="","",Lançamentos!G1063)</f>
        <v/>
      </c>
      <c r="E1063" s="113" t="str">
        <f>IF(D1063="","",Recebimento!Q1063)</f>
        <v/>
      </c>
      <c r="F1063" s="114" t="str">
        <f>IF($D1063="","",'Rec2'!$Q1063)</f>
        <v/>
      </c>
      <c r="G1063" s="114" t="str">
        <f>IF($D1063="","",'Rec3'!$Q1063)</f>
        <v/>
      </c>
      <c r="H1063" s="114" t="str">
        <f>IF($D1063="","",'Rec4'!$Q1063)</f>
        <v/>
      </c>
      <c r="I1063" s="114" t="str">
        <f>IF($D1063="","",'Rec5'!$Q1063)</f>
        <v/>
      </c>
      <c r="J1063" s="114" t="str">
        <f>IF($D1063="","",'Rec6'!$Q1063)</f>
        <v/>
      </c>
      <c r="K1063" s="114" t="str">
        <f>IF($D1063="","",'Rec7'!$Q1063)</f>
        <v/>
      </c>
      <c r="L1063" s="114" t="str">
        <f>IF($D1063="","",'Rec8'!$Q1063)</f>
        <v/>
      </c>
      <c r="M1063" s="114" t="str">
        <f>IF($D1063="","",'Rec9'!$Q1063)</f>
        <v/>
      </c>
      <c r="N1063" s="114" t="str">
        <f>IF($D1063="","",'Rec10'!$Q1063)</f>
        <v/>
      </c>
      <c r="O1063" s="116" t="str">
        <f t="shared" si="222"/>
        <v/>
      </c>
      <c r="P1063" s="100" t="str">
        <f t="shared" si="223"/>
        <v/>
      </c>
      <c r="R1063" s="119">
        <f t="shared" si="211"/>
        <v>1</v>
      </c>
      <c r="S1063" s="119">
        <f t="shared" si="212"/>
        <v>1</v>
      </c>
      <c r="T1063" s="119">
        <f t="shared" si="213"/>
        <v>1</v>
      </c>
      <c r="U1063" s="119">
        <f t="shared" si="214"/>
        <v>1</v>
      </c>
      <c r="V1063" s="119">
        <f t="shared" si="215"/>
        <v>1</v>
      </c>
      <c r="W1063" s="119">
        <f t="shared" si="216"/>
        <v>1</v>
      </c>
      <c r="X1063" s="119">
        <f t="shared" si="217"/>
        <v>1</v>
      </c>
      <c r="Y1063" s="119">
        <f t="shared" si="218"/>
        <v>1</v>
      </c>
      <c r="Z1063" s="119">
        <f t="shared" si="219"/>
        <v>1</v>
      </c>
      <c r="AA1063" s="119">
        <f t="shared" si="220"/>
        <v>1</v>
      </c>
      <c r="AB1063" s="119">
        <f t="shared" si="221"/>
        <v>10</v>
      </c>
    </row>
    <row r="1064" spans="3:28" ht="54.95" customHeight="1" x14ac:dyDescent="0.25">
      <c r="C1064" s="56">
        <v>1060</v>
      </c>
      <c r="D1064" s="94" t="str">
        <f>IF(Lançamentos!G1064="","",Lançamentos!G1064)</f>
        <v/>
      </c>
      <c r="E1064" s="113" t="str">
        <f>IF(D1064="","",Recebimento!Q1064)</f>
        <v/>
      </c>
      <c r="F1064" s="114" t="str">
        <f>IF($D1064="","",'Rec2'!$Q1064)</f>
        <v/>
      </c>
      <c r="G1064" s="114" t="str">
        <f>IF($D1064="","",'Rec3'!$Q1064)</f>
        <v/>
      </c>
      <c r="H1064" s="114" t="str">
        <f>IF($D1064="","",'Rec4'!$Q1064)</f>
        <v/>
      </c>
      <c r="I1064" s="114" t="str">
        <f>IF($D1064="","",'Rec5'!$Q1064)</f>
        <v/>
      </c>
      <c r="J1064" s="114" t="str">
        <f>IF($D1064="","",'Rec6'!$Q1064)</f>
        <v/>
      </c>
      <c r="K1064" s="114" t="str">
        <f>IF($D1064="","",'Rec7'!$Q1064)</f>
        <v/>
      </c>
      <c r="L1064" s="114" t="str">
        <f>IF($D1064="","",'Rec8'!$Q1064)</f>
        <v/>
      </c>
      <c r="M1064" s="114" t="str">
        <f>IF($D1064="","",'Rec9'!$Q1064)</f>
        <v/>
      </c>
      <c r="N1064" s="114" t="str">
        <f>IF($D1064="","",'Rec10'!$Q1064)</f>
        <v/>
      </c>
      <c r="O1064" s="116" t="str">
        <f t="shared" si="222"/>
        <v/>
      </c>
      <c r="P1064" s="100" t="str">
        <f t="shared" si="223"/>
        <v/>
      </c>
      <c r="R1064" s="119">
        <f t="shared" si="211"/>
        <v>1</v>
      </c>
      <c r="S1064" s="119">
        <f t="shared" si="212"/>
        <v>1</v>
      </c>
      <c r="T1064" s="119">
        <f t="shared" si="213"/>
        <v>1</v>
      </c>
      <c r="U1064" s="119">
        <f t="shared" si="214"/>
        <v>1</v>
      </c>
      <c r="V1064" s="119">
        <f t="shared" si="215"/>
        <v>1</v>
      </c>
      <c r="W1064" s="119">
        <f t="shared" si="216"/>
        <v>1</v>
      </c>
      <c r="X1064" s="119">
        <f t="shared" si="217"/>
        <v>1</v>
      </c>
      <c r="Y1064" s="119">
        <f t="shared" si="218"/>
        <v>1</v>
      </c>
      <c r="Z1064" s="119">
        <f t="shared" si="219"/>
        <v>1</v>
      </c>
      <c r="AA1064" s="119">
        <f t="shared" si="220"/>
        <v>1</v>
      </c>
      <c r="AB1064" s="119">
        <f t="shared" si="221"/>
        <v>10</v>
      </c>
    </row>
    <row r="1065" spans="3:28" ht="54.95" customHeight="1" x14ac:dyDescent="0.25">
      <c r="C1065" s="56">
        <v>1061</v>
      </c>
      <c r="D1065" s="94" t="str">
        <f>IF(Lançamentos!G1065="","",Lançamentos!G1065)</f>
        <v/>
      </c>
      <c r="E1065" s="113" t="str">
        <f>IF(D1065="","",Recebimento!Q1065)</f>
        <v/>
      </c>
      <c r="F1065" s="114" t="str">
        <f>IF($D1065="","",'Rec2'!$Q1065)</f>
        <v/>
      </c>
      <c r="G1065" s="114" t="str">
        <f>IF($D1065="","",'Rec3'!$Q1065)</f>
        <v/>
      </c>
      <c r="H1065" s="114" t="str">
        <f>IF($D1065="","",'Rec4'!$Q1065)</f>
        <v/>
      </c>
      <c r="I1065" s="114" t="str">
        <f>IF($D1065="","",'Rec5'!$Q1065)</f>
        <v/>
      </c>
      <c r="J1065" s="114" t="str">
        <f>IF($D1065="","",'Rec6'!$Q1065)</f>
        <v/>
      </c>
      <c r="K1065" s="114" t="str">
        <f>IF($D1065="","",'Rec7'!$Q1065)</f>
        <v/>
      </c>
      <c r="L1065" s="114" t="str">
        <f>IF($D1065="","",'Rec8'!$Q1065)</f>
        <v/>
      </c>
      <c r="M1065" s="114" t="str">
        <f>IF($D1065="","",'Rec9'!$Q1065)</f>
        <v/>
      </c>
      <c r="N1065" s="114" t="str">
        <f>IF($D1065="","",'Rec10'!$Q1065)</f>
        <v/>
      </c>
      <c r="O1065" s="116" t="str">
        <f t="shared" si="222"/>
        <v/>
      </c>
      <c r="P1065" s="100" t="str">
        <f t="shared" si="223"/>
        <v/>
      </c>
      <c r="R1065" s="119">
        <f t="shared" si="211"/>
        <v>1</v>
      </c>
      <c r="S1065" s="119">
        <f t="shared" si="212"/>
        <v>1</v>
      </c>
      <c r="T1065" s="119">
        <f t="shared" si="213"/>
        <v>1</v>
      </c>
      <c r="U1065" s="119">
        <f t="shared" si="214"/>
        <v>1</v>
      </c>
      <c r="V1065" s="119">
        <f t="shared" si="215"/>
        <v>1</v>
      </c>
      <c r="W1065" s="119">
        <f t="shared" si="216"/>
        <v>1</v>
      </c>
      <c r="X1065" s="119">
        <f t="shared" si="217"/>
        <v>1</v>
      </c>
      <c r="Y1065" s="119">
        <f t="shared" si="218"/>
        <v>1</v>
      </c>
      <c r="Z1065" s="119">
        <f t="shared" si="219"/>
        <v>1</v>
      </c>
      <c r="AA1065" s="119">
        <f t="shared" si="220"/>
        <v>1</v>
      </c>
      <c r="AB1065" s="119">
        <f t="shared" si="221"/>
        <v>10</v>
      </c>
    </row>
    <row r="1066" spans="3:28" ht="54.95" customHeight="1" x14ac:dyDescent="0.25">
      <c r="C1066" s="56">
        <v>1062</v>
      </c>
      <c r="D1066" s="94" t="str">
        <f>IF(Lançamentos!G1066="","",Lançamentos!G1066)</f>
        <v/>
      </c>
      <c r="E1066" s="113" t="str">
        <f>IF(D1066="","",Recebimento!Q1066)</f>
        <v/>
      </c>
      <c r="F1066" s="114" t="str">
        <f>IF($D1066="","",'Rec2'!$Q1066)</f>
        <v/>
      </c>
      <c r="G1066" s="114" t="str">
        <f>IF($D1066="","",'Rec3'!$Q1066)</f>
        <v/>
      </c>
      <c r="H1066" s="114" t="str">
        <f>IF($D1066="","",'Rec4'!$Q1066)</f>
        <v/>
      </c>
      <c r="I1066" s="114" t="str">
        <f>IF($D1066="","",'Rec5'!$Q1066)</f>
        <v/>
      </c>
      <c r="J1066" s="114" t="str">
        <f>IF($D1066="","",'Rec6'!$Q1066)</f>
        <v/>
      </c>
      <c r="K1066" s="114" t="str">
        <f>IF($D1066="","",'Rec7'!$Q1066)</f>
        <v/>
      </c>
      <c r="L1066" s="114" t="str">
        <f>IF($D1066="","",'Rec8'!$Q1066)</f>
        <v/>
      </c>
      <c r="M1066" s="114" t="str">
        <f>IF($D1066="","",'Rec9'!$Q1066)</f>
        <v/>
      </c>
      <c r="N1066" s="114" t="str">
        <f>IF($D1066="","",'Rec10'!$Q1066)</f>
        <v/>
      </c>
      <c r="O1066" s="116" t="str">
        <f t="shared" si="222"/>
        <v/>
      </c>
      <c r="P1066" s="100" t="str">
        <f t="shared" si="223"/>
        <v/>
      </c>
      <c r="R1066" s="119">
        <f t="shared" si="211"/>
        <v>1</v>
      </c>
      <c r="S1066" s="119">
        <f t="shared" si="212"/>
        <v>1</v>
      </c>
      <c r="T1066" s="119">
        <f t="shared" si="213"/>
        <v>1</v>
      </c>
      <c r="U1066" s="119">
        <f t="shared" si="214"/>
        <v>1</v>
      </c>
      <c r="V1066" s="119">
        <f t="shared" si="215"/>
        <v>1</v>
      </c>
      <c r="W1066" s="119">
        <f t="shared" si="216"/>
        <v>1</v>
      </c>
      <c r="X1066" s="119">
        <f t="shared" si="217"/>
        <v>1</v>
      </c>
      <c r="Y1066" s="119">
        <f t="shared" si="218"/>
        <v>1</v>
      </c>
      <c r="Z1066" s="119">
        <f t="shared" si="219"/>
        <v>1</v>
      </c>
      <c r="AA1066" s="119">
        <f t="shared" si="220"/>
        <v>1</v>
      </c>
      <c r="AB1066" s="119">
        <f t="shared" si="221"/>
        <v>10</v>
      </c>
    </row>
    <row r="1067" spans="3:28" ht="54.95" customHeight="1" x14ac:dyDescent="0.25">
      <c r="C1067" s="56">
        <v>1063</v>
      </c>
      <c r="D1067" s="94" t="str">
        <f>IF(Lançamentos!G1067="","",Lançamentos!G1067)</f>
        <v/>
      </c>
      <c r="E1067" s="113" t="str">
        <f>IF(D1067="","",Recebimento!Q1067)</f>
        <v/>
      </c>
      <c r="F1067" s="114" t="str">
        <f>IF($D1067="","",'Rec2'!$Q1067)</f>
        <v/>
      </c>
      <c r="G1067" s="114" t="str">
        <f>IF($D1067="","",'Rec3'!$Q1067)</f>
        <v/>
      </c>
      <c r="H1067" s="114" t="str">
        <f>IF($D1067="","",'Rec4'!$Q1067)</f>
        <v/>
      </c>
      <c r="I1067" s="114" t="str">
        <f>IF($D1067="","",'Rec5'!$Q1067)</f>
        <v/>
      </c>
      <c r="J1067" s="114" t="str">
        <f>IF($D1067="","",'Rec6'!$Q1067)</f>
        <v/>
      </c>
      <c r="K1067" s="114" t="str">
        <f>IF($D1067="","",'Rec7'!$Q1067)</f>
        <v/>
      </c>
      <c r="L1067" s="114" t="str">
        <f>IF($D1067="","",'Rec8'!$Q1067)</f>
        <v/>
      </c>
      <c r="M1067" s="114" t="str">
        <f>IF($D1067="","",'Rec9'!$Q1067)</f>
        <v/>
      </c>
      <c r="N1067" s="114" t="str">
        <f>IF($D1067="","",'Rec10'!$Q1067)</f>
        <v/>
      </c>
      <c r="O1067" s="116" t="str">
        <f t="shared" si="222"/>
        <v/>
      </c>
      <c r="P1067" s="100" t="str">
        <f t="shared" si="223"/>
        <v/>
      </c>
      <c r="R1067" s="119">
        <f t="shared" si="211"/>
        <v>1</v>
      </c>
      <c r="S1067" s="119">
        <f t="shared" si="212"/>
        <v>1</v>
      </c>
      <c r="T1067" s="119">
        <f t="shared" si="213"/>
        <v>1</v>
      </c>
      <c r="U1067" s="119">
        <f t="shared" si="214"/>
        <v>1</v>
      </c>
      <c r="V1067" s="119">
        <f t="shared" si="215"/>
        <v>1</v>
      </c>
      <c r="W1067" s="119">
        <f t="shared" si="216"/>
        <v>1</v>
      </c>
      <c r="X1067" s="119">
        <f t="shared" si="217"/>
        <v>1</v>
      </c>
      <c r="Y1067" s="119">
        <f t="shared" si="218"/>
        <v>1</v>
      </c>
      <c r="Z1067" s="119">
        <f t="shared" si="219"/>
        <v>1</v>
      </c>
      <c r="AA1067" s="119">
        <f t="shared" si="220"/>
        <v>1</v>
      </c>
      <c r="AB1067" s="119">
        <f t="shared" si="221"/>
        <v>10</v>
      </c>
    </row>
    <row r="1068" spans="3:28" ht="54.95" customHeight="1" x14ac:dyDescent="0.25">
      <c r="C1068" s="56">
        <v>1064</v>
      </c>
      <c r="D1068" s="94" t="str">
        <f>IF(Lançamentos!G1068="","",Lançamentos!G1068)</f>
        <v/>
      </c>
      <c r="E1068" s="113" t="str">
        <f>IF(D1068="","",Recebimento!Q1068)</f>
        <v/>
      </c>
      <c r="F1068" s="114" t="str">
        <f>IF($D1068="","",'Rec2'!$Q1068)</f>
        <v/>
      </c>
      <c r="G1068" s="114" t="str">
        <f>IF($D1068="","",'Rec3'!$Q1068)</f>
        <v/>
      </c>
      <c r="H1068" s="114" t="str">
        <f>IF($D1068="","",'Rec4'!$Q1068)</f>
        <v/>
      </c>
      <c r="I1068" s="114" t="str">
        <f>IF($D1068="","",'Rec5'!$Q1068)</f>
        <v/>
      </c>
      <c r="J1068" s="114" t="str">
        <f>IF($D1068="","",'Rec6'!$Q1068)</f>
        <v/>
      </c>
      <c r="K1068" s="114" t="str">
        <f>IF($D1068="","",'Rec7'!$Q1068)</f>
        <v/>
      </c>
      <c r="L1068" s="114" t="str">
        <f>IF($D1068="","",'Rec8'!$Q1068)</f>
        <v/>
      </c>
      <c r="M1068" s="114" t="str">
        <f>IF($D1068="","",'Rec9'!$Q1068)</f>
        <v/>
      </c>
      <c r="N1068" s="114" t="str">
        <f>IF($D1068="","",'Rec10'!$Q1068)</f>
        <v/>
      </c>
      <c r="O1068" s="116" t="str">
        <f t="shared" si="222"/>
        <v/>
      </c>
      <c r="P1068" s="100" t="str">
        <f t="shared" si="223"/>
        <v/>
      </c>
      <c r="R1068" s="119">
        <f t="shared" si="211"/>
        <v>1</v>
      </c>
      <c r="S1068" s="119">
        <f t="shared" si="212"/>
        <v>1</v>
      </c>
      <c r="T1068" s="119">
        <f t="shared" si="213"/>
        <v>1</v>
      </c>
      <c r="U1068" s="119">
        <f t="shared" si="214"/>
        <v>1</v>
      </c>
      <c r="V1068" s="119">
        <f t="shared" si="215"/>
        <v>1</v>
      </c>
      <c r="W1068" s="119">
        <f t="shared" si="216"/>
        <v>1</v>
      </c>
      <c r="X1068" s="119">
        <f t="shared" si="217"/>
        <v>1</v>
      </c>
      <c r="Y1068" s="119">
        <f t="shared" si="218"/>
        <v>1</v>
      </c>
      <c r="Z1068" s="119">
        <f t="shared" si="219"/>
        <v>1</v>
      </c>
      <c r="AA1068" s="119">
        <f t="shared" si="220"/>
        <v>1</v>
      </c>
      <c r="AB1068" s="119">
        <f t="shared" si="221"/>
        <v>10</v>
      </c>
    </row>
    <row r="1069" spans="3:28" ht="54.95" customHeight="1" x14ac:dyDescent="0.25">
      <c r="C1069" s="56">
        <v>1065</v>
      </c>
      <c r="D1069" s="94" t="str">
        <f>IF(Lançamentos!G1069="","",Lançamentos!G1069)</f>
        <v/>
      </c>
      <c r="E1069" s="113" t="str">
        <f>IF(D1069="","",Recebimento!Q1069)</f>
        <v/>
      </c>
      <c r="F1069" s="114" t="str">
        <f>IF($D1069="","",'Rec2'!$Q1069)</f>
        <v/>
      </c>
      <c r="G1069" s="114" t="str">
        <f>IF($D1069="","",'Rec3'!$Q1069)</f>
        <v/>
      </c>
      <c r="H1069" s="114" t="str">
        <f>IF($D1069="","",'Rec4'!$Q1069)</f>
        <v/>
      </c>
      <c r="I1069" s="114" t="str">
        <f>IF($D1069="","",'Rec5'!$Q1069)</f>
        <v/>
      </c>
      <c r="J1069" s="114" t="str">
        <f>IF($D1069="","",'Rec6'!$Q1069)</f>
        <v/>
      </c>
      <c r="K1069" s="114" t="str">
        <f>IF($D1069="","",'Rec7'!$Q1069)</f>
        <v/>
      </c>
      <c r="L1069" s="114" t="str">
        <f>IF($D1069="","",'Rec8'!$Q1069)</f>
        <v/>
      </c>
      <c r="M1069" s="114" t="str">
        <f>IF($D1069="","",'Rec9'!$Q1069)</f>
        <v/>
      </c>
      <c r="N1069" s="114" t="str">
        <f>IF($D1069="","",'Rec10'!$Q1069)</f>
        <v/>
      </c>
      <c r="O1069" s="116" t="str">
        <f t="shared" si="222"/>
        <v/>
      </c>
      <c r="P1069" s="100" t="str">
        <f t="shared" si="223"/>
        <v/>
      </c>
      <c r="R1069" s="119">
        <f t="shared" si="211"/>
        <v>1</v>
      </c>
      <c r="S1069" s="119">
        <f t="shared" si="212"/>
        <v>1</v>
      </c>
      <c r="T1069" s="119">
        <f t="shared" si="213"/>
        <v>1</v>
      </c>
      <c r="U1069" s="119">
        <f t="shared" si="214"/>
        <v>1</v>
      </c>
      <c r="V1069" s="119">
        <f t="shared" si="215"/>
        <v>1</v>
      </c>
      <c r="W1069" s="119">
        <f t="shared" si="216"/>
        <v>1</v>
      </c>
      <c r="X1069" s="119">
        <f t="shared" si="217"/>
        <v>1</v>
      </c>
      <c r="Y1069" s="119">
        <f t="shared" si="218"/>
        <v>1</v>
      </c>
      <c r="Z1069" s="119">
        <f t="shared" si="219"/>
        <v>1</v>
      </c>
      <c r="AA1069" s="119">
        <f t="shared" si="220"/>
        <v>1</v>
      </c>
      <c r="AB1069" s="119">
        <f t="shared" si="221"/>
        <v>10</v>
      </c>
    </row>
    <row r="1070" spans="3:28" ht="54.95" customHeight="1" x14ac:dyDescent="0.25">
      <c r="C1070" s="56">
        <v>1066</v>
      </c>
      <c r="D1070" s="94" t="str">
        <f>IF(Lançamentos!G1070="","",Lançamentos!G1070)</f>
        <v/>
      </c>
      <c r="E1070" s="113" t="str">
        <f>IF(D1070="","",Recebimento!Q1070)</f>
        <v/>
      </c>
      <c r="F1070" s="114" t="str">
        <f>IF($D1070="","",'Rec2'!$Q1070)</f>
        <v/>
      </c>
      <c r="G1070" s="114" t="str">
        <f>IF($D1070="","",'Rec3'!$Q1070)</f>
        <v/>
      </c>
      <c r="H1070" s="114" t="str">
        <f>IF($D1070="","",'Rec4'!$Q1070)</f>
        <v/>
      </c>
      <c r="I1070" s="114" t="str">
        <f>IF($D1070="","",'Rec5'!$Q1070)</f>
        <v/>
      </c>
      <c r="J1070" s="114" t="str">
        <f>IF($D1070="","",'Rec6'!$Q1070)</f>
        <v/>
      </c>
      <c r="K1070" s="114" t="str">
        <f>IF($D1070="","",'Rec7'!$Q1070)</f>
        <v/>
      </c>
      <c r="L1070" s="114" t="str">
        <f>IF($D1070="","",'Rec8'!$Q1070)</f>
        <v/>
      </c>
      <c r="M1070" s="114" t="str">
        <f>IF($D1070="","",'Rec9'!$Q1070)</f>
        <v/>
      </c>
      <c r="N1070" s="114" t="str">
        <f>IF($D1070="","",'Rec10'!$Q1070)</f>
        <v/>
      </c>
      <c r="O1070" s="116" t="str">
        <f t="shared" si="222"/>
        <v/>
      </c>
      <c r="P1070" s="100" t="str">
        <f t="shared" si="223"/>
        <v/>
      </c>
      <c r="R1070" s="119">
        <f t="shared" si="211"/>
        <v>1</v>
      </c>
      <c r="S1070" s="119">
        <f t="shared" si="212"/>
        <v>1</v>
      </c>
      <c r="T1070" s="119">
        <f t="shared" si="213"/>
        <v>1</v>
      </c>
      <c r="U1070" s="119">
        <f t="shared" si="214"/>
        <v>1</v>
      </c>
      <c r="V1070" s="119">
        <f t="shared" si="215"/>
        <v>1</v>
      </c>
      <c r="W1070" s="119">
        <f t="shared" si="216"/>
        <v>1</v>
      </c>
      <c r="X1070" s="119">
        <f t="shared" si="217"/>
        <v>1</v>
      </c>
      <c r="Y1070" s="119">
        <f t="shared" si="218"/>
        <v>1</v>
      </c>
      <c r="Z1070" s="119">
        <f t="shared" si="219"/>
        <v>1</v>
      </c>
      <c r="AA1070" s="119">
        <f t="shared" si="220"/>
        <v>1</v>
      </c>
      <c r="AB1070" s="119">
        <f t="shared" si="221"/>
        <v>10</v>
      </c>
    </row>
    <row r="1071" spans="3:28" ht="54.95" customHeight="1" x14ac:dyDescent="0.25">
      <c r="C1071" s="56">
        <v>1067</v>
      </c>
      <c r="D1071" s="94" t="str">
        <f>IF(Lançamentos!G1071="","",Lançamentos!G1071)</f>
        <v/>
      </c>
      <c r="E1071" s="113" t="str">
        <f>IF(D1071="","",Recebimento!Q1071)</f>
        <v/>
      </c>
      <c r="F1071" s="114" t="str">
        <f>IF($D1071="","",'Rec2'!$Q1071)</f>
        <v/>
      </c>
      <c r="G1071" s="114" t="str">
        <f>IF($D1071="","",'Rec3'!$Q1071)</f>
        <v/>
      </c>
      <c r="H1071" s="114" t="str">
        <f>IF($D1071="","",'Rec4'!$Q1071)</f>
        <v/>
      </c>
      <c r="I1071" s="114" t="str">
        <f>IF($D1071="","",'Rec5'!$Q1071)</f>
        <v/>
      </c>
      <c r="J1071" s="114" t="str">
        <f>IF($D1071="","",'Rec6'!$Q1071)</f>
        <v/>
      </c>
      <c r="K1071" s="114" t="str">
        <f>IF($D1071="","",'Rec7'!$Q1071)</f>
        <v/>
      </c>
      <c r="L1071" s="114" t="str">
        <f>IF($D1071="","",'Rec8'!$Q1071)</f>
        <v/>
      </c>
      <c r="M1071" s="114" t="str">
        <f>IF($D1071="","",'Rec9'!$Q1071)</f>
        <v/>
      </c>
      <c r="N1071" s="114" t="str">
        <f>IF($D1071="","",'Rec10'!$Q1071)</f>
        <v/>
      </c>
      <c r="O1071" s="116" t="str">
        <f t="shared" si="222"/>
        <v/>
      </c>
      <c r="P1071" s="100" t="str">
        <f t="shared" si="223"/>
        <v/>
      </c>
      <c r="R1071" s="119">
        <f t="shared" si="211"/>
        <v>1</v>
      </c>
      <c r="S1071" s="119">
        <f t="shared" si="212"/>
        <v>1</v>
      </c>
      <c r="T1071" s="119">
        <f t="shared" si="213"/>
        <v>1</v>
      </c>
      <c r="U1071" s="119">
        <f t="shared" si="214"/>
        <v>1</v>
      </c>
      <c r="V1071" s="119">
        <f t="shared" si="215"/>
        <v>1</v>
      </c>
      <c r="W1071" s="119">
        <f t="shared" si="216"/>
        <v>1</v>
      </c>
      <c r="X1071" s="119">
        <f t="shared" si="217"/>
        <v>1</v>
      </c>
      <c r="Y1071" s="119">
        <f t="shared" si="218"/>
        <v>1</v>
      </c>
      <c r="Z1071" s="119">
        <f t="shared" si="219"/>
        <v>1</v>
      </c>
      <c r="AA1071" s="119">
        <f t="shared" si="220"/>
        <v>1</v>
      </c>
      <c r="AB1071" s="119">
        <f t="shared" si="221"/>
        <v>10</v>
      </c>
    </row>
    <row r="1072" spans="3:28" ht="54.95" customHeight="1" x14ac:dyDescent="0.25">
      <c r="C1072" s="56">
        <v>1068</v>
      </c>
      <c r="D1072" s="94" t="str">
        <f>IF(Lançamentos!G1072="","",Lançamentos!G1072)</f>
        <v/>
      </c>
      <c r="E1072" s="113" t="str">
        <f>IF(D1072="","",Recebimento!Q1072)</f>
        <v/>
      </c>
      <c r="F1072" s="114" t="str">
        <f>IF($D1072="","",'Rec2'!$Q1072)</f>
        <v/>
      </c>
      <c r="G1072" s="114" t="str">
        <f>IF($D1072="","",'Rec3'!$Q1072)</f>
        <v/>
      </c>
      <c r="H1072" s="114" t="str">
        <f>IF($D1072="","",'Rec4'!$Q1072)</f>
        <v/>
      </c>
      <c r="I1072" s="114" t="str">
        <f>IF($D1072="","",'Rec5'!$Q1072)</f>
        <v/>
      </c>
      <c r="J1072" s="114" t="str">
        <f>IF($D1072="","",'Rec6'!$Q1072)</f>
        <v/>
      </c>
      <c r="K1072" s="114" t="str">
        <f>IF($D1072="","",'Rec7'!$Q1072)</f>
        <v/>
      </c>
      <c r="L1072" s="114" t="str">
        <f>IF($D1072="","",'Rec8'!$Q1072)</f>
        <v/>
      </c>
      <c r="M1072" s="114" t="str">
        <f>IF($D1072="","",'Rec9'!$Q1072)</f>
        <v/>
      </c>
      <c r="N1072" s="114" t="str">
        <f>IF($D1072="","",'Rec10'!$Q1072)</f>
        <v/>
      </c>
      <c r="O1072" s="116" t="str">
        <f t="shared" si="222"/>
        <v/>
      </c>
      <c r="P1072" s="100" t="str">
        <f t="shared" si="223"/>
        <v/>
      </c>
      <c r="R1072" s="119">
        <f t="shared" si="211"/>
        <v>1</v>
      </c>
      <c r="S1072" s="119">
        <f t="shared" si="212"/>
        <v>1</v>
      </c>
      <c r="T1072" s="119">
        <f t="shared" si="213"/>
        <v>1</v>
      </c>
      <c r="U1072" s="119">
        <f t="shared" si="214"/>
        <v>1</v>
      </c>
      <c r="V1072" s="119">
        <f t="shared" si="215"/>
        <v>1</v>
      </c>
      <c r="W1072" s="119">
        <f t="shared" si="216"/>
        <v>1</v>
      </c>
      <c r="X1072" s="119">
        <f t="shared" si="217"/>
        <v>1</v>
      </c>
      <c r="Y1072" s="119">
        <f t="shared" si="218"/>
        <v>1</v>
      </c>
      <c r="Z1072" s="119">
        <f t="shared" si="219"/>
        <v>1</v>
      </c>
      <c r="AA1072" s="119">
        <f t="shared" si="220"/>
        <v>1</v>
      </c>
      <c r="AB1072" s="119">
        <f t="shared" si="221"/>
        <v>10</v>
      </c>
    </row>
    <row r="1073" spans="3:28" ht="54.95" customHeight="1" x14ac:dyDescent="0.25">
      <c r="C1073" s="56">
        <v>1069</v>
      </c>
      <c r="D1073" s="94" t="str">
        <f>IF(Lançamentos!G1073="","",Lançamentos!G1073)</f>
        <v/>
      </c>
      <c r="E1073" s="113" t="str">
        <f>IF(D1073="","",Recebimento!Q1073)</f>
        <v/>
      </c>
      <c r="F1073" s="114" t="str">
        <f>IF($D1073="","",'Rec2'!$Q1073)</f>
        <v/>
      </c>
      <c r="G1073" s="114" t="str">
        <f>IF($D1073="","",'Rec3'!$Q1073)</f>
        <v/>
      </c>
      <c r="H1073" s="114" t="str">
        <f>IF($D1073="","",'Rec4'!$Q1073)</f>
        <v/>
      </c>
      <c r="I1073" s="114" t="str">
        <f>IF($D1073="","",'Rec5'!$Q1073)</f>
        <v/>
      </c>
      <c r="J1073" s="114" t="str">
        <f>IF($D1073="","",'Rec6'!$Q1073)</f>
        <v/>
      </c>
      <c r="K1073" s="114" t="str">
        <f>IF($D1073="","",'Rec7'!$Q1073)</f>
        <v/>
      </c>
      <c r="L1073" s="114" t="str">
        <f>IF($D1073="","",'Rec8'!$Q1073)</f>
        <v/>
      </c>
      <c r="M1073" s="114" t="str">
        <f>IF($D1073="","",'Rec9'!$Q1073)</f>
        <v/>
      </c>
      <c r="N1073" s="114" t="str">
        <f>IF($D1073="","",'Rec10'!$Q1073)</f>
        <v/>
      </c>
      <c r="O1073" s="116" t="str">
        <f t="shared" si="222"/>
        <v/>
      </c>
      <c r="P1073" s="100" t="str">
        <f t="shared" si="223"/>
        <v/>
      </c>
      <c r="R1073" s="119">
        <f t="shared" si="211"/>
        <v>1</v>
      </c>
      <c r="S1073" s="119">
        <f t="shared" si="212"/>
        <v>1</v>
      </c>
      <c r="T1073" s="119">
        <f t="shared" si="213"/>
        <v>1</v>
      </c>
      <c r="U1073" s="119">
        <f t="shared" si="214"/>
        <v>1</v>
      </c>
      <c r="V1073" s="119">
        <f t="shared" si="215"/>
        <v>1</v>
      </c>
      <c r="W1073" s="119">
        <f t="shared" si="216"/>
        <v>1</v>
      </c>
      <c r="X1073" s="119">
        <f t="shared" si="217"/>
        <v>1</v>
      </c>
      <c r="Y1073" s="119">
        <f t="shared" si="218"/>
        <v>1</v>
      </c>
      <c r="Z1073" s="119">
        <f t="shared" si="219"/>
        <v>1</v>
      </c>
      <c r="AA1073" s="119">
        <f t="shared" si="220"/>
        <v>1</v>
      </c>
      <c r="AB1073" s="119">
        <f t="shared" si="221"/>
        <v>10</v>
      </c>
    </row>
    <row r="1074" spans="3:28" ht="54.95" customHeight="1" x14ac:dyDescent="0.25">
      <c r="C1074" s="56">
        <v>1070</v>
      </c>
      <c r="D1074" s="94" t="str">
        <f>IF(Lançamentos!G1074="","",Lançamentos!G1074)</f>
        <v/>
      </c>
      <c r="E1074" s="113" t="str">
        <f>IF(D1074="","",Recebimento!Q1074)</f>
        <v/>
      </c>
      <c r="F1074" s="114" t="str">
        <f>IF($D1074="","",'Rec2'!$Q1074)</f>
        <v/>
      </c>
      <c r="G1074" s="114" t="str">
        <f>IF($D1074="","",'Rec3'!$Q1074)</f>
        <v/>
      </c>
      <c r="H1074" s="114" t="str">
        <f>IF($D1074="","",'Rec4'!$Q1074)</f>
        <v/>
      </c>
      <c r="I1074" s="114" t="str">
        <f>IF($D1074="","",'Rec5'!$Q1074)</f>
        <v/>
      </c>
      <c r="J1074" s="114" t="str">
        <f>IF($D1074="","",'Rec6'!$Q1074)</f>
        <v/>
      </c>
      <c r="K1074" s="114" t="str">
        <f>IF($D1074="","",'Rec7'!$Q1074)</f>
        <v/>
      </c>
      <c r="L1074" s="114" t="str">
        <f>IF($D1074="","",'Rec8'!$Q1074)</f>
        <v/>
      </c>
      <c r="M1074" s="114" t="str">
        <f>IF($D1074="","",'Rec9'!$Q1074)</f>
        <v/>
      </c>
      <c r="N1074" s="114" t="str">
        <f>IF($D1074="","",'Rec10'!$Q1074)</f>
        <v/>
      </c>
      <c r="O1074" s="116" t="str">
        <f t="shared" si="222"/>
        <v/>
      </c>
      <c r="P1074" s="100" t="str">
        <f t="shared" si="223"/>
        <v/>
      </c>
      <c r="R1074" s="119">
        <f t="shared" si="211"/>
        <v>1</v>
      </c>
      <c r="S1074" s="119">
        <f t="shared" si="212"/>
        <v>1</v>
      </c>
      <c r="T1074" s="119">
        <f t="shared" si="213"/>
        <v>1</v>
      </c>
      <c r="U1074" s="119">
        <f t="shared" si="214"/>
        <v>1</v>
      </c>
      <c r="V1074" s="119">
        <f t="shared" si="215"/>
        <v>1</v>
      </c>
      <c r="W1074" s="119">
        <f t="shared" si="216"/>
        <v>1</v>
      </c>
      <c r="X1074" s="119">
        <f t="shared" si="217"/>
        <v>1</v>
      </c>
      <c r="Y1074" s="119">
        <f t="shared" si="218"/>
        <v>1</v>
      </c>
      <c r="Z1074" s="119">
        <f t="shared" si="219"/>
        <v>1</v>
      </c>
      <c r="AA1074" s="119">
        <f t="shared" si="220"/>
        <v>1</v>
      </c>
      <c r="AB1074" s="119">
        <f t="shared" si="221"/>
        <v>10</v>
      </c>
    </row>
    <row r="1075" spans="3:28" ht="54.95" customHeight="1" x14ac:dyDescent="0.25">
      <c r="C1075" s="56">
        <v>1071</v>
      </c>
      <c r="D1075" s="94" t="str">
        <f>IF(Lançamentos!G1075="","",Lançamentos!G1075)</f>
        <v/>
      </c>
      <c r="E1075" s="113" t="str">
        <f>IF(D1075="","",Recebimento!Q1075)</f>
        <v/>
      </c>
      <c r="F1075" s="114" t="str">
        <f>IF($D1075="","",'Rec2'!$Q1075)</f>
        <v/>
      </c>
      <c r="G1075" s="114" t="str">
        <f>IF($D1075="","",'Rec3'!$Q1075)</f>
        <v/>
      </c>
      <c r="H1075" s="114" t="str">
        <f>IF($D1075="","",'Rec4'!$Q1075)</f>
        <v/>
      </c>
      <c r="I1075" s="114" t="str">
        <f>IF($D1075="","",'Rec5'!$Q1075)</f>
        <v/>
      </c>
      <c r="J1075" s="114" t="str">
        <f>IF($D1075="","",'Rec6'!$Q1075)</f>
        <v/>
      </c>
      <c r="K1075" s="114" t="str">
        <f>IF($D1075="","",'Rec7'!$Q1075)</f>
        <v/>
      </c>
      <c r="L1075" s="114" t="str">
        <f>IF($D1075="","",'Rec8'!$Q1075)</f>
        <v/>
      </c>
      <c r="M1075" s="114" t="str">
        <f>IF($D1075="","",'Rec9'!$Q1075)</f>
        <v/>
      </c>
      <c r="N1075" s="114" t="str">
        <f>IF($D1075="","",'Rec10'!$Q1075)</f>
        <v/>
      </c>
      <c r="O1075" s="116" t="str">
        <f t="shared" si="222"/>
        <v/>
      </c>
      <c r="P1075" s="100" t="str">
        <f t="shared" si="223"/>
        <v/>
      </c>
      <c r="R1075" s="119">
        <f t="shared" si="211"/>
        <v>1</v>
      </c>
      <c r="S1075" s="119">
        <f t="shared" si="212"/>
        <v>1</v>
      </c>
      <c r="T1075" s="119">
        <f t="shared" si="213"/>
        <v>1</v>
      </c>
      <c r="U1075" s="119">
        <f t="shared" si="214"/>
        <v>1</v>
      </c>
      <c r="V1075" s="119">
        <f t="shared" si="215"/>
        <v>1</v>
      </c>
      <c r="W1075" s="119">
        <f t="shared" si="216"/>
        <v>1</v>
      </c>
      <c r="X1075" s="119">
        <f t="shared" si="217"/>
        <v>1</v>
      </c>
      <c r="Y1075" s="119">
        <f t="shared" si="218"/>
        <v>1</v>
      </c>
      <c r="Z1075" s="119">
        <f t="shared" si="219"/>
        <v>1</v>
      </c>
      <c r="AA1075" s="119">
        <f t="shared" si="220"/>
        <v>1</v>
      </c>
      <c r="AB1075" s="119">
        <f t="shared" si="221"/>
        <v>10</v>
      </c>
    </row>
    <row r="1076" spans="3:28" ht="54.95" customHeight="1" x14ac:dyDescent="0.25">
      <c r="C1076" s="56">
        <v>1072</v>
      </c>
      <c r="D1076" s="94" t="str">
        <f>IF(Lançamentos!G1076="","",Lançamentos!G1076)</f>
        <v/>
      </c>
      <c r="E1076" s="113" t="str">
        <f>IF(D1076="","",Recebimento!Q1076)</f>
        <v/>
      </c>
      <c r="F1076" s="114" t="str">
        <f>IF($D1076="","",'Rec2'!$Q1076)</f>
        <v/>
      </c>
      <c r="G1076" s="114" t="str">
        <f>IF($D1076="","",'Rec3'!$Q1076)</f>
        <v/>
      </c>
      <c r="H1076" s="114" t="str">
        <f>IF($D1076="","",'Rec4'!$Q1076)</f>
        <v/>
      </c>
      <c r="I1076" s="114" t="str">
        <f>IF($D1076="","",'Rec5'!$Q1076)</f>
        <v/>
      </c>
      <c r="J1076" s="114" t="str">
        <f>IF($D1076="","",'Rec6'!$Q1076)</f>
        <v/>
      </c>
      <c r="K1076" s="114" t="str">
        <f>IF($D1076="","",'Rec7'!$Q1076)</f>
        <v/>
      </c>
      <c r="L1076" s="114" t="str">
        <f>IF($D1076="","",'Rec8'!$Q1076)</f>
        <v/>
      </c>
      <c r="M1076" s="114" t="str">
        <f>IF($D1076="","",'Rec9'!$Q1076)</f>
        <v/>
      </c>
      <c r="N1076" s="114" t="str">
        <f>IF($D1076="","",'Rec10'!$Q1076)</f>
        <v/>
      </c>
      <c r="O1076" s="116" t="str">
        <f t="shared" si="222"/>
        <v/>
      </c>
      <c r="P1076" s="100" t="str">
        <f t="shared" si="223"/>
        <v/>
      </c>
      <c r="R1076" s="119">
        <f t="shared" si="211"/>
        <v>1</v>
      </c>
      <c r="S1076" s="119">
        <f t="shared" si="212"/>
        <v>1</v>
      </c>
      <c r="T1076" s="119">
        <f t="shared" si="213"/>
        <v>1</v>
      </c>
      <c r="U1076" s="119">
        <f t="shared" si="214"/>
        <v>1</v>
      </c>
      <c r="V1076" s="119">
        <f t="shared" si="215"/>
        <v>1</v>
      </c>
      <c r="W1076" s="119">
        <f t="shared" si="216"/>
        <v>1</v>
      </c>
      <c r="X1076" s="119">
        <f t="shared" si="217"/>
        <v>1</v>
      </c>
      <c r="Y1076" s="119">
        <f t="shared" si="218"/>
        <v>1</v>
      </c>
      <c r="Z1076" s="119">
        <f t="shared" si="219"/>
        <v>1</v>
      </c>
      <c r="AA1076" s="119">
        <f t="shared" si="220"/>
        <v>1</v>
      </c>
      <c r="AB1076" s="119">
        <f t="shared" si="221"/>
        <v>10</v>
      </c>
    </row>
    <row r="1077" spans="3:28" ht="54.95" customHeight="1" x14ac:dyDescent="0.25">
      <c r="C1077" s="56">
        <v>1073</v>
      </c>
      <c r="D1077" s="94" t="str">
        <f>IF(Lançamentos!G1077="","",Lançamentos!G1077)</f>
        <v/>
      </c>
      <c r="E1077" s="113" t="str">
        <f>IF(D1077="","",Recebimento!Q1077)</f>
        <v/>
      </c>
      <c r="F1077" s="114" t="str">
        <f>IF($D1077="","",'Rec2'!$Q1077)</f>
        <v/>
      </c>
      <c r="G1077" s="114" t="str">
        <f>IF($D1077="","",'Rec3'!$Q1077)</f>
        <v/>
      </c>
      <c r="H1077" s="114" t="str">
        <f>IF($D1077="","",'Rec4'!$Q1077)</f>
        <v/>
      </c>
      <c r="I1077" s="114" t="str">
        <f>IF($D1077="","",'Rec5'!$Q1077)</f>
        <v/>
      </c>
      <c r="J1077" s="114" t="str">
        <f>IF($D1077="","",'Rec6'!$Q1077)</f>
        <v/>
      </c>
      <c r="K1077" s="114" t="str">
        <f>IF($D1077="","",'Rec7'!$Q1077)</f>
        <v/>
      </c>
      <c r="L1077" s="114" t="str">
        <f>IF($D1077="","",'Rec8'!$Q1077)</f>
        <v/>
      </c>
      <c r="M1077" s="114" t="str">
        <f>IF($D1077="","",'Rec9'!$Q1077)</f>
        <v/>
      </c>
      <c r="N1077" s="114" t="str">
        <f>IF($D1077="","",'Rec10'!$Q1077)</f>
        <v/>
      </c>
      <c r="O1077" s="116" t="str">
        <f t="shared" si="222"/>
        <v/>
      </c>
      <c r="P1077" s="100" t="str">
        <f t="shared" si="223"/>
        <v/>
      </c>
      <c r="R1077" s="119">
        <f t="shared" si="211"/>
        <v>1</v>
      </c>
      <c r="S1077" s="119">
        <f t="shared" si="212"/>
        <v>1</v>
      </c>
      <c r="T1077" s="119">
        <f t="shared" si="213"/>
        <v>1</v>
      </c>
      <c r="U1077" s="119">
        <f t="shared" si="214"/>
        <v>1</v>
      </c>
      <c r="V1077" s="119">
        <f t="shared" si="215"/>
        <v>1</v>
      </c>
      <c r="W1077" s="119">
        <f t="shared" si="216"/>
        <v>1</v>
      </c>
      <c r="X1077" s="119">
        <f t="shared" si="217"/>
        <v>1</v>
      </c>
      <c r="Y1077" s="119">
        <f t="shared" si="218"/>
        <v>1</v>
      </c>
      <c r="Z1077" s="119">
        <f t="shared" si="219"/>
        <v>1</v>
      </c>
      <c r="AA1077" s="119">
        <f t="shared" si="220"/>
        <v>1</v>
      </c>
      <c r="AB1077" s="119">
        <f t="shared" si="221"/>
        <v>10</v>
      </c>
    </row>
    <row r="1078" spans="3:28" ht="54.95" customHeight="1" x14ac:dyDescent="0.25">
      <c r="C1078" s="56">
        <v>1074</v>
      </c>
      <c r="D1078" s="94" t="str">
        <f>IF(Lançamentos!G1078="","",Lançamentos!G1078)</f>
        <v/>
      </c>
      <c r="E1078" s="113" t="str">
        <f>IF(D1078="","",Recebimento!Q1078)</f>
        <v/>
      </c>
      <c r="F1078" s="114" t="str">
        <f>IF($D1078="","",'Rec2'!$Q1078)</f>
        <v/>
      </c>
      <c r="G1078" s="114" t="str">
        <f>IF($D1078="","",'Rec3'!$Q1078)</f>
        <v/>
      </c>
      <c r="H1078" s="114" t="str">
        <f>IF($D1078="","",'Rec4'!$Q1078)</f>
        <v/>
      </c>
      <c r="I1078" s="114" t="str">
        <f>IF($D1078="","",'Rec5'!$Q1078)</f>
        <v/>
      </c>
      <c r="J1078" s="114" t="str">
        <f>IF($D1078="","",'Rec6'!$Q1078)</f>
        <v/>
      </c>
      <c r="K1078" s="114" t="str">
        <f>IF($D1078="","",'Rec7'!$Q1078)</f>
        <v/>
      </c>
      <c r="L1078" s="114" t="str">
        <f>IF($D1078="","",'Rec8'!$Q1078)</f>
        <v/>
      </c>
      <c r="M1078" s="114" t="str">
        <f>IF($D1078="","",'Rec9'!$Q1078)</f>
        <v/>
      </c>
      <c r="N1078" s="114" t="str">
        <f>IF($D1078="","",'Rec10'!$Q1078)</f>
        <v/>
      </c>
      <c r="O1078" s="116" t="str">
        <f t="shared" si="222"/>
        <v/>
      </c>
      <c r="P1078" s="100" t="str">
        <f t="shared" si="223"/>
        <v/>
      </c>
      <c r="R1078" s="119">
        <f t="shared" si="211"/>
        <v>1</v>
      </c>
      <c r="S1078" s="119">
        <f t="shared" si="212"/>
        <v>1</v>
      </c>
      <c r="T1078" s="119">
        <f t="shared" si="213"/>
        <v>1</v>
      </c>
      <c r="U1078" s="119">
        <f t="shared" si="214"/>
        <v>1</v>
      </c>
      <c r="V1078" s="119">
        <f t="shared" si="215"/>
        <v>1</v>
      </c>
      <c r="W1078" s="119">
        <f t="shared" si="216"/>
        <v>1</v>
      </c>
      <c r="X1078" s="119">
        <f t="shared" si="217"/>
        <v>1</v>
      </c>
      <c r="Y1078" s="119">
        <f t="shared" si="218"/>
        <v>1</v>
      </c>
      <c r="Z1078" s="119">
        <f t="shared" si="219"/>
        <v>1</v>
      </c>
      <c r="AA1078" s="119">
        <f t="shared" si="220"/>
        <v>1</v>
      </c>
      <c r="AB1078" s="119">
        <f t="shared" si="221"/>
        <v>10</v>
      </c>
    </row>
    <row r="1079" spans="3:28" ht="54.95" customHeight="1" x14ac:dyDescent="0.25">
      <c r="C1079" s="56">
        <v>1075</v>
      </c>
      <c r="D1079" s="94" t="str">
        <f>IF(Lançamentos!G1079="","",Lançamentos!G1079)</f>
        <v/>
      </c>
      <c r="E1079" s="113" t="str">
        <f>IF(D1079="","",Recebimento!Q1079)</f>
        <v/>
      </c>
      <c r="F1079" s="114" t="str">
        <f>IF($D1079="","",'Rec2'!$Q1079)</f>
        <v/>
      </c>
      <c r="G1079" s="114" t="str">
        <f>IF($D1079="","",'Rec3'!$Q1079)</f>
        <v/>
      </c>
      <c r="H1079" s="114" t="str">
        <f>IF($D1079="","",'Rec4'!$Q1079)</f>
        <v/>
      </c>
      <c r="I1079" s="114" t="str">
        <f>IF($D1079="","",'Rec5'!$Q1079)</f>
        <v/>
      </c>
      <c r="J1079" s="114" t="str">
        <f>IF($D1079="","",'Rec6'!$Q1079)</f>
        <v/>
      </c>
      <c r="K1079" s="114" t="str">
        <f>IF($D1079="","",'Rec7'!$Q1079)</f>
        <v/>
      </c>
      <c r="L1079" s="114" t="str">
        <f>IF($D1079="","",'Rec8'!$Q1079)</f>
        <v/>
      </c>
      <c r="M1079" s="114" t="str">
        <f>IF($D1079="","",'Rec9'!$Q1079)</f>
        <v/>
      </c>
      <c r="N1079" s="114" t="str">
        <f>IF($D1079="","",'Rec10'!$Q1079)</f>
        <v/>
      </c>
      <c r="O1079" s="116" t="str">
        <f t="shared" si="222"/>
        <v/>
      </c>
      <c r="P1079" s="100" t="str">
        <f t="shared" si="223"/>
        <v/>
      </c>
      <c r="R1079" s="119">
        <f t="shared" si="211"/>
        <v>1</v>
      </c>
      <c r="S1079" s="119">
        <f t="shared" si="212"/>
        <v>1</v>
      </c>
      <c r="T1079" s="119">
        <f t="shared" si="213"/>
        <v>1</v>
      </c>
      <c r="U1079" s="119">
        <f t="shared" si="214"/>
        <v>1</v>
      </c>
      <c r="V1079" s="119">
        <f t="shared" si="215"/>
        <v>1</v>
      </c>
      <c r="W1079" s="119">
        <f t="shared" si="216"/>
        <v>1</v>
      </c>
      <c r="X1079" s="119">
        <f t="shared" si="217"/>
        <v>1</v>
      </c>
      <c r="Y1079" s="119">
        <f t="shared" si="218"/>
        <v>1</v>
      </c>
      <c r="Z1079" s="119">
        <f t="shared" si="219"/>
        <v>1</v>
      </c>
      <c r="AA1079" s="119">
        <f t="shared" si="220"/>
        <v>1</v>
      </c>
      <c r="AB1079" s="119">
        <f t="shared" si="221"/>
        <v>10</v>
      </c>
    </row>
    <row r="1080" spans="3:28" ht="54.95" customHeight="1" x14ac:dyDescent="0.25">
      <c r="C1080" s="56">
        <v>1076</v>
      </c>
      <c r="D1080" s="94" t="str">
        <f>IF(Lançamentos!G1080="","",Lançamentos!G1080)</f>
        <v/>
      </c>
      <c r="E1080" s="113" t="str">
        <f>IF(D1080="","",Recebimento!Q1080)</f>
        <v/>
      </c>
      <c r="F1080" s="114" t="str">
        <f>IF($D1080="","",'Rec2'!$Q1080)</f>
        <v/>
      </c>
      <c r="G1080" s="114" t="str">
        <f>IF($D1080="","",'Rec3'!$Q1080)</f>
        <v/>
      </c>
      <c r="H1080" s="114" t="str">
        <f>IF($D1080="","",'Rec4'!$Q1080)</f>
        <v/>
      </c>
      <c r="I1080" s="114" t="str">
        <f>IF($D1080="","",'Rec5'!$Q1080)</f>
        <v/>
      </c>
      <c r="J1080" s="114" t="str">
        <f>IF($D1080="","",'Rec6'!$Q1080)</f>
        <v/>
      </c>
      <c r="K1080" s="114" t="str">
        <f>IF($D1080="","",'Rec7'!$Q1080)</f>
        <v/>
      </c>
      <c r="L1080" s="114" t="str">
        <f>IF($D1080="","",'Rec8'!$Q1080)</f>
        <v/>
      </c>
      <c r="M1080" s="114" t="str">
        <f>IF($D1080="","",'Rec9'!$Q1080)</f>
        <v/>
      </c>
      <c r="N1080" s="114" t="str">
        <f>IF($D1080="","",'Rec10'!$Q1080)</f>
        <v/>
      </c>
      <c r="O1080" s="116" t="str">
        <f t="shared" si="222"/>
        <v/>
      </c>
      <c r="P1080" s="100" t="str">
        <f t="shared" si="223"/>
        <v/>
      </c>
      <c r="R1080" s="119">
        <f t="shared" si="211"/>
        <v>1</v>
      </c>
      <c r="S1080" s="119">
        <f t="shared" si="212"/>
        <v>1</v>
      </c>
      <c r="T1080" s="119">
        <f t="shared" si="213"/>
        <v>1</v>
      </c>
      <c r="U1080" s="119">
        <f t="shared" si="214"/>
        <v>1</v>
      </c>
      <c r="V1080" s="119">
        <f t="shared" si="215"/>
        <v>1</v>
      </c>
      <c r="W1080" s="119">
        <f t="shared" si="216"/>
        <v>1</v>
      </c>
      <c r="X1080" s="119">
        <f t="shared" si="217"/>
        <v>1</v>
      </c>
      <c r="Y1080" s="119">
        <f t="shared" si="218"/>
        <v>1</v>
      </c>
      <c r="Z1080" s="119">
        <f t="shared" si="219"/>
        <v>1</v>
      </c>
      <c r="AA1080" s="119">
        <f t="shared" si="220"/>
        <v>1</v>
      </c>
      <c r="AB1080" s="119">
        <f t="shared" si="221"/>
        <v>10</v>
      </c>
    </row>
    <row r="1081" spans="3:28" ht="54.95" customHeight="1" x14ac:dyDescent="0.25">
      <c r="C1081" s="56">
        <v>1077</v>
      </c>
      <c r="D1081" s="94" t="str">
        <f>IF(Lançamentos!G1081="","",Lançamentos!G1081)</f>
        <v/>
      </c>
      <c r="E1081" s="113" t="str">
        <f>IF(D1081="","",Recebimento!Q1081)</f>
        <v/>
      </c>
      <c r="F1081" s="114" t="str">
        <f>IF($D1081="","",'Rec2'!$Q1081)</f>
        <v/>
      </c>
      <c r="G1081" s="114" t="str">
        <f>IF($D1081="","",'Rec3'!$Q1081)</f>
        <v/>
      </c>
      <c r="H1081" s="114" t="str">
        <f>IF($D1081="","",'Rec4'!$Q1081)</f>
        <v/>
      </c>
      <c r="I1081" s="114" t="str">
        <f>IF($D1081="","",'Rec5'!$Q1081)</f>
        <v/>
      </c>
      <c r="J1081" s="114" t="str">
        <f>IF($D1081="","",'Rec6'!$Q1081)</f>
        <v/>
      </c>
      <c r="K1081" s="114" t="str">
        <f>IF($D1081="","",'Rec7'!$Q1081)</f>
        <v/>
      </c>
      <c r="L1081" s="114" t="str">
        <f>IF($D1081="","",'Rec8'!$Q1081)</f>
        <v/>
      </c>
      <c r="M1081" s="114" t="str">
        <f>IF($D1081="","",'Rec9'!$Q1081)</f>
        <v/>
      </c>
      <c r="N1081" s="114" t="str">
        <f>IF($D1081="","",'Rec10'!$Q1081)</f>
        <v/>
      </c>
      <c r="O1081" s="116" t="str">
        <f t="shared" si="222"/>
        <v/>
      </c>
      <c r="P1081" s="100" t="str">
        <f t="shared" si="223"/>
        <v/>
      </c>
      <c r="R1081" s="119">
        <f t="shared" si="211"/>
        <v>1</v>
      </c>
      <c r="S1081" s="119">
        <f t="shared" si="212"/>
        <v>1</v>
      </c>
      <c r="T1081" s="119">
        <f t="shared" si="213"/>
        <v>1</v>
      </c>
      <c r="U1081" s="119">
        <f t="shared" si="214"/>
        <v>1</v>
      </c>
      <c r="V1081" s="119">
        <f t="shared" si="215"/>
        <v>1</v>
      </c>
      <c r="W1081" s="119">
        <f t="shared" si="216"/>
        <v>1</v>
      </c>
      <c r="X1081" s="119">
        <f t="shared" si="217"/>
        <v>1</v>
      </c>
      <c r="Y1081" s="119">
        <f t="shared" si="218"/>
        <v>1</v>
      </c>
      <c r="Z1081" s="119">
        <f t="shared" si="219"/>
        <v>1</v>
      </c>
      <c r="AA1081" s="119">
        <f t="shared" si="220"/>
        <v>1</v>
      </c>
      <c r="AB1081" s="119">
        <f t="shared" si="221"/>
        <v>10</v>
      </c>
    </row>
    <row r="1082" spans="3:28" ht="54.95" customHeight="1" x14ac:dyDescent="0.25">
      <c r="C1082" s="56">
        <v>1078</v>
      </c>
      <c r="D1082" s="94" t="str">
        <f>IF(Lançamentos!G1082="","",Lançamentos!G1082)</f>
        <v/>
      </c>
      <c r="E1082" s="113" t="str">
        <f>IF(D1082="","",Recebimento!Q1082)</f>
        <v/>
      </c>
      <c r="F1082" s="114" t="str">
        <f>IF($D1082="","",'Rec2'!$Q1082)</f>
        <v/>
      </c>
      <c r="G1082" s="114" t="str">
        <f>IF($D1082="","",'Rec3'!$Q1082)</f>
        <v/>
      </c>
      <c r="H1082" s="114" t="str">
        <f>IF($D1082="","",'Rec4'!$Q1082)</f>
        <v/>
      </c>
      <c r="I1082" s="114" t="str">
        <f>IF($D1082="","",'Rec5'!$Q1082)</f>
        <v/>
      </c>
      <c r="J1082" s="114" t="str">
        <f>IF($D1082="","",'Rec6'!$Q1082)</f>
        <v/>
      </c>
      <c r="K1082" s="114" t="str">
        <f>IF($D1082="","",'Rec7'!$Q1082)</f>
        <v/>
      </c>
      <c r="L1082" s="114" t="str">
        <f>IF($D1082="","",'Rec8'!$Q1082)</f>
        <v/>
      </c>
      <c r="M1082" s="114" t="str">
        <f>IF($D1082="","",'Rec9'!$Q1082)</f>
        <v/>
      </c>
      <c r="N1082" s="114" t="str">
        <f>IF($D1082="","",'Rec10'!$Q1082)</f>
        <v/>
      </c>
      <c r="O1082" s="116" t="str">
        <f t="shared" si="222"/>
        <v/>
      </c>
      <c r="P1082" s="100" t="str">
        <f t="shared" si="223"/>
        <v/>
      </c>
      <c r="R1082" s="119">
        <f t="shared" si="211"/>
        <v>1</v>
      </c>
      <c r="S1082" s="119">
        <f t="shared" si="212"/>
        <v>1</v>
      </c>
      <c r="T1082" s="119">
        <f t="shared" si="213"/>
        <v>1</v>
      </c>
      <c r="U1082" s="119">
        <f t="shared" si="214"/>
        <v>1</v>
      </c>
      <c r="V1082" s="119">
        <f t="shared" si="215"/>
        <v>1</v>
      </c>
      <c r="W1082" s="119">
        <f t="shared" si="216"/>
        <v>1</v>
      </c>
      <c r="X1082" s="119">
        <f t="shared" si="217"/>
        <v>1</v>
      </c>
      <c r="Y1082" s="119">
        <f t="shared" si="218"/>
        <v>1</v>
      </c>
      <c r="Z1082" s="119">
        <f t="shared" si="219"/>
        <v>1</v>
      </c>
      <c r="AA1082" s="119">
        <f t="shared" si="220"/>
        <v>1</v>
      </c>
      <c r="AB1082" s="119">
        <f t="shared" si="221"/>
        <v>10</v>
      </c>
    </row>
    <row r="1083" spans="3:28" ht="54.95" customHeight="1" x14ac:dyDescent="0.25">
      <c r="C1083" s="56">
        <v>1079</v>
      </c>
      <c r="D1083" s="94" t="str">
        <f>IF(Lançamentos!G1083="","",Lançamentos!G1083)</f>
        <v/>
      </c>
      <c r="E1083" s="113" t="str">
        <f>IF(D1083="","",Recebimento!Q1083)</f>
        <v/>
      </c>
      <c r="F1083" s="114" t="str">
        <f>IF($D1083="","",'Rec2'!$Q1083)</f>
        <v/>
      </c>
      <c r="G1083" s="114" t="str">
        <f>IF($D1083="","",'Rec3'!$Q1083)</f>
        <v/>
      </c>
      <c r="H1083" s="114" t="str">
        <f>IF($D1083="","",'Rec4'!$Q1083)</f>
        <v/>
      </c>
      <c r="I1083" s="114" t="str">
        <f>IF($D1083="","",'Rec5'!$Q1083)</f>
        <v/>
      </c>
      <c r="J1083" s="114" t="str">
        <f>IF($D1083="","",'Rec6'!$Q1083)</f>
        <v/>
      </c>
      <c r="K1083" s="114" t="str">
        <f>IF($D1083="","",'Rec7'!$Q1083)</f>
        <v/>
      </c>
      <c r="L1083" s="114" t="str">
        <f>IF($D1083="","",'Rec8'!$Q1083)</f>
        <v/>
      </c>
      <c r="M1083" s="114" t="str">
        <f>IF($D1083="","",'Rec9'!$Q1083)</f>
        <v/>
      </c>
      <c r="N1083" s="114" t="str">
        <f>IF($D1083="","",'Rec10'!$Q1083)</f>
        <v/>
      </c>
      <c r="O1083" s="116" t="str">
        <f t="shared" si="222"/>
        <v/>
      </c>
      <c r="P1083" s="100" t="str">
        <f t="shared" si="223"/>
        <v/>
      </c>
      <c r="R1083" s="119">
        <f t="shared" si="211"/>
        <v>1</v>
      </c>
      <c r="S1083" s="119">
        <f t="shared" si="212"/>
        <v>1</v>
      </c>
      <c r="T1083" s="119">
        <f t="shared" si="213"/>
        <v>1</v>
      </c>
      <c r="U1083" s="119">
        <f t="shared" si="214"/>
        <v>1</v>
      </c>
      <c r="V1083" s="119">
        <f t="shared" si="215"/>
        <v>1</v>
      </c>
      <c r="W1083" s="119">
        <f t="shared" si="216"/>
        <v>1</v>
      </c>
      <c r="X1083" s="119">
        <f t="shared" si="217"/>
        <v>1</v>
      </c>
      <c r="Y1083" s="119">
        <f t="shared" si="218"/>
        <v>1</v>
      </c>
      <c r="Z1083" s="119">
        <f t="shared" si="219"/>
        <v>1</v>
      </c>
      <c r="AA1083" s="119">
        <f t="shared" si="220"/>
        <v>1</v>
      </c>
      <c r="AB1083" s="119">
        <f t="shared" si="221"/>
        <v>10</v>
      </c>
    </row>
    <row r="1084" spans="3:28" ht="54.95" customHeight="1" x14ac:dyDescent="0.25">
      <c r="C1084" s="56">
        <v>1080</v>
      </c>
      <c r="D1084" s="94" t="str">
        <f>IF(Lançamentos!G1084="","",Lançamentos!G1084)</f>
        <v/>
      </c>
      <c r="E1084" s="113" t="str">
        <f>IF(D1084="","",Recebimento!Q1084)</f>
        <v/>
      </c>
      <c r="F1084" s="114" t="str">
        <f>IF($D1084="","",'Rec2'!$Q1084)</f>
        <v/>
      </c>
      <c r="G1084" s="114" t="str">
        <f>IF($D1084="","",'Rec3'!$Q1084)</f>
        <v/>
      </c>
      <c r="H1084" s="114" t="str">
        <f>IF($D1084="","",'Rec4'!$Q1084)</f>
        <v/>
      </c>
      <c r="I1084" s="114" t="str">
        <f>IF($D1084="","",'Rec5'!$Q1084)</f>
        <v/>
      </c>
      <c r="J1084" s="114" t="str">
        <f>IF($D1084="","",'Rec6'!$Q1084)</f>
        <v/>
      </c>
      <c r="K1084" s="114" t="str">
        <f>IF($D1084="","",'Rec7'!$Q1084)</f>
        <v/>
      </c>
      <c r="L1084" s="114" t="str">
        <f>IF($D1084="","",'Rec8'!$Q1084)</f>
        <v/>
      </c>
      <c r="M1084" s="114" t="str">
        <f>IF($D1084="","",'Rec9'!$Q1084)</f>
        <v/>
      </c>
      <c r="N1084" s="114" t="str">
        <f>IF($D1084="","",'Rec10'!$Q1084)</f>
        <v/>
      </c>
      <c r="O1084" s="116" t="str">
        <f t="shared" si="222"/>
        <v/>
      </c>
      <c r="P1084" s="100" t="str">
        <f t="shared" si="223"/>
        <v/>
      </c>
      <c r="R1084" s="119">
        <f t="shared" si="211"/>
        <v>1</v>
      </c>
      <c r="S1084" s="119">
        <f t="shared" si="212"/>
        <v>1</v>
      </c>
      <c r="T1084" s="119">
        <f t="shared" si="213"/>
        <v>1</v>
      </c>
      <c r="U1084" s="119">
        <f t="shared" si="214"/>
        <v>1</v>
      </c>
      <c r="V1084" s="119">
        <f t="shared" si="215"/>
        <v>1</v>
      </c>
      <c r="W1084" s="119">
        <f t="shared" si="216"/>
        <v>1</v>
      </c>
      <c r="X1084" s="119">
        <f t="shared" si="217"/>
        <v>1</v>
      </c>
      <c r="Y1084" s="119">
        <f t="shared" si="218"/>
        <v>1</v>
      </c>
      <c r="Z1084" s="119">
        <f t="shared" si="219"/>
        <v>1</v>
      </c>
      <c r="AA1084" s="119">
        <f t="shared" si="220"/>
        <v>1</v>
      </c>
      <c r="AB1084" s="119">
        <f t="shared" si="221"/>
        <v>10</v>
      </c>
    </row>
    <row r="1085" spans="3:28" ht="54.95" customHeight="1" x14ac:dyDescent="0.25">
      <c r="C1085" s="56">
        <v>1081</v>
      </c>
      <c r="D1085" s="94" t="str">
        <f>IF(Lançamentos!G1085="","",Lançamentos!G1085)</f>
        <v/>
      </c>
      <c r="E1085" s="113" t="str">
        <f>IF(D1085="","",Recebimento!Q1085)</f>
        <v/>
      </c>
      <c r="F1085" s="114" t="str">
        <f>IF($D1085="","",'Rec2'!$Q1085)</f>
        <v/>
      </c>
      <c r="G1085" s="114" t="str">
        <f>IF($D1085="","",'Rec3'!$Q1085)</f>
        <v/>
      </c>
      <c r="H1085" s="114" t="str">
        <f>IF($D1085="","",'Rec4'!$Q1085)</f>
        <v/>
      </c>
      <c r="I1085" s="114" t="str">
        <f>IF($D1085="","",'Rec5'!$Q1085)</f>
        <v/>
      </c>
      <c r="J1085" s="114" t="str">
        <f>IF($D1085="","",'Rec6'!$Q1085)</f>
        <v/>
      </c>
      <c r="K1085" s="114" t="str">
        <f>IF($D1085="","",'Rec7'!$Q1085)</f>
        <v/>
      </c>
      <c r="L1085" s="114" t="str">
        <f>IF($D1085="","",'Rec8'!$Q1085)</f>
        <v/>
      </c>
      <c r="M1085" s="114" t="str">
        <f>IF($D1085="","",'Rec9'!$Q1085)</f>
        <v/>
      </c>
      <c r="N1085" s="114" t="str">
        <f>IF($D1085="","",'Rec10'!$Q1085)</f>
        <v/>
      </c>
      <c r="O1085" s="116" t="str">
        <f t="shared" si="222"/>
        <v/>
      </c>
      <c r="P1085" s="100" t="str">
        <f t="shared" si="223"/>
        <v/>
      </c>
      <c r="R1085" s="119">
        <f t="shared" si="211"/>
        <v>1</v>
      </c>
      <c r="S1085" s="119">
        <f t="shared" si="212"/>
        <v>1</v>
      </c>
      <c r="T1085" s="119">
        <f t="shared" si="213"/>
        <v>1</v>
      </c>
      <c r="U1085" s="119">
        <f t="shared" si="214"/>
        <v>1</v>
      </c>
      <c r="V1085" s="119">
        <f t="shared" si="215"/>
        <v>1</v>
      </c>
      <c r="W1085" s="119">
        <f t="shared" si="216"/>
        <v>1</v>
      </c>
      <c r="X1085" s="119">
        <f t="shared" si="217"/>
        <v>1</v>
      </c>
      <c r="Y1085" s="119">
        <f t="shared" si="218"/>
        <v>1</v>
      </c>
      <c r="Z1085" s="119">
        <f t="shared" si="219"/>
        <v>1</v>
      </c>
      <c r="AA1085" s="119">
        <f t="shared" si="220"/>
        <v>1</v>
      </c>
      <c r="AB1085" s="119">
        <f t="shared" si="221"/>
        <v>10</v>
      </c>
    </row>
    <row r="1086" spans="3:28" ht="54.95" customHeight="1" x14ac:dyDescent="0.25">
      <c r="C1086" s="56">
        <v>1082</v>
      </c>
      <c r="D1086" s="94" t="str">
        <f>IF(Lançamentos!G1086="","",Lançamentos!G1086)</f>
        <v/>
      </c>
      <c r="E1086" s="113" t="str">
        <f>IF(D1086="","",Recebimento!Q1086)</f>
        <v/>
      </c>
      <c r="F1086" s="114" t="str">
        <f>IF($D1086="","",'Rec2'!$Q1086)</f>
        <v/>
      </c>
      <c r="G1086" s="114" t="str">
        <f>IF($D1086="","",'Rec3'!$Q1086)</f>
        <v/>
      </c>
      <c r="H1086" s="114" t="str">
        <f>IF($D1086="","",'Rec4'!$Q1086)</f>
        <v/>
      </c>
      <c r="I1086" s="114" t="str">
        <f>IF($D1086="","",'Rec5'!$Q1086)</f>
        <v/>
      </c>
      <c r="J1086" s="114" t="str">
        <f>IF($D1086="","",'Rec6'!$Q1086)</f>
        <v/>
      </c>
      <c r="K1086" s="114" t="str">
        <f>IF($D1086="","",'Rec7'!$Q1086)</f>
        <v/>
      </c>
      <c r="L1086" s="114" t="str">
        <f>IF($D1086="","",'Rec8'!$Q1086)</f>
        <v/>
      </c>
      <c r="M1086" s="114" t="str">
        <f>IF($D1086="","",'Rec9'!$Q1086)</f>
        <v/>
      </c>
      <c r="N1086" s="114" t="str">
        <f>IF($D1086="","",'Rec10'!$Q1086)</f>
        <v/>
      </c>
      <c r="O1086" s="116" t="str">
        <f t="shared" si="222"/>
        <v/>
      </c>
      <c r="P1086" s="100" t="str">
        <f t="shared" si="223"/>
        <v/>
      </c>
      <c r="R1086" s="119">
        <f t="shared" si="211"/>
        <v>1</v>
      </c>
      <c r="S1086" s="119">
        <f t="shared" si="212"/>
        <v>1</v>
      </c>
      <c r="T1086" s="119">
        <f t="shared" si="213"/>
        <v>1</v>
      </c>
      <c r="U1086" s="119">
        <f t="shared" si="214"/>
        <v>1</v>
      </c>
      <c r="V1086" s="119">
        <f t="shared" si="215"/>
        <v>1</v>
      </c>
      <c r="W1086" s="119">
        <f t="shared" si="216"/>
        <v>1</v>
      </c>
      <c r="X1086" s="119">
        <f t="shared" si="217"/>
        <v>1</v>
      </c>
      <c r="Y1086" s="119">
        <f t="shared" si="218"/>
        <v>1</v>
      </c>
      <c r="Z1086" s="119">
        <f t="shared" si="219"/>
        <v>1</v>
      </c>
      <c r="AA1086" s="119">
        <f t="shared" si="220"/>
        <v>1</v>
      </c>
      <c r="AB1086" s="119">
        <f t="shared" si="221"/>
        <v>10</v>
      </c>
    </row>
    <row r="1087" spans="3:28" ht="54.95" customHeight="1" x14ac:dyDescent="0.25">
      <c r="C1087" s="56">
        <v>1083</v>
      </c>
      <c r="D1087" s="94" t="str">
        <f>IF(Lançamentos!G1087="","",Lançamentos!G1087)</f>
        <v/>
      </c>
      <c r="E1087" s="113" t="str">
        <f>IF(D1087="","",Recebimento!Q1087)</f>
        <v/>
      </c>
      <c r="F1087" s="114" t="str">
        <f>IF($D1087="","",'Rec2'!$Q1087)</f>
        <v/>
      </c>
      <c r="G1087" s="114" t="str">
        <f>IF($D1087="","",'Rec3'!$Q1087)</f>
        <v/>
      </c>
      <c r="H1087" s="114" t="str">
        <f>IF($D1087="","",'Rec4'!$Q1087)</f>
        <v/>
      </c>
      <c r="I1087" s="114" t="str">
        <f>IF($D1087="","",'Rec5'!$Q1087)</f>
        <v/>
      </c>
      <c r="J1087" s="114" t="str">
        <f>IF($D1087="","",'Rec6'!$Q1087)</f>
        <v/>
      </c>
      <c r="K1087" s="114" t="str">
        <f>IF($D1087="","",'Rec7'!$Q1087)</f>
        <v/>
      </c>
      <c r="L1087" s="114" t="str">
        <f>IF($D1087="","",'Rec8'!$Q1087)</f>
        <v/>
      </c>
      <c r="M1087" s="114" t="str">
        <f>IF($D1087="","",'Rec9'!$Q1087)</f>
        <v/>
      </c>
      <c r="N1087" s="114" t="str">
        <f>IF($D1087="","",'Rec10'!$Q1087)</f>
        <v/>
      </c>
      <c r="O1087" s="116" t="str">
        <f t="shared" si="222"/>
        <v/>
      </c>
      <c r="P1087" s="100" t="str">
        <f t="shared" si="223"/>
        <v/>
      </c>
      <c r="R1087" s="119">
        <f t="shared" si="211"/>
        <v>1</v>
      </c>
      <c r="S1087" s="119">
        <f t="shared" si="212"/>
        <v>1</v>
      </c>
      <c r="T1087" s="119">
        <f t="shared" si="213"/>
        <v>1</v>
      </c>
      <c r="U1087" s="119">
        <f t="shared" si="214"/>
        <v>1</v>
      </c>
      <c r="V1087" s="119">
        <f t="shared" si="215"/>
        <v>1</v>
      </c>
      <c r="W1087" s="119">
        <f t="shared" si="216"/>
        <v>1</v>
      </c>
      <c r="X1087" s="119">
        <f t="shared" si="217"/>
        <v>1</v>
      </c>
      <c r="Y1087" s="119">
        <f t="shared" si="218"/>
        <v>1</v>
      </c>
      <c r="Z1087" s="119">
        <f t="shared" si="219"/>
        <v>1</v>
      </c>
      <c r="AA1087" s="119">
        <f t="shared" si="220"/>
        <v>1</v>
      </c>
      <c r="AB1087" s="119">
        <f t="shared" si="221"/>
        <v>10</v>
      </c>
    </row>
    <row r="1088" spans="3:28" ht="54.95" customHeight="1" x14ac:dyDescent="0.25">
      <c r="C1088" s="56">
        <v>1084</v>
      </c>
      <c r="D1088" s="94" t="str">
        <f>IF(Lançamentos!G1088="","",Lançamentos!G1088)</f>
        <v/>
      </c>
      <c r="E1088" s="113" t="str">
        <f>IF(D1088="","",Recebimento!Q1088)</f>
        <v/>
      </c>
      <c r="F1088" s="114" t="str">
        <f>IF($D1088="","",'Rec2'!$Q1088)</f>
        <v/>
      </c>
      <c r="G1088" s="114" t="str">
        <f>IF($D1088="","",'Rec3'!$Q1088)</f>
        <v/>
      </c>
      <c r="H1088" s="114" t="str">
        <f>IF($D1088="","",'Rec4'!$Q1088)</f>
        <v/>
      </c>
      <c r="I1088" s="114" t="str">
        <f>IF($D1088="","",'Rec5'!$Q1088)</f>
        <v/>
      </c>
      <c r="J1088" s="114" t="str">
        <f>IF($D1088="","",'Rec6'!$Q1088)</f>
        <v/>
      </c>
      <c r="K1088" s="114" t="str">
        <f>IF($D1088="","",'Rec7'!$Q1088)</f>
        <v/>
      </c>
      <c r="L1088" s="114" t="str">
        <f>IF($D1088="","",'Rec8'!$Q1088)</f>
        <v/>
      </c>
      <c r="M1088" s="114" t="str">
        <f>IF($D1088="","",'Rec9'!$Q1088)</f>
        <v/>
      </c>
      <c r="N1088" s="114" t="str">
        <f>IF($D1088="","",'Rec10'!$Q1088)</f>
        <v/>
      </c>
      <c r="O1088" s="116" t="str">
        <f t="shared" si="222"/>
        <v/>
      </c>
      <c r="P1088" s="100" t="str">
        <f t="shared" si="223"/>
        <v/>
      </c>
      <c r="R1088" s="119">
        <f t="shared" si="211"/>
        <v>1</v>
      </c>
      <c r="S1088" s="119">
        <f t="shared" si="212"/>
        <v>1</v>
      </c>
      <c r="T1088" s="119">
        <f t="shared" si="213"/>
        <v>1</v>
      </c>
      <c r="U1088" s="119">
        <f t="shared" si="214"/>
        <v>1</v>
      </c>
      <c r="V1088" s="119">
        <f t="shared" si="215"/>
        <v>1</v>
      </c>
      <c r="W1088" s="119">
        <f t="shared" si="216"/>
        <v>1</v>
      </c>
      <c r="X1088" s="119">
        <f t="shared" si="217"/>
        <v>1</v>
      </c>
      <c r="Y1088" s="119">
        <f t="shared" si="218"/>
        <v>1</v>
      </c>
      <c r="Z1088" s="119">
        <f t="shared" si="219"/>
        <v>1</v>
      </c>
      <c r="AA1088" s="119">
        <f t="shared" si="220"/>
        <v>1</v>
      </c>
      <c r="AB1088" s="119">
        <f t="shared" si="221"/>
        <v>10</v>
      </c>
    </row>
    <row r="1089" spans="3:28" ht="54.95" customHeight="1" x14ac:dyDescent="0.25">
      <c r="C1089" s="56">
        <v>1085</v>
      </c>
      <c r="D1089" s="94" t="str">
        <f>IF(Lançamentos!G1089="","",Lançamentos!G1089)</f>
        <v/>
      </c>
      <c r="E1089" s="113" t="str">
        <f>IF(D1089="","",Recebimento!Q1089)</f>
        <v/>
      </c>
      <c r="F1089" s="114" t="str">
        <f>IF($D1089="","",'Rec2'!$Q1089)</f>
        <v/>
      </c>
      <c r="G1089" s="114" t="str">
        <f>IF($D1089="","",'Rec3'!$Q1089)</f>
        <v/>
      </c>
      <c r="H1089" s="114" t="str">
        <f>IF($D1089="","",'Rec4'!$Q1089)</f>
        <v/>
      </c>
      <c r="I1089" s="114" t="str">
        <f>IF($D1089="","",'Rec5'!$Q1089)</f>
        <v/>
      </c>
      <c r="J1089" s="114" t="str">
        <f>IF($D1089="","",'Rec6'!$Q1089)</f>
        <v/>
      </c>
      <c r="K1089" s="114" t="str">
        <f>IF($D1089="","",'Rec7'!$Q1089)</f>
        <v/>
      </c>
      <c r="L1089" s="114" t="str">
        <f>IF($D1089="","",'Rec8'!$Q1089)</f>
        <v/>
      </c>
      <c r="M1089" s="114" t="str">
        <f>IF($D1089="","",'Rec9'!$Q1089)</f>
        <v/>
      </c>
      <c r="N1089" s="114" t="str">
        <f>IF($D1089="","",'Rec10'!$Q1089)</f>
        <v/>
      </c>
      <c r="O1089" s="116" t="str">
        <f t="shared" si="222"/>
        <v/>
      </c>
      <c r="P1089" s="100" t="str">
        <f t="shared" si="223"/>
        <v/>
      </c>
      <c r="R1089" s="119">
        <f t="shared" si="211"/>
        <v>1</v>
      </c>
      <c r="S1089" s="119">
        <f t="shared" si="212"/>
        <v>1</v>
      </c>
      <c r="T1089" s="119">
        <f t="shared" si="213"/>
        <v>1</v>
      </c>
      <c r="U1089" s="119">
        <f t="shared" si="214"/>
        <v>1</v>
      </c>
      <c r="V1089" s="119">
        <f t="shared" si="215"/>
        <v>1</v>
      </c>
      <c r="W1089" s="119">
        <f t="shared" si="216"/>
        <v>1</v>
      </c>
      <c r="X1089" s="119">
        <f t="shared" si="217"/>
        <v>1</v>
      </c>
      <c r="Y1089" s="119">
        <f t="shared" si="218"/>
        <v>1</v>
      </c>
      <c r="Z1089" s="119">
        <f t="shared" si="219"/>
        <v>1</v>
      </c>
      <c r="AA1089" s="119">
        <f t="shared" si="220"/>
        <v>1</v>
      </c>
      <c r="AB1089" s="119">
        <f t="shared" si="221"/>
        <v>10</v>
      </c>
    </row>
    <row r="1090" spans="3:28" ht="54.95" customHeight="1" x14ac:dyDescent="0.25">
      <c r="C1090" s="56">
        <v>1086</v>
      </c>
      <c r="D1090" s="94" t="str">
        <f>IF(Lançamentos!G1090="","",Lançamentos!G1090)</f>
        <v/>
      </c>
      <c r="E1090" s="113" t="str">
        <f>IF(D1090="","",Recebimento!Q1090)</f>
        <v/>
      </c>
      <c r="F1090" s="114" t="str">
        <f>IF($D1090="","",'Rec2'!$Q1090)</f>
        <v/>
      </c>
      <c r="G1090" s="114" t="str">
        <f>IF($D1090="","",'Rec3'!$Q1090)</f>
        <v/>
      </c>
      <c r="H1090" s="114" t="str">
        <f>IF($D1090="","",'Rec4'!$Q1090)</f>
        <v/>
      </c>
      <c r="I1090" s="114" t="str">
        <f>IF($D1090="","",'Rec5'!$Q1090)</f>
        <v/>
      </c>
      <c r="J1090" s="114" t="str">
        <f>IF($D1090="","",'Rec6'!$Q1090)</f>
        <v/>
      </c>
      <c r="K1090" s="114" t="str">
        <f>IF($D1090="","",'Rec7'!$Q1090)</f>
        <v/>
      </c>
      <c r="L1090" s="114" t="str">
        <f>IF($D1090="","",'Rec8'!$Q1090)</f>
        <v/>
      </c>
      <c r="M1090" s="114" t="str">
        <f>IF($D1090="","",'Rec9'!$Q1090)</f>
        <v/>
      </c>
      <c r="N1090" s="114" t="str">
        <f>IF($D1090="","",'Rec10'!$Q1090)</f>
        <v/>
      </c>
      <c r="O1090" s="116" t="str">
        <f t="shared" si="222"/>
        <v/>
      </c>
      <c r="P1090" s="100" t="str">
        <f t="shared" si="223"/>
        <v/>
      </c>
      <c r="R1090" s="119">
        <f t="shared" si="211"/>
        <v>1</v>
      </c>
      <c r="S1090" s="119">
        <f t="shared" si="212"/>
        <v>1</v>
      </c>
      <c r="T1090" s="119">
        <f t="shared" si="213"/>
        <v>1</v>
      </c>
      <c r="U1090" s="119">
        <f t="shared" si="214"/>
        <v>1</v>
      </c>
      <c r="V1090" s="119">
        <f t="shared" si="215"/>
        <v>1</v>
      </c>
      <c r="W1090" s="119">
        <f t="shared" si="216"/>
        <v>1</v>
      </c>
      <c r="X1090" s="119">
        <f t="shared" si="217"/>
        <v>1</v>
      </c>
      <c r="Y1090" s="119">
        <f t="shared" si="218"/>
        <v>1</v>
      </c>
      <c r="Z1090" s="119">
        <f t="shared" si="219"/>
        <v>1</v>
      </c>
      <c r="AA1090" s="119">
        <f t="shared" si="220"/>
        <v>1</v>
      </c>
      <c r="AB1090" s="119">
        <f t="shared" si="221"/>
        <v>10</v>
      </c>
    </row>
    <row r="1091" spans="3:28" ht="54.95" customHeight="1" x14ac:dyDescent="0.25">
      <c r="C1091" s="56">
        <v>1087</v>
      </c>
      <c r="D1091" s="94" t="str">
        <f>IF(Lançamentos!G1091="","",Lançamentos!G1091)</f>
        <v/>
      </c>
      <c r="E1091" s="113" t="str">
        <f>IF(D1091="","",Recebimento!Q1091)</f>
        <v/>
      </c>
      <c r="F1091" s="114" t="str">
        <f>IF($D1091="","",'Rec2'!$Q1091)</f>
        <v/>
      </c>
      <c r="G1091" s="114" t="str">
        <f>IF($D1091="","",'Rec3'!$Q1091)</f>
        <v/>
      </c>
      <c r="H1091" s="114" t="str">
        <f>IF($D1091="","",'Rec4'!$Q1091)</f>
        <v/>
      </c>
      <c r="I1091" s="114" t="str">
        <f>IF($D1091="","",'Rec5'!$Q1091)</f>
        <v/>
      </c>
      <c r="J1091" s="114" t="str">
        <f>IF($D1091="","",'Rec6'!$Q1091)</f>
        <v/>
      </c>
      <c r="K1091" s="114" t="str">
        <f>IF($D1091="","",'Rec7'!$Q1091)</f>
        <v/>
      </c>
      <c r="L1091" s="114" t="str">
        <f>IF($D1091="","",'Rec8'!$Q1091)</f>
        <v/>
      </c>
      <c r="M1091" s="114" t="str">
        <f>IF($D1091="","",'Rec9'!$Q1091)</f>
        <v/>
      </c>
      <c r="N1091" s="114" t="str">
        <f>IF($D1091="","",'Rec10'!$Q1091)</f>
        <v/>
      </c>
      <c r="O1091" s="116" t="str">
        <f t="shared" si="222"/>
        <v/>
      </c>
      <c r="P1091" s="100" t="str">
        <f t="shared" si="223"/>
        <v/>
      </c>
      <c r="R1091" s="119">
        <f t="shared" si="211"/>
        <v>1</v>
      </c>
      <c r="S1091" s="119">
        <f t="shared" si="212"/>
        <v>1</v>
      </c>
      <c r="T1091" s="119">
        <f t="shared" si="213"/>
        <v>1</v>
      </c>
      <c r="U1091" s="119">
        <f t="shared" si="214"/>
        <v>1</v>
      </c>
      <c r="V1091" s="119">
        <f t="shared" si="215"/>
        <v>1</v>
      </c>
      <c r="W1091" s="119">
        <f t="shared" si="216"/>
        <v>1</v>
      </c>
      <c r="X1091" s="119">
        <f t="shared" si="217"/>
        <v>1</v>
      </c>
      <c r="Y1091" s="119">
        <f t="shared" si="218"/>
        <v>1</v>
      </c>
      <c r="Z1091" s="119">
        <f t="shared" si="219"/>
        <v>1</v>
      </c>
      <c r="AA1091" s="119">
        <f t="shared" si="220"/>
        <v>1</v>
      </c>
      <c r="AB1091" s="119">
        <f t="shared" si="221"/>
        <v>10</v>
      </c>
    </row>
    <row r="1092" spans="3:28" ht="54.95" customHeight="1" x14ac:dyDescent="0.25">
      <c r="C1092" s="56">
        <v>1088</v>
      </c>
      <c r="D1092" s="94" t="str">
        <f>IF(Lançamentos!G1092="","",Lançamentos!G1092)</f>
        <v/>
      </c>
      <c r="E1092" s="113" t="str">
        <f>IF(D1092="","",Recebimento!Q1092)</f>
        <v/>
      </c>
      <c r="F1092" s="114" t="str">
        <f>IF($D1092="","",'Rec2'!$Q1092)</f>
        <v/>
      </c>
      <c r="G1092" s="114" t="str">
        <f>IF($D1092="","",'Rec3'!$Q1092)</f>
        <v/>
      </c>
      <c r="H1092" s="114" t="str">
        <f>IF($D1092="","",'Rec4'!$Q1092)</f>
        <v/>
      </c>
      <c r="I1092" s="114" t="str">
        <f>IF($D1092="","",'Rec5'!$Q1092)</f>
        <v/>
      </c>
      <c r="J1092" s="114" t="str">
        <f>IF($D1092="","",'Rec6'!$Q1092)</f>
        <v/>
      </c>
      <c r="K1092" s="114" t="str">
        <f>IF($D1092="","",'Rec7'!$Q1092)</f>
        <v/>
      </c>
      <c r="L1092" s="114" t="str">
        <f>IF($D1092="","",'Rec8'!$Q1092)</f>
        <v/>
      </c>
      <c r="M1092" s="114" t="str">
        <f>IF($D1092="","",'Rec9'!$Q1092)</f>
        <v/>
      </c>
      <c r="N1092" s="114" t="str">
        <f>IF($D1092="","",'Rec10'!$Q1092)</f>
        <v/>
      </c>
      <c r="O1092" s="116" t="str">
        <f t="shared" si="222"/>
        <v/>
      </c>
      <c r="P1092" s="100" t="str">
        <f t="shared" si="223"/>
        <v/>
      </c>
      <c r="R1092" s="119">
        <f t="shared" si="211"/>
        <v>1</v>
      </c>
      <c r="S1092" s="119">
        <f t="shared" si="212"/>
        <v>1</v>
      </c>
      <c r="T1092" s="119">
        <f t="shared" si="213"/>
        <v>1</v>
      </c>
      <c r="U1092" s="119">
        <f t="shared" si="214"/>
        <v>1</v>
      </c>
      <c r="V1092" s="119">
        <f t="shared" si="215"/>
        <v>1</v>
      </c>
      <c r="W1092" s="119">
        <f t="shared" si="216"/>
        <v>1</v>
      </c>
      <c r="X1092" s="119">
        <f t="shared" si="217"/>
        <v>1</v>
      </c>
      <c r="Y1092" s="119">
        <f t="shared" si="218"/>
        <v>1</v>
      </c>
      <c r="Z1092" s="119">
        <f t="shared" si="219"/>
        <v>1</v>
      </c>
      <c r="AA1092" s="119">
        <f t="shared" si="220"/>
        <v>1</v>
      </c>
      <c r="AB1092" s="119">
        <f t="shared" si="221"/>
        <v>10</v>
      </c>
    </row>
    <row r="1093" spans="3:28" ht="54.95" customHeight="1" x14ac:dyDescent="0.25">
      <c r="C1093" s="56">
        <v>1089</v>
      </c>
      <c r="D1093" s="94" t="str">
        <f>IF(Lançamentos!G1093="","",Lançamentos!G1093)</f>
        <v/>
      </c>
      <c r="E1093" s="113" t="str">
        <f>IF(D1093="","",Recebimento!Q1093)</f>
        <v/>
      </c>
      <c r="F1093" s="114" t="str">
        <f>IF($D1093="","",'Rec2'!$Q1093)</f>
        <v/>
      </c>
      <c r="G1093" s="114" t="str">
        <f>IF($D1093="","",'Rec3'!$Q1093)</f>
        <v/>
      </c>
      <c r="H1093" s="114" t="str">
        <f>IF($D1093="","",'Rec4'!$Q1093)</f>
        <v/>
      </c>
      <c r="I1093" s="114" t="str">
        <f>IF($D1093="","",'Rec5'!$Q1093)</f>
        <v/>
      </c>
      <c r="J1093" s="114" t="str">
        <f>IF($D1093="","",'Rec6'!$Q1093)</f>
        <v/>
      </c>
      <c r="K1093" s="114" t="str">
        <f>IF($D1093="","",'Rec7'!$Q1093)</f>
        <v/>
      </c>
      <c r="L1093" s="114" t="str">
        <f>IF($D1093="","",'Rec8'!$Q1093)</f>
        <v/>
      </c>
      <c r="M1093" s="114" t="str">
        <f>IF($D1093="","",'Rec9'!$Q1093)</f>
        <v/>
      </c>
      <c r="N1093" s="114" t="str">
        <f>IF($D1093="","",'Rec10'!$Q1093)</f>
        <v/>
      </c>
      <c r="O1093" s="116" t="str">
        <f t="shared" si="222"/>
        <v/>
      </c>
      <c r="P1093" s="100" t="str">
        <f t="shared" si="223"/>
        <v/>
      </c>
      <c r="R1093" s="119">
        <f t="shared" si="211"/>
        <v>1</v>
      </c>
      <c r="S1093" s="119">
        <f t="shared" si="212"/>
        <v>1</v>
      </c>
      <c r="T1093" s="119">
        <f t="shared" si="213"/>
        <v>1</v>
      </c>
      <c r="U1093" s="119">
        <f t="shared" si="214"/>
        <v>1</v>
      </c>
      <c r="V1093" s="119">
        <f t="shared" si="215"/>
        <v>1</v>
      </c>
      <c r="W1093" s="119">
        <f t="shared" si="216"/>
        <v>1</v>
      </c>
      <c r="X1093" s="119">
        <f t="shared" si="217"/>
        <v>1</v>
      </c>
      <c r="Y1093" s="119">
        <f t="shared" si="218"/>
        <v>1</v>
      </c>
      <c r="Z1093" s="119">
        <f t="shared" si="219"/>
        <v>1</v>
      </c>
      <c r="AA1093" s="119">
        <f t="shared" si="220"/>
        <v>1</v>
      </c>
      <c r="AB1093" s="119">
        <f t="shared" si="221"/>
        <v>10</v>
      </c>
    </row>
    <row r="1094" spans="3:28" ht="54.95" customHeight="1" x14ac:dyDescent="0.25">
      <c r="C1094" s="56">
        <v>1090</v>
      </c>
      <c r="D1094" s="94" t="str">
        <f>IF(Lançamentos!G1094="","",Lançamentos!G1094)</f>
        <v/>
      </c>
      <c r="E1094" s="113" t="str">
        <f>IF(D1094="","",Recebimento!Q1094)</f>
        <v/>
      </c>
      <c r="F1094" s="114" t="str">
        <f>IF($D1094="","",'Rec2'!$Q1094)</f>
        <v/>
      </c>
      <c r="G1094" s="114" t="str">
        <f>IF($D1094="","",'Rec3'!$Q1094)</f>
        <v/>
      </c>
      <c r="H1094" s="114" t="str">
        <f>IF($D1094="","",'Rec4'!$Q1094)</f>
        <v/>
      </c>
      <c r="I1094" s="114" t="str">
        <f>IF($D1094="","",'Rec5'!$Q1094)</f>
        <v/>
      </c>
      <c r="J1094" s="114" t="str">
        <f>IF($D1094="","",'Rec6'!$Q1094)</f>
        <v/>
      </c>
      <c r="K1094" s="114" t="str">
        <f>IF($D1094="","",'Rec7'!$Q1094)</f>
        <v/>
      </c>
      <c r="L1094" s="114" t="str">
        <f>IF($D1094="","",'Rec8'!$Q1094)</f>
        <v/>
      </c>
      <c r="M1094" s="114" t="str">
        <f>IF($D1094="","",'Rec9'!$Q1094)</f>
        <v/>
      </c>
      <c r="N1094" s="114" t="str">
        <f>IF($D1094="","",'Rec10'!$Q1094)</f>
        <v/>
      </c>
      <c r="O1094" s="116" t="str">
        <f t="shared" si="222"/>
        <v/>
      </c>
      <c r="P1094" s="100" t="str">
        <f t="shared" si="223"/>
        <v/>
      </c>
      <c r="R1094" s="119">
        <f t="shared" ref="R1094:R1157" si="224">IF(E1094=0,0,1)</f>
        <v>1</v>
      </c>
      <c r="S1094" s="119">
        <f t="shared" ref="S1094:S1157" si="225">IF(F1094=0,0,1)</f>
        <v>1</v>
      </c>
      <c r="T1094" s="119">
        <f t="shared" ref="T1094:T1157" si="226">IF(G1094=0,0,1)</f>
        <v>1</v>
      </c>
      <c r="U1094" s="119">
        <f t="shared" ref="U1094:U1157" si="227">IF(H1094=0,0,1)</f>
        <v>1</v>
      </c>
      <c r="V1094" s="119">
        <f t="shared" ref="V1094:V1157" si="228">IF(I1094=0,0,1)</f>
        <v>1</v>
      </c>
      <c r="W1094" s="119">
        <f t="shared" ref="W1094:W1157" si="229">IF(J1094=0,0,1)</f>
        <v>1</v>
      </c>
      <c r="X1094" s="119">
        <f t="shared" ref="X1094:X1157" si="230">IF(K1094=0,0,1)</f>
        <v>1</v>
      </c>
      <c r="Y1094" s="119">
        <f t="shared" ref="Y1094:Y1157" si="231">IF(L1094=0,0,1)</f>
        <v>1</v>
      </c>
      <c r="Z1094" s="119">
        <f t="shared" ref="Z1094:Z1157" si="232">IF(M1094=0,0,1)</f>
        <v>1</v>
      </c>
      <c r="AA1094" s="119">
        <f t="shared" ref="AA1094:AA1157" si="233">IF(N1094=0,0,1)</f>
        <v>1</v>
      </c>
      <c r="AB1094" s="119">
        <f t="shared" ref="AB1094:AB1157" si="234">SUM(R1094:AA1094)</f>
        <v>10</v>
      </c>
    </row>
    <row r="1095" spans="3:28" ht="54.95" customHeight="1" x14ac:dyDescent="0.25">
      <c r="C1095" s="56">
        <v>1091</v>
      </c>
      <c r="D1095" s="94" t="str">
        <f>IF(Lançamentos!G1095="","",Lançamentos!G1095)</f>
        <v/>
      </c>
      <c r="E1095" s="113" t="str">
        <f>IF(D1095="","",Recebimento!Q1095)</f>
        <v/>
      </c>
      <c r="F1095" s="114" t="str">
        <f>IF($D1095="","",'Rec2'!$Q1095)</f>
        <v/>
      </c>
      <c r="G1095" s="114" t="str">
        <f>IF($D1095="","",'Rec3'!$Q1095)</f>
        <v/>
      </c>
      <c r="H1095" s="114" t="str">
        <f>IF($D1095="","",'Rec4'!$Q1095)</f>
        <v/>
      </c>
      <c r="I1095" s="114" t="str">
        <f>IF($D1095="","",'Rec5'!$Q1095)</f>
        <v/>
      </c>
      <c r="J1095" s="114" t="str">
        <f>IF($D1095="","",'Rec6'!$Q1095)</f>
        <v/>
      </c>
      <c r="K1095" s="114" t="str">
        <f>IF($D1095="","",'Rec7'!$Q1095)</f>
        <v/>
      </c>
      <c r="L1095" s="114" t="str">
        <f>IF($D1095="","",'Rec8'!$Q1095)</f>
        <v/>
      </c>
      <c r="M1095" s="114" t="str">
        <f>IF($D1095="","",'Rec9'!$Q1095)</f>
        <v/>
      </c>
      <c r="N1095" s="114" t="str">
        <f>IF($D1095="","",'Rec10'!$Q1095)</f>
        <v/>
      </c>
      <c r="O1095" s="116" t="str">
        <f t="shared" ref="O1095:O1158" si="235">IFERROR(IF(D1095="","",P1095/AB1095),0)</f>
        <v/>
      </c>
      <c r="P1095" s="100" t="str">
        <f t="shared" ref="P1095:P1158" si="236">IF(D1095="","",SUM(E1095:N1095))</f>
        <v/>
      </c>
      <c r="R1095" s="119">
        <f t="shared" si="224"/>
        <v>1</v>
      </c>
      <c r="S1095" s="119">
        <f t="shared" si="225"/>
        <v>1</v>
      </c>
      <c r="T1095" s="119">
        <f t="shared" si="226"/>
        <v>1</v>
      </c>
      <c r="U1095" s="119">
        <f t="shared" si="227"/>
        <v>1</v>
      </c>
      <c r="V1095" s="119">
        <f t="shared" si="228"/>
        <v>1</v>
      </c>
      <c r="W1095" s="119">
        <f t="shared" si="229"/>
        <v>1</v>
      </c>
      <c r="X1095" s="119">
        <f t="shared" si="230"/>
        <v>1</v>
      </c>
      <c r="Y1095" s="119">
        <f t="shared" si="231"/>
        <v>1</v>
      </c>
      <c r="Z1095" s="119">
        <f t="shared" si="232"/>
        <v>1</v>
      </c>
      <c r="AA1095" s="119">
        <f t="shared" si="233"/>
        <v>1</v>
      </c>
      <c r="AB1095" s="119">
        <f t="shared" si="234"/>
        <v>10</v>
      </c>
    </row>
    <row r="1096" spans="3:28" ht="54.95" customHeight="1" x14ac:dyDescent="0.25">
      <c r="C1096" s="56">
        <v>1092</v>
      </c>
      <c r="D1096" s="94" t="str">
        <f>IF(Lançamentos!G1096="","",Lançamentos!G1096)</f>
        <v/>
      </c>
      <c r="E1096" s="113" t="str">
        <f>IF(D1096="","",Recebimento!Q1096)</f>
        <v/>
      </c>
      <c r="F1096" s="114" t="str">
        <f>IF($D1096="","",'Rec2'!$Q1096)</f>
        <v/>
      </c>
      <c r="G1096" s="114" t="str">
        <f>IF($D1096="","",'Rec3'!$Q1096)</f>
        <v/>
      </c>
      <c r="H1096" s="114" t="str">
        <f>IF($D1096="","",'Rec4'!$Q1096)</f>
        <v/>
      </c>
      <c r="I1096" s="114" t="str">
        <f>IF($D1096="","",'Rec5'!$Q1096)</f>
        <v/>
      </c>
      <c r="J1096" s="114" t="str">
        <f>IF($D1096="","",'Rec6'!$Q1096)</f>
        <v/>
      </c>
      <c r="K1096" s="114" t="str">
        <f>IF($D1096="","",'Rec7'!$Q1096)</f>
        <v/>
      </c>
      <c r="L1096" s="114" t="str">
        <f>IF($D1096="","",'Rec8'!$Q1096)</f>
        <v/>
      </c>
      <c r="M1096" s="114" t="str">
        <f>IF($D1096="","",'Rec9'!$Q1096)</f>
        <v/>
      </c>
      <c r="N1096" s="114" t="str">
        <f>IF($D1096="","",'Rec10'!$Q1096)</f>
        <v/>
      </c>
      <c r="O1096" s="116" t="str">
        <f t="shared" si="235"/>
        <v/>
      </c>
      <c r="P1096" s="100" t="str">
        <f t="shared" si="236"/>
        <v/>
      </c>
      <c r="R1096" s="119">
        <f t="shared" si="224"/>
        <v>1</v>
      </c>
      <c r="S1096" s="119">
        <f t="shared" si="225"/>
        <v>1</v>
      </c>
      <c r="T1096" s="119">
        <f t="shared" si="226"/>
        <v>1</v>
      </c>
      <c r="U1096" s="119">
        <f t="shared" si="227"/>
        <v>1</v>
      </c>
      <c r="V1096" s="119">
        <f t="shared" si="228"/>
        <v>1</v>
      </c>
      <c r="W1096" s="119">
        <f t="shared" si="229"/>
        <v>1</v>
      </c>
      <c r="X1096" s="119">
        <f t="shared" si="230"/>
        <v>1</v>
      </c>
      <c r="Y1096" s="119">
        <f t="shared" si="231"/>
        <v>1</v>
      </c>
      <c r="Z1096" s="119">
        <f t="shared" si="232"/>
        <v>1</v>
      </c>
      <c r="AA1096" s="119">
        <f t="shared" si="233"/>
        <v>1</v>
      </c>
      <c r="AB1096" s="119">
        <f t="shared" si="234"/>
        <v>10</v>
      </c>
    </row>
    <row r="1097" spans="3:28" ht="54.95" customHeight="1" x14ac:dyDescent="0.25">
      <c r="C1097" s="56">
        <v>1093</v>
      </c>
      <c r="D1097" s="94" t="str">
        <f>IF(Lançamentos!G1097="","",Lançamentos!G1097)</f>
        <v/>
      </c>
      <c r="E1097" s="113" t="str">
        <f>IF(D1097="","",Recebimento!Q1097)</f>
        <v/>
      </c>
      <c r="F1097" s="114" t="str">
        <f>IF($D1097="","",'Rec2'!$Q1097)</f>
        <v/>
      </c>
      <c r="G1097" s="114" t="str">
        <f>IF($D1097="","",'Rec3'!$Q1097)</f>
        <v/>
      </c>
      <c r="H1097" s="114" t="str">
        <f>IF($D1097="","",'Rec4'!$Q1097)</f>
        <v/>
      </c>
      <c r="I1097" s="114" t="str">
        <f>IF($D1097="","",'Rec5'!$Q1097)</f>
        <v/>
      </c>
      <c r="J1097" s="114" t="str">
        <f>IF($D1097="","",'Rec6'!$Q1097)</f>
        <v/>
      </c>
      <c r="K1097" s="114" t="str">
        <f>IF($D1097="","",'Rec7'!$Q1097)</f>
        <v/>
      </c>
      <c r="L1097" s="114" t="str">
        <f>IF($D1097="","",'Rec8'!$Q1097)</f>
        <v/>
      </c>
      <c r="M1097" s="114" t="str">
        <f>IF($D1097="","",'Rec9'!$Q1097)</f>
        <v/>
      </c>
      <c r="N1097" s="114" t="str">
        <f>IF($D1097="","",'Rec10'!$Q1097)</f>
        <v/>
      </c>
      <c r="O1097" s="116" t="str">
        <f t="shared" si="235"/>
        <v/>
      </c>
      <c r="P1097" s="100" t="str">
        <f t="shared" si="236"/>
        <v/>
      </c>
      <c r="R1097" s="119">
        <f t="shared" si="224"/>
        <v>1</v>
      </c>
      <c r="S1097" s="119">
        <f t="shared" si="225"/>
        <v>1</v>
      </c>
      <c r="T1097" s="119">
        <f t="shared" si="226"/>
        <v>1</v>
      </c>
      <c r="U1097" s="119">
        <f t="shared" si="227"/>
        <v>1</v>
      </c>
      <c r="V1097" s="119">
        <f t="shared" si="228"/>
        <v>1</v>
      </c>
      <c r="W1097" s="119">
        <f t="shared" si="229"/>
        <v>1</v>
      </c>
      <c r="X1097" s="119">
        <f t="shared" si="230"/>
        <v>1</v>
      </c>
      <c r="Y1097" s="119">
        <f t="shared" si="231"/>
        <v>1</v>
      </c>
      <c r="Z1097" s="119">
        <f t="shared" si="232"/>
        <v>1</v>
      </c>
      <c r="AA1097" s="119">
        <f t="shared" si="233"/>
        <v>1</v>
      </c>
      <c r="AB1097" s="119">
        <f t="shared" si="234"/>
        <v>10</v>
      </c>
    </row>
    <row r="1098" spans="3:28" ht="54.95" customHeight="1" x14ac:dyDescent="0.25">
      <c r="C1098" s="56">
        <v>1094</v>
      </c>
      <c r="D1098" s="94" t="str">
        <f>IF(Lançamentos!G1098="","",Lançamentos!G1098)</f>
        <v/>
      </c>
      <c r="E1098" s="113" t="str">
        <f>IF(D1098="","",Recebimento!Q1098)</f>
        <v/>
      </c>
      <c r="F1098" s="114" t="str">
        <f>IF($D1098="","",'Rec2'!$Q1098)</f>
        <v/>
      </c>
      <c r="G1098" s="114" t="str">
        <f>IF($D1098="","",'Rec3'!$Q1098)</f>
        <v/>
      </c>
      <c r="H1098" s="114" t="str">
        <f>IF($D1098="","",'Rec4'!$Q1098)</f>
        <v/>
      </c>
      <c r="I1098" s="114" t="str">
        <f>IF($D1098="","",'Rec5'!$Q1098)</f>
        <v/>
      </c>
      <c r="J1098" s="114" t="str">
        <f>IF($D1098="","",'Rec6'!$Q1098)</f>
        <v/>
      </c>
      <c r="K1098" s="114" t="str">
        <f>IF($D1098="","",'Rec7'!$Q1098)</f>
        <v/>
      </c>
      <c r="L1098" s="114" t="str">
        <f>IF($D1098="","",'Rec8'!$Q1098)</f>
        <v/>
      </c>
      <c r="M1098" s="114" t="str">
        <f>IF($D1098="","",'Rec9'!$Q1098)</f>
        <v/>
      </c>
      <c r="N1098" s="114" t="str">
        <f>IF($D1098="","",'Rec10'!$Q1098)</f>
        <v/>
      </c>
      <c r="O1098" s="116" t="str">
        <f t="shared" si="235"/>
        <v/>
      </c>
      <c r="P1098" s="100" t="str">
        <f t="shared" si="236"/>
        <v/>
      </c>
      <c r="R1098" s="119">
        <f t="shared" si="224"/>
        <v>1</v>
      </c>
      <c r="S1098" s="119">
        <f t="shared" si="225"/>
        <v>1</v>
      </c>
      <c r="T1098" s="119">
        <f t="shared" si="226"/>
        <v>1</v>
      </c>
      <c r="U1098" s="119">
        <f t="shared" si="227"/>
        <v>1</v>
      </c>
      <c r="V1098" s="119">
        <f t="shared" si="228"/>
        <v>1</v>
      </c>
      <c r="W1098" s="119">
        <f t="shared" si="229"/>
        <v>1</v>
      </c>
      <c r="X1098" s="119">
        <f t="shared" si="230"/>
        <v>1</v>
      </c>
      <c r="Y1098" s="119">
        <f t="shared" si="231"/>
        <v>1</v>
      </c>
      <c r="Z1098" s="119">
        <f t="shared" si="232"/>
        <v>1</v>
      </c>
      <c r="AA1098" s="119">
        <f t="shared" si="233"/>
        <v>1</v>
      </c>
      <c r="AB1098" s="119">
        <f t="shared" si="234"/>
        <v>10</v>
      </c>
    </row>
    <row r="1099" spans="3:28" ht="54.95" customHeight="1" x14ac:dyDescent="0.25">
      <c r="C1099" s="56">
        <v>1095</v>
      </c>
      <c r="D1099" s="94" t="str">
        <f>IF(Lançamentos!G1099="","",Lançamentos!G1099)</f>
        <v/>
      </c>
      <c r="E1099" s="113" t="str">
        <f>IF(D1099="","",Recebimento!Q1099)</f>
        <v/>
      </c>
      <c r="F1099" s="114" t="str">
        <f>IF($D1099="","",'Rec2'!$Q1099)</f>
        <v/>
      </c>
      <c r="G1099" s="114" t="str">
        <f>IF($D1099="","",'Rec3'!$Q1099)</f>
        <v/>
      </c>
      <c r="H1099" s="114" t="str">
        <f>IF($D1099="","",'Rec4'!$Q1099)</f>
        <v/>
      </c>
      <c r="I1099" s="114" t="str">
        <f>IF($D1099="","",'Rec5'!$Q1099)</f>
        <v/>
      </c>
      <c r="J1099" s="114" t="str">
        <f>IF($D1099="","",'Rec6'!$Q1099)</f>
        <v/>
      </c>
      <c r="K1099" s="114" t="str">
        <f>IF($D1099="","",'Rec7'!$Q1099)</f>
        <v/>
      </c>
      <c r="L1099" s="114" t="str">
        <f>IF($D1099="","",'Rec8'!$Q1099)</f>
        <v/>
      </c>
      <c r="M1099" s="114" t="str">
        <f>IF($D1099="","",'Rec9'!$Q1099)</f>
        <v/>
      </c>
      <c r="N1099" s="114" t="str">
        <f>IF($D1099="","",'Rec10'!$Q1099)</f>
        <v/>
      </c>
      <c r="O1099" s="116" t="str">
        <f t="shared" si="235"/>
        <v/>
      </c>
      <c r="P1099" s="100" t="str">
        <f t="shared" si="236"/>
        <v/>
      </c>
      <c r="R1099" s="119">
        <f t="shared" si="224"/>
        <v>1</v>
      </c>
      <c r="S1099" s="119">
        <f t="shared" si="225"/>
        <v>1</v>
      </c>
      <c r="T1099" s="119">
        <f t="shared" si="226"/>
        <v>1</v>
      </c>
      <c r="U1099" s="119">
        <f t="shared" si="227"/>
        <v>1</v>
      </c>
      <c r="V1099" s="119">
        <f t="shared" si="228"/>
        <v>1</v>
      </c>
      <c r="W1099" s="119">
        <f t="shared" si="229"/>
        <v>1</v>
      </c>
      <c r="X1099" s="119">
        <f t="shared" si="230"/>
        <v>1</v>
      </c>
      <c r="Y1099" s="119">
        <f t="shared" si="231"/>
        <v>1</v>
      </c>
      <c r="Z1099" s="119">
        <f t="shared" si="232"/>
        <v>1</v>
      </c>
      <c r="AA1099" s="119">
        <f t="shared" si="233"/>
        <v>1</v>
      </c>
      <c r="AB1099" s="119">
        <f t="shared" si="234"/>
        <v>10</v>
      </c>
    </row>
    <row r="1100" spans="3:28" ht="54.95" customHeight="1" x14ac:dyDescent="0.25">
      <c r="C1100" s="56">
        <v>1096</v>
      </c>
      <c r="D1100" s="94" t="str">
        <f>IF(Lançamentos!G1100="","",Lançamentos!G1100)</f>
        <v/>
      </c>
      <c r="E1100" s="113" t="str">
        <f>IF(D1100="","",Recebimento!Q1100)</f>
        <v/>
      </c>
      <c r="F1100" s="114" t="str">
        <f>IF($D1100="","",'Rec2'!$Q1100)</f>
        <v/>
      </c>
      <c r="G1100" s="114" t="str">
        <f>IF($D1100="","",'Rec3'!$Q1100)</f>
        <v/>
      </c>
      <c r="H1100" s="114" t="str">
        <f>IF($D1100="","",'Rec4'!$Q1100)</f>
        <v/>
      </c>
      <c r="I1100" s="114" t="str">
        <f>IF($D1100="","",'Rec5'!$Q1100)</f>
        <v/>
      </c>
      <c r="J1100" s="114" t="str">
        <f>IF($D1100="","",'Rec6'!$Q1100)</f>
        <v/>
      </c>
      <c r="K1100" s="114" t="str">
        <f>IF($D1100="","",'Rec7'!$Q1100)</f>
        <v/>
      </c>
      <c r="L1100" s="114" t="str">
        <f>IF($D1100="","",'Rec8'!$Q1100)</f>
        <v/>
      </c>
      <c r="M1100" s="114" t="str">
        <f>IF($D1100="","",'Rec9'!$Q1100)</f>
        <v/>
      </c>
      <c r="N1100" s="114" t="str">
        <f>IF($D1100="","",'Rec10'!$Q1100)</f>
        <v/>
      </c>
      <c r="O1100" s="116" t="str">
        <f t="shared" si="235"/>
        <v/>
      </c>
      <c r="P1100" s="100" t="str">
        <f t="shared" si="236"/>
        <v/>
      </c>
      <c r="R1100" s="119">
        <f t="shared" si="224"/>
        <v>1</v>
      </c>
      <c r="S1100" s="119">
        <f t="shared" si="225"/>
        <v>1</v>
      </c>
      <c r="T1100" s="119">
        <f t="shared" si="226"/>
        <v>1</v>
      </c>
      <c r="U1100" s="119">
        <f t="shared" si="227"/>
        <v>1</v>
      </c>
      <c r="V1100" s="119">
        <f t="shared" si="228"/>
        <v>1</v>
      </c>
      <c r="W1100" s="119">
        <f t="shared" si="229"/>
        <v>1</v>
      </c>
      <c r="X1100" s="119">
        <f t="shared" si="230"/>
        <v>1</v>
      </c>
      <c r="Y1100" s="119">
        <f t="shared" si="231"/>
        <v>1</v>
      </c>
      <c r="Z1100" s="119">
        <f t="shared" si="232"/>
        <v>1</v>
      </c>
      <c r="AA1100" s="119">
        <f t="shared" si="233"/>
        <v>1</v>
      </c>
      <c r="AB1100" s="119">
        <f t="shared" si="234"/>
        <v>10</v>
      </c>
    </row>
    <row r="1101" spans="3:28" ht="54.95" customHeight="1" x14ac:dyDescent="0.25">
      <c r="C1101" s="56">
        <v>1097</v>
      </c>
      <c r="D1101" s="94" t="str">
        <f>IF(Lançamentos!G1101="","",Lançamentos!G1101)</f>
        <v/>
      </c>
      <c r="E1101" s="113" t="str">
        <f>IF(D1101="","",Recebimento!Q1101)</f>
        <v/>
      </c>
      <c r="F1101" s="114" t="str">
        <f>IF($D1101="","",'Rec2'!$Q1101)</f>
        <v/>
      </c>
      <c r="G1101" s="114" t="str">
        <f>IF($D1101="","",'Rec3'!$Q1101)</f>
        <v/>
      </c>
      <c r="H1101" s="114" t="str">
        <f>IF($D1101="","",'Rec4'!$Q1101)</f>
        <v/>
      </c>
      <c r="I1101" s="114" t="str">
        <f>IF($D1101="","",'Rec5'!$Q1101)</f>
        <v/>
      </c>
      <c r="J1101" s="114" t="str">
        <f>IF($D1101="","",'Rec6'!$Q1101)</f>
        <v/>
      </c>
      <c r="K1101" s="114" t="str">
        <f>IF($D1101="","",'Rec7'!$Q1101)</f>
        <v/>
      </c>
      <c r="L1101" s="114" t="str">
        <f>IF($D1101="","",'Rec8'!$Q1101)</f>
        <v/>
      </c>
      <c r="M1101" s="114" t="str">
        <f>IF($D1101="","",'Rec9'!$Q1101)</f>
        <v/>
      </c>
      <c r="N1101" s="114" t="str">
        <f>IF($D1101="","",'Rec10'!$Q1101)</f>
        <v/>
      </c>
      <c r="O1101" s="116" t="str">
        <f t="shared" si="235"/>
        <v/>
      </c>
      <c r="P1101" s="100" t="str">
        <f t="shared" si="236"/>
        <v/>
      </c>
      <c r="R1101" s="119">
        <f t="shared" si="224"/>
        <v>1</v>
      </c>
      <c r="S1101" s="119">
        <f t="shared" si="225"/>
        <v>1</v>
      </c>
      <c r="T1101" s="119">
        <f t="shared" si="226"/>
        <v>1</v>
      </c>
      <c r="U1101" s="119">
        <f t="shared" si="227"/>
        <v>1</v>
      </c>
      <c r="V1101" s="119">
        <f t="shared" si="228"/>
        <v>1</v>
      </c>
      <c r="W1101" s="119">
        <f t="shared" si="229"/>
        <v>1</v>
      </c>
      <c r="X1101" s="119">
        <f t="shared" si="230"/>
        <v>1</v>
      </c>
      <c r="Y1101" s="119">
        <f t="shared" si="231"/>
        <v>1</v>
      </c>
      <c r="Z1101" s="119">
        <f t="shared" si="232"/>
        <v>1</v>
      </c>
      <c r="AA1101" s="119">
        <f t="shared" si="233"/>
        <v>1</v>
      </c>
      <c r="AB1101" s="119">
        <f t="shared" si="234"/>
        <v>10</v>
      </c>
    </row>
    <row r="1102" spans="3:28" ht="54.95" customHeight="1" x14ac:dyDescent="0.25">
      <c r="C1102" s="56">
        <v>1098</v>
      </c>
      <c r="D1102" s="94" t="str">
        <f>IF(Lançamentos!G1102="","",Lançamentos!G1102)</f>
        <v/>
      </c>
      <c r="E1102" s="113" t="str">
        <f>IF(D1102="","",Recebimento!Q1102)</f>
        <v/>
      </c>
      <c r="F1102" s="114" t="str">
        <f>IF($D1102="","",'Rec2'!$Q1102)</f>
        <v/>
      </c>
      <c r="G1102" s="114" t="str">
        <f>IF($D1102="","",'Rec3'!$Q1102)</f>
        <v/>
      </c>
      <c r="H1102" s="114" t="str">
        <f>IF($D1102="","",'Rec4'!$Q1102)</f>
        <v/>
      </c>
      <c r="I1102" s="114" t="str">
        <f>IF($D1102="","",'Rec5'!$Q1102)</f>
        <v/>
      </c>
      <c r="J1102" s="114" t="str">
        <f>IF($D1102="","",'Rec6'!$Q1102)</f>
        <v/>
      </c>
      <c r="K1102" s="114" t="str">
        <f>IF($D1102="","",'Rec7'!$Q1102)</f>
        <v/>
      </c>
      <c r="L1102" s="114" t="str">
        <f>IF($D1102="","",'Rec8'!$Q1102)</f>
        <v/>
      </c>
      <c r="M1102" s="114" t="str">
        <f>IF($D1102="","",'Rec9'!$Q1102)</f>
        <v/>
      </c>
      <c r="N1102" s="114" t="str">
        <f>IF($D1102="","",'Rec10'!$Q1102)</f>
        <v/>
      </c>
      <c r="O1102" s="116" t="str">
        <f t="shared" si="235"/>
        <v/>
      </c>
      <c r="P1102" s="100" t="str">
        <f t="shared" si="236"/>
        <v/>
      </c>
      <c r="R1102" s="119">
        <f t="shared" si="224"/>
        <v>1</v>
      </c>
      <c r="S1102" s="119">
        <f t="shared" si="225"/>
        <v>1</v>
      </c>
      <c r="T1102" s="119">
        <f t="shared" si="226"/>
        <v>1</v>
      </c>
      <c r="U1102" s="119">
        <f t="shared" si="227"/>
        <v>1</v>
      </c>
      <c r="V1102" s="119">
        <f t="shared" si="228"/>
        <v>1</v>
      </c>
      <c r="W1102" s="119">
        <f t="shared" si="229"/>
        <v>1</v>
      </c>
      <c r="X1102" s="119">
        <f t="shared" si="230"/>
        <v>1</v>
      </c>
      <c r="Y1102" s="119">
        <f t="shared" si="231"/>
        <v>1</v>
      </c>
      <c r="Z1102" s="119">
        <f t="shared" si="232"/>
        <v>1</v>
      </c>
      <c r="AA1102" s="119">
        <f t="shared" si="233"/>
        <v>1</v>
      </c>
      <c r="AB1102" s="119">
        <f t="shared" si="234"/>
        <v>10</v>
      </c>
    </row>
    <row r="1103" spans="3:28" ht="54.95" customHeight="1" x14ac:dyDescent="0.25">
      <c r="C1103" s="56">
        <v>1099</v>
      </c>
      <c r="D1103" s="94" t="str">
        <f>IF(Lançamentos!G1103="","",Lançamentos!G1103)</f>
        <v/>
      </c>
      <c r="E1103" s="113" t="str">
        <f>IF(D1103="","",Recebimento!Q1103)</f>
        <v/>
      </c>
      <c r="F1103" s="114" t="str">
        <f>IF($D1103="","",'Rec2'!$Q1103)</f>
        <v/>
      </c>
      <c r="G1103" s="114" t="str">
        <f>IF($D1103="","",'Rec3'!$Q1103)</f>
        <v/>
      </c>
      <c r="H1103" s="114" t="str">
        <f>IF($D1103="","",'Rec4'!$Q1103)</f>
        <v/>
      </c>
      <c r="I1103" s="114" t="str">
        <f>IF($D1103="","",'Rec5'!$Q1103)</f>
        <v/>
      </c>
      <c r="J1103" s="114" t="str">
        <f>IF($D1103="","",'Rec6'!$Q1103)</f>
        <v/>
      </c>
      <c r="K1103" s="114" t="str">
        <f>IF($D1103="","",'Rec7'!$Q1103)</f>
        <v/>
      </c>
      <c r="L1103" s="114" t="str">
        <f>IF($D1103="","",'Rec8'!$Q1103)</f>
        <v/>
      </c>
      <c r="M1103" s="114" t="str">
        <f>IF($D1103="","",'Rec9'!$Q1103)</f>
        <v/>
      </c>
      <c r="N1103" s="114" t="str">
        <f>IF($D1103="","",'Rec10'!$Q1103)</f>
        <v/>
      </c>
      <c r="O1103" s="116" t="str">
        <f t="shared" si="235"/>
        <v/>
      </c>
      <c r="P1103" s="100" t="str">
        <f t="shared" si="236"/>
        <v/>
      </c>
      <c r="R1103" s="119">
        <f t="shared" si="224"/>
        <v>1</v>
      </c>
      <c r="S1103" s="119">
        <f t="shared" si="225"/>
        <v>1</v>
      </c>
      <c r="T1103" s="119">
        <f t="shared" si="226"/>
        <v>1</v>
      </c>
      <c r="U1103" s="119">
        <f t="shared" si="227"/>
        <v>1</v>
      </c>
      <c r="V1103" s="119">
        <f t="shared" si="228"/>
        <v>1</v>
      </c>
      <c r="W1103" s="119">
        <f t="shared" si="229"/>
        <v>1</v>
      </c>
      <c r="X1103" s="119">
        <f t="shared" si="230"/>
        <v>1</v>
      </c>
      <c r="Y1103" s="119">
        <f t="shared" si="231"/>
        <v>1</v>
      </c>
      <c r="Z1103" s="119">
        <f t="shared" si="232"/>
        <v>1</v>
      </c>
      <c r="AA1103" s="119">
        <f t="shared" si="233"/>
        <v>1</v>
      </c>
      <c r="AB1103" s="119">
        <f t="shared" si="234"/>
        <v>10</v>
      </c>
    </row>
    <row r="1104" spans="3:28" ht="54.95" customHeight="1" x14ac:dyDescent="0.25">
      <c r="C1104" s="56">
        <v>1100</v>
      </c>
      <c r="D1104" s="94" t="str">
        <f>IF(Lançamentos!G1104="","",Lançamentos!G1104)</f>
        <v/>
      </c>
      <c r="E1104" s="113" t="str">
        <f>IF(D1104="","",Recebimento!Q1104)</f>
        <v/>
      </c>
      <c r="F1104" s="114" t="str">
        <f>IF($D1104="","",'Rec2'!$Q1104)</f>
        <v/>
      </c>
      <c r="G1104" s="114" t="str">
        <f>IF($D1104="","",'Rec3'!$Q1104)</f>
        <v/>
      </c>
      <c r="H1104" s="114" t="str">
        <f>IF($D1104="","",'Rec4'!$Q1104)</f>
        <v/>
      </c>
      <c r="I1104" s="114" t="str">
        <f>IF($D1104="","",'Rec5'!$Q1104)</f>
        <v/>
      </c>
      <c r="J1104" s="114" t="str">
        <f>IF($D1104="","",'Rec6'!$Q1104)</f>
        <v/>
      </c>
      <c r="K1104" s="114" t="str">
        <f>IF($D1104="","",'Rec7'!$Q1104)</f>
        <v/>
      </c>
      <c r="L1104" s="114" t="str">
        <f>IF($D1104="","",'Rec8'!$Q1104)</f>
        <v/>
      </c>
      <c r="M1104" s="114" t="str">
        <f>IF($D1104="","",'Rec9'!$Q1104)</f>
        <v/>
      </c>
      <c r="N1104" s="114" t="str">
        <f>IF($D1104="","",'Rec10'!$Q1104)</f>
        <v/>
      </c>
      <c r="O1104" s="116" t="str">
        <f t="shared" si="235"/>
        <v/>
      </c>
      <c r="P1104" s="100" t="str">
        <f t="shared" si="236"/>
        <v/>
      </c>
      <c r="R1104" s="119">
        <f t="shared" si="224"/>
        <v>1</v>
      </c>
      <c r="S1104" s="119">
        <f t="shared" si="225"/>
        <v>1</v>
      </c>
      <c r="T1104" s="119">
        <f t="shared" si="226"/>
        <v>1</v>
      </c>
      <c r="U1104" s="119">
        <f t="shared" si="227"/>
        <v>1</v>
      </c>
      <c r="V1104" s="119">
        <f t="shared" si="228"/>
        <v>1</v>
      </c>
      <c r="W1104" s="119">
        <f t="shared" si="229"/>
        <v>1</v>
      </c>
      <c r="X1104" s="119">
        <f t="shared" si="230"/>
        <v>1</v>
      </c>
      <c r="Y1104" s="119">
        <f t="shared" si="231"/>
        <v>1</v>
      </c>
      <c r="Z1104" s="119">
        <f t="shared" si="232"/>
        <v>1</v>
      </c>
      <c r="AA1104" s="119">
        <f t="shared" si="233"/>
        <v>1</v>
      </c>
      <c r="AB1104" s="119">
        <f t="shared" si="234"/>
        <v>10</v>
      </c>
    </row>
    <row r="1105" spans="3:28" ht="54.95" customHeight="1" x14ac:dyDescent="0.25">
      <c r="C1105" s="56">
        <v>1101</v>
      </c>
      <c r="D1105" s="94" t="str">
        <f>IF(Lançamentos!G1105="","",Lançamentos!G1105)</f>
        <v/>
      </c>
      <c r="E1105" s="113" t="str">
        <f>IF(D1105="","",Recebimento!Q1105)</f>
        <v/>
      </c>
      <c r="F1105" s="114" t="str">
        <f>IF($D1105="","",'Rec2'!$Q1105)</f>
        <v/>
      </c>
      <c r="G1105" s="114" t="str">
        <f>IF($D1105="","",'Rec3'!$Q1105)</f>
        <v/>
      </c>
      <c r="H1105" s="114" t="str">
        <f>IF($D1105="","",'Rec4'!$Q1105)</f>
        <v/>
      </c>
      <c r="I1105" s="114" t="str">
        <f>IF($D1105="","",'Rec5'!$Q1105)</f>
        <v/>
      </c>
      <c r="J1105" s="114" t="str">
        <f>IF($D1105="","",'Rec6'!$Q1105)</f>
        <v/>
      </c>
      <c r="K1105" s="114" t="str">
        <f>IF($D1105="","",'Rec7'!$Q1105)</f>
        <v/>
      </c>
      <c r="L1105" s="114" t="str">
        <f>IF($D1105="","",'Rec8'!$Q1105)</f>
        <v/>
      </c>
      <c r="M1105" s="114" t="str">
        <f>IF($D1105="","",'Rec9'!$Q1105)</f>
        <v/>
      </c>
      <c r="N1105" s="114" t="str">
        <f>IF($D1105="","",'Rec10'!$Q1105)</f>
        <v/>
      </c>
      <c r="O1105" s="116" t="str">
        <f t="shared" si="235"/>
        <v/>
      </c>
      <c r="P1105" s="100" t="str">
        <f t="shared" si="236"/>
        <v/>
      </c>
      <c r="R1105" s="119">
        <f t="shared" si="224"/>
        <v>1</v>
      </c>
      <c r="S1105" s="119">
        <f t="shared" si="225"/>
        <v>1</v>
      </c>
      <c r="T1105" s="119">
        <f t="shared" si="226"/>
        <v>1</v>
      </c>
      <c r="U1105" s="119">
        <f t="shared" si="227"/>
        <v>1</v>
      </c>
      <c r="V1105" s="119">
        <f t="shared" si="228"/>
        <v>1</v>
      </c>
      <c r="W1105" s="119">
        <f t="shared" si="229"/>
        <v>1</v>
      </c>
      <c r="X1105" s="119">
        <f t="shared" si="230"/>
        <v>1</v>
      </c>
      <c r="Y1105" s="119">
        <f t="shared" si="231"/>
        <v>1</v>
      </c>
      <c r="Z1105" s="119">
        <f t="shared" si="232"/>
        <v>1</v>
      </c>
      <c r="AA1105" s="119">
        <f t="shared" si="233"/>
        <v>1</v>
      </c>
      <c r="AB1105" s="119">
        <f t="shared" si="234"/>
        <v>10</v>
      </c>
    </row>
    <row r="1106" spans="3:28" ht="54.95" customHeight="1" x14ac:dyDescent="0.25">
      <c r="C1106" s="56">
        <v>1102</v>
      </c>
      <c r="D1106" s="94" t="str">
        <f>IF(Lançamentos!G1106="","",Lançamentos!G1106)</f>
        <v/>
      </c>
      <c r="E1106" s="113" t="str">
        <f>IF(D1106="","",Recebimento!Q1106)</f>
        <v/>
      </c>
      <c r="F1106" s="114" t="str">
        <f>IF($D1106="","",'Rec2'!$Q1106)</f>
        <v/>
      </c>
      <c r="G1106" s="114" t="str">
        <f>IF($D1106="","",'Rec3'!$Q1106)</f>
        <v/>
      </c>
      <c r="H1106" s="114" t="str">
        <f>IF($D1106="","",'Rec4'!$Q1106)</f>
        <v/>
      </c>
      <c r="I1106" s="114" t="str">
        <f>IF($D1106="","",'Rec5'!$Q1106)</f>
        <v/>
      </c>
      <c r="J1106" s="114" t="str">
        <f>IF($D1106="","",'Rec6'!$Q1106)</f>
        <v/>
      </c>
      <c r="K1106" s="114" t="str">
        <f>IF($D1106="","",'Rec7'!$Q1106)</f>
        <v/>
      </c>
      <c r="L1106" s="114" t="str">
        <f>IF($D1106="","",'Rec8'!$Q1106)</f>
        <v/>
      </c>
      <c r="M1106" s="114" t="str">
        <f>IF($D1106="","",'Rec9'!$Q1106)</f>
        <v/>
      </c>
      <c r="N1106" s="114" t="str">
        <f>IF($D1106="","",'Rec10'!$Q1106)</f>
        <v/>
      </c>
      <c r="O1106" s="116" t="str">
        <f t="shared" si="235"/>
        <v/>
      </c>
      <c r="P1106" s="100" t="str">
        <f t="shared" si="236"/>
        <v/>
      </c>
      <c r="R1106" s="119">
        <f t="shared" si="224"/>
        <v>1</v>
      </c>
      <c r="S1106" s="119">
        <f t="shared" si="225"/>
        <v>1</v>
      </c>
      <c r="T1106" s="119">
        <f t="shared" si="226"/>
        <v>1</v>
      </c>
      <c r="U1106" s="119">
        <f t="shared" si="227"/>
        <v>1</v>
      </c>
      <c r="V1106" s="119">
        <f t="shared" si="228"/>
        <v>1</v>
      </c>
      <c r="W1106" s="119">
        <f t="shared" si="229"/>
        <v>1</v>
      </c>
      <c r="X1106" s="119">
        <f t="shared" si="230"/>
        <v>1</v>
      </c>
      <c r="Y1106" s="119">
        <f t="shared" si="231"/>
        <v>1</v>
      </c>
      <c r="Z1106" s="119">
        <f t="shared" si="232"/>
        <v>1</v>
      </c>
      <c r="AA1106" s="119">
        <f t="shared" si="233"/>
        <v>1</v>
      </c>
      <c r="AB1106" s="119">
        <f t="shared" si="234"/>
        <v>10</v>
      </c>
    </row>
    <row r="1107" spans="3:28" ht="54.95" customHeight="1" x14ac:dyDescent="0.25">
      <c r="C1107" s="56">
        <v>1103</v>
      </c>
      <c r="D1107" s="94" t="str">
        <f>IF(Lançamentos!G1107="","",Lançamentos!G1107)</f>
        <v/>
      </c>
      <c r="E1107" s="113" t="str">
        <f>IF(D1107="","",Recebimento!Q1107)</f>
        <v/>
      </c>
      <c r="F1107" s="114" t="str">
        <f>IF($D1107="","",'Rec2'!$Q1107)</f>
        <v/>
      </c>
      <c r="G1107" s="114" t="str">
        <f>IF($D1107="","",'Rec3'!$Q1107)</f>
        <v/>
      </c>
      <c r="H1107" s="114" t="str">
        <f>IF($D1107="","",'Rec4'!$Q1107)</f>
        <v/>
      </c>
      <c r="I1107" s="114" t="str">
        <f>IF($D1107="","",'Rec5'!$Q1107)</f>
        <v/>
      </c>
      <c r="J1107" s="114" t="str">
        <f>IF($D1107="","",'Rec6'!$Q1107)</f>
        <v/>
      </c>
      <c r="K1107" s="114" t="str">
        <f>IF($D1107="","",'Rec7'!$Q1107)</f>
        <v/>
      </c>
      <c r="L1107" s="114" t="str">
        <f>IF($D1107="","",'Rec8'!$Q1107)</f>
        <v/>
      </c>
      <c r="M1107" s="114" t="str">
        <f>IF($D1107="","",'Rec9'!$Q1107)</f>
        <v/>
      </c>
      <c r="N1107" s="114" t="str">
        <f>IF($D1107="","",'Rec10'!$Q1107)</f>
        <v/>
      </c>
      <c r="O1107" s="116" t="str">
        <f t="shared" si="235"/>
        <v/>
      </c>
      <c r="P1107" s="100" t="str">
        <f t="shared" si="236"/>
        <v/>
      </c>
      <c r="R1107" s="119">
        <f t="shared" si="224"/>
        <v>1</v>
      </c>
      <c r="S1107" s="119">
        <f t="shared" si="225"/>
        <v>1</v>
      </c>
      <c r="T1107" s="119">
        <f t="shared" si="226"/>
        <v>1</v>
      </c>
      <c r="U1107" s="119">
        <f t="shared" si="227"/>
        <v>1</v>
      </c>
      <c r="V1107" s="119">
        <f t="shared" si="228"/>
        <v>1</v>
      </c>
      <c r="W1107" s="119">
        <f t="shared" si="229"/>
        <v>1</v>
      </c>
      <c r="X1107" s="119">
        <f t="shared" si="230"/>
        <v>1</v>
      </c>
      <c r="Y1107" s="119">
        <f t="shared" si="231"/>
        <v>1</v>
      </c>
      <c r="Z1107" s="119">
        <f t="shared" si="232"/>
        <v>1</v>
      </c>
      <c r="AA1107" s="119">
        <f t="shared" si="233"/>
        <v>1</v>
      </c>
      <c r="AB1107" s="119">
        <f t="shared" si="234"/>
        <v>10</v>
      </c>
    </row>
    <row r="1108" spans="3:28" ht="54.95" customHeight="1" x14ac:dyDescent="0.25">
      <c r="C1108" s="56">
        <v>1104</v>
      </c>
      <c r="D1108" s="94" t="str">
        <f>IF(Lançamentos!G1108="","",Lançamentos!G1108)</f>
        <v/>
      </c>
      <c r="E1108" s="113" t="str">
        <f>IF(D1108="","",Recebimento!Q1108)</f>
        <v/>
      </c>
      <c r="F1108" s="114" t="str">
        <f>IF($D1108="","",'Rec2'!$Q1108)</f>
        <v/>
      </c>
      <c r="G1108" s="114" t="str">
        <f>IF($D1108="","",'Rec3'!$Q1108)</f>
        <v/>
      </c>
      <c r="H1108" s="114" t="str">
        <f>IF($D1108="","",'Rec4'!$Q1108)</f>
        <v/>
      </c>
      <c r="I1108" s="114" t="str">
        <f>IF($D1108="","",'Rec5'!$Q1108)</f>
        <v/>
      </c>
      <c r="J1108" s="114" t="str">
        <f>IF($D1108="","",'Rec6'!$Q1108)</f>
        <v/>
      </c>
      <c r="K1108" s="114" t="str">
        <f>IF($D1108="","",'Rec7'!$Q1108)</f>
        <v/>
      </c>
      <c r="L1108" s="114" t="str">
        <f>IF($D1108="","",'Rec8'!$Q1108)</f>
        <v/>
      </c>
      <c r="M1108" s="114" t="str">
        <f>IF($D1108="","",'Rec9'!$Q1108)</f>
        <v/>
      </c>
      <c r="N1108" s="114" t="str">
        <f>IF($D1108="","",'Rec10'!$Q1108)</f>
        <v/>
      </c>
      <c r="O1108" s="116" t="str">
        <f t="shared" si="235"/>
        <v/>
      </c>
      <c r="P1108" s="100" t="str">
        <f t="shared" si="236"/>
        <v/>
      </c>
      <c r="R1108" s="119">
        <f t="shared" si="224"/>
        <v>1</v>
      </c>
      <c r="S1108" s="119">
        <f t="shared" si="225"/>
        <v>1</v>
      </c>
      <c r="T1108" s="119">
        <f t="shared" si="226"/>
        <v>1</v>
      </c>
      <c r="U1108" s="119">
        <f t="shared" si="227"/>
        <v>1</v>
      </c>
      <c r="V1108" s="119">
        <f t="shared" si="228"/>
        <v>1</v>
      </c>
      <c r="W1108" s="119">
        <f t="shared" si="229"/>
        <v>1</v>
      </c>
      <c r="X1108" s="119">
        <f t="shared" si="230"/>
        <v>1</v>
      </c>
      <c r="Y1108" s="119">
        <f t="shared" si="231"/>
        <v>1</v>
      </c>
      <c r="Z1108" s="119">
        <f t="shared" si="232"/>
        <v>1</v>
      </c>
      <c r="AA1108" s="119">
        <f t="shared" si="233"/>
        <v>1</v>
      </c>
      <c r="AB1108" s="119">
        <f t="shared" si="234"/>
        <v>10</v>
      </c>
    </row>
    <row r="1109" spans="3:28" ht="54.95" customHeight="1" x14ac:dyDescent="0.25">
      <c r="C1109" s="56">
        <v>1105</v>
      </c>
      <c r="D1109" s="94" t="str">
        <f>IF(Lançamentos!G1109="","",Lançamentos!G1109)</f>
        <v/>
      </c>
      <c r="E1109" s="113" t="str">
        <f>IF(D1109="","",Recebimento!Q1109)</f>
        <v/>
      </c>
      <c r="F1109" s="114" t="str">
        <f>IF($D1109="","",'Rec2'!$Q1109)</f>
        <v/>
      </c>
      <c r="G1109" s="114" t="str">
        <f>IF($D1109="","",'Rec3'!$Q1109)</f>
        <v/>
      </c>
      <c r="H1109" s="114" t="str">
        <f>IF($D1109="","",'Rec4'!$Q1109)</f>
        <v/>
      </c>
      <c r="I1109" s="114" t="str">
        <f>IF($D1109="","",'Rec5'!$Q1109)</f>
        <v/>
      </c>
      <c r="J1109" s="114" t="str">
        <f>IF($D1109="","",'Rec6'!$Q1109)</f>
        <v/>
      </c>
      <c r="K1109" s="114" t="str">
        <f>IF($D1109="","",'Rec7'!$Q1109)</f>
        <v/>
      </c>
      <c r="L1109" s="114" t="str">
        <f>IF($D1109="","",'Rec8'!$Q1109)</f>
        <v/>
      </c>
      <c r="M1109" s="114" t="str">
        <f>IF($D1109="","",'Rec9'!$Q1109)</f>
        <v/>
      </c>
      <c r="N1109" s="114" t="str">
        <f>IF($D1109="","",'Rec10'!$Q1109)</f>
        <v/>
      </c>
      <c r="O1109" s="116" t="str">
        <f t="shared" si="235"/>
        <v/>
      </c>
      <c r="P1109" s="100" t="str">
        <f t="shared" si="236"/>
        <v/>
      </c>
      <c r="R1109" s="119">
        <f t="shared" si="224"/>
        <v>1</v>
      </c>
      <c r="S1109" s="119">
        <f t="shared" si="225"/>
        <v>1</v>
      </c>
      <c r="T1109" s="119">
        <f t="shared" si="226"/>
        <v>1</v>
      </c>
      <c r="U1109" s="119">
        <f t="shared" si="227"/>
        <v>1</v>
      </c>
      <c r="V1109" s="119">
        <f t="shared" si="228"/>
        <v>1</v>
      </c>
      <c r="W1109" s="119">
        <f t="shared" si="229"/>
        <v>1</v>
      </c>
      <c r="X1109" s="119">
        <f t="shared" si="230"/>
        <v>1</v>
      </c>
      <c r="Y1109" s="119">
        <f t="shared" si="231"/>
        <v>1</v>
      </c>
      <c r="Z1109" s="119">
        <f t="shared" si="232"/>
        <v>1</v>
      </c>
      <c r="AA1109" s="119">
        <f t="shared" si="233"/>
        <v>1</v>
      </c>
      <c r="AB1109" s="119">
        <f t="shared" si="234"/>
        <v>10</v>
      </c>
    </row>
    <row r="1110" spans="3:28" ht="54.95" customHeight="1" x14ac:dyDescent="0.25">
      <c r="C1110" s="56">
        <v>1106</v>
      </c>
      <c r="D1110" s="94" t="str">
        <f>IF(Lançamentos!G1110="","",Lançamentos!G1110)</f>
        <v/>
      </c>
      <c r="E1110" s="113" t="str">
        <f>IF(D1110="","",Recebimento!Q1110)</f>
        <v/>
      </c>
      <c r="F1110" s="114" t="str">
        <f>IF($D1110="","",'Rec2'!$Q1110)</f>
        <v/>
      </c>
      <c r="G1110" s="114" t="str">
        <f>IF($D1110="","",'Rec3'!$Q1110)</f>
        <v/>
      </c>
      <c r="H1110" s="114" t="str">
        <f>IF($D1110="","",'Rec4'!$Q1110)</f>
        <v/>
      </c>
      <c r="I1110" s="114" t="str">
        <f>IF($D1110="","",'Rec5'!$Q1110)</f>
        <v/>
      </c>
      <c r="J1110" s="114" t="str">
        <f>IF($D1110="","",'Rec6'!$Q1110)</f>
        <v/>
      </c>
      <c r="K1110" s="114" t="str">
        <f>IF($D1110="","",'Rec7'!$Q1110)</f>
        <v/>
      </c>
      <c r="L1110" s="114" t="str">
        <f>IF($D1110="","",'Rec8'!$Q1110)</f>
        <v/>
      </c>
      <c r="M1110" s="114" t="str">
        <f>IF($D1110="","",'Rec9'!$Q1110)</f>
        <v/>
      </c>
      <c r="N1110" s="114" t="str">
        <f>IF($D1110="","",'Rec10'!$Q1110)</f>
        <v/>
      </c>
      <c r="O1110" s="116" t="str">
        <f t="shared" si="235"/>
        <v/>
      </c>
      <c r="P1110" s="100" t="str">
        <f t="shared" si="236"/>
        <v/>
      </c>
      <c r="R1110" s="119">
        <f t="shared" si="224"/>
        <v>1</v>
      </c>
      <c r="S1110" s="119">
        <f t="shared" si="225"/>
        <v>1</v>
      </c>
      <c r="T1110" s="119">
        <f t="shared" si="226"/>
        <v>1</v>
      </c>
      <c r="U1110" s="119">
        <f t="shared" si="227"/>
        <v>1</v>
      </c>
      <c r="V1110" s="119">
        <f t="shared" si="228"/>
        <v>1</v>
      </c>
      <c r="W1110" s="119">
        <f t="shared" si="229"/>
        <v>1</v>
      </c>
      <c r="X1110" s="119">
        <f t="shared" si="230"/>
        <v>1</v>
      </c>
      <c r="Y1110" s="119">
        <f t="shared" si="231"/>
        <v>1</v>
      </c>
      <c r="Z1110" s="119">
        <f t="shared" si="232"/>
        <v>1</v>
      </c>
      <c r="AA1110" s="119">
        <f t="shared" si="233"/>
        <v>1</v>
      </c>
      <c r="AB1110" s="119">
        <f t="shared" si="234"/>
        <v>10</v>
      </c>
    </row>
    <row r="1111" spans="3:28" ht="54.95" customHeight="1" x14ac:dyDescent="0.25">
      <c r="C1111" s="56">
        <v>1107</v>
      </c>
      <c r="D1111" s="94" t="str">
        <f>IF(Lançamentos!G1111="","",Lançamentos!G1111)</f>
        <v/>
      </c>
      <c r="E1111" s="113" t="str">
        <f>IF(D1111="","",Recebimento!Q1111)</f>
        <v/>
      </c>
      <c r="F1111" s="114" t="str">
        <f>IF($D1111="","",'Rec2'!$Q1111)</f>
        <v/>
      </c>
      <c r="G1111" s="114" t="str">
        <f>IF($D1111="","",'Rec3'!$Q1111)</f>
        <v/>
      </c>
      <c r="H1111" s="114" t="str">
        <f>IF($D1111="","",'Rec4'!$Q1111)</f>
        <v/>
      </c>
      <c r="I1111" s="114" t="str">
        <f>IF($D1111="","",'Rec5'!$Q1111)</f>
        <v/>
      </c>
      <c r="J1111" s="114" t="str">
        <f>IF($D1111="","",'Rec6'!$Q1111)</f>
        <v/>
      </c>
      <c r="K1111" s="114" t="str">
        <f>IF($D1111="","",'Rec7'!$Q1111)</f>
        <v/>
      </c>
      <c r="L1111" s="114" t="str">
        <f>IF($D1111="","",'Rec8'!$Q1111)</f>
        <v/>
      </c>
      <c r="M1111" s="114" t="str">
        <f>IF($D1111="","",'Rec9'!$Q1111)</f>
        <v/>
      </c>
      <c r="N1111" s="114" t="str">
        <f>IF($D1111="","",'Rec10'!$Q1111)</f>
        <v/>
      </c>
      <c r="O1111" s="116" t="str">
        <f t="shared" si="235"/>
        <v/>
      </c>
      <c r="P1111" s="100" t="str">
        <f t="shared" si="236"/>
        <v/>
      </c>
      <c r="R1111" s="119">
        <f t="shared" si="224"/>
        <v>1</v>
      </c>
      <c r="S1111" s="119">
        <f t="shared" si="225"/>
        <v>1</v>
      </c>
      <c r="T1111" s="119">
        <f t="shared" si="226"/>
        <v>1</v>
      </c>
      <c r="U1111" s="119">
        <f t="shared" si="227"/>
        <v>1</v>
      </c>
      <c r="V1111" s="119">
        <f t="shared" si="228"/>
        <v>1</v>
      </c>
      <c r="W1111" s="119">
        <f t="shared" si="229"/>
        <v>1</v>
      </c>
      <c r="X1111" s="119">
        <f t="shared" si="230"/>
        <v>1</v>
      </c>
      <c r="Y1111" s="119">
        <f t="shared" si="231"/>
        <v>1</v>
      </c>
      <c r="Z1111" s="119">
        <f t="shared" si="232"/>
        <v>1</v>
      </c>
      <c r="AA1111" s="119">
        <f t="shared" si="233"/>
        <v>1</v>
      </c>
      <c r="AB1111" s="119">
        <f t="shared" si="234"/>
        <v>10</v>
      </c>
    </row>
    <row r="1112" spans="3:28" ht="54.95" customHeight="1" x14ac:dyDescent="0.25">
      <c r="C1112" s="56">
        <v>1108</v>
      </c>
      <c r="D1112" s="94" t="str">
        <f>IF(Lançamentos!G1112="","",Lançamentos!G1112)</f>
        <v/>
      </c>
      <c r="E1112" s="113" t="str">
        <f>IF(D1112="","",Recebimento!Q1112)</f>
        <v/>
      </c>
      <c r="F1112" s="114" t="str">
        <f>IF($D1112="","",'Rec2'!$Q1112)</f>
        <v/>
      </c>
      <c r="G1112" s="114" t="str">
        <f>IF($D1112="","",'Rec3'!$Q1112)</f>
        <v/>
      </c>
      <c r="H1112" s="114" t="str">
        <f>IF($D1112="","",'Rec4'!$Q1112)</f>
        <v/>
      </c>
      <c r="I1112" s="114" t="str">
        <f>IF($D1112="","",'Rec5'!$Q1112)</f>
        <v/>
      </c>
      <c r="J1112" s="114" t="str">
        <f>IF($D1112="","",'Rec6'!$Q1112)</f>
        <v/>
      </c>
      <c r="K1112" s="114" t="str">
        <f>IF($D1112="","",'Rec7'!$Q1112)</f>
        <v/>
      </c>
      <c r="L1112" s="114" t="str">
        <f>IF($D1112="","",'Rec8'!$Q1112)</f>
        <v/>
      </c>
      <c r="M1112" s="114" t="str">
        <f>IF($D1112="","",'Rec9'!$Q1112)</f>
        <v/>
      </c>
      <c r="N1112" s="114" t="str">
        <f>IF($D1112="","",'Rec10'!$Q1112)</f>
        <v/>
      </c>
      <c r="O1112" s="116" t="str">
        <f t="shared" si="235"/>
        <v/>
      </c>
      <c r="P1112" s="100" t="str">
        <f t="shared" si="236"/>
        <v/>
      </c>
      <c r="R1112" s="119">
        <f t="shared" si="224"/>
        <v>1</v>
      </c>
      <c r="S1112" s="119">
        <f t="shared" si="225"/>
        <v>1</v>
      </c>
      <c r="T1112" s="119">
        <f t="shared" si="226"/>
        <v>1</v>
      </c>
      <c r="U1112" s="119">
        <f t="shared" si="227"/>
        <v>1</v>
      </c>
      <c r="V1112" s="119">
        <f t="shared" si="228"/>
        <v>1</v>
      </c>
      <c r="W1112" s="119">
        <f t="shared" si="229"/>
        <v>1</v>
      </c>
      <c r="X1112" s="119">
        <f t="shared" si="230"/>
        <v>1</v>
      </c>
      <c r="Y1112" s="119">
        <f t="shared" si="231"/>
        <v>1</v>
      </c>
      <c r="Z1112" s="119">
        <f t="shared" si="232"/>
        <v>1</v>
      </c>
      <c r="AA1112" s="119">
        <f t="shared" si="233"/>
        <v>1</v>
      </c>
      <c r="AB1112" s="119">
        <f t="shared" si="234"/>
        <v>10</v>
      </c>
    </row>
    <row r="1113" spans="3:28" ht="54.95" customHeight="1" x14ac:dyDescent="0.25">
      <c r="C1113" s="56">
        <v>1109</v>
      </c>
      <c r="D1113" s="94" t="str">
        <f>IF(Lançamentos!G1113="","",Lançamentos!G1113)</f>
        <v/>
      </c>
      <c r="E1113" s="113" t="str">
        <f>IF(D1113="","",Recebimento!Q1113)</f>
        <v/>
      </c>
      <c r="F1113" s="114" t="str">
        <f>IF($D1113="","",'Rec2'!$Q1113)</f>
        <v/>
      </c>
      <c r="G1113" s="114" t="str">
        <f>IF($D1113="","",'Rec3'!$Q1113)</f>
        <v/>
      </c>
      <c r="H1113" s="114" t="str">
        <f>IF($D1113="","",'Rec4'!$Q1113)</f>
        <v/>
      </c>
      <c r="I1113" s="114" t="str">
        <f>IF($D1113="","",'Rec5'!$Q1113)</f>
        <v/>
      </c>
      <c r="J1113" s="114" t="str">
        <f>IF($D1113="","",'Rec6'!$Q1113)</f>
        <v/>
      </c>
      <c r="K1113" s="114" t="str">
        <f>IF($D1113="","",'Rec7'!$Q1113)</f>
        <v/>
      </c>
      <c r="L1113" s="114" t="str">
        <f>IF($D1113="","",'Rec8'!$Q1113)</f>
        <v/>
      </c>
      <c r="M1113" s="114" t="str">
        <f>IF($D1113="","",'Rec9'!$Q1113)</f>
        <v/>
      </c>
      <c r="N1113" s="114" t="str">
        <f>IF($D1113="","",'Rec10'!$Q1113)</f>
        <v/>
      </c>
      <c r="O1113" s="116" t="str">
        <f t="shared" si="235"/>
        <v/>
      </c>
      <c r="P1113" s="100" t="str">
        <f t="shared" si="236"/>
        <v/>
      </c>
      <c r="R1113" s="119">
        <f t="shared" si="224"/>
        <v>1</v>
      </c>
      <c r="S1113" s="119">
        <f t="shared" si="225"/>
        <v>1</v>
      </c>
      <c r="T1113" s="119">
        <f t="shared" si="226"/>
        <v>1</v>
      </c>
      <c r="U1113" s="119">
        <f t="shared" si="227"/>
        <v>1</v>
      </c>
      <c r="V1113" s="119">
        <f t="shared" si="228"/>
        <v>1</v>
      </c>
      <c r="W1113" s="119">
        <f t="shared" si="229"/>
        <v>1</v>
      </c>
      <c r="X1113" s="119">
        <f t="shared" si="230"/>
        <v>1</v>
      </c>
      <c r="Y1113" s="119">
        <f t="shared" si="231"/>
        <v>1</v>
      </c>
      <c r="Z1113" s="119">
        <f t="shared" si="232"/>
        <v>1</v>
      </c>
      <c r="AA1113" s="119">
        <f t="shared" si="233"/>
        <v>1</v>
      </c>
      <c r="AB1113" s="119">
        <f t="shared" si="234"/>
        <v>10</v>
      </c>
    </row>
    <row r="1114" spans="3:28" ht="54.95" customHeight="1" x14ac:dyDescent="0.25">
      <c r="C1114" s="56">
        <v>1110</v>
      </c>
      <c r="D1114" s="94" t="str">
        <f>IF(Lançamentos!G1114="","",Lançamentos!G1114)</f>
        <v/>
      </c>
      <c r="E1114" s="113" t="str">
        <f>IF(D1114="","",Recebimento!Q1114)</f>
        <v/>
      </c>
      <c r="F1114" s="114" t="str">
        <f>IF($D1114="","",'Rec2'!$Q1114)</f>
        <v/>
      </c>
      <c r="G1114" s="114" t="str">
        <f>IF($D1114="","",'Rec3'!$Q1114)</f>
        <v/>
      </c>
      <c r="H1114" s="114" t="str">
        <f>IF($D1114="","",'Rec4'!$Q1114)</f>
        <v/>
      </c>
      <c r="I1114" s="114" t="str">
        <f>IF($D1114="","",'Rec5'!$Q1114)</f>
        <v/>
      </c>
      <c r="J1114" s="114" t="str">
        <f>IF($D1114="","",'Rec6'!$Q1114)</f>
        <v/>
      </c>
      <c r="K1114" s="114" t="str">
        <f>IF($D1114="","",'Rec7'!$Q1114)</f>
        <v/>
      </c>
      <c r="L1114" s="114" t="str">
        <f>IF($D1114="","",'Rec8'!$Q1114)</f>
        <v/>
      </c>
      <c r="M1114" s="114" t="str">
        <f>IF($D1114="","",'Rec9'!$Q1114)</f>
        <v/>
      </c>
      <c r="N1114" s="114" t="str">
        <f>IF($D1114="","",'Rec10'!$Q1114)</f>
        <v/>
      </c>
      <c r="O1114" s="116" t="str">
        <f t="shared" si="235"/>
        <v/>
      </c>
      <c r="P1114" s="100" t="str">
        <f t="shared" si="236"/>
        <v/>
      </c>
      <c r="R1114" s="119">
        <f t="shared" si="224"/>
        <v>1</v>
      </c>
      <c r="S1114" s="119">
        <f t="shared" si="225"/>
        <v>1</v>
      </c>
      <c r="T1114" s="119">
        <f t="shared" si="226"/>
        <v>1</v>
      </c>
      <c r="U1114" s="119">
        <f t="shared" si="227"/>
        <v>1</v>
      </c>
      <c r="V1114" s="119">
        <f t="shared" si="228"/>
        <v>1</v>
      </c>
      <c r="W1114" s="119">
        <f t="shared" si="229"/>
        <v>1</v>
      </c>
      <c r="X1114" s="119">
        <f t="shared" si="230"/>
        <v>1</v>
      </c>
      <c r="Y1114" s="119">
        <f t="shared" si="231"/>
        <v>1</v>
      </c>
      <c r="Z1114" s="119">
        <f t="shared" si="232"/>
        <v>1</v>
      </c>
      <c r="AA1114" s="119">
        <f t="shared" si="233"/>
        <v>1</v>
      </c>
      <c r="AB1114" s="119">
        <f t="shared" si="234"/>
        <v>10</v>
      </c>
    </row>
    <row r="1115" spans="3:28" ht="54.95" customHeight="1" x14ac:dyDescent="0.25">
      <c r="C1115" s="56">
        <v>1111</v>
      </c>
      <c r="D1115" s="94" t="str">
        <f>IF(Lançamentos!G1115="","",Lançamentos!G1115)</f>
        <v/>
      </c>
      <c r="E1115" s="113" t="str">
        <f>IF(D1115="","",Recebimento!Q1115)</f>
        <v/>
      </c>
      <c r="F1115" s="114" t="str">
        <f>IF($D1115="","",'Rec2'!$Q1115)</f>
        <v/>
      </c>
      <c r="G1115" s="114" t="str">
        <f>IF($D1115="","",'Rec3'!$Q1115)</f>
        <v/>
      </c>
      <c r="H1115" s="114" t="str">
        <f>IF($D1115="","",'Rec4'!$Q1115)</f>
        <v/>
      </c>
      <c r="I1115" s="114" t="str">
        <f>IF($D1115="","",'Rec5'!$Q1115)</f>
        <v/>
      </c>
      <c r="J1115" s="114" t="str">
        <f>IF($D1115="","",'Rec6'!$Q1115)</f>
        <v/>
      </c>
      <c r="K1115" s="114" t="str">
        <f>IF($D1115="","",'Rec7'!$Q1115)</f>
        <v/>
      </c>
      <c r="L1115" s="114" t="str">
        <f>IF($D1115="","",'Rec8'!$Q1115)</f>
        <v/>
      </c>
      <c r="M1115" s="114" t="str">
        <f>IF($D1115="","",'Rec9'!$Q1115)</f>
        <v/>
      </c>
      <c r="N1115" s="114" t="str">
        <f>IF($D1115="","",'Rec10'!$Q1115)</f>
        <v/>
      </c>
      <c r="O1115" s="116" t="str">
        <f t="shared" si="235"/>
        <v/>
      </c>
      <c r="P1115" s="100" t="str">
        <f t="shared" si="236"/>
        <v/>
      </c>
      <c r="R1115" s="119">
        <f t="shared" si="224"/>
        <v>1</v>
      </c>
      <c r="S1115" s="119">
        <f t="shared" si="225"/>
        <v>1</v>
      </c>
      <c r="T1115" s="119">
        <f t="shared" si="226"/>
        <v>1</v>
      </c>
      <c r="U1115" s="119">
        <f t="shared" si="227"/>
        <v>1</v>
      </c>
      <c r="V1115" s="119">
        <f t="shared" si="228"/>
        <v>1</v>
      </c>
      <c r="W1115" s="119">
        <f t="shared" si="229"/>
        <v>1</v>
      </c>
      <c r="X1115" s="119">
        <f t="shared" si="230"/>
        <v>1</v>
      </c>
      <c r="Y1115" s="119">
        <f t="shared" si="231"/>
        <v>1</v>
      </c>
      <c r="Z1115" s="119">
        <f t="shared" si="232"/>
        <v>1</v>
      </c>
      <c r="AA1115" s="119">
        <f t="shared" si="233"/>
        <v>1</v>
      </c>
      <c r="AB1115" s="119">
        <f t="shared" si="234"/>
        <v>10</v>
      </c>
    </row>
    <row r="1116" spans="3:28" ht="54.95" customHeight="1" x14ac:dyDescent="0.25">
      <c r="C1116" s="56">
        <v>1112</v>
      </c>
      <c r="D1116" s="94" t="str">
        <f>IF(Lançamentos!G1116="","",Lançamentos!G1116)</f>
        <v/>
      </c>
      <c r="E1116" s="113" t="str">
        <f>IF(D1116="","",Recebimento!Q1116)</f>
        <v/>
      </c>
      <c r="F1116" s="114" t="str">
        <f>IF($D1116="","",'Rec2'!$Q1116)</f>
        <v/>
      </c>
      <c r="G1116" s="114" t="str">
        <f>IF($D1116="","",'Rec3'!$Q1116)</f>
        <v/>
      </c>
      <c r="H1116" s="114" t="str">
        <f>IF($D1116="","",'Rec4'!$Q1116)</f>
        <v/>
      </c>
      <c r="I1116" s="114" t="str">
        <f>IF($D1116="","",'Rec5'!$Q1116)</f>
        <v/>
      </c>
      <c r="J1116" s="114" t="str">
        <f>IF($D1116="","",'Rec6'!$Q1116)</f>
        <v/>
      </c>
      <c r="K1116" s="114" t="str">
        <f>IF($D1116="","",'Rec7'!$Q1116)</f>
        <v/>
      </c>
      <c r="L1116" s="114" t="str">
        <f>IF($D1116="","",'Rec8'!$Q1116)</f>
        <v/>
      </c>
      <c r="M1116" s="114" t="str">
        <f>IF($D1116="","",'Rec9'!$Q1116)</f>
        <v/>
      </c>
      <c r="N1116" s="114" t="str">
        <f>IF($D1116="","",'Rec10'!$Q1116)</f>
        <v/>
      </c>
      <c r="O1116" s="116" t="str">
        <f t="shared" si="235"/>
        <v/>
      </c>
      <c r="P1116" s="100" t="str">
        <f t="shared" si="236"/>
        <v/>
      </c>
      <c r="R1116" s="119">
        <f t="shared" si="224"/>
        <v>1</v>
      </c>
      <c r="S1116" s="119">
        <f t="shared" si="225"/>
        <v>1</v>
      </c>
      <c r="T1116" s="119">
        <f t="shared" si="226"/>
        <v>1</v>
      </c>
      <c r="U1116" s="119">
        <f t="shared" si="227"/>
        <v>1</v>
      </c>
      <c r="V1116" s="119">
        <f t="shared" si="228"/>
        <v>1</v>
      </c>
      <c r="W1116" s="119">
        <f t="shared" si="229"/>
        <v>1</v>
      </c>
      <c r="X1116" s="119">
        <f t="shared" si="230"/>
        <v>1</v>
      </c>
      <c r="Y1116" s="119">
        <f t="shared" si="231"/>
        <v>1</v>
      </c>
      <c r="Z1116" s="119">
        <f t="shared" si="232"/>
        <v>1</v>
      </c>
      <c r="AA1116" s="119">
        <f t="shared" si="233"/>
        <v>1</v>
      </c>
      <c r="AB1116" s="119">
        <f t="shared" si="234"/>
        <v>10</v>
      </c>
    </row>
    <row r="1117" spans="3:28" ht="54.95" customHeight="1" x14ac:dyDescent="0.25">
      <c r="C1117" s="56">
        <v>1113</v>
      </c>
      <c r="D1117" s="94" t="str">
        <f>IF(Lançamentos!G1117="","",Lançamentos!G1117)</f>
        <v/>
      </c>
      <c r="E1117" s="113" t="str">
        <f>IF(D1117="","",Recebimento!Q1117)</f>
        <v/>
      </c>
      <c r="F1117" s="114" t="str">
        <f>IF($D1117="","",'Rec2'!$Q1117)</f>
        <v/>
      </c>
      <c r="G1117" s="114" t="str">
        <f>IF($D1117="","",'Rec3'!$Q1117)</f>
        <v/>
      </c>
      <c r="H1117" s="114" t="str">
        <f>IF($D1117="","",'Rec4'!$Q1117)</f>
        <v/>
      </c>
      <c r="I1117" s="114" t="str">
        <f>IF($D1117="","",'Rec5'!$Q1117)</f>
        <v/>
      </c>
      <c r="J1117" s="114" t="str">
        <f>IF($D1117="","",'Rec6'!$Q1117)</f>
        <v/>
      </c>
      <c r="K1117" s="114" t="str">
        <f>IF($D1117="","",'Rec7'!$Q1117)</f>
        <v/>
      </c>
      <c r="L1117" s="114" t="str">
        <f>IF($D1117="","",'Rec8'!$Q1117)</f>
        <v/>
      </c>
      <c r="M1117" s="114" t="str">
        <f>IF($D1117="","",'Rec9'!$Q1117)</f>
        <v/>
      </c>
      <c r="N1117" s="114" t="str">
        <f>IF($D1117="","",'Rec10'!$Q1117)</f>
        <v/>
      </c>
      <c r="O1117" s="116" t="str">
        <f t="shared" si="235"/>
        <v/>
      </c>
      <c r="P1117" s="100" t="str">
        <f t="shared" si="236"/>
        <v/>
      </c>
      <c r="R1117" s="119">
        <f t="shared" si="224"/>
        <v>1</v>
      </c>
      <c r="S1117" s="119">
        <f t="shared" si="225"/>
        <v>1</v>
      </c>
      <c r="T1117" s="119">
        <f t="shared" si="226"/>
        <v>1</v>
      </c>
      <c r="U1117" s="119">
        <f t="shared" si="227"/>
        <v>1</v>
      </c>
      <c r="V1117" s="119">
        <f t="shared" si="228"/>
        <v>1</v>
      </c>
      <c r="W1117" s="119">
        <f t="shared" si="229"/>
        <v>1</v>
      </c>
      <c r="X1117" s="119">
        <f t="shared" si="230"/>
        <v>1</v>
      </c>
      <c r="Y1117" s="119">
        <f t="shared" si="231"/>
        <v>1</v>
      </c>
      <c r="Z1117" s="119">
        <f t="shared" si="232"/>
        <v>1</v>
      </c>
      <c r="AA1117" s="119">
        <f t="shared" si="233"/>
        <v>1</v>
      </c>
      <c r="AB1117" s="119">
        <f t="shared" si="234"/>
        <v>10</v>
      </c>
    </row>
    <row r="1118" spans="3:28" ht="54.95" customHeight="1" x14ac:dyDescent="0.25">
      <c r="C1118" s="56">
        <v>1114</v>
      </c>
      <c r="D1118" s="94" t="str">
        <f>IF(Lançamentos!G1118="","",Lançamentos!G1118)</f>
        <v/>
      </c>
      <c r="E1118" s="113" t="str">
        <f>IF(D1118="","",Recebimento!Q1118)</f>
        <v/>
      </c>
      <c r="F1118" s="114" t="str">
        <f>IF($D1118="","",'Rec2'!$Q1118)</f>
        <v/>
      </c>
      <c r="G1118" s="114" t="str">
        <f>IF($D1118="","",'Rec3'!$Q1118)</f>
        <v/>
      </c>
      <c r="H1118" s="114" t="str">
        <f>IF($D1118="","",'Rec4'!$Q1118)</f>
        <v/>
      </c>
      <c r="I1118" s="114" t="str">
        <f>IF($D1118="","",'Rec5'!$Q1118)</f>
        <v/>
      </c>
      <c r="J1118" s="114" t="str">
        <f>IF($D1118="","",'Rec6'!$Q1118)</f>
        <v/>
      </c>
      <c r="K1118" s="114" t="str">
        <f>IF($D1118="","",'Rec7'!$Q1118)</f>
        <v/>
      </c>
      <c r="L1118" s="114" t="str">
        <f>IF($D1118="","",'Rec8'!$Q1118)</f>
        <v/>
      </c>
      <c r="M1118" s="114" t="str">
        <f>IF($D1118="","",'Rec9'!$Q1118)</f>
        <v/>
      </c>
      <c r="N1118" s="114" t="str">
        <f>IF($D1118="","",'Rec10'!$Q1118)</f>
        <v/>
      </c>
      <c r="O1118" s="116" t="str">
        <f t="shared" si="235"/>
        <v/>
      </c>
      <c r="P1118" s="100" t="str">
        <f t="shared" si="236"/>
        <v/>
      </c>
      <c r="R1118" s="119">
        <f t="shared" si="224"/>
        <v>1</v>
      </c>
      <c r="S1118" s="119">
        <f t="shared" si="225"/>
        <v>1</v>
      </c>
      <c r="T1118" s="119">
        <f t="shared" si="226"/>
        <v>1</v>
      </c>
      <c r="U1118" s="119">
        <f t="shared" si="227"/>
        <v>1</v>
      </c>
      <c r="V1118" s="119">
        <f t="shared" si="228"/>
        <v>1</v>
      </c>
      <c r="W1118" s="119">
        <f t="shared" si="229"/>
        <v>1</v>
      </c>
      <c r="X1118" s="119">
        <f t="shared" si="230"/>
        <v>1</v>
      </c>
      <c r="Y1118" s="119">
        <f t="shared" si="231"/>
        <v>1</v>
      </c>
      <c r="Z1118" s="119">
        <f t="shared" si="232"/>
        <v>1</v>
      </c>
      <c r="AA1118" s="119">
        <f t="shared" si="233"/>
        <v>1</v>
      </c>
      <c r="AB1118" s="119">
        <f t="shared" si="234"/>
        <v>10</v>
      </c>
    </row>
    <row r="1119" spans="3:28" ht="54.95" customHeight="1" x14ac:dyDescent="0.25">
      <c r="C1119" s="56">
        <v>1115</v>
      </c>
      <c r="D1119" s="94" t="str">
        <f>IF(Lançamentos!G1119="","",Lançamentos!G1119)</f>
        <v/>
      </c>
      <c r="E1119" s="113" t="str">
        <f>IF(D1119="","",Recebimento!Q1119)</f>
        <v/>
      </c>
      <c r="F1119" s="114" t="str">
        <f>IF($D1119="","",'Rec2'!$Q1119)</f>
        <v/>
      </c>
      <c r="G1119" s="114" t="str">
        <f>IF($D1119="","",'Rec3'!$Q1119)</f>
        <v/>
      </c>
      <c r="H1119" s="114" t="str">
        <f>IF($D1119="","",'Rec4'!$Q1119)</f>
        <v/>
      </c>
      <c r="I1119" s="114" t="str">
        <f>IF($D1119="","",'Rec5'!$Q1119)</f>
        <v/>
      </c>
      <c r="J1119" s="114" t="str">
        <f>IF($D1119="","",'Rec6'!$Q1119)</f>
        <v/>
      </c>
      <c r="K1119" s="114" t="str">
        <f>IF($D1119="","",'Rec7'!$Q1119)</f>
        <v/>
      </c>
      <c r="L1119" s="114" t="str">
        <f>IF($D1119="","",'Rec8'!$Q1119)</f>
        <v/>
      </c>
      <c r="M1119" s="114" t="str">
        <f>IF($D1119="","",'Rec9'!$Q1119)</f>
        <v/>
      </c>
      <c r="N1119" s="114" t="str">
        <f>IF($D1119="","",'Rec10'!$Q1119)</f>
        <v/>
      </c>
      <c r="O1119" s="116" t="str">
        <f t="shared" si="235"/>
        <v/>
      </c>
      <c r="P1119" s="100" t="str">
        <f t="shared" si="236"/>
        <v/>
      </c>
      <c r="R1119" s="119">
        <f t="shared" si="224"/>
        <v>1</v>
      </c>
      <c r="S1119" s="119">
        <f t="shared" si="225"/>
        <v>1</v>
      </c>
      <c r="T1119" s="119">
        <f t="shared" si="226"/>
        <v>1</v>
      </c>
      <c r="U1119" s="119">
        <f t="shared" si="227"/>
        <v>1</v>
      </c>
      <c r="V1119" s="119">
        <f t="shared" si="228"/>
        <v>1</v>
      </c>
      <c r="W1119" s="119">
        <f t="shared" si="229"/>
        <v>1</v>
      </c>
      <c r="X1119" s="119">
        <f t="shared" si="230"/>
        <v>1</v>
      </c>
      <c r="Y1119" s="119">
        <f t="shared" si="231"/>
        <v>1</v>
      </c>
      <c r="Z1119" s="119">
        <f t="shared" si="232"/>
        <v>1</v>
      </c>
      <c r="AA1119" s="119">
        <f t="shared" si="233"/>
        <v>1</v>
      </c>
      <c r="AB1119" s="119">
        <f t="shared" si="234"/>
        <v>10</v>
      </c>
    </row>
    <row r="1120" spans="3:28" ht="54.95" customHeight="1" x14ac:dyDescent="0.25">
      <c r="C1120" s="56">
        <v>1116</v>
      </c>
      <c r="D1120" s="94" t="str">
        <f>IF(Lançamentos!G1120="","",Lançamentos!G1120)</f>
        <v/>
      </c>
      <c r="E1120" s="113" t="str">
        <f>IF(D1120="","",Recebimento!Q1120)</f>
        <v/>
      </c>
      <c r="F1120" s="114" t="str">
        <f>IF($D1120="","",'Rec2'!$Q1120)</f>
        <v/>
      </c>
      <c r="G1120" s="114" t="str">
        <f>IF($D1120="","",'Rec3'!$Q1120)</f>
        <v/>
      </c>
      <c r="H1120" s="114" t="str">
        <f>IF($D1120="","",'Rec4'!$Q1120)</f>
        <v/>
      </c>
      <c r="I1120" s="114" t="str">
        <f>IF($D1120="","",'Rec5'!$Q1120)</f>
        <v/>
      </c>
      <c r="J1120" s="114" t="str">
        <f>IF($D1120="","",'Rec6'!$Q1120)</f>
        <v/>
      </c>
      <c r="K1120" s="114" t="str">
        <f>IF($D1120="","",'Rec7'!$Q1120)</f>
        <v/>
      </c>
      <c r="L1120" s="114" t="str">
        <f>IF($D1120="","",'Rec8'!$Q1120)</f>
        <v/>
      </c>
      <c r="M1120" s="114" t="str">
        <f>IF($D1120="","",'Rec9'!$Q1120)</f>
        <v/>
      </c>
      <c r="N1120" s="114" t="str">
        <f>IF($D1120="","",'Rec10'!$Q1120)</f>
        <v/>
      </c>
      <c r="O1120" s="116" t="str">
        <f t="shared" si="235"/>
        <v/>
      </c>
      <c r="P1120" s="100" t="str">
        <f t="shared" si="236"/>
        <v/>
      </c>
      <c r="R1120" s="119">
        <f t="shared" si="224"/>
        <v>1</v>
      </c>
      <c r="S1120" s="119">
        <f t="shared" si="225"/>
        <v>1</v>
      </c>
      <c r="T1120" s="119">
        <f t="shared" si="226"/>
        <v>1</v>
      </c>
      <c r="U1120" s="119">
        <f t="shared" si="227"/>
        <v>1</v>
      </c>
      <c r="V1120" s="119">
        <f t="shared" si="228"/>
        <v>1</v>
      </c>
      <c r="W1120" s="119">
        <f t="shared" si="229"/>
        <v>1</v>
      </c>
      <c r="X1120" s="119">
        <f t="shared" si="230"/>
        <v>1</v>
      </c>
      <c r="Y1120" s="119">
        <f t="shared" si="231"/>
        <v>1</v>
      </c>
      <c r="Z1120" s="119">
        <f t="shared" si="232"/>
        <v>1</v>
      </c>
      <c r="AA1120" s="119">
        <f t="shared" si="233"/>
        <v>1</v>
      </c>
      <c r="AB1120" s="119">
        <f t="shared" si="234"/>
        <v>10</v>
      </c>
    </row>
    <row r="1121" spans="3:28" ht="54.95" customHeight="1" x14ac:dyDescent="0.25">
      <c r="C1121" s="56">
        <v>1117</v>
      </c>
      <c r="D1121" s="94" t="str">
        <f>IF(Lançamentos!G1121="","",Lançamentos!G1121)</f>
        <v/>
      </c>
      <c r="E1121" s="113" t="str">
        <f>IF(D1121="","",Recebimento!Q1121)</f>
        <v/>
      </c>
      <c r="F1121" s="114" t="str">
        <f>IF($D1121="","",'Rec2'!$Q1121)</f>
        <v/>
      </c>
      <c r="G1121" s="114" t="str">
        <f>IF($D1121="","",'Rec3'!$Q1121)</f>
        <v/>
      </c>
      <c r="H1121" s="114" t="str">
        <f>IF($D1121="","",'Rec4'!$Q1121)</f>
        <v/>
      </c>
      <c r="I1121" s="114" t="str">
        <f>IF($D1121="","",'Rec5'!$Q1121)</f>
        <v/>
      </c>
      <c r="J1121" s="114" t="str">
        <f>IF($D1121="","",'Rec6'!$Q1121)</f>
        <v/>
      </c>
      <c r="K1121" s="114" t="str">
        <f>IF($D1121="","",'Rec7'!$Q1121)</f>
        <v/>
      </c>
      <c r="L1121" s="114" t="str">
        <f>IF($D1121="","",'Rec8'!$Q1121)</f>
        <v/>
      </c>
      <c r="M1121" s="114" t="str">
        <f>IF($D1121="","",'Rec9'!$Q1121)</f>
        <v/>
      </c>
      <c r="N1121" s="114" t="str">
        <f>IF($D1121="","",'Rec10'!$Q1121)</f>
        <v/>
      </c>
      <c r="O1121" s="116" t="str">
        <f t="shared" si="235"/>
        <v/>
      </c>
      <c r="P1121" s="100" t="str">
        <f t="shared" si="236"/>
        <v/>
      </c>
      <c r="R1121" s="119">
        <f t="shared" si="224"/>
        <v>1</v>
      </c>
      <c r="S1121" s="119">
        <f t="shared" si="225"/>
        <v>1</v>
      </c>
      <c r="T1121" s="119">
        <f t="shared" si="226"/>
        <v>1</v>
      </c>
      <c r="U1121" s="119">
        <f t="shared" si="227"/>
        <v>1</v>
      </c>
      <c r="V1121" s="119">
        <f t="shared" si="228"/>
        <v>1</v>
      </c>
      <c r="W1121" s="119">
        <f t="shared" si="229"/>
        <v>1</v>
      </c>
      <c r="X1121" s="119">
        <f t="shared" si="230"/>
        <v>1</v>
      </c>
      <c r="Y1121" s="119">
        <f t="shared" si="231"/>
        <v>1</v>
      </c>
      <c r="Z1121" s="119">
        <f t="shared" si="232"/>
        <v>1</v>
      </c>
      <c r="AA1121" s="119">
        <f t="shared" si="233"/>
        <v>1</v>
      </c>
      <c r="AB1121" s="119">
        <f t="shared" si="234"/>
        <v>10</v>
      </c>
    </row>
    <row r="1122" spans="3:28" ht="54.95" customHeight="1" x14ac:dyDescent="0.25">
      <c r="C1122" s="56">
        <v>1118</v>
      </c>
      <c r="D1122" s="94" t="str">
        <f>IF(Lançamentos!G1122="","",Lançamentos!G1122)</f>
        <v/>
      </c>
      <c r="E1122" s="113" t="str">
        <f>IF(D1122="","",Recebimento!Q1122)</f>
        <v/>
      </c>
      <c r="F1122" s="114" t="str">
        <f>IF($D1122="","",'Rec2'!$Q1122)</f>
        <v/>
      </c>
      <c r="G1122" s="114" t="str">
        <f>IF($D1122="","",'Rec3'!$Q1122)</f>
        <v/>
      </c>
      <c r="H1122" s="114" t="str">
        <f>IF($D1122="","",'Rec4'!$Q1122)</f>
        <v/>
      </c>
      <c r="I1122" s="114" t="str">
        <f>IF($D1122="","",'Rec5'!$Q1122)</f>
        <v/>
      </c>
      <c r="J1122" s="114" t="str">
        <f>IF($D1122="","",'Rec6'!$Q1122)</f>
        <v/>
      </c>
      <c r="K1122" s="114" t="str">
        <f>IF($D1122="","",'Rec7'!$Q1122)</f>
        <v/>
      </c>
      <c r="L1122" s="114" t="str">
        <f>IF($D1122="","",'Rec8'!$Q1122)</f>
        <v/>
      </c>
      <c r="M1122" s="114" t="str">
        <f>IF($D1122="","",'Rec9'!$Q1122)</f>
        <v/>
      </c>
      <c r="N1122" s="114" t="str">
        <f>IF($D1122="","",'Rec10'!$Q1122)</f>
        <v/>
      </c>
      <c r="O1122" s="116" t="str">
        <f t="shared" si="235"/>
        <v/>
      </c>
      <c r="P1122" s="100" t="str">
        <f t="shared" si="236"/>
        <v/>
      </c>
      <c r="R1122" s="119">
        <f t="shared" si="224"/>
        <v>1</v>
      </c>
      <c r="S1122" s="119">
        <f t="shared" si="225"/>
        <v>1</v>
      </c>
      <c r="T1122" s="119">
        <f t="shared" si="226"/>
        <v>1</v>
      </c>
      <c r="U1122" s="119">
        <f t="shared" si="227"/>
        <v>1</v>
      </c>
      <c r="V1122" s="119">
        <f t="shared" si="228"/>
        <v>1</v>
      </c>
      <c r="W1122" s="119">
        <f t="shared" si="229"/>
        <v>1</v>
      </c>
      <c r="X1122" s="119">
        <f t="shared" si="230"/>
        <v>1</v>
      </c>
      <c r="Y1122" s="119">
        <f t="shared" si="231"/>
        <v>1</v>
      </c>
      <c r="Z1122" s="119">
        <f t="shared" si="232"/>
        <v>1</v>
      </c>
      <c r="AA1122" s="119">
        <f t="shared" si="233"/>
        <v>1</v>
      </c>
      <c r="AB1122" s="119">
        <f t="shared" si="234"/>
        <v>10</v>
      </c>
    </row>
    <row r="1123" spans="3:28" ht="54.95" customHeight="1" x14ac:dyDescent="0.25">
      <c r="C1123" s="56">
        <v>1119</v>
      </c>
      <c r="D1123" s="94" t="str">
        <f>IF(Lançamentos!G1123="","",Lançamentos!G1123)</f>
        <v/>
      </c>
      <c r="E1123" s="113" t="str">
        <f>IF(D1123="","",Recebimento!Q1123)</f>
        <v/>
      </c>
      <c r="F1123" s="114" t="str">
        <f>IF($D1123="","",'Rec2'!$Q1123)</f>
        <v/>
      </c>
      <c r="G1123" s="114" t="str">
        <f>IF($D1123="","",'Rec3'!$Q1123)</f>
        <v/>
      </c>
      <c r="H1123" s="114" t="str">
        <f>IF($D1123="","",'Rec4'!$Q1123)</f>
        <v/>
      </c>
      <c r="I1123" s="114" t="str">
        <f>IF($D1123="","",'Rec5'!$Q1123)</f>
        <v/>
      </c>
      <c r="J1123" s="114" t="str">
        <f>IF($D1123="","",'Rec6'!$Q1123)</f>
        <v/>
      </c>
      <c r="K1123" s="114" t="str">
        <f>IF($D1123="","",'Rec7'!$Q1123)</f>
        <v/>
      </c>
      <c r="L1123" s="114" t="str">
        <f>IF($D1123="","",'Rec8'!$Q1123)</f>
        <v/>
      </c>
      <c r="M1123" s="114" t="str">
        <f>IF($D1123="","",'Rec9'!$Q1123)</f>
        <v/>
      </c>
      <c r="N1123" s="114" t="str">
        <f>IF($D1123="","",'Rec10'!$Q1123)</f>
        <v/>
      </c>
      <c r="O1123" s="116" t="str">
        <f t="shared" si="235"/>
        <v/>
      </c>
      <c r="P1123" s="100" t="str">
        <f t="shared" si="236"/>
        <v/>
      </c>
      <c r="R1123" s="119">
        <f t="shared" si="224"/>
        <v>1</v>
      </c>
      <c r="S1123" s="119">
        <f t="shared" si="225"/>
        <v>1</v>
      </c>
      <c r="T1123" s="119">
        <f t="shared" si="226"/>
        <v>1</v>
      </c>
      <c r="U1123" s="119">
        <f t="shared" si="227"/>
        <v>1</v>
      </c>
      <c r="V1123" s="119">
        <f t="shared" si="228"/>
        <v>1</v>
      </c>
      <c r="W1123" s="119">
        <f t="shared" si="229"/>
        <v>1</v>
      </c>
      <c r="X1123" s="119">
        <f t="shared" si="230"/>
        <v>1</v>
      </c>
      <c r="Y1123" s="119">
        <f t="shared" si="231"/>
        <v>1</v>
      </c>
      <c r="Z1123" s="119">
        <f t="shared" si="232"/>
        <v>1</v>
      </c>
      <c r="AA1123" s="119">
        <f t="shared" si="233"/>
        <v>1</v>
      </c>
      <c r="AB1123" s="119">
        <f t="shared" si="234"/>
        <v>10</v>
      </c>
    </row>
    <row r="1124" spans="3:28" ht="54.95" customHeight="1" x14ac:dyDescent="0.25">
      <c r="C1124" s="56">
        <v>1120</v>
      </c>
      <c r="D1124" s="94" t="str">
        <f>IF(Lançamentos!G1124="","",Lançamentos!G1124)</f>
        <v/>
      </c>
      <c r="E1124" s="113" t="str">
        <f>IF(D1124="","",Recebimento!Q1124)</f>
        <v/>
      </c>
      <c r="F1124" s="114" t="str">
        <f>IF($D1124="","",'Rec2'!$Q1124)</f>
        <v/>
      </c>
      <c r="G1124" s="114" t="str">
        <f>IF($D1124="","",'Rec3'!$Q1124)</f>
        <v/>
      </c>
      <c r="H1124" s="114" t="str">
        <f>IF($D1124="","",'Rec4'!$Q1124)</f>
        <v/>
      </c>
      <c r="I1124" s="114" t="str">
        <f>IF($D1124="","",'Rec5'!$Q1124)</f>
        <v/>
      </c>
      <c r="J1124" s="114" t="str">
        <f>IF($D1124="","",'Rec6'!$Q1124)</f>
        <v/>
      </c>
      <c r="K1124" s="114" t="str">
        <f>IF($D1124="","",'Rec7'!$Q1124)</f>
        <v/>
      </c>
      <c r="L1124" s="114" t="str">
        <f>IF($D1124="","",'Rec8'!$Q1124)</f>
        <v/>
      </c>
      <c r="M1124" s="114" t="str">
        <f>IF($D1124="","",'Rec9'!$Q1124)</f>
        <v/>
      </c>
      <c r="N1124" s="114" t="str">
        <f>IF($D1124="","",'Rec10'!$Q1124)</f>
        <v/>
      </c>
      <c r="O1124" s="116" t="str">
        <f t="shared" si="235"/>
        <v/>
      </c>
      <c r="P1124" s="100" t="str">
        <f t="shared" si="236"/>
        <v/>
      </c>
      <c r="R1124" s="119">
        <f t="shared" si="224"/>
        <v>1</v>
      </c>
      <c r="S1124" s="119">
        <f t="shared" si="225"/>
        <v>1</v>
      </c>
      <c r="T1124" s="119">
        <f t="shared" si="226"/>
        <v>1</v>
      </c>
      <c r="U1124" s="119">
        <f t="shared" si="227"/>
        <v>1</v>
      </c>
      <c r="V1124" s="119">
        <f t="shared" si="228"/>
        <v>1</v>
      </c>
      <c r="W1124" s="119">
        <f t="shared" si="229"/>
        <v>1</v>
      </c>
      <c r="X1124" s="119">
        <f t="shared" si="230"/>
        <v>1</v>
      </c>
      <c r="Y1124" s="119">
        <f t="shared" si="231"/>
        <v>1</v>
      </c>
      <c r="Z1124" s="119">
        <f t="shared" si="232"/>
        <v>1</v>
      </c>
      <c r="AA1124" s="119">
        <f t="shared" si="233"/>
        <v>1</v>
      </c>
      <c r="AB1124" s="119">
        <f t="shared" si="234"/>
        <v>10</v>
      </c>
    </row>
    <row r="1125" spans="3:28" ht="54.95" customHeight="1" x14ac:dyDescent="0.25">
      <c r="C1125" s="56">
        <v>1121</v>
      </c>
      <c r="D1125" s="94" t="str">
        <f>IF(Lançamentos!G1125="","",Lançamentos!G1125)</f>
        <v/>
      </c>
      <c r="E1125" s="113" t="str">
        <f>IF(D1125="","",Recebimento!Q1125)</f>
        <v/>
      </c>
      <c r="F1125" s="114" t="str">
        <f>IF($D1125="","",'Rec2'!$Q1125)</f>
        <v/>
      </c>
      <c r="G1125" s="114" t="str">
        <f>IF($D1125="","",'Rec3'!$Q1125)</f>
        <v/>
      </c>
      <c r="H1125" s="114" t="str">
        <f>IF($D1125="","",'Rec4'!$Q1125)</f>
        <v/>
      </c>
      <c r="I1125" s="114" t="str">
        <f>IF($D1125="","",'Rec5'!$Q1125)</f>
        <v/>
      </c>
      <c r="J1125" s="114" t="str">
        <f>IF($D1125="","",'Rec6'!$Q1125)</f>
        <v/>
      </c>
      <c r="K1125" s="114" t="str">
        <f>IF($D1125="","",'Rec7'!$Q1125)</f>
        <v/>
      </c>
      <c r="L1125" s="114" t="str">
        <f>IF($D1125="","",'Rec8'!$Q1125)</f>
        <v/>
      </c>
      <c r="M1125" s="114" t="str">
        <f>IF($D1125="","",'Rec9'!$Q1125)</f>
        <v/>
      </c>
      <c r="N1125" s="114" t="str">
        <f>IF($D1125="","",'Rec10'!$Q1125)</f>
        <v/>
      </c>
      <c r="O1125" s="116" t="str">
        <f t="shared" si="235"/>
        <v/>
      </c>
      <c r="P1125" s="100" t="str">
        <f t="shared" si="236"/>
        <v/>
      </c>
      <c r="R1125" s="119">
        <f t="shared" si="224"/>
        <v>1</v>
      </c>
      <c r="S1125" s="119">
        <f t="shared" si="225"/>
        <v>1</v>
      </c>
      <c r="T1125" s="119">
        <f t="shared" si="226"/>
        <v>1</v>
      </c>
      <c r="U1125" s="119">
        <f t="shared" si="227"/>
        <v>1</v>
      </c>
      <c r="V1125" s="119">
        <f t="shared" si="228"/>
        <v>1</v>
      </c>
      <c r="W1125" s="119">
        <f t="shared" si="229"/>
        <v>1</v>
      </c>
      <c r="X1125" s="119">
        <f t="shared" si="230"/>
        <v>1</v>
      </c>
      <c r="Y1125" s="119">
        <f t="shared" si="231"/>
        <v>1</v>
      </c>
      <c r="Z1125" s="119">
        <f t="shared" si="232"/>
        <v>1</v>
      </c>
      <c r="AA1125" s="119">
        <f t="shared" si="233"/>
        <v>1</v>
      </c>
      <c r="AB1125" s="119">
        <f t="shared" si="234"/>
        <v>10</v>
      </c>
    </row>
    <row r="1126" spans="3:28" ht="54.95" customHeight="1" x14ac:dyDescent="0.25">
      <c r="C1126" s="56">
        <v>1122</v>
      </c>
      <c r="D1126" s="94" t="str">
        <f>IF(Lançamentos!G1126="","",Lançamentos!G1126)</f>
        <v/>
      </c>
      <c r="E1126" s="113" t="str">
        <f>IF(D1126="","",Recebimento!Q1126)</f>
        <v/>
      </c>
      <c r="F1126" s="114" t="str">
        <f>IF($D1126="","",'Rec2'!$Q1126)</f>
        <v/>
      </c>
      <c r="G1126" s="114" t="str">
        <f>IF($D1126="","",'Rec3'!$Q1126)</f>
        <v/>
      </c>
      <c r="H1126" s="114" t="str">
        <f>IF($D1126="","",'Rec4'!$Q1126)</f>
        <v/>
      </c>
      <c r="I1126" s="114" t="str">
        <f>IF($D1126="","",'Rec5'!$Q1126)</f>
        <v/>
      </c>
      <c r="J1126" s="114" t="str">
        <f>IF($D1126="","",'Rec6'!$Q1126)</f>
        <v/>
      </c>
      <c r="K1126" s="114" t="str">
        <f>IF($D1126="","",'Rec7'!$Q1126)</f>
        <v/>
      </c>
      <c r="L1126" s="114" t="str">
        <f>IF($D1126="","",'Rec8'!$Q1126)</f>
        <v/>
      </c>
      <c r="M1126" s="114" t="str">
        <f>IF($D1126="","",'Rec9'!$Q1126)</f>
        <v/>
      </c>
      <c r="N1126" s="114" t="str">
        <f>IF($D1126="","",'Rec10'!$Q1126)</f>
        <v/>
      </c>
      <c r="O1126" s="116" t="str">
        <f t="shared" si="235"/>
        <v/>
      </c>
      <c r="P1126" s="100" t="str">
        <f t="shared" si="236"/>
        <v/>
      </c>
      <c r="R1126" s="119">
        <f t="shared" si="224"/>
        <v>1</v>
      </c>
      <c r="S1126" s="119">
        <f t="shared" si="225"/>
        <v>1</v>
      </c>
      <c r="T1126" s="119">
        <f t="shared" si="226"/>
        <v>1</v>
      </c>
      <c r="U1126" s="119">
        <f t="shared" si="227"/>
        <v>1</v>
      </c>
      <c r="V1126" s="119">
        <f t="shared" si="228"/>
        <v>1</v>
      </c>
      <c r="W1126" s="119">
        <f t="shared" si="229"/>
        <v>1</v>
      </c>
      <c r="X1126" s="119">
        <f t="shared" si="230"/>
        <v>1</v>
      </c>
      <c r="Y1126" s="119">
        <f t="shared" si="231"/>
        <v>1</v>
      </c>
      <c r="Z1126" s="119">
        <f t="shared" si="232"/>
        <v>1</v>
      </c>
      <c r="AA1126" s="119">
        <f t="shared" si="233"/>
        <v>1</v>
      </c>
      <c r="AB1126" s="119">
        <f t="shared" si="234"/>
        <v>10</v>
      </c>
    </row>
    <row r="1127" spans="3:28" ht="54.95" customHeight="1" x14ac:dyDescent="0.25">
      <c r="C1127" s="56">
        <v>1123</v>
      </c>
      <c r="D1127" s="94" t="str">
        <f>IF(Lançamentos!G1127="","",Lançamentos!G1127)</f>
        <v/>
      </c>
      <c r="E1127" s="113" t="str">
        <f>IF(D1127="","",Recebimento!Q1127)</f>
        <v/>
      </c>
      <c r="F1127" s="114" t="str">
        <f>IF($D1127="","",'Rec2'!$Q1127)</f>
        <v/>
      </c>
      <c r="G1127" s="114" t="str">
        <f>IF($D1127="","",'Rec3'!$Q1127)</f>
        <v/>
      </c>
      <c r="H1127" s="114" t="str">
        <f>IF($D1127="","",'Rec4'!$Q1127)</f>
        <v/>
      </c>
      <c r="I1127" s="114" t="str">
        <f>IF($D1127="","",'Rec5'!$Q1127)</f>
        <v/>
      </c>
      <c r="J1127" s="114" t="str">
        <f>IF($D1127="","",'Rec6'!$Q1127)</f>
        <v/>
      </c>
      <c r="K1127" s="114" t="str">
        <f>IF($D1127="","",'Rec7'!$Q1127)</f>
        <v/>
      </c>
      <c r="L1127" s="114" t="str">
        <f>IF($D1127="","",'Rec8'!$Q1127)</f>
        <v/>
      </c>
      <c r="M1127" s="114" t="str">
        <f>IF($D1127="","",'Rec9'!$Q1127)</f>
        <v/>
      </c>
      <c r="N1127" s="114" t="str">
        <f>IF($D1127="","",'Rec10'!$Q1127)</f>
        <v/>
      </c>
      <c r="O1127" s="116" t="str">
        <f t="shared" si="235"/>
        <v/>
      </c>
      <c r="P1127" s="100" t="str">
        <f t="shared" si="236"/>
        <v/>
      </c>
      <c r="R1127" s="119">
        <f t="shared" si="224"/>
        <v>1</v>
      </c>
      <c r="S1127" s="119">
        <f t="shared" si="225"/>
        <v>1</v>
      </c>
      <c r="T1127" s="119">
        <f t="shared" si="226"/>
        <v>1</v>
      </c>
      <c r="U1127" s="119">
        <f t="shared" si="227"/>
        <v>1</v>
      </c>
      <c r="V1127" s="119">
        <f t="shared" si="228"/>
        <v>1</v>
      </c>
      <c r="W1127" s="119">
        <f t="shared" si="229"/>
        <v>1</v>
      </c>
      <c r="X1127" s="119">
        <f t="shared" si="230"/>
        <v>1</v>
      </c>
      <c r="Y1127" s="119">
        <f t="shared" si="231"/>
        <v>1</v>
      </c>
      <c r="Z1127" s="119">
        <f t="shared" si="232"/>
        <v>1</v>
      </c>
      <c r="AA1127" s="119">
        <f t="shared" si="233"/>
        <v>1</v>
      </c>
      <c r="AB1127" s="119">
        <f t="shared" si="234"/>
        <v>10</v>
      </c>
    </row>
    <row r="1128" spans="3:28" ht="54.95" customHeight="1" x14ac:dyDescent="0.25">
      <c r="C1128" s="56">
        <v>1124</v>
      </c>
      <c r="D1128" s="94" t="str">
        <f>IF(Lançamentos!G1128="","",Lançamentos!G1128)</f>
        <v/>
      </c>
      <c r="E1128" s="113" t="str">
        <f>IF(D1128="","",Recebimento!Q1128)</f>
        <v/>
      </c>
      <c r="F1128" s="114" t="str">
        <f>IF($D1128="","",'Rec2'!$Q1128)</f>
        <v/>
      </c>
      <c r="G1128" s="114" t="str">
        <f>IF($D1128="","",'Rec3'!$Q1128)</f>
        <v/>
      </c>
      <c r="H1128" s="114" t="str">
        <f>IF($D1128="","",'Rec4'!$Q1128)</f>
        <v/>
      </c>
      <c r="I1128" s="114" t="str">
        <f>IF($D1128="","",'Rec5'!$Q1128)</f>
        <v/>
      </c>
      <c r="J1128" s="114" t="str">
        <f>IF($D1128="","",'Rec6'!$Q1128)</f>
        <v/>
      </c>
      <c r="K1128" s="114" t="str">
        <f>IF($D1128="","",'Rec7'!$Q1128)</f>
        <v/>
      </c>
      <c r="L1128" s="114" t="str">
        <f>IF($D1128="","",'Rec8'!$Q1128)</f>
        <v/>
      </c>
      <c r="M1128" s="114" t="str">
        <f>IF($D1128="","",'Rec9'!$Q1128)</f>
        <v/>
      </c>
      <c r="N1128" s="114" t="str">
        <f>IF($D1128="","",'Rec10'!$Q1128)</f>
        <v/>
      </c>
      <c r="O1128" s="116" t="str">
        <f t="shared" si="235"/>
        <v/>
      </c>
      <c r="P1128" s="100" t="str">
        <f t="shared" si="236"/>
        <v/>
      </c>
      <c r="R1128" s="119">
        <f t="shared" si="224"/>
        <v>1</v>
      </c>
      <c r="S1128" s="119">
        <f t="shared" si="225"/>
        <v>1</v>
      </c>
      <c r="T1128" s="119">
        <f t="shared" si="226"/>
        <v>1</v>
      </c>
      <c r="U1128" s="119">
        <f t="shared" si="227"/>
        <v>1</v>
      </c>
      <c r="V1128" s="119">
        <f t="shared" si="228"/>
        <v>1</v>
      </c>
      <c r="W1128" s="119">
        <f t="shared" si="229"/>
        <v>1</v>
      </c>
      <c r="X1128" s="119">
        <f t="shared" si="230"/>
        <v>1</v>
      </c>
      <c r="Y1128" s="119">
        <f t="shared" si="231"/>
        <v>1</v>
      </c>
      <c r="Z1128" s="119">
        <f t="shared" si="232"/>
        <v>1</v>
      </c>
      <c r="AA1128" s="119">
        <f t="shared" si="233"/>
        <v>1</v>
      </c>
      <c r="AB1128" s="119">
        <f t="shared" si="234"/>
        <v>10</v>
      </c>
    </row>
    <row r="1129" spans="3:28" ht="54.95" customHeight="1" x14ac:dyDescent="0.25">
      <c r="C1129" s="56">
        <v>1125</v>
      </c>
      <c r="D1129" s="94" t="str">
        <f>IF(Lançamentos!G1129="","",Lançamentos!G1129)</f>
        <v/>
      </c>
      <c r="E1129" s="113" t="str">
        <f>IF(D1129="","",Recebimento!Q1129)</f>
        <v/>
      </c>
      <c r="F1129" s="114" t="str">
        <f>IF($D1129="","",'Rec2'!$Q1129)</f>
        <v/>
      </c>
      <c r="G1129" s="114" t="str">
        <f>IF($D1129="","",'Rec3'!$Q1129)</f>
        <v/>
      </c>
      <c r="H1129" s="114" t="str">
        <f>IF($D1129="","",'Rec4'!$Q1129)</f>
        <v/>
      </c>
      <c r="I1129" s="114" t="str">
        <f>IF($D1129="","",'Rec5'!$Q1129)</f>
        <v/>
      </c>
      <c r="J1129" s="114" t="str">
        <f>IF($D1129="","",'Rec6'!$Q1129)</f>
        <v/>
      </c>
      <c r="K1129" s="114" t="str">
        <f>IF($D1129="","",'Rec7'!$Q1129)</f>
        <v/>
      </c>
      <c r="L1129" s="114" t="str">
        <f>IF($D1129="","",'Rec8'!$Q1129)</f>
        <v/>
      </c>
      <c r="M1129" s="114" t="str">
        <f>IF($D1129="","",'Rec9'!$Q1129)</f>
        <v/>
      </c>
      <c r="N1129" s="114" t="str">
        <f>IF($D1129="","",'Rec10'!$Q1129)</f>
        <v/>
      </c>
      <c r="O1129" s="116" t="str">
        <f t="shared" si="235"/>
        <v/>
      </c>
      <c r="P1129" s="100" t="str">
        <f t="shared" si="236"/>
        <v/>
      </c>
      <c r="R1129" s="119">
        <f t="shared" si="224"/>
        <v>1</v>
      </c>
      <c r="S1129" s="119">
        <f t="shared" si="225"/>
        <v>1</v>
      </c>
      <c r="T1129" s="119">
        <f t="shared" si="226"/>
        <v>1</v>
      </c>
      <c r="U1129" s="119">
        <f t="shared" si="227"/>
        <v>1</v>
      </c>
      <c r="V1129" s="119">
        <f t="shared" si="228"/>
        <v>1</v>
      </c>
      <c r="W1129" s="119">
        <f t="shared" si="229"/>
        <v>1</v>
      </c>
      <c r="X1129" s="119">
        <f t="shared" si="230"/>
        <v>1</v>
      </c>
      <c r="Y1129" s="119">
        <f t="shared" si="231"/>
        <v>1</v>
      </c>
      <c r="Z1129" s="119">
        <f t="shared" si="232"/>
        <v>1</v>
      </c>
      <c r="AA1129" s="119">
        <f t="shared" si="233"/>
        <v>1</v>
      </c>
      <c r="AB1129" s="119">
        <f t="shared" si="234"/>
        <v>10</v>
      </c>
    </row>
    <row r="1130" spans="3:28" ht="54.95" customHeight="1" x14ac:dyDescent="0.25">
      <c r="C1130" s="56">
        <v>1126</v>
      </c>
      <c r="D1130" s="94" t="str">
        <f>IF(Lançamentos!G1130="","",Lançamentos!G1130)</f>
        <v/>
      </c>
      <c r="E1130" s="113" t="str">
        <f>IF(D1130="","",Recebimento!Q1130)</f>
        <v/>
      </c>
      <c r="F1130" s="114" t="str">
        <f>IF($D1130="","",'Rec2'!$Q1130)</f>
        <v/>
      </c>
      <c r="G1130" s="114" t="str">
        <f>IF($D1130="","",'Rec3'!$Q1130)</f>
        <v/>
      </c>
      <c r="H1130" s="114" t="str">
        <f>IF($D1130="","",'Rec4'!$Q1130)</f>
        <v/>
      </c>
      <c r="I1130" s="114" t="str">
        <f>IF($D1130="","",'Rec5'!$Q1130)</f>
        <v/>
      </c>
      <c r="J1130" s="114" t="str">
        <f>IF($D1130="","",'Rec6'!$Q1130)</f>
        <v/>
      </c>
      <c r="K1130" s="114" t="str">
        <f>IF($D1130="","",'Rec7'!$Q1130)</f>
        <v/>
      </c>
      <c r="L1130" s="114" t="str">
        <f>IF($D1130="","",'Rec8'!$Q1130)</f>
        <v/>
      </c>
      <c r="M1130" s="114" t="str">
        <f>IF($D1130="","",'Rec9'!$Q1130)</f>
        <v/>
      </c>
      <c r="N1130" s="114" t="str">
        <f>IF($D1130="","",'Rec10'!$Q1130)</f>
        <v/>
      </c>
      <c r="O1130" s="116" t="str">
        <f t="shared" si="235"/>
        <v/>
      </c>
      <c r="P1130" s="100" t="str">
        <f t="shared" si="236"/>
        <v/>
      </c>
      <c r="R1130" s="119">
        <f t="shared" si="224"/>
        <v>1</v>
      </c>
      <c r="S1130" s="119">
        <f t="shared" si="225"/>
        <v>1</v>
      </c>
      <c r="T1130" s="119">
        <f t="shared" si="226"/>
        <v>1</v>
      </c>
      <c r="U1130" s="119">
        <f t="shared" si="227"/>
        <v>1</v>
      </c>
      <c r="V1130" s="119">
        <f t="shared" si="228"/>
        <v>1</v>
      </c>
      <c r="W1130" s="119">
        <f t="shared" si="229"/>
        <v>1</v>
      </c>
      <c r="X1130" s="119">
        <f t="shared" si="230"/>
        <v>1</v>
      </c>
      <c r="Y1130" s="119">
        <f t="shared" si="231"/>
        <v>1</v>
      </c>
      <c r="Z1130" s="119">
        <f t="shared" si="232"/>
        <v>1</v>
      </c>
      <c r="AA1130" s="119">
        <f t="shared" si="233"/>
        <v>1</v>
      </c>
      <c r="AB1130" s="119">
        <f t="shared" si="234"/>
        <v>10</v>
      </c>
    </row>
    <row r="1131" spans="3:28" ht="54.95" customHeight="1" x14ac:dyDescent="0.25">
      <c r="C1131" s="56">
        <v>1127</v>
      </c>
      <c r="D1131" s="94" t="str">
        <f>IF(Lançamentos!G1131="","",Lançamentos!G1131)</f>
        <v/>
      </c>
      <c r="E1131" s="113" t="str">
        <f>IF(D1131="","",Recebimento!Q1131)</f>
        <v/>
      </c>
      <c r="F1131" s="114" t="str">
        <f>IF($D1131="","",'Rec2'!$Q1131)</f>
        <v/>
      </c>
      <c r="G1131" s="114" t="str">
        <f>IF($D1131="","",'Rec3'!$Q1131)</f>
        <v/>
      </c>
      <c r="H1131" s="114" t="str">
        <f>IF($D1131="","",'Rec4'!$Q1131)</f>
        <v/>
      </c>
      <c r="I1131" s="114" t="str">
        <f>IF($D1131="","",'Rec5'!$Q1131)</f>
        <v/>
      </c>
      <c r="J1131" s="114" t="str">
        <f>IF($D1131="","",'Rec6'!$Q1131)</f>
        <v/>
      </c>
      <c r="K1131" s="114" t="str">
        <f>IF($D1131="","",'Rec7'!$Q1131)</f>
        <v/>
      </c>
      <c r="L1131" s="114" t="str">
        <f>IF($D1131="","",'Rec8'!$Q1131)</f>
        <v/>
      </c>
      <c r="M1131" s="114" t="str">
        <f>IF($D1131="","",'Rec9'!$Q1131)</f>
        <v/>
      </c>
      <c r="N1131" s="114" t="str">
        <f>IF($D1131="","",'Rec10'!$Q1131)</f>
        <v/>
      </c>
      <c r="O1131" s="116" t="str">
        <f t="shared" si="235"/>
        <v/>
      </c>
      <c r="P1131" s="100" t="str">
        <f t="shared" si="236"/>
        <v/>
      </c>
      <c r="R1131" s="119">
        <f t="shared" si="224"/>
        <v>1</v>
      </c>
      <c r="S1131" s="119">
        <f t="shared" si="225"/>
        <v>1</v>
      </c>
      <c r="T1131" s="119">
        <f t="shared" si="226"/>
        <v>1</v>
      </c>
      <c r="U1131" s="119">
        <f t="shared" si="227"/>
        <v>1</v>
      </c>
      <c r="V1131" s="119">
        <f t="shared" si="228"/>
        <v>1</v>
      </c>
      <c r="W1131" s="119">
        <f t="shared" si="229"/>
        <v>1</v>
      </c>
      <c r="X1131" s="119">
        <f t="shared" si="230"/>
        <v>1</v>
      </c>
      <c r="Y1131" s="119">
        <f t="shared" si="231"/>
        <v>1</v>
      </c>
      <c r="Z1131" s="119">
        <f t="shared" si="232"/>
        <v>1</v>
      </c>
      <c r="AA1131" s="119">
        <f t="shared" si="233"/>
        <v>1</v>
      </c>
      <c r="AB1131" s="119">
        <f t="shared" si="234"/>
        <v>10</v>
      </c>
    </row>
    <row r="1132" spans="3:28" ht="54.95" customHeight="1" x14ac:dyDescent="0.25">
      <c r="C1132" s="56">
        <v>1128</v>
      </c>
      <c r="D1132" s="94" t="str">
        <f>IF(Lançamentos!G1132="","",Lançamentos!G1132)</f>
        <v/>
      </c>
      <c r="E1132" s="113" t="str">
        <f>IF(D1132="","",Recebimento!Q1132)</f>
        <v/>
      </c>
      <c r="F1132" s="114" t="str">
        <f>IF($D1132="","",'Rec2'!$Q1132)</f>
        <v/>
      </c>
      <c r="G1132" s="114" t="str">
        <f>IF($D1132="","",'Rec3'!$Q1132)</f>
        <v/>
      </c>
      <c r="H1132" s="114" t="str">
        <f>IF($D1132="","",'Rec4'!$Q1132)</f>
        <v/>
      </c>
      <c r="I1132" s="114" t="str">
        <f>IF($D1132="","",'Rec5'!$Q1132)</f>
        <v/>
      </c>
      <c r="J1132" s="114" t="str">
        <f>IF($D1132="","",'Rec6'!$Q1132)</f>
        <v/>
      </c>
      <c r="K1132" s="114" t="str">
        <f>IF($D1132="","",'Rec7'!$Q1132)</f>
        <v/>
      </c>
      <c r="L1132" s="114" t="str">
        <f>IF($D1132="","",'Rec8'!$Q1132)</f>
        <v/>
      </c>
      <c r="M1132" s="114" t="str">
        <f>IF($D1132="","",'Rec9'!$Q1132)</f>
        <v/>
      </c>
      <c r="N1132" s="114" t="str">
        <f>IF($D1132="","",'Rec10'!$Q1132)</f>
        <v/>
      </c>
      <c r="O1132" s="116" t="str">
        <f t="shared" si="235"/>
        <v/>
      </c>
      <c r="P1132" s="100" t="str">
        <f t="shared" si="236"/>
        <v/>
      </c>
      <c r="R1132" s="119">
        <f t="shared" si="224"/>
        <v>1</v>
      </c>
      <c r="S1132" s="119">
        <f t="shared" si="225"/>
        <v>1</v>
      </c>
      <c r="T1132" s="119">
        <f t="shared" si="226"/>
        <v>1</v>
      </c>
      <c r="U1132" s="119">
        <f t="shared" si="227"/>
        <v>1</v>
      </c>
      <c r="V1132" s="119">
        <f t="shared" si="228"/>
        <v>1</v>
      </c>
      <c r="W1132" s="119">
        <f t="shared" si="229"/>
        <v>1</v>
      </c>
      <c r="X1132" s="119">
        <f t="shared" si="230"/>
        <v>1</v>
      </c>
      <c r="Y1132" s="119">
        <f t="shared" si="231"/>
        <v>1</v>
      </c>
      <c r="Z1132" s="119">
        <f t="shared" si="232"/>
        <v>1</v>
      </c>
      <c r="AA1132" s="119">
        <f t="shared" si="233"/>
        <v>1</v>
      </c>
      <c r="AB1132" s="119">
        <f t="shared" si="234"/>
        <v>10</v>
      </c>
    </row>
    <row r="1133" spans="3:28" ht="54.95" customHeight="1" x14ac:dyDescent="0.25">
      <c r="C1133" s="56">
        <v>1129</v>
      </c>
      <c r="D1133" s="94" t="str">
        <f>IF(Lançamentos!G1133="","",Lançamentos!G1133)</f>
        <v/>
      </c>
      <c r="E1133" s="113" t="str">
        <f>IF(D1133="","",Recebimento!Q1133)</f>
        <v/>
      </c>
      <c r="F1133" s="114" t="str">
        <f>IF($D1133="","",'Rec2'!$Q1133)</f>
        <v/>
      </c>
      <c r="G1133" s="114" t="str">
        <f>IF($D1133="","",'Rec3'!$Q1133)</f>
        <v/>
      </c>
      <c r="H1133" s="114" t="str">
        <f>IF($D1133="","",'Rec4'!$Q1133)</f>
        <v/>
      </c>
      <c r="I1133" s="114" t="str">
        <f>IF($D1133="","",'Rec5'!$Q1133)</f>
        <v/>
      </c>
      <c r="J1133" s="114" t="str">
        <f>IF($D1133="","",'Rec6'!$Q1133)</f>
        <v/>
      </c>
      <c r="K1133" s="114" t="str">
        <f>IF($D1133="","",'Rec7'!$Q1133)</f>
        <v/>
      </c>
      <c r="L1133" s="114" t="str">
        <f>IF($D1133="","",'Rec8'!$Q1133)</f>
        <v/>
      </c>
      <c r="M1133" s="114" t="str">
        <f>IF($D1133="","",'Rec9'!$Q1133)</f>
        <v/>
      </c>
      <c r="N1133" s="114" t="str">
        <f>IF($D1133="","",'Rec10'!$Q1133)</f>
        <v/>
      </c>
      <c r="O1133" s="116" t="str">
        <f t="shared" si="235"/>
        <v/>
      </c>
      <c r="P1133" s="100" t="str">
        <f t="shared" si="236"/>
        <v/>
      </c>
      <c r="R1133" s="119">
        <f t="shared" si="224"/>
        <v>1</v>
      </c>
      <c r="S1133" s="119">
        <f t="shared" si="225"/>
        <v>1</v>
      </c>
      <c r="T1133" s="119">
        <f t="shared" si="226"/>
        <v>1</v>
      </c>
      <c r="U1133" s="119">
        <f t="shared" si="227"/>
        <v>1</v>
      </c>
      <c r="V1133" s="119">
        <f t="shared" si="228"/>
        <v>1</v>
      </c>
      <c r="W1133" s="119">
        <f t="shared" si="229"/>
        <v>1</v>
      </c>
      <c r="X1133" s="119">
        <f t="shared" si="230"/>
        <v>1</v>
      </c>
      <c r="Y1133" s="119">
        <f t="shared" si="231"/>
        <v>1</v>
      </c>
      <c r="Z1133" s="119">
        <f t="shared" si="232"/>
        <v>1</v>
      </c>
      <c r="AA1133" s="119">
        <f t="shared" si="233"/>
        <v>1</v>
      </c>
      <c r="AB1133" s="119">
        <f t="shared" si="234"/>
        <v>10</v>
      </c>
    </row>
    <row r="1134" spans="3:28" ht="54.95" customHeight="1" x14ac:dyDescent="0.25">
      <c r="C1134" s="56">
        <v>1130</v>
      </c>
      <c r="D1134" s="94" t="str">
        <f>IF(Lançamentos!G1134="","",Lançamentos!G1134)</f>
        <v/>
      </c>
      <c r="E1134" s="113" t="str">
        <f>IF(D1134="","",Recebimento!Q1134)</f>
        <v/>
      </c>
      <c r="F1134" s="114" t="str">
        <f>IF($D1134="","",'Rec2'!$Q1134)</f>
        <v/>
      </c>
      <c r="G1134" s="114" t="str">
        <f>IF($D1134="","",'Rec3'!$Q1134)</f>
        <v/>
      </c>
      <c r="H1134" s="114" t="str">
        <f>IF($D1134="","",'Rec4'!$Q1134)</f>
        <v/>
      </c>
      <c r="I1134" s="114" t="str">
        <f>IF($D1134="","",'Rec5'!$Q1134)</f>
        <v/>
      </c>
      <c r="J1134" s="114" t="str">
        <f>IF($D1134="","",'Rec6'!$Q1134)</f>
        <v/>
      </c>
      <c r="K1134" s="114" t="str">
        <f>IF($D1134="","",'Rec7'!$Q1134)</f>
        <v/>
      </c>
      <c r="L1134" s="114" t="str">
        <f>IF($D1134="","",'Rec8'!$Q1134)</f>
        <v/>
      </c>
      <c r="M1134" s="114" t="str">
        <f>IF($D1134="","",'Rec9'!$Q1134)</f>
        <v/>
      </c>
      <c r="N1134" s="114" t="str">
        <f>IF($D1134="","",'Rec10'!$Q1134)</f>
        <v/>
      </c>
      <c r="O1134" s="116" t="str">
        <f t="shared" si="235"/>
        <v/>
      </c>
      <c r="P1134" s="100" t="str">
        <f t="shared" si="236"/>
        <v/>
      </c>
      <c r="R1134" s="119">
        <f t="shared" si="224"/>
        <v>1</v>
      </c>
      <c r="S1134" s="119">
        <f t="shared" si="225"/>
        <v>1</v>
      </c>
      <c r="T1134" s="119">
        <f t="shared" si="226"/>
        <v>1</v>
      </c>
      <c r="U1134" s="119">
        <f t="shared" si="227"/>
        <v>1</v>
      </c>
      <c r="V1134" s="119">
        <f t="shared" si="228"/>
        <v>1</v>
      </c>
      <c r="W1134" s="119">
        <f t="shared" si="229"/>
        <v>1</v>
      </c>
      <c r="X1134" s="119">
        <f t="shared" si="230"/>
        <v>1</v>
      </c>
      <c r="Y1134" s="119">
        <f t="shared" si="231"/>
        <v>1</v>
      </c>
      <c r="Z1134" s="119">
        <f t="shared" si="232"/>
        <v>1</v>
      </c>
      <c r="AA1134" s="119">
        <f t="shared" si="233"/>
        <v>1</v>
      </c>
      <c r="AB1134" s="119">
        <f t="shared" si="234"/>
        <v>10</v>
      </c>
    </row>
    <row r="1135" spans="3:28" ht="54.95" customHeight="1" x14ac:dyDescent="0.25">
      <c r="C1135" s="56">
        <v>1131</v>
      </c>
      <c r="D1135" s="94" t="str">
        <f>IF(Lançamentos!G1135="","",Lançamentos!G1135)</f>
        <v/>
      </c>
      <c r="E1135" s="113" t="str">
        <f>IF(D1135="","",Recebimento!Q1135)</f>
        <v/>
      </c>
      <c r="F1135" s="114" t="str">
        <f>IF($D1135="","",'Rec2'!$Q1135)</f>
        <v/>
      </c>
      <c r="G1135" s="114" t="str">
        <f>IF($D1135="","",'Rec3'!$Q1135)</f>
        <v/>
      </c>
      <c r="H1135" s="114" t="str">
        <f>IF($D1135="","",'Rec4'!$Q1135)</f>
        <v/>
      </c>
      <c r="I1135" s="114" t="str">
        <f>IF($D1135="","",'Rec5'!$Q1135)</f>
        <v/>
      </c>
      <c r="J1135" s="114" t="str">
        <f>IF($D1135="","",'Rec6'!$Q1135)</f>
        <v/>
      </c>
      <c r="K1135" s="114" t="str">
        <f>IF($D1135="","",'Rec7'!$Q1135)</f>
        <v/>
      </c>
      <c r="L1135" s="114" t="str">
        <f>IF($D1135="","",'Rec8'!$Q1135)</f>
        <v/>
      </c>
      <c r="M1135" s="114" t="str">
        <f>IF($D1135="","",'Rec9'!$Q1135)</f>
        <v/>
      </c>
      <c r="N1135" s="114" t="str">
        <f>IF($D1135="","",'Rec10'!$Q1135)</f>
        <v/>
      </c>
      <c r="O1135" s="116" t="str">
        <f t="shared" si="235"/>
        <v/>
      </c>
      <c r="P1135" s="100" t="str">
        <f t="shared" si="236"/>
        <v/>
      </c>
      <c r="R1135" s="119">
        <f t="shared" si="224"/>
        <v>1</v>
      </c>
      <c r="S1135" s="119">
        <f t="shared" si="225"/>
        <v>1</v>
      </c>
      <c r="T1135" s="119">
        <f t="shared" si="226"/>
        <v>1</v>
      </c>
      <c r="U1135" s="119">
        <f t="shared" si="227"/>
        <v>1</v>
      </c>
      <c r="V1135" s="119">
        <f t="shared" si="228"/>
        <v>1</v>
      </c>
      <c r="W1135" s="119">
        <f t="shared" si="229"/>
        <v>1</v>
      </c>
      <c r="X1135" s="119">
        <f t="shared" si="230"/>
        <v>1</v>
      </c>
      <c r="Y1135" s="119">
        <f t="shared" si="231"/>
        <v>1</v>
      </c>
      <c r="Z1135" s="119">
        <f t="shared" si="232"/>
        <v>1</v>
      </c>
      <c r="AA1135" s="119">
        <f t="shared" si="233"/>
        <v>1</v>
      </c>
      <c r="AB1135" s="119">
        <f t="shared" si="234"/>
        <v>10</v>
      </c>
    </row>
    <row r="1136" spans="3:28" ht="54.95" customHeight="1" x14ac:dyDescent="0.25">
      <c r="C1136" s="56">
        <v>1132</v>
      </c>
      <c r="D1136" s="94" t="str">
        <f>IF(Lançamentos!G1136="","",Lançamentos!G1136)</f>
        <v/>
      </c>
      <c r="E1136" s="113" t="str">
        <f>IF(D1136="","",Recebimento!Q1136)</f>
        <v/>
      </c>
      <c r="F1136" s="114" t="str">
        <f>IF($D1136="","",'Rec2'!$Q1136)</f>
        <v/>
      </c>
      <c r="G1136" s="114" t="str">
        <f>IF($D1136="","",'Rec3'!$Q1136)</f>
        <v/>
      </c>
      <c r="H1136" s="114" t="str">
        <f>IF($D1136="","",'Rec4'!$Q1136)</f>
        <v/>
      </c>
      <c r="I1136" s="114" t="str">
        <f>IF($D1136="","",'Rec5'!$Q1136)</f>
        <v/>
      </c>
      <c r="J1136" s="114" t="str">
        <f>IF($D1136="","",'Rec6'!$Q1136)</f>
        <v/>
      </c>
      <c r="K1136" s="114" t="str">
        <f>IF($D1136="","",'Rec7'!$Q1136)</f>
        <v/>
      </c>
      <c r="L1136" s="114" t="str">
        <f>IF($D1136="","",'Rec8'!$Q1136)</f>
        <v/>
      </c>
      <c r="M1136" s="114" t="str">
        <f>IF($D1136="","",'Rec9'!$Q1136)</f>
        <v/>
      </c>
      <c r="N1136" s="114" t="str">
        <f>IF($D1136="","",'Rec10'!$Q1136)</f>
        <v/>
      </c>
      <c r="O1136" s="116" t="str">
        <f t="shared" si="235"/>
        <v/>
      </c>
      <c r="P1136" s="100" t="str">
        <f t="shared" si="236"/>
        <v/>
      </c>
      <c r="R1136" s="119">
        <f t="shared" si="224"/>
        <v>1</v>
      </c>
      <c r="S1136" s="119">
        <f t="shared" si="225"/>
        <v>1</v>
      </c>
      <c r="T1136" s="119">
        <f t="shared" si="226"/>
        <v>1</v>
      </c>
      <c r="U1136" s="119">
        <f t="shared" si="227"/>
        <v>1</v>
      </c>
      <c r="V1136" s="119">
        <f t="shared" si="228"/>
        <v>1</v>
      </c>
      <c r="W1136" s="119">
        <f t="shared" si="229"/>
        <v>1</v>
      </c>
      <c r="X1136" s="119">
        <f t="shared" si="230"/>
        <v>1</v>
      </c>
      <c r="Y1136" s="119">
        <f t="shared" si="231"/>
        <v>1</v>
      </c>
      <c r="Z1136" s="119">
        <f t="shared" si="232"/>
        <v>1</v>
      </c>
      <c r="AA1136" s="119">
        <f t="shared" si="233"/>
        <v>1</v>
      </c>
      <c r="AB1136" s="119">
        <f t="shared" si="234"/>
        <v>10</v>
      </c>
    </row>
    <row r="1137" spans="3:28" ht="54.95" customHeight="1" x14ac:dyDescent="0.25">
      <c r="C1137" s="56">
        <v>1133</v>
      </c>
      <c r="D1137" s="94" t="str">
        <f>IF(Lançamentos!G1137="","",Lançamentos!G1137)</f>
        <v/>
      </c>
      <c r="E1137" s="113" t="str">
        <f>IF(D1137="","",Recebimento!Q1137)</f>
        <v/>
      </c>
      <c r="F1137" s="114" t="str">
        <f>IF($D1137="","",'Rec2'!$Q1137)</f>
        <v/>
      </c>
      <c r="G1137" s="114" t="str">
        <f>IF($D1137="","",'Rec3'!$Q1137)</f>
        <v/>
      </c>
      <c r="H1137" s="114" t="str">
        <f>IF($D1137="","",'Rec4'!$Q1137)</f>
        <v/>
      </c>
      <c r="I1137" s="114" t="str">
        <f>IF($D1137="","",'Rec5'!$Q1137)</f>
        <v/>
      </c>
      <c r="J1137" s="114" t="str">
        <f>IF($D1137="","",'Rec6'!$Q1137)</f>
        <v/>
      </c>
      <c r="K1137" s="114" t="str">
        <f>IF($D1137="","",'Rec7'!$Q1137)</f>
        <v/>
      </c>
      <c r="L1137" s="114" t="str">
        <f>IF($D1137="","",'Rec8'!$Q1137)</f>
        <v/>
      </c>
      <c r="M1137" s="114" t="str">
        <f>IF($D1137="","",'Rec9'!$Q1137)</f>
        <v/>
      </c>
      <c r="N1137" s="114" t="str">
        <f>IF($D1137="","",'Rec10'!$Q1137)</f>
        <v/>
      </c>
      <c r="O1137" s="116" t="str">
        <f t="shared" si="235"/>
        <v/>
      </c>
      <c r="P1137" s="100" t="str">
        <f t="shared" si="236"/>
        <v/>
      </c>
      <c r="R1137" s="119">
        <f t="shared" si="224"/>
        <v>1</v>
      </c>
      <c r="S1137" s="119">
        <f t="shared" si="225"/>
        <v>1</v>
      </c>
      <c r="T1137" s="119">
        <f t="shared" si="226"/>
        <v>1</v>
      </c>
      <c r="U1137" s="119">
        <f t="shared" si="227"/>
        <v>1</v>
      </c>
      <c r="V1137" s="119">
        <f t="shared" si="228"/>
        <v>1</v>
      </c>
      <c r="W1137" s="119">
        <f t="shared" si="229"/>
        <v>1</v>
      </c>
      <c r="X1137" s="119">
        <f t="shared" si="230"/>
        <v>1</v>
      </c>
      <c r="Y1137" s="119">
        <f t="shared" si="231"/>
        <v>1</v>
      </c>
      <c r="Z1137" s="119">
        <f t="shared" si="232"/>
        <v>1</v>
      </c>
      <c r="AA1137" s="119">
        <f t="shared" si="233"/>
        <v>1</v>
      </c>
      <c r="AB1137" s="119">
        <f t="shared" si="234"/>
        <v>10</v>
      </c>
    </row>
    <row r="1138" spans="3:28" ht="54.95" customHeight="1" x14ac:dyDescent="0.25">
      <c r="C1138" s="56">
        <v>1134</v>
      </c>
      <c r="D1138" s="94" t="str">
        <f>IF(Lançamentos!G1138="","",Lançamentos!G1138)</f>
        <v/>
      </c>
      <c r="E1138" s="113" t="str">
        <f>IF(D1138="","",Recebimento!Q1138)</f>
        <v/>
      </c>
      <c r="F1138" s="114" t="str">
        <f>IF($D1138="","",'Rec2'!$Q1138)</f>
        <v/>
      </c>
      <c r="G1138" s="114" t="str">
        <f>IF($D1138="","",'Rec3'!$Q1138)</f>
        <v/>
      </c>
      <c r="H1138" s="114" t="str">
        <f>IF($D1138="","",'Rec4'!$Q1138)</f>
        <v/>
      </c>
      <c r="I1138" s="114" t="str">
        <f>IF($D1138="","",'Rec5'!$Q1138)</f>
        <v/>
      </c>
      <c r="J1138" s="114" t="str">
        <f>IF($D1138="","",'Rec6'!$Q1138)</f>
        <v/>
      </c>
      <c r="K1138" s="114" t="str">
        <f>IF($D1138="","",'Rec7'!$Q1138)</f>
        <v/>
      </c>
      <c r="L1138" s="114" t="str">
        <f>IF($D1138="","",'Rec8'!$Q1138)</f>
        <v/>
      </c>
      <c r="M1138" s="114" t="str">
        <f>IF($D1138="","",'Rec9'!$Q1138)</f>
        <v/>
      </c>
      <c r="N1138" s="114" t="str">
        <f>IF($D1138="","",'Rec10'!$Q1138)</f>
        <v/>
      </c>
      <c r="O1138" s="116" t="str">
        <f t="shared" si="235"/>
        <v/>
      </c>
      <c r="P1138" s="100" t="str">
        <f t="shared" si="236"/>
        <v/>
      </c>
      <c r="R1138" s="119">
        <f t="shared" si="224"/>
        <v>1</v>
      </c>
      <c r="S1138" s="119">
        <f t="shared" si="225"/>
        <v>1</v>
      </c>
      <c r="T1138" s="119">
        <f t="shared" si="226"/>
        <v>1</v>
      </c>
      <c r="U1138" s="119">
        <f t="shared" si="227"/>
        <v>1</v>
      </c>
      <c r="V1138" s="119">
        <f t="shared" si="228"/>
        <v>1</v>
      </c>
      <c r="W1138" s="119">
        <f t="shared" si="229"/>
        <v>1</v>
      </c>
      <c r="X1138" s="119">
        <f t="shared" si="230"/>
        <v>1</v>
      </c>
      <c r="Y1138" s="119">
        <f t="shared" si="231"/>
        <v>1</v>
      </c>
      <c r="Z1138" s="119">
        <f t="shared" si="232"/>
        <v>1</v>
      </c>
      <c r="AA1138" s="119">
        <f t="shared" si="233"/>
        <v>1</v>
      </c>
      <c r="AB1138" s="119">
        <f t="shared" si="234"/>
        <v>10</v>
      </c>
    </row>
    <row r="1139" spans="3:28" ht="54.95" customHeight="1" x14ac:dyDescent="0.25">
      <c r="C1139" s="56">
        <v>1135</v>
      </c>
      <c r="D1139" s="94" t="str">
        <f>IF(Lançamentos!G1139="","",Lançamentos!G1139)</f>
        <v/>
      </c>
      <c r="E1139" s="113" t="str">
        <f>IF(D1139="","",Recebimento!Q1139)</f>
        <v/>
      </c>
      <c r="F1139" s="114" t="str">
        <f>IF($D1139="","",'Rec2'!$Q1139)</f>
        <v/>
      </c>
      <c r="G1139" s="114" t="str">
        <f>IF($D1139="","",'Rec3'!$Q1139)</f>
        <v/>
      </c>
      <c r="H1139" s="114" t="str">
        <f>IF($D1139="","",'Rec4'!$Q1139)</f>
        <v/>
      </c>
      <c r="I1139" s="114" t="str">
        <f>IF($D1139="","",'Rec5'!$Q1139)</f>
        <v/>
      </c>
      <c r="J1139" s="114" t="str">
        <f>IF($D1139="","",'Rec6'!$Q1139)</f>
        <v/>
      </c>
      <c r="K1139" s="114" t="str">
        <f>IF($D1139="","",'Rec7'!$Q1139)</f>
        <v/>
      </c>
      <c r="L1139" s="114" t="str">
        <f>IF($D1139="","",'Rec8'!$Q1139)</f>
        <v/>
      </c>
      <c r="M1139" s="114" t="str">
        <f>IF($D1139="","",'Rec9'!$Q1139)</f>
        <v/>
      </c>
      <c r="N1139" s="114" t="str">
        <f>IF($D1139="","",'Rec10'!$Q1139)</f>
        <v/>
      </c>
      <c r="O1139" s="116" t="str">
        <f t="shared" si="235"/>
        <v/>
      </c>
      <c r="P1139" s="100" t="str">
        <f t="shared" si="236"/>
        <v/>
      </c>
      <c r="R1139" s="119">
        <f t="shared" si="224"/>
        <v>1</v>
      </c>
      <c r="S1139" s="119">
        <f t="shared" si="225"/>
        <v>1</v>
      </c>
      <c r="T1139" s="119">
        <f t="shared" si="226"/>
        <v>1</v>
      </c>
      <c r="U1139" s="119">
        <f t="shared" si="227"/>
        <v>1</v>
      </c>
      <c r="V1139" s="119">
        <f t="shared" si="228"/>
        <v>1</v>
      </c>
      <c r="W1139" s="119">
        <f t="shared" si="229"/>
        <v>1</v>
      </c>
      <c r="X1139" s="119">
        <f t="shared" si="230"/>
        <v>1</v>
      </c>
      <c r="Y1139" s="119">
        <f t="shared" si="231"/>
        <v>1</v>
      </c>
      <c r="Z1139" s="119">
        <f t="shared" si="232"/>
        <v>1</v>
      </c>
      <c r="AA1139" s="119">
        <f t="shared" si="233"/>
        <v>1</v>
      </c>
      <c r="AB1139" s="119">
        <f t="shared" si="234"/>
        <v>10</v>
      </c>
    </row>
    <row r="1140" spans="3:28" ht="54.95" customHeight="1" x14ac:dyDescent="0.25">
      <c r="C1140" s="56">
        <v>1136</v>
      </c>
      <c r="D1140" s="94" t="str">
        <f>IF(Lançamentos!G1140="","",Lançamentos!G1140)</f>
        <v/>
      </c>
      <c r="E1140" s="113" t="str">
        <f>IF(D1140="","",Recebimento!Q1140)</f>
        <v/>
      </c>
      <c r="F1140" s="114" t="str">
        <f>IF($D1140="","",'Rec2'!$Q1140)</f>
        <v/>
      </c>
      <c r="G1140" s="114" t="str">
        <f>IF($D1140="","",'Rec3'!$Q1140)</f>
        <v/>
      </c>
      <c r="H1140" s="114" t="str">
        <f>IF($D1140="","",'Rec4'!$Q1140)</f>
        <v/>
      </c>
      <c r="I1140" s="114" t="str">
        <f>IF($D1140="","",'Rec5'!$Q1140)</f>
        <v/>
      </c>
      <c r="J1140" s="114" t="str">
        <f>IF($D1140="","",'Rec6'!$Q1140)</f>
        <v/>
      </c>
      <c r="K1140" s="114" t="str">
        <f>IF($D1140="","",'Rec7'!$Q1140)</f>
        <v/>
      </c>
      <c r="L1140" s="114" t="str">
        <f>IF($D1140="","",'Rec8'!$Q1140)</f>
        <v/>
      </c>
      <c r="M1140" s="114" t="str">
        <f>IF($D1140="","",'Rec9'!$Q1140)</f>
        <v/>
      </c>
      <c r="N1140" s="114" t="str">
        <f>IF($D1140="","",'Rec10'!$Q1140)</f>
        <v/>
      </c>
      <c r="O1140" s="116" t="str">
        <f t="shared" si="235"/>
        <v/>
      </c>
      <c r="P1140" s="100" t="str">
        <f t="shared" si="236"/>
        <v/>
      </c>
      <c r="R1140" s="119">
        <f t="shared" si="224"/>
        <v>1</v>
      </c>
      <c r="S1140" s="119">
        <f t="shared" si="225"/>
        <v>1</v>
      </c>
      <c r="T1140" s="119">
        <f t="shared" si="226"/>
        <v>1</v>
      </c>
      <c r="U1140" s="119">
        <f t="shared" si="227"/>
        <v>1</v>
      </c>
      <c r="V1140" s="119">
        <f t="shared" si="228"/>
        <v>1</v>
      </c>
      <c r="W1140" s="119">
        <f t="shared" si="229"/>
        <v>1</v>
      </c>
      <c r="X1140" s="119">
        <f t="shared" si="230"/>
        <v>1</v>
      </c>
      <c r="Y1140" s="119">
        <f t="shared" si="231"/>
        <v>1</v>
      </c>
      <c r="Z1140" s="119">
        <f t="shared" si="232"/>
        <v>1</v>
      </c>
      <c r="AA1140" s="119">
        <f t="shared" si="233"/>
        <v>1</v>
      </c>
      <c r="AB1140" s="119">
        <f t="shared" si="234"/>
        <v>10</v>
      </c>
    </row>
    <row r="1141" spans="3:28" ht="54.95" customHeight="1" x14ac:dyDescent="0.25">
      <c r="C1141" s="56">
        <v>1137</v>
      </c>
      <c r="D1141" s="94" t="str">
        <f>IF(Lançamentos!G1141="","",Lançamentos!G1141)</f>
        <v/>
      </c>
      <c r="E1141" s="113" t="str">
        <f>IF(D1141="","",Recebimento!Q1141)</f>
        <v/>
      </c>
      <c r="F1141" s="114" t="str">
        <f>IF($D1141="","",'Rec2'!$Q1141)</f>
        <v/>
      </c>
      <c r="G1141" s="114" t="str">
        <f>IF($D1141="","",'Rec3'!$Q1141)</f>
        <v/>
      </c>
      <c r="H1141" s="114" t="str">
        <f>IF($D1141="","",'Rec4'!$Q1141)</f>
        <v/>
      </c>
      <c r="I1141" s="114" t="str">
        <f>IF($D1141="","",'Rec5'!$Q1141)</f>
        <v/>
      </c>
      <c r="J1141" s="114" t="str">
        <f>IF($D1141="","",'Rec6'!$Q1141)</f>
        <v/>
      </c>
      <c r="K1141" s="114" t="str">
        <f>IF($D1141="","",'Rec7'!$Q1141)</f>
        <v/>
      </c>
      <c r="L1141" s="114" t="str">
        <f>IF($D1141="","",'Rec8'!$Q1141)</f>
        <v/>
      </c>
      <c r="M1141" s="114" t="str">
        <f>IF($D1141="","",'Rec9'!$Q1141)</f>
        <v/>
      </c>
      <c r="N1141" s="114" t="str">
        <f>IF($D1141="","",'Rec10'!$Q1141)</f>
        <v/>
      </c>
      <c r="O1141" s="116" t="str">
        <f t="shared" si="235"/>
        <v/>
      </c>
      <c r="P1141" s="100" t="str">
        <f t="shared" si="236"/>
        <v/>
      </c>
      <c r="R1141" s="119">
        <f t="shared" si="224"/>
        <v>1</v>
      </c>
      <c r="S1141" s="119">
        <f t="shared" si="225"/>
        <v>1</v>
      </c>
      <c r="T1141" s="119">
        <f t="shared" si="226"/>
        <v>1</v>
      </c>
      <c r="U1141" s="119">
        <f t="shared" si="227"/>
        <v>1</v>
      </c>
      <c r="V1141" s="119">
        <f t="shared" si="228"/>
        <v>1</v>
      </c>
      <c r="W1141" s="119">
        <f t="shared" si="229"/>
        <v>1</v>
      </c>
      <c r="X1141" s="119">
        <f t="shared" si="230"/>
        <v>1</v>
      </c>
      <c r="Y1141" s="119">
        <f t="shared" si="231"/>
        <v>1</v>
      </c>
      <c r="Z1141" s="119">
        <f t="shared" si="232"/>
        <v>1</v>
      </c>
      <c r="AA1141" s="119">
        <f t="shared" si="233"/>
        <v>1</v>
      </c>
      <c r="AB1141" s="119">
        <f t="shared" si="234"/>
        <v>10</v>
      </c>
    </row>
    <row r="1142" spans="3:28" ht="54.95" customHeight="1" x14ac:dyDescent="0.25">
      <c r="C1142" s="56">
        <v>1138</v>
      </c>
      <c r="D1142" s="94" t="str">
        <f>IF(Lançamentos!G1142="","",Lançamentos!G1142)</f>
        <v/>
      </c>
      <c r="E1142" s="113" t="str">
        <f>IF(D1142="","",Recebimento!Q1142)</f>
        <v/>
      </c>
      <c r="F1142" s="114" t="str">
        <f>IF($D1142="","",'Rec2'!$Q1142)</f>
        <v/>
      </c>
      <c r="G1142" s="114" t="str">
        <f>IF($D1142="","",'Rec3'!$Q1142)</f>
        <v/>
      </c>
      <c r="H1142" s="114" t="str">
        <f>IF($D1142="","",'Rec4'!$Q1142)</f>
        <v/>
      </c>
      <c r="I1142" s="114" t="str">
        <f>IF($D1142="","",'Rec5'!$Q1142)</f>
        <v/>
      </c>
      <c r="J1142" s="114" t="str">
        <f>IF($D1142="","",'Rec6'!$Q1142)</f>
        <v/>
      </c>
      <c r="K1142" s="114" t="str">
        <f>IF($D1142="","",'Rec7'!$Q1142)</f>
        <v/>
      </c>
      <c r="L1142" s="114" t="str">
        <f>IF($D1142="","",'Rec8'!$Q1142)</f>
        <v/>
      </c>
      <c r="M1142" s="114" t="str">
        <f>IF($D1142="","",'Rec9'!$Q1142)</f>
        <v/>
      </c>
      <c r="N1142" s="114" t="str">
        <f>IF($D1142="","",'Rec10'!$Q1142)</f>
        <v/>
      </c>
      <c r="O1142" s="116" t="str">
        <f t="shared" si="235"/>
        <v/>
      </c>
      <c r="P1142" s="100" t="str">
        <f t="shared" si="236"/>
        <v/>
      </c>
      <c r="R1142" s="119">
        <f t="shared" si="224"/>
        <v>1</v>
      </c>
      <c r="S1142" s="119">
        <f t="shared" si="225"/>
        <v>1</v>
      </c>
      <c r="T1142" s="119">
        <f t="shared" si="226"/>
        <v>1</v>
      </c>
      <c r="U1142" s="119">
        <f t="shared" si="227"/>
        <v>1</v>
      </c>
      <c r="V1142" s="119">
        <f t="shared" si="228"/>
        <v>1</v>
      </c>
      <c r="W1142" s="119">
        <f t="shared" si="229"/>
        <v>1</v>
      </c>
      <c r="X1142" s="119">
        <f t="shared" si="230"/>
        <v>1</v>
      </c>
      <c r="Y1142" s="119">
        <f t="shared" si="231"/>
        <v>1</v>
      </c>
      <c r="Z1142" s="119">
        <f t="shared" si="232"/>
        <v>1</v>
      </c>
      <c r="AA1142" s="119">
        <f t="shared" si="233"/>
        <v>1</v>
      </c>
      <c r="AB1142" s="119">
        <f t="shared" si="234"/>
        <v>10</v>
      </c>
    </row>
    <row r="1143" spans="3:28" ht="54.95" customHeight="1" x14ac:dyDescent="0.25">
      <c r="C1143" s="56">
        <v>1139</v>
      </c>
      <c r="D1143" s="94" t="str">
        <f>IF(Lançamentos!G1143="","",Lançamentos!G1143)</f>
        <v/>
      </c>
      <c r="E1143" s="113" t="str">
        <f>IF(D1143="","",Recebimento!Q1143)</f>
        <v/>
      </c>
      <c r="F1143" s="114" t="str">
        <f>IF($D1143="","",'Rec2'!$Q1143)</f>
        <v/>
      </c>
      <c r="G1143" s="114" t="str">
        <f>IF($D1143="","",'Rec3'!$Q1143)</f>
        <v/>
      </c>
      <c r="H1143" s="114" t="str">
        <f>IF($D1143="","",'Rec4'!$Q1143)</f>
        <v/>
      </c>
      <c r="I1143" s="114" t="str">
        <f>IF($D1143="","",'Rec5'!$Q1143)</f>
        <v/>
      </c>
      <c r="J1143" s="114" t="str">
        <f>IF($D1143="","",'Rec6'!$Q1143)</f>
        <v/>
      </c>
      <c r="K1143" s="114" t="str">
        <f>IF($D1143="","",'Rec7'!$Q1143)</f>
        <v/>
      </c>
      <c r="L1143" s="114" t="str">
        <f>IF($D1143="","",'Rec8'!$Q1143)</f>
        <v/>
      </c>
      <c r="M1143" s="114" t="str">
        <f>IF($D1143="","",'Rec9'!$Q1143)</f>
        <v/>
      </c>
      <c r="N1143" s="114" t="str">
        <f>IF($D1143="","",'Rec10'!$Q1143)</f>
        <v/>
      </c>
      <c r="O1143" s="116" t="str">
        <f t="shared" si="235"/>
        <v/>
      </c>
      <c r="P1143" s="100" t="str">
        <f t="shared" si="236"/>
        <v/>
      </c>
      <c r="R1143" s="119">
        <f t="shared" si="224"/>
        <v>1</v>
      </c>
      <c r="S1143" s="119">
        <f t="shared" si="225"/>
        <v>1</v>
      </c>
      <c r="T1143" s="119">
        <f t="shared" si="226"/>
        <v>1</v>
      </c>
      <c r="U1143" s="119">
        <f t="shared" si="227"/>
        <v>1</v>
      </c>
      <c r="V1143" s="119">
        <f t="shared" si="228"/>
        <v>1</v>
      </c>
      <c r="W1143" s="119">
        <f t="shared" si="229"/>
        <v>1</v>
      </c>
      <c r="X1143" s="119">
        <f t="shared" si="230"/>
        <v>1</v>
      </c>
      <c r="Y1143" s="119">
        <f t="shared" si="231"/>
        <v>1</v>
      </c>
      <c r="Z1143" s="119">
        <f t="shared" si="232"/>
        <v>1</v>
      </c>
      <c r="AA1143" s="119">
        <f t="shared" si="233"/>
        <v>1</v>
      </c>
      <c r="AB1143" s="119">
        <f t="shared" si="234"/>
        <v>10</v>
      </c>
    </row>
    <row r="1144" spans="3:28" ht="54.95" customHeight="1" x14ac:dyDescent="0.25">
      <c r="C1144" s="56">
        <v>1140</v>
      </c>
      <c r="D1144" s="94" t="str">
        <f>IF(Lançamentos!G1144="","",Lançamentos!G1144)</f>
        <v/>
      </c>
      <c r="E1144" s="113" t="str">
        <f>IF(D1144="","",Recebimento!Q1144)</f>
        <v/>
      </c>
      <c r="F1144" s="114" t="str">
        <f>IF($D1144="","",'Rec2'!$Q1144)</f>
        <v/>
      </c>
      <c r="G1144" s="114" t="str">
        <f>IF($D1144="","",'Rec3'!$Q1144)</f>
        <v/>
      </c>
      <c r="H1144" s="114" t="str">
        <f>IF($D1144="","",'Rec4'!$Q1144)</f>
        <v/>
      </c>
      <c r="I1144" s="114" t="str">
        <f>IF($D1144="","",'Rec5'!$Q1144)</f>
        <v/>
      </c>
      <c r="J1144" s="114" t="str">
        <f>IF($D1144="","",'Rec6'!$Q1144)</f>
        <v/>
      </c>
      <c r="K1144" s="114" t="str">
        <f>IF($D1144="","",'Rec7'!$Q1144)</f>
        <v/>
      </c>
      <c r="L1144" s="114" t="str">
        <f>IF($D1144="","",'Rec8'!$Q1144)</f>
        <v/>
      </c>
      <c r="M1144" s="114" t="str">
        <f>IF($D1144="","",'Rec9'!$Q1144)</f>
        <v/>
      </c>
      <c r="N1144" s="114" t="str">
        <f>IF($D1144="","",'Rec10'!$Q1144)</f>
        <v/>
      </c>
      <c r="O1144" s="116" t="str">
        <f t="shared" si="235"/>
        <v/>
      </c>
      <c r="P1144" s="100" t="str">
        <f t="shared" si="236"/>
        <v/>
      </c>
      <c r="R1144" s="119">
        <f t="shared" si="224"/>
        <v>1</v>
      </c>
      <c r="S1144" s="119">
        <f t="shared" si="225"/>
        <v>1</v>
      </c>
      <c r="T1144" s="119">
        <f t="shared" si="226"/>
        <v>1</v>
      </c>
      <c r="U1144" s="119">
        <f t="shared" si="227"/>
        <v>1</v>
      </c>
      <c r="V1144" s="119">
        <f t="shared" si="228"/>
        <v>1</v>
      </c>
      <c r="W1144" s="119">
        <f t="shared" si="229"/>
        <v>1</v>
      </c>
      <c r="X1144" s="119">
        <f t="shared" si="230"/>
        <v>1</v>
      </c>
      <c r="Y1144" s="119">
        <f t="shared" si="231"/>
        <v>1</v>
      </c>
      <c r="Z1144" s="119">
        <f t="shared" si="232"/>
        <v>1</v>
      </c>
      <c r="AA1144" s="119">
        <f t="shared" si="233"/>
        <v>1</v>
      </c>
      <c r="AB1144" s="119">
        <f t="shared" si="234"/>
        <v>10</v>
      </c>
    </row>
    <row r="1145" spans="3:28" ht="54.95" customHeight="1" x14ac:dyDescent="0.25">
      <c r="C1145" s="56">
        <v>1141</v>
      </c>
      <c r="D1145" s="94" t="str">
        <f>IF(Lançamentos!G1145="","",Lançamentos!G1145)</f>
        <v/>
      </c>
      <c r="E1145" s="113" t="str">
        <f>IF(D1145="","",Recebimento!Q1145)</f>
        <v/>
      </c>
      <c r="F1145" s="114" t="str">
        <f>IF($D1145="","",'Rec2'!$Q1145)</f>
        <v/>
      </c>
      <c r="G1145" s="114" t="str">
        <f>IF($D1145="","",'Rec3'!$Q1145)</f>
        <v/>
      </c>
      <c r="H1145" s="114" t="str">
        <f>IF($D1145="","",'Rec4'!$Q1145)</f>
        <v/>
      </c>
      <c r="I1145" s="114" t="str">
        <f>IF($D1145="","",'Rec5'!$Q1145)</f>
        <v/>
      </c>
      <c r="J1145" s="114" t="str">
        <f>IF($D1145="","",'Rec6'!$Q1145)</f>
        <v/>
      </c>
      <c r="K1145" s="114" t="str">
        <f>IF($D1145="","",'Rec7'!$Q1145)</f>
        <v/>
      </c>
      <c r="L1145" s="114" t="str">
        <f>IF($D1145="","",'Rec8'!$Q1145)</f>
        <v/>
      </c>
      <c r="M1145" s="114" t="str">
        <f>IF($D1145="","",'Rec9'!$Q1145)</f>
        <v/>
      </c>
      <c r="N1145" s="114" t="str">
        <f>IF($D1145="","",'Rec10'!$Q1145)</f>
        <v/>
      </c>
      <c r="O1145" s="116" t="str">
        <f t="shared" si="235"/>
        <v/>
      </c>
      <c r="P1145" s="100" t="str">
        <f t="shared" si="236"/>
        <v/>
      </c>
      <c r="R1145" s="119">
        <f t="shared" si="224"/>
        <v>1</v>
      </c>
      <c r="S1145" s="119">
        <f t="shared" si="225"/>
        <v>1</v>
      </c>
      <c r="T1145" s="119">
        <f t="shared" si="226"/>
        <v>1</v>
      </c>
      <c r="U1145" s="119">
        <f t="shared" si="227"/>
        <v>1</v>
      </c>
      <c r="V1145" s="119">
        <f t="shared" si="228"/>
        <v>1</v>
      </c>
      <c r="W1145" s="119">
        <f t="shared" si="229"/>
        <v>1</v>
      </c>
      <c r="X1145" s="119">
        <f t="shared" si="230"/>
        <v>1</v>
      </c>
      <c r="Y1145" s="119">
        <f t="shared" si="231"/>
        <v>1</v>
      </c>
      <c r="Z1145" s="119">
        <f t="shared" si="232"/>
        <v>1</v>
      </c>
      <c r="AA1145" s="119">
        <f t="shared" si="233"/>
        <v>1</v>
      </c>
      <c r="AB1145" s="119">
        <f t="shared" si="234"/>
        <v>10</v>
      </c>
    </row>
    <row r="1146" spans="3:28" ht="54.95" customHeight="1" x14ac:dyDescent="0.25">
      <c r="C1146" s="56">
        <v>1142</v>
      </c>
      <c r="D1146" s="94" t="str">
        <f>IF(Lançamentos!G1146="","",Lançamentos!G1146)</f>
        <v/>
      </c>
      <c r="E1146" s="113" t="str">
        <f>IF(D1146="","",Recebimento!Q1146)</f>
        <v/>
      </c>
      <c r="F1146" s="114" t="str">
        <f>IF($D1146="","",'Rec2'!$Q1146)</f>
        <v/>
      </c>
      <c r="G1146" s="114" t="str">
        <f>IF($D1146="","",'Rec3'!$Q1146)</f>
        <v/>
      </c>
      <c r="H1146" s="114" t="str">
        <f>IF($D1146="","",'Rec4'!$Q1146)</f>
        <v/>
      </c>
      <c r="I1146" s="114" t="str">
        <f>IF($D1146="","",'Rec5'!$Q1146)</f>
        <v/>
      </c>
      <c r="J1146" s="114" t="str">
        <f>IF($D1146="","",'Rec6'!$Q1146)</f>
        <v/>
      </c>
      <c r="K1146" s="114" t="str">
        <f>IF($D1146="","",'Rec7'!$Q1146)</f>
        <v/>
      </c>
      <c r="L1146" s="114" t="str">
        <f>IF($D1146="","",'Rec8'!$Q1146)</f>
        <v/>
      </c>
      <c r="M1146" s="114" t="str">
        <f>IF($D1146="","",'Rec9'!$Q1146)</f>
        <v/>
      </c>
      <c r="N1146" s="114" t="str">
        <f>IF($D1146="","",'Rec10'!$Q1146)</f>
        <v/>
      </c>
      <c r="O1146" s="116" t="str">
        <f t="shared" si="235"/>
        <v/>
      </c>
      <c r="P1146" s="100" t="str">
        <f t="shared" si="236"/>
        <v/>
      </c>
      <c r="R1146" s="119">
        <f t="shared" si="224"/>
        <v>1</v>
      </c>
      <c r="S1146" s="119">
        <f t="shared" si="225"/>
        <v>1</v>
      </c>
      <c r="T1146" s="119">
        <f t="shared" si="226"/>
        <v>1</v>
      </c>
      <c r="U1146" s="119">
        <f t="shared" si="227"/>
        <v>1</v>
      </c>
      <c r="V1146" s="119">
        <f t="shared" si="228"/>
        <v>1</v>
      </c>
      <c r="W1146" s="119">
        <f t="shared" si="229"/>
        <v>1</v>
      </c>
      <c r="X1146" s="119">
        <f t="shared" si="230"/>
        <v>1</v>
      </c>
      <c r="Y1146" s="119">
        <f t="shared" si="231"/>
        <v>1</v>
      </c>
      <c r="Z1146" s="119">
        <f t="shared" si="232"/>
        <v>1</v>
      </c>
      <c r="AA1146" s="119">
        <f t="shared" si="233"/>
        <v>1</v>
      </c>
      <c r="AB1146" s="119">
        <f t="shared" si="234"/>
        <v>10</v>
      </c>
    </row>
    <row r="1147" spans="3:28" ht="54.95" customHeight="1" x14ac:dyDescent="0.25">
      <c r="C1147" s="56">
        <v>1143</v>
      </c>
      <c r="D1147" s="94" t="str">
        <f>IF(Lançamentos!G1147="","",Lançamentos!G1147)</f>
        <v/>
      </c>
      <c r="E1147" s="113" t="str">
        <f>IF(D1147="","",Recebimento!Q1147)</f>
        <v/>
      </c>
      <c r="F1147" s="114" t="str">
        <f>IF($D1147="","",'Rec2'!$Q1147)</f>
        <v/>
      </c>
      <c r="G1147" s="114" t="str">
        <f>IF($D1147="","",'Rec3'!$Q1147)</f>
        <v/>
      </c>
      <c r="H1147" s="114" t="str">
        <f>IF($D1147="","",'Rec4'!$Q1147)</f>
        <v/>
      </c>
      <c r="I1147" s="114" t="str">
        <f>IF($D1147="","",'Rec5'!$Q1147)</f>
        <v/>
      </c>
      <c r="J1147" s="114" t="str">
        <f>IF($D1147="","",'Rec6'!$Q1147)</f>
        <v/>
      </c>
      <c r="K1147" s="114" t="str">
        <f>IF($D1147="","",'Rec7'!$Q1147)</f>
        <v/>
      </c>
      <c r="L1147" s="114" t="str">
        <f>IF($D1147="","",'Rec8'!$Q1147)</f>
        <v/>
      </c>
      <c r="M1147" s="114" t="str">
        <f>IF($D1147="","",'Rec9'!$Q1147)</f>
        <v/>
      </c>
      <c r="N1147" s="114" t="str">
        <f>IF($D1147="","",'Rec10'!$Q1147)</f>
        <v/>
      </c>
      <c r="O1147" s="116" t="str">
        <f t="shared" si="235"/>
        <v/>
      </c>
      <c r="P1147" s="100" t="str">
        <f t="shared" si="236"/>
        <v/>
      </c>
      <c r="R1147" s="119">
        <f t="shared" si="224"/>
        <v>1</v>
      </c>
      <c r="S1147" s="119">
        <f t="shared" si="225"/>
        <v>1</v>
      </c>
      <c r="T1147" s="119">
        <f t="shared" si="226"/>
        <v>1</v>
      </c>
      <c r="U1147" s="119">
        <f t="shared" si="227"/>
        <v>1</v>
      </c>
      <c r="V1147" s="119">
        <f t="shared" si="228"/>
        <v>1</v>
      </c>
      <c r="W1147" s="119">
        <f t="shared" si="229"/>
        <v>1</v>
      </c>
      <c r="X1147" s="119">
        <f t="shared" si="230"/>
        <v>1</v>
      </c>
      <c r="Y1147" s="119">
        <f t="shared" si="231"/>
        <v>1</v>
      </c>
      <c r="Z1147" s="119">
        <f t="shared" si="232"/>
        <v>1</v>
      </c>
      <c r="AA1147" s="119">
        <f t="shared" si="233"/>
        <v>1</v>
      </c>
      <c r="AB1147" s="119">
        <f t="shared" si="234"/>
        <v>10</v>
      </c>
    </row>
    <row r="1148" spans="3:28" ht="54.95" customHeight="1" x14ac:dyDescent="0.25">
      <c r="C1148" s="56">
        <v>1144</v>
      </c>
      <c r="D1148" s="94" t="str">
        <f>IF(Lançamentos!G1148="","",Lançamentos!G1148)</f>
        <v/>
      </c>
      <c r="E1148" s="113" t="str">
        <f>IF(D1148="","",Recebimento!Q1148)</f>
        <v/>
      </c>
      <c r="F1148" s="114" t="str">
        <f>IF($D1148="","",'Rec2'!$Q1148)</f>
        <v/>
      </c>
      <c r="G1148" s="114" t="str">
        <f>IF($D1148="","",'Rec3'!$Q1148)</f>
        <v/>
      </c>
      <c r="H1148" s="114" t="str">
        <f>IF($D1148="","",'Rec4'!$Q1148)</f>
        <v/>
      </c>
      <c r="I1148" s="114" t="str">
        <f>IF($D1148="","",'Rec5'!$Q1148)</f>
        <v/>
      </c>
      <c r="J1148" s="114" t="str">
        <f>IF($D1148="","",'Rec6'!$Q1148)</f>
        <v/>
      </c>
      <c r="K1148" s="114" t="str">
        <f>IF($D1148="","",'Rec7'!$Q1148)</f>
        <v/>
      </c>
      <c r="L1148" s="114" t="str">
        <f>IF($D1148="","",'Rec8'!$Q1148)</f>
        <v/>
      </c>
      <c r="M1148" s="114" t="str">
        <f>IF($D1148="","",'Rec9'!$Q1148)</f>
        <v/>
      </c>
      <c r="N1148" s="114" t="str">
        <f>IF($D1148="","",'Rec10'!$Q1148)</f>
        <v/>
      </c>
      <c r="O1148" s="116" t="str">
        <f t="shared" si="235"/>
        <v/>
      </c>
      <c r="P1148" s="100" t="str">
        <f t="shared" si="236"/>
        <v/>
      </c>
      <c r="R1148" s="119">
        <f t="shared" si="224"/>
        <v>1</v>
      </c>
      <c r="S1148" s="119">
        <f t="shared" si="225"/>
        <v>1</v>
      </c>
      <c r="T1148" s="119">
        <f t="shared" si="226"/>
        <v>1</v>
      </c>
      <c r="U1148" s="119">
        <f t="shared" si="227"/>
        <v>1</v>
      </c>
      <c r="V1148" s="119">
        <f t="shared" si="228"/>
        <v>1</v>
      </c>
      <c r="W1148" s="119">
        <f t="shared" si="229"/>
        <v>1</v>
      </c>
      <c r="X1148" s="119">
        <f t="shared" si="230"/>
        <v>1</v>
      </c>
      <c r="Y1148" s="119">
        <f t="shared" si="231"/>
        <v>1</v>
      </c>
      <c r="Z1148" s="119">
        <f t="shared" si="232"/>
        <v>1</v>
      </c>
      <c r="AA1148" s="119">
        <f t="shared" si="233"/>
        <v>1</v>
      </c>
      <c r="AB1148" s="119">
        <f t="shared" si="234"/>
        <v>10</v>
      </c>
    </row>
    <row r="1149" spans="3:28" ht="54.95" customHeight="1" x14ac:dyDescent="0.25">
      <c r="C1149" s="56">
        <v>1145</v>
      </c>
      <c r="D1149" s="94" t="str">
        <f>IF(Lançamentos!G1149="","",Lançamentos!G1149)</f>
        <v/>
      </c>
      <c r="E1149" s="113" t="str">
        <f>IF(D1149="","",Recebimento!Q1149)</f>
        <v/>
      </c>
      <c r="F1149" s="114" t="str">
        <f>IF($D1149="","",'Rec2'!$Q1149)</f>
        <v/>
      </c>
      <c r="G1149" s="114" t="str">
        <f>IF($D1149="","",'Rec3'!$Q1149)</f>
        <v/>
      </c>
      <c r="H1149" s="114" t="str">
        <f>IF($D1149="","",'Rec4'!$Q1149)</f>
        <v/>
      </c>
      <c r="I1149" s="114" t="str">
        <f>IF($D1149="","",'Rec5'!$Q1149)</f>
        <v/>
      </c>
      <c r="J1149" s="114" t="str">
        <f>IF($D1149="","",'Rec6'!$Q1149)</f>
        <v/>
      </c>
      <c r="K1149" s="114" t="str">
        <f>IF($D1149="","",'Rec7'!$Q1149)</f>
        <v/>
      </c>
      <c r="L1149" s="114" t="str">
        <f>IF($D1149="","",'Rec8'!$Q1149)</f>
        <v/>
      </c>
      <c r="M1149" s="114" t="str">
        <f>IF($D1149="","",'Rec9'!$Q1149)</f>
        <v/>
      </c>
      <c r="N1149" s="114" t="str">
        <f>IF($D1149="","",'Rec10'!$Q1149)</f>
        <v/>
      </c>
      <c r="O1149" s="116" t="str">
        <f t="shared" si="235"/>
        <v/>
      </c>
      <c r="P1149" s="100" t="str">
        <f t="shared" si="236"/>
        <v/>
      </c>
      <c r="R1149" s="119">
        <f t="shared" si="224"/>
        <v>1</v>
      </c>
      <c r="S1149" s="119">
        <f t="shared" si="225"/>
        <v>1</v>
      </c>
      <c r="T1149" s="119">
        <f t="shared" si="226"/>
        <v>1</v>
      </c>
      <c r="U1149" s="119">
        <f t="shared" si="227"/>
        <v>1</v>
      </c>
      <c r="V1149" s="119">
        <f t="shared" si="228"/>
        <v>1</v>
      </c>
      <c r="W1149" s="119">
        <f t="shared" si="229"/>
        <v>1</v>
      </c>
      <c r="X1149" s="119">
        <f t="shared" si="230"/>
        <v>1</v>
      </c>
      <c r="Y1149" s="119">
        <f t="shared" si="231"/>
        <v>1</v>
      </c>
      <c r="Z1149" s="119">
        <f t="shared" si="232"/>
        <v>1</v>
      </c>
      <c r="AA1149" s="119">
        <f t="shared" si="233"/>
        <v>1</v>
      </c>
      <c r="AB1149" s="119">
        <f t="shared" si="234"/>
        <v>10</v>
      </c>
    </row>
    <row r="1150" spans="3:28" ht="54.95" customHeight="1" x14ac:dyDescent="0.25">
      <c r="C1150" s="56">
        <v>1146</v>
      </c>
      <c r="D1150" s="94" t="str">
        <f>IF(Lançamentos!G1150="","",Lançamentos!G1150)</f>
        <v/>
      </c>
      <c r="E1150" s="113" t="str">
        <f>IF(D1150="","",Recebimento!Q1150)</f>
        <v/>
      </c>
      <c r="F1150" s="114" t="str">
        <f>IF($D1150="","",'Rec2'!$Q1150)</f>
        <v/>
      </c>
      <c r="G1150" s="114" t="str">
        <f>IF($D1150="","",'Rec3'!$Q1150)</f>
        <v/>
      </c>
      <c r="H1150" s="114" t="str">
        <f>IF($D1150="","",'Rec4'!$Q1150)</f>
        <v/>
      </c>
      <c r="I1150" s="114" t="str">
        <f>IF($D1150="","",'Rec5'!$Q1150)</f>
        <v/>
      </c>
      <c r="J1150" s="114" t="str">
        <f>IF($D1150="","",'Rec6'!$Q1150)</f>
        <v/>
      </c>
      <c r="K1150" s="114" t="str">
        <f>IF($D1150="","",'Rec7'!$Q1150)</f>
        <v/>
      </c>
      <c r="L1150" s="114" t="str">
        <f>IF($D1150="","",'Rec8'!$Q1150)</f>
        <v/>
      </c>
      <c r="M1150" s="114" t="str">
        <f>IF($D1150="","",'Rec9'!$Q1150)</f>
        <v/>
      </c>
      <c r="N1150" s="114" t="str">
        <f>IF($D1150="","",'Rec10'!$Q1150)</f>
        <v/>
      </c>
      <c r="O1150" s="116" t="str">
        <f t="shared" si="235"/>
        <v/>
      </c>
      <c r="P1150" s="100" t="str">
        <f t="shared" si="236"/>
        <v/>
      </c>
      <c r="R1150" s="119">
        <f t="shared" si="224"/>
        <v>1</v>
      </c>
      <c r="S1150" s="119">
        <f t="shared" si="225"/>
        <v>1</v>
      </c>
      <c r="T1150" s="119">
        <f t="shared" si="226"/>
        <v>1</v>
      </c>
      <c r="U1150" s="119">
        <f t="shared" si="227"/>
        <v>1</v>
      </c>
      <c r="V1150" s="119">
        <f t="shared" si="228"/>
        <v>1</v>
      </c>
      <c r="W1150" s="119">
        <f t="shared" si="229"/>
        <v>1</v>
      </c>
      <c r="X1150" s="119">
        <f t="shared" si="230"/>
        <v>1</v>
      </c>
      <c r="Y1150" s="119">
        <f t="shared" si="231"/>
        <v>1</v>
      </c>
      <c r="Z1150" s="119">
        <f t="shared" si="232"/>
        <v>1</v>
      </c>
      <c r="AA1150" s="119">
        <f t="shared" si="233"/>
        <v>1</v>
      </c>
      <c r="AB1150" s="119">
        <f t="shared" si="234"/>
        <v>10</v>
      </c>
    </row>
    <row r="1151" spans="3:28" ht="54.95" customHeight="1" x14ac:dyDescent="0.25">
      <c r="C1151" s="56">
        <v>1147</v>
      </c>
      <c r="D1151" s="94" t="str">
        <f>IF(Lançamentos!G1151="","",Lançamentos!G1151)</f>
        <v/>
      </c>
      <c r="E1151" s="113" t="str">
        <f>IF(D1151="","",Recebimento!Q1151)</f>
        <v/>
      </c>
      <c r="F1151" s="114" t="str">
        <f>IF($D1151="","",'Rec2'!$Q1151)</f>
        <v/>
      </c>
      <c r="G1151" s="114" t="str">
        <f>IF($D1151="","",'Rec3'!$Q1151)</f>
        <v/>
      </c>
      <c r="H1151" s="114" t="str">
        <f>IF($D1151="","",'Rec4'!$Q1151)</f>
        <v/>
      </c>
      <c r="I1151" s="114" t="str">
        <f>IF($D1151="","",'Rec5'!$Q1151)</f>
        <v/>
      </c>
      <c r="J1151" s="114" t="str">
        <f>IF($D1151="","",'Rec6'!$Q1151)</f>
        <v/>
      </c>
      <c r="K1151" s="114" t="str">
        <f>IF($D1151="","",'Rec7'!$Q1151)</f>
        <v/>
      </c>
      <c r="L1151" s="114" t="str">
        <f>IF($D1151="","",'Rec8'!$Q1151)</f>
        <v/>
      </c>
      <c r="M1151" s="114" t="str">
        <f>IF($D1151="","",'Rec9'!$Q1151)</f>
        <v/>
      </c>
      <c r="N1151" s="114" t="str">
        <f>IF($D1151="","",'Rec10'!$Q1151)</f>
        <v/>
      </c>
      <c r="O1151" s="116" t="str">
        <f t="shared" si="235"/>
        <v/>
      </c>
      <c r="P1151" s="100" t="str">
        <f t="shared" si="236"/>
        <v/>
      </c>
      <c r="R1151" s="119">
        <f t="shared" si="224"/>
        <v>1</v>
      </c>
      <c r="S1151" s="119">
        <f t="shared" si="225"/>
        <v>1</v>
      </c>
      <c r="T1151" s="119">
        <f t="shared" si="226"/>
        <v>1</v>
      </c>
      <c r="U1151" s="119">
        <f t="shared" si="227"/>
        <v>1</v>
      </c>
      <c r="V1151" s="119">
        <f t="shared" si="228"/>
        <v>1</v>
      </c>
      <c r="W1151" s="119">
        <f t="shared" si="229"/>
        <v>1</v>
      </c>
      <c r="X1151" s="119">
        <f t="shared" si="230"/>
        <v>1</v>
      </c>
      <c r="Y1151" s="119">
        <f t="shared" si="231"/>
        <v>1</v>
      </c>
      <c r="Z1151" s="119">
        <f t="shared" si="232"/>
        <v>1</v>
      </c>
      <c r="AA1151" s="119">
        <f t="shared" si="233"/>
        <v>1</v>
      </c>
      <c r="AB1151" s="119">
        <f t="shared" si="234"/>
        <v>10</v>
      </c>
    </row>
    <row r="1152" spans="3:28" ht="54.95" customHeight="1" x14ac:dyDescent="0.25">
      <c r="C1152" s="56">
        <v>1148</v>
      </c>
      <c r="D1152" s="94" t="str">
        <f>IF(Lançamentos!G1152="","",Lançamentos!G1152)</f>
        <v/>
      </c>
      <c r="E1152" s="113" t="str">
        <f>IF(D1152="","",Recebimento!Q1152)</f>
        <v/>
      </c>
      <c r="F1152" s="114" t="str">
        <f>IF($D1152="","",'Rec2'!$Q1152)</f>
        <v/>
      </c>
      <c r="G1152" s="114" t="str">
        <f>IF($D1152="","",'Rec3'!$Q1152)</f>
        <v/>
      </c>
      <c r="H1152" s="114" t="str">
        <f>IF($D1152="","",'Rec4'!$Q1152)</f>
        <v/>
      </c>
      <c r="I1152" s="114" t="str">
        <f>IF($D1152="","",'Rec5'!$Q1152)</f>
        <v/>
      </c>
      <c r="J1152" s="114" t="str">
        <f>IF($D1152="","",'Rec6'!$Q1152)</f>
        <v/>
      </c>
      <c r="K1152" s="114" t="str">
        <f>IF($D1152="","",'Rec7'!$Q1152)</f>
        <v/>
      </c>
      <c r="L1152" s="114" t="str">
        <f>IF($D1152="","",'Rec8'!$Q1152)</f>
        <v/>
      </c>
      <c r="M1152" s="114" t="str">
        <f>IF($D1152="","",'Rec9'!$Q1152)</f>
        <v/>
      </c>
      <c r="N1152" s="114" t="str">
        <f>IF($D1152="","",'Rec10'!$Q1152)</f>
        <v/>
      </c>
      <c r="O1152" s="116" t="str">
        <f t="shared" si="235"/>
        <v/>
      </c>
      <c r="P1152" s="100" t="str">
        <f t="shared" si="236"/>
        <v/>
      </c>
      <c r="R1152" s="119">
        <f t="shared" si="224"/>
        <v>1</v>
      </c>
      <c r="S1152" s="119">
        <f t="shared" si="225"/>
        <v>1</v>
      </c>
      <c r="T1152" s="119">
        <f t="shared" si="226"/>
        <v>1</v>
      </c>
      <c r="U1152" s="119">
        <f t="shared" si="227"/>
        <v>1</v>
      </c>
      <c r="V1152" s="119">
        <f t="shared" si="228"/>
        <v>1</v>
      </c>
      <c r="W1152" s="119">
        <f t="shared" si="229"/>
        <v>1</v>
      </c>
      <c r="X1152" s="119">
        <f t="shared" si="230"/>
        <v>1</v>
      </c>
      <c r="Y1152" s="119">
        <f t="shared" si="231"/>
        <v>1</v>
      </c>
      <c r="Z1152" s="119">
        <f t="shared" si="232"/>
        <v>1</v>
      </c>
      <c r="AA1152" s="119">
        <f t="shared" si="233"/>
        <v>1</v>
      </c>
      <c r="AB1152" s="119">
        <f t="shared" si="234"/>
        <v>10</v>
      </c>
    </row>
    <row r="1153" spans="3:28" ht="54.95" customHeight="1" x14ac:dyDescent="0.25">
      <c r="C1153" s="56">
        <v>1149</v>
      </c>
      <c r="D1153" s="94" t="str">
        <f>IF(Lançamentos!G1153="","",Lançamentos!G1153)</f>
        <v/>
      </c>
      <c r="E1153" s="113" t="str">
        <f>IF(D1153="","",Recebimento!Q1153)</f>
        <v/>
      </c>
      <c r="F1153" s="114" t="str">
        <f>IF($D1153="","",'Rec2'!$Q1153)</f>
        <v/>
      </c>
      <c r="G1153" s="114" t="str">
        <f>IF($D1153="","",'Rec3'!$Q1153)</f>
        <v/>
      </c>
      <c r="H1153" s="114" t="str">
        <f>IF($D1153="","",'Rec4'!$Q1153)</f>
        <v/>
      </c>
      <c r="I1153" s="114" t="str">
        <f>IF($D1153="","",'Rec5'!$Q1153)</f>
        <v/>
      </c>
      <c r="J1153" s="114" t="str">
        <f>IF($D1153="","",'Rec6'!$Q1153)</f>
        <v/>
      </c>
      <c r="K1153" s="114" t="str">
        <f>IF($D1153="","",'Rec7'!$Q1153)</f>
        <v/>
      </c>
      <c r="L1153" s="114" t="str">
        <f>IF($D1153="","",'Rec8'!$Q1153)</f>
        <v/>
      </c>
      <c r="M1153" s="114" t="str">
        <f>IF($D1153="","",'Rec9'!$Q1153)</f>
        <v/>
      </c>
      <c r="N1153" s="114" t="str">
        <f>IF($D1153="","",'Rec10'!$Q1153)</f>
        <v/>
      </c>
      <c r="O1153" s="116" t="str">
        <f t="shared" si="235"/>
        <v/>
      </c>
      <c r="P1153" s="100" t="str">
        <f t="shared" si="236"/>
        <v/>
      </c>
      <c r="R1153" s="119">
        <f t="shared" si="224"/>
        <v>1</v>
      </c>
      <c r="S1153" s="119">
        <f t="shared" si="225"/>
        <v>1</v>
      </c>
      <c r="T1153" s="119">
        <f t="shared" si="226"/>
        <v>1</v>
      </c>
      <c r="U1153" s="119">
        <f t="shared" si="227"/>
        <v>1</v>
      </c>
      <c r="V1153" s="119">
        <f t="shared" si="228"/>
        <v>1</v>
      </c>
      <c r="W1153" s="119">
        <f t="shared" si="229"/>
        <v>1</v>
      </c>
      <c r="X1153" s="119">
        <f t="shared" si="230"/>
        <v>1</v>
      </c>
      <c r="Y1153" s="119">
        <f t="shared" si="231"/>
        <v>1</v>
      </c>
      <c r="Z1153" s="119">
        <f t="shared" si="232"/>
        <v>1</v>
      </c>
      <c r="AA1153" s="119">
        <f t="shared" si="233"/>
        <v>1</v>
      </c>
      <c r="AB1153" s="119">
        <f t="shared" si="234"/>
        <v>10</v>
      </c>
    </row>
    <row r="1154" spans="3:28" ht="54.95" customHeight="1" x14ac:dyDescent="0.25">
      <c r="C1154" s="56">
        <v>1150</v>
      </c>
      <c r="D1154" s="94" t="str">
        <f>IF(Lançamentos!G1154="","",Lançamentos!G1154)</f>
        <v/>
      </c>
      <c r="E1154" s="113" t="str">
        <f>IF(D1154="","",Recebimento!Q1154)</f>
        <v/>
      </c>
      <c r="F1154" s="114" t="str">
        <f>IF($D1154="","",'Rec2'!$Q1154)</f>
        <v/>
      </c>
      <c r="G1154" s="114" t="str">
        <f>IF($D1154="","",'Rec3'!$Q1154)</f>
        <v/>
      </c>
      <c r="H1154" s="114" t="str">
        <f>IF($D1154="","",'Rec4'!$Q1154)</f>
        <v/>
      </c>
      <c r="I1154" s="114" t="str">
        <f>IF($D1154="","",'Rec5'!$Q1154)</f>
        <v/>
      </c>
      <c r="J1154" s="114" t="str">
        <f>IF($D1154="","",'Rec6'!$Q1154)</f>
        <v/>
      </c>
      <c r="K1154" s="114" t="str">
        <f>IF($D1154="","",'Rec7'!$Q1154)</f>
        <v/>
      </c>
      <c r="L1154" s="114" t="str">
        <f>IF($D1154="","",'Rec8'!$Q1154)</f>
        <v/>
      </c>
      <c r="M1154" s="114" t="str">
        <f>IF($D1154="","",'Rec9'!$Q1154)</f>
        <v/>
      </c>
      <c r="N1154" s="114" t="str">
        <f>IF($D1154="","",'Rec10'!$Q1154)</f>
        <v/>
      </c>
      <c r="O1154" s="116" t="str">
        <f t="shared" si="235"/>
        <v/>
      </c>
      <c r="P1154" s="100" t="str">
        <f t="shared" si="236"/>
        <v/>
      </c>
      <c r="R1154" s="119">
        <f t="shared" si="224"/>
        <v>1</v>
      </c>
      <c r="S1154" s="119">
        <f t="shared" si="225"/>
        <v>1</v>
      </c>
      <c r="T1154" s="119">
        <f t="shared" si="226"/>
        <v>1</v>
      </c>
      <c r="U1154" s="119">
        <f t="shared" si="227"/>
        <v>1</v>
      </c>
      <c r="V1154" s="119">
        <f t="shared" si="228"/>
        <v>1</v>
      </c>
      <c r="W1154" s="119">
        <f t="shared" si="229"/>
        <v>1</v>
      </c>
      <c r="X1154" s="119">
        <f t="shared" si="230"/>
        <v>1</v>
      </c>
      <c r="Y1154" s="119">
        <f t="shared" si="231"/>
        <v>1</v>
      </c>
      <c r="Z1154" s="119">
        <f t="shared" si="232"/>
        <v>1</v>
      </c>
      <c r="AA1154" s="119">
        <f t="shared" si="233"/>
        <v>1</v>
      </c>
      <c r="AB1154" s="119">
        <f t="shared" si="234"/>
        <v>10</v>
      </c>
    </row>
    <row r="1155" spans="3:28" ht="54.95" customHeight="1" x14ac:dyDescent="0.25">
      <c r="C1155" s="56">
        <v>1151</v>
      </c>
      <c r="D1155" s="94" t="str">
        <f>IF(Lançamentos!G1155="","",Lançamentos!G1155)</f>
        <v/>
      </c>
      <c r="E1155" s="113" t="str">
        <f>IF(D1155="","",Recebimento!Q1155)</f>
        <v/>
      </c>
      <c r="F1155" s="114" t="str">
        <f>IF($D1155="","",'Rec2'!$Q1155)</f>
        <v/>
      </c>
      <c r="G1155" s="114" t="str">
        <f>IF($D1155="","",'Rec3'!$Q1155)</f>
        <v/>
      </c>
      <c r="H1155" s="114" t="str">
        <f>IF($D1155="","",'Rec4'!$Q1155)</f>
        <v/>
      </c>
      <c r="I1155" s="114" t="str">
        <f>IF($D1155="","",'Rec5'!$Q1155)</f>
        <v/>
      </c>
      <c r="J1155" s="114" t="str">
        <f>IF($D1155="","",'Rec6'!$Q1155)</f>
        <v/>
      </c>
      <c r="K1155" s="114" t="str">
        <f>IF($D1155="","",'Rec7'!$Q1155)</f>
        <v/>
      </c>
      <c r="L1155" s="114" t="str">
        <f>IF($D1155="","",'Rec8'!$Q1155)</f>
        <v/>
      </c>
      <c r="M1155" s="114" t="str">
        <f>IF($D1155="","",'Rec9'!$Q1155)</f>
        <v/>
      </c>
      <c r="N1155" s="114" t="str">
        <f>IF($D1155="","",'Rec10'!$Q1155)</f>
        <v/>
      </c>
      <c r="O1155" s="116" t="str">
        <f t="shared" si="235"/>
        <v/>
      </c>
      <c r="P1155" s="100" t="str">
        <f t="shared" si="236"/>
        <v/>
      </c>
      <c r="R1155" s="119">
        <f t="shared" si="224"/>
        <v>1</v>
      </c>
      <c r="S1155" s="119">
        <f t="shared" si="225"/>
        <v>1</v>
      </c>
      <c r="T1155" s="119">
        <f t="shared" si="226"/>
        <v>1</v>
      </c>
      <c r="U1155" s="119">
        <f t="shared" si="227"/>
        <v>1</v>
      </c>
      <c r="V1155" s="119">
        <f t="shared" si="228"/>
        <v>1</v>
      </c>
      <c r="W1155" s="119">
        <f t="shared" si="229"/>
        <v>1</v>
      </c>
      <c r="X1155" s="119">
        <f t="shared" si="230"/>
        <v>1</v>
      </c>
      <c r="Y1155" s="119">
        <f t="shared" si="231"/>
        <v>1</v>
      </c>
      <c r="Z1155" s="119">
        <f t="shared" si="232"/>
        <v>1</v>
      </c>
      <c r="AA1155" s="119">
        <f t="shared" si="233"/>
        <v>1</v>
      </c>
      <c r="AB1155" s="119">
        <f t="shared" si="234"/>
        <v>10</v>
      </c>
    </row>
    <row r="1156" spans="3:28" ht="54.95" customHeight="1" x14ac:dyDescent="0.25">
      <c r="C1156" s="56">
        <v>1152</v>
      </c>
      <c r="D1156" s="94" t="str">
        <f>IF(Lançamentos!G1156="","",Lançamentos!G1156)</f>
        <v/>
      </c>
      <c r="E1156" s="113" t="str">
        <f>IF(D1156="","",Recebimento!Q1156)</f>
        <v/>
      </c>
      <c r="F1156" s="114" t="str">
        <f>IF($D1156="","",'Rec2'!$Q1156)</f>
        <v/>
      </c>
      <c r="G1156" s="114" t="str">
        <f>IF($D1156="","",'Rec3'!$Q1156)</f>
        <v/>
      </c>
      <c r="H1156" s="114" t="str">
        <f>IF($D1156="","",'Rec4'!$Q1156)</f>
        <v/>
      </c>
      <c r="I1156" s="114" t="str">
        <f>IF($D1156="","",'Rec5'!$Q1156)</f>
        <v/>
      </c>
      <c r="J1156" s="114" t="str">
        <f>IF($D1156="","",'Rec6'!$Q1156)</f>
        <v/>
      </c>
      <c r="K1156" s="114" t="str">
        <f>IF($D1156="","",'Rec7'!$Q1156)</f>
        <v/>
      </c>
      <c r="L1156" s="114" t="str">
        <f>IF($D1156="","",'Rec8'!$Q1156)</f>
        <v/>
      </c>
      <c r="M1156" s="114" t="str">
        <f>IF($D1156="","",'Rec9'!$Q1156)</f>
        <v/>
      </c>
      <c r="N1156" s="114" t="str">
        <f>IF($D1156="","",'Rec10'!$Q1156)</f>
        <v/>
      </c>
      <c r="O1156" s="116" t="str">
        <f t="shared" si="235"/>
        <v/>
      </c>
      <c r="P1156" s="100" t="str">
        <f t="shared" si="236"/>
        <v/>
      </c>
      <c r="R1156" s="119">
        <f t="shared" si="224"/>
        <v>1</v>
      </c>
      <c r="S1156" s="119">
        <f t="shared" si="225"/>
        <v>1</v>
      </c>
      <c r="T1156" s="119">
        <f t="shared" si="226"/>
        <v>1</v>
      </c>
      <c r="U1156" s="119">
        <f t="shared" si="227"/>
        <v>1</v>
      </c>
      <c r="V1156" s="119">
        <f t="shared" si="228"/>
        <v>1</v>
      </c>
      <c r="W1156" s="119">
        <f t="shared" si="229"/>
        <v>1</v>
      </c>
      <c r="X1156" s="119">
        <f t="shared" si="230"/>
        <v>1</v>
      </c>
      <c r="Y1156" s="119">
        <f t="shared" si="231"/>
        <v>1</v>
      </c>
      <c r="Z1156" s="119">
        <f t="shared" si="232"/>
        <v>1</v>
      </c>
      <c r="AA1156" s="119">
        <f t="shared" si="233"/>
        <v>1</v>
      </c>
      <c r="AB1156" s="119">
        <f t="shared" si="234"/>
        <v>10</v>
      </c>
    </row>
    <row r="1157" spans="3:28" ht="54.95" customHeight="1" x14ac:dyDescent="0.25">
      <c r="C1157" s="56">
        <v>1153</v>
      </c>
      <c r="D1157" s="94" t="str">
        <f>IF(Lançamentos!G1157="","",Lançamentos!G1157)</f>
        <v/>
      </c>
      <c r="E1157" s="113" t="str">
        <f>IF(D1157="","",Recebimento!Q1157)</f>
        <v/>
      </c>
      <c r="F1157" s="114" t="str">
        <f>IF($D1157="","",'Rec2'!$Q1157)</f>
        <v/>
      </c>
      <c r="G1157" s="114" t="str">
        <f>IF($D1157="","",'Rec3'!$Q1157)</f>
        <v/>
      </c>
      <c r="H1157" s="114" t="str">
        <f>IF($D1157="","",'Rec4'!$Q1157)</f>
        <v/>
      </c>
      <c r="I1157" s="114" t="str">
        <f>IF($D1157="","",'Rec5'!$Q1157)</f>
        <v/>
      </c>
      <c r="J1157" s="114" t="str">
        <f>IF($D1157="","",'Rec6'!$Q1157)</f>
        <v/>
      </c>
      <c r="K1157" s="114" t="str">
        <f>IF($D1157="","",'Rec7'!$Q1157)</f>
        <v/>
      </c>
      <c r="L1157" s="114" t="str">
        <f>IF($D1157="","",'Rec8'!$Q1157)</f>
        <v/>
      </c>
      <c r="M1157" s="114" t="str">
        <f>IF($D1157="","",'Rec9'!$Q1157)</f>
        <v/>
      </c>
      <c r="N1157" s="114" t="str">
        <f>IF($D1157="","",'Rec10'!$Q1157)</f>
        <v/>
      </c>
      <c r="O1157" s="116" t="str">
        <f t="shared" si="235"/>
        <v/>
      </c>
      <c r="P1157" s="100" t="str">
        <f t="shared" si="236"/>
        <v/>
      </c>
      <c r="R1157" s="119">
        <f t="shared" si="224"/>
        <v>1</v>
      </c>
      <c r="S1157" s="119">
        <f t="shared" si="225"/>
        <v>1</v>
      </c>
      <c r="T1157" s="119">
        <f t="shared" si="226"/>
        <v>1</v>
      </c>
      <c r="U1157" s="119">
        <f t="shared" si="227"/>
        <v>1</v>
      </c>
      <c r="V1157" s="119">
        <f t="shared" si="228"/>
        <v>1</v>
      </c>
      <c r="W1157" s="119">
        <f t="shared" si="229"/>
        <v>1</v>
      </c>
      <c r="X1157" s="119">
        <f t="shared" si="230"/>
        <v>1</v>
      </c>
      <c r="Y1157" s="119">
        <f t="shared" si="231"/>
        <v>1</v>
      </c>
      <c r="Z1157" s="119">
        <f t="shared" si="232"/>
        <v>1</v>
      </c>
      <c r="AA1157" s="119">
        <f t="shared" si="233"/>
        <v>1</v>
      </c>
      <c r="AB1157" s="119">
        <f t="shared" si="234"/>
        <v>10</v>
      </c>
    </row>
    <row r="1158" spans="3:28" ht="54.95" customHeight="1" x14ac:dyDescent="0.25">
      <c r="C1158" s="56">
        <v>1154</v>
      </c>
      <c r="D1158" s="94" t="str">
        <f>IF(Lançamentos!G1158="","",Lançamentos!G1158)</f>
        <v/>
      </c>
      <c r="E1158" s="113" t="str">
        <f>IF(D1158="","",Recebimento!Q1158)</f>
        <v/>
      </c>
      <c r="F1158" s="114" t="str">
        <f>IF($D1158="","",'Rec2'!$Q1158)</f>
        <v/>
      </c>
      <c r="G1158" s="114" t="str">
        <f>IF($D1158="","",'Rec3'!$Q1158)</f>
        <v/>
      </c>
      <c r="H1158" s="114" t="str">
        <f>IF($D1158="","",'Rec4'!$Q1158)</f>
        <v/>
      </c>
      <c r="I1158" s="114" t="str">
        <f>IF($D1158="","",'Rec5'!$Q1158)</f>
        <v/>
      </c>
      <c r="J1158" s="114" t="str">
        <f>IF($D1158="","",'Rec6'!$Q1158)</f>
        <v/>
      </c>
      <c r="K1158" s="114" t="str">
        <f>IF($D1158="","",'Rec7'!$Q1158)</f>
        <v/>
      </c>
      <c r="L1158" s="114" t="str">
        <f>IF($D1158="","",'Rec8'!$Q1158)</f>
        <v/>
      </c>
      <c r="M1158" s="114" t="str">
        <f>IF($D1158="","",'Rec9'!$Q1158)</f>
        <v/>
      </c>
      <c r="N1158" s="114" t="str">
        <f>IF($D1158="","",'Rec10'!$Q1158)</f>
        <v/>
      </c>
      <c r="O1158" s="116" t="str">
        <f t="shared" si="235"/>
        <v/>
      </c>
      <c r="P1158" s="100" t="str">
        <f t="shared" si="236"/>
        <v/>
      </c>
      <c r="R1158" s="119">
        <f t="shared" ref="R1158:R1221" si="237">IF(E1158=0,0,1)</f>
        <v>1</v>
      </c>
      <c r="S1158" s="119">
        <f t="shared" ref="S1158:S1221" si="238">IF(F1158=0,0,1)</f>
        <v>1</v>
      </c>
      <c r="T1158" s="119">
        <f t="shared" ref="T1158:T1221" si="239">IF(G1158=0,0,1)</f>
        <v>1</v>
      </c>
      <c r="U1158" s="119">
        <f t="shared" ref="U1158:U1221" si="240">IF(H1158=0,0,1)</f>
        <v>1</v>
      </c>
      <c r="V1158" s="119">
        <f t="shared" ref="V1158:V1221" si="241">IF(I1158=0,0,1)</f>
        <v>1</v>
      </c>
      <c r="W1158" s="119">
        <f t="shared" ref="W1158:W1221" si="242">IF(J1158=0,0,1)</f>
        <v>1</v>
      </c>
      <c r="X1158" s="119">
        <f t="shared" ref="X1158:X1221" si="243">IF(K1158=0,0,1)</f>
        <v>1</v>
      </c>
      <c r="Y1158" s="119">
        <f t="shared" ref="Y1158:Y1221" si="244">IF(L1158=0,0,1)</f>
        <v>1</v>
      </c>
      <c r="Z1158" s="119">
        <f t="shared" ref="Z1158:Z1221" si="245">IF(M1158=0,0,1)</f>
        <v>1</v>
      </c>
      <c r="AA1158" s="119">
        <f t="shared" ref="AA1158:AA1221" si="246">IF(N1158=0,0,1)</f>
        <v>1</v>
      </c>
      <c r="AB1158" s="119">
        <f t="shared" ref="AB1158:AB1221" si="247">SUM(R1158:AA1158)</f>
        <v>10</v>
      </c>
    </row>
    <row r="1159" spans="3:28" ht="54.95" customHeight="1" x14ac:dyDescent="0.25">
      <c r="C1159" s="56">
        <v>1155</v>
      </c>
      <c r="D1159" s="94" t="str">
        <f>IF(Lançamentos!G1159="","",Lançamentos!G1159)</f>
        <v/>
      </c>
      <c r="E1159" s="113" t="str">
        <f>IF(D1159="","",Recebimento!Q1159)</f>
        <v/>
      </c>
      <c r="F1159" s="114" t="str">
        <f>IF($D1159="","",'Rec2'!$Q1159)</f>
        <v/>
      </c>
      <c r="G1159" s="114" t="str">
        <f>IF($D1159="","",'Rec3'!$Q1159)</f>
        <v/>
      </c>
      <c r="H1159" s="114" t="str">
        <f>IF($D1159="","",'Rec4'!$Q1159)</f>
        <v/>
      </c>
      <c r="I1159" s="114" t="str">
        <f>IF($D1159="","",'Rec5'!$Q1159)</f>
        <v/>
      </c>
      <c r="J1159" s="114" t="str">
        <f>IF($D1159="","",'Rec6'!$Q1159)</f>
        <v/>
      </c>
      <c r="K1159" s="114" t="str">
        <f>IF($D1159="","",'Rec7'!$Q1159)</f>
        <v/>
      </c>
      <c r="L1159" s="114" t="str">
        <f>IF($D1159="","",'Rec8'!$Q1159)</f>
        <v/>
      </c>
      <c r="M1159" s="114" t="str">
        <f>IF($D1159="","",'Rec9'!$Q1159)</f>
        <v/>
      </c>
      <c r="N1159" s="114" t="str">
        <f>IF($D1159="","",'Rec10'!$Q1159)</f>
        <v/>
      </c>
      <c r="O1159" s="116" t="str">
        <f t="shared" ref="O1159:O1222" si="248">IFERROR(IF(D1159="","",P1159/AB1159),0)</f>
        <v/>
      </c>
      <c r="P1159" s="100" t="str">
        <f t="shared" ref="P1159:P1222" si="249">IF(D1159="","",SUM(E1159:N1159))</f>
        <v/>
      </c>
      <c r="R1159" s="119">
        <f t="shared" si="237"/>
        <v>1</v>
      </c>
      <c r="S1159" s="119">
        <f t="shared" si="238"/>
        <v>1</v>
      </c>
      <c r="T1159" s="119">
        <f t="shared" si="239"/>
        <v>1</v>
      </c>
      <c r="U1159" s="119">
        <f t="shared" si="240"/>
        <v>1</v>
      </c>
      <c r="V1159" s="119">
        <f t="shared" si="241"/>
        <v>1</v>
      </c>
      <c r="W1159" s="119">
        <f t="shared" si="242"/>
        <v>1</v>
      </c>
      <c r="X1159" s="119">
        <f t="shared" si="243"/>
        <v>1</v>
      </c>
      <c r="Y1159" s="119">
        <f t="shared" si="244"/>
        <v>1</v>
      </c>
      <c r="Z1159" s="119">
        <f t="shared" si="245"/>
        <v>1</v>
      </c>
      <c r="AA1159" s="119">
        <f t="shared" si="246"/>
        <v>1</v>
      </c>
      <c r="AB1159" s="119">
        <f t="shared" si="247"/>
        <v>10</v>
      </c>
    </row>
    <row r="1160" spans="3:28" ht="54.95" customHeight="1" x14ac:dyDescent="0.25">
      <c r="C1160" s="56">
        <v>1156</v>
      </c>
      <c r="D1160" s="94" t="str">
        <f>IF(Lançamentos!G1160="","",Lançamentos!G1160)</f>
        <v/>
      </c>
      <c r="E1160" s="113" t="str">
        <f>IF(D1160="","",Recebimento!Q1160)</f>
        <v/>
      </c>
      <c r="F1160" s="114" t="str">
        <f>IF($D1160="","",'Rec2'!$Q1160)</f>
        <v/>
      </c>
      <c r="G1160" s="114" t="str">
        <f>IF($D1160="","",'Rec3'!$Q1160)</f>
        <v/>
      </c>
      <c r="H1160" s="114" t="str">
        <f>IF($D1160="","",'Rec4'!$Q1160)</f>
        <v/>
      </c>
      <c r="I1160" s="114" t="str">
        <f>IF($D1160="","",'Rec5'!$Q1160)</f>
        <v/>
      </c>
      <c r="J1160" s="114" t="str">
        <f>IF($D1160="","",'Rec6'!$Q1160)</f>
        <v/>
      </c>
      <c r="K1160" s="114" t="str">
        <f>IF($D1160="","",'Rec7'!$Q1160)</f>
        <v/>
      </c>
      <c r="L1160" s="114" t="str">
        <f>IF($D1160="","",'Rec8'!$Q1160)</f>
        <v/>
      </c>
      <c r="M1160" s="114" t="str">
        <f>IF($D1160="","",'Rec9'!$Q1160)</f>
        <v/>
      </c>
      <c r="N1160" s="114" t="str">
        <f>IF($D1160="","",'Rec10'!$Q1160)</f>
        <v/>
      </c>
      <c r="O1160" s="116" t="str">
        <f t="shared" si="248"/>
        <v/>
      </c>
      <c r="P1160" s="100" t="str">
        <f t="shared" si="249"/>
        <v/>
      </c>
      <c r="R1160" s="119">
        <f t="shared" si="237"/>
        <v>1</v>
      </c>
      <c r="S1160" s="119">
        <f t="shared" si="238"/>
        <v>1</v>
      </c>
      <c r="T1160" s="119">
        <f t="shared" si="239"/>
        <v>1</v>
      </c>
      <c r="U1160" s="119">
        <f t="shared" si="240"/>
        <v>1</v>
      </c>
      <c r="V1160" s="119">
        <f t="shared" si="241"/>
        <v>1</v>
      </c>
      <c r="W1160" s="119">
        <f t="shared" si="242"/>
        <v>1</v>
      </c>
      <c r="X1160" s="119">
        <f t="shared" si="243"/>
        <v>1</v>
      </c>
      <c r="Y1160" s="119">
        <f t="shared" si="244"/>
        <v>1</v>
      </c>
      <c r="Z1160" s="119">
        <f t="shared" si="245"/>
        <v>1</v>
      </c>
      <c r="AA1160" s="119">
        <f t="shared" si="246"/>
        <v>1</v>
      </c>
      <c r="AB1160" s="119">
        <f t="shared" si="247"/>
        <v>10</v>
      </c>
    </row>
    <row r="1161" spans="3:28" ht="54.95" customHeight="1" x14ac:dyDescent="0.25">
      <c r="C1161" s="56">
        <v>1157</v>
      </c>
      <c r="D1161" s="94" t="str">
        <f>IF(Lançamentos!G1161="","",Lançamentos!G1161)</f>
        <v/>
      </c>
      <c r="E1161" s="113" t="str">
        <f>IF(D1161="","",Recebimento!Q1161)</f>
        <v/>
      </c>
      <c r="F1161" s="114" t="str">
        <f>IF($D1161="","",'Rec2'!$Q1161)</f>
        <v/>
      </c>
      <c r="G1161" s="114" t="str">
        <f>IF($D1161="","",'Rec3'!$Q1161)</f>
        <v/>
      </c>
      <c r="H1161" s="114" t="str">
        <f>IF($D1161="","",'Rec4'!$Q1161)</f>
        <v/>
      </c>
      <c r="I1161" s="114" t="str">
        <f>IF($D1161="","",'Rec5'!$Q1161)</f>
        <v/>
      </c>
      <c r="J1161" s="114" t="str">
        <f>IF($D1161="","",'Rec6'!$Q1161)</f>
        <v/>
      </c>
      <c r="K1161" s="114" t="str">
        <f>IF($D1161="","",'Rec7'!$Q1161)</f>
        <v/>
      </c>
      <c r="L1161" s="114" t="str">
        <f>IF($D1161="","",'Rec8'!$Q1161)</f>
        <v/>
      </c>
      <c r="M1161" s="114" t="str">
        <f>IF($D1161="","",'Rec9'!$Q1161)</f>
        <v/>
      </c>
      <c r="N1161" s="114" t="str">
        <f>IF($D1161="","",'Rec10'!$Q1161)</f>
        <v/>
      </c>
      <c r="O1161" s="116" t="str">
        <f t="shared" si="248"/>
        <v/>
      </c>
      <c r="P1161" s="100" t="str">
        <f t="shared" si="249"/>
        <v/>
      </c>
      <c r="R1161" s="119">
        <f t="shared" si="237"/>
        <v>1</v>
      </c>
      <c r="S1161" s="119">
        <f t="shared" si="238"/>
        <v>1</v>
      </c>
      <c r="T1161" s="119">
        <f t="shared" si="239"/>
        <v>1</v>
      </c>
      <c r="U1161" s="119">
        <f t="shared" si="240"/>
        <v>1</v>
      </c>
      <c r="V1161" s="119">
        <f t="shared" si="241"/>
        <v>1</v>
      </c>
      <c r="W1161" s="119">
        <f t="shared" si="242"/>
        <v>1</v>
      </c>
      <c r="X1161" s="119">
        <f t="shared" si="243"/>
        <v>1</v>
      </c>
      <c r="Y1161" s="119">
        <f t="shared" si="244"/>
        <v>1</v>
      </c>
      <c r="Z1161" s="119">
        <f t="shared" si="245"/>
        <v>1</v>
      </c>
      <c r="AA1161" s="119">
        <f t="shared" si="246"/>
        <v>1</v>
      </c>
      <c r="AB1161" s="119">
        <f t="shared" si="247"/>
        <v>10</v>
      </c>
    </row>
    <row r="1162" spans="3:28" ht="54.95" customHeight="1" x14ac:dyDescent="0.25">
      <c r="C1162" s="56">
        <v>1158</v>
      </c>
      <c r="D1162" s="94" t="str">
        <f>IF(Lançamentos!G1162="","",Lançamentos!G1162)</f>
        <v/>
      </c>
      <c r="E1162" s="113" t="str">
        <f>IF(D1162="","",Recebimento!Q1162)</f>
        <v/>
      </c>
      <c r="F1162" s="114" t="str">
        <f>IF($D1162="","",'Rec2'!$Q1162)</f>
        <v/>
      </c>
      <c r="G1162" s="114" t="str">
        <f>IF($D1162="","",'Rec3'!$Q1162)</f>
        <v/>
      </c>
      <c r="H1162" s="114" t="str">
        <f>IF($D1162="","",'Rec4'!$Q1162)</f>
        <v/>
      </c>
      <c r="I1162" s="114" t="str">
        <f>IF($D1162="","",'Rec5'!$Q1162)</f>
        <v/>
      </c>
      <c r="J1162" s="114" t="str">
        <f>IF($D1162="","",'Rec6'!$Q1162)</f>
        <v/>
      </c>
      <c r="K1162" s="114" t="str">
        <f>IF($D1162="","",'Rec7'!$Q1162)</f>
        <v/>
      </c>
      <c r="L1162" s="114" t="str">
        <f>IF($D1162="","",'Rec8'!$Q1162)</f>
        <v/>
      </c>
      <c r="M1162" s="114" t="str">
        <f>IF($D1162="","",'Rec9'!$Q1162)</f>
        <v/>
      </c>
      <c r="N1162" s="114" t="str">
        <f>IF($D1162="","",'Rec10'!$Q1162)</f>
        <v/>
      </c>
      <c r="O1162" s="116" t="str">
        <f t="shared" si="248"/>
        <v/>
      </c>
      <c r="P1162" s="100" t="str">
        <f t="shared" si="249"/>
        <v/>
      </c>
      <c r="R1162" s="119">
        <f t="shared" si="237"/>
        <v>1</v>
      </c>
      <c r="S1162" s="119">
        <f t="shared" si="238"/>
        <v>1</v>
      </c>
      <c r="T1162" s="119">
        <f t="shared" si="239"/>
        <v>1</v>
      </c>
      <c r="U1162" s="119">
        <f t="shared" si="240"/>
        <v>1</v>
      </c>
      <c r="V1162" s="119">
        <f t="shared" si="241"/>
        <v>1</v>
      </c>
      <c r="W1162" s="119">
        <f t="shared" si="242"/>
        <v>1</v>
      </c>
      <c r="X1162" s="119">
        <f t="shared" si="243"/>
        <v>1</v>
      </c>
      <c r="Y1162" s="119">
        <f t="shared" si="244"/>
        <v>1</v>
      </c>
      <c r="Z1162" s="119">
        <f t="shared" si="245"/>
        <v>1</v>
      </c>
      <c r="AA1162" s="119">
        <f t="shared" si="246"/>
        <v>1</v>
      </c>
      <c r="AB1162" s="119">
        <f t="shared" si="247"/>
        <v>10</v>
      </c>
    </row>
    <row r="1163" spans="3:28" ht="54.95" customHeight="1" x14ac:dyDescent="0.25">
      <c r="C1163" s="56">
        <v>1159</v>
      </c>
      <c r="D1163" s="94" t="str">
        <f>IF(Lançamentos!G1163="","",Lançamentos!G1163)</f>
        <v/>
      </c>
      <c r="E1163" s="113" t="str">
        <f>IF(D1163="","",Recebimento!Q1163)</f>
        <v/>
      </c>
      <c r="F1163" s="114" t="str">
        <f>IF($D1163="","",'Rec2'!$Q1163)</f>
        <v/>
      </c>
      <c r="G1163" s="114" t="str">
        <f>IF($D1163="","",'Rec3'!$Q1163)</f>
        <v/>
      </c>
      <c r="H1163" s="114" t="str">
        <f>IF($D1163="","",'Rec4'!$Q1163)</f>
        <v/>
      </c>
      <c r="I1163" s="114" t="str">
        <f>IF($D1163="","",'Rec5'!$Q1163)</f>
        <v/>
      </c>
      <c r="J1163" s="114" t="str">
        <f>IF($D1163="","",'Rec6'!$Q1163)</f>
        <v/>
      </c>
      <c r="K1163" s="114" t="str">
        <f>IF($D1163="","",'Rec7'!$Q1163)</f>
        <v/>
      </c>
      <c r="L1163" s="114" t="str">
        <f>IF($D1163="","",'Rec8'!$Q1163)</f>
        <v/>
      </c>
      <c r="M1163" s="114" t="str">
        <f>IF($D1163="","",'Rec9'!$Q1163)</f>
        <v/>
      </c>
      <c r="N1163" s="114" t="str">
        <f>IF($D1163="","",'Rec10'!$Q1163)</f>
        <v/>
      </c>
      <c r="O1163" s="116" t="str">
        <f t="shared" si="248"/>
        <v/>
      </c>
      <c r="P1163" s="100" t="str">
        <f t="shared" si="249"/>
        <v/>
      </c>
      <c r="R1163" s="119">
        <f t="shared" si="237"/>
        <v>1</v>
      </c>
      <c r="S1163" s="119">
        <f t="shared" si="238"/>
        <v>1</v>
      </c>
      <c r="T1163" s="119">
        <f t="shared" si="239"/>
        <v>1</v>
      </c>
      <c r="U1163" s="119">
        <f t="shared" si="240"/>
        <v>1</v>
      </c>
      <c r="V1163" s="119">
        <f t="shared" si="241"/>
        <v>1</v>
      </c>
      <c r="W1163" s="119">
        <f t="shared" si="242"/>
        <v>1</v>
      </c>
      <c r="X1163" s="119">
        <f t="shared" si="243"/>
        <v>1</v>
      </c>
      <c r="Y1163" s="119">
        <f t="shared" si="244"/>
        <v>1</v>
      </c>
      <c r="Z1163" s="119">
        <f t="shared" si="245"/>
        <v>1</v>
      </c>
      <c r="AA1163" s="119">
        <f t="shared" si="246"/>
        <v>1</v>
      </c>
      <c r="AB1163" s="119">
        <f t="shared" si="247"/>
        <v>10</v>
      </c>
    </row>
    <row r="1164" spans="3:28" ht="54.95" customHeight="1" x14ac:dyDescent="0.25">
      <c r="C1164" s="56">
        <v>1160</v>
      </c>
      <c r="D1164" s="94" t="str">
        <f>IF(Lançamentos!G1164="","",Lançamentos!G1164)</f>
        <v/>
      </c>
      <c r="E1164" s="113" t="str">
        <f>IF(D1164="","",Recebimento!Q1164)</f>
        <v/>
      </c>
      <c r="F1164" s="114" t="str">
        <f>IF($D1164="","",'Rec2'!$Q1164)</f>
        <v/>
      </c>
      <c r="G1164" s="114" t="str">
        <f>IF($D1164="","",'Rec3'!$Q1164)</f>
        <v/>
      </c>
      <c r="H1164" s="114" t="str">
        <f>IF($D1164="","",'Rec4'!$Q1164)</f>
        <v/>
      </c>
      <c r="I1164" s="114" t="str">
        <f>IF($D1164="","",'Rec5'!$Q1164)</f>
        <v/>
      </c>
      <c r="J1164" s="114" t="str">
        <f>IF($D1164="","",'Rec6'!$Q1164)</f>
        <v/>
      </c>
      <c r="K1164" s="114" t="str">
        <f>IF($D1164="","",'Rec7'!$Q1164)</f>
        <v/>
      </c>
      <c r="L1164" s="114" t="str">
        <f>IF($D1164="","",'Rec8'!$Q1164)</f>
        <v/>
      </c>
      <c r="M1164" s="114" t="str">
        <f>IF($D1164="","",'Rec9'!$Q1164)</f>
        <v/>
      </c>
      <c r="N1164" s="114" t="str">
        <f>IF($D1164="","",'Rec10'!$Q1164)</f>
        <v/>
      </c>
      <c r="O1164" s="116" t="str">
        <f t="shared" si="248"/>
        <v/>
      </c>
      <c r="P1164" s="100" t="str">
        <f t="shared" si="249"/>
        <v/>
      </c>
      <c r="R1164" s="119">
        <f t="shared" si="237"/>
        <v>1</v>
      </c>
      <c r="S1164" s="119">
        <f t="shared" si="238"/>
        <v>1</v>
      </c>
      <c r="T1164" s="119">
        <f t="shared" si="239"/>
        <v>1</v>
      </c>
      <c r="U1164" s="119">
        <f t="shared" si="240"/>
        <v>1</v>
      </c>
      <c r="V1164" s="119">
        <f t="shared" si="241"/>
        <v>1</v>
      </c>
      <c r="W1164" s="119">
        <f t="shared" si="242"/>
        <v>1</v>
      </c>
      <c r="X1164" s="119">
        <f t="shared" si="243"/>
        <v>1</v>
      </c>
      <c r="Y1164" s="119">
        <f t="shared" si="244"/>
        <v>1</v>
      </c>
      <c r="Z1164" s="119">
        <f t="shared" si="245"/>
        <v>1</v>
      </c>
      <c r="AA1164" s="119">
        <f t="shared" si="246"/>
        <v>1</v>
      </c>
      <c r="AB1164" s="119">
        <f t="shared" si="247"/>
        <v>10</v>
      </c>
    </row>
    <row r="1165" spans="3:28" ht="54.95" customHeight="1" x14ac:dyDescent="0.25">
      <c r="C1165" s="56">
        <v>1161</v>
      </c>
      <c r="D1165" s="94" t="str">
        <f>IF(Lançamentos!G1165="","",Lançamentos!G1165)</f>
        <v/>
      </c>
      <c r="E1165" s="113" t="str">
        <f>IF(D1165="","",Recebimento!Q1165)</f>
        <v/>
      </c>
      <c r="F1165" s="114" t="str">
        <f>IF($D1165="","",'Rec2'!$Q1165)</f>
        <v/>
      </c>
      <c r="G1165" s="114" t="str">
        <f>IF($D1165="","",'Rec3'!$Q1165)</f>
        <v/>
      </c>
      <c r="H1165" s="114" t="str">
        <f>IF($D1165="","",'Rec4'!$Q1165)</f>
        <v/>
      </c>
      <c r="I1165" s="114" t="str">
        <f>IF($D1165="","",'Rec5'!$Q1165)</f>
        <v/>
      </c>
      <c r="J1165" s="114" t="str">
        <f>IF($D1165="","",'Rec6'!$Q1165)</f>
        <v/>
      </c>
      <c r="K1165" s="114" t="str">
        <f>IF($D1165="","",'Rec7'!$Q1165)</f>
        <v/>
      </c>
      <c r="L1165" s="114" t="str">
        <f>IF($D1165="","",'Rec8'!$Q1165)</f>
        <v/>
      </c>
      <c r="M1165" s="114" t="str">
        <f>IF($D1165="","",'Rec9'!$Q1165)</f>
        <v/>
      </c>
      <c r="N1165" s="114" t="str">
        <f>IF($D1165="","",'Rec10'!$Q1165)</f>
        <v/>
      </c>
      <c r="O1165" s="116" t="str">
        <f t="shared" si="248"/>
        <v/>
      </c>
      <c r="P1165" s="100" t="str">
        <f t="shared" si="249"/>
        <v/>
      </c>
      <c r="R1165" s="119">
        <f t="shared" si="237"/>
        <v>1</v>
      </c>
      <c r="S1165" s="119">
        <f t="shared" si="238"/>
        <v>1</v>
      </c>
      <c r="T1165" s="119">
        <f t="shared" si="239"/>
        <v>1</v>
      </c>
      <c r="U1165" s="119">
        <f t="shared" si="240"/>
        <v>1</v>
      </c>
      <c r="V1165" s="119">
        <f t="shared" si="241"/>
        <v>1</v>
      </c>
      <c r="W1165" s="119">
        <f t="shared" si="242"/>
        <v>1</v>
      </c>
      <c r="X1165" s="119">
        <f t="shared" si="243"/>
        <v>1</v>
      </c>
      <c r="Y1165" s="119">
        <f t="shared" si="244"/>
        <v>1</v>
      </c>
      <c r="Z1165" s="119">
        <f t="shared" si="245"/>
        <v>1</v>
      </c>
      <c r="AA1165" s="119">
        <f t="shared" si="246"/>
        <v>1</v>
      </c>
      <c r="AB1165" s="119">
        <f t="shared" si="247"/>
        <v>10</v>
      </c>
    </row>
    <row r="1166" spans="3:28" ht="54.95" customHeight="1" x14ac:dyDescent="0.25">
      <c r="C1166" s="56">
        <v>1162</v>
      </c>
      <c r="D1166" s="94" t="str">
        <f>IF(Lançamentos!G1166="","",Lançamentos!G1166)</f>
        <v/>
      </c>
      <c r="E1166" s="113" t="str">
        <f>IF(D1166="","",Recebimento!Q1166)</f>
        <v/>
      </c>
      <c r="F1166" s="114" t="str">
        <f>IF($D1166="","",'Rec2'!$Q1166)</f>
        <v/>
      </c>
      <c r="G1166" s="114" t="str">
        <f>IF($D1166="","",'Rec3'!$Q1166)</f>
        <v/>
      </c>
      <c r="H1166" s="114" t="str">
        <f>IF($D1166="","",'Rec4'!$Q1166)</f>
        <v/>
      </c>
      <c r="I1166" s="114" t="str">
        <f>IF($D1166="","",'Rec5'!$Q1166)</f>
        <v/>
      </c>
      <c r="J1166" s="114" t="str">
        <f>IF($D1166="","",'Rec6'!$Q1166)</f>
        <v/>
      </c>
      <c r="K1166" s="114" t="str">
        <f>IF($D1166="","",'Rec7'!$Q1166)</f>
        <v/>
      </c>
      <c r="L1166" s="114" t="str">
        <f>IF($D1166="","",'Rec8'!$Q1166)</f>
        <v/>
      </c>
      <c r="M1166" s="114" t="str">
        <f>IF($D1166="","",'Rec9'!$Q1166)</f>
        <v/>
      </c>
      <c r="N1166" s="114" t="str">
        <f>IF($D1166="","",'Rec10'!$Q1166)</f>
        <v/>
      </c>
      <c r="O1166" s="116" t="str">
        <f t="shared" si="248"/>
        <v/>
      </c>
      <c r="P1166" s="100" t="str">
        <f t="shared" si="249"/>
        <v/>
      </c>
      <c r="R1166" s="119">
        <f t="shared" si="237"/>
        <v>1</v>
      </c>
      <c r="S1166" s="119">
        <f t="shared" si="238"/>
        <v>1</v>
      </c>
      <c r="T1166" s="119">
        <f t="shared" si="239"/>
        <v>1</v>
      </c>
      <c r="U1166" s="119">
        <f t="shared" si="240"/>
        <v>1</v>
      </c>
      <c r="V1166" s="119">
        <f t="shared" si="241"/>
        <v>1</v>
      </c>
      <c r="W1166" s="119">
        <f t="shared" si="242"/>
        <v>1</v>
      </c>
      <c r="X1166" s="119">
        <f t="shared" si="243"/>
        <v>1</v>
      </c>
      <c r="Y1166" s="119">
        <f t="shared" si="244"/>
        <v>1</v>
      </c>
      <c r="Z1166" s="119">
        <f t="shared" si="245"/>
        <v>1</v>
      </c>
      <c r="AA1166" s="119">
        <f t="shared" si="246"/>
        <v>1</v>
      </c>
      <c r="AB1166" s="119">
        <f t="shared" si="247"/>
        <v>10</v>
      </c>
    </row>
    <row r="1167" spans="3:28" ht="54.95" customHeight="1" x14ac:dyDescent="0.25">
      <c r="C1167" s="56">
        <v>1163</v>
      </c>
      <c r="D1167" s="94" t="str">
        <f>IF(Lançamentos!G1167="","",Lançamentos!G1167)</f>
        <v/>
      </c>
      <c r="E1167" s="113" t="str">
        <f>IF(D1167="","",Recebimento!Q1167)</f>
        <v/>
      </c>
      <c r="F1167" s="114" t="str">
        <f>IF($D1167="","",'Rec2'!$Q1167)</f>
        <v/>
      </c>
      <c r="G1167" s="114" t="str">
        <f>IF($D1167="","",'Rec3'!$Q1167)</f>
        <v/>
      </c>
      <c r="H1167" s="114" t="str">
        <f>IF($D1167="","",'Rec4'!$Q1167)</f>
        <v/>
      </c>
      <c r="I1167" s="114" t="str">
        <f>IF($D1167="","",'Rec5'!$Q1167)</f>
        <v/>
      </c>
      <c r="J1167" s="114" t="str">
        <f>IF($D1167="","",'Rec6'!$Q1167)</f>
        <v/>
      </c>
      <c r="K1167" s="114" t="str">
        <f>IF($D1167="","",'Rec7'!$Q1167)</f>
        <v/>
      </c>
      <c r="L1167" s="114" t="str">
        <f>IF($D1167="","",'Rec8'!$Q1167)</f>
        <v/>
      </c>
      <c r="M1167" s="114" t="str">
        <f>IF($D1167="","",'Rec9'!$Q1167)</f>
        <v/>
      </c>
      <c r="N1167" s="114" t="str">
        <f>IF($D1167="","",'Rec10'!$Q1167)</f>
        <v/>
      </c>
      <c r="O1167" s="116" t="str">
        <f t="shared" si="248"/>
        <v/>
      </c>
      <c r="P1167" s="100" t="str">
        <f t="shared" si="249"/>
        <v/>
      </c>
      <c r="R1167" s="119">
        <f t="shared" si="237"/>
        <v>1</v>
      </c>
      <c r="S1167" s="119">
        <f t="shared" si="238"/>
        <v>1</v>
      </c>
      <c r="T1167" s="119">
        <f t="shared" si="239"/>
        <v>1</v>
      </c>
      <c r="U1167" s="119">
        <f t="shared" si="240"/>
        <v>1</v>
      </c>
      <c r="V1167" s="119">
        <f t="shared" si="241"/>
        <v>1</v>
      </c>
      <c r="W1167" s="119">
        <f t="shared" si="242"/>
        <v>1</v>
      </c>
      <c r="X1167" s="119">
        <f t="shared" si="243"/>
        <v>1</v>
      </c>
      <c r="Y1167" s="119">
        <f t="shared" si="244"/>
        <v>1</v>
      </c>
      <c r="Z1167" s="119">
        <f t="shared" si="245"/>
        <v>1</v>
      </c>
      <c r="AA1167" s="119">
        <f t="shared" si="246"/>
        <v>1</v>
      </c>
      <c r="AB1167" s="119">
        <f t="shared" si="247"/>
        <v>10</v>
      </c>
    </row>
    <row r="1168" spans="3:28" ht="54.95" customHeight="1" x14ac:dyDescent="0.25">
      <c r="C1168" s="56">
        <v>1164</v>
      </c>
      <c r="D1168" s="94" t="str">
        <f>IF(Lançamentos!G1168="","",Lançamentos!G1168)</f>
        <v/>
      </c>
      <c r="E1168" s="113" t="str">
        <f>IF(D1168="","",Recebimento!Q1168)</f>
        <v/>
      </c>
      <c r="F1168" s="114" t="str">
        <f>IF($D1168="","",'Rec2'!$Q1168)</f>
        <v/>
      </c>
      <c r="G1168" s="114" t="str">
        <f>IF($D1168="","",'Rec3'!$Q1168)</f>
        <v/>
      </c>
      <c r="H1168" s="114" t="str">
        <f>IF($D1168="","",'Rec4'!$Q1168)</f>
        <v/>
      </c>
      <c r="I1168" s="114" t="str">
        <f>IF($D1168="","",'Rec5'!$Q1168)</f>
        <v/>
      </c>
      <c r="J1168" s="114" t="str">
        <f>IF($D1168="","",'Rec6'!$Q1168)</f>
        <v/>
      </c>
      <c r="K1168" s="114" t="str">
        <f>IF($D1168="","",'Rec7'!$Q1168)</f>
        <v/>
      </c>
      <c r="L1168" s="114" t="str">
        <f>IF($D1168="","",'Rec8'!$Q1168)</f>
        <v/>
      </c>
      <c r="M1168" s="114" t="str">
        <f>IF($D1168="","",'Rec9'!$Q1168)</f>
        <v/>
      </c>
      <c r="N1168" s="114" t="str">
        <f>IF($D1168="","",'Rec10'!$Q1168)</f>
        <v/>
      </c>
      <c r="O1168" s="116" t="str">
        <f t="shared" si="248"/>
        <v/>
      </c>
      <c r="P1168" s="100" t="str">
        <f t="shared" si="249"/>
        <v/>
      </c>
      <c r="R1168" s="119">
        <f t="shared" si="237"/>
        <v>1</v>
      </c>
      <c r="S1168" s="119">
        <f t="shared" si="238"/>
        <v>1</v>
      </c>
      <c r="T1168" s="119">
        <f t="shared" si="239"/>
        <v>1</v>
      </c>
      <c r="U1168" s="119">
        <f t="shared" si="240"/>
        <v>1</v>
      </c>
      <c r="V1168" s="119">
        <f t="shared" si="241"/>
        <v>1</v>
      </c>
      <c r="W1168" s="119">
        <f t="shared" si="242"/>
        <v>1</v>
      </c>
      <c r="X1168" s="119">
        <f t="shared" si="243"/>
        <v>1</v>
      </c>
      <c r="Y1168" s="119">
        <f t="shared" si="244"/>
        <v>1</v>
      </c>
      <c r="Z1168" s="119">
        <f t="shared" si="245"/>
        <v>1</v>
      </c>
      <c r="AA1168" s="119">
        <f t="shared" si="246"/>
        <v>1</v>
      </c>
      <c r="AB1168" s="119">
        <f t="shared" si="247"/>
        <v>10</v>
      </c>
    </row>
    <row r="1169" spans="3:28" ht="54.95" customHeight="1" x14ac:dyDescent="0.25">
      <c r="C1169" s="56">
        <v>1165</v>
      </c>
      <c r="D1169" s="94" t="str">
        <f>IF(Lançamentos!G1169="","",Lançamentos!G1169)</f>
        <v/>
      </c>
      <c r="E1169" s="113" t="str">
        <f>IF(D1169="","",Recebimento!Q1169)</f>
        <v/>
      </c>
      <c r="F1169" s="114" t="str">
        <f>IF($D1169="","",'Rec2'!$Q1169)</f>
        <v/>
      </c>
      <c r="G1169" s="114" t="str">
        <f>IF($D1169="","",'Rec3'!$Q1169)</f>
        <v/>
      </c>
      <c r="H1169" s="114" t="str">
        <f>IF($D1169="","",'Rec4'!$Q1169)</f>
        <v/>
      </c>
      <c r="I1169" s="114" t="str">
        <f>IF($D1169="","",'Rec5'!$Q1169)</f>
        <v/>
      </c>
      <c r="J1169" s="114" t="str">
        <f>IF($D1169="","",'Rec6'!$Q1169)</f>
        <v/>
      </c>
      <c r="K1169" s="114" t="str">
        <f>IF($D1169="","",'Rec7'!$Q1169)</f>
        <v/>
      </c>
      <c r="L1169" s="114" t="str">
        <f>IF($D1169="","",'Rec8'!$Q1169)</f>
        <v/>
      </c>
      <c r="M1169" s="114" t="str">
        <f>IF($D1169="","",'Rec9'!$Q1169)</f>
        <v/>
      </c>
      <c r="N1169" s="114" t="str">
        <f>IF($D1169="","",'Rec10'!$Q1169)</f>
        <v/>
      </c>
      <c r="O1169" s="116" t="str">
        <f t="shared" si="248"/>
        <v/>
      </c>
      <c r="P1169" s="100" t="str">
        <f t="shared" si="249"/>
        <v/>
      </c>
      <c r="R1169" s="119">
        <f t="shared" si="237"/>
        <v>1</v>
      </c>
      <c r="S1169" s="119">
        <f t="shared" si="238"/>
        <v>1</v>
      </c>
      <c r="T1169" s="119">
        <f t="shared" si="239"/>
        <v>1</v>
      </c>
      <c r="U1169" s="119">
        <f t="shared" si="240"/>
        <v>1</v>
      </c>
      <c r="V1169" s="119">
        <f t="shared" si="241"/>
        <v>1</v>
      </c>
      <c r="W1169" s="119">
        <f t="shared" si="242"/>
        <v>1</v>
      </c>
      <c r="X1169" s="119">
        <f t="shared" si="243"/>
        <v>1</v>
      </c>
      <c r="Y1169" s="119">
        <f t="shared" si="244"/>
        <v>1</v>
      </c>
      <c r="Z1169" s="119">
        <f t="shared" si="245"/>
        <v>1</v>
      </c>
      <c r="AA1169" s="119">
        <f t="shared" si="246"/>
        <v>1</v>
      </c>
      <c r="AB1169" s="119">
        <f t="shared" si="247"/>
        <v>10</v>
      </c>
    </row>
    <row r="1170" spans="3:28" ht="54.95" customHeight="1" x14ac:dyDescent="0.25">
      <c r="C1170" s="56">
        <v>1166</v>
      </c>
      <c r="D1170" s="94" t="str">
        <f>IF(Lançamentos!G1170="","",Lançamentos!G1170)</f>
        <v/>
      </c>
      <c r="E1170" s="113" t="str">
        <f>IF(D1170="","",Recebimento!Q1170)</f>
        <v/>
      </c>
      <c r="F1170" s="114" t="str">
        <f>IF($D1170="","",'Rec2'!$Q1170)</f>
        <v/>
      </c>
      <c r="G1170" s="114" t="str">
        <f>IF($D1170="","",'Rec3'!$Q1170)</f>
        <v/>
      </c>
      <c r="H1170" s="114" t="str">
        <f>IF($D1170="","",'Rec4'!$Q1170)</f>
        <v/>
      </c>
      <c r="I1170" s="114" t="str">
        <f>IF($D1170="","",'Rec5'!$Q1170)</f>
        <v/>
      </c>
      <c r="J1170" s="114" t="str">
        <f>IF($D1170="","",'Rec6'!$Q1170)</f>
        <v/>
      </c>
      <c r="K1170" s="114" t="str">
        <f>IF($D1170="","",'Rec7'!$Q1170)</f>
        <v/>
      </c>
      <c r="L1170" s="114" t="str">
        <f>IF($D1170="","",'Rec8'!$Q1170)</f>
        <v/>
      </c>
      <c r="M1170" s="114" t="str">
        <f>IF($D1170="","",'Rec9'!$Q1170)</f>
        <v/>
      </c>
      <c r="N1170" s="114" t="str">
        <f>IF($D1170="","",'Rec10'!$Q1170)</f>
        <v/>
      </c>
      <c r="O1170" s="116" t="str">
        <f t="shared" si="248"/>
        <v/>
      </c>
      <c r="P1170" s="100" t="str">
        <f t="shared" si="249"/>
        <v/>
      </c>
      <c r="R1170" s="119">
        <f t="shared" si="237"/>
        <v>1</v>
      </c>
      <c r="S1170" s="119">
        <f t="shared" si="238"/>
        <v>1</v>
      </c>
      <c r="T1170" s="119">
        <f t="shared" si="239"/>
        <v>1</v>
      </c>
      <c r="U1170" s="119">
        <f t="shared" si="240"/>
        <v>1</v>
      </c>
      <c r="V1170" s="119">
        <f t="shared" si="241"/>
        <v>1</v>
      </c>
      <c r="W1170" s="119">
        <f t="shared" si="242"/>
        <v>1</v>
      </c>
      <c r="X1170" s="119">
        <f t="shared" si="243"/>
        <v>1</v>
      </c>
      <c r="Y1170" s="119">
        <f t="shared" si="244"/>
        <v>1</v>
      </c>
      <c r="Z1170" s="119">
        <f t="shared" si="245"/>
        <v>1</v>
      </c>
      <c r="AA1170" s="119">
        <f t="shared" si="246"/>
        <v>1</v>
      </c>
      <c r="AB1170" s="119">
        <f t="shared" si="247"/>
        <v>10</v>
      </c>
    </row>
    <row r="1171" spans="3:28" ht="54.95" customHeight="1" x14ac:dyDescent="0.25">
      <c r="C1171" s="56">
        <v>1167</v>
      </c>
      <c r="D1171" s="94" t="str">
        <f>IF(Lançamentos!G1171="","",Lançamentos!G1171)</f>
        <v/>
      </c>
      <c r="E1171" s="113" t="str">
        <f>IF(D1171="","",Recebimento!Q1171)</f>
        <v/>
      </c>
      <c r="F1171" s="114" t="str">
        <f>IF($D1171="","",'Rec2'!$Q1171)</f>
        <v/>
      </c>
      <c r="G1171" s="114" t="str">
        <f>IF($D1171="","",'Rec3'!$Q1171)</f>
        <v/>
      </c>
      <c r="H1171" s="114" t="str">
        <f>IF($D1171="","",'Rec4'!$Q1171)</f>
        <v/>
      </c>
      <c r="I1171" s="114" t="str">
        <f>IF($D1171="","",'Rec5'!$Q1171)</f>
        <v/>
      </c>
      <c r="J1171" s="114" t="str">
        <f>IF($D1171="","",'Rec6'!$Q1171)</f>
        <v/>
      </c>
      <c r="K1171" s="114" t="str">
        <f>IF($D1171="","",'Rec7'!$Q1171)</f>
        <v/>
      </c>
      <c r="L1171" s="114" t="str">
        <f>IF($D1171="","",'Rec8'!$Q1171)</f>
        <v/>
      </c>
      <c r="M1171" s="114" t="str">
        <f>IF($D1171="","",'Rec9'!$Q1171)</f>
        <v/>
      </c>
      <c r="N1171" s="114" t="str">
        <f>IF($D1171="","",'Rec10'!$Q1171)</f>
        <v/>
      </c>
      <c r="O1171" s="116" t="str">
        <f t="shared" si="248"/>
        <v/>
      </c>
      <c r="P1171" s="100" t="str">
        <f t="shared" si="249"/>
        <v/>
      </c>
      <c r="R1171" s="119">
        <f t="shared" si="237"/>
        <v>1</v>
      </c>
      <c r="S1171" s="119">
        <f t="shared" si="238"/>
        <v>1</v>
      </c>
      <c r="T1171" s="119">
        <f t="shared" si="239"/>
        <v>1</v>
      </c>
      <c r="U1171" s="119">
        <f t="shared" si="240"/>
        <v>1</v>
      </c>
      <c r="V1171" s="119">
        <f t="shared" si="241"/>
        <v>1</v>
      </c>
      <c r="W1171" s="119">
        <f t="shared" si="242"/>
        <v>1</v>
      </c>
      <c r="X1171" s="119">
        <f t="shared" si="243"/>
        <v>1</v>
      </c>
      <c r="Y1171" s="119">
        <f t="shared" si="244"/>
        <v>1</v>
      </c>
      <c r="Z1171" s="119">
        <f t="shared" si="245"/>
        <v>1</v>
      </c>
      <c r="AA1171" s="119">
        <f t="shared" si="246"/>
        <v>1</v>
      </c>
      <c r="AB1171" s="119">
        <f t="shared" si="247"/>
        <v>10</v>
      </c>
    </row>
    <row r="1172" spans="3:28" ht="54.95" customHeight="1" x14ac:dyDescent="0.25">
      <c r="C1172" s="56">
        <v>1168</v>
      </c>
      <c r="D1172" s="94" t="str">
        <f>IF(Lançamentos!G1172="","",Lançamentos!G1172)</f>
        <v/>
      </c>
      <c r="E1172" s="113" t="str">
        <f>IF(D1172="","",Recebimento!Q1172)</f>
        <v/>
      </c>
      <c r="F1172" s="114" t="str">
        <f>IF($D1172="","",'Rec2'!$Q1172)</f>
        <v/>
      </c>
      <c r="G1172" s="114" t="str">
        <f>IF($D1172="","",'Rec3'!$Q1172)</f>
        <v/>
      </c>
      <c r="H1172" s="114" t="str">
        <f>IF($D1172="","",'Rec4'!$Q1172)</f>
        <v/>
      </c>
      <c r="I1172" s="114" t="str">
        <f>IF($D1172="","",'Rec5'!$Q1172)</f>
        <v/>
      </c>
      <c r="J1172" s="114" t="str">
        <f>IF($D1172="","",'Rec6'!$Q1172)</f>
        <v/>
      </c>
      <c r="K1172" s="114" t="str">
        <f>IF($D1172="","",'Rec7'!$Q1172)</f>
        <v/>
      </c>
      <c r="L1172" s="114" t="str">
        <f>IF($D1172="","",'Rec8'!$Q1172)</f>
        <v/>
      </c>
      <c r="M1172" s="114" t="str">
        <f>IF($D1172="","",'Rec9'!$Q1172)</f>
        <v/>
      </c>
      <c r="N1172" s="114" t="str">
        <f>IF($D1172="","",'Rec10'!$Q1172)</f>
        <v/>
      </c>
      <c r="O1172" s="116" t="str">
        <f t="shared" si="248"/>
        <v/>
      </c>
      <c r="P1172" s="100" t="str">
        <f t="shared" si="249"/>
        <v/>
      </c>
      <c r="R1172" s="119">
        <f t="shared" si="237"/>
        <v>1</v>
      </c>
      <c r="S1172" s="119">
        <f t="shared" si="238"/>
        <v>1</v>
      </c>
      <c r="T1172" s="119">
        <f t="shared" si="239"/>
        <v>1</v>
      </c>
      <c r="U1172" s="119">
        <f t="shared" si="240"/>
        <v>1</v>
      </c>
      <c r="V1172" s="119">
        <f t="shared" si="241"/>
        <v>1</v>
      </c>
      <c r="W1172" s="119">
        <f t="shared" si="242"/>
        <v>1</v>
      </c>
      <c r="X1172" s="119">
        <f t="shared" si="243"/>
        <v>1</v>
      </c>
      <c r="Y1172" s="119">
        <f t="shared" si="244"/>
        <v>1</v>
      </c>
      <c r="Z1172" s="119">
        <f t="shared" si="245"/>
        <v>1</v>
      </c>
      <c r="AA1172" s="119">
        <f t="shared" si="246"/>
        <v>1</v>
      </c>
      <c r="AB1172" s="119">
        <f t="shared" si="247"/>
        <v>10</v>
      </c>
    </row>
    <row r="1173" spans="3:28" ht="54.95" customHeight="1" x14ac:dyDescent="0.25">
      <c r="C1173" s="56">
        <v>1169</v>
      </c>
      <c r="D1173" s="94" t="str">
        <f>IF(Lançamentos!G1173="","",Lançamentos!G1173)</f>
        <v/>
      </c>
      <c r="E1173" s="113" t="str">
        <f>IF(D1173="","",Recebimento!Q1173)</f>
        <v/>
      </c>
      <c r="F1173" s="114" t="str">
        <f>IF($D1173="","",'Rec2'!$Q1173)</f>
        <v/>
      </c>
      <c r="G1173" s="114" t="str">
        <f>IF($D1173="","",'Rec3'!$Q1173)</f>
        <v/>
      </c>
      <c r="H1173" s="114" t="str">
        <f>IF($D1173="","",'Rec4'!$Q1173)</f>
        <v/>
      </c>
      <c r="I1173" s="114" t="str">
        <f>IF($D1173="","",'Rec5'!$Q1173)</f>
        <v/>
      </c>
      <c r="J1173" s="114" t="str">
        <f>IF($D1173="","",'Rec6'!$Q1173)</f>
        <v/>
      </c>
      <c r="K1173" s="114" t="str">
        <f>IF($D1173="","",'Rec7'!$Q1173)</f>
        <v/>
      </c>
      <c r="L1173" s="114" t="str">
        <f>IF($D1173="","",'Rec8'!$Q1173)</f>
        <v/>
      </c>
      <c r="M1173" s="114" t="str">
        <f>IF($D1173="","",'Rec9'!$Q1173)</f>
        <v/>
      </c>
      <c r="N1173" s="114" t="str">
        <f>IF($D1173="","",'Rec10'!$Q1173)</f>
        <v/>
      </c>
      <c r="O1173" s="116" t="str">
        <f t="shared" si="248"/>
        <v/>
      </c>
      <c r="P1173" s="100" t="str">
        <f t="shared" si="249"/>
        <v/>
      </c>
      <c r="R1173" s="119">
        <f t="shared" si="237"/>
        <v>1</v>
      </c>
      <c r="S1173" s="119">
        <f t="shared" si="238"/>
        <v>1</v>
      </c>
      <c r="T1173" s="119">
        <f t="shared" si="239"/>
        <v>1</v>
      </c>
      <c r="U1173" s="119">
        <f t="shared" si="240"/>
        <v>1</v>
      </c>
      <c r="V1173" s="119">
        <f t="shared" si="241"/>
        <v>1</v>
      </c>
      <c r="W1173" s="119">
        <f t="shared" si="242"/>
        <v>1</v>
      </c>
      <c r="X1173" s="119">
        <f t="shared" si="243"/>
        <v>1</v>
      </c>
      <c r="Y1173" s="119">
        <f t="shared" si="244"/>
        <v>1</v>
      </c>
      <c r="Z1173" s="119">
        <f t="shared" si="245"/>
        <v>1</v>
      </c>
      <c r="AA1173" s="119">
        <f t="shared" si="246"/>
        <v>1</v>
      </c>
      <c r="AB1173" s="119">
        <f t="shared" si="247"/>
        <v>10</v>
      </c>
    </row>
    <row r="1174" spans="3:28" ht="54.95" customHeight="1" x14ac:dyDescent="0.25">
      <c r="C1174" s="56">
        <v>1170</v>
      </c>
      <c r="D1174" s="94" t="str">
        <f>IF(Lançamentos!G1174="","",Lançamentos!G1174)</f>
        <v/>
      </c>
      <c r="E1174" s="113" t="str">
        <f>IF(D1174="","",Recebimento!Q1174)</f>
        <v/>
      </c>
      <c r="F1174" s="114" t="str">
        <f>IF($D1174="","",'Rec2'!$Q1174)</f>
        <v/>
      </c>
      <c r="G1174" s="114" t="str">
        <f>IF($D1174="","",'Rec3'!$Q1174)</f>
        <v/>
      </c>
      <c r="H1174" s="114" t="str">
        <f>IF($D1174="","",'Rec4'!$Q1174)</f>
        <v/>
      </c>
      <c r="I1174" s="114" t="str">
        <f>IF($D1174="","",'Rec5'!$Q1174)</f>
        <v/>
      </c>
      <c r="J1174" s="114" t="str">
        <f>IF($D1174="","",'Rec6'!$Q1174)</f>
        <v/>
      </c>
      <c r="K1174" s="114" t="str">
        <f>IF($D1174="","",'Rec7'!$Q1174)</f>
        <v/>
      </c>
      <c r="L1174" s="114" t="str">
        <f>IF($D1174="","",'Rec8'!$Q1174)</f>
        <v/>
      </c>
      <c r="M1174" s="114" t="str">
        <f>IF($D1174="","",'Rec9'!$Q1174)</f>
        <v/>
      </c>
      <c r="N1174" s="114" t="str">
        <f>IF($D1174="","",'Rec10'!$Q1174)</f>
        <v/>
      </c>
      <c r="O1174" s="116" t="str">
        <f t="shared" si="248"/>
        <v/>
      </c>
      <c r="P1174" s="100" t="str">
        <f t="shared" si="249"/>
        <v/>
      </c>
      <c r="R1174" s="119">
        <f t="shared" si="237"/>
        <v>1</v>
      </c>
      <c r="S1174" s="119">
        <f t="shared" si="238"/>
        <v>1</v>
      </c>
      <c r="T1174" s="119">
        <f t="shared" si="239"/>
        <v>1</v>
      </c>
      <c r="U1174" s="119">
        <f t="shared" si="240"/>
        <v>1</v>
      </c>
      <c r="V1174" s="119">
        <f t="shared" si="241"/>
        <v>1</v>
      </c>
      <c r="W1174" s="119">
        <f t="shared" si="242"/>
        <v>1</v>
      </c>
      <c r="X1174" s="119">
        <f t="shared" si="243"/>
        <v>1</v>
      </c>
      <c r="Y1174" s="119">
        <f t="shared" si="244"/>
        <v>1</v>
      </c>
      <c r="Z1174" s="119">
        <f t="shared" si="245"/>
        <v>1</v>
      </c>
      <c r="AA1174" s="119">
        <f t="shared" si="246"/>
        <v>1</v>
      </c>
      <c r="AB1174" s="119">
        <f t="shared" si="247"/>
        <v>10</v>
      </c>
    </row>
    <row r="1175" spans="3:28" ht="54.95" customHeight="1" x14ac:dyDescent="0.25">
      <c r="C1175" s="56">
        <v>1171</v>
      </c>
      <c r="D1175" s="94" t="str">
        <f>IF(Lançamentos!G1175="","",Lançamentos!G1175)</f>
        <v/>
      </c>
      <c r="E1175" s="113" t="str">
        <f>IF(D1175="","",Recebimento!Q1175)</f>
        <v/>
      </c>
      <c r="F1175" s="114" t="str">
        <f>IF($D1175="","",'Rec2'!$Q1175)</f>
        <v/>
      </c>
      <c r="G1175" s="114" t="str">
        <f>IF($D1175="","",'Rec3'!$Q1175)</f>
        <v/>
      </c>
      <c r="H1175" s="114" t="str">
        <f>IF($D1175="","",'Rec4'!$Q1175)</f>
        <v/>
      </c>
      <c r="I1175" s="114" t="str">
        <f>IF($D1175="","",'Rec5'!$Q1175)</f>
        <v/>
      </c>
      <c r="J1175" s="114" t="str">
        <f>IF($D1175="","",'Rec6'!$Q1175)</f>
        <v/>
      </c>
      <c r="K1175" s="114" t="str">
        <f>IF($D1175="","",'Rec7'!$Q1175)</f>
        <v/>
      </c>
      <c r="L1175" s="114" t="str">
        <f>IF($D1175="","",'Rec8'!$Q1175)</f>
        <v/>
      </c>
      <c r="M1175" s="114" t="str">
        <f>IF($D1175="","",'Rec9'!$Q1175)</f>
        <v/>
      </c>
      <c r="N1175" s="114" t="str">
        <f>IF($D1175="","",'Rec10'!$Q1175)</f>
        <v/>
      </c>
      <c r="O1175" s="116" t="str">
        <f t="shared" si="248"/>
        <v/>
      </c>
      <c r="P1175" s="100" t="str">
        <f t="shared" si="249"/>
        <v/>
      </c>
      <c r="R1175" s="119">
        <f t="shared" si="237"/>
        <v>1</v>
      </c>
      <c r="S1175" s="119">
        <f t="shared" si="238"/>
        <v>1</v>
      </c>
      <c r="T1175" s="119">
        <f t="shared" si="239"/>
        <v>1</v>
      </c>
      <c r="U1175" s="119">
        <f t="shared" si="240"/>
        <v>1</v>
      </c>
      <c r="V1175" s="119">
        <f t="shared" si="241"/>
        <v>1</v>
      </c>
      <c r="W1175" s="119">
        <f t="shared" si="242"/>
        <v>1</v>
      </c>
      <c r="X1175" s="119">
        <f t="shared" si="243"/>
        <v>1</v>
      </c>
      <c r="Y1175" s="119">
        <f t="shared" si="244"/>
        <v>1</v>
      </c>
      <c r="Z1175" s="119">
        <f t="shared" si="245"/>
        <v>1</v>
      </c>
      <c r="AA1175" s="119">
        <f t="shared" si="246"/>
        <v>1</v>
      </c>
      <c r="AB1175" s="119">
        <f t="shared" si="247"/>
        <v>10</v>
      </c>
    </row>
    <row r="1176" spans="3:28" ht="54.95" customHeight="1" x14ac:dyDescent="0.25">
      <c r="C1176" s="56">
        <v>1172</v>
      </c>
      <c r="D1176" s="94" t="str">
        <f>IF(Lançamentos!G1176="","",Lançamentos!G1176)</f>
        <v/>
      </c>
      <c r="E1176" s="113" t="str">
        <f>IF(D1176="","",Recebimento!Q1176)</f>
        <v/>
      </c>
      <c r="F1176" s="114" t="str">
        <f>IF($D1176="","",'Rec2'!$Q1176)</f>
        <v/>
      </c>
      <c r="G1176" s="114" t="str">
        <f>IF($D1176="","",'Rec3'!$Q1176)</f>
        <v/>
      </c>
      <c r="H1176" s="114" t="str">
        <f>IF($D1176="","",'Rec4'!$Q1176)</f>
        <v/>
      </c>
      <c r="I1176" s="114" t="str">
        <f>IF($D1176="","",'Rec5'!$Q1176)</f>
        <v/>
      </c>
      <c r="J1176" s="114" t="str">
        <f>IF($D1176="","",'Rec6'!$Q1176)</f>
        <v/>
      </c>
      <c r="K1176" s="114" t="str">
        <f>IF($D1176="","",'Rec7'!$Q1176)</f>
        <v/>
      </c>
      <c r="L1176" s="114" t="str">
        <f>IF($D1176="","",'Rec8'!$Q1176)</f>
        <v/>
      </c>
      <c r="M1176" s="114" t="str">
        <f>IF($D1176="","",'Rec9'!$Q1176)</f>
        <v/>
      </c>
      <c r="N1176" s="114" t="str">
        <f>IF($D1176="","",'Rec10'!$Q1176)</f>
        <v/>
      </c>
      <c r="O1176" s="116" t="str">
        <f t="shared" si="248"/>
        <v/>
      </c>
      <c r="P1176" s="100" t="str">
        <f t="shared" si="249"/>
        <v/>
      </c>
      <c r="R1176" s="119">
        <f t="shared" si="237"/>
        <v>1</v>
      </c>
      <c r="S1176" s="119">
        <f t="shared" si="238"/>
        <v>1</v>
      </c>
      <c r="T1176" s="119">
        <f t="shared" si="239"/>
        <v>1</v>
      </c>
      <c r="U1176" s="119">
        <f t="shared" si="240"/>
        <v>1</v>
      </c>
      <c r="V1176" s="119">
        <f t="shared" si="241"/>
        <v>1</v>
      </c>
      <c r="W1176" s="119">
        <f t="shared" si="242"/>
        <v>1</v>
      </c>
      <c r="X1176" s="119">
        <f t="shared" si="243"/>
        <v>1</v>
      </c>
      <c r="Y1176" s="119">
        <f t="shared" si="244"/>
        <v>1</v>
      </c>
      <c r="Z1176" s="119">
        <f t="shared" si="245"/>
        <v>1</v>
      </c>
      <c r="AA1176" s="119">
        <f t="shared" si="246"/>
        <v>1</v>
      </c>
      <c r="AB1176" s="119">
        <f t="shared" si="247"/>
        <v>10</v>
      </c>
    </row>
    <row r="1177" spans="3:28" ht="54.95" customHeight="1" x14ac:dyDescent="0.25">
      <c r="C1177" s="56">
        <v>1173</v>
      </c>
      <c r="D1177" s="94" t="str">
        <f>IF(Lançamentos!G1177="","",Lançamentos!G1177)</f>
        <v/>
      </c>
      <c r="E1177" s="113" t="str">
        <f>IF(D1177="","",Recebimento!Q1177)</f>
        <v/>
      </c>
      <c r="F1177" s="114" t="str">
        <f>IF($D1177="","",'Rec2'!$Q1177)</f>
        <v/>
      </c>
      <c r="G1177" s="114" t="str">
        <f>IF($D1177="","",'Rec3'!$Q1177)</f>
        <v/>
      </c>
      <c r="H1177" s="114" t="str">
        <f>IF($D1177="","",'Rec4'!$Q1177)</f>
        <v/>
      </c>
      <c r="I1177" s="114" t="str">
        <f>IF($D1177="","",'Rec5'!$Q1177)</f>
        <v/>
      </c>
      <c r="J1177" s="114" t="str">
        <f>IF($D1177="","",'Rec6'!$Q1177)</f>
        <v/>
      </c>
      <c r="K1177" s="114" t="str">
        <f>IF($D1177="","",'Rec7'!$Q1177)</f>
        <v/>
      </c>
      <c r="L1177" s="114" t="str">
        <f>IF($D1177="","",'Rec8'!$Q1177)</f>
        <v/>
      </c>
      <c r="M1177" s="114" t="str">
        <f>IF($D1177="","",'Rec9'!$Q1177)</f>
        <v/>
      </c>
      <c r="N1177" s="114" t="str">
        <f>IF($D1177="","",'Rec10'!$Q1177)</f>
        <v/>
      </c>
      <c r="O1177" s="116" t="str">
        <f t="shared" si="248"/>
        <v/>
      </c>
      <c r="P1177" s="100" t="str">
        <f t="shared" si="249"/>
        <v/>
      </c>
      <c r="R1177" s="119">
        <f t="shared" si="237"/>
        <v>1</v>
      </c>
      <c r="S1177" s="119">
        <f t="shared" si="238"/>
        <v>1</v>
      </c>
      <c r="T1177" s="119">
        <f t="shared" si="239"/>
        <v>1</v>
      </c>
      <c r="U1177" s="119">
        <f t="shared" si="240"/>
        <v>1</v>
      </c>
      <c r="V1177" s="119">
        <f t="shared" si="241"/>
        <v>1</v>
      </c>
      <c r="W1177" s="119">
        <f t="shared" si="242"/>
        <v>1</v>
      </c>
      <c r="X1177" s="119">
        <f t="shared" si="243"/>
        <v>1</v>
      </c>
      <c r="Y1177" s="119">
        <f t="shared" si="244"/>
        <v>1</v>
      </c>
      <c r="Z1177" s="119">
        <f t="shared" si="245"/>
        <v>1</v>
      </c>
      <c r="AA1177" s="119">
        <f t="shared" si="246"/>
        <v>1</v>
      </c>
      <c r="AB1177" s="119">
        <f t="shared" si="247"/>
        <v>10</v>
      </c>
    </row>
    <row r="1178" spans="3:28" ht="54.95" customHeight="1" x14ac:dyDescent="0.25">
      <c r="C1178" s="56">
        <v>1174</v>
      </c>
      <c r="D1178" s="94" t="str">
        <f>IF(Lançamentos!G1178="","",Lançamentos!G1178)</f>
        <v/>
      </c>
      <c r="E1178" s="113" t="str">
        <f>IF(D1178="","",Recebimento!Q1178)</f>
        <v/>
      </c>
      <c r="F1178" s="114" t="str">
        <f>IF($D1178="","",'Rec2'!$Q1178)</f>
        <v/>
      </c>
      <c r="G1178" s="114" t="str">
        <f>IF($D1178="","",'Rec3'!$Q1178)</f>
        <v/>
      </c>
      <c r="H1178" s="114" t="str">
        <f>IF($D1178="","",'Rec4'!$Q1178)</f>
        <v/>
      </c>
      <c r="I1178" s="114" t="str">
        <f>IF($D1178="","",'Rec5'!$Q1178)</f>
        <v/>
      </c>
      <c r="J1178" s="114" t="str">
        <f>IF($D1178="","",'Rec6'!$Q1178)</f>
        <v/>
      </c>
      <c r="K1178" s="114" t="str">
        <f>IF($D1178="","",'Rec7'!$Q1178)</f>
        <v/>
      </c>
      <c r="L1178" s="114" t="str">
        <f>IF($D1178="","",'Rec8'!$Q1178)</f>
        <v/>
      </c>
      <c r="M1178" s="114" t="str">
        <f>IF($D1178="","",'Rec9'!$Q1178)</f>
        <v/>
      </c>
      <c r="N1178" s="114" t="str">
        <f>IF($D1178="","",'Rec10'!$Q1178)</f>
        <v/>
      </c>
      <c r="O1178" s="116" t="str">
        <f t="shared" si="248"/>
        <v/>
      </c>
      <c r="P1178" s="100" t="str">
        <f t="shared" si="249"/>
        <v/>
      </c>
      <c r="R1178" s="119">
        <f t="shared" si="237"/>
        <v>1</v>
      </c>
      <c r="S1178" s="119">
        <f t="shared" si="238"/>
        <v>1</v>
      </c>
      <c r="T1178" s="119">
        <f t="shared" si="239"/>
        <v>1</v>
      </c>
      <c r="U1178" s="119">
        <f t="shared" si="240"/>
        <v>1</v>
      </c>
      <c r="V1178" s="119">
        <f t="shared" si="241"/>
        <v>1</v>
      </c>
      <c r="W1178" s="119">
        <f t="shared" si="242"/>
        <v>1</v>
      </c>
      <c r="X1178" s="119">
        <f t="shared" si="243"/>
        <v>1</v>
      </c>
      <c r="Y1178" s="119">
        <f t="shared" si="244"/>
        <v>1</v>
      </c>
      <c r="Z1178" s="119">
        <f t="shared" si="245"/>
        <v>1</v>
      </c>
      <c r="AA1178" s="119">
        <f t="shared" si="246"/>
        <v>1</v>
      </c>
      <c r="AB1178" s="119">
        <f t="shared" si="247"/>
        <v>10</v>
      </c>
    </row>
    <row r="1179" spans="3:28" ht="54.95" customHeight="1" x14ac:dyDescent="0.25">
      <c r="C1179" s="56">
        <v>1175</v>
      </c>
      <c r="D1179" s="94" t="str">
        <f>IF(Lançamentos!G1179="","",Lançamentos!G1179)</f>
        <v/>
      </c>
      <c r="E1179" s="113" t="str">
        <f>IF(D1179="","",Recebimento!Q1179)</f>
        <v/>
      </c>
      <c r="F1179" s="114" t="str">
        <f>IF($D1179="","",'Rec2'!$Q1179)</f>
        <v/>
      </c>
      <c r="G1179" s="114" t="str">
        <f>IF($D1179="","",'Rec3'!$Q1179)</f>
        <v/>
      </c>
      <c r="H1179" s="114" t="str">
        <f>IF($D1179="","",'Rec4'!$Q1179)</f>
        <v/>
      </c>
      <c r="I1179" s="114" t="str">
        <f>IF($D1179="","",'Rec5'!$Q1179)</f>
        <v/>
      </c>
      <c r="J1179" s="114" t="str">
        <f>IF($D1179="","",'Rec6'!$Q1179)</f>
        <v/>
      </c>
      <c r="K1179" s="114" t="str">
        <f>IF($D1179="","",'Rec7'!$Q1179)</f>
        <v/>
      </c>
      <c r="L1179" s="114" t="str">
        <f>IF($D1179="","",'Rec8'!$Q1179)</f>
        <v/>
      </c>
      <c r="M1179" s="114" t="str">
        <f>IF($D1179="","",'Rec9'!$Q1179)</f>
        <v/>
      </c>
      <c r="N1179" s="114" t="str">
        <f>IF($D1179="","",'Rec10'!$Q1179)</f>
        <v/>
      </c>
      <c r="O1179" s="116" t="str">
        <f t="shared" si="248"/>
        <v/>
      </c>
      <c r="P1179" s="100" t="str">
        <f t="shared" si="249"/>
        <v/>
      </c>
      <c r="R1179" s="119">
        <f t="shared" si="237"/>
        <v>1</v>
      </c>
      <c r="S1179" s="119">
        <f t="shared" si="238"/>
        <v>1</v>
      </c>
      <c r="T1179" s="119">
        <f t="shared" si="239"/>
        <v>1</v>
      </c>
      <c r="U1179" s="119">
        <f t="shared" si="240"/>
        <v>1</v>
      </c>
      <c r="V1179" s="119">
        <f t="shared" si="241"/>
        <v>1</v>
      </c>
      <c r="W1179" s="119">
        <f t="shared" si="242"/>
        <v>1</v>
      </c>
      <c r="X1179" s="119">
        <f t="shared" si="243"/>
        <v>1</v>
      </c>
      <c r="Y1179" s="119">
        <f t="shared" si="244"/>
        <v>1</v>
      </c>
      <c r="Z1179" s="119">
        <f t="shared" si="245"/>
        <v>1</v>
      </c>
      <c r="AA1179" s="119">
        <f t="shared" si="246"/>
        <v>1</v>
      </c>
      <c r="AB1179" s="119">
        <f t="shared" si="247"/>
        <v>10</v>
      </c>
    </row>
    <row r="1180" spans="3:28" ht="54.95" customHeight="1" x14ac:dyDescent="0.25">
      <c r="C1180" s="56">
        <v>1176</v>
      </c>
      <c r="D1180" s="94" t="str">
        <f>IF(Lançamentos!G1180="","",Lançamentos!G1180)</f>
        <v/>
      </c>
      <c r="E1180" s="113" t="str">
        <f>IF(D1180="","",Recebimento!Q1180)</f>
        <v/>
      </c>
      <c r="F1180" s="114" t="str">
        <f>IF($D1180="","",'Rec2'!$Q1180)</f>
        <v/>
      </c>
      <c r="G1180" s="114" t="str">
        <f>IF($D1180="","",'Rec3'!$Q1180)</f>
        <v/>
      </c>
      <c r="H1180" s="114" t="str">
        <f>IF($D1180="","",'Rec4'!$Q1180)</f>
        <v/>
      </c>
      <c r="I1180" s="114" t="str">
        <f>IF($D1180="","",'Rec5'!$Q1180)</f>
        <v/>
      </c>
      <c r="J1180" s="114" t="str">
        <f>IF($D1180="","",'Rec6'!$Q1180)</f>
        <v/>
      </c>
      <c r="K1180" s="114" t="str">
        <f>IF($D1180="","",'Rec7'!$Q1180)</f>
        <v/>
      </c>
      <c r="L1180" s="114" t="str">
        <f>IF($D1180="","",'Rec8'!$Q1180)</f>
        <v/>
      </c>
      <c r="M1180" s="114" t="str">
        <f>IF($D1180="","",'Rec9'!$Q1180)</f>
        <v/>
      </c>
      <c r="N1180" s="114" t="str">
        <f>IF($D1180="","",'Rec10'!$Q1180)</f>
        <v/>
      </c>
      <c r="O1180" s="116" t="str">
        <f t="shared" si="248"/>
        <v/>
      </c>
      <c r="P1180" s="100" t="str">
        <f t="shared" si="249"/>
        <v/>
      </c>
      <c r="R1180" s="119">
        <f t="shared" si="237"/>
        <v>1</v>
      </c>
      <c r="S1180" s="119">
        <f t="shared" si="238"/>
        <v>1</v>
      </c>
      <c r="T1180" s="119">
        <f t="shared" si="239"/>
        <v>1</v>
      </c>
      <c r="U1180" s="119">
        <f t="shared" si="240"/>
        <v>1</v>
      </c>
      <c r="V1180" s="119">
        <f t="shared" si="241"/>
        <v>1</v>
      </c>
      <c r="W1180" s="119">
        <f t="shared" si="242"/>
        <v>1</v>
      </c>
      <c r="X1180" s="119">
        <f t="shared" si="243"/>
        <v>1</v>
      </c>
      <c r="Y1180" s="119">
        <f t="shared" si="244"/>
        <v>1</v>
      </c>
      <c r="Z1180" s="119">
        <f t="shared" si="245"/>
        <v>1</v>
      </c>
      <c r="AA1180" s="119">
        <f t="shared" si="246"/>
        <v>1</v>
      </c>
      <c r="AB1180" s="119">
        <f t="shared" si="247"/>
        <v>10</v>
      </c>
    </row>
    <row r="1181" spans="3:28" ht="54.95" customHeight="1" x14ac:dyDescent="0.25">
      <c r="C1181" s="56">
        <v>1177</v>
      </c>
      <c r="D1181" s="94" t="str">
        <f>IF(Lançamentos!G1181="","",Lançamentos!G1181)</f>
        <v/>
      </c>
      <c r="E1181" s="113" t="str">
        <f>IF(D1181="","",Recebimento!Q1181)</f>
        <v/>
      </c>
      <c r="F1181" s="114" t="str">
        <f>IF($D1181="","",'Rec2'!$Q1181)</f>
        <v/>
      </c>
      <c r="G1181" s="114" t="str">
        <f>IF($D1181="","",'Rec3'!$Q1181)</f>
        <v/>
      </c>
      <c r="H1181" s="114" t="str">
        <f>IF($D1181="","",'Rec4'!$Q1181)</f>
        <v/>
      </c>
      <c r="I1181" s="114" t="str">
        <f>IF($D1181="","",'Rec5'!$Q1181)</f>
        <v/>
      </c>
      <c r="J1181" s="114" t="str">
        <f>IF($D1181="","",'Rec6'!$Q1181)</f>
        <v/>
      </c>
      <c r="K1181" s="114" t="str">
        <f>IF($D1181="","",'Rec7'!$Q1181)</f>
        <v/>
      </c>
      <c r="L1181" s="114" t="str">
        <f>IF($D1181="","",'Rec8'!$Q1181)</f>
        <v/>
      </c>
      <c r="M1181" s="114" t="str">
        <f>IF($D1181="","",'Rec9'!$Q1181)</f>
        <v/>
      </c>
      <c r="N1181" s="114" t="str">
        <f>IF($D1181="","",'Rec10'!$Q1181)</f>
        <v/>
      </c>
      <c r="O1181" s="116" t="str">
        <f t="shared" si="248"/>
        <v/>
      </c>
      <c r="P1181" s="100" t="str">
        <f t="shared" si="249"/>
        <v/>
      </c>
      <c r="R1181" s="119">
        <f t="shared" si="237"/>
        <v>1</v>
      </c>
      <c r="S1181" s="119">
        <f t="shared" si="238"/>
        <v>1</v>
      </c>
      <c r="T1181" s="119">
        <f t="shared" si="239"/>
        <v>1</v>
      </c>
      <c r="U1181" s="119">
        <f t="shared" si="240"/>
        <v>1</v>
      </c>
      <c r="V1181" s="119">
        <f t="shared" si="241"/>
        <v>1</v>
      </c>
      <c r="W1181" s="119">
        <f t="shared" si="242"/>
        <v>1</v>
      </c>
      <c r="X1181" s="119">
        <f t="shared" si="243"/>
        <v>1</v>
      </c>
      <c r="Y1181" s="119">
        <f t="shared" si="244"/>
        <v>1</v>
      </c>
      <c r="Z1181" s="119">
        <f t="shared" si="245"/>
        <v>1</v>
      </c>
      <c r="AA1181" s="119">
        <f t="shared" si="246"/>
        <v>1</v>
      </c>
      <c r="AB1181" s="119">
        <f t="shared" si="247"/>
        <v>10</v>
      </c>
    </row>
    <row r="1182" spans="3:28" ht="54.95" customHeight="1" x14ac:dyDescent="0.25">
      <c r="C1182" s="56">
        <v>1178</v>
      </c>
      <c r="D1182" s="94" t="str">
        <f>IF(Lançamentos!G1182="","",Lançamentos!G1182)</f>
        <v/>
      </c>
      <c r="E1182" s="113" t="str">
        <f>IF(D1182="","",Recebimento!Q1182)</f>
        <v/>
      </c>
      <c r="F1182" s="114" t="str">
        <f>IF($D1182="","",'Rec2'!$Q1182)</f>
        <v/>
      </c>
      <c r="G1182" s="114" t="str">
        <f>IF($D1182="","",'Rec3'!$Q1182)</f>
        <v/>
      </c>
      <c r="H1182" s="114" t="str">
        <f>IF($D1182="","",'Rec4'!$Q1182)</f>
        <v/>
      </c>
      <c r="I1182" s="114" t="str">
        <f>IF($D1182="","",'Rec5'!$Q1182)</f>
        <v/>
      </c>
      <c r="J1182" s="114" t="str">
        <f>IF($D1182="","",'Rec6'!$Q1182)</f>
        <v/>
      </c>
      <c r="K1182" s="114" t="str">
        <f>IF($D1182="","",'Rec7'!$Q1182)</f>
        <v/>
      </c>
      <c r="L1182" s="114" t="str">
        <f>IF($D1182="","",'Rec8'!$Q1182)</f>
        <v/>
      </c>
      <c r="M1182" s="114" t="str">
        <f>IF($D1182="","",'Rec9'!$Q1182)</f>
        <v/>
      </c>
      <c r="N1182" s="114" t="str">
        <f>IF($D1182="","",'Rec10'!$Q1182)</f>
        <v/>
      </c>
      <c r="O1182" s="116" t="str">
        <f t="shared" si="248"/>
        <v/>
      </c>
      <c r="P1182" s="100" t="str">
        <f t="shared" si="249"/>
        <v/>
      </c>
      <c r="R1182" s="119">
        <f t="shared" si="237"/>
        <v>1</v>
      </c>
      <c r="S1182" s="119">
        <f t="shared" si="238"/>
        <v>1</v>
      </c>
      <c r="T1182" s="119">
        <f t="shared" si="239"/>
        <v>1</v>
      </c>
      <c r="U1182" s="119">
        <f t="shared" si="240"/>
        <v>1</v>
      </c>
      <c r="V1182" s="119">
        <f t="shared" si="241"/>
        <v>1</v>
      </c>
      <c r="W1182" s="119">
        <f t="shared" si="242"/>
        <v>1</v>
      </c>
      <c r="X1182" s="119">
        <f t="shared" si="243"/>
        <v>1</v>
      </c>
      <c r="Y1182" s="119">
        <f t="shared" si="244"/>
        <v>1</v>
      </c>
      <c r="Z1182" s="119">
        <f t="shared" si="245"/>
        <v>1</v>
      </c>
      <c r="AA1182" s="119">
        <f t="shared" si="246"/>
        <v>1</v>
      </c>
      <c r="AB1182" s="119">
        <f t="shared" si="247"/>
        <v>10</v>
      </c>
    </row>
    <row r="1183" spans="3:28" ht="54.95" customHeight="1" x14ac:dyDescent="0.25">
      <c r="C1183" s="56">
        <v>1179</v>
      </c>
      <c r="D1183" s="94" t="str">
        <f>IF(Lançamentos!G1183="","",Lançamentos!G1183)</f>
        <v/>
      </c>
      <c r="E1183" s="113" t="str">
        <f>IF(D1183="","",Recebimento!Q1183)</f>
        <v/>
      </c>
      <c r="F1183" s="114" t="str">
        <f>IF($D1183="","",'Rec2'!$Q1183)</f>
        <v/>
      </c>
      <c r="G1183" s="114" t="str">
        <f>IF($D1183="","",'Rec3'!$Q1183)</f>
        <v/>
      </c>
      <c r="H1183" s="114" t="str">
        <f>IF($D1183="","",'Rec4'!$Q1183)</f>
        <v/>
      </c>
      <c r="I1183" s="114" t="str">
        <f>IF($D1183="","",'Rec5'!$Q1183)</f>
        <v/>
      </c>
      <c r="J1183" s="114" t="str">
        <f>IF($D1183="","",'Rec6'!$Q1183)</f>
        <v/>
      </c>
      <c r="K1183" s="114" t="str">
        <f>IF($D1183="","",'Rec7'!$Q1183)</f>
        <v/>
      </c>
      <c r="L1183" s="114" t="str">
        <f>IF($D1183="","",'Rec8'!$Q1183)</f>
        <v/>
      </c>
      <c r="M1183" s="114" t="str">
        <f>IF($D1183="","",'Rec9'!$Q1183)</f>
        <v/>
      </c>
      <c r="N1183" s="114" t="str">
        <f>IF($D1183="","",'Rec10'!$Q1183)</f>
        <v/>
      </c>
      <c r="O1183" s="116" t="str">
        <f t="shared" si="248"/>
        <v/>
      </c>
      <c r="P1183" s="100" t="str">
        <f t="shared" si="249"/>
        <v/>
      </c>
      <c r="R1183" s="119">
        <f t="shared" si="237"/>
        <v>1</v>
      </c>
      <c r="S1183" s="119">
        <f t="shared" si="238"/>
        <v>1</v>
      </c>
      <c r="T1183" s="119">
        <f t="shared" si="239"/>
        <v>1</v>
      </c>
      <c r="U1183" s="119">
        <f t="shared" si="240"/>
        <v>1</v>
      </c>
      <c r="V1183" s="119">
        <f t="shared" si="241"/>
        <v>1</v>
      </c>
      <c r="W1183" s="119">
        <f t="shared" si="242"/>
        <v>1</v>
      </c>
      <c r="X1183" s="119">
        <f t="shared" si="243"/>
        <v>1</v>
      </c>
      <c r="Y1183" s="119">
        <f t="shared" si="244"/>
        <v>1</v>
      </c>
      <c r="Z1183" s="119">
        <f t="shared" si="245"/>
        <v>1</v>
      </c>
      <c r="AA1183" s="119">
        <f t="shared" si="246"/>
        <v>1</v>
      </c>
      <c r="AB1183" s="119">
        <f t="shared" si="247"/>
        <v>10</v>
      </c>
    </row>
    <row r="1184" spans="3:28" ht="54.95" customHeight="1" x14ac:dyDescent="0.25">
      <c r="C1184" s="56">
        <v>1180</v>
      </c>
      <c r="D1184" s="94" t="str">
        <f>IF(Lançamentos!G1184="","",Lançamentos!G1184)</f>
        <v/>
      </c>
      <c r="E1184" s="113" t="str">
        <f>IF(D1184="","",Recebimento!Q1184)</f>
        <v/>
      </c>
      <c r="F1184" s="114" t="str">
        <f>IF($D1184="","",'Rec2'!$Q1184)</f>
        <v/>
      </c>
      <c r="G1184" s="114" t="str">
        <f>IF($D1184="","",'Rec3'!$Q1184)</f>
        <v/>
      </c>
      <c r="H1184" s="114" t="str">
        <f>IF($D1184="","",'Rec4'!$Q1184)</f>
        <v/>
      </c>
      <c r="I1184" s="114" t="str">
        <f>IF($D1184="","",'Rec5'!$Q1184)</f>
        <v/>
      </c>
      <c r="J1184" s="114" t="str">
        <f>IF($D1184="","",'Rec6'!$Q1184)</f>
        <v/>
      </c>
      <c r="K1184" s="114" t="str">
        <f>IF($D1184="","",'Rec7'!$Q1184)</f>
        <v/>
      </c>
      <c r="L1184" s="114" t="str">
        <f>IF($D1184="","",'Rec8'!$Q1184)</f>
        <v/>
      </c>
      <c r="M1184" s="114" t="str">
        <f>IF($D1184="","",'Rec9'!$Q1184)</f>
        <v/>
      </c>
      <c r="N1184" s="114" t="str">
        <f>IF($D1184="","",'Rec10'!$Q1184)</f>
        <v/>
      </c>
      <c r="O1184" s="116" t="str">
        <f t="shared" si="248"/>
        <v/>
      </c>
      <c r="P1184" s="100" t="str">
        <f t="shared" si="249"/>
        <v/>
      </c>
      <c r="R1184" s="119">
        <f t="shared" si="237"/>
        <v>1</v>
      </c>
      <c r="S1184" s="119">
        <f t="shared" si="238"/>
        <v>1</v>
      </c>
      <c r="T1184" s="119">
        <f t="shared" si="239"/>
        <v>1</v>
      </c>
      <c r="U1184" s="119">
        <f t="shared" si="240"/>
        <v>1</v>
      </c>
      <c r="V1184" s="119">
        <f t="shared" si="241"/>
        <v>1</v>
      </c>
      <c r="W1184" s="119">
        <f t="shared" si="242"/>
        <v>1</v>
      </c>
      <c r="X1184" s="119">
        <f t="shared" si="243"/>
        <v>1</v>
      </c>
      <c r="Y1184" s="119">
        <f t="shared" si="244"/>
        <v>1</v>
      </c>
      <c r="Z1184" s="119">
        <f t="shared" si="245"/>
        <v>1</v>
      </c>
      <c r="AA1184" s="119">
        <f t="shared" si="246"/>
        <v>1</v>
      </c>
      <c r="AB1184" s="119">
        <f t="shared" si="247"/>
        <v>10</v>
      </c>
    </row>
    <row r="1185" spans="3:28" ht="54.95" customHeight="1" x14ac:dyDescent="0.25">
      <c r="C1185" s="56">
        <v>1181</v>
      </c>
      <c r="D1185" s="94" t="str">
        <f>IF(Lançamentos!G1185="","",Lançamentos!G1185)</f>
        <v/>
      </c>
      <c r="E1185" s="113" t="str">
        <f>IF(D1185="","",Recebimento!Q1185)</f>
        <v/>
      </c>
      <c r="F1185" s="114" t="str">
        <f>IF($D1185="","",'Rec2'!$Q1185)</f>
        <v/>
      </c>
      <c r="G1185" s="114" t="str">
        <f>IF($D1185="","",'Rec3'!$Q1185)</f>
        <v/>
      </c>
      <c r="H1185" s="114" t="str">
        <f>IF($D1185="","",'Rec4'!$Q1185)</f>
        <v/>
      </c>
      <c r="I1185" s="114" t="str">
        <f>IF($D1185="","",'Rec5'!$Q1185)</f>
        <v/>
      </c>
      <c r="J1185" s="114" t="str">
        <f>IF($D1185="","",'Rec6'!$Q1185)</f>
        <v/>
      </c>
      <c r="K1185" s="114" t="str">
        <f>IF($D1185="","",'Rec7'!$Q1185)</f>
        <v/>
      </c>
      <c r="L1185" s="114" t="str">
        <f>IF($D1185="","",'Rec8'!$Q1185)</f>
        <v/>
      </c>
      <c r="M1185" s="114" t="str">
        <f>IF($D1185="","",'Rec9'!$Q1185)</f>
        <v/>
      </c>
      <c r="N1185" s="114" t="str">
        <f>IF($D1185="","",'Rec10'!$Q1185)</f>
        <v/>
      </c>
      <c r="O1185" s="116" t="str">
        <f t="shared" si="248"/>
        <v/>
      </c>
      <c r="P1185" s="100" t="str">
        <f t="shared" si="249"/>
        <v/>
      </c>
      <c r="R1185" s="119">
        <f t="shared" si="237"/>
        <v>1</v>
      </c>
      <c r="S1185" s="119">
        <f t="shared" si="238"/>
        <v>1</v>
      </c>
      <c r="T1185" s="119">
        <f t="shared" si="239"/>
        <v>1</v>
      </c>
      <c r="U1185" s="119">
        <f t="shared" si="240"/>
        <v>1</v>
      </c>
      <c r="V1185" s="119">
        <f t="shared" si="241"/>
        <v>1</v>
      </c>
      <c r="W1185" s="119">
        <f t="shared" si="242"/>
        <v>1</v>
      </c>
      <c r="X1185" s="119">
        <f t="shared" si="243"/>
        <v>1</v>
      </c>
      <c r="Y1185" s="119">
        <f t="shared" si="244"/>
        <v>1</v>
      </c>
      <c r="Z1185" s="119">
        <f t="shared" si="245"/>
        <v>1</v>
      </c>
      <c r="AA1185" s="119">
        <f t="shared" si="246"/>
        <v>1</v>
      </c>
      <c r="AB1185" s="119">
        <f t="shared" si="247"/>
        <v>10</v>
      </c>
    </row>
    <row r="1186" spans="3:28" ht="54.95" customHeight="1" x14ac:dyDescent="0.25">
      <c r="C1186" s="56">
        <v>1182</v>
      </c>
      <c r="D1186" s="94" t="str">
        <f>IF(Lançamentos!G1186="","",Lançamentos!G1186)</f>
        <v/>
      </c>
      <c r="E1186" s="113" t="str">
        <f>IF(D1186="","",Recebimento!Q1186)</f>
        <v/>
      </c>
      <c r="F1186" s="114" t="str">
        <f>IF($D1186="","",'Rec2'!$Q1186)</f>
        <v/>
      </c>
      <c r="G1186" s="114" t="str">
        <f>IF($D1186="","",'Rec3'!$Q1186)</f>
        <v/>
      </c>
      <c r="H1186" s="114" t="str">
        <f>IF($D1186="","",'Rec4'!$Q1186)</f>
        <v/>
      </c>
      <c r="I1186" s="114" t="str">
        <f>IF($D1186="","",'Rec5'!$Q1186)</f>
        <v/>
      </c>
      <c r="J1186" s="114" t="str">
        <f>IF($D1186="","",'Rec6'!$Q1186)</f>
        <v/>
      </c>
      <c r="K1186" s="114" t="str">
        <f>IF($D1186="","",'Rec7'!$Q1186)</f>
        <v/>
      </c>
      <c r="L1186" s="114" t="str">
        <f>IF($D1186="","",'Rec8'!$Q1186)</f>
        <v/>
      </c>
      <c r="M1186" s="114" t="str">
        <f>IF($D1186="","",'Rec9'!$Q1186)</f>
        <v/>
      </c>
      <c r="N1186" s="114" t="str">
        <f>IF($D1186="","",'Rec10'!$Q1186)</f>
        <v/>
      </c>
      <c r="O1186" s="116" t="str">
        <f t="shared" si="248"/>
        <v/>
      </c>
      <c r="P1186" s="100" t="str">
        <f t="shared" si="249"/>
        <v/>
      </c>
      <c r="R1186" s="119">
        <f t="shared" si="237"/>
        <v>1</v>
      </c>
      <c r="S1186" s="119">
        <f t="shared" si="238"/>
        <v>1</v>
      </c>
      <c r="T1186" s="119">
        <f t="shared" si="239"/>
        <v>1</v>
      </c>
      <c r="U1186" s="119">
        <f t="shared" si="240"/>
        <v>1</v>
      </c>
      <c r="V1186" s="119">
        <f t="shared" si="241"/>
        <v>1</v>
      </c>
      <c r="W1186" s="119">
        <f t="shared" si="242"/>
        <v>1</v>
      </c>
      <c r="X1186" s="119">
        <f t="shared" si="243"/>
        <v>1</v>
      </c>
      <c r="Y1186" s="119">
        <f t="shared" si="244"/>
        <v>1</v>
      </c>
      <c r="Z1186" s="119">
        <f t="shared" si="245"/>
        <v>1</v>
      </c>
      <c r="AA1186" s="119">
        <f t="shared" si="246"/>
        <v>1</v>
      </c>
      <c r="AB1186" s="119">
        <f t="shared" si="247"/>
        <v>10</v>
      </c>
    </row>
    <row r="1187" spans="3:28" ht="54.95" customHeight="1" x14ac:dyDescent="0.25">
      <c r="C1187" s="56">
        <v>1183</v>
      </c>
      <c r="D1187" s="94" t="str">
        <f>IF(Lançamentos!G1187="","",Lançamentos!G1187)</f>
        <v/>
      </c>
      <c r="E1187" s="113" t="str">
        <f>IF(D1187="","",Recebimento!Q1187)</f>
        <v/>
      </c>
      <c r="F1187" s="114" t="str">
        <f>IF($D1187="","",'Rec2'!$Q1187)</f>
        <v/>
      </c>
      <c r="G1187" s="114" t="str">
        <f>IF($D1187="","",'Rec3'!$Q1187)</f>
        <v/>
      </c>
      <c r="H1187" s="114" t="str">
        <f>IF($D1187="","",'Rec4'!$Q1187)</f>
        <v/>
      </c>
      <c r="I1187" s="114" t="str">
        <f>IF($D1187="","",'Rec5'!$Q1187)</f>
        <v/>
      </c>
      <c r="J1187" s="114" t="str">
        <f>IF($D1187="","",'Rec6'!$Q1187)</f>
        <v/>
      </c>
      <c r="K1187" s="114" t="str">
        <f>IF($D1187="","",'Rec7'!$Q1187)</f>
        <v/>
      </c>
      <c r="L1187" s="114" t="str">
        <f>IF($D1187="","",'Rec8'!$Q1187)</f>
        <v/>
      </c>
      <c r="M1187" s="114" t="str">
        <f>IF($D1187="","",'Rec9'!$Q1187)</f>
        <v/>
      </c>
      <c r="N1187" s="114" t="str">
        <f>IF($D1187="","",'Rec10'!$Q1187)</f>
        <v/>
      </c>
      <c r="O1187" s="116" t="str">
        <f t="shared" si="248"/>
        <v/>
      </c>
      <c r="P1187" s="100" t="str">
        <f t="shared" si="249"/>
        <v/>
      </c>
      <c r="R1187" s="119">
        <f t="shared" si="237"/>
        <v>1</v>
      </c>
      <c r="S1187" s="119">
        <f t="shared" si="238"/>
        <v>1</v>
      </c>
      <c r="T1187" s="119">
        <f t="shared" si="239"/>
        <v>1</v>
      </c>
      <c r="U1187" s="119">
        <f t="shared" si="240"/>
        <v>1</v>
      </c>
      <c r="V1187" s="119">
        <f t="shared" si="241"/>
        <v>1</v>
      </c>
      <c r="W1187" s="119">
        <f t="shared" si="242"/>
        <v>1</v>
      </c>
      <c r="X1187" s="119">
        <f t="shared" si="243"/>
        <v>1</v>
      </c>
      <c r="Y1187" s="119">
        <f t="shared" si="244"/>
        <v>1</v>
      </c>
      <c r="Z1187" s="119">
        <f t="shared" si="245"/>
        <v>1</v>
      </c>
      <c r="AA1187" s="119">
        <f t="shared" si="246"/>
        <v>1</v>
      </c>
      <c r="AB1187" s="119">
        <f t="shared" si="247"/>
        <v>10</v>
      </c>
    </row>
    <row r="1188" spans="3:28" ht="54.95" customHeight="1" x14ac:dyDescent="0.25">
      <c r="C1188" s="56">
        <v>1184</v>
      </c>
      <c r="D1188" s="94" t="str">
        <f>IF(Lançamentos!G1188="","",Lançamentos!G1188)</f>
        <v/>
      </c>
      <c r="E1188" s="113" t="str">
        <f>IF(D1188="","",Recebimento!Q1188)</f>
        <v/>
      </c>
      <c r="F1188" s="114" t="str">
        <f>IF($D1188="","",'Rec2'!$Q1188)</f>
        <v/>
      </c>
      <c r="G1188" s="114" t="str">
        <f>IF($D1188="","",'Rec3'!$Q1188)</f>
        <v/>
      </c>
      <c r="H1188" s="114" t="str">
        <f>IF($D1188="","",'Rec4'!$Q1188)</f>
        <v/>
      </c>
      <c r="I1188" s="114" t="str">
        <f>IF($D1188="","",'Rec5'!$Q1188)</f>
        <v/>
      </c>
      <c r="J1188" s="114" t="str">
        <f>IF($D1188="","",'Rec6'!$Q1188)</f>
        <v/>
      </c>
      <c r="K1188" s="114" t="str">
        <f>IF($D1188="","",'Rec7'!$Q1188)</f>
        <v/>
      </c>
      <c r="L1188" s="114" t="str">
        <f>IF($D1188="","",'Rec8'!$Q1188)</f>
        <v/>
      </c>
      <c r="M1188" s="114" t="str">
        <f>IF($D1188="","",'Rec9'!$Q1188)</f>
        <v/>
      </c>
      <c r="N1188" s="114" t="str">
        <f>IF($D1188="","",'Rec10'!$Q1188)</f>
        <v/>
      </c>
      <c r="O1188" s="116" t="str">
        <f t="shared" si="248"/>
        <v/>
      </c>
      <c r="P1188" s="100" t="str">
        <f t="shared" si="249"/>
        <v/>
      </c>
      <c r="R1188" s="119">
        <f t="shared" si="237"/>
        <v>1</v>
      </c>
      <c r="S1188" s="119">
        <f t="shared" si="238"/>
        <v>1</v>
      </c>
      <c r="T1188" s="119">
        <f t="shared" si="239"/>
        <v>1</v>
      </c>
      <c r="U1188" s="119">
        <f t="shared" si="240"/>
        <v>1</v>
      </c>
      <c r="V1188" s="119">
        <f t="shared" si="241"/>
        <v>1</v>
      </c>
      <c r="W1188" s="119">
        <f t="shared" si="242"/>
        <v>1</v>
      </c>
      <c r="X1188" s="119">
        <f t="shared" si="243"/>
        <v>1</v>
      </c>
      <c r="Y1188" s="119">
        <f t="shared" si="244"/>
        <v>1</v>
      </c>
      <c r="Z1188" s="119">
        <f t="shared" si="245"/>
        <v>1</v>
      </c>
      <c r="AA1188" s="119">
        <f t="shared" si="246"/>
        <v>1</v>
      </c>
      <c r="AB1188" s="119">
        <f t="shared" si="247"/>
        <v>10</v>
      </c>
    </row>
    <row r="1189" spans="3:28" ht="54.95" customHeight="1" x14ac:dyDescent="0.25">
      <c r="C1189" s="56">
        <v>1185</v>
      </c>
      <c r="D1189" s="94" t="str">
        <f>IF(Lançamentos!G1189="","",Lançamentos!G1189)</f>
        <v/>
      </c>
      <c r="E1189" s="113" t="str">
        <f>IF(D1189="","",Recebimento!Q1189)</f>
        <v/>
      </c>
      <c r="F1189" s="114" t="str">
        <f>IF($D1189="","",'Rec2'!$Q1189)</f>
        <v/>
      </c>
      <c r="G1189" s="114" t="str">
        <f>IF($D1189="","",'Rec3'!$Q1189)</f>
        <v/>
      </c>
      <c r="H1189" s="114" t="str">
        <f>IF($D1189="","",'Rec4'!$Q1189)</f>
        <v/>
      </c>
      <c r="I1189" s="114" t="str">
        <f>IF($D1189="","",'Rec5'!$Q1189)</f>
        <v/>
      </c>
      <c r="J1189" s="114" t="str">
        <f>IF($D1189="","",'Rec6'!$Q1189)</f>
        <v/>
      </c>
      <c r="K1189" s="114" t="str">
        <f>IF($D1189="","",'Rec7'!$Q1189)</f>
        <v/>
      </c>
      <c r="L1189" s="114" t="str">
        <f>IF($D1189="","",'Rec8'!$Q1189)</f>
        <v/>
      </c>
      <c r="M1189" s="114" t="str">
        <f>IF($D1189="","",'Rec9'!$Q1189)</f>
        <v/>
      </c>
      <c r="N1189" s="114" t="str">
        <f>IF($D1189="","",'Rec10'!$Q1189)</f>
        <v/>
      </c>
      <c r="O1189" s="116" t="str">
        <f t="shared" si="248"/>
        <v/>
      </c>
      <c r="P1189" s="100" t="str">
        <f t="shared" si="249"/>
        <v/>
      </c>
      <c r="R1189" s="119">
        <f t="shared" si="237"/>
        <v>1</v>
      </c>
      <c r="S1189" s="119">
        <f t="shared" si="238"/>
        <v>1</v>
      </c>
      <c r="T1189" s="119">
        <f t="shared" si="239"/>
        <v>1</v>
      </c>
      <c r="U1189" s="119">
        <f t="shared" si="240"/>
        <v>1</v>
      </c>
      <c r="V1189" s="119">
        <f t="shared" si="241"/>
        <v>1</v>
      </c>
      <c r="W1189" s="119">
        <f t="shared" si="242"/>
        <v>1</v>
      </c>
      <c r="X1189" s="119">
        <f t="shared" si="243"/>
        <v>1</v>
      </c>
      <c r="Y1189" s="119">
        <f t="shared" si="244"/>
        <v>1</v>
      </c>
      <c r="Z1189" s="119">
        <f t="shared" si="245"/>
        <v>1</v>
      </c>
      <c r="AA1189" s="119">
        <f t="shared" si="246"/>
        <v>1</v>
      </c>
      <c r="AB1189" s="119">
        <f t="shared" si="247"/>
        <v>10</v>
      </c>
    </row>
    <row r="1190" spans="3:28" ht="54.95" customHeight="1" x14ac:dyDescent="0.25">
      <c r="C1190" s="56">
        <v>1186</v>
      </c>
      <c r="D1190" s="94" t="str">
        <f>IF(Lançamentos!G1190="","",Lançamentos!G1190)</f>
        <v/>
      </c>
      <c r="E1190" s="113" t="str">
        <f>IF(D1190="","",Recebimento!Q1190)</f>
        <v/>
      </c>
      <c r="F1190" s="114" t="str">
        <f>IF($D1190="","",'Rec2'!$Q1190)</f>
        <v/>
      </c>
      <c r="G1190" s="114" t="str">
        <f>IF($D1190="","",'Rec3'!$Q1190)</f>
        <v/>
      </c>
      <c r="H1190" s="114" t="str">
        <f>IF($D1190="","",'Rec4'!$Q1190)</f>
        <v/>
      </c>
      <c r="I1190" s="114" t="str">
        <f>IF($D1190="","",'Rec5'!$Q1190)</f>
        <v/>
      </c>
      <c r="J1190" s="114" t="str">
        <f>IF($D1190="","",'Rec6'!$Q1190)</f>
        <v/>
      </c>
      <c r="K1190" s="114" t="str">
        <f>IF($D1190="","",'Rec7'!$Q1190)</f>
        <v/>
      </c>
      <c r="L1190" s="114" t="str">
        <f>IF($D1190="","",'Rec8'!$Q1190)</f>
        <v/>
      </c>
      <c r="M1190" s="114" t="str">
        <f>IF($D1190="","",'Rec9'!$Q1190)</f>
        <v/>
      </c>
      <c r="N1190" s="114" t="str">
        <f>IF($D1190="","",'Rec10'!$Q1190)</f>
        <v/>
      </c>
      <c r="O1190" s="116" t="str">
        <f t="shared" si="248"/>
        <v/>
      </c>
      <c r="P1190" s="100" t="str">
        <f t="shared" si="249"/>
        <v/>
      </c>
      <c r="R1190" s="119">
        <f t="shared" si="237"/>
        <v>1</v>
      </c>
      <c r="S1190" s="119">
        <f t="shared" si="238"/>
        <v>1</v>
      </c>
      <c r="T1190" s="119">
        <f t="shared" si="239"/>
        <v>1</v>
      </c>
      <c r="U1190" s="119">
        <f t="shared" si="240"/>
        <v>1</v>
      </c>
      <c r="V1190" s="119">
        <f t="shared" si="241"/>
        <v>1</v>
      </c>
      <c r="W1190" s="119">
        <f t="shared" si="242"/>
        <v>1</v>
      </c>
      <c r="X1190" s="119">
        <f t="shared" si="243"/>
        <v>1</v>
      </c>
      <c r="Y1190" s="119">
        <f t="shared" si="244"/>
        <v>1</v>
      </c>
      <c r="Z1190" s="119">
        <f t="shared" si="245"/>
        <v>1</v>
      </c>
      <c r="AA1190" s="119">
        <f t="shared" si="246"/>
        <v>1</v>
      </c>
      <c r="AB1190" s="119">
        <f t="shared" si="247"/>
        <v>10</v>
      </c>
    </row>
    <row r="1191" spans="3:28" ht="54.95" customHeight="1" x14ac:dyDescent="0.25">
      <c r="C1191" s="56">
        <v>1187</v>
      </c>
      <c r="D1191" s="94" t="str">
        <f>IF(Lançamentos!G1191="","",Lançamentos!G1191)</f>
        <v/>
      </c>
      <c r="E1191" s="113" t="str">
        <f>IF(D1191="","",Recebimento!Q1191)</f>
        <v/>
      </c>
      <c r="F1191" s="114" t="str">
        <f>IF($D1191="","",'Rec2'!$Q1191)</f>
        <v/>
      </c>
      <c r="G1191" s="114" t="str">
        <f>IF($D1191="","",'Rec3'!$Q1191)</f>
        <v/>
      </c>
      <c r="H1191" s="114" t="str">
        <f>IF($D1191="","",'Rec4'!$Q1191)</f>
        <v/>
      </c>
      <c r="I1191" s="114" t="str">
        <f>IF($D1191="","",'Rec5'!$Q1191)</f>
        <v/>
      </c>
      <c r="J1191" s="114" t="str">
        <f>IF($D1191="","",'Rec6'!$Q1191)</f>
        <v/>
      </c>
      <c r="K1191" s="114" t="str">
        <f>IF($D1191="","",'Rec7'!$Q1191)</f>
        <v/>
      </c>
      <c r="L1191" s="114" t="str">
        <f>IF($D1191="","",'Rec8'!$Q1191)</f>
        <v/>
      </c>
      <c r="M1191" s="114" t="str">
        <f>IF($D1191="","",'Rec9'!$Q1191)</f>
        <v/>
      </c>
      <c r="N1191" s="114" t="str">
        <f>IF($D1191="","",'Rec10'!$Q1191)</f>
        <v/>
      </c>
      <c r="O1191" s="116" t="str">
        <f t="shared" si="248"/>
        <v/>
      </c>
      <c r="P1191" s="100" t="str">
        <f t="shared" si="249"/>
        <v/>
      </c>
      <c r="R1191" s="119">
        <f t="shared" si="237"/>
        <v>1</v>
      </c>
      <c r="S1191" s="119">
        <f t="shared" si="238"/>
        <v>1</v>
      </c>
      <c r="T1191" s="119">
        <f t="shared" si="239"/>
        <v>1</v>
      </c>
      <c r="U1191" s="119">
        <f t="shared" si="240"/>
        <v>1</v>
      </c>
      <c r="V1191" s="119">
        <f t="shared" si="241"/>
        <v>1</v>
      </c>
      <c r="W1191" s="119">
        <f t="shared" si="242"/>
        <v>1</v>
      </c>
      <c r="X1191" s="119">
        <f t="shared" si="243"/>
        <v>1</v>
      </c>
      <c r="Y1191" s="119">
        <f t="shared" si="244"/>
        <v>1</v>
      </c>
      <c r="Z1191" s="119">
        <f t="shared" si="245"/>
        <v>1</v>
      </c>
      <c r="AA1191" s="119">
        <f t="shared" si="246"/>
        <v>1</v>
      </c>
      <c r="AB1191" s="119">
        <f t="shared" si="247"/>
        <v>10</v>
      </c>
    </row>
    <row r="1192" spans="3:28" ht="54.95" customHeight="1" x14ac:dyDescent="0.25">
      <c r="C1192" s="56">
        <v>1188</v>
      </c>
      <c r="D1192" s="94" t="str">
        <f>IF(Lançamentos!G1192="","",Lançamentos!G1192)</f>
        <v/>
      </c>
      <c r="E1192" s="113" t="str">
        <f>IF(D1192="","",Recebimento!Q1192)</f>
        <v/>
      </c>
      <c r="F1192" s="114" t="str">
        <f>IF($D1192="","",'Rec2'!$Q1192)</f>
        <v/>
      </c>
      <c r="G1192" s="114" t="str">
        <f>IF($D1192="","",'Rec3'!$Q1192)</f>
        <v/>
      </c>
      <c r="H1192" s="114" t="str">
        <f>IF($D1192="","",'Rec4'!$Q1192)</f>
        <v/>
      </c>
      <c r="I1192" s="114" t="str">
        <f>IF($D1192="","",'Rec5'!$Q1192)</f>
        <v/>
      </c>
      <c r="J1192" s="114" t="str">
        <f>IF($D1192="","",'Rec6'!$Q1192)</f>
        <v/>
      </c>
      <c r="K1192" s="114" t="str">
        <f>IF($D1192="","",'Rec7'!$Q1192)</f>
        <v/>
      </c>
      <c r="L1192" s="114" t="str">
        <f>IF($D1192="","",'Rec8'!$Q1192)</f>
        <v/>
      </c>
      <c r="M1192" s="114" t="str">
        <f>IF($D1192="","",'Rec9'!$Q1192)</f>
        <v/>
      </c>
      <c r="N1192" s="114" t="str">
        <f>IF($D1192="","",'Rec10'!$Q1192)</f>
        <v/>
      </c>
      <c r="O1192" s="116" t="str">
        <f t="shared" si="248"/>
        <v/>
      </c>
      <c r="P1192" s="100" t="str">
        <f t="shared" si="249"/>
        <v/>
      </c>
      <c r="R1192" s="119">
        <f t="shared" si="237"/>
        <v>1</v>
      </c>
      <c r="S1192" s="119">
        <f t="shared" si="238"/>
        <v>1</v>
      </c>
      <c r="T1192" s="119">
        <f t="shared" si="239"/>
        <v>1</v>
      </c>
      <c r="U1192" s="119">
        <f t="shared" si="240"/>
        <v>1</v>
      </c>
      <c r="V1192" s="119">
        <f t="shared" si="241"/>
        <v>1</v>
      </c>
      <c r="W1192" s="119">
        <f t="shared" si="242"/>
        <v>1</v>
      </c>
      <c r="X1192" s="119">
        <f t="shared" si="243"/>
        <v>1</v>
      </c>
      <c r="Y1192" s="119">
        <f t="shared" si="244"/>
        <v>1</v>
      </c>
      <c r="Z1192" s="119">
        <f t="shared" si="245"/>
        <v>1</v>
      </c>
      <c r="AA1192" s="119">
        <f t="shared" si="246"/>
        <v>1</v>
      </c>
      <c r="AB1192" s="119">
        <f t="shared" si="247"/>
        <v>10</v>
      </c>
    </row>
    <row r="1193" spans="3:28" ht="54.95" customHeight="1" x14ac:dyDescent="0.25">
      <c r="C1193" s="56">
        <v>1189</v>
      </c>
      <c r="D1193" s="94" t="str">
        <f>IF(Lançamentos!G1193="","",Lançamentos!G1193)</f>
        <v/>
      </c>
      <c r="E1193" s="113" t="str">
        <f>IF(D1193="","",Recebimento!Q1193)</f>
        <v/>
      </c>
      <c r="F1193" s="114" t="str">
        <f>IF($D1193="","",'Rec2'!$Q1193)</f>
        <v/>
      </c>
      <c r="G1193" s="114" t="str">
        <f>IF($D1193="","",'Rec3'!$Q1193)</f>
        <v/>
      </c>
      <c r="H1193" s="114" t="str">
        <f>IF($D1193="","",'Rec4'!$Q1193)</f>
        <v/>
      </c>
      <c r="I1193" s="114" t="str">
        <f>IF($D1193="","",'Rec5'!$Q1193)</f>
        <v/>
      </c>
      <c r="J1193" s="114" t="str">
        <f>IF($D1193="","",'Rec6'!$Q1193)</f>
        <v/>
      </c>
      <c r="K1193" s="114" t="str">
        <f>IF($D1193="","",'Rec7'!$Q1193)</f>
        <v/>
      </c>
      <c r="L1193" s="114" t="str">
        <f>IF($D1193="","",'Rec8'!$Q1193)</f>
        <v/>
      </c>
      <c r="M1193" s="114" t="str">
        <f>IF($D1193="","",'Rec9'!$Q1193)</f>
        <v/>
      </c>
      <c r="N1193" s="114" t="str">
        <f>IF($D1193="","",'Rec10'!$Q1193)</f>
        <v/>
      </c>
      <c r="O1193" s="116" t="str">
        <f t="shared" si="248"/>
        <v/>
      </c>
      <c r="P1193" s="100" t="str">
        <f t="shared" si="249"/>
        <v/>
      </c>
      <c r="R1193" s="119">
        <f t="shared" si="237"/>
        <v>1</v>
      </c>
      <c r="S1193" s="119">
        <f t="shared" si="238"/>
        <v>1</v>
      </c>
      <c r="T1193" s="119">
        <f t="shared" si="239"/>
        <v>1</v>
      </c>
      <c r="U1193" s="119">
        <f t="shared" si="240"/>
        <v>1</v>
      </c>
      <c r="V1193" s="119">
        <f t="shared" si="241"/>
        <v>1</v>
      </c>
      <c r="W1193" s="119">
        <f t="shared" si="242"/>
        <v>1</v>
      </c>
      <c r="X1193" s="119">
        <f t="shared" si="243"/>
        <v>1</v>
      </c>
      <c r="Y1193" s="119">
        <f t="shared" si="244"/>
        <v>1</v>
      </c>
      <c r="Z1193" s="119">
        <f t="shared" si="245"/>
        <v>1</v>
      </c>
      <c r="AA1193" s="119">
        <f t="shared" si="246"/>
        <v>1</v>
      </c>
      <c r="AB1193" s="119">
        <f t="shared" si="247"/>
        <v>10</v>
      </c>
    </row>
    <row r="1194" spans="3:28" ht="54.95" customHeight="1" x14ac:dyDescent="0.25">
      <c r="C1194" s="56">
        <v>1190</v>
      </c>
      <c r="D1194" s="94" t="str">
        <f>IF(Lançamentos!G1194="","",Lançamentos!G1194)</f>
        <v/>
      </c>
      <c r="E1194" s="113" t="str">
        <f>IF(D1194="","",Recebimento!Q1194)</f>
        <v/>
      </c>
      <c r="F1194" s="114" t="str">
        <f>IF($D1194="","",'Rec2'!$Q1194)</f>
        <v/>
      </c>
      <c r="G1194" s="114" t="str">
        <f>IF($D1194="","",'Rec3'!$Q1194)</f>
        <v/>
      </c>
      <c r="H1194" s="114" t="str">
        <f>IF($D1194="","",'Rec4'!$Q1194)</f>
        <v/>
      </c>
      <c r="I1194" s="114" t="str">
        <f>IF($D1194="","",'Rec5'!$Q1194)</f>
        <v/>
      </c>
      <c r="J1194" s="114" t="str">
        <f>IF($D1194="","",'Rec6'!$Q1194)</f>
        <v/>
      </c>
      <c r="K1194" s="114" t="str">
        <f>IF($D1194="","",'Rec7'!$Q1194)</f>
        <v/>
      </c>
      <c r="L1194" s="114" t="str">
        <f>IF($D1194="","",'Rec8'!$Q1194)</f>
        <v/>
      </c>
      <c r="M1194" s="114" t="str">
        <f>IF($D1194="","",'Rec9'!$Q1194)</f>
        <v/>
      </c>
      <c r="N1194" s="114" t="str">
        <f>IF($D1194="","",'Rec10'!$Q1194)</f>
        <v/>
      </c>
      <c r="O1194" s="116" t="str">
        <f t="shared" si="248"/>
        <v/>
      </c>
      <c r="P1194" s="100" t="str">
        <f t="shared" si="249"/>
        <v/>
      </c>
      <c r="R1194" s="119">
        <f t="shared" si="237"/>
        <v>1</v>
      </c>
      <c r="S1194" s="119">
        <f t="shared" si="238"/>
        <v>1</v>
      </c>
      <c r="T1194" s="119">
        <f t="shared" si="239"/>
        <v>1</v>
      </c>
      <c r="U1194" s="119">
        <f t="shared" si="240"/>
        <v>1</v>
      </c>
      <c r="V1194" s="119">
        <f t="shared" si="241"/>
        <v>1</v>
      </c>
      <c r="W1194" s="119">
        <f t="shared" si="242"/>
        <v>1</v>
      </c>
      <c r="X1194" s="119">
        <f t="shared" si="243"/>
        <v>1</v>
      </c>
      <c r="Y1194" s="119">
        <f t="shared" si="244"/>
        <v>1</v>
      </c>
      <c r="Z1194" s="119">
        <f t="shared" si="245"/>
        <v>1</v>
      </c>
      <c r="AA1194" s="119">
        <f t="shared" si="246"/>
        <v>1</v>
      </c>
      <c r="AB1194" s="119">
        <f t="shared" si="247"/>
        <v>10</v>
      </c>
    </row>
    <row r="1195" spans="3:28" ht="54.95" customHeight="1" x14ac:dyDescent="0.25">
      <c r="C1195" s="56">
        <v>1191</v>
      </c>
      <c r="D1195" s="94" t="str">
        <f>IF(Lançamentos!G1195="","",Lançamentos!G1195)</f>
        <v/>
      </c>
      <c r="E1195" s="113" t="str">
        <f>IF(D1195="","",Recebimento!Q1195)</f>
        <v/>
      </c>
      <c r="F1195" s="114" t="str">
        <f>IF($D1195="","",'Rec2'!$Q1195)</f>
        <v/>
      </c>
      <c r="G1195" s="114" t="str">
        <f>IF($D1195="","",'Rec3'!$Q1195)</f>
        <v/>
      </c>
      <c r="H1195" s="114" t="str">
        <f>IF($D1195="","",'Rec4'!$Q1195)</f>
        <v/>
      </c>
      <c r="I1195" s="114" t="str">
        <f>IF($D1195="","",'Rec5'!$Q1195)</f>
        <v/>
      </c>
      <c r="J1195" s="114" t="str">
        <f>IF($D1195="","",'Rec6'!$Q1195)</f>
        <v/>
      </c>
      <c r="K1195" s="114" t="str">
        <f>IF($D1195="","",'Rec7'!$Q1195)</f>
        <v/>
      </c>
      <c r="L1195" s="114" t="str">
        <f>IF($D1195="","",'Rec8'!$Q1195)</f>
        <v/>
      </c>
      <c r="M1195" s="114" t="str">
        <f>IF($D1195="","",'Rec9'!$Q1195)</f>
        <v/>
      </c>
      <c r="N1195" s="114" t="str">
        <f>IF($D1195="","",'Rec10'!$Q1195)</f>
        <v/>
      </c>
      <c r="O1195" s="116" t="str">
        <f t="shared" si="248"/>
        <v/>
      </c>
      <c r="P1195" s="100" t="str">
        <f t="shared" si="249"/>
        <v/>
      </c>
      <c r="R1195" s="119">
        <f t="shared" si="237"/>
        <v>1</v>
      </c>
      <c r="S1195" s="119">
        <f t="shared" si="238"/>
        <v>1</v>
      </c>
      <c r="T1195" s="119">
        <f t="shared" si="239"/>
        <v>1</v>
      </c>
      <c r="U1195" s="119">
        <f t="shared" si="240"/>
        <v>1</v>
      </c>
      <c r="V1195" s="119">
        <f t="shared" si="241"/>
        <v>1</v>
      </c>
      <c r="W1195" s="119">
        <f t="shared" si="242"/>
        <v>1</v>
      </c>
      <c r="X1195" s="119">
        <f t="shared" si="243"/>
        <v>1</v>
      </c>
      <c r="Y1195" s="119">
        <f t="shared" si="244"/>
        <v>1</v>
      </c>
      <c r="Z1195" s="119">
        <f t="shared" si="245"/>
        <v>1</v>
      </c>
      <c r="AA1195" s="119">
        <f t="shared" si="246"/>
        <v>1</v>
      </c>
      <c r="AB1195" s="119">
        <f t="shared" si="247"/>
        <v>10</v>
      </c>
    </row>
    <row r="1196" spans="3:28" ht="54.95" customHeight="1" x14ac:dyDescent="0.25">
      <c r="C1196" s="56">
        <v>1192</v>
      </c>
      <c r="D1196" s="94" t="str">
        <f>IF(Lançamentos!G1196="","",Lançamentos!G1196)</f>
        <v/>
      </c>
      <c r="E1196" s="113" t="str">
        <f>IF(D1196="","",Recebimento!Q1196)</f>
        <v/>
      </c>
      <c r="F1196" s="114" t="str">
        <f>IF($D1196="","",'Rec2'!$Q1196)</f>
        <v/>
      </c>
      <c r="G1196" s="114" t="str">
        <f>IF($D1196="","",'Rec3'!$Q1196)</f>
        <v/>
      </c>
      <c r="H1196" s="114" t="str">
        <f>IF($D1196="","",'Rec4'!$Q1196)</f>
        <v/>
      </c>
      <c r="I1196" s="114" t="str">
        <f>IF($D1196="","",'Rec5'!$Q1196)</f>
        <v/>
      </c>
      <c r="J1196" s="114" t="str">
        <f>IF($D1196="","",'Rec6'!$Q1196)</f>
        <v/>
      </c>
      <c r="K1196" s="114" t="str">
        <f>IF($D1196="","",'Rec7'!$Q1196)</f>
        <v/>
      </c>
      <c r="L1196" s="114" t="str">
        <f>IF($D1196="","",'Rec8'!$Q1196)</f>
        <v/>
      </c>
      <c r="M1196" s="114" t="str">
        <f>IF($D1196="","",'Rec9'!$Q1196)</f>
        <v/>
      </c>
      <c r="N1196" s="114" t="str">
        <f>IF($D1196="","",'Rec10'!$Q1196)</f>
        <v/>
      </c>
      <c r="O1196" s="116" t="str">
        <f t="shared" si="248"/>
        <v/>
      </c>
      <c r="P1196" s="100" t="str">
        <f t="shared" si="249"/>
        <v/>
      </c>
      <c r="R1196" s="119">
        <f t="shared" si="237"/>
        <v>1</v>
      </c>
      <c r="S1196" s="119">
        <f t="shared" si="238"/>
        <v>1</v>
      </c>
      <c r="T1196" s="119">
        <f t="shared" si="239"/>
        <v>1</v>
      </c>
      <c r="U1196" s="119">
        <f t="shared" si="240"/>
        <v>1</v>
      </c>
      <c r="V1196" s="119">
        <f t="shared" si="241"/>
        <v>1</v>
      </c>
      <c r="W1196" s="119">
        <f t="shared" si="242"/>
        <v>1</v>
      </c>
      <c r="X1196" s="119">
        <f t="shared" si="243"/>
        <v>1</v>
      </c>
      <c r="Y1196" s="119">
        <f t="shared" si="244"/>
        <v>1</v>
      </c>
      <c r="Z1196" s="119">
        <f t="shared" si="245"/>
        <v>1</v>
      </c>
      <c r="AA1196" s="119">
        <f t="shared" si="246"/>
        <v>1</v>
      </c>
      <c r="AB1196" s="119">
        <f t="shared" si="247"/>
        <v>10</v>
      </c>
    </row>
    <row r="1197" spans="3:28" ht="54.95" customHeight="1" x14ac:dyDescent="0.25">
      <c r="C1197" s="56">
        <v>1193</v>
      </c>
      <c r="D1197" s="94" t="str">
        <f>IF(Lançamentos!G1197="","",Lançamentos!G1197)</f>
        <v/>
      </c>
      <c r="E1197" s="113" t="str">
        <f>IF(D1197="","",Recebimento!Q1197)</f>
        <v/>
      </c>
      <c r="F1197" s="114" t="str">
        <f>IF($D1197="","",'Rec2'!$Q1197)</f>
        <v/>
      </c>
      <c r="G1197" s="114" t="str">
        <f>IF($D1197="","",'Rec3'!$Q1197)</f>
        <v/>
      </c>
      <c r="H1197" s="114" t="str">
        <f>IF($D1197="","",'Rec4'!$Q1197)</f>
        <v/>
      </c>
      <c r="I1197" s="114" t="str">
        <f>IF($D1197="","",'Rec5'!$Q1197)</f>
        <v/>
      </c>
      <c r="J1197" s="114" t="str">
        <f>IF($D1197="","",'Rec6'!$Q1197)</f>
        <v/>
      </c>
      <c r="K1197" s="114" t="str">
        <f>IF($D1197="","",'Rec7'!$Q1197)</f>
        <v/>
      </c>
      <c r="L1197" s="114" t="str">
        <f>IF($D1197="","",'Rec8'!$Q1197)</f>
        <v/>
      </c>
      <c r="M1197" s="114" t="str">
        <f>IF($D1197="","",'Rec9'!$Q1197)</f>
        <v/>
      </c>
      <c r="N1197" s="114" t="str">
        <f>IF($D1197="","",'Rec10'!$Q1197)</f>
        <v/>
      </c>
      <c r="O1197" s="116" t="str">
        <f t="shared" si="248"/>
        <v/>
      </c>
      <c r="P1197" s="100" t="str">
        <f t="shared" si="249"/>
        <v/>
      </c>
      <c r="R1197" s="119">
        <f t="shared" si="237"/>
        <v>1</v>
      </c>
      <c r="S1197" s="119">
        <f t="shared" si="238"/>
        <v>1</v>
      </c>
      <c r="T1197" s="119">
        <f t="shared" si="239"/>
        <v>1</v>
      </c>
      <c r="U1197" s="119">
        <f t="shared" si="240"/>
        <v>1</v>
      </c>
      <c r="V1197" s="119">
        <f t="shared" si="241"/>
        <v>1</v>
      </c>
      <c r="W1197" s="119">
        <f t="shared" si="242"/>
        <v>1</v>
      </c>
      <c r="X1197" s="119">
        <f t="shared" si="243"/>
        <v>1</v>
      </c>
      <c r="Y1197" s="119">
        <f t="shared" si="244"/>
        <v>1</v>
      </c>
      <c r="Z1197" s="119">
        <f t="shared" si="245"/>
        <v>1</v>
      </c>
      <c r="AA1197" s="119">
        <f t="shared" si="246"/>
        <v>1</v>
      </c>
      <c r="AB1197" s="119">
        <f t="shared" si="247"/>
        <v>10</v>
      </c>
    </row>
    <row r="1198" spans="3:28" ht="54.95" customHeight="1" x14ac:dyDescent="0.25">
      <c r="C1198" s="56">
        <v>1194</v>
      </c>
      <c r="D1198" s="94" t="str">
        <f>IF(Lançamentos!G1198="","",Lançamentos!G1198)</f>
        <v/>
      </c>
      <c r="E1198" s="113" t="str">
        <f>IF(D1198="","",Recebimento!Q1198)</f>
        <v/>
      </c>
      <c r="F1198" s="114" t="str">
        <f>IF($D1198="","",'Rec2'!$Q1198)</f>
        <v/>
      </c>
      <c r="G1198" s="114" t="str">
        <f>IF($D1198="","",'Rec3'!$Q1198)</f>
        <v/>
      </c>
      <c r="H1198" s="114" t="str">
        <f>IF($D1198="","",'Rec4'!$Q1198)</f>
        <v/>
      </c>
      <c r="I1198" s="114" t="str">
        <f>IF($D1198="","",'Rec5'!$Q1198)</f>
        <v/>
      </c>
      <c r="J1198" s="114" t="str">
        <f>IF($D1198="","",'Rec6'!$Q1198)</f>
        <v/>
      </c>
      <c r="K1198" s="114" t="str">
        <f>IF($D1198="","",'Rec7'!$Q1198)</f>
        <v/>
      </c>
      <c r="L1198" s="114" t="str">
        <f>IF($D1198="","",'Rec8'!$Q1198)</f>
        <v/>
      </c>
      <c r="M1198" s="114" t="str">
        <f>IF($D1198="","",'Rec9'!$Q1198)</f>
        <v/>
      </c>
      <c r="N1198" s="114" t="str">
        <f>IF($D1198="","",'Rec10'!$Q1198)</f>
        <v/>
      </c>
      <c r="O1198" s="116" t="str">
        <f t="shared" si="248"/>
        <v/>
      </c>
      <c r="P1198" s="100" t="str">
        <f t="shared" si="249"/>
        <v/>
      </c>
      <c r="R1198" s="119">
        <f t="shared" si="237"/>
        <v>1</v>
      </c>
      <c r="S1198" s="119">
        <f t="shared" si="238"/>
        <v>1</v>
      </c>
      <c r="T1198" s="119">
        <f t="shared" si="239"/>
        <v>1</v>
      </c>
      <c r="U1198" s="119">
        <f t="shared" si="240"/>
        <v>1</v>
      </c>
      <c r="V1198" s="119">
        <f t="shared" si="241"/>
        <v>1</v>
      </c>
      <c r="W1198" s="119">
        <f t="shared" si="242"/>
        <v>1</v>
      </c>
      <c r="X1198" s="119">
        <f t="shared" si="243"/>
        <v>1</v>
      </c>
      <c r="Y1198" s="119">
        <f t="shared" si="244"/>
        <v>1</v>
      </c>
      <c r="Z1198" s="119">
        <f t="shared" si="245"/>
        <v>1</v>
      </c>
      <c r="AA1198" s="119">
        <f t="shared" si="246"/>
        <v>1</v>
      </c>
      <c r="AB1198" s="119">
        <f t="shared" si="247"/>
        <v>10</v>
      </c>
    </row>
    <row r="1199" spans="3:28" ht="54.95" customHeight="1" x14ac:dyDescent="0.25">
      <c r="C1199" s="56">
        <v>1195</v>
      </c>
      <c r="D1199" s="94" t="str">
        <f>IF(Lançamentos!G1199="","",Lançamentos!G1199)</f>
        <v/>
      </c>
      <c r="E1199" s="113" t="str">
        <f>IF(D1199="","",Recebimento!Q1199)</f>
        <v/>
      </c>
      <c r="F1199" s="114" t="str">
        <f>IF($D1199="","",'Rec2'!$Q1199)</f>
        <v/>
      </c>
      <c r="G1199" s="114" t="str">
        <f>IF($D1199="","",'Rec3'!$Q1199)</f>
        <v/>
      </c>
      <c r="H1199" s="114" t="str">
        <f>IF($D1199="","",'Rec4'!$Q1199)</f>
        <v/>
      </c>
      <c r="I1199" s="114" t="str">
        <f>IF($D1199="","",'Rec5'!$Q1199)</f>
        <v/>
      </c>
      <c r="J1199" s="114" t="str">
        <f>IF($D1199="","",'Rec6'!$Q1199)</f>
        <v/>
      </c>
      <c r="K1199" s="114" t="str">
        <f>IF($D1199="","",'Rec7'!$Q1199)</f>
        <v/>
      </c>
      <c r="L1199" s="114" t="str">
        <f>IF($D1199="","",'Rec8'!$Q1199)</f>
        <v/>
      </c>
      <c r="M1199" s="114" t="str">
        <f>IF($D1199="","",'Rec9'!$Q1199)</f>
        <v/>
      </c>
      <c r="N1199" s="114" t="str">
        <f>IF($D1199="","",'Rec10'!$Q1199)</f>
        <v/>
      </c>
      <c r="O1199" s="116" t="str">
        <f t="shared" si="248"/>
        <v/>
      </c>
      <c r="P1199" s="100" t="str">
        <f t="shared" si="249"/>
        <v/>
      </c>
      <c r="R1199" s="119">
        <f t="shared" si="237"/>
        <v>1</v>
      </c>
      <c r="S1199" s="119">
        <f t="shared" si="238"/>
        <v>1</v>
      </c>
      <c r="T1199" s="119">
        <f t="shared" si="239"/>
        <v>1</v>
      </c>
      <c r="U1199" s="119">
        <f t="shared" si="240"/>
        <v>1</v>
      </c>
      <c r="V1199" s="119">
        <f t="shared" si="241"/>
        <v>1</v>
      </c>
      <c r="W1199" s="119">
        <f t="shared" si="242"/>
        <v>1</v>
      </c>
      <c r="X1199" s="119">
        <f t="shared" si="243"/>
        <v>1</v>
      </c>
      <c r="Y1199" s="119">
        <f t="shared" si="244"/>
        <v>1</v>
      </c>
      <c r="Z1199" s="119">
        <f t="shared" si="245"/>
        <v>1</v>
      </c>
      <c r="AA1199" s="119">
        <f t="shared" si="246"/>
        <v>1</v>
      </c>
      <c r="AB1199" s="119">
        <f t="shared" si="247"/>
        <v>10</v>
      </c>
    </row>
    <row r="1200" spans="3:28" ht="54.95" customHeight="1" x14ac:dyDescent="0.25">
      <c r="C1200" s="56">
        <v>1196</v>
      </c>
      <c r="D1200" s="94" t="str">
        <f>IF(Lançamentos!G1200="","",Lançamentos!G1200)</f>
        <v/>
      </c>
      <c r="E1200" s="113" t="str">
        <f>IF(D1200="","",Recebimento!Q1200)</f>
        <v/>
      </c>
      <c r="F1200" s="114" t="str">
        <f>IF($D1200="","",'Rec2'!$Q1200)</f>
        <v/>
      </c>
      <c r="G1200" s="114" t="str">
        <f>IF($D1200="","",'Rec3'!$Q1200)</f>
        <v/>
      </c>
      <c r="H1200" s="114" t="str">
        <f>IF($D1200="","",'Rec4'!$Q1200)</f>
        <v/>
      </c>
      <c r="I1200" s="114" t="str">
        <f>IF($D1200="","",'Rec5'!$Q1200)</f>
        <v/>
      </c>
      <c r="J1200" s="114" t="str">
        <f>IF($D1200="","",'Rec6'!$Q1200)</f>
        <v/>
      </c>
      <c r="K1200" s="114" t="str">
        <f>IF($D1200="","",'Rec7'!$Q1200)</f>
        <v/>
      </c>
      <c r="L1200" s="114" t="str">
        <f>IF($D1200="","",'Rec8'!$Q1200)</f>
        <v/>
      </c>
      <c r="M1200" s="114" t="str">
        <f>IF($D1200="","",'Rec9'!$Q1200)</f>
        <v/>
      </c>
      <c r="N1200" s="114" t="str">
        <f>IF($D1200="","",'Rec10'!$Q1200)</f>
        <v/>
      </c>
      <c r="O1200" s="116" t="str">
        <f t="shared" si="248"/>
        <v/>
      </c>
      <c r="P1200" s="100" t="str">
        <f t="shared" si="249"/>
        <v/>
      </c>
      <c r="R1200" s="119">
        <f t="shared" si="237"/>
        <v>1</v>
      </c>
      <c r="S1200" s="119">
        <f t="shared" si="238"/>
        <v>1</v>
      </c>
      <c r="T1200" s="119">
        <f t="shared" si="239"/>
        <v>1</v>
      </c>
      <c r="U1200" s="119">
        <f t="shared" si="240"/>
        <v>1</v>
      </c>
      <c r="V1200" s="119">
        <f t="shared" si="241"/>
        <v>1</v>
      </c>
      <c r="W1200" s="119">
        <f t="shared" si="242"/>
        <v>1</v>
      </c>
      <c r="X1200" s="119">
        <f t="shared" si="243"/>
        <v>1</v>
      </c>
      <c r="Y1200" s="119">
        <f t="shared" si="244"/>
        <v>1</v>
      </c>
      <c r="Z1200" s="119">
        <f t="shared" si="245"/>
        <v>1</v>
      </c>
      <c r="AA1200" s="119">
        <f t="shared" si="246"/>
        <v>1</v>
      </c>
      <c r="AB1200" s="119">
        <f t="shared" si="247"/>
        <v>10</v>
      </c>
    </row>
    <row r="1201" spans="3:28" ht="54.95" customHeight="1" x14ac:dyDescent="0.25">
      <c r="C1201" s="56">
        <v>1197</v>
      </c>
      <c r="D1201" s="94" t="str">
        <f>IF(Lançamentos!G1201="","",Lançamentos!G1201)</f>
        <v/>
      </c>
      <c r="E1201" s="113" t="str">
        <f>IF(D1201="","",Recebimento!Q1201)</f>
        <v/>
      </c>
      <c r="F1201" s="114" t="str">
        <f>IF($D1201="","",'Rec2'!$Q1201)</f>
        <v/>
      </c>
      <c r="G1201" s="114" t="str">
        <f>IF($D1201="","",'Rec3'!$Q1201)</f>
        <v/>
      </c>
      <c r="H1201" s="114" t="str">
        <f>IF($D1201="","",'Rec4'!$Q1201)</f>
        <v/>
      </c>
      <c r="I1201" s="114" t="str">
        <f>IF($D1201="","",'Rec5'!$Q1201)</f>
        <v/>
      </c>
      <c r="J1201" s="114" t="str">
        <f>IF($D1201="","",'Rec6'!$Q1201)</f>
        <v/>
      </c>
      <c r="K1201" s="114" t="str">
        <f>IF($D1201="","",'Rec7'!$Q1201)</f>
        <v/>
      </c>
      <c r="L1201" s="114" t="str">
        <f>IF($D1201="","",'Rec8'!$Q1201)</f>
        <v/>
      </c>
      <c r="M1201" s="114" t="str">
        <f>IF($D1201="","",'Rec9'!$Q1201)</f>
        <v/>
      </c>
      <c r="N1201" s="114" t="str">
        <f>IF($D1201="","",'Rec10'!$Q1201)</f>
        <v/>
      </c>
      <c r="O1201" s="116" t="str">
        <f t="shared" si="248"/>
        <v/>
      </c>
      <c r="P1201" s="100" t="str">
        <f t="shared" si="249"/>
        <v/>
      </c>
      <c r="R1201" s="119">
        <f t="shared" si="237"/>
        <v>1</v>
      </c>
      <c r="S1201" s="119">
        <f t="shared" si="238"/>
        <v>1</v>
      </c>
      <c r="T1201" s="119">
        <f t="shared" si="239"/>
        <v>1</v>
      </c>
      <c r="U1201" s="119">
        <f t="shared" si="240"/>
        <v>1</v>
      </c>
      <c r="V1201" s="119">
        <f t="shared" si="241"/>
        <v>1</v>
      </c>
      <c r="W1201" s="119">
        <f t="shared" si="242"/>
        <v>1</v>
      </c>
      <c r="X1201" s="119">
        <f t="shared" si="243"/>
        <v>1</v>
      </c>
      <c r="Y1201" s="119">
        <f t="shared" si="244"/>
        <v>1</v>
      </c>
      <c r="Z1201" s="119">
        <f t="shared" si="245"/>
        <v>1</v>
      </c>
      <c r="AA1201" s="119">
        <f t="shared" si="246"/>
        <v>1</v>
      </c>
      <c r="AB1201" s="119">
        <f t="shared" si="247"/>
        <v>10</v>
      </c>
    </row>
    <row r="1202" spans="3:28" ht="54.95" customHeight="1" x14ac:dyDescent="0.25">
      <c r="C1202" s="56">
        <v>1198</v>
      </c>
      <c r="D1202" s="94" t="str">
        <f>IF(Lançamentos!G1202="","",Lançamentos!G1202)</f>
        <v/>
      </c>
      <c r="E1202" s="113" t="str">
        <f>IF(D1202="","",Recebimento!Q1202)</f>
        <v/>
      </c>
      <c r="F1202" s="114" t="str">
        <f>IF($D1202="","",'Rec2'!$Q1202)</f>
        <v/>
      </c>
      <c r="G1202" s="114" t="str">
        <f>IF($D1202="","",'Rec3'!$Q1202)</f>
        <v/>
      </c>
      <c r="H1202" s="114" t="str">
        <f>IF($D1202="","",'Rec4'!$Q1202)</f>
        <v/>
      </c>
      <c r="I1202" s="114" t="str">
        <f>IF($D1202="","",'Rec5'!$Q1202)</f>
        <v/>
      </c>
      <c r="J1202" s="114" t="str">
        <f>IF($D1202="","",'Rec6'!$Q1202)</f>
        <v/>
      </c>
      <c r="K1202" s="114" t="str">
        <f>IF($D1202="","",'Rec7'!$Q1202)</f>
        <v/>
      </c>
      <c r="L1202" s="114" t="str">
        <f>IF($D1202="","",'Rec8'!$Q1202)</f>
        <v/>
      </c>
      <c r="M1202" s="114" t="str">
        <f>IF($D1202="","",'Rec9'!$Q1202)</f>
        <v/>
      </c>
      <c r="N1202" s="114" t="str">
        <f>IF($D1202="","",'Rec10'!$Q1202)</f>
        <v/>
      </c>
      <c r="O1202" s="116" t="str">
        <f t="shared" si="248"/>
        <v/>
      </c>
      <c r="P1202" s="100" t="str">
        <f t="shared" si="249"/>
        <v/>
      </c>
      <c r="R1202" s="119">
        <f t="shared" si="237"/>
        <v>1</v>
      </c>
      <c r="S1202" s="119">
        <f t="shared" si="238"/>
        <v>1</v>
      </c>
      <c r="T1202" s="119">
        <f t="shared" si="239"/>
        <v>1</v>
      </c>
      <c r="U1202" s="119">
        <f t="shared" si="240"/>
        <v>1</v>
      </c>
      <c r="V1202" s="119">
        <f t="shared" si="241"/>
        <v>1</v>
      </c>
      <c r="W1202" s="119">
        <f t="shared" si="242"/>
        <v>1</v>
      </c>
      <c r="X1202" s="119">
        <f t="shared" si="243"/>
        <v>1</v>
      </c>
      <c r="Y1202" s="119">
        <f t="shared" si="244"/>
        <v>1</v>
      </c>
      <c r="Z1202" s="119">
        <f t="shared" si="245"/>
        <v>1</v>
      </c>
      <c r="AA1202" s="119">
        <f t="shared" si="246"/>
        <v>1</v>
      </c>
      <c r="AB1202" s="119">
        <f t="shared" si="247"/>
        <v>10</v>
      </c>
    </row>
    <row r="1203" spans="3:28" ht="54.95" customHeight="1" x14ac:dyDescent="0.25">
      <c r="C1203" s="56">
        <v>1199</v>
      </c>
      <c r="D1203" s="94" t="str">
        <f>IF(Lançamentos!G1203="","",Lançamentos!G1203)</f>
        <v/>
      </c>
      <c r="E1203" s="113" t="str">
        <f>IF(D1203="","",Recebimento!Q1203)</f>
        <v/>
      </c>
      <c r="F1203" s="114" t="str">
        <f>IF($D1203="","",'Rec2'!$Q1203)</f>
        <v/>
      </c>
      <c r="G1203" s="114" t="str">
        <f>IF($D1203="","",'Rec3'!$Q1203)</f>
        <v/>
      </c>
      <c r="H1203" s="114" t="str">
        <f>IF($D1203="","",'Rec4'!$Q1203)</f>
        <v/>
      </c>
      <c r="I1203" s="114" t="str">
        <f>IF($D1203="","",'Rec5'!$Q1203)</f>
        <v/>
      </c>
      <c r="J1203" s="114" t="str">
        <f>IF($D1203="","",'Rec6'!$Q1203)</f>
        <v/>
      </c>
      <c r="K1203" s="114" t="str">
        <f>IF($D1203="","",'Rec7'!$Q1203)</f>
        <v/>
      </c>
      <c r="L1203" s="114" t="str">
        <f>IF($D1203="","",'Rec8'!$Q1203)</f>
        <v/>
      </c>
      <c r="M1203" s="114" t="str">
        <f>IF($D1203="","",'Rec9'!$Q1203)</f>
        <v/>
      </c>
      <c r="N1203" s="114" t="str">
        <f>IF($D1203="","",'Rec10'!$Q1203)</f>
        <v/>
      </c>
      <c r="O1203" s="116" t="str">
        <f t="shared" si="248"/>
        <v/>
      </c>
      <c r="P1203" s="100" t="str">
        <f t="shared" si="249"/>
        <v/>
      </c>
      <c r="R1203" s="119">
        <f t="shared" si="237"/>
        <v>1</v>
      </c>
      <c r="S1203" s="119">
        <f t="shared" si="238"/>
        <v>1</v>
      </c>
      <c r="T1203" s="119">
        <f t="shared" si="239"/>
        <v>1</v>
      </c>
      <c r="U1203" s="119">
        <f t="shared" si="240"/>
        <v>1</v>
      </c>
      <c r="V1203" s="119">
        <f t="shared" si="241"/>
        <v>1</v>
      </c>
      <c r="W1203" s="119">
        <f t="shared" si="242"/>
        <v>1</v>
      </c>
      <c r="X1203" s="119">
        <f t="shared" si="243"/>
        <v>1</v>
      </c>
      <c r="Y1203" s="119">
        <f t="shared" si="244"/>
        <v>1</v>
      </c>
      <c r="Z1203" s="119">
        <f t="shared" si="245"/>
        <v>1</v>
      </c>
      <c r="AA1203" s="119">
        <f t="shared" si="246"/>
        <v>1</v>
      </c>
      <c r="AB1203" s="119">
        <f t="shared" si="247"/>
        <v>10</v>
      </c>
    </row>
    <row r="1204" spans="3:28" ht="54.95" customHeight="1" x14ac:dyDescent="0.25">
      <c r="C1204" s="56">
        <v>1200</v>
      </c>
      <c r="D1204" s="94" t="str">
        <f>IF(Lançamentos!G1204="","",Lançamentos!G1204)</f>
        <v/>
      </c>
      <c r="E1204" s="113" t="str">
        <f>IF(D1204="","",Recebimento!Q1204)</f>
        <v/>
      </c>
      <c r="F1204" s="114" t="str">
        <f>IF($D1204="","",'Rec2'!$Q1204)</f>
        <v/>
      </c>
      <c r="G1204" s="114" t="str">
        <f>IF($D1204="","",'Rec3'!$Q1204)</f>
        <v/>
      </c>
      <c r="H1204" s="114" t="str">
        <f>IF($D1204="","",'Rec4'!$Q1204)</f>
        <v/>
      </c>
      <c r="I1204" s="114" t="str">
        <f>IF($D1204="","",'Rec5'!$Q1204)</f>
        <v/>
      </c>
      <c r="J1204" s="114" t="str">
        <f>IF($D1204="","",'Rec6'!$Q1204)</f>
        <v/>
      </c>
      <c r="K1204" s="114" t="str">
        <f>IF($D1204="","",'Rec7'!$Q1204)</f>
        <v/>
      </c>
      <c r="L1204" s="114" t="str">
        <f>IF($D1204="","",'Rec8'!$Q1204)</f>
        <v/>
      </c>
      <c r="M1204" s="114" t="str">
        <f>IF($D1204="","",'Rec9'!$Q1204)</f>
        <v/>
      </c>
      <c r="N1204" s="114" t="str">
        <f>IF($D1204="","",'Rec10'!$Q1204)</f>
        <v/>
      </c>
      <c r="O1204" s="116" t="str">
        <f t="shared" si="248"/>
        <v/>
      </c>
      <c r="P1204" s="100" t="str">
        <f t="shared" si="249"/>
        <v/>
      </c>
      <c r="R1204" s="119">
        <f t="shared" si="237"/>
        <v>1</v>
      </c>
      <c r="S1204" s="119">
        <f t="shared" si="238"/>
        <v>1</v>
      </c>
      <c r="T1204" s="119">
        <f t="shared" si="239"/>
        <v>1</v>
      </c>
      <c r="U1204" s="119">
        <f t="shared" si="240"/>
        <v>1</v>
      </c>
      <c r="V1204" s="119">
        <f t="shared" si="241"/>
        <v>1</v>
      </c>
      <c r="W1204" s="119">
        <f t="shared" si="242"/>
        <v>1</v>
      </c>
      <c r="X1204" s="119">
        <f t="shared" si="243"/>
        <v>1</v>
      </c>
      <c r="Y1204" s="119">
        <f t="shared" si="244"/>
        <v>1</v>
      </c>
      <c r="Z1204" s="119">
        <f t="shared" si="245"/>
        <v>1</v>
      </c>
      <c r="AA1204" s="119">
        <f t="shared" si="246"/>
        <v>1</v>
      </c>
      <c r="AB1204" s="119">
        <f t="shared" si="247"/>
        <v>10</v>
      </c>
    </row>
    <row r="1205" spans="3:28" ht="54.95" customHeight="1" x14ac:dyDescent="0.25">
      <c r="C1205" s="56">
        <v>1201</v>
      </c>
      <c r="D1205" s="94" t="str">
        <f>IF(Lançamentos!G1205="","",Lançamentos!G1205)</f>
        <v/>
      </c>
      <c r="E1205" s="113" t="str">
        <f>IF(D1205="","",Recebimento!Q1205)</f>
        <v/>
      </c>
      <c r="F1205" s="114" t="str">
        <f>IF($D1205="","",'Rec2'!$Q1205)</f>
        <v/>
      </c>
      <c r="G1205" s="114" t="str">
        <f>IF($D1205="","",'Rec3'!$Q1205)</f>
        <v/>
      </c>
      <c r="H1205" s="114" t="str">
        <f>IF($D1205="","",'Rec4'!$Q1205)</f>
        <v/>
      </c>
      <c r="I1205" s="114" t="str">
        <f>IF($D1205="","",'Rec5'!$Q1205)</f>
        <v/>
      </c>
      <c r="J1205" s="114" t="str">
        <f>IF($D1205="","",'Rec6'!$Q1205)</f>
        <v/>
      </c>
      <c r="K1205" s="114" t="str">
        <f>IF($D1205="","",'Rec7'!$Q1205)</f>
        <v/>
      </c>
      <c r="L1205" s="114" t="str">
        <f>IF($D1205="","",'Rec8'!$Q1205)</f>
        <v/>
      </c>
      <c r="M1205" s="114" t="str">
        <f>IF($D1205="","",'Rec9'!$Q1205)</f>
        <v/>
      </c>
      <c r="N1205" s="114" t="str">
        <f>IF($D1205="","",'Rec10'!$Q1205)</f>
        <v/>
      </c>
      <c r="O1205" s="116" t="str">
        <f t="shared" si="248"/>
        <v/>
      </c>
      <c r="P1205" s="100" t="str">
        <f t="shared" si="249"/>
        <v/>
      </c>
      <c r="R1205" s="119">
        <f t="shared" si="237"/>
        <v>1</v>
      </c>
      <c r="S1205" s="119">
        <f t="shared" si="238"/>
        <v>1</v>
      </c>
      <c r="T1205" s="119">
        <f t="shared" si="239"/>
        <v>1</v>
      </c>
      <c r="U1205" s="119">
        <f t="shared" si="240"/>
        <v>1</v>
      </c>
      <c r="V1205" s="119">
        <f t="shared" si="241"/>
        <v>1</v>
      </c>
      <c r="W1205" s="119">
        <f t="shared" si="242"/>
        <v>1</v>
      </c>
      <c r="X1205" s="119">
        <f t="shared" si="243"/>
        <v>1</v>
      </c>
      <c r="Y1205" s="119">
        <f t="shared" si="244"/>
        <v>1</v>
      </c>
      <c r="Z1205" s="119">
        <f t="shared" si="245"/>
        <v>1</v>
      </c>
      <c r="AA1205" s="119">
        <f t="shared" si="246"/>
        <v>1</v>
      </c>
      <c r="AB1205" s="119">
        <f t="shared" si="247"/>
        <v>10</v>
      </c>
    </row>
    <row r="1206" spans="3:28" ht="54.95" customHeight="1" x14ac:dyDescent="0.25">
      <c r="C1206" s="56">
        <v>1202</v>
      </c>
      <c r="D1206" s="94" t="str">
        <f>IF(Lançamentos!G1206="","",Lançamentos!G1206)</f>
        <v/>
      </c>
      <c r="E1206" s="113" t="str">
        <f>IF(D1206="","",Recebimento!Q1206)</f>
        <v/>
      </c>
      <c r="F1206" s="114" t="str">
        <f>IF($D1206="","",'Rec2'!$Q1206)</f>
        <v/>
      </c>
      <c r="G1206" s="114" t="str">
        <f>IF($D1206="","",'Rec3'!$Q1206)</f>
        <v/>
      </c>
      <c r="H1206" s="114" t="str">
        <f>IF($D1206="","",'Rec4'!$Q1206)</f>
        <v/>
      </c>
      <c r="I1206" s="114" t="str">
        <f>IF($D1206="","",'Rec5'!$Q1206)</f>
        <v/>
      </c>
      <c r="J1206" s="114" t="str">
        <f>IF($D1206="","",'Rec6'!$Q1206)</f>
        <v/>
      </c>
      <c r="K1206" s="114" t="str">
        <f>IF($D1206="","",'Rec7'!$Q1206)</f>
        <v/>
      </c>
      <c r="L1206" s="114" t="str">
        <f>IF($D1206="","",'Rec8'!$Q1206)</f>
        <v/>
      </c>
      <c r="M1206" s="114" t="str">
        <f>IF($D1206="","",'Rec9'!$Q1206)</f>
        <v/>
      </c>
      <c r="N1206" s="114" t="str">
        <f>IF($D1206="","",'Rec10'!$Q1206)</f>
        <v/>
      </c>
      <c r="O1206" s="116" t="str">
        <f t="shared" si="248"/>
        <v/>
      </c>
      <c r="P1206" s="100" t="str">
        <f t="shared" si="249"/>
        <v/>
      </c>
      <c r="R1206" s="119">
        <f t="shared" si="237"/>
        <v>1</v>
      </c>
      <c r="S1206" s="119">
        <f t="shared" si="238"/>
        <v>1</v>
      </c>
      <c r="T1206" s="119">
        <f t="shared" si="239"/>
        <v>1</v>
      </c>
      <c r="U1206" s="119">
        <f t="shared" si="240"/>
        <v>1</v>
      </c>
      <c r="V1206" s="119">
        <f t="shared" si="241"/>
        <v>1</v>
      </c>
      <c r="W1206" s="119">
        <f t="shared" si="242"/>
        <v>1</v>
      </c>
      <c r="X1206" s="119">
        <f t="shared" si="243"/>
        <v>1</v>
      </c>
      <c r="Y1206" s="119">
        <f t="shared" si="244"/>
        <v>1</v>
      </c>
      <c r="Z1206" s="119">
        <f t="shared" si="245"/>
        <v>1</v>
      </c>
      <c r="AA1206" s="119">
        <f t="shared" si="246"/>
        <v>1</v>
      </c>
      <c r="AB1206" s="119">
        <f t="shared" si="247"/>
        <v>10</v>
      </c>
    </row>
    <row r="1207" spans="3:28" ht="54.95" customHeight="1" x14ac:dyDescent="0.25">
      <c r="C1207" s="56">
        <v>1203</v>
      </c>
      <c r="D1207" s="94" t="str">
        <f>IF(Lançamentos!G1207="","",Lançamentos!G1207)</f>
        <v/>
      </c>
      <c r="E1207" s="113" t="str">
        <f>IF(D1207="","",Recebimento!Q1207)</f>
        <v/>
      </c>
      <c r="F1207" s="114" t="str">
        <f>IF($D1207="","",'Rec2'!$Q1207)</f>
        <v/>
      </c>
      <c r="G1207" s="114" t="str">
        <f>IF($D1207="","",'Rec3'!$Q1207)</f>
        <v/>
      </c>
      <c r="H1207" s="114" t="str">
        <f>IF($D1207="","",'Rec4'!$Q1207)</f>
        <v/>
      </c>
      <c r="I1207" s="114" t="str">
        <f>IF($D1207="","",'Rec5'!$Q1207)</f>
        <v/>
      </c>
      <c r="J1207" s="114" t="str">
        <f>IF($D1207="","",'Rec6'!$Q1207)</f>
        <v/>
      </c>
      <c r="K1207" s="114" t="str">
        <f>IF($D1207="","",'Rec7'!$Q1207)</f>
        <v/>
      </c>
      <c r="L1207" s="114" t="str">
        <f>IF($D1207="","",'Rec8'!$Q1207)</f>
        <v/>
      </c>
      <c r="M1207" s="114" t="str">
        <f>IF($D1207="","",'Rec9'!$Q1207)</f>
        <v/>
      </c>
      <c r="N1207" s="114" t="str">
        <f>IF($D1207="","",'Rec10'!$Q1207)</f>
        <v/>
      </c>
      <c r="O1207" s="116" t="str">
        <f t="shared" si="248"/>
        <v/>
      </c>
      <c r="P1207" s="100" t="str">
        <f t="shared" si="249"/>
        <v/>
      </c>
      <c r="R1207" s="119">
        <f t="shared" si="237"/>
        <v>1</v>
      </c>
      <c r="S1207" s="119">
        <f t="shared" si="238"/>
        <v>1</v>
      </c>
      <c r="T1207" s="119">
        <f t="shared" si="239"/>
        <v>1</v>
      </c>
      <c r="U1207" s="119">
        <f t="shared" si="240"/>
        <v>1</v>
      </c>
      <c r="V1207" s="119">
        <f t="shared" si="241"/>
        <v>1</v>
      </c>
      <c r="W1207" s="119">
        <f t="shared" si="242"/>
        <v>1</v>
      </c>
      <c r="X1207" s="119">
        <f t="shared" si="243"/>
        <v>1</v>
      </c>
      <c r="Y1207" s="119">
        <f t="shared" si="244"/>
        <v>1</v>
      </c>
      <c r="Z1207" s="119">
        <f t="shared" si="245"/>
        <v>1</v>
      </c>
      <c r="AA1207" s="119">
        <f t="shared" si="246"/>
        <v>1</v>
      </c>
      <c r="AB1207" s="119">
        <f t="shared" si="247"/>
        <v>10</v>
      </c>
    </row>
    <row r="1208" spans="3:28" ht="54.95" customHeight="1" x14ac:dyDescent="0.25">
      <c r="C1208" s="56">
        <v>1204</v>
      </c>
      <c r="D1208" s="94" t="str">
        <f>IF(Lançamentos!G1208="","",Lançamentos!G1208)</f>
        <v/>
      </c>
      <c r="E1208" s="113" t="str">
        <f>IF(D1208="","",Recebimento!Q1208)</f>
        <v/>
      </c>
      <c r="F1208" s="114" t="str">
        <f>IF($D1208="","",'Rec2'!$Q1208)</f>
        <v/>
      </c>
      <c r="G1208" s="114" t="str">
        <f>IF($D1208="","",'Rec3'!$Q1208)</f>
        <v/>
      </c>
      <c r="H1208" s="114" t="str">
        <f>IF($D1208="","",'Rec4'!$Q1208)</f>
        <v/>
      </c>
      <c r="I1208" s="114" t="str">
        <f>IF($D1208="","",'Rec5'!$Q1208)</f>
        <v/>
      </c>
      <c r="J1208" s="114" t="str">
        <f>IF($D1208="","",'Rec6'!$Q1208)</f>
        <v/>
      </c>
      <c r="K1208" s="114" t="str">
        <f>IF($D1208="","",'Rec7'!$Q1208)</f>
        <v/>
      </c>
      <c r="L1208" s="114" t="str">
        <f>IF($D1208="","",'Rec8'!$Q1208)</f>
        <v/>
      </c>
      <c r="M1208" s="114" t="str">
        <f>IF($D1208="","",'Rec9'!$Q1208)</f>
        <v/>
      </c>
      <c r="N1208" s="114" t="str">
        <f>IF($D1208="","",'Rec10'!$Q1208)</f>
        <v/>
      </c>
      <c r="O1208" s="116" t="str">
        <f t="shared" si="248"/>
        <v/>
      </c>
      <c r="P1208" s="100" t="str">
        <f t="shared" si="249"/>
        <v/>
      </c>
      <c r="R1208" s="119">
        <f t="shared" si="237"/>
        <v>1</v>
      </c>
      <c r="S1208" s="119">
        <f t="shared" si="238"/>
        <v>1</v>
      </c>
      <c r="T1208" s="119">
        <f t="shared" si="239"/>
        <v>1</v>
      </c>
      <c r="U1208" s="119">
        <f t="shared" si="240"/>
        <v>1</v>
      </c>
      <c r="V1208" s="119">
        <f t="shared" si="241"/>
        <v>1</v>
      </c>
      <c r="W1208" s="119">
        <f t="shared" si="242"/>
        <v>1</v>
      </c>
      <c r="X1208" s="119">
        <f t="shared" si="243"/>
        <v>1</v>
      </c>
      <c r="Y1208" s="119">
        <f t="shared" si="244"/>
        <v>1</v>
      </c>
      <c r="Z1208" s="119">
        <f t="shared" si="245"/>
        <v>1</v>
      </c>
      <c r="AA1208" s="119">
        <f t="shared" si="246"/>
        <v>1</v>
      </c>
      <c r="AB1208" s="119">
        <f t="shared" si="247"/>
        <v>10</v>
      </c>
    </row>
    <row r="1209" spans="3:28" ht="54.95" customHeight="1" x14ac:dyDescent="0.25">
      <c r="C1209" s="56">
        <v>1205</v>
      </c>
      <c r="D1209" s="94" t="str">
        <f>IF(Lançamentos!G1209="","",Lançamentos!G1209)</f>
        <v/>
      </c>
      <c r="E1209" s="113" t="str">
        <f>IF(D1209="","",Recebimento!Q1209)</f>
        <v/>
      </c>
      <c r="F1209" s="114" t="str">
        <f>IF($D1209="","",'Rec2'!$Q1209)</f>
        <v/>
      </c>
      <c r="G1209" s="114" t="str">
        <f>IF($D1209="","",'Rec3'!$Q1209)</f>
        <v/>
      </c>
      <c r="H1209" s="114" t="str">
        <f>IF($D1209="","",'Rec4'!$Q1209)</f>
        <v/>
      </c>
      <c r="I1209" s="114" t="str">
        <f>IF($D1209="","",'Rec5'!$Q1209)</f>
        <v/>
      </c>
      <c r="J1209" s="114" t="str">
        <f>IF($D1209="","",'Rec6'!$Q1209)</f>
        <v/>
      </c>
      <c r="K1209" s="114" t="str">
        <f>IF($D1209="","",'Rec7'!$Q1209)</f>
        <v/>
      </c>
      <c r="L1209" s="114" t="str">
        <f>IF($D1209="","",'Rec8'!$Q1209)</f>
        <v/>
      </c>
      <c r="M1209" s="114" t="str">
        <f>IF($D1209="","",'Rec9'!$Q1209)</f>
        <v/>
      </c>
      <c r="N1209" s="114" t="str">
        <f>IF($D1209="","",'Rec10'!$Q1209)</f>
        <v/>
      </c>
      <c r="O1209" s="116" t="str">
        <f t="shared" si="248"/>
        <v/>
      </c>
      <c r="P1209" s="100" t="str">
        <f t="shared" si="249"/>
        <v/>
      </c>
      <c r="R1209" s="119">
        <f t="shared" si="237"/>
        <v>1</v>
      </c>
      <c r="S1209" s="119">
        <f t="shared" si="238"/>
        <v>1</v>
      </c>
      <c r="T1209" s="119">
        <f t="shared" si="239"/>
        <v>1</v>
      </c>
      <c r="U1209" s="119">
        <f t="shared" si="240"/>
        <v>1</v>
      </c>
      <c r="V1209" s="119">
        <f t="shared" si="241"/>
        <v>1</v>
      </c>
      <c r="W1209" s="119">
        <f t="shared" si="242"/>
        <v>1</v>
      </c>
      <c r="X1209" s="119">
        <f t="shared" si="243"/>
        <v>1</v>
      </c>
      <c r="Y1209" s="119">
        <f t="shared" si="244"/>
        <v>1</v>
      </c>
      <c r="Z1209" s="119">
        <f t="shared" si="245"/>
        <v>1</v>
      </c>
      <c r="AA1209" s="119">
        <f t="shared" si="246"/>
        <v>1</v>
      </c>
      <c r="AB1209" s="119">
        <f t="shared" si="247"/>
        <v>10</v>
      </c>
    </row>
    <row r="1210" spans="3:28" ht="54.95" customHeight="1" x14ac:dyDescent="0.25">
      <c r="C1210" s="56">
        <v>1206</v>
      </c>
      <c r="D1210" s="94" t="str">
        <f>IF(Lançamentos!G1210="","",Lançamentos!G1210)</f>
        <v/>
      </c>
      <c r="E1210" s="113" t="str">
        <f>IF(D1210="","",Recebimento!Q1210)</f>
        <v/>
      </c>
      <c r="F1210" s="114" t="str">
        <f>IF($D1210="","",'Rec2'!$Q1210)</f>
        <v/>
      </c>
      <c r="G1210" s="114" t="str">
        <f>IF($D1210="","",'Rec3'!$Q1210)</f>
        <v/>
      </c>
      <c r="H1210" s="114" t="str">
        <f>IF($D1210="","",'Rec4'!$Q1210)</f>
        <v/>
      </c>
      <c r="I1210" s="114" t="str">
        <f>IF($D1210="","",'Rec5'!$Q1210)</f>
        <v/>
      </c>
      <c r="J1210" s="114" t="str">
        <f>IF($D1210="","",'Rec6'!$Q1210)</f>
        <v/>
      </c>
      <c r="K1210" s="114" t="str">
        <f>IF($D1210="","",'Rec7'!$Q1210)</f>
        <v/>
      </c>
      <c r="L1210" s="114" t="str">
        <f>IF($D1210="","",'Rec8'!$Q1210)</f>
        <v/>
      </c>
      <c r="M1210" s="114" t="str">
        <f>IF($D1210="","",'Rec9'!$Q1210)</f>
        <v/>
      </c>
      <c r="N1210" s="114" t="str">
        <f>IF($D1210="","",'Rec10'!$Q1210)</f>
        <v/>
      </c>
      <c r="O1210" s="116" t="str">
        <f t="shared" si="248"/>
        <v/>
      </c>
      <c r="P1210" s="100" t="str">
        <f t="shared" si="249"/>
        <v/>
      </c>
      <c r="R1210" s="119">
        <f t="shared" si="237"/>
        <v>1</v>
      </c>
      <c r="S1210" s="119">
        <f t="shared" si="238"/>
        <v>1</v>
      </c>
      <c r="T1210" s="119">
        <f t="shared" si="239"/>
        <v>1</v>
      </c>
      <c r="U1210" s="119">
        <f t="shared" si="240"/>
        <v>1</v>
      </c>
      <c r="V1210" s="119">
        <f t="shared" si="241"/>
        <v>1</v>
      </c>
      <c r="W1210" s="119">
        <f t="shared" si="242"/>
        <v>1</v>
      </c>
      <c r="X1210" s="119">
        <f t="shared" si="243"/>
        <v>1</v>
      </c>
      <c r="Y1210" s="119">
        <f t="shared" si="244"/>
        <v>1</v>
      </c>
      <c r="Z1210" s="119">
        <f t="shared" si="245"/>
        <v>1</v>
      </c>
      <c r="AA1210" s="119">
        <f t="shared" si="246"/>
        <v>1</v>
      </c>
      <c r="AB1210" s="119">
        <f t="shared" si="247"/>
        <v>10</v>
      </c>
    </row>
    <row r="1211" spans="3:28" ht="54.95" customHeight="1" x14ac:dyDescent="0.25">
      <c r="C1211" s="56">
        <v>1207</v>
      </c>
      <c r="D1211" s="94" t="str">
        <f>IF(Lançamentos!G1211="","",Lançamentos!G1211)</f>
        <v/>
      </c>
      <c r="E1211" s="113" t="str">
        <f>IF(D1211="","",Recebimento!Q1211)</f>
        <v/>
      </c>
      <c r="F1211" s="114" t="str">
        <f>IF($D1211="","",'Rec2'!$Q1211)</f>
        <v/>
      </c>
      <c r="G1211" s="114" t="str">
        <f>IF($D1211="","",'Rec3'!$Q1211)</f>
        <v/>
      </c>
      <c r="H1211" s="114" t="str">
        <f>IF($D1211="","",'Rec4'!$Q1211)</f>
        <v/>
      </c>
      <c r="I1211" s="114" t="str">
        <f>IF($D1211="","",'Rec5'!$Q1211)</f>
        <v/>
      </c>
      <c r="J1211" s="114" t="str">
        <f>IF($D1211="","",'Rec6'!$Q1211)</f>
        <v/>
      </c>
      <c r="K1211" s="114" t="str">
        <f>IF($D1211="","",'Rec7'!$Q1211)</f>
        <v/>
      </c>
      <c r="L1211" s="114" t="str">
        <f>IF($D1211="","",'Rec8'!$Q1211)</f>
        <v/>
      </c>
      <c r="M1211" s="114" t="str">
        <f>IF($D1211="","",'Rec9'!$Q1211)</f>
        <v/>
      </c>
      <c r="N1211" s="114" t="str">
        <f>IF($D1211="","",'Rec10'!$Q1211)</f>
        <v/>
      </c>
      <c r="O1211" s="116" t="str">
        <f t="shared" si="248"/>
        <v/>
      </c>
      <c r="P1211" s="100" t="str">
        <f t="shared" si="249"/>
        <v/>
      </c>
      <c r="R1211" s="119">
        <f t="shared" si="237"/>
        <v>1</v>
      </c>
      <c r="S1211" s="119">
        <f t="shared" si="238"/>
        <v>1</v>
      </c>
      <c r="T1211" s="119">
        <f t="shared" si="239"/>
        <v>1</v>
      </c>
      <c r="U1211" s="119">
        <f t="shared" si="240"/>
        <v>1</v>
      </c>
      <c r="V1211" s="119">
        <f t="shared" si="241"/>
        <v>1</v>
      </c>
      <c r="W1211" s="119">
        <f t="shared" si="242"/>
        <v>1</v>
      </c>
      <c r="X1211" s="119">
        <f t="shared" si="243"/>
        <v>1</v>
      </c>
      <c r="Y1211" s="119">
        <f t="shared" si="244"/>
        <v>1</v>
      </c>
      <c r="Z1211" s="119">
        <f t="shared" si="245"/>
        <v>1</v>
      </c>
      <c r="AA1211" s="119">
        <f t="shared" si="246"/>
        <v>1</v>
      </c>
      <c r="AB1211" s="119">
        <f t="shared" si="247"/>
        <v>10</v>
      </c>
    </row>
    <row r="1212" spans="3:28" ht="54.95" customHeight="1" x14ac:dyDescent="0.25">
      <c r="C1212" s="56">
        <v>1208</v>
      </c>
      <c r="D1212" s="94" t="str">
        <f>IF(Lançamentos!G1212="","",Lançamentos!G1212)</f>
        <v/>
      </c>
      <c r="E1212" s="113" t="str">
        <f>IF(D1212="","",Recebimento!Q1212)</f>
        <v/>
      </c>
      <c r="F1212" s="114" t="str">
        <f>IF($D1212="","",'Rec2'!$Q1212)</f>
        <v/>
      </c>
      <c r="G1212" s="114" t="str">
        <f>IF($D1212="","",'Rec3'!$Q1212)</f>
        <v/>
      </c>
      <c r="H1212" s="114" t="str">
        <f>IF($D1212="","",'Rec4'!$Q1212)</f>
        <v/>
      </c>
      <c r="I1212" s="114" t="str">
        <f>IF($D1212="","",'Rec5'!$Q1212)</f>
        <v/>
      </c>
      <c r="J1212" s="114" t="str">
        <f>IF($D1212="","",'Rec6'!$Q1212)</f>
        <v/>
      </c>
      <c r="K1212" s="114" t="str">
        <f>IF($D1212="","",'Rec7'!$Q1212)</f>
        <v/>
      </c>
      <c r="L1212" s="114" t="str">
        <f>IF($D1212="","",'Rec8'!$Q1212)</f>
        <v/>
      </c>
      <c r="M1212" s="114" t="str">
        <f>IF($D1212="","",'Rec9'!$Q1212)</f>
        <v/>
      </c>
      <c r="N1212" s="114" t="str">
        <f>IF($D1212="","",'Rec10'!$Q1212)</f>
        <v/>
      </c>
      <c r="O1212" s="116" t="str">
        <f t="shared" si="248"/>
        <v/>
      </c>
      <c r="P1212" s="100" t="str">
        <f t="shared" si="249"/>
        <v/>
      </c>
      <c r="R1212" s="119">
        <f t="shared" si="237"/>
        <v>1</v>
      </c>
      <c r="S1212" s="119">
        <f t="shared" si="238"/>
        <v>1</v>
      </c>
      <c r="T1212" s="119">
        <f t="shared" si="239"/>
        <v>1</v>
      </c>
      <c r="U1212" s="119">
        <f t="shared" si="240"/>
        <v>1</v>
      </c>
      <c r="V1212" s="119">
        <f t="shared" si="241"/>
        <v>1</v>
      </c>
      <c r="W1212" s="119">
        <f t="shared" si="242"/>
        <v>1</v>
      </c>
      <c r="X1212" s="119">
        <f t="shared" si="243"/>
        <v>1</v>
      </c>
      <c r="Y1212" s="119">
        <f t="shared" si="244"/>
        <v>1</v>
      </c>
      <c r="Z1212" s="119">
        <f t="shared" si="245"/>
        <v>1</v>
      </c>
      <c r="AA1212" s="119">
        <f t="shared" si="246"/>
        <v>1</v>
      </c>
      <c r="AB1212" s="119">
        <f t="shared" si="247"/>
        <v>10</v>
      </c>
    </row>
    <row r="1213" spans="3:28" ht="54.95" customHeight="1" x14ac:dyDescent="0.25">
      <c r="C1213" s="56">
        <v>1209</v>
      </c>
      <c r="D1213" s="94" t="str">
        <f>IF(Lançamentos!G1213="","",Lançamentos!G1213)</f>
        <v/>
      </c>
      <c r="E1213" s="113" t="str">
        <f>IF(D1213="","",Recebimento!Q1213)</f>
        <v/>
      </c>
      <c r="F1213" s="114" t="str">
        <f>IF($D1213="","",'Rec2'!$Q1213)</f>
        <v/>
      </c>
      <c r="G1213" s="114" t="str">
        <f>IF($D1213="","",'Rec3'!$Q1213)</f>
        <v/>
      </c>
      <c r="H1213" s="114" t="str">
        <f>IF($D1213="","",'Rec4'!$Q1213)</f>
        <v/>
      </c>
      <c r="I1213" s="114" t="str">
        <f>IF($D1213="","",'Rec5'!$Q1213)</f>
        <v/>
      </c>
      <c r="J1213" s="114" t="str">
        <f>IF($D1213="","",'Rec6'!$Q1213)</f>
        <v/>
      </c>
      <c r="K1213" s="114" t="str">
        <f>IF($D1213="","",'Rec7'!$Q1213)</f>
        <v/>
      </c>
      <c r="L1213" s="114" t="str">
        <f>IF($D1213="","",'Rec8'!$Q1213)</f>
        <v/>
      </c>
      <c r="M1213" s="114" t="str">
        <f>IF($D1213="","",'Rec9'!$Q1213)</f>
        <v/>
      </c>
      <c r="N1213" s="114" t="str">
        <f>IF($D1213="","",'Rec10'!$Q1213)</f>
        <v/>
      </c>
      <c r="O1213" s="116" t="str">
        <f t="shared" si="248"/>
        <v/>
      </c>
      <c r="P1213" s="100" t="str">
        <f t="shared" si="249"/>
        <v/>
      </c>
      <c r="R1213" s="119">
        <f t="shared" si="237"/>
        <v>1</v>
      </c>
      <c r="S1213" s="119">
        <f t="shared" si="238"/>
        <v>1</v>
      </c>
      <c r="T1213" s="119">
        <f t="shared" si="239"/>
        <v>1</v>
      </c>
      <c r="U1213" s="119">
        <f t="shared" si="240"/>
        <v>1</v>
      </c>
      <c r="V1213" s="119">
        <f t="shared" si="241"/>
        <v>1</v>
      </c>
      <c r="W1213" s="119">
        <f t="shared" si="242"/>
        <v>1</v>
      </c>
      <c r="X1213" s="119">
        <f t="shared" si="243"/>
        <v>1</v>
      </c>
      <c r="Y1213" s="119">
        <f t="shared" si="244"/>
        <v>1</v>
      </c>
      <c r="Z1213" s="119">
        <f t="shared" si="245"/>
        <v>1</v>
      </c>
      <c r="AA1213" s="119">
        <f t="shared" si="246"/>
        <v>1</v>
      </c>
      <c r="AB1213" s="119">
        <f t="shared" si="247"/>
        <v>10</v>
      </c>
    </row>
    <row r="1214" spans="3:28" ht="54.95" customHeight="1" x14ac:dyDescent="0.25">
      <c r="C1214" s="56">
        <v>1210</v>
      </c>
      <c r="D1214" s="94" t="str">
        <f>IF(Lançamentos!G1214="","",Lançamentos!G1214)</f>
        <v/>
      </c>
      <c r="E1214" s="113" t="str">
        <f>IF(D1214="","",Recebimento!Q1214)</f>
        <v/>
      </c>
      <c r="F1214" s="114" t="str">
        <f>IF($D1214="","",'Rec2'!$Q1214)</f>
        <v/>
      </c>
      <c r="G1214" s="114" t="str">
        <f>IF($D1214="","",'Rec3'!$Q1214)</f>
        <v/>
      </c>
      <c r="H1214" s="114" t="str">
        <f>IF($D1214="","",'Rec4'!$Q1214)</f>
        <v/>
      </c>
      <c r="I1214" s="114" t="str">
        <f>IF($D1214="","",'Rec5'!$Q1214)</f>
        <v/>
      </c>
      <c r="J1214" s="114" t="str">
        <f>IF($D1214="","",'Rec6'!$Q1214)</f>
        <v/>
      </c>
      <c r="K1214" s="114" t="str">
        <f>IF($D1214="","",'Rec7'!$Q1214)</f>
        <v/>
      </c>
      <c r="L1214" s="114" t="str">
        <f>IF($D1214="","",'Rec8'!$Q1214)</f>
        <v/>
      </c>
      <c r="M1214" s="114" t="str">
        <f>IF($D1214="","",'Rec9'!$Q1214)</f>
        <v/>
      </c>
      <c r="N1214" s="114" t="str">
        <f>IF($D1214="","",'Rec10'!$Q1214)</f>
        <v/>
      </c>
      <c r="O1214" s="116" t="str">
        <f t="shared" si="248"/>
        <v/>
      </c>
      <c r="P1214" s="100" t="str">
        <f t="shared" si="249"/>
        <v/>
      </c>
      <c r="R1214" s="119">
        <f t="shared" si="237"/>
        <v>1</v>
      </c>
      <c r="S1214" s="119">
        <f t="shared" si="238"/>
        <v>1</v>
      </c>
      <c r="T1214" s="119">
        <f t="shared" si="239"/>
        <v>1</v>
      </c>
      <c r="U1214" s="119">
        <f t="shared" si="240"/>
        <v>1</v>
      </c>
      <c r="V1214" s="119">
        <f t="shared" si="241"/>
        <v>1</v>
      </c>
      <c r="W1214" s="119">
        <f t="shared" si="242"/>
        <v>1</v>
      </c>
      <c r="X1214" s="119">
        <f t="shared" si="243"/>
        <v>1</v>
      </c>
      <c r="Y1214" s="119">
        <f t="shared" si="244"/>
        <v>1</v>
      </c>
      <c r="Z1214" s="119">
        <f t="shared" si="245"/>
        <v>1</v>
      </c>
      <c r="AA1214" s="119">
        <f t="shared" si="246"/>
        <v>1</v>
      </c>
      <c r="AB1214" s="119">
        <f t="shared" si="247"/>
        <v>10</v>
      </c>
    </row>
    <row r="1215" spans="3:28" ht="54.95" customHeight="1" x14ac:dyDescent="0.25">
      <c r="C1215" s="56">
        <v>1211</v>
      </c>
      <c r="D1215" s="94" t="str">
        <f>IF(Lançamentos!G1215="","",Lançamentos!G1215)</f>
        <v/>
      </c>
      <c r="E1215" s="113" t="str">
        <f>IF(D1215="","",Recebimento!Q1215)</f>
        <v/>
      </c>
      <c r="F1215" s="114" t="str">
        <f>IF($D1215="","",'Rec2'!$Q1215)</f>
        <v/>
      </c>
      <c r="G1215" s="114" t="str">
        <f>IF($D1215="","",'Rec3'!$Q1215)</f>
        <v/>
      </c>
      <c r="H1215" s="114" t="str">
        <f>IF($D1215="","",'Rec4'!$Q1215)</f>
        <v/>
      </c>
      <c r="I1215" s="114" t="str">
        <f>IF($D1215="","",'Rec5'!$Q1215)</f>
        <v/>
      </c>
      <c r="J1215" s="114" t="str">
        <f>IF($D1215="","",'Rec6'!$Q1215)</f>
        <v/>
      </c>
      <c r="K1215" s="114" t="str">
        <f>IF($D1215="","",'Rec7'!$Q1215)</f>
        <v/>
      </c>
      <c r="L1215" s="114" t="str">
        <f>IF($D1215="","",'Rec8'!$Q1215)</f>
        <v/>
      </c>
      <c r="M1215" s="114" t="str">
        <f>IF($D1215="","",'Rec9'!$Q1215)</f>
        <v/>
      </c>
      <c r="N1215" s="114" t="str">
        <f>IF($D1215="","",'Rec10'!$Q1215)</f>
        <v/>
      </c>
      <c r="O1215" s="116" t="str">
        <f t="shared" si="248"/>
        <v/>
      </c>
      <c r="P1215" s="100" t="str">
        <f t="shared" si="249"/>
        <v/>
      </c>
      <c r="R1215" s="119">
        <f t="shared" si="237"/>
        <v>1</v>
      </c>
      <c r="S1215" s="119">
        <f t="shared" si="238"/>
        <v>1</v>
      </c>
      <c r="T1215" s="119">
        <f t="shared" si="239"/>
        <v>1</v>
      </c>
      <c r="U1215" s="119">
        <f t="shared" si="240"/>
        <v>1</v>
      </c>
      <c r="V1215" s="119">
        <f t="shared" si="241"/>
        <v>1</v>
      </c>
      <c r="W1215" s="119">
        <f t="shared" si="242"/>
        <v>1</v>
      </c>
      <c r="X1215" s="119">
        <f t="shared" si="243"/>
        <v>1</v>
      </c>
      <c r="Y1215" s="119">
        <f t="shared" si="244"/>
        <v>1</v>
      </c>
      <c r="Z1215" s="119">
        <f t="shared" si="245"/>
        <v>1</v>
      </c>
      <c r="AA1215" s="119">
        <f t="shared" si="246"/>
        <v>1</v>
      </c>
      <c r="AB1215" s="119">
        <f t="shared" si="247"/>
        <v>10</v>
      </c>
    </row>
    <row r="1216" spans="3:28" ht="54.95" customHeight="1" x14ac:dyDescent="0.25">
      <c r="C1216" s="56">
        <v>1212</v>
      </c>
      <c r="D1216" s="94" t="str">
        <f>IF(Lançamentos!G1216="","",Lançamentos!G1216)</f>
        <v/>
      </c>
      <c r="E1216" s="113" t="str">
        <f>IF(D1216="","",Recebimento!Q1216)</f>
        <v/>
      </c>
      <c r="F1216" s="114" t="str">
        <f>IF($D1216="","",'Rec2'!$Q1216)</f>
        <v/>
      </c>
      <c r="G1216" s="114" t="str">
        <f>IF($D1216="","",'Rec3'!$Q1216)</f>
        <v/>
      </c>
      <c r="H1216" s="114" t="str">
        <f>IF($D1216="","",'Rec4'!$Q1216)</f>
        <v/>
      </c>
      <c r="I1216" s="114" t="str">
        <f>IF($D1216="","",'Rec5'!$Q1216)</f>
        <v/>
      </c>
      <c r="J1216" s="114" t="str">
        <f>IF($D1216="","",'Rec6'!$Q1216)</f>
        <v/>
      </c>
      <c r="K1216" s="114" t="str">
        <f>IF($D1216="","",'Rec7'!$Q1216)</f>
        <v/>
      </c>
      <c r="L1216" s="114" t="str">
        <f>IF($D1216="","",'Rec8'!$Q1216)</f>
        <v/>
      </c>
      <c r="M1216" s="114" t="str">
        <f>IF($D1216="","",'Rec9'!$Q1216)</f>
        <v/>
      </c>
      <c r="N1216" s="114" t="str">
        <f>IF($D1216="","",'Rec10'!$Q1216)</f>
        <v/>
      </c>
      <c r="O1216" s="116" t="str">
        <f t="shared" si="248"/>
        <v/>
      </c>
      <c r="P1216" s="100" t="str">
        <f t="shared" si="249"/>
        <v/>
      </c>
      <c r="R1216" s="119">
        <f t="shared" si="237"/>
        <v>1</v>
      </c>
      <c r="S1216" s="119">
        <f t="shared" si="238"/>
        <v>1</v>
      </c>
      <c r="T1216" s="119">
        <f t="shared" si="239"/>
        <v>1</v>
      </c>
      <c r="U1216" s="119">
        <f t="shared" si="240"/>
        <v>1</v>
      </c>
      <c r="V1216" s="119">
        <f t="shared" si="241"/>
        <v>1</v>
      </c>
      <c r="W1216" s="119">
        <f t="shared" si="242"/>
        <v>1</v>
      </c>
      <c r="X1216" s="119">
        <f t="shared" si="243"/>
        <v>1</v>
      </c>
      <c r="Y1216" s="119">
        <f t="shared" si="244"/>
        <v>1</v>
      </c>
      <c r="Z1216" s="119">
        <f t="shared" si="245"/>
        <v>1</v>
      </c>
      <c r="AA1216" s="119">
        <f t="shared" si="246"/>
        <v>1</v>
      </c>
      <c r="AB1216" s="119">
        <f t="shared" si="247"/>
        <v>10</v>
      </c>
    </row>
    <row r="1217" spans="3:28" ht="54.95" customHeight="1" x14ac:dyDescent="0.25">
      <c r="C1217" s="56">
        <v>1213</v>
      </c>
      <c r="D1217" s="94" t="str">
        <f>IF(Lançamentos!G1217="","",Lançamentos!G1217)</f>
        <v/>
      </c>
      <c r="E1217" s="113" t="str">
        <f>IF(D1217="","",Recebimento!Q1217)</f>
        <v/>
      </c>
      <c r="F1217" s="114" t="str">
        <f>IF($D1217="","",'Rec2'!$Q1217)</f>
        <v/>
      </c>
      <c r="G1217" s="114" t="str">
        <f>IF($D1217="","",'Rec3'!$Q1217)</f>
        <v/>
      </c>
      <c r="H1217" s="114" t="str">
        <f>IF($D1217="","",'Rec4'!$Q1217)</f>
        <v/>
      </c>
      <c r="I1217" s="114" t="str">
        <f>IF($D1217="","",'Rec5'!$Q1217)</f>
        <v/>
      </c>
      <c r="J1217" s="114" t="str">
        <f>IF($D1217="","",'Rec6'!$Q1217)</f>
        <v/>
      </c>
      <c r="K1217" s="114" t="str">
        <f>IF($D1217="","",'Rec7'!$Q1217)</f>
        <v/>
      </c>
      <c r="L1217" s="114" t="str">
        <f>IF($D1217="","",'Rec8'!$Q1217)</f>
        <v/>
      </c>
      <c r="M1217" s="114" t="str">
        <f>IF($D1217="","",'Rec9'!$Q1217)</f>
        <v/>
      </c>
      <c r="N1217" s="114" t="str">
        <f>IF($D1217="","",'Rec10'!$Q1217)</f>
        <v/>
      </c>
      <c r="O1217" s="116" t="str">
        <f t="shared" si="248"/>
        <v/>
      </c>
      <c r="P1217" s="100" t="str">
        <f t="shared" si="249"/>
        <v/>
      </c>
      <c r="R1217" s="119">
        <f t="shared" si="237"/>
        <v>1</v>
      </c>
      <c r="S1217" s="119">
        <f t="shared" si="238"/>
        <v>1</v>
      </c>
      <c r="T1217" s="119">
        <f t="shared" si="239"/>
        <v>1</v>
      </c>
      <c r="U1217" s="119">
        <f t="shared" si="240"/>
        <v>1</v>
      </c>
      <c r="V1217" s="119">
        <f t="shared" si="241"/>
        <v>1</v>
      </c>
      <c r="W1217" s="119">
        <f t="shared" si="242"/>
        <v>1</v>
      </c>
      <c r="X1217" s="119">
        <f t="shared" si="243"/>
        <v>1</v>
      </c>
      <c r="Y1217" s="119">
        <f t="shared" si="244"/>
        <v>1</v>
      </c>
      <c r="Z1217" s="119">
        <f t="shared" si="245"/>
        <v>1</v>
      </c>
      <c r="AA1217" s="119">
        <f t="shared" si="246"/>
        <v>1</v>
      </c>
      <c r="AB1217" s="119">
        <f t="shared" si="247"/>
        <v>10</v>
      </c>
    </row>
    <row r="1218" spans="3:28" ht="54.95" customHeight="1" x14ac:dyDescent="0.25">
      <c r="C1218" s="56">
        <v>1214</v>
      </c>
      <c r="D1218" s="94" t="str">
        <f>IF(Lançamentos!G1218="","",Lançamentos!G1218)</f>
        <v/>
      </c>
      <c r="E1218" s="113" t="str">
        <f>IF(D1218="","",Recebimento!Q1218)</f>
        <v/>
      </c>
      <c r="F1218" s="114" t="str">
        <f>IF($D1218="","",'Rec2'!$Q1218)</f>
        <v/>
      </c>
      <c r="G1218" s="114" t="str">
        <f>IF($D1218="","",'Rec3'!$Q1218)</f>
        <v/>
      </c>
      <c r="H1218" s="114" t="str">
        <f>IF($D1218="","",'Rec4'!$Q1218)</f>
        <v/>
      </c>
      <c r="I1218" s="114" t="str">
        <f>IF($D1218="","",'Rec5'!$Q1218)</f>
        <v/>
      </c>
      <c r="J1218" s="114" t="str">
        <f>IF($D1218="","",'Rec6'!$Q1218)</f>
        <v/>
      </c>
      <c r="K1218" s="114" t="str">
        <f>IF($D1218="","",'Rec7'!$Q1218)</f>
        <v/>
      </c>
      <c r="L1218" s="114" t="str">
        <f>IF($D1218="","",'Rec8'!$Q1218)</f>
        <v/>
      </c>
      <c r="M1218" s="114" t="str">
        <f>IF($D1218="","",'Rec9'!$Q1218)</f>
        <v/>
      </c>
      <c r="N1218" s="114" t="str">
        <f>IF($D1218="","",'Rec10'!$Q1218)</f>
        <v/>
      </c>
      <c r="O1218" s="116" t="str">
        <f t="shared" si="248"/>
        <v/>
      </c>
      <c r="P1218" s="100" t="str">
        <f t="shared" si="249"/>
        <v/>
      </c>
      <c r="R1218" s="119">
        <f t="shared" si="237"/>
        <v>1</v>
      </c>
      <c r="S1218" s="119">
        <f t="shared" si="238"/>
        <v>1</v>
      </c>
      <c r="T1218" s="119">
        <f t="shared" si="239"/>
        <v>1</v>
      </c>
      <c r="U1218" s="119">
        <f t="shared" si="240"/>
        <v>1</v>
      </c>
      <c r="V1218" s="119">
        <f t="shared" si="241"/>
        <v>1</v>
      </c>
      <c r="W1218" s="119">
        <f t="shared" si="242"/>
        <v>1</v>
      </c>
      <c r="X1218" s="119">
        <f t="shared" si="243"/>
        <v>1</v>
      </c>
      <c r="Y1218" s="119">
        <f t="shared" si="244"/>
        <v>1</v>
      </c>
      <c r="Z1218" s="119">
        <f t="shared" si="245"/>
        <v>1</v>
      </c>
      <c r="AA1218" s="119">
        <f t="shared" si="246"/>
        <v>1</v>
      </c>
      <c r="AB1218" s="119">
        <f t="shared" si="247"/>
        <v>10</v>
      </c>
    </row>
    <row r="1219" spans="3:28" ht="54.95" customHeight="1" x14ac:dyDescent="0.25">
      <c r="C1219" s="56">
        <v>1215</v>
      </c>
      <c r="D1219" s="94" t="str">
        <f>IF(Lançamentos!G1219="","",Lançamentos!G1219)</f>
        <v/>
      </c>
      <c r="E1219" s="113" t="str">
        <f>IF(D1219="","",Recebimento!Q1219)</f>
        <v/>
      </c>
      <c r="F1219" s="114" t="str">
        <f>IF($D1219="","",'Rec2'!$Q1219)</f>
        <v/>
      </c>
      <c r="G1219" s="114" t="str">
        <f>IF($D1219="","",'Rec3'!$Q1219)</f>
        <v/>
      </c>
      <c r="H1219" s="114" t="str">
        <f>IF($D1219="","",'Rec4'!$Q1219)</f>
        <v/>
      </c>
      <c r="I1219" s="114" t="str">
        <f>IF($D1219="","",'Rec5'!$Q1219)</f>
        <v/>
      </c>
      <c r="J1219" s="114" t="str">
        <f>IF($D1219="","",'Rec6'!$Q1219)</f>
        <v/>
      </c>
      <c r="K1219" s="114" t="str">
        <f>IF($D1219="","",'Rec7'!$Q1219)</f>
        <v/>
      </c>
      <c r="L1219" s="114" t="str">
        <f>IF($D1219="","",'Rec8'!$Q1219)</f>
        <v/>
      </c>
      <c r="M1219" s="114" t="str">
        <f>IF($D1219="","",'Rec9'!$Q1219)</f>
        <v/>
      </c>
      <c r="N1219" s="114" t="str">
        <f>IF($D1219="","",'Rec10'!$Q1219)</f>
        <v/>
      </c>
      <c r="O1219" s="116" t="str">
        <f t="shared" si="248"/>
        <v/>
      </c>
      <c r="P1219" s="100" t="str">
        <f t="shared" si="249"/>
        <v/>
      </c>
      <c r="R1219" s="119">
        <f t="shared" si="237"/>
        <v>1</v>
      </c>
      <c r="S1219" s="119">
        <f t="shared" si="238"/>
        <v>1</v>
      </c>
      <c r="T1219" s="119">
        <f t="shared" si="239"/>
        <v>1</v>
      </c>
      <c r="U1219" s="119">
        <f t="shared" si="240"/>
        <v>1</v>
      </c>
      <c r="V1219" s="119">
        <f t="shared" si="241"/>
        <v>1</v>
      </c>
      <c r="W1219" s="119">
        <f t="shared" si="242"/>
        <v>1</v>
      </c>
      <c r="X1219" s="119">
        <f t="shared" si="243"/>
        <v>1</v>
      </c>
      <c r="Y1219" s="119">
        <f t="shared" si="244"/>
        <v>1</v>
      </c>
      <c r="Z1219" s="119">
        <f t="shared" si="245"/>
        <v>1</v>
      </c>
      <c r="AA1219" s="119">
        <f t="shared" si="246"/>
        <v>1</v>
      </c>
      <c r="AB1219" s="119">
        <f t="shared" si="247"/>
        <v>10</v>
      </c>
    </row>
    <row r="1220" spans="3:28" ht="54.95" customHeight="1" x14ac:dyDescent="0.25">
      <c r="C1220" s="56">
        <v>1216</v>
      </c>
      <c r="D1220" s="94" t="str">
        <f>IF(Lançamentos!G1220="","",Lançamentos!G1220)</f>
        <v/>
      </c>
      <c r="E1220" s="113" t="str">
        <f>IF(D1220="","",Recebimento!Q1220)</f>
        <v/>
      </c>
      <c r="F1220" s="114" t="str">
        <f>IF($D1220="","",'Rec2'!$Q1220)</f>
        <v/>
      </c>
      <c r="G1220" s="114" t="str">
        <f>IF($D1220="","",'Rec3'!$Q1220)</f>
        <v/>
      </c>
      <c r="H1220" s="114" t="str">
        <f>IF($D1220="","",'Rec4'!$Q1220)</f>
        <v/>
      </c>
      <c r="I1220" s="114" t="str">
        <f>IF($D1220="","",'Rec5'!$Q1220)</f>
        <v/>
      </c>
      <c r="J1220" s="114" t="str">
        <f>IF($D1220="","",'Rec6'!$Q1220)</f>
        <v/>
      </c>
      <c r="K1220" s="114" t="str">
        <f>IF($D1220="","",'Rec7'!$Q1220)</f>
        <v/>
      </c>
      <c r="L1220" s="114" t="str">
        <f>IF($D1220="","",'Rec8'!$Q1220)</f>
        <v/>
      </c>
      <c r="M1220" s="114" t="str">
        <f>IF($D1220="","",'Rec9'!$Q1220)</f>
        <v/>
      </c>
      <c r="N1220" s="114" t="str">
        <f>IF($D1220="","",'Rec10'!$Q1220)</f>
        <v/>
      </c>
      <c r="O1220" s="116" t="str">
        <f t="shared" si="248"/>
        <v/>
      </c>
      <c r="P1220" s="100" t="str">
        <f t="shared" si="249"/>
        <v/>
      </c>
      <c r="R1220" s="119">
        <f t="shared" si="237"/>
        <v>1</v>
      </c>
      <c r="S1220" s="119">
        <f t="shared" si="238"/>
        <v>1</v>
      </c>
      <c r="T1220" s="119">
        <f t="shared" si="239"/>
        <v>1</v>
      </c>
      <c r="U1220" s="119">
        <f t="shared" si="240"/>
        <v>1</v>
      </c>
      <c r="V1220" s="119">
        <f t="shared" si="241"/>
        <v>1</v>
      </c>
      <c r="W1220" s="119">
        <f t="shared" si="242"/>
        <v>1</v>
      </c>
      <c r="X1220" s="119">
        <f t="shared" si="243"/>
        <v>1</v>
      </c>
      <c r="Y1220" s="119">
        <f t="shared" si="244"/>
        <v>1</v>
      </c>
      <c r="Z1220" s="119">
        <f t="shared" si="245"/>
        <v>1</v>
      </c>
      <c r="AA1220" s="119">
        <f t="shared" si="246"/>
        <v>1</v>
      </c>
      <c r="AB1220" s="119">
        <f t="shared" si="247"/>
        <v>10</v>
      </c>
    </row>
    <row r="1221" spans="3:28" ht="54.95" customHeight="1" x14ac:dyDescent="0.25">
      <c r="C1221" s="56">
        <v>1217</v>
      </c>
      <c r="D1221" s="94" t="str">
        <f>IF(Lançamentos!G1221="","",Lançamentos!G1221)</f>
        <v/>
      </c>
      <c r="E1221" s="113" t="str">
        <f>IF(D1221="","",Recebimento!Q1221)</f>
        <v/>
      </c>
      <c r="F1221" s="114" t="str">
        <f>IF($D1221="","",'Rec2'!$Q1221)</f>
        <v/>
      </c>
      <c r="G1221" s="114" t="str">
        <f>IF($D1221="","",'Rec3'!$Q1221)</f>
        <v/>
      </c>
      <c r="H1221" s="114" t="str">
        <f>IF($D1221="","",'Rec4'!$Q1221)</f>
        <v/>
      </c>
      <c r="I1221" s="114" t="str">
        <f>IF($D1221="","",'Rec5'!$Q1221)</f>
        <v/>
      </c>
      <c r="J1221" s="114" t="str">
        <f>IF($D1221="","",'Rec6'!$Q1221)</f>
        <v/>
      </c>
      <c r="K1221" s="114" t="str">
        <f>IF($D1221="","",'Rec7'!$Q1221)</f>
        <v/>
      </c>
      <c r="L1221" s="114" t="str">
        <f>IF($D1221="","",'Rec8'!$Q1221)</f>
        <v/>
      </c>
      <c r="M1221" s="114" t="str">
        <f>IF($D1221="","",'Rec9'!$Q1221)</f>
        <v/>
      </c>
      <c r="N1221" s="114" t="str">
        <f>IF($D1221="","",'Rec10'!$Q1221)</f>
        <v/>
      </c>
      <c r="O1221" s="116" t="str">
        <f t="shared" si="248"/>
        <v/>
      </c>
      <c r="P1221" s="100" t="str">
        <f t="shared" si="249"/>
        <v/>
      </c>
      <c r="R1221" s="119">
        <f t="shared" si="237"/>
        <v>1</v>
      </c>
      <c r="S1221" s="119">
        <f t="shared" si="238"/>
        <v>1</v>
      </c>
      <c r="T1221" s="119">
        <f t="shared" si="239"/>
        <v>1</v>
      </c>
      <c r="U1221" s="119">
        <f t="shared" si="240"/>
        <v>1</v>
      </c>
      <c r="V1221" s="119">
        <f t="shared" si="241"/>
        <v>1</v>
      </c>
      <c r="W1221" s="119">
        <f t="shared" si="242"/>
        <v>1</v>
      </c>
      <c r="X1221" s="119">
        <f t="shared" si="243"/>
        <v>1</v>
      </c>
      <c r="Y1221" s="119">
        <f t="shared" si="244"/>
        <v>1</v>
      </c>
      <c r="Z1221" s="119">
        <f t="shared" si="245"/>
        <v>1</v>
      </c>
      <c r="AA1221" s="119">
        <f t="shared" si="246"/>
        <v>1</v>
      </c>
      <c r="AB1221" s="119">
        <f t="shared" si="247"/>
        <v>10</v>
      </c>
    </row>
    <row r="1222" spans="3:28" ht="54.95" customHeight="1" x14ac:dyDescent="0.25">
      <c r="C1222" s="56">
        <v>1218</v>
      </c>
      <c r="D1222" s="94" t="str">
        <f>IF(Lançamentos!G1222="","",Lançamentos!G1222)</f>
        <v/>
      </c>
      <c r="E1222" s="113" t="str">
        <f>IF(D1222="","",Recebimento!Q1222)</f>
        <v/>
      </c>
      <c r="F1222" s="114" t="str">
        <f>IF($D1222="","",'Rec2'!$Q1222)</f>
        <v/>
      </c>
      <c r="G1222" s="114" t="str">
        <f>IF($D1222="","",'Rec3'!$Q1222)</f>
        <v/>
      </c>
      <c r="H1222" s="114" t="str">
        <f>IF($D1222="","",'Rec4'!$Q1222)</f>
        <v/>
      </c>
      <c r="I1222" s="114" t="str">
        <f>IF($D1222="","",'Rec5'!$Q1222)</f>
        <v/>
      </c>
      <c r="J1222" s="114" t="str">
        <f>IF($D1222="","",'Rec6'!$Q1222)</f>
        <v/>
      </c>
      <c r="K1222" s="114" t="str">
        <f>IF($D1222="","",'Rec7'!$Q1222)</f>
        <v/>
      </c>
      <c r="L1222" s="114" t="str">
        <f>IF($D1222="","",'Rec8'!$Q1222)</f>
        <v/>
      </c>
      <c r="M1222" s="114" t="str">
        <f>IF($D1222="","",'Rec9'!$Q1222)</f>
        <v/>
      </c>
      <c r="N1222" s="114" t="str">
        <f>IF($D1222="","",'Rec10'!$Q1222)</f>
        <v/>
      </c>
      <c r="O1222" s="116" t="str">
        <f t="shared" si="248"/>
        <v/>
      </c>
      <c r="P1222" s="100" t="str">
        <f t="shared" si="249"/>
        <v/>
      </c>
      <c r="R1222" s="119">
        <f t="shared" ref="R1222:R1285" si="250">IF(E1222=0,0,1)</f>
        <v>1</v>
      </c>
      <c r="S1222" s="119">
        <f t="shared" ref="S1222:S1285" si="251">IF(F1222=0,0,1)</f>
        <v>1</v>
      </c>
      <c r="T1222" s="119">
        <f t="shared" ref="T1222:T1285" si="252">IF(G1222=0,0,1)</f>
        <v>1</v>
      </c>
      <c r="U1222" s="119">
        <f t="shared" ref="U1222:U1285" si="253">IF(H1222=0,0,1)</f>
        <v>1</v>
      </c>
      <c r="V1222" s="119">
        <f t="shared" ref="V1222:V1285" si="254">IF(I1222=0,0,1)</f>
        <v>1</v>
      </c>
      <c r="W1222" s="119">
        <f t="shared" ref="W1222:W1285" si="255">IF(J1222=0,0,1)</f>
        <v>1</v>
      </c>
      <c r="X1222" s="119">
        <f t="shared" ref="X1222:X1285" si="256">IF(K1222=0,0,1)</f>
        <v>1</v>
      </c>
      <c r="Y1222" s="119">
        <f t="shared" ref="Y1222:Y1285" si="257">IF(L1222=0,0,1)</f>
        <v>1</v>
      </c>
      <c r="Z1222" s="119">
        <f t="shared" ref="Z1222:Z1285" si="258">IF(M1222=0,0,1)</f>
        <v>1</v>
      </c>
      <c r="AA1222" s="119">
        <f t="shared" ref="AA1222:AA1285" si="259">IF(N1222=0,0,1)</f>
        <v>1</v>
      </c>
      <c r="AB1222" s="119">
        <f t="shared" ref="AB1222:AB1285" si="260">SUM(R1222:AA1222)</f>
        <v>10</v>
      </c>
    </row>
    <row r="1223" spans="3:28" ht="54.95" customHeight="1" x14ac:dyDescent="0.25">
      <c r="C1223" s="56">
        <v>1219</v>
      </c>
      <c r="D1223" s="94" t="str">
        <f>IF(Lançamentos!G1223="","",Lançamentos!G1223)</f>
        <v/>
      </c>
      <c r="E1223" s="113" t="str">
        <f>IF(D1223="","",Recebimento!Q1223)</f>
        <v/>
      </c>
      <c r="F1223" s="114" t="str">
        <f>IF($D1223="","",'Rec2'!$Q1223)</f>
        <v/>
      </c>
      <c r="G1223" s="114" t="str">
        <f>IF($D1223="","",'Rec3'!$Q1223)</f>
        <v/>
      </c>
      <c r="H1223" s="114" t="str">
        <f>IF($D1223="","",'Rec4'!$Q1223)</f>
        <v/>
      </c>
      <c r="I1223" s="114" t="str">
        <f>IF($D1223="","",'Rec5'!$Q1223)</f>
        <v/>
      </c>
      <c r="J1223" s="114" t="str">
        <f>IF($D1223="","",'Rec6'!$Q1223)</f>
        <v/>
      </c>
      <c r="K1223" s="114" t="str">
        <f>IF($D1223="","",'Rec7'!$Q1223)</f>
        <v/>
      </c>
      <c r="L1223" s="114" t="str">
        <f>IF($D1223="","",'Rec8'!$Q1223)</f>
        <v/>
      </c>
      <c r="M1223" s="114" t="str">
        <f>IF($D1223="","",'Rec9'!$Q1223)</f>
        <v/>
      </c>
      <c r="N1223" s="114" t="str">
        <f>IF($D1223="","",'Rec10'!$Q1223)</f>
        <v/>
      </c>
      <c r="O1223" s="116" t="str">
        <f t="shared" ref="O1223:O1286" si="261">IFERROR(IF(D1223="","",P1223/AB1223),0)</f>
        <v/>
      </c>
      <c r="P1223" s="100" t="str">
        <f t="shared" ref="P1223:P1286" si="262">IF(D1223="","",SUM(E1223:N1223))</f>
        <v/>
      </c>
      <c r="R1223" s="119">
        <f t="shared" si="250"/>
        <v>1</v>
      </c>
      <c r="S1223" s="119">
        <f t="shared" si="251"/>
        <v>1</v>
      </c>
      <c r="T1223" s="119">
        <f t="shared" si="252"/>
        <v>1</v>
      </c>
      <c r="U1223" s="119">
        <f t="shared" si="253"/>
        <v>1</v>
      </c>
      <c r="V1223" s="119">
        <f t="shared" si="254"/>
        <v>1</v>
      </c>
      <c r="W1223" s="119">
        <f t="shared" si="255"/>
        <v>1</v>
      </c>
      <c r="X1223" s="119">
        <f t="shared" si="256"/>
        <v>1</v>
      </c>
      <c r="Y1223" s="119">
        <f t="shared" si="257"/>
        <v>1</v>
      </c>
      <c r="Z1223" s="119">
        <f t="shared" si="258"/>
        <v>1</v>
      </c>
      <c r="AA1223" s="119">
        <f t="shared" si="259"/>
        <v>1</v>
      </c>
      <c r="AB1223" s="119">
        <f t="shared" si="260"/>
        <v>10</v>
      </c>
    </row>
    <row r="1224" spans="3:28" ht="54.95" customHeight="1" x14ac:dyDescent="0.25">
      <c r="C1224" s="56">
        <v>1220</v>
      </c>
      <c r="D1224" s="94" t="str">
        <f>IF(Lançamentos!G1224="","",Lançamentos!G1224)</f>
        <v/>
      </c>
      <c r="E1224" s="113" t="str">
        <f>IF(D1224="","",Recebimento!Q1224)</f>
        <v/>
      </c>
      <c r="F1224" s="114" t="str">
        <f>IF($D1224="","",'Rec2'!$Q1224)</f>
        <v/>
      </c>
      <c r="G1224" s="114" t="str">
        <f>IF($D1224="","",'Rec3'!$Q1224)</f>
        <v/>
      </c>
      <c r="H1224" s="114" t="str">
        <f>IF($D1224="","",'Rec4'!$Q1224)</f>
        <v/>
      </c>
      <c r="I1224" s="114" t="str">
        <f>IF($D1224="","",'Rec5'!$Q1224)</f>
        <v/>
      </c>
      <c r="J1224" s="114" t="str">
        <f>IF($D1224="","",'Rec6'!$Q1224)</f>
        <v/>
      </c>
      <c r="K1224" s="114" t="str">
        <f>IF($D1224="","",'Rec7'!$Q1224)</f>
        <v/>
      </c>
      <c r="L1224" s="114" t="str">
        <f>IF($D1224="","",'Rec8'!$Q1224)</f>
        <v/>
      </c>
      <c r="M1224" s="114" t="str">
        <f>IF($D1224="","",'Rec9'!$Q1224)</f>
        <v/>
      </c>
      <c r="N1224" s="114" t="str">
        <f>IF($D1224="","",'Rec10'!$Q1224)</f>
        <v/>
      </c>
      <c r="O1224" s="116" t="str">
        <f t="shared" si="261"/>
        <v/>
      </c>
      <c r="P1224" s="100" t="str">
        <f t="shared" si="262"/>
        <v/>
      </c>
      <c r="R1224" s="119">
        <f t="shared" si="250"/>
        <v>1</v>
      </c>
      <c r="S1224" s="119">
        <f t="shared" si="251"/>
        <v>1</v>
      </c>
      <c r="T1224" s="119">
        <f t="shared" si="252"/>
        <v>1</v>
      </c>
      <c r="U1224" s="119">
        <f t="shared" si="253"/>
        <v>1</v>
      </c>
      <c r="V1224" s="119">
        <f t="shared" si="254"/>
        <v>1</v>
      </c>
      <c r="W1224" s="119">
        <f t="shared" si="255"/>
        <v>1</v>
      </c>
      <c r="X1224" s="119">
        <f t="shared" si="256"/>
        <v>1</v>
      </c>
      <c r="Y1224" s="119">
        <f t="shared" si="257"/>
        <v>1</v>
      </c>
      <c r="Z1224" s="119">
        <f t="shared" si="258"/>
        <v>1</v>
      </c>
      <c r="AA1224" s="119">
        <f t="shared" si="259"/>
        <v>1</v>
      </c>
      <c r="AB1224" s="119">
        <f t="shared" si="260"/>
        <v>10</v>
      </c>
    </row>
    <row r="1225" spans="3:28" ht="54.95" customHeight="1" x14ac:dyDescent="0.25">
      <c r="C1225" s="56">
        <v>1221</v>
      </c>
      <c r="D1225" s="94" t="str">
        <f>IF(Lançamentos!G1225="","",Lançamentos!G1225)</f>
        <v/>
      </c>
      <c r="E1225" s="113" t="str">
        <f>IF(D1225="","",Recebimento!Q1225)</f>
        <v/>
      </c>
      <c r="F1225" s="114" t="str">
        <f>IF($D1225="","",'Rec2'!$Q1225)</f>
        <v/>
      </c>
      <c r="G1225" s="114" t="str">
        <f>IF($D1225="","",'Rec3'!$Q1225)</f>
        <v/>
      </c>
      <c r="H1225" s="114" t="str">
        <f>IF($D1225="","",'Rec4'!$Q1225)</f>
        <v/>
      </c>
      <c r="I1225" s="114" t="str">
        <f>IF($D1225="","",'Rec5'!$Q1225)</f>
        <v/>
      </c>
      <c r="J1225" s="114" t="str">
        <f>IF($D1225="","",'Rec6'!$Q1225)</f>
        <v/>
      </c>
      <c r="K1225" s="114" t="str">
        <f>IF($D1225="","",'Rec7'!$Q1225)</f>
        <v/>
      </c>
      <c r="L1225" s="114" t="str">
        <f>IF($D1225="","",'Rec8'!$Q1225)</f>
        <v/>
      </c>
      <c r="M1225" s="114" t="str">
        <f>IF($D1225="","",'Rec9'!$Q1225)</f>
        <v/>
      </c>
      <c r="N1225" s="114" t="str">
        <f>IF($D1225="","",'Rec10'!$Q1225)</f>
        <v/>
      </c>
      <c r="O1225" s="116" t="str">
        <f t="shared" si="261"/>
        <v/>
      </c>
      <c r="P1225" s="100" t="str">
        <f t="shared" si="262"/>
        <v/>
      </c>
      <c r="R1225" s="119">
        <f t="shared" si="250"/>
        <v>1</v>
      </c>
      <c r="S1225" s="119">
        <f t="shared" si="251"/>
        <v>1</v>
      </c>
      <c r="T1225" s="119">
        <f t="shared" si="252"/>
        <v>1</v>
      </c>
      <c r="U1225" s="119">
        <f t="shared" si="253"/>
        <v>1</v>
      </c>
      <c r="V1225" s="119">
        <f t="shared" si="254"/>
        <v>1</v>
      </c>
      <c r="W1225" s="119">
        <f t="shared" si="255"/>
        <v>1</v>
      </c>
      <c r="X1225" s="119">
        <f t="shared" si="256"/>
        <v>1</v>
      </c>
      <c r="Y1225" s="119">
        <f t="shared" si="257"/>
        <v>1</v>
      </c>
      <c r="Z1225" s="119">
        <f t="shared" si="258"/>
        <v>1</v>
      </c>
      <c r="AA1225" s="119">
        <f t="shared" si="259"/>
        <v>1</v>
      </c>
      <c r="AB1225" s="119">
        <f t="shared" si="260"/>
        <v>10</v>
      </c>
    </row>
    <row r="1226" spans="3:28" ht="54.95" customHeight="1" x14ac:dyDescent="0.25">
      <c r="C1226" s="56">
        <v>1222</v>
      </c>
      <c r="D1226" s="94" t="str">
        <f>IF(Lançamentos!G1226="","",Lançamentos!G1226)</f>
        <v/>
      </c>
      <c r="E1226" s="113" t="str">
        <f>IF(D1226="","",Recebimento!Q1226)</f>
        <v/>
      </c>
      <c r="F1226" s="114" t="str">
        <f>IF($D1226="","",'Rec2'!$Q1226)</f>
        <v/>
      </c>
      <c r="G1226" s="114" t="str">
        <f>IF($D1226="","",'Rec3'!$Q1226)</f>
        <v/>
      </c>
      <c r="H1226" s="114" t="str">
        <f>IF($D1226="","",'Rec4'!$Q1226)</f>
        <v/>
      </c>
      <c r="I1226" s="114" t="str">
        <f>IF($D1226="","",'Rec5'!$Q1226)</f>
        <v/>
      </c>
      <c r="J1226" s="114" t="str">
        <f>IF($D1226="","",'Rec6'!$Q1226)</f>
        <v/>
      </c>
      <c r="K1226" s="114" t="str">
        <f>IF($D1226="","",'Rec7'!$Q1226)</f>
        <v/>
      </c>
      <c r="L1226" s="114" t="str">
        <f>IF($D1226="","",'Rec8'!$Q1226)</f>
        <v/>
      </c>
      <c r="M1226" s="114" t="str">
        <f>IF($D1226="","",'Rec9'!$Q1226)</f>
        <v/>
      </c>
      <c r="N1226" s="114" t="str">
        <f>IF($D1226="","",'Rec10'!$Q1226)</f>
        <v/>
      </c>
      <c r="O1226" s="116" t="str">
        <f t="shared" si="261"/>
        <v/>
      </c>
      <c r="P1226" s="100" t="str">
        <f t="shared" si="262"/>
        <v/>
      </c>
      <c r="R1226" s="119">
        <f t="shared" si="250"/>
        <v>1</v>
      </c>
      <c r="S1226" s="119">
        <f t="shared" si="251"/>
        <v>1</v>
      </c>
      <c r="T1226" s="119">
        <f t="shared" si="252"/>
        <v>1</v>
      </c>
      <c r="U1226" s="119">
        <f t="shared" si="253"/>
        <v>1</v>
      </c>
      <c r="V1226" s="119">
        <f t="shared" si="254"/>
        <v>1</v>
      </c>
      <c r="W1226" s="119">
        <f t="shared" si="255"/>
        <v>1</v>
      </c>
      <c r="X1226" s="119">
        <f t="shared" si="256"/>
        <v>1</v>
      </c>
      <c r="Y1226" s="119">
        <f t="shared" si="257"/>
        <v>1</v>
      </c>
      <c r="Z1226" s="119">
        <f t="shared" si="258"/>
        <v>1</v>
      </c>
      <c r="AA1226" s="119">
        <f t="shared" si="259"/>
        <v>1</v>
      </c>
      <c r="AB1226" s="119">
        <f t="shared" si="260"/>
        <v>10</v>
      </c>
    </row>
    <row r="1227" spans="3:28" ht="54.95" customHeight="1" x14ac:dyDescent="0.25">
      <c r="C1227" s="56">
        <v>1223</v>
      </c>
      <c r="D1227" s="94" t="str">
        <f>IF(Lançamentos!G1227="","",Lançamentos!G1227)</f>
        <v/>
      </c>
      <c r="E1227" s="113" t="str">
        <f>IF(D1227="","",Recebimento!Q1227)</f>
        <v/>
      </c>
      <c r="F1227" s="114" t="str">
        <f>IF($D1227="","",'Rec2'!$Q1227)</f>
        <v/>
      </c>
      <c r="G1227" s="114" t="str">
        <f>IF($D1227="","",'Rec3'!$Q1227)</f>
        <v/>
      </c>
      <c r="H1227" s="114" t="str">
        <f>IF($D1227="","",'Rec4'!$Q1227)</f>
        <v/>
      </c>
      <c r="I1227" s="114" t="str">
        <f>IF($D1227="","",'Rec5'!$Q1227)</f>
        <v/>
      </c>
      <c r="J1227" s="114" t="str">
        <f>IF($D1227="","",'Rec6'!$Q1227)</f>
        <v/>
      </c>
      <c r="K1227" s="114" t="str">
        <f>IF($D1227="","",'Rec7'!$Q1227)</f>
        <v/>
      </c>
      <c r="L1227" s="114" t="str">
        <f>IF($D1227="","",'Rec8'!$Q1227)</f>
        <v/>
      </c>
      <c r="M1227" s="114" t="str">
        <f>IF($D1227="","",'Rec9'!$Q1227)</f>
        <v/>
      </c>
      <c r="N1227" s="114" t="str">
        <f>IF($D1227="","",'Rec10'!$Q1227)</f>
        <v/>
      </c>
      <c r="O1227" s="116" t="str">
        <f t="shared" si="261"/>
        <v/>
      </c>
      <c r="P1227" s="100" t="str">
        <f t="shared" si="262"/>
        <v/>
      </c>
      <c r="R1227" s="119">
        <f t="shared" si="250"/>
        <v>1</v>
      </c>
      <c r="S1227" s="119">
        <f t="shared" si="251"/>
        <v>1</v>
      </c>
      <c r="T1227" s="119">
        <f t="shared" si="252"/>
        <v>1</v>
      </c>
      <c r="U1227" s="119">
        <f t="shared" si="253"/>
        <v>1</v>
      </c>
      <c r="V1227" s="119">
        <f t="shared" si="254"/>
        <v>1</v>
      </c>
      <c r="W1227" s="119">
        <f t="shared" si="255"/>
        <v>1</v>
      </c>
      <c r="X1227" s="119">
        <f t="shared" si="256"/>
        <v>1</v>
      </c>
      <c r="Y1227" s="119">
        <f t="shared" si="257"/>
        <v>1</v>
      </c>
      <c r="Z1227" s="119">
        <f t="shared" si="258"/>
        <v>1</v>
      </c>
      <c r="AA1227" s="119">
        <f t="shared" si="259"/>
        <v>1</v>
      </c>
      <c r="AB1227" s="119">
        <f t="shared" si="260"/>
        <v>10</v>
      </c>
    </row>
    <row r="1228" spans="3:28" ht="54.95" customHeight="1" x14ac:dyDescent="0.25">
      <c r="C1228" s="56">
        <v>1224</v>
      </c>
      <c r="D1228" s="94" t="str">
        <f>IF(Lançamentos!G1228="","",Lançamentos!G1228)</f>
        <v/>
      </c>
      <c r="E1228" s="113" t="str">
        <f>IF(D1228="","",Recebimento!Q1228)</f>
        <v/>
      </c>
      <c r="F1228" s="114" t="str">
        <f>IF($D1228="","",'Rec2'!$Q1228)</f>
        <v/>
      </c>
      <c r="G1228" s="114" t="str">
        <f>IF($D1228="","",'Rec3'!$Q1228)</f>
        <v/>
      </c>
      <c r="H1228" s="114" t="str">
        <f>IF($D1228="","",'Rec4'!$Q1228)</f>
        <v/>
      </c>
      <c r="I1228" s="114" t="str">
        <f>IF($D1228="","",'Rec5'!$Q1228)</f>
        <v/>
      </c>
      <c r="J1228" s="114" t="str">
        <f>IF($D1228="","",'Rec6'!$Q1228)</f>
        <v/>
      </c>
      <c r="K1228" s="114" t="str">
        <f>IF($D1228="","",'Rec7'!$Q1228)</f>
        <v/>
      </c>
      <c r="L1228" s="114" t="str">
        <f>IF($D1228="","",'Rec8'!$Q1228)</f>
        <v/>
      </c>
      <c r="M1228" s="114" t="str">
        <f>IF($D1228="","",'Rec9'!$Q1228)</f>
        <v/>
      </c>
      <c r="N1228" s="114" t="str">
        <f>IF($D1228="","",'Rec10'!$Q1228)</f>
        <v/>
      </c>
      <c r="O1228" s="116" t="str">
        <f t="shared" si="261"/>
        <v/>
      </c>
      <c r="P1228" s="100" t="str">
        <f t="shared" si="262"/>
        <v/>
      </c>
      <c r="R1228" s="119">
        <f t="shared" si="250"/>
        <v>1</v>
      </c>
      <c r="S1228" s="119">
        <f t="shared" si="251"/>
        <v>1</v>
      </c>
      <c r="T1228" s="119">
        <f t="shared" si="252"/>
        <v>1</v>
      </c>
      <c r="U1228" s="119">
        <f t="shared" si="253"/>
        <v>1</v>
      </c>
      <c r="V1228" s="119">
        <f t="shared" si="254"/>
        <v>1</v>
      </c>
      <c r="W1228" s="119">
        <f t="shared" si="255"/>
        <v>1</v>
      </c>
      <c r="X1228" s="119">
        <f t="shared" si="256"/>
        <v>1</v>
      </c>
      <c r="Y1228" s="119">
        <f t="shared" si="257"/>
        <v>1</v>
      </c>
      <c r="Z1228" s="119">
        <f t="shared" si="258"/>
        <v>1</v>
      </c>
      <c r="AA1228" s="119">
        <f t="shared" si="259"/>
        <v>1</v>
      </c>
      <c r="AB1228" s="119">
        <f t="shared" si="260"/>
        <v>10</v>
      </c>
    </row>
    <row r="1229" spans="3:28" ht="54.95" customHeight="1" x14ac:dyDescent="0.25">
      <c r="C1229" s="56">
        <v>1225</v>
      </c>
      <c r="D1229" s="94" t="str">
        <f>IF(Lançamentos!G1229="","",Lançamentos!G1229)</f>
        <v/>
      </c>
      <c r="E1229" s="113" t="str">
        <f>IF(D1229="","",Recebimento!Q1229)</f>
        <v/>
      </c>
      <c r="F1229" s="114" t="str">
        <f>IF($D1229="","",'Rec2'!$Q1229)</f>
        <v/>
      </c>
      <c r="G1229" s="114" t="str">
        <f>IF($D1229="","",'Rec3'!$Q1229)</f>
        <v/>
      </c>
      <c r="H1229" s="114" t="str">
        <f>IF($D1229="","",'Rec4'!$Q1229)</f>
        <v/>
      </c>
      <c r="I1229" s="114" t="str">
        <f>IF($D1229="","",'Rec5'!$Q1229)</f>
        <v/>
      </c>
      <c r="J1229" s="114" t="str">
        <f>IF($D1229="","",'Rec6'!$Q1229)</f>
        <v/>
      </c>
      <c r="K1229" s="114" t="str">
        <f>IF($D1229="","",'Rec7'!$Q1229)</f>
        <v/>
      </c>
      <c r="L1229" s="114" t="str">
        <f>IF($D1229="","",'Rec8'!$Q1229)</f>
        <v/>
      </c>
      <c r="M1229" s="114" t="str">
        <f>IF($D1229="","",'Rec9'!$Q1229)</f>
        <v/>
      </c>
      <c r="N1229" s="114" t="str">
        <f>IF($D1229="","",'Rec10'!$Q1229)</f>
        <v/>
      </c>
      <c r="O1229" s="116" t="str">
        <f t="shared" si="261"/>
        <v/>
      </c>
      <c r="P1229" s="100" t="str">
        <f t="shared" si="262"/>
        <v/>
      </c>
      <c r="R1229" s="119">
        <f t="shared" si="250"/>
        <v>1</v>
      </c>
      <c r="S1229" s="119">
        <f t="shared" si="251"/>
        <v>1</v>
      </c>
      <c r="T1229" s="119">
        <f t="shared" si="252"/>
        <v>1</v>
      </c>
      <c r="U1229" s="119">
        <f t="shared" si="253"/>
        <v>1</v>
      </c>
      <c r="V1229" s="119">
        <f t="shared" si="254"/>
        <v>1</v>
      </c>
      <c r="W1229" s="119">
        <f t="shared" si="255"/>
        <v>1</v>
      </c>
      <c r="X1229" s="119">
        <f t="shared" si="256"/>
        <v>1</v>
      </c>
      <c r="Y1229" s="119">
        <f t="shared" si="257"/>
        <v>1</v>
      </c>
      <c r="Z1229" s="119">
        <f t="shared" si="258"/>
        <v>1</v>
      </c>
      <c r="AA1229" s="119">
        <f t="shared" si="259"/>
        <v>1</v>
      </c>
      <c r="AB1229" s="119">
        <f t="shared" si="260"/>
        <v>10</v>
      </c>
    </row>
    <row r="1230" spans="3:28" ht="54.95" customHeight="1" x14ac:dyDescent="0.25">
      <c r="C1230" s="56">
        <v>1226</v>
      </c>
      <c r="D1230" s="94" t="str">
        <f>IF(Lançamentos!G1230="","",Lançamentos!G1230)</f>
        <v/>
      </c>
      <c r="E1230" s="113" t="str">
        <f>IF(D1230="","",Recebimento!Q1230)</f>
        <v/>
      </c>
      <c r="F1230" s="114" t="str">
        <f>IF($D1230="","",'Rec2'!$Q1230)</f>
        <v/>
      </c>
      <c r="G1230" s="114" t="str">
        <f>IF($D1230="","",'Rec3'!$Q1230)</f>
        <v/>
      </c>
      <c r="H1230" s="114" t="str">
        <f>IF($D1230="","",'Rec4'!$Q1230)</f>
        <v/>
      </c>
      <c r="I1230" s="114" t="str">
        <f>IF($D1230="","",'Rec5'!$Q1230)</f>
        <v/>
      </c>
      <c r="J1230" s="114" t="str">
        <f>IF($D1230="","",'Rec6'!$Q1230)</f>
        <v/>
      </c>
      <c r="K1230" s="114" t="str">
        <f>IF($D1230="","",'Rec7'!$Q1230)</f>
        <v/>
      </c>
      <c r="L1230" s="114" t="str">
        <f>IF($D1230="","",'Rec8'!$Q1230)</f>
        <v/>
      </c>
      <c r="M1230" s="114" t="str">
        <f>IF($D1230="","",'Rec9'!$Q1230)</f>
        <v/>
      </c>
      <c r="N1230" s="114" t="str">
        <f>IF($D1230="","",'Rec10'!$Q1230)</f>
        <v/>
      </c>
      <c r="O1230" s="116" t="str">
        <f t="shared" si="261"/>
        <v/>
      </c>
      <c r="P1230" s="100" t="str">
        <f t="shared" si="262"/>
        <v/>
      </c>
      <c r="R1230" s="119">
        <f t="shared" si="250"/>
        <v>1</v>
      </c>
      <c r="S1230" s="119">
        <f t="shared" si="251"/>
        <v>1</v>
      </c>
      <c r="T1230" s="119">
        <f t="shared" si="252"/>
        <v>1</v>
      </c>
      <c r="U1230" s="119">
        <f t="shared" si="253"/>
        <v>1</v>
      </c>
      <c r="V1230" s="119">
        <f t="shared" si="254"/>
        <v>1</v>
      </c>
      <c r="W1230" s="119">
        <f t="shared" si="255"/>
        <v>1</v>
      </c>
      <c r="X1230" s="119">
        <f t="shared" si="256"/>
        <v>1</v>
      </c>
      <c r="Y1230" s="119">
        <f t="shared" si="257"/>
        <v>1</v>
      </c>
      <c r="Z1230" s="119">
        <f t="shared" si="258"/>
        <v>1</v>
      </c>
      <c r="AA1230" s="119">
        <f t="shared" si="259"/>
        <v>1</v>
      </c>
      <c r="AB1230" s="119">
        <f t="shared" si="260"/>
        <v>10</v>
      </c>
    </row>
    <row r="1231" spans="3:28" ht="54.95" customHeight="1" x14ac:dyDescent="0.25">
      <c r="C1231" s="56">
        <v>1227</v>
      </c>
      <c r="D1231" s="94" t="str">
        <f>IF(Lançamentos!G1231="","",Lançamentos!G1231)</f>
        <v/>
      </c>
      <c r="E1231" s="113" t="str">
        <f>IF(D1231="","",Recebimento!Q1231)</f>
        <v/>
      </c>
      <c r="F1231" s="114" t="str">
        <f>IF($D1231="","",'Rec2'!$Q1231)</f>
        <v/>
      </c>
      <c r="G1231" s="114" t="str">
        <f>IF($D1231="","",'Rec3'!$Q1231)</f>
        <v/>
      </c>
      <c r="H1231" s="114" t="str">
        <f>IF($D1231="","",'Rec4'!$Q1231)</f>
        <v/>
      </c>
      <c r="I1231" s="114" t="str">
        <f>IF($D1231="","",'Rec5'!$Q1231)</f>
        <v/>
      </c>
      <c r="J1231" s="114" t="str">
        <f>IF($D1231="","",'Rec6'!$Q1231)</f>
        <v/>
      </c>
      <c r="K1231" s="114" t="str">
        <f>IF($D1231="","",'Rec7'!$Q1231)</f>
        <v/>
      </c>
      <c r="L1231" s="114" t="str">
        <f>IF($D1231="","",'Rec8'!$Q1231)</f>
        <v/>
      </c>
      <c r="M1231" s="114" t="str">
        <f>IF($D1231="","",'Rec9'!$Q1231)</f>
        <v/>
      </c>
      <c r="N1231" s="114" t="str">
        <f>IF($D1231="","",'Rec10'!$Q1231)</f>
        <v/>
      </c>
      <c r="O1231" s="116" t="str">
        <f t="shared" si="261"/>
        <v/>
      </c>
      <c r="P1231" s="100" t="str">
        <f t="shared" si="262"/>
        <v/>
      </c>
      <c r="R1231" s="119">
        <f t="shared" si="250"/>
        <v>1</v>
      </c>
      <c r="S1231" s="119">
        <f t="shared" si="251"/>
        <v>1</v>
      </c>
      <c r="T1231" s="119">
        <f t="shared" si="252"/>
        <v>1</v>
      </c>
      <c r="U1231" s="119">
        <f t="shared" si="253"/>
        <v>1</v>
      </c>
      <c r="V1231" s="119">
        <f t="shared" si="254"/>
        <v>1</v>
      </c>
      <c r="W1231" s="119">
        <f t="shared" si="255"/>
        <v>1</v>
      </c>
      <c r="X1231" s="119">
        <f t="shared" si="256"/>
        <v>1</v>
      </c>
      <c r="Y1231" s="119">
        <f t="shared" si="257"/>
        <v>1</v>
      </c>
      <c r="Z1231" s="119">
        <f t="shared" si="258"/>
        <v>1</v>
      </c>
      <c r="AA1231" s="119">
        <f t="shared" si="259"/>
        <v>1</v>
      </c>
      <c r="AB1231" s="119">
        <f t="shared" si="260"/>
        <v>10</v>
      </c>
    </row>
    <row r="1232" spans="3:28" ht="54.95" customHeight="1" x14ac:dyDescent="0.25">
      <c r="C1232" s="56">
        <v>1228</v>
      </c>
      <c r="D1232" s="94" t="str">
        <f>IF(Lançamentos!G1232="","",Lançamentos!G1232)</f>
        <v/>
      </c>
      <c r="E1232" s="113" t="str">
        <f>IF(D1232="","",Recebimento!Q1232)</f>
        <v/>
      </c>
      <c r="F1232" s="114" t="str">
        <f>IF($D1232="","",'Rec2'!$Q1232)</f>
        <v/>
      </c>
      <c r="G1232" s="114" t="str">
        <f>IF($D1232="","",'Rec3'!$Q1232)</f>
        <v/>
      </c>
      <c r="H1232" s="114" t="str">
        <f>IF($D1232="","",'Rec4'!$Q1232)</f>
        <v/>
      </c>
      <c r="I1232" s="114" t="str">
        <f>IF($D1232="","",'Rec5'!$Q1232)</f>
        <v/>
      </c>
      <c r="J1232" s="114" t="str">
        <f>IF($D1232="","",'Rec6'!$Q1232)</f>
        <v/>
      </c>
      <c r="K1232" s="114" t="str">
        <f>IF($D1232="","",'Rec7'!$Q1232)</f>
        <v/>
      </c>
      <c r="L1232" s="114" t="str">
        <f>IF($D1232="","",'Rec8'!$Q1232)</f>
        <v/>
      </c>
      <c r="M1232" s="114" t="str">
        <f>IF($D1232="","",'Rec9'!$Q1232)</f>
        <v/>
      </c>
      <c r="N1232" s="114" t="str">
        <f>IF($D1232="","",'Rec10'!$Q1232)</f>
        <v/>
      </c>
      <c r="O1232" s="116" t="str">
        <f t="shared" si="261"/>
        <v/>
      </c>
      <c r="P1232" s="100" t="str">
        <f t="shared" si="262"/>
        <v/>
      </c>
      <c r="R1232" s="119">
        <f t="shared" si="250"/>
        <v>1</v>
      </c>
      <c r="S1232" s="119">
        <f t="shared" si="251"/>
        <v>1</v>
      </c>
      <c r="T1232" s="119">
        <f t="shared" si="252"/>
        <v>1</v>
      </c>
      <c r="U1232" s="119">
        <f t="shared" si="253"/>
        <v>1</v>
      </c>
      <c r="V1232" s="119">
        <f t="shared" si="254"/>
        <v>1</v>
      </c>
      <c r="W1232" s="119">
        <f t="shared" si="255"/>
        <v>1</v>
      </c>
      <c r="X1232" s="119">
        <f t="shared" si="256"/>
        <v>1</v>
      </c>
      <c r="Y1232" s="119">
        <f t="shared" si="257"/>
        <v>1</v>
      </c>
      <c r="Z1232" s="119">
        <f t="shared" si="258"/>
        <v>1</v>
      </c>
      <c r="AA1232" s="119">
        <f t="shared" si="259"/>
        <v>1</v>
      </c>
      <c r="AB1232" s="119">
        <f t="shared" si="260"/>
        <v>10</v>
      </c>
    </row>
    <row r="1233" spans="3:28" ht="54.95" customHeight="1" x14ac:dyDescent="0.25">
      <c r="C1233" s="56">
        <v>1229</v>
      </c>
      <c r="D1233" s="94" t="str">
        <f>IF(Lançamentos!G1233="","",Lançamentos!G1233)</f>
        <v/>
      </c>
      <c r="E1233" s="113" t="str">
        <f>IF(D1233="","",Recebimento!Q1233)</f>
        <v/>
      </c>
      <c r="F1233" s="114" t="str">
        <f>IF($D1233="","",'Rec2'!$Q1233)</f>
        <v/>
      </c>
      <c r="G1233" s="114" t="str">
        <f>IF($D1233="","",'Rec3'!$Q1233)</f>
        <v/>
      </c>
      <c r="H1233" s="114" t="str">
        <f>IF($D1233="","",'Rec4'!$Q1233)</f>
        <v/>
      </c>
      <c r="I1233" s="114" t="str">
        <f>IF($D1233="","",'Rec5'!$Q1233)</f>
        <v/>
      </c>
      <c r="J1233" s="114" t="str">
        <f>IF($D1233="","",'Rec6'!$Q1233)</f>
        <v/>
      </c>
      <c r="K1233" s="114" t="str">
        <f>IF($D1233="","",'Rec7'!$Q1233)</f>
        <v/>
      </c>
      <c r="L1233" s="114" t="str">
        <f>IF($D1233="","",'Rec8'!$Q1233)</f>
        <v/>
      </c>
      <c r="M1233" s="114" t="str">
        <f>IF($D1233="","",'Rec9'!$Q1233)</f>
        <v/>
      </c>
      <c r="N1233" s="114" t="str">
        <f>IF($D1233="","",'Rec10'!$Q1233)</f>
        <v/>
      </c>
      <c r="O1233" s="116" t="str">
        <f t="shared" si="261"/>
        <v/>
      </c>
      <c r="P1233" s="100" t="str">
        <f t="shared" si="262"/>
        <v/>
      </c>
      <c r="R1233" s="119">
        <f t="shared" si="250"/>
        <v>1</v>
      </c>
      <c r="S1233" s="119">
        <f t="shared" si="251"/>
        <v>1</v>
      </c>
      <c r="T1233" s="119">
        <f t="shared" si="252"/>
        <v>1</v>
      </c>
      <c r="U1233" s="119">
        <f t="shared" si="253"/>
        <v>1</v>
      </c>
      <c r="V1233" s="119">
        <f t="shared" si="254"/>
        <v>1</v>
      </c>
      <c r="W1233" s="119">
        <f t="shared" si="255"/>
        <v>1</v>
      </c>
      <c r="X1233" s="119">
        <f t="shared" si="256"/>
        <v>1</v>
      </c>
      <c r="Y1233" s="119">
        <f t="shared" si="257"/>
        <v>1</v>
      </c>
      <c r="Z1233" s="119">
        <f t="shared" si="258"/>
        <v>1</v>
      </c>
      <c r="AA1233" s="119">
        <f t="shared" si="259"/>
        <v>1</v>
      </c>
      <c r="AB1233" s="119">
        <f t="shared" si="260"/>
        <v>10</v>
      </c>
    </row>
    <row r="1234" spans="3:28" ht="54.95" customHeight="1" x14ac:dyDescent="0.25">
      <c r="C1234" s="56">
        <v>1230</v>
      </c>
      <c r="D1234" s="94" t="str">
        <f>IF(Lançamentos!G1234="","",Lançamentos!G1234)</f>
        <v/>
      </c>
      <c r="E1234" s="113" t="str">
        <f>IF(D1234="","",Recebimento!Q1234)</f>
        <v/>
      </c>
      <c r="F1234" s="114" t="str">
        <f>IF($D1234="","",'Rec2'!$Q1234)</f>
        <v/>
      </c>
      <c r="G1234" s="114" t="str">
        <f>IF($D1234="","",'Rec3'!$Q1234)</f>
        <v/>
      </c>
      <c r="H1234" s="114" t="str">
        <f>IF($D1234="","",'Rec4'!$Q1234)</f>
        <v/>
      </c>
      <c r="I1234" s="114" t="str">
        <f>IF($D1234="","",'Rec5'!$Q1234)</f>
        <v/>
      </c>
      <c r="J1234" s="114" t="str">
        <f>IF($D1234="","",'Rec6'!$Q1234)</f>
        <v/>
      </c>
      <c r="K1234" s="114" t="str">
        <f>IF($D1234="","",'Rec7'!$Q1234)</f>
        <v/>
      </c>
      <c r="L1234" s="114" t="str">
        <f>IF($D1234="","",'Rec8'!$Q1234)</f>
        <v/>
      </c>
      <c r="M1234" s="114" t="str">
        <f>IF($D1234="","",'Rec9'!$Q1234)</f>
        <v/>
      </c>
      <c r="N1234" s="114" t="str">
        <f>IF($D1234="","",'Rec10'!$Q1234)</f>
        <v/>
      </c>
      <c r="O1234" s="116" t="str">
        <f t="shared" si="261"/>
        <v/>
      </c>
      <c r="P1234" s="100" t="str">
        <f t="shared" si="262"/>
        <v/>
      </c>
      <c r="R1234" s="119">
        <f t="shared" si="250"/>
        <v>1</v>
      </c>
      <c r="S1234" s="119">
        <f t="shared" si="251"/>
        <v>1</v>
      </c>
      <c r="T1234" s="119">
        <f t="shared" si="252"/>
        <v>1</v>
      </c>
      <c r="U1234" s="119">
        <f t="shared" si="253"/>
        <v>1</v>
      </c>
      <c r="V1234" s="119">
        <f t="shared" si="254"/>
        <v>1</v>
      </c>
      <c r="W1234" s="119">
        <f t="shared" si="255"/>
        <v>1</v>
      </c>
      <c r="X1234" s="119">
        <f t="shared" si="256"/>
        <v>1</v>
      </c>
      <c r="Y1234" s="119">
        <f t="shared" si="257"/>
        <v>1</v>
      </c>
      <c r="Z1234" s="119">
        <f t="shared" si="258"/>
        <v>1</v>
      </c>
      <c r="AA1234" s="119">
        <f t="shared" si="259"/>
        <v>1</v>
      </c>
      <c r="AB1234" s="119">
        <f t="shared" si="260"/>
        <v>10</v>
      </c>
    </row>
    <row r="1235" spans="3:28" ht="54.95" customHeight="1" x14ac:dyDescent="0.25">
      <c r="C1235" s="56">
        <v>1231</v>
      </c>
      <c r="D1235" s="94" t="str">
        <f>IF(Lançamentos!G1235="","",Lançamentos!G1235)</f>
        <v/>
      </c>
      <c r="E1235" s="113" t="str">
        <f>IF(D1235="","",Recebimento!Q1235)</f>
        <v/>
      </c>
      <c r="F1235" s="114" t="str">
        <f>IF($D1235="","",'Rec2'!$Q1235)</f>
        <v/>
      </c>
      <c r="G1235" s="114" t="str">
        <f>IF($D1235="","",'Rec3'!$Q1235)</f>
        <v/>
      </c>
      <c r="H1235" s="114" t="str">
        <f>IF($D1235="","",'Rec4'!$Q1235)</f>
        <v/>
      </c>
      <c r="I1235" s="114" t="str">
        <f>IF($D1235="","",'Rec5'!$Q1235)</f>
        <v/>
      </c>
      <c r="J1235" s="114" t="str">
        <f>IF($D1235="","",'Rec6'!$Q1235)</f>
        <v/>
      </c>
      <c r="K1235" s="114" t="str">
        <f>IF($D1235="","",'Rec7'!$Q1235)</f>
        <v/>
      </c>
      <c r="L1235" s="114" t="str">
        <f>IF($D1235="","",'Rec8'!$Q1235)</f>
        <v/>
      </c>
      <c r="M1235" s="114" t="str">
        <f>IF($D1235="","",'Rec9'!$Q1235)</f>
        <v/>
      </c>
      <c r="N1235" s="114" t="str">
        <f>IF($D1235="","",'Rec10'!$Q1235)</f>
        <v/>
      </c>
      <c r="O1235" s="116" t="str">
        <f t="shared" si="261"/>
        <v/>
      </c>
      <c r="P1235" s="100" t="str">
        <f t="shared" si="262"/>
        <v/>
      </c>
      <c r="R1235" s="119">
        <f t="shared" si="250"/>
        <v>1</v>
      </c>
      <c r="S1235" s="119">
        <f t="shared" si="251"/>
        <v>1</v>
      </c>
      <c r="T1235" s="119">
        <f t="shared" si="252"/>
        <v>1</v>
      </c>
      <c r="U1235" s="119">
        <f t="shared" si="253"/>
        <v>1</v>
      </c>
      <c r="V1235" s="119">
        <f t="shared" si="254"/>
        <v>1</v>
      </c>
      <c r="W1235" s="119">
        <f t="shared" si="255"/>
        <v>1</v>
      </c>
      <c r="X1235" s="119">
        <f t="shared" si="256"/>
        <v>1</v>
      </c>
      <c r="Y1235" s="119">
        <f t="shared" si="257"/>
        <v>1</v>
      </c>
      <c r="Z1235" s="119">
        <f t="shared" si="258"/>
        <v>1</v>
      </c>
      <c r="AA1235" s="119">
        <f t="shared" si="259"/>
        <v>1</v>
      </c>
      <c r="AB1235" s="119">
        <f t="shared" si="260"/>
        <v>10</v>
      </c>
    </row>
    <row r="1236" spans="3:28" ht="54.95" customHeight="1" x14ac:dyDescent="0.25">
      <c r="C1236" s="56">
        <v>1232</v>
      </c>
      <c r="D1236" s="94" t="str">
        <f>IF(Lançamentos!G1236="","",Lançamentos!G1236)</f>
        <v/>
      </c>
      <c r="E1236" s="113" t="str">
        <f>IF(D1236="","",Recebimento!Q1236)</f>
        <v/>
      </c>
      <c r="F1236" s="114" t="str">
        <f>IF($D1236="","",'Rec2'!$Q1236)</f>
        <v/>
      </c>
      <c r="G1236" s="114" t="str">
        <f>IF($D1236="","",'Rec3'!$Q1236)</f>
        <v/>
      </c>
      <c r="H1236" s="114" t="str">
        <f>IF($D1236="","",'Rec4'!$Q1236)</f>
        <v/>
      </c>
      <c r="I1236" s="114" t="str">
        <f>IF($D1236="","",'Rec5'!$Q1236)</f>
        <v/>
      </c>
      <c r="J1236" s="114" t="str">
        <f>IF($D1236="","",'Rec6'!$Q1236)</f>
        <v/>
      </c>
      <c r="K1236" s="114" t="str">
        <f>IF($D1236="","",'Rec7'!$Q1236)</f>
        <v/>
      </c>
      <c r="L1236" s="114" t="str">
        <f>IF($D1236="","",'Rec8'!$Q1236)</f>
        <v/>
      </c>
      <c r="M1236" s="114" t="str">
        <f>IF($D1236="","",'Rec9'!$Q1236)</f>
        <v/>
      </c>
      <c r="N1236" s="114" t="str">
        <f>IF($D1236="","",'Rec10'!$Q1236)</f>
        <v/>
      </c>
      <c r="O1236" s="116" t="str">
        <f t="shared" si="261"/>
        <v/>
      </c>
      <c r="P1236" s="100" t="str">
        <f t="shared" si="262"/>
        <v/>
      </c>
      <c r="R1236" s="119">
        <f t="shared" si="250"/>
        <v>1</v>
      </c>
      <c r="S1236" s="119">
        <f t="shared" si="251"/>
        <v>1</v>
      </c>
      <c r="T1236" s="119">
        <f t="shared" si="252"/>
        <v>1</v>
      </c>
      <c r="U1236" s="119">
        <f t="shared" si="253"/>
        <v>1</v>
      </c>
      <c r="V1236" s="119">
        <f t="shared" si="254"/>
        <v>1</v>
      </c>
      <c r="W1236" s="119">
        <f t="shared" si="255"/>
        <v>1</v>
      </c>
      <c r="X1236" s="119">
        <f t="shared" si="256"/>
        <v>1</v>
      </c>
      <c r="Y1236" s="119">
        <f t="shared" si="257"/>
        <v>1</v>
      </c>
      <c r="Z1236" s="119">
        <f t="shared" si="258"/>
        <v>1</v>
      </c>
      <c r="AA1236" s="119">
        <f t="shared" si="259"/>
        <v>1</v>
      </c>
      <c r="AB1236" s="119">
        <f t="shared" si="260"/>
        <v>10</v>
      </c>
    </row>
    <row r="1237" spans="3:28" ht="54.95" customHeight="1" x14ac:dyDescent="0.25">
      <c r="C1237" s="56">
        <v>1233</v>
      </c>
      <c r="D1237" s="94" t="str">
        <f>IF(Lançamentos!G1237="","",Lançamentos!G1237)</f>
        <v/>
      </c>
      <c r="E1237" s="113" t="str">
        <f>IF(D1237="","",Recebimento!Q1237)</f>
        <v/>
      </c>
      <c r="F1237" s="114" t="str">
        <f>IF($D1237="","",'Rec2'!$Q1237)</f>
        <v/>
      </c>
      <c r="G1237" s="114" t="str">
        <f>IF($D1237="","",'Rec3'!$Q1237)</f>
        <v/>
      </c>
      <c r="H1237" s="114" t="str">
        <f>IF($D1237="","",'Rec4'!$Q1237)</f>
        <v/>
      </c>
      <c r="I1237" s="114" t="str">
        <f>IF($D1237="","",'Rec5'!$Q1237)</f>
        <v/>
      </c>
      <c r="J1237" s="114" t="str">
        <f>IF($D1237="","",'Rec6'!$Q1237)</f>
        <v/>
      </c>
      <c r="K1237" s="114" t="str">
        <f>IF($D1237="","",'Rec7'!$Q1237)</f>
        <v/>
      </c>
      <c r="L1237" s="114" t="str">
        <f>IF($D1237="","",'Rec8'!$Q1237)</f>
        <v/>
      </c>
      <c r="M1237" s="114" t="str">
        <f>IF($D1237="","",'Rec9'!$Q1237)</f>
        <v/>
      </c>
      <c r="N1237" s="114" t="str">
        <f>IF($D1237="","",'Rec10'!$Q1237)</f>
        <v/>
      </c>
      <c r="O1237" s="116" t="str">
        <f t="shared" si="261"/>
        <v/>
      </c>
      <c r="P1237" s="100" t="str">
        <f t="shared" si="262"/>
        <v/>
      </c>
      <c r="R1237" s="119">
        <f t="shared" si="250"/>
        <v>1</v>
      </c>
      <c r="S1237" s="119">
        <f t="shared" si="251"/>
        <v>1</v>
      </c>
      <c r="T1237" s="119">
        <f t="shared" si="252"/>
        <v>1</v>
      </c>
      <c r="U1237" s="119">
        <f t="shared" si="253"/>
        <v>1</v>
      </c>
      <c r="V1237" s="119">
        <f t="shared" si="254"/>
        <v>1</v>
      </c>
      <c r="W1237" s="119">
        <f t="shared" si="255"/>
        <v>1</v>
      </c>
      <c r="X1237" s="119">
        <f t="shared" si="256"/>
        <v>1</v>
      </c>
      <c r="Y1237" s="119">
        <f t="shared" si="257"/>
        <v>1</v>
      </c>
      <c r="Z1237" s="119">
        <f t="shared" si="258"/>
        <v>1</v>
      </c>
      <c r="AA1237" s="119">
        <f t="shared" si="259"/>
        <v>1</v>
      </c>
      <c r="AB1237" s="119">
        <f t="shared" si="260"/>
        <v>10</v>
      </c>
    </row>
    <row r="1238" spans="3:28" ht="54.95" customHeight="1" x14ac:dyDescent="0.25">
      <c r="C1238" s="56">
        <v>1234</v>
      </c>
      <c r="D1238" s="94" t="str">
        <f>IF(Lançamentos!G1238="","",Lançamentos!G1238)</f>
        <v/>
      </c>
      <c r="E1238" s="113" t="str">
        <f>IF(D1238="","",Recebimento!Q1238)</f>
        <v/>
      </c>
      <c r="F1238" s="114" t="str">
        <f>IF($D1238="","",'Rec2'!$Q1238)</f>
        <v/>
      </c>
      <c r="G1238" s="114" t="str">
        <f>IF($D1238="","",'Rec3'!$Q1238)</f>
        <v/>
      </c>
      <c r="H1238" s="114" t="str">
        <f>IF($D1238="","",'Rec4'!$Q1238)</f>
        <v/>
      </c>
      <c r="I1238" s="114" t="str">
        <f>IF($D1238="","",'Rec5'!$Q1238)</f>
        <v/>
      </c>
      <c r="J1238" s="114" t="str">
        <f>IF($D1238="","",'Rec6'!$Q1238)</f>
        <v/>
      </c>
      <c r="K1238" s="114" t="str">
        <f>IF($D1238="","",'Rec7'!$Q1238)</f>
        <v/>
      </c>
      <c r="L1238" s="114" t="str">
        <f>IF($D1238="","",'Rec8'!$Q1238)</f>
        <v/>
      </c>
      <c r="M1238" s="114" t="str">
        <f>IF($D1238="","",'Rec9'!$Q1238)</f>
        <v/>
      </c>
      <c r="N1238" s="114" t="str">
        <f>IF($D1238="","",'Rec10'!$Q1238)</f>
        <v/>
      </c>
      <c r="O1238" s="116" t="str">
        <f t="shared" si="261"/>
        <v/>
      </c>
      <c r="P1238" s="100" t="str">
        <f t="shared" si="262"/>
        <v/>
      </c>
      <c r="R1238" s="119">
        <f t="shared" si="250"/>
        <v>1</v>
      </c>
      <c r="S1238" s="119">
        <f t="shared" si="251"/>
        <v>1</v>
      </c>
      <c r="T1238" s="119">
        <f t="shared" si="252"/>
        <v>1</v>
      </c>
      <c r="U1238" s="119">
        <f t="shared" si="253"/>
        <v>1</v>
      </c>
      <c r="V1238" s="119">
        <f t="shared" si="254"/>
        <v>1</v>
      </c>
      <c r="W1238" s="119">
        <f t="shared" si="255"/>
        <v>1</v>
      </c>
      <c r="X1238" s="119">
        <f t="shared" si="256"/>
        <v>1</v>
      </c>
      <c r="Y1238" s="119">
        <f t="shared" si="257"/>
        <v>1</v>
      </c>
      <c r="Z1238" s="119">
        <f t="shared" si="258"/>
        <v>1</v>
      </c>
      <c r="AA1238" s="119">
        <f t="shared" si="259"/>
        <v>1</v>
      </c>
      <c r="AB1238" s="119">
        <f t="shared" si="260"/>
        <v>10</v>
      </c>
    </row>
    <row r="1239" spans="3:28" ht="54.95" customHeight="1" x14ac:dyDescent="0.25">
      <c r="C1239" s="56">
        <v>1235</v>
      </c>
      <c r="D1239" s="94" t="str">
        <f>IF(Lançamentos!G1239="","",Lançamentos!G1239)</f>
        <v/>
      </c>
      <c r="E1239" s="113" t="str">
        <f>IF(D1239="","",Recebimento!Q1239)</f>
        <v/>
      </c>
      <c r="F1239" s="114" t="str">
        <f>IF($D1239="","",'Rec2'!$Q1239)</f>
        <v/>
      </c>
      <c r="G1239" s="114" t="str">
        <f>IF($D1239="","",'Rec3'!$Q1239)</f>
        <v/>
      </c>
      <c r="H1239" s="114" t="str">
        <f>IF($D1239="","",'Rec4'!$Q1239)</f>
        <v/>
      </c>
      <c r="I1239" s="114" t="str">
        <f>IF($D1239="","",'Rec5'!$Q1239)</f>
        <v/>
      </c>
      <c r="J1239" s="114" t="str">
        <f>IF($D1239="","",'Rec6'!$Q1239)</f>
        <v/>
      </c>
      <c r="K1239" s="114" t="str">
        <f>IF($D1239="","",'Rec7'!$Q1239)</f>
        <v/>
      </c>
      <c r="L1239" s="114" t="str">
        <f>IF($D1239="","",'Rec8'!$Q1239)</f>
        <v/>
      </c>
      <c r="M1239" s="114" t="str">
        <f>IF($D1239="","",'Rec9'!$Q1239)</f>
        <v/>
      </c>
      <c r="N1239" s="114" t="str">
        <f>IF($D1239="","",'Rec10'!$Q1239)</f>
        <v/>
      </c>
      <c r="O1239" s="116" t="str">
        <f t="shared" si="261"/>
        <v/>
      </c>
      <c r="P1239" s="100" t="str">
        <f t="shared" si="262"/>
        <v/>
      </c>
      <c r="R1239" s="119">
        <f t="shared" si="250"/>
        <v>1</v>
      </c>
      <c r="S1239" s="119">
        <f t="shared" si="251"/>
        <v>1</v>
      </c>
      <c r="T1239" s="119">
        <f t="shared" si="252"/>
        <v>1</v>
      </c>
      <c r="U1239" s="119">
        <f t="shared" si="253"/>
        <v>1</v>
      </c>
      <c r="V1239" s="119">
        <f t="shared" si="254"/>
        <v>1</v>
      </c>
      <c r="W1239" s="119">
        <f t="shared" si="255"/>
        <v>1</v>
      </c>
      <c r="X1239" s="119">
        <f t="shared" si="256"/>
        <v>1</v>
      </c>
      <c r="Y1239" s="119">
        <f t="shared" si="257"/>
        <v>1</v>
      </c>
      <c r="Z1239" s="119">
        <f t="shared" si="258"/>
        <v>1</v>
      </c>
      <c r="AA1239" s="119">
        <f t="shared" si="259"/>
        <v>1</v>
      </c>
      <c r="AB1239" s="119">
        <f t="shared" si="260"/>
        <v>10</v>
      </c>
    </row>
    <row r="1240" spans="3:28" ht="54.95" customHeight="1" x14ac:dyDescent="0.25">
      <c r="C1240" s="56">
        <v>1236</v>
      </c>
      <c r="D1240" s="94" t="str">
        <f>IF(Lançamentos!G1240="","",Lançamentos!G1240)</f>
        <v/>
      </c>
      <c r="E1240" s="113" t="str">
        <f>IF(D1240="","",Recebimento!Q1240)</f>
        <v/>
      </c>
      <c r="F1240" s="114" t="str">
        <f>IF($D1240="","",'Rec2'!$Q1240)</f>
        <v/>
      </c>
      <c r="G1240" s="114" t="str">
        <f>IF($D1240="","",'Rec3'!$Q1240)</f>
        <v/>
      </c>
      <c r="H1240" s="114" t="str">
        <f>IF($D1240="","",'Rec4'!$Q1240)</f>
        <v/>
      </c>
      <c r="I1240" s="114" t="str">
        <f>IF($D1240="","",'Rec5'!$Q1240)</f>
        <v/>
      </c>
      <c r="J1240" s="114" t="str">
        <f>IF($D1240="","",'Rec6'!$Q1240)</f>
        <v/>
      </c>
      <c r="K1240" s="114" t="str">
        <f>IF($D1240="","",'Rec7'!$Q1240)</f>
        <v/>
      </c>
      <c r="L1240" s="114" t="str">
        <f>IF($D1240="","",'Rec8'!$Q1240)</f>
        <v/>
      </c>
      <c r="M1240" s="114" t="str">
        <f>IF($D1240="","",'Rec9'!$Q1240)</f>
        <v/>
      </c>
      <c r="N1240" s="114" t="str">
        <f>IF($D1240="","",'Rec10'!$Q1240)</f>
        <v/>
      </c>
      <c r="O1240" s="116" t="str">
        <f t="shared" si="261"/>
        <v/>
      </c>
      <c r="P1240" s="100" t="str">
        <f t="shared" si="262"/>
        <v/>
      </c>
      <c r="R1240" s="119">
        <f t="shared" si="250"/>
        <v>1</v>
      </c>
      <c r="S1240" s="119">
        <f t="shared" si="251"/>
        <v>1</v>
      </c>
      <c r="T1240" s="119">
        <f t="shared" si="252"/>
        <v>1</v>
      </c>
      <c r="U1240" s="119">
        <f t="shared" si="253"/>
        <v>1</v>
      </c>
      <c r="V1240" s="119">
        <f t="shared" si="254"/>
        <v>1</v>
      </c>
      <c r="W1240" s="119">
        <f t="shared" si="255"/>
        <v>1</v>
      </c>
      <c r="X1240" s="119">
        <f t="shared" si="256"/>
        <v>1</v>
      </c>
      <c r="Y1240" s="119">
        <f t="shared" si="257"/>
        <v>1</v>
      </c>
      <c r="Z1240" s="119">
        <f t="shared" si="258"/>
        <v>1</v>
      </c>
      <c r="AA1240" s="119">
        <f t="shared" si="259"/>
        <v>1</v>
      </c>
      <c r="AB1240" s="119">
        <f t="shared" si="260"/>
        <v>10</v>
      </c>
    </row>
    <row r="1241" spans="3:28" ht="54.95" customHeight="1" x14ac:dyDescent="0.25">
      <c r="C1241" s="56">
        <v>1237</v>
      </c>
      <c r="D1241" s="94" t="str">
        <f>IF(Lançamentos!G1241="","",Lançamentos!G1241)</f>
        <v/>
      </c>
      <c r="E1241" s="113" t="str">
        <f>IF(D1241="","",Recebimento!Q1241)</f>
        <v/>
      </c>
      <c r="F1241" s="114" t="str">
        <f>IF($D1241="","",'Rec2'!$Q1241)</f>
        <v/>
      </c>
      <c r="G1241" s="114" t="str">
        <f>IF($D1241="","",'Rec3'!$Q1241)</f>
        <v/>
      </c>
      <c r="H1241" s="114" t="str">
        <f>IF($D1241="","",'Rec4'!$Q1241)</f>
        <v/>
      </c>
      <c r="I1241" s="114" t="str">
        <f>IF($D1241="","",'Rec5'!$Q1241)</f>
        <v/>
      </c>
      <c r="J1241" s="114" t="str">
        <f>IF($D1241="","",'Rec6'!$Q1241)</f>
        <v/>
      </c>
      <c r="K1241" s="114" t="str">
        <f>IF($D1241="","",'Rec7'!$Q1241)</f>
        <v/>
      </c>
      <c r="L1241" s="114" t="str">
        <f>IF($D1241="","",'Rec8'!$Q1241)</f>
        <v/>
      </c>
      <c r="M1241" s="114" t="str">
        <f>IF($D1241="","",'Rec9'!$Q1241)</f>
        <v/>
      </c>
      <c r="N1241" s="114" t="str">
        <f>IF($D1241="","",'Rec10'!$Q1241)</f>
        <v/>
      </c>
      <c r="O1241" s="116" t="str">
        <f t="shared" si="261"/>
        <v/>
      </c>
      <c r="P1241" s="100" t="str">
        <f t="shared" si="262"/>
        <v/>
      </c>
      <c r="R1241" s="119">
        <f t="shared" si="250"/>
        <v>1</v>
      </c>
      <c r="S1241" s="119">
        <f t="shared" si="251"/>
        <v>1</v>
      </c>
      <c r="T1241" s="119">
        <f t="shared" si="252"/>
        <v>1</v>
      </c>
      <c r="U1241" s="119">
        <f t="shared" si="253"/>
        <v>1</v>
      </c>
      <c r="V1241" s="119">
        <f t="shared" si="254"/>
        <v>1</v>
      </c>
      <c r="W1241" s="119">
        <f t="shared" si="255"/>
        <v>1</v>
      </c>
      <c r="X1241" s="119">
        <f t="shared" si="256"/>
        <v>1</v>
      </c>
      <c r="Y1241" s="119">
        <f t="shared" si="257"/>
        <v>1</v>
      </c>
      <c r="Z1241" s="119">
        <f t="shared" si="258"/>
        <v>1</v>
      </c>
      <c r="AA1241" s="119">
        <f t="shared" si="259"/>
        <v>1</v>
      </c>
      <c r="AB1241" s="119">
        <f t="shared" si="260"/>
        <v>10</v>
      </c>
    </row>
    <row r="1242" spans="3:28" ht="54.95" customHeight="1" x14ac:dyDescent="0.25">
      <c r="C1242" s="56">
        <v>1238</v>
      </c>
      <c r="D1242" s="94" t="str">
        <f>IF(Lançamentos!G1242="","",Lançamentos!G1242)</f>
        <v/>
      </c>
      <c r="E1242" s="113" t="str">
        <f>IF(D1242="","",Recebimento!Q1242)</f>
        <v/>
      </c>
      <c r="F1242" s="114" t="str">
        <f>IF($D1242="","",'Rec2'!$Q1242)</f>
        <v/>
      </c>
      <c r="G1242" s="114" t="str">
        <f>IF($D1242="","",'Rec3'!$Q1242)</f>
        <v/>
      </c>
      <c r="H1242" s="114" t="str">
        <f>IF($D1242="","",'Rec4'!$Q1242)</f>
        <v/>
      </c>
      <c r="I1242" s="114" t="str">
        <f>IF($D1242="","",'Rec5'!$Q1242)</f>
        <v/>
      </c>
      <c r="J1242" s="114" t="str">
        <f>IF($D1242="","",'Rec6'!$Q1242)</f>
        <v/>
      </c>
      <c r="K1242" s="114" t="str">
        <f>IF($D1242="","",'Rec7'!$Q1242)</f>
        <v/>
      </c>
      <c r="L1242" s="114" t="str">
        <f>IF($D1242="","",'Rec8'!$Q1242)</f>
        <v/>
      </c>
      <c r="M1242" s="114" t="str">
        <f>IF($D1242="","",'Rec9'!$Q1242)</f>
        <v/>
      </c>
      <c r="N1242" s="114" t="str">
        <f>IF($D1242="","",'Rec10'!$Q1242)</f>
        <v/>
      </c>
      <c r="O1242" s="116" t="str">
        <f t="shared" si="261"/>
        <v/>
      </c>
      <c r="P1242" s="100" t="str">
        <f t="shared" si="262"/>
        <v/>
      </c>
      <c r="R1242" s="119">
        <f t="shared" si="250"/>
        <v>1</v>
      </c>
      <c r="S1242" s="119">
        <f t="shared" si="251"/>
        <v>1</v>
      </c>
      <c r="T1242" s="119">
        <f t="shared" si="252"/>
        <v>1</v>
      </c>
      <c r="U1242" s="119">
        <f t="shared" si="253"/>
        <v>1</v>
      </c>
      <c r="V1242" s="119">
        <f t="shared" si="254"/>
        <v>1</v>
      </c>
      <c r="W1242" s="119">
        <f t="shared" si="255"/>
        <v>1</v>
      </c>
      <c r="X1242" s="119">
        <f t="shared" si="256"/>
        <v>1</v>
      </c>
      <c r="Y1242" s="119">
        <f t="shared" si="257"/>
        <v>1</v>
      </c>
      <c r="Z1242" s="119">
        <f t="shared" si="258"/>
        <v>1</v>
      </c>
      <c r="AA1242" s="119">
        <f t="shared" si="259"/>
        <v>1</v>
      </c>
      <c r="AB1242" s="119">
        <f t="shared" si="260"/>
        <v>10</v>
      </c>
    </row>
    <row r="1243" spans="3:28" ht="54.95" customHeight="1" x14ac:dyDescent="0.25">
      <c r="C1243" s="56">
        <v>1239</v>
      </c>
      <c r="D1243" s="94" t="str">
        <f>IF(Lançamentos!G1243="","",Lançamentos!G1243)</f>
        <v/>
      </c>
      <c r="E1243" s="113" t="str">
        <f>IF(D1243="","",Recebimento!Q1243)</f>
        <v/>
      </c>
      <c r="F1243" s="114" t="str">
        <f>IF($D1243="","",'Rec2'!$Q1243)</f>
        <v/>
      </c>
      <c r="G1243" s="114" t="str">
        <f>IF($D1243="","",'Rec3'!$Q1243)</f>
        <v/>
      </c>
      <c r="H1243" s="114" t="str">
        <f>IF($D1243="","",'Rec4'!$Q1243)</f>
        <v/>
      </c>
      <c r="I1243" s="114" t="str">
        <f>IF($D1243="","",'Rec5'!$Q1243)</f>
        <v/>
      </c>
      <c r="J1243" s="114" t="str">
        <f>IF($D1243="","",'Rec6'!$Q1243)</f>
        <v/>
      </c>
      <c r="K1243" s="114" t="str">
        <f>IF($D1243="","",'Rec7'!$Q1243)</f>
        <v/>
      </c>
      <c r="L1243" s="114" t="str">
        <f>IF($D1243="","",'Rec8'!$Q1243)</f>
        <v/>
      </c>
      <c r="M1243" s="114" t="str">
        <f>IF($D1243="","",'Rec9'!$Q1243)</f>
        <v/>
      </c>
      <c r="N1243" s="114" t="str">
        <f>IF($D1243="","",'Rec10'!$Q1243)</f>
        <v/>
      </c>
      <c r="O1243" s="116" t="str">
        <f t="shared" si="261"/>
        <v/>
      </c>
      <c r="P1243" s="100" t="str">
        <f t="shared" si="262"/>
        <v/>
      </c>
      <c r="R1243" s="119">
        <f t="shared" si="250"/>
        <v>1</v>
      </c>
      <c r="S1243" s="119">
        <f t="shared" si="251"/>
        <v>1</v>
      </c>
      <c r="T1243" s="119">
        <f t="shared" si="252"/>
        <v>1</v>
      </c>
      <c r="U1243" s="119">
        <f t="shared" si="253"/>
        <v>1</v>
      </c>
      <c r="V1243" s="119">
        <f t="shared" si="254"/>
        <v>1</v>
      </c>
      <c r="W1243" s="119">
        <f t="shared" si="255"/>
        <v>1</v>
      </c>
      <c r="X1243" s="119">
        <f t="shared" si="256"/>
        <v>1</v>
      </c>
      <c r="Y1243" s="119">
        <f t="shared" si="257"/>
        <v>1</v>
      </c>
      <c r="Z1243" s="119">
        <f t="shared" si="258"/>
        <v>1</v>
      </c>
      <c r="AA1243" s="119">
        <f t="shared" si="259"/>
        <v>1</v>
      </c>
      <c r="AB1243" s="119">
        <f t="shared" si="260"/>
        <v>10</v>
      </c>
    </row>
    <row r="1244" spans="3:28" ht="54.95" customHeight="1" x14ac:dyDescent="0.25">
      <c r="C1244" s="56">
        <v>1240</v>
      </c>
      <c r="D1244" s="94" t="str">
        <f>IF(Lançamentos!G1244="","",Lançamentos!G1244)</f>
        <v/>
      </c>
      <c r="E1244" s="113" t="str">
        <f>IF(D1244="","",Recebimento!Q1244)</f>
        <v/>
      </c>
      <c r="F1244" s="114" t="str">
        <f>IF($D1244="","",'Rec2'!$Q1244)</f>
        <v/>
      </c>
      <c r="G1244" s="114" t="str">
        <f>IF($D1244="","",'Rec3'!$Q1244)</f>
        <v/>
      </c>
      <c r="H1244" s="114" t="str">
        <f>IF($D1244="","",'Rec4'!$Q1244)</f>
        <v/>
      </c>
      <c r="I1244" s="114" t="str">
        <f>IF($D1244="","",'Rec5'!$Q1244)</f>
        <v/>
      </c>
      <c r="J1244" s="114" t="str">
        <f>IF($D1244="","",'Rec6'!$Q1244)</f>
        <v/>
      </c>
      <c r="K1244" s="114" t="str">
        <f>IF($D1244="","",'Rec7'!$Q1244)</f>
        <v/>
      </c>
      <c r="L1244" s="114" t="str">
        <f>IF($D1244="","",'Rec8'!$Q1244)</f>
        <v/>
      </c>
      <c r="M1244" s="114" t="str">
        <f>IF($D1244="","",'Rec9'!$Q1244)</f>
        <v/>
      </c>
      <c r="N1244" s="114" t="str">
        <f>IF($D1244="","",'Rec10'!$Q1244)</f>
        <v/>
      </c>
      <c r="O1244" s="116" t="str">
        <f t="shared" si="261"/>
        <v/>
      </c>
      <c r="P1244" s="100" t="str">
        <f t="shared" si="262"/>
        <v/>
      </c>
      <c r="R1244" s="119">
        <f t="shared" si="250"/>
        <v>1</v>
      </c>
      <c r="S1244" s="119">
        <f t="shared" si="251"/>
        <v>1</v>
      </c>
      <c r="T1244" s="119">
        <f t="shared" si="252"/>
        <v>1</v>
      </c>
      <c r="U1244" s="119">
        <f t="shared" si="253"/>
        <v>1</v>
      </c>
      <c r="V1244" s="119">
        <f t="shared" si="254"/>
        <v>1</v>
      </c>
      <c r="W1244" s="119">
        <f t="shared" si="255"/>
        <v>1</v>
      </c>
      <c r="X1244" s="119">
        <f t="shared" si="256"/>
        <v>1</v>
      </c>
      <c r="Y1244" s="119">
        <f t="shared" si="257"/>
        <v>1</v>
      </c>
      <c r="Z1244" s="119">
        <f t="shared" si="258"/>
        <v>1</v>
      </c>
      <c r="AA1244" s="119">
        <f t="shared" si="259"/>
        <v>1</v>
      </c>
      <c r="AB1244" s="119">
        <f t="shared" si="260"/>
        <v>10</v>
      </c>
    </row>
    <row r="1245" spans="3:28" ht="54.95" customHeight="1" x14ac:dyDescent="0.25">
      <c r="C1245" s="56">
        <v>1241</v>
      </c>
      <c r="D1245" s="94" t="str">
        <f>IF(Lançamentos!G1245="","",Lançamentos!G1245)</f>
        <v/>
      </c>
      <c r="E1245" s="113" t="str">
        <f>IF(D1245="","",Recebimento!Q1245)</f>
        <v/>
      </c>
      <c r="F1245" s="114" t="str">
        <f>IF($D1245="","",'Rec2'!$Q1245)</f>
        <v/>
      </c>
      <c r="G1245" s="114" t="str">
        <f>IF($D1245="","",'Rec3'!$Q1245)</f>
        <v/>
      </c>
      <c r="H1245" s="114" t="str">
        <f>IF($D1245="","",'Rec4'!$Q1245)</f>
        <v/>
      </c>
      <c r="I1245" s="114" t="str">
        <f>IF($D1245="","",'Rec5'!$Q1245)</f>
        <v/>
      </c>
      <c r="J1245" s="114" t="str">
        <f>IF($D1245="","",'Rec6'!$Q1245)</f>
        <v/>
      </c>
      <c r="K1245" s="114" t="str">
        <f>IF($D1245="","",'Rec7'!$Q1245)</f>
        <v/>
      </c>
      <c r="L1245" s="114" t="str">
        <f>IF($D1245="","",'Rec8'!$Q1245)</f>
        <v/>
      </c>
      <c r="M1245" s="114" t="str">
        <f>IF($D1245="","",'Rec9'!$Q1245)</f>
        <v/>
      </c>
      <c r="N1245" s="114" t="str">
        <f>IF($D1245="","",'Rec10'!$Q1245)</f>
        <v/>
      </c>
      <c r="O1245" s="116" t="str">
        <f t="shared" si="261"/>
        <v/>
      </c>
      <c r="P1245" s="100" t="str">
        <f t="shared" si="262"/>
        <v/>
      </c>
      <c r="R1245" s="119">
        <f t="shared" si="250"/>
        <v>1</v>
      </c>
      <c r="S1245" s="119">
        <f t="shared" si="251"/>
        <v>1</v>
      </c>
      <c r="T1245" s="119">
        <f t="shared" si="252"/>
        <v>1</v>
      </c>
      <c r="U1245" s="119">
        <f t="shared" si="253"/>
        <v>1</v>
      </c>
      <c r="V1245" s="119">
        <f t="shared" si="254"/>
        <v>1</v>
      </c>
      <c r="W1245" s="119">
        <f t="shared" si="255"/>
        <v>1</v>
      </c>
      <c r="X1245" s="119">
        <f t="shared" si="256"/>
        <v>1</v>
      </c>
      <c r="Y1245" s="119">
        <f t="shared" si="257"/>
        <v>1</v>
      </c>
      <c r="Z1245" s="119">
        <f t="shared" si="258"/>
        <v>1</v>
      </c>
      <c r="AA1245" s="119">
        <f t="shared" si="259"/>
        <v>1</v>
      </c>
      <c r="AB1245" s="119">
        <f t="shared" si="260"/>
        <v>10</v>
      </c>
    </row>
    <row r="1246" spans="3:28" ht="54.95" customHeight="1" x14ac:dyDescent="0.25">
      <c r="C1246" s="56">
        <v>1242</v>
      </c>
      <c r="D1246" s="94" t="str">
        <f>IF(Lançamentos!G1246="","",Lançamentos!G1246)</f>
        <v/>
      </c>
      <c r="E1246" s="113" t="str">
        <f>IF(D1246="","",Recebimento!Q1246)</f>
        <v/>
      </c>
      <c r="F1246" s="114" t="str">
        <f>IF($D1246="","",'Rec2'!$Q1246)</f>
        <v/>
      </c>
      <c r="G1246" s="114" t="str">
        <f>IF($D1246="","",'Rec3'!$Q1246)</f>
        <v/>
      </c>
      <c r="H1246" s="114" t="str">
        <f>IF($D1246="","",'Rec4'!$Q1246)</f>
        <v/>
      </c>
      <c r="I1246" s="114" t="str">
        <f>IF($D1246="","",'Rec5'!$Q1246)</f>
        <v/>
      </c>
      <c r="J1246" s="114" t="str">
        <f>IF($D1246="","",'Rec6'!$Q1246)</f>
        <v/>
      </c>
      <c r="K1246" s="114" t="str">
        <f>IF($D1246="","",'Rec7'!$Q1246)</f>
        <v/>
      </c>
      <c r="L1246" s="114" t="str">
        <f>IF($D1246="","",'Rec8'!$Q1246)</f>
        <v/>
      </c>
      <c r="M1246" s="114" t="str">
        <f>IF($D1246="","",'Rec9'!$Q1246)</f>
        <v/>
      </c>
      <c r="N1246" s="114" t="str">
        <f>IF($D1246="","",'Rec10'!$Q1246)</f>
        <v/>
      </c>
      <c r="O1246" s="116" t="str">
        <f t="shared" si="261"/>
        <v/>
      </c>
      <c r="P1246" s="100" t="str">
        <f t="shared" si="262"/>
        <v/>
      </c>
      <c r="R1246" s="119">
        <f t="shared" si="250"/>
        <v>1</v>
      </c>
      <c r="S1246" s="119">
        <f t="shared" si="251"/>
        <v>1</v>
      </c>
      <c r="T1246" s="119">
        <f t="shared" si="252"/>
        <v>1</v>
      </c>
      <c r="U1246" s="119">
        <f t="shared" si="253"/>
        <v>1</v>
      </c>
      <c r="V1246" s="119">
        <f t="shared" si="254"/>
        <v>1</v>
      </c>
      <c r="W1246" s="119">
        <f t="shared" si="255"/>
        <v>1</v>
      </c>
      <c r="X1246" s="119">
        <f t="shared" si="256"/>
        <v>1</v>
      </c>
      <c r="Y1246" s="119">
        <f t="shared" si="257"/>
        <v>1</v>
      </c>
      <c r="Z1246" s="119">
        <f t="shared" si="258"/>
        <v>1</v>
      </c>
      <c r="AA1246" s="119">
        <f t="shared" si="259"/>
        <v>1</v>
      </c>
      <c r="AB1246" s="119">
        <f t="shared" si="260"/>
        <v>10</v>
      </c>
    </row>
    <row r="1247" spans="3:28" ht="54.95" customHeight="1" x14ac:dyDescent="0.25">
      <c r="C1247" s="56">
        <v>1243</v>
      </c>
      <c r="D1247" s="94" t="str">
        <f>IF(Lançamentos!G1247="","",Lançamentos!G1247)</f>
        <v/>
      </c>
      <c r="E1247" s="113" t="str">
        <f>IF(D1247="","",Recebimento!Q1247)</f>
        <v/>
      </c>
      <c r="F1247" s="114" t="str">
        <f>IF($D1247="","",'Rec2'!$Q1247)</f>
        <v/>
      </c>
      <c r="G1247" s="114" t="str">
        <f>IF($D1247="","",'Rec3'!$Q1247)</f>
        <v/>
      </c>
      <c r="H1247" s="114" t="str">
        <f>IF($D1247="","",'Rec4'!$Q1247)</f>
        <v/>
      </c>
      <c r="I1247" s="114" t="str">
        <f>IF($D1247="","",'Rec5'!$Q1247)</f>
        <v/>
      </c>
      <c r="J1247" s="114" t="str">
        <f>IF($D1247="","",'Rec6'!$Q1247)</f>
        <v/>
      </c>
      <c r="K1247" s="114" t="str">
        <f>IF($D1247="","",'Rec7'!$Q1247)</f>
        <v/>
      </c>
      <c r="L1247" s="114" t="str">
        <f>IF($D1247="","",'Rec8'!$Q1247)</f>
        <v/>
      </c>
      <c r="M1247" s="114" t="str">
        <f>IF($D1247="","",'Rec9'!$Q1247)</f>
        <v/>
      </c>
      <c r="N1247" s="114" t="str">
        <f>IF($D1247="","",'Rec10'!$Q1247)</f>
        <v/>
      </c>
      <c r="O1247" s="116" t="str">
        <f t="shared" si="261"/>
        <v/>
      </c>
      <c r="P1247" s="100" t="str">
        <f t="shared" si="262"/>
        <v/>
      </c>
      <c r="R1247" s="119">
        <f t="shared" si="250"/>
        <v>1</v>
      </c>
      <c r="S1247" s="119">
        <f t="shared" si="251"/>
        <v>1</v>
      </c>
      <c r="T1247" s="119">
        <f t="shared" si="252"/>
        <v>1</v>
      </c>
      <c r="U1247" s="119">
        <f t="shared" si="253"/>
        <v>1</v>
      </c>
      <c r="V1247" s="119">
        <f t="shared" si="254"/>
        <v>1</v>
      </c>
      <c r="W1247" s="119">
        <f t="shared" si="255"/>
        <v>1</v>
      </c>
      <c r="X1247" s="119">
        <f t="shared" si="256"/>
        <v>1</v>
      </c>
      <c r="Y1247" s="119">
        <f t="shared" si="257"/>
        <v>1</v>
      </c>
      <c r="Z1247" s="119">
        <f t="shared" si="258"/>
        <v>1</v>
      </c>
      <c r="AA1247" s="119">
        <f t="shared" si="259"/>
        <v>1</v>
      </c>
      <c r="AB1247" s="119">
        <f t="shared" si="260"/>
        <v>10</v>
      </c>
    </row>
    <row r="1248" spans="3:28" ht="54.95" customHeight="1" x14ac:dyDescent="0.25">
      <c r="C1248" s="56">
        <v>1244</v>
      </c>
      <c r="D1248" s="94" t="str">
        <f>IF(Lançamentos!G1248="","",Lançamentos!G1248)</f>
        <v/>
      </c>
      <c r="E1248" s="113" t="str">
        <f>IF(D1248="","",Recebimento!Q1248)</f>
        <v/>
      </c>
      <c r="F1248" s="114" t="str">
        <f>IF($D1248="","",'Rec2'!$Q1248)</f>
        <v/>
      </c>
      <c r="G1248" s="114" t="str">
        <f>IF($D1248="","",'Rec3'!$Q1248)</f>
        <v/>
      </c>
      <c r="H1248" s="114" t="str">
        <f>IF($D1248="","",'Rec4'!$Q1248)</f>
        <v/>
      </c>
      <c r="I1248" s="114" t="str">
        <f>IF($D1248="","",'Rec5'!$Q1248)</f>
        <v/>
      </c>
      <c r="J1248" s="114" t="str">
        <f>IF($D1248="","",'Rec6'!$Q1248)</f>
        <v/>
      </c>
      <c r="K1248" s="114" t="str">
        <f>IF($D1248="","",'Rec7'!$Q1248)</f>
        <v/>
      </c>
      <c r="L1248" s="114" t="str">
        <f>IF($D1248="","",'Rec8'!$Q1248)</f>
        <v/>
      </c>
      <c r="M1248" s="114" t="str">
        <f>IF($D1248="","",'Rec9'!$Q1248)</f>
        <v/>
      </c>
      <c r="N1248" s="114" t="str">
        <f>IF($D1248="","",'Rec10'!$Q1248)</f>
        <v/>
      </c>
      <c r="O1248" s="116" t="str">
        <f t="shared" si="261"/>
        <v/>
      </c>
      <c r="P1248" s="100" t="str">
        <f t="shared" si="262"/>
        <v/>
      </c>
      <c r="R1248" s="119">
        <f t="shared" si="250"/>
        <v>1</v>
      </c>
      <c r="S1248" s="119">
        <f t="shared" si="251"/>
        <v>1</v>
      </c>
      <c r="T1248" s="119">
        <f t="shared" si="252"/>
        <v>1</v>
      </c>
      <c r="U1248" s="119">
        <f t="shared" si="253"/>
        <v>1</v>
      </c>
      <c r="V1248" s="119">
        <f t="shared" si="254"/>
        <v>1</v>
      </c>
      <c r="W1248" s="119">
        <f t="shared" si="255"/>
        <v>1</v>
      </c>
      <c r="X1248" s="119">
        <f t="shared" si="256"/>
        <v>1</v>
      </c>
      <c r="Y1248" s="119">
        <f t="shared" si="257"/>
        <v>1</v>
      </c>
      <c r="Z1248" s="119">
        <f t="shared" si="258"/>
        <v>1</v>
      </c>
      <c r="AA1248" s="119">
        <f t="shared" si="259"/>
        <v>1</v>
      </c>
      <c r="AB1248" s="119">
        <f t="shared" si="260"/>
        <v>10</v>
      </c>
    </row>
    <row r="1249" spans="3:28" ht="54.95" customHeight="1" x14ac:dyDescent="0.25">
      <c r="C1249" s="56">
        <v>1245</v>
      </c>
      <c r="D1249" s="94" t="str">
        <f>IF(Lançamentos!G1249="","",Lançamentos!G1249)</f>
        <v/>
      </c>
      <c r="E1249" s="113" t="str">
        <f>IF(D1249="","",Recebimento!Q1249)</f>
        <v/>
      </c>
      <c r="F1249" s="114" t="str">
        <f>IF($D1249="","",'Rec2'!$Q1249)</f>
        <v/>
      </c>
      <c r="G1249" s="114" t="str">
        <f>IF($D1249="","",'Rec3'!$Q1249)</f>
        <v/>
      </c>
      <c r="H1249" s="114" t="str">
        <f>IF($D1249="","",'Rec4'!$Q1249)</f>
        <v/>
      </c>
      <c r="I1249" s="114" t="str">
        <f>IF($D1249="","",'Rec5'!$Q1249)</f>
        <v/>
      </c>
      <c r="J1249" s="114" t="str">
        <f>IF($D1249="","",'Rec6'!$Q1249)</f>
        <v/>
      </c>
      <c r="K1249" s="114" t="str">
        <f>IF($D1249="","",'Rec7'!$Q1249)</f>
        <v/>
      </c>
      <c r="L1249" s="114" t="str">
        <f>IF($D1249="","",'Rec8'!$Q1249)</f>
        <v/>
      </c>
      <c r="M1249" s="114" t="str">
        <f>IF($D1249="","",'Rec9'!$Q1249)</f>
        <v/>
      </c>
      <c r="N1249" s="114" t="str">
        <f>IF($D1249="","",'Rec10'!$Q1249)</f>
        <v/>
      </c>
      <c r="O1249" s="116" t="str">
        <f t="shared" si="261"/>
        <v/>
      </c>
      <c r="P1249" s="100" t="str">
        <f t="shared" si="262"/>
        <v/>
      </c>
      <c r="R1249" s="119">
        <f t="shared" si="250"/>
        <v>1</v>
      </c>
      <c r="S1249" s="119">
        <f t="shared" si="251"/>
        <v>1</v>
      </c>
      <c r="T1249" s="119">
        <f t="shared" si="252"/>
        <v>1</v>
      </c>
      <c r="U1249" s="119">
        <f t="shared" si="253"/>
        <v>1</v>
      </c>
      <c r="V1249" s="119">
        <f t="shared" si="254"/>
        <v>1</v>
      </c>
      <c r="W1249" s="119">
        <f t="shared" si="255"/>
        <v>1</v>
      </c>
      <c r="X1249" s="119">
        <f t="shared" si="256"/>
        <v>1</v>
      </c>
      <c r="Y1249" s="119">
        <f t="shared" si="257"/>
        <v>1</v>
      </c>
      <c r="Z1249" s="119">
        <f t="shared" si="258"/>
        <v>1</v>
      </c>
      <c r="AA1249" s="119">
        <f t="shared" si="259"/>
        <v>1</v>
      </c>
      <c r="AB1249" s="119">
        <f t="shared" si="260"/>
        <v>10</v>
      </c>
    </row>
    <row r="1250" spans="3:28" ht="54.95" customHeight="1" x14ac:dyDescent="0.25">
      <c r="C1250" s="56">
        <v>1246</v>
      </c>
      <c r="D1250" s="94" t="str">
        <f>IF(Lançamentos!G1250="","",Lançamentos!G1250)</f>
        <v/>
      </c>
      <c r="E1250" s="113" t="str">
        <f>IF(D1250="","",Recebimento!Q1250)</f>
        <v/>
      </c>
      <c r="F1250" s="114" t="str">
        <f>IF($D1250="","",'Rec2'!$Q1250)</f>
        <v/>
      </c>
      <c r="G1250" s="114" t="str">
        <f>IF($D1250="","",'Rec3'!$Q1250)</f>
        <v/>
      </c>
      <c r="H1250" s="114" t="str">
        <f>IF($D1250="","",'Rec4'!$Q1250)</f>
        <v/>
      </c>
      <c r="I1250" s="114" t="str">
        <f>IF($D1250="","",'Rec5'!$Q1250)</f>
        <v/>
      </c>
      <c r="J1250" s="114" t="str">
        <f>IF($D1250="","",'Rec6'!$Q1250)</f>
        <v/>
      </c>
      <c r="K1250" s="114" t="str">
        <f>IF($D1250="","",'Rec7'!$Q1250)</f>
        <v/>
      </c>
      <c r="L1250" s="114" t="str">
        <f>IF($D1250="","",'Rec8'!$Q1250)</f>
        <v/>
      </c>
      <c r="M1250" s="114" t="str">
        <f>IF($D1250="","",'Rec9'!$Q1250)</f>
        <v/>
      </c>
      <c r="N1250" s="114" t="str">
        <f>IF($D1250="","",'Rec10'!$Q1250)</f>
        <v/>
      </c>
      <c r="O1250" s="116" t="str">
        <f t="shared" si="261"/>
        <v/>
      </c>
      <c r="P1250" s="100" t="str">
        <f t="shared" si="262"/>
        <v/>
      </c>
      <c r="R1250" s="119">
        <f t="shared" si="250"/>
        <v>1</v>
      </c>
      <c r="S1250" s="119">
        <f t="shared" si="251"/>
        <v>1</v>
      </c>
      <c r="T1250" s="119">
        <f t="shared" si="252"/>
        <v>1</v>
      </c>
      <c r="U1250" s="119">
        <f t="shared" si="253"/>
        <v>1</v>
      </c>
      <c r="V1250" s="119">
        <f t="shared" si="254"/>
        <v>1</v>
      </c>
      <c r="W1250" s="119">
        <f t="shared" si="255"/>
        <v>1</v>
      </c>
      <c r="X1250" s="119">
        <f t="shared" si="256"/>
        <v>1</v>
      </c>
      <c r="Y1250" s="119">
        <f t="shared" si="257"/>
        <v>1</v>
      </c>
      <c r="Z1250" s="119">
        <f t="shared" si="258"/>
        <v>1</v>
      </c>
      <c r="AA1250" s="119">
        <f t="shared" si="259"/>
        <v>1</v>
      </c>
      <c r="AB1250" s="119">
        <f t="shared" si="260"/>
        <v>10</v>
      </c>
    </row>
    <row r="1251" spans="3:28" ht="54.95" customHeight="1" x14ac:dyDescent="0.25">
      <c r="C1251" s="56">
        <v>1247</v>
      </c>
      <c r="D1251" s="94" t="str">
        <f>IF(Lançamentos!G1251="","",Lançamentos!G1251)</f>
        <v/>
      </c>
      <c r="E1251" s="113" t="str">
        <f>IF(D1251="","",Recebimento!Q1251)</f>
        <v/>
      </c>
      <c r="F1251" s="114" t="str">
        <f>IF($D1251="","",'Rec2'!$Q1251)</f>
        <v/>
      </c>
      <c r="G1251" s="114" t="str">
        <f>IF($D1251="","",'Rec3'!$Q1251)</f>
        <v/>
      </c>
      <c r="H1251" s="114" t="str">
        <f>IF($D1251="","",'Rec4'!$Q1251)</f>
        <v/>
      </c>
      <c r="I1251" s="114" t="str">
        <f>IF($D1251="","",'Rec5'!$Q1251)</f>
        <v/>
      </c>
      <c r="J1251" s="114" t="str">
        <f>IF($D1251="","",'Rec6'!$Q1251)</f>
        <v/>
      </c>
      <c r="K1251" s="114" t="str">
        <f>IF($D1251="","",'Rec7'!$Q1251)</f>
        <v/>
      </c>
      <c r="L1251" s="114" t="str">
        <f>IF($D1251="","",'Rec8'!$Q1251)</f>
        <v/>
      </c>
      <c r="M1251" s="114" t="str">
        <f>IF($D1251="","",'Rec9'!$Q1251)</f>
        <v/>
      </c>
      <c r="N1251" s="114" t="str">
        <f>IF($D1251="","",'Rec10'!$Q1251)</f>
        <v/>
      </c>
      <c r="O1251" s="116" t="str">
        <f t="shared" si="261"/>
        <v/>
      </c>
      <c r="P1251" s="100" t="str">
        <f t="shared" si="262"/>
        <v/>
      </c>
      <c r="R1251" s="119">
        <f t="shared" si="250"/>
        <v>1</v>
      </c>
      <c r="S1251" s="119">
        <f t="shared" si="251"/>
        <v>1</v>
      </c>
      <c r="T1251" s="119">
        <f t="shared" si="252"/>
        <v>1</v>
      </c>
      <c r="U1251" s="119">
        <f t="shared" si="253"/>
        <v>1</v>
      </c>
      <c r="V1251" s="119">
        <f t="shared" si="254"/>
        <v>1</v>
      </c>
      <c r="W1251" s="119">
        <f t="shared" si="255"/>
        <v>1</v>
      </c>
      <c r="X1251" s="119">
        <f t="shared" si="256"/>
        <v>1</v>
      </c>
      <c r="Y1251" s="119">
        <f t="shared" si="257"/>
        <v>1</v>
      </c>
      <c r="Z1251" s="119">
        <f t="shared" si="258"/>
        <v>1</v>
      </c>
      <c r="AA1251" s="119">
        <f t="shared" si="259"/>
        <v>1</v>
      </c>
      <c r="AB1251" s="119">
        <f t="shared" si="260"/>
        <v>10</v>
      </c>
    </row>
    <row r="1252" spans="3:28" ht="54.95" customHeight="1" x14ac:dyDescent="0.25">
      <c r="C1252" s="56">
        <v>1248</v>
      </c>
      <c r="D1252" s="94" t="str">
        <f>IF(Lançamentos!G1252="","",Lançamentos!G1252)</f>
        <v/>
      </c>
      <c r="E1252" s="113" t="str">
        <f>IF(D1252="","",Recebimento!Q1252)</f>
        <v/>
      </c>
      <c r="F1252" s="114" t="str">
        <f>IF($D1252="","",'Rec2'!$Q1252)</f>
        <v/>
      </c>
      <c r="G1252" s="114" t="str">
        <f>IF($D1252="","",'Rec3'!$Q1252)</f>
        <v/>
      </c>
      <c r="H1252" s="114" t="str">
        <f>IF($D1252="","",'Rec4'!$Q1252)</f>
        <v/>
      </c>
      <c r="I1252" s="114" t="str">
        <f>IF($D1252="","",'Rec5'!$Q1252)</f>
        <v/>
      </c>
      <c r="J1252" s="114" t="str">
        <f>IF($D1252="","",'Rec6'!$Q1252)</f>
        <v/>
      </c>
      <c r="K1252" s="114" t="str">
        <f>IF($D1252="","",'Rec7'!$Q1252)</f>
        <v/>
      </c>
      <c r="L1252" s="114" t="str">
        <f>IF($D1252="","",'Rec8'!$Q1252)</f>
        <v/>
      </c>
      <c r="M1252" s="114" t="str">
        <f>IF($D1252="","",'Rec9'!$Q1252)</f>
        <v/>
      </c>
      <c r="N1252" s="114" t="str">
        <f>IF($D1252="","",'Rec10'!$Q1252)</f>
        <v/>
      </c>
      <c r="O1252" s="116" t="str">
        <f t="shared" si="261"/>
        <v/>
      </c>
      <c r="P1252" s="100" t="str">
        <f t="shared" si="262"/>
        <v/>
      </c>
      <c r="R1252" s="119">
        <f t="shared" si="250"/>
        <v>1</v>
      </c>
      <c r="S1252" s="119">
        <f t="shared" si="251"/>
        <v>1</v>
      </c>
      <c r="T1252" s="119">
        <f t="shared" si="252"/>
        <v>1</v>
      </c>
      <c r="U1252" s="119">
        <f t="shared" si="253"/>
        <v>1</v>
      </c>
      <c r="V1252" s="119">
        <f t="shared" si="254"/>
        <v>1</v>
      </c>
      <c r="W1252" s="119">
        <f t="shared" si="255"/>
        <v>1</v>
      </c>
      <c r="X1252" s="119">
        <f t="shared" si="256"/>
        <v>1</v>
      </c>
      <c r="Y1252" s="119">
        <f t="shared" si="257"/>
        <v>1</v>
      </c>
      <c r="Z1252" s="119">
        <f t="shared" si="258"/>
        <v>1</v>
      </c>
      <c r="AA1252" s="119">
        <f t="shared" si="259"/>
        <v>1</v>
      </c>
      <c r="AB1252" s="119">
        <f t="shared" si="260"/>
        <v>10</v>
      </c>
    </row>
    <row r="1253" spans="3:28" ht="54.95" customHeight="1" x14ac:dyDescent="0.25">
      <c r="C1253" s="56">
        <v>1249</v>
      </c>
      <c r="D1253" s="94" t="str">
        <f>IF(Lançamentos!G1253="","",Lançamentos!G1253)</f>
        <v/>
      </c>
      <c r="E1253" s="113" t="str">
        <f>IF(D1253="","",Recebimento!Q1253)</f>
        <v/>
      </c>
      <c r="F1253" s="114" t="str">
        <f>IF($D1253="","",'Rec2'!$Q1253)</f>
        <v/>
      </c>
      <c r="G1253" s="114" t="str">
        <f>IF($D1253="","",'Rec3'!$Q1253)</f>
        <v/>
      </c>
      <c r="H1253" s="114" t="str">
        <f>IF($D1253="","",'Rec4'!$Q1253)</f>
        <v/>
      </c>
      <c r="I1253" s="114" t="str">
        <f>IF($D1253="","",'Rec5'!$Q1253)</f>
        <v/>
      </c>
      <c r="J1253" s="114" t="str">
        <f>IF($D1253="","",'Rec6'!$Q1253)</f>
        <v/>
      </c>
      <c r="K1253" s="114" t="str">
        <f>IF($D1253="","",'Rec7'!$Q1253)</f>
        <v/>
      </c>
      <c r="L1253" s="114" t="str">
        <f>IF($D1253="","",'Rec8'!$Q1253)</f>
        <v/>
      </c>
      <c r="M1253" s="114" t="str">
        <f>IF($D1253="","",'Rec9'!$Q1253)</f>
        <v/>
      </c>
      <c r="N1253" s="114" t="str">
        <f>IF($D1253="","",'Rec10'!$Q1253)</f>
        <v/>
      </c>
      <c r="O1253" s="116" t="str">
        <f t="shared" si="261"/>
        <v/>
      </c>
      <c r="P1253" s="100" t="str">
        <f t="shared" si="262"/>
        <v/>
      </c>
      <c r="R1253" s="119">
        <f t="shared" si="250"/>
        <v>1</v>
      </c>
      <c r="S1253" s="119">
        <f t="shared" si="251"/>
        <v>1</v>
      </c>
      <c r="T1253" s="119">
        <f t="shared" si="252"/>
        <v>1</v>
      </c>
      <c r="U1253" s="119">
        <f t="shared" si="253"/>
        <v>1</v>
      </c>
      <c r="V1253" s="119">
        <f t="shared" si="254"/>
        <v>1</v>
      </c>
      <c r="W1253" s="119">
        <f t="shared" si="255"/>
        <v>1</v>
      </c>
      <c r="X1253" s="119">
        <f t="shared" si="256"/>
        <v>1</v>
      </c>
      <c r="Y1253" s="119">
        <f t="shared" si="257"/>
        <v>1</v>
      </c>
      <c r="Z1253" s="119">
        <f t="shared" si="258"/>
        <v>1</v>
      </c>
      <c r="AA1253" s="119">
        <f t="shared" si="259"/>
        <v>1</v>
      </c>
      <c r="AB1253" s="119">
        <f t="shared" si="260"/>
        <v>10</v>
      </c>
    </row>
    <row r="1254" spans="3:28" ht="54.95" customHeight="1" x14ac:dyDescent="0.25">
      <c r="C1254" s="56">
        <v>1250</v>
      </c>
      <c r="D1254" s="94" t="str">
        <f>IF(Lançamentos!G1254="","",Lançamentos!G1254)</f>
        <v/>
      </c>
      <c r="E1254" s="113" t="str">
        <f>IF(D1254="","",Recebimento!Q1254)</f>
        <v/>
      </c>
      <c r="F1254" s="114" t="str">
        <f>IF($D1254="","",'Rec2'!$Q1254)</f>
        <v/>
      </c>
      <c r="G1254" s="114" t="str">
        <f>IF($D1254="","",'Rec3'!$Q1254)</f>
        <v/>
      </c>
      <c r="H1254" s="114" t="str">
        <f>IF($D1254="","",'Rec4'!$Q1254)</f>
        <v/>
      </c>
      <c r="I1254" s="114" t="str">
        <f>IF($D1254="","",'Rec5'!$Q1254)</f>
        <v/>
      </c>
      <c r="J1254" s="114" t="str">
        <f>IF($D1254="","",'Rec6'!$Q1254)</f>
        <v/>
      </c>
      <c r="K1254" s="114" t="str">
        <f>IF($D1254="","",'Rec7'!$Q1254)</f>
        <v/>
      </c>
      <c r="L1254" s="114" t="str">
        <f>IF($D1254="","",'Rec8'!$Q1254)</f>
        <v/>
      </c>
      <c r="M1254" s="114" t="str">
        <f>IF($D1254="","",'Rec9'!$Q1254)</f>
        <v/>
      </c>
      <c r="N1254" s="114" t="str">
        <f>IF($D1254="","",'Rec10'!$Q1254)</f>
        <v/>
      </c>
      <c r="O1254" s="116" t="str">
        <f t="shared" si="261"/>
        <v/>
      </c>
      <c r="P1254" s="100" t="str">
        <f t="shared" si="262"/>
        <v/>
      </c>
      <c r="R1254" s="119">
        <f t="shared" si="250"/>
        <v>1</v>
      </c>
      <c r="S1254" s="119">
        <f t="shared" si="251"/>
        <v>1</v>
      </c>
      <c r="T1254" s="119">
        <f t="shared" si="252"/>
        <v>1</v>
      </c>
      <c r="U1254" s="119">
        <f t="shared" si="253"/>
        <v>1</v>
      </c>
      <c r="V1254" s="119">
        <f t="shared" si="254"/>
        <v>1</v>
      </c>
      <c r="W1254" s="119">
        <f t="shared" si="255"/>
        <v>1</v>
      </c>
      <c r="X1254" s="119">
        <f t="shared" si="256"/>
        <v>1</v>
      </c>
      <c r="Y1254" s="119">
        <f t="shared" si="257"/>
        <v>1</v>
      </c>
      <c r="Z1254" s="119">
        <f t="shared" si="258"/>
        <v>1</v>
      </c>
      <c r="AA1254" s="119">
        <f t="shared" si="259"/>
        <v>1</v>
      </c>
      <c r="AB1254" s="119">
        <f t="shared" si="260"/>
        <v>10</v>
      </c>
    </row>
    <row r="1255" spans="3:28" ht="54.95" customHeight="1" x14ac:dyDescent="0.25">
      <c r="C1255" s="56">
        <v>1251</v>
      </c>
      <c r="D1255" s="94" t="str">
        <f>IF(Lançamentos!G1255="","",Lançamentos!G1255)</f>
        <v/>
      </c>
      <c r="E1255" s="113" t="str">
        <f>IF(D1255="","",Recebimento!Q1255)</f>
        <v/>
      </c>
      <c r="F1255" s="114" t="str">
        <f>IF($D1255="","",'Rec2'!$Q1255)</f>
        <v/>
      </c>
      <c r="G1255" s="114" t="str">
        <f>IF($D1255="","",'Rec3'!$Q1255)</f>
        <v/>
      </c>
      <c r="H1255" s="114" t="str">
        <f>IF($D1255="","",'Rec4'!$Q1255)</f>
        <v/>
      </c>
      <c r="I1255" s="114" t="str">
        <f>IF($D1255="","",'Rec5'!$Q1255)</f>
        <v/>
      </c>
      <c r="J1255" s="114" t="str">
        <f>IF($D1255="","",'Rec6'!$Q1255)</f>
        <v/>
      </c>
      <c r="K1255" s="114" t="str">
        <f>IF($D1255="","",'Rec7'!$Q1255)</f>
        <v/>
      </c>
      <c r="L1255" s="114" t="str">
        <f>IF($D1255="","",'Rec8'!$Q1255)</f>
        <v/>
      </c>
      <c r="M1255" s="114" t="str">
        <f>IF($D1255="","",'Rec9'!$Q1255)</f>
        <v/>
      </c>
      <c r="N1255" s="114" t="str">
        <f>IF($D1255="","",'Rec10'!$Q1255)</f>
        <v/>
      </c>
      <c r="O1255" s="116" t="str">
        <f t="shared" si="261"/>
        <v/>
      </c>
      <c r="P1255" s="100" t="str">
        <f t="shared" si="262"/>
        <v/>
      </c>
      <c r="R1255" s="119">
        <f t="shared" si="250"/>
        <v>1</v>
      </c>
      <c r="S1255" s="119">
        <f t="shared" si="251"/>
        <v>1</v>
      </c>
      <c r="T1255" s="119">
        <f t="shared" si="252"/>
        <v>1</v>
      </c>
      <c r="U1255" s="119">
        <f t="shared" si="253"/>
        <v>1</v>
      </c>
      <c r="V1255" s="119">
        <f t="shared" si="254"/>
        <v>1</v>
      </c>
      <c r="W1255" s="119">
        <f t="shared" si="255"/>
        <v>1</v>
      </c>
      <c r="X1255" s="119">
        <f t="shared" si="256"/>
        <v>1</v>
      </c>
      <c r="Y1255" s="119">
        <f t="shared" si="257"/>
        <v>1</v>
      </c>
      <c r="Z1255" s="119">
        <f t="shared" si="258"/>
        <v>1</v>
      </c>
      <c r="AA1255" s="119">
        <f t="shared" si="259"/>
        <v>1</v>
      </c>
      <c r="AB1255" s="119">
        <f t="shared" si="260"/>
        <v>10</v>
      </c>
    </row>
    <row r="1256" spans="3:28" ht="54.95" customHeight="1" x14ac:dyDescent="0.25">
      <c r="C1256" s="56">
        <v>1252</v>
      </c>
      <c r="D1256" s="94" t="str">
        <f>IF(Lançamentos!G1256="","",Lançamentos!G1256)</f>
        <v/>
      </c>
      <c r="E1256" s="113" t="str">
        <f>IF(D1256="","",Recebimento!Q1256)</f>
        <v/>
      </c>
      <c r="F1256" s="114" t="str">
        <f>IF($D1256="","",'Rec2'!$Q1256)</f>
        <v/>
      </c>
      <c r="G1256" s="114" t="str">
        <f>IF($D1256="","",'Rec3'!$Q1256)</f>
        <v/>
      </c>
      <c r="H1256" s="114" t="str">
        <f>IF($D1256="","",'Rec4'!$Q1256)</f>
        <v/>
      </c>
      <c r="I1256" s="114" t="str">
        <f>IF($D1256="","",'Rec5'!$Q1256)</f>
        <v/>
      </c>
      <c r="J1256" s="114" t="str">
        <f>IF($D1256="","",'Rec6'!$Q1256)</f>
        <v/>
      </c>
      <c r="K1256" s="114" t="str">
        <f>IF($D1256="","",'Rec7'!$Q1256)</f>
        <v/>
      </c>
      <c r="L1256" s="114" t="str">
        <f>IF($D1256="","",'Rec8'!$Q1256)</f>
        <v/>
      </c>
      <c r="M1256" s="114" t="str">
        <f>IF($D1256="","",'Rec9'!$Q1256)</f>
        <v/>
      </c>
      <c r="N1256" s="114" t="str">
        <f>IF($D1256="","",'Rec10'!$Q1256)</f>
        <v/>
      </c>
      <c r="O1256" s="116" t="str">
        <f t="shared" si="261"/>
        <v/>
      </c>
      <c r="P1256" s="100" t="str">
        <f t="shared" si="262"/>
        <v/>
      </c>
      <c r="R1256" s="119">
        <f t="shared" si="250"/>
        <v>1</v>
      </c>
      <c r="S1256" s="119">
        <f t="shared" si="251"/>
        <v>1</v>
      </c>
      <c r="T1256" s="119">
        <f t="shared" si="252"/>
        <v>1</v>
      </c>
      <c r="U1256" s="119">
        <f t="shared" si="253"/>
        <v>1</v>
      </c>
      <c r="V1256" s="119">
        <f t="shared" si="254"/>
        <v>1</v>
      </c>
      <c r="W1256" s="119">
        <f t="shared" si="255"/>
        <v>1</v>
      </c>
      <c r="X1256" s="119">
        <f t="shared" si="256"/>
        <v>1</v>
      </c>
      <c r="Y1256" s="119">
        <f t="shared" si="257"/>
        <v>1</v>
      </c>
      <c r="Z1256" s="119">
        <f t="shared" si="258"/>
        <v>1</v>
      </c>
      <c r="AA1256" s="119">
        <f t="shared" si="259"/>
        <v>1</v>
      </c>
      <c r="AB1256" s="119">
        <f t="shared" si="260"/>
        <v>10</v>
      </c>
    </row>
    <row r="1257" spans="3:28" ht="54.95" customHeight="1" x14ac:dyDescent="0.25">
      <c r="C1257" s="56">
        <v>1253</v>
      </c>
      <c r="D1257" s="94" t="str">
        <f>IF(Lançamentos!G1257="","",Lançamentos!G1257)</f>
        <v/>
      </c>
      <c r="E1257" s="113" t="str">
        <f>IF(D1257="","",Recebimento!Q1257)</f>
        <v/>
      </c>
      <c r="F1257" s="114" t="str">
        <f>IF($D1257="","",'Rec2'!$Q1257)</f>
        <v/>
      </c>
      <c r="G1257" s="114" t="str">
        <f>IF($D1257="","",'Rec3'!$Q1257)</f>
        <v/>
      </c>
      <c r="H1257" s="114" t="str">
        <f>IF($D1257="","",'Rec4'!$Q1257)</f>
        <v/>
      </c>
      <c r="I1257" s="114" t="str">
        <f>IF($D1257="","",'Rec5'!$Q1257)</f>
        <v/>
      </c>
      <c r="J1257" s="114" t="str">
        <f>IF($D1257="","",'Rec6'!$Q1257)</f>
        <v/>
      </c>
      <c r="K1257" s="114" t="str">
        <f>IF($D1257="","",'Rec7'!$Q1257)</f>
        <v/>
      </c>
      <c r="L1257" s="114" t="str">
        <f>IF($D1257="","",'Rec8'!$Q1257)</f>
        <v/>
      </c>
      <c r="M1257" s="114" t="str">
        <f>IF($D1257="","",'Rec9'!$Q1257)</f>
        <v/>
      </c>
      <c r="N1257" s="114" t="str">
        <f>IF($D1257="","",'Rec10'!$Q1257)</f>
        <v/>
      </c>
      <c r="O1257" s="116" t="str">
        <f t="shared" si="261"/>
        <v/>
      </c>
      <c r="P1257" s="100" t="str">
        <f t="shared" si="262"/>
        <v/>
      </c>
      <c r="R1257" s="119">
        <f t="shared" si="250"/>
        <v>1</v>
      </c>
      <c r="S1257" s="119">
        <f t="shared" si="251"/>
        <v>1</v>
      </c>
      <c r="T1257" s="119">
        <f t="shared" si="252"/>
        <v>1</v>
      </c>
      <c r="U1257" s="119">
        <f t="shared" si="253"/>
        <v>1</v>
      </c>
      <c r="V1257" s="119">
        <f t="shared" si="254"/>
        <v>1</v>
      </c>
      <c r="W1257" s="119">
        <f t="shared" si="255"/>
        <v>1</v>
      </c>
      <c r="X1257" s="119">
        <f t="shared" si="256"/>
        <v>1</v>
      </c>
      <c r="Y1257" s="119">
        <f t="shared" si="257"/>
        <v>1</v>
      </c>
      <c r="Z1257" s="119">
        <f t="shared" si="258"/>
        <v>1</v>
      </c>
      <c r="AA1257" s="119">
        <f t="shared" si="259"/>
        <v>1</v>
      </c>
      <c r="AB1257" s="119">
        <f t="shared" si="260"/>
        <v>10</v>
      </c>
    </row>
    <row r="1258" spans="3:28" ht="54.95" customHeight="1" x14ac:dyDescent="0.25">
      <c r="C1258" s="56">
        <v>1254</v>
      </c>
      <c r="D1258" s="94" t="str">
        <f>IF(Lançamentos!G1258="","",Lançamentos!G1258)</f>
        <v/>
      </c>
      <c r="E1258" s="113" t="str">
        <f>IF(D1258="","",Recebimento!Q1258)</f>
        <v/>
      </c>
      <c r="F1258" s="114" t="str">
        <f>IF($D1258="","",'Rec2'!$Q1258)</f>
        <v/>
      </c>
      <c r="G1258" s="114" t="str">
        <f>IF($D1258="","",'Rec3'!$Q1258)</f>
        <v/>
      </c>
      <c r="H1258" s="114" t="str">
        <f>IF($D1258="","",'Rec4'!$Q1258)</f>
        <v/>
      </c>
      <c r="I1258" s="114" t="str">
        <f>IF($D1258="","",'Rec5'!$Q1258)</f>
        <v/>
      </c>
      <c r="J1258" s="114" t="str">
        <f>IF($D1258="","",'Rec6'!$Q1258)</f>
        <v/>
      </c>
      <c r="K1258" s="114" t="str">
        <f>IF($D1258="","",'Rec7'!$Q1258)</f>
        <v/>
      </c>
      <c r="L1258" s="114" t="str">
        <f>IF($D1258="","",'Rec8'!$Q1258)</f>
        <v/>
      </c>
      <c r="M1258" s="114" t="str">
        <f>IF($D1258="","",'Rec9'!$Q1258)</f>
        <v/>
      </c>
      <c r="N1258" s="114" t="str">
        <f>IF($D1258="","",'Rec10'!$Q1258)</f>
        <v/>
      </c>
      <c r="O1258" s="116" t="str">
        <f t="shared" si="261"/>
        <v/>
      </c>
      <c r="P1258" s="100" t="str">
        <f t="shared" si="262"/>
        <v/>
      </c>
      <c r="R1258" s="119">
        <f t="shared" si="250"/>
        <v>1</v>
      </c>
      <c r="S1258" s="119">
        <f t="shared" si="251"/>
        <v>1</v>
      </c>
      <c r="T1258" s="119">
        <f t="shared" si="252"/>
        <v>1</v>
      </c>
      <c r="U1258" s="119">
        <f t="shared" si="253"/>
        <v>1</v>
      </c>
      <c r="V1258" s="119">
        <f t="shared" si="254"/>
        <v>1</v>
      </c>
      <c r="W1258" s="119">
        <f t="shared" si="255"/>
        <v>1</v>
      </c>
      <c r="X1258" s="119">
        <f t="shared" si="256"/>
        <v>1</v>
      </c>
      <c r="Y1258" s="119">
        <f t="shared" si="257"/>
        <v>1</v>
      </c>
      <c r="Z1258" s="119">
        <f t="shared" si="258"/>
        <v>1</v>
      </c>
      <c r="AA1258" s="119">
        <f t="shared" si="259"/>
        <v>1</v>
      </c>
      <c r="AB1258" s="119">
        <f t="shared" si="260"/>
        <v>10</v>
      </c>
    </row>
    <row r="1259" spans="3:28" ht="54.95" customHeight="1" x14ac:dyDescent="0.25">
      <c r="C1259" s="56">
        <v>1255</v>
      </c>
      <c r="D1259" s="94" t="str">
        <f>IF(Lançamentos!G1259="","",Lançamentos!G1259)</f>
        <v/>
      </c>
      <c r="E1259" s="113" t="str">
        <f>IF(D1259="","",Recebimento!Q1259)</f>
        <v/>
      </c>
      <c r="F1259" s="114" t="str">
        <f>IF($D1259="","",'Rec2'!$Q1259)</f>
        <v/>
      </c>
      <c r="G1259" s="114" t="str">
        <f>IF($D1259="","",'Rec3'!$Q1259)</f>
        <v/>
      </c>
      <c r="H1259" s="114" t="str">
        <f>IF($D1259="","",'Rec4'!$Q1259)</f>
        <v/>
      </c>
      <c r="I1259" s="114" t="str">
        <f>IF($D1259="","",'Rec5'!$Q1259)</f>
        <v/>
      </c>
      <c r="J1259" s="114" t="str">
        <f>IF($D1259="","",'Rec6'!$Q1259)</f>
        <v/>
      </c>
      <c r="K1259" s="114" t="str">
        <f>IF($D1259="","",'Rec7'!$Q1259)</f>
        <v/>
      </c>
      <c r="L1259" s="114" t="str">
        <f>IF($D1259="","",'Rec8'!$Q1259)</f>
        <v/>
      </c>
      <c r="M1259" s="114" t="str">
        <f>IF($D1259="","",'Rec9'!$Q1259)</f>
        <v/>
      </c>
      <c r="N1259" s="114" t="str">
        <f>IF($D1259="","",'Rec10'!$Q1259)</f>
        <v/>
      </c>
      <c r="O1259" s="116" t="str">
        <f t="shared" si="261"/>
        <v/>
      </c>
      <c r="P1259" s="100" t="str">
        <f t="shared" si="262"/>
        <v/>
      </c>
      <c r="R1259" s="119">
        <f t="shared" si="250"/>
        <v>1</v>
      </c>
      <c r="S1259" s="119">
        <f t="shared" si="251"/>
        <v>1</v>
      </c>
      <c r="T1259" s="119">
        <f t="shared" si="252"/>
        <v>1</v>
      </c>
      <c r="U1259" s="119">
        <f t="shared" si="253"/>
        <v>1</v>
      </c>
      <c r="V1259" s="119">
        <f t="shared" si="254"/>
        <v>1</v>
      </c>
      <c r="W1259" s="119">
        <f t="shared" si="255"/>
        <v>1</v>
      </c>
      <c r="X1259" s="119">
        <f t="shared" si="256"/>
        <v>1</v>
      </c>
      <c r="Y1259" s="119">
        <f t="shared" si="257"/>
        <v>1</v>
      </c>
      <c r="Z1259" s="119">
        <f t="shared" si="258"/>
        <v>1</v>
      </c>
      <c r="AA1259" s="119">
        <f t="shared" si="259"/>
        <v>1</v>
      </c>
      <c r="AB1259" s="119">
        <f t="shared" si="260"/>
        <v>10</v>
      </c>
    </row>
    <row r="1260" spans="3:28" ht="54.95" customHeight="1" x14ac:dyDescent="0.25">
      <c r="C1260" s="56">
        <v>1256</v>
      </c>
      <c r="D1260" s="94" t="str">
        <f>IF(Lançamentos!G1260="","",Lançamentos!G1260)</f>
        <v/>
      </c>
      <c r="E1260" s="113" t="str">
        <f>IF(D1260="","",Recebimento!Q1260)</f>
        <v/>
      </c>
      <c r="F1260" s="114" t="str">
        <f>IF($D1260="","",'Rec2'!$Q1260)</f>
        <v/>
      </c>
      <c r="G1260" s="114" t="str">
        <f>IF($D1260="","",'Rec3'!$Q1260)</f>
        <v/>
      </c>
      <c r="H1260" s="114" t="str">
        <f>IF($D1260="","",'Rec4'!$Q1260)</f>
        <v/>
      </c>
      <c r="I1260" s="114" t="str">
        <f>IF($D1260="","",'Rec5'!$Q1260)</f>
        <v/>
      </c>
      <c r="J1260" s="114" t="str">
        <f>IF($D1260="","",'Rec6'!$Q1260)</f>
        <v/>
      </c>
      <c r="K1260" s="114" t="str">
        <f>IF($D1260="","",'Rec7'!$Q1260)</f>
        <v/>
      </c>
      <c r="L1260" s="114" t="str">
        <f>IF($D1260="","",'Rec8'!$Q1260)</f>
        <v/>
      </c>
      <c r="M1260" s="114" t="str">
        <f>IF($D1260="","",'Rec9'!$Q1260)</f>
        <v/>
      </c>
      <c r="N1260" s="114" t="str">
        <f>IF($D1260="","",'Rec10'!$Q1260)</f>
        <v/>
      </c>
      <c r="O1260" s="116" t="str">
        <f t="shared" si="261"/>
        <v/>
      </c>
      <c r="P1260" s="100" t="str">
        <f t="shared" si="262"/>
        <v/>
      </c>
      <c r="R1260" s="119">
        <f t="shared" si="250"/>
        <v>1</v>
      </c>
      <c r="S1260" s="119">
        <f t="shared" si="251"/>
        <v>1</v>
      </c>
      <c r="T1260" s="119">
        <f t="shared" si="252"/>
        <v>1</v>
      </c>
      <c r="U1260" s="119">
        <f t="shared" si="253"/>
        <v>1</v>
      </c>
      <c r="V1260" s="119">
        <f t="shared" si="254"/>
        <v>1</v>
      </c>
      <c r="W1260" s="119">
        <f t="shared" si="255"/>
        <v>1</v>
      </c>
      <c r="X1260" s="119">
        <f t="shared" si="256"/>
        <v>1</v>
      </c>
      <c r="Y1260" s="119">
        <f t="shared" si="257"/>
        <v>1</v>
      </c>
      <c r="Z1260" s="119">
        <f t="shared" si="258"/>
        <v>1</v>
      </c>
      <c r="AA1260" s="119">
        <f t="shared" si="259"/>
        <v>1</v>
      </c>
      <c r="AB1260" s="119">
        <f t="shared" si="260"/>
        <v>10</v>
      </c>
    </row>
    <row r="1261" spans="3:28" ht="54.95" customHeight="1" x14ac:dyDescent="0.25">
      <c r="C1261" s="56">
        <v>1257</v>
      </c>
      <c r="D1261" s="94" t="str">
        <f>IF(Lançamentos!G1261="","",Lançamentos!G1261)</f>
        <v/>
      </c>
      <c r="E1261" s="113" t="str">
        <f>IF(D1261="","",Recebimento!Q1261)</f>
        <v/>
      </c>
      <c r="F1261" s="114" t="str">
        <f>IF($D1261="","",'Rec2'!$Q1261)</f>
        <v/>
      </c>
      <c r="G1261" s="114" t="str">
        <f>IF($D1261="","",'Rec3'!$Q1261)</f>
        <v/>
      </c>
      <c r="H1261" s="114" t="str">
        <f>IF($D1261="","",'Rec4'!$Q1261)</f>
        <v/>
      </c>
      <c r="I1261" s="114" t="str">
        <f>IF($D1261="","",'Rec5'!$Q1261)</f>
        <v/>
      </c>
      <c r="J1261" s="114" t="str">
        <f>IF($D1261="","",'Rec6'!$Q1261)</f>
        <v/>
      </c>
      <c r="K1261" s="114" t="str">
        <f>IF($D1261="","",'Rec7'!$Q1261)</f>
        <v/>
      </c>
      <c r="L1261" s="114" t="str">
        <f>IF($D1261="","",'Rec8'!$Q1261)</f>
        <v/>
      </c>
      <c r="M1261" s="114" t="str">
        <f>IF($D1261="","",'Rec9'!$Q1261)</f>
        <v/>
      </c>
      <c r="N1261" s="114" t="str">
        <f>IF($D1261="","",'Rec10'!$Q1261)</f>
        <v/>
      </c>
      <c r="O1261" s="116" t="str">
        <f t="shared" si="261"/>
        <v/>
      </c>
      <c r="P1261" s="100" t="str">
        <f t="shared" si="262"/>
        <v/>
      </c>
      <c r="R1261" s="119">
        <f t="shared" si="250"/>
        <v>1</v>
      </c>
      <c r="S1261" s="119">
        <f t="shared" si="251"/>
        <v>1</v>
      </c>
      <c r="T1261" s="119">
        <f t="shared" si="252"/>
        <v>1</v>
      </c>
      <c r="U1261" s="119">
        <f t="shared" si="253"/>
        <v>1</v>
      </c>
      <c r="V1261" s="119">
        <f t="shared" si="254"/>
        <v>1</v>
      </c>
      <c r="W1261" s="119">
        <f t="shared" si="255"/>
        <v>1</v>
      </c>
      <c r="X1261" s="119">
        <f t="shared" si="256"/>
        <v>1</v>
      </c>
      <c r="Y1261" s="119">
        <f t="shared" si="257"/>
        <v>1</v>
      </c>
      <c r="Z1261" s="119">
        <f t="shared" si="258"/>
        <v>1</v>
      </c>
      <c r="AA1261" s="119">
        <f t="shared" si="259"/>
        <v>1</v>
      </c>
      <c r="AB1261" s="119">
        <f t="shared" si="260"/>
        <v>10</v>
      </c>
    </row>
    <row r="1262" spans="3:28" ht="54.95" customHeight="1" x14ac:dyDescent="0.25">
      <c r="C1262" s="56">
        <v>1258</v>
      </c>
      <c r="D1262" s="94" t="str">
        <f>IF(Lançamentos!G1262="","",Lançamentos!G1262)</f>
        <v/>
      </c>
      <c r="E1262" s="113" t="str">
        <f>IF(D1262="","",Recebimento!Q1262)</f>
        <v/>
      </c>
      <c r="F1262" s="114" t="str">
        <f>IF($D1262="","",'Rec2'!$Q1262)</f>
        <v/>
      </c>
      <c r="G1262" s="114" t="str">
        <f>IF($D1262="","",'Rec3'!$Q1262)</f>
        <v/>
      </c>
      <c r="H1262" s="114" t="str">
        <f>IF($D1262="","",'Rec4'!$Q1262)</f>
        <v/>
      </c>
      <c r="I1262" s="114" t="str">
        <f>IF($D1262="","",'Rec5'!$Q1262)</f>
        <v/>
      </c>
      <c r="J1262" s="114" t="str">
        <f>IF($D1262="","",'Rec6'!$Q1262)</f>
        <v/>
      </c>
      <c r="K1262" s="114" t="str">
        <f>IF($D1262="","",'Rec7'!$Q1262)</f>
        <v/>
      </c>
      <c r="L1262" s="114" t="str">
        <f>IF($D1262="","",'Rec8'!$Q1262)</f>
        <v/>
      </c>
      <c r="M1262" s="114" t="str">
        <f>IF($D1262="","",'Rec9'!$Q1262)</f>
        <v/>
      </c>
      <c r="N1262" s="114" t="str">
        <f>IF($D1262="","",'Rec10'!$Q1262)</f>
        <v/>
      </c>
      <c r="O1262" s="116" t="str">
        <f t="shared" si="261"/>
        <v/>
      </c>
      <c r="P1262" s="100" t="str">
        <f t="shared" si="262"/>
        <v/>
      </c>
      <c r="R1262" s="119">
        <f t="shared" si="250"/>
        <v>1</v>
      </c>
      <c r="S1262" s="119">
        <f t="shared" si="251"/>
        <v>1</v>
      </c>
      <c r="T1262" s="119">
        <f t="shared" si="252"/>
        <v>1</v>
      </c>
      <c r="U1262" s="119">
        <f t="shared" si="253"/>
        <v>1</v>
      </c>
      <c r="V1262" s="119">
        <f t="shared" si="254"/>
        <v>1</v>
      </c>
      <c r="W1262" s="119">
        <f t="shared" si="255"/>
        <v>1</v>
      </c>
      <c r="X1262" s="119">
        <f t="shared" si="256"/>
        <v>1</v>
      </c>
      <c r="Y1262" s="119">
        <f t="shared" si="257"/>
        <v>1</v>
      </c>
      <c r="Z1262" s="119">
        <f t="shared" si="258"/>
        <v>1</v>
      </c>
      <c r="AA1262" s="119">
        <f t="shared" si="259"/>
        <v>1</v>
      </c>
      <c r="AB1262" s="119">
        <f t="shared" si="260"/>
        <v>10</v>
      </c>
    </row>
    <row r="1263" spans="3:28" ht="54.95" customHeight="1" x14ac:dyDescent="0.25">
      <c r="C1263" s="56">
        <v>1259</v>
      </c>
      <c r="D1263" s="94" t="str">
        <f>IF(Lançamentos!G1263="","",Lançamentos!G1263)</f>
        <v/>
      </c>
      <c r="E1263" s="113" t="str">
        <f>IF(D1263="","",Recebimento!Q1263)</f>
        <v/>
      </c>
      <c r="F1263" s="114" t="str">
        <f>IF($D1263="","",'Rec2'!$Q1263)</f>
        <v/>
      </c>
      <c r="G1263" s="114" t="str">
        <f>IF($D1263="","",'Rec3'!$Q1263)</f>
        <v/>
      </c>
      <c r="H1263" s="114" t="str">
        <f>IF($D1263="","",'Rec4'!$Q1263)</f>
        <v/>
      </c>
      <c r="I1263" s="114" t="str">
        <f>IF($D1263="","",'Rec5'!$Q1263)</f>
        <v/>
      </c>
      <c r="J1263" s="114" t="str">
        <f>IF($D1263="","",'Rec6'!$Q1263)</f>
        <v/>
      </c>
      <c r="K1263" s="114" t="str">
        <f>IF($D1263="","",'Rec7'!$Q1263)</f>
        <v/>
      </c>
      <c r="L1263" s="114" t="str">
        <f>IF($D1263="","",'Rec8'!$Q1263)</f>
        <v/>
      </c>
      <c r="M1263" s="114" t="str">
        <f>IF($D1263="","",'Rec9'!$Q1263)</f>
        <v/>
      </c>
      <c r="N1263" s="114" t="str">
        <f>IF($D1263="","",'Rec10'!$Q1263)</f>
        <v/>
      </c>
      <c r="O1263" s="116" t="str">
        <f t="shared" si="261"/>
        <v/>
      </c>
      <c r="P1263" s="100" t="str">
        <f t="shared" si="262"/>
        <v/>
      </c>
      <c r="R1263" s="119">
        <f t="shared" si="250"/>
        <v>1</v>
      </c>
      <c r="S1263" s="119">
        <f t="shared" si="251"/>
        <v>1</v>
      </c>
      <c r="T1263" s="119">
        <f t="shared" si="252"/>
        <v>1</v>
      </c>
      <c r="U1263" s="119">
        <f t="shared" si="253"/>
        <v>1</v>
      </c>
      <c r="V1263" s="119">
        <f t="shared" si="254"/>
        <v>1</v>
      </c>
      <c r="W1263" s="119">
        <f t="shared" si="255"/>
        <v>1</v>
      </c>
      <c r="X1263" s="119">
        <f t="shared" si="256"/>
        <v>1</v>
      </c>
      <c r="Y1263" s="119">
        <f t="shared" si="257"/>
        <v>1</v>
      </c>
      <c r="Z1263" s="119">
        <f t="shared" si="258"/>
        <v>1</v>
      </c>
      <c r="AA1263" s="119">
        <f t="shared" si="259"/>
        <v>1</v>
      </c>
      <c r="AB1263" s="119">
        <f t="shared" si="260"/>
        <v>10</v>
      </c>
    </row>
    <row r="1264" spans="3:28" ht="54.95" customHeight="1" x14ac:dyDescent="0.25">
      <c r="C1264" s="56">
        <v>1260</v>
      </c>
      <c r="D1264" s="94" t="str">
        <f>IF(Lançamentos!G1264="","",Lançamentos!G1264)</f>
        <v/>
      </c>
      <c r="E1264" s="113" t="str">
        <f>IF(D1264="","",Recebimento!Q1264)</f>
        <v/>
      </c>
      <c r="F1264" s="114" t="str">
        <f>IF($D1264="","",'Rec2'!$Q1264)</f>
        <v/>
      </c>
      <c r="G1264" s="114" t="str">
        <f>IF($D1264="","",'Rec3'!$Q1264)</f>
        <v/>
      </c>
      <c r="H1264" s="114" t="str">
        <f>IF($D1264="","",'Rec4'!$Q1264)</f>
        <v/>
      </c>
      <c r="I1264" s="114" t="str">
        <f>IF($D1264="","",'Rec5'!$Q1264)</f>
        <v/>
      </c>
      <c r="J1264" s="114" t="str">
        <f>IF($D1264="","",'Rec6'!$Q1264)</f>
        <v/>
      </c>
      <c r="K1264" s="114" t="str">
        <f>IF($D1264="","",'Rec7'!$Q1264)</f>
        <v/>
      </c>
      <c r="L1264" s="114" t="str">
        <f>IF($D1264="","",'Rec8'!$Q1264)</f>
        <v/>
      </c>
      <c r="M1264" s="114" t="str">
        <f>IF($D1264="","",'Rec9'!$Q1264)</f>
        <v/>
      </c>
      <c r="N1264" s="114" t="str">
        <f>IF($D1264="","",'Rec10'!$Q1264)</f>
        <v/>
      </c>
      <c r="O1264" s="116" t="str">
        <f t="shared" si="261"/>
        <v/>
      </c>
      <c r="P1264" s="100" t="str">
        <f t="shared" si="262"/>
        <v/>
      </c>
      <c r="R1264" s="119">
        <f t="shared" si="250"/>
        <v>1</v>
      </c>
      <c r="S1264" s="119">
        <f t="shared" si="251"/>
        <v>1</v>
      </c>
      <c r="T1264" s="119">
        <f t="shared" si="252"/>
        <v>1</v>
      </c>
      <c r="U1264" s="119">
        <f t="shared" si="253"/>
        <v>1</v>
      </c>
      <c r="V1264" s="119">
        <f t="shared" si="254"/>
        <v>1</v>
      </c>
      <c r="W1264" s="119">
        <f t="shared" si="255"/>
        <v>1</v>
      </c>
      <c r="X1264" s="119">
        <f t="shared" si="256"/>
        <v>1</v>
      </c>
      <c r="Y1264" s="119">
        <f t="shared" si="257"/>
        <v>1</v>
      </c>
      <c r="Z1264" s="119">
        <f t="shared" si="258"/>
        <v>1</v>
      </c>
      <c r="AA1264" s="119">
        <f t="shared" si="259"/>
        <v>1</v>
      </c>
      <c r="AB1264" s="119">
        <f t="shared" si="260"/>
        <v>10</v>
      </c>
    </row>
    <row r="1265" spans="3:28" ht="54.95" customHeight="1" x14ac:dyDescent="0.25">
      <c r="C1265" s="56">
        <v>1261</v>
      </c>
      <c r="D1265" s="94" t="str">
        <f>IF(Lançamentos!G1265="","",Lançamentos!G1265)</f>
        <v/>
      </c>
      <c r="E1265" s="113" t="str">
        <f>IF(D1265="","",Recebimento!Q1265)</f>
        <v/>
      </c>
      <c r="F1265" s="114" t="str">
        <f>IF($D1265="","",'Rec2'!$Q1265)</f>
        <v/>
      </c>
      <c r="G1265" s="114" t="str">
        <f>IF($D1265="","",'Rec3'!$Q1265)</f>
        <v/>
      </c>
      <c r="H1265" s="114" t="str">
        <f>IF($D1265="","",'Rec4'!$Q1265)</f>
        <v/>
      </c>
      <c r="I1265" s="114" t="str">
        <f>IF($D1265="","",'Rec5'!$Q1265)</f>
        <v/>
      </c>
      <c r="J1265" s="114" t="str">
        <f>IF($D1265="","",'Rec6'!$Q1265)</f>
        <v/>
      </c>
      <c r="K1265" s="114" t="str">
        <f>IF($D1265="","",'Rec7'!$Q1265)</f>
        <v/>
      </c>
      <c r="L1265" s="114" t="str">
        <f>IF($D1265="","",'Rec8'!$Q1265)</f>
        <v/>
      </c>
      <c r="M1265" s="114" t="str">
        <f>IF($D1265="","",'Rec9'!$Q1265)</f>
        <v/>
      </c>
      <c r="N1265" s="114" t="str">
        <f>IF($D1265="","",'Rec10'!$Q1265)</f>
        <v/>
      </c>
      <c r="O1265" s="116" t="str">
        <f t="shared" si="261"/>
        <v/>
      </c>
      <c r="P1265" s="100" t="str">
        <f t="shared" si="262"/>
        <v/>
      </c>
      <c r="R1265" s="119">
        <f t="shared" si="250"/>
        <v>1</v>
      </c>
      <c r="S1265" s="119">
        <f t="shared" si="251"/>
        <v>1</v>
      </c>
      <c r="T1265" s="119">
        <f t="shared" si="252"/>
        <v>1</v>
      </c>
      <c r="U1265" s="119">
        <f t="shared" si="253"/>
        <v>1</v>
      </c>
      <c r="V1265" s="119">
        <f t="shared" si="254"/>
        <v>1</v>
      </c>
      <c r="W1265" s="119">
        <f t="shared" si="255"/>
        <v>1</v>
      </c>
      <c r="X1265" s="119">
        <f t="shared" si="256"/>
        <v>1</v>
      </c>
      <c r="Y1265" s="119">
        <f t="shared" si="257"/>
        <v>1</v>
      </c>
      <c r="Z1265" s="119">
        <f t="shared" si="258"/>
        <v>1</v>
      </c>
      <c r="AA1265" s="119">
        <f t="shared" si="259"/>
        <v>1</v>
      </c>
      <c r="AB1265" s="119">
        <f t="shared" si="260"/>
        <v>10</v>
      </c>
    </row>
    <row r="1266" spans="3:28" ht="54.95" customHeight="1" x14ac:dyDescent="0.25">
      <c r="C1266" s="56">
        <v>1262</v>
      </c>
      <c r="D1266" s="94" t="str">
        <f>IF(Lançamentos!G1266="","",Lançamentos!G1266)</f>
        <v/>
      </c>
      <c r="E1266" s="113" t="str">
        <f>IF(D1266="","",Recebimento!Q1266)</f>
        <v/>
      </c>
      <c r="F1266" s="114" t="str">
        <f>IF($D1266="","",'Rec2'!$Q1266)</f>
        <v/>
      </c>
      <c r="G1266" s="114" t="str">
        <f>IF($D1266="","",'Rec3'!$Q1266)</f>
        <v/>
      </c>
      <c r="H1266" s="114" t="str">
        <f>IF($D1266="","",'Rec4'!$Q1266)</f>
        <v/>
      </c>
      <c r="I1266" s="114" t="str">
        <f>IF($D1266="","",'Rec5'!$Q1266)</f>
        <v/>
      </c>
      <c r="J1266" s="114" t="str">
        <f>IF($D1266="","",'Rec6'!$Q1266)</f>
        <v/>
      </c>
      <c r="K1266" s="114" t="str">
        <f>IF($D1266="","",'Rec7'!$Q1266)</f>
        <v/>
      </c>
      <c r="L1266" s="114" t="str">
        <f>IF($D1266="","",'Rec8'!$Q1266)</f>
        <v/>
      </c>
      <c r="M1266" s="114" t="str">
        <f>IF($D1266="","",'Rec9'!$Q1266)</f>
        <v/>
      </c>
      <c r="N1266" s="114" t="str">
        <f>IF($D1266="","",'Rec10'!$Q1266)</f>
        <v/>
      </c>
      <c r="O1266" s="116" t="str">
        <f t="shared" si="261"/>
        <v/>
      </c>
      <c r="P1266" s="100" t="str">
        <f t="shared" si="262"/>
        <v/>
      </c>
      <c r="R1266" s="119">
        <f t="shared" si="250"/>
        <v>1</v>
      </c>
      <c r="S1266" s="119">
        <f t="shared" si="251"/>
        <v>1</v>
      </c>
      <c r="T1266" s="119">
        <f t="shared" si="252"/>
        <v>1</v>
      </c>
      <c r="U1266" s="119">
        <f t="shared" si="253"/>
        <v>1</v>
      </c>
      <c r="V1266" s="119">
        <f t="shared" si="254"/>
        <v>1</v>
      </c>
      <c r="W1266" s="119">
        <f t="shared" si="255"/>
        <v>1</v>
      </c>
      <c r="X1266" s="119">
        <f t="shared" si="256"/>
        <v>1</v>
      </c>
      <c r="Y1266" s="119">
        <f t="shared" si="257"/>
        <v>1</v>
      </c>
      <c r="Z1266" s="119">
        <f t="shared" si="258"/>
        <v>1</v>
      </c>
      <c r="AA1266" s="119">
        <f t="shared" si="259"/>
        <v>1</v>
      </c>
      <c r="AB1266" s="119">
        <f t="shared" si="260"/>
        <v>10</v>
      </c>
    </row>
    <row r="1267" spans="3:28" ht="54.95" customHeight="1" x14ac:dyDescent="0.25">
      <c r="C1267" s="56">
        <v>1263</v>
      </c>
      <c r="D1267" s="94" t="str">
        <f>IF(Lançamentos!G1267="","",Lançamentos!G1267)</f>
        <v/>
      </c>
      <c r="E1267" s="113" t="str">
        <f>IF(D1267="","",Recebimento!Q1267)</f>
        <v/>
      </c>
      <c r="F1267" s="114" t="str">
        <f>IF($D1267="","",'Rec2'!$Q1267)</f>
        <v/>
      </c>
      <c r="G1267" s="114" t="str">
        <f>IF($D1267="","",'Rec3'!$Q1267)</f>
        <v/>
      </c>
      <c r="H1267" s="114" t="str">
        <f>IF($D1267="","",'Rec4'!$Q1267)</f>
        <v/>
      </c>
      <c r="I1267" s="114" t="str">
        <f>IF($D1267="","",'Rec5'!$Q1267)</f>
        <v/>
      </c>
      <c r="J1267" s="114" t="str">
        <f>IF($D1267="","",'Rec6'!$Q1267)</f>
        <v/>
      </c>
      <c r="K1267" s="114" t="str">
        <f>IF($D1267="","",'Rec7'!$Q1267)</f>
        <v/>
      </c>
      <c r="L1267" s="114" t="str">
        <f>IF($D1267="","",'Rec8'!$Q1267)</f>
        <v/>
      </c>
      <c r="M1267" s="114" t="str">
        <f>IF($D1267="","",'Rec9'!$Q1267)</f>
        <v/>
      </c>
      <c r="N1267" s="114" t="str">
        <f>IF($D1267="","",'Rec10'!$Q1267)</f>
        <v/>
      </c>
      <c r="O1267" s="116" t="str">
        <f t="shared" si="261"/>
        <v/>
      </c>
      <c r="P1267" s="100" t="str">
        <f t="shared" si="262"/>
        <v/>
      </c>
      <c r="R1267" s="119">
        <f t="shared" si="250"/>
        <v>1</v>
      </c>
      <c r="S1267" s="119">
        <f t="shared" si="251"/>
        <v>1</v>
      </c>
      <c r="T1267" s="119">
        <f t="shared" si="252"/>
        <v>1</v>
      </c>
      <c r="U1267" s="119">
        <f t="shared" si="253"/>
        <v>1</v>
      </c>
      <c r="V1267" s="119">
        <f t="shared" si="254"/>
        <v>1</v>
      </c>
      <c r="W1267" s="119">
        <f t="shared" si="255"/>
        <v>1</v>
      </c>
      <c r="X1267" s="119">
        <f t="shared" si="256"/>
        <v>1</v>
      </c>
      <c r="Y1267" s="119">
        <f t="shared" si="257"/>
        <v>1</v>
      </c>
      <c r="Z1267" s="119">
        <f t="shared" si="258"/>
        <v>1</v>
      </c>
      <c r="AA1267" s="119">
        <f t="shared" si="259"/>
        <v>1</v>
      </c>
      <c r="AB1267" s="119">
        <f t="shared" si="260"/>
        <v>10</v>
      </c>
    </row>
    <row r="1268" spans="3:28" ht="54.95" customHeight="1" x14ac:dyDescent="0.25">
      <c r="C1268" s="56">
        <v>1264</v>
      </c>
      <c r="D1268" s="94" t="str">
        <f>IF(Lançamentos!G1268="","",Lançamentos!G1268)</f>
        <v/>
      </c>
      <c r="E1268" s="113" t="str">
        <f>IF(D1268="","",Recebimento!Q1268)</f>
        <v/>
      </c>
      <c r="F1268" s="114" t="str">
        <f>IF($D1268="","",'Rec2'!$Q1268)</f>
        <v/>
      </c>
      <c r="G1268" s="114" t="str">
        <f>IF($D1268="","",'Rec3'!$Q1268)</f>
        <v/>
      </c>
      <c r="H1268" s="114" t="str">
        <f>IF($D1268="","",'Rec4'!$Q1268)</f>
        <v/>
      </c>
      <c r="I1268" s="114" t="str">
        <f>IF($D1268="","",'Rec5'!$Q1268)</f>
        <v/>
      </c>
      <c r="J1268" s="114" t="str">
        <f>IF($D1268="","",'Rec6'!$Q1268)</f>
        <v/>
      </c>
      <c r="K1268" s="114" t="str">
        <f>IF($D1268="","",'Rec7'!$Q1268)</f>
        <v/>
      </c>
      <c r="L1268" s="114" t="str">
        <f>IF($D1268="","",'Rec8'!$Q1268)</f>
        <v/>
      </c>
      <c r="M1268" s="114" t="str">
        <f>IF($D1268="","",'Rec9'!$Q1268)</f>
        <v/>
      </c>
      <c r="N1268" s="114" t="str">
        <f>IF($D1268="","",'Rec10'!$Q1268)</f>
        <v/>
      </c>
      <c r="O1268" s="116" t="str">
        <f t="shared" si="261"/>
        <v/>
      </c>
      <c r="P1268" s="100" t="str">
        <f t="shared" si="262"/>
        <v/>
      </c>
      <c r="R1268" s="119">
        <f t="shared" si="250"/>
        <v>1</v>
      </c>
      <c r="S1268" s="119">
        <f t="shared" si="251"/>
        <v>1</v>
      </c>
      <c r="T1268" s="119">
        <f t="shared" si="252"/>
        <v>1</v>
      </c>
      <c r="U1268" s="119">
        <f t="shared" si="253"/>
        <v>1</v>
      </c>
      <c r="V1268" s="119">
        <f t="shared" si="254"/>
        <v>1</v>
      </c>
      <c r="W1268" s="119">
        <f t="shared" si="255"/>
        <v>1</v>
      </c>
      <c r="X1268" s="119">
        <f t="shared" si="256"/>
        <v>1</v>
      </c>
      <c r="Y1268" s="119">
        <f t="shared" si="257"/>
        <v>1</v>
      </c>
      <c r="Z1268" s="119">
        <f t="shared" si="258"/>
        <v>1</v>
      </c>
      <c r="AA1268" s="119">
        <f t="shared" si="259"/>
        <v>1</v>
      </c>
      <c r="AB1268" s="119">
        <f t="shared" si="260"/>
        <v>10</v>
      </c>
    </row>
    <row r="1269" spans="3:28" ht="54.95" customHeight="1" x14ac:dyDescent="0.25">
      <c r="C1269" s="56">
        <v>1265</v>
      </c>
      <c r="D1269" s="94" t="str">
        <f>IF(Lançamentos!G1269="","",Lançamentos!G1269)</f>
        <v/>
      </c>
      <c r="E1269" s="113" t="str">
        <f>IF(D1269="","",Recebimento!Q1269)</f>
        <v/>
      </c>
      <c r="F1269" s="114" t="str">
        <f>IF($D1269="","",'Rec2'!$Q1269)</f>
        <v/>
      </c>
      <c r="G1269" s="114" t="str">
        <f>IF($D1269="","",'Rec3'!$Q1269)</f>
        <v/>
      </c>
      <c r="H1269" s="114" t="str">
        <f>IF($D1269="","",'Rec4'!$Q1269)</f>
        <v/>
      </c>
      <c r="I1269" s="114" t="str">
        <f>IF($D1269="","",'Rec5'!$Q1269)</f>
        <v/>
      </c>
      <c r="J1269" s="114" t="str">
        <f>IF($D1269="","",'Rec6'!$Q1269)</f>
        <v/>
      </c>
      <c r="K1269" s="114" t="str">
        <f>IF($D1269="","",'Rec7'!$Q1269)</f>
        <v/>
      </c>
      <c r="L1269" s="114" t="str">
        <f>IF($D1269="","",'Rec8'!$Q1269)</f>
        <v/>
      </c>
      <c r="M1269" s="114" t="str">
        <f>IF($D1269="","",'Rec9'!$Q1269)</f>
        <v/>
      </c>
      <c r="N1269" s="114" t="str">
        <f>IF($D1269="","",'Rec10'!$Q1269)</f>
        <v/>
      </c>
      <c r="O1269" s="116" t="str">
        <f t="shared" si="261"/>
        <v/>
      </c>
      <c r="P1269" s="100" t="str">
        <f t="shared" si="262"/>
        <v/>
      </c>
      <c r="R1269" s="119">
        <f t="shared" si="250"/>
        <v>1</v>
      </c>
      <c r="S1269" s="119">
        <f t="shared" si="251"/>
        <v>1</v>
      </c>
      <c r="T1269" s="119">
        <f t="shared" si="252"/>
        <v>1</v>
      </c>
      <c r="U1269" s="119">
        <f t="shared" si="253"/>
        <v>1</v>
      </c>
      <c r="V1269" s="119">
        <f t="shared" si="254"/>
        <v>1</v>
      </c>
      <c r="W1269" s="119">
        <f t="shared" si="255"/>
        <v>1</v>
      </c>
      <c r="X1269" s="119">
        <f t="shared" si="256"/>
        <v>1</v>
      </c>
      <c r="Y1269" s="119">
        <f t="shared" si="257"/>
        <v>1</v>
      </c>
      <c r="Z1269" s="119">
        <f t="shared" si="258"/>
        <v>1</v>
      </c>
      <c r="AA1269" s="119">
        <f t="shared" si="259"/>
        <v>1</v>
      </c>
      <c r="AB1269" s="119">
        <f t="shared" si="260"/>
        <v>10</v>
      </c>
    </row>
    <row r="1270" spans="3:28" ht="54.95" customHeight="1" x14ac:dyDescent="0.25">
      <c r="C1270" s="56">
        <v>1266</v>
      </c>
      <c r="D1270" s="94" t="str">
        <f>IF(Lançamentos!G1270="","",Lançamentos!G1270)</f>
        <v/>
      </c>
      <c r="E1270" s="113" t="str">
        <f>IF(D1270="","",Recebimento!Q1270)</f>
        <v/>
      </c>
      <c r="F1270" s="114" t="str">
        <f>IF($D1270="","",'Rec2'!$Q1270)</f>
        <v/>
      </c>
      <c r="G1270" s="114" t="str">
        <f>IF($D1270="","",'Rec3'!$Q1270)</f>
        <v/>
      </c>
      <c r="H1270" s="114" t="str">
        <f>IF($D1270="","",'Rec4'!$Q1270)</f>
        <v/>
      </c>
      <c r="I1270" s="114" t="str">
        <f>IF($D1270="","",'Rec5'!$Q1270)</f>
        <v/>
      </c>
      <c r="J1270" s="114" t="str">
        <f>IF($D1270="","",'Rec6'!$Q1270)</f>
        <v/>
      </c>
      <c r="K1270" s="114" t="str">
        <f>IF($D1270="","",'Rec7'!$Q1270)</f>
        <v/>
      </c>
      <c r="L1270" s="114" t="str">
        <f>IF($D1270="","",'Rec8'!$Q1270)</f>
        <v/>
      </c>
      <c r="M1270" s="114" t="str">
        <f>IF($D1270="","",'Rec9'!$Q1270)</f>
        <v/>
      </c>
      <c r="N1270" s="114" t="str">
        <f>IF($D1270="","",'Rec10'!$Q1270)</f>
        <v/>
      </c>
      <c r="O1270" s="116" t="str">
        <f t="shared" si="261"/>
        <v/>
      </c>
      <c r="P1270" s="100" t="str">
        <f t="shared" si="262"/>
        <v/>
      </c>
      <c r="R1270" s="119">
        <f t="shared" si="250"/>
        <v>1</v>
      </c>
      <c r="S1270" s="119">
        <f t="shared" si="251"/>
        <v>1</v>
      </c>
      <c r="T1270" s="119">
        <f t="shared" si="252"/>
        <v>1</v>
      </c>
      <c r="U1270" s="119">
        <f t="shared" si="253"/>
        <v>1</v>
      </c>
      <c r="V1270" s="119">
        <f t="shared" si="254"/>
        <v>1</v>
      </c>
      <c r="W1270" s="119">
        <f t="shared" si="255"/>
        <v>1</v>
      </c>
      <c r="X1270" s="119">
        <f t="shared" si="256"/>
        <v>1</v>
      </c>
      <c r="Y1270" s="119">
        <f t="shared" si="257"/>
        <v>1</v>
      </c>
      <c r="Z1270" s="119">
        <f t="shared" si="258"/>
        <v>1</v>
      </c>
      <c r="AA1270" s="119">
        <f t="shared" si="259"/>
        <v>1</v>
      </c>
      <c r="AB1270" s="119">
        <f t="shared" si="260"/>
        <v>10</v>
      </c>
    </row>
    <row r="1271" spans="3:28" ht="54.95" customHeight="1" x14ac:dyDescent="0.25">
      <c r="C1271" s="56">
        <v>1267</v>
      </c>
      <c r="D1271" s="94" t="str">
        <f>IF(Lançamentos!G1271="","",Lançamentos!G1271)</f>
        <v/>
      </c>
      <c r="E1271" s="113" t="str">
        <f>IF(D1271="","",Recebimento!Q1271)</f>
        <v/>
      </c>
      <c r="F1271" s="114" t="str">
        <f>IF($D1271="","",'Rec2'!$Q1271)</f>
        <v/>
      </c>
      <c r="G1271" s="114" t="str">
        <f>IF($D1271="","",'Rec3'!$Q1271)</f>
        <v/>
      </c>
      <c r="H1271" s="114" t="str">
        <f>IF($D1271="","",'Rec4'!$Q1271)</f>
        <v/>
      </c>
      <c r="I1271" s="114" t="str">
        <f>IF($D1271="","",'Rec5'!$Q1271)</f>
        <v/>
      </c>
      <c r="J1271" s="114" t="str">
        <f>IF($D1271="","",'Rec6'!$Q1271)</f>
        <v/>
      </c>
      <c r="K1271" s="114" t="str">
        <f>IF($D1271="","",'Rec7'!$Q1271)</f>
        <v/>
      </c>
      <c r="L1271" s="114" t="str">
        <f>IF($D1271="","",'Rec8'!$Q1271)</f>
        <v/>
      </c>
      <c r="M1271" s="114" t="str">
        <f>IF($D1271="","",'Rec9'!$Q1271)</f>
        <v/>
      </c>
      <c r="N1271" s="114" t="str">
        <f>IF($D1271="","",'Rec10'!$Q1271)</f>
        <v/>
      </c>
      <c r="O1271" s="116" t="str">
        <f t="shared" si="261"/>
        <v/>
      </c>
      <c r="P1271" s="100" t="str">
        <f t="shared" si="262"/>
        <v/>
      </c>
      <c r="R1271" s="119">
        <f t="shared" si="250"/>
        <v>1</v>
      </c>
      <c r="S1271" s="119">
        <f t="shared" si="251"/>
        <v>1</v>
      </c>
      <c r="T1271" s="119">
        <f t="shared" si="252"/>
        <v>1</v>
      </c>
      <c r="U1271" s="119">
        <f t="shared" si="253"/>
        <v>1</v>
      </c>
      <c r="V1271" s="119">
        <f t="shared" si="254"/>
        <v>1</v>
      </c>
      <c r="W1271" s="119">
        <f t="shared" si="255"/>
        <v>1</v>
      </c>
      <c r="X1271" s="119">
        <f t="shared" si="256"/>
        <v>1</v>
      </c>
      <c r="Y1271" s="119">
        <f t="shared" si="257"/>
        <v>1</v>
      </c>
      <c r="Z1271" s="119">
        <f t="shared" si="258"/>
        <v>1</v>
      </c>
      <c r="AA1271" s="119">
        <f t="shared" si="259"/>
        <v>1</v>
      </c>
      <c r="AB1271" s="119">
        <f t="shared" si="260"/>
        <v>10</v>
      </c>
    </row>
    <row r="1272" spans="3:28" ht="54.95" customHeight="1" x14ac:dyDescent="0.25">
      <c r="C1272" s="56">
        <v>1268</v>
      </c>
      <c r="D1272" s="94" t="str">
        <f>IF(Lançamentos!G1272="","",Lançamentos!G1272)</f>
        <v/>
      </c>
      <c r="E1272" s="113" t="str">
        <f>IF(D1272="","",Recebimento!Q1272)</f>
        <v/>
      </c>
      <c r="F1272" s="114" t="str">
        <f>IF($D1272="","",'Rec2'!$Q1272)</f>
        <v/>
      </c>
      <c r="G1272" s="114" t="str">
        <f>IF($D1272="","",'Rec3'!$Q1272)</f>
        <v/>
      </c>
      <c r="H1272" s="114" t="str">
        <f>IF($D1272="","",'Rec4'!$Q1272)</f>
        <v/>
      </c>
      <c r="I1272" s="114" t="str">
        <f>IF($D1272="","",'Rec5'!$Q1272)</f>
        <v/>
      </c>
      <c r="J1272" s="114" t="str">
        <f>IF($D1272="","",'Rec6'!$Q1272)</f>
        <v/>
      </c>
      <c r="K1272" s="114" t="str">
        <f>IF($D1272="","",'Rec7'!$Q1272)</f>
        <v/>
      </c>
      <c r="L1272" s="114" t="str">
        <f>IF($D1272="","",'Rec8'!$Q1272)</f>
        <v/>
      </c>
      <c r="M1272" s="114" t="str">
        <f>IF($D1272="","",'Rec9'!$Q1272)</f>
        <v/>
      </c>
      <c r="N1272" s="114" t="str">
        <f>IF($D1272="","",'Rec10'!$Q1272)</f>
        <v/>
      </c>
      <c r="O1272" s="116" t="str">
        <f t="shared" si="261"/>
        <v/>
      </c>
      <c r="P1272" s="100" t="str">
        <f t="shared" si="262"/>
        <v/>
      </c>
      <c r="R1272" s="119">
        <f t="shared" si="250"/>
        <v>1</v>
      </c>
      <c r="S1272" s="119">
        <f t="shared" si="251"/>
        <v>1</v>
      </c>
      <c r="T1272" s="119">
        <f t="shared" si="252"/>
        <v>1</v>
      </c>
      <c r="U1272" s="119">
        <f t="shared" si="253"/>
        <v>1</v>
      </c>
      <c r="V1272" s="119">
        <f t="shared" si="254"/>
        <v>1</v>
      </c>
      <c r="W1272" s="119">
        <f t="shared" si="255"/>
        <v>1</v>
      </c>
      <c r="X1272" s="119">
        <f t="shared" si="256"/>
        <v>1</v>
      </c>
      <c r="Y1272" s="119">
        <f t="shared" si="257"/>
        <v>1</v>
      </c>
      <c r="Z1272" s="119">
        <f t="shared" si="258"/>
        <v>1</v>
      </c>
      <c r="AA1272" s="119">
        <f t="shared" si="259"/>
        <v>1</v>
      </c>
      <c r="AB1272" s="119">
        <f t="shared" si="260"/>
        <v>10</v>
      </c>
    </row>
    <row r="1273" spans="3:28" ht="54.95" customHeight="1" x14ac:dyDescent="0.25">
      <c r="C1273" s="56">
        <v>1269</v>
      </c>
      <c r="D1273" s="94" t="str">
        <f>IF(Lançamentos!G1273="","",Lançamentos!G1273)</f>
        <v/>
      </c>
      <c r="E1273" s="113" t="str">
        <f>IF(D1273="","",Recebimento!Q1273)</f>
        <v/>
      </c>
      <c r="F1273" s="114" t="str">
        <f>IF($D1273="","",'Rec2'!$Q1273)</f>
        <v/>
      </c>
      <c r="G1273" s="114" t="str">
        <f>IF($D1273="","",'Rec3'!$Q1273)</f>
        <v/>
      </c>
      <c r="H1273" s="114" t="str">
        <f>IF($D1273="","",'Rec4'!$Q1273)</f>
        <v/>
      </c>
      <c r="I1273" s="114" t="str">
        <f>IF($D1273="","",'Rec5'!$Q1273)</f>
        <v/>
      </c>
      <c r="J1273" s="114" t="str">
        <f>IF($D1273="","",'Rec6'!$Q1273)</f>
        <v/>
      </c>
      <c r="K1273" s="114" t="str">
        <f>IF($D1273="","",'Rec7'!$Q1273)</f>
        <v/>
      </c>
      <c r="L1273" s="114" t="str">
        <f>IF($D1273="","",'Rec8'!$Q1273)</f>
        <v/>
      </c>
      <c r="M1273" s="114" t="str">
        <f>IF($D1273="","",'Rec9'!$Q1273)</f>
        <v/>
      </c>
      <c r="N1273" s="114" t="str">
        <f>IF($D1273="","",'Rec10'!$Q1273)</f>
        <v/>
      </c>
      <c r="O1273" s="116" t="str">
        <f t="shared" si="261"/>
        <v/>
      </c>
      <c r="P1273" s="100" t="str">
        <f t="shared" si="262"/>
        <v/>
      </c>
      <c r="R1273" s="119">
        <f t="shared" si="250"/>
        <v>1</v>
      </c>
      <c r="S1273" s="119">
        <f t="shared" si="251"/>
        <v>1</v>
      </c>
      <c r="T1273" s="119">
        <f t="shared" si="252"/>
        <v>1</v>
      </c>
      <c r="U1273" s="119">
        <f t="shared" si="253"/>
        <v>1</v>
      </c>
      <c r="V1273" s="119">
        <f t="shared" si="254"/>
        <v>1</v>
      </c>
      <c r="W1273" s="119">
        <f t="shared" si="255"/>
        <v>1</v>
      </c>
      <c r="X1273" s="119">
        <f t="shared" si="256"/>
        <v>1</v>
      </c>
      <c r="Y1273" s="119">
        <f t="shared" si="257"/>
        <v>1</v>
      </c>
      <c r="Z1273" s="119">
        <f t="shared" si="258"/>
        <v>1</v>
      </c>
      <c r="AA1273" s="119">
        <f t="shared" si="259"/>
        <v>1</v>
      </c>
      <c r="AB1273" s="119">
        <f t="shared" si="260"/>
        <v>10</v>
      </c>
    </row>
    <row r="1274" spans="3:28" ht="54.95" customHeight="1" x14ac:dyDescent="0.25">
      <c r="C1274" s="56">
        <v>1270</v>
      </c>
      <c r="D1274" s="94" t="str">
        <f>IF(Lançamentos!G1274="","",Lançamentos!G1274)</f>
        <v/>
      </c>
      <c r="E1274" s="113" t="str">
        <f>IF(D1274="","",Recebimento!Q1274)</f>
        <v/>
      </c>
      <c r="F1274" s="114" t="str">
        <f>IF($D1274="","",'Rec2'!$Q1274)</f>
        <v/>
      </c>
      <c r="G1274" s="114" t="str">
        <f>IF($D1274="","",'Rec3'!$Q1274)</f>
        <v/>
      </c>
      <c r="H1274" s="114" t="str">
        <f>IF($D1274="","",'Rec4'!$Q1274)</f>
        <v/>
      </c>
      <c r="I1274" s="114" t="str">
        <f>IF($D1274="","",'Rec5'!$Q1274)</f>
        <v/>
      </c>
      <c r="J1274" s="114" t="str">
        <f>IF($D1274="","",'Rec6'!$Q1274)</f>
        <v/>
      </c>
      <c r="K1274" s="114" t="str">
        <f>IF($D1274="","",'Rec7'!$Q1274)</f>
        <v/>
      </c>
      <c r="L1274" s="114" t="str">
        <f>IF($D1274="","",'Rec8'!$Q1274)</f>
        <v/>
      </c>
      <c r="M1274" s="114" t="str">
        <f>IF($D1274="","",'Rec9'!$Q1274)</f>
        <v/>
      </c>
      <c r="N1274" s="114" t="str">
        <f>IF($D1274="","",'Rec10'!$Q1274)</f>
        <v/>
      </c>
      <c r="O1274" s="116" t="str">
        <f t="shared" si="261"/>
        <v/>
      </c>
      <c r="P1274" s="100" t="str">
        <f t="shared" si="262"/>
        <v/>
      </c>
      <c r="R1274" s="119">
        <f t="shared" si="250"/>
        <v>1</v>
      </c>
      <c r="S1274" s="119">
        <f t="shared" si="251"/>
        <v>1</v>
      </c>
      <c r="T1274" s="119">
        <f t="shared" si="252"/>
        <v>1</v>
      </c>
      <c r="U1274" s="119">
        <f t="shared" si="253"/>
        <v>1</v>
      </c>
      <c r="V1274" s="119">
        <f t="shared" si="254"/>
        <v>1</v>
      </c>
      <c r="W1274" s="119">
        <f t="shared" si="255"/>
        <v>1</v>
      </c>
      <c r="X1274" s="119">
        <f t="shared" si="256"/>
        <v>1</v>
      </c>
      <c r="Y1274" s="119">
        <f t="shared" si="257"/>
        <v>1</v>
      </c>
      <c r="Z1274" s="119">
        <f t="shared" si="258"/>
        <v>1</v>
      </c>
      <c r="AA1274" s="119">
        <f t="shared" si="259"/>
        <v>1</v>
      </c>
      <c r="AB1274" s="119">
        <f t="shared" si="260"/>
        <v>10</v>
      </c>
    </row>
    <row r="1275" spans="3:28" ht="54.95" customHeight="1" x14ac:dyDescent="0.25">
      <c r="C1275" s="56">
        <v>1271</v>
      </c>
      <c r="D1275" s="94" t="str">
        <f>IF(Lançamentos!G1275="","",Lançamentos!G1275)</f>
        <v/>
      </c>
      <c r="E1275" s="113" t="str">
        <f>IF(D1275="","",Recebimento!Q1275)</f>
        <v/>
      </c>
      <c r="F1275" s="114" t="str">
        <f>IF($D1275="","",'Rec2'!$Q1275)</f>
        <v/>
      </c>
      <c r="G1275" s="114" t="str">
        <f>IF($D1275="","",'Rec3'!$Q1275)</f>
        <v/>
      </c>
      <c r="H1275" s="114" t="str">
        <f>IF($D1275="","",'Rec4'!$Q1275)</f>
        <v/>
      </c>
      <c r="I1275" s="114" t="str">
        <f>IF($D1275="","",'Rec5'!$Q1275)</f>
        <v/>
      </c>
      <c r="J1275" s="114" t="str">
        <f>IF($D1275="","",'Rec6'!$Q1275)</f>
        <v/>
      </c>
      <c r="K1275" s="114" t="str">
        <f>IF($D1275="","",'Rec7'!$Q1275)</f>
        <v/>
      </c>
      <c r="L1275" s="114" t="str">
        <f>IF($D1275="","",'Rec8'!$Q1275)</f>
        <v/>
      </c>
      <c r="M1275" s="114" t="str">
        <f>IF($D1275="","",'Rec9'!$Q1275)</f>
        <v/>
      </c>
      <c r="N1275" s="114" t="str">
        <f>IF($D1275="","",'Rec10'!$Q1275)</f>
        <v/>
      </c>
      <c r="O1275" s="116" t="str">
        <f t="shared" si="261"/>
        <v/>
      </c>
      <c r="P1275" s="100" t="str">
        <f t="shared" si="262"/>
        <v/>
      </c>
      <c r="R1275" s="119">
        <f t="shared" si="250"/>
        <v>1</v>
      </c>
      <c r="S1275" s="119">
        <f t="shared" si="251"/>
        <v>1</v>
      </c>
      <c r="T1275" s="119">
        <f t="shared" si="252"/>
        <v>1</v>
      </c>
      <c r="U1275" s="119">
        <f t="shared" si="253"/>
        <v>1</v>
      </c>
      <c r="V1275" s="119">
        <f t="shared" si="254"/>
        <v>1</v>
      </c>
      <c r="W1275" s="119">
        <f t="shared" si="255"/>
        <v>1</v>
      </c>
      <c r="X1275" s="119">
        <f t="shared" si="256"/>
        <v>1</v>
      </c>
      <c r="Y1275" s="119">
        <f t="shared" si="257"/>
        <v>1</v>
      </c>
      <c r="Z1275" s="119">
        <f t="shared" si="258"/>
        <v>1</v>
      </c>
      <c r="AA1275" s="119">
        <f t="shared" si="259"/>
        <v>1</v>
      </c>
      <c r="AB1275" s="119">
        <f t="shared" si="260"/>
        <v>10</v>
      </c>
    </row>
    <row r="1276" spans="3:28" ht="54.95" customHeight="1" x14ac:dyDescent="0.25">
      <c r="C1276" s="56">
        <v>1272</v>
      </c>
      <c r="D1276" s="94" t="str">
        <f>IF(Lançamentos!G1276="","",Lançamentos!G1276)</f>
        <v/>
      </c>
      <c r="E1276" s="113" t="str">
        <f>IF(D1276="","",Recebimento!Q1276)</f>
        <v/>
      </c>
      <c r="F1276" s="114" t="str">
        <f>IF($D1276="","",'Rec2'!$Q1276)</f>
        <v/>
      </c>
      <c r="G1276" s="114" t="str">
        <f>IF($D1276="","",'Rec3'!$Q1276)</f>
        <v/>
      </c>
      <c r="H1276" s="114" t="str">
        <f>IF($D1276="","",'Rec4'!$Q1276)</f>
        <v/>
      </c>
      <c r="I1276" s="114" t="str">
        <f>IF($D1276="","",'Rec5'!$Q1276)</f>
        <v/>
      </c>
      <c r="J1276" s="114" t="str">
        <f>IF($D1276="","",'Rec6'!$Q1276)</f>
        <v/>
      </c>
      <c r="K1276" s="114" t="str">
        <f>IF($D1276="","",'Rec7'!$Q1276)</f>
        <v/>
      </c>
      <c r="L1276" s="114" t="str">
        <f>IF($D1276="","",'Rec8'!$Q1276)</f>
        <v/>
      </c>
      <c r="M1276" s="114" t="str">
        <f>IF($D1276="","",'Rec9'!$Q1276)</f>
        <v/>
      </c>
      <c r="N1276" s="114" t="str">
        <f>IF($D1276="","",'Rec10'!$Q1276)</f>
        <v/>
      </c>
      <c r="O1276" s="116" t="str">
        <f t="shared" si="261"/>
        <v/>
      </c>
      <c r="P1276" s="100" t="str">
        <f t="shared" si="262"/>
        <v/>
      </c>
      <c r="R1276" s="119">
        <f t="shared" si="250"/>
        <v>1</v>
      </c>
      <c r="S1276" s="119">
        <f t="shared" si="251"/>
        <v>1</v>
      </c>
      <c r="T1276" s="119">
        <f t="shared" si="252"/>
        <v>1</v>
      </c>
      <c r="U1276" s="119">
        <f t="shared" si="253"/>
        <v>1</v>
      </c>
      <c r="V1276" s="119">
        <f t="shared" si="254"/>
        <v>1</v>
      </c>
      <c r="W1276" s="119">
        <f t="shared" si="255"/>
        <v>1</v>
      </c>
      <c r="X1276" s="119">
        <f t="shared" si="256"/>
        <v>1</v>
      </c>
      <c r="Y1276" s="119">
        <f t="shared" si="257"/>
        <v>1</v>
      </c>
      <c r="Z1276" s="119">
        <f t="shared" si="258"/>
        <v>1</v>
      </c>
      <c r="AA1276" s="119">
        <f t="shared" si="259"/>
        <v>1</v>
      </c>
      <c r="AB1276" s="119">
        <f t="shared" si="260"/>
        <v>10</v>
      </c>
    </row>
    <row r="1277" spans="3:28" ht="54.95" customHeight="1" x14ac:dyDescent="0.25">
      <c r="C1277" s="56">
        <v>1273</v>
      </c>
      <c r="D1277" s="94" t="str">
        <f>IF(Lançamentos!G1277="","",Lançamentos!G1277)</f>
        <v/>
      </c>
      <c r="E1277" s="113" t="str">
        <f>IF(D1277="","",Recebimento!Q1277)</f>
        <v/>
      </c>
      <c r="F1277" s="114" t="str">
        <f>IF($D1277="","",'Rec2'!$Q1277)</f>
        <v/>
      </c>
      <c r="G1277" s="114" t="str">
        <f>IF($D1277="","",'Rec3'!$Q1277)</f>
        <v/>
      </c>
      <c r="H1277" s="114" t="str">
        <f>IF($D1277="","",'Rec4'!$Q1277)</f>
        <v/>
      </c>
      <c r="I1277" s="114" t="str">
        <f>IF($D1277="","",'Rec5'!$Q1277)</f>
        <v/>
      </c>
      <c r="J1277" s="114" t="str">
        <f>IF($D1277="","",'Rec6'!$Q1277)</f>
        <v/>
      </c>
      <c r="K1277" s="114" t="str">
        <f>IF($D1277="","",'Rec7'!$Q1277)</f>
        <v/>
      </c>
      <c r="L1277" s="114" t="str">
        <f>IF($D1277="","",'Rec8'!$Q1277)</f>
        <v/>
      </c>
      <c r="M1277" s="114" t="str">
        <f>IF($D1277="","",'Rec9'!$Q1277)</f>
        <v/>
      </c>
      <c r="N1277" s="114" t="str">
        <f>IF($D1277="","",'Rec10'!$Q1277)</f>
        <v/>
      </c>
      <c r="O1277" s="116" t="str">
        <f t="shared" si="261"/>
        <v/>
      </c>
      <c r="P1277" s="100" t="str">
        <f t="shared" si="262"/>
        <v/>
      </c>
      <c r="R1277" s="119">
        <f t="shared" si="250"/>
        <v>1</v>
      </c>
      <c r="S1277" s="119">
        <f t="shared" si="251"/>
        <v>1</v>
      </c>
      <c r="T1277" s="119">
        <f t="shared" si="252"/>
        <v>1</v>
      </c>
      <c r="U1277" s="119">
        <f t="shared" si="253"/>
        <v>1</v>
      </c>
      <c r="V1277" s="119">
        <f t="shared" si="254"/>
        <v>1</v>
      </c>
      <c r="W1277" s="119">
        <f t="shared" si="255"/>
        <v>1</v>
      </c>
      <c r="X1277" s="119">
        <f t="shared" si="256"/>
        <v>1</v>
      </c>
      <c r="Y1277" s="119">
        <f t="shared" si="257"/>
        <v>1</v>
      </c>
      <c r="Z1277" s="119">
        <f t="shared" si="258"/>
        <v>1</v>
      </c>
      <c r="AA1277" s="119">
        <f t="shared" si="259"/>
        <v>1</v>
      </c>
      <c r="AB1277" s="119">
        <f t="shared" si="260"/>
        <v>10</v>
      </c>
    </row>
    <row r="1278" spans="3:28" ht="54.95" customHeight="1" x14ac:dyDescent="0.25">
      <c r="C1278" s="56">
        <v>1274</v>
      </c>
      <c r="D1278" s="94" t="str">
        <f>IF(Lançamentos!G1278="","",Lançamentos!G1278)</f>
        <v/>
      </c>
      <c r="E1278" s="113" t="str">
        <f>IF(D1278="","",Recebimento!Q1278)</f>
        <v/>
      </c>
      <c r="F1278" s="114" t="str">
        <f>IF($D1278="","",'Rec2'!$Q1278)</f>
        <v/>
      </c>
      <c r="G1278" s="114" t="str">
        <f>IF($D1278="","",'Rec3'!$Q1278)</f>
        <v/>
      </c>
      <c r="H1278" s="114" t="str">
        <f>IF($D1278="","",'Rec4'!$Q1278)</f>
        <v/>
      </c>
      <c r="I1278" s="114" t="str">
        <f>IF($D1278="","",'Rec5'!$Q1278)</f>
        <v/>
      </c>
      <c r="J1278" s="114" t="str">
        <f>IF($D1278="","",'Rec6'!$Q1278)</f>
        <v/>
      </c>
      <c r="K1278" s="114" t="str">
        <f>IF($D1278="","",'Rec7'!$Q1278)</f>
        <v/>
      </c>
      <c r="L1278" s="114" t="str">
        <f>IF($D1278="","",'Rec8'!$Q1278)</f>
        <v/>
      </c>
      <c r="M1278" s="114" t="str">
        <f>IF($D1278="","",'Rec9'!$Q1278)</f>
        <v/>
      </c>
      <c r="N1278" s="114" t="str">
        <f>IF($D1278="","",'Rec10'!$Q1278)</f>
        <v/>
      </c>
      <c r="O1278" s="116" t="str">
        <f t="shared" si="261"/>
        <v/>
      </c>
      <c r="P1278" s="100" t="str">
        <f t="shared" si="262"/>
        <v/>
      </c>
      <c r="R1278" s="119">
        <f t="shared" si="250"/>
        <v>1</v>
      </c>
      <c r="S1278" s="119">
        <f t="shared" si="251"/>
        <v>1</v>
      </c>
      <c r="T1278" s="119">
        <f t="shared" si="252"/>
        <v>1</v>
      </c>
      <c r="U1278" s="119">
        <f t="shared" si="253"/>
        <v>1</v>
      </c>
      <c r="V1278" s="119">
        <f t="shared" si="254"/>
        <v>1</v>
      </c>
      <c r="W1278" s="119">
        <f t="shared" si="255"/>
        <v>1</v>
      </c>
      <c r="X1278" s="119">
        <f t="shared" si="256"/>
        <v>1</v>
      </c>
      <c r="Y1278" s="119">
        <f t="shared" si="257"/>
        <v>1</v>
      </c>
      <c r="Z1278" s="119">
        <f t="shared" si="258"/>
        <v>1</v>
      </c>
      <c r="AA1278" s="119">
        <f t="shared" si="259"/>
        <v>1</v>
      </c>
      <c r="AB1278" s="119">
        <f t="shared" si="260"/>
        <v>10</v>
      </c>
    </row>
    <row r="1279" spans="3:28" ht="54.95" customHeight="1" x14ac:dyDescent="0.25">
      <c r="C1279" s="56">
        <v>1275</v>
      </c>
      <c r="D1279" s="94" t="str">
        <f>IF(Lançamentos!G1279="","",Lançamentos!G1279)</f>
        <v/>
      </c>
      <c r="E1279" s="113" t="str">
        <f>IF(D1279="","",Recebimento!Q1279)</f>
        <v/>
      </c>
      <c r="F1279" s="114" t="str">
        <f>IF($D1279="","",'Rec2'!$Q1279)</f>
        <v/>
      </c>
      <c r="G1279" s="114" t="str">
        <f>IF($D1279="","",'Rec3'!$Q1279)</f>
        <v/>
      </c>
      <c r="H1279" s="114" t="str">
        <f>IF($D1279="","",'Rec4'!$Q1279)</f>
        <v/>
      </c>
      <c r="I1279" s="114" t="str">
        <f>IF($D1279="","",'Rec5'!$Q1279)</f>
        <v/>
      </c>
      <c r="J1279" s="114" t="str">
        <f>IF($D1279="","",'Rec6'!$Q1279)</f>
        <v/>
      </c>
      <c r="K1279" s="114" t="str">
        <f>IF($D1279="","",'Rec7'!$Q1279)</f>
        <v/>
      </c>
      <c r="L1279" s="114" t="str">
        <f>IF($D1279="","",'Rec8'!$Q1279)</f>
        <v/>
      </c>
      <c r="M1279" s="114" t="str">
        <f>IF($D1279="","",'Rec9'!$Q1279)</f>
        <v/>
      </c>
      <c r="N1279" s="114" t="str">
        <f>IF($D1279="","",'Rec10'!$Q1279)</f>
        <v/>
      </c>
      <c r="O1279" s="116" t="str">
        <f t="shared" si="261"/>
        <v/>
      </c>
      <c r="P1279" s="100" t="str">
        <f t="shared" si="262"/>
        <v/>
      </c>
      <c r="R1279" s="119">
        <f t="shared" si="250"/>
        <v>1</v>
      </c>
      <c r="S1279" s="119">
        <f t="shared" si="251"/>
        <v>1</v>
      </c>
      <c r="T1279" s="119">
        <f t="shared" si="252"/>
        <v>1</v>
      </c>
      <c r="U1279" s="119">
        <f t="shared" si="253"/>
        <v>1</v>
      </c>
      <c r="V1279" s="119">
        <f t="shared" si="254"/>
        <v>1</v>
      </c>
      <c r="W1279" s="119">
        <f t="shared" si="255"/>
        <v>1</v>
      </c>
      <c r="X1279" s="119">
        <f t="shared" si="256"/>
        <v>1</v>
      </c>
      <c r="Y1279" s="119">
        <f t="shared" si="257"/>
        <v>1</v>
      </c>
      <c r="Z1279" s="119">
        <f t="shared" si="258"/>
        <v>1</v>
      </c>
      <c r="AA1279" s="119">
        <f t="shared" si="259"/>
        <v>1</v>
      </c>
      <c r="AB1279" s="119">
        <f t="shared" si="260"/>
        <v>10</v>
      </c>
    </row>
    <row r="1280" spans="3:28" ht="54.95" customHeight="1" x14ac:dyDescent="0.25">
      <c r="C1280" s="56">
        <v>1276</v>
      </c>
      <c r="D1280" s="94" t="str">
        <f>IF(Lançamentos!G1280="","",Lançamentos!G1280)</f>
        <v/>
      </c>
      <c r="E1280" s="113" t="str">
        <f>IF(D1280="","",Recebimento!Q1280)</f>
        <v/>
      </c>
      <c r="F1280" s="114" t="str">
        <f>IF($D1280="","",'Rec2'!$Q1280)</f>
        <v/>
      </c>
      <c r="G1280" s="114" t="str">
        <f>IF($D1280="","",'Rec3'!$Q1280)</f>
        <v/>
      </c>
      <c r="H1280" s="114" t="str">
        <f>IF($D1280="","",'Rec4'!$Q1280)</f>
        <v/>
      </c>
      <c r="I1280" s="114" t="str">
        <f>IF($D1280="","",'Rec5'!$Q1280)</f>
        <v/>
      </c>
      <c r="J1280" s="114" t="str">
        <f>IF($D1280="","",'Rec6'!$Q1280)</f>
        <v/>
      </c>
      <c r="K1280" s="114" t="str">
        <f>IF($D1280="","",'Rec7'!$Q1280)</f>
        <v/>
      </c>
      <c r="L1280" s="114" t="str">
        <f>IF($D1280="","",'Rec8'!$Q1280)</f>
        <v/>
      </c>
      <c r="M1280" s="114" t="str">
        <f>IF($D1280="","",'Rec9'!$Q1280)</f>
        <v/>
      </c>
      <c r="N1280" s="114" t="str">
        <f>IF($D1280="","",'Rec10'!$Q1280)</f>
        <v/>
      </c>
      <c r="O1280" s="116" t="str">
        <f t="shared" si="261"/>
        <v/>
      </c>
      <c r="P1280" s="100" t="str">
        <f t="shared" si="262"/>
        <v/>
      </c>
      <c r="R1280" s="119">
        <f t="shared" si="250"/>
        <v>1</v>
      </c>
      <c r="S1280" s="119">
        <f t="shared" si="251"/>
        <v>1</v>
      </c>
      <c r="T1280" s="119">
        <f t="shared" si="252"/>
        <v>1</v>
      </c>
      <c r="U1280" s="119">
        <f t="shared" si="253"/>
        <v>1</v>
      </c>
      <c r="V1280" s="119">
        <f t="shared" si="254"/>
        <v>1</v>
      </c>
      <c r="W1280" s="119">
        <f t="shared" si="255"/>
        <v>1</v>
      </c>
      <c r="X1280" s="119">
        <f t="shared" si="256"/>
        <v>1</v>
      </c>
      <c r="Y1280" s="119">
        <f t="shared" si="257"/>
        <v>1</v>
      </c>
      <c r="Z1280" s="119">
        <f t="shared" si="258"/>
        <v>1</v>
      </c>
      <c r="AA1280" s="119">
        <f t="shared" si="259"/>
        <v>1</v>
      </c>
      <c r="AB1280" s="119">
        <f t="shared" si="260"/>
        <v>10</v>
      </c>
    </row>
    <row r="1281" spans="3:28" ht="54.95" customHeight="1" x14ac:dyDescent="0.25">
      <c r="C1281" s="56">
        <v>1277</v>
      </c>
      <c r="D1281" s="94" t="str">
        <f>IF(Lançamentos!G1281="","",Lançamentos!G1281)</f>
        <v/>
      </c>
      <c r="E1281" s="113" t="str">
        <f>IF(D1281="","",Recebimento!Q1281)</f>
        <v/>
      </c>
      <c r="F1281" s="114" t="str">
        <f>IF($D1281="","",'Rec2'!$Q1281)</f>
        <v/>
      </c>
      <c r="G1281" s="114" t="str">
        <f>IF($D1281="","",'Rec3'!$Q1281)</f>
        <v/>
      </c>
      <c r="H1281" s="114" t="str">
        <f>IF($D1281="","",'Rec4'!$Q1281)</f>
        <v/>
      </c>
      <c r="I1281" s="114" t="str">
        <f>IF($D1281="","",'Rec5'!$Q1281)</f>
        <v/>
      </c>
      <c r="J1281" s="114" t="str">
        <f>IF($D1281="","",'Rec6'!$Q1281)</f>
        <v/>
      </c>
      <c r="K1281" s="114" t="str">
        <f>IF($D1281="","",'Rec7'!$Q1281)</f>
        <v/>
      </c>
      <c r="L1281" s="114" t="str">
        <f>IF($D1281="","",'Rec8'!$Q1281)</f>
        <v/>
      </c>
      <c r="M1281" s="114" t="str">
        <f>IF($D1281="","",'Rec9'!$Q1281)</f>
        <v/>
      </c>
      <c r="N1281" s="114" t="str">
        <f>IF($D1281="","",'Rec10'!$Q1281)</f>
        <v/>
      </c>
      <c r="O1281" s="116" t="str">
        <f t="shared" si="261"/>
        <v/>
      </c>
      <c r="P1281" s="100" t="str">
        <f t="shared" si="262"/>
        <v/>
      </c>
      <c r="R1281" s="119">
        <f t="shared" si="250"/>
        <v>1</v>
      </c>
      <c r="S1281" s="119">
        <f t="shared" si="251"/>
        <v>1</v>
      </c>
      <c r="T1281" s="119">
        <f t="shared" si="252"/>
        <v>1</v>
      </c>
      <c r="U1281" s="119">
        <f t="shared" si="253"/>
        <v>1</v>
      </c>
      <c r="V1281" s="119">
        <f t="shared" si="254"/>
        <v>1</v>
      </c>
      <c r="W1281" s="119">
        <f t="shared" si="255"/>
        <v>1</v>
      </c>
      <c r="X1281" s="119">
        <f t="shared" si="256"/>
        <v>1</v>
      </c>
      <c r="Y1281" s="119">
        <f t="shared" si="257"/>
        <v>1</v>
      </c>
      <c r="Z1281" s="119">
        <f t="shared" si="258"/>
        <v>1</v>
      </c>
      <c r="AA1281" s="119">
        <f t="shared" si="259"/>
        <v>1</v>
      </c>
      <c r="AB1281" s="119">
        <f t="shared" si="260"/>
        <v>10</v>
      </c>
    </row>
    <row r="1282" spans="3:28" ht="54.95" customHeight="1" x14ac:dyDescent="0.25">
      <c r="C1282" s="56">
        <v>1278</v>
      </c>
      <c r="D1282" s="94" t="str">
        <f>IF(Lançamentos!G1282="","",Lançamentos!G1282)</f>
        <v/>
      </c>
      <c r="E1282" s="113" t="str">
        <f>IF(D1282="","",Recebimento!Q1282)</f>
        <v/>
      </c>
      <c r="F1282" s="114" t="str">
        <f>IF($D1282="","",'Rec2'!$Q1282)</f>
        <v/>
      </c>
      <c r="G1282" s="114" t="str">
        <f>IF($D1282="","",'Rec3'!$Q1282)</f>
        <v/>
      </c>
      <c r="H1282" s="114" t="str">
        <f>IF($D1282="","",'Rec4'!$Q1282)</f>
        <v/>
      </c>
      <c r="I1282" s="114" t="str">
        <f>IF($D1282="","",'Rec5'!$Q1282)</f>
        <v/>
      </c>
      <c r="J1282" s="114" t="str">
        <f>IF($D1282="","",'Rec6'!$Q1282)</f>
        <v/>
      </c>
      <c r="K1282" s="114" t="str">
        <f>IF($D1282="","",'Rec7'!$Q1282)</f>
        <v/>
      </c>
      <c r="L1282" s="114" t="str">
        <f>IF($D1282="","",'Rec8'!$Q1282)</f>
        <v/>
      </c>
      <c r="M1282" s="114" t="str">
        <f>IF($D1282="","",'Rec9'!$Q1282)</f>
        <v/>
      </c>
      <c r="N1282" s="114" t="str">
        <f>IF($D1282="","",'Rec10'!$Q1282)</f>
        <v/>
      </c>
      <c r="O1282" s="116" t="str">
        <f t="shared" si="261"/>
        <v/>
      </c>
      <c r="P1282" s="100" t="str">
        <f t="shared" si="262"/>
        <v/>
      </c>
      <c r="R1282" s="119">
        <f t="shared" si="250"/>
        <v>1</v>
      </c>
      <c r="S1282" s="119">
        <f t="shared" si="251"/>
        <v>1</v>
      </c>
      <c r="T1282" s="119">
        <f t="shared" si="252"/>
        <v>1</v>
      </c>
      <c r="U1282" s="119">
        <f t="shared" si="253"/>
        <v>1</v>
      </c>
      <c r="V1282" s="119">
        <f t="shared" si="254"/>
        <v>1</v>
      </c>
      <c r="W1282" s="119">
        <f t="shared" si="255"/>
        <v>1</v>
      </c>
      <c r="X1282" s="119">
        <f t="shared" si="256"/>
        <v>1</v>
      </c>
      <c r="Y1282" s="119">
        <f t="shared" si="257"/>
        <v>1</v>
      </c>
      <c r="Z1282" s="119">
        <f t="shared" si="258"/>
        <v>1</v>
      </c>
      <c r="AA1282" s="119">
        <f t="shared" si="259"/>
        <v>1</v>
      </c>
      <c r="AB1282" s="119">
        <f t="shared" si="260"/>
        <v>10</v>
      </c>
    </row>
    <row r="1283" spans="3:28" ht="54.95" customHeight="1" x14ac:dyDescent="0.25">
      <c r="C1283" s="56">
        <v>1279</v>
      </c>
      <c r="D1283" s="94" t="str">
        <f>IF(Lançamentos!G1283="","",Lançamentos!G1283)</f>
        <v/>
      </c>
      <c r="E1283" s="113" t="str">
        <f>IF(D1283="","",Recebimento!Q1283)</f>
        <v/>
      </c>
      <c r="F1283" s="114" t="str">
        <f>IF($D1283="","",'Rec2'!$Q1283)</f>
        <v/>
      </c>
      <c r="G1283" s="114" t="str">
        <f>IF($D1283="","",'Rec3'!$Q1283)</f>
        <v/>
      </c>
      <c r="H1283" s="114" t="str">
        <f>IF($D1283="","",'Rec4'!$Q1283)</f>
        <v/>
      </c>
      <c r="I1283" s="114" t="str">
        <f>IF($D1283="","",'Rec5'!$Q1283)</f>
        <v/>
      </c>
      <c r="J1283" s="114" t="str">
        <f>IF($D1283="","",'Rec6'!$Q1283)</f>
        <v/>
      </c>
      <c r="K1283" s="114" t="str">
        <f>IF($D1283="","",'Rec7'!$Q1283)</f>
        <v/>
      </c>
      <c r="L1283" s="114" t="str">
        <f>IF($D1283="","",'Rec8'!$Q1283)</f>
        <v/>
      </c>
      <c r="M1283" s="114" t="str">
        <f>IF($D1283="","",'Rec9'!$Q1283)</f>
        <v/>
      </c>
      <c r="N1283" s="114" t="str">
        <f>IF($D1283="","",'Rec10'!$Q1283)</f>
        <v/>
      </c>
      <c r="O1283" s="116" t="str">
        <f t="shared" si="261"/>
        <v/>
      </c>
      <c r="P1283" s="100" t="str">
        <f t="shared" si="262"/>
        <v/>
      </c>
      <c r="R1283" s="119">
        <f t="shared" si="250"/>
        <v>1</v>
      </c>
      <c r="S1283" s="119">
        <f t="shared" si="251"/>
        <v>1</v>
      </c>
      <c r="T1283" s="119">
        <f t="shared" si="252"/>
        <v>1</v>
      </c>
      <c r="U1283" s="119">
        <f t="shared" si="253"/>
        <v>1</v>
      </c>
      <c r="V1283" s="119">
        <f t="shared" si="254"/>
        <v>1</v>
      </c>
      <c r="W1283" s="119">
        <f t="shared" si="255"/>
        <v>1</v>
      </c>
      <c r="X1283" s="119">
        <f t="shared" si="256"/>
        <v>1</v>
      </c>
      <c r="Y1283" s="119">
        <f t="shared" si="257"/>
        <v>1</v>
      </c>
      <c r="Z1283" s="119">
        <f t="shared" si="258"/>
        <v>1</v>
      </c>
      <c r="AA1283" s="119">
        <f t="shared" si="259"/>
        <v>1</v>
      </c>
      <c r="AB1283" s="119">
        <f t="shared" si="260"/>
        <v>10</v>
      </c>
    </row>
    <row r="1284" spans="3:28" ht="54.95" customHeight="1" x14ac:dyDescent="0.25">
      <c r="C1284" s="56">
        <v>1280</v>
      </c>
      <c r="D1284" s="94" t="str">
        <f>IF(Lançamentos!G1284="","",Lançamentos!G1284)</f>
        <v/>
      </c>
      <c r="E1284" s="113" t="str">
        <f>IF(D1284="","",Recebimento!Q1284)</f>
        <v/>
      </c>
      <c r="F1284" s="114" t="str">
        <f>IF($D1284="","",'Rec2'!$Q1284)</f>
        <v/>
      </c>
      <c r="G1284" s="114" t="str">
        <f>IF($D1284="","",'Rec3'!$Q1284)</f>
        <v/>
      </c>
      <c r="H1284" s="114" t="str">
        <f>IF($D1284="","",'Rec4'!$Q1284)</f>
        <v/>
      </c>
      <c r="I1284" s="114" t="str">
        <f>IF($D1284="","",'Rec5'!$Q1284)</f>
        <v/>
      </c>
      <c r="J1284" s="114" t="str">
        <f>IF($D1284="","",'Rec6'!$Q1284)</f>
        <v/>
      </c>
      <c r="K1284" s="114" t="str">
        <f>IF($D1284="","",'Rec7'!$Q1284)</f>
        <v/>
      </c>
      <c r="L1284" s="114" t="str">
        <f>IF($D1284="","",'Rec8'!$Q1284)</f>
        <v/>
      </c>
      <c r="M1284" s="114" t="str">
        <f>IF($D1284="","",'Rec9'!$Q1284)</f>
        <v/>
      </c>
      <c r="N1284" s="114" t="str">
        <f>IF($D1284="","",'Rec10'!$Q1284)</f>
        <v/>
      </c>
      <c r="O1284" s="116" t="str">
        <f t="shared" si="261"/>
        <v/>
      </c>
      <c r="P1284" s="100" t="str">
        <f t="shared" si="262"/>
        <v/>
      </c>
      <c r="R1284" s="119">
        <f t="shared" si="250"/>
        <v>1</v>
      </c>
      <c r="S1284" s="119">
        <f t="shared" si="251"/>
        <v>1</v>
      </c>
      <c r="T1284" s="119">
        <f t="shared" si="252"/>
        <v>1</v>
      </c>
      <c r="U1284" s="119">
        <f t="shared" si="253"/>
        <v>1</v>
      </c>
      <c r="V1284" s="119">
        <f t="shared" si="254"/>
        <v>1</v>
      </c>
      <c r="W1284" s="119">
        <f t="shared" si="255"/>
        <v>1</v>
      </c>
      <c r="X1284" s="119">
        <f t="shared" si="256"/>
        <v>1</v>
      </c>
      <c r="Y1284" s="119">
        <f t="shared" si="257"/>
        <v>1</v>
      </c>
      <c r="Z1284" s="119">
        <f t="shared" si="258"/>
        <v>1</v>
      </c>
      <c r="AA1284" s="119">
        <f t="shared" si="259"/>
        <v>1</v>
      </c>
      <c r="AB1284" s="119">
        <f t="shared" si="260"/>
        <v>10</v>
      </c>
    </row>
    <row r="1285" spans="3:28" ht="54.95" customHeight="1" x14ac:dyDescent="0.25">
      <c r="C1285" s="56">
        <v>1281</v>
      </c>
      <c r="D1285" s="94" t="str">
        <f>IF(Lançamentos!G1285="","",Lançamentos!G1285)</f>
        <v/>
      </c>
      <c r="E1285" s="113" t="str">
        <f>IF(D1285="","",Recebimento!Q1285)</f>
        <v/>
      </c>
      <c r="F1285" s="114" t="str">
        <f>IF($D1285="","",'Rec2'!$Q1285)</f>
        <v/>
      </c>
      <c r="G1285" s="114" t="str">
        <f>IF($D1285="","",'Rec3'!$Q1285)</f>
        <v/>
      </c>
      <c r="H1285" s="114" t="str">
        <f>IF($D1285="","",'Rec4'!$Q1285)</f>
        <v/>
      </c>
      <c r="I1285" s="114" t="str">
        <f>IF($D1285="","",'Rec5'!$Q1285)</f>
        <v/>
      </c>
      <c r="J1285" s="114" t="str">
        <f>IF($D1285="","",'Rec6'!$Q1285)</f>
        <v/>
      </c>
      <c r="K1285" s="114" t="str">
        <f>IF($D1285="","",'Rec7'!$Q1285)</f>
        <v/>
      </c>
      <c r="L1285" s="114" t="str">
        <f>IF($D1285="","",'Rec8'!$Q1285)</f>
        <v/>
      </c>
      <c r="M1285" s="114" t="str">
        <f>IF($D1285="","",'Rec9'!$Q1285)</f>
        <v/>
      </c>
      <c r="N1285" s="114" t="str">
        <f>IF($D1285="","",'Rec10'!$Q1285)</f>
        <v/>
      </c>
      <c r="O1285" s="116" t="str">
        <f t="shared" si="261"/>
        <v/>
      </c>
      <c r="P1285" s="100" t="str">
        <f t="shared" si="262"/>
        <v/>
      </c>
      <c r="R1285" s="119">
        <f t="shared" si="250"/>
        <v>1</v>
      </c>
      <c r="S1285" s="119">
        <f t="shared" si="251"/>
        <v>1</v>
      </c>
      <c r="T1285" s="119">
        <f t="shared" si="252"/>
        <v>1</v>
      </c>
      <c r="U1285" s="119">
        <f t="shared" si="253"/>
        <v>1</v>
      </c>
      <c r="V1285" s="119">
        <f t="shared" si="254"/>
        <v>1</v>
      </c>
      <c r="W1285" s="119">
        <f t="shared" si="255"/>
        <v>1</v>
      </c>
      <c r="X1285" s="119">
        <f t="shared" si="256"/>
        <v>1</v>
      </c>
      <c r="Y1285" s="119">
        <f t="shared" si="257"/>
        <v>1</v>
      </c>
      <c r="Z1285" s="119">
        <f t="shared" si="258"/>
        <v>1</v>
      </c>
      <c r="AA1285" s="119">
        <f t="shared" si="259"/>
        <v>1</v>
      </c>
      <c r="AB1285" s="119">
        <f t="shared" si="260"/>
        <v>10</v>
      </c>
    </row>
    <row r="1286" spans="3:28" ht="54.95" customHeight="1" x14ac:dyDescent="0.25">
      <c r="C1286" s="56">
        <v>1282</v>
      </c>
      <c r="D1286" s="94" t="str">
        <f>IF(Lançamentos!G1286="","",Lançamentos!G1286)</f>
        <v/>
      </c>
      <c r="E1286" s="113" t="str">
        <f>IF(D1286="","",Recebimento!Q1286)</f>
        <v/>
      </c>
      <c r="F1286" s="114" t="str">
        <f>IF($D1286="","",'Rec2'!$Q1286)</f>
        <v/>
      </c>
      <c r="G1286" s="114" t="str">
        <f>IF($D1286="","",'Rec3'!$Q1286)</f>
        <v/>
      </c>
      <c r="H1286" s="114" t="str">
        <f>IF($D1286="","",'Rec4'!$Q1286)</f>
        <v/>
      </c>
      <c r="I1286" s="114" t="str">
        <f>IF($D1286="","",'Rec5'!$Q1286)</f>
        <v/>
      </c>
      <c r="J1286" s="114" t="str">
        <f>IF($D1286="","",'Rec6'!$Q1286)</f>
        <v/>
      </c>
      <c r="K1286" s="114" t="str">
        <f>IF($D1286="","",'Rec7'!$Q1286)</f>
        <v/>
      </c>
      <c r="L1286" s="114" t="str">
        <f>IF($D1286="","",'Rec8'!$Q1286)</f>
        <v/>
      </c>
      <c r="M1286" s="114" t="str">
        <f>IF($D1286="","",'Rec9'!$Q1286)</f>
        <v/>
      </c>
      <c r="N1286" s="114" t="str">
        <f>IF($D1286="","",'Rec10'!$Q1286)</f>
        <v/>
      </c>
      <c r="O1286" s="116" t="str">
        <f t="shared" si="261"/>
        <v/>
      </c>
      <c r="P1286" s="100" t="str">
        <f t="shared" si="262"/>
        <v/>
      </c>
      <c r="R1286" s="119">
        <f t="shared" ref="R1286:R1349" si="263">IF(E1286=0,0,1)</f>
        <v>1</v>
      </c>
      <c r="S1286" s="119">
        <f t="shared" ref="S1286:S1349" si="264">IF(F1286=0,0,1)</f>
        <v>1</v>
      </c>
      <c r="T1286" s="119">
        <f t="shared" ref="T1286:T1349" si="265">IF(G1286=0,0,1)</f>
        <v>1</v>
      </c>
      <c r="U1286" s="119">
        <f t="shared" ref="U1286:U1349" si="266">IF(H1286=0,0,1)</f>
        <v>1</v>
      </c>
      <c r="V1286" s="119">
        <f t="shared" ref="V1286:V1349" si="267">IF(I1286=0,0,1)</f>
        <v>1</v>
      </c>
      <c r="W1286" s="119">
        <f t="shared" ref="W1286:W1349" si="268">IF(J1286=0,0,1)</f>
        <v>1</v>
      </c>
      <c r="X1286" s="119">
        <f t="shared" ref="X1286:X1349" si="269">IF(K1286=0,0,1)</f>
        <v>1</v>
      </c>
      <c r="Y1286" s="119">
        <f t="shared" ref="Y1286:Y1349" si="270">IF(L1286=0,0,1)</f>
        <v>1</v>
      </c>
      <c r="Z1286" s="119">
        <f t="shared" ref="Z1286:Z1349" si="271">IF(M1286=0,0,1)</f>
        <v>1</v>
      </c>
      <c r="AA1286" s="119">
        <f t="shared" ref="AA1286:AA1349" si="272">IF(N1286=0,0,1)</f>
        <v>1</v>
      </c>
      <c r="AB1286" s="119">
        <f t="shared" ref="AB1286:AB1349" si="273">SUM(R1286:AA1286)</f>
        <v>10</v>
      </c>
    </row>
    <row r="1287" spans="3:28" ht="54.95" customHeight="1" x14ac:dyDescent="0.25">
      <c r="C1287" s="56">
        <v>1283</v>
      </c>
      <c r="D1287" s="94" t="str">
        <f>IF(Lançamentos!G1287="","",Lançamentos!G1287)</f>
        <v/>
      </c>
      <c r="E1287" s="113" t="str">
        <f>IF(D1287="","",Recebimento!Q1287)</f>
        <v/>
      </c>
      <c r="F1287" s="114" t="str">
        <f>IF($D1287="","",'Rec2'!$Q1287)</f>
        <v/>
      </c>
      <c r="G1287" s="114" t="str">
        <f>IF($D1287="","",'Rec3'!$Q1287)</f>
        <v/>
      </c>
      <c r="H1287" s="114" t="str">
        <f>IF($D1287="","",'Rec4'!$Q1287)</f>
        <v/>
      </c>
      <c r="I1287" s="114" t="str">
        <f>IF($D1287="","",'Rec5'!$Q1287)</f>
        <v/>
      </c>
      <c r="J1287" s="114" t="str">
        <f>IF($D1287="","",'Rec6'!$Q1287)</f>
        <v/>
      </c>
      <c r="K1287" s="114" t="str">
        <f>IF($D1287="","",'Rec7'!$Q1287)</f>
        <v/>
      </c>
      <c r="L1287" s="114" t="str">
        <f>IF($D1287="","",'Rec8'!$Q1287)</f>
        <v/>
      </c>
      <c r="M1287" s="114" t="str">
        <f>IF($D1287="","",'Rec9'!$Q1287)</f>
        <v/>
      </c>
      <c r="N1287" s="114" t="str">
        <f>IF($D1287="","",'Rec10'!$Q1287)</f>
        <v/>
      </c>
      <c r="O1287" s="116" t="str">
        <f t="shared" ref="O1287:O1350" si="274">IFERROR(IF(D1287="","",P1287/AB1287),0)</f>
        <v/>
      </c>
      <c r="P1287" s="100" t="str">
        <f t="shared" ref="P1287:P1350" si="275">IF(D1287="","",SUM(E1287:N1287))</f>
        <v/>
      </c>
      <c r="R1287" s="119">
        <f t="shared" si="263"/>
        <v>1</v>
      </c>
      <c r="S1287" s="119">
        <f t="shared" si="264"/>
        <v>1</v>
      </c>
      <c r="T1287" s="119">
        <f t="shared" si="265"/>
        <v>1</v>
      </c>
      <c r="U1287" s="119">
        <f t="shared" si="266"/>
        <v>1</v>
      </c>
      <c r="V1287" s="119">
        <f t="shared" si="267"/>
        <v>1</v>
      </c>
      <c r="W1287" s="119">
        <f t="shared" si="268"/>
        <v>1</v>
      </c>
      <c r="X1287" s="119">
        <f t="shared" si="269"/>
        <v>1</v>
      </c>
      <c r="Y1287" s="119">
        <f t="shared" si="270"/>
        <v>1</v>
      </c>
      <c r="Z1287" s="119">
        <f t="shared" si="271"/>
        <v>1</v>
      </c>
      <c r="AA1287" s="119">
        <f t="shared" si="272"/>
        <v>1</v>
      </c>
      <c r="AB1287" s="119">
        <f t="shared" si="273"/>
        <v>10</v>
      </c>
    </row>
    <row r="1288" spans="3:28" ht="54.95" customHeight="1" x14ac:dyDescent="0.25">
      <c r="C1288" s="56">
        <v>1284</v>
      </c>
      <c r="D1288" s="94" t="str">
        <f>IF(Lançamentos!G1288="","",Lançamentos!G1288)</f>
        <v/>
      </c>
      <c r="E1288" s="113" t="str">
        <f>IF(D1288="","",Recebimento!Q1288)</f>
        <v/>
      </c>
      <c r="F1288" s="114" t="str">
        <f>IF($D1288="","",'Rec2'!$Q1288)</f>
        <v/>
      </c>
      <c r="G1288" s="114" t="str">
        <f>IF($D1288="","",'Rec3'!$Q1288)</f>
        <v/>
      </c>
      <c r="H1288" s="114" t="str">
        <f>IF($D1288="","",'Rec4'!$Q1288)</f>
        <v/>
      </c>
      <c r="I1288" s="114" t="str">
        <f>IF($D1288="","",'Rec5'!$Q1288)</f>
        <v/>
      </c>
      <c r="J1288" s="114" t="str">
        <f>IF($D1288="","",'Rec6'!$Q1288)</f>
        <v/>
      </c>
      <c r="K1288" s="114" t="str">
        <f>IF($D1288="","",'Rec7'!$Q1288)</f>
        <v/>
      </c>
      <c r="L1288" s="114" t="str">
        <f>IF($D1288="","",'Rec8'!$Q1288)</f>
        <v/>
      </c>
      <c r="M1288" s="114" t="str">
        <f>IF($D1288="","",'Rec9'!$Q1288)</f>
        <v/>
      </c>
      <c r="N1288" s="114" t="str">
        <f>IF($D1288="","",'Rec10'!$Q1288)</f>
        <v/>
      </c>
      <c r="O1288" s="116" t="str">
        <f t="shared" si="274"/>
        <v/>
      </c>
      <c r="P1288" s="100" t="str">
        <f t="shared" si="275"/>
        <v/>
      </c>
      <c r="R1288" s="119">
        <f t="shared" si="263"/>
        <v>1</v>
      </c>
      <c r="S1288" s="119">
        <f t="shared" si="264"/>
        <v>1</v>
      </c>
      <c r="T1288" s="119">
        <f t="shared" si="265"/>
        <v>1</v>
      </c>
      <c r="U1288" s="119">
        <f t="shared" si="266"/>
        <v>1</v>
      </c>
      <c r="V1288" s="119">
        <f t="shared" si="267"/>
        <v>1</v>
      </c>
      <c r="W1288" s="119">
        <f t="shared" si="268"/>
        <v>1</v>
      </c>
      <c r="X1288" s="119">
        <f t="shared" si="269"/>
        <v>1</v>
      </c>
      <c r="Y1288" s="119">
        <f t="shared" si="270"/>
        <v>1</v>
      </c>
      <c r="Z1288" s="119">
        <f t="shared" si="271"/>
        <v>1</v>
      </c>
      <c r="AA1288" s="119">
        <f t="shared" si="272"/>
        <v>1</v>
      </c>
      <c r="AB1288" s="119">
        <f t="shared" si="273"/>
        <v>10</v>
      </c>
    </row>
    <row r="1289" spans="3:28" ht="54.95" customHeight="1" x14ac:dyDescent="0.25">
      <c r="C1289" s="56">
        <v>1285</v>
      </c>
      <c r="D1289" s="94" t="str">
        <f>IF(Lançamentos!G1289="","",Lançamentos!G1289)</f>
        <v/>
      </c>
      <c r="E1289" s="113" t="str">
        <f>IF(D1289="","",Recebimento!Q1289)</f>
        <v/>
      </c>
      <c r="F1289" s="114" t="str">
        <f>IF($D1289="","",'Rec2'!$Q1289)</f>
        <v/>
      </c>
      <c r="G1289" s="114" t="str">
        <f>IF($D1289="","",'Rec3'!$Q1289)</f>
        <v/>
      </c>
      <c r="H1289" s="114" t="str">
        <f>IF($D1289="","",'Rec4'!$Q1289)</f>
        <v/>
      </c>
      <c r="I1289" s="114" t="str">
        <f>IF($D1289="","",'Rec5'!$Q1289)</f>
        <v/>
      </c>
      <c r="J1289" s="114" t="str">
        <f>IF($D1289="","",'Rec6'!$Q1289)</f>
        <v/>
      </c>
      <c r="K1289" s="114" t="str">
        <f>IF($D1289="","",'Rec7'!$Q1289)</f>
        <v/>
      </c>
      <c r="L1289" s="114" t="str">
        <f>IF($D1289="","",'Rec8'!$Q1289)</f>
        <v/>
      </c>
      <c r="M1289" s="114" t="str">
        <f>IF($D1289="","",'Rec9'!$Q1289)</f>
        <v/>
      </c>
      <c r="N1289" s="114" t="str">
        <f>IF($D1289="","",'Rec10'!$Q1289)</f>
        <v/>
      </c>
      <c r="O1289" s="116" t="str">
        <f t="shared" si="274"/>
        <v/>
      </c>
      <c r="P1289" s="100" t="str">
        <f t="shared" si="275"/>
        <v/>
      </c>
      <c r="R1289" s="119">
        <f t="shared" si="263"/>
        <v>1</v>
      </c>
      <c r="S1289" s="119">
        <f t="shared" si="264"/>
        <v>1</v>
      </c>
      <c r="T1289" s="119">
        <f t="shared" si="265"/>
        <v>1</v>
      </c>
      <c r="U1289" s="119">
        <f t="shared" si="266"/>
        <v>1</v>
      </c>
      <c r="V1289" s="119">
        <f t="shared" si="267"/>
        <v>1</v>
      </c>
      <c r="W1289" s="119">
        <f t="shared" si="268"/>
        <v>1</v>
      </c>
      <c r="X1289" s="119">
        <f t="shared" si="269"/>
        <v>1</v>
      </c>
      <c r="Y1289" s="119">
        <f t="shared" si="270"/>
        <v>1</v>
      </c>
      <c r="Z1289" s="119">
        <f t="shared" si="271"/>
        <v>1</v>
      </c>
      <c r="AA1289" s="119">
        <f t="shared" si="272"/>
        <v>1</v>
      </c>
      <c r="AB1289" s="119">
        <f t="shared" si="273"/>
        <v>10</v>
      </c>
    </row>
    <row r="1290" spans="3:28" ht="54.95" customHeight="1" x14ac:dyDescent="0.25">
      <c r="C1290" s="56">
        <v>1286</v>
      </c>
      <c r="D1290" s="94" t="str">
        <f>IF(Lançamentos!G1290="","",Lançamentos!G1290)</f>
        <v/>
      </c>
      <c r="E1290" s="113" t="str">
        <f>IF(D1290="","",Recebimento!Q1290)</f>
        <v/>
      </c>
      <c r="F1290" s="114" t="str">
        <f>IF($D1290="","",'Rec2'!$Q1290)</f>
        <v/>
      </c>
      <c r="G1290" s="114" t="str">
        <f>IF($D1290="","",'Rec3'!$Q1290)</f>
        <v/>
      </c>
      <c r="H1290" s="114" t="str">
        <f>IF($D1290="","",'Rec4'!$Q1290)</f>
        <v/>
      </c>
      <c r="I1290" s="114" t="str">
        <f>IF($D1290="","",'Rec5'!$Q1290)</f>
        <v/>
      </c>
      <c r="J1290" s="114" t="str">
        <f>IF($D1290="","",'Rec6'!$Q1290)</f>
        <v/>
      </c>
      <c r="K1290" s="114" t="str">
        <f>IF($D1290="","",'Rec7'!$Q1290)</f>
        <v/>
      </c>
      <c r="L1290" s="114" t="str">
        <f>IF($D1290="","",'Rec8'!$Q1290)</f>
        <v/>
      </c>
      <c r="M1290" s="114" t="str">
        <f>IF($D1290="","",'Rec9'!$Q1290)</f>
        <v/>
      </c>
      <c r="N1290" s="114" t="str">
        <f>IF($D1290="","",'Rec10'!$Q1290)</f>
        <v/>
      </c>
      <c r="O1290" s="116" t="str">
        <f t="shared" si="274"/>
        <v/>
      </c>
      <c r="P1290" s="100" t="str">
        <f t="shared" si="275"/>
        <v/>
      </c>
      <c r="R1290" s="119">
        <f t="shared" si="263"/>
        <v>1</v>
      </c>
      <c r="S1290" s="119">
        <f t="shared" si="264"/>
        <v>1</v>
      </c>
      <c r="T1290" s="119">
        <f t="shared" si="265"/>
        <v>1</v>
      </c>
      <c r="U1290" s="119">
        <f t="shared" si="266"/>
        <v>1</v>
      </c>
      <c r="V1290" s="119">
        <f t="shared" si="267"/>
        <v>1</v>
      </c>
      <c r="W1290" s="119">
        <f t="shared" si="268"/>
        <v>1</v>
      </c>
      <c r="X1290" s="119">
        <f t="shared" si="269"/>
        <v>1</v>
      </c>
      <c r="Y1290" s="119">
        <f t="shared" si="270"/>
        <v>1</v>
      </c>
      <c r="Z1290" s="119">
        <f t="shared" si="271"/>
        <v>1</v>
      </c>
      <c r="AA1290" s="119">
        <f t="shared" si="272"/>
        <v>1</v>
      </c>
      <c r="AB1290" s="119">
        <f t="shared" si="273"/>
        <v>10</v>
      </c>
    </row>
    <row r="1291" spans="3:28" ht="54.95" customHeight="1" x14ac:dyDescent="0.25">
      <c r="C1291" s="56">
        <v>1287</v>
      </c>
      <c r="D1291" s="94" t="str">
        <f>IF(Lançamentos!G1291="","",Lançamentos!G1291)</f>
        <v/>
      </c>
      <c r="E1291" s="113" t="str">
        <f>IF(D1291="","",Recebimento!Q1291)</f>
        <v/>
      </c>
      <c r="F1291" s="114" t="str">
        <f>IF($D1291="","",'Rec2'!$Q1291)</f>
        <v/>
      </c>
      <c r="G1291" s="114" t="str">
        <f>IF($D1291="","",'Rec3'!$Q1291)</f>
        <v/>
      </c>
      <c r="H1291" s="114" t="str">
        <f>IF($D1291="","",'Rec4'!$Q1291)</f>
        <v/>
      </c>
      <c r="I1291" s="114" t="str">
        <f>IF($D1291="","",'Rec5'!$Q1291)</f>
        <v/>
      </c>
      <c r="J1291" s="114" t="str">
        <f>IF($D1291="","",'Rec6'!$Q1291)</f>
        <v/>
      </c>
      <c r="K1291" s="114" t="str">
        <f>IF($D1291="","",'Rec7'!$Q1291)</f>
        <v/>
      </c>
      <c r="L1291" s="114" t="str">
        <f>IF($D1291="","",'Rec8'!$Q1291)</f>
        <v/>
      </c>
      <c r="M1291" s="114" t="str">
        <f>IF($D1291="","",'Rec9'!$Q1291)</f>
        <v/>
      </c>
      <c r="N1291" s="114" t="str">
        <f>IF($D1291="","",'Rec10'!$Q1291)</f>
        <v/>
      </c>
      <c r="O1291" s="116" t="str">
        <f t="shared" si="274"/>
        <v/>
      </c>
      <c r="P1291" s="100" t="str">
        <f t="shared" si="275"/>
        <v/>
      </c>
      <c r="R1291" s="119">
        <f t="shared" si="263"/>
        <v>1</v>
      </c>
      <c r="S1291" s="119">
        <f t="shared" si="264"/>
        <v>1</v>
      </c>
      <c r="T1291" s="119">
        <f t="shared" si="265"/>
        <v>1</v>
      </c>
      <c r="U1291" s="119">
        <f t="shared" si="266"/>
        <v>1</v>
      </c>
      <c r="V1291" s="119">
        <f t="shared" si="267"/>
        <v>1</v>
      </c>
      <c r="W1291" s="119">
        <f t="shared" si="268"/>
        <v>1</v>
      </c>
      <c r="X1291" s="119">
        <f t="shared" si="269"/>
        <v>1</v>
      </c>
      <c r="Y1291" s="119">
        <f t="shared" si="270"/>
        <v>1</v>
      </c>
      <c r="Z1291" s="119">
        <f t="shared" si="271"/>
        <v>1</v>
      </c>
      <c r="AA1291" s="119">
        <f t="shared" si="272"/>
        <v>1</v>
      </c>
      <c r="AB1291" s="119">
        <f t="shared" si="273"/>
        <v>10</v>
      </c>
    </row>
    <row r="1292" spans="3:28" ht="54.95" customHeight="1" x14ac:dyDescent="0.25">
      <c r="C1292" s="56">
        <v>1288</v>
      </c>
      <c r="D1292" s="94" t="str">
        <f>IF(Lançamentos!G1292="","",Lançamentos!G1292)</f>
        <v/>
      </c>
      <c r="E1292" s="113" t="str">
        <f>IF(D1292="","",Recebimento!Q1292)</f>
        <v/>
      </c>
      <c r="F1292" s="114" t="str">
        <f>IF($D1292="","",'Rec2'!$Q1292)</f>
        <v/>
      </c>
      <c r="G1292" s="114" t="str">
        <f>IF($D1292="","",'Rec3'!$Q1292)</f>
        <v/>
      </c>
      <c r="H1292" s="114" t="str">
        <f>IF($D1292="","",'Rec4'!$Q1292)</f>
        <v/>
      </c>
      <c r="I1292" s="114" t="str">
        <f>IF($D1292="","",'Rec5'!$Q1292)</f>
        <v/>
      </c>
      <c r="J1292" s="114" t="str">
        <f>IF($D1292="","",'Rec6'!$Q1292)</f>
        <v/>
      </c>
      <c r="K1292" s="114" t="str">
        <f>IF($D1292="","",'Rec7'!$Q1292)</f>
        <v/>
      </c>
      <c r="L1292" s="114" t="str">
        <f>IF($D1292="","",'Rec8'!$Q1292)</f>
        <v/>
      </c>
      <c r="M1292" s="114" t="str">
        <f>IF($D1292="","",'Rec9'!$Q1292)</f>
        <v/>
      </c>
      <c r="N1292" s="114" t="str">
        <f>IF($D1292="","",'Rec10'!$Q1292)</f>
        <v/>
      </c>
      <c r="O1292" s="116" t="str">
        <f t="shared" si="274"/>
        <v/>
      </c>
      <c r="P1292" s="100" t="str">
        <f t="shared" si="275"/>
        <v/>
      </c>
      <c r="R1292" s="119">
        <f t="shared" si="263"/>
        <v>1</v>
      </c>
      <c r="S1292" s="119">
        <f t="shared" si="264"/>
        <v>1</v>
      </c>
      <c r="T1292" s="119">
        <f t="shared" si="265"/>
        <v>1</v>
      </c>
      <c r="U1292" s="119">
        <f t="shared" si="266"/>
        <v>1</v>
      </c>
      <c r="V1292" s="119">
        <f t="shared" si="267"/>
        <v>1</v>
      </c>
      <c r="W1292" s="119">
        <f t="shared" si="268"/>
        <v>1</v>
      </c>
      <c r="X1292" s="119">
        <f t="shared" si="269"/>
        <v>1</v>
      </c>
      <c r="Y1292" s="119">
        <f t="shared" si="270"/>
        <v>1</v>
      </c>
      <c r="Z1292" s="119">
        <f t="shared" si="271"/>
        <v>1</v>
      </c>
      <c r="AA1292" s="119">
        <f t="shared" si="272"/>
        <v>1</v>
      </c>
      <c r="AB1292" s="119">
        <f t="shared" si="273"/>
        <v>10</v>
      </c>
    </row>
    <row r="1293" spans="3:28" ht="54.95" customHeight="1" x14ac:dyDescent="0.25">
      <c r="C1293" s="56">
        <v>1289</v>
      </c>
      <c r="D1293" s="94" t="str">
        <f>IF(Lançamentos!G1293="","",Lançamentos!G1293)</f>
        <v/>
      </c>
      <c r="E1293" s="113" t="str">
        <f>IF(D1293="","",Recebimento!Q1293)</f>
        <v/>
      </c>
      <c r="F1293" s="114" t="str">
        <f>IF($D1293="","",'Rec2'!$Q1293)</f>
        <v/>
      </c>
      <c r="G1293" s="114" t="str">
        <f>IF($D1293="","",'Rec3'!$Q1293)</f>
        <v/>
      </c>
      <c r="H1293" s="114" t="str">
        <f>IF($D1293="","",'Rec4'!$Q1293)</f>
        <v/>
      </c>
      <c r="I1293" s="114" t="str">
        <f>IF($D1293="","",'Rec5'!$Q1293)</f>
        <v/>
      </c>
      <c r="J1293" s="114" t="str">
        <f>IF($D1293="","",'Rec6'!$Q1293)</f>
        <v/>
      </c>
      <c r="K1293" s="114" t="str">
        <f>IF($D1293="","",'Rec7'!$Q1293)</f>
        <v/>
      </c>
      <c r="L1293" s="114" t="str">
        <f>IF($D1293="","",'Rec8'!$Q1293)</f>
        <v/>
      </c>
      <c r="M1293" s="114" t="str">
        <f>IF($D1293="","",'Rec9'!$Q1293)</f>
        <v/>
      </c>
      <c r="N1293" s="114" t="str">
        <f>IF($D1293="","",'Rec10'!$Q1293)</f>
        <v/>
      </c>
      <c r="O1293" s="116" t="str">
        <f t="shared" si="274"/>
        <v/>
      </c>
      <c r="P1293" s="100" t="str">
        <f t="shared" si="275"/>
        <v/>
      </c>
      <c r="R1293" s="119">
        <f t="shared" si="263"/>
        <v>1</v>
      </c>
      <c r="S1293" s="119">
        <f t="shared" si="264"/>
        <v>1</v>
      </c>
      <c r="T1293" s="119">
        <f t="shared" si="265"/>
        <v>1</v>
      </c>
      <c r="U1293" s="119">
        <f t="shared" si="266"/>
        <v>1</v>
      </c>
      <c r="V1293" s="119">
        <f t="shared" si="267"/>
        <v>1</v>
      </c>
      <c r="W1293" s="119">
        <f t="shared" si="268"/>
        <v>1</v>
      </c>
      <c r="X1293" s="119">
        <f t="shared" si="269"/>
        <v>1</v>
      </c>
      <c r="Y1293" s="119">
        <f t="shared" si="270"/>
        <v>1</v>
      </c>
      <c r="Z1293" s="119">
        <f t="shared" si="271"/>
        <v>1</v>
      </c>
      <c r="AA1293" s="119">
        <f t="shared" si="272"/>
        <v>1</v>
      </c>
      <c r="AB1293" s="119">
        <f t="shared" si="273"/>
        <v>10</v>
      </c>
    </row>
    <row r="1294" spans="3:28" ht="54.95" customHeight="1" x14ac:dyDescent="0.25">
      <c r="C1294" s="56">
        <v>1290</v>
      </c>
      <c r="D1294" s="94" t="str">
        <f>IF(Lançamentos!G1294="","",Lançamentos!G1294)</f>
        <v/>
      </c>
      <c r="E1294" s="113" t="str">
        <f>IF(D1294="","",Recebimento!Q1294)</f>
        <v/>
      </c>
      <c r="F1294" s="114" t="str">
        <f>IF($D1294="","",'Rec2'!$Q1294)</f>
        <v/>
      </c>
      <c r="G1294" s="114" t="str">
        <f>IF($D1294="","",'Rec3'!$Q1294)</f>
        <v/>
      </c>
      <c r="H1294" s="114" t="str">
        <f>IF($D1294="","",'Rec4'!$Q1294)</f>
        <v/>
      </c>
      <c r="I1294" s="114" t="str">
        <f>IF($D1294="","",'Rec5'!$Q1294)</f>
        <v/>
      </c>
      <c r="J1294" s="114" t="str">
        <f>IF($D1294="","",'Rec6'!$Q1294)</f>
        <v/>
      </c>
      <c r="K1294" s="114" t="str">
        <f>IF($D1294="","",'Rec7'!$Q1294)</f>
        <v/>
      </c>
      <c r="L1294" s="114" t="str">
        <f>IF($D1294="","",'Rec8'!$Q1294)</f>
        <v/>
      </c>
      <c r="M1294" s="114" t="str">
        <f>IF($D1294="","",'Rec9'!$Q1294)</f>
        <v/>
      </c>
      <c r="N1294" s="114" t="str">
        <f>IF($D1294="","",'Rec10'!$Q1294)</f>
        <v/>
      </c>
      <c r="O1294" s="116" t="str">
        <f t="shared" si="274"/>
        <v/>
      </c>
      <c r="P1294" s="100" t="str">
        <f t="shared" si="275"/>
        <v/>
      </c>
      <c r="R1294" s="119">
        <f t="shared" si="263"/>
        <v>1</v>
      </c>
      <c r="S1294" s="119">
        <f t="shared" si="264"/>
        <v>1</v>
      </c>
      <c r="T1294" s="119">
        <f t="shared" si="265"/>
        <v>1</v>
      </c>
      <c r="U1294" s="119">
        <f t="shared" si="266"/>
        <v>1</v>
      </c>
      <c r="V1294" s="119">
        <f t="shared" si="267"/>
        <v>1</v>
      </c>
      <c r="W1294" s="119">
        <f t="shared" si="268"/>
        <v>1</v>
      </c>
      <c r="X1294" s="119">
        <f t="shared" si="269"/>
        <v>1</v>
      </c>
      <c r="Y1294" s="119">
        <f t="shared" si="270"/>
        <v>1</v>
      </c>
      <c r="Z1294" s="119">
        <f t="shared" si="271"/>
        <v>1</v>
      </c>
      <c r="AA1294" s="119">
        <f t="shared" si="272"/>
        <v>1</v>
      </c>
      <c r="AB1294" s="119">
        <f t="shared" si="273"/>
        <v>10</v>
      </c>
    </row>
    <row r="1295" spans="3:28" ht="54.95" customHeight="1" x14ac:dyDescent="0.25">
      <c r="C1295" s="56">
        <v>1291</v>
      </c>
      <c r="D1295" s="94" t="str">
        <f>IF(Lançamentos!G1295="","",Lançamentos!G1295)</f>
        <v/>
      </c>
      <c r="E1295" s="113" t="str">
        <f>IF(D1295="","",Recebimento!Q1295)</f>
        <v/>
      </c>
      <c r="F1295" s="114" t="str">
        <f>IF($D1295="","",'Rec2'!$Q1295)</f>
        <v/>
      </c>
      <c r="G1295" s="114" t="str">
        <f>IF($D1295="","",'Rec3'!$Q1295)</f>
        <v/>
      </c>
      <c r="H1295" s="114" t="str">
        <f>IF($D1295="","",'Rec4'!$Q1295)</f>
        <v/>
      </c>
      <c r="I1295" s="114" t="str">
        <f>IF($D1295="","",'Rec5'!$Q1295)</f>
        <v/>
      </c>
      <c r="J1295" s="114" t="str">
        <f>IF($D1295="","",'Rec6'!$Q1295)</f>
        <v/>
      </c>
      <c r="K1295" s="114" t="str">
        <f>IF($D1295="","",'Rec7'!$Q1295)</f>
        <v/>
      </c>
      <c r="L1295" s="114" t="str">
        <f>IF($D1295="","",'Rec8'!$Q1295)</f>
        <v/>
      </c>
      <c r="M1295" s="114" t="str">
        <f>IF($D1295="","",'Rec9'!$Q1295)</f>
        <v/>
      </c>
      <c r="N1295" s="114" t="str">
        <f>IF($D1295="","",'Rec10'!$Q1295)</f>
        <v/>
      </c>
      <c r="O1295" s="116" t="str">
        <f t="shared" si="274"/>
        <v/>
      </c>
      <c r="P1295" s="100" t="str">
        <f t="shared" si="275"/>
        <v/>
      </c>
      <c r="R1295" s="119">
        <f t="shared" si="263"/>
        <v>1</v>
      </c>
      <c r="S1295" s="119">
        <f t="shared" si="264"/>
        <v>1</v>
      </c>
      <c r="T1295" s="119">
        <f t="shared" si="265"/>
        <v>1</v>
      </c>
      <c r="U1295" s="119">
        <f t="shared" si="266"/>
        <v>1</v>
      </c>
      <c r="V1295" s="119">
        <f t="shared" si="267"/>
        <v>1</v>
      </c>
      <c r="W1295" s="119">
        <f t="shared" si="268"/>
        <v>1</v>
      </c>
      <c r="X1295" s="119">
        <f t="shared" si="269"/>
        <v>1</v>
      </c>
      <c r="Y1295" s="119">
        <f t="shared" si="270"/>
        <v>1</v>
      </c>
      <c r="Z1295" s="119">
        <f t="shared" si="271"/>
        <v>1</v>
      </c>
      <c r="AA1295" s="119">
        <f t="shared" si="272"/>
        <v>1</v>
      </c>
      <c r="AB1295" s="119">
        <f t="shared" si="273"/>
        <v>10</v>
      </c>
    </row>
    <row r="1296" spans="3:28" ht="54.95" customHeight="1" x14ac:dyDescent="0.25">
      <c r="C1296" s="56">
        <v>1292</v>
      </c>
      <c r="D1296" s="94" t="str">
        <f>IF(Lançamentos!G1296="","",Lançamentos!G1296)</f>
        <v/>
      </c>
      <c r="E1296" s="113" t="str">
        <f>IF(D1296="","",Recebimento!Q1296)</f>
        <v/>
      </c>
      <c r="F1296" s="114" t="str">
        <f>IF($D1296="","",'Rec2'!$Q1296)</f>
        <v/>
      </c>
      <c r="G1296" s="114" t="str">
        <f>IF($D1296="","",'Rec3'!$Q1296)</f>
        <v/>
      </c>
      <c r="H1296" s="114" t="str">
        <f>IF($D1296="","",'Rec4'!$Q1296)</f>
        <v/>
      </c>
      <c r="I1296" s="114" t="str">
        <f>IF($D1296="","",'Rec5'!$Q1296)</f>
        <v/>
      </c>
      <c r="J1296" s="114" t="str">
        <f>IF($D1296="","",'Rec6'!$Q1296)</f>
        <v/>
      </c>
      <c r="K1296" s="114" t="str">
        <f>IF($D1296="","",'Rec7'!$Q1296)</f>
        <v/>
      </c>
      <c r="L1296" s="114" t="str">
        <f>IF($D1296="","",'Rec8'!$Q1296)</f>
        <v/>
      </c>
      <c r="M1296" s="114" t="str">
        <f>IF($D1296="","",'Rec9'!$Q1296)</f>
        <v/>
      </c>
      <c r="N1296" s="114" t="str">
        <f>IF($D1296="","",'Rec10'!$Q1296)</f>
        <v/>
      </c>
      <c r="O1296" s="116" t="str">
        <f t="shared" si="274"/>
        <v/>
      </c>
      <c r="P1296" s="100" t="str">
        <f t="shared" si="275"/>
        <v/>
      </c>
      <c r="R1296" s="119">
        <f t="shared" si="263"/>
        <v>1</v>
      </c>
      <c r="S1296" s="119">
        <f t="shared" si="264"/>
        <v>1</v>
      </c>
      <c r="T1296" s="119">
        <f t="shared" si="265"/>
        <v>1</v>
      </c>
      <c r="U1296" s="119">
        <f t="shared" si="266"/>
        <v>1</v>
      </c>
      <c r="V1296" s="119">
        <f t="shared" si="267"/>
        <v>1</v>
      </c>
      <c r="W1296" s="119">
        <f t="shared" si="268"/>
        <v>1</v>
      </c>
      <c r="X1296" s="119">
        <f t="shared" si="269"/>
        <v>1</v>
      </c>
      <c r="Y1296" s="119">
        <f t="shared" si="270"/>
        <v>1</v>
      </c>
      <c r="Z1296" s="119">
        <f t="shared" si="271"/>
        <v>1</v>
      </c>
      <c r="AA1296" s="119">
        <f t="shared" si="272"/>
        <v>1</v>
      </c>
      <c r="AB1296" s="119">
        <f t="shared" si="273"/>
        <v>10</v>
      </c>
    </row>
    <row r="1297" spans="3:28" ht="54.95" customHeight="1" x14ac:dyDescent="0.25">
      <c r="C1297" s="56">
        <v>1293</v>
      </c>
      <c r="D1297" s="94" t="str">
        <f>IF(Lançamentos!G1297="","",Lançamentos!G1297)</f>
        <v/>
      </c>
      <c r="E1297" s="113" t="str">
        <f>IF(D1297="","",Recebimento!Q1297)</f>
        <v/>
      </c>
      <c r="F1297" s="114" t="str">
        <f>IF($D1297="","",'Rec2'!$Q1297)</f>
        <v/>
      </c>
      <c r="G1297" s="114" t="str">
        <f>IF($D1297="","",'Rec3'!$Q1297)</f>
        <v/>
      </c>
      <c r="H1297" s="114" t="str">
        <f>IF($D1297="","",'Rec4'!$Q1297)</f>
        <v/>
      </c>
      <c r="I1297" s="114" t="str">
        <f>IF($D1297="","",'Rec5'!$Q1297)</f>
        <v/>
      </c>
      <c r="J1297" s="114" t="str">
        <f>IF($D1297="","",'Rec6'!$Q1297)</f>
        <v/>
      </c>
      <c r="K1297" s="114" t="str">
        <f>IF($D1297="","",'Rec7'!$Q1297)</f>
        <v/>
      </c>
      <c r="L1297" s="114" t="str">
        <f>IF($D1297="","",'Rec8'!$Q1297)</f>
        <v/>
      </c>
      <c r="M1297" s="114" t="str">
        <f>IF($D1297="","",'Rec9'!$Q1297)</f>
        <v/>
      </c>
      <c r="N1297" s="114" t="str">
        <f>IF($D1297="","",'Rec10'!$Q1297)</f>
        <v/>
      </c>
      <c r="O1297" s="116" t="str">
        <f t="shared" si="274"/>
        <v/>
      </c>
      <c r="P1297" s="100" t="str">
        <f t="shared" si="275"/>
        <v/>
      </c>
      <c r="R1297" s="119">
        <f t="shared" si="263"/>
        <v>1</v>
      </c>
      <c r="S1297" s="119">
        <f t="shared" si="264"/>
        <v>1</v>
      </c>
      <c r="T1297" s="119">
        <f t="shared" si="265"/>
        <v>1</v>
      </c>
      <c r="U1297" s="119">
        <f t="shared" si="266"/>
        <v>1</v>
      </c>
      <c r="V1297" s="119">
        <f t="shared" si="267"/>
        <v>1</v>
      </c>
      <c r="W1297" s="119">
        <f t="shared" si="268"/>
        <v>1</v>
      </c>
      <c r="X1297" s="119">
        <f t="shared" si="269"/>
        <v>1</v>
      </c>
      <c r="Y1297" s="119">
        <f t="shared" si="270"/>
        <v>1</v>
      </c>
      <c r="Z1297" s="119">
        <f t="shared" si="271"/>
        <v>1</v>
      </c>
      <c r="AA1297" s="119">
        <f t="shared" si="272"/>
        <v>1</v>
      </c>
      <c r="AB1297" s="119">
        <f t="shared" si="273"/>
        <v>10</v>
      </c>
    </row>
    <row r="1298" spans="3:28" ht="54.95" customHeight="1" x14ac:dyDescent="0.25">
      <c r="C1298" s="56">
        <v>1294</v>
      </c>
      <c r="D1298" s="94" t="str">
        <f>IF(Lançamentos!G1298="","",Lançamentos!G1298)</f>
        <v/>
      </c>
      <c r="E1298" s="113" t="str">
        <f>IF(D1298="","",Recebimento!Q1298)</f>
        <v/>
      </c>
      <c r="F1298" s="114" t="str">
        <f>IF($D1298="","",'Rec2'!$Q1298)</f>
        <v/>
      </c>
      <c r="G1298" s="114" t="str">
        <f>IF($D1298="","",'Rec3'!$Q1298)</f>
        <v/>
      </c>
      <c r="H1298" s="114" t="str">
        <f>IF($D1298="","",'Rec4'!$Q1298)</f>
        <v/>
      </c>
      <c r="I1298" s="114" t="str">
        <f>IF($D1298="","",'Rec5'!$Q1298)</f>
        <v/>
      </c>
      <c r="J1298" s="114" t="str">
        <f>IF($D1298="","",'Rec6'!$Q1298)</f>
        <v/>
      </c>
      <c r="K1298" s="114" t="str">
        <f>IF($D1298="","",'Rec7'!$Q1298)</f>
        <v/>
      </c>
      <c r="L1298" s="114" t="str">
        <f>IF($D1298="","",'Rec8'!$Q1298)</f>
        <v/>
      </c>
      <c r="M1298" s="114" t="str">
        <f>IF($D1298="","",'Rec9'!$Q1298)</f>
        <v/>
      </c>
      <c r="N1298" s="114" t="str">
        <f>IF($D1298="","",'Rec10'!$Q1298)</f>
        <v/>
      </c>
      <c r="O1298" s="116" t="str">
        <f t="shared" si="274"/>
        <v/>
      </c>
      <c r="P1298" s="100" t="str">
        <f t="shared" si="275"/>
        <v/>
      </c>
      <c r="R1298" s="119">
        <f t="shared" si="263"/>
        <v>1</v>
      </c>
      <c r="S1298" s="119">
        <f t="shared" si="264"/>
        <v>1</v>
      </c>
      <c r="T1298" s="119">
        <f t="shared" si="265"/>
        <v>1</v>
      </c>
      <c r="U1298" s="119">
        <f t="shared" si="266"/>
        <v>1</v>
      </c>
      <c r="V1298" s="119">
        <f t="shared" si="267"/>
        <v>1</v>
      </c>
      <c r="W1298" s="119">
        <f t="shared" si="268"/>
        <v>1</v>
      </c>
      <c r="X1298" s="119">
        <f t="shared" si="269"/>
        <v>1</v>
      </c>
      <c r="Y1298" s="119">
        <f t="shared" si="270"/>
        <v>1</v>
      </c>
      <c r="Z1298" s="119">
        <f t="shared" si="271"/>
        <v>1</v>
      </c>
      <c r="AA1298" s="119">
        <f t="shared" si="272"/>
        <v>1</v>
      </c>
      <c r="AB1298" s="119">
        <f t="shared" si="273"/>
        <v>10</v>
      </c>
    </row>
    <row r="1299" spans="3:28" ht="54.95" customHeight="1" x14ac:dyDescent="0.25">
      <c r="C1299" s="56">
        <v>1295</v>
      </c>
      <c r="D1299" s="94" t="str">
        <f>IF(Lançamentos!G1299="","",Lançamentos!G1299)</f>
        <v/>
      </c>
      <c r="E1299" s="113" t="str">
        <f>IF(D1299="","",Recebimento!Q1299)</f>
        <v/>
      </c>
      <c r="F1299" s="114" t="str">
        <f>IF($D1299="","",'Rec2'!$Q1299)</f>
        <v/>
      </c>
      <c r="G1299" s="114" t="str">
        <f>IF($D1299="","",'Rec3'!$Q1299)</f>
        <v/>
      </c>
      <c r="H1299" s="114" t="str">
        <f>IF($D1299="","",'Rec4'!$Q1299)</f>
        <v/>
      </c>
      <c r="I1299" s="114" t="str">
        <f>IF($D1299="","",'Rec5'!$Q1299)</f>
        <v/>
      </c>
      <c r="J1299" s="114" t="str">
        <f>IF($D1299="","",'Rec6'!$Q1299)</f>
        <v/>
      </c>
      <c r="K1299" s="114" t="str">
        <f>IF($D1299="","",'Rec7'!$Q1299)</f>
        <v/>
      </c>
      <c r="L1299" s="114" t="str">
        <f>IF($D1299="","",'Rec8'!$Q1299)</f>
        <v/>
      </c>
      <c r="M1299" s="114" t="str">
        <f>IF($D1299="","",'Rec9'!$Q1299)</f>
        <v/>
      </c>
      <c r="N1299" s="114" t="str">
        <f>IF($D1299="","",'Rec10'!$Q1299)</f>
        <v/>
      </c>
      <c r="O1299" s="116" t="str">
        <f t="shared" si="274"/>
        <v/>
      </c>
      <c r="P1299" s="100" t="str">
        <f t="shared" si="275"/>
        <v/>
      </c>
      <c r="R1299" s="119">
        <f t="shared" si="263"/>
        <v>1</v>
      </c>
      <c r="S1299" s="119">
        <f t="shared" si="264"/>
        <v>1</v>
      </c>
      <c r="T1299" s="119">
        <f t="shared" si="265"/>
        <v>1</v>
      </c>
      <c r="U1299" s="119">
        <f t="shared" si="266"/>
        <v>1</v>
      </c>
      <c r="V1299" s="119">
        <f t="shared" si="267"/>
        <v>1</v>
      </c>
      <c r="W1299" s="119">
        <f t="shared" si="268"/>
        <v>1</v>
      </c>
      <c r="X1299" s="119">
        <f t="shared" si="269"/>
        <v>1</v>
      </c>
      <c r="Y1299" s="119">
        <f t="shared" si="270"/>
        <v>1</v>
      </c>
      <c r="Z1299" s="119">
        <f t="shared" si="271"/>
        <v>1</v>
      </c>
      <c r="AA1299" s="119">
        <f t="shared" si="272"/>
        <v>1</v>
      </c>
      <c r="AB1299" s="119">
        <f t="shared" si="273"/>
        <v>10</v>
      </c>
    </row>
    <row r="1300" spans="3:28" ht="54.95" customHeight="1" x14ac:dyDescent="0.25">
      <c r="C1300" s="56">
        <v>1296</v>
      </c>
      <c r="D1300" s="94" t="str">
        <f>IF(Lançamentos!G1300="","",Lançamentos!G1300)</f>
        <v/>
      </c>
      <c r="E1300" s="113" t="str">
        <f>IF(D1300="","",Recebimento!Q1300)</f>
        <v/>
      </c>
      <c r="F1300" s="114" t="str">
        <f>IF($D1300="","",'Rec2'!$Q1300)</f>
        <v/>
      </c>
      <c r="G1300" s="114" t="str">
        <f>IF($D1300="","",'Rec3'!$Q1300)</f>
        <v/>
      </c>
      <c r="H1300" s="114" t="str">
        <f>IF($D1300="","",'Rec4'!$Q1300)</f>
        <v/>
      </c>
      <c r="I1300" s="114" t="str">
        <f>IF($D1300="","",'Rec5'!$Q1300)</f>
        <v/>
      </c>
      <c r="J1300" s="114" t="str">
        <f>IF($D1300="","",'Rec6'!$Q1300)</f>
        <v/>
      </c>
      <c r="K1300" s="114" t="str">
        <f>IF($D1300="","",'Rec7'!$Q1300)</f>
        <v/>
      </c>
      <c r="L1300" s="114" t="str">
        <f>IF($D1300="","",'Rec8'!$Q1300)</f>
        <v/>
      </c>
      <c r="M1300" s="114" t="str">
        <f>IF($D1300="","",'Rec9'!$Q1300)</f>
        <v/>
      </c>
      <c r="N1300" s="114" t="str">
        <f>IF($D1300="","",'Rec10'!$Q1300)</f>
        <v/>
      </c>
      <c r="O1300" s="116" t="str">
        <f t="shared" si="274"/>
        <v/>
      </c>
      <c r="P1300" s="100" t="str">
        <f t="shared" si="275"/>
        <v/>
      </c>
      <c r="R1300" s="119">
        <f t="shared" si="263"/>
        <v>1</v>
      </c>
      <c r="S1300" s="119">
        <f t="shared" si="264"/>
        <v>1</v>
      </c>
      <c r="T1300" s="119">
        <f t="shared" si="265"/>
        <v>1</v>
      </c>
      <c r="U1300" s="119">
        <f t="shared" si="266"/>
        <v>1</v>
      </c>
      <c r="V1300" s="119">
        <f t="shared" si="267"/>
        <v>1</v>
      </c>
      <c r="W1300" s="119">
        <f t="shared" si="268"/>
        <v>1</v>
      </c>
      <c r="X1300" s="119">
        <f t="shared" si="269"/>
        <v>1</v>
      </c>
      <c r="Y1300" s="119">
        <f t="shared" si="270"/>
        <v>1</v>
      </c>
      <c r="Z1300" s="119">
        <f t="shared" si="271"/>
        <v>1</v>
      </c>
      <c r="AA1300" s="119">
        <f t="shared" si="272"/>
        <v>1</v>
      </c>
      <c r="AB1300" s="119">
        <f t="shared" si="273"/>
        <v>10</v>
      </c>
    </row>
    <row r="1301" spans="3:28" ht="54.95" customHeight="1" x14ac:dyDescent="0.25">
      <c r="C1301" s="56">
        <v>1297</v>
      </c>
      <c r="D1301" s="94" t="str">
        <f>IF(Lançamentos!G1301="","",Lançamentos!G1301)</f>
        <v/>
      </c>
      <c r="E1301" s="113" t="str">
        <f>IF(D1301="","",Recebimento!Q1301)</f>
        <v/>
      </c>
      <c r="F1301" s="114" t="str">
        <f>IF($D1301="","",'Rec2'!$Q1301)</f>
        <v/>
      </c>
      <c r="G1301" s="114" t="str">
        <f>IF($D1301="","",'Rec3'!$Q1301)</f>
        <v/>
      </c>
      <c r="H1301" s="114" t="str">
        <f>IF($D1301="","",'Rec4'!$Q1301)</f>
        <v/>
      </c>
      <c r="I1301" s="114" t="str">
        <f>IF($D1301="","",'Rec5'!$Q1301)</f>
        <v/>
      </c>
      <c r="J1301" s="114" t="str">
        <f>IF($D1301="","",'Rec6'!$Q1301)</f>
        <v/>
      </c>
      <c r="K1301" s="114" t="str">
        <f>IF($D1301="","",'Rec7'!$Q1301)</f>
        <v/>
      </c>
      <c r="L1301" s="114" t="str">
        <f>IF($D1301="","",'Rec8'!$Q1301)</f>
        <v/>
      </c>
      <c r="M1301" s="114" t="str">
        <f>IF($D1301="","",'Rec9'!$Q1301)</f>
        <v/>
      </c>
      <c r="N1301" s="114" t="str">
        <f>IF($D1301="","",'Rec10'!$Q1301)</f>
        <v/>
      </c>
      <c r="O1301" s="116" t="str">
        <f t="shared" si="274"/>
        <v/>
      </c>
      <c r="P1301" s="100" t="str">
        <f t="shared" si="275"/>
        <v/>
      </c>
      <c r="R1301" s="119">
        <f t="shared" si="263"/>
        <v>1</v>
      </c>
      <c r="S1301" s="119">
        <f t="shared" si="264"/>
        <v>1</v>
      </c>
      <c r="T1301" s="119">
        <f t="shared" si="265"/>
        <v>1</v>
      </c>
      <c r="U1301" s="119">
        <f t="shared" si="266"/>
        <v>1</v>
      </c>
      <c r="V1301" s="119">
        <f t="shared" si="267"/>
        <v>1</v>
      </c>
      <c r="W1301" s="119">
        <f t="shared" si="268"/>
        <v>1</v>
      </c>
      <c r="X1301" s="119">
        <f t="shared" si="269"/>
        <v>1</v>
      </c>
      <c r="Y1301" s="119">
        <f t="shared" si="270"/>
        <v>1</v>
      </c>
      <c r="Z1301" s="119">
        <f t="shared" si="271"/>
        <v>1</v>
      </c>
      <c r="AA1301" s="119">
        <f t="shared" si="272"/>
        <v>1</v>
      </c>
      <c r="AB1301" s="119">
        <f t="shared" si="273"/>
        <v>10</v>
      </c>
    </row>
    <row r="1302" spans="3:28" ht="54.95" customHeight="1" x14ac:dyDescent="0.25">
      <c r="C1302" s="56">
        <v>1298</v>
      </c>
      <c r="D1302" s="94" t="str">
        <f>IF(Lançamentos!G1302="","",Lançamentos!G1302)</f>
        <v/>
      </c>
      <c r="E1302" s="113" t="str">
        <f>IF(D1302="","",Recebimento!Q1302)</f>
        <v/>
      </c>
      <c r="F1302" s="114" t="str">
        <f>IF($D1302="","",'Rec2'!$Q1302)</f>
        <v/>
      </c>
      <c r="G1302" s="114" t="str">
        <f>IF($D1302="","",'Rec3'!$Q1302)</f>
        <v/>
      </c>
      <c r="H1302" s="114" t="str">
        <f>IF($D1302="","",'Rec4'!$Q1302)</f>
        <v/>
      </c>
      <c r="I1302" s="114" t="str">
        <f>IF($D1302="","",'Rec5'!$Q1302)</f>
        <v/>
      </c>
      <c r="J1302" s="114" t="str">
        <f>IF($D1302="","",'Rec6'!$Q1302)</f>
        <v/>
      </c>
      <c r="K1302" s="114" t="str">
        <f>IF($D1302="","",'Rec7'!$Q1302)</f>
        <v/>
      </c>
      <c r="L1302" s="114" t="str">
        <f>IF($D1302="","",'Rec8'!$Q1302)</f>
        <v/>
      </c>
      <c r="M1302" s="114" t="str">
        <f>IF($D1302="","",'Rec9'!$Q1302)</f>
        <v/>
      </c>
      <c r="N1302" s="114" t="str">
        <f>IF($D1302="","",'Rec10'!$Q1302)</f>
        <v/>
      </c>
      <c r="O1302" s="116" t="str">
        <f t="shared" si="274"/>
        <v/>
      </c>
      <c r="P1302" s="100" t="str">
        <f t="shared" si="275"/>
        <v/>
      </c>
      <c r="R1302" s="119">
        <f t="shared" si="263"/>
        <v>1</v>
      </c>
      <c r="S1302" s="119">
        <f t="shared" si="264"/>
        <v>1</v>
      </c>
      <c r="T1302" s="119">
        <f t="shared" si="265"/>
        <v>1</v>
      </c>
      <c r="U1302" s="119">
        <f t="shared" si="266"/>
        <v>1</v>
      </c>
      <c r="V1302" s="119">
        <f t="shared" si="267"/>
        <v>1</v>
      </c>
      <c r="W1302" s="119">
        <f t="shared" si="268"/>
        <v>1</v>
      </c>
      <c r="X1302" s="119">
        <f t="shared" si="269"/>
        <v>1</v>
      </c>
      <c r="Y1302" s="119">
        <f t="shared" si="270"/>
        <v>1</v>
      </c>
      <c r="Z1302" s="119">
        <f t="shared" si="271"/>
        <v>1</v>
      </c>
      <c r="AA1302" s="119">
        <f t="shared" si="272"/>
        <v>1</v>
      </c>
      <c r="AB1302" s="119">
        <f t="shared" si="273"/>
        <v>10</v>
      </c>
    </row>
    <row r="1303" spans="3:28" ht="54.95" customHeight="1" x14ac:dyDescent="0.25">
      <c r="C1303" s="56">
        <v>1299</v>
      </c>
      <c r="D1303" s="94" t="str">
        <f>IF(Lançamentos!G1303="","",Lançamentos!G1303)</f>
        <v/>
      </c>
      <c r="E1303" s="113" t="str">
        <f>IF(D1303="","",Recebimento!Q1303)</f>
        <v/>
      </c>
      <c r="F1303" s="114" t="str">
        <f>IF($D1303="","",'Rec2'!$Q1303)</f>
        <v/>
      </c>
      <c r="G1303" s="114" t="str">
        <f>IF($D1303="","",'Rec3'!$Q1303)</f>
        <v/>
      </c>
      <c r="H1303" s="114" t="str">
        <f>IF($D1303="","",'Rec4'!$Q1303)</f>
        <v/>
      </c>
      <c r="I1303" s="114" t="str">
        <f>IF($D1303="","",'Rec5'!$Q1303)</f>
        <v/>
      </c>
      <c r="J1303" s="114" t="str">
        <f>IF($D1303="","",'Rec6'!$Q1303)</f>
        <v/>
      </c>
      <c r="K1303" s="114" t="str">
        <f>IF($D1303="","",'Rec7'!$Q1303)</f>
        <v/>
      </c>
      <c r="L1303" s="114" t="str">
        <f>IF($D1303="","",'Rec8'!$Q1303)</f>
        <v/>
      </c>
      <c r="M1303" s="114" t="str">
        <f>IF($D1303="","",'Rec9'!$Q1303)</f>
        <v/>
      </c>
      <c r="N1303" s="114" t="str">
        <f>IF($D1303="","",'Rec10'!$Q1303)</f>
        <v/>
      </c>
      <c r="O1303" s="116" t="str">
        <f t="shared" si="274"/>
        <v/>
      </c>
      <c r="P1303" s="100" t="str">
        <f t="shared" si="275"/>
        <v/>
      </c>
      <c r="R1303" s="119">
        <f t="shared" si="263"/>
        <v>1</v>
      </c>
      <c r="S1303" s="119">
        <f t="shared" si="264"/>
        <v>1</v>
      </c>
      <c r="T1303" s="119">
        <f t="shared" si="265"/>
        <v>1</v>
      </c>
      <c r="U1303" s="119">
        <f t="shared" si="266"/>
        <v>1</v>
      </c>
      <c r="V1303" s="119">
        <f t="shared" si="267"/>
        <v>1</v>
      </c>
      <c r="W1303" s="119">
        <f t="shared" si="268"/>
        <v>1</v>
      </c>
      <c r="X1303" s="119">
        <f t="shared" si="269"/>
        <v>1</v>
      </c>
      <c r="Y1303" s="119">
        <f t="shared" si="270"/>
        <v>1</v>
      </c>
      <c r="Z1303" s="119">
        <f t="shared" si="271"/>
        <v>1</v>
      </c>
      <c r="AA1303" s="119">
        <f t="shared" si="272"/>
        <v>1</v>
      </c>
      <c r="AB1303" s="119">
        <f t="shared" si="273"/>
        <v>10</v>
      </c>
    </row>
    <row r="1304" spans="3:28" ht="54.95" customHeight="1" x14ac:dyDescent="0.25">
      <c r="C1304" s="56">
        <v>1300</v>
      </c>
      <c r="D1304" s="94" t="str">
        <f>IF(Lançamentos!G1304="","",Lançamentos!G1304)</f>
        <v/>
      </c>
      <c r="E1304" s="113" t="str">
        <f>IF(D1304="","",Recebimento!Q1304)</f>
        <v/>
      </c>
      <c r="F1304" s="114" t="str">
        <f>IF($D1304="","",'Rec2'!$Q1304)</f>
        <v/>
      </c>
      <c r="G1304" s="114" t="str">
        <f>IF($D1304="","",'Rec3'!$Q1304)</f>
        <v/>
      </c>
      <c r="H1304" s="114" t="str">
        <f>IF($D1304="","",'Rec4'!$Q1304)</f>
        <v/>
      </c>
      <c r="I1304" s="114" t="str">
        <f>IF($D1304="","",'Rec5'!$Q1304)</f>
        <v/>
      </c>
      <c r="J1304" s="114" t="str">
        <f>IF($D1304="","",'Rec6'!$Q1304)</f>
        <v/>
      </c>
      <c r="K1304" s="114" t="str">
        <f>IF($D1304="","",'Rec7'!$Q1304)</f>
        <v/>
      </c>
      <c r="L1304" s="114" t="str">
        <f>IF($D1304="","",'Rec8'!$Q1304)</f>
        <v/>
      </c>
      <c r="M1304" s="114" t="str">
        <f>IF($D1304="","",'Rec9'!$Q1304)</f>
        <v/>
      </c>
      <c r="N1304" s="114" t="str">
        <f>IF($D1304="","",'Rec10'!$Q1304)</f>
        <v/>
      </c>
      <c r="O1304" s="116" t="str">
        <f t="shared" si="274"/>
        <v/>
      </c>
      <c r="P1304" s="100" t="str">
        <f t="shared" si="275"/>
        <v/>
      </c>
      <c r="R1304" s="119">
        <f t="shared" si="263"/>
        <v>1</v>
      </c>
      <c r="S1304" s="119">
        <f t="shared" si="264"/>
        <v>1</v>
      </c>
      <c r="T1304" s="119">
        <f t="shared" si="265"/>
        <v>1</v>
      </c>
      <c r="U1304" s="119">
        <f t="shared" si="266"/>
        <v>1</v>
      </c>
      <c r="V1304" s="119">
        <f t="shared" si="267"/>
        <v>1</v>
      </c>
      <c r="W1304" s="119">
        <f t="shared" si="268"/>
        <v>1</v>
      </c>
      <c r="X1304" s="119">
        <f t="shared" si="269"/>
        <v>1</v>
      </c>
      <c r="Y1304" s="119">
        <f t="shared" si="270"/>
        <v>1</v>
      </c>
      <c r="Z1304" s="119">
        <f t="shared" si="271"/>
        <v>1</v>
      </c>
      <c r="AA1304" s="119">
        <f t="shared" si="272"/>
        <v>1</v>
      </c>
      <c r="AB1304" s="119">
        <f t="shared" si="273"/>
        <v>10</v>
      </c>
    </row>
    <row r="1305" spans="3:28" ht="54.95" customHeight="1" x14ac:dyDescent="0.25">
      <c r="C1305" s="56">
        <v>1301</v>
      </c>
      <c r="D1305" s="94" t="str">
        <f>IF(Lançamentos!G1305="","",Lançamentos!G1305)</f>
        <v/>
      </c>
      <c r="E1305" s="113" t="str">
        <f>IF(D1305="","",Recebimento!Q1305)</f>
        <v/>
      </c>
      <c r="F1305" s="114" t="str">
        <f>IF($D1305="","",'Rec2'!$Q1305)</f>
        <v/>
      </c>
      <c r="G1305" s="114" t="str">
        <f>IF($D1305="","",'Rec3'!$Q1305)</f>
        <v/>
      </c>
      <c r="H1305" s="114" t="str">
        <f>IF($D1305="","",'Rec4'!$Q1305)</f>
        <v/>
      </c>
      <c r="I1305" s="114" t="str">
        <f>IF($D1305="","",'Rec5'!$Q1305)</f>
        <v/>
      </c>
      <c r="J1305" s="114" t="str">
        <f>IF($D1305="","",'Rec6'!$Q1305)</f>
        <v/>
      </c>
      <c r="K1305" s="114" t="str">
        <f>IF($D1305="","",'Rec7'!$Q1305)</f>
        <v/>
      </c>
      <c r="L1305" s="114" t="str">
        <f>IF($D1305="","",'Rec8'!$Q1305)</f>
        <v/>
      </c>
      <c r="M1305" s="114" t="str">
        <f>IF($D1305="","",'Rec9'!$Q1305)</f>
        <v/>
      </c>
      <c r="N1305" s="114" t="str">
        <f>IF($D1305="","",'Rec10'!$Q1305)</f>
        <v/>
      </c>
      <c r="O1305" s="116" t="str">
        <f t="shared" si="274"/>
        <v/>
      </c>
      <c r="P1305" s="100" t="str">
        <f t="shared" si="275"/>
        <v/>
      </c>
      <c r="R1305" s="119">
        <f t="shared" si="263"/>
        <v>1</v>
      </c>
      <c r="S1305" s="119">
        <f t="shared" si="264"/>
        <v>1</v>
      </c>
      <c r="T1305" s="119">
        <f t="shared" si="265"/>
        <v>1</v>
      </c>
      <c r="U1305" s="119">
        <f t="shared" si="266"/>
        <v>1</v>
      </c>
      <c r="V1305" s="119">
        <f t="shared" si="267"/>
        <v>1</v>
      </c>
      <c r="W1305" s="119">
        <f t="shared" si="268"/>
        <v>1</v>
      </c>
      <c r="X1305" s="119">
        <f t="shared" si="269"/>
        <v>1</v>
      </c>
      <c r="Y1305" s="119">
        <f t="shared" si="270"/>
        <v>1</v>
      </c>
      <c r="Z1305" s="119">
        <f t="shared" si="271"/>
        <v>1</v>
      </c>
      <c r="AA1305" s="119">
        <f t="shared" si="272"/>
        <v>1</v>
      </c>
      <c r="AB1305" s="119">
        <f t="shared" si="273"/>
        <v>10</v>
      </c>
    </row>
    <row r="1306" spans="3:28" ht="54.95" customHeight="1" x14ac:dyDescent="0.25">
      <c r="C1306" s="56">
        <v>1302</v>
      </c>
      <c r="D1306" s="94" t="str">
        <f>IF(Lançamentos!G1306="","",Lançamentos!G1306)</f>
        <v/>
      </c>
      <c r="E1306" s="113" t="str">
        <f>IF(D1306="","",Recebimento!Q1306)</f>
        <v/>
      </c>
      <c r="F1306" s="114" t="str">
        <f>IF($D1306="","",'Rec2'!$Q1306)</f>
        <v/>
      </c>
      <c r="G1306" s="114" t="str">
        <f>IF($D1306="","",'Rec3'!$Q1306)</f>
        <v/>
      </c>
      <c r="H1306" s="114" t="str">
        <f>IF($D1306="","",'Rec4'!$Q1306)</f>
        <v/>
      </c>
      <c r="I1306" s="114" t="str">
        <f>IF($D1306="","",'Rec5'!$Q1306)</f>
        <v/>
      </c>
      <c r="J1306" s="114" t="str">
        <f>IF($D1306="","",'Rec6'!$Q1306)</f>
        <v/>
      </c>
      <c r="K1306" s="114" t="str">
        <f>IF($D1306="","",'Rec7'!$Q1306)</f>
        <v/>
      </c>
      <c r="L1306" s="114" t="str">
        <f>IF($D1306="","",'Rec8'!$Q1306)</f>
        <v/>
      </c>
      <c r="M1306" s="114" t="str">
        <f>IF($D1306="","",'Rec9'!$Q1306)</f>
        <v/>
      </c>
      <c r="N1306" s="114" t="str">
        <f>IF($D1306="","",'Rec10'!$Q1306)</f>
        <v/>
      </c>
      <c r="O1306" s="116" t="str">
        <f t="shared" si="274"/>
        <v/>
      </c>
      <c r="P1306" s="100" t="str">
        <f t="shared" si="275"/>
        <v/>
      </c>
      <c r="R1306" s="119">
        <f t="shared" si="263"/>
        <v>1</v>
      </c>
      <c r="S1306" s="119">
        <f t="shared" si="264"/>
        <v>1</v>
      </c>
      <c r="T1306" s="119">
        <f t="shared" si="265"/>
        <v>1</v>
      </c>
      <c r="U1306" s="119">
        <f t="shared" si="266"/>
        <v>1</v>
      </c>
      <c r="V1306" s="119">
        <f t="shared" si="267"/>
        <v>1</v>
      </c>
      <c r="W1306" s="119">
        <f t="shared" si="268"/>
        <v>1</v>
      </c>
      <c r="X1306" s="119">
        <f t="shared" si="269"/>
        <v>1</v>
      </c>
      <c r="Y1306" s="119">
        <f t="shared" si="270"/>
        <v>1</v>
      </c>
      <c r="Z1306" s="119">
        <f t="shared" si="271"/>
        <v>1</v>
      </c>
      <c r="AA1306" s="119">
        <f t="shared" si="272"/>
        <v>1</v>
      </c>
      <c r="AB1306" s="119">
        <f t="shared" si="273"/>
        <v>10</v>
      </c>
    </row>
    <row r="1307" spans="3:28" ht="54.95" customHeight="1" x14ac:dyDescent="0.25">
      <c r="C1307" s="56">
        <v>1303</v>
      </c>
      <c r="D1307" s="94" t="str">
        <f>IF(Lançamentos!G1307="","",Lançamentos!G1307)</f>
        <v/>
      </c>
      <c r="E1307" s="113" t="str">
        <f>IF(D1307="","",Recebimento!Q1307)</f>
        <v/>
      </c>
      <c r="F1307" s="114" t="str">
        <f>IF($D1307="","",'Rec2'!$Q1307)</f>
        <v/>
      </c>
      <c r="G1307" s="114" t="str">
        <f>IF($D1307="","",'Rec3'!$Q1307)</f>
        <v/>
      </c>
      <c r="H1307" s="114" t="str">
        <f>IF($D1307="","",'Rec4'!$Q1307)</f>
        <v/>
      </c>
      <c r="I1307" s="114" t="str">
        <f>IF($D1307="","",'Rec5'!$Q1307)</f>
        <v/>
      </c>
      <c r="J1307" s="114" t="str">
        <f>IF($D1307="","",'Rec6'!$Q1307)</f>
        <v/>
      </c>
      <c r="K1307" s="114" t="str">
        <f>IF($D1307="","",'Rec7'!$Q1307)</f>
        <v/>
      </c>
      <c r="L1307" s="114" t="str">
        <f>IF($D1307="","",'Rec8'!$Q1307)</f>
        <v/>
      </c>
      <c r="M1307" s="114" t="str">
        <f>IF($D1307="","",'Rec9'!$Q1307)</f>
        <v/>
      </c>
      <c r="N1307" s="114" t="str">
        <f>IF($D1307="","",'Rec10'!$Q1307)</f>
        <v/>
      </c>
      <c r="O1307" s="116" t="str">
        <f t="shared" si="274"/>
        <v/>
      </c>
      <c r="P1307" s="100" t="str">
        <f t="shared" si="275"/>
        <v/>
      </c>
      <c r="R1307" s="119">
        <f t="shared" si="263"/>
        <v>1</v>
      </c>
      <c r="S1307" s="119">
        <f t="shared" si="264"/>
        <v>1</v>
      </c>
      <c r="T1307" s="119">
        <f t="shared" si="265"/>
        <v>1</v>
      </c>
      <c r="U1307" s="119">
        <f t="shared" si="266"/>
        <v>1</v>
      </c>
      <c r="V1307" s="119">
        <f t="shared" si="267"/>
        <v>1</v>
      </c>
      <c r="W1307" s="119">
        <f t="shared" si="268"/>
        <v>1</v>
      </c>
      <c r="X1307" s="119">
        <f t="shared" si="269"/>
        <v>1</v>
      </c>
      <c r="Y1307" s="119">
        <f t="shared" si="270"/>
        <v>1</v>
      </c>
      <c r="Z1307" s="119">
        <f t="shared" si="271"/>
        <v>1</v>
      </c>
      <c r="AA1307" s="119">
        <f t="shared" si="272"/>
        <v>1</v>
      </c>
      <c r="AB1307" s="119">
        <f t="shared" si="273"/>
        <v>10</v>
      </c>
    </row>
    <row r="1308" spans="3:28" ht="54.95" customHeight="1" x14ac:dyDescent="0.25">
      <c r="C1308" s="56">
        <v>1304</v>
      </c>
      <c r="D1308" s="94" t="str">
        <f>IF(Lançamentos!G1308="","",Lançamentos!G1308)</f>
        <v/>
      </c>
      <c r="E1308" s="113" t="str">
        <f>IF(D1308="","",Recebimento!Q1308)</f>
        <v/>
      </c>
      <c r="F1308" s="114" t="str">
        <f>IF($D1308="","",'Rec2'!$Q1308)</f>
        <v/>
      </c>
      <c r="G1308" s="114" t="str">
        <f>IF($D1308="","",'Rec3'!$Q1308)</f>
        <v/>
      </c>
      <c r="H1308" s="114" t="str">
        <f>IF($D1308="","",'Rec4'!$Q1308)</f>
        <v/>
      </c>
      <c r="I1308" s="114" t="str">
        <f>IF($D1308="","",'Rec5'!$Q1308)</f>
        <v/>
      </c>
      <c r="J1308" s="114" t="str">
        <f>IF($D1308="","",'Rec6'!$Q1308)</f>
        <v/>
      </c>
      <c r="K1308" s="114" t="str">
        <f>IF($D1308="","",'Rec7'!$Q1308)</f>
        <v/>
      </c>
      <c r="L1308" s="114" t="str">
        <f>IF($D1308="","",'Rec8'!$Q1308)</f>
        <v/>
      </c>
      <c r="M1308" s="114" t="str">
        <f>IF($D1308="","",'Rec9'!$Q1308)</f>
        <v/>
      </c>
      <c r="N1308" s="114" t="str">
        <f>IF($D1308="","",'Rec10'!$Q1308)</f>
        <v/>
      </c>
      <c r="O1308" s="116" t="str">
        <f t="shared" si="274"/>
        <v/>
      </c>
      <c r="P1308" s="100" t="str">
        <f t="shared" si="275"/>
        <v/>
      </c>
      <c r="R1308" s="119">
        <f t="shared" si="263"/>
        <v>1</v>
      </c>
      <c r="S1308" s="119">
        <f t="shared" si="264"/>
        <v>1</v>
      </c>
      <c r="T1308" s="119">
        <f t="shared" si="265"/>
        <v>1</v>
      </c>
      <c r="U1308" s="119">
        <f t="shared" si="266"/>
        <v>1</v>
      </c>
      <c r="V1308" s="119">
        <f t="shared" si="267"/>
        <v>1</v>
      </c>
      <c r="W1308" s="119">
        <f t="shared" si="268"/>
        <v>1</v>
      </c>
      <c r="X1308" s="119">
        <f t="shared" si="269"/>
        <v>1</v>
      </c>
      <c r="Y1308" s="119">
        <f t="shared" si="270"/>
        <v>1</v>
      </c>
      <c r="Z1308" s="119">
        <f t="shared" si="271"/>
        <v>1</v>
      </c>
      <c r="AA1308" s="119">
        <f t="shared" si="272"/>
        <v>1</v>
      </c>
      <c r="AB1308" s="119">
        <f t="shared" si="273"/>
        <v>10</v>
      </c>
    </row>
    <row r="1309" spans="3:28" ht="54.95" customHeight="1" x14ac:dyDescent="0.25">
      <c r="C1309" s="56">
        <v>1305</v>
      </c>
      <c r="D1309" s="94" t="str">
        <f>IF(Lançamentos!G1309="","",Lançamentos!G1309)</f>
        <v/>
      </c>
      <c r="E1309" s="113" t="str">
        <f>IF(D1309="","",Recebimento!Q1309)</f>
        <v/>
      </c>
      <c r="F1309" s="114" t="str">
        <f>IF($D1309="","",'Rec2'!$Q1309)</f>
        <v/>
      </c>
      <c r="G1309" s="114" t="str">
        <f>IF($D1309="","",'Rec3'!$Q1309)</f>
        <v/>
      </c>
      <c r="H1309" s="114" t="str">
        <f>IF($D1309="","",'Rec4'!$Q1309)</f>
        <v/>
      </c>
      <c r="I1309" s="114" t="str">
        <f>IF($D1309="","",'Rec5'!$Q1309)</f>
        <v/>
      </c>
      <c r="J1309" s="114" t="str">
        <f>IF($D1309="","",'Rec6'!$Q1309)</f>
        <v/>
      </c>
      <c r="K1309" s="114" t="str">
        <f>IF($D1309="","",'Rec7'!$Q1309)</f>
        <v/>
      </c>
      <c r="L1309" s="114" t="str">
        <f>IF($D1309="","",'Rec8'!$Q1309)</f>
        <v/>
      </c>
      <c r="M1309" s="114" t="str">
        <f>IF($D1309="","",'Rec9'!$Q1309)</f>
        <v/>
      </c>
      <c r="N1309" s="114" t="str">
        <f>IF($D1309="","",'Rec10'!$Q1309)</f>
        <v/>
      </c>
      <c r="O1309" s="116" t="str">
        <f t="shared" si="274"/>
        <v/>
      </c>
      <c r="P1309" s="100" t="str">
        <f t="shared" si="275"/>
        <v/>
      </c>
      <c r="R1309" s="119">
        <f t="shared" si="263"/>
        <v>1</v>
      </c>
      <c r="S1309" s="119">
        <f t="shared" si="264"/>
        <v>1</v>
      </c>
      <c r="T1309" s="119">
        <f t="shared" si="265"/>
        <v>1</v>
      </c>
      <c r="U1309" s="119">
        <f t="shared" si="266"/>
        <v>1</v>
      </c>
      <c r="V1309" s="119">
        <f t="shared" si="267"/>
        <v>1</v>
      </c>
      <c r="W1309" s="119">
        <f t="shared" si="268"/>
        <v>1</v>
      </c>
      <c r="X1309" s="119">
        <f t="shared" si="269"/>
        <v>1</v>
      </c>
      <c r="Y1309" s="119">
        <f t="shared" si="270"/>
        <v>1</v>
      </c>
      <c r="Z1309" s="119">
        <f t="shared" si="271"/>
        <v>1</v>
      </c>
      <c r="AA1309" s="119">
        <f t="shared" si="272"/>
        <v>1</v>
      </c>
      <c r="AB1309" s="119">
        <f t="shared" si="273"/>
        <v>10</v>
      </c>
    </row>
    <row r="1310" spans="3:28" ht="54.95" customHeight="1" x14ac:dyDescent="0.25">
      <c r="C1310" s="56">
        <v>1306</v>
      </c>
      <c r="D1310" s="94" t="str">
        <f>IF(Lançamentos!G1310="","",Lançamentos!G1310)</f>
        <v/>
      </c>
      <c r="E1310" s="113" t="str">
        <f>IF(D1310="","",Recebimento!Q1310)</f>
        <v/>
      </c>
      <c r="F1310" s="114" t="str">
        <f>IF($D1310="","",'Rec2'!$Q1310)</f>
        <v/>
      </c>
      <c r="G1310" s="114" t="str">
        <f>IF($D1310="","",'Rec3'!$Q1310)</f>
        <v/>
      </c>
      <c r="H1310" s="114" t="str">
        <f>IF($D1310="","",'Rec4'!$Q1310)</f>
        <v/>
      </c>
      <c r="I1310" s="114" t="str">
        <f>IF($D1310="","",'Rec5'!$Q1310)</f>
        <v/>
      </c>
      <c r="J1310" s="114" t="str">
        <f>IF($D1310="","",'Rec6'!$Q1310)</f>
        <v/>
      </c>
      <c r="K1310" s="114" t="str">
        <f>IF($D1310="","",'Rec7'!$Q1310)</f>
        <v/>
      </c>
      <c r="L1310" s="114" t="str">
        <f>IF($D1310="","",'Rec8'!$Q1310)</f>
        <v/>
      </c>
      <c r="M1310" s="114" t="str">
        <f>IF($D1310="","",'Rec9'!$Q1310)</f>
        <v/>
      </c>
      <c r="N1310" s="114" t="str">
        <f>IF($D1310="","",'Rec10'!$Q1310)</f>
        <v/>
      </c>
      <c r="O1310" s="116" t="str">
        <f t="shared" si="274"/>
        <v/>
      </c>
      <c r="P1310" s="100" t="str">
        <f t="shared" si="275"/>
        <v/>
      </c>
      <c r="R1310" s="119">
        <f t="shared" si="263"/>
        <v>1</v>
      </c>
      <c r="S1310" s="119">
        <f t="shared" si="264"/>
        <v>1</v>
      </c>
      <c r="T1310" s="119">
        <f t="shared" si="265"/>
        <v>1</v>
      </c>
      <c r="U1310" s="119">
        <f t="shared" si="266"/>
        <v>1</v>
      </c>
      <c r="V1310" s="119">
        <f t="shared" si="267"/>
        <v>1</v>
      </c>
      <c r="W1310" s="119">
        <f t="shared" si="268"/>
        <v>1</v>
      </c>
      <c r="X1310" s="119">
        <f t="shared" si="269"/>
        <v>1</v>
      </c>
      <c r="Y1310" s="119">
        <f t="shared" si="270"/>
        <v>1</v>
      </c>
      <c r="Z1310" s="119">
        <f t="shared" si="271"/>
        <v>1</v>
      </c>
      <c r="AA1310" s="119">
        <f t="shared" si="272"/>
        <v>1</v>
      </c>
      <c r="AB1310" s="119">
        <f t="shared" si="273"/>
        <v>10</v>
      </c>
    </row>
    <row r="1311" spans="3:28" ht="54.95" customHeight="1" x14ac:dyDescent="0.25">
      <c r="C1311" s="56">
        <v>1307</v>
      </c>
      <c r="D1311" s="94" t="str">
        <f>IF(Lançamentos!G1311="","",Lançamentos!G1311)</f>
        <v/>
      </c>
      <c r="E1311" s="113" t="str">
        <f>IF(D1311="","",Recebimento!Q1311)</f>
        <v/>
      </c>
      <c r="F1311" s="114" t="str">
        <f>IF($D1311="","",'Rec2'!$Q1311)</f>
        <v/>
      </c>
      <c r="G1311" s="114" t="str">
        <f>IF($D1311="","",'Rec3'!$Q1311)</f>
        <v/>
      </c>
      <c r="H1311" s="114" t="str">
        <f>IF($D1311="","",'Rec4'!$Q1311)</f>
        <v/>
      </c>
      <c r="I1311" s="114" t="str">
        <f>IF($D1311="","",'Rec5'!$Q1311)</f>
        <v/>
      </c>
      <c r="J1311" s="114" t="str">
        <f>IF($D1311="","",'Rec6'!$Q1311)</f>
        <v/>
      </c>
      <c r="K1311" s="114" t="str">
        <f>IF($D1311="","",'Rec7'!$Q1311)</f>
        <v/>
      </c>
      <c r="L1311" s="114" t="str">
        <f>IF($D1311="","",'Rec8'!$Q1311)</f>
        <v/>
      </c>
      <c r="M1311" s="114" t="str">
        <f>IF($D1311="","",'Rec9'!$Q1311)</f>
        <v/>
      </c>
      <c r="N1311" s="114" t="str">
        <f>IF($D1311="","",'Rec10'!$Q1311)</f>
        <v/>
      </c>
      <c r="O1311" s="116" t="str">
        <f t="shared" si="274"/>
        <v/>
      </c>
      <c r="P1311" s="100" t="str">
        <f t="shared" si="275"/>
        <v/>
      </c>
      <c r="R1311" s="119">
        <f t="shared" si="263"/>
        <v>1</v>
      </c>
      <c r="S1311" s="119">
        <f t="shared" si="264"/>
        <v>1</v>
      </c>
      <c r="T1311" s="119">
        <f t="shared" si="265"/>
        <v>1</v>
      </c>
      <c r="U1311" s="119">
        <f t="shared" si="266"/>
        <v>1</v>
      </c>
      <c r="V1311" s="119">
        <f t="shared" si="267"/>
        <v>1</v>
      </c>
      <c r="W1311" s="119">
        <f t="shared" si="268"/>
        <v>1</v>
      </c>
      <c r="X1311" s="119">
        <f t="shared" si="269"/>
        <v>1</v>
      </c>
      <c r="Y1311" s="119">
        <f t="shared" si="270"/>
        <v>1</v>
      </c>
      <c r="Z1311" s="119">
        <f t="shared" si="271"/>
        <v>1</v>
      </c>
      <c r="AA1311" s="119">
        <f t="shared" si="272"/>
        <v>1</v>
      </c>
      <c r="AB1311" s="119">
        <f t="shared" si="273"/>
        <v>10</v>
      </c>
    </row>
    <row r="1312" spans="3:28" ht="54.95" customHeight="1" x14ac:dyDescent="0.25">
      <c r="C1312" s="56">
        <v>1308</v>
      </c>
      <c r="D1312" s="94" t="str">
        <f>IF(Lançamentos!G1312="","",Lançamentos!G1312)</f>
        <v/>
      </c>
      <c r="E1312" s="113" t="str">
        <f>IF(D1312="","",Recebimento!Q1312)</f>
        <v/>
      </c>
      <c r="F1312" s="114" t="str">
        <f>IF($D1312="","",'Rec2'!$Q1312)</f>
        <v/>
      </c>
      <c r="G1312" s="114" t="str">
        <f>IF($D1312="","",'Rec3'!$Q1312)</f>
        <v/>
      </c>
      <c r="H1312" s="114" t="str">
        <f>IF($D1312="","",'Rec4'!$Q1312)</f>
        <v/>
      </c>
      <c r="I1312" s="114" t="str">
        <f>IF($D1312="","",'Rec5'!$Q1312)</f>
        <v/>
      </c>
      <c r="J1312" s="114" t="str">
        <f>IF($D1312="","",'Rec6'!$Q1312)</f>
        <v/>
      </c>
      <c r="K1312" s="114" t="str">
        <f>IF($D1312="","",'Rec7'!$Q1312)</f>
        <v/>
      </c>
      <c r="L1312" s="114" t="str">
        <f>IF($D1312="","",'Rec8'!$Q1312)</f>
        <v/>
      </c>
      <c r="M1312" s="114" t="str">
        <f>IF($D1312="","",'Rec9'!$Q1312)</f>
        <v/>
      </c>
      <c r="N1312" s="114" t="str">
        <f>IF($D1312="","",'Rec10'!$Q1312)</f>
        <v/>
      </c>
      <c r="O1312" s="116" t="str">
        <f t="shared" si="274"/>
        <v/>
      </c>
      <c r="P1312" s="100" t="str">
        <f t="shared" si="275"/>
        <v/>
      </c>
      <c r="R1312" s="119">
        <f t="shared" si="263"/>
        <v>1</v>
      </c>
      <c r="S1312" s="119">
        <f t="shared" si="264"/>
        <v>1</v>
      </c>
      <c r="T1312" s="119">
        <f t="shared" si="265"/>
        <v>1</v>
      </c>
      <c r="U1312" s="119">
        <f t="shared" si="266"/>
        <v>1</v>
      </c>
      <c r="V1312" s="119">
        <f t="shared" si="267"/>
        <v>1</v>
      </c>
      <c r="W1312" s="119">
        <f t="shared" si="268"/>
        <v>1</v>
      </c>
      <c r="X1312" s="119">
        <f t="shared" si="269"/>
        <v>1</v>
      </c>
      <c r="Y1312" s="119">
        <f t="shared" si="270"/>
        <v>1</v>
      </c>
      <c r="Z1312" s="119">
        <f t="shared" si="271"/>
        <v>1</v>
      </c>
      <c r="AA1312" s="119">
        <f t="shared" si="272"/>
        <v>1</v>
      </c>
      <c r="AB1312" s="119">
        <f t="shared" si="273"/>
        <v>10</v>
      </c>
    </row>
    <row r="1313" spans="3:28" ht="54.95" customHeight="1" x14ac:dyDescent="0.25">
      <c r="C1313" s="56">
        <v>1309</v>
      </c>
      <c r="D1313" s="94" t="str">
        <f>IF(Lançamentos!G1313="","",Lançamentos!G1313)</f>
        <v/>
      </c>
      <c r="E1313" s="113" t="str">
        <f>IF(D1313="","",Recebimento!Q1313)</f>
        <v/>
      </c>
      <c r="F1313" s="114" t="str">
        <f>IF($D1313="","",'Rec2'!$Q1313)</f>
        <v/>
      </c>
      <c r="G1313" s="114" t="str">
        <f>IF($D1313="","",'Rec3'!$Q1313)</f>
        <v/>
      </c>
      <c r="H1313" s="114" t="str">
        <f>IF($D1313="","",'Rec4'!$Q1313)</f>
        <v/>
      </c>
      <c r="I1313" s="114" t="str">
        <f>IF($D1313="","",'Rec5'!$Q1313)</f>
        <v/>
      </c>
      <c r="J1313" s="114" t="str">
        <f>IF($D1313="","",'Rec6'!$Q1313)</f>
        <v/>
      </c>
      <c r="K1313" s="114" t="str">
        <f>IF($D1313="","",'Rec7'!$Q1313)</f>
        <v/>
      </c>
      <c r="L1313" s="114" t="str">
        <f>IF($D1313="","",'Rec8'!$Q1313)</f>
        <v/>
      </c>
      <c r="M1313" s="114" t="str">
        <f>IF($D1313="","",'Rec9'!$Q1313)</f>
        <v/>
      </c>
      <c r="N1313" s="114" t="str">
        <f>IF($D1313="","",'Rec10'!$Q1313)</f>
        <v/>
      </c>
      <c r="O1313" s="116" t="str">
        <f t="shared" si="274"/>
        <v/>
      </c>
      <c r="P1313" s="100" t="str">
        <f t="shared" si="275"/>
        <v/>
      </c>
      <c r="R1313" s="119">
        <f t="shared" si="263"/>
        <v>1</v>
      </c>
      <c r="S1313" s="119">
        <f t="shared" si="264"/>
        <v>1</v>
      </c>
      <c r="T1313" s="119">
        <f t="shared" si="265"/>
        <v>1</v>
      </c>
      <c r="U1313" s="119">
        <f t="shared" si="266"/>
        <v>1</v>
      </c>
      <c r="V1313" s="119">
        <f t="shared" si="267"/>
        <v>1</v>
      </c>
      <c r="W1313" s="119">
        <f t="shared" si="268"/>
        <v>1</v>
      </c>
      <c r="X1313" s="119">
        <f t="shared" si="269"/>
        <v>1</v>
      </c>
      <c r="Y1313" s="119">
        <f t="shared" si="270"/>
        <v>1</v>
      </c>
      <c r="Z1313" s="119">
        <f t="shared" si="271"/>
        <v>1</v>
      </c>
      <c r="AA1313" s="119">
        <f t="shared" si="272"/>
        <v>1</v>
      </c>
      <c r="AB1313" s="119">
        <f t="shared" si="273"/>
        <v>10</v>
      </c>
    </row>
    <row r="1314" spans="3:28" ht="54.95" customHeight="1" x14ac:dyDescent="0.25">
      <c r="C1314" s="56">
        <v>1310</v>
      </c>
      <c r="D1314" s="94" t="str">
        <f>IF(Lançamentos!G1314="","",Lançamentos!G1314)</f>
        <v/>
      </c>
      <c r="E1314" s="113" t="str">
        <f>IF(D1314="","",Recebimento!Q1314)</f>
        <v/>
      </c>
      <c r="F1314" s="114" t="str">
        <f>IF($D1314="","",'Rec2'!$Q1314)</f>
        <v/>
      </c>
      <c r="G1314" s="114" t="str">
        <f>IF($D1314="","",'Rec3'!$Q1314)</f>
        <v/>
      </c>
      <c r="H1314" s="114" t="str">
        <f>IF($D1314="","",'Rec4'!$Q1314)</f>
        <v/>
      </c>
      <c r="I1314" s="114" t="str">
        <f>IF($D1314="","",'Rec5'!$Q1314)</f>
        <v/>
      </c>
      <c r="J1314" s="114" t="str">
        <f>IF($D1314="","",'Rec6'!$Q1314)</f>
        <v/>
      </c>
      <c r="K1314" s="114" t="str">
        <f>IF($D1314="","",'Rec7'!$Q1314)</f>
        <v/>
      </c>
      <c r="L1314" s="114" t="str">
        <f>IF($D1314="","",'Rec8'!$Q1314)</f>
        <v/>
      </c>
      <c r="M1314" s="114" t="str">
        <f>IF($D1314="","",'Rec9'!$Q1314)</f>
        <v/>
      </c>
      <c r="N1314" s="114" t="str">
        <f>IF($D1314="","",'Rec10'!$Q1314)</f>
        <v/>
      </c>
      <c r="O1314" s="116" t="str">
        <f t="shared" si="274"/>
        <v/>
      </c>
      <c r="P1314" s="100" t="str">
        <f t="shared" si="275"/>
        <v/>
      </c>
      <c r="R1314" s="119">
        <f t="shared" si="263"/>
        <v>1</v>
      </c>
      <c r="S1314" s="119">
        <f t="shared" si="264"/>
        <v>1</v>
      </c>
      <c r="T1314" s="119">
        <f t="shared" si="265"/>
        <v>1</v>
      </c>
      <c r="U1314" s="119">
        <f t="shared" si="266"/>
        <v>1</v>
      </c>
      <c r="V1314" s="119">
        <f t="shared" si="267"/>
        <v>1</v>
      </c>
      <c r="W1314" s="119">
        <f t="shared" si="268"/>
        <v>1</v>
      </c>
      <c r="X1314" s="119">
        <f t="shared" si="269"/>
        <v>1</v>
      </c>
      <c r="Y1314" s="119">
        <f t="shared" si="270"/>
        <v>1</v>
      </c>
      <c r="Z1314" s="119">
        <f t="shared" si="271"/>
        <v>1</v>
      </c>
      <c r="AA1314" s="119">
        <f t="shared" si="272"/>
        <v>1</v>
      </c>
      <c r="AB1314" s="119">
        <f t="shared" si="273"/>
        <v>10</v>
      </c>
    </row>
    <row r="1315" spans="3:28" ht="54.95" customHeight="1" x14ac:dyDescent="0.25">
      <c r="C1315" s="56">
        <v>1311</v>
      </c>
      <c r="D1315" s="94" t="str">
        <f>IF(Lançamentos!G1315="","",Lançamentos!G1315)</f>
        <v/>
      </c>
      <c r="E1315" s="113" t="str">
        <f>IF(D1315="","",Recebimento!Q1315)</f>
        <v/>
      </c>
      <c r="F1315" s="114" t="str">
        <f>IF($D1315="","",'Rec2'!$Q1315)</f>
        <v/>
      </c>
      <c r="G1315" s="114" t="str">
        <f>IF($D1315="","",'Rec3'!$Q1315)</f>
        <v/>
      </c>
      <c r="H1315" s="114" t="str">
        <f>IF($D1315="","",'Rec4'!$Q1315)</f>
        <v/>
      </c>
      <c r="I1315" s="114" t="str">
        <f>IF($D1315="","",'Rec5'!$Q1315)</f>
        <v/>
      </c>
      <c r="J1315" s="114" t="str">
        <f>IF($D1315="","",'Rec6'!$Q1315)</f>
        <v/>
      </c>
      <c r="K1315" s="114" t="str">
        <f>IF($D1315="","",'Rec7'!$Q1315)</f>
        <v/>
      </c>
      <c r="L1315" s="114" t="str">
        <f>IF($D1315="","",'Rec8'!$Q1315)</f>
        <v/>
      </c>
      <c r="M1315" s="114" t="str">
        <f>IF($D1315="","",'Rec9'!$Q1315)</f>
        <v/>
      </c>
      <c r="N1315" s="114" t="str">
        <f>IF($D1315="","",'Rec10'!$Q1315)</f>
        <v/>
      </c>
      <c r="O1315" s="116" t="str">
        <f t="shared" si="274"/>
        <v/>
      </c>
      <c r="P1315" s="100" t="str">
        <f t="shared" si="275"/>
        <v/>
      </c>
      <c r="R1315" s="119">
        <f t="shared" si="263"/>
        <v>1</v>
      </c>
      <c r="S1315" s="119">
        <f t="shared" si="264"/>
        <v>1</v>
      </c>
      <c r="T1315" s="119">
        <f t="shared" si="265"/>
        <v>1</v>
      </c>
      <c r="U1315" s="119">
        <f t="shared" si="266"/>
        <v>1</v>
      </c>
      <c r="V1315" s="119">
        <f t="shared" si="267"/>
        <v>1</v>
      </c>
      <c r="W1315" s="119">
        <f t="shared" si="268"/>
        <v>1</v>
      </c>
      <c r="X1315" s="119">
        <f t="shared" si="269"/>
        <v>1</v>
      </c>
      <c r="Y1315" s="119">
        <f t="shared" si="270"/>
        <v>1</v>
      </c>
      <c r="Z1315" s="119">
        <f t="shared" si="271"/>
        <v>1</v>
      </c>
      <c r="AA1315" s="119">
        <f t="shared" si="272"/>
        <v>1</v>
      </c>
      <c r="AB1315" s="119">
        <f t="shared" si="273"/>
        <v>10</v>
      </c>
    </row>
    <row r="1316" spans="3:28" ht="54.95" customHeight="1" x14ac:dyDescent="0.25">
      <c r="C1316" s="56">
        <v>1312</v>
      </c>
      <c r="D1316" s="94" t="str">
        <f>IF(Lançamentos!G1316="","",Lançamentos!G1316)</f>
        <v/>
      </c>
      <c r="E1316" s="113" t="str">
        <f>IF(D1316="","",Recebimento!Q1316)</f>
        <v/>
      </c>
      <c r="F1316" s="114" t="str">
        <f>IF($D1316="","",'Rec2'!$Q1316)</f>
        <v/>
      </c>
      <c r="G1316" s="114" t="str">
        <f>IF($D1316="","",'Rec3'!$Q1316)</f>
        <v/>
      </c>
      <c r="H1316" s="114" t="str">
        <f>IF($D1316="","",'Rec4'!$Q1316)</f>
        <v/>
      </c>
      <c r="I1316" s="114" t="str">
        <f>IF($D1316="","",'Rec5'!$Q1316)</f>
        <v/>
      </c>
      <c r="J1316" s="114" t="str">
        <f>IF($D1316="","",'Rec6'!$Q1316)</f>
        <v/>
      </c>
      <c r="K1316" s="114" t="str">
        <f>IF($D1316="","",'Rec7'!$Q1316)</f>
        <v/>
      </c>
      <c r="L1316" s="114" t="str">
        <f>IF($D1316="","",'Rec8'!$Q1316)</f>
        <v/>
      </c>
      <c r="M1316" s="114" t="str">
        <f>IF($D1316="","",'Rec9'!$Q1316)</f>
        <v/>
      </c>
      <c r="N1316" s="114" t="str">
        <f>IF($D1316="","",'Rec10'!$Q1316)</f>
        <v/>
      </c>
      <c r="O1316" s="116" t="str">
        <f t="shared" si="274"/>
        <v/>
      </c>
      <c r="P1316" s="100" t="str">
        <f t="shared" si="275"/>
        <v/>
      </c>
      <c r="R1316" s="119">
        <f t="shared" si="263"/>
        <v>1</v>
      </c>
      <c r="S1316" s="119">
        <f t="shared" si="264"/>
        <v>1</v>
      </c>
      <c r="T1316" s="119">
        <f t="shared" si="265"/>
        <v>1</v>
      </c>
      <c r="U1316" s="119">
        <f t="shared" si="266"/>
        <v>1</v>
      </c>
      <c r="V1316" s="119">
        <f t="shared" si="267"/>
        <v>1</v>
      </c>
      <c r="W1316" s="119">
        <f t="shared" si="268"/>
        <v>1</v>
      </c>
      <c r="X1316" s="119">
        <f t="shared" si="269"/>
        <v>1</v>
      </c>
      <c r="Y1316" s="119">
        <f t="shared" si="270"/>
        <v>1</v>
      </c>
      <c r="Z1316" s="119">
        <f t="shared" si="271"/>
        <v>1</v>
      </c>
      <c r="AA1316" s="119">
        <f t="shared" si="272"/>
        <v>1</v>
      </c>
      <c r="AB1316" s="119">
        <f t="shared" si="273"/>
        <v>10</v>
      </c>
    </row>
    <row r="1317" spans="3:28" ht="54.95" customHeight="1" x14ac:dyDescent="0.25">
      <c r="C1317" s="56">
        <v>1313</v>
      </c>
      <c r="D1317" s="94" t="str">
        <f>IF(Lançamentos!G1317="","",Lançamentos!G1317)</f>
        <v/>
      </c>
      <c r="E1317" s="113" t="str">
        <f>IF(D1317="","",Recebimento!Q1317)</f>
        <v/>
      </c>
      <c r="F1317" s="114" t="str">
        <f>IF($D1317="","",'Rec2'!$Q1317)</f>
        <v/>
      </c>
      <c r="G1317" s="114" t="str">
        <f>IF($D1317="","",'Rec3'!$Q1317)</f>
        <v/>
      </c>
      <c r="H1317" s="114" t="str">
        <f>IF($D1317="","",'Rec4'!$Q1317)</f>
        <v/>
      </c>
      <c r="I1317" s="114" t="str">
        <f>IF($D1317="","",'Rec5'!$Q1317)</f>
        <v/>
      </c>
      <c r="J1317" s="114" t="str">
        <f>IF($D1317="","",'Rec6'!$Q1317)</f>
        <v/>
      </c>
      <c r="K1317" s="114" t="str">
        <f>IF($D1317="","",'Rec7'!$Q1317)</f>
        <v/>
      </c>
      <c r="L1317" s="114" t="str">
        <f>IF($D1317="","",'Rec8'!$Q1317)</f>
        <v/>
      </c>
      <c r="M1317" s="114" t="str">
        <f>IF($D1317="","",'Rec9'!$Q1317)</f>
        <v/>
      </c>
      <c r="N1317" s="114" t="str">
        <f>IF($D1317="","",'Rec10'!$Q1317)</f>
        <v/>
      </c>
      <c r="O1317" s="116" t="str">
        <f t="shared" si="274"/>
        <v/>
      </c>
      <c r="P1317" s="100" t="str">
        <f t="shared" si="275"/>
        <v/>
      </c>
      <c r="R1317" s="119">
        <f t="shared" si="263"/>
        <v>1</v>
      </c>
      <c r="S1317" s="119">
        <f t="shared" si="264"/>
        <v>1</v>
      </c>
      <c r="T1317" s="119">
        <f t="shared" si="265"/>
        <v>1</v>
      </c>
      <c r="U1317" s="119">
        <f t="shared" si="266"/>
        <v>1</v>
      </c>
      <c r="V1317" s="119">
        <f t="shared" si="267"/>
        <v>1</v>
      </c>
      <c r="W1317" s="119">
        <f t="shared" si="268"/>
        <v>1</v>
      </c>
      <c r="X1317" s="119">
        <f t="shared" si="269"/>
        <v>1</v>
      </c>
      <c r="Y1317" s="119">
        <f t="shared" si="270"/>
        <v>1</v>
      </c>
      <c r="Z1317" s="119">
        <f t="shared" si="271"/>
        <v>1</v>
      </c>
      <c r="AA1317" s="119">
        <f t="shared" si="272"/>
        <v>1</v>
      </c>
      <c r="AB1317" s="119">
        <f t="shared" si="273"/>
        <v>10</v>
      </c>
    </row>
    <row r="1318" spans="3:28" ht="54.95" customHeight="1" x14ac:dyDescent="0.25">
      <c r="C1318" s="56">
        <v>1314</v>
      </c>
      <c r="D1318" s="94" t="str">
        <f>IF(Lançamentos!G1318="","",Lançamentos!G1318)</f>
        <v/>
      </c>
      <c r="E1318" s="113" t="str">
        <f>IF(D1318="","",Recebimento!Q1318)</f>
        <v/>
      </c>
      <c r="F1318" s="114" t="str">
        <f>IF($D1318="","",'Rec2'!$Q1318)</f>
        <v/>
      </c>
      <c r="G1318" s="114" t="str">
        <f>IF($D1318="","",'Rec3'!$Q1318)</f>
        <v/>
      </c>
      <c r="H1318" s="114" t="str">
        <f>IF($D1318="","",'Rec4'!$Q1318)</f>
        <v/>
      </c>
      <c r="I1318" s="114" t="str">
        <f>IF($D1318="","",'Rec5'!$Q1318)</f>
        <v/>
      </c>
      <c r="J1318" s="114" t="str">
        <f>IF($D1318="","",'Rec6'!$Q1318)</f>
        <v/>
      </c>
      <c r="K1318" s="114" t="str">
        <f>IF($D1318="","",'Rec7'!$Q1318)</f>
        <v/>
      </c>
      <c r="L1318" s="114" t="str">
        <f>IF($D1318="","",'Rec8'!$Q1318)</f>
        <v/>
      </c>
      <c r="M1318" s="114" t="str">
        <f>IF($D1318="","",'Rec9'!$Q1318)</f>
        <v/>
      </c>
      <c r="N1318" s="114" t="str">
        <f>IF($D1318="","",'Rec10'!$Q1318)</f>
        <v/>
      </c>
      <c r="O1318" s="116" t="str">
        <f t="shared" si="274"/>
        <v/>
      </c>
      <c r="P1318" s="100" t="str">
        <f t="shared" si="275"/>
        <v/>
      </c>
      <c r="R1318" s="119">
        <f t="shared" si="263"/>
        <v>1</v>
      </c>
      <c r="S1318" s="119">
        <f t="shared" si="264"/>
        <v>1</v>
      </c>
      <c r="T1318" s="119">
        <f t="shared" si="265"/>
        <v>1</v>
      </c>
      <c r="U1318" s="119">
        <f t="shared" si="266"/>
        <v>1</v>
      </c>
      <c r="V1318" s="119">
        <f t="shared" si="267"/>
        <v>1</v>
      </c>
      <c r="W1318" s="119">
        <f t="shared" si="268"/>
        <v>1</v>
      </c>
      <c r="X1318" s="119">
        <f t="shared" si="269"/>
        <v>1</v>
      </c>
      <c r="Y1318" s="119">
        <f t="shared" si="270"/>
        <v>1</v>
      </c>
      <c r="Z1318" s="119">
        <f t="shared" si="271"/>
        <v>1</v>
      </c>
      <c r="AA1318" s="119">
        <f t="shared" si="272"/>
        <v>1</v>
      </c>
      <c r="AB1318" s="119">
        <f t="shared" si="273"/>
        <v>10</v>
      </c>
    </row>
    <row r="1319" spans="3:28" ht="54.95" customHeight="1" x14ac:dyDescent="0.25">
      <c r="C1319" s="56">
        <v>1315</v>
      </c>
      <c r="D1319" s="94" t="str">
        <f>IF(Lançamentos!G1319="","",Lançamentos!G1319)</f>
        <v/>
      </c>
      <c r="E1319" s="113" t="str">
        <f>IF(D1319="","",Recebimento!Q1319)</f>
        <v/>
      </c>
      <c r="F1319" s="114" t="str">
        <f>IF($D1319="","",'Rec2'!$Q1319)</f>
        <v/>
      </c>
      <c r="G1319" s="114" t="str">
        <f>IF($D1319="","",'Rec3'!$Q1319)</f>
        <v/>
      </c>
      <c r="H1319" s="114" t="str">
        <f>IF($D1319="","",'Rec4'!$Q1319)</f>
        <v/>
      </c>
      <c r="I1319" s="114" t="str">
        <f>IF($D1319="","",'Rec5'!$Q1319)</f>
        <v/>
      </c>
      <c r="J1319" s="114" t="str">
        <f>IF($D1319="","",'Rec6'!$Q1319)</f>
        <v/>
      </c>
      <c r="K1319" s="114" t="str">
        <f>IF($D1319="","",'Rec7'!$Q1319)</f>
        <v/>
      </c>
      <c r="L1319" s="114" t="str">
        <f>IF($D1319="","",'Rec8'!$Q1319)</f>
        <v/>
      </c>
      <c r="M1319" s="114" t="str">
        <f>IF($D1319="","",'Rec9'!$Q1319)</f>
        <v/>
      </c>
      <c r="N1319" s="114" t="str">
        <f>IF($D1319="","",'Rec10'!$Q1319)</f>
        <v/>
      </c>
      <c r="O1319" s="116" t="str">
        <f t="shared" si="274"/>
        <v/>
      </c>
      <c r="P1319" s="100" t="str">
        <f t="shared" si="275"/>
        <v/>
      </c>
      <c r="R1319" s="119">
        <f t="shared" si="263"/>
        <v>1</v>
      </c>
      <c r="S1319" s="119">
        <f t="shared" si="264"/>
        <v>1</v>
      </c>
      <c r="T1319" s="119">
        <f t="shared" si="265"/>
        <v>1</v>
      </c>
      <c r="U1319" s="119">
        <f t="shared" si="266"/>
        <v>1</v>
      </c>
      <c r="V1319" s="119">
        <f t="shared" si="267"/>
        <v>1</v>
      </c>
      <c r="W1319" s="119">
        <f t="shared" si="268"/>
        <v>1</v>
      </c>
      <c r="X1319" s="119">
        <f t="shared" si="269"/>
        <v>1</v>
      </c>
      <c r="Y1319" s="119">
        <f t="shared" si="270"/>
        <v>1</v>
      </c>
      <c r="Z1319" s="119">
        <f t="shared" si="271"/>
        <v>1</v>
      </c>
      <c r="AA1319" s="119">
        <f t="shared" si="272"/>
        <v>1</v>
      </c>
      <c r="AB1319" s="119">
        <f t="shared" si="273"/>
        <v>10</v>
      </c>
    </row>
    <row r="1320" spans="3:28" ht="54.95" customHeight="1" x14ac:dyDescent="0.25">
      <c r="C1320" s="56">
        <v>1316</v>
      </c>
      <c r="D1320" s="94" t="str">
        <f>IF(Lançamentos!G1320="","",Lançamentos!G1320)</f>
        <v/>
      </c>
      <c r="E1320" s="113" t="str">
        <f>IF(D1320="","",Recebimento!Q1320)</f>
        <v/>
      </c>
      <c r="F1320" s="114" t="str">
        <f>IF($D1320="","",'Rec2'!$Q1320)</f>
        <v/>
      </c>
      <c r="G1320" s="114" t="str">
        <f>IF($D1320="","",'Rec3'!$Q1320)</f>
        <v/>
      </c>
      <c r="H1320" s="114" t="str">
        <f>IF($D1320="","",'Rec4'!$Q1320)</f>
        <v/>
      </c>
      <c r="I1320" s="114" t="str">
        <f>IF($D1320="","",'Rec5'!$Q1320)</f>
        <v/>
      </c>
      <c r="J1320" s="114" t="str">
        <f>IF($D1320="","",'Rec6'!$Q1320)</f>
        <v/>
      </c>
      <c r="K1320" s="114" t="str">
        <f>IF($D1320="","",'Rec7'!$Q1320)</f>
        <v/>
      </c>
      <c r="L1320" s="114" t="str">
        <f>IF($D1320="","",'Rec8'!$Q1320)</f>
        <v/>
      </c>
      <c r="M1320" s="114" t="str">
        <f>IF($D1320="","",'Rec9'!$Q1320)</f>
        <v/>
      </c>
      <c r="N1320" s="114" t="str">
        <f>IF($D1320="","",'Rec10'!$Q1320)</f>
        <v/>
      </c>
      <c r="O1320" s="116" t="str">
        <f t="shared" si="274"/>
        <v/>
      </c>
      <c r="P1320" s="100" t="str">
        <f t="shared" si="275"/>
        <v/>
      </c>
      <c r="R1320" s="119">
        <f t="shared" si="263"/>
        <v>1</v>
      </c>
      <c r="S1320" s="119">
        <f t="shared" si="264"/>
        <v>1</v>
      </c>
      <c r="T1320" s="119">
        <f t="shared" si="265"/>
        <v>1</v>
      </c>
      <c r="U1320" s="119">
        <f t="shared" si="266"/>
        <v>1</v>
      </c>
      <c r="V1320" s="119">
        <f t="shared" si="267"/>
        <v>1</v>
      </c>
      <c r="W1320" s="119">
        <f t="shared" si="268"/>
        <v>1</v>
      </c>
      <c r="X1320" s="119">
        <f t="shared" si="269"/>
        <v>1</v>
      </c>
      <c r="Y1320" s="119">
        <f t="shared" si="270"/>
        <v>1</v>
      </c>
      <c r="Z1320" s="119">
        <f t="shared" si="271"/>
        <v>1</v>
      </c>
      <c r="AA1320" s="119">
        <f t="shared" si="272"/>
        <v>1</v>
      </c>
      <c r="AB1320" s="119">
        <f t="shared" si="273"/>
        <v>10</v>
      </c>
    </row>
    <row r="1321" spans="3:28" ht="54.95" customHeight="1" x14ac:dyDescent="0.25">
      <c r="C1321" s="56">
        <v>1317</v>
      </c>
      <c r="D1321" s="94" t="str">
        <f>IF(Lançamentos!G1321="","",Lançamentos!G1321)</f>
        <v/>
      </c>
      <c r="E1321" s="113" t="str">
        <f>IF(D1321="","",Recebimento!Q1321)</f>
        <v/>
      </c>
      <c r="F1321" s="114" t="str">
        <f>IF($D1321="","",'Rec2'!$Q1321)</f>
        <v/>
      </c>
      <c r="G1321" s="114" t="str">
        <f>IF($D1321="","",'Rec3'!$Q1321)</f>
        <v/>
      </c>
      <c r="H1321" s="114" t="str">
        <f>IF($D1321="","",'Rec4'!$Q1321)</f>
        <v/>
      </c>
      <c r="I1321" s="114" t="str">
        <f>IF($D1321="","",'Rec5'!$Q1321)</f>
        <v/>
      </c>
      <c r="J1321" s="114" t="str">
        <f>IF($D1321="","",'Rec6'!$Q1321)</f>
        <v/>
      </c>
      <c r="K1321" s="114" t="str">
        <f>IF($D1321="","",'Rec7'!$Q1321)</f>
        <v/>
      </c>
      <c r="L1321" s="114" t="str">
        <f>IF($D1321="","",'Rec8'!$Q1321)</f>
        <v/>
      </c>
      <c r="M1321" s="114" t="str">
        <f>IF($D1321="","",'Rec9'!$Q1321)</f>
        <v/>
      </c>
      <c r="N1321" s="114" t="str">
        <f>IF($D1321="","",'Rec10'!$Q1321)</f>
        <v/>
      </c>
      <c r="O1321" s="116" t="str">
        <f t="shared" si="274"/>
        <v/>
      </c>
      <c r="P1321" s="100" t="str">
        <f t="shared" si="275"/>
        <v/>
      </c>
      <c r="R1321" s="119">
        <f t="shared" si="263"/>
        <v>1</v>
      </c>
      <c r="S1321" s="119">
        <f t="shared" si="264"/>
        <v>1</v>
      </c>
      <c r="T1321" s="119">
        <f t="shared" si="265"/>
        <v>1</v>
      </c>
      <c r="U1321" s="119">
        <f t="shared" si="266"/>
        <v>1</v>
      </c>
      <c r="V1321" s="119">
        <f t="shared" si="267"/>
        <v>1</v>
      </c>
      <c r="W1321" s="119">
        <f t="shared" si="268"/>
        <v>1</v>
      </c>
      <c r="X1321" s="119">
        <f t="shared" si="269"/>
        <v>1</v>
      </c>
      <c r="Y1321" s="119">
        <f t="shared" si="270"/>
        <v>1</v>
      </c>
      <c r="Z1321" s="119">
        <f t="shared" si="271"/>
        <v>1</v>
      </c>
      <c r="AA1321" s="119">
        <f t="shared" si="272"/>
        <v>1</v>
      </c>
      <c r="AB1321" s="119">
        <f t="shared" si="273"/>
        <v>10</v>
      </c>
    </row>
    <row r="1322" spans="3:28" ht="54.95" customHeight="1" x14ac:dyDescent="0.25">
      <c r="C1322" s="56">
        <v>1318</v>
      </c>
      <c r="D1322" s="94" t="str">
        <f>IF(Lançamentos!G1322="","",Lançamentos!G1322)</f>
        <v/>
      </c>
      <c r="E1322" s="113" t="str">
        <f>IF(D1322="","",Recebimento!Q1322)</f>
        <v/>
      </c>
      <c r="F1322" s="114" t="str">
        <f>IF($D1322="","",'Rec2'!$Q1322)</f>
        <v/>
      </c>
      <c r="G1322" s="114" t="str">
        <f>IF($D1322="","",'Rec3'!$Q1322)</f>
        <v/>
      </c>
      <c r="H1322" s="114" t="str">
        <f>IF($D1322="","",'Rec4'!$Q1322)</f>
        <v/>
      </c>
      <c r="I1322" s="114" t="str">
        <f>IF($D1322="","",'Rec5'!$Q1322)</f>
        <v/>
      </c>
      <c r="J1322" s="114" t="str">
        <f>IF($D1322="","",'Rec6'!$Q1322)</f>
        <v/>
      </c>
      <c r="K1322" s="114" t="str">
        <f>IF($D1322="","",'Rec7'!$Q1322)</f>
        <v/>
      </c>
      <c r="L1322" s="114" t="str">
        <f>IF($D1322="","",'Rec8'!$Q1322)</f>
        <v/>
      </c>
      <c r="M1322" s="114" t="str">
        <f>IF($D1322="","",'Rec9'!$Q1322)</f>
        <v/>
      </c>
      <c r="N1322" s="114" t="str">
        <f>IF($D1322="","",'Rec10'!$Q1322)</f>
        <v/>
      </c>
      <c r="O1322" s="116" t="str">
        <f t="shared" si="274"/>
        <v/>
      </c>
      <c r="P1322" s="100" t="str">
        <f t="shared" si="275"/>
        <v/>
      </c>
      <c r="R1322" s="119">
        <f t="shared" si="263"/>
        <v>1</v>
      </c>
      <c r="S1322" s="119">
        <f t="shared" si="264"/>
        <v>1</v>
      </c>
      <c r="T1322" s="119">
        <f t="shared" si="265"/>
        <v>1</v>
      </c>
      <c r="U1322" s="119">
        <f t="shared" si="266"/>
        <v>1</v>
      </c>
      <c r="V1322" s="119">
        <f t="shared" si="267"/>
        <v>1</v>
      </c>
      <c r="W1322" s="119">
        <f t="shared" si="268"/>
        <v>1</v>
      </c>
      <c r="X1322" s="119">
        <f t="shared" si="269"/>
        <v>1</v>
      </c>
      <c r="Y1322" s="119">
        <f t="shared" si="270"/>
        <v>1</v>
      </c>
      <c r="Z1322" s="119">
        <f t="shared" si="271"/>
        <v>1</v>
      </c>
      <c r="AA1322" s="119">
        <f t="shared" si="272"/>
        <v>1</v>
      </c>
      <c r="AB1322" s="119">
        <f t="shared" si="273"/>
        <v>10</v>
      </c>
    </row>
    <row r="1323" spans="3:28" ht="54.95" customHeight="1" x14ac:dyDescent="0.25">
      <c r="C1323" s="56">
        <v>1319</v>
      </c>
      <c r="D1323" s="94" t="str">
        <f>IF(Lançamentos!G1323="","",Lançamentos!G1323)</f>
        <v/>
      </c>
      <c r="E1323" s="113" t="str">
        <f>IF(D1323="","",Recebimento!Q1323)</f>
        <v/>
      </c>
      <c r="F1323" s="114" t="str">
        <f>IF($D1323="","",'Rec2'!$Q1323)</f>
        <v/>
      </c>
      <c r="G1323" s="114" t="str">
        <f>IF($D1323="","",'Rec3'!$Q1323)</f>
        <v/>
      </c>
      <c r="H1323" s="114" t="str">
        <f>IF($D1323="","",'Rec4'!$Q1323)</f>
        <v/>
      </c>
      <c r="I1323" s="114" t="str">
        <f>IF($D1323="","",'Rec5'!$Q1323)</f>
        <v/>
      </c>
      <c r="J1323" s="114" t="str">
        <f>IF($D1323="","",'Rec6'!$Q1323)</f>
        <v/>
      </c>
      <c r="K1323" s="114" t="str">
        <f>IF($D1323="","",'Rec7'!$Q1323)</f>
        <v/>
      </c>
      <c r="L1323" s="114" t="str">
        <f>IF($D1323="","",'Rec8'!$Q1323)</f>
        <v/>
      </c>
      <c r="M1323" s="114" t="str">
        <f>IF($D1323="","",'Rec9'!$Q1323)</f>
        <v/>
      </c>
      <c r="N1323" s="114" t="str">
        <f>IF($D1323="","",'Rec10'!$Q1323)</f>
        <v/>
      </c>
      <c r="O1323" s="116" t="str">
        <f t="shared" si="274"/>
        <v/>
      </c>
      <c r="P1323" s="100" t="str">
        <f t="shared" si="275"/>
        <v/>
      </c>
      <c r="R1323" s="119">
        <f t="shared" si="263"/>
        <v>1</v>
      </c>
      <c r="S1323" s="119">
        <f t="shared" si="264"/>
        <v>1</v>
      </c>
      <c r="T1323" s="119">
        <f t="shared" si="265"/>
        <v>1</v>
      </c>
      <c r="U1323" s="119">
        <f t="shared" si="266"/>
        <v>1</v>
      </c>
      <c r="V1323" s="119">
        <f t="shared" si="267"/>
        <v>1</v>
      </c>
      <c r="W1323" s="119">
        <f t="shared" si="268"/>
        <v>1</v>
      </c>
      <c r="X1323" s="119">
        <f t="shared" si="269"/>
        <v>1</v>
      </c>
      <c r="Y1323" s="119">
        <f t="shared" si="270"/>
        <v>1</v>
      </c>
      <c r="Z1323" s="119">
        <f t="shared" si="271"/>
        <v>1</v>
      </c>
      <c r="AA1323" s="119">
        <f t="shared" si="272"/>
        <v>1</v>
      </c>
      <c r="AB1323" s="119">
        <f t="shared" si="273"/>
        <v>10</v>
      </c>
    </row>
    <row r="1324" spans="3:28" ht="54.95" customHeight="1" x14ac:dyDescent="0.25">
      <c r="C1324" s="56">
        <v>1320</v>
      </c>
      <c r="D1324" s="94" t="str">
        <f>IF(Lançamentos!G1324="","",Lançamentos!G1324)</f>
        <v/>
      </c>
      <c r="E1324" s="113" t="str">
        <f>IF(D1324="","",Recebimento!Q1324)</f>
        <v/>
      </c>
      <c r="F1324" s="114" t="str">
        <f>IF($D1324="","",'Rec2'!$Q1324)</f>
        <v/>
      </c>
      <c r="G1324" s="114" t="str">
        <f>IF($D1324="","",'Rec3'!$Q1324)</f>
        <v/>
      </c>
      <c r="H1324" s="114" t="str">
        <f>IF($D1324="","",'Rec4'!$Q1324)</f>
        <v/>
      </c>
      <c r="I1324" s="114" t="str">
        <f>IF($D1324="","",'Rec5'!$Q1324)</f>
        <v/>
      </c>
      <c r="J1324" s="114" t="str">
        <f>IF($D1324="","",'Rec6'!$Q1324)</f>
        <v/>
      </c>
      <c r="K1324" s="114" t="str">
        <f>IF($D1324="","",'Rec7'!$Q1324)</f>
        <v/>
      </c>
      <c r="L1324" s="114" t="str">
        <f>IF($D1324="","",'Rec8'!$Q1324)</f>
        <v/>
      </c>
      <c r="M1324" s="114" t="str">
        <f>IF($D1324="","",'Rec9'!$Q1324)</f>
        <v/>
      </c>
      <c r="N1324" s="114" t="str">
        <f>IF($D1324="","",'Rec10'!$Q1324)</f>
        <v/>
      </c>
      <c r="O1324" s="116" t="str">
        <f t="shared" si="274"/>
        <v/>
      </c>
      <c r="P1324" s="100" t="str">
        <f t="shared" si="275"/>
        <v/>
      </c>
      <c r="R1324" s="119">
        <f t="shared" si="263"/>
        <v>1</v>
      </c>
      <c r="S1324" s="119">
        <f t="shared" si="264"/>
        <v>1</v>
      </c>
      <c r="T1324" s="119">
        <f t="shared" si="265"/>
        <v>1</v>
      </c>
      <c r="U1324" s="119">
        <f t="shared" si="266"/>
        <v>1</v>
      </c>
      <c r="V1324" s="119">
        <f t="shared" si="267"/>
        <v>1</v>
      </c>
      <c r="W1324" s="119">
        <f t="shared" si="268"/>
        <v>1</v>
      </c>
      <c r="X1324" s="119">
        <f t="shared" si="269"/>
        <v>1</v>
      </c>
      <c r="Y1324" s="119">
        <f t="shared" si="270"/>
        <v>1</v>
      </c>
      <c r="Z1324" s="119">
        <f t="shared" si="271"/>
        <v>1</v>
      </c>
      <c r="AA1324" s="119">
        <f t="shared" si="272"/>
        <v>1</v>
      </c>
      <c r="AB1324" s="119">
        <f t="shared" si="273"/>
        <v>10</v>
      </c>
    </row>
    <row r="1325" spans="3:28" ht="54.95" customHeight="1" x14ac:dyDescent="0.25">
      <c r="C1325" s="56">
        <v>1321</v>
      </c>
      <c r="D1325" s="94" t="str">
        <f>IF(Lançamentos!G1325="","",Lançamentos!G1325)</f>
        <v/>
      </c>
      <c r="E1325" s="113" t="str">
        <f>IF(D1325="","",Recebimento!Q1325)</f>
        <v/>
      </c>
      <c r="F1325" s="114" t="str">
        <f>IF($D1325="","",'Rec2'!$Q1325)</f>
        <v/>
      </c>
      <c r="G1325" s="114" t="str">
        <f>IF($D1325="","",'Rec3'!$Q1325)</f>
        <v/>
      </c>
      <c r="H1325" s="114" t="str">
        <f>IF($D1325="","",'Rec4'!$Q1325)</f>
        <v/>
      </c>
      <c r="I1325" s="114" t="str">
        <f>IF($D1325="","",'Rec5'!$Q1325)</f>
        <v/>
      </c>
      <c r="J1325" s="114" t="str">
        <f>IF($D1325="","",'Rec6'!$Q1325)</f>
        <v/>
      </c>
      <c r="K1325" s="114" t="str">
        <f>IF($D1325="","",'Rec7'!$Q1325)</f>
        <v/>
      </c>
      <c r="L1325" s="114" t="str">
        <f>IF($D1325="","",'Rec8'!$Q1325)</f>
        <v/>
      </c>
      <c r="M1325" s="114" t="str">
        <f>IF($D1325="","",'Rec9'!$Q1325)</f>
        <v/>
      </c>
      <c r="N1325" s="114" t="str">
        <f>IF($D1325="","",'Rec10'!$Q1325)</f>
        <v/>
      </c>
      <c r="O1325" s="116" t="str">
        <f t="shared" si="274"/>
        <v/>
      </c>
      <c r="P1325" s="100" t="str">
        <f t="shared" si="275"/>
        <v/>
      </c>
      <c r="R1325" s="119">
        <f t="shared" si="263"/>
        <v>1</v>
      </c>
      <c r="S1325" s="119">
        <f t="shared" si="264"/>
        <v>1</v>
      </c>
      <c r="T1325" s="119">
        <f t="shared" si="265"/>
        <v>1</v>
      </c>
      <c r="U1325" s="119">
        <f t="shared" si="266"/>
        <v>1</v>
      </c>
      <c r="V1325" s="119">
        <f t="shared" si="267"/>
        <v>1</v>
      </c>
      <c r="W1325" s="119">
        <f t="shared" si="268"/>
        <v>1</v>
      </c>
      <c r="X1325" s="119">
        <f t="shared" si="269"/>
        <v>1</v>
      </c>
      <c r="Y1325" s="119">
        <f t="shared" si="270"/>
        <v>1</v>
      </c>
      <c r="Z1325" s="119">
        <f t="shared" si="271"/>
        <v>1</v>
      </c>
      <c r="AA1325" s="119">
        <f t="shared" si="272"/>
        <v>1</v>
      </c>
      <c r="AB1325" s="119">
        <f t="shared" si="273"/>
        <v>10</v>
      </c>
    </row>
    <row r="1326" spans="3:28" ht="54.95" customHeight="1" x14ac:dyDescent="0.25">
      <c r="C1326" s="56">
        <v>1322</v>
      </c>
      <c r="D1326" s="94" t="str">
        <f>IF(Lançamentos!G1326="","",Lançamentos!G1326)</f>
        <v/>
      </c>
      <c r="E1326" s="113" t="str">
        <f>IF(D1326="","",Recebimento!Q1326)</f>
        <v/>
      </c>
      <c r="F1326" s="114" t="str">
        <f>IF($D1326="","",'Rec2'!$Q1326)</f>
        <v/>
      </c>
      <c r="G1326" s="114" t="str">
        <f>IF($D1326="","",'Rec3'!$Q1326)</f>
        <v/>
      </c>
      <c r="H1326" s="114" t="str">
        <f>IF($D1326="","",'Rec4'!$Q1326)</f>
        <v/>
      </c>
      <c r="I1326" s="114" t="str">
        <f>IF($D1326="","",'Rec5'!$Q1326)</f>
        <v/>
      </c>
      <c r="J1326" s="114" t="str">
        <f>IF($D1326="","",'Rec6'!$Q1326)</f>
        <v/>
      </c>
      <c r="K1326" s="114" t="str">
        <f>IF($D1326="","",'Rec7'!$Q1326)</f>
        <v/>
      </c>
      <c r="L1326" s="114" t="str">
        <f>IF($D1326="","",'Rec8'!$Q1326)</f>
        <v/>
      </c>
      <c r="M1326" s="114" t="str">
        <f>IF($D1326="","",'Rec9'!$Q1326)</f>
        <v/>
      </c>
      <c r="N1326" s="114" t="str">
        <f>IF($D1326="","",'Rec10'!$Q1326)</f>
        <v/>
      </c>
      <c r="O1326" s="116" t="str">
        <f t="shared" si="274"/>
        <v/>
      </c>
      <c r="P1326" s="100" t="str">
        <f t="shared" si="275"/>
        <v/>
      </c>
      <c r="R1326" s="119">
        <f t="shared" si="263"/>
        <v>1</v>
      </c>
      <c r="S1326" s="119">
        <f t="shared" si="264"/>
        <v>1</v>
      </c>
      <c r="T1326" s="119">
        <f t="shared" si="265"/>
        <v>1</v>
      </c>
      <c r="U1326" s="119">
        <f t="shared" si="266"/>
        <v>1</v>
      </c>
      <c r="V1326" s="119">
        <f t="shared" si="267"/>
        <v>1</v>
      </c>
      <c r="W1326" s="119">
        <f t="shared" si="268"/>
        <v>1</v>
      </c>
      <c r="X1326" s="119">
        <f t="shared" si="269"/>
        <v>1</v>
      </c>
      <c r="Y1326" s="119">
        <f t="shared" si="270"/>
        <v>1</v>
      </c>
      <c r="Z1326" s="119">
        <f t="shared" si="271"/>
        <v>1</v>
      </c>
      <c r="AA1326" s="119">
        <f t="shared" si="272"/>
        <v>1</v>
      </c>
      <c r="AB1326" s="119">
        <f t="shared" si="273"/>
        <v>10</v>
      </c>
    </row>
    <row r="1327" spans="3:28" ht="54.95" customHeight="1" x14ac:dyDescent="0.25">
      <c r="C1327" s="56">
        <v>1323</v>
      </c>
      <c r="D1327" s="94" t="str">
        <f>IF(Lançamentos!G1327="","",Lançamentos!G1327)</f>
        <v/>
      </c>
      <c r="E1327" s="113" t="str">
        <f>IF(D1327="","",Recebimento!Q1327)</f>
        <v/>
      </c>
      <c r="F1327" s="114" t="str">
        <f>IF($D1327="","",'Rec2'!$Q1327)</f>
        <v/>
      </c>
      <c r="G1327" s="114" t="str">
        <f>IF($D1327="","",'Rec3'!$Q1327)</f>
        <v/>
      </c>
      <c r="H1327" s="114" t="str">
        <f>IF($D1327="","",'Rec4'!$Q1327)</f>
        <v/>
      </c>
      <c r="I1327" s="114" t="str">
        <f>IF($D1327="","",'Rec5'!$Q1327)</f>
        <v/>
      </c>
      <c r="J1327" s="114" t="str">
        <f>IF($D1327="","",'Rec6'!$Q1327)</f>
        <v/>
      </c>
      <c r="K1327" s="114" t="str">
        <f>IF($D1327="","",'Rec7'!$Q1327)</f>
        <v/>
      </c>
      <c r="L1327" s="114" t="str">
        <f>IF($D1327="","",'Rec8'!$Q1327)</f>
        <v/>
      </c>
      <c r="M1327" s="114" t="str">
        <f>IF($D1327="","",'Rec9'!$Q1327)</f>
        <v/>
      </c>
      <c r="N1327" s="114" t="str">
        <f>IF($D1327="","",'Rec10'!$Q1327)</f>
        <v/>
      </c>
      <c r="O1327" s="116" t="str">
        <f t="shared" si="274"/>
        <v/>
      </c>
      <c r="P1327" s="100" t="str">
        <f t="shared" si="275"/>
        <v/>
      </c>
      <c r="R1327" s="119">
        <f t="shared" si="263"/>
        <v>1</v>
      </c>
      <c r="S1327" s="119">
        <f t="shared" si="264"/>
        <v>1</v>
      </c>
      <c r="T1327" s="119">
        <f t="shared" si="265"/>
        <v>1</v>
      </c>
      <c r="U1327" s="119">
        <f t="shared" si="266"/>
        <v>1</v>
      </c>
      <c r="V1327" s="119">
        <f t="shared" si="267"/>
        <v>1</v>
      </c>
      <c r="W1327" s="119">
        <f t="shared" si="268"/>
        <v>1</v>
      </c>
      <c r="X1327" s="119">
        <f t="shared" si="269"/>
        <v>1</v>
      </c>
      <c r="Y1327" s="119">
        <f t="shared" si="270"/>
        <v>1</v>
      </c>
      <c r="Z1327" s="119">
        <f t="shared" si="271"/>
        <v>1</v>
      </c>
      <c r="AA1327" s="119">
        <f t="shared" si="272"/>
        <v>1</v>
      </c>
      <c r="AB1327" s="119">
        <f t="shared" si="273"/>
        <v>10</v>
      </c>
    </row>
    <row r="1328" spans="3:28" ht="54.95" customHeight="1" x14ac:dyDescent="0.25">
      <c r="C1328" s="56">
        <v>1324</v>
      </c>
      <c r="D1328" s="94" t="str">
        <f>IF(Lançamentos!G1328="","",Lançamentos!G1328)</f>
        <v/>
      </c>
      <c r="E1328" s="113" t="str">
        <f>IF(D1328="","",Recebimento!Q1328)</f>
        <v/>
      </c>
      <c r="F1328" s="114" t="str">
        <f>IF($D1328="","",'Rec2'!$Q1328)</f>
        <v/>
      </c>
      <c r="G1328" s="114" t="str">
        <f>IF($D1328="","",'Rec3'!$Q1328)</f>
        <v/>
      </c>
      <c r="H1328" s="114" t="str">
        <f>IF($D1328="","",'Rec4'!$Q1328)</f>
        <v/>
      </c>
      <c r="I1328" s="114" t="str">
        <f>IF($D1328="","",'Rec5'!$Q1328)</f>
        <v/>
      </c>
      <c r="J1328" s="114" t="str">
        <f>IF($D1328="","",'Rec6'!$Q1328)</f>
        <v/>
      </c>
      <c r="K1328" s="114" t="str">
        <f>IF($D1328="","",'Rec7'!$Q1328)</f>
        <v/>
      </c>
      <c r="L1328" s="114" t="str">
        <f>IF($D1328="","",'Rec8'!$Q1328)</f>
        <v/>
      </c>
      <c r="M1328" s="114" t="str">
        <f>IF($D1328="","",'Rec9'!$Q1328)</f>
        <v/>
      </c>
      <c r="N1328" s="114" t="str">
        <f>IF($D1328="","",'Rec10'!$Q1328)</f>
        <v/>
      </c>
      <c r="O1328" s="116" t="str">
        <f t="shared" si="274"/>
        <v/>
      </c>
      <c r="P1328" s="100" t="str">
        <f t="shared" si="275"/>
        <v/>
      </c>
      <c r="R1328" s="119">
        <f t="shared" si="263"/>
        <v>1</v>
      </c>
      <c r="S1328" s="119">
        <f t="shared" si="264"/>
        <v>1</v>
      </c>
      <c r="T1328" s="119">
        <f t="shared" si="265"/>
        <v>1</v>
      </c>
      <c r="U1328" s="119">
        <f t="shared" si="266"/>
        <v>1</v>
      </c>
      <c r="V1328" s="119">
        <f t="shared" si="267"/>
        <v>1</v>
      </c>
      <c r="W1328" s="119">
        <f t="shared" si="268"/>
        <v>1</v>
      </c>
      <c r="X1328" s="119">
        <f t="shared" si="269"/>
        <v>1</v>
      </c>
      <c r="Y1328" s="119">
        <f t="shared" si="270"/>
        <v>1</v>
      </c>
      <c r="Z1328" s="119">
        <f t="shared" si="271"/>
        <v>1</v>
      </c>
      <c r="AA1328" s="119">
        <f t="shared" si="272"/>
        <v>1</v>
      </c>
      <c r="AB1328" s="119">
        <f t="shared" si="273"/>
        <v>10</v>
      </c>
    </row>
    <row r="1329" spans="3:28" ht="54.95" customHeight="1" x14ac:dyDescent="0.25">
      <c r="C1329" s="56">
        <v>1325</v>
      </c>
      <c r="D1329" s="94" t="str">
        <f>IF(Lançamentos!G1329="","",Lançamentos!G1329)</f>
        <v/>
      </c>
      <c r="E1329" s="113" t="str">
        <f>IF(D1329="","",Recebimento!Q1329)</f>
        <v/>
      </c>
      <c r="F1329" s="114" t="str">
        <f>IF($D1329="","",'Rec2'!$Q1329)</f>
        <v/>
      </c>
      <c r="G1329" s="114" t="str">
        <f>IF($D1329="","",'Rec3'!$Q1329)</f>
        <v/>
      </c>
      <c r="H1329" s="114" t="str">
        <f>IF($D1329="","",'Rec4'!$Q1329)</f>
        <v/>
      </c>
      <c r="I1329" s="114" t="str">
        <f>IF($D1329="","",'Rec5'!$Q1329)</f>
        <v/>
      </c>
      <c r="J1329" s="114" t="str">
        <f>IF($D1329="","",'Rec6'!$Q1329)</f>
        <v/>
      </c>
      <c r="K1329" s="114" t="str">
        <f>IF($D1329="","",'Rec7'!$Q1329)</f>
        <v/>
      </c>
      <c r="L1329" s="114" t="str">
        <f>IF($D1329="","",'Rec8'!$Q1329)</f>
        <v/>
      </c>
      <c r="M1329" s="114" t="str">
        <f>IF($D1329="","",'Rec9'!$Q1329)</f>
        <v/>
      </c>
      <c r="N1329" s="114" t="str">
        <f>IF($D1329="","",'Rec10'!$Q1329)</f>
        <v/>
      </c>
      <c r="O1329" s="116" t="str">
        <f t="shared" si="274"/>
        <v/>
      </c>
      <c r="P1329" s="100" t="str">
        <f t="shared" si="275"/>
        <v/>
      </c>
      <c r="R1329" s="119">
        <f t="shared" si="263"/>
        <v>1</v>
      </c>
      <c r="S1329" s="119">
        <f t="shared" si="264"/>
        <v>1</v>
      </c>
      <c r="T1329" s="119">
        <f t="shared" si="265"/>
        <v>1</v>
      </c>
      <c r="U1329" s="119">
        <f t="shared" si="266"/>
        <v>1</v>
      </c>
      <c r="V1329" s="119">
        <f t="shared" si="267"/>
        <v>1</v>
      </c>
      <c r="W1329" s="119">
        <f t="shared" si="268"/>
        <v>1</v>
      </c>
      <c r="X1329" s="119">
        <f t="shared" si="269"/>
        <v>1</v>
      </c>
      <c r="Y1329" s="119">
        <f t="shared" si="270"/>
        <v>1</v>
      </c>
      <c r="Z1329" s="119">
        <f t="shared" si="271"/>
        <v>1</v>
      </c>
      <c r="AA1329" s="119">
        <f t="shared" si="272"/>
        <v>1</v>
      </c>
      <c r="AB1329" s="119">
        <f t="shared" si="273"/>
        <v>10</v>
      </c>
    </row>
    <row r="1330" spans="3:28" ht="54.95" customHeight="1" x14ac:dyDescent="0.25">
      <c r="C1330" s="56">
        <v>1326</v>
      </c>
      <c r="D1330" s="94" t="str">
        <f>IF(Lançamentos!G1330="","",Lançamentos!G1330)</f>
        <v/>
      </c>
      <c r="E1330" s="113" t="str">
        <f>IF(D1330="","",Recebimento!Q1330)</f>
        <v/>
      </c>
      <c r="F1330" s="114" t="str">
        <f>IF($D1330="","",'Rec2'!$Q1330)</f>
        <v/>
      </c>
      <c r="G1330" s="114" t="str">
        <f>IF($D1330="","",'Rec3'!$Q1330)</f>
        <v/>
      </c>
      <c r="H1330" s="114" t="str">
        <f>IF($D1330="","",'Rec4'!$Q1330)</f>
        <v/>
      </c>
      <c r="I1330" s="114" t="str">
        <f>IF($D1330="","",'Rec5'!$Q1330)</f>
        <v/>
      </c>
      <c r="J1330" s="114" t="str">
        <f>IF($D1330="","",'Rec6'!$Q1330)</f>
        <v/>
      </c>
      <c r="K1330" s="114" t="str">
        <f>IF($D1330="","",'Rec7'!$Q1330)</f>
        <v/>
      </c>
      <c r="L1330" s="114" t="str">
        <f>IF($D1330="","",'Rec8'!$Q1330)</f>
        <v/>
      </c>
      <c r="M1330" s="114" t="str">
        <f>IF($D1330="","",'Rec9'!$Q1330)</f>
        <v/>
      </c>
      <c r="N1330" s="114" t="str">
        <f>IF($D1330="","",'Rec10'!$Q1330)</f>
        <v/>
      </c>
      <c r="O1330" s="116" t="str">
        <f t="shared" si="274"/>
        <v/>
      </c>
      <c r="P1330" s="100" t="str">
        <f t="shared" si="275"/>
        <v/>
      </c>
      <c r="R1330" s="119">
        <f t="shared" si="263"/>
        <v>1</v>
      </c>
      <c r="S1330" s="119">
        <f t="shared" si="264"/>
        <v>1</v>
      </c>
      <c r="T1330" s="119">
        <f t="shared" si="265"/>
        <v>1</v>
      </c>
      <c r="U1330" s="119">
        <f t="shared" si="266"/>
        <v>1</v>
      </c>
      <c r="V1330" s="119">
        <f t="shared" si="267"/>
        <v>1</v>
      </c>
      <c r="W1330" s="119">
        <f t="shared" si="268"/>
        <v>1</v>
      </c>
      <c r="X1330" s="119">
        <f t="shared" si="269"/>
        <v>1</v>
      </c>
      <c r="Y1330" s="119">
        <f t="shared" si="270"/>
        <v>1</v>
      </c>
      <c r="Z1330" s="119">
        <f t="shared" si="271"/>
        <v>1</v>
      </c>
      <c r="AA1330" s="119">
        <f t="shared" si="272"/>
        <v>1</v>
      </c>
      <c r="AB1330" s="119">
        <f t="shared" si="273"/>
        <v>10</v>
      </c>
    </row>
    <row r="1331" spans="3:28" ht="54.95" customHeight="1" x14ac:dyDescent="0.25">
      <c r="C1331" s="56">
        <v>1327</v>
      </c>
      <c r="D1331" s="94" t="str">
        <f>IF(Lançamentos!G1331="","",Lançamentos!G1331)</f>
        <v/>
      </c>
      <c r="E1331" s="113" t="str">
        <f>IF(D1331="","",Recebimento!Q1331)</f>
        <v/>
      </c>
      <c r="F1331" s="114" t="str">
        <f>IF($D1331="","",'Rec2'!$Q1331)</f>
        <v/>
      </c>
      <c r="G1331" s="114" t="str">
        <f>IF($D1331="","",'Rec3'!$Q1331)</f>
        <v/>
      </c>
      <c r="H1331" s="114" t="str">
        <f>IF($D1331="","",'Rec4'!$Q1331)</f>
        <v/>
      </c>
      <c r="I1331" s="114" t="str">
        <f>IF($D1331="","",'Rec5'!$Q1331)</f>
        <v/>
      </c>
      <c r="J1331" s="114" t="str">
        <f>IF($D1331="","",'Rec6'!$Q1331)</f>
        <v/>
      </c>
      <c r="K1331" s="114" t="str">
        <f>IF($D1331="","",'Rec7'!$Q1331)</f>
        <v/>
      </c>
      <c r="L1331" s="114" t="str">
        <f>IF($D1331="","",'Rec8'!$Q1331)</f>
        <v/>
      </c>
      <c r="M1331" s="114" t="str">
        <f>IF($D1331="","",'Rec9'!$Q1331)</f>
        <v/>
      </c>
      <c r="N1331" s="114" t="str">
        <f>IF($D1331="","",'Rec10'!$Q1331)</f>
        <v/>
      </c>
      <c r="O1331" s="116" t="str">
        <f t="shared" si="274"/>
        <v/>
      </c>
      <c r="P1331" s="100" t="str">
        <f t="shared" si="275"/>
        <v/>
      </c>
      <c r="R1331" s="119">
        <f t="shared" si="263"/>
        <v>1</v>
      </c>
      <c r="S1331" s="119">
        <f t="shared" si="264"/>
        <v>1</v>
      </c>
      <c r="T1331" s="119">
        <f t="shared" si="265"/>
        <v>1</v>
      </c>
      <c r="U1331" s="119">
        <f t="shared" si="266"/>
        <v>1</v>
      </c>
      <c r="V1331" s="119">
        <f t="shared" si="267"/>
        <v>1</v>
      </c>
      <c r="W1331" s="119">
        <f t="shared" si="268"/>
        <v>1</v>
      </c>
      <c r="X1331" s="119">
        <f t="shared" si="269"/>
        <v>1</v>
      </c>
      <c r="Y1331" s="119">
        <f t="shared" si="270"/>
        <v>1</v>
      </c>
      <c r="Z1331" s="119">
        <f t="shared" si="271"/>
        <v>1</v>
      </c>
      <c r="AA1331" s="119">
        <f t="shared" si="272"/>
        <v>1</v>
      </c>
      <c r="AB1331" s="119">
        <f t="shared" si="273"/>
        <v>10</v>
      </c>
    </row>
    <row r="1332" spans="3:28" ht="54.95" customHeight="1" x14ac:dyDescent="0.25">
      <c r="C1332" s="56">
        <v>1328</v>
      </c>
      <c r="D1332" s="94" t="str">
        <f>IF(Lançamentos!G1332="","",Lançamentos!G1332)</f>
        <v/>
      </c>
      <c r="E1332" s="113" t="str">
        <f>IF(D1332="","",Recebimento!Q1332)</f>
        <v/>
      </c>
      <c r="F1332" s="114" t="str">
        <f>IF($D1332="","",'Rec2'!$Q1332)</f>
        <v/>
      </c>
      <c r="G1332" s="114" t="str">
        <f>IF($D1332="","",'Rec3'!$Q1332)</f>
        <v/>
      </c>
      <c r="H1332" s="114" t="str">
        <f>IF($D1332="","",'Rec4'!$Q1332)</f>
        <v/>
      </c>
      <c r="I1332" s="114" t="str">
        <f>IF($D1332="","",'Rec5'!$Q1332)</f>
        <v/>
      </c>
      <c r="J1332" s="114" t="str">
        <f>IF($D1332="","",'Rec6'!$Q1332)</f>
        <v/>
      </c>
      <c r="K1332" s="114" t="str">
        <f>IF($D1332="","",'Rec7'!$Q1332)</f>
        <v/>
      </c>
      <c r="L1332" s="114" t="str">
        <f>IF($D1332="","",'Rec8'!$Q1332)</f>
        <v/>
      </c>
      <c r="M1332" s="114" t="str">
        <f>IF($D1332="","",'Rec9'!$Q1332)</f>
        <v/>
      </c>
      <c r="N1332" s="114" t="str">
        <f>IF($D1332="","",'Rec10'!$Q1332)</f>
        <v/>
      </c>
      <c r="O1332" s="116" t="str">
        <f t="shared" si="274"/>
        <v/>
      </c>
      <c r="P1332" s="100" t="str">
        <f t="shared" si="275"/>
        <v/>
      </c>
      <c r="R1332" s="119">
        <f t="shared" si="263"/>
        <v>1</v>
      </c>
      <c r="S1332" s="119">
        <f t="shared" si="264"/>
        <v>1</v>
      </c>
      <c r="T1332" s="119">
        <f t="shared" si="265"/>
        <v>1</v>
      </c>
      <c r="U1332" s="119">
        <f t="shared" si="266"/>
        <v>1</v>
      </c>
      <c r="V1332" s="119">
        <f t="shared" si="267"/>
        <v>1</v>
      </c>
      <c r="W1332" s="119">
        <f t="shared" si="268"/>
        <v>1</v>
      </c>
      <c r="X1332" s="119">
        <f t="shared" si="269"/>
        <v>1</v>
      </c>
      <c r="Y1332" s="119">
        <f t="shared" si="270"/>
        <v>1</v>
      </c>
      <c r="Z1332" s="119">
        <f t="shared" si="271"/>
        <v>1</v>
      </c>
      <c r="AA1332" s="119">
        <f t="shared" si="272"/>
        <v>1</v>
      </c>
      <c r="AB1332" s="119">
        <f t="shared" si="273"/>
        <v>10</v>
      </c>
    </row>
    <row r="1333" spans="3:28" ht="54.95" customHeight="1" x14ac:dyDescent="0.25">
      <c r="C1333" s="56">
        <v>1329</v>
      </c>
      <c r="D1333" s="94" t="str">
        <f>IF(Lançamentos!G1333="","",Lançamentos!G1333)</f>
        <v/>
      </c>
      <c r="E1333" s="113" t="str">
        <f>IF(D1333="","",Recebimento!Q1333)</f>
        <v/>
      </c>
      <c r="F1333" s="114" t="str">
        <f>IF($D1333="","",'Rec2'!$Q1333)</f>
        <v/>
      </c>
      <c r="G1333" s="114" t="str">
        <f>IF($D1333="","",'Rec3'!$Q1333)</f>
        <v/>
      </c>
      <c r="H1333" s="114" t="str">
        <f>IF($D1333="","",'Rec4'!$Q1333)</f>
        <v/>
      </c>
      <c r="I1333" s="114" t="str">
        <f>IF($D1333="","",'Rec5'!$Q1333)</f>
        <v/>
      </c>
      <c r="J1333" s="114" t="str">
        <f>IF($D1333="","",'Rec6'!$Q1333)</f>
        <v/>
      </c>
      <c r="K1333" s="114" t="str">
        <f>IF($D1333="","",'Rec7'!$Q1333)</f>
        <v/>
      </c>
      <c r="L1333" s="114" t="str">
        <f>IF($D1333="","",'Rec8'!$Q1333)</f>
        <v/>
      </c>
      <c r="M1333" s="114" t="str">
        <f>IF($D1333="","",'Rec9'!$Q1333)</f>
        <v/>
      </c>
      <c r="N1333" s="114" t="str">
        <f>IF($D1333="","",'Rec10'!$Q1333)</f>
        <v/>
      </c>
      <c r="O1333" s="116" t="str">
        <f t="shared" si="274"/>
        <v/>
      </c>
      <c r="P1333" s="100" t="str">
        <f t="shared" si="275"/>
        <v/>
      </c>
      <c r="R1333" s="119">
        <f t="shared" si="263"/>
        <v>1</v>
      </c>
      <c r="S1333" s="119">
        <f t="shared" si="264"/>
        <v>1</v>
      </c>
      <c r="T1333" s="119">
        <f t="shared" si="265"/>
        <v>1</v>
      </c>
      <c r="U1333" s="119">
        <f t="shared" si="266"/>
        <v>1</v>
      </c>
      <c r="V1333" s="119">
        <f t="shared" si="267"/>
        <v>1</v>
      </c>
      <c r="W1333" s="119">
        <f t="shared" si="268"/>
        <v>1</v>
      </c>
      <c r="X1333" s="119">
        <f t="shared" si="269"/>
        <v>1</v>
      </c>
      <c r="Y1333" s="119">
        <f t="shared" si="270"/>
        <v>1</v>
      </c>
      <c r="Z1333" s="119">
        <f t="shared" si="271"/>
        <v>1</v>
      </c>
      <c r="AA1333" s="119">
        <f t="shared" si="272"/>
        <v>1</v>
      </c>
      <c r="AB1333" s="119">
        <f t="shared" si="273"/>
        <v>10</v>
      </c>
    </row>
    <row r="1334" spans="3:28" ht="54.95" customHeight="1" x14ac:dyDescent="0.25">
      <c r="C1334" s="56">
        <v>1330</v>
      </c>
      <c r="D1334" s="94" t="str">
        <f>IF(Lançamentos!G1334="","",Lançamentos!G1334)</f>
        <v/>
      </c>
      <c r="E1334" s="113" t="str">
        <f>IF(D1334="","",Recebimento!Q1334)</f>
        <v/>
      </c>
      <c r="F1334" s="114" t="str">
        <f>IF($D1334="","",'Rec2'!$Q1334)</f>
        <v/>
      </c>
      <c r="G1334" s="114" t="str">
        <f>IF($D1334="","",'Rec3'!$Q1334)</f>
        <v/>
      </c>
      <c r="H1334" s="114" t="str">
        <f>IF($D1334="","",'Rec4'!$Q1334)</f>
        <v/>
      </c>
      <c r="I1334" s="114" t="str">
        <f>IF($D1334="","",'Rec5'!$Q1334)</f>
        <v/>
      </c>
      <c r="J1334" s="114" t="str">
        <f>IF($D1334="","",'Rec6'!$Q1334)</f>
        <v/>
      </c>
      <c r="K1334" s="114" t="str">
        <f>IF($D1334="","",'Rec7'!$Q1334)</f>
        <v/>
      </c>
      <c r="L1334" s="114" t="str">
        <f>IF($D1334="","",'Rec8'!$Q1334)</f>
        <v/>
      </c>
      <c r="M1334" s="114" t="str">
        <f>IF($D1334="","",'Rec9'!$Q1334)</f>
        <v/>
      </c>
      <c r="N1334" s="114" t="str">
        <f>IF($D1334="","",'Rec10'!$Q1334)</f>
        <v/>
      </c>
      <c r="O1334" s="116" t="str">
        <f t="shared" si="274"/>
        <v/>
      </c>
      <c r="P1334" s="100" t="str">
        <f t="shared" si="275"/>
        <v/>
      </c>
      <c r="R1334" s="119">
        <f t="shared" si="263"/>
        <v>1</v>
      </c>
      <c r="S1334" s="119">
        <f t="shared" si="264"/>
        <v>1</v>
      </c>
      <c r="T1334" s="119">
        <f t="shared" si="265"/>
        <v>1</v>
      </c>
      <c r="U1334" s="119">
        <f t="shared" si="266"/>
        <v>1</v>
      </c>
      <c r="V1334" s="119">
        <f t="shared" si="267"/>
        <v>1</v>
      </c>
      <c r="W1334" s="119">
        <f t="shared" si="268"/>
        <v>1</v>
      </c>
      <c r="X1334" s="119">
        <f t="shared" si="269"/>
        <v>1</v>
      </c>
      <c r="Y1334" s="119">
        <f t="shared" si="270"/>
        <v>1</v>
      </c>
      <c r="Z1334" s="119">
        <f t="shared" si="271"/>
        <v>1</v>
      </c>
      <c r="AA1334" s="119">
        <f t="shared" si="272"/>
        <v>1</v>
      </c>
      <c r="AB1334" s="119">
        <f t="shared" si="273"/>
        <v>10</v>
      </c>
    </row>
    <row r="1335" spans="3:28" ht="54.95" customHeight="1" x14ac:dyDescent="0.25">
      <c r="C1335" s="56">
        <v>1331</v>
      </c>
      <c r="D1335" s="94" t="str">
        <f>IF(Lançamentos!G1335="","",Lançamentos!G1335)</f>
        <v/>
      </c>
      <c r="E1335" s="113" t="str">
        <f>IF(D1335="","",Recebimento!Q1335)</f>
        <v/>
      </c>
      <c r="F1335" s="114" t="str">
        <f>IF($D1335="","",'Rec2'!$Q1335)</f>
        <v/>
      </c>
      <c r="G1335" s="114" t="str">
        <f>IF($D1335="","",'Rec3'!$Q1335)</f>
        <v/>
      </c>
      <c r="H1335" s="114" t="str">
        <f>IF($D1335="","",'Rec4'!$Q1335)</f>
        <v/>
      </c>
      <c r="I1335" s="114" t="str">
        <f>IF($D1335="","",'Rec5'!$Q1335)</f>
        <v/>
      </c>
      <c r="J1335" s="114" t="str">
        <f>IF($D1335="","",'Rec6'!$Q1335)</f>
        <v/>
      </c>
      <c r="K1335" s="114" t="str">
        <f>IF($D1335="","",'Rec7'!$Q1335)</f>
        <v/>
      </c>
      <c r="L1335" s="114" t="str">
        <f>IF($D1335="","",'Rec8'!$Q1335)</f>
        <v/>
      </c>
      <c r="M1335" s="114" t="str">
        <f>IF($D1335="","",'Rec9'!$Q1335)</f>
        <v/>
      </c>
      <c r="N1335" s="114" t="str">
        <f>IF($D1335="","",'Rec10'!$Q1335)</f>
        <v/>
      </c>
      <c r="O1335" s="116" t="str">
        <f t="shared" si="274"/>
        <v/>
      </c>
      <c r="P1335" s="100" t="str">
        <f t="shared" si="275"/>
        <v/>
      </c>
      <c r="R1335" s="119">
        <f t="shared" si="263"/>
        <v>1</v>
      </c>
      <c r="S1335" s="119">
        <f t="shared" si="264"/>
        <v>1</v>
      </c>
      <c r="T1335" s="119">
        <f t="shared" si="265"/>
        <v>1</v>
      </c>
      <c r="U1335" s="119">
        <f t="shared" si="266"/>
        <v>1</v>
      </c>
      <c r="V1335" s="119">
        <f t="shared" si="267"/>
        <v>1</v>
      </c>
      <c r="W1335" s="119">
        <f t="shared" si="268"/>
        <v>1</v>
      </c>
      <c r="X1335" s="119">
        <f t="shared" si="269"/>
        <v>1</v>
      </c>
      <c r="Y1335" s="119">
        <f t="shared" si="270"/>
        <v>1</v>
      </c>
      <c r="Z1335" s="119">
        <f t="shared" si="271"/>
        <v>1</v>
      </c>
      <c r="AA1335" s="119">
        <f t="shared" si="272"/>
        <v>1</v>
      </c>
      <c r="AB1335" s="119">
        <f t="shared" si="273"/>
        <v>10</v>
      </c>
    </row>
    <row r="1336" spans="3:28" ht="54.95" customHeight="1" x14ac:dyDescent="0.25">
      <c r="C1336" s="56">
        <v>1332</v>
      </c>
      <c r="D1336" s="94" t="str">
        <f>IF(Lançamentos!G1336="","",Lançamentos!G1336)</f>
        <v/>
      </c>
      <c r="E1336" s="113" t="str">
        <f>IF(D1336="","",Recebimento!Q1336)</f>
        <v/>
      </c>
      <c r="F1336" s="114" t="str">
        <f>IF($D1336="","",'Rec2'!$Q1336)</f>
        <v/>
      </c>
      <c r="G1336" s="114" t="str">
        <f>IF($D1336="","",'Rec3'!$Q1336)</f>
        <v/>
      </c>
      <c r="H1336" s="114" t="str">
        <f>IF($D1336="","",'Rec4'!$Q1336)</f>
        <v/>
      </c>
      <c r="I1336" s="114" t="str">
        <f>IF($D1336="","",'Rec5'!$Q1336)</f>
        <v/>
      </c>
      <c r="J1336" s="114" t="str">
        <f>IF($D1336="","",'Rec6'!$Q1336)</f>
        <v/>
      </c>
      <c r="K1336" s="114" t="str">
        <f>IF($D1336="","",'Rec7'!$Q1336)</f>
        <v/>
      </c>
      <c r="L1336" s="114" t="str">
        <f>IF($D1336="","",'Rec8'!$Q1336)</f>
        <v/>
      </c>
      <c r="M1336" s="114" t="str">
        <f>IF($D1336="","",'Rec9'!$Q1336)</f>
        <v/>
      </c>
      <c r="N1336" s="114" t="str">
        <f>IF($D1336="","",'Rec10'!$Q1336)</f>
        <v/>
      </c>
      <c r="O1336" s="116" t="str">
        <f t="shared" si="274"/>
        <v/>
      </c>
      <c r="P1336" s="100" t="str">
        <f t="shared" si="275"/>
        <v/>
      </c>
      <c r="R1336" s="119">
        <f t="shared" si="263"/>
        <v>1</v>
      </c>
      <c r="S1336" s="119">
        <f t="shared" si="264"/>
        <v>1</v>
      </c>
      <c r="T1336" s="119">
        <f t="shared" si="265"/>
        <v>1</v>
      </c>
      <c r="U1336" s="119">
        <f t="shared" si="266"/>
        <v>1</v>
      </c>
      <c r="V1336" s="119">
        <f t="shared" si="267"/>
        <v>1</v>
      </c>
      <c r="W1336" s="119">
        <f t="shared" si="268"/>
        <v>1</v>
      </c>
      <c r="X1336" s="119">
        <f t="shared" si="269"/>
        <v>1</v>
      </c>
      <c r="Y1336" s="119">
        <f t="shared" si="270"/>
        <v>1</v>
      </c>
      <c r="Z1336" s="119">
        <f t="shared" si="271"/>
        <v>1</v>
      </c>
      <c r="AA1336" s="119">
        <f t="shared" si="272"/>
        <v>1</v>
      </c>
      <c r="AB1336" s="119">
        <f t="shared" si="273"/>
        <v>10</v>
      </c>
    </row>
    <row r="1337" spans="3:28" ht="54.95" customHeight="1" x14ac:dyDescent="0.25">
      <c r="C1337" s="56">
        <v>1333</v>
      </c>
      <c r="D1337" s="94" t="str">
        <f>IF(Lançamentos!G1337="","",Lançamentos!G1337)</f>
        <v/>
      </c>
      <c r="E1337" s="113" t="str">
        <f>IF(D1337="","",Recebimento!Q1337)</f>
        <v/>
      </c>
      <c r="F1337" s="114" t="str">
        <f>IF($D1337="","",'Rec2'!$Q1337)</f>
        <v/>
      </c>
      <c r="G1337" s="114" t="str">
        <f>IF($D1337="","",'Rec3'!$Q1337)</f>
        <v/>
      </c>
      <c r="H1337" s="114" t="str">
        <f>IF($D1337="","",'Rec4'!$Q1337)</f>
        <v/>
      </c>
      <c r="I1337" s="114" t="str">
        <f>IF($D1337="","",'Rec5'!$Q1337)</f>
        <v/>
      </c>
      <c r="J1337" s="114" t="str">
        <f>IF($D1337="","",'Rec6'!$Q1337)</f>
        <v/>
      </c>
      <c r="K1337" s="114" t="str">
        <f>IF($D1337="","",'Rec7'!$Q1337)</f>
        <v/>
      </c>
      <c r="L1337" s="114" t="str">
        <f>IF($D1337="","",'Rec8'!$Q1337)</f>
        <v/>
      </c>
      <c r="M1337" s="114" t="str">
        <f>IF($D1337="","",'Rec9'!$Q1337)</f>
        <v/>
      </c>
      <c r="N1337" s="114" t="str">
        <f>IF($D1337="","",'Rec10'!$Q1337)</f>
        <v/>
      </c>
      <c r="O1337" s="116" t="str">
        <f t="shared" si="274"/>
        <v/>
      </c>
      <c r="P1337" s="100" t="str">
        <f t="shared" si="275"/>
        <v/>
      </c>
      <c r="R1337" s="119">
        <f t="shared" si="263"/>
        <v>1</v>
      </c>
      <c r="S1337" s="119">
        <f t="shared" si="264"/>
        <v>1</v>
      </c>
      <c r="T1337" s="119">
        <f t="shared" si="265"/>
        <v>1</v>
      </c>
      <c r="U1337" s="119">
        <f t="shared" si="266"/>
        <v>1</v>
      </c>
      <c r="V1337" s="119">
        <f t="shared" si="267"/>
        <v>1</v>
      </c>
      <c r="W1337" s="119">
        <f t="shared" si="268"/>
        <v>1</v>
      </c>
      <c r="X1337" s="119">
        <f t="shared" si="269"/>
        <v>1</v>
      </c>
      <c r="Y1337" s="119">
        <f t="shared" si="270"/>
        <v>1</v>
      </c>
      <c r="Z1337" s="119">
        <f t="shared" si="271"/>
        <v>1</v>
      </c>
      <c r="AA1337" s="119">
        <f t="shared" si="272"/>
        <v>1</v>
      </c>
      <c r="AB1337" s="119">
        <f t="shared" si="273"/>
        <v>10</v>
      </c>
    </row>
    <row r="1338" spans="3:28" ht="54.95" customHeight="1" x14ac:dyDescent="0.25">
      <c r="C1338" s="56">
        <v>1334</v>
      </c>
      <c r="D1338" s="94" t="str">
        <f>IF(Lançamentos!G1338="","",Lançamentos!G1338)</f>
        <v/>
      </c>
      <c r="E1338" s="113" t="str">
        <f>IF(D1338="","",Recebimento!Q1338)</f>
        <v/>
      </c>
      <c r="F1338" s="114" t="str">
        <f>IF($D1338="","",'Rec2'!$Q1338)</f>
        <v/>
      </c>
      <c r="G1338" s="114" t="str">
        <f>IF($D1338="","",'Rec3'!$Q1338)</f>
        <v/>
      </c>
      <c r="H1338" s="114" t="str">
        <f>IF($D1338="","",'Rec4'!$Q1338)</f>
        <v/>
      </c>
      <c r="I1338" s="114" t="str">
        <f>IF($D1338="","",'Rec5'!$Q1338)</f>
        <v/>
      </c>
      <c r="J1338" s="114" t="str">
        <f>IF($D1338="","",'Rec6'!$Q1338)</f>
        <v/>
      </c>
      <c r="K1338" s="114" t="str">
        <f>IF($D1338="","",'Rec7'!$Q1338)</f>
        <v/>
      </c>
      <c r="L1338" s="114" t="str">
        <f>IF($D1338="","",'Rec8'!$Q1338)</f>
        <v/>
      </c>
      <c r="M1338" s="114" t="str">
        <f>IF($D1338="","",'Rec9'!$Q1338)</f>
        <v/>
      </c>
      <c r="N1338" s="114" t="str">
        <f>IF($D1338="","",'Rec10'!$Q1338)</f>
        <v/>
      </c>
      <c r="O1338" s="116" t="str">
        <f t="shared" si="274"/>
        <v/>
      </c>
      <c r="P1338" s="100" t="str">
        <f t="shared" si="275"/>
        <v/>
      </c>
      <c r="R1338" s="119">
        <f t="shared" si="263"/>
        <v>1</v>
      </c>
      <c r="S1338" s="119">
        <f t="shared" si="264"/>
        <v>1</v>
      </c>
      <c r="T1338" s="119">
        <f t="shared" si="265"/>
        <v>1</v>
      </c>
      <c r="U1338" s="119">
        <f t="shared" si="266"/>
        <v>1</v>
      </c>
      <c r="V1338" s="119">
        <f t="shared" si="267"/>
        <v>1</v>
      </c>
      <c r="W1338" s="119">
        <f t="shared" si="268"/>
        <v>1</v>
      </c>
      <c r="X1338" s="119">
        <f t="shared" si="269"/>
        <v>1</v>
      </c>
      <c r="Y1338" s="119">
        <f t="shared" si="270"/>
        <v>1</v>
      </c>
      <c r="Z1338" s="119">
        <f t="shared" si="271"/>
        <v>1</v>
      </c>
      <c r="AA1338" s="119">
        <f t="shared" si="272"/>
        <v>1</v>
      </c>
      <c r="AB1338" s="119">
        <f t="shared" si="273"/>
        <v>10</v>
      </c>
    </row>
    <row r="1339" spans="3:28" ht="54.95" customHeight="1" x14ac:dyDescent="0.25">
      <c r="C1339" s="56">
        <v>1335</v>
      </c>
      <c r="D1339" s="94" t="str">
        <f>IF(Lançamentos!G1339="","",Lançamentos!G1339)</f>
        <v/>
      </c>
      <c r="E1339" s="113" t="str">
        <f>IF(D1339="","",Recebimento!Q1339)</f>
        <v/>
      </c>
      <c r="F1339" s="114" t="str">
        <f>IF($D1339="","",'Rec2'!$Q1339)</f>
        <v/>
      </c>
      <c r="G1339" s="114" t="str">
        <f>IF($D1339="","",'Rec3'!$Q1339)</f>
        <v/>
      </c>
      <c r="H1339" s="114" t="str">
        <f>IF($D1339="","",'Rec4'!$Q1339)</f>
        <v/>
      </c>
      <c r="I1339" s="114" t="str">
        <f>IF($D1339="","",'Rec5'!$Q1339)</f>
        <v/>
      </c>
      <c r="J1339" s="114" t="str">
        <f>IF($D1339="","",'Rec6'!$Q1339)</f>
        <v/>
      </c>
      <c r="K1339" s="114" t="str">
        <f>IF($D1339="","",'Rec7'!$Q1339)</f>
        <v/>
      </c>
      <c r="L1339" s="114" t="str">
        <f>IF($D1339="","",'Rec8'!$Q1339)</f>
        <v/>
      </c>
      <c r="M1339" s="114" t="str">
        <f>IF($D1339="","",'Rec9'!$Q1339)</f>
        <v/>
      </c>
      <c r="N1339" s="114" t="str">
        <f>IF($D1339="","",'Rec10'!$Q1339)</f>
        <v/>
      </c>
      <c r="O1339" s="116" t="str">
        <f t="shared" si="274"/>
        <v/>
      </c>
      <c r="P1339" s="100" t="str">
        <f t="shared" si="275"/>
        <v/>
      </c>
      <c r="R1339" s="119">
        <f t="shared" si="263"/>
        <v>1</v>
      </c>
      <c r="S1339" s="119">
        <f t="shared" si="264"/>
        <v>1</v>
      </c>
      <c r="T1339" s="119">
        <f t="shared" si="265"/>
        <v>1</v>
      </c>
      <c r="U1339" s="119">
        <f t="shared" si="266"/>
        <v>1</v>
      </c>
      <c r="V1339" s="119">
        <f t="shared" si="267"/>
        <v>1</v>
      </c>
      <c r="W1339" s="119">
        <f t="shared" si="268"/>
        <v>1</v>
      </c>
      <c r="X1339" s="119">
        <f t="shared" si="269"/>
        <v>1</v>
      </c>
      <c r="Y1339" s="119">
        <f t="shared" si="270"/>
        <v>1</v>
      </c>
      <c r="Z1339" s="119">
        <f t="shared" si="271"/>
        <v>1</v>
      </c>
      <c r="AA1339" s="119">
        <f t="shared" si="272"/>
        <v>1</v>
      </c>
      <c r="AB1339" s="119">
        <f t="shared" si="273"/>
        <v>10</v>
      </c>
    </row>
    <row r="1340" spans="3:28" ht="54.95" customHeight="1" x14ac:dyDescent="0.25">
      <c r="C1340" s="56">
        <v>1336</v>
      </c>
      <c r="D1340" s="94" t="str">
        <f>IF(Lançamentos!G1340="","",Lançamentos!G1340)</f>
        <v/>
      </c>
      <c r="E1340" s="113" t="str">
        <f>IF(D1340="","",Recebimento!Q1340)</f>
        <v/>
      </c>
      <c r="F1340" s="114" t="str">
        <f>IF($D1340="","",'Rec2'!$Q1340)</f>
        <v/>
      </c>
      <c r="G1340" s="114" t="str">
        <f>IF($D1340="","",'Rec3'!$Q1340)</f>
        <v/>
      </c>
      <c r="H1340" s="114" t="str">
        <f>IF($D1340="","",'Rec4'!$Q1340)</f>
        <v/>
      </c>
      <c r="I1340" s="114" t="str">
        <f>IF($D1340="","",'Rec5'!$Q1340)</f>
        <v/>
      </c>
      <c r="J1340" s="114" t="str">
        <f>IF($D1340="","",'Rec6'!$Q1340)</f>
        <v/>
      </c>
      <c r="K1340" s="114" t="str">
        <f>IF($D1340="","",'Rec7'!$Q1340)</f>
        <v/>
      </c>
      <c r="L1340" s="114" t="str">
        <f>IF($D1340="","",'Rec8'!$Q1340)</f>
        <v/>
      </c>
      <c r="M1340" s="114" t="str">
        <f>IF($D1340="","",'Rec9'!$Q1340)</f>
        <v/>
      </c>
      <c r="N1340" s="114" t="str">
        <f>IF($D1340="","",'Rec10'!$Q1340)</f>
        <v/>
      </c>
      <c r="O1340" s="116" t="str">
        <f t="shared" si="274"/>
        <v/>
      </c>
      <c r="P1340" s="100" t="str">
        <f t="shared" si="275"/>
        <v/>
      </c>
      <c r="R1340" s="119">
        <f t="shared" si="263"/>
        <v>1</v>
      </c>
      <c r="S1340" s="119">
        <f t="shared" si="264"/>
        <v>1</v>
      </c>
      <c r="T1340" s="119">
        <f t="shared" si="265"/>
        <v>1</v>
      </c>
      <c r="U1340" s="119">
        <f t="shared" si="266"/>
        <v>1</v>
      </c>
      <c r="V1340" s="119">
        <f t="shared" si="267"/>
        <v>1</v>
      </c>
      <c r="W1340" s="119">
        <f t="shared" si="268"/>
        <v>1</v>
      </c>
      <c r="X1340" s="119">
        <f t="shared" si="269"/>
        <v>1</v>
      </c>
      <c r="Y1340" s="119">
        <f t="shared" si="270"/>
        <v>1</v>
      </c>
      <c r="Z1340" s="119">
        <f t="shared" si="271"/>
        <v>1</v>
      </c>
      <c r="AA1340" s="119">
        <f t="shared" si="272"/>
        <v>1</v>
      </c>
      <c r="AB1340" s="119">
        <f t="shared" si="273"/>
        <v>10</v>
      </c>
    </row>
    <row r="1341" spans="3:28" ht="54.95" customHeight="1" x14ac:dyDescent="0.25">
      <c r="C1341" s="56">
        <v>1337</v>
      </c>
      <c r="D1341" s="94" t="str">
        <f>IF(Lançamentos!G1341="","",Lançamentos!G1341)</f>
        <v/>
      </c>
      <c r="E1341" s="113" t="str">
        <f>IF(D1341="","",Recebimento!Q1341)</f>
        <v/>
      </c>
      <c r="F1341" s="114" t="str">
        <f>IF($D1341="","",'Rec2'!$Q1341)</f>
        <v/>
      </c>
      <c r="G1341" s="114" t="str">
        <f>IF($D1341="","",'Rec3'!$Q1341)</f>
        <v/>
      </c>
      <c r="H1341" s="114" t="str">
        <f>IF($D1341="","",'Rec4'!$Q1341)</f>
        <v/>
      </c>
      <c r="I1341" s="114" t="str">
        <f>IF($D1341="","",'Rec5'!$Q1341)</f>
        <v/>
      </c>
      <c r="J1341" s="114" t="str">
        <f>IF($D1341="","",'Rec6'!$Q1341)</f>
        <v/>
      </c>
      <c r="K1341" s="114" t="str">
        <f>IF($D1341="","",'Rec7'!$Q1341)</f>
        <v/>
      </c>
      <c r="L1341" s="114" t="str">
        <f>IF($D1341="","",'Rec8'!$Q1341)</f>
        <v/>
      </c>
      <c r="M1341" s="114" t="str">
        <f>IF($D1341="","",'Rec9'!$Q1341)</f>
        <v/>
      </c>
      <c r="N1341" s="114" t="str">
        <f>IF($D1341="","",'Rec10'!$Q1341)</f>
        <v/>
      </c>
      <c r="O1341" s="116" t="str">
        <f t="shared" si="274"/>
        <v/>
      </c>
      <c r="P1341" s="100" t="str">
        <f t="shared" si="275"/>
        <v/>
      </c>
      <c r="R1341" s="119">
        <f t="shared" si="263"/>
        <v>1</v>
      </c>
      <c r="S1341" s="119">
        <f t="shared" si="264"/>
        <v>1</v>
      </c>
      <c r="T1341" s="119">
        <f t="shared" si="265"/>
        <v>1</v>
      </c>
      <c r="U1341" s="119">
        <f t="shared" si="266"/>
        <v>1</v>
      </c>
      <c r="V1341" s="119">
        <f t="shared" si="267"/>
        <v>1</v>
      </c>
      <c r="W1341" s="119">
        <f t="shared" si="268"/>
        <v>1</v>
      </c>
      <c r="X1341" s="119">
        <f t="shared" si="269"/>
        <v>1</v>
      </c>
      <c r="Y1341" s="119">
        <f t="shared" si="270"/>
        <v>1</v>
      </c>
      <c r="Z1341" s="119">
        <f t="shared" si="271"/>
        <v>1</v>
      </c>
      <c r="AA1341" s="119">
        <f t="shared" si="272"/>
        <v>1</v>
      </c>
      <c r="AB1341" s="119">
        <f t="shared" si="273"/>
        <v>10</v>
      </c>
    </row>
    <row r="1342" spans="3:28" ht="54.95" customHeight="1" x14ac:dyDescent="0.25">
      <c r="C1342" s="56">
        <v>1338</v>
      </c>
      <c r="D1342" s="94" t="str">
        <f>IF(Lançamentos!G1342="","",Lançamentos!G1342)</f>
        <v/>
      </c>
      <c r="E1342" s="113" t="str">
        <f>IF(D1342="","",Recebimento!Q1342)</f>
        <v/>
      </c>
      <c r="F1342" s="114" t="str">
        <f>IF($D1342="","",'Rec2'!$Q1342)</f>
        <v/>
      </c>
      <c r="G1342" s="114" t="str">
        <f>IF($D1342="","",'Rec3'!$Q1342)</f>
        <v/>
      </c>
      <c r="H1342" s="114" t="str">
        <f>IF($D1342="","",'Rec4'!$Q1342)</f>
        <v/>
      </c>
      <c r="I1342" s="114" t="str">
        <f>IF($D1342="","",'Rec5'!$Q1342)</f>
        <v/>
      </c>
      <c r="J1342" s="114" t="str">
        <f>IF($D1342="","",'Rec6'!$Q1342)</f>
        <v/>
      </c>
      <c r="K1342" s="114" t="str">
        <f>IF($D1342="","",'Rec7'!$Q1342)</f>
        <v/>
      </c>
      <c r="L1342" s="114" t="str">
        <f>IF($D1342="","",'Rec8'!$Q1342)</f>
        <v/>
      </c>
      <c r="M1342" s="114" t="str">
        <f>IF($D1342="","",'Rec9'!$Q1342)</f>
        <v/>
      </c>
      <c r="N1342" s="114" t="str">
        <f>IF($D1342="","",'Rec10'!$Q1342)</f>
        <v/>
      </c>
      <c r="O1342" s="116" t="str">
        <f t="shared" si="274"/>
        <v/>
      </c>
      <c r="P1342" s="100" t="str">
        <f t="shared" si="275"/>
        <v/>
      </c>
      <c r="R1342" s="119">
        <f t="shared" si="263"/>
        <v>1</v>
      </c>
      <c r="S1342" s="119">
        <f t="shared" si="264"/>
        <v>1</v>
      </c>
      <c r="T1342" s="119">
        <f t="shared" si="265"/>
        <v>1</v>
      </c>
      <c r="U1342" s="119">
        <f t="shared" si="266"/>
        <v>1</v>
      </c>
      <c r="V1342" s="119">
        <f t="shared" si="267"/>
        <v>1</v>
      </c>
      <c r="W1342" s="119">
        <f t="shared" si="268"/>
        <v>1</v>
      </c>
      <c r="X1342" s="119">
        <f t="shared" si="269"/>
        <v>1</v>
      </c>
      <c r="Y1342" s="119">
        <f t="shared" si="270"/>
        <v>1</v>
      </c>
      <c r="Z1342" s="119">
        <f t="shared" si="271"/>
        <v>1</v>
      </c>
      <c r="AA1342" s="119">
        <f t="shared" si="272"/>
        <v>1</v>
      </c>
      <c r="AB1342" s="119">
        <f t="shared" si="273"/>
        <v>10</v>
      </c>
    </row>
    <row r="1343" spans="3:28" ht="54.95" customHeight="1" x14ac:dyDescent="0.25">
      <c r="C1343" s="56">
        <v>1339</v>
      </c>
      <c r="D1343" s="94" t="str">
        <f>IF(Lançamentos!G1343="","",Lançamentos!G1343)</f>
        <v/>
      </c>
      <c r="E1343" s="113" t="str">
        <f>IF(D1343="","",Recebimento!Q1343)</f>
        <v/>
      </c>
      <c r="F1343" s="114" t="str">
        <f>IF($D1343="","",'Rec2'!$Q1343)</f>
        <v/>
      </c>
      <c r="G1343" s="114" t="str">
        <f>IF($D1343="","",'Rec3'!$Q1343)</f>
        <v/>
      </c>
      <c r="H1343" s="114" t="str">
        <f>IF($D1343="","",'Rec4'!$Q1343)</f>
        <v/>
      </c>
      <c r="I1343" s="114" t="str">
        <f>IF($D1343="","",'Rec5'!$Q1343)</f>
        <v/>
      </c>
      <c r="J1343" s="114" t="str">
        <f>IF($D1343="","",'Rec6'!$Q1343)</f>
        <v/>
      </c>
      <c r="K1343" s="114" t="str">
        <f>IF($D1343="","",'Rec7'!$Q1343)</f>
        <v/>
      </c>
      <c r="L1343" s="114" t="str">
        <f>IF($D1343="","",'Rec8'!$Q1343)</f>
        <v/>
      </c>
      <c r="M1343" s="114" t="str">
        <f>IF($D1343="","",'Rec9'!$Q1343)</f>
        <v/>
      </c>
      <c r="N1343" s="114" t="str">
        <f>IF($D1343="","",'Rec10'!$Q1343)</f>
        <v/>
      </c>
      <c r="O1343" s="116" t="str">
        <f t="shared" si="274"/>
        <v/>
      </c>
      <c r="P1343" s="100" t="str">
        <f t="shared" si="275"/>
        <v/>
      </c>
      <c r="R1343" s="119">
        <f t="shared" si="263"/>
        <v>1</v>
      </c>
      <c r="S1343" s="119">
        <f t="shared" si="264"/>
        <v>1</v>
      </c>
      <c r="T1343" s="119">
        <f t="shared" si="265"/>
        <v>1</v>
      </c>
      <c r="U1343" s="119">
        <f t="shared" si="266"/>
        <v>1</v>
      </c>
      <c r="V1343" s="119">
        <f t="shared" si="267"/>
        <v>1</v>
      </c>
      <c r="W1343" s="119">
        <f t="shared" si="268"/>
        <v>1</v>
      </c>
      <c r="X1343" s="119">
        <f t="shared" si="269"/>
        <v>1</v>
      </c>
      <c r="Y1343" s="119">
        <f t="shared" si="270"/>
        <v>1</v>
      </c>
      <c r="Z1343" s="119">
        <f t="shared" si="271"/>
        <v>1</v>
      </c>
      <c r="AA1343" s="119">
        <f t="shared" si="272"/>
        <v>1</v>
      </c>
      <c r="AB1343" s="119">
        <f t="shared" si="273"/>
        <v>10</v>
      </c>
    </row>
    <row r="1344" spans="3:28" ht="54.95" customHeight="1" x14ac:dyDescent="0.25">
      <c r="C1344" s="56">
        <v>1340</v>
      </c>
      <c r="D1344" s="94" t="str">
        <f>IF(Lançamentos!G1344="","",Lançamentos!G1344)</f>
        <v/>
      </c>
      <c r="E1344" s="113" t="str">
        <f>IF(D1344="","",Recebimento!Q1344)</f>
        <v/>
      </c>
      <c r="F1344" s="114" t="str">
        <f>IF($D1344="","",'Rec2'!$Q1344)</f>
        <v/>
      </c>
      <c r="G1344" s="114" t="str">
        <f>IF($D1344="","",'Rec3'!$Q1344)</f>
        <v/>
      </c>
      <c r="H1344" s="114" t="str">
        <f>IF($D1344="","",'Rec4'!$Q1344)</f>
        <v/>
      </c>
      <c r="I1344" s="114" t="str">
        <f>IF($D1344="","",'Rec5'!$Q1344)</f>
        <v/>
      </c>
      <c r="J1344" s="114" t="str">
        <f>IF($D1344="","",'Rec6'!$Q1344)</f>
        <v/>
      </c>
      <c r="K1344" s="114" t="str">
        <f>IF($D1344="","",'Rec7'!$Q1344)</f>
        <v/>
      </c>
      <c r="L1344" s="114" t="str">
        <f>IF($D1344="","",'Rec8'!$Q1344)</f>
        <v/>
      </c>
      <c r="M1344" s="114" t="str">
        <f>IF($D1344="","",'Rec9'!$Q1344)</f>
        <v/>
      </c>
      <c r="N1344" s="114" t="str">
        <f>IF($D1344="","",'Rec10'!$Q1344)</f>
        <v/>
      </c>
      <c r="O1344" s="116" t="str">
        <f t="shared" si="274"/>
        <v/>
      </c>
      <c r="P1344" s="100" t="str">
        <f t="shared" si="275"/>
        <v/>
      </c>
      <c r="R1344" s="119">
        <f t="shared" si="263"/>
        <v>1</v>
      </c>
      <c r="S1344" s="119">
        <f t="shared" si="264"/>
        <v>1</v>
      </c>
      <c r="T1344" s="119">
        <f t="shared" si="265"/>
        <v>1</v>
      </c>
      <c r="U1344" s="119">
        <f t="shared" si="266"/>
        <v>1</v>
      </c>
      <c r="V1344" s="119">
        <f t="shared" si="267"/>
        <v>1</v>
      </c>
      <c r="W1344" s="119">
        <f t="shared" si="268"/>
        <v>1</v>
      </c>
      <c r="X1344" s="119">
        <f t="shared" si="269"/>
        <v>1</v>
      </c>
      <c r="Y1344" s="119">
        <f t="shared" si="270"/>
        <v>1</v>
      </c>
      <c r="Z1344" s="119">
        <f t="shared" si="271"/>
        <v>1</v>
      </c>
      <c r="AA1344" s="119">
        <f t="shared" si="272"/>
        <v>1</v>
      </c>
      <c r="AB1344" s="119">
        <f t="shared" si="273"/>
        <v>10</v>
      </c>
    </row>
    <row r="1345" spans="3:28" ht="54.95" customHeight="1" x14ac:dyDescent="0.25">
      <c r="C1345" s="56">
        <v>1341</v>
      </c>
      <c r="D1345" s="94" t="str">
        <f>IF(Lançamentos!G1345="","",Lançamentos!G1345)</f>
        <v/>
      </c>
      <c r="E1345" s="113" t="str">
        <f>IF(D1345="","",Recebimento!Q1345)</f>
        <v/>
      </c>
      <c r="F1345" s="114" t="str">
        <f>IF($D1345="","",'Rec2'!$Q1345)</f>
        <v/>
      </c>
      <c r="G1345" s="114" t="str">
        <f>IF($D1345="","",'Rec3'!$Q1345)</f>
        <v/>
      </c>
      <c r="H1345" s="114" t="str">
        <f>IF($D1345="","",'Rec4'!$Q1345)</f>
        <v/>
      </c>
      <c r="I1345" s="114" t="str">
        <f>IF($D1345="","",'Rec5'!$Q1345)</f>
        <v/>
      </c>
      <c r="J1345" s="114" t="str">
        <f>IF($D1345="","",'Rec6'!$Q1345)</f>
        <v/>
      </c>
      <c r="K1345" s="114" t="str">
        <f>IF($D1345="","",'Rec7'!$Q1345)</f>
        <v/>
      </c>
      <c r="L1345" s="114" t="str">
        <f>IF($D1345="","",'Rec8'!$Q1345)</f>
        <v/>
      </c>
      <c r="M1345" s="114" t="str">
        <f>IF($D1345="","",'Rec9'!$Q1345)</f>
        <v/>
      </c>
      <c r="N1345" s="114" t="str">
        <f>IF($D1345="","",'Rec10'!$Q1345)</f>
        <v/>
      </c>
      <c r="O1345" s="116" t="str">
        <f t="shared" si="274"/>
        <v/>
      </c>
      <c r="P1345" s="100" t="str">
        <f t="shared" si="275"/>
        <v/>
      </c>
      <c r="R1345" s="119">
        <f t="shared" si="263"/>
        <v>1</v>
      </c>
      <c r="S1345" s="119">
        <f t="shared" si="264"/>
        <v>1</v>
      </c>
      <c r="T1345" s="119">
        <f t="shared" si="265"/>
        <v>1</v>
      </c>
      <c r="U1345" s="119">
        <f t="shared" si="266"/>
        <v>1</v>
      </c>
      <c r="V1345" s="119">
        <f t="shared" si="267"/>
        <v>1</v>
      </c>
      <c r="W1345" s="119">
        <f t="shared" si="268"/>
        <v>1</v>
      </c>
      <c r="X1345" s="119">
        <f t="shared" si="269"/>
        <v>1</v>
      </c>
      <c r="Y1345" s="119">
        <f t="shared" si="270"/>
        <v>1</v>
      </c>
      <c r="Z1345" s="119">
        <f t="shared" si="271"/>
        <v>1</v>
      </c>
      <c r="AA1345" s="119">
        <f t="shared" si="272"/>
        <v>1</v>
      </c>
      <c r="AB1345" s="119">
        <f t="shared" si="273"/>
        <v>10</v>
      </c>
    </row>
    <row r="1346" spans="3:28" ht="54.95" customHeight="1" x14ac:dyDescent="0.25">
      <c r="C1346" s="56">
        <v>1342</v>
      </c>
      <c r="D1346" s="94" t="str">
        <f>IF(Lançamentos!G1346="","",Lançamentos!G1346)</f>
        <v/>
      </c>
      <c r="E1346" s="113" t="str">
        <f>IF(D1346="","",Recebimento!Q1346)</f>
        <v/>
      </c>
      <c r="F1346" s="114" t="str">
        <f>IF($D1346="","",'Rec2'!$Q1346)</f>
        <v/>
      </c>
      <c r="G1346" s="114" t="str">
        <f>IF($D1346="","",'Rec3'!$Q1346)</f>
        <v/>
      </c>
      <c r="H1346" s="114" t="str">
        <f>IF($D1346="","",'Rec4'!$Q1346)</f>
        <v/>
      </c>
      <c r="I1346" s="114" t="str">
        <f>IF($D1346="","",'Rec5'!$Q1346)</f>
        <v/>
      </c>
      <c r="J1346" s="114" t="str">
        <f>IF($D1346="","",'Rec6'!$Q1346)</f>
        <v/>
      </c>
      <c r="K1346" s="114" t="str">
        <f>IF($D1346="","",'Rec7'!$Q1346)</f>
        <v/>
      </c>
      <c r="L1346" s="114" t="str">
        <f>IF($D1346="","",'Rec8'!$Q1346)</f>
        <v/>
      </c>
      <c r="M1346" s="114" t="str">
        <f>IF($D1346="","",'Rec9'!$Q1346)</f>
        <v/>
      </c>
      <c r="N1346" s="114" t="str">
        <f>IF($D1346="","",'Rec10'!$Q1346)</f>
        <v/>
      </c>
      <c r="O1346" s="116" t="str">
        <f t="shared" si="274"/>
        <v/>
      </c>
      <c r="P1346" s="100" t="str">
        <f t="shared" si="275"/>
        <v/>
      </c>
      <c r="R1346" s="119">
        <f t="shared" si="263"/>
        <v>1</v>
      </c>
      <c r="S1346" s="119">
        <f t="shared" si="264"/>
        <v>1</v>
      </c>
      <c r="T1346" s="119">
        <f t="shared" si="265"/>
        <v>1</v>
      </c>
      <c r="U1346" s="119">
        <f t="shared" si="266"/>
        <v>1</v>
      </c>
      <c r="V1346" s="119">
        <f t="shared" si="267"/>
        <v>1</v>
      </c>
      <c r="W1346" s="119">
        <f t="shared" si="268"/>
        <v>1</v>
      </c>
      <c r="X1346" s="119">
        <f t="shared" si="269"/>
        <v>1</v>
      </c>
      <c r="Y1346" s="119">
        <f t="shared" si="270"/>
        <v>1</v>
      </c>
      <c r="Z1346" s="119">
        <f t="shared" si="271"/>
        <v>1</v>
      </c>
      <c r="AA1346" s="119">
        <f t="shared" si="272"/>
        <v>1</v>
      </c>
      <c r="AB1346" s="119">
        <f t="shared" si="273"/>
        <v>10</v>
      </c>
    </row>
    <row r="1347" spans="3:28" ht="54.95" customHeight="1" x14ac:dyDescent="0.25">
      <c r="C1347" s="56">
        <v>1343</v>
      </c>
      <c r="D1347" s="94" t="str">
        <f>IF(Lançamentos!G1347="","",Lançamentos!G1347)</f>
        <v/>
      </c>
      <c r="E1347" s="113" t="str">
        <f>IF(D1347="","",Recebimento!Q1347)</f>
        <v/>
      </c>
      <c r="F1347" s="114" t="str">
        <f>IF($D1347="","",'Rec2'!$Q1347)</f>
        <v/>
      </c>
      <c r="G1347" s="114" t="str">
        <f>IF($D1347="","",'Rec3'!$Q1347)</f>
        <v/>
      </c>
      <c r="H1347" s="114" t="str">
        <f>IF($D1347="","",'Rec4'!$Q1347)</f>
        <v/>
      </c>
      <c r="I1347" s="114" t="str">
        <f>IF($D1347="","",'Rec5'!$Q1347)</f>
        <v/>
      </c>
      <c r="J1347" s="114" t="str">
        <f>IF($D1347="","",'Rec6'!$Q1347)</f>
        <v/>
      </c>
      <c r="K1347" s="114" t="str">
        <f>IF($D1347="","",'Rec7'!$Q1347)</f>
        <v/>
      </c>
      <c r="L1347" s="114" t="str">
        <f>IF($D1347="","",'Rec8'!$Q1347)</f>
        <v/>
      </c>
      <c r="M1347" s="114" t="str">
        <f>IF($D1347="","",'Rec9'!$Q1347)</f>
        <v/>
      </c>
      <c r="N1347" s="114" t="str">
        <f>IF($D1347="","",'Rec10'!$Q1347)</f>
        <v/>
      </c>
      <c r="O1347" s="116" t="str">
        <f t="shared" si="274"/>
        <v/>
      </c>
      <c r="P1347" s="100" t="str">
        <f t="shared" si="275"/>
        <v/>
      </c>
      <c r="R1347" s="119">
        <f t="shared" si="263"/>
        <v>1</v>
      </c>
      <c r="S1347" s="119">
        <f t="shared" si="264"/>
        <v>1</v>
      </c>
      <c r="T1347" s="119">
        <f t="shared" si="265"/>
        <v>1</v>
      </c>
      <c r="U1347" s="119">
        <f t="shared" si="266"/>
        <v>1</v>
      </c>
      <c r="V1347" s="119">
        <f t="shared" si="267"/>
        <v>1</v>
      </c>
      <c r="W1347" s="119">
        <f t="shared" si="268"/>
        <v>1</v>
      </c>
      <c r="X1347" s="119">
        <f t="shared" si="269"/>
        <v>1</v>
      </c>
      <c r="Y1347" s="119">
        <f t="shared" si="270"/>
        <v>1</v>
      </c>
      <c r="Z1347" s="119">
        <f t="shared" si="271"/>
        <v>1</v>
      </c>
      <c r="AA1347" s="119">
        <f t="shared" si="272"/>
        <v>1</v>
      </c>
      <c r="AB1347" s="119">
        <f t="shared" si="273"/>
        <v>10</v>
      </c>
    </row>
    <row r="1348" spans="3:28" ht="54.95" customHeight="1" x14ac:dyDescent="0.25">
      <c r="C1348" s="56">
        <v>1344</v>
      </c>
      <c r="D1348" s="94" t="str">
        <f>IF(Lançamentos!G1348="","",Lançamentos!G1348)</f>
        <v/>
      </c>
      <c r="E1348" s="113" t="str">
        <f>IF(D1348="","",Recebimento!Q1348)</f>
        <v/>
      </c>
      <c r="F1348" s="114" t="str">
        <f>IF($D1348="","",'Rec2'!$Q1348)</f>
        <v/>
      </c>
      <c r="G1348" s="114" t="str">
        <f>IF($D1348="","",'Rec3'!$Q1348)</f>
        <v/>
      </c>
      <c r="H1348" s="114" t="str">
        <f>IF($D1348="","",'Rec4'!$Q1348)</f>
        <v/>
      </c>
      <c r="I1348" s="114" t="str">
        <f>IF($D1348="","",'Rec5'!$Q1348)</f>
        <v/>
      </c>
      <c r="J1348" s="114" t="str">
        <f>IF($D1348="","",'Rec6'!$Q1348)</f>
        <v/>
      </c>
      <c r="K1348" s="114" t="str">
        <f>IF($D1348="","",'Rec7'!$Q1348)</f>
        <v/>
      </c>
      <c r="L1348" s="114" t="str">
        <f>IF($D1348="","",'Rec8'!$Q1348)</f>
        <v/>
      </c>
      <c r="M1348" s="114" t="str">
        <f>IF($D1348="","",'Rec9'!$Q1348)</f>
        <v/>
      </c>
      <c r="N1348" s="114" t="str">
        <f>IF($D1348="","",'Rec10'!$Q1348)</f>
        <v/>
      </c>
      <c r="O1348" s="116" t="str">
        <f t="shared" si="274"/>
        <v/>
      </c>
      <c r="P1348" s="100" t="str">
        <f t="shared" si="275"/>
        <v/>
      </c>
      <c r="R1348" s="119">
        <f t="shared" si="263"/>
        <v>1</v>
      </c>
      <c r="S1348" s="119">
        <f t="shared" si="264"/>
        <v>1</v>
      </c>
      <c r="T1348" s="119">
        <f t="shared" si="265"/>
        <v>1</v>
      </c>
      <c r="U1348" s="119">
        <f t="shared" si="266"/>
        <v>1</v>
      </c>
      <c r="V1348" s="119">
        <f t="shared" si="267"/>
        <v>1</v>
      </c>
      <c r="W1348" s="119">
        <f t="shared" si="268"/>
        <v>1</v>
      </c>
      <c r="X1348" s="119">
        <f t="shared" si="269"/>
        <v>1</v>
      </c>
      <c r="Y1348" s="119">
        <f t="shared" si="270"/>
        <v>1</v>
      </c>
      <c r="Z1348" s="119">
        <f t="shared" si="271"/>
        <v>1</v>
      </c>
      <c r="AA1348" s="119">
        <f t="shared" si="272"/>
        <v>1</v>
      </c>
      <c r="AB1348" s="119">
        <f t="shared" si="273"/>
        <v>10</v>
      </c>
    </row>
    <row r="1349" spans="3:28" ht="54.95" customHeight="1" x14ac:dyDescent="0.25">
      <c r="C1349" s="56">
        <v>1345</v>
      </c>
      <c r="D1349" s="94" t="str">
        <f>IF(Lançamentos!G1349="","",Lançamentos!G1349)</f>
        <v/>
      </c>
      <c r="E1349" s="113" t="str">
        <f>IF(D1349="","",Recebimento!Q1349)</f>
        <v/>
      </c>
      <c r="F1349" s="114" t="str">
        <f>IF($D1349="","",'Rec2'!$Q1349)</f>
        <v/>
      </c>
      <c r="G1349" s="114" t="str">
        <f>IF($D1349="","",'Rec3'!$Q1349)</f>
        <v/>
      </c>
      <c r="H1349" s="114" t="str">
        <f>IF($D1349="","",'Rec4'!$Q1349)</f>
        <v/>
      </c>
      <c r="I1349" s="114" t="str">
        <f>IF($D1349="","",'Rec5'!$Q1349)</f>
        <v/>
      </c>
      <c r="J1349" s="114" t="str">
        <f>IF($D1349="","",'Rec6'!$Q1349)</f>
        <v/>
      </c>
      <c r="K1349" s="114" t="str">
        <f>IF($D1349="","",'Rec7'!$Q1349)</f>
        <v/>
      </c>
      <c r="L1349" s="114" t="str">
        <f>IF($D1349="","",'Rec8'!$Q1349)</f>
        <v/>
      </c>
      <c r="M1349" s="114" t="str">
        <f>IF($D1349="","",'Rec9'!$Q1349)</f>
        <v/>
      </c>
      <c r="N1349" s="114" t="str">
        <f>IF($D1349="","",'Rec10'!$Q1349)</f>
        <v/>
      </c>
      <c r="O1349" s="116" t="str">
        <f t="shared" si="274"/>
        <v/>
      </c>
      <c r="P1349" s="100" t="str">
        <f t="shared" si="275"/>
        <v/>
      </c>
      <c r="R1349" s="119">
        <f t="shared" si="263"/>
        <v>1</v>
      </c>
      <c r="S1349" s="119">
        <f t="shared" si="264"/>
        <v>1</v>
      </c>
      <c r="T1349" s="119">
        <f t="shared" si="265"/>
        <v>1</v>
      </c>
      <c r="U1349" s="119">
        <f t="shared" si="266"/>
        <v>1</v>
      </c>
      <c r="V1349" s="119">
        <f t="shared" si="267"/>
        <v>1</v>
      </c>
      <c r="W1349" s="119">
        <f t="shared" si="268"/>
        <v>1</v>
      </c>
      <c r="X1349" s="119">
        <f t="shared" si="269"/>
        <v>1</v>
      </c>
      <c r="Y1349" s="119">
        <f t="shared" si="270"/>
        <v>1</v>
      </c>
      <c r="Z1349" s="119">
        <f t="shared" si="271"/>
        <v>1</v>
      </c>
      <c r="AA1349" s="119">
        <f t="shared" si="272"/>
        <v>1</v>
      </c>
      <c r="AB1349" s="119">
        <f t="shared" si="273"/>
        <v>10</v>
      </c>
    </row>
    <row r="1350" spans="3:28" ht="54.95" customHeight="1" x14ac:dyDescent="0.25">
      <c r="C1350" s="56">
        <v>1346</v>
      </c>
      <c r="D1350" s="94" t="str">
        <f>IF(Lançamentos!G1350="","",Lançamentos!G1350)</f>
        <v/>
      </c>
      <c r="E1350" s="113" t="str">
        <f>IF(D1350="","",Recebimento!Q1350)</f>
        <v/>
      </c>
      <c r="F1350" s="114" t="str">
        <f>IF($D1350="","",'Rec2'!$Q1350)</f>
        <v/>
      </c>
      <c r="G1350" s="114" t="str">
        <f>IF($D1350="","",'Rec3'!$Q1350)</f>
        <v/>
      </c>
      <c r="H1350" s="114" t="str">
        <f>IF($D1350="","",'Rec4'!$Q1350)</f>
        <v/>
      </c>
      <c r="I1350" s="114" t="str">
        <f>IF($D1350="","",'Rec5'!$Q1350)</f>
        <v/>
      </c>
      <c r="J1350" s="114" t="str">
        <f>IF($D1350="","",'Rec6'!$Q1350)</f>
        <v/>
      </c>
      <c r="K1350" s="114" t="str">
        <f>IF($D1350="","",'Rec7'!$Q1350)</f>
        <v/>
      </c>
      <c r="L1350" s="114" t="str">
        <f>IF($D1350="","",'Rec8'!$Q1350)</f>
        <v/>
      </c>
      <c r="M1350" s="114" t="str">
        <f>IF($D1350="","",'Rec9'!$Q1350)</f>
        <v/>
      </c>
      <c r="N1350" s="114" t="str">
        <f>IF($D1350="","",'Rec10'!$Q1350)</f>
        <v/>
      </c>
      <c r="O1350" s="116" t="str">
        <f t="shared" si="274"/>
        <v/>
      </c>
      <c r="P1350" s="100" t="str">
        <f t="shared" si="275"/>
        <v/>
      </c>
      <c r="R1350" s="119">
        <f t="shared" ref="R1350:R1413" si="276">IF(E1350=0,0,1)</f>
        <v>1</v>
      </c>
      <c r="S1350" s="119">
        <f t="shared" ref="S1350:S1413" si="277">IF(F1350=0,0,1)</f>
        <v>1</v>
      </c>
      <c r="T1350" s="119">
        <f t="shared" ref="T1350:T1413" si="278">IF(G1350=0,0,1)</f>
        <v>1</v>
      </c>
      <c r="U1350" s="119">
        <f t="shared" ref="U1350:U1413" si="279">IF(H1350=0,0,1)</f>
        <v>1</v>
      </c>
      <c r="V1350" s="119">
        <f t="shared" ref="V1350:V1413" si="280">IF(I1350=0,0,1)</f>
        <v>1</v>
      </c>
      <c r="W1350" s="119">
        <f t="shared" ref="W1350:W1413" si="281">IF(J1350=0,0,1)</f>
        <v>1</v>
      </c>
      <c r="X1350" s="119">
        <f t="shared" ref="X1350:X1413" si="282">IF(K1350=0,0,1)</f>
        <v>1</v>
      </c>
      <c r="Y1350" s="119">
        <f t="shared" ref="Y1350:Y1413" si="283">IF(L1350=0,0,1)</f>
        <v>1</v>
      </c>
      <c r="Z1350" s="119">
        <f t="shared" ref="Z1350:Z1413" si="284">IF(M1350=0,0,1)</f>
        <v>1</v>
      </c>
      <c r="AA1350" s="119">
        <f t="shared" ref="AA1350:AA1413" si="285">IF(N1350=0,0,1)</f>
        <v>1</v>
      </c>
      <c r="AB1350" s="119">
        <f t="shared" ref="AB1350:AB1413" si="286">SUM(R1350:AA1350)</f>
        <v>10</v>
      </c>
    </row>
    <row r="1351" spans="3:28" ht="54.95" customHeight="1" x14ac:dyDescent="0.25">
      <c r="C1351" s="56">
        <v>1347</v>
      </c>
      <c r="D1351" s="94" t="str">
        <f>IF(Lançamentos!G1351="","",Lançamentos!G1351)</f>
        <v/>
      </c>
      <c r="E1351" s="113" t="str">
        <f>IF(D1351="","",Recebimento!Q1351)</f>
        <v/>
      </c>
      <c r="F1351" s="114" t="str">
        <f>IF($D1351="","",'Rec2'!$Q1351)</f>
        <v/>
      </c>
      <c r="G1351" s="114" t="str">
        <f>IF($D1351="","",'Rec3'!$Q1351)</f>
        <v/>
      </c>
      <c r="H1351" s="114" t="str">
        <f>IF($D1351="","",'Rec4'!$Q1351)</f>
        <v/>
      </c>
      <c r="I1351" s="114" t="str">
        <f>IF($D1351="","",'Rec5'!$Q1351)</f>
        <v/>
      </c>
      <c r="J1351" s="114" t="str">
        <f>IF($D1351="","",'Rec6'!$Q1351)</f>
        <v/>
      </c>
      <c r="K1351" s="114" t="str">
        <f>IF($D1351="","",'Rec7'!$Q1351)</f>
        <v/>
      </c>
      <c r="L1351" s="114" t="str">
        <f>IF($D1351="","",'Rec8'!$Q1351)</f>
        <v/>
      </c>
      <c r="M1351" s="114" t="str">
        <f>IF($D1351="","",'Rec9'!$Q1351)</f>
        <v/>
      </c>
      <c r="N1351" s="114" t="str">
        <f>IF($D1351="","",'Rec10'!$Q1351)</f>
        <v/>
      </c>
      <c r="O1351" s="116" t="str">
        <f t="shared" ref="O1351:O1414" si="287">IFERROR(IF(D1351="","",P1351/AB1351),0)</f>
        <v/>
      </c>
      <c r="P1351" s="100" t="str">
        <f t="shared" ref="P1351:P1414" si="288">IF(D1351="","",SUM(E1351:N1351))</f>
        <v/>
      </c>
      <c r="R1351" s="119">
        <f t="shared" si="276"/>
        <v>1</v>
      </c>
      <c r="S1351" s="119">
        <f t="shared" si="277"/>
        <v>1</v>
      </c>
      <c r="T1351" s="119">
        <f t="shared" si="278"/>
        <v>1</v>
      </c>
      <c r="U1351" s="119">
        <f t="shared" si="279"/>
        <v>1</v>
      </c>
      <c r="V1351" s="119">
        <f t="shared" si="280"/>
        <v>1</v>
      </c>
      <c r="W1351" s="119">
        <f t="shared" si="281"/>
        <v>1</v>
      </c>
      <c r="X1351" s="119">
        <f t="shared" si="282"/>
        <v>1</v>
      </c>
      <c r="Y1351" s="119">
        <f t="shared" si="283"/>
        <v>1</v>
      </c>
      <c r="Z1351" s="119">
        <f t="shared" si="284"/>
        <v>1</v>
      </c>
      <c r="AA1351" s="119">
        <f t="shared" si="285"/>
        <v>1</v>
      </c>
      <c r="AB1351" s="119">
        <f t="shared" si="286"/>
        <v>10</v>
      </c>
    </row>
    <row r="1352" spans="3:28" ht="54.95" customHeight="1" x14ac:dyDescent="0.25">
      <c r="C1352" s="56">
        <v>1348</v>
      </c>
      <c r="D1352" s="94" t="str">
        <f>IF(Lançamentos!G1352="","",Lançamentos!G1352)</f>
        <v/>
      </c>
      <c r="E1352" s="113" t="str">
        <f>IF(D1352="","",Recebimento!Q1352)</f>
        <v/>
      </c>
      <c r="F1352" s="114" t="str">
        <f>IF($D1352="","",'Rec2'!$Q1352)</f>
        <v/>
      </c>
      <c r="G1352" s="114" t="str">
        <f>IF($D1352="","",'Rec3'!$Q1352)</f>
        <v/>
      </c>
      <c r="H1352" s="114" t="str">
        <f>IF($D1352="","",'Rec4'!$Q1352)</f>
        <v/>
      </c>
      <c r="I1352" s="114" t="str">
        <f>IF($D1352="","",'Rec5'!$Q1352)</f>
        <v/>
      </c>
      <c r="J1352" s="114" t="str">
        <f>IF($D1352="","",'Rec6'!$Q1352)</f>
        <v/>
      </c>
      <c r="K1352" s="114" t="str">
        <f>IF($D1352="","",'Rec7'!$Q1352)</f>
        <v/>
      </c>
      <c r="L1352" s="114" t="str">
        <f>IF($D1352="","",'Rec8'!$Q1352)</f>
        <v/>
      </c>
      <c r="M1352" s="114" t="str">
        <f>IF($D1352="","",'Rec9'!$Q1352)</f>
        <v/>
      </c>
      <c r="N1352" s="114" t="str">
        <f>IF($D1352="","",'Rec10'!$Q1352)</f>
        <v/>
      </c>
      <c r="O1352" s="116" t="str">
        <f t="shared" si="287"/>
        <v/>
      </c>
      <c r="P1352" s="100" t="str">
        <f t="shared" si="288"/>
        <v/>
      </c>
      <c r="R1352" s="119">
        <f t="shared" si="276"/>
        <v>1</v>
      </c>
      <c r="S1352" s="119">
        <f t="shared" si="277"/>
        <v>1</v>
      </c>
      <c r="T1352" s="119">
        <f t="shared" si="278"/>
        <v>1</v>
      </c>
      <c r="U1352" s="119">
        <f t="shared" si="279"/>
        <v>1</v>
      </c>
      <c r="V1352" s="119">
        <f t="shared" si="280"/>
        <v>1</v>
      </c>
      <c r="W1352" s="119">
        <f t="shared" si="281"/>
        <v>1</v>
      </c>
      <c r="X1352" s="119">
        <f t="shared" si="282"/>
        <v>1</v>
      </c>
      <c r="Y1352" s="119">
        <f t="shared" si="283"/>
        <v>1</v>
      </c>
      <c r="Z1352" s="119">
        <f t="shared" si="284"/>
        <v>1</v>
      </c>
      <c r="AA1352" s="119">
        <f t="shared" si="285"/>
        <v>1</v>
      </c>
      <c r="AB1352" s="119">
        <f t="shared" si="286"/>
        <v>10</v>
      </c>
    </row>
    <row r="1353" spans="3:28" ht="54.95" customHeight="1" x14ac:dyDescent="0.25">
      <c r="C1353" s="56">
        <v>1349</v>
      </c>
      <c r="D1353" s="94" t="str">
        <f>IF(Lançamentos!G1353="","",Lançamentos!G1353)</f>
        <v/>
      </c>
      <c r="E1353" s="113" t="str">
        <f>IF(D1353="","",Recebimento!Q1353)</f>
        <v/>
      </c>
      <c r="F1353" s="114" t="str">
        <f>IF($D1353="","",'Rec2'!$Q1353)</f>
        <v/>
      </c>
      <c r="G1353" s="114" t="str">
        <f>IF($D1353="","",'Rec3'!$Q1353)</f>
        <v/>
      </c>
      <c r="H1353" s="114" t="str">
        <f>IF($D1353="","",'Rec4'!$Q1353)</f>
        <v/>
      </c>
      <c r="I1353" s="114" t="str">
        <f>IF($D1353="","",'Rec5'!$Q1353)</f>
        <v/>
      </c>
      <c r="J1353" s="114" t="str">
        <f>IF($D1353="","",'Rec6'!$Q1353)</f>
        <v/>
      </c>
      <c r="K1353" s="114" t="str">
        <f>IF($D1353="","",'Rec7'!$Q1353)</f>
        <v/>
      </c>
      <c r="L1353" s="114" t="str">
        <f>IF($D1353="","",'Rec8'!$Q1353)</f>
        <v/>
      </c>
      <c r="M1353" s="114" t="str">
        <f>IF($D1353="","",'Rec9'!$Q1353)</f>
        <v/>
      </c>
      <c r="N1353" s="114" t="str">
        <f>IF($D1353="","",'Rec10'!$Q1353)</f>
        <v/>
      </c>
      <c r="O1353" s="116" t="str">
        <f t="shared" si="287"/>
        <v/>
      </c>
      <c r="P1353" s="100" t="str">
        <f t="shared" si="288"/>
        <v/>
      </c>
      <c r="R1353" s="119">
        <f t="shared" si="276"/>
        <v>1</v>
      </c>
      <c r="S1353" s="119">
        <f t="shared" si="277"/>
        <v>1</v>
      </c>
      <c r="T1353" s="119">
        <f t="shared" si="278"/>
        <v>1</v>
      </c>
      <c r="U1353" s="119">
        <f t="shared" si="279"/>
        <v>1</v>
      </c>
      <c r="V1353" s="119">
        <f t="shared" si="280"/>
        <v>1</v>
      </c>
      <c r="W1353" s="119">
        <f t="shared" si="281"/>
        <v>1</v>
      </c>
      <c r="X1353" s="119">
        <f t="shared" si="282"/>
        <v>1</v>
      </c>
      <c r="Y1353" s="119">
        <f t="shared" si="283"/>
        <v>1</v>
      </c>
      <c r="Z1353" s="119">
        <f t="shared" si="284"/>
        <v>1</v>
      </c>
      <c r="AA1353" s="119">
        <f t="shared" si="285"/>
        <v>1</v>
      </c>
      <c r="AB1353" s="119">
        <f t="shared" si="286"/>
        <v>10</v>
      </c>
    </row>
    <row r="1354" spans="3:28" ht="54.95" customHeight="1" x14ac:dyDescent="0.25">
      <c r="C1354" s="56">
        <v>1350</v>
      </c>
      <c r="D1354" s="94" t="str">
        <f>IF(Lançamentos!G1354="","",Lançamentos!G1354)</f>
        <v/>
      </c>
      <c r="E1354" s="113" t="str">
        <f>IF(D1354="","",Recebimento!Q1354)</f>
        <v/>
      </c>
      <c r="F1354" s="114" t="str">
        <f>IF($D1354="","",'Rec2'!$Q1354)</f>
        <v/>
      </c>
      <c r="G1354" s="114" t="str">
        <f>IF($D1354="","",'Rec3'!$Q1354)</f>
        <v/>
      </c>
      <c r="H1354" s="114" t="str">
        <f>IF($D1354="","",'Rec4'!$Q1354)</f>
        <v/>
      </c>
      <c r="I1354" s="114" t="str">
        <f>IF($D1354="","",'Rec5'!$Q1354)</f>
        <v/>
      </c>
      <c r="J1354" s="114" t="str">
        <f>IF($D1354="","",'Rec6'!$Q1354)</f>
        <v/>
      </c>
      <c r="K1354" s="114" t="str">
        <f>IF($D1354="","",'Rec7'!$Q1354)</f>
        <v/>
      </c>
      <c r="L1354" s="114" t="str">
        <f>IF($D1354="","",'Rec8'!$Q1354)</f>
        <v/>
      </c>
      <c r="M1354" s="114" t="str">
        <f>IF($D1354="","",'Rec9'!$Q1354)</f>
        <v/>
      </c>
      <c r="N1354" s="114" t="str">
        <f>IF($D1354="","",'Rec10'!$Q1354)</f>
        <v/>
      </c>
      <c r="O1354" s="116" t="str">
        <f t="shared" si="287"/>
        <v/>
      </c>
      <c r="P1354" s="100" t="str">
        <f t="shared" si="288"/>
        <v/>
      </c>
      <c r="R1354" s="119">
        <f t="shared" si="276"/>
        <v>1</v>
      </c>
      <c r="S1354" s="119">
        <f t="shared" si="277"/>
        <v>1</v>
      </c>
      <c r="T1354" s="119">
        <f t="shared" si="278"/>
        <v>1</v>
      </c>
      <c r="U1354" s="119">
        <f t="shared" si="279"/>
        <v>1</v>
      </c>
      <c r="V1354" s="119">
        <f t="shared" si="280"/>
        <v>1</v>
      </c>
      <c r="W1354" s="119">
        <f t="shared" si="281"/>
        <v>1</v>
      </c>
      <c r="X1354" s="119">
        <f t="shared" si="282"/>
        <v>1</v>
      </c>
      <c r="Y1354" s="119">
        <f t="shared" si="283"/>
        <v>1</v>
      </c>
      <c r="Z1354" s="119">
        <f t="shared" si="284"/>
        <v>1</v>
      </c>
      <c r="AA1354" s="119">
        <f t="shared" si="285"/>
        <v>1</v>
      </c>
      <c r="AB1354" s="119">
        <f t="shared" si="286"/>
        <v>10</v>
      </c>
    </row>
    <row r="1355" spans="3:28" ht="54.95" customHeight="1" x14ac:dyDescent="0.25">
      <c r="C1355" s="56">
        <v>1351</v>
      </c>
      <c r="D1355" s="94" t="str">
        <f>IF(Lançamentos!G1355="","",Lançamentos!G1355)</f>
        <v/>
      </c>
      <c r="E1355" s="113" t="str">
        <f>IF(D1355="","",Recebimento!Q1355)</f>
        <v/>
      </c>
      <c r="F1355" s="114" t="str">
        <f>IF($D1355="","",'Rec2'!$Q1355)</f>
        <v/>
      </c>
      <c r="G1355" s="114" t="str">
        <f>IF($D1355="","",'Rec3'!$Q1355)</f>
        <v/>
      </c>
      <c r="H1355" s="114" t="str">
        <f>IF($D1355="","",'Rec4'!$Q1355)</f>
        <v/>
      </c>
      <c r="I1355" s="114" t="str">
        <f>IF($D1355="","",'Rec5'!$Q1355)</f>
        <v/>
      </c>
      <c r="J1355" s="114" t="str">
        <f>IF($D1355="","",'Rec6'!$Q1355)</f>
        <v/>
      </c>
      <c r="K1355" s="114" t="str">
        <f>IF($D1355="","",'Rec7'!$Q1355)</f>
        <v/>
      </c>
      <c r="L1355" s="114" t="str">
        <f>IF($D1355="","",'Rec8'!$Q1355)</f>
        <v/>
      </c>
      <c r="M1355" s="114" t="str">
        <f>IF($D1355="","",'Rec9'!$Q1355)</f>
        <v/>
      </c>
      <c r="N1355" s="114" t="str">
        <f>IF($D1355="","",'Rec10'!$Q1355)</f>
        <v/>
      </c>
      <c r="O1355" s="116" t="str">
        <f t="shared" si="287"/>
        <v/>
      </c>
      <c r="P1355" s="100" t="str">
        <f t="shared" si="288"/>
        <v/>
      </c>
      <c r="R1355" s="119">
        <f t="shared" si="276"/>
        <v>1</v>
      </c>
      <c r="S1355" s="119">
        <f t="shared" si="277"/>
        <v>1</v>
      </c>
      <c r="T1355" s="119">
        <f t="shared" si="278"/>
        <v>1</v>
      </c>
      <c r="U1355" s="119">
        <f t="shared" si="279"/>
        <v>1</v>
      </c>
      <c r="V1355" s="119">
        <f t="shared" si="280"/>
        <v>1</v>
      </c>
      <c r="W1355" s="119">
        <f t="shared" si="281"/>
        <v>1</v>
      </c>
      <c r="X1355" s="119">
        <f t="shared" si="282"/>
        <v>1</v>
      </c>
      <c r="Y1355" s="119">
        <f t="shared" si="283"/>
        <v>1</v>
      </c>
      <c r="Z1355" s="119">
        <f t="shared" si="284"/>
        <v>1</v>
      </c>
      <c r="AA1355" s="119">
        <f t="shared" si="285"/>
        <v>1</v>
      </c>
      <c r="AB1355" s="119">
        <f t="shared" si="286"/>
        <v>10</v>
      </c>
    </row>
    <row r="1356" spans="3:28" ht="54.95" customHeight="1" x14ac:dyDescent="0.25">
      <c r="C1356" s="56">
        <v>1352</v>
      </c>
      <c r="D1356" s="94" t="str">
        <f>IF(Lançamentos!G1356="","",Lançamentos!G1356)</f>
        <v/>
      </c>
      <c r="E1356" s="113" t="str">
        <f>IF(D1356="","",Recebimento!Q1356)</f>
        <v/>
      </c>
      <c r="F1356" s="114" t="str">
        <f>IF($D1356="","",'Rec2'!$Q1356)</f>
        <v/>
      </c>
      <c r="G1356" s="114" t="str">
        <f>IF($D1356="","",'Rec3'!$Q1356)</f>
        <v/>
      </c>
      <c r="H1356" s="114" t="str">
        <f>IF($D1356="","",'Rec4'!$Q1356)</f>
        <v/>
      </c>
      <c r="I1356" s="114" t="str">
        <f>IF($D1356="","",'Rec5'!$Q1356)</f>
        <v/>
      </c>
      <c r="J1356" s="114" t="str">
        <f>IF($D1356="","",'Rec6'!$Q1356)</f>
        <v/>
      </c>
      <c r="K1356" s="114" t="str">
        <f>IF($D1356="","",'Rec7'!$Q1356)</f>
        <v/>
      </c>
      <c r="L1356" s="114" t="str">
        <f>IF($D1356="","",'Rec8'!$Q1356)</f>
        <v/>
      </c>
      <c r="M1356" s="114" t="str">
        <f>IF($D1356="","",'Rec9'!$Q1356)</f>
        <v/>
      </c>
      <c r="N1356" s="114" t="str">
        <f>IF($D1356="","",'Rec10'!$Q1356)</f>
        <v/>
      </c>
      <c r="O1356" s="116" t="str">
        <f t="shared" si="287"/>
        <v/>
      </c>
      <c r="P1356" s="100" t="str">
        <f t="shared" si="288"/>
        <v/>
      </c>
      <c r="R1356" s="119">
        <f t="shared" si="276"/>
        <v>1</v>
      </c>
      <c r="S1356" s="119">
        <f t="shared" si="277"/>
        <v>1</v>
      </c>
      <c r="T1356" s="119">
        <f t="shared" si="278"/>
        <v>1</v>
      </c>
      <c r="U1356" s="119">
        <f t="shared" si="279"/>
        <v>1</v>
      </c>
      <c r="V1356" s="119">
        <f t="shared" si="280"/>
        <v>1</v>
      </c>
      <c r="W1356" s="119">
        <f t="shared" si="281"/>
        <v>1</v>
      </c>
      <c r="X1356" s="119">
        <f t="shared" si="282"/>
        <v>1</v>
      </c>
      <c r="Y1356" s="119">
        <f t="shared" si="283"/>
        <v>1</v>
      </c>
      <c r="Z1356" s="119">
        <f t="shared" si="284"/>
        <v>1</v>
      </c>
      <c r="AA1356" s="119">
        <f t="shared" si="285"/>
        <v>1</v>
      </c>
      <c r="AB1356" s="119">
        <f t="shared" si="286"/>
        <v>10</v>
      </c>
    </row>
    <row r="1357" spans="3:28" ht="54.95" customHeight="1" x14ac:dyDescent="0.25">
      <c r="C1357" s="56">
        <v>1353</v>
      </c>
      <c r="D1357" s="94" t="str">
        <f>IF(Lançamentos!G1357="","",Lançamentos!G1357)</f>
        <v/>
      </c>
      <c r="E1357" s="113" t="str">
        <f>IF(D1357="","",Recebimento!Q1357)</f>
        <v/>
      </c>
      <c r="F1357" s="114" t="str">
        <f>IF($D1357="","",'Rec2'!$Q1357)</f>
        <v/>
      </c>
      <c r="G1357" s="114" t="str">
        <f>IF($D1357="","",'Rec3'!$Q1357)</f>
        <v/>
      </c>
      <c r="H1357" s="114" t="str">
        <f>IF($D1357="","",'Rec4'!$Q1357)</f>
        <v/>
      </c>
      <c r="I1357" s="114" t="str">
        <f>IF($D1357="","",'Rec5'!$Q1357)</f>
        <v/>
      </c>
      <c r="J1357" s="114" t="str">
        <f>IF($D1357="","",'Rec6'!$Q1357)</f>
        <v/>
      </c>
      <c r="K1357" s="114" t="str">
        <f>IF($D1357="","",'Rec7'!$Q1357)</f>
        <v/>
      </c>
      <c r="L1357" s="114" t="str">
        <f>IF($D1357="","",'Rec8'!$Q1357)</f>
        <v/>
      </c>
      <c r="M1357" s="114" t="str">
        <f>IF($D1357="","",'Rec9'!$Q1357)</f>
        <v/>
      </c>
      <c r="N1357" s="114" t="str">
        <f>IF($D1357="","",'Rec10'!$Q1357)</f>
        <v/>
      </c>
      <c r="O1357" s="116" t="str">
        <f t="shared" si="287"/>
        <v/>
      </c>
      <c r="P1357" s="100" t="str">
        <f t="shared" si="288"/>
        <v/>
      </c>
      <c r="R1357" s="119">
        <f t="shared" si="276"/>
        <v>1</v>
      </c>
      <c r="S1357" s="119">
        <f t="shared" si="277"/>
        <v>1</v>
      </c>
      <c r="T1357" s="119">
        <f t="shared" si="278"/>
        <v>1</v>
      </c>
      <c r="U1357" s="119">
        <f t="shared" si="279"/>
        <v>1</v>
      </c>
      <c r="V1357" s="119">
        <f t="shared" si="280"/>
        <v>1</v>
      </c>
      <c r="W1357" s="119">
        <f t="shared" si="281"/>
        <v>1</v>
      </c>
      <c r="X1357" s="119">
        <f t="shared" si="282"/>
        <v>1</v>
      </c>
      <c r="Y1357" s="119">
        <f t="shared" si="283"/>
        <v>1</v>
      </c>
      <c r="Z1357" s="119">
        <f t="shared" si="284"/>
        <v>1</v>
      </c>
      <c r="AA1357" s="119">
        <f t="shared" si="285"/>
        <v>1</v>
      </c>
      <c r="AB1357" s="119">
        <f t="shared" si="286"/>
        <v>10</v>
      </c>
    </row>
    <row r="1358" spans="3:28" ht="54.95" customHeight="1" x14ac:dyDescent="0.25">
      <c r="C1358" s="56">
        <v>1354</v>
      </c>
      <c r="D1358" s="94" t="str">
        <f>IF(Lançamentos!G1358="","",Lançamentos!G1358)</f>
        <v/>
      </c>
      <c r="E1358" s="113" t="str">
        <f>IF(D1358="","",Recebimento!Q1358)</f>
        <v/>
      </c>
      <c r="F1358" s="114" t="str">
        <f>IF($D1358="","",'Rec2'!$Q1358)</f>
        <v/>
      </c>
      <c r="G1358" s="114" t="str">
        <f>IF($D1358="","",'Rec3'!$Q1358)</f>
        <v/>
      </c>
      <c r="H1358" s="114" t="str">
        <f>IF($D1358="","",'Rec4'!$Q1358)</f>
        <v/>
      </c>
      <c r="I1358" s="114" t="str">
        <f>IF($D1358="","",'Rec5'!$Q1358)</f>
        <v/>
      </c>
      <c r="J1358" s="114" t="str">
        <f>IF($D1358="","",'Rec6'!$Q1358)</f>
        <v/>
      </c>
      <c r="K1358" s="114" t="str">
        <f>IF($D1358="","",'Rec7'!$Q1358)</f>
        <v/>
      </c>
      <c r="L1358" s="114" t="str">
        <f>IF($D1358="","",'Rec8'!$Q1358)</f>
        <v/>
      </c>
      <c r="M1358" s="114" t="str">
        <f>IF($D1358="","",'Rec9'!$Q1358)</f>
        <v/>
      </c>
      <c r="N1358" s="114" t="str">
        <f>IF($D1358="","",'Rec10'!$Q1358)</f>
        <v/>
      </c>
      <c r="O1358" s="116" t="str">
        <f t="shared" si="287"/>
        <v/>
      </c>
      <c r="P1358" s="100" t="str">
        <f t="shared" si="288"/>
        <v/>
      </c>
      <c r="R1358" s="119">
        <f t="shared" si="276"/>
        <v>1</v>
      </c>
      <c r="S1358" s="119">
        <f t="shared" si="277"/>
        <v>1</v>
      </c>
      <c r="T1358" s="119">
        <f t="shared" si="278"/>
        <v>1</v>
      </c>
      <c r="U1358" s="119">
        <f t="shared" si="279"/>
        <v>1</v>
      </c>
      <c r="V1358" s="119">
        <f t="shared" si="280"/>
        <v>1</v>
      </c>
      <c r="W1358" s="119">
        <f t="shared" si="281"/>
        <v>1</v>
      </c>
      <c r="X1358" s="119">
        <f t="shared" si="282"/>
        <v>1</v>
      </c>
      <c r="Y1358" s="119">
        <f t="shared" si="283"/>
        <v>1</v>
      </c>
      <c r="Z1358" s="119">
        <f t="shared" si="284"/>
        <v>1</v>
      </c>
      <c r="AA1358" s="119">
        <f t="shared" si="285"/>
        <v>1</v>
      </c>
      <c r="AB1358" s="119">
        <f t="shared" si="286"/>
        <v>10</v>
      </c>
    </row>
    <row r="1359" spans="3:28" ht="54.95" customHeight="1" x14ac:dyDescent="0.25">
      <c r="C1359" s="56">
        <v>1355</v>
      </c>
      <c r="D1359" s="94" t="str">
        <f>IF(Lançamentos!G1359="","",Lançamentos!G1359)</f>
        <v/>
      </c>
      <c r="E1359" s="113" t="str">
        <f>IF(D1359="","",Recebimento!Q1359)</f>
        <v/>
      </c>
      <c r="F1359" s="114" t="str">
        <f>IF($D1359="","",'Rec2'!$Q1359)</f>
        <v/>
      </c>
      <c r="G1359" s="114" t="str">
        <f>IF($D1359="","",'Rec3'!$Q1359)</f>
        <v/>
      </c>
      <c r="H1359" s="114" t="str">
        <f>IF($D1359="","",'Rec4'!$Q1359)</f>
        <v/>
      </c>
      <c r="I1359" s="114" t="str">
        <f>IF($D1359="","",'Rec5'!$Q1359)</f>
        <v/>
      </c>
      <c r="J1359" s="114" t="str">
        <f>IF($D1359="","",'Rec6'!$Q1359)</f>
        <v/>
      </c>
      <c r="K1359" s="114" t="str">
        <f>IF($D1359="","",'Rec7'!$Q1359)</f>
        <v/>
      </c>
      <c r="L1359" s="114" t="str">
        <f>IF($D1359="","",'Rec8'!$Q1359)</f>
        <v/>
      </c>
      <c r="M1359" s="114" t="str">
        <f>IF($D1359="","",'Rec9'!$Q1359)</f>
        <v/>
      </c>
      <c r="N1359" s="114" t="str">
        <f>IF($D1359="","",'Rec10'!$Q1359)</f>
        <v/>
      </c>
      <c r="O1359" s="116" t="str">
        <f t="shared" si="287"/>
        <v/>
      </c>
      <c r="P1359" s="100" t="str">
        <f t="shared" si="288"/>
        <v/>
      </c>
      <c r="R1359" s="119">
        <f t="shared" si="276"/>
        <v>1</v>
      </c>
      <c r="S1359" s="119">
        <f t="shared" si="277"/>
        <v>1</v>
      </c>
      <c r="T1359" s="119">
        <f t="shared" si="278"/>
        <v>1</v>
      </c>
      <c r="U1359" s="119">
        <f t="shared" si="279"/>
        <v>1</v>
      </c>
      <c r="V1359" s="119">
        <f t="shared" si="280"/>
        <v>1</v>
      </c>
      <c r="W1359" s="119">
        <f t="shared" si="281"/>
        <v>1</v>
      </c>
      <c r="X1359" s="119">
        <f t="shared" si="282"/>
        <v>1</v>
      </c>
      <c r="Y1359" s="119">
        <f t="shared" si="283"/>
        <v>1</v>
      </c>
      <c r="Z1359" s="119">
        <f t="shared" si="284"/>
        <v>1</v>
      </c>
      <c r="AA1359" s="119">
        <f t="shared" si="285"/>
        <v>1</v>
      </c>
      <c r="AB1359" s="119">
        <f t="shared" si="286"/>
        <v>10</v>
      </c>
    </row>
    <row r="1360" spans="3:28" ht="54.95" customHeight="1" x14ac:dyDescent="0.25">
      <c r="C1360" s="56">
        <v>1356</v>
      </c>
      <c r="D1360" s="94" t="str">
        <f>IF(Lançamentos!G1360="","",Lançamentos!G1360)</f>
        <v/>
      </c>
      <c r="E1360" s="113" t="str">
        <f>IF(D1360="","",Recebimento!Q1360)</f>
        <v/>
      </c>
      <c r="F1360" s="114" t="str">
        <f>IF($D1360="","",'Rec2'!$Q1360)</f>
        <v/>
      </c>
      <c r="G1360" s="114" t="str">
        <f>IF($D1360="","",'Rec3'!$Q1360)</f>
        <v/>
      </c>
      <c r="H1360" s="114" t="str">
        <f>IF($D1360="","",'Rec4'!$Q1360)</f>
        <v/>
      </c>
      <c r="I1360" s="114" t="str">
        <f>IF($D1360="","",'Rec5'!$Q1360)</f>
        <v/>
      </c>
      <c r="J1360" s="114" t="str">
        <f>IF($D1360="","",'Rec6'!$Q1360)</f>
        <v/>
      </c>
      <c r="K1360" s="114" t="str">
        <f>IF($D1360="","",'Rec7'!$Q1360)</f>
        <v/>
      </c>
      <c r="L1360" s="114" t="str">
        <f>IF($D1360="","",'Rec8'!$Q1360)</f>
        <v/>
      </c>
      <c r="M1360" s="114" t="str">
        <f>IF($D1360="","",'Rec9'!$Q1360)</f>
        <v/>
      </c>
      <c r="N1360" s="114" t="str">
        <f>IF($D1360="","",'Rec10'!$Q1360)</f>
        <v/>
      </c>
      <c r="O1360" s="116" t="str">
        <f t="shared" si="287"/>
        <v/>
      </c>
      <c r="P1360" s="100" t="str">
        <f t="shared" si="288"/>
        <v/>
      </c>
      <c r="R1360" s="119">
        <f t="shared" si="276"/>
        <v>1</v>
      </c>
      <c r="S1360" s="119">
        <f t="shared" si="277"/>
        <v>1</v>
      </c>
      <c r="T1360" s="119">
        <f t="shared" si="278"/>
        <v>1</v>
      </c>
      <c r="U1360" s="119">
        <f t="shared" si="279"/>
        <v>1</v>
      </c>
      <c r="V1360" s="119">
        <f t="shared" si="280"/>
        <v>1</v>
      </c>
      <c r="W1360" s="119">
        <f t="shared" si="281"/>
        <v>1</v>
      </c>
      <c r="X1360" s="119">
        <f t="shared" si="282"/>
        <v>1</v>
      </c>
      <c r="Y1360" s="119">
        <f t="shared" si="283"/>
        <v>1</v>
      </c>
      <c r="Z1360" s="119">
        <f t="shared" si="284"/>
        <v>1</v>
      </c>
      <c r="AA1360" s="119">
        <f t="shared" si="285"/>
        <v>1</v>
      </c>
      <c r="AB1360" s="119">
        <f t="shared" si="286"/>
        <v>10</v>
      </c>
    </row>
    <row r="1361" spans="3:28" ht="54.95" customHeight="1" x14ac:dyDescent="0.25">
      <c r="C1361" s="56">
        <v>1357</v>
      </c>
      <c r="D1361" s="94" t="str">
        <f>IF(Lançamentos!G1361="","",Lançamentos!G1361)</f>
        <v/>
      </c>
      <c r="E1361" s="113" t="str">
        <f>IF(D1361="","",Recebimento!Q1361)</f>
        <v/>
      </c>
      <c r="F1361" s="114" t="str">
        <f>IF($D1361="","",'Rec2'!$Q1361)</f>
        <v/>
      </c>
      <c r="G1361" s="114" t="str">
        <f>IF($D1361="","",'Rec3'!$Q1361)</f>
        <v/>
      </c>
      <c r="H1361" s="114" t="str">
        <f>IF($D1361="","",'Rec4'!$Q1361)</f>
        <v/>
      </c>
      <c r="I1361" s="114" t="str">
        <f>IF($D1361="","",'Rec5'!$Q1361)</f>
        <v/>
      </c>
      <c r="J1361" s="114" t="str">
        <f>IF($D1361="","",'Rec6'!$Q1361)</f>
        <v/>
      </c>
      <c r="K1361" s="114" t="str">
        <f>IF($D1361="","",'Rec7'!$Q1361)</f>
        <v/>
      </c>
      <c r="L1361" s="114" t="str">
        <f>IF($D1361="","",'Rec8'!$Q1361)</f>
        <v/>
      </c>
      <c r="M1361" s="114" t="str">
        <f>IF($D1361="","",'Rec9'!$Q1361)</f>
        <v/>
      </c>
      <c r="N1361" s="114" t="str">
        <f>IF($D1361="","",'Rec10'!$Q1361)</f>
        <v/>
      </c>
      <c r="O1361" s="116" t="str">
        <f t="shared" si="287"/>
        <v/>
      </c>
      <c r="P1361" s="100" t="str">
        <f t="shared" si="288"/>
        <v/>
      </c>
      <c r="R1361" s="119">
        <f t="shared" si="276"/>
        <v>1</v>
      </c>
      <c r="S1361" s="119">
        <f t="shared" si="277"/>
        <v>1</v>
      </c>
      <c r="T1361" s="119">
        <f t="shared" si="278"/>
        <v>1</v>
      </c>
      <c r="U1361" s="119">
        <f t="shared" si="279"/>
        <v>1</v>
      </c>
      <c r="V1361" s="119">
        <f t="shared" si="280"/>
        <v>1</v>
      </c>
      <c r="W1361" s="119">
        <f t="shared" si="281"/>
        <v>1</v>
      </c>
      <c r="X1361" s="119">
        <f t="shared" si="282"/>
        <v>1</v>
      </c>
      <c r="Y1361" s="119">
        <f t="shared" si="283"/>
        <v>1</v>
      </c>
      <c r="Z1361" s="119">
        <f t="shared" si="284"/>
        <v>1</v>
      </c>
      <c r="AA1361" s="119">
        <f t="shared" si="285"/>
        <v>1</v>
      </c>
      <c r="AB1361" s="119">
        <f t="shared" si="286"/>
        <v>10</v>
      </c>
    </row>
    <row r="1362" spans="3:28" ht="54.95" customHeight="1" x14ac:dyDescent="0.25">
      <c r="C1362" s="56">
        <v>1358</v>
      </c>
      <c r="D1362" s="94" t="str">
        <f>IF(Lançamentos!G1362="","",Lançamentos!G1362)</f>
        <v/>
      </c>
      <c r="E1362" s="113" t="str">
        <f>IF(D1362="","",Recebimento!Q1362)</f>
        <v/>
      </c>
      <c r="F1362" s="114" t="str">
        <f>IF($D1362="","",'Rec2'!$Q1362)</f>
        <v/>
      </c>
      <c r="G1362" s="114" t="str">
        <f>IF($D1362="","",'Rec3'!$Q1362)</f>
        <v/>
      </c>
      <c r="H1362" s="114" t="str">
        <f>IF($D1362="","",'Rec4'!$Q1362)</f>
        <v/>
      </c>
      <c r="I1362" s="114" t="str">
        <f>IF($D1362="","",'Rec5'!$Q1362)</f>
        <v/>
      </c>
      <c r="J1362" s="114" t="str">
        <f>IF($D1362="","",'Rec6'!$Q1362)</f>
        <v/>
      </c>
      <c r="K1362" s="114" t="str">
        <f>IF($D1362="","",'Rec7'!$Q1362)</f>
        <v/>
      </c>
      <c r="L1362" s="114" t="str">
        <f>IF($D1362="","",'Rec8'!$Q1362)</f>
        <v/>
      </c>
      <c r="M1362" s="114" t="str">
        <f>IF($D1362="","",'Rec9'!$Q1362)</f>
        <v/>
      </c>
      <c r="N1362" s="114" t="str">
        <f>IF($D1362="","",'Rec10'!$Q1362)</f>
        <v/>
      </c>
      <c r="O1362" s="116" t="str">
        <f t="shared" si="287"/>
        <v/>
      </c>
      <c r="P1362" s="100" t="str">
        <f t="shared" si="288"/>
        <v/>
      </c>
      <c r="R1362" s="119">
        <f t="shared" si="276"/>
        <v>1</v>
      </c>
      <c r="S1362" s="119">
        <f t="shared" si="277"/>
        <v>1</v>
      </c>
      <c r="T1362" s="119">
        <f t="shared" si="278"/>
        <v>1</v>
      </c>
      <c r="U1362" s="119">
        <f t="shared" si="279"/>
        <v>1</v>
      </c>
      <c r="V1362" s="119">
        <f t="shared" si="280"/>
        <v>1</v>
      </c>
      <c r="W1362" s="119">
        <f t="shared" si="281"/>
        <v>1</v>
      </c>
      <c r="X1362" s="119">
        <f t="shared" si="282"/>
        <v>1</v>
      </c>
      <c r="Y1362" s="119">
        <f t="shared" si="283"/>
        <v>1</v>
      </c>
      <c r="Z1362" s="119">
        <f t="shared" si="284"/>
        <v>1</v>
      </c>
      <c r="AA1362" s="119">
        <f t="shared" si="285"/>
        <v>1</v>
      </c>
      <c r="AB1362" s="119">
        <f t="shared" si="286"/>
        <v>10</v>
      </c>
    </row>
    <row r="1363" spans="3:28" ht="54.95" customHeight="1" x14ac:dyDescent="0.25">
      <c r="C1363" s="56">
        <v>1359</v>
      </c>
      <c r="D1363" s="94" t="str">
        <f>IF(Lançamentos!G1363="","",Lançamentos!G1363)</f>
        <v/>
      </c>
      <c r="E1363" s="113" t="str">
        <f>IF(D1363="","",Recebimento!Q1363)</f>
        <v/>
      </c>
      <c r="F1363" s="114" t="str">
        <f>IF($D1363="","",'Rec2'!$Q1363)</f>
        <v/>
      </c>
      <c r="G1363" s="114" t="str">
        <f>IF($D1363="","",'Rec3'!$Q1363)</f>
        <v/>
      </c>
      <c r="H1363" s="114" t="str">
        <f>IF($D1363="","",'Rec4'!$Q1363)</f>
        <v/>
      </c>
      <c r="I1363" s="114" t="str">
        <f>IF($D1363="","",'Rec5'!$Q1363)</f>
        <v/>
      </c>
      <c r="J1363" s="114" t="str">
        <f>IF($D1363="","",'Rec6'!$Q1363)</f>
        <v/>
      </c>
      <c r="K1363" s="114" t="str">
        <f>IF($D1363="","",'Rec7'!$Q1363)</f>
        <v/>
      </c>
      <c r="L1363" s="114" t="str">
        <f>IF($D1363="","",'Rec8'!$Q1363)</f>
        <v/>
      </c>
      <c r="M1363" s="114" t="str">
        <f>IF($D1363="","",'Rec9'!$Q1363)</f>
        <v/>
      </c>
      <c r="N1363" s="114" t="str">
        <f>IF($D1363="","",'Rec10'!$Q1363)</f>
        <v/>
      </c>
      <c r="O1363" s="116" t="str">
        <f t="shared" si="287"/>
        <v/>
      </c>
      <c r="P1363" s="100" t="str">
        <f t="shared" si="288"/>
        <v/>
      </c>
      <c r="R1363" s="119">
        <f t="shared" si="276"/>
        <v>1</v>
      </c>
      <c r="S1363" s="119">
        <f t="shared" si="277"/>
        <v>1</v>
      </c>
      <c r="T1363" s="119">
        <f t="shared" si="278"/>
        <v>1</v>
      </c>
      <c r="U1363" s="119">
        <f t="shared" si="279"/>
        <v>1</v>
      </c>
      <c r="V1363" s="119">
        <f t="shared" si="280"/>
        <v>1</v>
      </c>
      <c r="W1363" s="119">
        <f t="shared" si="281"/>
        <v>1</v>
      </c>
      <c r="X1363" s="119">
        <f t="shared" si="282"/>
        <v>1</v>
      </c>
      <c r="Y1363" s="119">
        <f t="shared" si="283"/>
        <v>1</v>
      </c>
      <c r="Z1363" s="119">
        <f t="shared" si="284"/>
        <v>1</v>
      </c>
      <c r="AA1363" s="119">
        <f t="shared" si="285"/>
        <v>1</v>
      </c>
      <c r="AB1363" s="119">
        <f t="shared" si="286"/>
        <v>10</v>
      </c>
    </row>
    <row r="1364" spans="3:28" ht="54.95" customHeight="1" x14ac:dyDescent="0.25">
      <c r="C1364" s="56">
        <v>1360</v>
      </c>
      <c r="D1364" s="94" t="str">
        <f>IF(Lançamentos!G1364="","",Lançamentos!G1364)</f>
        <v/>
      </c>
      <c r="E1364" s="113" t="str">
        <f>IF(D1364="","",Recebimento!Q1364)</f>
        <v/>
      </c>
      <c r="F1364" s="114" t="str">
        <f>IF($D1364="","",'Rec2'!$Q1364)</f>
        <v/>
      </c>
      <c r="G1364" s="114" t="str">
        <f>IF($D1364="","",'Rec3'!$Q1364)</f>
        <v/>
      </c>
      <c r="H1364" s="114" t="str">
        <f>IF($D1364="","",'Rec4'!$Q1364)</f>
        <v/>
      </c>
      <c r="I1364" s="114" t="str">
        <f>IF($D1364="","",'Rec5'!$Q1364)</f>
        <v/>
      </c>
      <c r="J1364" s="114" t="str">
        <f>IF($D1364="","",'Rec6'!$Q1364)</f>
        <v/>
      </c>
      <c r="K1364" s="114" t="str">
        <f>IF($D1364="","",'Rec7'!$Q1364)</f>
        <v/>
      </c>
      <c r="L1364" s="114" t="str">
        <f>IF($D1364="","",'Rec8'!$Q1364)</f>
        <v/>
      </c>
      <c r="M1364" s="114" t="str">
        <f>IF($D1364="","",'Rec9'!$Q1364)</f>
        <v/>
      </c>
      <c r="N1364" s="114" t="str">
        <f>IF($D1364="","",'Rec10'!$Q1364)</f>
        <v/>
      </c>
      <c r="O1364" s="116" t="str">
        <f t="shared" si="287"/>
        <v/>
      </c>
      <c r="P1364" s="100" t="str">
        <f t="shared" si="288"/>
        <v/>
      </c>
      <c r="R1364" s="119">
        <f t="shared" si="276"/>
        <v>1</v>
      </c>
      <c r="S1364" s="119">
        <f t="shared" si="277"/>
        <v>1</v>
      </c>
      <c r="T1364" s="119">
        <f t="shared" si="278"/>
        <v>1</v>
      </c>
      <c r="U1364" s="119">
        <f t="shared" si="279"/>
        <v>1</v>
      </c>
      <c r="V1364" s="119">
        <f t="shared" si="280"/>
        <v>1</v>
      </c>
      <c r="W1364" s="119">
        <f t="shared" si="281"/>
        <v>1</v>
      </c>
      <c r="X1364" s="119">
        <f t="shared" si="282"/>
        <v>1</v>
      </c>
      <c r="Y1364" s="119">
        <f t="shared" si="283"/>
        <v>1</v>
      </c>
      <c r="Z1364" s="119">
        <f t="shared" si="284"/>
        <v>1</v>
      </c>
      <c r="AA1364" s="119">
        <f t="shared" si="285"/>
        <v>1</v>
      </c>
      <c r="AB1364" s="119">
        <f t="shared" si="286"/>
        <v>10</v>
      </c>
    </row>
    <row r="1365" spans="3:28" ht="54.95" customHeight="1" x14ac:dyDescent="0.25">
      <c r="C1365" s="56">
        <v>1361</v>
      </c>
      <c r="D1365" s="94" t="str">
        <f>IF(Lançamentos!G1365="","",Lançamentos!G1365)</f>
        <v/>
      </c>
      <c r="E1365" s="113" t="str">
        <f>IF(D1365="","",Recebimento!Q1365)</f>
        <v/>
      </c>
      <c r="F1365" s="114" t="str">
        <f>IF($D1365="","",'Rec2'!$Q1365)</f>
        <v/>
      </c>
      <c r="G1365" s="114" t="str">
        <f>IF($D1365="","",'Rec3'!$Q1365)</f>
        <v/>
      </c>
      <c r="H1365" s="114" t="str">
        <f>IF($D1365="","",'Rec4'!$Q1365)</f>
        <v/>
      </c>
      <c r="I1365" s="114" t="str">
        <f>IF($D1365="","",'Rec5'!$Q1365)</f>
        <v/>
      </c>
      <c r="J1365" s="114" t="str">
        <f>IF($D1365="","",'Rec6'!$Q1365)</f>
        <v/>
      </c>
      <c r="K1365" s="114" t="str">
        <f>IF($D1365="","",'Rec7'!$Q1365)</f>
        <v/>
      </c>
      <c r="L1365" s="114" t="str">
        <f>IF($D1365="","",'Rec8'!$Q1365)</f>
        <v/>
      </c>
      <c r="M1365" s="114" t="str">
        <f>IF($D1365="","",'Rec9'!$Q1365)</f>
        <v/>
      </c>
      <c r="N1365" s="114" t="str">
        <f>IF($D1365="","",'Rec10'!$Q1365)</f>
        <v/>
      </c>
      <c r="O1365" s="116" t="str">
        <f t="shared" si="287"/>
        <v/>
      </c>
      <c r="P1365" s="100" t="str">
        <f t="shared" si="288"/>
        <v/>
      </c>
      <c r="R1365" s="119">
        <f t="shared" si="276"/>
        <v>1</v>
      </c>
      <c r="S1365" s="119">
        <f t="shared" si="277"/>
        <v>1</v>
      </c>
      <c r="T1365" s="119">
        <f t="shared" si="278"/>
        <v>1</v>
      </c>
      <c r="U1365" s="119">
        <f t="shared" si="279"/>
        <v>1</v>
      </c>
      <c r="V1365" s="119">
        <f t="shared" si="280"/>
        <v>1</v>
      </c>
      <c r="W1365" s="119">
        <f t="shared" si="281"/>
        <v>1</v>
      </c>
      <c r="X1365" s="119">
        <f t="shared" si="282"/>
        <v>1</v>
      </c>
      <c r="Y1365" s="119">
        <f t="shared" si="283"/>
        <v>1</v>
      </c>
      <c r="Z1365" s="119">
        <f t="shared" si="284"/>
        <v>1</v>
      </c>
      <c r="AA1365" s="119">
        <f t="shared" si="285"/>
        <v>1</v>
      </c>
      <c r="AB1365" s="119">
        <f t="shared" si="286"/>
        <v>10</v>
      </c>
    </row>
    <row r="1366" spans="3:28" ht="54.95" customHeight="1" x14ac:dyDescent="0.25">
      <c r="C1366" s="56">
        <v>1362</v>
      </c>
      <c r="D1366" s="94" t="str">
        <f>IF(Lançamentos!G1366="","",Lançamentos!G1366)</f>
        <v/>
      </c>
      <c r="E1366" s="113" t="str">
        <f>IF(D1366="","",Recebimento!Q1366)</f>
        <v/>
      </c>
      <c r="F1366" s="114" t="str">
        <f>IF($D1366="","",'Rec2'!$Q1366)</f>
        <v/>
      </c>
      <c r="G1366" s="114" t="str">
        <f>IF($D1366="","",'Rec3'!$Q1366)</f>
        <v/>
      </c>
      <c r="H1366" s="114" t="str">
        <f>IF($D1366="","",'Rec4'!$Q1366)</f>
        <v/>
      </c>
      <c r="I1366" s="114" t="str">
        <f>IF($D1366="","",'Rec5'!$Q1366)</f>
        <v/>
      </c>
      <c r="J1366" s="114" t="str">
        <f>IF($D1366="","",'Rec6'!$Q1366)</f>
        <v/>
      </c>
      <c r="K1366" s="114" t="str">
        <f>IF($D1366="","",'Rec7'!$Q1366)</f>
        <v/>
      </c>
      <c r="L1366" s="114" t="str">
        <f>IF($D1366="","",'Rec8'!$Q1366)</f>
        <v/>
      </c>
      <c r="M1366" s="114" t="str">
        <f>IF($D1366="","",'Rec9'!$Q1366)</f>
        <v/>
      </c>
      <c r="N1366" s="114" t="str">
        <f>IF($D1366="","",'Rec10'!$Q1366)</f>
        <v/>
      </c>
      <c r="O1366" s="116" t="str">
        <f t="shared" si="287"/>
        <v/>
      </c>
      <c r="P1366" s="100" t="str">
        <f t="shared" si="288"/>
        <v/>
      </c>
      <c r="R1366" s="119">
        <f t="shared" si="276"/>
        <v>1</v>
      </c>
      <c r="S1366" s="119">
        <f t="shared" si="277"/>
        <v>1</v>
      </c>
      <c r="T1366" s="119">
        <f t="shared" si="278"/>
        <v>1</v>
      </c>
      <c r="U1366" s="119">
        <f t="shared" si="279"/>
        <v>1</v>
      </c>
      <c r="V1366" s="119">
        <f t="shared" si="280"/>
        <v>1</v>
      </c>
      <c r="W1366" s="119">
        <f t="shared" si="281"/>
        <v>1</v>
      </c>
      <c r="X1366" s="119">
        <f t="shared" si="282"/>
        <v>1</v>
      </c>
      <c r="Y1366" s="119">
        <f t="shared" si="283"/>
        <v>1</v>
      </c>
      <c r="Z1366" s="119">
        <f t="shared" si="284"/>
        <v>1</v>
      </c>
      <c r="AA1366" s="119">
        <f t="shared" si="285"/>
        <v>1</v>
      </c>
      <c r="AB1366" s="119">
        <f t="shared" si="286"/>
        <v>10</v>
      </c>
    </row>
    <row r="1367" spans="3:28" ht="54.95" customHeight="1" x14ac:dyDescent="0.25">
      <c r="C1367" s="56">
        <v>1363</v>
      </c>
      <c r="D1367" s="94" t="str">
        <f>IF(Lançamentos!G1367="","",Lançamentos!G1367)</f>
        <v/>
      </c>
      <c r="E1367" s="113" t="str">
        <f>IF(D1367="","",Recebimento!Q1367)</f>
        <v/>
      </c>
      <c r="F1367" s="114" t="str">
        <f>IF($D1367="","",'Rec2'!$Q1367)</f>
        <v/>
      </c>
      <c r="G1367" s="114" t="str">
        <f>IF($D1367="","",'Rec3'!$Q1367)</f>
        <v/>
      </c>
      <c r="H1367" s="114" t="str">
        <f>IF($D1367="","",'Rec4'!$Q1367)</f>
        <v/>
      </c>
      <c r="I1367" s="114" t="str">
        <f>IF($D1367="","",'Rec5'!$Q1367)</f>
        <v/>
      </c>
      <c r="J1367" s="114" t="str">
        <f>IF($D1367="","",'Rec6'!$Q1367)</f>
        <v/>
      </c>
      <c r="K1367" s="114" t="str">
        <f>IF($D1367="","",'Rec7'!$Q1367)</f>
        <v/>
      </c>
      <c r="L1367" s="114" t="str">
        <f>IF($D1367="","",'Rec8'!$Q1367)</f>
        <v/>
      </c>
      <c r="M1367" s="114" t="str">
        <f>IF($D1367="","",'Rec9'!$Q1367)</f>
        <v/>
      </c>
      <c r="N1367" s="114" t="str">
        <f>IF($D1367="","",'Rec10'!$Q1367)</f>
        <v/>
      </c>
      <c r="O1367" s="116" t="str">
        <f t="shared" si="287"/>
        <v/>
      </c>
      <c r="P1367" s="100" t="str">
        <f t="shared" si="288"/>
        <v/>
      </c>
      <c r="R1367" s="119">
        <f t="shared" si="276"/>
        <v>1</v>
      </c>
      <c r="S1367" s="119">
        <f t="shared" si="277"/>
        <v>1</v>
      </c>
      <c r="T1367" s="119">
        <f t="shared" si="278"/>
        <v>1</v>
      </c>
      <c r="U1367" s="119">
        <f t="shared" si="279"/>
        <v>1</v>
      </c>
      <c r="V1367" s="119">
        <f t="shared" si="280"/>
        <v>1</v>
      </c>
      <c r="W1367" s="119">
        <f t="shared" si="281"/>
        <v>1</v>
      </c>
      <c r="X1367" s="119">
        <f t="shared" si="282"/>
        <v>1</v>
      </c>
      <c r="Y1367" s="119">
        <f t="shared" si="283"/>
        <v>1</v>
      </c>
      <c r="Z1367" s="119">
        <f t="shared" si="284"/>
        <v>1</v>
      </c>
      <c r="AA1367" s="119">
        <f t="shared" si="285"/>
        <v>1</v>
      </c>
      <c r="AB1367" s="119">
        <f t="shared" si="286"/>
        <v>10</v>
      </c>
    </row>
    <row r="1368" spans="3:28" ht="54.95" customHeight="1" x14ac:dyDescent="0.25">
      <c r="C1368" s="56">
        <v>1364</v>
      </c>
      <c r="D1368" s="94" t="str">
        <f>IF(Lançamentos!G1368="","",Lançamentos!G1368)</f>
        <v/>
      </c>
      <c r="E1368" s="113" t="str">
        <f>IF(D1368="","",Recebimento!Q1368)</f>
        <v/>
      </c>
      <c r="F1368" s="114" t="str">
        <f>IF($D1368="","",'Rec2'!$Q1368)</f>
        <v/>
      </c>
      <c r="G1368" s="114" t="str">
        <f>IF($D1368="","",'Rec3'!$Q1368)</f>
        <v/>
      </c>
      <c r="H1368" s="114" t="str">
        <f>IF($D1368="","",'Rec4'!$Q1368)</f>
        <v/>
      </c>
      <c r="I1368" s="114" t="str">
        <f>IF($D1368="","",'Rec5'!$Q1368)</f>
        <v/>
      </c>
      <c r="J1368" s="114" t="str">
        <f>IF($D1368="","",'Rec6'!$Q1368)</f>
        <v/>
      </c>
      <c r="K1368" s="114" t="str">
        <f>IF($D1368="","",'Rec7'!$Q1368)</f>
        <v/>
      </c>
      <c r="L1368" s="114" t="str">
        <f>IF($D1368="","",'Rec8'!$Q1368)</f>
        <v/>
      </c>
      <c r="M1368" s="114" t="str">
        <f>IF($D1368="","",'Rec9'!$Q1368)</f>
        <v/>
      </c>
      <c r="N1368" s="114" t="str">
        <f>IF($D1368="","",'Rec10'!$Q1368)</f>
        <v/>
      </c>
      <c r="O1368" s="116" t="str">
        <f t="shared" si="287"/>
        <v/>
      </c>
      <c r="P1368" s="100" t="str">
        <f t="shared" si="288"/>
        <v/>
      </c>
      <c r="R1368" s="119">
        <f t="shared" si="276"/>
        <v>1</v>
      </c>
      <c r="S1368" s="119">
        <f t="shared" si="277"/>
        <v>1</v>
      </c>
      <c r="T1368" s="119">
        <f t="shared" si="278"/>
        <v>1</v>
      </c>
      <c r="U1368" s="119">
        <f t="shared" si="279"/>
        <v>1</v>
      </c>
      <c r="V1368" s="119">
        <f t="shared" si="280"/>
        <v>1</v>
      </c>
      <c r="W1368" s="119">
        <f t="shared" si="281"/>
        <v>1</v>
      </c>
      <c r="X1368" s="119">
        <f t="shared" si="282"/>
        <v>1</v>
      </c>
      <c r="Y1368" s="119">
        <f t="shared" si="283"/>
        <v>1</v>
      </c>
      <c r="Z1368" s="119">
        <f t="shared" si="284"/>
        <v>1</v>
      </c>
      <c r="AA1368" s="119">
        <f t="shared" si="285"/>
        <v>1</v>
      </c>
      <c r="AB1368" s="119">
        <f t="shared" si="286"/>
        <v>10</v>
      </c>
    </row>
    <row r="1369" spans="3:28" ht="54.95" customHeight="1" x14ac:dyDescent="0.25">
      <c r="C1369" s="56">
        <v>1365</v>
      </c>
      <c r="D1369" s="94" t="str">
        <f>IF(Lançamentos!G1369="","",Lançamentos!G1369)</f>
        <v/>
      </c>
      <c r="E1369" s="113" t="str">
        <f>IF(D1369="","",Recebimento!Q1369)</f>
        <v/>
      </c>
      <c r="F1369" s="114" t="str">
        <f>IF($D1369="","",'Rec2'!$Q1369)</f>
        <v/>
      </c>
      <c r="G1369" s="114" t="str">
        <f>IF($D1369="","",'Rec3'!$Q1369)</f>
        <v/>
      </c>
      <c r="H1369" s="114" t="str">
        <f>IF($D1369="","",'Rec4'!$Q1369)</f>
        <v/>
      </c>
      <c r="I1369" s="114" t="str">
        <f>IF($D1369="","",'Rec5'!$Q1369)</f>
        <v/>
      </c>
      <c r="J1369" s="114" t="str">
        <f>IF($D1369="","",'Rec6'!$Q1369)</f>
        <v/>
      </c>
      <c r="K1369" s="114" t="str">
        <f>IF($D1369="","",'Rec7'!$Q1369)</f>
        <v/>
      </c>
      <c r="L1369" s="114" t="str">
        <f>IF($D1369="","",'Rec8'!$Q1369)</f>
        <v/>
      </c>
      <c r="M1369" s="114" t="str">
        <f>IF($D1369="","",'Rec9'!$Q1369)</f>
        <v/>
      </c>
      <c r="N1369" s="114" t="str">
        <f>IF($D1369="","",'Rec10'!$Q1369)</f>
        <v/>
      </c>
      <c r="O1369" s="116" t="str">
        <f t="shared" si="287"/>
        <v/>
      </c>
      <c r="P1369" s="100" t="str">
        <f t="shared" si="288"/>
        <v/>
      </c>
      <c r="R1369" s="119">
        <f t="shared" si="276"/>
        <v>1</v>
      </c>
      <c r="S1369" s="119">
        <f t="shared" si="277"/>
        <v>1</v>
      </c>
      <c r="T1369" s="119">
        <f t="shared" si="278"/>
        <v>1</v>
      </c>
      <c r="U1369" s="119">
        <f t="shared" si="279"/>
        <v>1</v>
      </c>
      <c r="V1369" s="119">
        <f t="shared" si="280"/>
        <v>1</v>
      </c>
      <c r="W1369" s="119">
        <f t="shared" si="281"/>
        <v>1</v>
      </c>
      <c r="X1369" s="119">
        <f t="shared" si="282"/>
        <v>1</v>
      </c>
      <c r="Y1369" s="119">
        <f t="shared" si="283"/>
        <v>1</v>
      </c>
      <c r="Z1369" s="119">
        <f t="shared" si="284"/>
        <v>1</v>
      </c>
      <c r="AA1369" s="119">
        <f t="shared" si="285"/>
        <v>1</v>
      </c>
      <c r="AB1369" s="119">
        <f t="shared" si="286"/>
        <v>10</v>
      </c>
    </row>
    <row r="1370" spans="3:28" ht="54.95" customHeight="1" x14ac:dyDescent="0.25">
      <c r="C1370" s="56">
        <v>1366</v>
      </c>
      <c r="D1370" s="94" t="str">
        <f>IF(Lançamentos!G1370="","",Lançamentos!G1370)</f>
        <v/>
      </c>
      <c r="E1370" s="113" t="str">
        <f>IF(D1370="","",Recebimento!Q1370)</f>
        <v/>
      </c>
      <c r="F1370" s="114" t="str">
        <f>IF($D1370="","",'Rec2'!$Q1370)</f>
        <v/>
      </c>
      <c r="G1370" s="114" t="str">
        <f>IF($D1370="","",'Rec3'!$Q1370)</f>
        <v/>
      </c>
      <c r="H1370" s="114" t="str">
        <f>IF($D1370="","",'Rec4'!$Q1370)</f>
        <v/>
      </c>
      <c r="I1370" s="114" t="str">
        <f>IF($D1370="","",'Rec5'!$Q1370)</f>
        <v/>
      </c>
      <c r="J1370" s="114" t="str">
        <f>IF($D1370="","",'Rec6'!$Q1370)</f>
        <v/>
      </c>
      <c r="K1370" s="114" t="str">
        <f>IF($D1370="","",'Rec7'!$Q1370)</f>
        <v/>
      </c>
      <c r="L1370" s="114" t="str">
        <f>IF($D1370="","",'Rec8'!$Q1370)</f>
        <v/>
      </c>
      <c r="M1370" s="114" t="str">
        <f>IF($D1370="","",'Rec9'!$Q1370)</f>
        <v/>
      </c>
      <c r="N1370" s="114" t="str">
        <f>IF($D1370="","",'Rec10'!$Q1370)</f>
        <v/>
      </c>
      <c r="O1370" s="116" t="str">
        <f t="shared" si="287"/>
        <v/>
      </c>
      <c r="P1370" s="100" t="str">
        <f t="shared" si="288"/>
        <v/>
      </c>
      <c r="R1370" s="119">
        <f t="shared" si="276"/>
        <v>1</v>
      </c>
      <c r="S1370" s="119">
        <f t="shared" si="277"/>
        <v>1</v>
      </c>
      <c r="T1370" s="119">
        <f t="shared" si="278"/>
        <v>1</v>
      </c>
      <c r="U1370" s="119">
        <f t="shared" si="279"/>
        <v>1</v>
      </c>
      <c r="V1370" s="119">
        <f t="shared" si="280"/>
        <v>1</v>
      </c>
      <c r="W1370" s="119">
        <f t="shared" si="281"/>
        <v>1</v>
      </c>
      <c r="X1370" s="119">
        <f t="shared" si="282"/>
        <v>1</v>
      </c>
      <c r="Y1370" s="119">
        <f t="shared" si="283"/>
        <v>1</v>
      </c>
      <c r="Z1370" s="119">
        <f t="shared" si="284"/>
        <v>1</v>
      </c>
      <c r="AA1370" s="119">
        <f t="shared" si="285"/>
        <v>1</v>
      </c>
      <c r="AB1370" s="119">
        <f t="shared" si="286"/>
        <v>10</v>
      </c>
    </row>
    <row r="1371" spans="3:28" ht="54.95" customHeight="1" x14ac:dyDescent="0.25">
      <c r="C1371" s="56">
        <v>1367</v>
      </c>
      <c r="D1371" s="94" t="str">
        <f>IF(Lançamentos!G1371="","",Lançamentos!G1371)</f>
        <v/>
      </c>
      <c r="E1371" s="113" t="str">
        <f>IF(D1371="","",Recebimento!Q1371)</f>
        <v/>
      </c>
      <c r="F1371" s="114" t="str">
        <f>IF($D1371="","",'Rec2'!$Q1371)</f>
        <v/>
      </c>
      <c r="G1371" s="114" t="str">
        <f>IF($D1371="","",'Rec3'!$Q1371)</f>
        <v/>
      </c>
      <c r="H1371" s="114" t="str">
        <f>IF($D1371="","",'Rec4'!$Q1371)</f>
        <v/>
      </c>
      <c r="I1371" s="114" t="str">
        <f>IF($D1371="","",'Rec5'!$Q1371)</f>
        <v/>
      </c>
      <c r="J1371" s="114" t="str">
        <f>IF($D1371="","",'Rec6'!$Q1371)</f>
        <v/>
      </c>
      <c r="K1371" s="114" t="str">
        <f>IF($D1371="","",'Rec7'!$Q1371)</f>
        <v/>
      </c>
      <c r="L1371" s="114" t="str">
        <f>IF($D1371="","",'Rec8'!$Q1371)</f>
        <v/>
      </c>
      <c r="M1371" s="114" t="str">
        <f>IF($D1371="","",'Rec9'!$Q1371)</f>
        <v/>
      </c>
      <c r="N1371" s="114" t="str">
        <f>IF($D1371="","",'Rec10'!$Q1371)</f>
        <v/>
      </c>
      <c r="O1371" s="116" t="str">
        <f t="shared" si="287"/>
        <v/>
      </c>
      <c r="P1371" s="100" t="str">
        <f t="shared" si="288"/>
        <v/>
      </c>
      <c r="R1371" s="119">
        <f t="shared" si="276"/>
        <v>1</v>
      </c>
      <c r="S1371" s="119">
        <f t="shared" si="277"/>
        <v>1</v>
      </c>
      <c r="T1371" s="119">
        <f t="shared" si="278"/>
        <v>1</v>
      </c>
      <c r="U1371" s="119">
        <f t="shared" si="279"/>
        <v>1</v>
      </c>
      <c r="V1371" s="119">
        <f t="shared" si="280"/>
        <v>1</v>
      </c>
      <c r="W1371" s="119">
        <f t="shared" si="281"/>
        <v>1</v>
      </c>
      <c r="X1371" s="119">
        <f t="shared" si="282"/>
        <v>1</v>
      </c>
      <c r="Y1371" s="119">
        <f t="shared" si="283"/>
        <v>1</v>
      </c>
      <c r="Z1371" s="119">
        <f t="shared" si="284"/>
        <v>1</v>
      </c>
      <c r="AA1371" s="119">
        <f t="shared" si="285"/>
        <v>1</v>
      </c>
      <c r="AB1371" s="119">
        <f t="shared" si="286"/>
        <v>10</v>
      </c>
    </row>
    <row r="1372" spans="3:28" ht="54.95" customHeight="1" x14ac:dyDescent="0.25">
      <c r="C1372" s="56">
        <v>1368</v>
      </c>
      <c r="D1372" s="94" t="str">
        <f>IF(Lançamentos!G1372="","",Lançamentos!G1372)</f>
        <v/>
      </c>
      <c r="E1372" s="113" t="str">
        <f>IF(D1372="","",Recebimento!Q1372)</f>
        <v/>
      </c>
      <c r="F1372" s="114" t="str">
        <f>IF($D1372="","",'Rec2'!$Q1372)</f>
        <v/>
      </c>
      <c r="G1372" s="114" t="str">
        <f>IF($D1372="","",'Rec3'!$Q1372)</f>
        <v/>
      </c>
      <c r="H1372" s="114" t="str">
        <f>IF($D1372="","",'Rec4'!$Q1372)</f>
        <v/>
      </c>
      <c r="I1372" s="114" t="str">
        <f>IF($D1372="","",'Rec5'!$Q1372)</f>
        <v/>
      </c>
      <c r="J1372" s="114" t="str">
        <f>IF($D1372="","",'Rec6'!$Q1372)</f>
        <v/>
      </c>
      <c r="K1372" s="114" t="str">
        <f>IF($D1372="","",'Rec7'!$Q1372)</f>
        <v/>
      </c>
      <c r="L1372" s="114" t="str">
        <f>IF($D1372="","",'Rec8'!$Q1372)</f>
        <v/>
      </c>
      <c r="M1372" s="114" t="str">
        <f>IF($D1372="","",'Rec9'!$Q1372)</f>
        <v/>
      </c>
      <c r="N1372" s="114" t="str">
        <f>IF($D1372="","",'Rec10'!$Q1372)</f>
        <v/>
      </c>
      <c r="O1372" s="116" t="str">
        <f t="shared" si="287"/>
        <v/>
      </c>
      <c r="P1372" s="100" t="str">
        <f t="shared" si="288"/>
        <v/>
      </c>
      <c r="R1372" s="119">
        <f t="shared" si="276"/>
        <v>1</v>
      </c>
      <c r="S1372" s="119">
        <f t="shared" si="277"/>
        <v>1</v>
      </c>
      <c r="T1372" s="119">
        <f t="shared" si="278"/>
        <v>1</v>
      </c>
      <c r="U1372" s="119">
        <f t="shared" si="279"/>
        <v>1</v>
      </c>
      <c r="V1372" s="119">
        <f t="shared" si="280"/>
        <v>1</v>
      </c>
      <c r="W1372" s="119">
        <f t="shared" si="281"/>
        <v>1</v>
      </c>
      <c r="X1372" s="119">
        <f t="shared" si="282"/>
        <v>1</v>
      </c>
      <c r="Y1372" s="119">
        <f t="shared" si="283"/>
        <v>1</v>
      </c>
      <c r="Z1372" s="119">
        <f t="shared" si="284"/>
        <v>1</v>
      </c>
      <c r="AA1372" s="119">
        <f t="shared" si="285"/>
        <v>1</v>
      </c>
      <c r="AB1372" s="119">
        <f t="shared" si="286"/>
        <v>10</v>
      </c>
    </row>
    <row r="1373" spans="3:28" ht="54.95" customHeight="1" x14ac:dyDescent="0.25">
      <c r="C1373" s="56">
        <v>1369</v>
      </c>
      <c r="D1373" s="94" t="str">
        <f>IF(Lançamentos!G1373="","",Lançamentos!G1373)</f>
        <v/>
      </c>
      <c r="E1373" s="113" t="str">
        <f>IF(D1373="","",Recebimento!Q1373)</f>
        <v/>
      </c>
      <c r="F1373" s="114" t="str">
        <f>IF($D1373="","",'Rec2'!$Q1373)</f>
        <v/>
      </c>
      <c r="G1373" s="114" t="str">
        <f>IF($D1373="","",'Rec3'!$Q1373)</f>
        <v/>
      </c>
      <c r="H1373" s="114" t="str">
        <f>IF($D1373="","",'Rec4'!$Q1373)</f>
        <v/>
      </c>
      <c r="I1373" s="114" t="str">
        <f>IF($D1373="","",'Rec5'!$Q1373)</f>
        <v/>
      </c>
      <c r="J1373" s="114" t="str">
        <f>IF($D1373="","",'Rec6'!$Q1373)</f>
        <v/>
      </c>
      <c r="K1373" s="114" t="str">
        <f>IF($D1373="","",'Rec7'!$Q1373)</f>
        <v/>
      </c>
      <c r="L1373" s="114" t="str">
        <f>IF($D1373="","",'Rec8'!$Q1373)</f>
        <v/>
      </c>
      <c r="M1373" s="114" t="str">
        <f>IF($D1373="","",'Rec9'!$Q1373)</f>
        <v/>
      </c>
      <c r="N1373" s="114" t="str">
        <f>IF($D1373="","",'Rec10'!$Q1373)</f>
        <v/>
      </c>
      <c r="O1373" s="116" t="str">
        <f t="shared" si="287"/>
        <v/>
      </c>
      <c r="P1373" s="100" t="str">
        <f t="shared" si="288"/>
        <v/>
      </c>
      <c r="R1373" s="119">
        <f t="shared" si="276"/>
        <v>1</v>
      </c>
      <c r="S1373" s="119">
        <f t="shared" si="277"/>
        <v>1</v>
      </c>
      <c r="T1373" s="119">
        <f t="shared" si="278"/>
        <v>1</v>
      </c>
      <c r="U1373" s="119">
        <f t="shared" si="279"/>
        <v>1</v>
      </c>
      <c r="V1373" s="119">
        <f t="shared" si="280"/>
        <v>1</v>
      </c>
      <c r="W1373" s="119">
        <f t="shared" si="281"/>
        <v>1</v>
      </c>
      <c r="X1373" s="119">
        <f t="shared" si="282"/>
        <v>1</v>
      </c>
      <c r="Y1373" s="119">
        <f t="shared" si="283"/>
        <v>1</v>
      </c>
      <c r="Z1373" s="119">
        <f t="shared" si="284"/>
        <v>1</v>
      </c>
      <c r="AA1373" s="119">
        <f t="shared" si="285"/>
        <v>1</v>
      </c>
      <c r="AB1373" s="119">
        <f t="shared" si="286"/>
        <v>10</v>
      </c>
    </row>
    <row r="1374" spans="3:28" ht="54.95" customHeight="1" x14ac:dyDescent="0.25">
      <c r="C1374" s="56">
        <v>1370</v>
      </c>
      <c r="D1374" s="94" t="str">
        <f>IF(Lançamentos!G1374="","",Lançamentos!G1374)</f>
        <v/>
      </c>
      <c r="E1374" s="113" t="str">
        <f>IF(D1374="","",Recebimento!Q1374)</f>
        <v/>
      </c>
      <c r="F1374" s="114" t="str">
        <f>IF($D1374="","",'Rec2'!$Q1374)</f>
        <v/>
      </c>
      <c r="G1374" s="114" t="str">
        <f>IF($D1374="","",'Rec3'!$Q1374)</f>
        <v/>
      </c>
      <c r="H1374" s="114" t="str">
        <f>IF($D1374="","",'Rec4'!$Q1374)</f>
        <v/>
      </c>
      <c r="I1374" s="114" t="str">
        <f>IF($D1374="","",'Rec5'!$Q1374)</f>
        <v/>
      </c>
      <c r="J1374" s="114" t="str">
        <f>IF($D1374="","",'Rec6'!$Q1374)</f>
        <v/>
      </c>
      <c r="K1374" s="114" t="str">
        <f>IF($D1374="","",'Rec7'!$Q1374)</f>
        <v/>
      </c>
      <c r="L1374" s="114" t="str">
        <f>IF($D1374="","",'Rec8'!$Q1374)</f>
        <v/>
      </c>
      <c r="M1374" s="114" t="str">
        <f>IF($D1374="","",'Rec9'!$Q1374)</f>
        <v/>
      </c>
      <c r="N1374" s="114" t="str">
        <f>IF($D1374="","",'Rec10'!$Q1374)</f>
        <v/>
      </c>
      <c r="O1374" s="116" t="str">
        <f t="shared" si="287"/>
        <v/>
      </c>
      <c r="P1374" s="100" t="str">
        <f t="shared" si="288"/>
        <v/>
      </c>
      <c r="R1374" s="119">
        <f t="shared" si="276"/>
        <v>1</v>
      </c>
      <c r="S1374" s="119">
        <f t="shared" si="277"/>
        <v>1</v>
      </c>
      <c r="T1374" s="119">
        <f t="shared" si="278"/>
        <v>1</v>
      </c>
      <c r="U1374" s="119">
        <f t="shared" si="279"/>
        <v>1</v>
      </c>
      <c r="V1374" s="119">
        <f t="shared" si="280"/>
        <v>1</v>
      </c>
      <c r="W1374" s="119">
        <f t="shared" si="281"/>
        <v>1</v>
      </c>
      <c r="X1374" s="119">
        <f t="shared" si="282"/>
        <v>1</v>
      </c>
      <c r="Y1374" s="119">
        <f t="shared" si="283"/>
        <v>1</v>
      </c>
      <c r="Z1374" s="119">
        <f t="shared" si="284"/>
        <v>1</v>
      </c>
      <c r="AA1374" s="119">
        <f t="shared" si="285"/>
        <v>1</v>
      </c>
      <c r="AB1374" s="119">
        <f t="shared" si="286"/>
        <v>10</v>
      </c>
    </row>
    <row r="1375" spans="3:28" ht="54.95" customHeight="1" x14ac:dyDescent="0.25">
      <c r="C1375" s="56">
        <v>1371</v>
      </c>
      <c r="D1375" s="94" t="str">
        <f>IF(Lançamentos!G1375="","",Lançamentos!G1375)</f>
        <v/>
      </c>
      <c r="E1375" s="113" t="str">
        <f>IF(D1375="","",Recebimento!Q1375)</f>
        <v/>
      </c>
      <c r="F1375" s="114" t="str">
        <f>IF($D1375="","",'Rec2'!$Q1375)</f>
        <v/>
      </c>
      <c r="G1375" s="114" t="str">
        <f>IF($D1375="","",'Rec3'!$Q1375)</f>
        <v/>
      </c>
      <c r="H1375" s="114" t="str">
        <f>IF($D1375="","",'Rec4'!$Q1375)</f>
        <v/>
      </c>
      <c r="I1375" s="114" t="str">
        <f>IF($D1375="","",'Rec5'!$Q1375)</f>
        <v/>
      </c>
      <c r="J1375" s="114" t="str">
        <f>IF($D1375="","",'Rec6'!$Q1375)</f>
        <v/>
      </c>
      <c r="K1375" s="114" t="str">
        <f>IF($D1375="","",'Rec7'!$Q1375)</f>
        <v/>
      </c>
      <c r="L1375" s="114" t="str">
        <f>IF($D1375="","",'Rec8'!$Q1375)</f>
        <v/>
      </c>
      <c r="M1375" s="114" t="str">
        <f>IF($D1375="","",'Rec9'!$Q1375)</f>
        <v/>
      </c>
      <c r="N1375" s="114" t="str">
        <f>IF($D1375="","",'Rec10'!$Q1375)</f>
        <v/>
      </c>
      <c r="O1375" s="116" t="str">
        <f t="shared" si="287"/>
        <v/>
      </c>
      <c r="P1375" s="100" t="str">
        <f t="shared" si="288"/>
        <v/>
      </c>
      <c r="R1375" s="119">
        <f t="shared" si="276"/>
        <v>1</v>
      </c>
      <c r="S1375" s="119">
        <f t="shared" si="277"/>
        <v>1</v>
      </c>
      <c r="T1375" s="119">
        <f t="shared" si="278"/>
        <v>1</v>
      </c>
      <c r="U1375" s="119">
        <f t="shared" si="279"/>
        <v>1</v>
      </c>
      <c r="V1375" s="119">
        <f t="shared" si="280"/>
        <v>1</v>
      </c>
      <c r="W1375" s="119">
        <f t="shared" si="281"/>
        <v>1</v>
      </c>
      <c r="X1375" s="119">
        <f t="shared" si="282"/>
        <v>1</v>
      </c>
      <c r="Y1375" s="119">
        <f t="shared" si="283"/>
        <v>1</v>
      </c>
      <c r="Z1375" s="119">
        <f t="shared" si="284"/>
        <v>1</v>
      </c>
      <c r="AA1375" s="119">
        <f t="shared" si="285"/>
        <v>1</v>
      </c>
      <c r="AB1375" s="119">
        <f t="shared" si="286"/>
        <v>10</v>
      </c>
    </row>
    <row r="1376" spans="3:28" ht="54.95" customHeight="1" x14ac:dyDescent="0.25">
      <c r="C1376" s="56">
        <v>1372</v>
      </c>
      <c r="D1376" s="94" t="str">
        <f>IF(Lançamentos!G1376="","",Lançamentos!G1376)</f>
        <v/>
      </c>
      <c r="E1376" s="113" t="str">
        <f>IF(D1376="","",Recebimento!Q1376)</f>
        <v/>
      </c>
      <c r="F1376" s="114" t="str">
        <f>IF($D1376="","",'Rec2'!$Q1376)</f>
        <v/>
      </c>
      <c r="G1376" s="114" t="str">
        <f>IF($D1376="","",'Rec3'!$Q1376)</f>
        <v/>
      </c>
      <c r="H1376" s="114" t="str">
        <f>IF($D1376="","",'Rec4'!$Q1376)</f>
        <v/>
      </c>
      <c r="I1376" s="114" t="str">
        <f>IF($D1376="","",'Rec5'!$Q1376)</f>
        <v/>
      </c>
      <c r="J1376" s="114" t="str">
        <f>IF($D1376="","",'Rec6'!$Q1376)</f>
        <v/>
      </c>
      <c r="K1376" s="114" t="str">
        <f>IF($D1376="","",'Rec7'!$Q1376)</f>
        <v/>
      </c>
      <c r="L1376" s="114" t="str">
        <f>IF($D1376="","",'Rec8'!$Q1376)</f>
        <v/>
      </c>
      <c r="M1376" s="114" t="str">
        <f>IF($D1376="","",'Rec9'!$Q1376)</f>
        <v/>
      </c>
      <c r="N1376" s="114" t="str">
        <f>IF($D1376="","",'Rec10'!$Q1376)</f>
        <v/>
      </c>
      <c r="O1376" s="116" t="str">
        <f t="shared" si="287"/>
        <v/>
      </c>
      <c r="P1376" s="100" t="str">
        <f t="shared" si="288"/>
        <v/>
      </c>
      <c r="R1376" s="119">
        <f t="shared" si="276"/>
        <v>1</v>
      </c>
      <c r="S1376" s="119">
        <f t="shared" si="277"/>
        <v>1</v>
      </c>
      <c r="T1376" s="119">
        <f t="shared" si="278"/>
        <v>1</v>
      </c>
      <c r="U1376" s="119">
        <f t="shared" si="279"/>
        <v>1</v>
      </c>
      <c r="V1376" s="119">
        <f t="shared" si="280"/>
        <v>1</v>
      </c>
      <c r="W1376" s="119">
        <f t="shared" si="281"/>
        <v>1</v>
      </c>
      <c r="X1376" s="119">
        <f t="shared" si="282"/>
        <v>1</v>
      </c>
      <c r="Y1376" s="119">
        <f t="shared" si="283"/>
        <v>1</v>
      </c>
      <c r="Z1376" s="119">
        <f t="shared" si="284"/>
        <v>1</v>
      </c>
      <c r="AA1376" s="119">
        <f t="shared" si="285"/>
        <v>1</v>
      </c>
      <c r="AB1376" s="119">
        <f t="shared" si="286"/>
        <v>10</v>
      </c>
    </row>
    <row r="1377" spans="3:28" ht="54.95" customHeight="1" x14ac:dyDescent="0.25">
      <c r="C1377" s="56">
        <v>1373</v>
      </c>
      <c r="D1377" s="94" t="str">
        <f>IF(Lançamentos!G1377="","",Lançamentos!G1377)</f>
        <v/>
      </c>
      <c r="E1377" s="113" t="str">
        <f>IF(D1377="","",Recebimento!Q1377)</f>
        <v/>
      </c>
      <c r="F1377" s="114" t="str">
        <f>IF($D1377="","",'Rec2'!$Q1377)</f>
        <v/>
      </c>
      <c r="G1377" s="114" t="str">
        <f>IF($D1377="","",'Rec3'!$Q1377)</f>
        <v/>
      </c>
      <c r="H1377" s="114" t="str">
        <f>IF($D1377="","",'Rec4'!$Q1377)</f>
        <v/>
      </c>
      <c r="I1377" s="114" t="str">
        <f>IF($D1377="","",'Rec5'!$Q1377)</f>
        <v/>
      </c>
      <c r="J1377" s="114" t="str">
        <f>IF($D1377="","",'Rec6'!$Q1377)</f>
        <v/>
      </c>
      <c r="K1377" s="114" t="str">
        <f>IF($D1377="","",'Rec7'!$Q1377)</f>
        <v/>
      </c>
      <c r="L1377" s="114" t="str">
        <f>IF($D1377="","",'Rec8'!$Q1377)</f>
        <v/>
      </c>
      <c r="M1377" s="114" t="str">
        <f>IF($D1377="","",'Rec9'!$Q1377)</f>
        <v/>
      </c>
      <c r="N1377" s="114" t="str">
        <f>IF($D1377="","",'Rec10'!$Q1377)</f>
        <v/>
      </c>
      <c r="O1377" s="116" t="str">
        <f t="shared" si="287"/>
        <v/>
      </c>
      <c r="P1377" s="100" t="str">
        <f t="shared" si="288"/>
        <v/>
      </c>
      <c r="R1377" s="119">
        <f t="shared" si="276"/>
        <v>1</v>
      </c>
      <c r="S1377" s="119">
        <f t="shared" si="277"/>
        <v>1</v>
      </c>
      <c r="T1377" s="119">
        <f t="shared" si="278"/>
        <v>1</v>
      </c>
      <c r="U1377" s="119">
        <f t="shared" si="279"/>
        <v>1</v>
      </c>
      <c r="V1377" s="119">
        <f t="shared" si="280"/>
        <v>1</v>
      </c>
      <c r="W1377" s="119">
        <f t="shared" si="281"/>
        <v>1</v>
      </c>
      <c r="X1377" s="119">
        <f t="shared" si="282"/>
        <v>1</v>
      </c>
      <c r="Y1377" s="119">
        <f t="shared" si="283"/>
        <v>1</v>
      </c>
      <c r="Z1377" s="119">
        <f t="shared" si="284"/>
        <v>1</v>
      </c>
      <c r="AA1377" s="119">
        <f t="shared" si="285"/>
        <v>1</v>
      </c>
      <c r="AB1377" s="119">
        <f t="shared" si="286"/>
        <v>10</v>
      </c>
    </row>
    <row r="1378" spans="3:28" ht="54.95" customHeight="1" x14ac:dyDescent="0.25">
      <c r="C1378" s="56">
        <v>1374</v>
      </c>
      <c r="D1378" s="94" t="str">
        <f>IF(Lançamentos!G1378="","",Lançamentos!G1378)</f>
        <v/>
      </c>
      <c r="E1378" s="113" t="str">
        <f>IF(D1378="","",Recebimento!Q1378)</f>
        <v/>
      </c>
      <c r="F1378" s="114" t="str">
        <f>IF($D1378="","",'Rec2'!$Q1378)</f>
        <v/>
      </c>
      <c r="G1378" s="114" t="str">
        <f>IF($D1378="","",'Rec3'!$Q1378)</f>
        <v/>
      </c>
      <c r="H1378" s="114" t="str">
        <f>IF($D1378="","",'Rec4'!$Q1378)</f>
        <v/>
      </c>
      <c r="I1378" s="114" t="str">
        <f>IF($D1378="","",'Rec5'!$Q1378)</f>
        <v/>
      </c>
      <c r="J1378" s="114" t="str">
        <f>IF($D1378="","",'Rec6'!$Q1378)</f>
        <v/>
      </c>
      <c r="K1378" s="114" t="str">
        <f>IF($D1378="","",'Rec7'!$Q1378)</f>
        <v/>
      </c>
      <c r="L1378" s="114" t="str">
        <f>IF($D1378="","",'Rec8'!$Q1378)</f>
        <v/>
      </c>
      <c r="M1378" s="114" t="str">
        <f>IF($D1378="","",'Rec9'!$Q1378)</f>
        <v/>
      </c>
      <c r="N1378" s="114" t="str">
        <f>IF($D1378="","",'Rec10'!$Q1378)</f>
        <v/>
      </c>
      <c r="O1378" s="116" t="str">
        <f t="shared" si="287"/>
        <v/>
      </c>
      <c r="P1378" s="100" t="str">
        <f t="shared" si="288"/>
        <v/>
      </c>
      <c r="R1378" s="119">
        <f t="shared" si="276"/>
        <v>1</v>
      </c>
      <c r="S1378" s="119">
        <f t="shared" si="277"/>
        <v>1</v>
      </c>
      <c r="T1378" s="119">
        <f t="shared" si="278"/>
        <v>1</v>
      </c>
      <c r="U1378" s="119">
        <f t="shared" si="279"/>
        <v>1</v>
      </c>
      <c r="V1378" s="119">
        <f t="shared" si="280"/>
        <v>1</v>
      </c>
      <c r="W1378" s="119">
        <f t="shared" si="281"/>
        <v>1</v>
      </c>
      <c r="X1378" s="119">
        <f t="shared" si="282"/>
        <v>1</v>
      </c>
      <c r="Y1378" s="119">
        <f t="shared" si="283"/>
        <v>1</v>
      </c>
      <c r="Z1378" s="119">
        <f t="shared" si="284"/>
        <v>1</v>
      </c>
      <c r="AA1378" s="119">
        <f t="shared" si="285"/>
        <v>1</v>
      </c>
      <c r="AB1378" s="119">
        <f t="shared" si="286"/>
        <v>10</v>
      </c>
    </row>
    <row r="1379" spans="3:28" ht="54.95" customHeight="1" x14ac:dyDescent="0.25">
      <c r="C1379" s="56">
        <v>1375</v>
      </c>
      <c r="D1379" s="94" t="str">
        <f>IF(Lançamentos!G1379="","",Lançamentos!G1379)</f>
        <v/>
      </c>
      <c r="E1379" s="113" t="str">
        <f>IF(D1379="","",Recebimento!Q1379)</f>
        <v/>
      </c>
      <c r="F1379" s="114" t="str">
        <f>IF($D1379="","",'Rec2'!$Q1379)</f>
        <v/>
      </c>
      <c r="G1379" s="114" t="str">
        <f>IF($D1379="","",'Rec3'!$Q1379)</f>
        <v/>
      </c>
      <c r="H1379" s="114" t="str">
        <f>IF($D1379="","",'Rec4'!$Q1379)</f>
        <v/>
      </c>
      <c r="I1379" s="114" t="str">
        <f>IF($D1379="","",'Rec5'!$Q1379)</f>
        <v/>
      </c>
      <c r="J1379" s="114" t="str">
        <f>IF($D1379="","",'Rec6'!$Q1379)</f>
        <v/>
      </c>
      <c r="K1379" s="114" t="str">
        <f>IF($D1379="","",'Rec7'!$Q1379)</f>
        <v/>
      </c>
      <c r="L1379" s="114" t="str">
        <f>IF($D1379="","",'Rec8'!$Q1379)</f>
        <v/>
      </c>
      <c r="M1379" s="114" t="str">
        <f>IF($D1379="","",'Rec9'!$Q1379)</f>
        <v/>
      </c>
      <c r="N1379" s="114" t="str">
        <f>IF($D1379="","",'Rec10'!$Q1379)</f>
        <v/>
      </c>
      <c r="O1379" s="116" t="str">
        <f t="shared" si="287"/>
        <v/>
      </c>
      <c r="P1379" s="100" t="str">
        <f t="shared" si="288"/>
        <v/>
      </c>
      <c r="R1379" s="119">
        <f t="shared" si="276"/>
        <v>1</v>
      </c>
      <c r="S1379" s="119">
        <f t="shared" si="277"/>
        <v>1</v>
      </c>
      <c r="T1379" s="119">
        <f t="shared" si="278"/>
        <v>1</v>
      </c>
      <c r="U1379" s="119">
        <f t="shared" si="279"/>
        <v>1</v>
      </c>
      <c r="V1379" s="119">
        <f t="shared" si="280"/>
        <v>1</v>
      </c>
      <c r="W1379" s="119">
        <f t="shared" si="281"/>
        <v>1</v>
      </c>
      <c r="X1379" s="119">
        <f t="shared" si="282"/>
        <v>1</v>
      </c>
      <c r="Y1379" s="119">
        <f t="shared" si="283"/>
        <v>1</v>
      </c>
      <c r="Z1379" s="119">
        <f t="shared" si="284"/>
        <v>1</v>
      </c>
      <c r="AA1379" s="119">
        <f t="shared" si="285"/>
        <v>1</v>
      </c>
      <c r="AB1379" s="119">
        <f t="shared" si="286"/>
        <v>10</v>
      </c>
    </row>
    <row r="1380" spans="3:28" ht="54.95" customHeight="1" x14ac:dyDescent="0.25">
      <c r="C1380" s="56">
        <v>1376</v>
      </c>
      <c r="D1380" s="94" t="str">
        <f>IF(Lançamentos!G1380="","",Lançamentos!G1380)</f>
        <v/>
      </c>
      <c r="E1380" s="113" t="str">
        <f>IF(D1380="","",Recebimento!Q1380)</f>
        <v/>
      </c>
      <c r="F1380" s="114" t="str">
        <f>IF($D1380="","",'Rec2'!$Q1380)</f>
        <v/>
      </c>
      <c r="G1380" s="114" t="str">
        <f>IF($D1380="","",'Rec3'!$Q1380)</f>
        <v/>
      </c>
      <c r="H1380" s="114" t="str">
        <f>IF($D1380="","",'Rec4'!$Q1380)</f>
        <v/>
      </c>
      <c r="I1380" s="114" t="str">
        <f>IF($D1380="","",'Rec5'!$Q1380)</f>
        <v/>
      </c>
      <c r="J1380" s="114" t="str">
        <f>IF($D1380="","",'Rec6'!$Q1380)</f>
        <v/>
      </c>
      <c r="K1380" s="114" t="str">
        <f>IF($D1380="","",'Rec7'!$Q1380)</f>
        <v/>
      </c>
      <c r="L1380" s="114" t="str">
        <f>IF($D1380="","",'Rec8'!$Q1380)</f>
        <v/>
      </c>
      <c r="M1380" s="114" t="str">
        <f>IF($D1380="","",'Rec9'!$Q1380)</f>
        <v/>
      </c>
      <c r="N1380" s="114" t="str">
        <f>IF($D1380="","",'Rec10'!$Q1380)</f>
        <v/>
      </c>
      <c r="O1380" s="116" t="str">
        <f t="shared" si="287"/>
        <v/>
      </c>
      <c r="P1380" s="100" t="str">
        <f t="shared" si="288"/>
        <v/>
      </c>
      <c r="R1380" s="119">
        <f t="shared" si="276"/>
        <v>1</v>
      </c>
      <c r="S1380" s="119">
        <f t="shared" si="277"/>
        <v>1</v>
      </c>
      <c r="T1380" s="119">
        <f t="shared" si="278"/>
        <v>1</v>
      </c>
      <c r="U1380" s="119">
        <f t="shared" si="279"/>
        <v>1</v>
      </c>
      <c r="V1380" s="119">
        <f t="shared" si="280"/>
        <v>1</v>
      </c>
      <c r="W1380" s="119">
        <f t="shared" si="281"/>
        <v>1</v>
      </c>
      <c r="X1380" s="119">
        <f t="shared" si="282"/>
        <v>1</v>
      </c>
      <c r="Y1380" s="119">
        <f t="shared" si="283"/>
        <v>1</v>
      </c>
      <c r="Z1380" s="119">
        <f t="shared" si="284"/>
        <v>1</v>
      </c>
      <c r="AA1380" s="119">
        <f t="shared" si="285"/>
        <v>1</v>
      </c>
      <c r="AB1380" s="119">
        <f t="shared" si="286"/>
        <v>10</v>
      </c>
    </row>
    <row r="1381" spans="3:28" ht="54.95" customHeight="1" x14ac:dyDescent="0.25">
      <c r="C1381" s="56">
        <v>1377</v>
      </c>
      <c r="D1381" s="94" t="str">
        <f>IF(Lançamentos!G1381="","",Lançamentos!G1381)</f>
        <v/>
      </c>
      <c r="E1381" s="113" t="str">
        <f>IF(D1381="","",Recebimento!Q1381)</f>
        <v/>
      </c>
      <c r="F1381" s="114" t="str">
        <f>IF($D1381="","",'Rec2'!$Q1381)</f>
        <v/>
      </c>
      <c r="G1381" s="114" t="str">
        <f>IF($D1381="","",'Rec3'!$Q1381)</f>
        <v/>
      </c>
      <c r="H1381" s="114" t="str">
        <f>IF($D1381="","",'Rec4'!$Q1381)</f>
        <v/>
      </c>
      <c r="I1381" s="114" t="str">
        <f>IF($D1381="","",'Rec5'!$Q1381)</f>
        <v/>
      </c>
      <c r="J1381" s="114" t="str">
        <f>IF($D1381="","",'Rec6'!$Q1381)</f>
        <v/>
      </c>
      <c r="K1381" s="114" t="str">
        <f>IF($D1381="","",'Rec7'!$Q1381)</f>
        <v/>
      </c>
      <c r="L1381" s="114" t="str">
        <f>IF($D1381="","",'Rec8'!$Q1381)</f>
        <v/>
      </c>
      <c r="M1381" s="114" t="str">
        <f>IF($D1381="","",'Rec9'!$Q1381)</f>
        <v/>
      </c>
      <c r="N1381" s="114" t="str">
        <f>IF($D1381="","",'Rec10'!$Q1381)</f>
        <v/>
      </c>
      <c r="O1381" s="116" t="str">
        <f t="shared" si="287"/>
        <v/>
      </c>
      <c r="P1381" s="100" t="str">
        <f t="shared" si="288"/>
        <v/>
      </c>
      <c r="R1381" s="119">
        <f t="shared" si="276"/>
        <v>1</v>
      </c>
      <c r="S1381" s="119">
        <f t="shared" si="277"/>
        <v>1</v>
      </c>
      <c r="T1381" s="119">
        <f t="shared" si="278"/>
        <v>1</v>
      </c>
      <c r="U1381" s="119">
        <f t="shared" si="279"/>
        <v>1</v>
      </c>
      <c r="V1381" s="119">
        <f t="shared" si="280"/>
        <v>1</v>
      </c>
      <c r="W1381" s="119">
        <f t="shared" si="281"/>
        <v>1</v>
      </c>
      <c r="X1381" s="119">
        <f t="shared" si="282"/>
        <v>1</v>
      </c>
      <c r="Y1381" s="119">
        <f t="shared" si="283"/>
        <v>1</v>
      </c>
      <c r="Z1381" s="119">
        <f t="shared" si="284"/>
        <v>1</v>
      </c>
      <c r="AA1381" s="119">
        <f t="shared" si="285"/>
        <v>1</v>
      </c>
      <c r="AB1381" s="119">
        <f t="shared" si="286"/>
        <v>10</v>
      </c>
    </row>
    <row r="1382" spans="3:28" ht="54.95" customHeight="1" x14ac:dyDescent="0.25">
      <c r="C1382" s="56">
        <v>1378</v>
      </c>
      <c r="D1382" s="94" t="str">
        <f>IF(Lançamentos!G1382="","",Lançamentos!G1382)</f>
        <v/>
      </c>
      <c r="E1382" s="113" t="str">
        <f>IF(D1382="","",Recebimento!Q1382)</f>
        <v/>
      </c>
      <c r="F1382" s="114" t="str">
        <f>IF($D1382="","",'Rec2'!$Q1382)</f>
        <v/>
      </c>
      <c r="G1382" s="114" t="str">
        <f>IF($D1382="","",'Rec3'!$Q1382)</f>
        <v/>
      </c>
      <c r="H1382" s="114" t="str">
        <f>IF($D1382="","",'Rec4'!$Q1382)</f>
        <v/>
      </c>
      <c r="I1382" s="114" t="str">
        <f>IF($D1382="","",'Rec5'!$Q1382)</f>
        <v/>
      </c>
      <c r="J1382" s="114" t="str">
        <f>IF($D1382="","",'Rec6'!$Q1382)</f>
        <v/>
      </c>
      <c r="K1382" s="114" t="str">
        <f>IF($D1382="","",'Rec7'!$Q1382)</f>
        <v/>
      </c>
      <c r="L1382" s="114" t="str">
        <f>IF($D1382="","",'Rec8'!$Q1382)</f>
        <v/>
      </c>
      <c r="M1382" s="114" t="str">
        <f>IF($D1382="","",'Rec9'!$Q1382)</f>
        <v/>
      </c>
      <c r="N1382" s="114" t="str">
        <f>IF($D1382="","",'Rec10'!$Q1382)</f>
        <v/>
      </c>
      <c r="O1382" s="116" t="str">
        <f t="shared" si="287"/>
        <v/>
      </c>
      <c r="P1382" s="100" t="str">
        <f t="shared" si="288"/>
        <v/>
      </c>
      <c r="R1382" s="119">
        <f t="shared" si="276"/>
        <v>1</v>
      </c>
      <c r="S1382" s="119">
        <f t="shared" si="277"/>
        <v>1</v>
      </c>
      <c r="T1382" s="119">
        <f t="shared" si="278"/>
        <v>1</v>
      </c>
      <c r="U1382" s="119">
        <f t="shared" si="279"/>
        <v>1</v>
      </c>
      <c r="V1382" s="119">
        <f t="shared" si="280"/>
        <v>1</v>
      </c>
      <c r="W1382" s="119">
        <f t="shared" si="281"/>
        <v>1</v>
      </c>
      <c r="X1382" s="119">
        <f t="shared" si="282"/>
        <v>1</v>
      </c>
      <c r="Y1382" s="119">
        <f t="shared" si="283"/>
        <v>1</v>
      </c>
      <c r="Z1382" s="119">
        <f t="shared" si="284"/>
        <v>1</v>
      </c>
      <c r="AA1382" s="119">
        <f t="shared" si="285"/>
        <v>1</v>
      </c>
      <c r="AB1382" s="119">
        <f t="shared" si="286"/>
        <v>10</v>
      </c>
    </row>
    <row r="1383" spans="3:28" ht="54.95" customHeight="1" x14ac:dyDescent="0.25">
      <c r="C1383" s="56">
        <v>1379</v>
      </c>
      <c r="D1383" s="94" t="str">
        <f>IF(Lançamentos!G1383="","",Lançamentos!G1383)</f>
        <v/>
      </c>
      <c r="E1383" s="113" t="str">
        <f>IF(D1383="","",Recebimento!Q1383)</f>
        <v/>
      </c>
      <c r="F1383" s="114" t="str">
        <f>IF($D1383="","",'Rec2'!$Q1383)</f>
        <v/>
      </c>
      <c r="G1383" s="114" t="str">
        <f>IF($D1383="","",'Rec3'!$Q1383)</f>
        <v/>
      </c>
      <c r="H1383" s="114" t="str">
        <f>IF($D1383="","",'Rec4'!$Q1383)</f>
        <v/>
      </c>
      <c r="I1383" s="114" t="str">
        <f>IF($D1383="","",'Rec5'!$Q1383)</f>
        <v/>
      </c>
      <c r="J1383" s="114" t="str">
        <f>IF($D1383="","",'Rec6'!$Q1383)</f>
        <v/>
      </c>
      <c r="K1383" s="114" t="str">
        <f>IF($D1383="","",'Rec7'!$Q1383)</f>
        <v/>
      </c>
      <c r="L1383" s="114" t="str">
        <f>IF($D1383="","",'Rec8'!$Q1383)</f>
        <v/>
      </c>
      <c r="M1383" s="114" t="str">
        <f>IF($D1383="","",'Rec9'!$Q1383)</f>
        <v/>
      </c>
      <c r="N1383" s="114" t="str">
        <f>IF($D1383="","",'Rec10'!$Q1383)</f>
        <v/>
      </c>
      <c r="O1383" s="116" t="str">
        <f t="shared" si="287"/>
        <v/>
      </c>
      <c r="P1383" s="100" t="str">
        <f t="shared" si="288"/>
        <v/>
      </c>
      <c r="R1383" s="119">
        <f t="shared" si="276"/>
        <v>1</v>
      </c>
      <c r="S1383" s="119">
        <f t="shared" si="277"/>
        <v>1</v>
      </c>
      <c r="T1383" s="119">
        <f t="shared" si="278"/>
        <v>1</v>
      </c>
      <c r="U1383" s="119">
        <f t="shared" si="279"/>
        <v>1</v>
      </c>
      <c r="V1383" s="119">
        <f t="shared" si="280"/>
        <v>1</v>
      </c>
      <c r="W1383" s="119">
        <f t="shared" si="281"/>
        <v>1</v>
      </c>
      <c r="X1383" s="119">
        <f t="shared" si="282"/>
        <v>1</v>
      </c>
      <c r="Y1383" s="119">
        <f t="shared" si="283"/>
        <v>1</v>
      </c>
      <c r="Z1383" s="119">
        <f t="shared" si="284"/>
        <v>1</v>
      </c>
      <c r="AA1383" s="119">
        <f t="shared" si="285"/>
        <v>1</v>
      </c>
      <c r="AB1383" s="119">
        <f t="shared" si="286"/>
        <v>10</v>
      </c>
    </row>
    <row r="1384" spans="3:28" ht="54.95" customHeight="1" x14ac:dyDescent="0.25">
      <c r="C1384" s="56">
        <v>1380</v>
      </c>
      <c r="D1384" s="94" t="str">
        <f>IF(Lançamentos!G1384="","",Lançamentos!G1384)</f>
        <v/>
      </c>
      <c r="E1384" s="113" t="str">
        <f>IF(D1384="","",Recebimento!Q1384)</f>
        <v/>
      </c>
      <c r="F1384" s="114" t="str">
        <f>IF($D1384="","",'Rec2'!$Q1384)</f>
        <v/>
      </c>
      <c r="G1384" s="114" t="str">
        <f>IF($D1384="","",'Rec3'!$Q1384)</f>
        <v/>
      </c>
      <c r="H1384" s="114" t="str">
        <f>IF($D1384="","",'Rec4'!$Q1384)</f>
        <v/>
      </c>
      <c r="I1384" s="114" t="str">
        <f>IF($D1384="","",'Rec5'!$Q1384)</f>
        <v/>
      </c>
      <c r="J1384" s="114" t="str">
        <f>IF($D1384="","",'Rec6'!$Q1384)</f>
        <v/>
      </c>
      <c r="K1384" s="114" t="str">
        <f>IF($D1384="","",'Rec7'!$Q1384)</f>
        <v/>
      </c>
      <c r="L1384" s="114" t="str">
        <f>IF($D1384="","",'Rec8'!$Q1384)</f>
        <v/>
      </c>
      <c r="M1384" s="114" t="str">
        <f>IF($D1384="","",'Rec9'!$Q1384)</f>
        <v/>
      </c>
      <c r="N1384" s="114" t="str">
        <f>IF($D1384="","",'Rec10'!$Q1384)</f>
        <v/>
      </c>
      <c r="O1384" s="116" t="str">
        <f t="shared" si="287"/>
        <v/>
      </c>
      <c r="P1384" s="100" t="str">
        <f t="shared" si="288"/>
        <v/>
      </c>
      <c r="R1384" s="119">
        <f t="shared" si="276"/>
        <v>1</v>
      </c>
      <c r="S1384" s="119">
        <f t="shared" si="277"/>
        <v>1</v>
      </c>
      <c r="T1384" s="119">
        <f t="shared" si="278"/>
        <v>1</v>
      </c>
      <c r="U1384" s="119">
        <f t="shared" si="279"/>
        <v>1</v>
      </c>
      <c r="V1384" s="119">
        <f t="shared" si="280"/>
        <v>1</v>
      </c>
      <c r="W1384" s="119">
        <f t="shared" si="281"/>
        <v>1</v>
      </c>
      <c r="X1384" s="119">
        <f t="shared" si="282"/>
        <v>1</v>
      </c>
      <c r="Y1384" s="119">
        <f t="shared" si="283"/>
        <v>1</v>
      </c>
      <c r="Z1384" s="119">
        <f t="shared" si="284"/>
        <v>1</v>
      </c>
      <c r="AA1384" s="119">
        <f t="shared" si="285"/>
        <v>1</v>
      </c>
      <c r="AB1384" s="119">
        <f t="shared" si="286"/>
        <v>10</v>
      </c>
    </row>
    <row r="1385" spans="3:28" ht="54.95" customHeight="1" x14ac:dyDescent="0.25">
      <c r="C1385" s="56">
        <v>1381</v>
      </c>
      <c r="D1385" s="94" t="str">
        <f>IF(Lançamentos!G1385="","",Lançamentos!G1385)</f>
        <v/>
      </c>
      <c r="E1385" s="113" t="str">
        <f>IF(D1385="","",Recebimento!Q1385)</f>
        <v/>
      </c>
      <c r="F1385" s="114" t="str">
        <f>IF($D1385="","",'Rec2'!$Q1385)</f>
        <v/>
      </c>
      <c r="G1385" s="114" t="str">
        <f>IF($D1385="","",'Rec3'!$Q1385)</f>
        <v/>
      </c>
      <c r="H1385" s="114" t="str">
        <f>IF($D1385="","",'Rec4'!$Q1385)</f>
        <v/>
      </c>
      <c r="I1385" s="114" t="str">
        <f>IF($D1385="","",'Rec5'!$Q1385)</f>
        <v/>
      </c>
      <c r="J1385" s="114" t="str">
        <f>IF($D1385="","",'Rec6'!$Q1385)</f>
        <v/>
      </c>
      <c r="K1385" s="114" t="str">
        <f>IF($D1385="","",'Rec7'!$Q1385)</f>
        <v/>
      </c>
      <c r="L1385" s="114" t="str">
        <f>IF($D1385="","",'Rec8'!$Q1385)</f>
        <v/>
      </c>
      <c r="M1385" s="114" t="str">
        <f>IF($D1385="","",'Rec9'!$Q1385)</f>
        <v/>
      </c>
      <c r="N1385" s="114" t="str">
        <f>IF($D1385="","",'Rec10'!$Q1385)</f>
        <v/>
      </c>
      <c r="O1385" s="116" t="str">
        <f t="shared" si="287"/>
        <v/>
      </c>
      <c r="P1385" s="100" t="str">
        <f t="shared" si="288"/>
        <v/>
      </c>
      <c r="R1385" s="119">
        <f t="shared" si="276"/>
        <v>1</v>
      </c>
      <c r="S1385" s="119">
        <f t="shared" si="277"/>
        <v>1</v>
      </c>
      <c r="T1385" s="119">
        <f t="shared" si="278"/>
        <v>1</v>
      </c>
      <c r="U1385" s="119">
        <f t="shared" si="279"/>
        <v>1</v>
      </c>
      <c r="V1385" s="119">
        <f t="shared" si="280"/>
        <v>1</v>
      </c>
      <c r="W1385" s="119">
        <f t="shared" si="281"/>
        <v>1</v>
      </c>
      <c r="X1385" s="119">
        <f t="shared" si="282"/>
        <v>1</v>
      </c>
      <c r="Y1385" s="119">
        <f t="shared" si="283"/>
        <v>1</v>
      </c>
      <c r="Z1385" s="119">
        <f t="shared" si="284"/>
        <v>1</v>
      </c>
      <c r="AA1385" s="119">
        <f t="shared" si="285"/>
        <v>1</v>
      </c>
      <c r="AB1385" s="119">
        <f t="shared" si="286"/>
        <v>10</v>
      </c>
    </row>
    <row r="1386" spans="3:28" ht="54.95" customHeight="1" x14ac:dyDescent="0.25">
      <c r="C1386" s="56">
        <v>1382</v>
      </c>
      <c r="D1386" s="94" t="str">
        <f>IF(Lançamentos!G1386="","",Lançamentos!G1386)</f>
        <v/>
      </c>
      <c r="E1386" s="113" t="str">
        <f>IF(D1386="","",Recebimento!Q1386)</f>
        <v/>
      </c>
      <c r="F1386" s="114" t="str">
        <f>IF($D1386="","",'Rec2'!$Q1386)</f>
        <v/>
      </c>
      <c r="G1386" s="114" t="str">
        <f>IF($D1386="","",'Rec3'!$Q1386)</f>
        <v/>
      </c>
      <c r="H1386" s="114" t="str">
        <f>IF($D1386="","",'Rec4'!$Q1386)</f>
        <v/>
      </c>
      <c r="I1386" s="114" t="str">
        <f>IF($D1386="","",'Rec5'!$Q1386)</f>
        <v/>
      </c>
      <c r="J1386" s="114" t="str">
        <f>IF($D1386="","",'Rec6'!$Q1386)</f>
        <v/>
      </c>
      <c r="K1386" s="114" t="str">
        <f>IF($D1386="","",'Rec7'!$Q1386)</f>
        <v/>
      </c>
      <c r="L1386" s="114" t="str">
        <f>IF($D1386="","",'Rec8'!$Q1386)</f>
        <v/>
      </c>
      <c r="M1386" s="114" t="str">
        <f>IF($D1386="","",'Rec9'!$Q1386)</f>
        <v/>
      </c>
      <c r="N1386" s="114" t="str">
        <f>IF($D1386="","",'Rec10'!$Q1386)</f>
        <v/>
      </c>
      <c r="O1386" s="116" t="str">
        <f t="shared" si="287"/>
        <v/>
      </c>
      <c r="P1386" s="100" t="str">
        <f t="shared" si="288"/>
        <v/>
      </c>
      <c r="R1386" s="119">
        <f t="shared" si="276"/>
        <v>1</v>
      </c>
      <c r="S1386" s="119">
        <f t="shared" si="277"/>
        <v>1</v>
      </c>
      <c r="T1386" s="119">
        <f t="shared" si="278"/>
        <v>1</v>
      </c>
      <c r="U1386" s="119">
        <f t="shared" si="279"/>
        <v>1</v>
      </c>
      <c r="V1386" s="119">
        <f t="shared" si="280"/>
        <v>1</v>
      </c>
      <c r="W1386" s="119">
        <f t="shared" si="281"/>
        <v>1</v>
      </c>
      <c r="X1386" s="119">
        <f t="shared" si="282"/>
        <v>1</v>
      </c>
      <c r="Y1386" s="119">
        <f t="shared" si="283"/>
        <v>1</v>
      </c>
      <c r="Z1386" s="119">
        <f t="shared" si="284"/>
        <v>1</v>
      </c>
      <c r="AA1386" s="119">
        <f t="shared" si="285"/>
        <v>1</v>
      </c>
      <c r="AB1386" s="119">
        <f t="shared" si="286"/>
        <v>10</v>
      </c>
    </row>
    <row r="1387" spans="3:28" ht="54.95" customHeight="1" x14ac:dyDescent="0.25">
      <c r="C1387" s="56">
        <v>1383</v>
      </c>
      <c r="D1387" s="94" t="str">
        <f>IF(Lançamentos!G1387="","",Lançamentos!G1387)</f>
        <v/>
      </c>
      <c r="E1387" s="113" t="str">
        <f>IF(D1387="","",Recebimento!Q1387)</f>
        <v/>
      </c>
      <c r="F1387" s="114" t="str">
        <f>IF($D1387="","",'Rec2'!$Q1387)</f>
        <v/>
      </c>
      <c r="G1387" s="114" t="str">
        <f>IF($D1387="","",'Rec3'!$Q1387)</f>
        <v/>
      </c>
      <c r="H1387" s="114" t="str">
        <f>IF($D1387="","",'Rec4'!$Q1387)</f>
        <v/>
      </c>
      <c r="I1387" s="114" t="str">
        <f>IF($D1387="","",'Rec5'!$Q1387)</f>
        <v/>
      </c>
      <c r="J1387" s="114" t="str">
        <f>IF($D1387="","",'Rec6'!$Q1387)</f>
        <v/>
      </c>
      <c r="K1387" s="114" t="str">
        <f>IF($D1387="","",'Rec7'!$Q1387)</f>
        <v/>
      </c>
      <c r="L1387" s="114" t="str">
        <f>IF($D1387="","",'Rec8'!$Q1387)</f>
        <v/>
      </c>
      <c r="M1387" s="114" t="str">
        <f>IF($D1387="","",'Rec9'!$Q1387)</f>
        <v/>
      </c>
      <c r="N1387" s="114" t="str">
        <f>IF($D1387="","",'Rec10'!$Q1387)</f>
        <v/>
      </c>
      <c r="O1387" s="116" t="str">
        <f t="shared" si="287"/>
        <v/>
      </c>
      <c r="P1387" s="100" t="str">
        <f t="shared" si="288"/>
        <v/>
      </c>
      <c r="R1387" s="119">
        <f t="shared" si="276"/>
        <v>1</v>
      </c>
      <c r="S1387" s="119">
        <f t="shared" si="277"/>
        <v>1</v>
      </c>
      <c r="T1387" s="119">
        <f t="shared" si="278"/>
        <v>1</v>
      </c>
      <c r="U1387" s="119">
        <f t="shared" si="279"/>
        <v>1</v>
      </c>
      <c r="V1387" s="119">
        <f t="shared" si="280"/>
        <v>1</v>
      </c>
      <c r="W1387" s="119">
        <f t="shared" si="281"/>
        <v>1</v>
      </c>
      <c r="X1387" s="119">
        <f t="shared" si="282"/>
        <v>1</v>
      </c>
      <c r="Y1387" s="119">
        <f t="shared" si="283"/>
        <v>1</v>
      </c>
      <c r="Z1387" s="119">
        <f t="shared" si="284"/>
        <v>1</v>
      </c>
      <c r="AA1387" s="119">
        <f t="shared" si="285"/>
        <v>1</v>
      </c>
      <c r="AB1387" s="119">
        <f t="shared" si="286"/>
        <v>10</v>
      </c>
    </row>
    <row r="1388" spans="3:28" ht="54.95" customHeight="1" x14ac:dyDescent="0.25">
      <c r="C1388" s="56">
        <v>1384</v>
      </c>
      <c r="D1388" s="94" t="str">
        <f>IF(Lançamentos!G1388="","",Lançamentos!G1388)</f>
        <v/>
      </c>
      <c r="E1388" s="113" t="str">
        <f>IF(D1388="","",Recebimento!Q1388)</f>
        <v/>
      </c>
      <c r="F1388" s="114" t="str">
        <f>IF($D1388="","",'Rec2'!$Q1388)</f>
        <v/>
      </c>
      <c r="G1388" s="114" t="str">
        <f>IF($D1388="","",'Rec3'!$Q1388)</f>
        <v/>
      </c>
      <c r="H1388" s="114" t="str">
        <f>IF($D1388="","",'Rec4'!$Q1388)</f>
        <v/>
      </c>
      <c r="I1388" s="114" t="str">
        <f>IF($D1388="","",'Rec5'!$Q1388)</f>
        <v/>
      </c>
      <c r="J1388" s="114" t="str">
        <f>IF($D1388="","",'Rec6'!$Q1388)</f>
        <v/>
      </c>
      <c r="K1388" s="114" t="str">
        <f>IF($D1388="","",'Rec7'!$Q1388)</f>
        <v/>
      </c>
      <c r="L1388" s="114" t="str">
        <f>IF($D1388="","",'Rec8'!$Q1388)</f>
        <v/>
      </c>
      <c r="M1388" s="114" t="str">
        <f>IF($D1388="","",'Rec9'!$Q1388)</f>
        <v/>
      </c>
      <c r="N1388" s="114" t="str">
        <f>IF($D1388="","",'Rec10'!$Q1388)</f>
        <v/>
      </c>
      <c r="O1388" s="116" t="str">
        <f t="shared" si="287"/>
        <v/>
      </c>
      <c r="P1388" s="100" t="str">
        <f t="shared" si="288"/>
        <v/>
      </c>
      <c r="R1388" s="119">
        <f t="shared" si="276"/>
        <v>1</v>
      </c>
      <c r="S1388" s="119">
        <f t="shared" si="277"/>
        <v>1</v>
      </c>
      <c r="T1388" s="119">
        <f t="shared" si="278"/>
        <v>1</v>
      </c>
      <c r="U1388" s="119">
        <f t="shared" si="279"/>
        <v>1</v>
      </c>
      <c r="V1388" s="119">
        <f t="shared" si="280"/>
        <v>1</v>
      </c>
      <c r="W1388" s="119">
        <f t="shared" si="281"/>
        <v>1</v>
      </c>
      <c r="X1388" s="119">
        <f t="shared" si="282"/>
        <v>1</v>
      </c>
      <c r="Y1388" s="119">
        <f t="shared" si="283"/>
        <v>1</v>
      </c>
      <c r="Z1388" s="119">
        <f t="shared" si="284"/>
        <v>1</v>
      </c>
      <c r="AA1388" s="119">
        <f t="shared" si="285"/>
        <v>1</v>
      </c>
      <c r="AB1388" s="119">
        <f t="shared" si="286"/>
        <v>10</v>
      </c>
    </row>
    <row r="1389" spans="3:28" ht="54.95" customHeight="1" x14ac:dyDescent="0.25">
      <c r="C1389" s="56">
        <v>1385</v>
      </c>
      <c r="D1389" s="94" t="str">
        <f>IF(Lançamentos!G1389="","",Lançamentos!G1389)</f>
        <v/>
      </c>
      <c r="E1389" s="113" t="str">
        <f>IF(D1389="","",Recebimento!Q1389)</f>
        <v/>
      </c>
      <c r="F1389" s="114" t="str">
        <f>IF($D1389="","",'Rec2'!$Q1389)</f>
        <v/>
      </c>
      <c r="G1389" s="114" t="str">
        <f>IF($D1389="","",'Rec3'!$Q1389)</f>
        <v/>
      </c>
      <c r="H1389" s="114" t="str">
        <f>IF($D1389="","",'Rec4'!$Q1389)</f>
        <v/>
      </c>
      <c r="I1389" s="114" t="str">
        <f>IF($D1389="","",'Rec5'!$Q1389)</f>
        <v/>
      </c>
      <c r="J1389" s="114" t="str">
        <f>IF($D1389="","",'Rec6'!$Q1389)</f>
        <v/>
      </c>
      <c r="K1389" s="114" t="str">
        <f>IF($D1389="","",'Rec7'!$Q1389)</f>
        <v/>
      </c>
      <c r="L1389" s="114" t="str">
        <f>IF($D1389="","",'Rec8'!$Q1389)</f>
        <v/>
      </c>
      <c r="M1389" s="114" t="str">
        <f>IF($D1389="","",'Rec9'!$Q1389)</f>
        <v/>
      </c>
      <c r="N1389" s="114" t="str">
        <f>IF($D1389="","",'Rec10'!$Q1389)</f>
        <v/>
      </c>
      <c r="O1389" s="116" t="str">
        <f t="shared" si="287"/>
        <v/>
      </c>
      <c r="P1389" s="100" t="str">
        <f t="shared" si="288"/>
        <v/>
      </c>
      <c r="R1389" s="119">
        <f t="shared" si="276"/>
        <v>1</v>
      </c>
      <c r="S1389" s="119">
        <f t="shared" si="277"/>
        <v>1</v>
      </c>
      <c r="T1389" s="119">
        <f t="shared" si="278"/>
        <v>1</v>
      </c>
      <c r="U1389" s="119">
        <f t="shared" si="279"/>
        <v>1</v>
      </c>
      <c r="V1389" s="119">
        <f t="shared" si="280"/>
        <v>1</v>
      </c>
      <c r="W1389" s="119">
        <f t="shared" si="281"/>
        <v>1</v>
      </c>
      <c r="X1389" s="119">
        <f t="shared" si="282"/>
        <v>1</v>
      </c>
      <c r="Y1389" s="119">
        <f t="shared" si="283"/>
        <v>1</v>
      </c>
      <c r="Z1389" s="119">
        <f t="shared" si="284"/>
        <v>1</v>
      </c>
      <c r="AA1389" s="119">
        <f t="shared" si="285"/>
        <v>1</v>
      </c>
      <c r="AB1389" s="119">
        <f t="shared" si="286"/>
        <v>10</v>
      </c>
    </row>
    <row r="1390" spans="3:28" ht="54.95" customHeight="1" x14ac:dyDescent="0.25">
      <c r="C1390" s="56">
        <v>1386</v>
      </c>
      <c r="D1390" s="94" t="str">
        <f>IF(Lançamentos!G1390="","",Lançamentos!G1390)</f>
        <v/>
      </c>
      <c r="E1390" s="113" t="str">
        <f>IF(D1390="","",Recebimento!Q1390)</f>
        <v/>
      </c>
      <c r="F1390" s="114" t="str">
        <f>IF($D1390="","",'Rec2'!$Q1390)</f>
        <v/>
      </c>
      <c r="G1390" s="114" t="str">
        <f>IF($D1390="","",'Rec3'!$Q1390)</f>
        <v/>
      </c>
      <c r="H1390" s="114" t="str">
        <f>IF($D1390="","",'Rec4'!$Q1390)</f>
        <v/>
      </c>
      <c r="I1390" s="114" t="str">
        <f>IF($D1390="","",'Rec5'!$Q1390)</f>
        <v/>
      </c>
      <c r="J1390" s="114" t="str">
        <f>IF($D1390="","",'Rec6'!$Q1390)</f>
        <v/>
      </c>
      <c r="K1390" s="114" t="str">
        <f>IF($D1390="","",'Rec7'!$Q1390)</f>
        <v/>
      </c>
      <c r="L1390" s="114" t="str">
        <f>IF($D1390="","",'Rec8'!$Q1390)</f>
        <v/>
      </c>
      <c r="M1390" s="114" t="str">
        <f>IF($D1390="","",'Rec9'!$Q1390)</f>
        <v/>
      </c>
      <c r="N1390" s="114" t="str">
        <f>IF($D1390="","",'Rec10'!$Q1390)</f>
        <v/>
      </c>
      <c r="O1390" s="116" t="str">
        <f t="shared" si="287"/>
        <v/>
      </c>
      <c r="P1390" s="100" t="str">
        <f t="shared" si="288"/>
        <v/>
      </c>
      <c r="R1390" s="119">
        <f t="shared" si="276"/>
        <v>1</v>
      </c>
      <c r="S1390" s="119">
        <f t="shared" si="277"/>
        <v>1</v>
      </c>
      <c r="T1390" s="119">
        <f t="shared" si="278"/>
        <v>1</v>
      </c>
      <c r="U1390" s="119">
        <f t="shared" si="279"/>
        <v>1</v>
      </c>
      <c r="V1390" s="119">
        <f t="shared" si="280"/>
        <v>1</v>
      </c>
      <c r="W1390" s="119">
        <f t="shared" si="281"/>
        <v>1</v>
      </c>
      <c r="X1390" s="119">
        <f t="shared" si="282"/>
        <v>1</v>
      </c>
      <c r="Y1390" s="119">
        <f t="shared" si="283"/>
        <v>1</v>
      </c>
      <c r="Z1390" s="119">
        <f t="shared" si="284"/>
        <v>1</v>
      </c>
      <c r="AA1390" s="119">
        <f t="shared" si="285"/>
        <v>1</v>
      </c>
      <c r="AB1390" s="119">
        <f t="shared" si="286"/>
        <v>10</v>
      </c>
    </row>
    <row r="1391" spans="3:28" ht="54.95" customHeight="1" x14ac:dyDescent="0.25">
      <c r="C1391" s="56">
        <v>1387</v>
      </c>
      <c r="D1391" s="94" t="str">
        <f>IF(Lançamentos!G1391="","",Lançamentos!G1391)</f>
        <v/>
      </c>
      <c r="E1391" s="113" t="str">
        <f>IF(D1391="","",Recebimento!Q1391)</f>
        <v/>
      </c>
      <c r="F1391" s="114" t="str">
        <f>IF($D1391="","",'Rec2'!$Q1391)</f>
        <v/>
      </c>
      <c r="G1391" s="114" t="str">
        <f>IF($D1391="","",'Rec3'!$Q1391)</f>
        <v/>
      </c>
      <c r="H1391" s="114" t="str">
        <f>IF($D1391="","",'Rec4'!$Q1391)</f>
        <v/>
      </c>
      <c r="I1391" s="114" t="str">
        <f>IF($D1391="","",'Rec5'!$Q1391)</f>
        <v/>
      </c>
      <c r="J1391" s="114" t="str">
        <f>IF($D1391="","",'Rec6'!$Q1391)</f>
        <v/>
      </c>
      <c r="K1391" s="114" t="str">
        <f>IF($D1391="","",'Rec7'!$Q1391)</f>
        <v/>
      </c>
      <c r="L1391" s="114" t="str">
        <f>IF($D1391="","",'Rec8'!$Q1391)</f>
        <v/>
      </c>
      <c r="M1391" s="114" t="str">
        <f>IF($D1391="","",'Rec9'!$Q1391)</f>
        <v/>
      </c>
      <c r="N1391" s="114" t="str">
        <f>IF($D1391="","",'Rec10'!$Q1391)</f>
        <v/>
      </c>
      <c r="O1391" s="116" t="str">
        <f t="shared" si="287"/>
        <v/>
      </c>
      <c r="P1391" s="100" t="str">
        <f t="shared" si="288"/>
        <v/>
      </c>
      <c r="R1391" s="119">
        <f t="shared" si="276"/>
        <v>1</v>
      </c>
      <c r="S1391" s="119">
        <f t="shared" si="277"/>
        <v>1</v>
      </c>
      <c r="T1391" s="119">
        <f t="shared" si="278"/>
        <v>1</v>
      </c>
      <c r="U1391" s="119">
        <f t="shared" si="279"/>
        <v>1</v>
      </c>
      <c r="V1391" s="119">
        <f t="shared" si="280"/>
        <v>1</v>
      </c>
      <c r="W1391" s="119">
        <f t="shared" si="281"/>
        <v>1</v>
      </c>
      <c r="X1391" s="119">
        <f t="shared" si="282"/>
        <v>1</v>
      </c>
      <c r="Y1391" s="119">
        <f t="shared" si="283"/>
        <v>1</v>
      </c>
      <c r="Z1391" s="119">
        <f t="shared" si="284"/>
        <v>1</v>
      </c>
      <c r="AA1391" s="119">
        <f t="shared" si="285"/>
        <v>1</v>
      </c>
      <c r="AB1391" s="119">
        <f t="shared" si="286"/>
        <v>10</v>
      </c>
    </row>
    <row r="1392" spans="3:28" ht="54.95" customHeight="1" x14ac:dyDescent="0.25">
      <c r="C1392" s="56">
        <v>1388</v>
      </c>
      <c r="D1392" s="94" t="str">
        <f>IF(Lançamentos!G1392="","",Lançamentos!G1392)</f>
        <v/>
      </c>
      <c r="E1392" s="113" t="str">
        <f>IF(D1392="","",Recebimento!Q1392)</f>
        <v/>
      </c>
      <c r="F1392" s="114" t="str">
        <f>IF($D1392="","",'Rec2'!$Q1392)</f>
        <v/>
      </c>
      <c r="G1392" s="114" t="str">
        <f>IF($D1392="","",'Rec3'!$Q1392)</f>
        <v/>
      </c>
      <c r="H1392" s="114" t="str">
        <f>IF($D1392="","",'Rec4'!$Q1392)</f>
        <v/>
      </c>
      <c r="I1392" s="114" t="str">
        <f>IF($D1392="","",'Rec5'!$Q1392)</f>
        <v/>
      </c>
      <c r="J1392" s="114" t="str">
        <f>IF($D1392="","",'Rec6'!$Q1392)</f>
        <v/>
      </c>
      <c r="K1392" s="114" t="str">
        <f>IF($D1392="","",'Rec7'!$Q1392)</f>
        <v/>
      </c>
      <c r="L1392" s="114" t="str">
        <f>IF($D1392="","",'Rec8'!$Q1392)</f>
        <v/>
      </c>
      <c r="M1392" s="114" t="str">
        <f>IF($D1392="","",'Rec9'!$Q1392)</f>
        <v/>
      </c>
      <c r="N1392" s="114" t="str">
        <f>IF($D1392="","",'Rec10'!$Q1392)</f>
        <v/>
      </c>
      <c r="O1392" s="116" t="str">
        <f t="shared" si="287"/>
        <v/>
      </c>
      <c r="P1392" s="100" t="str">
        <f t="shared" si="288"/>
        <v/>
      </c>
      <c r="R1392" s="119">
        <f t="shared" si="276"/>
        <v>1</v>
      </c>
      <c r="S1392" s="119">
        <f t="shared" si="277"/>
        <v>1</v>
      </c>
      <c r="T1392" s="119">
        <f t="shared" si="278"/>
        <v>1</v>
      </c>
      <c r="U1392" s="119">
        <f t="shared" si="279"/>
        <v>1</v>
      </c>
      <c r="V1392" s="119">
        <f t="shared" si="280"/>
        <v>1</v>
      </c>
      <c r="W1392" s="119">
        <f t="shared" si="281"/>
        <v>1</v>
      </c>
      <c r="X1392" s="119">
        <f t="shared" si="282"/>
        <v>1</v>
      </c>
      <c r="Y1392" s="119">
        <f t="shared" si="283"/>
        <v>1</v>
      </c>
      <c r="Z1392" s="119">
        <f t="shared" si="284"/>
        <v>1</v>
      </c>
      <c r="AA1392" s="119">
        <f t="shared" si="285"/>
        <v>1</v>
      </c>
      <c r="AB1392" s="119">
        <f t="shared" si="286"/>
        <v>10</v>
      </c>
    </row>
    <row r="1393" spans="3:28" ht="54.95" customHeight="1" x14ac:dyDescent="0.25">
      <c r="C1393" s="56">
        <v>1389</v>
      </c>
      <c r="D1393" s="94" t="str">
        <f>IF(Lançamentos!G1393="","",Lançamentos!G1393)</f>
        <v/>
      </c>
      <c r="E1393" s="113" t="str">
        <f>IF(D1393="","",Recebimento!Q1393)</f>
        <v/>
      </c>
      <c r="F1393" s="114" t="str">
        <f>IF($D1393="","",'Rec2'!$Q1393)</f>
        <v/>
      </c>
      <c r="G1393" s="114" t="str">
        <f>IF($D1393="","",'Rec3'!$Q1393)</f>
        <v/>
      </c>
      <c r="H1393" s="114" t="str">
        <f>IF($D1393="","",'Rec4'!$Q1393)</f>
        <v/>
      </c>
      <c r="I1393" s="114" t="str">
        <f>IF($D1393="","",'Rec5'!$Q1393)</f>
        <v/>
      </c>
      <c r="J1393" s="114" t="str">
        <f>IF($D1393="","",'Rec6'!$Q1393)</f>
        <v/>
      </c>
      <c r="K1393" s="114" t="str">
        <f>IF($D1393="","",'Rec7'!$Q1393)</f>
        <v/>
      </c>
      <c r="L1393" s="114" t="str">
        <f>IF($D1393="","",'Rec8'!$Q1393)</f>
        <v/>
      </c>
      <c r="M1393" s="114" t="str">
        <f>IF($D1393="","",'Rec9'!$Q1393)</f>
        <v/>
      </c>
      <c r="N1393" s="114" t="str">
        <f>IF($D1393="","",'Rec10'!$Q1393)</f>
        <v/>
      </c>
      <c r="O1393" s="116" t="str">
        <f t="shared" si="287"/>
        <v/>
      </c>
      <c r="P1393" s="100" t="str">
        <f t="shared" si="288"/>
        <v/>
      </c>
      <c r="R1393" s="119">
        <f t="shared" si="276"/>
        <v>1</v>
      </c>
      <c r="S1393" s="119">
        <f t="shared" si="277"/>
        <v>1</v>
      </c>
      <c r="T1393" s="119">
        <f t="shared" si="278"/>
        <v>1</v>
      </c>
      <c r="U1393" s="119">
        <f t="shared" si="279"/>
        <v>1</v>
      </c>
      <c r="V1393" s="119">
        <f t="shared" si="280"/>
        <v>1</v>
      </c>
      <c r="W1393" s="119">
        <f t="shared" si="281"/>
        <v>1</v>
      </c>
      <c r="X1393" s="119">
        <f t="shared" si="282"/>
        <v>1</v>
      </c>
      <c r="Y1393" s="119">
        <f t="shared" si="283"/>
        <v>1</v>
      </c>
      <c r="Z1393" s="119">
        <f t="shared" si="284"/>
        <v>1</v>
      </c>
      <c r="AA1393" s="119">
        <f t="shared" si="285"/>
        <v>1</v>
      </c>
      <c r="AB1393" s="119">
        <f t="shared" si="286"/>
        <v>10</v>
      </c>
    </row>
    <row r="1394" spans="3:28" ht="54.95" customHeight="1" x14ac:dyDescent="0.25">
      <c r="C1394" s="56">
        <v>1390</v>
      </c>
      <c r="D1394" s="94" t="str">
        <f>IF(Lançamentos!G1394="","",Lançamentos!G1394)</f>
        <v/>
      </c>
      <c r="E1394" s="113" t="str">
        <f>IF(D1394="","",Recebimento!Q1394)</f>
        <v/>
      </c>
      <c r="F1394" s="114" t="str">
        <f>IF($D1394="","",'Rec2'!$Q1394)</f>
        <v/>
      </c>
      <c r="G1394" s="114" t="str">
        <f>IF($D1394="","",'Rec3'!$Q1394)</f>
        <v/>
      </c>
      <c r="H1394" s="114" t="str">
        <f>IF($D1394="","",'Rec4'!$Q1394)</f>
        <v/>
      </c>
      <c r="I1394" s="114" t="str">
        <f>IF($D1394="","",'Rec5'!$Q1394)</f>
        <v/>
      </c>
      <c r="J1394" s="114" t="str">
        <f>IF($D1394="","",'Rec6'!$Q1394)</f>
        <v/>
      </c>
      <c r="K1394" s="114" t="str">
        <f>IF($D1394="","",'Rec7'!$Q1394)</f>
        <v/>
      </c>
      <c r="L1394" s="114" t="str">
        <f>IF($D1394="","",'Rec8'!$Q1394)</f>
        <v/>
      </c>
      <c r="M1394" s="114" t="str">
        <f>IF($D1394="","",'Rec9'!$Q1394)</f>
        <v/>
      </c>
      <c r="N1394" s="114" t="str">
        <f>IF($D1394="","",'Rec10'!$Q1394)</f>
        <v/>
      </c>
      <c r="O1394" s="116" t="str">
        <f t="shared" si="287"/>
        <v/>
      </c>
      <c r="P1394" s="100" t="str">
        <f t="shared" si="288"/>
        <v/>
      </c>
      <c r="R1394" s="119">
        <f t="shared" si="276"/>
        <v>1</v>
      </c>
      <c r="S1394" s="119">
        <f t="shared" si="277"/>
        <v>1</v>
      </c>
      <c r="T1394" s="119">
        <f t="shared" si="278"/>
        <v>1</v>
      </c>
      <c r="U1394" s="119">
        <f t="shared" si="279"/>
        <v>1</v>
      </c>
      <c r="V1394" s="119">
        <f t="shared" si="280"/>
        <v>1</v>
      </c>
      <c r="W1394" s="119">
        <f t="shared" si="281"/>
        <v>1</v>
      </c>
      <c r="X1394" s="119">
        <f t="shared" si="282"/>
        <v>1</v>
      </c>
      <c r="Y1394" s="119">
        <f t="shared" si="283"/>
        <v>1</v>
      </c>
      <c r="Z1394" s="119">
        <f t="shared" si="284"/>
        <v>1</v>
      </c>
      <c r="AA1394" s="119">
        <f t="shared" si="285"/>
        <v>1</v>
      </c>
      <c r="AB1394" s="119">
        <f t="shared" si="286"/>
        <v>10</v>
      </c>
    </row>
    <row r="1395" spans="3:28" ht="54.95" customHeight="1" x14ac:dyDescent="0.25">
      <c r="C1395" s="56">
        <v>1391</v>
      </c>
      <c r="D1395" s="94" t="str">
        <f>IF(Lançamentos!G1395="","",Lançamentos!G1395)</f>
        <v/>
      </c>
      <c r="E1395" s="113" t="str">
        <f>IF(D1395="","",Recebimento!Q1395)</f>
        <v/>
      </c>
      <c r="F1395" s="114" t="str">
        <f>IF($D1395="","",'Rec2'!$Q1395)</f>
        <v/>
      </c>
      <c r="G1395" s="114" t="str">
        <f>IF($D1395="","",'Rec3'!$Q1395)</f>
        <v/>
      </c>
      <c r="H1395" s="114" t="str">
        <f>IF($D1395="","",'Rec4'!$Q1395)</f>
        <v/>
      </c>
      <c r="I1395" s="114" t="str">
        <f>IF($D1395="","",'Rec5'!$Q1395)</f>
        <v/>
      </c>
      <c r="J1395" s="114" t="str">
        <f>IF($D1395="","",'Rec6'!$Q1395)</f>
        <v/>
      </c>
      <c r="K1395" s="114" t="str">
        <f>IF($D1395="","",'Rec7'!$Q1395)</f>
        <v/>
      </c>
      <c r="L1395" s="114" t="str">
        <f>IF($D1395="","",'Rec8'!$Q1395)</f>
        <v/>
      </c>
      <c r="M1395" s="114" t="str">
        <f>IF($D1395="","",'Rec9'!$Q1395)</f>
        <v/>
      </c>
      <c r="N1395" s="114" t="str">
        <f>IF($D1395="","",'Rec10'!$Q1395)</f>
        <v/>
      </c>
      <c r="O1395" s="116" t="str">
        <f t="shared" si="287"/>
        <v/>
      </c>
      <c r="P1395" s="100" t="str">
        <f t="shared" si="288"/>
        <v/>
      </c>
      <c r="R1395" s="119">
        <f t="shared" si="276"/>
        <v>1</v>
      </c>
      <c r="S1395" s="119">
        <f t="shared" si="277"/>
        <v>1</v>
      </c>
      <c r="T1395" s="119">
        <f t="shared" si="278"/>
        <v>1</v>
      </c>
      <c r="U1395" s="119">
        <f t="shared" si="279"/>
        <v>1</v>
      </c>
      <c r="V1395" s="119">
        <f t="shared" si="280"/>
        <v>1</v>
      </c>
      <c r="W1395" s="119">
        <f t="shared" si="281"/>
        <v>1</v>
      </c>
      <c r="X1395" s="119">
        <f t="shared" si="282"/>
        <v>1</v>
      </c>
      <c r="Y1395" s="119">
        <f t="shared" si="283"/>
        <v>1</v>
      </c>
      <c r="Z1395" s="119">
        <f t="shared" si="284"/>
        <v>1</v>
      </c>
      <c r="AA1395" s="119">
        <f t="shared" si="285"/>
        <v>1</v>
      </c>
      <c r="AB1395" s="119">
        <f t="shared" si="286"/>
        <v>10</v>
      </c>
    </row>
    <row r="1396" spans="3:28" ht="54.95" customHeight="1" x14ac:dyDescent="0.25">
      <c r="C1396" s="56">
        <v>1392</v>
      </c>
      <c r="D1396" s="94" t="str">
        <f>IF(Lançamentos!G1396="","",Lançamentos!G1396)</f>
        <v/>
      </c>
      <c r="E1396" s="113" t="str">
        <f>IF(D1396="","",Recebimento!Q1396)</f>
        <v/>
      </c>
      <c r="F1396" s="114" t="str">
        <f>IF($D1396="","",'Rec2'!$Q1396)</f>
        <v/>
      </c>
      <c r="G1396" s="114" t="str">
        <f>IF($D1396="","",'Rec3'!$Q1396)</f>
        <v/>
      </c>
      <c r="H1396" s="114" t="str">
        <f>IF($D1396="","",'Rec4'!$Q1396)</f>
        <v/>
      </c>
      <c r="I1396" s="114" t="str">
        <f>IF($D1396="","",'Rec5'!$Q1396)</f>
        <v/>
      </c>
      <c r="J1396" s="114" t="str">
        <f>IF($D1396="","",'Rec6'!$Q1396)</f>
        <v/>
      </c>
      <c r="K1396" s="114" t="str">
        <f>IF($D1396="","",'Rec7'!$Q1396)</f>
        <v/>
      </c>
      <c r="L1396" s="114" t="str">
        <f>IF($D1396="","",'Rec8'!$Q1396)</f>
        <v/>
      </c>
      <c r="M1396" s="114" t="str">
        <f>IF($D1396="","",'Rec9'!$Q1396)</f>
        <v/>
      </c>
      <c r="N1396" s="114" t="str">
        <f>IF($D1396="","",'Rec10'!$Q1396)</f>
        <v/>
      </c>
      <c r="O1396" s="116" t="str">
        <f t="shared" si="287"/>
        <v/>
      </c>
      <c r="P1396" s="100" t="str">
        <f t="shared" si="288"/>
        <v/>
      </c>
      <c r="R1396" s="119">
        <f t="shared" si="276"/>
        <v>1</v>
      </c>
      <c r="S1396" s="119">
        <f t="shared" si="277"/>
        <v>1</v>
      </c>
      <c r="T1396" s="119">
        <f t="shared" si="278"/>
        <v>1</v>
      </c>
      <c r="U1396" s="119">
        <f t="shared" si="279"/>
        <v>1</v>
      </c>
      <c r="V1396" s="119">
        <f t="shared" si="280"/>
        <v>1</v>
      </c>
      <c r="W1396" s="119">
        <f t="shared" si="281"/>
        <v>1</v>
      </c>
      <c r="X1396" s="119">
        <f t="shared" si="282"/>
        <v>1</v>
      </c>
      <c r="Y1396" s="119">
        <f t="shared" si="283"/>
        <v>1</v>
      </c>
      <c r="Z1396" s="119">
        <f t="shared" si="284"/>
        <v>1</v>
      </c>
      <c r="AA1396" s="119">
        <f t="shared" si="285"/>
        <v>1</v>
      </c>
      <c r="AB1396" s="119">
        <f t="shared" si="286"/>
        <v>10</v>
      </c>
    </row>
    <row r="1397" spans="3:28" ht="54.95" customHeight="1" x14ac:dyDescent="0.25">
      <c r="C1397" s="56">
        <v>1393</v>
      </c>
      <c r="D1397" s="94" t="str">
        <f>IF(Lançamentos!G1397="","",Lançamentos!G1397)</f>
        <v/>
      </c>
      <c r="E1397" s="113" t="str">
        <f>IF(D1397="","",Recebimento!Q1397)</f>
        <v/>
      </c>
      <c r="F1397" s="114" t="str">
        <f>IF($D1397="","",'Rec2'!$Q1397)</f>
        <v/>
      </c>
      <c r="G1397" s="114" t="str">
        <f>IF($D1397="","",'Rec3'!$Q1397)</f>
        <v/>
      </c>
      <c r="H1397" s="114" t="str">
        <f>IF($D1397="","",'Rec4'!$Q1397)</f>
        <v/>
      </c>
      <c r="I1397" s="114" t="str">
        <f>IF($D1397="","",'Rec5'!$Q1397)</f>
        <v/>
      </c>
      <c r="J1397" s="114" t="str">
        <f>IF($D1397="","",'Rec6'!$Q1397)</f>
        <v/>
      </c>
      <c r="K1397" s="114" t="str">
        <f>IF($D1397="","",'Rec7'!$Q1397)</f>
        <v/>
      </c>
      <c r="L1397" s="114" t="str">
        <f>IF($D1397="","",'Rec8'!$Q1397)</f>
        <v/>
      </c>
      <c r="M1397" s="114" t="str">
        <f>IF($D1397="","",'Rec9'!$Q1397)</f>
        <v/>
      </c>
      <c r="N1397" s="114" t="str">
        <f>IF($D1397="","",'Rec10'!$Q1397)</f>
        <v/>
      </c>
      <c r="O1397" s="116" t="str">
        <f t="shared" si="287"/>
        <v/>
      </c>
      <c r="P1397" s="100" t="str">
        <f t="shared" si="288"/>
        <v/>
      </c>
      <c r="R1397" s="119">
        <f t="shared" si="276"/>
        <v>1</v>
      </c>
      <c r="S1397" s="119">
        <f t="shared" si="277"/>
        <v>1</v>
      </c>
      <c r="T1397" s="119">
        <f t="shared" si="278"/>
        <v>1</v>
      </c>
      <c r="U1397" s="119">
        <f t="shared" si="279"/>
        <v>1</v>
      </c>
      <c r="V1397" s="119">
        <f t="shared" si="280"/>
        <v>1</v>
      </c>
      <c r="W1397" s="119">
        <f t="shared" si="281"/>
        <v>1</v>
      </c>
      <c r="X1397" s="119">
        <f t="shared" si="282"/>
        <v>1</v>
      </c>
      <c r="Y1397" s="119">
        <f t="shared" si="283"/>
        <v>1</v>
      </c>
      <c r="Z1397" s="119">
        <f t="shared" si="284"/>
        <v>1</v>
      </c>
      <c r="AA1397" s="119">
        <f t="shared" si="285"/>
        <v>1</v>
      </c>
      <c r="AB1397" s="119">
        <f t="shared" si="286"/>
        <v>10</v>
      </c>
    </row>
    <row r="1398" spans="3:28" ht="54.95" customHeight="1" x14ac:dyDescent="0.25">
      <c r="C1398" s="56">
        <v>1394</v>
      </c>
      <c r="D1398" s="94" t="str">
        <f>IF(Lançamentos!G1398="","",Lançamentos!G1398)</f>
        <v/>
      </c>
      <c r="E1398" s="113" t="str">
        <f>IF(D1398="","",Recebimento!Q1398)</f>
        <v/>
      </c>
      <c r="F1398" s="114" t="str">
        <f>IF($D1398="","",'Rec2'!$Q1398)</f>
        <v/>
      </c>
      <c r="G1398" s="114" t="str">
        <f>IF($D1398="","",'Rec3'!$Q1398)</f>
        <v/>
      </c>
      <c r="H1398" s="114" t="str">
        <f>IF($D1398="","",'Rec4'!$Q1398)</f>
        <v/>
      </c>
      <c r="I1398" s="114" t="str">
        <f>IF($D1398="","",'Rec5'!$Q1398)</f>
        <v/>
      </c>
      <c r="J1398" s="114" t="str">
        <f>IF($D1398="","",'Rec6'!$Q1398)</f>
        <v/>
      </c>
      <c r="K1398" s="114" t="str">
        <f>IF($D1398="","",'Rec7'!$Q1398)</f>
        <v/>
      </c>
      <c r="L1398" s="114" t="str">
        <f>IF($D1398="","",'Rec8'!$Q1398)</f>
        <v/>
      </c>
      <c r="M1398" s="114" t="str">
        <f>IF($D1398="","",'Rec9'!$Q1398)</f>
        <v/>
      </c>
      <c r="N1398" s="114" t="str">
        <f>IF($D1398="","",'Rec10'!$Q1398)</f>
        <v/>
      </c>
      <c r="O1398" s="116" t="str">
        <f t="shared" si="287"/>
        <v/>
      </c>
      <c r="P1398" s="100" t="str">
        <f t="shared" si="288"/>
        <v/>
      </c>
      <c r="R1398" s="119">
        <f t="shared" si="276"/>
        <v>1</v>
      </c>
      <c r="S1398" s="119">
        <f t="shared" si="277"/>
        <v>1</v>
      </c>
      <c r="T1398" s="119">
        <f t="shared" si="278"/>
        <v>1</v>
      </c>
      <c r="U1398" s="119">
        <f t="shared" si="279"/>
        <v>1</v>
      </c>
      <c r="V1398" s="119">
        <f t="shared" si="280"/>
        <v>1</v>
      </c>
      <c r="W1398" s="119">
        <f t="shared" si="281"/>
        <v>1</v>
      </c>
      <c r="X1398" s="119">
        <f t="shared" si="282"/>
        <v>1</v>
      </c>
      <c r="Y1398" s="119">
        <f t="shared" si="283"/>
        <v>1</v>
      </c>
      <c r="Z1398" s="119">
        <f t="shared" si="284"/>
        <v>1</v>
      </c>
      <c r="AA1398" s="119">
        <f t="shared" si="285"/>
        <v>1</v>
      </c>
      <c r="AB1398" s="119">
        <f t="shared" si="286"/>
        <v>10</v>
      </c>
    </row>
    <row r="1399" spans="3:28" ht="54.95" customHeight="1" x14ac:dyDescent="0.25">
      <c r="C1399" s="56">
        <v>1395</v>
      </c>
      <c r="D1399" s="94" t="str">
        <f>IF(Lançamentos!G1399="","",Lançamentos!G1399)</f>
        <v/>
      </c>
      <c r="E1399" s="113" t="str">
        <f>IF(D1399="","",Recebimento!Q1399)</f>
        <v/>
      </c>
      <c r="F1399" s="114" t="str">
        <f>IF($D1399="","",'Rec2'!$Q1399)</f>
        <v/>
      </c>
      <c r="G1399" s="114" t="str">
        <f>IF($D1399="","",'Rec3'!$Q1399)</f>
        <v/>
      </c>
      <c r="H1399" s="114" t="str">
        <f>IF($D1399="","",'Rec4'!$Q1399)</f>
        <v/>
      </c>
      <c r="I1399" s="114" t="str">
        <f>IF($D1399="","",'Rec5'!$Q1399)</f>
        <v/>
      </c>
      <c r="J1399" s="114" t="str">
        <f>IF($D1399="","",'Rec6'!$Q1399)</f>
        <v/>
      </c>
      <c r="K1399" s="114" t="str">
        <f>IF($D1399="","",'Rec7'!$Q1399)</f>
        <v/>
      </c>
      <c r="L1399" s="114" t="str">
        <f>IF($D1399="","",'Rec8'!$Q1399)</f>
        <v/>
      </c>
      <c r="M1399" s="114" t="str">
        <f>IF($D1399="","",'Rec9'!$Q1399)</f>
        <v/>
      </c>
      <c r="N1399" s="114" t="str">
        <f>IF($D1399="","",'Rec10'!$Q1399)</f>
        <v/>
      </c>
      <c r="O1399" s="116" t="str">
        <f t="shared" si="287"/>
        <v/>
      </c>
      <c r="P1399" s="100" t="str">
        <f t="shared" si="288"/>
        <v/>
      </c>
      <c r="R1399" s="119">
        <f t="shared" si="276"/>
        <v>1</v>
      </c>
      <c r="S1399" s="119">
        <f t="shared" si="277"/>
        <v>1</v>
      </c>
      <c r="T1399" s="119">
        <f t="shared" si="278"/>
        <v>1</v>
      </c>
      <c r="U1399" s="119">
        <f t="shared" si="279"/>
        <v>1</v>
      </c>
      <c r="V1399" s="119">
        <f t="shared" si="280"/>
        <v>1</v>
      </c>
      <c r="W1399" s="119">
        <f t="shared" si="281"/>
        <v>1</v>
      </c>
      <c r="X1399" s="119">
        <f t="shared" si="282"/>
        <v>1</v>
      </c>
      <c r="Y1399" s="119">
        <f t="shared" si="283"/>
        <v>1</v>
      </c>
      <c r="Z1399" s="119">
        <f t="shared" si="284"/>
        <v>1</v>
      </c>
      <c r="AA1399" s="119">
        <f t="shared" si="285"/>
        <v>1</v>
      </c>
      <c r="AB1399" s="119">
        <f t="shared" si="286"/>
        <v>10</v>
      </c>
    </row>
    <row r="1400" spans="3:28" ht="54.95" customHeight="1" x14ac:dyDescent="0.25">
      <c r="C1400" s="56">
        <v>1396</v>
      </c>
      <c r="D1400" s="94" t="str">
        <f>IF(Lançamentos!G1400="","",Lançamentos!G1400)</f>
        <v/>
      </c>
      <c r="E1400" s="113" t="str">
        <f>IF(D1400="","",Recebimento!Q1400)</f>
        <v/>
      </c>
      <c r="F1400" s="114" t="str">
        <f>IF($D1400="","",'Rec2'!$Q1400)</f>
        <v/>
      </c>
      <c r="G1400" s="114" t="str">
        <f>IF($D1400="","",'Rec3'!$Q1400)</f>
        <v/>
      </c>
      <c r="H1400" s="114" t="str">
        <f>IF($D1400="","",'Rec4'!$Q1400)</f>
        <v/>
      </c>
      <c r="I1400" s="114" t="str">
        <f>IF($D1400="","",'Rec5'!$Q1400)</f>
        <v/>
      </c>
      <c r="J1400" s="114" t="str">
        <f>IF($D1400="","",'Rec6'!$Q1400)</f>
        <v/>
      </c>
      <c r="K1400" s="114" t="str">
        <f>IF($D1400="","",'Rec7'!$Q1400)</f>
        <v/>
      </c>
      <c r="L1400" s="114" t="str">
        <f>IF($D1400="","",'Rec8'!$Q1400)</f>
        <v/>
      </c>
      <c r="M1400" s="114" t="str">
        <f>IF($D1400="","",'Rec9'!$Q1400)</f>
        <v/>
      </c>
      <c r="N1400" s="114" t="str">
        <f>IF($D1400="","",'Rec10'!$Q1400)</f>
        <v/>
      </c>
      <c r="O1400" s="116" t="str">
        <f t="shared" si="287"/>
        <v/>
      </c>
      <c r="P1400" s="100" t="str">
        <f t="shared" si="288"/>
        <v/>
      </c>
      <c r="R1400" s="119">
        <f t="shared" si="276"/>
        <v>1</v>
      </c>
      <c r="S1400" s="119">
        <f t="shared" si="277"/>
        <v>1</v>
      </c>
      <c r="T1400" s="119">
        <f t="shared" si="278"/>
        <v>1</v>
      </c>
      <c r="U1400" s="119">
        <f t="shared" si="279"/>
        <v>1</v>
      </c>
      <c r="V1400" s="119">
        <f t="shared" si="280"/>
        <v>1</v>
      </c>
      <c r="W1400" s="119">
        <f t="shared" si="281"/>
        <v>1</v>
      </c>
      <c r="X1400" s="119">
        <f t="shared" si="282"/>
        <v>1</v>
      </c>
      <c r="Y1400" s="119">
        <f t="shared" si="283"/>
        <v>1</v>
      </c>
      <c r="Z1400" s="119">
        <f t="shared" si="284"/>
        <v>1</v>
      </c>
      <c r="AA1400" s="119">
        <f t="shared" si="285"/>
        <v>1</v>
      </c>
      <c r="AB1400" s="119">
        <f t="shared" si="286"/>
        <v>10</v>
      </c>
    </row>
    <row r="1401" spans="3:28" ht="54.95" customHeight="1" x14ac:dyDescent="0.25">
      <c r="C1401" s="56">
        <v>1397</v>
      </c>
      <c r="D1401" s="94" t="str">
        <f>IF(Lançamentos!G1401="","",Lançamentos!G1401)</f>
        <v/>
      </c>
      <c r="E1401" s="113" t="str">
        <f>IF(D1401="","",Recebimento!Q1401)</f>
        <v/>
      </c>
      <c r="F1401" s="114" t="str">
        <f>IF($D1401="","",'Rec2'!$Q1401)</f>
        <v/>
      </c>
      <c r="G1401" s="114" t="str">
        <f>IF($D1401="","",'Rec3'!$Q1401)</f>
        <v/>
      </c>
      <c r="H1401" s="114" t="str">
        <f>IF($D1401="","",'Rec4'!$Q1401)</f>
        <v/>
      </c>
      <c r="I1401" s="114" t="str">
        <f>IF($D1401="","",'Rec5'!$Q1401)</f>
        <v/>
      </c>
      <c r="J1401" s="114" t="str">
        <f>IF($D1401="","",'Rec6'!$Q1401)</f>
        <v/>
      </c>
      <c r="K1401" s="114" t="str">
        <f>IF($D1401="","",'Rec7'!$Q1401)</f>
        <v/>
      </c>
      <c r="L1401" s="114" t="str">
        <f>IF($D1401="","",'Rec8'!$Q1401)</f>
        <v/>
      </c>
      <c r="M1401" s="114" t="str">
        <f>IF($D1401="","",'Rec9'!$Q1401)</f>
        <v/>
      </c>
      <c r="N1401" s="114" t="str">
        <f>IF($D1401="","",'Rec10'!$Q1401)</f>
        <v/>
      </c>
      <c r="O1401" s="116" t="str">
        <f t="shared" si="287"/>
        <v/>
      </c>
      <c r="P1401" s="100" t="str">
        <f t="shared" si="288"/>
        <v/>
      </c>
      <c r="R1401" s="119">
        <f t="shared" si="276"/>
        <v>1</v>
      </c>
      <c r="S1401" s="119">
        <f t="shared" si="277"/>
        <v>1</v>
      </c>
      <c r="T1401" s="119">
        <f t="shared" si="278"/>
        <v>1</v>
      </c>
      <c r="U1401" s="119">
        <f t="shared" si="279"/>
        <v>1</v>
      </c>
      <c r="V1401" s="119">
        <f t="shared" si="280"/>
        <v>1</v>
      </c>
      <c r="W1401" s="119">
        <f t="shared" si="281"/>
        <v>1</v>
      </c>
      <c r="X1401" s="119">
        <f t="shared" si="282"/>
        <v>1</v>
      </c>
      <c r="Y1401" s="119">
        <f t="shared" si="283"/>
        <v>1</v>
      </c>
      <c r="Z1401" s="119">
        <f t="shared" si="284"/>
        <v>1</v>
      </c>
      <c r="AA1401" s="119">
        <f t="shared" si="285"/>
        <v>1</v>
      </c>
      <c r="AB1401" s="119">
        <f t="shared" si="286"/>
        <v>10</v>
      </c>
    </row>
    <row r="1402" spans="3:28" ht="54.95" customHeight="1" x14ac:dyDescent="0.25">
      <c r="C1402" s="56">
        <v>1398</v>
      </c>
      <c r="D1402" s="94" t="str">
        <f>IF(Lançamentos!G1402="","",Lançamentos!G1402)</f>
        <v/>
      </c>
      <c r="E1402" s="113" t="str">
        <f>IF(D1402="","",Recebimento!Q1402)</f>
        <v/>
      </c>
      <c r="F1402" s="114" t="str">
        <f>IF($D1402="","",'Rec2'!$Q1402)</f>
        <v/>
      </c>
      <c r="G1402" s="114" t="str">
        <f>IF($D1402="","",'Rec3'!$Q1402)</f>
        <v/>
      </c>
      <c r="H1402" s="114" t="str">
        <f>IF($D1402="","",'Rec4'!$Q1402)</f>
        <v/>
      </c>
      <c r="I1402" s="114" t="str">
        <f>IF($D1402="","",'Rec5'!$Q1402)</f>
        <v/>
      </c>
      <c r="J1402" s="114" t="str">
        <f>IF($D1402="","",'Rec6'!$Q1402)</f>
        <v/>
      </c>
      <c r="K1402" s="114" t="str">
        <f>IF($D1402="","",'Rec7'!$Q1402)</f>
        <v/>
      </c>
      <c r="L1402" s="114" t="str">
        <f>IF($D1402="","",'Rec8'!$Q1402)</f>
        <v/>
      </c>
      <c r="M1402" s="114" t="str">
        <f>IF($D1402="","",'Rec9'!$Q1402)</f>
        <v/>
      </c>
      <c r="N1402" s="114" t="str">
        <f>IF($D1402="","",'Rec10'!$Q1402)</f>
        <v/>
      </c>
      <c r="O1402" s="116" t="str">
        <f t="shared" si="287"/>
        <v/>
      </c>
      <c r="P1402" s="100" t="str">
        <f t="shared" si="288"/>
        <v/>
      </c>
      <c r="R1402" s="119">
        <f t="shared" si="276"/>
        <v>1</v>
      </c>
      <c r="S1402" s="119">
        <f t="shared" si="277"/>
        <v>1</v>
      </c>
      <c r="T1402" s="119">
        <f t="shared" si="278"/>
        <v>1</v>
      </c>
      <c r="U1402" s="119">
        <f t="shared" si="279"/>
        <v>1</v>
      </c>
      <c r="V1402" s="119">
        <f t="shared" si="280"/>
        <v>1</v>
      </c>
      <c r="W1402" s="119">
        <f t="shared" si="281"/>
        <v>1</v>
      </c>
      <c r="X1402" s="119">
        <f t="shared" si="282"/>
        <v>1</v>
      </c>
      <c r="Y1402" s="119">
        <f t="shared" si="283"/>
        <v>1</v>
      </c>
      <c r="Z1402" s="119">
        <f t="shared" si="284"/>
        <v>1</v>
      </c>
      <c r="AA1402" s="119">
        <f t="shared" si="285"/>
        <v>1</v>
      </c>
      <c r="AB1402" s="119">
        <f t="shared" si="286"/>
        <v>10</v>
      </c>
    </row>
    <row r="1403" spans="3:28" ht="54.95" customHeight="1" x14ac:dyDescent="0.25">
      <c r="C1403" s="56">
        <v>1399</v>
      </c>
      <c r="D1403" s="94" t="str">
        <f>IF(Lançamentos!G1403="","",Lançamentos!G1403)</f>
        <v/>
      </c>
      <c r="E1403" s="113" t="str">
        <f>IF(D1403="","",Recebimento!Q1403)</f>
        <v/>
      </c>
      <c r="F1403" s="114" t="str">
        <f>IF($D1403="","",'Rec2'!$Q1403)</f>
        <v/>
      </c>
      <c r="G1403" s="114" t="str">
        <f>IF($D1403="","",'Rec3'!$Q1403)</f>
        <v/>
      </c>
      <c r="H1403" s="114" t="str">
        <f>IF($D1403="","",'Rec4'!$Q1403)</f>
        <v/>
      </c>
      <c r="I1403" s="114" t="str">
        <f>IF($D1403="","",'Rec5'!$Q1403)</f>
        <v/>
      </c>
      <c r="J1403" s="114" t="str">
        <f>IF($D1403="","",'Rec6'!$Q1403)</f>
        <v/>
      </c>
      <c r="K1403" s="114" t="str">
        <f>IF($D1403="","",'Rec7'!$Q1403)</f>
        <v/>
      </c>
      <c r="L1403" s="114" t="str">
        <f>IF($D1403="","",'Rec8'!$Q1403)</f>
        <v/>
      </c>
      <c r="M1403" s="114" t="str">
        <f>IF($D1403="","",'Rec9'!$Q1403)</f>
        <v/>
      </c>
      <c r="N1403" s="114" t="str">
        <f>IF($D1403="","",'Rec10'!$Q1403)</f>
        <v/>
      </c>
      <c r="O1403" s="116" t="str">
        <f t="shared" si="287"/>
        <v/>
      </c>
      <c r="P1403" s="100" t="str">
        <f t="shared" si="288"/>
        <v/>
      </c>
      <c r="R1403" s="119">
        <f t="shared" si="276"/>
        <v>1</v>
      </c>
      <c r="S1403" s="119">
        <f t="shared" si="277"/>
        <v>1</v>
      </c>
      <c r="T1403" s="119">
        <f t="shared" si="278"/>
        <v>1</v>
      </c>
      <c r="U1403" s="119">
        <f t="shared" si="279"/>
        <v>1</v>
      </c>
      <c r="V1403" s="119">
        <f t="shared" si="280"/>
        <v>1</v>
      </c>
      <c r="W1403" s="119">
        <f t="shared" si="281"/>
        <v>1</v>
      </c>
      <c r="X1403" s="119">
        <f t="shared" si="282"/>
        <v>1</v>
      </c>
      <c r="Y1403" s="119">
        <f t="shared" si="283"/>
        <v>1</v>
      </c>
      <c r="Z1403" s="119">
        <f t="shared" si="284"/>
        <v>1</v>
      </c>
      <c r="AA1403" s="119">
        <f t="shared" si="285"/>
        <v>1</v>
      </c>
      <c r="AB1403" s="119">
        <f t="shared" si="286"/>
        <v>10</v>
      </c>
    </row>
    <row r="1404" spans="3:28" ht="54.95" customHeight="1" x14ac:dyDescent="0.25">
      <c r="C1404" s="56">
        <v>1400</v>
      </c>
      <c r="D1404" s="94" t="str">
        <f>IF(Lançamentos!G1404="","",Lançamentos!G1404)</f>
        <v/>
      </c>
      <c r="E1404" s="113" t="str">
        <f>IF(D1404="","",Recebimento!Q1404)</f>
        <v/>
      </c>
      <c r="F1404" s="114" t="str">
        <f>IF($D1404="","",'Rec2'!$Q1404)</f>
        <v/>
      </c>
      <c r="G1404" s="114" t="str">
        <f>IF($D1404="","",'Rec3'!$Q1404)</f>
        <v/>
      </c>
      <c r="H1404" s="114" t="str">
        <f>IF($D1404="","",'Rec4'!$Q1404)</f>
        <v/>
      </c>
      <c r="I1404" s="114" t="str">
        <f>IF($D1404="","",'Rec5'!$Q1404)</f>
        <v/>
      </c>
      <c r="J1404" s="114" t="str">
        <f>IF($D1404="","",'Rec6'!$Q1404)</f>
        <v/>
      </c>
      <c r="K1404" s="114" t="str">
        <f>IF($D1404="","",'Rec7'!$Q1404)</f>
        <v/>
      </c>
      <c r="L1404" s="114" t="str">
        <f>IF($D1404="","",'Rec8'!$Q1404)</f>
        <v/>
      </c>
      <c r="M1404" s="114" t="str">
        <f>IF($D1404="","",'Rec9'!$Q1404)</f>
        <v/>
      </c>
      <c r="N1404" s="114" t="str">
        <f>IF($D1404="","",'Rec10'!$Q1404)</f>
        <v/>
      </c>
      <c r="O1404" s="116" t="str">
        <f t="shared" si="287"/>
        <v/>
      </c>
      <c r="P1404" s="100" t="str">
        <f t="shared" si="288"/>
        <v/>
      </c>
      <c r="R1404" s="119">
        <f t="shared" si="276"/>
        <v>1</v>
      </c>
      <c r="S1404" s="119">
        <f t="shared" si="277"/>
        <v>1</v>
      </c>
      <c r="T1404" s="119">
        <f t="shared" si="278"/>
        <v>1</v>
      </c>
      <c r="U1404" s="119">
        <f t="shared" si="279"/>
        <v>1</v>
      </c>
      <c r="V1404" s="119">
        <f t="shared" si="280"/>
        <v>1</v>
      </c>
      <c r="W1404" s="119">
        <f t="shared" si="281"/>
        <v>1</v>
      </c>
      <c r="X1404" s="119">
        <f t="shared" si="282"/>
        <v>1</v>
      </c>
      <c r="Y1404" s="119">
        <f t="shared" si="283"/>
        <v>1</v>
      </c>
      <c r="Z1404" s="119">
        <f t="shared" si="284"/>
        <v>1</v>
      </c>
      <c r="AA1404" s="119">
        <f t="shared" si="285"/>
        <v>1</v>
      </c>
      <c r="AB1404" s="119">
        <f t="shared" si="286"/>
        <v>10</v>
      </c>
    </row>
    <row r="1405" spans="3:28" ht="54.95" customHeight="1" x14ac:dyDescent="0.25">
      <c r="C1405" s="56">
        <v>1401</v>
      </c>
      <c r="D1405" s="94" t="str">
        <f>IF(Lançamentos!G1405="","",Lançamentos!G1405)</f>
        <v/>
      </c>
      <c r="E1405" s="113" t="str">
        <f>IF(D1405="","",Recebimento!Q1405)</f>
        <v/>
      </c>
      <c r="F1405" s="114" t="str">
        <f>IF($D1405="","",'Rec2'!$Q1405)</f>
        <v/>
      </c>
      <c r="G1405" s="114" t="str">
        <f>IF($D1405="","",'Rec3'!$Q1405)</f>
        <v/>
      </c>
      <c r="H1405" s="114" t="str">
        <f>IF($D1405="","",'Rec4'!$Q1405)</f>
        <v/>
      </c>
      <c r="I1405" s="114" t="str">
        <f>IF($D1405="","",'Rec5'!$Q1405)</f>
        <v/>
      </c>
      <c r="J1405" s="114" t="str">
        <f>IF($D1405="","",'Rec6'!$Q1405)</f>
        <v/>
      </c>
      <c r="K1405" s="114" t="str">
        <f>IF($D1405="","",'Rec7'!$Q1405)</f>
        <v/>
      </c>
      <c r="L1405" s="114" t="str">
        <f>IF($D1405="","",'Rec8'!$Q1405)</f>
        <v/>
      </c>
      <c r="M1405" s="114" t="str">
        <f>IF($D1405="","",'Rec9'!$Q1405)</f>
        <v/>
      </c>
      <c r="N1405" s="114" t="str">
        <f>IF($D1405="","",'Rec10'!$Q1405)</f>
        <v/>
      </c>
      <c r="O1405" s="116" t="str">
        <f t="shared" si="287"/>
        <v/>
      </c>
      <c r="P1405" s="100" t="str">
        <f t="shared" si="288"/>
        <v/>
      </c>
      <c r="R1405" s="119">
        <f t="shared" si="276"/>
        <v>1</v>
      </c>
      <c r="S1405" s="119">
        <f t="shared" si="277"/>
        <v>1</v>
      </c>
      <c r="T1405" s="119">
        <f t="shared" si="278"/>
        <v>1</v>
      </c>
      <c r="U1405" s="119">
        <f t="shared" si="279"/>
        <v>1</v>
      </c>
      <c r="V1405" s="119">
        <f t="shared" si="280"/>
        <v>1</v>
      </c>
      <c r="W1405" s="119">
        <f t="shared" si="281"/>
        <v>1</v>
      </c>
      <c r="X1405" s="119">
        <f t="shared" si="282"/>
        <v>1</v>
      </c>
      <c r="Y1405" s="119">
        <f t="shared" si="283"/>
        <v>1</v>
      </c>
      <c r="Z1405" s="119">
        <f t="shared" si="284"/>
        <v>1</v>
      </c>
      <c r="AA1405" s="119">
        <f t="shared" si="285"/>
        <v>1</v>
      </c>
      <c r="AB1405" s="119">
        <f t="shared" si="286"/>
        <v>10</v>
      </c>
    </row>
    <row r="1406" spans="3:28" ht="54.95" customHeight="1" x14ac:dyDescent="0.25">
      <c r="C1406" s="56">
        <v>1402</v>
      </c>
      <c r="D1406" s="94" t="str">
        <f>IF(Lançamentos!G1406="","",Lançamentos!G1406)</f>
        <v/>
      </c>
      <c r="E1406" s="113" t="str">
        <f>IF(D1406="","",Recebimento!Q1406)</f>
        <v/>
      </c>
      <c r="F1406" s="114" t="str">
        <f>IF($D1406="","",'Rec2'!$Q1406)</f>
        <v/>
      </c>
      <c r="G1406" s="114" t="str">
        <f>IF($D1406="","",'Rec3'!$Q1406)</f>
        <v/>
      </c>
      <c r="H1406" s="114" t="str">
        <f>IF($D1406="","",'Rec4'!$Q1406)</f>
        <v/>
      </c>
      <c r="I1406" s="114" t="str">
        <f>IF($D1406="","",'Rec5'!$Q1406)</f>
        <v/>
      </c>
      <c r="J1406" s="114" t="str">
        <f>IF($D1406="","",'Rec6'!$Q1406)</f>
        <v/>
      </c>
      <c r="K1406" s="114" t="str">
        <f>IF($D1406="","",'Rec7'!$Q1406)</f>
        <v/>
      </c>
      <c r="L1406" s="114" t="str">
        <f>IF($D1406="","",'Rec8'!$Q1406)</f>
        <v/>
      </c>
      <c r="M1406" s="114" t="str">
        <f>IF($D1406="","",'Rec9'!$Q1406)</f>
        <v/>
      </c>
      <c r="N1406" s="114" t="str">
        <f>IF($D1406="","",'Rec10'!$Q1406)</f>
        <v/>
      </c>
      <c r="O1406" s="116" t="str">
        <f t="shared" si="287"/>
        <v/>
      </c>
      <c r="P1406" s="100" t="str">
        <f t="shared" si="288"/>
        <v/>
      </c>
      <c r="R1406" s="119">
        <f t="shared" si="276"/>
        <v>1</v>
      </c>
      <c r="S1406" s="119">
        <f t="shared" si="277"/>
        <v>1</v>
      </c>
      <c r="T1406" s="119">
        <f t="shared" si="278"/>
        <v>1</v>
      </c>
      <c r="U1406" s="119">
        <f t="shared" si="279"/>
        <v>1</v>
      </c>
      <c r="V1406" s="119">
        <f t="shared" si="280"/>
        <v>1</v>
      </c>
      <c r="W1406" s="119">
        <f t="shared" si="281"/>
        <v>1</v>
      </c>
      <c r="X1406" s="119">
        <f t="shared" si="282"/>
        <v>1</v>
      </c>
      <c r="Y1406" s="119">
        <f t="shared" si="283"/>
        <v>1</v>
      </c>
      <c r="Z1406" s="119">
        <f t="shared" si="284"/>
        <v>1</v>
      </c>
      <c r="AA1406" s="119">
        <f t="shared" si="285"/>
        <v>1</v>
      </c>
      <c r="AB1406" s="119">
        <f t="shared" si="286"/>
        <v>10</v>
      </c>
    </row>
    <row r="1407" spans="3:28" ht="54.95" customHeight="1" x14ac:dyDescent="0.25">
      <c r="C1407" s="56">
        <v>1403</v>
      </c>
      <c r="D1407" s="94" t="str">
        <f>IF(Lançamentos!G1407="","",Lançamentos!G1407)</f>
        <v/>
      </c>
      <c r="E1407" s="113" t="str">
        <f>IF(D1407="","",Recebimento!Q1407)</f>
        <v/>
      </c>
      <c r="F1407" s="114" t="str">
        <f>IF($D1407="","",'Rec2'!$Q1407)</f>
        <v/>
      </c>
      <c r="G1407" s="114" t="str">
        <f>IF($D1407="","",'Rec3'!$Q1407)</f>
        <v/>
      </c>
      <c r="H1407" s="114" t="str">
        <f>IF($D1407="","",'Rec4'!$Q1407)</f>
        <v/>
      </c>
      <c r="I1407" s="114" t="str">
        <f>IF($D1407="","",'Rec5'!$Q1407)</f>
        <v/>
      </c>
      <c r="J1407" s="114" t="str">
        <f>IF($D1407="","",'Rec6'!$Q1407)</f>
        <v/>
      </c>
      <c r="K1407" s="114" t="str">
        <f>IF($D1407="","",'Rec7'!$Q1407)</f>
        <v/>
      </c>
      <c r="L1407" s="114" t="str">
        <f>IF($D1407="","",'Rec8'!$Q1407)</f>
        <v/>
      </c>
      <c r="M1407" s="114" t="str">
        <f>IF($D1407="","",'Rec9'!$Q1407)</f>
        <v/>
      </c>
      <c r="N1407" s="114" t="str">
        <f>IF($D1407="","",'Rec10'!$Q1407)</f>
        <v/>
      </c>
      <c r="O1407" s="116" t="str">
        <f t="shared" si="287"/>
        <v/>
      </c>
      <c r="P1407" s="100" t="str">
        <f t="shared" si="288"/>
        <v/>
      </c>
      <c r="R1407" s="119">
        <f t="shared" si="276"/>
        <v>1</v>
      </c>
      <c r="S1407" s="119">
        <f t="shared" si="277"/>
        <v>1</v>
      </c>
      <c r="T1407" s="119">
        <f t="shared" si="278"/>
        <v>1</v>
      </c>
      <c r="U1407" s="119">
        <f t="shared" si="279"/>
        <v>1</v>
      </c>
      <c r="V1407" s="119">
        <f t="shared" si="280"/>
        <v>1</v>
      </c>
      <c r="W1407" s="119">
        <f t="shared" si="281"/>
        <v>1</v>
      </c>
      <c r="X1407" s="119">
        <f t="shared" si="282"/>
        <v>1</v>
      </c>
      <c r="Y1407" s="119">
        <f t="shared" si="283"/>
        <v>1</v>
      </c>
      <c r="Z1407" s="119">
        <f t="shared" si="284"/>
        <v>1</v>
      </c>
      <c r="AA1407" s="119">
        <f t="shared" si="285"/>
        <v>1</v>
      </c>
      <c r="AB1407" s="119">
        <f t="shared" si="286"/>
        <v>10</v>
      </c>
    </row>
    <row r="1408" spans="3:28" ht="54.95" customHeight="1" x14ac:dyDescent="0.25">
      <c r="C1408" s="56">
        <v>1404</v>
      </c>
      <c r="D1408" s="94" t="str">
        <f>IF(Lançamentos!G1408="","",Lançamentos!G1408)</f>
        <v/>
      </c>
      <c r="E1408" s="113" t="str">
        <f>IF(D1408="","",Recebimento!Q1408)</f>
        <v/>
      </c>
      <c r="F1408" s="114" t="str">
        <f>IF($D1408="","",'Rec2'!$Q1408)</f>
        <v/>
      </c>
      <c r="G1408" s="114" t="str">
        <f>IF($D1408="","",'Rec3'!$Q1408)</f>
        <v/>
      </c>
      <c r="H1408" s="114" t="str">
        <f>IF($D1408="","",'Rec4'!$Q1408)</f>
        <v/>
      </c>
      <c r="I1408" s="114" t="str">
        <f>IF($D1408="","",'Rec5'!$Q1408)</f>
        <v/>
      </c>
      <c r="J1408" s="114" t="str">
        <f>IF($D1408="","",'Rec6'!$Q1408)</f>
        <v/>
      </c>
      <c r="K1408" s="114" t="str">
        <f>IF($D1408="","",'Rec7'!$Q1408)</f>
        <v/>
      </c>
      <c r="L1408" s="114" t="str">
        <f>IF($D1408="","",'Rec8'!$Q1408)</f>
        <v/>
      </c>
      <c r="M1408" s="114" t="str">
        <f>IF($D1408="","",'Rec9'!$Q1408)</f>
        <v/>
      </c>
      <c r="N1408" s="114" t="str">
        <f>IF($D1408="","",'Rec10'!$Q1408)</f>
        <v/>
      </c>
      <c r="O1408" s="116" t="str">
        <f t="shared" si="287"/>
        <v/>
      </c>
      <c r="P1408" s="100" t="str">
        <f t="shared" si="288"/>
        <v/>
      </c>
      <c r="R1408" s="119">
        <f t="shared" si="276"/>
        <v>1</v>
      </c>
      <c r="S1408" s="119">
        <f t="shared" si="277"/>
        <v>1</v>
      </c>
      <c r="T1408" s="119">
        <f t="shared" si="278"/>
        <v>1</v>
      </c>
      <c r="U1408" s="119">
        <f t="shared" si="279"/>
        <v>1</v>
      </c>
      <c r="V1408" s="119">
        <f t="shared" si="280"/>
        <v>1</v>
      </c>
      <c r="W1408" s="119">
        <f t="shared" si="281"/>
        <v>1</v>
      </c>
      <c r="X1408" s="119">
        <f t="shared" si="282"/>
        <v>1</v>
      </c>
      <c r="Y1408" s="119">
        <f t="shared" si="283"/>
        <v>1</v>
      </c>
      <c r="Z1408" s="119">
        <f t="shared" si="284"/>
        <v>1</v>
      </c>
      <c r="AA1408" s="119">
        <f t="shared" si="285"/>
        <v>1</v>
      </c>
      <c r="AB1408" s="119">
        <f t="shared" si="286"/>
        <v>10</v>
      </c>
    </row>
    <row r="1409" spans="3:28" ht="54.95" customHeight="1" x14ac:dyDescent="0.25">
      <c r="C1409" s="56">
        <v>1405</v>
      </c>
      <c r="D1409" s="94" t="str">
        <f>IF(Lançamentos!G1409="","",Lançamentos!G1409)</f>
        <v/>
      </c>
      <c r="E1409" s="113" t="str">
        <f>IF(D1409="","",Recebimento!Q1409)</f>
        <v/>
      </c>
      <c r="F1409" s="114" t="str">
        <f>IF($D1409="","",'Rec2'!$Q1409)</f>
        <v/>
      </c>
      <c r="G1409" s="114" t="str">
        <f>IF($D1409="","",'Rec3'!$Q1409)</f>
        <v/>
      </c>
      <c r="H1409" s="114" t="str">
        <f>IF($D1409="","",'Rec4'!$Q1409)</f>
        <v/>
      </c>
      <c r="I1409" s="114" t="str">
        <f>IF($D1409="","",'Rec5'!$Q1409)</f>
        <v/>
      </c>
      <c r="J1409" s="114" t="str">
        <f>IF($D1409="","",'Rec6'!$Q1409)</f>
        <v/>
      </c>
      <c r="K1409" s="114" t="str">
        <f>IF($D1409="","",'Rec7'!$Q1409)</f>
        <v/>
      </c>
      <c r="L1409" s="114" t="str">
        <f>IF($D1409="","",'Rec8'!$Q1409)</f>
        <v/>
      </c>
      <c r="M1409" s="114" t="str">
        <f>IF($D1409="","",'Rec9'!$Q1409)</f>
        <v/>
      </c>
      <c r="N1409" s="114" t="str">
        <f>IF($D1409="","",'Rec10'!$Q1409)</f>
        <v/>
      </c>
      <c r="O1409" s="116" t="str">
        <f t="shared" si="287"/>
        <v/>
      </c>
      <c r="P1409" s="100" t="str">
        <f t="shared" si="288"/>
        <v/>
      </c>
      <c r="R1409" s="119">
        <f t="shared" si="276"/>
        <v>1</v>
      </c>
      <c r="S1409" s="119">
        <f t="shared" si="277"/>
        <v>1</v>
      </c>
      <c r="T1409" s="119">
        <f t="shared" si="278"/>
        <v>1</v>
      </c>
      <c r="U1409" s="119">
        <f t="shared" si="279"/>
        <v>1</v>
      </c>
      <c r="V1409" s="119">
        <f t="shared" si="280"/>
        <v>1</v>
      </c>
      <c r="W1409" s="119">
        <f t="shared" si="281"/>
        <v>1</v>
      </c>
      <c r="X1409" s="119">
        <f t="shared" si="282"/>
        <v>1</v>
      </c>
      <c r="Y1409" s="119">
        <f t="shared" si="283"/>
        <v>1</v>
      </c>
      <c r="Z1409" s="119">
        <f t="shared" si="284"/>
        <v>1</v>
      </c>
      <c r="AA1409" s="119">
        <f t="shared" si="285"/>
        <v>1</v>
      </c>
      <c r="AB1409" s="119">
        <f t="shared" si="286"/>
        <v>10</v>
      </c>
    </row>
    <row r="1410" spans="3:28" ht="54.95" customHeight="1" x14ac:dyDescent="0.25">
      <c r="C1410" s="56">
        <v>1406</v>
      </c>
      <c r="D1410" s="94" t="str">
        <f>IF(Lançamentos!G1410="","",Lançamentos!G1410)</f>
        <v/>
      </c>
      <c r="E1410" s="113" t="str">
        <f>IF(D1410="","",Recebimento!Q1410)</f>
        <v/>
      </c>
      <c r="F1410" s="114" t="str">
        <f>IF($D1410="","",'Rec2'!$Q1410)</f>
        <v/>
      </c>
      <c r="G1410" s="114" t="str">
        <f>IF($D1410="","",'Rec3'!$Q1410)</f>
        <v/>
      </c>
      <c r="H1410" s="114" t="str">
        <f>IF($D1410="","",'Rec4'!$Q1410)</f>
        <v/>
      </c>
      <c r="I1410" s="114" t="str">
        <f>IF($D1410="","",'Rec5'!$Q1410)</f>
        <v/>
      </c>
      <c r="J1410" s="114" t="str">
        <f>IF($D1410="","",'Rec6'!$Q1410)</f>
        <v/>
      </c>
      <c r="K1410" s="114" t="str">
        <f>IF($D1410="","",'Rec7'!$Q1410)</f>
        <v/>
      </c>
      <c r="L1410" s="114" t="str">
        <f>IF($D1410="","",'Rec8'!$Q1410)</f>
        <v/>
      </c>
      <c r="M1410" s="114" t="str">
        <f>IF($D1410="","",'Rec9'!$Q1410)</f>
        <v/>
      </c>
      <c r="N1410" s="114" t="str">
        <f>IF($D1410="","",'Rec10'!$Q1410)</f>
        <v/>
      </c>
      <c r="O1410" s="116" t="str">
        <f t="shared" si="287"/>
        <v/>
      </c>
      <c r="P1410" s="100" t="str">
        <f t="shared" si="288"/>
        <v/>
      </c>
      <c r="R1410" s="119">
        <f t="shared" si="276"/>
        <v>1</v>
      </c>
      <c r="S1410" s="119">
        <f t="shared" si="277"/>
        <v>1</v>
      </c>
      <c r="T1410" s="119">
        <f t="shared" si="278"/>
        <v>1</v>
      </c>
      <c r="U1410" s="119">
        <f t="shared" si="279"/>
        <v>1</v>
      </c>
      <c r="V1410" s="119">
        <f t="shared" si="280"/>
        <v>1</v>
      </c>
      <c r="W1410" s="119">
        <f t="shared" si="281"/>
        <v>1</v>
      </c>
      <c r="X1410" s="119">
        <f t="shared" si="282"/>
        <v>1</v>
      </c>
      <c r="Y1410" s="119">
        <f t="shared" si="283"/>
        <v>1</v>
      </c>
      <c r="Z1410" s="119">
        <f t="shared" si="284"/>
        <v>1</v>
      </c>
      <c r="AA1410" s="119">
        <f t="shared" si="285"/>
        <v>1</v>
      </c>
      <c r="AB1410" s="119">
        <f t="shared" si="286"/>
        <v>10</v>
      </c>
    </row>
    <row r="1411" spans="3:28" ht="54.95" customHeight="1" x14ac:dyDescent="0.25">
      <c r="C1411" s="56">
        <v>1407</v>
      </c>
      <c r="D1411" s="94" t="str">
        <f>IF(Lançamentos!G1411="","",Lançamentos!G1411)</f>
        <v/>
      </c>
      <c r="E1411" s="113" t="str">
        <f>IF(D1411="","",Recebimento!Q1411)</f>
        <v/>
      </c>
      <c r="F1411" s="114" t="str">
        <f>IF($D1411="","",'Rec2'!$Q1411)</f>
        <v/>
      </c>
      <c r="G1411" s="114" t="str">
        <f>IF($D1411="","",'Rec3'!$Q1411)</f>
        <v/>
      </c>
      <c r="H1411" s="114" t="str">
        <f>IF($D1411="","",'Rec4'!$Q1411)</f>
        <v/>
      </c>
      <c r="I1411" s="114" t="str">
        <f>IF($D1411="","",'Rec5'!$Q1411)</f>
        <v/>
      </c>
      <c r="J1411" s="114" t="str">
        <f>IF($D1411="","",'Rec6'!$Q1411)</f>
        <v/>
      </c>
      <c r="K1411" s="114" t="str">
        <f>IF($D1411="","",'Rec7'!$Q1411)</f>
        <v/>
      </c>
      <c r="L1411" s="114" t="str">
        <f>IF($D1411="","",'Rec8'!$Q1411)</f>
        <v/>
      </c>
      <c r="M1411" s="114" t="str">
        <f>IF($D1411="","",'Rec9'!$Q1411)</f>
        <v/>
      </c>
      <c r="N1411" s="114" t="str">
        <f>IF($D1411="","",'Rec10'!$Q1411)</f>
        <v/>
      </c>
      <c r="O1411" s="116" t="str">
        <f t="shared" si="287"/>
        <v/>
      </c>
      <c r="P1411" s="100" t="str">
        <f t="shared" si="288"/>
        <v/>
      </c>
      <c r="R1411" s="119">
        <f t="shared" si="276"/>
        <v>1</v>
      </c>
      <c r="S1411" s="119">
        <f t="shared" si="277"/>
        <v>1</v>
      </c>
      <c r="T1411" s="119">
        <f t="shared" si="278"/>
        <v>1</v>
      </c>
      <c r="U1411" s="119">
        <f t="shared" si="279"/>
        <v>1</v>
      </c>
      <c r="V1411" s="119">
        <f t="shared" si="280"/>
        <v>1</v>
      </c>
      <c r="W1411" s="119">
        <f t="shared" si="281"/>
        <v>1</v>
      </c>
      <c r="X1411" s="119">
        <f t="shared" si="282"/>
        <v>1</v>
      </c>
      <c r="Y1411" s="119">
        <f t="shared" si="283"/>
        <v>1</v>
      </c>
      <c r="Z1411" s="119">
        <f t="shared" si="284"/>
        <v>1</v>
      </c>
      <c r="AA1411" s="119">
        <f t="shared" si="285"/>
        <v>1</v>
      </c>
      <c r="AB1411" s="119">
        <f t="shared" si="286"/>
        <v>10</v>
      </c>
    </row>
    <row r="1412" spans="3:28" ht="54.95" customHeight="1" x14ac:dyDescent="0.25">
      <c r="C1412" s="56">
        <v>1408</v>
      </c>
      <c r="D1412" s="94" t="str">
        <f>IF(Lançamentos!G1412="","",Lançamentos!G1412)</f>
        <v/>
      </c>
      <c r="E1412" s="113" t="str">
        <f>IF(D1412="","",Recebimento!Q1412)</f>
        <v/>
      </c>
      <c r="F1412" s="114" t="str">
        <f>IF($D1412="","",'Rec2'!$Q1412)</f>
        <v/>
      </c>
      <c r="G1412" s="114" t="str">
        <f>IF($D1412="","",'Rec3'!$Q1412)</f>
        <v/>
      </c>
      <c r="H1412" s="114" t="str">
        <f>IF($D1412="","",'Rec4'!$Q1412)</f>
        <v/>
      </c>
      <c r="I1412" s="114" t="str">
        <f>IF($D1412="","",'Rec5'!$Q1412)</f>
        <v/>
      </c>
      <c r="J1412" s="114" t="str">
        <f>IF($D1412="","",'Rec6'!$Q1412)</f>
        <v/>
      </c>
      <c r="K1412" s="114" t="str">
        <f>IF($D1412="","",'Rec7'!$Q1412)</f>
        <v/>
      </c>
      <c r="L1412" s="114" t="str">
        <f>IF($D1412="","",'Rec8'!$Q1412)</f>
        <v/>
      </c>
      <c r="M1412" s="114" t="str">
        <f>IF($D1412="","",'Rec9'!$Q1412)</f>
        <v/>
      </c>
      <c r="N1412" s="114" t="str">
        <f>IF($D1412="","",'Rec10'!$Q1412)</f>
        <v/>
      </c>
      <c r="O1412" s="116" t="str">
        <f t="shared" si="287"/>
        <v/>
      </c>
      <c r="P1412" s="100" t="str">
        <f t="shared" si="288"/>
        <v/>
      </c>
      <c r="R1412" s="119">
        <f t="shared" si="276"/>
        <v>1</v>
      </c>
      <c r="S1412" s="119">
        <f t="shared" si="277"/>
        <v>1</v>
      </c>
      <c r="T1412" s="119">
        <f t="shared" si="278"/>
        <v>1</v>
      </c>
      <c r="U1412" s="119">
        <f t="shared" si="279"/>
        <v>1</v>
      </c>
      <c r="V1412" s="119">
        <f t="shared" si="280"/>
        <v>1</v>
      </c>
      <c r="W1412" s="119">
        <f t="shared" si="281"/>
        <v>1</v>
      </c>
      <c r="X1412" s="119">
        <f t="shared" si="282"/>
        <v>1</v>
      </c>
      <c r="Y1412" s="119">
        <f t="shared" si="283"/>
        <v>1</v>
      </c>
      <c r="Z1412" s="119">
        <f t="shared" si="284"/>
        <v>1</v>
      </c>
      <c r="AA1412" s="119">
        <f t="shared" si="285"/>
        <v>1</v>
      </c>
      <c r="AB1412" s="119">
        <f t="shared" si="286"/>
        <v>10</v>
      </c>
    </row>
    <row r="1413" spans="3:28" ht="54.95" customHeight="1" x14ac:dyDescent="0.25">
      <c r="C1413" s="56">
        <v>1409</v>
      </c>
      <c r="D1413" s="94" t="str">
        <f>IF(Lançamentos!G1413="","",Lançamentos!G1413)</f>
        <v/>
      </c>
      <c r="E1413" s="113" t="str">
        <f>IF(D1413="","",Recebimento!Q1413)</f>
        <v/>
      </c>
      <c r="F1413" s="114" t="str">
        <f>IF($D1413="","",'Rec2'!$Q1413)</f>
        <v/>
      </c>
      <c r="G1413" s="114" t="str">
        <f>IF($D1413="","",'Rec3'!$Q1413)</f>
        <v/>
      </c>
      <c r="H1413" s="114" t="str">
        <f>IF($D1413="","",'Rec4'!$Q1413)</f>
        <v/>
      </c>
      <c r="I1413" s="114" t="str">
        <f>IF($D1413="","",'Rec5'!$Q1413)</f>
        <v/>
      </c>
      <c r="J1413" s="114" t="str">
        <f>IF($D1413="","",'Rec6'!$Q1413)</f>
        <v/>
      </c>
      <c r="K1413" s="114" t="str">
        <f>IF($D1413="","",'Rec7'!$Q1413)</f>
        <v/>
      </c>
      <c r="L1413" s="114" t="str">
        <f>IF($D1413="","",'Rec8'!$Q1413)</f>
        <v/>
      </c>
      <c r="M1413" s="114" t="str">
        <f>IF($D1413="","",'Rec9'!$Q1413)</f>
        <v/>
      </c>
      <c r="N1413" s="114" t="str">
        <f>IF($D1413="","",'Rec10'!$Q1413)</f>
        <v/>
      </c>
      <c r="O1413" s="116" t="str">
        <f t="shared" si="287"/>
        <v/>
      </c>
      <c r="P1413" s="100" t="str">
        <f t="shared" si="288"/>
        <v/>
      </c>
      <c r="R1413" s="119">
        <f t="shared" si="276"/>
        <v>1</v>
      </c>
      <c r="S1413" s="119">
        <f t="shared" si="277"/>
        <v>1</v>
      </c>
      <c r="T1413" s="119">
        <f t="shared" si="278"/>
        <v>1</v>
      </c>
      <c r="U1413" s="119">
        <f t="shared" si="279"/>
        <v>1</v>
      </c>
      <c r="V1413" s="119">
        <f t="shared" si="280"/>
        <v>1</v>
      </c>
      <c r="W1413" s="119">
        <f t="shared" si="281"/>
        <v>1</v>
      </c>
      <c r="X1413" s="119">
        <f t="shared" si="282"/>
        <v>1</v>
      </c>
      <c r="Y1413" s="119">
        <f t="shared" si="283"/>
        <v>1</v>
      </c>
      <c r="Z1413" s="119">
        <f t="shared" si="284"/>
        <v>1</v>
      </c>
      <c r="AA1413" s="119">
        <f t="shared" si="285"/>
        <v>1</v>
      </c>
      <c r="AB1413" s="119">
        <f t="shared" si="286"/>
        <v>10</v>
      </c>
    </row>
    <row r="1414" spans="3:28" ht="54.95" customHeight="1" x14ac:dyDescent="0.25">
      <c r="C1414" s="56">
        <v>1410</v>
      </c>
      <c r="D1414" s="94" t="str">
        <f>IF(Lançamentos!G1414="","",Lançamentos!G1414)</f>
        <v/>
      </c>
      <c r="E1414" s="113" t="str">
        <f>IF(D1414="","",Recebimento!Q1414)</f>
        <v/>
      </c>
      <c r="F1414" s="114" t="str">
        <f>IF($D1414="","",'Rec2'!$Q1414)</f>
        <v/>
      </c>
      <c r="G1414" s="114" t="str">
        <f>IF($D1414="","",'Rec3'!$Q1414)</f>
        <v/>
      </c>
      <c r="H1414" s="114" t="str">
        <f>IF($D1414="","",'Rec4'!$Q1414)</f>
        <v/>
      </c>
      <c r="I1414" s="114" t="str">
        <f>IF($D1414="","",'Rec5'!$Q1414)</f>
        <v/>
      </c>
      <c r="J1414" s="114" t="str">
        <f>IF($D1414="","",'Rec6'!$Q1414)</f>
        <v/>
      </c>
      <c r="K1414" s="114" t="str">
        <f>IF($D1414="","",'Rec7'!$Q1414)</f>
        <v/>
      </c>
      <c r="L1414" s="114" t="str">
        <f>IF($D1414="","",'Rec8'!$Q1414)</f>
        <v/>
      </c>
      <c r="M1414" s="114" t="str">
        <f>IF($D1414="","",'Rec9'!$Q1414)</f>
        <v/>
      </c>
      <c r="N1414" s="114" t="str">
        <f>IF($D1414="","",'Rec10'!$Q1414)</f>
        <v/>
      </c>
      <c r="O1414" s="116" t="str">
        <f t="shared" si="287"/>
        <v/>
      </c>
      <c r="P1414" s="100" t="str">
        <f t="shared" si="288"/>
        <v/>
      </c>
      <c r="R1414" s="119">
        <f t="shared" ref="R1414:R1477" si="289">IF(E1414=0,0,1)</f>
        <v>1</v>
      </c>
      <c r="S1414" s="119">
        <f t="shared" ref="S1414:S1477" si="290">IF(F1414=0,0,1)</f>
        <v>1</v>
      </c>
      <c r="T1414" s="119">
        <f t="shared" ref="T1414:T1477" si="291">IF(G1414=0,0,1)</f>
        <v>1</v>
      </c>
      <c r="U1414" s="119">
        <f t="shared" ref="U1414:U1477" si="292">IF(H1414=0,0,1)</f>
        <v>1</v>
      </c>
      <c r="V1414" s="119">
        <f t="shared" ref="V1414:V1477" si="293">IF(I1414=0,0,1)</f>
        <v>1</v>
      </c>
      <c r="W1414" s="119">
        <f t="shared" ref="W1414:W1477" si="294">IF(J1414=0,0,1)</f>
        <v>1</v>
      </c>
      <c r="X1414" s="119">
        <f t="shared" ref="X1414:X1477" si="295">IF(K1414=0,0,1)</f>
        <v>1</v>
      </c>
      <c r="Y1414" s="119">
        <f t="shared" ref="Y1414:Y1477" si="296">IF(L1414=0,0,1)</f>
        <v>1</v>
      </c>
      <c r="Z1414" s="119">
        <f t="shared" ref="Z1414:Z1477" si="297">IF(M1414=0,0,1)</f>
        <v>1</v>
      </c>
      <c r="AA1414" s="119">
        <f t="shared" ref="AA1414:AA1477" si="298">IF(N1414=0,0,1)</f>
        <v>1</v>
      </c>
      <c r="AB1414" s="119">
        <f t="shared" ref="AB1414:AB1477" si="299">SUM(R1414:AA1414)</f>
        <v>10</v>
      </c>
    </row>
    <row r="1415" spans="3:28" ht="54.95" customHeight="1" x14ac:dyDescent="0.25">
      <c r="C1415" s="56">
        <v>1411</v>
      </c>
      <c r="D1415" s="94" t="str">
        <f>IF(Lançamentos!G1415="","",Lançamentos!G1415)</f>
        <v/>
      </c>
      <c r="E1415" s="113" t="str">
        <f>IF(D1415="","",Recebimento!Q1415)</f>
        <v/>
      </c>
      <c r="F1415" s="114" t="str">
        <f>IF($D1415="","",'Rec2'!$Q1415)</f>
        <v/>
      </c>
      <c r="G1415" s="114" t="str">
        <f>IF($D1415="","",'Rec3'!$Q1415)</f>
        <v/>
      </c>
      <c r="H1415" s="114" t="str">
        <f>IF($D1415="","",'Rec4'!$Q1415)</f>
        <v/>
      </c>
      <c r="I1415" s="114" t="str">
        <f>IF($D1415="","",'Rec5'!$Q1415)</f>
        <v/>
      </c>
      <c r="J1415" s="114" t="str">
        <f>IF($D1415="","",'Rec6'!$Q1415)</f>
        <v/>
      </c>
      <c r="K1415" s="114" t="str">
        <f>IF($D1415="","",'Rec7'!$Q1415)</f>
        <v/>
      </c>
      <c r="L1415" s="114" t="str">
        <f>IF($D1415="","",'Rec8'!$Q1415)</f>
        <v/>
      </c>
      <c r="M1415" s="114" t="str">
        <f>IF($D1415="","",'Rec9'!$Q1415)</f>
        <v/>
      </c>
      <c r="N1415" s="114" t="str">
        <f>IF($D1415="","",'Rec10'!$Q1415)</f>
        <v/>
      </c>
      <c r="O1415" s="116" t="str">
        <f t="shared" ref="O1415:O1478" si="300">IFERROR(IF(D1415="","",P1415/AB1415),0)</f>
        <v/>
      </c>
      <c r="P1415" s="100" t="str">
        <f t="shared" ref="P1415:P1478" si="301">IF(D1415="","",SUM(E1415:N1415))</f>
        <v/>
      </c>
      <c r="R1415" s="119">
        <f t="shared" si="289"/>
        <v>1</v>
      </c>
      <c r="S1415" s="119">
        <f t="shared" si="290"/>
        <v>1</v>
      </c>
      <c r="T1415" s="119">
        <f t="shared" si="291"/>
        <v>1</v>
      </c>
      <c r="U1415" s="119">
        <f t="shared" si="292"/>
        <v>1</v>
      </c>
      <c r="V1415" s="119">
        <f t="shared" si="293"/>
        <v>1</v>
      </c>
      <c r="W1415" s="119">
        <f t="shared" si="294"/>
        <v>1</v>
      </c>
      <c r="X1415" s="119">
        <f t="shared" si="295"/>
        <v>1</v>
      </c>
      <c r="Y1415" s="119">
        <f t="shared" si="296"/>
        <v>1</v>
      </c>
      <c r="Z1415" s="119">
        <f t="shared" si="297"/>
        <v>1</v>
      </c>
      <c r="AA1415" s="119">
        <f t="shared" si="298"/>
        <v>1</v>
      </c>
      <c r="AB1415" s="119">
        <f t="shared" si="299"/>
        <v>10</v>
      </c>
    </row>
    <row r="1416" spans="3:28" ht="54.95" customHeight="1" x14ac:dyDescent="0.25">
      <c r="C1416" s="56">
        <v>1412</v>
      </c>
      <c r="D1416" s="94" t="str">
        <f>IF(Lançamentos!G1416="","",Lançamentos!G1416)</f>
        <v/>
      </c>
      <c r="E1416" s="113" t="str">
        <f>IF(D1416="","",Recebimento!Q1416)</f>
        <v/>
      </c>
      <c r="F1416" s="114" t="str">
        <f>IF($D1416="","",'Rec2'!$Q1416)</f>
        <v/>
      </c>
      <c r="G1416" s="114" t="str">
        <f>IF($D1416="","",'Rec3'!$Q1416)</f>
        <v/>
      </c>
      <c r="H1416" s="114" t="str">
        <f>IF($D1416="","",'Rec4'!$Q1416)</f>
        <v/>
      </c>
      <c r="I1416" s="114" t="str">
        <f>IF($D1416="","",'Rec5'!$Q1416)</f>
        <v/>
      </c>
      <c r="J1416" s="114" t="str">
        <f>IF($D1416="","",'Rec6'!$Q1416)</f>
        <v/>
      </c>
      <c r="K1416" s="114" t="str">
        <f>IF($D1416="","",'Rec7'!$Q1416)</f>
        <v/>
      </c>
      <c r="L1416" s="114" t="str">
        <f>IF($D1416="","",'Rec8'!$Q1416)</f>
        <v/>
      </c>
      <c r="M1416" s="114" t="str">
        <f>IF($D1416="","",'Rec9'!$Q1416)</f>
        <v/>
      </c>
      <c r="N1416" s="114" t="str">
        <f>IF($D1416="","",'Rec10'!$Q1416)</f>
        <v/>
      </c>
      <c r="O1416" s="116" t="str">
        <f t="shared" si="300"/>
        <v/>
      </c>
      <c r="P1416" s="100" t="str">
        <f t="shared" si="301"/>
        <v/>
      </c>
      <c r="R1416" s="119">
        <f t="shared" si="289"/>
        <v>1</v>
      </c>
      <c r="S1416" s="119">
        <f t="shared" si="290"/>
        <v>1</v>
      </c>
      <c r="T1416" s="119">
        <f t="shared" si="291"/>
        <v>1</v>
      </c>
      <c r="U1416" s="119">
        <f t="shared" si="292"/>
        <v>1</v>
      </c>
      <c r="V1416" s="119">
        <f t="shared" si="293"/>
        <v>1</v>
      </c>
      <c r="W1416" s="119">
        <f t="shared" si="294"/>
        <v>1</v>
      </c>
      <c r="X1416" s="119">
        <f t="shared" si="295"/>
        <v>1</v>
      </c>
      <c r="Y1416" s="119">
        <f t="shared" si="296"/>
        <v>1</v>
      </c>
      <c r="Z1416" s="119">
        <f t="shared" si="297"/>
        <v>1</v>
      </c>
      <c r="AA1416" s="119">
        <f t="shared" si="298"/>
        <v>1</v>
      </c>
      <c r="AB1416" s="119">
        <f t="shared" si="299"/>
        <v>10</v>
      </c>
    </row>
    <row r="1417" spans="3:28" ht="54.95" customHeight="1" x14ac:dyDescent="0.25">
      <c r="C1417" s="56">
        <v>1413</v>
      </c>
      <c r="D1417" s="94" t="str">
        <f>IF(Lançamentos!G1417="","",Lançamentos!G1417)</f>
        <v/>
      </c>
      <c r="E1417" s="113" t="str">
        <f>IF(D1417="","",Recebimento!Q1417)</f>
        <v/>
      </c>
      <c r="F1417" s="114" t="str">
        <f>IF($D1417="","",'Rec2'!$Q1417)</f>
        <v/>
      </c>
      <c r="G1417" s="114" t="str">
        <f>IF($D1417="","",'Rec3'!$Q1417)</f>
        <v/>
      </c>
      <c r="H1417" s="114" t="str">
        <f>IF($D1417="","",'Rec4'!$Q1417)</f>
        <v/>
      </c>
      <c r="I1417" s="114" t="str">
        <f>IF($D1417="","",'Rec5'!$Q1417)</f>
        <v/>
      </c>
      <c r="J1417" s="114" t="str">
        <f>IF($D1417="","",'Rec6'!$Q1417)</f>
        <v/>
      </c>
      <c r="K1417" s="114" t="str">
        <f>IF($D1417="","",'Rec7'!$Q1417)</f>
        <v/>
      </c>
      <c r="L1417" s="114" t="str">
        <f>IF($D1417="","",'Rec8'!$Q1417)</f>
        <v/>
      </c>
      <c r="M1417" s="114" t="str">
        <f>IF($D1417="","",'Rec9'!$Q1417)</f>
        <v/>
      </c>
      <c r="N1417" s="114" t="str">
        <f>IF($D1417="","",'Rec10'!$Q1417)</f>
        <v/>
      </c>
      <c r="O1417" s="116" t="str">
        <f t="shared" si="300"/>
        <v/>
      </c>
      <c r="P1417" s="100" t="str">
        <f t="shared" si="301"/>
        <v/>
      </c>
      <c r="R1417" s="119">
        <f t="shared" si="289"/>
        <v>1</v>
      </c>
      <c r="S1417" s="119">
        <f t="shared" si="290"/>
        <v>1</v>
      </c>
      <c r="T1417" s="119">
        <f t="shared" si="291"/>
        <v>1</v>
      </c>
      <c r="U1417" s="119">
        <f t="shared" si="292"/>
        <v>1</v>
      </c>
      <c r="V1417" s="119">
        <f t="shared" si="293"/>
        <v>1</v>
      </c>
      <c r="W1417" s="119">
        <f t="shared" si="294"/>
        <v>1</v>
      </c>
      <c r="X1417" s="119">
        <f t="shared" si="295"/>
        <v>1</v>
      </c>
      <c r="Y1417" s="119">
        <f t="shared" si="296"/>
        <v>1</v>
      </c>
      <c r="Z1417" s="119">
        <f t="shared" si="297"/>
        <v>1</v>
      </c>
      <c r="AA1417" s="119">
        <f t="shared" si="298"/>
        <v>1</v>
      </c>
      <c r="AB1417" s="119">
        <f t="shared" si="299"/>
        <v>10</v>
      </c>
    </row>
    <row r="1418" spans="3:28" ht="54.95" customHeight="1" x14ac:dyDescent="0.25">
      <c r="C1418" s="56">
        <v>1414</v>
      </c>
      <c r="D1418" s="94" t="str">
        <f>IF(Lançamentos!G1418="","",Lançamentos!G1418)</f>
        <v/>
      </c>
      <c r="E1418" s="113" t="str">
        <f>IF(D1418="","",Recebimento!Q1418)</f>
        <v/>
      </c>
      <c r="F1418" s="114" t="str">
        <f>IF($D1418="","",'Rec2'!$Q1418)</f>
        <v/>
      </c>
      <c r="G1418" s="114" t="str">
        <f>IF($D1418="","",'Rec3'!$Q1418)</f>
        <v/>
      </c>
      <c r="H1418" s="114" t="str">
        <f>IF($D1418="","",'Rec4'!$Q1418)</f>
        <v/>
      </c>
      <c r="I1418" s="114" t="str">
        <f>IF($D1418="","",'Rec5'!$Q1418)</f>
        <v/>
      </c>
      <c r="J1418" s="114" t="str">
        <f>IF($D1418="","",'Rec6'!$Q1418)</f>
        <v/>
      </c>
      <c r="K1418" s="114" t="str">
        <f>IF($D1418="","",'Rec7'!$Q1418)</f>
        <v/>
      </c>
      <c r="L1418" s="114" t="str">
        <f>IF($D1418="","",'Rec8'!$Q1418)</f>
        <v/>
      </c>
      <c r="M1418" s="114" t="str">
        <f>IF($D1418="","",'Rec9'!$Q1418)</f>
        <v/>
      </c>
      <c r="N1418" s="114" t="str">
        <f>IF($D1418="","",'Rec10'!$Q1418)</f>
        <v/>
      </c>
      <c r="O1418" s="116" t="str">
        <f t="shared" si="300"/>
        <v/>
      </c>
      <c r="P1418" s="100" t="str">
        <f t="shared" si="301"/>
        <v/>
      </c>
      <c r="R1418" s="119">
        <f t="shared" si="289"/>
        <v>1</v>
      </c>
      <c r="S1418" s="119">
        <f t="shared" si="290"/>
        <v>1</v>
      </c>
      <c r="T1418" s="119">
        <f t="shared" si="291"/>
        <v>1</v>
      </c>
      <c r="U1418" s="119">
        <f t="shared" si="292"/>
        <v>1</v>
      </c>
      <c r="V1418" s="119">
        <f t="shared" si="293"/>
        <v>1</v>
      </c>
      <c r="W1418" s="119">
        <f t="shared" si="294"/>
        <v>1</v>
      </c>
      <c r="X1418" s="119">
        <f t="shared" si="295"/>
        <v>1</v>
      </c>
      <c r="Y1418" s="119">
        <f t="shared" si="296"/>
        <v>1</v>
      </c>
      <c r="Z1418" s="119">
        <f t="shared" si="297"/>
        <v>1</v>
      </c>
      <c r="AA1418" s="119">
        <f t="shared" si="298"/>
        <v>1</v>
      </c>
      <c r="AB1418" s="119">
        <f t="shared" si="299"/>
        <v>10</v>
      </c>
    </row>
    <row r="1419" spans="3:28" ht="54.95" customHeight="1" x14ac:dyDescent="0.25">
      <c r="C1419" s="56">
        <v>1415</v>
      </c>
      <c r="D1419" s="94" t="str">
        <f>IF(Lançamentos!G1419="","",Lançamentos!G1419)</f>
        <v/>
      </c>
      <c r="E1419" s="113" t="str">
        <f>IF(D1419="","",Recebimento!Q1419)</f>
        <v/>
      </c>
      <c r="F1419" s="114" t="str">
        <f>IF($D1419="","",'Rec2'!$Q1419)</f>
        <v/>
      </c>
      <c r="G1419" s="114" t="str">
        <f>IF($D1419="","",'Rec3'!$Q1419)</f>
        <v/>
      </c>
      <c r="H1419" s="114" t="str">
        <f>IF($D1419="","",'Rec4'!$Q1419)</f>
        <v/>
      </c>
      <c r="I1419" s="114" t="str">
        <f>IF($D1419="","",'Rec5'!$Q1419)</f>
        <v/>
      </c>
      <c r="J1419" s="114" t="str">
        <f>IF($D1419="","",'Rec6'!$Q1419)</f>
        <v/>
      </c>
      <c r="K1419" s="114" t="str">
        <f>IF($D1419="","",'Rec7'!$Q1419)</f>
        <v/>
      </c>
      <c r="L1419" s="114" t="str">
        <f>IF($D1419="","",'Rec8'!$Q1419)</f>
        <v/>
      </c>
      <c r="M1419" s="114" t="str">
        <f>IF($D1419="","",'Rec9'!$Q1419)</f>
        <v/>
      </c>
      <c r="N1419" s="114" t="str">
        <f>IF($D1419="","",'Rec10'!$Q1419)</f>
        <v/>
      </c>
      <c r="O1419" s="116" t="str">
        <f t="shared" si="300"/>
        <v/>
      </c>
      <c r="P1419" s="100" t="str">
        <f t="shared" si="301"/>
        <v/>
      </c>
      <c r="R1419" s="119">
        <f t="shared" si="289"/>
        <v>1</v>
      </c>
      <c r="S1419" s="119">
        <f t="shared" si="290"/>
        <v>1</v>
      </c>
      <c r="T1419" s="119">
        <f t="shared" si="291"/>
        <v>1</v>
      </c>
      <c r="U1419" s="119">
        <f t="shared" si="292"/>
        <v>1</v>
      </c>
      <c r="V1419" s="119">
        <f t="shared" si="293"/>
        <v>1</v>
      </c>
      <c r="W1419" s="119">
        <f t="shared" si="294"/>
        <v>1</v>
      </c>
      <c r="X1419" s="119">
        <f t="shared" si="295"/>
        <v>1</v>
      </c>
      <c r="Y1419" s="119">
        <f t="shared" si="296"/>
        <v>1</v>
      </c>
      <c r="Z1419" s="119">
        <f t="shared" si="297"/>
        <v>1</v>
      </c>
      <c r="AA1419" s="119">
        <f t="shared" si="298"/>
        <v>1</v>
      </c>
      <c r="AB1419" s="119">
        <f t="shared" si="299"/>
        <v>10</v>
      </c>
    </row>
    <row r="1420" spans="3:28" ht="54.95" customHeight="1" x14ac:dyDescent="0.25">
      <c r="C1420" s="56">
        <v>1416</v>
      </c>
      <c r="D1420" s="94" t="str">
        <f>IF(Lançamentos!G1420="","",Lançamentos!G1420)</f>
        <v/>
      </c>
      <c r="E1420" s="113" t="str">
        <f>IF(D1420="","",Recebimento!Q1420)</f>
        <v/>
      </c>
      <c r="F1420" s="114" t="str">
        <f>IF($D1420="","",'Rec2'!$Q1420)</f>
        <v/>
      </c>
      <c r="G1420" s="114" t="str">
        <f>IF($D1420="","",'Rec3'!$Q1420)</f>
        <v/>
      </c>
      <c r="H1420" s="114" t="str">
        <f>IF($D1420="","",'Rec4'!$Q1420)</f>
        <v/>
      </c>
      <c r="I1420" s="114" t="str">
        <f>IF($D1420="","",'Rec5'!$Q1420)</f>
        <v/>
      </c>
      <c r="J1420" s="114" t="str">
        <f>IF($D1420="","",'Rec6'!$Q1420)</f>
        <v/>
      </c>
      <c r="K1420" s="114" t="str">
        <f>IF($D1420="","",'Rec7'!$Q1420)</f>
        <v/>
      </c>
      <c r="L1420" s="114" t="str">
        <f>IF($D1420="","",'Rec8'!$Q1420)</f>
        <v/>
      </c>
      <c r="M1420" s="114" t="str">
        <f>IF($D1420="","",'Rec9'!$Q1420)</f>
        <v/>
      </c>
      <c r="N1420" s="114" t="str">
        <f>IF($D1420="","",'Rec10'!$Q1420)</f>
        <v/>
      </c>
      <c r="O1420" s="116" t="str">
        <f t="shared" si="300"/>
        <v/>
      </c>
      <c r="P1420" s="100" t="str">
        <f t="shared" si="301"/>
        <v/>
      </c>
      <c r="R1420" s="119">
        <f t="shared" si="289"/>
        <v>1</v>
      </c>
      <c r="S1420" s="119">
        <f t="shared" si="290"/>
        <v>1</v>
      </c>
      <c r="T1420" s="119">
        <f t="shared" si="291"/>
        <v>1</v>
      </c>
      <c r="U1420" s="119">
        <f t="shared" si="292"/>
        <v>1</v>
      </c>
      <c r="V1420" s="119">
        <f t="shared" si="293"/>
        <v>1</v>
      </c>
      <c r="W1420" s="119">
        <f t="shared" si="294"/>
        <v>1</v>
      </c>
      <c r="X1420" s="119">
        <f t="shared" si="295"/>
        <v>1</v>
      </c>
      <c r="Y1420" s="119">
        <f t="shared" si="296"/>
        <v>1</v>
      </c>
      <c r="Z1420" s="119">
        <f t="shared" si="297"/>
        <v>1</v>
      </c>
      <c r="AA1420" s="119">
        <f t="shared" si="298"/>
        <v>1</v>
      </c>
      <c r="AB1420" s="119">
        <f t="shared" si="299"/>
        <v>10</v>
      </c>
    </row>
    <row r="1421" spans="3:28" ht="54.95" customHeight="1" x14ac:dyDescent="0.25">
      <c r="C1421" s="56">
        <v>1417</v>
      </c>
      <c r="D1421" s="94" t="str">
        <f>IF(Lançamentos!G1421="","",Lançamentos!G1421)</f>
        <v/>
      </c>
      <c r="E1421" s="113" t="str">
        <f>IF(D1421="","",Recebimento!Q1421)</f>
        <v/>
      </c>
      <c r="F1421" s="114" t="str">
        <f>IF($D1421="","",'Rec2'!$Q1421)</f>
        <v/>
      </c>
      <c r="G1421" s="114" t="str">
        <f>IF($D1421="","",'Rec3'!$Q1421)</f>
        <v/>
      </c>
      <c r="H1421" s="114" t="str">
        <f>IF($D1421="","",'Rec4'!$Q1421)</f>
        <v/>
      </c>
      <c r="I1421" s="114" t="str">
        <f>IF($D1421="","",'Rec5'!$Q1421)</f>
        <v/>
      </c>
      <c r="J1421" s="114" t="str">
        <f>IF($D1421="","",'Rec6'!$Q1421)</f>
        <v/>
      </c>
      <c r="K1421" s="114" t="str">
        <f>IF($D1421="","",'Rec7'!$Q1421)</f>
        <v/>
      </c>
      <c r="L1421" s="114" t="str">
        <f>IF($D1421="","",'Rec8'!$Q1421)</f>
        <v/>
      </c>
      <c r="M1421" s="114" t="str">
        <f>IF($D1421="","",'Rec9'!$Q1421)</f>
        <v/>
      </c>
      <c r="N1421" s="114" t="str">
        <f>IF($D1421="","",'Rec10'!$Q1421)</f>
        <v/>
      </c>
      <c r="O1421" s="116" t="str">
        <f t="shared" si="300"/>
        <v/>
      </c>
      <c r="P1421" s="100" t="str">
        <f t="shared" si="301"/>
        <v/>
      </c>
      <c r="R1421" s="119">
        <f t="shared" si="289"/>
        <v>1</v>
      </c>
      <c r="S1421" s="119">
        <f t="shared" si="290"/>
        <v>1</v>
      </c>
      <c r="T1421" s="119">
        <f t="shared" si="291"/>
        <v>1</v>
      </c>
      <c r="U1421" s="119">
        <f t="shared" si="292"/>
        <v>1</v>
      </c>
      <c r="V1421" s="119">
        <f t="shared" si="293"/>
        <v>1</v>
      </c>
      <c r="W1421" s="119">
        <f t="shared" si="294"/>
        <v>1</v>
      </c>
      <c r="X1421" s="119">
        <f t="shared" si="295"/>
        <v>1</v>
      </c>
      <c r="Y1421" s="119">
        <f t="shared" si="296"/>
        <v>1</v>
      </c>
      <c r="Z1421" s="119">
        <f t="shared" si="297"/>
        <v>1</v>
      </c>
      <c r="AA1421" s="119">
        <f t="shared" si="298"/>
        <v>1</v>
      </c>
      <c r="AB1421" s="119">
        <f t="shared" si="299"/>
        <v>10</v>
      </c>
    </row>
    <row r="1422" spans="3:28" ht="54.95" customHeight="1" x14ac:dyDescent="0.25">
      <c r="C1422" s="56">
        <v>1418</v>
      </c>
      <c r="D1422" s="94" t="str">
        <f>IF(Lançamentos!G1422="","",Lançamentos!G1422)</f>
        <v/>
      </c>
      <c r="E1422" s="113" t="str">
        <f>IF(D1422="","",Recebimento!Q1422)</f>
        <v/>
      </c>
      <c r="F1422" s="114" t="str">
        <f>IF($D1422="","",'Rec2'!$Q1422)</f>
        <v/>
      </c>
      <c r="G1422" s="114" t="str">
        <f>IF($D1422="","",'Rec3'!$Q1422)</f>
        <v/>
      </c>
      <c r="H1422" s="114" t="str">
        <f>IF($D1422="","",'Rec4'!$Q1422)</f>
        <v/>
      </c>
      <c r="I1422" s="114" t="str">
        <f>IF($D1422="","",'Rec5'!$Q1422)</f>
        <v/>
      </c>
      <c r="J1422" s="114" t="str">
        <f>IF($D1422="","",'Rec6'!$Q1422)</f>
        <v/>
      </c>
      <c r="K1422" s="114" t="str">
        <f>IF($D1422="","",'Rec7'!$Q1422)</f>
        <v/>
      </c>
      <c r="L1422" s="114" t="str">
        <f>IF($D1422="","",'Rec8'!$Q1422)</f>
        <v/>
      </c>
      <c r="M1422" s="114" t="str">
        <f>IF($D1422="","",'Rec9'!$Q1422)</f>
        <v/>
      </c>
      <c r="N1422" s="114" t="str">
        <f>IF($D1422="","",'Rec10'!$Q1422)</f>
        <v/>
      </c>
      <c r="O1422" s="116" t="str">
        <f t="shared" si="300"/>
        <v/>
      </c>
      <c r="P1422" s="100" t="str">
        <f t="shared" si="301"/>
        <v/>
      </c>
      <c r="R1422" s="119">
        <f t="shared" si="289"/>
        <v>1</v>
      </c>
      <c r="S1422" s="119">
        <f t="shared" si="290"/>
        <v>1</v>
      </c>
      <c r="T1422" s="119">
        <f t="shared" si="291"/>
        <v>1</v>
      </c>
      <c r="U1422" s="119">
        <f t="shared" si="292"/>
        <v>1</v>
      </c>
      <c r="V1422" s="119">
        <f t="shared" si="293"/>
        <v>1</v>
      </c>
      <c r="W1422" s="119">
        <f t="shared" si="294"/>
        <v>1</v>
      </c>
      <c r="X1422" s="119">
        <f t="shared" si="295"/>
        <v>1</v>
      </c>
      <c r="Y1422" s="119">
        <f t="shared" si="296"/>
        <v>1</v>
      </c>
      <c r="Z1422" s="119">
        <f t="shared" si="297"/>
        <v>1</v>
      </c>
      <c r="AA1422" s="119">
        <f t="shared" si="298"/>
        <v>1</v>
      </c>
      <c r="AB1422" s="119">
        <f t="shared" si="299"/>
        <v>10</v>
      </c>
    </row>
    <row r="1423" spans="3:28" ht="54.95" customHeight="1" x14ac:dyDescent="0.25">
      <c r="C1423" s="56">
        <v>1419</v>
      </c>
      <c r="D1423" s="94" t="str">
        <f>IF(Lançamentos!G1423="","",Lançamentos!G1423)</f>
        <v/>
      </c>
      <c r="E1423" s="113" t="str">
        <f>IF(D1423="","",Recebimento!Q1423)</f>
        <v/>
      </c>
      <c r="F1423" s="114" t="str">
        <f>IF($D1423="","",'Rec2'!$Q1423)</f>
        <v/>
      </c>
      <c r="G1423" s="114" t="str">
        <f>IF($D1423="","",'Rec3'!$Q1423)</f>
        <v/>
      </c>
      <c r="H1423" s="114" t="str">
        <f>IF($D1423="","",'Rec4'!$Q1423)</f>
        <v/>
      </c>
      <c r="I1423" s="114" t="str">
        <f>IF($D1423="","",'Rec5'!$Q1423)</f>
        <v/>
      </c>
      <c r="J1423" s="114" t="str">
        <f>IF($D1423="","",'Rec6'!$Q1423)</f>
        <v/>
      </c>
      <c r="K1423" s="114" t="str">
        <f>IF($D1423="","",'Rec7'!$Q1423)</f>
        <v/>
      </c>
      <c r="L1423" s="114" t="str">
        <f>IF($D1423="","",'Rec8'!$Q1423)</f>
        <v/>
      </c>
      <c r="M1423" s="114" t="str">
        <f>IF($D1423="","",'Rec9'!$Q1423)</f>
        <v/>
      </c>
      <c r="N1423" s="114" t="str">
        <f>IF($D1423="","",'Rec10'!$Q1423)</f>
        <v/>
      </c>
      <c r="O1423" s="116" t="str">
        <f t="shared" si="300"/>
        <v/>
      </c>
      <c r="P1423" s="100" t="str">
        <f t="shared" si="301"/>
        <v/>
      </c>
      <c r="R1423" s="119">
        <f t="shared" si="289"/>
        <v>1</v>
      </c>
      <c r="S1423" s="119">
        <f t="shared" si="290"/>
        <v>1</v>
      </c>
      <c r="T1423" s="119">
        <f t="shared" si="291"/>
        <v>1</v>
      </c>
      <c r="U1423" s="119">
        <f t="shared" si="292"/>
        <v>1</v>
      </c>
      <c r="V1423" s="119">
        <f t="shared" si="293"/>
        <v>1</v>
      </c>
      <c r="W1423" s="119">
        <f t="shared" si="294"/>
        <v>1</v>
      </c>
      <c r="X1423" s="119">
        <f t="shared" si="295"/>
        <v>1</v>
      </c>
      <c r="Y1423" s="119">
        <f t="shared" si="296"/>
        <v>1</v>
      </c>
      <c r="Z1423" s="119">
        <f t="shared" si="297"/>
        <v>1</v>
      </c>
      <c r="AA1423" s="119">
        <f t="shared" si="298"/>
        <v>1</v>
      </c>
      <c r="AB1423" s="119">
        <f t="shared" si="299"/>
        <v>10</v>
      </c>
    </row>
    <row r="1424" spans="3:28" ht="54.95" customHeight="1" x14ac:dyDescent="0.25">
      <c r="C1424" s="56">
        <v>1420</v>
      </c>
      <c r="D1424" s="94" t="str">
        <f>IF(Lançamentos!G1424="","",Lançamentos!G1424)</f>
        <v/>
      </c>
      <c r="E1424" s="113" t="str">
        <f>IF(D1424="","",Recebimento!Q1424)</f>
        <v/>
      </c>
      <c r="F1424" s="114" t="str">
        <f>IF($D1424="","",'Rec2'!$Q1424)</f>
        <v/>
      </c>
      <c r="G1424" s="114" t="str">
        <f>IF($D1424="","",'Rec3'!$Q1424)</f>
        <v/>
      </c>
      <c r="H1424" s="114" t="str">
        <f>IF($D1424="","",'Rec4'!$Q1424)</f>
        <v/>
      </c>
      <c r="I1424" s="114" t="str">
        <f>IF($D1424="","",'Rec5'!$Q1424)</f>
        <v/>
      </c>
      <c r="J1424" s="114" t="str">
        <f>IF($D1424="","",'Rec6'!$Q1424)</f>
        <v/>
      </c>
      <c r="K1424" s="114" t="str">
        <f>IF($D1424="","",'Rec7'!$Q1424)</f>
        <v/>
      </c>
      <c r="L1424" s="114" t="str">
        <f>IF($D1424="","",'Rec8'!$Q1424)</f>
        <v/>
      </c>
      <c r="M1424" s="114" t="str">
        <f>IF($D1424="","",'Rec9'!$Q1424)</f>
        <v/>
      </c>
      <c r="N1424" s="114" t="str">
        <f>IF($D1424="","",'Rec10'!$Q1424)</f>
        <v/>
      </c>
      <c r="O1424" s="116" t="str">
        <f t="shared" si="300"/>
        <v/>
      </c>
      <c r="P1424" s="100" t="str">
        <f t="shared" si="301"/>
        <v/>
      </c>
      <c r="R1424" s="119">
        <f t="shared" si="289"/>
        <v>1</v>
      </c>
      <c r="S1424" s="119">
        <f t="shared" si="290"/>
        <v>1</v>
      </c>
      <c r="T1424" s="119">
        <f t="shared" si="291"/>
        <v>1</v>
      </c>
      <c r="U1424" s="119">
        <f t="shared" si="292"/>
        <v>1</v>
      </c>
      <c r="V1424" s="119">
        <f t="shared" si="293"/>
        <v>1</v>
      </c>
      <c r="W1424" s="119">
        <f t="shared" si="294"/>
        <v>1</v>
      </c>
      <c r="X1424" s="119">
        <f t="shared" si="295"/>
        <v>1</v>
      </c>
      <c r="Y1424" s="119">
        <f t="shared" si="296"/>
        <v>1</v>
      </c>
      <c r="Z1424" s="119">
        <f t="shared" si="297"/>
        <v>1</v>
      </c>
      <c r="AA1424" s="119">
        <f t="shared" si="298"/>
        <v>1</v>
      </c>
      <c r="AB1424" s="119">
        <f t="shared" si="299"/>
        <v>10</v>
      </c>
    </row>
    <row r="1425" spans="3:28" ht="54.95" customHeight="1" x14ac:dyDescent="0.25">
      <c r="C1425" s="56">
        <v>1421</v>
      </c>
      <c r="D1425" s="94" t="str">
        <f>IF(Lançamentos!G1425="","",Lançamentos!G1425)</f>
        <v/>
      </c>
      <c r="E1425" s="113" t="str">
        <f>IF(D1425="","",Recebimento!Q1425)</f>
        <v/>
      </c>
      <c r="F1425" s="114" t="str">
        <f>IF($D1425="","",'Rec2'!$Q1425)</f>
        <v/>
      </c>
      <c r="G1425" s="114" t="str">
        <f>IF($D1425="","",'Rec3'!$Q1425)</f>
        <v/>
      </c>
      <c r="H1425" s="114" t="str">
        <f>IF($D1425="","",'Rec4'!$Q1425)</f>
        <v/>
      </c>
      <c r="I1425" s="114" t="str">
        <f>IF($D1425="","",'Rec5'!$Q1425)</f>
        <v/>
      </c>
      <c r="J1425" s="114" t="str">
        <f>IF($D1425="","",'Rec6'!$Q1425)</f>
        <v/>
      </c>
      <c r="K1425" s="114" t="str">
        <f>IF($D1425="","",'Rec7'!$Q1425)</f>
        <v/>
      </c>
      <c r="L1425" s="114" t="str">
        <f>IF($D1425="","",'Rec8'!$Q1425)</f>
        <v/>
      </c>
      <c r="M1425" s="114" t="str">
        <f>IF($D1425="","",'Rec9'!$Q1425)</f>
        <v/>
      </c>
      <c r="N1425" s="114" t="str">
        <f>IF($D1425="","",'Rec10'!$Q1425)</f>
        <v/>
      </c>
      <c r="O1425" s="116" t="str">
        <f t="shared" si="300"/>
        <v/>
      </c>
      <c r="P1425" s="100" t="str">
        <f t="shared" si="301"/>
        <v/>
      </c>
      <c r="R1425" s="119">
        <f t="shared" si="289"/>
        <v>1</v>
      </c>
      <c r="S1425" s="119">
        <f t="shared" si="290"/>
        <v>1</v>
      </c>
      <c r="T1425" s="119">
        <f t="shared" si="291"/>
        <v>1</v>
      </c>
      <c r="U1425" s="119">
        <f t="shared" si="292"/>
        <v>1</v>
      </c>
      <c r="V1425" s="119">
        <f t="shared" si="293"/>
        <v>1</v>
      </c>
      <c r="W1425" s="119">
        <f t="shared" si="294"/>
        <v>1</v>
      </c>
      <c r="X1425" s="119">
        <f t="shared" si="295"/>
        <v>1</v>
      </c>
      <c r="Y1425" s="119">
        <f t="shared" si="296"/>
        <v>1</v>
      </c>
      <c r="Z1425" s="119">
        <f t="shared" si="297"/>
        <v>1</v>
      </c>
      <c r="AA1425" s="119">
        <f t="shared" si="298"/>
        <v>1</v>
      </c>
      <c r="AB1425" s="119">
        <f t="shared" si="299"/>
        <v>10</v>
      </c>
    </row>
    <row r="1426" spans="3:28" ht="54.95" customHeight="1" x14ac:dyDescent="0.25">
      <c r="C1426" s="56">
        <v>1422</v>
      </c>
      <c r="D1426" s="94" t="str">
        <f>IF(Lançamentos!G1426="","",Lançamentos!G1426)</f>
        <v/>
      </c>
      <c r="E1426" s="113" t="str">
        <f>IF(D1426="","",Recebimento!Q1426)</f>
        <v/>
      </c>
      <c r="F1426" s="114" t="str">
        <f>IF($D1426="","",'Rec2'!$Q1426)</f>
        <v/>
      </c>
      <c r="G1426" s="114" t="str">
        <f>IF($D1426="","",'Rec3'!$Q1426)</f>
        <v/>
      </c>
      <c r="H1426" s="114" t="str">
        <f>IF($D1426="","",'Rec4'!$Q1426)</f>
        <v/>
      </c>
      <c r="I1426" s="114" t="str">
        <f>IF($D1426="","",'Rec5'!$Q1426)</f>
        <v/>
      </c>
      <c r="J1426" s="114" t="str">
        <f>IF($D1426="","",'Rec6'!$Q1426)</f>
        <v/>
      </c>
      <c r="K1426" s="114" t="str">
        <f>IF($D1426="","",'Rec7'!$Q1426)</f>
        <v/>
      </c>
      <c r="L1426" s="114" t="str">
        <f>IF($D1426="","",'Rec8'!$Q1426)</f>
        <v/>
      </c>
      <c r="M1426" s="114" t="str">
        <f>IF($D1426="","",'Rec9'!$Q1426)</f>
        <v/>
      </c>
      <c r="N1426" s="114" t="str">
        <f>IF($D1426="","",'Rec10'!$Q1426)</f>
        <v/>
      </c>
      <c r="O1426" s="116" t="str">
        <f t="shared" si="300"/>
        <v/>
      </c>
      <c r="P1426" s="100" t="str">
        <f t="shared" si="301"/>
        <v/>
      </c>
      <c r="R1426" s="119">
        <f t="shared" si="289"/>
        <v>1</v>
      </c>
      <c r="S1426" s="119">
        <f t="shared" si="290"/>
        <v>1</v>
      </c>
      <c r="T1426" s="119">
        <f t="shared" si="291"/>
        <v>1</v>
      </c>
      <c r="U1426" s="119">
        <f t="shared" si="292"/>
        <v>1</v>
      </c>
      <c r="V1426" s="119">
        <f t="shared" si="293"/>
        <v>1</v>
      </c>
      <c r="W1426" s="119">
        <f t="shared" si="294"/>
        <v>1</v>
      </c>
      <c r="X1426" s="119">
        <f t="shared" si="295"/>
        <v>1</v>
      </c>
      <c r="Y1426" s="119">
        <f t="shared" si="296"/>
        <v>1</v>
      </c>
      <c r="Z1426" s="119">
        <f t="shared" si="297"/>
        <v>1</v>
      </c>
      <c r="AA1426" s="119">
        <f t="shared" si="298"/>
        <v>1</v>
      </c>
      <c r="AB1426" s="119">
        <f t="shared" si="299"/>
        <v>10</v>
      </c>
    </row>
    <row r="1427" spans="3:28" ht="54.95" customHeight="1" x14ac:dyDescent="0.25">
      <c r="C1427" s="56">
        <v>1423</v>
      </c>
      <c r="D1427" s="94" t="str">
        <f>IF(Lançamentos!G1427="","",Lançamentos!G1427)</f>
        <v/>
      </c>
      <c r="E1427" s="113" t="str">
        <f>IF(D1427="","",Recebimento!Q1427)</f>
        <v/>
      </c>
      <c r="F1427" s="114" t="str">
        <f>IF($D1427="","",'Rec2'!$Q1427)</f>
        <v/>
      </c>
      <c r="G1427" s="114" t="str">
        <f>IF($D1427="","",'Rec3'!$Q1427)</f>
        <v/>
      </c>
      <c r="H1427" s="114" t="str">
        <f>IF($D1427="","",'Rec4'!$Q1427)</f>
        <v/>
      </c>
      <c r="I1427" s="114" t="str">
        <f>IF($D1427="","",'Rec5'!$Q1427)</f>
        <v/>
      </c>
      <c r="J1427" s="114" t="str">
        <f>IF($D1427="","",'Rec6'!$Q1427)</f>
        <v/>
      </c>
      <c r="K1427" s="114" t="str">
        <f>IF($D1427="","",'Rec7'!$Q1427)</f>
        <v/>
      </c>
      <c r="L1427" s="114" t="str">
        <f>IF($D1427="","",'Rec8'!$Q1427)</f>
        <v/>
      </c>
      <c r="M1427" s="114" t="str">
        <f>IF($D1427="","",'Rec9'!$Q1427)</f>
        <v/>
      </c>
      <c r="N1427" s="114" t="str">
        <f>IF($D1427="","",'Rec10'!$Q1427)</f>
        <v/>
      </c>
      <c r="O1427" s="116" t="str">
        <f t="shared" si="300"/>
        <v/>
      </c>
      <c r="P1427" s="100" t="str">
        <f t="shared" si="301"/>
        <v/>
      </c>
      <c r="R1427" s="119">
        <f t="shared" si="289"/>
        <v>1</v>
      </c>
      <c r="S1427" s="119">
        <f t="shared" si="290"/>
        <v>1</v>
      </c>
      <c r="T1427" s="119">
        <f t="shared" si="291"/>
        <v>1</v>
      </c>
      <c r="U1427" s="119">
        <f t="shared" si="292"/>
        <v>1</v>
      </c>
      <c r="V1427" s="119">
        <f t="shared" si="293"/>
        <v>1</v>
      </c>
      <c r="W1427" s="119">
        <f t="shared" si="294"/>
        <v>1</v>
      </c>
      <c r="X1427" s="119">
        <f t="shared" si="295"/>
        <v>1</v>
      </c>
      <c r="Y1427" s="119">
        <f t="shared" si="296"/>
        <v>1</v>
      </c>
      <c r="Z1427" s="119">
        <f t="shared" si="297"/>
        <v>1</v>
      </c>
      <c r="AA1427" s="119">
        <f t="shared" si="298"/>
        <v>1</v>
      </c>
      <c r="AB1427" s="119">
        <f t="shared" si="299"/>
        <v>10</v>
      </c>
    </row>
    <row r="1428" spans="3:28" ht="54.95" customHeight="1" x14ac:dyDescent="0.25">
      <c r="C1428" s="56">
        <v>1424</v>
      </c>
      <c r="D1428" s="94" t="str">
        <f>IF(Lançamentos!G1428="","",Lançamentos!G1428)</f>
        <v/>
      </c>
      <c r="E1428" s="113" t="str">
        <f>IF(D1428="","",Recebimento!Q1428)</f>
        <v/>
      </c>
      <c r="F1428" s="114" t="str">
        <f>IF($D1428="","",'Rec2'!$Q1428)</f>
        <v/>
      </c>
      <c r="G1428" s="114" t="str">
        <f>IF($D1428="","",'Rec3'!$Q1428)</f>
        <v/>
      </c>
      <c r="H1428" s="114" t="str">
        <f>IF($D1428="","",'Rec4'!$Q1428)</f>
        <v/>
      </c>
      <c r="I1428" s="114" t="str">
        <f>IF($D1428="","",'Rec5'!$Q1428)</f>
        <v/>
      </c>
      <c r="J1428" s="114" t="str">
        <f>IF($D1428="","",'Rec6'!$Q1428)</f>
        <v/>
      </c>
      <c r="K1428" s="114" t="str">
        <f>IF($D1428="","",'Rec7'!$Q1428)</f>
        <v/>
      </c>
      <c r="L1428" s="114" t="str">
        <f>IF($D1428="","",'Rec8'!$Q1428)</f>
        <v/>
      </c>
      <c r="M1428" s="114" t="str">
        <f>IF($D1428="","",'Rec9'!$Q1428)</f>
        <v/>
      </c>
      <c r="N1428" s="114" t="str">
        <f>IF($D1428="","",'Rec10'!$Q1428)</f>
        <v/>
      </c>
      <c r="O1428" s="116" t="str">
        <f t="shared" si="300"/>
        <v/>
      </c>
      <c r="P1428" s="100" t="str">
        <f t="shared" si="301"/>
        <v/>
      </c>
      <c r="R1428" s="119">
        <f t="shared" si="289"/>
        <v>1</v>
      </c>
      <c r="S1428" s="119">
        <f t="shared" si="290"/>
        <v>1</v>
      </c>
      <c r="T1428" s="119">
        <f t="shared" si="291"/>
        <v>1</v>
      </c>
      <c r="U1428" s="119">
        <f t="shared" si="292"/>
        <v>1</v>
      </c>
      <c r="V1428" s="119">
        <f t="shared" si="293"/>
        <v>1</v>
      </c>
      <c r="W1428" s="119">
        <f t="shared" si="294"/>
        <v>1</v>
      </c>
      <c r="X1428" s="119">
        <f t="shared" si="295"/>
        <v>1</v>
      </c>
      <c r="Y1428" s="119">
        <f t="shared" si="296"/>
        <v>1</v>
      </c>
      <c r="Z1428" s="119">
        <f t="shared" si="297"/>
        <v>1</v>
      </c>
      <c r="AA1428" s="119">
        <f t="shared" si="298"/>
        <v>1</v>
      </c>
      <c r="AB1428" s="119">
        <f t="shared" si="299"/>
        <v>10</v>
      </c>
    </row>
    <row r="1429" spans="3:28" ht="54.95" customHeight="1" x14ac:dyDescent="0.25">
      <c r="C1429" s="56">
        <v>1425</v>
      </c>
      <c r="D1429" s="94" t="str">
        <f>IF(Lançamentos!G1429="","",Lançamentos!G1429)</f>
        <v/>
      </c>
      <c r="E1429" s="113" t="str">
        <f>IF(D1429="","",Recebimento!Q1429)</f>
        <v/>
      </c>
      <c r="F1429" s="114" t="str">
        <f>IF($D1429="","",'Rec2'!$Q1429)</f>
        <v/>
      </c>
      <c r="G1429" s="114" t="str">
        <f>IF($D1429="","",'Rec3'!$Q1429)</f>
        <v/>
      </c>
      <c r="H1429" s="114" t="str">
        <f>IF($D1429="","",'Rec4'!$Q1429)</f>
        <v/>
      </c>
      <c r="I1429" s="114" t="str">
        <f>IF($D1429="","",'Rec5'!$Q1429)</f>
        <v/>
      </c>
      <c r="J1429" s="114" t="str">
        <f>IF($D1429="","",'Rec6'!$Q1429)</f>
        <v/>
      </c>
      <c r="K1429" s="114" t="str">
        <f>IF($D1429="","",'Rec7'!$Q1429)</f>
        <v/>
      </c>
      <c r="L1429" s="114" t="str">
        <f>IF($D1429="","",'Rec8'!$Q1429)</f>
        <v/>
      </c>
      <c r="M1429" s="114" t="str">
        <f>IF($D1429="","",'Rec9'!$Q1429)</f>
        <v/>
      </c>
      <c r="N1429" s="114" t="str">
        <f>IF($D1429="","",'Rec10'!$Q1429)</f>
        <v/>
      </c>
      <c r="O1429" s="116" t="str">
        <f t="shared" si="300"/>
        <v/>
      </c>
      <c r="P1429" s="100" t="str">
        <f t="shared" si="301"/>
        <v/>
      </c>
      <c r="R1429" s="119">
        <f t="shared" si="289"/>
        <v>1</v>
      </c>
      <c r="S1429" s="119">
        <f t="shared" si="290"/>
        <v>1</v>
      </c>
      <c r="T1429" s="119">
        <f t="shared" si="291"/>
        <v>1</v>
      </c>
      <c r="U1429" s="119">
        <f t="shared" si="292"/>
        <v>1</v>
      </c>
      <c r="V1429" s="119">
        <f t="shared" si="293"/>
        <v>1</v>
      </c>
      <c r="W1429" s="119">
        <f t="shared" si="294"/>
        <v>1</v>
      </c>
      <c r="X1429" s="119">
        <f t="shared" si="295"/>
        <v>1</v>
      </c>
      <c r="Y1429" s="119">
        <f t="shared" si="296"/>
        <v>1</v>
      </c>
      <c r="Z1429" s="119">
        <f t="shared" si="297"/>
        <v>1</v>
      </c>
      <c r="AA1429" s="119">
        <f t="shared" si="298"/>
        <v>1</v>
      </c>
      <c r="AB1429" s="119">
        <f t="shared" si="299"/>
        <v>10</v>
      </c>
    </row>
    <row r="1430" spans="3:28" ht="54.95" customHeight="1" x14ac:dyDescent="0.25">
      <c r="C1430" s="56">
        <v>1426</v>
      </c>
      <c r="D1430" s="94" t="str">
        <f>IF(Lançamentos!G1430="","",Lançamentos!G1430)</f>
        <v/>
      </c>
      <c r="E1430" s="113" t="str">
        <f>IF(D1430="","",Recebimento!Q1430)</f>
        <v/>
      </c>
      <c r="F1430" s="114" t="str">
        <f>IF($D1430="","",'Rec2'!$Q1430)</f>
        <v/>
      </c>
      <c r="G1430" s="114" t="str">
        <f>IF($D1430="","",'Rec3'!$Q1430)</f>
        <v/>
      </c>
      <c r="H1430" s="114" t="str">
        <f>IF($D1430="","",'Rec4'!$Q1430)</f>
        <v/>
      </c>
      <c r="I1430" s="114" t="str">
        <f>IF($D1430="","",'Rec5'!$Q1430)</f>
        <v/>
      </c>
      <c r="J1430" s="114" t="str">
        <f>IF($D1430="","",'Rec6'!$Q1430)</f>
        <v/>
      </c>
      <c r="K1430" s="114" t="str">
        <f>IF($D1430="","",'Rec7'!$Q1430)</f>
        <v/>
      </c>
      <c r="L1430" s="114" t="str">
        <f>IF($D1430="","",'Rec8'!$Q1430)</f>
        <v/>
      </c>
      <c r="M1430" s="114" t="str">
        <f>IF($D1430="","",'Rec9'!$Q1430)</f>
        <v/>
      </c>
      <c r="N1430" s="114" t="str">
        <f>IF($D1430="","",'Rec10'!$Q1430)</f>
        <v/>
      </c>
      <c r="O1430" s="116" t="str">
        <f t="shared" si="300"/>
        <v/>
      </c>
      <c r="P1430" s="100" t="str">
        <f t="shared" si="301"/>
        <v/>
      </c>
      <c r="R1430" s="119">
        <f t="shared" si="289"/>
        <v>1</v>
      </c>
      <c r="S1430" s="119">
        <f t="shared" si="290"/>
        <v>1</v>
      </c>
      <c r="T1430" s="119">
        <f t="shared" si="291"/>
        <v>1</v>
      </c>
      <c r="U1430" s="119">
        <f t="shared" si="292"/>
        <v>1</v>
      </c>
      <c r="V1430" s="119">
        <f t="shared" si="293"/>
        <v>1</v>
      </c>
      <c r="W1430" s="119">
        <f t="shared" si="294"/>
        <v>1</v>
      </c>
      <c r="X1430" s="119">
        <f t="shared" si="295"/>
        <v>1</v>
      </c>
      <c r="Y1430" s="119">
        <f t="shared" si="296"/>
        <v>1</v>
      </c>
      <c r="Z1430" s="119">
        <f t="shared" si="297"/>
        <v>1</v>
      </c>
      <c r="AA1430" s="119">
        <f t="shared" si="298"/>
        <v>1</v>
      </c>
      <c r="AB1430" s="119">
        <f t="shared" si="299"/>
        <v>10</v>
      </c>
    </row>
    <row r="1431" spans="3:28" ht="54.95" customHeight="1" x14ac:dyDescent="0.25">
      <c r="C1431" s="56">
        <v>1427</v>
      </c>
      <c r="D1431" s="94" t="str">
        <f>IF(Lançamentos!G1431="","",Lançamentos!G1431)</f>
        <v/>
      </c>
      <c r="E1431" s="113" t="str">
        <f>IF(D1431="","",Recebimento!Q1431)</f>
        <v/>
      </c>
      <c r="F1431" s="114" t="str">
        <f>IF($D1431="","",'Rec2'!$Q1431)</f>
        <v/>
      </c>
      <c r="G1431" s="114" t="str">
        <f>IF($D1431="","",'Rec3'!$Q1431)</f>
        <v/>
      </c>
      <c r="H1431" s="114" t="str">
        <f>IF($D1431="","",'Rec4'!$Q1431)</f>
        <v/>
      </c>
      <c r="I1431" s="114" t="str">
        <f>IF($D1431="","",'Rec5'!$Q1431)</f>
        <v/>
      </c>
      <c r="J1431" s="114" t="str">
        <f>IF($D1431="","",'Rec6'!$Q1431)</f>
        <v/>
      </c>
      <c r="K1431" s="114" t="str">
        <f>IF($D1431="","",'Rec7'!$Q1431)</f>
        <v/>
      </c>
      <c r="L1431" s="114" t="str">
        <f>IF($D1431="","",'Rec8'!$Q1431)</f>
        <v/>
      </c>
      <c r="M1431" s="114" t="str">
        <f>IF($D1431="","",'Rec9'!$Q1431)</f>
        <v/>
      </c>
      <c r="N1431" s="114" t="str">
        <f>IF($D1431="","",'Rec10'!$Q1431)</f>
        <v/>
      </c>
      <c r="O1431" s="116" t="str">
        <f t="shared" si="300"/>
        <v/>
      </c>
      <c r="P1431" s="100" t="str">
        <f t="shared" si="301"/>
        <v/>
      </c>
      <c r="R1431" s="119">
        <f t="shared" si="289"/>
        <v>1</v>
      </c>
      <c r="S1431" s="119">
        <f t="shared" si="290"/>
        <v>1</v>
      </c>
      <c r="T1431" s="119">
        <f t="shared" si="291"/>
        <v>1</v>
      </c>
      <c r="U1431" s="119">
        <f t="shared" si="292"/>
        <v>1</v>
      </c>
      <c r="V1431" s="119">
        <f t="shared" si="293"/>
        <v>1</v>
      </c>
      <c r="W1431" s="119">
        <f t="shared" si="294"/>
        <v>1</v>
      </c>
      <c r="X1431" s="119">
        <f t="shared" si="295"/>
        <v>1</v>
      </c>
      <c r="Y1431" s="119">
        <f t="shared" si="296"/>
        <v>1</v>
      </c>
      <c r="Z1431" s="119">
        <f t="shared" si="297"/>
        <v>1</v>
      </c>
      <c r="AA1431" s="119">
        <f t="shared" si="298"/>
        <v>1</v>
      </c>
      <c r="AB1431" s="119">
        <f t="shared" si="299"/>
        <v>10</v>
      </c>
    </row>
    <row r="1432" spans="3:28" ht="54.95" customHeight="1" x14ac:dyDescent="0.25">
      <c r="C1432" s="56">
        <v>1428</v>
      </c>
      <c r="D1432" s="94" t="str">
        <f>IF(Lançamentos!G1432="","",Lançamentos!G1432)</f>
        <v/>
      </c>
      <c r="E1432" s="113" t="str">
        <f>IF(D1432="","",Recebimento!Q1432)</f>
        <v/>
      </c>
      <c r="F1432" s="114" t="str">
        <f>IF($D1432="","",'Rec2'!$Q1432)</f>
        <v/>
      </c>
      <c r="G1432" s="114" t="str">
        <f>IF($D1432="","",'Rec3'!$Q1432)</f>
        <v/>
      </c>
      <c r="H1432" s="114" t="str">
        <f>IF($D1432="","",'Rec4'!$Q1432)</f>
        <v/>
      </c>
      <c r="I1432" s="114" t="str">
        <f>IF($D1432="","",'Rec5'!$Q1432)</f>
        <v/>
      </c>
      <c r="J1432" s="114" t="str">
        <f>IF($D1432="","",'Rec6'!$Q1432)</f>
        <v/>
      </c>
      <c r="K1432" s="114" t="str">
        <f>IF($D1432="","",'Rec7'!$Q1432)</f>
        <v/>
      </c>
      <c r="L1432" s="114" t="str">
        <f>IF($D1432="","",'Rec8'!$Q1432)</f>
        <v/>
      </c>
      <c r="M1432" s="114" t="str">
        <f>IF($D1432="","",'Rec9'!$Q1432)</f>
        <v/>
      </c>
      <c r="N1432" s="114" t="str">
        <f>IF($D1432="","",'Rec10'!$Q1432)</f>
        <v/>
      </c>
      <c r="O1432" s="116" t="str">
        <f t="shared" si="300"/>
        <v/>
      </c>
      <c r="P1432" s="100" t="str">
        <f t="shared" si="301"/>
        <v/>
      </c>
      <c r="R1432" s="119">
        <f t="shared" si="289"/>
        <v>1</v>
      </c>
      <c r="S1432" s="119">
        <f t="shared" si="290"/>
        <v>1</v>
      </c>
      <c r="T1432" s="119">
        <f t="shared" si="291"/>
        <v>1</v>
      </c>
      <c r="U1432" s="119">
        <f t="shared" si="292"/>
        <v>1</v>
      </c>
      <c r="V1432" s="119">
        <f t="shared" si="293"/>
        <v>1</v>
      </c>
      <c r="W1432" s="119">
        <f t="shared" si="294"/>
        <v>1</v>
      </c>
      <c r="X1432" s="119">
        <f t="shared" si="295"/>
        <v>1</v>
      </c>
      <c r="Y1432" s="119">
        <f t="shared" si="296"/>
        <v>1</v>
      </c>
      <c r="Z1432" s="119">
        <f t="shared" si="297"/>
        <v>1</v>
      </c>
      <c r="AA1432" s="119">
        <f t="shared" si="298"/>
        <v>1</v>
      </c>
      <c r="AB1432" s="119">
        <f t="shared" si="299"/>
        <v>10</v>
      </c>
    </row>
    <row r="1433" spans="3:28" ht="54.95" customHeight="1" x14ac:dyDescent="0.25">
      <c r="C1433" s="56">
        <v>1429</v>
      </c>
      <c r="D1433" s="94" t="str">
        <f>IF(Lançamentos!G1433="","",Lançamentos!G1433)</f>
        <v/>
      </c>
      <c r="E1433" s="113" t="str">
        <f>IF(D1433="","",Recebimento!Q1433)</f>
        <v/>
      </c>
      <c r="F1433" s="114" t="str">
        <f>IF($D1433="","",'Rec2'!$Q1433)</f>
        <v/>
      </c>
      <c r="G1433" s="114" t="str">
        <f>IF($D1433="","",'Rec3'!$Q1433)</f>
        <v/>
      </c>
      <c r="H1433" s="114" t="str">
        <f>IF($D1433="","",'Rec4'!$Q1433)</f>
        <v/>
      </c>
      <c r="I1433" s="114" t="str">
        <f>IF($D1433="","",'Rec5'!$Q1433)</f>
        <v/>
      </c>
      <c r="J1433" s="114" t="str">
        <f>IF($D1433="","",'Rec6'!$Q1433)</f>
        <v/>
      </c>
      <c r="K1433" s="114" t="str">
        <f>IF($D1433="","",'Rec7'!$Q1433)</f>
        <v/>
      </c>
      <c r="L1433" s="114" t="str">
        <f>IF($D1433="","",'Rec8'!$Q1433)</f>
        <v/>
      </c>
      <c r="M1433" s="114" t="str">
        <f>IF($D1433="","",'Rec9'!$Q1433)</f>
        <v/>
      </c>
      <c r="N1433" s="114" t="str">
        <f>IF($D1433="","",'Rec10'!$Q1433)</f>
        <v/>
      </c>
      <c r="O1433" s="116" t="str">
        <f t="shared" si="300"/>
        <v/>
      </c>
      <c r="P1433" s="100" t="str">
        <f t="shared" si="301"/>
        <v/>
      </c>
      <c r="R1433" s="119">
        <f t="shared" si="289"/>
        <v>1</v>
      </c>
      <c r="S1433" s="119">
        <f t="shared" si="290"/>
        <v>1</v>
      </c>
      <c r="T1433" s="119">
        <f t="shared" si="291"/>
        <v>1</v>
      </c>
      <c r="U1433" s="119">
        <f t="shared" si="292"/>
        <v>1</v>
      </c>
      <c r="V1433" s="119">
        <f t="shared" si="293"/>
        <v>1</v>
      </c>
      <c r="W1433" s="119">
        <f t="shared" si="294"/>
        <v>1</v>
      </c>
      <c r="X1433" s="119">
        <f t="shared" si="295"/>
        <v>1</v>
      </c>
      <c r="Y1433" s="119">
        <f t="shared" si="296"/>
        <v>1</v>
      </c>
      <c r="Z1433" s="119">
        <f t="shared" si="297"/>
        <v>1</v>
      </c>
      <c r="AA1433" s="119">
        <f t="shared" si="298"/>
        <v>1</v>
      </c>
      <c r="AB1433" s="119">
        <f t="shared" si="299"/>
        <v>10</v>
      </c>
    </row>
    <row r="1434" spans="3:28" ht="54.95" customHeight="1" x14ac:dyDescent="0.25">
      <c r="C1434" s="56">
        <v>1430</v>
      </c>
      <c r="D1434" s="94" t="str">
        <f>IF(Lançamentos!G1434="","",Lançamentos!G1434)</f>
        <v/>
      </c>
      <c r="E1434" s="113" t="str">
        <f>IF(D1434="","",Recebimento!Q1434)</f>
        <v/>
      </c>
      <c r="F1434" s="114" t="str">
        <f>IF($D1434="","",'Rec2'!$Q1434)</f>
        <v/>
      </c>
      <c r="G1434" s="114" t="str">
        <f>IF($D1434="","",'Rec3'!$Q1434)</f>
        <v/>
      </c>
      <c r="H1434" s="114" t="str">
        <f>IF($D1434="","",'Rec4'!$Q1434)</f>
        <v/>
      </c>
      <c r="I1434" s="114" t="str">
        <f>IF($D1434="","",'Rec5'!$Q1434)</f>
        <v/>
      </c>
      <c r="J1434" s="114" t="str">
        <f>IF($D1434="","",'Rec6'!$Q1434)</f>
        <v/>
      </c>
      <c r="K1434" s="114" t="str">
        <f>IF($D1434="","",'Rec7'!$Q1434)</f>
        <v/>
      </c>
      <c r="L1434" s="114" t="str">
        <f>IF($D1434="","",'Rec8'!$Q1434)</f>
        <v/>
      </c>
      <c r="M1434" s="114" t="str">
        <f>IF($D1434="","",'Rec9'!$Q1434)</f>
        <v/>
      </c>
      <c r="N1434" s="114" t="str">
        <f>IF($D1434="","",'Rec10'!$Q1434)</f>
        <v/>
      </c>
      <c r="O1434" s="116" t="str">
        <f t="shared" si="300"/>
        <v/>
      </c>
      <c r="P1434" s="100" t="str">
        <f t="shared" si="301"/>
        <v/>
      </c>
      <c r="R1434" s="119">
        <f t="shared" si="289"/>
        <v>1</v>
      </c>
      <c r="S1434" s="119">
        <f t="shared" si="290"/>
        <v>1</v>
      </c>
      <c r="T1434" s="119">
        <f t="shared" si="291"/>
        <v>1</v>
      </c>
      <c r="U1434" s="119">
        <f t="shared" si="292"/>
        <v>1</v>
      </c>
      <c r="V1434" s="119">
        <f t="shared" si="293"/>
        <v>1</v>
      </c>
      <c r="W1434" s="119">
        <f t="shared" si="294"/>
        <v>1</v>
      </c>
      <c r="X1434" s="119">
        <f t="shared" si="295"/>
        <v>1</v>
      </c>
      <c r="Y1434" s="119">
        <f t="shared" si="296"/>
        <v>1</v>
      </c>
      <c r="Z1434" s="119">
        <f t="shared" si="297"/>
        <v>1</v>
      </c>
      <c r="AA1434" s="119">
        <f t="shared" si="298"/>
        <v>1</v>
      </c>
      <c r="AB1434" s="119">
        <f t="shared" si="299"/>
        <v>10</v>
      </c>
    </row>
    <row r="1435" spans="3:28" ht="54.95" customHeight="1" x14ac:dyDescent="0.25">
      <c r="C1435" s="56">
        <v>1431</v>
      </c>
      <c r="D1435" s="94" t="str">
        <f>IF(Lançamentos!G1435="","",Lançamentos!G1435)</f>
        <v/>
      </c>
      <c r="E1435" s="113" t="str">
        <f>IF(D1435="","",Recebimento!Q1435)</f>
        <v/>
      </c>
      <c r="F1435" s="114" t="str">
        <f>IF($D1435="","",'Rec2'!$Q1435)</f>
        <v/>
      </c>
      <c r="G1435" s="114" t="str">
        <f>IF($D1435="","",'Rec3'!$Q1435)</f>
        <v/>
      </c>
      <c r="H1435" s="114" t="str">
        <f>IF($D1435="","",'Rec4'!$Q1435)</f>
        <v/>
      </c>
      <c r="I1435" s="114" t="str">
        <f>IF($D1435="","",'Rec5'!$Q1435)</f>
        <v/>
      </c>
      <c r="J1435" s="114" t="str">
        <f>IF($D1435="","",'Rec6'!$Q1435)</f>
        <v/>
      </c>
      <c r="K1435" s="114" t="str">
        <f>IF($D1435="","",'Rec7'!$Q1435)</f>
        <v/>
      </c>
      <c r="L1435" s="114" t="str">
        <f>IF($D1435="","",'Rec8'!$Q1435)</f>
        <v/>
      </c>
      <c r="M1435" s="114" t="str">
        <f>IF($D1435="","",'Rec9'!$Q1435)</f>
        <v/>
      </c>
      <c r="N1435" s="114" t="str">
        <f>IF($D1435="","",'Rec10'!$Q1435)</f>
        <v/>
      </c>
      <c r="O1435" s="116" t="str">
        <f t="shared" si="300"/>
        <v/>
      </c>
      <c r="P1435" s="100" t="str">
        <f t="shared" si="301"/>
        <v/>
      </c>
      <c r="R1435" s="119">
        <f t="shared" si="289"/>
        <v>1</v>
      </c>
      <c r="S1435" s="119">
        <f t="shared" si="290"/>
        <v>1</v>
      </c>
      <c r="T1435" s="119">
        <f t="shared" si="291"/>
        <v>1</v>
      </c>
      <c r="U1435" s="119">
        <f t="shared" si="292"/>
        <v>1</v>
      </c>
      <c r="V1435" s="119">
        <f t="shared" si="293"/>
        <v>1</v>
      </c>
      <c r="W1435" s="119">
        <f t="shared" si="294"/>
        <v>1</v>
      </c>
      <c r="X1435" s="119">
        <f t="shared" si="295"/>
        <v>1</v>
      </c>
      <c r="Y1435" s="119">
        <f t="shared" si="296"/>
        <v>1</v>
      </c>
      <c r="Z1435" s="119">
        <f t="shared" si="297"/>
        <v>1</v>
      </c>
      <c r="AA1435" s="119">
        <f t="shared" si="298"/>
        <v>1</v>
      </c>
      <c r="AB1435" s="119">
        <f t="shared" si="299"/>
        <v>10</v>
      </c>
    </row>
    <row r="1436" spans="3:28" ht="54.95" customHeight="1" x14ac:dyDescent="0.25">
      <c r="C1436" s="56">
        <v>1432</v>
      </c>
      <c r="D1436" s="94" t="str">
        <f>IF(Lançamentos!G1436="","",Lançamentos!G1436)</f>
        <v/>
      </c>
      <c r="E1436" s="113" t="str">
        <f>IF(D1436="","",Recebimento!Q1436)</f>
        <v/>
      </c>
      <c r="F1436" s="114" t="str">
        <f>IF($D1436="","",'Rec2'!$Q1436)</f>
        <v/>
      </c>
      <c r="G1436" s="114" t="str">
        <f>IF($D1436="","",'Rec3'!$Q1436)</f>
        <v/>
      </c>
      <c r="H1436" s="114" t="str">
        <f>IF($D1436="","",'Rec4'!$Q1436)</f>
        <v/>
      </c>
      <c r="I1436" s="114" t="str">
        <f>IF($D1436="","",'Rec5'!$Q1436)</f>
        <v/>
      </c>
      <c r="J1436" s="114" t="str">
        <f>IF($D1436="","",'Rec6'!$Q1436)</f>
        <v/>
      </c>
      <c r="K1436" s="114" t="str">
        <f>IF($D1436="","",'Rec7'!$Q1436)</f>
        <v/>
      </c>
      <c r="L1436" s="114" t="str">
        <f>IF($D1436="","",'Rec8'!$Q1436)</f>
        <v/>
      </c>
      <c r="M1436" s="114" t="str">
        <f>IF($D1436="","",'Rec9'!$Q1436)</f>
        <v/>
      </c>
      <c r="N1436" s="114" t="str">
        <f>IF($D1436="","",'Rec10'!$Q1436)</f>
        <v/>
      </c>
      <c r="O1436" s="116" t="str">
        <f t="shared" si="300"/>
        <v/>
      </c>
      <c r="P1436" s="100" t="str">
        <f t="shared" si="301"/>
        <v/>
      </c>
      <c r="R1436" s="119">
        <f t="shared" si="289"/>
        <v>1</v>
      </c>
      <c r="S1436" s="119">
        <f t="shared" si="290"/>
        <v>1</v>
      </c>
      <c r="T1436" s="119">
        <f t="shared" si="291"/>
        <v>1</v>
      </c>
      <c r="U1436" s="119">
        <f t="shared" si="292"/>
        <v>1</v>
      </c>
      <c r="V1436" s="119">
        <f t="shared" si="293"/>
        <v>1</v>
      </c>
      <c r="W1436" s="119">
        <f t="shared" si="294"/>
        <v>1</v>
      </c>
      <c r="X1436" s="119">
        <f t="shared" si="295"/>
        <v>1</v>
      </c>
      <c r="Y1436" s="119">
        <f t="shared" si="296"/>
        <v>1</v>
      </c>
      <c r="Z1436" s="119">
        <f t="shared" si="297"/>
        <v>1</v>
      </c>
      <c r="AA1436" s="119">
        <f t="shared" si="298"/>
        <v>1</v>
      </c>
      <c r="AB1436" s="119">
        <f t="shared" si="299"/>
        <v>10</v>
      </c>
    </row>
    <row r="1437" spans="3:28" ht="54.95" customHeight="1" x14ac:dyDescent="0.25">
      <c r="C1437" s="56">
        <v>1433</v>
      </c>
      <c r="D1437" s="94" t="str">
        <f>IF(Lançamentos!G1437="","",Lançamentos!G1437)</f>
        <v/>
      </c>
      <c r="E1437" s="113" t="str">
        <f>IF(D1437="","",Recebimento!Q1437)</f>
        <v/>
      </c>
      <c r="F1437" s="114" t="str">
        <f>IF($D1437="","",'Rec2'!$Q1437)</f>
        <v/>
      </c>
      <c r="G1437" s="114" t="str">
        <f>IF($D1437="","",'Rec3'!$Q1437)</f>
        <v/>
      </c>
      <c r="H1437" s="114" t="str">
        <f>IF($D1437="","",'Rec4'!$Q1437)</f>
        <v/>
      </c>
      <c r="I1437" s="114" t="str">
        <f>IF($D1437="","",'Rec5'!$Q1437)</f>
        <v/>
      </c>
      <c r="J1437" s="114" t="str">
        <f>IF($D1437="","",'Rec6'!$Q1437)</f>
        <v/>
      </c>
      <c r="K1437" s="114" t="str">
        <f>IF($D1437="","",'Rec7'!$Q1437)</f>
        <v/>
      </c>
      <c r="L1437" s="114" t="str">
        <f>IF($D1437="","",'Rec8'!$Q1437)</f>
        <v/>
      </c>
      <c r="M1437" s="114" t="str">
        <f>IF($D1437="","",'Rec9'!$Q1437)</f>
        <v/>
      </c>
      <c r="N1437" s="114" t="str">
        <f>IF($D1437="","",'Rec10'!$Q1437)</f>
        <v/>
      </c>
      <c r="O1437" s="116" t="str">
        <f t="shared" si="300"/>
        <v/>
      </c>
      <c r="P1437" s="100" t="str">
        <f t="shared" si="301"/>
        <v/>
      </c>
      <c r="R1437" s="119">
        <f t="shared" si="289"/>
        <v>1</v>
      </c>
      <c r="S1437" s="119">
        <f t="shared" si="290"/>
        <v>1</v>
      </c>
      <c r="T1437" s="119">
        <f t="shared" si="291"/>
        <v>1</v>
      </c>
      <c r="U1437" s="119">
        <f t="shared" si="292"/>
        <v>1</v>
      </c>
      <c r="V1437" s="119">
        <f t="shared" si="293"/>
        <v>1</v>
      </c>
      <c r="W1437" s="119">
        <f t="shared" si="294"/>
        <v>1</v>
      </c>
      <c r="X1437" s="119">
        <f t="shared" si="295"/>
        <v>1</v>
      </c>
      <c r="Y1437" s="119">
        <f t="shared" si="296"/>
        <v>1</v>
      </c>
      <c r="Z1437" s="119">
        <f t="shared" si="297"/>
        <v>1</v>
      </c>
      <c r="AA1437" s="119">
        <f t="shared" si="298"/>
        <v>1</v>
      </c>
      <c r="AB1437" s="119">
        <f t="shared" si="299"/>
        <v>10</v>
      </c>
    </row>
    <row r="1438" spans="3:28" ht="54.95" customHeight="1" x14ac:dyDescent="0.25">
      <c r="C1438" s="56">
        <v>1434</v>
      </c>
      <c r="D1438" s="94" t="str">
        <f>IF(Lançamentos!G1438="","",Lançamentos!G1438)</f>
        <v/>
      </c>
      <c r="E1438" s="113" t="str">
        <f>IF(D1438="","",Recebimento!Q1438)</f>
        <v/>
      </c>
      <c r="F1438" s="114" t="str">
        <f>IF($D1438="","",'Rec2'!$Q1438)</f>
        <v/>
      </c>
      <c r="G1438" s="114" t="str">
        <f>IF($D1438="","",'Rec3'!$Q1438)</f>
        <v/>
      </c>
      <c r="H1438" s="114" t="str">
        <f>IF($D1438="","",'Rec4'!$Q1438)</f>
        <v/>
      </c>
      <c r="I1438" s="114" t="str">
        <f>IF($D1438="","",'Rec5'!$Q1438)</f>
        <v/>
      </c>
      <c r="J1438" s="114" t="str">
        <f>IF($D1438="","",'Rec6'!$Q1438)</f>
        <v/>
      </c>
      <c r="K1438" s="114" t="str">
        <f>IF($D1438="","",'Rec7'!$Q1438)</f>
        <v/>
      </c>
      <c r="L1438" s="114" t="str">
        <f>IF($D1438="","",'Rec8'!$Q1438)</f>
        <v/>
      </c>
      <c r="M1438" s="114" t="str">
        <f>IF($D1438="","",'Rec9'!$Q1438)</f>
        <v/>
      </c>
      <c r="N1438" s="114" t="str">
        <f>IF($D1438="","",'Rec10'!$Q1438)</f>
        <v/>
      </c>
      <c r="O1438" s="116" t="str">
        <f t="shared" si="300"/>
        <v/>
      </c>
      <c r="P1438" s="100" t="str">
        <f t="shared" si="301"/>
        <v/>
      </c>
      <c r="R1438" s="119">
        <f t="shared" si="289"/>
        <v>1</v>
      </c>
      <c r="S1438" s="119">
        <f t="shared" si="290"/>
        <v>1</v>
      </c>
      <c r="T1438" s="119">
        <f t="shared" si="291"/>
        <v>1</v>
      </c>
      <c r="U1438" s="119">
        <f t="shared" si="292"/>
        <v>1</v>
      </c>
      <c r="V1438" s="119">
        <f t="shared" si="293"/>
        <v>1</v>
      </c>
      <c r="W1438" s="119">
        <f t="shared" si="294"/>
        <v>1</v>
      </c>
      <c r="X1438" s="119">
        <f t="shared" si="295"/>
        <v>1</v>
      </c>
      <c r="Y1438" s="119">
        <f t="shared" si="296"/>
        <v>1</v>
      </c>
      <c r="Z1438" s="119">
        <f t="shared" si="297"/>
        <v>1</v>
      </c>
      <c r="AA1438" s="119">
        <f t="shared" si="298"/>
        <v>1</v>
      </c>
      <c r="AB1438" s="119">
        <f t="shared" si="299"/>
        <v>10</v>
      </c>
    </row>
    <row r="1439" spans="3:28" ht="54.95" customHeight="1" x14ac:dyDescent="0.25">
      <c r="C1439" s="56">
        <v>1435</v>
      </c>
      <c r="D1439" s="94" t="str">
        <f>IF(Lançamentos!G1439="","",Lançamentos!G1439)</f>
        <v/>
      </c>
      <c r="E1439" s="113" t="str">
        <f>IF(D1439="","",Recebimento!Q1439)</f>
        <v/>
      </c>
      <c r="F1439" s="114" t="str">
        <f>IF($D1439="","",'Rec2'!$Q1439)</f>
        <v/>
      </c>
      <c r="G1439" s="114" t="str">
        <f>IF($D1439="","",'Rec3'!$Q1439)</f>
        <v/>
      </c>
      <c r="H1439" s="114" t="str">
        <f>IF($D1439="","",'Rec4'!$Q1439)</f>
        <v/>
      </c>
      <c r="I1439" s="114" t="str">
        <f>IF($D1439="","",'Rec5'!$Q1439)</f>
        <v/>
      </c>
      <c r="J1439" s="114" t="str">
        <f>IF($D1439="","",'Rec6'!$Q1439)</f>
        <v/>
      </c>
      <c r="K1439" s="114" t="str">
        <f>IF($D1439="","",'Rec7'!$Q1439)</f>
        <v/>
      </c>
      <c r="L1439" s="114" t="str">
        <f>IF($D1439="","",'Rec8'!$Q1439)</f>
        <v/>
      </c>
      <c r="M1439" s="114" t="str">
        <f>IF($D1439="","",'Rec9'!$Q1439)</f>
        <v/>
      </c>
      <c r="N1439" s="114" t="str">
        <f>IF($D1439="","",'Rec10'!$Q1439)</f>
        <v/>
      </c>
      <c r="O1439" s="116" t="str">
        <f t="shared" si="300"/>
        <v/>
      </c>
      <c r="P1439" s="100" t="str">
        <f t="shared" si="301"/>
        <v/>
      </c>
      <c r="R1439" s="119">
        <f t="shared" si="289"/>
        <v>1</v>
      </c>
      <c r="S1439" s="119">
        <f t="shared" si="290"/>
        <v>1</v>
      </c>
      <c r="T1439" s="119">
        <f t="shared" si="291"/>
        <v>1</v>
      </c>
      <c r="U1439" s="119">
        <f t="shared" si="292"/>
        <v>1</v>
      </c>
      <c r="V1439" s="119">
        <f t="shared" si="293"/>
        <v>1</v>
      </c>
      <c r="W1439" s="119">
        <f t="shared" si="294"/>
        <v>1</v>
      </c>
      <c r="X1439" s="119">
        <f t="shared" si="295"/>
        <v>1</v>
      </c>
      <c r="Y1439" s="119">
        <f t="shared" si="296"/>
        <v>1</v>
      </c>
      <c r="Z1439" s="119">
        <f t="shared" si="297"/>
        <v>1</v>
      </c>
      <c r="AA1439" s="119">
        <f t="shared" si="298"/>
        <v>1</v>
      </c>
      <c r="AB1439" s="119">
        <f t="shared" si="299"/>
        <v>10</v>
      </c>
    </row>
    <row r="1440" spans="3:28" ht="54.95" customHeight="1" x14ac:dyDescent="0.25">
      <c r="C1440" s="56">
        <v>1436</v>
      </c>
      <c r="D1440" s="94" t="str">
        <f>IF(Lançamentos!G1440="","",Lançamentos!G1440)</f>
        <v/>
      </c>
      <c r="E1440" s="113" t="str">
        <f>IF(D1440="","",Recebimento!Q1440)</f>
        <v/>
      </c>
      <c r="F1440" s="114" t="str">
        <f>IF($D1440="","",'Rec2'!$Q1440)</f>
        <v/>
      </c>
      <c r="G1440" s="114" t="str">
        <f>IF($D1440="","",'Rec3'!$Q1440)</f>
        <v/>
      </c>
      <c r="H1440" s="114" t="str">
        <f>IF($D1440="","",'Rec4'!$Q1440)</f>
        <v/>
      </c>
      <c r="I1440" s="114" t="str">
        <f>IF($D1440="","",'Rec5'!$Q1440)</f>
        <v/>
      </c>
      <c r="J1440" s="114" t="str">
        <f>IF($D1440="","",'Rec6'!$Q1440)</f>
        <v/>
      </c>
      <c r="K1440" s="114" t="str">
        <f>IF($D1440="","",'Rec7'!$Q1440)</f>
        <v/>
      </c>
      <c r="L1440" s="114" t="str">
        <f>IF($D1440="","",'Rec8'!$Q1440)</f>
        <v/>
      </c>
      <c r="M1440" s="114" t="str">
        <f>IF($D1440="","",'Rec9'!$Q1440)</f>
        <v/>
      </c>
      <c r="N1440" s="114" t="str">
        <f>IF($D1440="","",'Rec10'!$Q1440)</f>
        <v/>
      </c>
      <c r="O1440" s="116" t="str">
        <f t="shared" si="300"/>
        <v/>
      </c>
      <c r="P1440" s="100" t="str">
        <f t="shared" si="301"/>
        <v/>
      </c>
      <c r="R1440" s="119">
        <f t="shared" si="289"/>
        <v>1</v>
      </c>
      <c r="S1440" s="119">
        <f t="shared" si="290"/>
        <v>1</v>
      </c>
      <c r="T1440" s="119">
        <f t="shared" si="291"/>
        <v>1</v>
      </c>
      <c r="U1440" s="119">
        <f t="shared" si="292"/>
        <v>1</v>
      </c>
      <c r="V1440" s="119">
        <f t="shared" si="293"/>
        <v>1</v>
      </c>
      <c r="W1440" s="119">
        <f t="shared" si="294"/>
        <v>1</v>
      </c>
      <c r="X1440" s="119">
        <f t="shared" si="295"/>
        <v>1</v>
      </c>
      <c r="Y1440" s="119">
        <f t="shared" si="296"/>
        <v>1</v>
      </c>
      <c r="Z1440" s="119">
        <f t="shared" si="297"/>
        <v>1</v>
      </c>
      <c r="AA1440" s="119">
        <f t="shared" si="298"/>
        <v>1</v>
      </c>
      <c r="AB1440" s="119">
        <f t="shared" si="299"/>
        <v>10</v>
      </c>
    </row>
    <row r="1441" spans="3:28" ht="54.95" customHeight="1" x14ac:dyDescent="0.25">
      <c r="C1441" s="56">
        <v>1437</v>
      </c>
      <c r="D1441" s="94" t="str">
        <f>IF(Lançamentos!G1441="","",Lançamentos!G1441)</f>
        <v/>
      </c>
      <c r="E1441" s="113" t="str">
        <f>IF(D1441="","",Recebimento!Q1441)</f>
        <v/>
      </c>
      <c r="F1441" s="114" t="str">
        <f>IF($D1441="","",'Rec2'!$Q1441)</f>
        <v/>
      </c>
      <c r="G1441" s="114" t="str">
        <f>IF($D1441="","",'Rec3'!$Q1441)</f>
        <v/>
      </c>
      <c r="H1441" s="114" t="str">
        <f>IF($D1441="","",'Rec4'!$Q1441)</f>
        <v/>
      </c>
      <c r="I1441" s="114" t="str">
        <f>IF($D1441="","",'Rec5'!$Q1441)</f>
        <v/>
      </c>
      <c r="J1441" s="114" t="str">
        <f>IF($D1441="","",'Rec6'!$Q1441)</f>
        <v/>
      </c>
      <c r="K1441" s="114" t="str">
        <f>IF($D1441="","",'Rec7'!$Q1441)</f>
        <v/>
      </c>
      <c r="L1441" s="114" t="str">
        <f>IF($D1441="","",'Rec8'!$Q1441)</f>
        <v/>
      </c>
      <c r="M1441" s="114" t="str">
        <f>IF($D1441="","",'Rec9'!$Q1441)</f>
        <v/>
      </c>
      <c r="N1441" s="114" t="str">
        <f>IF($D1441="","",'Rec10'!$Q1441)</f>
        <v/>
      </c>
      <c r="O1441" s="116" t="str">
        <f t="shared" si="300"/>
        <v/>
      </c>
      <c r="P1441" s="100" t="str">
        <f t="shared" si="301"/>
        <v/>
      </c>
      <c r="R1441" s="119">
        <f t="shared" si="289"/>
        <v>1</v>
      </c>
      <c r="S1441" s="119">
        <f t="shared" si="290"/>
        <v>1</v>
      </c>
      <c r="T1441" s="119">
        <f t="shared" si="291"/>
        <v>1</v>
      </c>
      <c r="U1441" s="119">
        <f t="shared" si="292"/>
        <v>1</v>
      </c>
      <c r="V1441" s="119">
        <f t="shared" si="293"/>
        <v>1</v>
      </c>
      <c r="W1441" s="119">
        <f t="shared" si="294"/>
        <v>1</v>
      </c>
      <c r="X1441" s="119">
        <f t="shared" si="295"/>
        <v>1</v>
      </c>
      <c r="Y1441" s="119">
        <f t="shared" si="296"/>
        <v>1</v>
      </c>
      <c r="Z1441" s="119">
        <f t="shared" si="297"/>
        <v>1</v>
      </c>
      <c r="AA1441" s="119">
        <f t="shared" si="298"/>
        <v>1</v>
      </c>
      <c r="AB1441" s="119">
        <f t="shared" si="299"/>
        <v>10</v>
      </c>
    </row>
    <row r="1442" spans="3:28" ht="54.95" customHeight="1" x14ac:dyDescent="0.25">
      <c r="C1442" s="56">
        <v>1438</v>
      </c>
      <c r="D1442" s="94" t="str">
        <f>IF(Lançamentos!G1442="","",Lançamentos!G1442)</f>
        <v/>
      </c>
      <c r="E1442" s="113" t="str">
        <f>IF(D1442="","",Recebimento!Q1442)</f>
        <v/>
      </c>
      <c r="F1442" s="114" t="str">
        <f>IF($D1442="","",'Rec2'!$Q1442)</f>
        <v/>
      </c>
      <c r="G1442" s="114" t="str">
        <f>IF($D1442="","",'Rec3'!$Q1442)</f>
        <v/>
      </c>
      <c r="H1442" s="114" t="str">
        <f>IF($D1442="","",'Rec4'!$Q1442)</f>
        <v/>
      </c>
      <c r="I1442" s="114" t="str">
        <f>IF($D1442="","",'Rec5'!$Q1442)</f>
        <v/>
      </c>
      <c r="J1442" s="114" t="str">
        <f>IF($D1442="","",'Rec6'!$Q1442)</f>
        <v/>
      </c>
      <c r="K1442" s="114" t="str">
        <f>IF($D1442="","",'Rec7'!$Q1442)</f>
        <v/>
      </c>
      <c r="L1442" s="114" t="str">
        <f>IF($D1442="","",'Rec8'!$Q1442)</f>
        <v/>
      </c>
      <c r="M1442" s="114" t="str">
        <f>IF($D1442="","",'Rec9'!$Q1442)</f>
        <v/>
      </c>
      <c r="N1442" s="114" t="str">
        <f>IF($D1442="","",'Rec10'!$Q1442)</f>
        <v/>
      </c>
      <c r="O1442" s="116" t="str">
        <f t="shared" si="300"/>
        <v/>
      </c>
      <c r="P1442" s="100" t="str">
        <f t="shared" si="301"/>
        <v/>
      </c>
      <c r="R1442" s="119">
        <f t="shared" si="289"/>
        <v>1</v>
      </c>
      <c r="S1442" s="119">
        <f t="shared" si="290"/>
        <v>1</v>
      </c>
      <c r="T1442" s="119">
        <f t="shared" si="291"/>
        <v>1</v>
      </c>
      <c r="U1442" s="119">
        <f t="shared" si="292"/>
        <v>1</v>
      </c>
      <c r="V1442" s="119">
        <f t="shared" si="293"/>
        <v>1</v>
      </c>
      <c r="W1442" s="119">
        <f t="shared" si="294"/>
        <v>1</v>
      </c>
      <c r="X1442" s="119">
        <f t="shared" si="295"/>
        <v>1</v>
      </c>
      <c r="Y1442" s="119">
        <f t="shared" si="296"/>
        <v>1</v>
      </c>
      <c r="Z1442" s="119">
        <f t="shared" si="297"/>
        <v>1</v>
      </c>
      <c r="AA1442" s="119">
        <f t="shared" si="298"/>
        <v>1</v>
      </c>
      <c r="AB1442" s="119">
        <f t="shared" si="299"/>
        <v>10</v>
      </c>
    </row>
    <row r="1443" spans="3:28" ht="54.95" customHeight="1" x14ac:dyDescent="0.25">
      <c r="C1443" s="56">
        <v>1439</v>
      </c>
      <c r="D1443" s="94" t="str">
        <f>IF(Lançamentos!G1443="","",Lançamentos!G1443)</f>
        <v/>
      </c>
      <c r="E1443" s="113" t="str">
        <f>IF(D1443="","",Recebimento!Q1443)</f>
        <v/>
      </c>
      <c r="F1443" s="114" t="str">
        <f>IF($D1443="","",'Rec2'!$Q1443)</f>
        <v/>
      </c>
      <c r="G1443" s="114" t="str">
        <f>IF($D1443="","",'Rec3'!$Q1443)</f>
        <v/>
      </c>
      <c r="H1443" s="114" t="str">
        <f>IF($D1443="","",'Rec4'!$Q1443)</f>
        <v/>
      </c>
      <c r="I1443" s="114" t="str">
        <f>IF($D1443="","",'Rec5'!$Q1443)</f>
        <v/>
      </c>
      <c r="J1443" s="114" t="str">
        <f>IF($D1443="","",'Rec6'!$Q1443)</f>
        <v/>
      </c>
      <c r="K1443" s="114" t="str">
        <f>IF($D1443="","",'Rec7'!$Q1443)</f>
        <v/>
      </c>
      <c r="L1443" s="114" t="str">
        <f>IF($D1443="","",'Rec8'!$Q1443)</f>
        <v/>
      </c>
      <c r="M1443" s="114" t="str">
        <f>IF($D1443="","",'Rec9'!$Q1443)</f>
        <v/>
      </c>
      <c r="N1443" s="114" t="str">
        <f>IF($D1443="","",'Rec10'!$Q1443)</f>
        <v/>
      </c>
      <c r="O1443" s="116" t="str">
        <f t="shared" si="300"/>
        <v/>
      </c>
      <c r="P1443" s="100" t="str">
        <f t="shared" si="301"/>
        <v/>
      </c>
      <c r="R1443" s="119">
        <f t="shared" si="289"/>
        <v>1</v>
      </c>
      <c r="S1443" s="119">
        <f t="shared" si="290"/>
        <v>1</v>
      </c>
      <c r="T1443" s="119">
        <f t="shared" si="291"/>
        <v>1</v>
      </c>
      <c r="U1443" s="119">
        <f t="shared" si="292"/>
        <v>1</v>
      </c>
      <c r="V1443" s="119">
        <f t="shared" si="293"/>
        <v>1</v>
      </c>
      <c r="W1443" s="119">
        <f t="shared" si="294"/>
        <v>1</v>
      </c>
      <c r="X1443" s="119">
        <f t="shared" si="295"/>
        <v>1</v>
      </c>
      <c r="Y1443" s="119">
        <f t="shared" si="296"/>
        <v>1</v>
      </c>
      <c r="Z1443" s="119">
        <f t="shared" si="297"/>
        <v>1</v>
      </c>
      <c r="AA1443" s="119">
        <f t="shared" si="298"/>
        <v>1</v>
      </c>
      <c r="AB1443" s="119">
        <f t="shared" si="299"/>
        <v>10</v>
      </c>
    </row>
    <row r="1444" spans="3:28" ht="54.95" customHeight="1" x14ac:dyDescent="0.25">
      <c r="C1444" s="56">
        <v>1440</v>
      </c>
      <c r="D1444" s="94" t="str">
        <f>IF(Lançamentos!G1444="","",Lançamentos!G1444)</f>
        <v/>
      </c>
      <c r="E1444" s="113" t="str">
        <f>IF(D1444="","",Recebimento!Q1444)</f>
        <v/>
      </c>
      <c r="F1444" s="114" t="str">
        <f>IF($D1444="","",'Rec2'!$Q1444)</f>
        <v/>
      </c>
      <c r="G1444" s="114" t="str">
        <f>IF($D1444="","",'Rec3'!$Q1444)</f>
        <v/>
      </c>
      <c r="H1444" s="114" t="str">
        <f>IF($D1444="","",'Rec4'!$Q1444)</f>
        <v/>
      </c>
      <c r="I1444" s="114" t="str">
        <f>IF($D1444="","",'Rec5'!$Q1444)</f>
        <v/>
      </c>
      <c r="J1444" s="114" t="str">
        <f>IF($D1444="","",'Rec6'!$Q1444)</f>
        <v/>
      </c>
      <c r="K1444" s="114" t="str">
        <f>IF($D1444="","",'Rec7'!$Q1444)</f>
        <v/>
      </c>
      <c r="L1444" s="114" t="str">
        <f>IF($D1444="","",'Rec8'!$Q1444)</f>
        <v/>
      </c>
      <c r="M1444" s="114" t="str">
        <f>IF($D1444="","",'Rec9'!$Q1444)</f>
        <v/>
      </c>
      <c r="N1444" s="114" t="str">
        <f>IF($D1444="","",'Rec10'!$Q1444)</f>
        <v/>
      </c>
      <c r="O1444" s="116" t="str">
        <f t="shared" si="300"/>
        <v/>
      </c>
      <c r="P1444" s="100" t="str">
        <f t="shared" si="301"/>
        <v/>
      </c>
      <c r="R1444" s="119">
        <f t="shared" si="289"/>
        <v>1</v>
      </c>
      <c r="S1444" s="119">
        <f t="shared" si="290"/>
        <v>1</v>
      </c>
      <c r="T1444" s="119">
        <f t="shared" si="291"/>
        <v>1</v>
      </c>
      <c r="U1444" s="119">
        <f t="shared" si="292"/>
        <v>1</v>
      </c>
      <c r="V1444" s="119">
        <f t="shared" si="293"/>
        <v>1</v>
      </c>
      <c r="W1444" s="119">
        <f t="shared" si="294"/>
        <v>1</v>
      </c>
      <c r="X1444" s="119">
        <f t="shared" si="295"/>
        <v>1</v>
      </c>
      <c r="Y1444" s="119">
        <f t="shared" si="296"/>
        <v>1</v>
      </c>
      <c r="Z1444" s="119">
        <f t="shared" si="297"/>
        <v>1</v>
      </c>
      <c r="AA1444" s="119">
        <f t="shared" si="298"/>
        <v>1</v>
      </c>
      <c r="AB1444" s="119">
        <f t="shared" si="299"/>
        <v>10</v>
      </c>
    </row>
    <row r="1445" spans="3:28" ht="54.95" customHeight="1" x14ac:dyDescent="0.25">
      <c r="C1445" s="56">
        <v>1441</v>
      </c>
      <c r="D1445" s="94" t="str">
        <f>IF(Lançamentos!G1445="","",Lançamentos!G1445)</f>
        <v/>
      </c>
      <c r="E1445" s="113" t="str">
        <f>IF(D1445="","",Recebimento!Q1445)</f>
        <v/>
      </c>
      <c r="F1445" s="114" t="str">
        <f>IF($D1445="","",'Rec2'!$Q1445)</f>
        <v/>
      </c>
      <c r="G1445" s="114" t="str">
        <f>IF($D1445="","",'Rec3'!$Q1445)</f>
        <v/>
      </c>
      <c r="H1445" s="114" t="str">
        <f>IF($D1445="","",'Rec4'!$Q1445)</f>
        <v/>
      </c>
      <c r="I1445" s="114" t="str">
        <f>IF($D1445="","",'Rec5'!$Q1445)</f>
        <v/>
      </c>
      <c r="J1445" s="114" t="str">
        <f>IF($D1445="","",'Rec6'!$Q1445)</f>
        <v/>
      </c>
      <c r="K1445" s="114" t="str">
        <f>IF($D1445="","",'Rec7'!$Q1445)</f>
        <v/>
      </c>
      <c r="L1445" s="114" t="str">
        <f>IF($D1445="","",'Rec8'!$Q1445)</f>
        <v/>
      </c>
      <c r="M1445" s="114" t="str">
        <f>IF($D1445="","",'Rec9'!$Q1445)</f>
        <v/>
      </c>
      <c r="N1445" s="114" t="str">
        <f>IF($D1445="","",'Rec10'!$Q1445)</f>
        <v/>
      </c>
      <c r="O1445" s="116" t="str">
        <f t="shared" si="300"/>
        <v/>
      </c>
      <c r="P1445" s="100" t="str">
        <f t="shared" si="301"/>
        <v/>
      </c>
      <c r="R1445" s="119">
        <f t="shared" si="289"/>
        <v>1</v>
      </c>
      <c r="S1445" s="119">
        <f t="shared" si="290"/>
        <v>1</v>
      </c>
      <c r="T1445" s="119">
        <f t="shared" si="291"/>
        <v>1</v>
      </c>
      <c r="U1445" s="119">
        <f t="shared" si="292"/>
        <v>1</v>
      </c>
      <c r="V1445" s="119">
        <f t="shared" si="293"/>
        <v>1</v>
      </c>
      <c r="W1445" s="119">
        <f t="shared" si="294"/>
        <v>1</v>
      </c>
      <c r="X1445" s="119">
        <f t="shared" si="295"/>
        <v>1</v>
      </c>
      <c r="Y1445" s="119">
        <f t="shared" si="296"/>
        <v>1</v>
      </c>
      <c r="Z1445" s="119">
        <f t="shared" si="297"/>
        <v>1</v>
      </c>
      <c r="AA1445" s="119">
        <f t="shared" si="298"/>
        <v>1</v>
      </c>
      <c r="AB1445" s="119">
        <f t="shared" si="299"/>
        <v>10</v>
      </c>
    </row>
    <row r="1446" spans="3:28" ht="54.95" customHeight="1" x14ac:dyDescent="0.25">
      <c r="C1446" s="56">
        <v>1442</v>
      </c>
      <c r="D1446" s="94" t="str">
        <f>IF(Lançamentos!G1446="","",Lançamentos!G1446)</f>
        <v/>
      </c>
      <c r="E1446" s="113" t="str">
        <f>IF(D1446="","",Recebimento!Q1446)</f>
        <v/>
      </c>
      <c r="F1446" s="114" t="str">
        <f>IF($D1446="","",'Rec2'!$Q1446)</f>
        <v/>
      </c>
      <c r="G1446" s="114" t="str">
        <f>IF($D1446="","",'Rec3'!$Q1446)</f>
        <v/>
      </c>
      <c r="H1446" s="114" t="str">
        <f>IF($D1446="","",'Rec4'!$Q1446)</f>
        <v/>
      </c>
      <c r="I1446" s="114" t="str">
        <f>IF($D1446="","",'Rec5'!$Q1446)</f>
        <v/>
      </c>
      <c r="J1446" s="114" t="str">
        <f>IF($D1446="","",'Rec6'!$Q1446)</f>
        <v/>
      </c>
      <c r="K1446" s="114" t="str">
        <f>IF($D1446="","",'Rec7'!$Q1446)</f>
        <v/>
      </c>
      <c r="L1446" s="114" t="str">
        <f>IF($D1446="","",'Rec8'!$Q1446)</f>
        <v/>
      </c>
      <c r="M1446" s="114" t="str">
        <f>IF($D1446="","",'Rec9'!$Q1446)</f>
        <v/>
      </c>
      <c r="N1446" s="114" t="str">
        <f>IF($D1446="","",'Rec10'!$Q1446)</f>
        <v/>
      </c>
      <c r="O1446" s="116" t="str">
        <f t="shared" si="300"/>
        <v/>
      </c>
      <c r="P1446" s="100" t="str">
        <f t="shared" si="301"/>
        <v/>
      </c>
      <c r="R1446" s="119">
        <f t="shared" si="289"/>
        <v>1</v>
      </c>
      <c r="S1446" s="119">
        <f t="shared" si="290"/>
        <v>1</v>
      </c>
      <c r="T1446" s="119">
        <f t="shared" si="291"/>
        <v>1</v>
      </c>
      <c r="U1446" s="119">
        <f t="shared" si="292"/>
        <v>1</v>
      </c>
      <c r="V1446" s="119">
        <f t="shared" si="293"/>
        <v>1</v>
      </c>
      <c r="W1446" s="119">
        <f t="shared" si="294"/>
        <v>1</v>
      </c>
      <c r="X1446" s="119">
        <f t="shared" si="295"/>
        <v>1</v>
      </c>
      <c r="Y1446" s="119">
        <f t="shared" si="296"/>
        <v>1</v>
      </c>
      <c r="Z1446" s="119">
        <f t="shared" si="297"/>
        <v>1</v>
      </c>
      <c r="AA1446" s="119">
        <f t="shared" si="298"/>
        <v>1</v>
      </c>
      <c r="AB1446" s="119">
        <f t="shared" si="299"/>
        <v>10</v>
      </c>
    </row>
    <row r="1447" spans="3:28" ht="54.95" customHeight="1" x14ac:dyDescent="0.25">
      <c r="C1447" s="56">
        <v>1443</v>
      </c>
      <c r="D1447" s="94" t="str">
        <f>IF(Lançamentos!G1447="","",Lançamentos!G1447)</f>
        <v/>
      </c>
      <c r="E1447" s="113" t="str">
        <f>IF(D1447="","",Recebimento!Q1447)</f>
        <v/>
      </c>
      <c r="F1447" s="114" t="str">
        <f>IF($D1447="","",'Rec2'!$Q1447)</f>
        <v/>
      </c>
      <c r="G1447" s="114" t="str">
        <f>IF($D1447="","",'Rec3'!$Q1447)</f>
        <v/>
      </c>
      <c r="H1447" s="114" t="str">
        <f>IF($D1447="","",'Rec4'!$Q1447)</f>
        <v/>
      </c>
      <c r="I1447" s="114" t="str">
        <f>IF($D1447="","",'Rec5'!$Q1447)</f>
        <v/>
      </c>
      <c r="J1447" s="114" t="str">
        <f>IF($D1447="","",'Rec6'!$Q1447)</f>
        <v/>
      </c>
      <c r="K1447" s="114" t="str">
        <f>IF($D1447="","",'Rec7'!$Q1447)</f>
        <v/>
      </c>
      <c r="L1447" s="114" t="str">
        <f>IF($D1447="","",'Rec8'!$Q1447)</f>
        <v/>
      </c>
      <c r="M1447" s="114" t="str">
        <f>IF($D1447="","",'Rec9'!$Q1447)</f>
        <v/>
      </c>
      <c r="N1447" s="114" t="str">
        <f>IF($D1447="","",'Rec10'!$Q1447)</f>
        <v/>
      </c>
      <c r="O1447" s="116" t="str">
        <f t="shared" si="300"/>
        <v/>
      </c>
      <c r="P1447" s="100" t="str">
        <f t="shared" si="301"/>
        <v/>
      </c>
      <c r="R1447" s="119">
        <f t="shared" si="289"/>
        <v>1</v>
      </c>
      <c r="S1447" s="119">
        <f t="shared" si="290"/>
        <v>1</v>
      </c>
      <c r="T1447" s="119">
        <f t="shared" si="291"/>
        <v>1</v>
      </c>
      <c r="U1447" s="119">
        <f t="shared" si="292"/>
        <v>1</v>
      </c>
      <c r="V1447" s="119">
        <f t="shared" si="293"/>
        <v>1</v>
      </c>
      <c r="W1447" s="119">
        <f t="shared" si="294"/>
        <v>1</v>
      </c>
      <c r="X1447" s="119">
        <f t="shared" si="295"/>
        <v>1</v>
      </c>
      <c r="Y1447" s="119">
        <f t="shared" si="296"/>
        <v>1</v>
      </c>
      <c r="Z1447" s="119">
        <f t="shared" si="297"/>
        <v>1</v>
      </c>
      <c r="AA1447" s="119">
        <f t="shared" si="298"/>
        <v>1</v>
      </c>
      <c r="AB1447" s="119">
        <f t="shared" si="299"/>
        <v>10</v>
      </c>
    </row>
    <row r="1448" spans="3:28" ht="54.95" customHeight="1" x14ac:dyDescent="0.25">
      <c r="C1448" s="56">
        <v>1444</v>
      </c>
      <c r="D1448" s="94" t="str">
        <f>IF(Lançamentos!G1448="","",Lançamentos!G1448)</f>
        <v/>
      </c>
      <c r="E1448" s="113" t="str">
        <f>IF(D1448="","",Recebimento!Q1448)</f>
        <v/>
      </c>
      <c r="F1448" s="114" t="str">
        <f>IF($D1448="","",'Rec2'!$Q1448)</f>
        <v/>
      </c>
      <c r="G1448" s="114" t="str">
        <f>IF($D1448="","",'Rec3'!$Q1448)</f>
        <v/>
      </c>
      <c r="H1448" s="114" t="str">
        <f>IF($D1448="","",'Rec4'!$Q1448)</f>
        <v/>
      </c>
      <c r="I1448" s="114" t="str">
        <f>IF($D1448="","",'Rec5'!$Q1448)</f>
        <v/>
      </c>
      <c r="J1448" s="114" t="str">
        <f>IF($D1448="","",'Rec6'!$Q1448)</f>
        <v/>
      </c>
      <c r="K1448" s="114" t="str">
        <f>IF($D1448="","",'Rec7'!$Q1448)</f>
        <v/>
      </c>
      <c r="L1448" s="114" t="str">
        <f>IF($D1448="","",'Rec8'!$Q1448)</f>
        <v/>
      </c>
      <c r="M1448" s="114" t="str">
        <f>IF($D1448="","",'Rec9'!$Q1448)</f>
        <v/>
      </c>
      <c r="N1448" s="114" t="str">
        <f>IF($D1448="","",'Rec10'!$Q1448)</f>
        <v/>
      </c>
      <c r="O1448" s="116" t="str">
        <f t="shared" si="300"/>
        <v/>
      </c>
      <c r="P1448" s="100" t="str">
        <f t="shared" si="301"/>
        <v/>
      </c>
      <c r="R1448" s="119">
        <f t="shared" si="289"/>
        <v>1</v>
      </c>
      <c r="S1448" s="119">
        <f t="shared" si="290"/>
        <v>1</v>
      </c>
      <c r="T1448" s="119">
        <f t="shared" si="291"/>
        <v>1</v>
      </c>
      <c r="U1448" s="119">
        <f t="shared" si="292"/>
        <v>1</v>
      </c>
      <c r="V1448" s="119">
        <f t="shared" si="293"/>
        <v>1</v>
      </c>
      <c r="W1448" s="119">
        <f t="shared" si="294"/>
        <v>1</v>
      </c>
      <c r="X1448" s="119">
        <f t="shared" si="295"/>
        <v>1</v>
      </c>
      <c r="Y1448" s="119">
        <f t="shared" si="296"/>
        <v>1</v>
      </c>
      <c r="Z1448" s="119">
        <f t="shared" si="297"/>
        <v>1</v>
      </c>
      <c r="AA1448" s="119">
        <f t="shared" si="298"/>
        <v>1</v>
      </c>
      <c r="AB1448" s="119">
        <f t="shared" si="299"/>
        <v>10</v>
      </c>
    </row>
    <row r="1449" spans="3:28" ht="54.95" customHeight="1" x14ac:dyDescent="0.25">
      <c r="C1449" s="56">
        <v>1445</v>
      </c>
      <c r="D1449" s="94" t="str">
        <f>IF(Lançamentos!G1449="","",Lançamentos!G1449)</f>
        <v/>
      </c>
      <c r="E1449" s="113" t="str">
        <f>IF(D1449="","",Recebimento!Q1449)</f>
        <v/>
      </c>
      <c r="F1449" s="114" t="str">
        <f>IF($D1449="","",'Rec2'!$Q1449)</f>
        <v/>
      </c>
      <c r="G1449" s="114" t="str">
        <f>IF($D1449="","",'Rec3'!$Q1449)</f>
        <v/>
      </c>
      <c r="H1449" s="114" t="str">
        <f>IF($D1449="","",'Rec4'!$Q1449)</f>
        <v/>
      </c>
      <c r="I1449" s="114" t="str">
        <f>IF($D1449="","",'Rec5'!$Q1449)</f>
        <v/>
      </c>
      <c r="J1449" s="114" t="str">
        <f>IF($D1449="","",'Rec6'!$Q1449)</f>
        <v/>
      </c>
      <c r="K1449" s="114" t="str">
        <f>IF($D1449="","",'Rec7'!$Q1449)</f>
        <v/>
      </c>
      <c r="L1449" s="114" t="str">
        <f>IF($D1449="","",'Rec8'!$Q1449)</f>
        <v/>
      </c>
      <c r="M1449" s="114" t="str">
        <f>IF($D1449="","",'Rec9'!$Q1449)</f>
        <v/>
      </c>
      <c r="N1449" s="114" t="str">
        <f>IF($D1449="","",'Rec10'!$Q1449)</f>
        <v/>
      </c>
      <c r="O1449" s="116" t="str">
        <f t="shared" si="300"/>
        <v/>
      </c>
      <c r="P1449" s="100" t="str">
        <f t="shared" si="301"/>
        <v/>
      </c>
      <c r="R1449" s="119">
        <f t="shared" si="289"/>
        <v>1</v>
      </c>
      <c r="S1449" s="119">
        <f t="shared" si="290"/>
        <v>1</v>
      </c>
      <c r="T1449" s="119">
        <f t="shared" si="291"/>
        <v>1</v>
      </c>
      <c r="U1449" s="119">
        <f t="shared" si="292"/>
        <v>1</v>
      </c>
      <c r="V1449" s="119">
        <f t="shared" si="293"/>
        <v>1</v>
      </c>
      <c r="W1449" s="119">
        <f t="shared" si="294"/>
        <v>1</v>
      </c>
      <c r="X1449" s="119">
        <f t="shared" si="295"/>
        <v>1</v>
      </c>
      <c r="Y1449" s="119">
        <f t="shared" si="296"/>
        <v>1</v>
      </c>
      <c r="Z1449" s="119">
        <f t="shared" si="297"/>
        <v>1</v>
      </c>
      <c r="AA1449" s="119">
        <f t="shared" si="298"/>
        <v>1</v>
      </c>
      <c r="AB1449" s="119">
        <f t="shared" si="299"/>
        <v>10</v>
      </c>
    </row>
    <row r="1450" spans="3:28" ht="54.95" customHeight="1" x14ac:dyDescent="0.25">
      <c r="C1450" s="56">
        <v>1446</v>
      </c>
      <c r="D1450" s="94" t="str">
        <f>IF(Lançamentos!G1450="","",Lançamentos!G1450)</f>
        <v/>
      </c>
      <c r="E1450" s="113" t="str">
        <f>IF(D1450="","",Recebimento!Q1450)</f>
        <v/>
      </c>
      <c r="F1450" s="114" t="str">
        <f>IF($D1450="","",'Rec2'!$Q1450)</f>
        <v/>
      </c>
      <c r="G1450" s="114" t="str">
        <f>IF($D1450="","",'Rec3'!$Q1450)</f>
        <v/>
      </c>
      <c r="H1450" s="114" t="str">
        <f>IF($D1450="","",'Rec4'!$Q1450)</f>
        <v/>
      </c>
      <c r="I1450" s="114" t="str">
        <f>IF($D1450="","",'Rec5'!$Q1450)</f>
        <v/>
      </c>
      <c r="J1450" s="114" t="str">
        <f>IF($D1450="","",'Rec6'!$Q1450)</f>
        <v/>
      </c>
      <c r="K1450" s="114" t="str">
        <f>IF($D1450="","",'Rec7'!$Q1450)</f>
        <v/>
      </c>
      <c r="L1450" s="114" t="str">
        <f>IF($D1450="","",'Rec8'!$Q1450)</f>
        <v/>
      </c>
      <c r="M1450" s="114" t="str">
        <f>IF($D1450="","",'Rec9'!$Q1450)</f>
        <v/>
      </c>
      <c r="N1450" s="114" t="str">
        <f>IF($D1450="","",'Rec10'!$Q1450)</f>
        <v/>
      </c>
      <c r="O1450" s="116" t="str">
        <f t="shared" si="300"/>
        <v/>
      </c>
      <c r="P1450" s="100" t="str">
        <f t="shared" si="301"/>
        <v/>
      </c>
      <c r="R1450" s="119">
        <f t="shared" si="289"/>
        <v>1</v>
      </c>
      <c r="S1450" s="119">
        <f t="shared" si="290"/>
        <v>1</v>
      </c>
      <c r="T1450" s="119">
        <f t="shared" si="291"/>
        <v>1</v>
      </c>
      <c r="U1450" s="119">
        <f t="shared" si="292"/>
        <v>1</v>
      </c>
      <c r="V1450" s="119">
        <f t="shared" si="293"/>
        <v>1</v>
      </c>
      <c r="W1450" s="119">
        <f t="shared" si="294"/>
        <v>1</v>
      </c>
      <c r="X1450" s="119">
        <f t="shared" si="295"/>
        <v>1</v>
      </c>
      <c r="Y1450" s="119">
        <f t="shared" si="296"/>
        <v>1</v>
      </c>
      <c r="Z1450" s="119">
        <f t="shared" si="297"/>
        <v>1</v>
      </c>
      <c r="AA1450" s="119">
        <f t="shared" si="298"/>
        <v>1</v>
      </c>
      <c r="AB1450" s="119">
        <f t="shared" si="299"/>
        <v>10</v>
      </c>
    </row>
    <row r="1451" spans="3:28" ht="54.95" customHeight="1" x14ac:dyDescent="0.25">
      <c r="C1451" s="56">
        <v>1447</v>
      </c>
      <c r="D1451" s="94" t="str">
        <f>IF(Lançamentos!G1451="","",Lançamentos!G1451)</f>
        <v/>
      </c>
      <c r="E1451" s="113" t="str">
        <f>IF(D1451="","",Recebimento!Q1451)</f>
        <v/>
      </c>
      <c r="F1451" s="114" t="str">
        <f>IF($D1451="","",'Rec2'!$Q1451)</f>
        <v/>
      </c>
      <c r="G1451" s="114" t="str">
        <f>IF($D1451="","",'Rec3'!$Q1451)</f>
        <v/>
      </c>
      <c r="H1451" s="114" t="str">
        <f>IF($D1451="","",'Rec4'!$Q1451)</f>
        <v/>
      </c>
      <c r="I1451" s="114" t="str">
        <f>IF($D1451="","",'Rec5'!$Q1451)</f>
        <v/>
      </c>
      <c r="J1451" s="114" t="str">
        <f>IF($D1451="","",'Rec6'!$Q1451)</f>
        <v/>
      </c>
      <c r="K1451" s="114" t="str">
        <f>IF($D1451="","",'Rec7'!$Q1451)</f>
        <v/>
      </c>
      <c r="L1451" s="114" t="str">
        <f>IF($D1451="","",'Rec8'!$Q1451)</f>
        <v/>
      </c>
      <c r="M1451" s="114" t="str">
        <f>IF($D1451="","",'Rec9'!$Q1451)</f>
        <v/>
      </c>
      <c r="N1451" s="114" t="str">
        <f>IF($D1451="","",'Rec10'!$Q1451)</f>
        <v/>
      </c>
      <c r="O1451" s="116" t="str">
        <f t="shared" si="300"/>
        <v/>
      </c>
      <c r="P1451" s="100" t="str">
        <f t="shared" si="301"/>
        <v/>
      </c>
      <c r="R1451" s="119">
        <f t="shared" si="289"/>
        <v>1</v>
      </c>
      <c r="S1451" s="119">
        <f t="shared" si="290"/>
        <v>1</v>
      </c>
      <c r="T1451" s="119">
        <f t="shared" si="291"/>
        <v>1</v>
      </c>
      <c r="U1451" s="119">
        <f t="shared" si="292"/>
        <v>1</v>
      </c>
      <c r="V1451" s="119">
        <f t="shared" si="293"/>
        <v>1</v>
      </c>
      <c r="W1451" s="119">
        <f t="shared" si="294"/>
        <v>1</v>
      </c>
      <c r="X1451" s="119">
        <f t="shared" si="295"/>
        <v>1</v>
      </c>
      <c r="Y1451" s="119">
        <f t="shared" si="296"/>
        <v>1</v>
      </c>
      <c r="Z1451" s="119">
        <f t="shared" si="297"/>
        <v>1</v>
      </c>
      <c r="AA1451" s="119">
        <f t="shared" si="298"/>
        <v>1</v>
      </c>
      <c r="AB1451" s="119">
        <f t="shared" si="299"/>
        <v>10</v>
      </c>
    </row>
    <row r="1452" spans="3:28" ht="54.95" customHeight="1" x14ac:dyDescent="0.25">
      <c r="C1452" s="56">
        <v>1448</v>
      </c>
      <c r="D1452" s="94" t="str">
        <f>IF(Lançamentos!G1452="","",Lançamentos!G1452)</f>
        <v/>
      </c>
      <c r="E1452" s="113" t="str">
        <f>IF(D1452="","",Recebimento!Q1452)</f>
        <v/>
      </c>
      <c r="F1452" s="114" t="str">
        <f>IF($D1452="","",'Rec2'!$Q1452)</f>
        <v/>
      </c>
      <c r="G1452" s="114" t="str">
        <f>IF($D1452="","",'Rec3'!$Q1452)</f>
        <v/>
      </c>
      <c r="H1452" s="114" t="str">
        <f>IF($D1452="","",'Rec4'!$Q1452)</f>
        <v/>
      </c>
      <c r="I1452" s="114" t="str">
        <f>IF($D1452="","",'Rec5'!$Q1452)</f>
        <v/>
      </c>
      <c r="J1452" s="114" t="str">
        <f>IF($D1452="","",'Rec6'!$Q1452)</f>
        <v/>
      </c>
      <c r="K1452" s="114" t="str">
        <f>IF($D1452="","",'Rec7'!$Q1452)</f>
        <v/>
      </c>
      <c r="L1452" s="114" t="str">
        <f>IF($D1452="","",'Rec8'!$Q1452)</f>
        <v/>
      </c>
      <c r="M1452" s="114" t="str">
        <f>IF($D1452="","",'Rec9'!$Q1452)</f>
        <v/>
      </c>
      <c r="N1452" s="114" t="str">
        <f>IF($D1452="","",'Rec10'!$Q1452)</f>
        <v/>
      </c>
      <c r="O1452" s="116" t="str">
        <f t="shared" si="300"/>
        <v/>
      </c>
      <c r="P1452" s="100" t="str">
        <f t="shared" si="301"/>
        <v/>
      </c>
      <c r="R1452" s="119">
        <f t="shared" si="289"/>
        <v>1</v>
      </c>
      <c r="S1452" s="119">
        <f t="shared" si="290"/>
        <v>1</v>
      </c>
      <c r="T1452" s="119">
        <f t="shared" si="291"/>
        <v>1</v>
      </c>
      <c r="U1452" s="119">
        <f t="shared" si="292"/>
        <v>1</v>
      </c>
      <c r="V1452" s="119">
        <f t="shared" si="293"/>
        <v>1</v>
      </c>
      <c r="W1452" s="119">
        <f t="shared" si="294"/>
        <v>1</v>
      </c>
      <c r="X1452" s="119">
        <f t="shared" si="295"/>
        <v>1</v>
      </c>
      <c r="Y1452" s="119">
        <f t="shared" si="296"/>
        <v>1</v>
      </c>
      <c r="Z1452" s="119">
        <f t="shared" si="297"/>
        <v>1</v>
      </c>
      <c r="AA1452" s="119">
        <f t="shared" si="298"/>
        <v>1</v>
      </c>
      <c r="AB1452" s="119">
        <f t="shared" si="299"/>
        <v>10</v>
      </c>
    </row>
    <row r="1453" spans="3:28" ht="54.95" customHeight="1" x14ac:dyDescent="0.25">
      <c r="C1453" s="56">
        <v>1449</v>
      </c>
      <c r="D1453" s="94" t="str">
        <f>IF(Lançamentos!G1453="","",Lançamentos!G1453)</f>
        <v/>
      </c>
      <c r="E1453" s="113" t="str">
        <f>IF(D1453="","",Recebimento!Q1453)</f>
        <v/>
      </c>
      <c r="F1453" s="114" t="str">
        <f>IF($D1453="","",'Rec2'!$Q1453)</f>
        <v/>
      </c>
      <c r="G1453" s="114" t="str">
        <f>IF($D1453="","",'Rec3'!$Q1453)</f>
        <v/>
      </c>
      <c r="H1453" s="114" t="str">
        <f>IF($D1453="","",'Rec4'!$Q1453)</f>
        <v/>
      </c>
      <c r="I1453" s="114" t="str">
        <f>IF($D1453="","",'Rec5'!$Q1453)</f>
        <v/>
      </c>
      <c r="J1453" s="114" t="str">
        <f>IF($D1453="","",'Rec6'!$Q1453)</f>
        <v/>
      </c>
      <c r="K1453" s="114" t="str">
        <f>IF($D1453="","",'Rec7'!$Q1453)</f>
        <v/>
      </c>
      <c r="L1453" s="114" t="str">
        <f>IF($D1453="","",'Rec8'!$Q1453)</f>
        <v/>
      </c>
      <c r="M1453" s="114" t="str">
        <f>IF($D1453="","",'Rec9'!$Q1453)</f>
        <v/>
      </c>
      <c r="N1453" s="114" t="str">
        <f>IF($D1453="","",'Rec10'!$Q1453)</f>
        <v/>
      </c>
      <c r="O1453" s="116" t="str">
        <f t="shared" si="300"/>
        <v/>
      </c>
      <c r="P1453" s="100" t="str">
        <f t="shared" si="301"/>
        <v/>
      </c>
      <c r="R1453" s="119">
        <f t="shared" si="289"/>
        <v>1</v>
      </c>
      <c r="S1453" s="119">
        <f t="shared" si="290"/>
        <v>1</v>
      </c>
      <c r="T1453" s="119">
        <f t="shared" si="291"/>
        <v>1</v>
      </c>
      <c r="U1453" s="119">
        <f t="shared" si="292"/>
        <v>1</v>
      </c>
      <c r="V1453" s="119">
        <f t="shared" si="293"/>
        <v>1</v>
      </c>
      <c r="W1453" s="119">
        <f t="shared" si="294"/>
        <v>1</v>
      </c>
      <c r="X1453" s="119">
        <f t="shared" si="295"/>
        <v>1</v>
      </c>
      <c r="Y1453" s="119">
        <f t="shared" si="296"/>
        <v>1</v>
      </c>
      <c r="Z1453" s="119">
        <f t="shared" si="297"/>
        <v>1</v>
      </c>
      <c r="AA1453" s="119">
        <f t="shared" si="298"/>
        <v>1</v>
      </c>
      <c r="AB1453" s="119">
        <f t="shared" si="299"/>
        <v>10</v>
      </c>
    </row>
    <row r="1454" spans="3:28" ht="54.95" customHeight="1" x14ac:dyDescent="0.25">
      <c r="C1454" s="56">
        <v>1450</v>
      </c>
      <c r="D1454" s="94" t="str">
        <f>IF(Lançamentos!G1454="","",Lançamentos!G1454)</f>
        <v/>
      </c>
      <c r="E1454" s="113" t="str">
        <f>IF(D1454="","",Recebimento!Q1454)</f>
        <v/>
      </c>
      <c r="F1454" s="114" t="str">
        <f>IF($D1454="","",'Rec2'!$Q1454)</f>
        <v/>
      </c>
      <c r="G1454" s="114" t="str">
        <f>IF($D1454="","",'Rec3'!$Q1454)</f>
        <v/>
      </c>
      <c r="H1454" s="114" t="str">
        <f>IF($D1454="","",'Rec4'!$Q1454)</f>
        <v/>
      </c>
      <c r="I1454" s="114" t="str">
        <f>IF($D1454="","",'Rec5'!$Q1454)</f>
        <v/>
      </c>
      <c r="J1454" s="114" t="str">
        <f>IF($D1454="","",'Rec6'!$Q1454)</f>
        <v/>
      </c>
      <c r="K1454" s="114" t="str">
        <f>IF($D1454="","",'Rec7'!$Q1454)</f>
        <v/>
      </c>
      <c r="L1454" s="114" t="str">
        <f>IF($D1454="","",'Rec8'!$Q1454)</f>
        <v/>
      </c>
      <c r="M1454" s="114" t="str">
        <f>IF($D1454="","",'Rec9'!$Q1454)</f>
        <v/>
      </c>
      <c r="N1454" s="114" t="str">
        <f>IF($D1454="","",'Rec10'!$Q1454)</f>
        <v/>
      </c>
      <c r="O1454" s="116" t="str">
        <f t="shared" si="300"/>
        <v/>
      </c>
      <c r="P1454" s="100" t="str">
        <f t="shared" si="301"/>
        <v/>
      </c>
      <c r="R1454" s="119">
        <f t="shared" si="289"/>
        <v>1</v>
      </c>
      <c r="S1454" s="119">
        <f t="shared" si="290"/>
        <v>1</v>
      </c>
      <c r="T1454" s="119">
        <f t="shared" si="291"/>
        <v>1</v>
      </c>
      <c r="U1454" s="119">
        <f t="shared" si="292"/>
        <v>1</v>
      </c>
      <c r="V1454" s="119">
        <f t="shared" si="293"/>
        <v>1</v>
      </c>
      <c r="W1454" s="119">
        <f t="shared" si="294"/>
        <v>1</v>
      </c>
      <c r="X1454" s="119">
        <f t="shared" si="295"/>
        <v>1</v>
      </c>
      <c r="Y1454" s="119">
        <f t="shared" si="296"/>
        <v>1</v>
      </c>
      <c r="Z1454" s="119">
        <f t="shared" si="297"/>
        <v>1</v>
      </c>
      <c r="AA1454" s="119">
        <f t="shared" si="298"/>
        <v>1</v>
      </c>
      <c r="AB1454" s="119">
        <f t="shared" si="299"/>
        <v>10</v>
      </c>
    </row>
    <row r="1455" spans="3:28" ht="54.95" customHeight="1" x14ac:dyDescent="0.25">
      <c r="C1455" s="56">
        <v>1451</v>
      </c>
      <c r="D1455" s="94" t="str">
        <f>IF(Lançamentos!G1455="","",Lançamentos!G1455)</f>
        <v/>
      </c>
      <c r="E1455" s="113" t="str">
        <f>IF(D1455="","",Recebimento!Q1455)</f>
        <v/>
      </c>
      <c r="F1455" s="114" t="str">
        <f>IF($D1455="","",'Rec2'!$Q1455)</f>
        <v/>
      </c>
      <c r="G1455" s="114" t="str">
        <f>IF($D1455="","",'Rec3'!$Q1455)</f>
        <v/>
      </c>
      <c r="H1455" s="114" t="str">
        <f>IF($D1455="","",'Rec4'!$Q1455)</f>
        <v/>
      </c>
      <c r="I1455" s="114" t="str">
        <f>IF($D1455="","",'Rec5'!$Q1455)</f>
        <v/>
      </c>
      <c r="J1455" s="114" t="str">
        <f>IF($D1455="","",'Rec6'!$Q1455)</f>
        <v/>
      </c>
      <c r="K1455" s="114" t="str">
        <f>IF($D1455="","",'Rec7'!$Q1455)</f>
        <v/>
      </c>
      <c r="L1455" s="114" t="str">
        <f>IF($D1455="","",'Rec8'!$Q1455)</f>
        <v/>
      </c>
      <c r="M1455" s="114" t="str">
        <f>IF($D1455="","",'Rec9'!$Q1455)</f>
        <v/>
      </c>
      <c r="N1455" s="114" t="str">
        <f>IF($D1455="","",'Rec10'!$Q1455)</f>
        <v/>
      </c>
      <c r="O1455" s="116" t="str">
        <f t="shared" si="300"/>
        <v/>
      </c>
      <c r="P1455" s="100" t="str">
        <f t="shared" si="301"/>
        <v/>
      </c>
      <c r="R1455" s="119">
        <f t="shared" si="289"/>
        <v>1</v>
      </c>
      <c r="S1455" s="119">
        <f t="shared" si="290"/>
        <v>1</v>
      </c>
      <c r="T1455" s="119">
        <f t="shared" si="291"/>
        <v>1</v>
      </c>
      <c r="U1455" s="119">
        <f t="shared" si="292"/>
        <v>1</v>
      </c>
      <c r="V1455" s="119">
        <f t="shared" si="293"/>
        <v>1</v>
      </c>
      <c r="W1455" s="119">
        <f t="shared" si="294"/>
        <v>1</v>
      </c>
      <c r="X1455" s="119">
        <f t="shared" si="295"/>
        <v>1</v>
      </c>
      <c r="Y1455" s="119">
        <f t="shared" si="296"/>
        <v>1</v>
      </c>
      <c r="Z1455" s="119">
        <f t="shared" si="297"/>
        <v>1</v>
      </c>
      <c r="AA1455" s="119">
        <f t="shared" si="298"/>
        <v>1</v>
      </c>
      <c r="AB1455" s="119">
        <f t="shared" si="299"/>
        <v>10</v>
      </c>
    </row>
    <row r="1456" spans="3:28" ht="54.95" customHeight="1" x14ac:dyDescent="0.25">
      <c r="C1456" s="56">
        <v>1452</v>
      </c>
      <c r="D1456" s="94" t="str">
        <f>IF(Lançamentos!G1456="","",Lançamentos!G1456)</f>
        <v/>
      </c>
      <c r="E1456" s="113" t="str">
        <f>IF(D1456="","",Recebimento!Q1456)</f>
        <v/>
      </c>
      <c r="F1456" s="114" t="str">
        <f>IF($D1456="","",'Rec2'!$Q1456)</f>
        <v/>
      </c>
      <c r="G1456" s="114" t="str">
        <f>IF($D1456="","",'Rec3'!$Q1456)</f>
        <v/>
      </c>
      <c r="H1456" s="114" t="str">
        <f>IF($D1456="","",'Rec4'!$Q1456)</f>
        <v/>
      </c>
      <c r="I1456" s="114" t="str">
        <f>IF($D1456="","",'Rec5'!$Q1456)</f>
        <v/>
      </c>
      <c r="J1456" s="114" t="str">
        <f>IF($D1456="","",'Rec6'!$Q1456)</f>
        <v/>
      </c>
      <c r="K1456" s="114" t="str">
        <f>IF($D1456="","",'Rec7'!$Q1456)</f>
        <v/>
      </c>
      <c r="L1456" s="114" t="str">
        <f>IF($D1456="","",'Rec8'!$Q1456)</f>
        <v/>
      </c>
      <c r="M1456" s="114" t="str">
        <f>IF($D1456="","",'Rec9'!$Q1456)</f>
        <v/>
      </c>
      <c r="N1456" s="114" t="str">
        <f>IF($D1456="","",'Rec10'!$Q1456)</f>
        <v/>
      </c>
      <c r="O1456" s="116" t="str">
        <f t="shared" si="300"/>
        <v/>
      </c>
      <c r="P1456" s="100" t="str">
        <f t="shared" si="301"/>
        <v/>
      </c>
      <c r="R1456" s="119">
        <f t="shared" si="289"/>
        <v>1</v>
      </c>
      <c r="S1456" s="119">
        <f t="shared" si="290"/>
        <v>1</v>
      </c>
      <c r="T1456" s="119">
        <f t="shared" si="291"/>
        <v>1</v>
      </c>
      <c r="U1456" s="119">
        <f t="shared" si="292"/>
        <v>1</v>
      </c>
      <c r="V1456" s="119">
        <f t="shared" si="293"/>
        <v>1</v>
      </c>
      <c r="W1456" s="119">
        <f t="shared" si="294"/>
        <v>1</v>
      </c>
      <c r="X1456" s="119">
        <f t="shared" si="295"/>
        <v>1</v>
      </c>
      <c r="Y1456" s="119">
        <f t="shared" si="296"/>
        <v>1</v>
      </c>
      <c r="Z1456" s="119">
        <f t="shared" si="297"/>
        <v>1</v>
      </c>
      <c r="AA1456" s="119">
        <f t="shared" si="298"/>
        <v>1</v>
      </c>
      <c r="AB1456" s="119">
        <f t="shared" si="299"/>
        <v>10</v>
      </c>
    </row>
    <row r="1457" spans="3:28" ht="54.95" customHeight="1" x14ac:dyDescent="0.25">
      <c r="C1457" s="56">
        <v>1453</v>
      </c>
      <c r="D1457" s="94" t="str">
        <f>IF(Lançamentos!G1457="","",Lançamentos!G1457)</f>
        <v/>
      </c>
      <c r="E1457" s="113" t="str">
        <f>IF(D1457="","",Recebimento!Q1457)</f>
        <v/>
      </c>
      <c r="F1457" s="114" t="str">
        <f>IF($D1457="","",'Rec2'!$Q1457)</f>
        <v/>
      </c>
      <c r="G1457" s="114" t="str">
        <f>IF($D1457="","",'Rec3'!$Q1457)</f>
        <v/>
      </c>
      <c r="H1457" s="114" t="str">
        <f>IF($D1457="","",'Rec4'!$Q1457)</f>
        <v/>
      </c>
      <c r="I1457" s="114" t="str">
        <f>IF($D1457="","",'Rec5'!$Q1457)</f>
        <v/>
      </c>
      <c r="J1457" s="114" t="str">
        <f>IF($D1457="","",'Rec6'!$Q1457)</f>
        <v/>
      </c>
      <c r="K1457" s="114" t="str">
        <f>IF($D1457="","",'Rec7'!$Q1457)</f>
        <v/>
      </c>
      <c r="L1457" s="114" t="str">
        <f>IF($D1457="","",'Rec8'!$Q1457)</f>
        <v/>
      </c>
      <c r="M1457" s="114" t="str">
        <f>IF($D1457="","",'Rec9'!$Q1457)</f>
        <v/>
      </c>
      <c r="N1457" s="114" t="str">
        <f>IF($D1457="","",'Rec10'!$Q1457)</f>
        <v/>
      </c>
      <c r="O1457" s="116" t="str">
        <f t="shared" si="300"/>
        <v/>
      </c>
      <c r="P1457" s="100" t="str">
        <f t="shared" si="301"/>
        <v/>
      </c>
      <c r="R1457" s="119">
        <f t="shared" si="289"/>
        <v>1</v>
      </c>
      <c r="S1457" s="119">
        <f t="shared" si="290"/>
        <v>1</v>
      </c>
      <c r="T1457" s="119">
        <f t="shared" si="291"/>
        <v>1</v>
      </c>
      <c r="U1457" s="119">
        <f t="shared" si="292"/>
        <v>1</v>
      </c>
      <c r="V1457" s="119">
        <f t="shared" si="293"/>
        <v>1</v>
      </c>
      <c r="W1457" s="119">
        <f t="shared" si="294"/>
        <v>1</v>
      </c>
      <c r="X1457" s="119">
        <f t="shared" si="295"/>
        <v>1</v>
      </c>
      <c r="Y1457" s="119">
        <f t="shared" si="296"/>
        <v>1</v>
      </c>
      <c r="Z1457" s="119">
        <f t="shared" si="297"/>
        <v>1</v>
      </c>
      <c r="AA1457" s="119">
        <f t="shared" si="298"/>
        <v>1</v>
      </c>
      <c r="AB1457" s="119">
        <f t="shared" si="299"/>
        <v>10</v>
      </c>
    </row>
    <row r="1458" spans="3:28" ht="54.95" customHeight="1" x14ac:dyDescent="0.25">
      <c r="C1458" s="56">
        <v>1454</v>
      </c>
      <c r="D1458" s="94" t="str">
        <f>IF(Lançamentos!G1458="","",Lançamentos!G1458)</f>
        <v/>
      </c>
      <c r="E1458" s="113" t="str">
        <f>IF(D1458="","",Recebimento!Q1458)</f>
        <v/>
      </c>
      <c r="F1458" s="114" t="str">
        <f>IF($D1458="","",'Rec2'!$Q1458)</f>
        <v/>
      </c>
      <c r="G1458" s="114" t="str">
        <f>IF($D1458="","",'Rec3'!$Q1458)</f>
        <v/>
      </c>
      <c r="H1458" s="114" t="str">
        <f>IF($D1458="","",'Rec4'!$Q1458)</f>
        <v/>
      </c>
      <c r="I1458" s="114" t="str">
        <f>IF($D1458="","",'Rec5'!$Q1458)</f>
        <v/>
      </c>
      <c r="J1458" s="114" t="str">
        <f>IF($D1458="","",'Rec6'!$Q1458)</f>
        <v/>
      </c>
      <c r="K1458" s="114" t="str">
        <f>IF($D1458="","",'Rec7'!$Q1458)</f>
        <v/>
      </c>
      <c r="L1458" s="114" t="str">
        <f>IF($D1458="","",'Rec8'!$Q1458)</f>
        <v/>
      </c>
      <c r="M1458" s="114" t="str">
        <f>IF($D1458="","",'Rec9'!$Q1458)</f>
        <v/>
      </c>
      <c r="N1458" s="114" t="str">
        <f>IF($D1458="","",'Rec10'!$Q1458)</f>
        <v/>
      </c>
      <c r="O1458" s="116" t="str">
        <f t="shared" si="300"/>
        <v/>
      </c>
      <c r="P1458" s="100" t="str">
        <f t="shared" si="301"/>
        <v/>
      </c>
      <c r="R1458" s="119">
        <f t="shared" si="289"/>
        <v>1</v>
      </c>
      <c r="S1458" s="119">
        <f t="shared" si="290"/>
        <v>1</v>
      </c>
      <c r="T1458" s="119">
        <f t="shared" si="291"/>
        <v>1</v>
      </c>
      <c r="U1458" s="119">
        <f t="shared" si="292"/>
        <v>1</v>
      </c>
      <c r="V1458" s="119">
        <f t="shared" si="293"/>
        <v>1</v>
      </c>
      <c r="W1458" s="119">
        <f t="shared" si="294"/>
        <v>1</v>
      </c>
      <c r="X1458" s="119">
        <f t="shared" si="295"/>
        <v>1</v>
      </c>
      <c r="Y1458" s="119">
        <f t="shared" si="296"/>
        <v>1</v>
      </c>
      <c r="Z1458" s="119">
        <f t="shared" si="297"/>
        <v>1</v>
      </c>
      <c r="AA1458" s="119">
        <f t="shared" si="298"/>
        <v>1</v>
      </c>
      <c r="AB1458" s="119">
        <f t="shared" si="299"/>
        <v>10</v>
      </c>
    </row>
    <row r="1459" spans="3:28" ht="54.95" customHeight="1" x14ac:dyDescent="0.25">
      <c r="C1459" s="56">
        <v>1455</v>
      </c>
      <c r="D1459" s="94" t="str">
        <f>IF(Lançamentos!G1459="","",Lançamentos!G1459)</f>
        <v/>
      </c>
      <c r="E1459" s="113" t="str">
        <f>IF(D1459="","",Recebimento!Q1459)</f>
        <v/>
      </c>
      <c r="F1459" s="114" t="str">
        <f>IF($D1459="","",'Rec2'!$Q1459)</f>
        <v/>
      </c>
      <c r="G1459" s="114" t="str">
        <f>IF($D1459="","",'Rec3'!$Q1459)</f>
        <v/>
      </c>
      <c r="H1459" s="114" t="str">
        <f>IF($D1459="","",'Rec4'!$Q1459)</f>
        <v/>
      </c>
      <c r="I1459" s="114" t="str">
        <f>IF($D1459="","",'Rec5'!$Q1459)</f>
        <v/>
      </c>
      <c r="J1459" s="114" t="str">
        <f>IF($D1459="","",'Rec6'!$Q1459)</f>
        <v/>
      </c>
      <c r="K1459" s="114" t="str">
        <f>IF($D1459="","",'Rec7'!$Q1459)</f>
        <v/>
      </c>
      <c r="L1459" s="114" t="str">
        <f>IF($D1459="","",'Rec8'!$Q1459)</f>
        <v/>
      </c>
      <c r="M1459" s="114" t="str">
        <f>IF($D1459="","",'Rec9'!$Q1459)</f>
        <v/>
      </c>
      <c r="N1459" s="114" t="str">
        <f>IF($D1459="","",'Rec10'!$Q1459)</f>
        <v/>
      </c>
      <c r="O1459" s="116" t="str">
        <f t="shared" si="300"/>
        <v/>
      </c>
      <c r="P1459" s="100" t="str">
        <f t="shared" si="301"/>
        <v/>
      </c>
      <c r="R1459" s="119">
        <f t="shared" si="289"/>
        <v>1</v>
      </c>
      <c r="S1459" s="119">
        <f t="shared" si="290"/>
        <v>1</v>
      </c>
      <c r="T1459" s="119">
        <f t="shared" si="291"/>
        <v>1</v>
      </c>
      <c r="U1459" s="119">
        <f t="shared" si="292"/>
        <v>1</v>
      </c>
      <c r="V1459" s="119">
        <f t="shared" si="293"/>
        <v>1</v>
      </c>
      <c r="W1459" s="119">
        <f t="shared" si="294"/>
        <v>1</v>
      </c>
      <c r="X1459" s="119">
        <f t="shared" si="295"/>
        <v>1</v>
      </c>
      <c r="Y1459" s="119">
        <f t="shared" si="296"/>
        <v>1</v>
      </c>
      <c r="Z1459" s="119">
        <f t="shared" si="297"/>
        <v>1</v>
      </c>
      <c r="AA1459" s="119">
        <f t="shared" si="298"/>
        <v>1</v>
      </c>
      <c r="AB1459" s="119">
        <f t="shared" si="299"/>
        <v>10</v>
      </c>
    </row>
    <row r="1460" spans="3:28" ht="54.95" customHeight="1" x14ac:dyDescent="0.25">
      <c r="C1460" s="56">
        <v>1456</v>
      </c>
      <c r="D1460" s="94" t="str">
        <f>IF(Lançamentos!G1460="","",Lançamentos!G1460)</f>
        <v/>
      </c>
      <c r="E1460" s="113" t="str">
        <f>IF(D1460="","",Recebimento!Q1460)</f>
        <v/>
      </c>
      <c r="F1460" s="114" t="str">
        <f>IF($D1460="","",'Rec2'!$Q1460)</f>
        <v/>
      </c>
      <c r="G1460" s="114" t="str">
        <f>IF($D1460="","",'Rec3'!$Q1460)</f>
        <v/>
      </c>
      <c r="H1460" s="114" t="str">
        <f>IF($D1460="","",'Rec4'!$Q1460)</f>
        <v/>
      </c>
      <c r="I1460" s="114" t="str">
        <f>IF($D1460="","",'Rec5'!$Q1460)</f>
        <v/>
      </c>
      <c r="J1460" s="114" t="str">
        <f>IF($D1460="","",'Rec6'!$Q1460)</f>
        <v/>
      </c>
      <c r="K1460" s="114" t="str">
        <f>IF($D1460="","",'Rec7'!$Q1460)</f>
        <v/>
      </c>
      <c r="L1460" s="114" t="str">
        <f>IF($D1460="","",'Rec8'!$Q1460)</f>
        <v/>
      </c>
      <c r="M1460" s="114" t="str">
        <f>IF($D1460="","",'Rec9'!$Q1460)</f>
        <v/>
      </c>
      <c r="N1460" s="114" t="str">
        <f>IF($D1460="","",'Rec10'!$Q1460)</f>
        <v/>
      </c>
      <c r="O1460" s="116" t="str">
        <f t="shared" si="300"/>
        <v/>
      </c>
      <c r="P1460" s="100" t="str">
        <f t="shared" si="301"/>
        <v/>
      </c>
      <c r="R1460" s="119">
        <f t="shared" si="289"/>
        <v>1</v>
      </c>
      <c r="S1460" s="119">
        <f t="shared" si="290"/>
        <v>1</v>
      </c>
      <c r="T1460" s="119">
        <f t="shared" si="291"/>
        <v>1</v>
      </c>
      <c r="U1460" s="119">
        <f t="shared" si="292"/>
        <v>1</v>
      </c>
      <c r="V1460" s="119">
        <f t="shared" si="293"/>
        <v>1</v>
      </c>
      <c r="W1460" s="119">
        <f t="shared" si="294"/>
        <v>1</v>
      </c>
      <c r="X1460" s="119">
        <f t="shared" si="295"/>
        <v>1</v>
      </c>
      <c r="Y1460" s="119">
        <f t="shared" si="296"/>
        <v>1</v>
      </c>
      <c r="Z1460" s="119">
        <f t="shared" si="297"/>
        <v>1</v>
      </c>
      <c r="AA1460" s="119">
        <f t="shared" si="298"/>
        <v>1</v>
      </c>
      <c r="AB1460" s="119">
        <f t="shared" si="299"/>
        <v>10</v>
      </c>
    </row>
    <row r="1461" spans="3:28" ht="54.95" customHeight="1" x14ac:dyDescent="0.25">
      <c r="C1461" s="56">
        <v>1457</v>
      </c>
      <c r="D1461" s="94" t="str">
        <f>IF(Lançamentos!G1461="","",Lançamentos!G1461)</f>
        <v/>
      </c>
      <c r="E1461" s="113" t="str">
        <f>IF(D1461="","",Recebimento!Q1461)</f>
        <v/>
      </c>
      <c r="F1461" s="114" t="str">
        <f>IF($D1461="","",'Rec2'!$Q1461)</f>
        <v/>
      </c>
      <c r="G1461" s="114" t="str">
        <f>IF($D1461="","",'Rec3'!$Q1461)</f>
        <v/>
      </c>
      <c r="H1461" s="114" t="str">
        <f>IF($D1461="","",'Rec4'!$Q1461)</f>
        <v/>
      </c>
      <c r="I1461" s="114" t="str">
        <f>IF($D1461="","",'Rec5'!$Q1461)</f>
        <v/>
      </c>
      <c r="J1461" s="114" t="str">
        <f>IF($D1461="","",'Rec6'!$Q1461)</f>
        <v/>
      </c>
      <c r="K1461" s="114" t="str">
        <f>IF($D1461="","",'Rec7'!$Q1461)</f>
        <v/>
      </c>
      <c r="L1461" s="114" t="str">
        <f>IF($D1461="","",'Rec8'!$Q1461)</f>
        <v/>
      </c>
      <c r="M1461" s="114" t="str">
        <f>IF($D1461="","",'Rec9'!$Q1461)</f>
        <v/>
      </c>
      <c r="N1461" s="114" t="str">
        <f>IF($D1461="","",'Rec10'!$Q1461)</f>
        <v/>
      </c>
      <c r="O1461" s="116" t="str">
        <f t="shared" si="300"/>
        <v/>
      </c>
      <c r="P1461" s="100" t="str">
        <f t="shared" si="301"/>
        <v/>
      </c>
      <c r="R1461" s="119">
        <f t="shared" si="289"/>
        <v>1</v>
      </c>
      <c r="S1461" s="119">
        <f t="shared" si="290"/>
        <v>1</v>
      </c>
      <c r="T1461" s="119">
        <f t="shared" si="291"/>
        <v>1</v>
      </c>
      <c r="U1461" s="119">
        <f t="shared" si="292"/>
        <v>1</v>
      </c>
      <c r="V1461" s="119">
        <f t="shared" si="293"/>
        <v>1</v>
      </c>
      <c r="W1461" s="119">
        <f t="shared" si="294"/>
        <v>1</v>
      </c>
      <c r="X1461" s="119">
        <f t="shared" si="295"/>
        <v>1</v>
      </c>
      <c r="Y1461" s="119">
        <f t="shared" si="296"/>
        <v>1</v>
      </c>
      <c r="Z1461" s="119">
        <f t="shared" si="297"/>
        <v>1</v>
      </c>
      <c r="AA1461" s="119">
        <f t="shared" si="298"/>
        <v>1</v>
      </c>
      <c r="AB1461" s="119">
        <f t="shared" si="299"/>
        <v>10</v>
      </c>
    </row>
    <row r="1462" spans="3:28" ht="54.95" customHeight="1" x14ac:dyDescent="0.25">
      <c r="C1462" s="56">
        <v>1458</v>
      </c>
      <c r="D1462" s="94" t="str">
        <f>IF(Lançamentos!G1462="","",Lançamentos!G1462)</f>
        <v/>
      </c>
      <c r="E1462" s="113" t="str">
        <f>IF(D1462="","",Recebimento!Q1462)</f>
        <v/>
      </c>
      <c r="F1462" s="114" t="str">
        <f>IF($D1462="","",'Rec2'!$Q1462)</f>
        <v/>
      </c>
      <c r="G1462" s="114" t="str">
        <f>IF($D1462="","",'Rec3'!$Q1462)</f>
        <v/>
      </c>
      <c r="H1462" s="114" t="str">
        <f>IF($D1462="","",'Rec4'!$Q1462)</f>
        <v/>
      </c>
      <c r="I1462" s="114" t="str">
        <f>IF($D1462="","",'Rec5'!$Q1462)</f>
        <v/>
      </c>
      <c r="J1462" s="114" t="str">
        <f>IF($D1462="","",'Rec6'!$Q1462)</f>
        <v/>
      </c>
      <c r="K1462" s="114" t="str">
        <f>IF($D1462="","",'Rec7'!$Q1462)</f>
        <v/>
      </c>
      <c r="L1462" s="114" t="str">
        <f>IF($D1462="","",'Rec8'!$Q1462)</f>
        <v/>
      </c>
      <c r="M1462" s="114" t="str">
        <f>IF($D1462="","",'Rec9'!$Q1462)</f>
        <v/>
      </c>
      <c r="N1462" s="114" t="str">
        <f>IF($D1462="","",'Rec10'!$Q1462)</f>
        <v/>
      </c>
      <c r="O1462" s="116" t="str">
        <f t="shared" si="300"/>
        <v/>
      </c>
      <c r="P1462" s="100" t="str">
        <f t="shared" si="301"/>
        <v/>
      </c>
      <c r="R1462" s="119">
        <f t="shared" si="289"/>
        <v>1</v>
      </c>
      <c r="S1462" s="119">
        <f t="shared" si="290"/>
        <v>1</v>
      </c>
      <c r="T1462" s="119">
        <f t="shared" si="291"/>
        <v>1</v>
      </c>
      <c r="U1462" s="119">
        <f t="shared" si="292"/>
        <v>1</v>
      </c>
      <c r="V1462" s="119">
        <f t="shared" si="293"/>
        <v>1</v>
      </c>
      <c r="W1462" s="119">
        <f t="shared" si="294"/>
        <v>1</v>
      </c>
      <c r="X1462" s="119">
        <f t="shared" si="295"/>
        <v>1</v>
      </c>
      <c r="Y1462" s="119">
        <f t="shared" si="296"/>
        <v>1</v>
      </c>
      <c r="Z1462" s="119">
        <f t="shared" si="297"/>
        <v>1</v>
      </c>
      <c r="AA1462" s="119">
        <f t="shared" si="298"/>
        <v>1</v>
      </c>
      <c r="AB1462" s="119">
        <f t="shared" si="299"/>
        <v>10</v>
      </c>
    </row>
    <row r="1463" spans="3:28" ht="54.95" customHeight="1" x14ac:dyDescent="0.25">
      <c r="C1463" s="56">
        <v>1459</v>
      </c>
      <c r="D1463" s="94" t="str">
        <f>IF(Lançamentos!G1463="","",Lançamentos!G1463)</f>
        <v/>
      </c>
      <c r="E1463" s="113" t="str">
        <f>IF(D1463="","",Recebimento!Q1463)</f>
        <v/>
      </c>
      <c r="F1463" s="114" t="str">
        <f>IF($D1463="","",'Rec2'!$Q1463)</f>
        <v/>
      </c>
      <c r="G1463" s="114" t="str">
        <f>IF($D1463="","",'Rec3'!$Q1463)</f>
        <v/>
      </c>
      <c r="H1463" s="114" t="str">
        <f>IF($D1463="","",'Rec4'!$Q1463)</f>
        <v/>
      </c>
      <c r="I1463" s="114" t="str">
        <f>IF($D1463="","",'Rec5'!$Q1463)</f>
        <v/>
      </c>
      <c r="J1463" s="114" t="str">
        <f>IF($D1463="","",'Rec6'!$Q1463)</f>
        <v/>
      </c>
      <c r="K1463" s="114" t="str">
        <f>IF($D1463="","",'Rec7'!$Q1463)</f>
        <v/>
      </c>
      <c r="L1463" s="114" t="str">
        <f>IF($D1463="","",'Rec8'!$Q1463)</f>
        <v/>
      </c>
      <c r="M1463" s="114" t="str">
        <f>IF($D1463="","",'Rec9'!$Q1463)</f>
        <v/>
      </c>
      <c r="N1463" s="114" t="str">
        <f>IF($D1463="","",'Rec10'!$Q1463)</f>
        <v/>
      </c>
      <c r="O1463" s="116" t="str">
        <f t="shared" si="300"/>
        <v/>
      </c>
      <c r="P1463" s="100" t="str">
        <f t="shared" si="301"/>
        <v/>
      </c>
      <c r="R1463" s="119">
        <f t="shared" si="289"/>
        <v>1</v>
      </c>
      <c r="S1463" s="119">
        <f t="shared" si="290"/>
        <v>1</v>
      </c>
      <c r="T1463" s="119">
        <f t="shared" si="291"/>
        <v>1</v>
      </c>
      <c r="U1463" s="119">
        <f t="shared" si="292"/>
        <v>1</v>
      </c>
      <c r="V1463" s="119">
        <f t="shared" si="293"/>
        <v>1</v>
      </c>
      <c r="W1463" s="119">
        <f t="shared" si="294"/>
        <v>1</v>
      </c>
      <c r="X1463" s="119">
        <f t="shared" si="295"/>
        <v>1</v>
      </c>
      <c r="Y1463" s="119">
        <f t="shared" si="296"/>
        <v>1</v>
      </c>
      <c r="Z1463" s="119">
        <f t="shared" si="297"/>
        <v>1</v>
      </c>
      <c r="AA1463" s="119">
        <f t="shared" si="298"/>
        <v>1</v>
      </c>
      <c r="AB1463" s="119">
        <f t="shared" si="299"/>
        <v>10</v>
      </c>
    </row>
    <row r="1464" spans="3:28" ht="54.95" customHeight="1" x14ac:dyDescent="0.25">
      <c r="C1464" s="56">
        <v>1460</v>
      </c>
      <c r="D1464" s="94" t="str">
        <f>IF(Lançamentos!G1464="","",Lançamentos!G1464)</f>
        <v/>
      </c>
      <c r="E1464" s="113" t="str">
        <f>IF(D1464="","",Recebimento!Q1464)</f>
        <v/>
      </c>
      <c r="F1464" s="114" t="str">
        <f>IF($D1464="","",'Rec2'!$Q1464)</f>
        <v/>
      </c>
      <c r="G1464" s="114" t="str">
        <f>IF($D1464="","",'Rec3'!$Q1464)</f>
        <v/>
      </c>
      <c r="H1464" s="114" t="str">
        <f>IF($D1464="","",'Rec4'!$Q1464)</f>
        <v/>
      </c>
      <c r="I1464" s="114" t="str">
        <f>IF($D1464="","",'Rec5'!$Q1464)</f>
        <v/>
      </c>
      <c r="J1464" s="114" t="str">
        <f>IF($D1464="","",'Rec6'!$Q1464)</f>
        <v/>
      </c>
      <c r="K1464" s="114" t="str">
        <f>IF($D1464="","",'Rec7'!$Q1464)</f>
        <v/>
      </c>
      <c r="L1464" s="114" t="str">
        <f>IF($D1464="","",'Rec8'!$Q1464)</f>
        <v/>
      </c>
      <c r="M1464" s="114" t="str">
        <f>IF($D1464="","",'Rec9'!$Q1464)</f>
        <v/>
      </c>
      <c r="N1464" s="114" t="str">
        <f>IF($D1464="","",'Rec10'!$Q1464)</f>
        <v/>
      </c>
      <c r="O1464" s="116" t="str">
        <f t="shared" si="300"/>
        <v/>
      </c>
      <c r="P1464" s="100" t="str">
        <f t="shared" si="301"/>
        <v/>
      </c>
      <c r="R1464" s="119">
        <f t="shared" si="289"/>
        <v>1</v>
      </c>
      <c r="S1464" s="119">
        <f t="shared" si="290"/>
        <v>1</v>
      </c>
      <c r="T1464" s="119">
        <f t="shared" si="291"/>
        <v>1</v>
      </c>
      <c r="U1464" s="119">
        <f t="shared" si="292"/>
        <v>1</v>
      </c>
      <c r="V1464" s="119">
        <f t="shared" si="293"/>
        <v>1</v>
      </c>
      <c r="W1464" s="119">
        <f t="shared" si="294"/>
        <v>1</v>
      </c>
      <c r="X1464" s="119">
        <f t="shared" si="295"/>
        <v>1</v>
      </c>
      <c r="Y1464" s="119">
        <f t="shared" si="296"/>
        <v>1</v>
      </c>
      <c r="Z1464" s="119">
        <f t="shared" si="297"/>
        <v>1</v>
      </c>
      <c r="AA1464" s="119">
        <f t="shared" si="298"/>
        <v>1</v>
      </c>
      <c r="AB1464" s="119">
        <f t="shared" si="299"/>
        <v>10</v>
      </c>
    </row>
    <row r="1465" spans="3:28" ht="54.95" customHeight="1" x14ac:dyDescent="0.25">
      <c r="C1465" s="56">
        <v>1461</v>
      </c>
      <c r="D1465" s="94" t="str">
        <f>IF(Lançamentos!G1465="","",Lançamentos!G1465)</f>
        <v/>
      </c>
      <c r="E1465" s="113" t="str">
        <f>IF(D1465="","",Recebimento!Q1465)</f>
        <v/>
      </c>
      <c r="F1465" s="114" t="str">
        <f>IF($D1465="","",'Rec2'!$Q1465)</f>
        <v/>
      </c>
      <c r="G1465" s="114" t="str">
        <f>IF($D1465="","",'Rec3'!$Q1465)</f>
        <v/>
      </c>
      <c r="H1465" s="114" t="str">
        <f>IF($D1465="","",'Rec4'!$Q1465)</f>
        <v/>
      </c>
      <c r="I1465" s="114" t="str">
        <f>IF($D1465="","",'Rec5'!$Q1465)</f>
        <v/>
      </c>
      <c r="J1465" s="114" t="str">
        <f>IF($D1465="","",'Rec6'!$Q1465)</f>
        <v/>
      </c>
      <c r="K1465" s="114" t="str">
        <f>IF($D1465="","",'Rec7'!$Q1465)</f>
        <v/>
      </c>
      <c r="L1465" s="114" t="str">
        <f>IF($D1465="","",'Rec8'!$Q1465)</f>
        <v/>
      </c>
      <c r="M1465" s="114" t="str">
        <f>IF($D1465="","",'Rec9'!$Q1465)</f>
        <v/>
      </c>
      <c r="N1465" s="114" t="str">
        <f>IF($D1465="","",'Rec10'!$Q1465)</f>
        <v/>
      </c>
      <c r="O1465" s="116" t="str">
        <f t="shared" si="300"/>
        <v/>
      </c>
      <c r="P1465" s="100" t="str">
        <f t="shared" si="301"/>
        <v/>
      </c>
      <c r="R1465" s="119">
        <f t="shared" si="289"/>
        <v>1</v>
      </c>
      <c r="S1465" s="119">
        <f t="shared" si="290"/>
        <v>1</v>
      </c>
      <c r="T1465" s="119">
        <f t="shared" si="291"/>
        <v>1</v>
      </c>
      <c r="U1465" s="119">
        <f t="shared" si="292"/>
        <v>1</v>
      </c>
      <c r="V1465" s="119">
        <f t="shared" si="293"/>
        <v>1</v>
      </c>
      <c r="W1465" s="119">
        <f t="shared" si="294"/>
        <v>1</v>
      </c>
      <c r="X1465" s="119">
        <f t="shared" si="295"/>
        <v>1</v>
      </c>
      <c r="Y1465" s="119">
        <f t="shared" si="296"/>
        <v>1</v>
      </c>
      <c r="Z1465" s="119">
        <f t="shared" si="297"/>
        <v>1</v>
      </c>
      <c r="AA1465" s="119">
        <f t="shared" si="298"/>
        <v>1</v>
      </c>
      <c r="AB1465" s="119">
        <f t="shared" si="299"/>
        <v>10</v>
      </c>
    </row>
    <row r="1466" spans="3:28" ht="54.95" customHeight="1" x14ac:dyDescent="0.25">
      <c r="C1466" s="56">
        <v>1462</v>
      </c>
      <c r="D1466" s="94" t="str">
        <f>IF(Lançamentos!G1466="","",Lançamentos!G1466)</f>
        <v/>
      </c>
      <c r="E1466" s="113" t="str">
        <f>IF(D1466="","",Recebimento!Q1466)</f>
        <v/>
      </c>
      <c r="F1466" s="114" t="str">
        <f>IF($D1466="","",'Rec2'!$Q1466)</f>
        <v/>
      </c>
      <c r="G1466" s="114" t="str">
        <f>IF($D1466="","",'Rec3'!$Q1466)</f>
        <v/>
      </c>
      <c r="H1466" s="114" t="str">
        <f>IF($D1466="","",'Rec4'!$Q1466)</f>
        <v/>
      </c>
      <c r="I1466" s="114" t="str">
        <f>IF($D1466="","",'Rec5'!$Q1466)</f>
        <v/>
      </c>
      <c r="J1466" s="114" t="str">
        <f>IF($D1466="","",'Rec6'!$Q1466)</f>
        <v/>
      </c>
      <c r="K1466" s="114" t="str">
        <f>IF($D1466="","",'Rec7'!$Q1466)</f>
        <v/>
      </c>
      <c r="L1466" s="114" t="str">
        <f>IF($D1466="","",'Rec8'!$Q1466)</f>
        <v/>
      </c>
      <c r="M1466" s="114" t="str">
        <f>IF($D1466="","",'Rec9'!$Q1466)</f>
        <v/>
      </c>
      <c r="N1466" s="114" t="str">
        <f>IF($D1466="","",'Rec10'!$Q1466)</f>
        <v/>
      </c>
      <c r="O1466" s="116" t="str">
        <f t="shared" si="300"/>
        <v/>
      </c>
      <c r="P1466" s="100" t="str">
        <f t="shared" si="301"/>
        <v/>
      </c>
      <c r="R1466" s="119">
        <f t="shared" si="289"/>
        <v>1</v>
      </c>
      <c r="S1466" s="119">
        <f t="shared" si="290"/>
        <v>1</v>
      </c>
      <c r="T1466" s="119">
        <f t="shared" si="291"/>
        <v>1</v>
      </c>
      <c r="U1466" s="119">
        <f t="shared" si="292"/>
        <v>1</v>
      </c>
      <c r="V1466" s="119">
        <f t="shared" si="293"/>
        <v>1</v>
      </c>
      <c r="W1466" s="119">
        <f t="shared" si="294"/>
        <v>1</v>
      </c>
      <c r="X1466" s="119">
        <f t="shared" si="295"/>
        <v>1</v>
      </c>
      <c r="Y1466" s="119">
        <f t="shared" si="296"/>
        <v>1</v>
      </c>
      <c r="Z1466" s="119">
        <f t="shared" si="297"/>
        <v>1</v>
      </c>
      <c r="AA1466" s="119">
        <f t="shared" si="298"/>
        <v>1</v>
      </c>
      <c r="AB1466" s="119">
        <f t="shared" si="299"/>
        <v>10</v>
      </c>
    </row>
    <row r="1467" spans="3:28" ht="54.95" customHeight="1" x14ac:dyDescent="0.25">
      <c r="C1467" s="56">
        <v>1463</v>
      </c>
      <c r="D1467" s="94" t="str">
        <f>IF(Lançamentos!G1467="","",Lançamentos!G1467)</f>
        <v/>
      </c>
      <c r="E1467" s="113" t="str">
        <f>IF(D1467="","",Recebimento!Q1467)</f>
        <v/>
      </c>
      <c r="F1467" s="114" t="str">
        <f>IF($D1467="","",'Rec2'!$Q1467)</f>
        <v/>
      </c>
      <c r="G1467" s="114" t="str">
        <f>IF($D1467="","",'Rec3'!$Q1467)</f>
        <v/>
      </c>
      <c r="H1467" s="114" t="str">
        <f>IF($D1467="","",'Rec4'!$Q1467)</f>
        <v/>
      </c>
      <c r="I1467" s="114" t="str">
        <f>IF($D1467="","",'Rec5'!$Q1467)</f>
        <v/>
      </c>
      <c r="J1467" s="114" t="str">
        <f>IF($D1467="","",'Rec6'!$Q1467)</f>
        <v/>
      </c>
      <c r="K1467" s="114" t="str">
        <f>IF($D1467="","",'Rec7'!$Q1467)</f>
        <v/>
      </c>
      <c r="L1467" s="114" t="str">
        <f>IF($D1467="","",'Rec8'!$Q1467)</f>
        <v/>
      </c>
      <c r="M1467" s="114" t="str">
        <f>IF($D1467="","",'Rec9'!$Q1467)</f>
        <v/>
      </c>
      <c r="N1467" s="114" t="str">
        <f>IF($D1467="","",'Rec10'!$Q1467)</f>
        <v/>
      </c>
      <c r="O1467" s="116" t="str">
        <f t="shared" si="300"/>
        <v/>
      </c>
      <c r="P1467" s="100" t="str">
        <f t="shared" si="301"/>
        <v/>
      </c>
      <c r="R1467" s="119">
        <f t="shared" si="289"/>
        <v>1</v>
      </c>
      <c r="S1467" s="119">
        <f t="shared" si="290"/>
        <v>1</v>
      </c>
      <c r="T1467" s="119">
        <f t="shared" si="291"/>
        <v>1</v>
      </c>
      <c r="U1467" s="119">
        <f t="shared" si="292"/>
        <v>1</v>
      </c>
      <c r="V1467" s="119">
        <f t="shared" si="293"/>
        <v>1</v>
      </c>
      <c r="W1467" s="119">
        <f t="shared" si="294"/>
        <v>1</v>
      </c>
      <c r="X1467" s="119">
        <f t="shared" si="295"/>
        <v>1</v>
      </c>
      <c r="Y1467" s="119">
        <f t="shared" si="296"/>
        <v>1</v>
      </c>
      <c r="Z1467" s="119">
        <f t="shared" si="297"/>
        <v>1</v>
      </c>
      <c r="AA1467" s="119">
        <f t="shared" si="298"/>
        <v>1</v>
      </c>
      <c r="AB1467" s="119">
        <f t="shared" si="299"/>
        <v>10</v>
      </c>
    </row>
    <row r="1468" spans="3:28" ht="54.95" customHeight="1" x14ac:dyDescent="0.25">
      <c r="C1468" s="56">
        <v>1464</v>
      </c>
      <c r="D1468" s="94" t="str">
        <f>IF(Lançamentos!G1468="","",Lançamentos!G1468)</f>
        <v/>
      </c>
      <c r="E1468" s="113" t="str">
        <f>IF(D1468="","",Recebimento!Q1468)</f>
        <v/>
      </c>
      <c r="F1468" s="114" t="str">
        <f>IF($D1468="","",'Rec2'!$Q1468)</f>
        <v/>
      </c>
      <c r="G1468" s="114" t="str">
        <f>IF($D1468="","",'Rec3'!$Q1468)</f>
        <v/>
      </c>
      <c r="H1468" s="114" t="str">
        <f>IF($D1468="","",'Rec4'!$Q1468)</f>
        <v/>
      </c>
      <c r="I1468" s="114" t="str">
        <f>IF($D1468="","",'Rec5'!$Q1468)</f>
        <v/>
      </c>
      <c r="J1468" s="114" t="str">
        <f>IF($D1468="","",'Rec6'!$Q1468)</f>
        <v/>
      </c>
      <c r="K1468" s="114" t="str">
        <f>IF($D1468="","",'Rec7'!$Q1468)</f>
        <v/>
      </c>
      <c r="L1468" s="114" t="str">
        <f>IF($D1468="","",'Rec8'!$Q1468)</f>
        <v/>
      </c>
      <c r="M1468" s="114" t="str">
        <f>IF($D1468="","",'Rec9'!$Q1468)</f>
        <v/>
      </c>
      <c r="N1468" s="114" t="str">
        <f>IF($D1468="","",'Rec10'!$Q1468)</f>
        <v/>
      </c>
      <c r="O1468" s="116" t="str">
        <f t="shared" si="300"/>
        <v/>
      </c>
      <c r="P1468" s="100" t="str">
        <f t="shared" si="301"/>
        <v/>
      </c>
      <c r="R1468" s="119">
        <f t="shared" si="289"/>
        <v>1</v>
      </c>
      <c r="S1468" s="119">
        <f t="shared" si="290"/>
        <v>1</v>
      </c>
      <c r="T1468" s="119">
        <f t="shared" si="291"/>
        <v>1</v>
      </c>
      <c r="U1468" s="119">
        <f t="shared" si="292"/>
        <v>1</v>
      </c>
      <c r="V1468" s="119">
        <f t="shared" si="293"/>
        <v>1</v>
      </c>
      <c r="W1468" s="119">
        <f t="shared" si="294"/>
        <v>1</v>
      </c>
      <c r="X1468" s="119">
        <f t="shared" si="295"/>
        <v>1</v>
      </c>
      <c r="Y1468" s="119">
        <f t="shared" si="296"/>
        <v>1</v>
      </c>
      <c r="Z1468" s="119">
        <f t="shared" si="297"/>
        <v>1</v>
      </c>
      <c r="AA1468" s="119">
        <f t="shared" si="298"/>
        <v>1</v>
      </c>
      <c r="AB1468" s="119">
        <f t="shared" si="299"/>
        <v>10</v>
      </c>
    </row>
    <row r="1469" spans="3:28" ht="54.95" customHeight="1" x14ac:dyDescent="0.25">
      <c r="C1469" s="56">
        <v>1465</v>
      </c>
      <c r="D1469" s="94" t="str">
        <f>IF(Lançamentos!G1469="","",Lançamentos!G1469)</f>
        <v/>
      </c>
      <c r="E1469" s="113" t="str">
        <f>IF(D1469="","",Recebimento!Q1469)</f>
        <v/>
      </c>
      <c r="F1469" s="114" t="str">
        <f>IF($D1469="","",'Rec2'!$Q1469)</f>
        <v/>
      </c>
      <c r="G1469" s="114" t="str">
        <f>IF($D1469="","",'Rec3'!$Q1469)</f>
        <v/>
      </c>
      <c r="H1469" s="114" t="str">
        <f>IF($D1469="","",'Rec4'!$Q1469)</f>
        <v/>
      </c>
      <c r="I1469" s="114" t="str">
        <f>IF($D1469="","",'Rec5'!$Q1469)</f>
        <v/>
      </c>
      <c r="J1469" s="114" t="str">
        <f>IF($D1469="","",'Rec6'!$Q1469)</f>
        <v/>
      </c>
      <c r="K1469" s="114" t="str">
        <f>IF($D1469="","",'Rec7'!$Q1469)</f>
        <v/>
      </c>
      <c r="L1469" s="114" t="str">
        <f>IF($D1469="","",'Rec8'!$Q1469)</f>
        <v/>
      </c>
      <c r="M1469" s="114" t="str">
        <f>IF($D1469="","",'Rec9'!$Q1469)</f>
        <v/>
      </c>
      <c r="N1469" s="114" t="str">
        <f>IF($D1469="","",'Rec10'!$Q1469)</f>
        <v/>
      </c>
      <c r="O1469" s="116" t="str">
        <f t="shared" si="300"/>
        <v/>
      </c>
      <c r="P1469" s="100" t="str">
        <f t="shared" si="301"/>
        <v/>
      </c>
      <c r="R1469" s="119">
        <f t="shared" si="289"/>
        <v>1</v>
      </c>
      <c r="S1469" s="119">
        <f t="shared" si="290"/>
        <v>1</v>
      </c>
      <c r="T1469" s="119">
        <f t="shared" si="291"/>
        <v>1</v>
      </c>
      <c r="U1469" s="119">
        <f t="shared" si="292"/>
        <v>1</v>
      </c>
      <c r="V1469" s="119">
        <f t="shared" si="293"/>
        <v>1</v>
      </c>
      <c r="W1469" s="119">
        <f t="shared" si="294"/>
        <v>1</v>
      </c>
      <c r="X1469" s="119">
        <f t="shared" si="295"/>
        <v>1</v>
      </c>
      <c r="Y1469" s="119">
        <f t="shared" si="296"/>
        <v>1</v>
      </c>
      <c r="Z1469" s="119">
        <f t="shared" si="297"/>
        <v>1</v>
      </c>
      <c r="AA1469" s="119">
        <f t="shared" si="298"/>
        <v>1</v>
      </c>
      <c r="AB1469" s="119">
        <f t="shared" si="299"/>
        <v>10</v>
      </c>
    </row>
    <row r="1470" spans="3:28" ht="54.95" customHeight="1" x14ac:dyDescent="0.25">
      <c r="C1470" s="56">
        <v>1466</v>
      </c>
      <c r="D1470" s="94" t="str">
        <f>IF(Lançamentos!G1470="","",Lançamentos!G1470)</f>
        <v/>
      </c>
      <c r="E1470" s="113" t="str">
        <f>IF(D1470="","",Recebimento!Q1470)</f>
        <v/>
      </c>
      <c r="F1470" s="114" t="str">
        <f>IF($D1470="","",'Rec2'!$Q1470)</f>
        <v/>
      </c>
      <c r="G1470" s="114" t="str">
        <f>IF($D1470="","",'Rec3'!$Q1470)</f>
        <v/>
      </c>
      <c r="H1470" s="114" t="str">
        <f>IF($D1470="","",'Rec4'!$Q1470)</f>
        <v/>
      </c>
      <c r="I1470" s="114" t="str">
        <f>IF($D1470="","",'Rec5'!$Q1470)</f>
        <v/>
      </c>
      <c r="J1470" s="114" t="str">
        <f>IF($D1470="","",'Rec6'!$Q1470)</f>
        <v/>
      </c>
      <c r="K1470" s="114" t="str">
        <f>IF($D1470="","",'Rec7'!$Q1470)</f>
        <v/>
      </c>
      <c r="L1470" s="114" t="str">
        <f>IF($D1470="","",'Rec8'!$Q1470)</f>
        <v/>
      </c>
      <c r="M1470" s="114" t="str">
        <f>IF($D1470="","",'Rec9'!$Q1470)</f>
        <v/>
      </c>
      <c r="N1470" s="114" t="str">
        <f>IF($D1470="","",'Rec10'!$Q1470)</f>
        <v/>
      </c>
      <c r="O1470" s="116" t="str">
        <f t="shared" si="300"/>
        <v/>
      </c>
      <c r="P1470" s="100" t="str">
        <f t="shared" si="301"/>
        <v/>
      </c>
      <c r="R1470" s="119">
        <f t="shared" si="289"/>
        <v>1</v>
      </c>
      <c r="S1470" s="119">
        <f t="shared" si="290"/>
        <v>1</v>
      </c>
      <c r="T1470" s="119">
        <f t="shared" si="291"/>
        <v>1</v>
      </c>
      <c r="U1470" s="119">
        <f t="shared" si="292"/>
        <v>1</v>
      </c>
      <c r="V1470" s="119">
        <f t="shared" si="293"/>
        <v>1</v>
      </c>
      <c r="W1470" s="119">
        <f t="shared" si="294"/>
        <v>1</v>
      </c>
      <c r="X1470" s="119">
        <f t="shared" si="295"/>
        <v>1</v>
      </c>
      <c r="Y1470" s="119">
        <f t="shared" si="296"/>
        <v>1</v>
      </c>
      <c r="Z1470" s="119">
        <f t="shared" si="297"/>
        <v>1</v>
      </c>
      <c r="AA1470" s="119">
        <f t="shared" si="298"/>
        <v>1</v>
      </c>
      <c r="AB1470" s="119">
        <f t="shared" si="299"/>
        <v>10</v>
      </c>
    </row>
    <row r="1471" spans="3:28" ht="54.95" customHeight="1" x14ac:dyDescent="0.25">
      <c r="C1471" s="56">
        <v>1467</v>
      </c>
      <c r="D1471" s="94" t="str">
        <f>IF(Lançamentos!G1471="","",Lançamentos!G1471)</f>
        <v/>
      </c>
      <c r="E1471" s="113" t="str">
        <f>IF(D1471="","",Recebimento!Q1471)</f>
        <v/>
      </c>
      <c r="F1471" s="114" t="str">
        <f>IF($D1471="","",'Rec2'!$Q1471)</f>
        <v/>
      </c>
      <c r="G1471" s="114" t="str">
        <f>IF($D1471="","",'Rec3'!$Q1471)</f>
        <v/>
      </c>
      <c r="H1471" s="114" t="str">
        <f>IF($D1471="","",'Rec4'!$Q1471)</f>
        <v/>
      </c>
      <c r="I1471" s="114" t="str">
        <f>IF($D1471="","",'Rec5'!$Q1471)</f>
        <v/>
      </c>
      <c r="J1471" s="114" t="str">
        <f>IF($D1471="","",'Rec6'!$Q1471)</f>
        <v/>
      </c>
      <c r="K1471" s="114" t="str">
        <f>IF($D1471="","",'Rec7'!$Q1471)</f>
        <v/>
      </c>
      <c r="L1471" s="114" t="str">
        <f>IF($D1471="","",'Rec8'!$Q1471)</f>
        <v/>
      </c>
      <c r="M1471" s="114" t="str">
        <f>IF($D1471="","",'Rec9'!$Q1471)</f>
        <v/>
      </c>
      <c r="N1471" s="114" t="str">
        <f>IF($D1471="","",'Rec10'!$Q1471)</f>
        <v/>
      </c>
      <c r="O1471" s="116" t="str">
        <f t="shared" si="300"/>
        <v/>
      </c>
      <c r="P1471" s="100" t="str">
        <f t="shared" si="301"/>
        <v/>
      </c>
      <c r="R1471" s="119">
        <f t="shared" si="289"/>
        <v>1</v>
      </c>
      <c r="S1471" s="119">
        <f t="shared" si="290"/>
        <v>1</v>
      </c>
      <c r="T1471" s="119">
        <f t="shared" si="291"/>
        <v>1</v>
      </c>
      <c r="U1471" s="119">
        <f t="shared" si="292"/>
        <v>1</v>
      </c>
      <c r="V1471" s="119">
        <f t="shared" si="293"/>
        <v>1</v>
      </c>
      <c r="W1471" s="119">
        <f t="shared" si="294"/>
        <v>1</v>
      </c>
      <c r="X1471" s="119">
        <f t="shared" si="295"/>
        <v>1</v>
      </c>
      <c r="Y1471" s="119">
        <f t="shared" si="296"/>
        <v>1</v>
      </c>
      <c r="Z1471" s="119">
        <f t="shared" si="297"/>
        <v>1</v>
      </c>
      <c r="AA1471" s="119">
        <f t="shared" si="298"/>
        <v>1</v>
      </c>
      <c r="AB1471" s="119">
        <f t="shared" si="299"/>
        <v>10</v>
      </c>
    </row>
    <row r="1472" spans="3:28" ht="54.95" customHeight="1" x14ac:dyDescent="0.25">
      <c r="C1472" s="56">
        <v>1468</v>
      </c>
      <c r="D1472" s="94" t="str">
        <f>IF(Lançamentos!G1472="","",Lançamentos!G1472)</f>
        <v/>
      </c>
      <c r="E1472" s="113" t="str">
        <f>IF(D1472="","",Recebimento!Q1472)</f>
        <v/>
      </c>
      <c r="F1472" s="114" t="str">
        <f>IF($D1472="","",'Rec2'!$Q1472)</f>
        <v/>
      </c>
      <c r="G1472" s="114" t="str">
        <f>IF($D1472="","",'Rec3'!$Q1472)</f>
        <v/>
      </c>
      <c r="H1472" s="114" t="str">
        <f>IF($D1472="","",'Rec4'!$Q1472)</f>
        <v/>
      </c>
      <c r="I1472" s="114" t="str">
        <f>IF($D1472="","",'Rec5'!$Q1472)</f>
        <v/>
      </c>
      <c r="J1472" s="114" t="str">
        <f>IF($D1472="","",'Rec6'!$Q1472)</f>
        <v/>
      </c>
      <c r="K1472" s="114" t="str">
        <f>IF($D1472="","",'Rec7'!$Q1472)</f>
        <v/>
      </c>
      <c r="L1472" s="114" t="str">
        <f>IF($D1472="","",'Rec8'!$Q1472)</f>
        <v/>
      </c>
      <c r="M1472" s="114" t="str">
        <f>IF($D1472="","",'Rec9'!$Q1472)</f>
        <v/>
      </c>
      <c r="N1472" s="114" t="str">
        <f>IF($D1472="","",'Rec10'!$Q1472)</f>
        <v/>
      </c>
      <c r="O1472" s="116" t="str">
        <f t="shared" si="300"/>
        <v/>
      </c>
      <c r="P1472" s="100" t="str">
        <f t="shared" si="301"/>
        <v/>
      </c>
      <c r="R1472" s="119">
        <f t="shared" si="289"/>
        <v>1</v>
      </c>
      <c r="S1472" s="119">
        <f t="shared" si="290"/>
        <v>1</v>
      </c>
      <c r="T1472" s="119">
        <f t="shared" si="291"/>
        <v>1</v>
      </c>
      <c r="U1472" s="119">
        <f t="shared" si="292"/>
        <v>1</v>
      </c>
      <c r="V1472" s="119">
        <f t="shared" si="293"/>
        <v>1</v>
      </c>
      <c r="W1472" s="119">
        <f t="shared" si="294"/>
        <v>1</v>
      </c>
      <c r="X1472" s="119">
        <f t="shared" si="295"/>
        <v>1</v>
      </c>
      <c r="Y1472" s="119">
        <f t="shared" si="296"/>
        <v>1</v>
      </c>
      <c r="Z1472" s="119">
        <f t="shared" si="297"/>
        <v>1</v>
      </c>
      <c r="AA1472" s="119">
        <f t="shared" si="298"/>
        <v>1</v>
      </c>
      <c r="AB1472" s="119">
        <f t="shared" si="299"/>
        <v>10</v>
      </c>
    </row>
    <row r="1473" spans="3:28" ht="54.95" customHeight="1" x14ac:dyDescent="0.25">
      <c r="C1473" s="56">
        <v>1469</v>
      </c>
      <c r="D1473" s="94" t="str">
        <f>IF(Lançamentos!G1473="","",Lançamentos!G1473)</f>
        <v/>
      </c>
      <c r="E1473" s="113" t="str">
        <f>IF(D1473="","",Recebimento!Q1473)</f>
        <v/>
      </c>
      <c r="F1473" s="114" t="str">
        <f>IF($D1473="","",'Rec2'!$Q1473)</f>
        <v/>
      </c>
      <c r="G1473" s="114" t="str">
        <f>IF($D1473="","",'Rec3'!$Q1473)</f>
        <v/>
      </c>
      <c r="H1473" s="114" t="str">
        <f>IF($D1473="","",'Rec4'!$Q1473)</f>
        <v/>
      </c>
      <c r="I1473" s="114" t="str">
        <f>IF($D1473="","",'Rec5'!$Q1473)</f>
        <v/>
      </c>
      <c r="J1473" s="114" t="str">
        <f>IF($D1473="","",'Rec6'!$Q1473)</f>
        <v/>
      </c>
      <c r="K1473" s="114" t="str">
        <f>IF($D1473="","",'Rec7'!$Q1473)</f>
        <v/>
      </c>
      <c r="L1473" s="114" t="str">
        <f>IF($D1473="","",'Rec8'!$Q1473)</f>
        <v/>
      </c>
      <c r="M1473" s="114" t="str">
        <f>IF($D1473="","",'Rec9'!$Q1473)</f>
        <v/>
      </c>
      <c r="N1473" s="114" t="str">
        <f>IF($D1473="","",'Rec10'!$Q1473)</f>
        <v/>
      </c>
      <c r="O1473" s="116" t="str">
        <f t="shared" si="300"/>
        <v/>
      </c>
      <c r="P1473" s="100" t="str">
        <f t="shared" si="301"/>
        <v/>
      </c>
      <c r="R1473" s="119">
        <f t="shared" si="289"/>
        <v>1</v>
      </c>
      <c r="S1473" s="119">
        <f t="shared" si="290"/>
        <v>1</v>
      </c>
      <c r="T1473" s="119">
        <f t="shared" si="291"/>
        <v>1</v>
      </c>
      <c r="U1473" s="119">
        <f t="shared" si="292"/>
        <v>1</v>
      </c>
      <c r="V1473" s="119">
        <f t="shared" si="293"/>
        <v>1</v>
      </c>
      <c r="W1473" s="119">
        <f t="shared" si="294"/>
        <v>1</v>
      </c>
      <c r="X1473" s="119">
        <f t="shared" si="295"/>
        <v>1</v>
      </c>
      <c r="Y1473" s="119">
        <f t="shared" si="296"/>
        <v>1</v>
      </c>
      <c r="Z1473" s="119">
        <f t="shared" si="297"/>
        <v>1</v>
      </c>
      <c r="AA1473" s="119">
        <f t="shared" si="298"/>
        <v>1</v>
      </c>
      <c r="AB1473" s="119">
        <f t="shared" si="299"/>
        <v>10</v>
      </c>
    </row>
    <row r="1474" spans="3:28" ht="54.95" customHeight="1" x14ac:dyDescent="0.25">
      <c r="C1474" s="56">
        <v>1470</v>
      </c>
      <c r="D1474" s="94" t="str">
        <f>IF(Lançamentos!G1474="","",Lançamentos!G1474)</f>
        <v/>
      </c>
      <c r="E1474" s="113" t="str">
        <f>IF(D1474="","",Recebimento!Q1474)</f>
        <v/>
      </c>
      <c r="F1474" s="114" t="str">
        <f>IF($D1474="","",'Rec2'!$Q1474)</f>
        <v/>
      </c>
      <c r="G1474" s="114" t="str">
        <f>IF($D1474="","",'Rec3'!$Q1474)</f>
        <v/>
      </c>
      <c r="H1474" s="114" t="str">
        <f>IF($D1474="","",'Rec4'!$Q1474)</f>
        <v/>
      </c>
      <c r="I1474" s="114" t="str">
        <f>IF($D1474="","",'Rec5'!$Q1474)</f>
        <v/>
      </c>
      <c r="J1474" s="114" t="str">
        <f>IF($D1474="","",'Rec6'!$Q1474)</f>
        <v/>
      </c>
      <c r="K1474" s="114" t="str">
        <f>IF($D1474="","",'Rec7'!$Q1474)</f>
        <v/>
      </c>
      <c r="L1474" s="114" t="str">
        <f>IF($D1474="","",'Rec8'!$Q1474)</f>
        <v/>
      </c>
      <c r="M1474" s="114" t="str">
        <f>IF($D1474="","",'Rec9'!$Q1474)</f>
        <v/>
      </c>
      <c r="N1474" s="114" t="str">
        <f>IF($D1474="","",'Rec10'!$Q1474)</f>
        <v/>
      </c>
      <c r="O1474" s="116" t="str">
        <f t="shared" si="300"/>
        <v/>
      </c>
      <c r="P1474" s="100" t="str">
        <f t="shared" si="301"/>
        <v/>
      </c>
      <c r="R1474" s="119">
        <f t="shared" si="289"/>
        <v>1</v>
      </c>
      <c r="S1474" s="119">
        <f t="shared" si="290"/>
        <v>1</v>
      </c>
      <c r="T1474" s="119">
        <f t="shared" si="291"/>
        <v>1</v>
      </c>
      <c r="U1474" s="119">
        <f t="shared" si="292"/>
        <v>1</v>
      </c>
      <c r="V1474" s="119">
        <f t="shared" si="293"/>
        <v>1</v>
      </c>
      <c r="W1474" s="119">
        <f t="shared" si="294"/>
        <v>1</v>
      </c>
      <c r="X1474" s="119">
        <f t="shared" si="295"/>
        <v>1</v>
      </c>
      <c r="Y1474" s="119">
        <f t="shared" si="296"/>
        <v>1</v>
      </c>
      <c r="Z1474" s="119">
        <f t="shared" si="297"/>
        <v>1</v>
      </c>
      <c r="AA1474" s="119">
        <f t="shared" si="298"/>
        <v>1</v>
      </c>
      <c r="AB1474" s="119">
        <f t="shared" si="299"/>
        <v>10</v>
      </c>
    </row>
    <row r="1475" spans="3:28" ht="54.95" customHeight="1" x14ac:dyDescent="0.25">
      <c r="C1475" s="56">
        <v>1471</v>
      </c>
      <c r="D1475" s="94" t="str">
        <f>IF(Lançamentos!G1475="","",Lançamentos!G1475)</f>
        <v/>
      </c>
      <c r="E1475" s="113" t="str">
        <f>IF(D1475="","",Recebimento!Q1475)</f>
        <v/>
      </c>
      <c r="F1475" s="114" t="str">
        <f>IF($D1475="","",'Rec2'!$Q1475)</f>
        <v/>
      </c>
      <c r="G1475" s="114" t="str">
        <f>IF($D1475="","",'Rec3'!$Q1475)</f>
        <v/>
      </c>
      <c r="H1475" s="114" t="str">
        <f>IF($D1475="","",'Rec4'!$Q1475)</f>
        <v/>
      </c>
      <c r="I1475" s="114" t="str">
        <f>IF($D1475="","",'Rec5'!$Q1475)</f>
        <v/>
      </c>
      <c r="J1475" s="114" t="str">
        <f>IF($D1475="","",'Rec6'!$Q1475)</f>
        <v/>
      </c>
      <c r="K1475" s="114" t="str">
        <f>IF($D1475="","",'Rec7'!$Q1475)</f>
        <v/>
      </c>
      <c r="L1475" s="114" t="str">
        <f>IF($D1475="","",'Rec8'!$Q1475)</f>
        <v/>
      </c>
      <c r="M1475" s="114" t="str">
        <f>IF($D1475="","",'Rec9'!$Q1475)</f>
        <v/>
      </c>
      <c r="N1475" s="114" t="str">
        <f>IF($D1475="","",'Rec10'!$Q1475)</f>
        <v/>
      </c>
      <c r="O1475" s="116" t="str">
        <f t="shared" si="300"/>
        <v/>
      </c>
      <c r="P1475" s="100" t="str">
        <f t="shared" si="301"/>
        <v/>
      </c>
      <c r="R1475" s="119">
        <f t="shared" si="289"/>
        <v>1</v>
      </c>
      <c r="S1475" s="119">
        <f t="shared" si="290"/>
        <v>1</v>
      </c>
      <c r="T1475" s="119">
        <f t="shared" si="291"/>
        <v>1</v>
      </c>
      <c r="U1475" s="119">
        <f t="shared" si="292"/>
        <v>1</v>
      </c>
      <c r="V1475" s="119">
        <f t="shared" si="293"/>
        <v>1</v>
      </c>
      <c r="W1475" s="119">
        <f t="shared" si="294"/>
        <v>1</v>
      </c>
      <c r="X1475" s="119">
        <f t="shared" si="295"/>
        <v>1</v>
      </c>
      <c r="Y1475" s="119">
        <f t="shared" si="296"/>
        <v>1</v>
      </c>
      <c r="Z1475" s="119">
        <f t="shared" si="297"/>
        <v>1</v>
      </c>
      <c r="AA1475" s="119">
        <f t="shared" si="298"/>
        <v>1</v>
      </c>
      <c r="AB1475" s="119">
        <f t="shared" si="299"/>
        <v>10</v>
      </c>
    </row>
    <row r="1476" spans="3:28" ht="54.95" customHeight="1" x14ac:dyDescent="0.25">
      <c r="C1476" s="56">
        <v>1472</v>
      </c>
      <c r="D1476" s="94" t="str">
        <f>IF(Lançamentos!G1476="","",Lançamentos!G1476)</f>
        <v/>
      </c>
      <c r="E1476" s="113" t="str">
        <f>IF(D1476="","",Recebimento!Q1476)</f>
        <v/>
      </c>
      <c r="F1476" s="114" t="str">
        <f>IF($D1476="","",'Rec2'!$Q1476)</f>
        <v/>
      </c>
      <c r="G1476" s="114" t="str">
        <f>IF($D1476="","",'Rec3'!$Q1476)</f>
        <v/>
      </c>
      <c r="H1476" s="114" t="str">
        <f>IF($D1476="","",'Rec4'!$Q1476)</f>
        <v/>
      </c>
      <c r="I1476" s="114" t="str">
        <f>IF($D1476="","",'Rec5'!$Q1476)</f>
        <v/>
      </c>
      <c r="J1476" s="114" t="str">
        <f>IF($D1476="","",'Rec6'!$Q1476)</f>
        <v/>
      </c>
      <c r="K1476" s="114" t="str">
        <f>IF($D1476="","",'Rec7'!$Q1476)</f>
        <v/>
      </c>
      <c r="L1476" s="114" t="str">
        <f>IF($D1476="","",'Rec8'!$Q1476)</f>
        <v/>
      </c>
      <c r="M1476" s="114" t="str">
        <f>IF($D1476="","",'Rec9'!$Q1476)</f>
        <v/>
      </c>
      <c r="N1476" s="114" t="str">
        <f>IF($D1476="","",'Rec10'!$Q1476)</f>
        <v/>
      </c>
      <c r="O1476" s="116" t="str">
        <f t="shared" si="300"/>
        <v/>
      </c>
      <c r="P1476" s="100" t="str">
        <f t="shared" si="301"/>
        <v/>
      </c>
      <c r="R1476" s="119">
        <f t="shared" si="289"/>
        <v>1</v>
      </c>
      <c r="S1476" s="119">
        <f t="shared" si="290"/>
        <v>1</v>
      </c>
      <c r="T1476" s="119">
        <f t="shared" si="291"/>
        <v>1</v>
      </c>
      <c r="U1476" s="119">
        <f t="shared" si="292"/>
        <v>1</v>
      </c>
      <c r="V1476" s="119">
        <f t="shared" si="293"/>
        <v>1</v>
      </c>
      <c r="W1476" s="119">
        <f t="shared" si="294"/>
        <v>1</v>
      </c>
      <c r="X1476" s="119">
        <f t="shared" si="295"/>
        <v>1</v>
      </c>
      <c r="Y1476" s="119">
        <f t="shared" si="296"/>
        <v>1</v>
      </c>
      <c r="Z1476" s="119">
        <f t="shared" si="297"/>
        <v>1</v>
      </c>
      <c r="AA1476" s="119">
        <f t="shared" si="298"/>
        <v>1</v>
      </c>
      <c r="AB1476" s="119">
        <f t="shared" si="299"/>
        <v>10</v>
      </c>
    </row>
    <row r="1477" spans="3:28" ht="54.95" customHeight="1" x14ac:dyDescent="0.25">
      <c r="C1477" s="56">
        <v>1473</v>
      </c>
      <c r="D1477" s="94" t="str">
        <f>IF(Lançamentos!G1477="","",Lançamentos!G1477)</f>
        <v/>
      </c>
      <c r="E1477" s="113" t="str">
        <f>IF(D1477="","",Recebimento!Q1477)</f>
        <v/>
      </c>
      <c r="F1477" s="114" t="str">
        <f>IF($D1477="","",'Rec2'!$Q1477)</f>
        <v/>
      </c>
      <c r="G1477" s="114" t="str">
        <f>IF($D1477="","",'Rec3'!$Q1477)</f>
        <v/>
      </c>
      <c r="H1477" s="114" t="str">
        <f>IF($D1477="","",'Rec4'!$Q1477)</f>
        <v/>
      </c>
      <c r="I1477" s="114" t="str">
        <f>IF($D1477="","",'Rec5'!$Q1477)</f>
        <v/>
      </c>
      <c r="J1477" s="114" t="str">
        <f>IF($D1477="","",'Rec6'!$Q1477)</f>
        <v/>
      </c>
      <c r="K1477" s="114" t="str">
        <f>IF($D1477="","",'Rec7'!$Q1477)</f>
        <v/>
      </c>
      <c r="L1477" s="114" t="str">
        <f>IF($D1477="","",'Rec8'!$Q1477)</f>
        <v/>
      </c>
      <c r="M1477" s="114" t="str">
        <f>IF($D1477="","",'Rec9'!$Q1477)</f>
        <v/>
      </c>
      <c r="N1477" s="114" t="str">
        <f>IF($D1477="","",'Rec10'!$Q1477)</f>
        <v/>
      </c>
      <c r="O1477" s="116" t="str">
        <f t="shared" si="300"/>
        <v/>
      </c>
      <c r="P1477" s="100" t="str">
        <f t="shared" si="301"/>
        <v/>
      </c>
      <c r="R1477" s="119">
        <f t="shared" si="289"/>
        <v>1</v>
      </c>
      <c r="S1477" s="119">
        <f t="shared" si="290"/>
        <v>1</v>
      </c>
      <c r="T1477" s="119">
        <f t="shared" si="291"/>
        <v>1</v>
      </c>
      <c r="U1477" s="119">
        <f t="shared" si="292"/>
        <v>1</v>
      </c>
      <c r="V1477" s="119">
        <f t="shared" si="293"/>
        <v>1</v>
      </c>
      <c r="W1477" s="119">
        <f t="shared" si="294"/>
        <v>1</v>
      </c>
      <c r="X1477" s="119">
        <f t="shared" si="295"/>
        <v>1</v>
      </c>
      <c r="Y1477" s="119">
        <f t="shared" si="296"/>
        <v>1</v>
      </c>
      <c r="Z1477" s="119">
        <f t="shared" si="297"/>
        <v>1</v>
      </c>
      <c r="AA1477" s="119">
        <f t="shared" si="298"/>
        <v>1</v>
      </c>
      <c r="AB1477" s="119">
        <f t="shared" si="299"/>
        <v>10</v>
      </c>
    </row>
    <row r="1478" spans="3:28" ht="54.95" customHeight="1" x14ac:dyDescent="0.25">
      <c r="C1478" s="56">
        <v>1474</v>
      </c>
      <c r="D1478" s="94" t="str">
        <f>IF(Lançamentos!G1478="","",Lançamentos!G1478)</f>
        <v/>
      </c>
      <c r="E1478" s="113" t="str">
        <f>IF(D1478="","",Recebimento!Q1478)</f>
        <v/>
      </c>
      <c r="F1478" s="114" t="str">
        <f>IF($D1478="","",'Rec2'!$Q1478)</f>
        <v/>
      </c>
      <c r="G1478" s="114" t="str">
        <f>IF($D1478="","",'Rec3'!$Q1478)</f>
        <v/>
      </c>
      <c r="H1478" s="114" t="str">
        <f>IF($D1478="","",'Rec4'!$Q1478)</f>
        <v/>
      </c>
      <c r="I1478" s="114" t="str">
        <f>IF($D1478="","",'Rec5'!$Q1478)</f>
        <v/>
      </c>
      <c r="J1478" s="114" t="str">
        <f>IF($D1478="","",'Rec6'!$Q1478)</f>
        <v/>
      </c>
      <c r="K1478" s="114" t="str">
        <f>IF($D1478="","",'Rec7'!$Q1478)</f>
        <v/>
      </c>
      <c r="L1478" s="114" t="str">
        <f>IF($D1478="","",'Rec8'!$Q1478)</f>
        <v/>
      </c>
      <c r="M1478" s="114" t="str">
        <f>IF($D1478="","",'Rec9'!$Q1478)</f>
        <v/>
      </c>
      <c r="N1478" s="114" t="str">
        <f>IF($D1478="","",'Rec10'!$Q1478)</f>
        <v/>
      </c>
      <c r="O1478" s="116" t="str">
        <f t="shared" si="300"/>
        <v/>
      </c>
      <c r="P1478" s="100" t="str">
        <f t="shared" si="301"/>
        <v/>
      </c>
      <c r="R1478" s="119">
        <f t="shared" ref="R1478:R1504" si="302">IF(E1478=0,0,1)</f>
        <v>1</v>
      </c>
      <c r="S1478" s="119">
        <f t="shared" ref="S1478:S1504" si="303">IF(F1478=0,0,1)</f>
        <v>1</v>
      </c>
      <c r="T1478" s="119">
        <f t="shared" ref="T1478:T1504" si="304">IF(G1478=0,0,1)</f>
        <v>1</v>
      </c>
      <c r="U1478" s="119">
        <f t="shared" ref="U1478:U1504" si="305">IF(H1478=0,0,1)</f>
        <v>1</v>
      </c>
      <c r="V1478" s="119">
        <f t="shared" ref="V1478:V1504" si="306">IF(I1478=0,0,1)</f>
        <v>1</v>
      </c>
      <c r="W1478" s="119">
        <f t="shared" ref="W1478:W1504" si="307">IF(J1478=0,0,1)</f>
        <v>1</v>
      </c>
      <c r="X1478" s="119">
        <f t="shared" ref="X1478:X1504" si="308">IF(K1478=0,0,1)</f>
        <v>1</v>
      </c>
      <c r="Y1478" s="119">
        <f t="shared" ref="Y1478:Y1504" si="309">IF(L1478=0,0,1)</f>
        <v>1</v>
      </c>
      <c r="Z1478" s="119">
        <f t="shared" ref="Z1478:Z1504" si="310">IF(M1478=0,0,1)</f>
        <v>1</v>
      </c>
      <c r="AA1478" s="119">
        <f t="shared" ref="AA1478:AA1504" si="311">IF(N1478=0,0,1)</f>
        <v>1</v>
      </c>
      <c r="AB1478" s="119">
        <f t="shared" ref="AB1478:AB1504" si="312">SUM(R1478:AA1478)</f>
        <v>10</v>
      </c>
    </row>
    <row r="1479" spans="3:28" ht="54.95" customHeight="1" x14ac:dyDescent="0.25">
      <c r="C1479" s="56">
        <v>1475</v>
      </c>
      <c r="D1479" s="94" t="str">
        <f>IF(Lançamentos!G1479="","",Lançamentos!G1479)</f>
        <v/>
      </c>
      <c r="E1479" s="113" t="str">
        <f>IF(D1479="","",Recebimento!Q1479)</f>
        <v/>
      </c>
      <c r="F1479" s="114" t="str">
        <f>IF($D1479="","",'Rec2'!$Q1479)</f>
        <v/>
      </c>
      <c r="G1479" s="114" t="str">
        <f>IF($D1479="","",'Rec3'!$Q1479)</f>
        <v/>
      </c>
      <c r="H1479" s="114" t="str">
        <f>IF($D1479="","",'Rec4'!$Q1479)</f>
        <v/>
      </c>
      <c r="I1479" s="114" t="str">
        <f>IF($D1479="","",'Rec5'!$Q1479)</f>
        <v/>
      </c>
      <c r="J1479" s="114" t="str">
        <f>IF($D1479="","",'Rec6'!$Q1479)</f>
        <v/>
      </c>
      <c r="K1479" s="114" t="str">
        <f>IF($D1479="","",'Rec7'!$Q1479)</f>
        <v/>
      </c>
      <c r="L1479" s="114" t="str">
        <f>IF($D1479="","",'Rec8'!$Q1479)</f>
        <v/>
      </c>
      <c r="M1479" s="114" t="str">
        <f>IF($D1479="","",'Rec9'!$Q1479)</f>
        <v/>
      </c>
      <c r="N1479" s="114" t="str">
        <f>IF($D1479="","",'Rec10'!$Q1479)</f>
        <v/>
      </c>
      <c r="O1479" s="116" t="str">
        <f t="shared" ref="O1479:O1504" si="313">IFERROR(IF(D1479="","",P1479/AB1479),0)</f>
        <v/>
      </c>
      <c r="P1479" s="100" t="str">
        <f t="shared" ref="P1479:P1504" si="314">IF(D1479="","",SUM(E1479:N1479))</f>
        <v/>
      </c>
      <c r="R1479" s="119">
        <f t="shared" si="302"/>
        <v>1</v>
      </c>
      <c r="S1479" s="119">
        <f t="shared" si="303"/>
        <v>1</v>
      </c>
      <c r="T1479" s="119">
        <f t="shared" si="304"/>
        <v>1</v>
      </c>
      <c r="U1479" s="119">
        <f t="shared" si="305"/>
        <v>1</v>
      </c>
      <c r="V1479" s="119">
        <f t="shared" si="306"/>
        <v>1</v>
      </c>
      <c r="W1479" s="119">
        <f t="shared" si="307"/>
        <v>1</v>
      </c>
      <c r="X1479" s="119">
        <f t="shared" si="308"/>
        <v>1</v>
      </c>
      <c r="Y1479" s="119">
        <f t="shared" si="309"/>
        <v>1</v>
      </c>
      <c r="Z1479" s="119">
        <f t="shared" si="310"/>
        <v>1</v>
      </c>
      <c r="AA1479" s="119">
        <f t="shared" si="311"/>
        <v>1</v>
      </c>
      <c r="AB1479" s="119">
        <f t="shared" si="312"/>
        <v>10</v>
      </c>
    </row>
    <row r="1480" spans="3:28" ht="54.95" customHeight="1" x14ac:dyDescent="0.25">
      <c r="C1480" s="56">
        <v>1476</v>
      </c>
      <c r="D1480" s="94" t="str">
        <f>IF(Lançamentos!G1480="","",Lançamentos!G1480)</f>
        <v/>
      </c>
      <c r="E1480" s="113" t="str">
        <f>IF(D1480="","",Recebimento!Q1480)</f>
        <v/>
      </c>
      <c r="F1480" s="114" t="str">
        <f>IF($D1480="","",'Rec2'!$Q1480)</f>
        <v/>
      </c>
      <c r="G1480" s="114" t="str">
        <f>IF($D1480="","",'Rec3'!$Q1480)</f>
        <v/>
      </c>
      <c r="H1480" s="114" t="str">
        <f>IF($D1480="","",'Rec4'!$Q1480)</f>
        <v/>
      </c>
      <c r="I1480" s="114" t="str">
        <f>IF($D1480="","",'Rec5'!$Q1480)</f>
        <v/>
      </c>
      <c r="J1480" s="114" t="str">
        <f>IF($D1480="","",'Rec6'!$Q1480)</f>
        <v/>
      </c>
      <c r="K1480" s="114" t="str">
        <f>IF($D1480="","",'Rec7'!$Q1480)</f>
        <v/>
      </c>
      <c r="L1480" s="114" t="str">
        <f>IF($D1480="","",'Rec8'!$Q1480)</f>
        <v/>
      </c>
      <c r="M1480" s="114" t="str">
        <f>IF($D1480="","",'Rec9'!$Q1480)</f>
        <v/>
      </c>
      <c r="N1480" s="114" t="str">
        <f>IF($D1480="","",'Rec10'!$Q1480)</f>
        <v/>
      </c>
      <c r="O1480" s="116" t="str">
        <f t="shared" si="313"/>
        <v/>
      </c>
      <c r="P1480" s="100" t="str">
        <f t="shared" si="314"/>
        <v/>
      </c>
      <c r="R1480" s="119">
        <f t="shared" si="302"/>
        <v>1</v>
      </c>
      <c r="S1480" s="119">
        <f t="shared" si="303"/>
        <v>1</v>
      </c>
      <c r="T1480" s="119">
        <f t="shared" si="304"/>
        <v>1</v>
      </c>
      <c r="U1480" s="119">
        <f t="shared" si="305"/>
        <v>1</v>
      </c>
      <c r="V1480" s="119">
        <f t="shared" si="306"/>
        <v>1</v>
      </c>
      <c r="W1480" s="119">
        <f t="shared" si="307"/>
        <v>1</v>
      </c>
      <c r="X1480" s="119">
        <f t="shared" si="308"/>
        <v>1</v>
      </c>
      <c r="Y1480" s="119">
        <f t="shared" si="309"/>
        <v>1</v>
      </c>
      <c r="Z1480" s="119">
        <f t="shared" si="310"/>
        <v>1</v>
      </c>
      <c r="AA1480" s="119">
        <f t="shared" si="311"/>
        <v>1</v>
      </c>
      <c r="AB1480" s="119">
        <f t="shared" si="312"/>
        <v>10</v>
      </c>
    </row>
    <row r="1481" spans="3:28" ht="54.95" customHeight="1" x14ac:dyDescent="0.25">
      <c r="C1481" s="56">
        <v>1477</v>
      </c>
      <c r="D1481" s="94" t="str">
        <f>IF(Lançamentos!G1481="","",Lançamentos!G1481)</f>
        <v/>
      </c>
      <c r="E1481" s="113" t="str">
        <f>IF(D1481="","",Recebimento!Q1481)</f>
        <v/>
      </c>
      <c r="F1481" s="114" t="str">
        <f>IF($D1481="","",'Rec2'!$Q1481)</f>
        <v/>
      </c>
      <c r="G1481" s="114" t="str">
        <f>IF($D1481="","",'Rec3'!$Q1481)</f>
        <v/>
      </c>
      <c r="H1481" s="114" t="str">
        <f>IF($D1481="","",'Rec4'!$Q1481)</f>
        <v/>
      </c>
      <c r="I1481" s="114" t="str">
        <f>IF($D1481="","",'Rec5'!$Q1481)</f>
        <v/>
      </c>
      <c r="J1481" s="114" t="str">
        <f>IF($D1481="","",'Rec6'!$Q1481)</f>
        <v/>
      </c>
      <c r="K1481" s="114" t="str">
        <f>IF($D1481="","",'Rec7'!$Q1481)</f>
        <v/>
      </c>
      <c r="L1481" s="114" t="str">
        <f>IF($D1481="","",'Rec8'!$Q1481)</f>
        <v/>
      </c>
      <c r="M1481" s="114" t="str">
        <f>IF($D1481="","",'Rec9'!$Q1481)</f>
        <v/>
      </c>
      <c r="N1481" s="114" t="str">
        <f>IF($D1481="","",'Rec10'!$Q1481)</f>
        <v/>
      </c>
      <c r="O1481" s="116" t="str">
        <f t="shared" si="313"/>
        <v/>
      </c>
      <c r="P1481" s="100" t="str">
        <f t="shared" si="314"/>
        <v/>
      </c>
      <c r="R1481" s="119">
        <f t="shared" si="302"/>
        <v>1</v>
      </c>
      <c r="S1481" s="119">
        <f t="shared" si="303"/>
        <v>1</v>
      </c>
      <c r="T1481" s="119">
        <f t="shared" si="304"/>
        <v>1</v>
      </c>
      <c r="U1481" s="119">
        <f t="shared" si="305"/>
        <v>1</v>
      </c>
      <c r="V1481" s="119">
        <f t="shared" si="306"/>
        <v>1</v>
      </c>
      <c r="W1481" s="119">
        <f t="shared" si="307"/>
        <v>1</v>
      </c>
      <c r="X1481" s="119">
        <f t="shared" si="308"/>
        <v>1</v>
      </c>
      <c r="Y1481" s="119">
        <f t="shared" si="309"/>
        <v>1</v>
      </c>
      <c r="Z1481" s="119">
        <f t="shared" si="310"/>
        <v>1</v>
      </c>
      <c r="AA1481" s="119">
        <f t="shared" si="311"/>
        <v>1</v>
      </c>
      <c r="AB1481" s="119">
        <f t="shared" si="312"/>
        <v>10</v>
      </c>
    </row>
    <row r="1482" spans="3:28" ht="54.95" customHeight="1" x14ac:dyDescent="0.25">
      <c r="C1482" s="56">
        <v>1478</v>
      </c>
      <c r="D1482" s="94" t="str">
        <f>IF(Lançamentos!G1482="","",Lançamentos!G1482)</f>
        <v/>
      </c>
      <c r="E1482" s="113" t="str">
        <f>IF(D1482="","",Recebimento!Q1482)</f>
        <v/>
      </c>
      <c r="F1482" s="114" t="str">
        <f>IF($D1482="","",'Rec2'!$Q1482)</f>
        <v/>
      </c>
      <c r="G1482" s="114" t="str">
        <f>IF($D1482="","",'Rec3'!$Q1482)</f>
        <v/>
      </c>
      <c r="H1482" s="114" t="str">
        <f>IF($D1482="","",'Rec4'!$Q1482)</f>
        <v/>
      </c>
      <c r="I1482" s="114" t="str">
        <f>IF($D1482="","",'Rec5'!$Q1482)</f>
        <v/>
      </c>
      <c r="J1482" s="114" t="str">
        <f>IF($D1482="","",'Rec6'!$Q1482)</f>
        <v/>
      </c>
      <c r="K1482" s="114" t="str">
        <f>IF($D1482="","",'Rec7'!$Q1482)</f>
        <v/>
      </c>
      <c r="L1482" s="114" t="str">
        <f>IF($D1482="","",'Rec8'!$Q1482)</f>
        <v/>
      </c>
      <c r="M1482" s="114" t="str">
        <f>IF($D1482="","",'Rec9'!$Q1482)</f>
        <v/>
      </c>
      <c r="N1482" s="114" t="str">
        <f>IF($D1482="","",'Rec10'!$Q1482)</f>
        <v/>
      </c>
      <c r="O1482" s="116" t="str">
        <f t="shared" si="313"/>
        <v/>
      </c>
      <c r="P1482" s="100" t="str">
        <f t="shared" si="314"/>
        <v/>
      </c>
      <c r="R1482" s="119">
        <f t="shared" si="302"/>
        <v>1</v>
      </c>
      <c r="S1482" s="119">
        <f t="shared" si="303"/>
        <v>1</v>
      </c>
      <c r="T1482" s="119">
        <f t="shared" si="304"/>
        <v>1</v>
      </c>
      <c r="U1482" s="119">
        <f t="shared" si="305"/>
        <v>1</v>
      </c>
      <c r="V1482" s="119">
        <f t="shared" si="306"/>
        <v>1</v>
      </c>
      <c r="W1482" s="119">
        <f t="shared" si="307"/>
        <v>1</v>
      </c>
      <c r="X1482" s="119">
        <f t="shared" si="308"/>
        <v>1</v>
      </c>
      <c r="Y1482" s="119">
        <f t="shared" si="309"/>
        <v>1</v>
      </c>
      <c r="Z1482" s="119">
        <f t="shared" si="310"/>
        <v>1</v>
      </c>
      <c r="AA1482" s="119">
        <f t="shared" si="311"/>
        <v>1</v>
      </c>
      <c r="AB1482" s="119">
        <f t="shared" si="312"/>
        <v>10</v>
      </c>
    </row>
    <row r="1483" spans="3:28" ht="54.95" customHeight="1" x14ac:dyDescent="0.25">
      <c r="C1483" s="56">
        <v>1479</v>
      </c>
      <c r="D1483" s="94" t="str">
        <f>IF(Lançamentos!G1483="","",Lançamentos!G1483)</f>
        <v/>
      </c>
      <c r="E1483" s="113" t="str">
        <f>IF(D1483="","",Recebimento!Q1483)</f>
        <v/>
      </c>
      <c r="F1483" s="114" t="str">
        <f>IF($D1483="","",'Rec2'!$Q1483)</f>
        <v/>
      </c>
      <c r="G1483" s="114" t="str">
        <f>IF($D1483="","",'Rec3'!$Q1483)</f>
        <v/>
      </c>
      <c r="H1483" s="114" t="str">
        <f>IF($D1483="","",'Rec4'!$Q1483)</f>
        <v/>
      </c>
      <c r="I1483" s="114" t="str">
        <f>IF($D1483="","",'Rec5'!$Q1483)</f>
        <v/>
      </c>
      <c r="J1483" s="114" t="str">
        <f>IF($D1483="","",'Rec6'!$Q1483)</f>
        <v/>
      </c>
      <c r="K1483" s="114" t="str">
        <f>IF($D1483="","",'Rec7'!$Q1483)</f>
        <v/>
      </c>
      <c r="L1483" s="114" t="str">
        <f>IF($D1483="","",'Rec8'!$Q1483)</f>
        <v/>
      </c>
      <c r="M1483" s="114" t="str">
        <f>IF($D1483="","",'Rec9'!$Q1483)</f>
        <v/>
      </c>
      <c r="N1483" s="114" t="str">
        <f>IF($D1483="","",'Rec10'!$Q1483)</f>
        <v/>
      </c>
      <c r="O1483" s="116" t="str">
        <f t="shared" si="313"/>
        <v/>
      </c>
      <c r="P1483" s="100" t="str">
        <f t="shared" si="314"/>
        <v/>
      </c>
      <c r="R1483" s="119">
        <f t="shared" si="302"/>
        <v>1</v>
      </c>
      <c r="S1483" s="119">
        <f t="shared" si="303"/>
        <v>1</v>
      </c>
      <c r="T1483" s="119">
        <f t="shared" si="304"/>
        <v>1</v>
      </c>
      <c r="U1483" s="119">
        <f t="shared" si="305"/>
        <v>1</v>
      </c>
      <c r="V1483" s="119">
        <f t="shared" si="306"/>
        <v>1</v>
      </c>
      <c r="W1483" s="119">
        <f t="shared" si="307"/>
        <v>1</v>
      </c>
      <c r="X1483" s="119">
        <f t="shared" si="308"/>
        <v>1</v>
      </c>
      <c r="Y1483" s="119">
        <f t="shared" si="309"/>
        <v>1</v>
      </c>
      <c r="Z1483" s="119">
        <f t="shared" si="310"/>
        <v>1</v>
      </c>
      <c r="AA1483" s="119">
        <f t="shared" si="311"/>
        <v>1</v>
      </c>
      <c r="AB1483" s="119">
        <f t="shared" si="312"/>
        <v>10</v>
      </c>
    </row>
    <row r="1484" spans="3:28" ht="54.95" customHeight="1" x14ac:dyDescent="0.25">
      <c r="C1484" s="56">
        <v>1480</v>
      </c>
      <c r="D1484" s="94" t="str">
        <f>IF(Lançamentos!G1484="","",Lançamentos!G1484)</f>
        <v/>
      </c>
      <c r="E1484" s="113" t="str">
        <f>IF(D1484="","",Recebimento!Q1484)</f>
        <v/>
      </c>
      <c r="F1484" s="114" t="str">
        <f>IF($D1484="","",'Rec2'!$Q1484)</f>
        <v/>
      </c>
      <c r="G1484" s="114" t="str">
        <f>IF($D1484="","",'Rec3'!$Q1484)</f>
        <v/>
      </c>
      <c r="H1484" s="114" t="str">
        <f>IF($D1484="","",'Rec4'!$Q1484)</f>
        <v/>
      </c>
      <c r="I1484" s="114" t="str">
        <f>IF($D1484="","",'Rec5'!$Q1484)</f>
        <v/>
      </c>
      <c r="J1484" s="114" t="str">
        <f>IF($D1484="","",'Rec6'!$Q1484)</f>
        <v/>
      </c>
      <c r="K1484" s="114" t="str">
        <f>IF($D1484="","",'Rec7'!$Q1484)</f>
        <v/>
      </c>
      <c r="L1484" s="114" t="str">
        <f>IF($D1484="","",'Rec8'!$Q1484)</f>
        <v/>
      </c>
      <c r="M1484" s="114" t="str">
        <f>IF($D1484="","",'Rec9'!$Q1484)</f>
        <v/>
      </c>
      <c r="N1484" s="114" t="str">
        <f>IF($D1484="","",'Rec10'!$Q1484)</f>
        <v/>
      </c>
      <c r="O1484" s="116" t="str">
        <f t="shared" si="313"/>
        <v/>
      </c>
      <c r="P1484" s="100" t="str">
        <f t="shared" si="314"/>
        <v/>
      </c>
      <c r="R1484" s="119">
        <f t="shared" si="302"/>
        <v>1</v>
      </c>
      <c r="S1484" s="119">
        <f t="shared" si="303"/>
        <v>1</v>
      </c>
      <c r="T1484" s="119">
        <f t="shared" si="304"/>
        <v>1</v>
      </c>
      <c r="U1484" s="119">
        <f t="shared" si="305"/>
        <v>1</v>
      </c>
      <c r="V1484" s="119">
        <f t="shared" si="306"/>
        <v>1</v>
      </c>
      <c r="W1484" s="119">
        <f t="shared" si="307"/>
        <v>1</v>
      </c>
      <c r="X1484" s="119">
        <f t="shared" si="308"/>
        <v>1</v>
      </c>
      <c r="Y1484" s="119">
        <f t="shared" si="309"/>
        <v>1</v>
      </c>
      <c r="Z1484" s="119">
        <f t="shared" si="310"/>
        <v>1</v>
      </c>
      <c r="AA1484" s="119">
        <f t="shared" si="311"/>
        <v>1</v>
      </c>
      <c r="AB1484" s="119">
        <f t="shared" si="312"/>
        <v>10</v>
      </c>
    </row>
    <row r="1485" spans="3:28" ht="54.95" customHeight="1" x14ac:dyDescent="0.25">
      <c r="C1485" s="56">
        <v>1481</v>
      </c>
      <c r="D1485" s="94" t="str">
        <f>IF(Lançamentos!G1485="","",Lançamentos!G1485)</f>
        <v/>
      </c>
      <c r="E1485" s="113" t="str">
        <f>IF(D1485="","",Recebimento!Q1485)</f>
        <v/>
      </c>
      <c r="F1485" s="114" t="str">
        <f>IF($D1485="","",'Rec2'!$Q1485)</f>
        <v/>
      </c>
      <c r="G1485" s="114" t="str">
        <f>IF($D1485="","",'Rec3'!$Q1485)</f>
        <v/>
      </c>
      <c r="H1485" s="114" t="str">
        <f>IF($D1485="","",'Rec4'!$Q1485)</f>
        <v/>
      </c>
      <c r="I1485" s="114" t="str">
        <f>IF($D1485="","",'Rec5'!$Q1485)</f>
        <v/>
      </c>
      <c r="J1485" s="114" t="str">
        <f>IF($D1485="","",'Rec6'!$Q1485)</f>
        <v/>
      </c>
      <c r="K1485" s="114" t="str">
        <f>IF($D1485="","",'Rec7'!$Q1485)</f>
        <v/>
      </c>
      <c r="L1485" s="114" t="str">
        <f>IF($D1485="","",'Rec8'!$Q1485)</f>
        <v/>
      </c>
      <c r="M1485" s="114" t="str">
        <f>IF($D1485="","",'Rec9'!$Q1485)</f>
        <v/>
      </c>
      <c r="N1485" s="114" t="str">
        <f>IF($D1485="","",'Rec10'!$Q1485)</f>
        <v/>
      </c>
      <c r="O1485" s="116" t="str">
        <f t="shared" si="313"/>
        <v/>
      </c>
      <c r="P1485" s="100" t="str">
        <f t="shared" si="314"/>
        <v/>
      </c>
      <c r="R1485" s="119">
        <f t="shared" si="302"/>
        <v>1</v>
      </c>
      <c r="S1485" s="119">
        <f t="shared" si="303"/>
        <v>1</v>
      </c>
      <c r="T1485" s="119">
        <f t="shared" si="304"/>
        <v>1</v>
      </c>
      <c r="U1485" s="119">
        <f t="shared" si="305"/>
        <v>1</v>
      </c>
      <c r="V1485" s="119">
        <f t="shared" si="306"/>
        <v>1</v>
      </c>
      <c r="W1485" s="119">
        <f t="shared" si="307"/>
        <v>1</v>
      </c>
      <c r="X1485" s="119">
        <f t="shared" si="308"/>
        <v>1</v>
      </c>
      <c r="Y1485" s="119">
        <f t="shared" si="309"/>
        <v>1</v>
      </c>
      <c r="Z1485" s="119">
        <f t="shared" si="310"/>
        <v>1</v>
      </c>
      <c r="AA1485" s="119">
        <f t="shared" si="311"/>
        <v>1</v>
      </c>
      <c r="AB1485" s="119">
        <f t="shared" si="312"/>
        <v>10</v>
      </c>
    </row>
    <row r="1486" spans="3:28" ht="54.95" customHeight="1" x14ac:dyDescent="0.25">
      <c r="C1486" s="56">
        <v>1482</v>
      </c>
      <c r="D1486" s="94" t="str">
        <f>IF(Lançamentos!G1486="","",Lançamentos!G1486)</f>
        <v/>
      </c>
      <c r="E1486" s="113" t="str">
        <f>IF(D1486="","",Recebimento!Q1486)</f>
        <v/>
      </c>
      <c r="F1486" s="114" t="str">
        <f>IF($D1486="","",'Rec2'!$Q1486)</f>
        <v/>
      </c>
      <c r="G1486" s="114" t="str">
        <f>IF($D1486="","",'Rec3'!$Q1486)</f>
        <v/>
      </c>
      <c r="H1486" s="114" t="str">
        <f>IF($D1486="","",'Rec4'!$Q1486)</f>
        <v/>
      </c>
      <c r="I1486" s="114" t="str">
        <f>IF($D1486="","",'Rec5'!$Q1486)</f>
        <v/>
      </c>
      <c r="J1486" s="114" t="str">
        <f>IF($D1486="","",'Rec6'!$Q1486)</f>
        <v/>
      </c>
      <c r="K1486" s="114" t="str">
        <f>IF($D1486="","",'Rec7'!$Q1486)</f>
        <v/>
      </c>
      <c r="L1486" s="114" t="str">
        <f>IF($D1486="","",'Rec8'!$Q1486)</f>
        <v/>
      </c>
      <c r="M1486" s="114" t="str">
        <f>IF($D1486="","",'Rec9'!$Q1486)</f>
        <v/>
      </c>
      <c r="N1486" s="114" t="str">
        <f>IF($D1486="","",'Rec10'!$Q1486)</f>
        <v/>
      </c>
      <c r="O1486" s="116" t="str">
        <f t="shared" si="313"/>
        <v/>
      </c>
      <c r="P1486" s="100" t="str">
        <f t="shared" si="314"/>
        <v/>
      </c>
      <c r="R1486" s="119">
        <f t="shared" si="302"/>
        <v>1</v>
      </c>
      <c r="S1486" s="119">
        <f t="shared" si="303"/>
        <v>1</v>
      </c>
      <c r="T1486" s="119">
        <f t="shared" si="304"/>
        <v>1</v>
      </c>
      <c r="U1486" s="119">
        <f t="shared" si="305"/>
        <v>1</v>
      </c>
      <c r="V1486" s="119">
        <f t="shared" si="306"/>
        <v>1</v>
      </c>
      <c r="W1486" s="119">
        <f t="shared" si="307"/>
        <v>1</v>
      </c>
      <c r="X1486" s="119">
        <f t="shared" si="308"/>
        <v>1</v>
      </c>
      <c r="Y1486" s="119">
        <f t="shared" si="309"/>
        <v>1</v>
      </c>
      <c r="Z1486" s="119">
        <f t="shared" si="310"/>
        <v>1</v>
      </c>
      <c r="AA1486" s="119">
        <f t="shared" si="311"/>
        <v>1</v>
      </c>
      <c r="AB1486" s="119">
        <f t="shared" si="312"/>
        <v>10</v>
      </c>
    </row>
    <row r="1487" spans="3:28" ht="54.95" customHeight="1" x14ac:dyDescent="0.25">
      <c r="C1487" s="56">
        <v>1483</v>
      </c>
      <c r="D1487" s="94" t="str">
        <f>IF(Lançamentos!G1487="","",Lançamentos!G1487)</f>
        <v/>
      </c>
      <c r="E1487" s="113" t="str">
        <f>IF(D1487="","",Recebimento!Q1487)</f>
        <v/>
      </c>
      <c r="F1487" s="114" t="str">
        <f>IF($D1487="","",'Rec2'!$Q1487)</f>
        <v/>
      </c>
      <c r="G1487" s="114" t="str">
        <f>IF($D1487="","",'Rec3'!$Q1487)</f>
        <v/>
      </c>
      <c r="H1487" s="114" t="str">
        <f>IF($D1487="","",'Rec4'!$Q1487)</f>
        <v/>
      </c>
      <c r="I1487" s="114" t="str">
        <f>IF($D1487="","",'Rec5'!$Q1487)</f>
        <v/>
      </c>
      <c r="J1487" s="114" t="str">
        <f>IF($D1487="","",'Rec6'!$Q1487)</f>
        <v/>
      </c>
      <c r="K1487" s="114" t="str">
        <f>IF($D1487="","",'Rec7'!$Q1487)</f>
        <v/>
      </c>
      <c r="L1487" s="114" t="str">
        <f>IF($D1487="","",'Rec8'!$Q1487)</f>
        <v/>
      </c>
      <c r="M1487" s="114" t="str">
        <f>IF($D1487="","",'Rec9'!$Q1487)</f>
        <v/>
      </c>
      <c r="N1487" s="114" t="str">
        <f>IF($D1487="","",'Rec10'!$Q1487)</f>
        <v/>
      </c>
      <c r="O1487" s="116" t="str">
        <f t="shared" si="313"/>
        <v/>
      </c>
      <c r="P1487" s="100" t="str">
        <f t="shared" si="314"/>
        <v/>
      </c>
      <c r="R1487" s="119">
        <f t="shared" si="302"/>
        <v>1</v>
      </c>
      <c r="S1487" s="119">
        <f t="shared" si="303"/>
        <v>1</v>
      </c>
      <c r="T1487" s="119">
        <f t="shared" si="304"/>
        <v>1</v>
      </c>
      <c r="U1487" s="119">
        <f t="shared" si="305"/>
        <v>1</v>
      </c>
      <c r="V1487" s="119">
        <f t="shared" si="306"/>
        <v>1</v>
      </c>
      <c r="W1487" s="119">
        <f t="shared" si="307"/>
        <v>1</v>
      </c>
      <c r="X1487" s="119">
        <f t="shared" si="308"/>
        <v>1</v>
      </c>
      <c r="Y1487" s="119">
        <f t="shared" si="309"/>
        <v>1</v>
      </c>
      <c r="Z1487" s="119">
        <f t="shared" si="310"/>
        <v>1</v>
      </c>
      <c r="AA1487" s="119">
        <f t="shared" si="311"/>
        <v>1</v>
      </c>
      <c r="AB1487" s="119">
        <f t="shared" si="312"/>
        <v>10</v>
      </c>
    </row>
    <row r="1488" spans="3:28" ht="54.95" customHeight="1" x14ac:dyDescent="0.25">
      <c r="C1488" s="56">
        <v>1484</v>
      </c>
      <c r="D1488" s="94" t="str">
        <f>IF(Lançamentos!G1488="","",Lançamentos!G1488)</f>
        <v/>
      </c>
      <c r="E1488" s="113" t="str">
        <f>IF(D1488="","",Recebimento!Q1488)</f>
        <v/>
      </c>
      <c r="F1488" s="114" t="str">
        <f>IF($D1488="","",'Rec2'!$Q1488)</f>
        <v/>
      </c>
      <c r="G1488" s="114" t="str">
        <f>IF($D1488="","",'Rec3'!$Q1488)</f>
        <v/>
      </c>
      <c r="H1488" s="114" t="str">
        <f>IF($D1488="","",'Rec4'!$Q1488)</f>
        <v/>
      </c>
      <c r="I1488" s="114" t="str">
        <f>IF($D1488="","",'Rec5'!$Q1488)</f>
        <v/>
      </c>
      <c r="J1488" s="114" t="str">
        <f>IF($D1488="","",'Rec6'!$Q1488)</f>
        <v/>
      </c>
      <c r="K1488" s="114" t="str">
        <f>IF($D1488="","",'Rec7'!$Q1488)</f>
        <v/>
      </c>
      <c r="L1488" s="114" t="str">
        <f>IF($D1488="","",'Rec8'!$Q1488)</f>
        <v/>
      </c>
      <c r="M1488" s="114" t="str">
        <f>IF($D1488="","",'Rec9'!$Q1488)</f>
        <v/>
      </c>
      <c r="N1488" s="114" t="str">
        <f>IF($D1488="","",'Rec10'!$Q1488)</f>
        <v/>
      </c>
      <c r="O1488" s="116" t="str">
        <f t="shared" si="313"/>
        <v/>
      </c>
      <c r="P1488" s="100" t="str">
        <f t="shared" si="314"/>
        <v/>
      </c>
      <c r="R1488" s="119">
        <f t="shared" si="302"/>
        <v>1</v>
      </c>
      <c r="S1488" s="119">
        <f t="shared" si="303"/>
        <v>1</v>
      </c>
      <c r="T1488" s="119">
        <f t="shared" si="304"/>
        <v>1</v>
      </c>
      <c r="U1488" s="119">
        <f t="shared" si="305"/>
        <v>1</v>
      </c>
      <c r="V1488" s="119">
        <f t="shared" si="306"/>
        <v>1</v>
      </c>
      <c r="W1488" s="119">
        <f t="shared" si="307"/>
        <v>1</v>
      </c>
      <c r="X1488" s="119">
        <f t="shared" si="308"/>
        <v>1</v>
      </c>
      <c r="Y1488" s="119">
        <f t="shared" si="309"/>
        <v>1</v>
      </c>
      <c r="Z1488" s="119">
        <f t="shared" si="310"/>
        <v>1</v>
      </c>
      <c r="AA1488" s="119">
        <f t="shared" si="311"/>
        <v>1</v>
      </c>
      <c r="AB1488" s="119">
        <f t="shared" si="312"/>
        <v>10</v>
      </c>
    </row>
    <row r="1489" spans="3:28" ht="54.95" customHeight="1" x14ac:dyDescent="0.25">
      <c r="C1489" s="56">
        <v>1485</v>
      </c>
      <c r="D1489" s="94" t="str">
        <f>IF(Lançamentos!G1489="","",Lançamentos!G1489)</f>
        <v/>
      </c>
      <c r="E1489" s="113" t="str">
        <f>IF(D1489="","",Recebimento!Q1489)</f>
        <v/>
      </c>
      <c r="F1489" s="114" t="str">
        <f>IF($D1489="","",'Rec2'!$Q1489)</f>
        <v/>
      </c>
      <c r="G1489" s="114" t="str">
        <f>IF($D1489="","",'Rec3'!$Q1489)</f>
        <v/>
      </c>
      <c r="H1489" s="114" t="str">
        <f>IF($D1489="","",'Rec4'!$Q1489)</f>
        <v/>
      </c>
      <c r="I1489" s="114" t="str">
        <f>IF($D1489="","",'Rec5'!$Q1489)</f>
        <v/>
      </c>
      <c r="J1489" s="114" t="str">
        <f>IF($D1489="","",'Rec6'!$Q1489)</f>
        <v/>
      </c>
      <c r="K1489" s="114" t="str">
        <f>IF($D1489="","",'Rec7'!$Q1489)</f>
        <v/>
      </c>
      <c r="L1489" s="114" t="str">
        <f>IF($D1489="","",'Rec8'!$Q1489)</f>
        <v/>
      </c>
      <c r="M1489" s="114" t="str">
        <f>IF($D1489="","",'Rec9'!$Q1489)</f>
        <v/>
      </c>
      <c r="N1489" s="114" t="str">
        <f>IF($D1489="","",'Rec10'!$Q1489)</f>
        <v/>
      </c>
      <c r="O1489" s="116" t="str">
        <f t="shared" si="313"/>
        <v/>
      </c>
      <c r="P1489" s="100" t="str">
        <f t="shared" si="314"/>
        <v/>
      </c>
      <c r="R1489" s="119">
        <f t="shared" si="302"/>
        <v>1</v>
      </c>
      <c r="S1489" s="119">
        <f t="shared" si="303"/>
        <v>1</v>
      </c>
      <c r="T1489" s="119">
        <f t="shared" si="304"/>
        <v>1</v>
      </c>
      <c r="U1489" s="119">
        <f t="shared" si="305"/>
        <v>1</v>
      </c>
      <c r="V1489" s="119">
        <f t="shared" si="306"/>
        <v>1</v>
      </c>
      <c r="W1489" s="119">
        <f t="shared" si="307"/>
        <v>1</v>
      </c>
      <c r="X1489" s="119">
        <f t="shared" si="308"/>
        <v>1</v>
      </c>
      <c r="Y1489" s="119">
        <f t="shared" si="309"/>
        <v>1</v>
      </c>
      <c r="Z1489" s="119">
        <f t="shared" si="310"/>
        <v>1</v>
      </c>
      <c r="AA1489" s="119">
        <f t="shared" si="311"/>
        <v>1</v>
      </c>
      <c r="AB1489" s="119">
        <f t="shared" si="312"/>
        <v>10</v>
      </c>
    </row>
    <row r="1490" spans="3:28" ht="54.95" customHeight="1" x14ac:dyDescent="0.25">
      <c r="C1490" s="56">
        <v>1486</v>
      </c>
      <c r="D1490" s="94" t="str">
        <f>IF(Lançamentos!G1490="","",Lançamentos!G1490)</f>
        <v/>
      </c>
      <c r="E1490" s="113" t="str">
        <f>IF(D1490="","",Recebimento!Q1490)</f>
        <v/>
      </c>
      <c r="F1490" s="114" t="str">
        <f>IF($D1490="","",'Rec2'!$Q1490)</f>
        <v/>
      </c>
      <c r="G1490" s="114" t="str">
        <f>IF($D1490="","",'Rec3'!$Q1490)</f>
        <v/>
      </c>
      <c r="H1490" s="114" t="str">
        <f>IF($D1490="","",'Rec4'!$Q1490)</f>
        <v/>
      </c>
      <c r="I1490" s="114" t="str">
        <f>IF($D1490="","",'Rec5'!$Q1490)</f>
        <v/>
      </c>
      <c r="J1490" s="114" t="str">
        <f>IF($D1490="","",'Rec6'!$Q1490)</f>
        <v/>
      </c>
      <c r="K1490" s="114" t="str">
        <f>IF($D1490="","",'Rec7'!$Q1490)</f>
        <v/>
      </c>
      <c r="L1490" s="114" t="str">
        <f>IF($D1490="","",'Rec8'!$Q1490)</f>
        <v/>
      </c>
      <c r="M1490" s="114" t="str">
        <f>IF($D1490="","",'Rec9'!$Q1490)</f>
        <v/>
      </c>
      <c r="N1490" s="114" t="str">
        <f>IF($D1490="","",'Rec10'!$Q1490)</f>
        <v/>
      </c>
      <c r="O1490" s="116" t="str">
        <f t="shared" si="313"/>
        <v/>
      </c>
      <c r="P1490" s="100" t="str">
        <f t="shared" si="314"/>
        <v/>
      </c>
      <c r="R1490" s="119">
        <f t="shared" si="302"/>
        <v>1</v>
      </c>
      <c r="S1490" s="119">
        <f t="shared" si="303"/>
        <v>1</v>
      </c>
      <c r="T1490" s="119">
        <f t="shared" si="304"/>
        <v>1</v>
      </c>
      <c r="U1490" s="119">
        <f t="shared" si="305"/>
        <v>1</v>
      </c>
      <c r="V1490" s="119">
        <f t="shared" si="306"/>
        <v>1</v>
      </c>
      <c r="W1490" s="119">
        <f t="shared" si="307"/>
        <v>1</v>
      </c>
      <c r="X1490" s="119">
        <f t="shared" si="308"/>
        <v>1</v>
      </c>
      <c r="Y1490" s="119">
        <f t="shared" si="309"/>
        <v>1</v>
      </c>
      <c r="Z1490" s="119">
        <f t="shared" si="310"/>
        <v>1</v>
      </c>
      <c r="AA1490" s="119">
        <f t="shared" si="311"/>
        <v>1</v>
      </c>
      <c r="AB1490" s="119">
        <f t="shared" si="312"/>
        <v>10</v>
      </c>
    </row>
    <row r="1491" spans="3:28" ht="54.95" customHeight="1" x14ac:dyDescent="0.25">
      <c r="C1491" s="56">
        <v>1487</v>
      </c>
      <c r="D1491" s="94" t="str">
        <f>IF(Lançamentos!G1491="","",Lançamentos!G1491)</f>
        <v/>
      </c>
      <c r="E1491" s="113" t="str">
        <f>IF(D1491="","",Recebimento!Q1491)</f>
        <v/>
      </c>
      <c r="F1491" s="114" t="str">
        <f>IF($D1491="","",'Rec2'!$Q1491)</f>
        <v/>
      </c>
      <c r="G1491" s="114" t="str">
        <f>IF($D1491="","",'Rec3'!$Q1491)</f>
        <v/>
      </c>
      <c r="H1491" s="114" t="str">
        <f>IF($D1491="","",'Rec4'!$Q1491)</f>
        <v/>
      </c>
      <c r="I1491" s="114" t="str">
        <f>IF($D1491="","",'Rec5'!$Q1491)</f>
        <v/>
      </c>
      <c r="J1491" s="114" t="str">
        <f>IF($D1491="","",'Rec6'!$Q1491)</f>
        <v/>
      </c>
      <c r="K1491" s="114" t="str">
        <f>IF($D1491="","",'Rec7'!$Q1491)</f>
        <v/>
      </c>
      <c r="L1491" s="114" t="str">
        <f>IF($D1491="","",'Rec8'!$Q1491)</f>
        <v/>
      </c>
      <c r="M1491" s="114" t="str">
        <f>IF($D1491="","",'Rec9'!$Q1491)</f>
        <v/>
      </c>
      <c r="N1491" s="114" t="str">
        <f>IF($D1491="","",'Rec10'!$Q1491)</f>
        <v/>
      </c>
      <c r="O1491" s="116" t="str">
        <f t="shared" si="313"/>
        <v/>
      </c>
      <c r="P1491" s="100" t="str">
        <f t="shared" si="314"/>
        <v/>
      </c>
      <c r="R1491" s="119">
        <f t="shared" si="302"/>
        <v>1</v>
      </c>
      <c r="S1491" s="119">
        <f t="shared" si="303"/>
        <v>1</v>
      </c>
      <c r="T1491" s="119">
        <f t="shared" si="304"/>
        <v>1</v>
      </c>
      <c r="U1491" s="119">
        <f t="shared" si="305"/>
        <v>1</v>
      </c>
      <c r="V1491" s="119">
        <f t="shared" si="306"/>
        <v>1</v>
      </c>
      <c r="W1491" s="119">
        <f t="shared" si="307"/>
        <v>1</v>
      </c>
      <c r="X1491" s="119">
        <f t="shared" si="308"/>
        <v>1</v>
      </c>
      <c r="Y1491" s="119">
        <f t="shared" si="309"/>
        <v>1</v>
      </c>
      <c r="Z1491" s="119">
        <f t="shared" si="310"/>
        <v>1</v>
      </c>
      <c r="AA1491" s="119">
        <f t="shared" si="311"/>
        <v>1</v>
      </c>
      <c r="AB1491" s="119">
        <f t="shared" si="312"/>
        <v>10</v>
      </c>
    </row>
    <row r="1492" spans="3:28" ht="54.95" customHeight="1" x14ac:dyDescent="0.25">
      <c r="C1492" s="56">
        <v>1488</v>
      </c>
      <c r="D1492" s="94" t="str">
        <f>IF(Lançamentos!G1492="","",Lançamentos!G1492)</f>
        <v/>
      </c>
      <c r="E1492" s="113" t="str">
        <f>IF(D1492="","",Recebimento!Q1492)</f>
        <v/>
      </c>
      <c r="F1492" s="114" t="str">
        <f>IF($D1492="","",'Rec2'!$Q1492)</f>
        <v/>
      </c>
      <c r="G1492" s="114" t="str">
        <f>IF($D1492="","",'Rec3'!$Q1492)</f>
        <v/>
      </c>
      <c r="H1492" s="114" t="str">
        <f>IF($D1492="","",'Rec4'!$Q1492)</f>
        <v/>
      </c>
      <c r="I1492" s="114" t="str">
        <f>IF($D1492="","",'Rec5'!$Q1492)</f>
        <v/>
      </c>
      <c r="J1492" s="114" t="str">
        <f>IF($D1492="","",'Rec6'!$Q1492)</f>
        <v/>
      </c>
      <c r="K1492" s="114" t="str">
        <f>IF($D1492="","",'Rec7'!$Q1492)</f>
        <v/>
      </c>
      <c r="L1492" s="114" t="str">
        <f>IF($D1492="","",'Rec8'!$Q1492)</f>
        <v/>
      </c>
      <c r="M1492" s="114" t="str">
        <f>IF($D1492="","",'Rec9'!$Q1492)</f>
        <v/>
      </c>
      <c r="N1492" s="114" t="str">
        <f>IF($D1492="","",'Rec10'!$Q1492)</f>
        <v/>
      </c>
      <c r="O1492" s="116" t="str">
        <f t="shared" si="313"/>
        <v/>
      </c>
      <c r="P1492" s="100" t="str">
        <f t="shared" si="314"/>
        <v/>
      </c>
      <c r="R1492" s="119">
        <f t="shared" si="302"/>
        <v>1</v>
      </c>
      <c r="S1492" s="119">
        <f t="shared" si="303"/>
        <v>1</v>
      </c>
      <c r="T1492" s="119">
        <f t="shared" si="304"/>
        <v>1</v>
      </c>
      <c r="U1492" s="119">
        <f t="shared" si="305"/>
        <v>1</v>
      </c>
      <c r="V1492" s="119">
        <f t="shared" si="306"/>
        <v>1</v>
      </c>
      <c r="W1492" s="119">
        <f t="shared" si="307"/>
        <v>1</v>
      </c>
      <c r="X1492" s="119">
        <f t="shared" si="308"/>
        <v>1</v>
      </c>
      <c r="Y1492" s="119">
        <f t="shared" si="309"/>
        <v>1</v>
      </c>
      <c r="Z1492" s="119">
        <f t="shared" si="310"/>
        <v>1</v>
      </c>
      <c r="AA1492" s="119">
        <f t="shared" si="311"/>
        <v>1</v>
      </c>
      <c r="AB1492" s="119">
        <f t="shared" si="312"/>
        <v>10</v>
      </c>
    </row>
    <row r="1493" spans="3:28" ht="54.95" customHeight="1" x14ac:dyDescent="0.25">
      <c r="C1493" s="56">
        <v>1489</v>
      </c>
      <c r="D1493" s="94" t="str">
        <f>IF(Lançamentos!G1493="","",Lançamentos!G1493)</f>
        <v/>
      </c>
      <c r="E1493" s="113" t="str">
        <f>IF(D1493="","",Recebimento!Q1493)</f>
        <v/>
      </c>
      <c r="F1493" s="114" t="str">
        <f>IF($D1493="","",'Rec2'!$Q1493)</f>
        <v/>
      </c>
      <c r="G1493" s="114" t="str">
        <f>IF($D1493="","",'Rec3'!$Q1493)</f>
        <v/>
      </c>
      <c r="H1493" s="114" t="str">
        <f>IF($D1493="","",'Rec4'!$Q1493)</f>
        <v/>
      </c>
      <c r="I1493" s="114" t="str">
        <f>IF($D1493="","",'Rec5'!$Q1493)</f>
        <v/>
      </c>
      <c r="J1493" s="114" t="str">
        <f>IF($D1493="","",'Rec6'!$Q1493)</f>
        <v/>
      </c>
      <c r="K1493" s="114" t="str">
        <f>IF($D1493="","",'Rec7'!$Q1493)</f>
        <v/>
      </c>
      <c r="L1493" s="114" t="str">
        <f>IF($D1493="","",'Rec8'!$Q1493)</f>
        <v/>
      </c>
      <c r="M1493" s="114" t="str">
        <f>IF($D1493="","",'Rec9'!$Q1493)</f>
        <v/>
      </c>
      <c r="N1493" s="114" t="str">
        <f>IF($D1493="","",'Rec10'!$Q1493)</f>
        <v/>
      </c>
      <c r="O1493" s="116" t="str">
        <f t="shared" si="313"/>
        <v/>
      </c>
      <c r="P1493" s="100" t="str">
        <f t="shared" si="314"/>
        <v/>
      </c>
      <c r="R1493" s="119">
        <f t="shared" si="302"/>
        <v>1</v>
      </c>
      <c r="S1493" s="119">
        <f t="shared" si="303"/>
        <v>1</v>
      </c>
      <c r="T1493" s="119">
        <f t="shared" si="304"/>
        <v>1</v>
      </c>
      <c r="U1493" s="119">
        <f t="shared" si="305"/>
        <v>1</v>
      </c>
      <c r="V1493" s="119">
        <f t="shared" si="306"/>
        <v>1</v>
      </c>
      <c r="W1493" s="119">
        <f t="shared" si="307"/>
        <v>1</v>
      </c>
      <c r="X1493" s="119">
        <f t="shared" si="308"/>
        <v>1</v>
      </c>
      <c r="Y1493" s="119">
        <f t="shared" si="309"/>
        <v>1</v>
      </c>
      <c r="Z1493" s="119">
        <f t="shared" si="310"/>
        <v>1</v>
      </c>
      <c r="AA1493" s="119">
        <f t="shared" si="311"/>
        <v>1</v>
      </c>
      <c r="AB1493" s="119">
        <f t="shared" si="312"/>
        <v>10</v>
      </c>
    </row>
    <row r="1494" spans="3:28" ht="54.95" customHeight="1" x14ac:dyDescent="0.25">
      <c r="C1494" s="56">
        <v>1490</v>
      </c>
      <c r="D1494" s="94" t="str">
        <f>IF(Lançamentos!G1494="","",Lançamentos!G1494)</f>
        <v/>
      </c>
      <c r="E1494" s="113" t="str">
        <f>IF(D1494="","",Recebimento!Q1494)</f>
        <v/>
      </c>
      <c r="F1494" s="114" t="str">
        <f>IF($D1494="","",'Rec2'!$Q1494)</f>
        <v/>
      </c>
      <c r="G1494" s="114" t="str">
        <f>IF($D1494="","",'Rec3'!$Q1494)</f>
        <v/>
      </c>
      <c r="H1494" s="114" t="str">
        <f>IF($D1494="","",'Rec4'!$Q1494)</f>
        <v/>
      </c>
      <c r="I1494" s="114" t="str">
        <f>IF($D1494="","",'Rec5'!$Q1494)</f>
        <v/>
      </c>
      <c r="J1494" s="114" t="str">
        <f>IF($D1494="","",'Rec6'!$Q1494)</f>
        <v/>
      </c>
      <c r="K1494" s="114" t="str">
        <f>IF($D1494="","",'Rec7'!$Q1494)</f>
        <v/>
      </c>
      <c r="L1494" s="114" t="str">
        <f>IF($D1494="","",'Rec8'!$Q1494)</f>
        <v/>
      </c>
      <c r="M1494" s="114" t="str">
        <f>IF($D1494="","",'Rec9'!$Q1494)</f>
        <v/>
      </c>
      <c r="N1494" s="114" t="str">
        <f>IF($D1494="","",'Rec10'!$Q1494)</f>
        <v/>
      </c>
      <c r="O1494" s="116" t="str">
        <f t="shared" si="313"/>
        <v/>
      </c>
      <c r="P1494" s="100" t="str">
        <f t="shared" si="314"/>
        <v/>
      </c>
      <c r="R1494" s="119">
        <f t="shared" si="302"/>
        <v>1</v>
      </c>
      <c r="S1494" s="119">
        <f t="shared" si="303"/>
        <v>1</v>
      </c>
      <c r="T1494" s="119">
        <f t="shared" si="304"/>
        <v>1</v>
      </c>
      <c r="U1494" s="119">
        <f t="shared" si="305"/>
        <v>1</v>
      </c>
      <c r="V1494" s="119">
        <f t="shared" si="306"/>
        <v>1</v>
      </c>
      <c r="W1494" s="119">
        <f t="shared" si="307"/>
        <v>1</v>
      </c>
      <c r="X1494" s="119">
        <f t="shared" si="308"/>
        <v>1</v>
      </c>
      <c r="Y1494" s="119">
        <f t="shared" si="309"/>
        <v>1</v>
      </c>
      <c r="Z1494" s="119">
        <f t="shared" si="310"/>
        <v>1</v>
      </c>
      <c r="AA1494" s="119">
        <f t="shared" si="311"/>
        <v>1</v>
      </c>
      <c r="AB1494" s="119">
        <f t="shared" si="312"/>
        <v>10</v>
      </c>
    </row>
    <row r="1495" spans="3:28" ht="54.95" customHeight="1" x14ac:dyDescent="0.25">
      <c r="C1495" s="56">
        <v>1491</v>
      </c>
      <c r="D1495" s="94" t="str">
        <f>IF(Lançamentos!G1495="","",Lançamentos!G1495)</f>
        <v/>
      </c>
      <c r="E1495" s="113" t="str">
        <f>IF(D1495="","",Recebimento!Q1495)</f>
        <v/>
      </c>
      <c r="F1495" s="114" t="str">
        <f>IF($D1495="","",'Rec2'!$Q1495)</f>
        <v/>
      </c>
      <c r="G1495" s="114" t="str">
        <f>IF($D1495="","",'Rec3'!$Q1495)</f>
        <v/>
      </c>
      <c r="H1495" s="114" t="str">
        <f>IF($D1495="","",'Rec4'!$Q1495)</f>
        <v/>
      </c>
      <c r="I1495" s="114" t="str">
        <f>IF($D1495="","",'Rec5'!$Q1495)</f>
        <v/>
      </c>
      <c r="J1495" s="114" t="str">
        <f>IF($D1495="","",'Rec6'!$Q1495)</f>
        <v/>
      </c>
      <c r="K1495" s="114" t="str">
        <f>IF($D1495="","",'Rec7'!$Q1495)</f>
        <v/>
      </c>
      <c r="L1495" s="114" t="str">
        <f>IF($D1495="","",'Rec8'!$Q1495)</f>
        <v/>
      </c>
      <c r="M1495" s="114" t="str">
        <f>IF($D1495="","",'Rec9'!$Q1495)</f>
        <v/>
      </c>
      <c r="N1495" s="114" t="str">
        <f>IF($D1495="","",'Rec10'!$Q1495)</f>
        <v/>
      </c>
      <c r="O1495" s="116" t="str">
        <f t="shared" si="313"/>
        <v/>
      </c>
      <c r="P1495" s="100" t="str">
        <f t="shared" si="314"/>
        <v/>
      </c>
      <c r="R1495" s="119">
        <f t="shared" si="302"/>
        <v>1</v>
      </c>
      <c r="S1495" s="119">
        <f t="shared" si="303"/>
        <v>1</v>
      </c>
      <c r="T1495" s="119">
        <f t="shared" si="304"/>
        <v>1</v>
      </c>
      <c r="U1495" s="119">
        <f t="shared" si="305"/>
        <v>1</v>
      </c>
      <c r="V1495" s="119">
        <f t="shared" si="306"/>
        <v>1</v>
      </c>
      <c r="W1495" s="119">
        <f t="shared" si="307"/>
        <v>1</v>
      </c>
      <c r="X1495" s="119">
        <f t="shared" si="308"/>
        <v>1</v>
      </c>
      <c r="Y1495" s="119">
        <f t="shared" si="309"/>
        <v>1</v>
      </c>
      <c r="Z1495" s="119">
        <f t="shared" si="310"/>
        <v>1</v>
      </c>
      <c r="AA1495" s="119">
        <f t="shared" si="311"/>
        <v>1</v>
      </c>
      <c r="AB1495" s="119">
        <f t="shared" si="312"/>
        <v>10</v>
      </c>
    </row>
    <row r="1496" spans="3:28" ht="54.95" customHeight="1" x14ac:dyDescent="0.25">
      <c r="C1496" s="56">
        <v>1492</v>
      </c>
      <c r="D1496" s="94" t="str">
        <f>IF(Lançamentos!G1496="","",Lançamentos!G1496)</f>
        <v/>
      </c>
      <c r="E1496" s="113" t="str">
        <f>IF(D1496="","",Recebimento!Q1496)</f>
        <v/>
      </c>
      <c r="F1496" s="114" t="str">
        <f>IF($D1496="","",'Rec2'!$Q1496)</f>
        <v/>
      </c>
      <c r="G1496" s="114" t="str">
        <f>IF($D1496="","",'Rec3'!$Q1496)</f>
        <v/>
      </c>
      <c r="H1496" s="114" t="str">
        <f>IF($D1496="","",'Rec4'!$Q1496)</f>
        <v/>
      </c>
      <c r="I1496" s="114" t="str">
        <f>IF($D1496="","",'Rec5'!$Q1496)</f>
        <v/>
      </c>
      <c r="J1496" s="114" t="str">
        <f>IF($D1496="","",'Rec6'!$Q1496)</f>
        <v/>
      </c>
      <c r="K1496" s="114" t="str">
        <f>IF($D1496="","",'Rec7'!$Q1496)</f>
        <v/>
      </c>
      <c r="L1496" s="114" t="str">
        <f>IF($D1496="","",'Rec8'!$Q1496)</f>
        <v/>
      </c>
      <c r="M1496" s="114" t="str">
        <f>IF($D1496="","",'Rec9'!$Q1496)</f>
        <v/>
      </c>
      <c r="N1496" s="114" t="str">
        <f>IF($D1496="","",'Rec10'!$Q1496)</f>
        <v/>
      </c>
      <c r="O1496" s="116" t="str">
        <f t="shared" si="313"/>
        <v/>
      </c>
      <c r="P1496" s="100" t="str">
        <f t="shared" si="314"/>
        <v/>
      </c>
      <c r="R1496" s="119">
        <f t="shared" si="302"/>
        <v>1</v>
      </c>
      <c r="S1496" s="119">
        <f t="shared" si="303"/>
        <v>1</v>
      </c>
      <c r="T1496" s="119">
        <f t="shared" si="304"/>
        <v>1</v>
      </c>
      <c r="U1496" s="119">
        <f t="shared" si="305"/>
        <v>1</v>
      </c>
      <c r="V1496" s="119">
        <f t="shared" si="306"/>
        <v>1</v>
      </c>
      <c r="W1496" s="119">
        <f t="shared" si="307"/>
        <v>1</v>
      </c>
      <c r="X1496" s="119">
        <f t="shared" si="308"/>
        <v>1</v>
      </c>
      <c r="Y1496" s="119">
        <f t="shared" si="309"/>
        <v>1</v>
      </c>
      <c r="Z1496" s="119">
        <f t="shared" si="310"/>
        <v>1</v>
      </c>
      <c r="AA1496" s="119">
        <f t="shared" si="311"/>
        <v>1</v>
      </c>
      <c r="AB1496" s="119">
        <f t="shared" si="312"/>
        <v>10</v>
      </c>
    </row>
    <row r="1497" spans="3:28" ht="54.95" customHeight="1" x14ac:dyDescent="0.25">
      <c r="C1497" s="56">
        <v>1493</v>
      </c>
      <c r="D1497" s="94" t="str">
        <f>IF(Lançamentos!G1497="","",Lançamentos!G1497)</f>
        <v/>
      </c>
      <c r="E1497" s="113" t="str">
        <f>IF(D1497="","",Recebimento!Q1497)</f>
        <v/>
      </c>
      <c r="F1497" s="114" t="str">
        <f>IF($D1497="","",'Rec2'!$Q1497)</f>
        <v/>
      </c>
      <c r="G1497" s="114" t="str">
        <f>IF($D1497="","",'Rec3'!$Q1497)</f>
        <v/>
      </c>
      <c r="H1497" s="114" t="str">
        <f>IF($D1497="","",'Rec4'!$Q1497)</f>
        <v/>
      </c>
      <c r="I1497" s="114" t="str">
        <f>IF($D1497="","",'Rec5'!$Q1497)</f>
        <v/>
      </c>
      <c r="J1497" s="114" t="str">
        <f>IF($D1497="","",'Rec6'!$Q1497)</f>
        <v/>
      </c>
      <c r="K1497" s="114" t="str">
        <f>IF($D1497="","",'Rec7'!$Q1497)</f>
        <v/>
      </c>
      <c r="L1497" s="114" t="str">
        <f>IF($D1497="","",'Rec8'!$Q1497)</f>
        <v/>
      </c>
      <c r="M1497" s="114" t="str">
        <f>IF($D1497="","",'Rec9'!$Q1497)</f>
        <v/>
      </c>
      <c r="N1497" s="114" t="str">
        <f>IF($D1497="","",'Rec10'!$Q1497)</f>
        <v/>
      </c>
      <c r="O1497" s="116" t="str">
        <f t="shared" si="313"/>
        <v/>
      </c>
      <c r="P1497" s="100" t="str">
        <f t="shared" si="314"/>
        <v/>
      </c>
      <c r="R1497" s="119">
        <f t="shared" si="302"/>
        <v>1</v>
      </c>
      <c r="S1497" s="119">
        <f t="shared" si="303"/>
        <v>1</v>
      </c>
      <c r="T1497" s="119">
        <f t="shared" si="304"/>
        <v>1</v>
      </c>
      <c r="U1497" s="119">
        <f t="shared" si="305"/>
        <v>1</v>
      </c>
      <c r="V1497" s="119">
        <f t="shared" si="306"/>
        <v>1</v>
      </c>
      <c r="W1497" s="119">
        <f t="shared" si="307"/>
        <v>1</v>
      </c>
      <c r="X1497" s="119">
        <f t="shared" si="308"/>
        <v>1</v>
      </c>
      <c r="Y1497" s="119">
        <f t="shared" si="309"/>
        <v>1</v>
      </c>
      <c r="Z1497" s="119">
        <f t="shared" si="310"/>
        <v>1</v>
      </c>
      <c r="AA1497" s="119">
        <f t="shared" si="311"/>
        <v>1</v>
      </c>
      <c r="AB1497" s="119">
        <f t="shared" si="312"/>
        <v>10</v>
      </c>
    </row>
    <row r="1498" spans="3:28" ht="54.95" customHeight="1" x14ac:dyDescent="0.25">
      <c r="C1498" s="56">
        <v>1494</v>
      </c>
      <c r="D1498" s="94" t="str">
        <f>IF(Lançamentos!G1498="","",Lançamentos!G1498)</f>
        <v/>
      </c>
      <c r="E1498" s="113" t="str">
        <f>IF(D1498="","",Recebimento!Q1498)</f>
        <v/>
      </c>
      <c r="F1498" s="114" t="str">
        <f>IF($D1498="","",'Rec2'!$Q1498)</f>
        <v/>
      </c>
      <c r="G1498" s="114" t="str">
        <f>IF($D1498="","",'Rec3'!$Q1498)</f>
        <v/>
      </c>
      <c r="H1498" s="114" t="str">
        <f>IF($D1498="","",'Rec4'!$Q1498)</f>
        <v/>
      </c>
      <c r="I1498" s="114" t="str">
        <f>IF($D1498="","",'Rec5'!$Q1498)</f>
        <v/>
      </c>
      <c r="J1498" s="114" t="str">
        <f>IF($D1498="","",'Rec6'!$Q1498)</f>
        <v/>
      </c>
      <c r="K1498" s="114" t="str">
        <f>IF($D1498="","",'Rec7'!$Q1498)</f>
        <v/>
      </c>
      <c r="L1498" s="114" t="str">
        <f>IF($D1498="","",'Rec8'!$Q1498)</f>
        <v/>
      </c>
      <c r="M1498" s="114" t="str">
        <f>IF($D1498="","",'Rec9'!$Q1498)</f>
        <v/>
      </c>
      <c r="N1498" s="114" t="str">
        <f>IF($D1498="","",'Rec10'!$Q1498)</f>
        <v/>
      </c>
      <c r="O1498" s="116" t="str">
        <f t="shared" si="313"/>
        <v/>
      </c>
      <c r="P1498" s="100" t="str">
        <f t="shared" si="314"/>
        <v/>
      </c>
      <c r="R1498" s="119">
        <f t="shared" si="302"/>
        <v>1</v>
      </c>
      <c r="S1498" s="119">
        <f t="shared" si="303"/>
        <v>1</v>
      </c>
      <c r="T1498" s="119">
        <f t="shared" si="304"/>
        <v>1</v>
      </c>
      <c r="U1498" s="119">
        <f t="shared" si="305"/>
        <v>1</v>
      </c>
      <c r="V1498" s="119">
        <f t="shared" si="306"/>
        <v>1</v>
      </c>
      <c r="W1498" s="119">
        <f t="shared" si="307"/>
        <v>1</v>
      </c>
      <c r="X1498" s="119">
        <f t="shared" si="308"/>
        <v>1</v>
      </c>
      <c r="Y1498" s="119">
        <f t="shared" si="309"/>
        <v>1</v>
      </c>
      <c r="Z1498" s="119">
        <f t="shared" si="310"/>
        <v>1</v>
      </c>
      <c r="AA1498" s="119">
        <f t="shared" si="311"/>
        <v>1</v>
      </c>
      <c r="AB1498" s="119">
        <f t="shared" si="312"/>
        <v>10</v>
      </c>
    </row>
    <row r="1499" spans="3:28" ht="54.95" customHeight="1" x14ac:dyDescent="0.25">
      <c r="C1499" s="56">
        <v>1495</v>
      </c>
      <c r="D1499" s="94" t="str">
        <f>IF(Lançamentos!G1499="","",Lançamentos!G1499)</f>
        <v/>
      </c>
      <c r="E1499" s="113" t="str">
        <f>IF(D1499="","",Recebimento!Q1499)</f>
        <v/>
      </c>
      <c r="F1499" s="114" t="str">
        <f>IF($D1499="","",'Rec2'!$Q1499)</f>
        <v/>
      </c>
      <c r="G1499" s="114" t="str">
        <f>IF($D1499="","",'Rec3'!$Q1499)</f>
        <v/>
      </c>
      <c r="H1499" s="114" t="str">
        <f>IF($D1499="","",'Rec4'!$Q1499)</f>
        <v/>
      </c>
      <c r="I1499" s="114" t="str">
        <f>IF($D1499="","",'Rec5'!$Q1499)</f>
        <v/>
      </c>
      <c r="J1499" s="114" t="str">
        <f>IF($D1499="","",'Rec6'!$Q1499)</f>
        <v/>
      </c>
      <c r="K1499" s="114" t="str">
        <f>IF($D1499="","",'Rec7'!$Q1499)</f>
        <v/>
      </c>
      <c r="L1499" s="114" t="str">
        <f>IF($D1499="","",'Rec8'!$Q1499)</f>
        <v/>
      </c>
      <c r="M1499" s="114" t="str">
        <f>IF($D1499="","",'Rec9'!$Q1499)</f>
        <v/>
      </c>
      <c r="N1499" s="114" t="str">
        <f>IF($D1499="","",'Rec10'!$Q1499)</f>
        <v/>
      </c>
      <c r="O1499" s="116" t="str">
        <f t="shared" si="313"/>
        <v/>
      </c>
      <c r="P1499" s="100" t="str">
        <f t="shared" si="314"/>
        <v/>
      </c>
      <c r="R1499" s="119">
        <f t="shared" si="302"/>
        <v>1</v>
      </c>
      <c r="S1499" s="119">
        <f t="shared" si="303"/>
        <v>1</v>
      </c>
      <c r="T1499" s="119">
        <f t="shared" si="304"/>
        <v>1</v>
      </c>
      <c r="U1499" s="119">
        <f t="shared" si="305"/>
        <v>1</v>
      </c>
      <c r="V1499" s="119">
        <f t="shared" si="306"/>
        <v>1</v>
      </c>
      <c r="W1499" s="119">
        <f t="shared" si="307"/>
        <v>1</v>
      </c>
      <c r="X1499" s="119">
        <f t="shared" si="308"/>
        <v>1</v>
      </c>
      <c r="Y1499" s="119">
        <f t="shared" si="309"/>
        <v>1</v>
      </c>
      <c r="Z1499" s="119">
        <f t="shared" si="310"/>
        <v>1</v>
      </c>
      <c r="AA1499" s="119">
        <f t="shared" si="311"/>
        <v>1</v>
      </c>
      <c r="AB1499" s="119">
        <f t="shared" si="312"/>
        <v>10</v>
      </c>
    </row>
    <row r="1500" spans="3:28" ht="54.95" customHeight="1" x14ac:dyDescent="0.25">
      <c r="C1500" s="56">
        <v>1496</v>
      </c>
      <c r="D1500" s="94" t="str">
        <f>IF(Lançamentos!G1500="","",Lançamentos!G1500)</f>
        <v/>
      </c>
      <c r="E1500" s="113" t="str">
        <f>IF(D1500="","",Recebimento!Q1500)</f>
        <v/>
      </c>
      <c r="F1500" s="114" t="str">
        <f>IF($D1500="","",'Rec2'!$Q1500)</f>
        <v/>
      </c>
      <c r="G1500" s="114" t="str">
        <f>IF($D1500="","",'Rec3'!$Q1500)</f>
        <v/>
      </c>
      <c r="H1500" s="114" t="str">
        <f>IF($D1500="","",'Rec4'!$Q1500)</f>
        <v/>
      </c>
      <c r="I1500" s="114" t="str">
        <f>IF($D1500="","",'Rec5'!$Q1500)</f>
        <v/>
      </c>
      <c r="J1500" s="114" t="str">
        <f>IF($D1500="","",'Rec6'!$Q1500)</f>
        <v/>
      </c>
      <c r="K1500" s="114" t="str">
        <f>IF($D1500="","",'Rec7'!$Q1500)</f>
        <v/>
      </c>
      <c r="L1500" s="114" t="str">
        <f>IF($D1500="","",'Rec8'!$Q1500)</f>
        <v/>
      </c>
      <c r="M1500" s="114" t="str">
        <f>IF($D1500="","",'Rec9'!$Q1500)</f>
        <v/>
      </c>
      <c r="N1500" s="114" t="str">
        <f>IF($D1500="","",'Rec10'!$Q1500)</f>
        <v/>
      </c>
      <c r="O1500" s="116" t="str">
        <f t="shared" si="313"/>
        <v/>
      </c>
      <c r="P1500" s="100" t="str">
        <f t="shared" si="314"/>
        <v/>
      </c>
      <c r="R1500" s="119">
        <f t="shared" si="302"/>
        <v>1</v>
      </c>
      <c r="S1500" s="119">
        <f t="shared" si="303"/>
        <v>1</v>
      </c>
      <c r="T1500" s="119">
        <f t="shared" si="304"/>
        <v>1</v>
      </c>
      <c r="U1500" s="119">
        <f t="shared" si="305"/>
        <v>1</v>
      </c>
      <c r="V1500" s="119">
        <f t="shared" si="306"/>
        <v>1</v>
      </c>
      <c r="W1500" s="119">
        <f t="shared" si="307"/>
        <v>1</v>
      </c>
      <c r="X1500" s="119">
        <f t="shared" si="308"/>
        <v>1</v>
      </c>
      <c r="Y1500" s="119">
        <f t="shared" si="309"/>
        <v>1</v>
      </c>
      <c r="Z1500" s="119">
        <f t="shared" si="310"/>
        <v>1</v>
      </c>
      <c r="AA1500" s="119">
        <f t="shared" si="311"/>
        <v>1</v>
      </c>
      <c r="AB1500" s="119">
        <f t="shared" si="312"/>
        <v>10</v>
      </c>
    </row>
    <row r="1501" spans="3:28" ht="54.95" customHeight="1" x14ac:dyDescent="0.25">
      <c r="C1501" s="56">
        <v>1497</v>
      </c>
      <c r="D1501" s="94" t="str">
        <f>IF(Lançamentos!G1501="","",Lançamentos!G1501)</f>
        <v/>
      </c>
      <c r="E1501" s="113" t="str">
        <f>IF(D1501="","",Recebimento!Q1501)</f>
        <v/>
      </c>
      <c r="F1501" s="114" t="str">
        <f>IF($D1501="","",'Rec2'!$Q1501)</f>
        <v/>
      </c>
      <c r="G1501" s="114" t="str">
        <f>IF($D1501="","",'Rec3'!$Q1501)</f>
        <v/>
      </c>
      <c r="H1501" s="114" t="str">
        <f>IF($D1501="","",'Rec4'!$Q1501)</f>
        <v/>
      </c>
      <c r="I1501" s="114" t="str">
        <f>IF($D1501="","",'Rec5'!$Q1501)</f>
        <v/>
      </c>
      <c r="J1501" s="114" t="str">
        <f>IF($D1501="","",'Rec6'!$Q1501)</f>
        <v/>
      </c>
      <c r="K1501" s="114" t="str">
        <f>IF($D1501="","",'Rec7'!$Q1501)</f>
        <v/>
      </c>
      <c r="L1501" s="114" t="str">
        <f>IF($D1501="","",'Rec8'!$Q1501)</f>
        <v/>
      </c>
      <c r="M1501" s="114" t="str">
        <f>IF($D1501="","",'Rec9'!$Q1501)</f>
        <v/>
      </c>
      <c r="N1501" s="114" t="str">
        <f>IF($D1501="","",'Rec10'!$Q1501)</f>
        <v/>
      </c>
      <c r="O1501" s="116" t="str">
        <f t="shared" si="313"/>
        <v/>
      </c>
      <c r="P1501" s="100" t="str">
        <f t="shared" si="314"/>
        <v/>
      </c>
      <c r="R1501" s="119">
        <f t="shared" si="302"/>
        <v>1</v>
      </c>
      <c r="S1501" s="119">
        <f t="shared" si="303"/>
        <v>1</v>
      </c>
      <c r="T1501" s="119">
        <f t="shared" si="304"/>
        <v>1</v>
      </c>
      <c r="U1501" s="119">
        <f t="shared" si="305"/>
        <v>1</v>
      </c>
      <c r="V1501" s="119">
        <f t="shared" si="306"/>
        <v>1</v>
      </c>
      <c r="W1501" s="119">
        <f t="shared" si="307"/>
        <v>1</v>
      </c>
      <c r="X1501" s="119">
        <f t="shared" si="308"/>
        <v>1</v>
      </c>
      <c r="Y1501" s="119">
        <f t="shared" si="309"/>
        <v>1</v>
      </c>
      <c r="Z1501" s="119">
        <f t="shared" si="310"/>
        <v>1</v>
      </c>
      <c r="AA1501" s="119">
        <f t="shared" si="311"/>
        <v>1</v>
      </c>
      <c r="AB1501" s="119">
        <f t="shared" si="312"/>
        <v>10</v>
      </c>
    </row>
    <row r="1502" spans="3:28" ht="54.95" customHeight="1" x14ac:dyDescent="0.25">
      <c r="C1502" s="56">
        <v>1498</v>
      </c>
      <c r="D1502" s="94" t="str">
        <f>IF(Lançamentos!G1502="","",Lançamentos!G1502)</f>
        <v/>
      </c>
      <c r="E1502" s="113" t="str">
        <f>IF(D1502="","",Recebimento!Q1502)</f>
        <v/>
      </c>
      <c r="F1502" s="114" t="str">
        <f>IF($D1502="","",'Rec2'!$Q1502)</f>
        <v/>
      </c>
      <c r="G1502" s="114" t="str">
        <f>IF($D1502="","",'Rec3'!$Q1502)</f>
        <v/>
      </c>
      <c r="H1502" s="114" t="str">
        <f>IF($D1502="","",'Rec4'!$Q1502)</f>
        <v/>
      </c>
      <c r="I1502" s="114" t="str">
        <f>IF($D1502="","",'Rec5'!$Q1502)</f>
        <v/>
      </c>
      <c r="J1502" s="114" t="str">
        <f>IF($D1502="","",'Rec6'!$Q1502)</f>
        <v/>
      </c>
      <c r="K1502" s="114" t="str">
        <f>IF($D1502="","",'Rec7'!$Q1502)</f>
        <v/>
      </c>
      <c r="L1502" s="114" t="str">
        <f>IF($D1502="","",'Rec8'!$Q1502)</f>
        <v/>
      </c>
      <c r="M1502" s="114" t="str">
        <f>IF($D1502="","",'Rec9'!$Q1502)</f>
        <v/>
      </c>
      <c r="N1502" s="114" t="str">
        <f>IF($D1502="","",'Rec10'!$Q1502)</f>
        <v/>
      </c>
      <c r="O1502" s="116" t="str">
        <f t="shared" si="313"/>
        <v/>
      </c>
      <c r="P1502" s="100" t="str">
        <f t="shared" si="314"/>
        <v/>
      </c>
      <c r="R1502" s="119">
        <f t="shared" si="302"/>
        <v>1</v>
      </c>
      <c r="S1502" s="119">
        <f t="shared" si="303"/>
        <v>1</v>
      </c>
      <c r="T1502" s="119">
        <f t="shared" si="304"/>
        <v>1</v>
      </c>
      <c r="U1502" s="119">
        <f t="shared" si="305"/>
        <v>1</v>
      </c>
      <c r="V1502" s="119">
        <f t="shared" si="306"/>
        <v>1</v>
      </c>
      <c r="W1502" s="119">
        <f t="shared" si="307"/>
        <v>1</v>
      </c>
      <c r="X1502" s="119">
        <f t="shared" si="308"/>
        <v>1</v>
      </c>
      <c r="Y1502" s="119">
        <f t="shared" si="309"/>
        <v>1</v>
      </c>
      <c r="Z1502" s="119">
        <f t="shared" si="310"/>
        <v>1</v>
      </c>
      <c r="AA1502" s="119">
        <f t="shared" si="311"/>
        <v>1</v>
      </c>
      <c r="AB1502" s="119">
        <f t="shared" si="312"/>
        <v>10</v>
      </c>
    </row>
    <row r="1503" spans="3:28" ht="54.95" customHeight="1" x14ac:dyDescent="0.25">
      <c r="C1503" s="56">
        <v>1499</v>
      </c>
      <c r="D1503" s="94" t="str">
        <f>IF(Lançamentos!G1503="","",Lançamentos!G1503)</f>
        <v/>
      </c>
      <c r="E1503" s="113" t="str">
        <f>IF(D1503="","",Recebimento!Q1503)</f>
        <v/>
      </c>
      <c r="F1503" s="114" t="str">
        <f>IF($D1503="","",'Rec2'!$Q1503)</f>
        <v/>
      </c>
      <c r="G1503" s="114" t="str">
        <f>IF($D1503="","",'Rec3'!$Q1503)</f>
        <v/>
      </c>
      <c r="H1503" s="114" t="str">
        <f>IF($D1503="","",'Rec4'!$Q1503)</f>
        <v/>
      </c>
      <c r="I1503" s="114" t="str">
        <f>IF($D1503="","",'Rec5'!$Q1503)</f>
        <v/>
      </c>
      <c r="J1503" s="114" t="str">
        <f>IF($D1503="","",'Rec6'!$Q1503)</f>
        <v/>
      </c>
      <c r="K1503" s="114" t="str">
        <f>IF($D1503="","",'Rec7'!$Q1503)</f>
        <v/>
      </c>
      <c r="L1503" s="114" t="str">
        <f>IF($D1503="","",'Rec8'!$Q1503)</f>
        <v/>
      </c>
      <c r="M1503" s="114" t="str">
        <f>IF($D1503="","",'Rec9'!$Q1503)</f>
        <v/>
      </c>
      <c r="N1503" s="114" t="str">
        <f>IF($D1503="","",'Rec10'!$Q1503)</f>
        <v/>
      </c>
      <c r="O1503" s="116" t="str">
        <f t="shared" si="313"/>
        <v/>
      </c>
      <c r="P1503" s="100" t="str">
        <f t="shared" si="314"/>
        <v/>
      </c>
      <c r="R1503" s="119">
        <f t="shared" si="302"/>
        <v>1</v>
      </c>
      <c r="S1503" s="119">
        <f t="shared" si="303"/>
        <v>1</v>
      </c>
      <c r="T1503" s="119">
        <f t="shared" si="304"/>
        <v>1</v>
      </c>
      <c r="U1503" s="119">
        <f t="shared" si="305"/>
        <v>1</v>
      </c>
      <c r="V1503" s="119">
        <f t="shared" si="306"/>
        <v>1</v>
      </c>
      <c r="W1503" s="119">
        <f t="shared" si="307"/>
        <v>1</v>
      </c>
      <c r="X1503" s="119">
        <f t="shared" si="308"/>
        <v>1</v>
      </c>
      <c r="Y1503" s="119">
        <f t="shared" si="309"/>
        <v>1</v>
      </c>
      <c r="Z1503" s="119">
        <f t="shared" si="310"/>
        <v>1</v>
      </c>
      <c r="AA1503" s="119">
        <f t="shared" si="311"/>
        <v>1</v>
      </c>
      <c r="AB1503" s="119">
        <f t="shared" si="312"/>
        <v>10</v>
      </c>
    </row>
    <row r="1504" spans="3:28" ht="54.95" customHeight="1" x14ac:dyDescent="0.25">
      <c r="C1504" s="56">
        <v>1500</v>
      </c>
      <c r="D1504" s="94" t="str">
        <f>IF(Lançamentos!G1504="","",Lançamentos!G1504)</f>
        <v/>
      </c>
      <c r="E1504" s="113" t="str">
        <f>IF(D1504="","",Recebimento!Q1504)</f>
        <v/>
      </c>
      <c r="F1504" s="114" t="str">
        <f>IF($D1504="","",'Rec2'!$Q1504)</f>
        <v/>
      </c>
      <c r="G1504" s="114" t="str">
        <f>IF($D1504="","",'Rec3'!$Q1504)</f>
        <v/>
      </c>
      <c r="H1504" s="114" t="str">
        <f>IF($D1504="","",'Rec4'!$Q1504)</f>
        <v/>
      </c>
      <c r="I1504" s="114" t="str">
        <f>IF($D1504="","",'Rec5'!$Q1504)</f>
        <v/>
      </c>
      <c r="J1504" s="114" t="str">
        <f>IF($D1504="","",'Rec6'!$Q1504)</f>
        <v/>
      </c>
      <c r="K1504" s="114" t="str">
        <f>IF($D1504="","",'Rec7'!$Q1504)</f>
        <v/>
      </c>
      <c r="L1504" s="114" t="str">
        <f>IF($D1504="","",'Rec8'!$Q1504)</f>
        <v/>
      </c>
      <c r="M1504" s="114" t="str">
        <f>IF($D1504="","",'Rec9'!$Q1504)</f>
        <v/>
      </c>
      <c r="N1504" s="114" t="str">
        <f>IF($D1504="","",'Rec10'!$Q1504)</f>
        <v/>
      </c>
      <c r="O1504" s="117" t="str">
        <f t="shared" si="313"/>
        <v/>
      </c>
      <c r="P1504" s="118" t="str">
        <f t="shared" si="314"/>
        <v/>
      </c>
      <c r="R1504" s="119">
        <f t="shared" si="302"/>
        <v>1</v>
      </c>
      <c r="S1504" s="119">
        <f t="shared" si="303"/>
        <v>1</v>
      </c>
      <c r="T1504" s="119">
        <f t="shared" si="304"/>
        <v>1</v>
      </c>
      <c r="U1504" s="119">
        <f t="shared" si="305"/>
        <v>1</v>
      </c>
      <c r="V1504" s="119">
        <f t="shared" si="306"/>
        <v>1</v>
      </c>
      <c r="W1504" s="119">
        <f t="shared" si="307"/>
        <v>1</v>
      </c>
      <c r="X1504" s="119">
        <f t="shared" si="308"/>
        <v>1</v>
      </c>
      <c r="Y1504" s="119">
        <f t="shared" si="309"/>
        <v>1</v>
      </c>
      <c r="Z1504" s="119">
        <f t="shared" si="310"/>
        <v>1</v>
      </c>
      <c r="AA1504" s="119">
        <f t="shared" si="311"/>
        <v>1</v>
      </c>
      <c r="AB1504" s="119">
        <f t="shared" si="312"/>
        <v>10</v>
      </c>
    </row>
  </sheetData>
  <sheetProtection sheet="1" objects="1" scenarios="1" selectLockedCells="1" autoFilter="0" selectUnlockedCells="1"/>
  <autoFilter ref="C4:P4" xr:uid="{E99286AA-7459-4ABD-BF70-95BE2684D7B8}"/>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95D5-0020-49F4-960D-0811D1E50389}">
  <sheetPr codeName="Planilha33">
    <tabColor rgb="FFFFC000"/>
  </sheetPr>
  <dimension ref="C1:AB1504"/>
  <sheetViews>
    <sheetView showGridLines="0" showRowColHeaders="0" workbookViewId="0">
      <pane ySplit="4" topLeftCell="A5" activePane="bottomLeft" state="frozen"/>
      <selection pane="bottomLeft"/>
    </sheetView>
  </sheetViews>
  <sheetFormatPr defaultRowHeight="54.95" customHeight="1" x14ac:dyDescent="0.25"/>
  <cols>
    <col min="1" max="2" width="1.7109375" style="26" customWidth="1"/>
    <col min="3" max="3" width="6.7109375" style="26" customWidth="1"/>
    <col min="4" max="4" width="20.7109375" style="26" customWidth="1"/>
    <col min="5" max="15" width="12.85546875" style="26" customWidth="1"/>
    <col min="16" max="16" width="13.7109375" style="26" customWidth="1"/>
    <col min="17" max="16384" width="9.140625" style="26"/>
  </cols>
  <sheetData>
    <row r="1" spans="3:28" s="1" customFormat="1" ht="35.1" customHeight="1" x14ac:dyDescent="0.25"/>
    <row r="2" spans="3:28" s="3" customFormat="1" ht="30" customHeight="1" x14ac:dyDescent="0.25"/>
    <row r="3" spans="3:28" ht="30" customHeight="1" thickBot="1" x14ac:dyDescent="0.3">
      <c r="D3" s="50"/>
    </row>
    <row r="4" spans="3:28" ht="21.95" customHeight="1" x14ac:dyDescent="0.25">
      <c r="C4" s="52" t="s">
        <v>36</v>
      </c>
      <c r="D4" s="61" t="s">
        <v>47</v>
      </c>
      <c r="E4" s="61">
        <f>Sit!$H$5</f>
        <v>2021</v>
      </c>
      <c r="F4" s="61">
        <f>Sit!$H$6</f>
        <v>2022</v>
      </c>
      <c r="G4" s="61">
        <f>Sit!$H$7</f>
        <v>2023</v>
      </c>
      <c r="H4" s="61">
        <f>Sit!$H$8</f>
        <v>2024</v>
      </c>
      <c r="I4" s="61">
        <f>Sit!$H$9</f>
        <v>2025</v>
      </c>
      <c r="J4" s="61">
        <f>Sit!$H$10</f>
        <v>2026</v>
      </c>
      <c r="K4" s="61">
        <f>Sit!$H$11</f>
        <v>2027</v>
      </c>
      <c r="L4" s="61">
        <f>Sit!$H$12</f>
        <v>2028</v>
      </c>
      <c r="M4" s="61">
        <f>Sit!$H$13</f>
        <v>2029</v>
      </c>
      <c r="N4" s="61">
        <f>Sit!$H$14</f>
        <v>2030</v>
      </c>
      <c r="O4" s="80" t="s">
        <v>138</v>
      </c>
      <c r="P4" s="80" t="s">
        <v>126</v>
      </c>
    </row>
    <row r="5" spans="3:28" ht="54.95" customHeight="1" x14ac:dyDescent="0.25">
      <c r="C5" s="55">
        <v>1</v>
      </c>
      <c r="D5" s="93" t="str">
        <f>IF(Lançamentos!G5="","",Lançamentos!G5)</f>
        <v>Bárbara de Souza</v>
      </c>
      <c r="E5" s="120">
        <f>IF(D5="","",Lançamentos!R5)</f>
        <v>0.05</v>
      </c>
      <c r="F5" s="121">
        <f>IF($D5="","",Lançamentos!T5)</f>
        <v>0.06</v>
      </c>
      <c r="G5" s="121">
        <f>IF($D5="","",Lançamentos!V5)</f>
        <v>7.0000000000000007E-2</v>
      </c>
      <c r="H5" s="121">
        <f>IF($D5="","",Lançamentos!X5)</f>
        <v>0.08</v>
      </c>
      <c r="I5" s="121">
        <f>IF($D5="","",Lançamentos!Z5)</f>
        <v>0.09</v>
      </c>
      <c r="J5" s="121">
        <f>IF($D5="","",Lançamentos!AB5)</f>
        <v>0.1</v>
      </c>
      <c r="K5" s="121">
        <f>IF($D5="","",Lançamentos!AD5)</f>
        <v>0</v>
      </c>
      <c r="L5" s="121">
        <f>IF($D5="","",Lançamentos!AF5)</f>
        <v>0</v>
      </c>
      <c r="M5" s="121">
        <f>IF($D5="","",Lançamentos!AH5)</f>
        <v>0</v>
      </c>
      <c r="N5" s="121">
        <f>IF($D5="","",Lançamentos!AJ5)</f>
        <v>0</v>
      </c>
      <c r="O5" s="122">
        <f>IFERROR(IF(D5="","",P5/AB5),0)</f>
        <v>7.4999999999999997E-2</v>
      </c>
      <c r="P5" s="123">
        <f>IF(D5="","",SUM(E5:N5))</f>
        <v>0.44999999999999996</v>
      </c>
      <c r="R5" s="119">
        <f>IF(E5=0,0,1)</f>
        <v>1</v>
      </c>
      <c r="S5" s="119">
        <f t="shared" ref="S5:AA20" si="0">IF(F5=0,0,1)</f>
        <v>1</v>
      </c>
      <c r="T5" s="119">
        <f t="shared" si="0"/>
        <v>1</v>
      </c>
      <c r="U5" s="119">
        <f t="shared" si="0"/>
        <v>1</v>
      </c>
      <c r="V5" s="119">
        <f t="shared" si="0"/>
        <v>1</v>
      </c>
      <c r="W5" s="119">
        <f t="shared" si="0"/>
        <v>1</v>
      </c>
      <c r="X5" s="119">
        <f t="shared" si="0"/>
        <v>0</v>
      </c>
      <c r="Y5" s="119">
        <f t="shared" si="0"/>
        <v>0</v>
      </c>
      <c r="Z5" s="119">
        <f t="shared" si="0"/>
        <v>0</v>
      </c>
      <c r="AA5" s="119">
        <f t="shared" si="0"/>
        <v>0</v>
      </c>
      <c r="AB5" s="119">
        <f>SUM(R5:AA5)</f>
        <v>6</v>
      </c>
    </row>
    <row r="6" spans="3:28" ht="54.95" customHeight="1" x14ac:dyDescent="0.25">
      <c r="C6" s="56">
        <v>2</v>
      </c>
      <c r="D6" s="94" t="str">
        <f>IF(Lançamentos!G6="","",Lançamentos!G6)</f>
        <v>Anderson de Suza</v>
      </c>
      <c r="E6" s="120">
        <f>IF(D6="","",Lançamentos!R6)</f>
        <v>0.06</v>
      </c>
      <c r="F6" s="121">
        <f>IF($D6="","",Lançamentos!T6)</f>
        <v>7.0000000000000007E-2</v>
      </c>
      <c r="G6" s="121">
        <f>IF($D6="","",Lançamentos!V6)</f>
        <v>0.08</v>
      </c>
      <c r="H6" s="121">
        <f>IF($D6="","",Lançamentos!X6)</f>
        <v>0.09</v>
      </c>
      <c r="I6" s="121">
        <f>IF($D6="","",Lançamentos!Z6)</f>
        <v>0.1</v>
      </c>
      <c r="J6" s="121">
        <f>IF($D6="","",Lançamentos!AB6)</f>
        <v>0.11</v>
      </c>
      <c r="K6" s="121">
        <f>IF($D6="","",Lançamentos!AD6)</f>
        <v>0</v>
      </c>
      <c r="L6" s="121">
        <f>IF($D6="","",Lançamentos!AF6)</f>
        <v>0</v>
      </c>
      <c r="M6" s="121">
        <f>IF($D6="","",Lançamentos!AH6)</f>
        <v>0</v>
      </c>
      <c r="N6" s="121">
        <f>IF($D6="","",Lançamentos!AJ6)</f>
        <v>0</v>
      </c>
      <c r="O6" s="124">
        <f>IFERROR(IF(D6="","",P6/AB6),0)</f>
        <v>8.5000000000000006E-2</v>
      </c>
      <c r="P6" s="125">
        <f>IF(D6="","",SUM(E6:N6))</f>
        <v>0.51</v>
      </c>
      <c r="R6" s="119">
        <f t="shared" ref="R6:AA44" si="1">IF(E6=0,0,1)</f>
        <v>1</v>
      </c>
      <c r="S6" s="119">
        <f t="shared" si="0"/>
        <v>1</v>
      </c>
      <c r="T6" s="119">
        <f t="shared" si="0"/>
        <v>1</v>
      </c>
      <c r="U6" s="119">
        <f t="shared" si="0"/>
        <v>1</v>
      </c>
      <c r="V6" s="119">
        <f t="shared" si="0"/>
        <v>1</v>
      </c>
      <c r="W6" s="119">
        <f t="shared" si="0"/>
        <v>1</v>
      </c>
      <c r="X6" s="119">
        <f t="shared" si="0"/>
        <v>0</v>
      </c>
      <c r="Y6" s="119">
        <f t="shared" si="0"/>
        <v>0</v>
      </c>
      <c r="Z6" s="119">
        <f t="shared" si="0"/>
        <v>0</v>
      </c>
      <c r="AA6" s="119">
        <f t="shared" si="0"/>
        <v>0</v>
      </c>
      <c r="AB6" s="119">
        <f t="shared" ref="AB6:AB69" si="2">SUM(R6:AA6)</f>
        <v>6</v>
      </c>
    </row>
    <row r="7" spans="3:28" ht="54.95" customHeight="1" x14ac:dyDescent="0.25">
      <c r="C7" s="56">
        <v>3</v>
      </c>
      <c r="D7" s="94" t="str">
        <f>IF(Lançamentos!G7="","",Lançamentos!G7)</f>
        <v>Francisco Geremias Alcebides</v>
      </c>
      <c r="E7" s="120">
        <f>IF(D7="","",Lançamentos!R7)</f>
        <v>0.05</v>
      </c>
      <c r="F7" s="121">
        <f>IF($D7="","",Lançamentos!T7)</f>
        <v>0.06</v>
      </c>
      <c r="G7" s="121">
        <f>IF($D7="","",Lançamentos!V7)</f>
        <v>7.0000000000000007E-2</v>
      </c>
      <c r="H7" s="121">
        <f>IF($D7="","",Lançamentos!X7)</f>
        <v>0.08</v>
      </c>
      <c r="I7" s="121">
        <f>IF($D7="","",Lançamentos!Z7)</f>
        <v>9.5000000000000001E-2</v>
      </c>
      <c r="J7" s="121">
        <f>IF($D7="","",Lançamentos!AB7)</f>
        <v>0.12</v>
      </c>
      <c r="K7" s="121">
        <f>IF($D7="","",Lançamentos!AD7)</f>
        <v>0</v>
      </c>
      <c r="L7" s="121">
        <f>IF($D7="","",Lançamentos!AF7)</f>
        <v>0</v>
      </c>
      <c r="M7" s="121">
        <f>IF($D7="","",Lançamentos!AH7)</f>
        <v>0</v>
      </c>
      <c r="N7" s="121">
        <f>IF($D7="","",Lançamentos!AJ7)</f>
        <v>0</v>
      </c>
      <c r="O7" s="124">
        <f t="shared" ref="O7:O70" si="3">IFERROR(IF(D7="","",P7/AB7),0)</f>
        <v>7.9166666666666663E-2</v>
      </c>
      <c r="P7" s="125">
        <f t="shared" ref="P7:P70" si="4">IF(D7="","",SUM(E7:N7))</f>
        <v>0.47499999999999998</v>
      </c>
      <c r="R7" s="119">
        <f t="shared" si="1"/>
        <v>1</v>
      </c>
      <c r="S7" s="119">
        <f t="shared" si="0"/>
        <v>1</v>
      </c>
      <c r="T7" s="119">
        <f t="shared" si="0"/>
        <v>1</v>
      </c>
      <c r="U7" s="119">
        <f t="shared" si="0"/>
        <v>1</v>
      </c>
      <c r="V7" s="119">
        <f t="shared" si="0"/>
        <v>1</v>
      </c>
      <c r="W7" s="119">
        <f t="shared" si="0"/>
        <v>1</v>
      </c>
      <c r="X7" s="119">
        <f t="shared" si="0"/>
        <v>0</v>
      </c>
      <c r="Y7" s="119">
        <f t="shared" si="0"/>
        <v>0</v>
      </c>
      <c r="Z7" s="119">
        <f t="shared" si="0"/>
        <v>0</v>
      </c>
      <c r="AA7" s="119">
        <f t="shared" si="0"/>
        <v>0</v>
      </c>
      <c r="AB7" s="119">
        <f t="shared" si="2"/>
        <v>6</v>
      </c>
    </row>
    <row r="8" spans="3:28" ht="54.95" customHeight="1" x14ac:dyDescent="0.25">
      <c r="C8" s="56">
        <v>4</v>
      </c>
      <c r="D8" s="94" t="str">
        <f>IF(Lançamentos!G8="","",Lançamentos!G8)</f>
        <v>Francisco Geremias Alcebides</v>
      </c>
      <c r="E8" s="120">
        <f>IF(D8="","",Lançamentos!R8)</f>
        <v>7.4999999999999997E-2</v>
      </c>
      <c r="F8" s="121">
        <f>IF($D8="","",Lançamentos!T8)</f>
        <v>0.08</v>
      </c>
      <c r="G8" s="121">
        <f>IF($D8="","",Lançamentos!V8)</f>
        <v>0.09</v>
      </c>
      <c r="H8" s="121">
        <f>IF($D8="","",Lançamentos!X8)</f>
        <v>0.1</v>
      </c>
      <c r="I8" s="121">
        <f>IF($D8="","",Lançamentos!Z8)</f>
        <v>0.12</v>
      </c>
      <c r="J8" s="121">
        <f>IF($D8="","",Lançamentos!AB8)</f>
        <v>0.14000000000000001</v>
      </c>
      <c r="K8" s="121">
        <f>IF($D8="","",Lançamentos!AD8)</f>
        <v>0</v>
      </c>
      <c r="L8" s="121">
        <f>IF($D8="","",Lançamentos!AF8)</f>
        <v>0</v>
      </c>
      <c r="M8" s="121">
        <f>IF($D8="","",Lançamentos!AH8)</f>
        <v>0</v>
      </c>
      <c r="N8" s="121">
        <f>IF($D8="","",Lançamentos!AJ8)</f>
        <v>0</v>
      </c>
      <c r="O8" s="124">
        <f t="shared" si="3"/>
        <v>0.10083333333333333</v>
      </c>
      <c r="P8" s="125">
        <f t="shared" si="4"/>
        <v>0.60499999999999998</v>
      </c>
      <c r="R8" s="119">
        <f t="shared" si="1"/>
        <v>1</v>
      </c>
      <c r="S8" s="119">
        <f t="shared" si="0"/>
        <v>1</v>
      </c>
      <c r="T8" s="119">
        <f t="shared" si="0"/>
        <v>1</v>
      </c>
      <c r="U8" s="119">
        <f t="shared" si="0"/>
        <v>1</v>
      </c>
      <c r="V8" s="119">
        <f t="shared" si="0"/>
        <v>1</v>
      </c>
      <c r="W8" s="119">
        <f t="shared" si="0"/>
        <v>1</v>
      </c>
      <c r="X8" s="119">
        <f t="shared" si="0"/>
        <v>0</v>
      </c>
      <c r="Y8" s="119">
        <f t="shared" si="0"/>
        <v>0</v>
      </c>
      <c r="Z8" s="119">
        <f t="shared" si="0"/>
        <v>0</v>
      </c>
      <c r="AA8" s="119">
        <f t="shared" si="0"/>
        <v>0</v>
      </c>
      <c r="AB8" s="119">
        <f t="shared" si="2"/>
        <v>6</v>
      </c>
    </row>
    <row r="9" spans="3:28" ht="54.95" customHeight="1" x14ac:dyDescent="0.25">
      <c r="C9" s="56">
        <v>5</v>
      </c>
      <c r="D9" s="94" t="str">
        <f>IF(Lançamentos!G9="","",Lançamentos!G9)</f>
        <v>Marcelo Henrique Toledo</v>
      </c>
      <c r="E9" s="120">
        <f>IF(D9="","",Lançamentos!R9)</f>
        <v>0</v>
      </c>
      <c r="F9" s="121">
        <f>IF($D9="","",Lançamentos!T9)</f>
        <v>0</v>
      </c>
      <c r="G9" s="121">
        <f>IF($D9="","",Lançamentos!V9)</f>
        <v>0</v>
      </c>
      <c r="H9" s="121">
        <f>IF($D9="","",Lançamentos!X9)</f>
        <v>0</v>
      </c>
      <c r="I9" s="121">
        <f>IF($D9="","",Lançamentos!Z9)</f>
        <v>0</v>
      </c>
      <c r="J9" s="121">
        <f>IF($D9="","",Lançamentos!AB9)</f>
        <v>0</v>
      </c>
      <c r="K9" s="121">
        <f>IF($D9="","",Lançamentos!AD9)</f>
        <v>0</v>
      </c>
      <c r="L9" s="121">
        <f>IF($D9="","",Lançamentos!AF9)</f>
        <v>0</v>
      </c>
      <c r="M9" s="121">
        <f>IF($D9="","",Lançamentos!AH9)</f>
        <v>0</v>
      </c>
      <c r="N9" s="121">
        <f>IF($D9="","",Lançamentos!AJ9)</f>
        <v>0</v>
      </c>
      <c r="O9" s="124">
        <f t="shared" si="3"/>
        <v>0</v>
      </c>
      <c r="P9" s="125">
        <f t="shared" si="4"/>
        <v>0</v>
      </c>
      <c r="R9" s="119">
        <f t="shared" si="1"/>
        <v>0</v>
      </c>
      <c r="S9" s="119">
        <f t="shared" si="0"/>
        <v>0</v>
      </c>
      <c r="T9" s="119">
        <f t="shared" si="0"/>
        <v>0</v>
      </c>
      <c r="U9" s="119">
        <f t="shared" si="0"/>
        <v>0</v>
      </c>
      <c r="V9" s="119">
        <f t="shared" si="0"/>
        <v>0</v>
      </c>
      <c r="W9" s="119">
        <f t="shared" si="0"/>
        <v>0</v>
      </c>
      <c r="X9" s="119">
        <f t="shared" si="0"/>
        <v>0</v>
      </c>
      <c r="Y9" s="119">
        <f t="shared" si="0"/>
        <v>0</v>
      </c>
      <c r="Z9" s="119">
        <f t="shared" si="0"/>
        <v>0</v>
      </c>
      <c r="AA9" s="119">
        <f t="shared" si="0"/>
        <v>0</v>
      </c>
      <c r="AB9" s="119">
        <f t="shared" si="2"/>
        <v>0</v>
      </c>
    </row>
    <row r="10" spans="3:28" ht="54.95" customHeight="1" x14ac:dyDescent="0.25">
      <c r="C10" s="56">
        <v>6</v>
      </c>
      <c r="D10" s="94" t="str">
        <f>IF(Lançamentos!G10="","",Lançamentos!G10)</f>
        <v/>
      </c>
      <c r="E10" s="120" t="str">
        <f>IF(D10="","",Lançamentos!R10)</f>
        <v/>
      </c>
      <c r="F10" s="121" t="str">
        <f>IF($D10="","",Lançamentos!T10)</f>
        <v/>
      </c>
      <c r="G10" s="121" t="str">
        <f>IF($D10="","",Lançamentos!V10)</f>
        <v/>
      </c>
      <c r="H10" s="121" t="str">
        <f>IF($D10="","",Lançamentos!X10)</f>
        <v/>
      </c>
      <c r="I10" s="121" t="str">
        <f>IF($D10="","",Lançamentos!Z10)</f>
        <v/>
      </c>
      <c r="J10" s="121" t="str">
        <f>IF($D10="","",Lançamentos!AB10)</f>
        <v/>
      </c>
      <c r="K10" s="121" t="str">
        <f>IF($D10="","",Lançamentos!AD10)</f>
        <v/>
      </c>
      <c r="L10" s="121" t="str">
        <f>IF($D10="","",Lançamentos!AF10)</f>
        <v/>
      </c>
      <c r="M10" s="121" t="str">
        <f>IF($D10="","",Lançamentos!AH10)</f>
        <v/>
      </c>
      <c r="N10" s="121" t="str">
        <f>IF($D10="","",Lançamentos!AJ10)</f>
        <v/>
      </c>
      <c r="O10" s="124" t="str">
        <f t="shared" si="3"/>
        <v/>
      </c>
      <c r="P10" s="125" t="str">
        <f t="shared" si="4"/>
        <v/>
      </c>
      <c r="R10" s="119">
        <f t="shared" si="1"/>
        <v>1</v>
      </c>
      <c r="S10" s="119">
        <f t="shared" si="0"/>
        <v>1</v>
      </c>
      <c r="T10" s="119">
        <f t="shared" si="0"/>
        <v>1</v>
      </c>
      <c r="U10" s="119">
        <f t="shared" si="0"/>
        <v>1</v>
      </c>
      <c r="V10" s="119">
        <f t="shared" si="0"/>
        <v>1</v>
      </c>
      <c r="W10" s="119">
        <f t="shared" si="0"/>
        <v>1</v>
      </c>
      <c r="X10" s="119">
        <f t="shared" si="0"/>
        <v>1</v>
      </c>
      <c r="Y10" s="119">
        <f t="shared" si="0"/>
        <v>1</v>
      </c>
      <c r="Z10" s="119">
        <f t="shared" si="0"/>
        <v>1</v>
      </c>
      <c r="AA10" s="119">
        <f t="shared" si="0"/>
        <v>1</v>
      </c>
      <c r="AB10" s="119">
        <f t="shared" si="2"/>
        <v>10</v>
      </c>
    </row>
    <row r="11" spans="3:28" ht="54.95" customHeight="1" x14ac:dyDescent="0.25">
      <c r="C11" s="56">
        <v>7</v>
      </c>
      <c r="D11" s="94" t="str">
        <f>IF(Lançamentos!G11="","",Lançamentos!G11)</f>
        <v/>
      </c>
      <c r="E11" s="120" t="str">
        <f>IF(D11="","",Lançamentos!R11)</f>
        <v/>
      </c>
      <c r="F11" s="121" t="str">
        <f>IF($D11="","",Lançamentos!T11)</f>
        <v/>
      </c>
      <c r="G11" s="121" t="str">
        <f>IF($D11="","",Lançamentos!V11)</f>
        <v/>
      </c>
      <c r="H11" s="121" t="str">
        <f>IF($D11="","",Lançamentos!X11)</f>
        <v/>
      </c>
      <c r="I11" s="121" t="str">
        <f>IF($D11="","",Lançamentos!Z11)</f>
        <v/>
      </c>
      <c r="J11" s="121" t="str">
        <f>IF($D11="","",Lançamentos!AB11)</f>
        <v/>
      </c>
      <c r="K11" s="121" t="str">
        <f>IF($D11="","",Lançamentos!AD11)</f>
        <v/>
      </c>
      <c r="L11" s="121" t="str">
        <f>IF($D11="","",Lançamentos!AF11)</f>
        <v/>
      </c>
      <c r="M11" s="121" t="str">
        <f>IF($D11="","",Lançamentos!AH11)</f>
        <v/>
      </c>
      <c r="N11" s="121" t="str">
        <f>IF($D11="","",Lançamentos!AJ11)</f>
        <v/>
      </c>
      <c r="O11" s="124" t="str">
        <f t="shared" si="3"/>
        <v/>
      </c>
      <c r="P11" s="125" t="str">
        <f t="shared" si="4"/>
        <v/>
      </c>
      <c r="R11" s="119">
        <f t="shared" si="1"/>
        <v>1</v>
      </c>
      <c r="S11" s="119">
        <f t="shared" si="0"/>
        <v>1</v>
      </c>
      <c r="T11" s="119">
        <f t="shared" si="0"/>
        <v>1</v>
      </c>
      <c r="U11" s="119">
        <f t="shared" si="0"/>
        <v>1</v>
      </c>
      <c r="V11" s="119">
        <f t="shared" si="0"/>
        <v>1</v>
      </c>
      <c r="W11" s="119">
        <f t="shared" si="0"/>
        <v>1</v>
      </c>
      <c r="X11" s="119">
        <f t="shared" si="0"/>
        <v>1</v>
      </c>
      <c r="Y11" s="119">
        <f t="shared" si="0"/>
        <v>1</v>
      </c>
      <c r="Z11" s="119">
        <f t="shared" si="0"/>
        <v>1</v>
      </c>
      <c r="AA11" s="119">
        <f t="shared" si="0"/>
        <v>1</v>
      </c>
      <c r="AB11" s="119">
        <f t="shared" si="2"/>
        <v>10</v>
      </c>
    </row>
    <row r="12" spans="3:28" ht="54.95" customHeight="1" x14ac:dyDescent="0.25">
      <c r="C12" s="56">
        <v>8</v>
      </c>
      <c r="D12" s="94" t="str">
        <f>IF(Lançamentos!G12="","",Lançamentos!G12)</f>
        <v/>
      </c>
      <c r="E12" s="120" t="str">
        <f>IF(D12="","",Lançamentos!R12)</f>
        <v/>
      </c>
      <c r="F12" s="121" t="str">
        <f>IF($D12="","",Lançamentos!T12)</f>
        <v/>
      </c>
      <c r="G12" s="121" t="str">
        <f>IF($D12="","",Lançamentos!V12)</f>
        <v/>
      </c>
      <c r="H12" s="121" t="str">
        <f>IF($D12="","",Lançamentos!X12)</f>
        <v/>
      </c>
      <c r="I12" s="121" t="str">
        <f>IF($D12="","",Lançamentos!Z12)</f>
        <v/>
      </c>
      <c r="J12" s="121" t="str">
        <f>IF($D12="","",Lançamentos!AB12)</f>
        <v/>
      </c>
      <c r="K12" s="121" t="str">
        <f>IF($D12="","",Lançamentos!AD12)</f>
        <v/>
      </c>
      <c r="L12" s="121" t="str">
        <f>IF($D12="","",Lançamentos!AF12)</f>
        <v/>
      </c>
      <c r="M12" s="121" t="str">
        <f>IF($D12="","",Lançamentos!AH12)</f>
        <v/>
      </c>
      <c r="N12" s="121" t="str">
        <f>IF($D12="","",Lançamentos!AJ12)</f>
        <v/>
      </c>
      <c r="O12" s="124" t="str">
        <f t="shared" si="3"/>
        <v/>
      </c>
      <c r="P12" s="125" t="str">
        <f t="shared" si="4"/>
        <v/>
      </c>
      <c r="R12" s="119">
        <f t="shared" si="1"/>
        <v>1</v>
      </c>
      <c r="S12" s="119">
        <f t="shared" si="0"/>
        <v>1</v>
      </c>
      <c r="T12" s="119">
        <f t="shared" si="0"/>
        <v>1</v>
      </c>
      <c r="U12" s="119">
        <f t="shared" si="0"/>
        <v>1</v>
      </c>
      <c r="V12" s="119">
        <f t="shared" si="0"/>
        <v>1</v>
      </c>
      <c r="W12" s="119">
        <f t="shared" si="0"/>
        <v>1</v>
      </c>
      <c r="X12" s="119">
        <f t="shared" si="0"/>
        <v>1</v>
      </c>
      <c r="Y12" s="119">
        <f t="shared" si="0"/>
        <v>1</v>
      </c>
      <c r="Z12" s="119">
        <f t="shared" si="0"/>
        <v>1</v>
      </c>
      <c r="AA12" s="119">
        <f t="shared" si="0"/>
        <v>1</v>
      </c>
      <c r="AB12" s="119">
        <f t="shared" si="2"/>
        <v>10</v>
      </c>
    </row>
    <row r="13" spans="3:28" ht="54.95" customHeight="1" x14ac:dyDescent="0.25">
      <c r="C13" s="56">
        <v>9</v>
      </c>
      <c r="D13" s="94" t="str">
        <f>IF(Lançamentos!G13="","",Lançamentos!G13)</f>
        <v/>
      </c>
      <c r="E13" s="120" t="str">
        <f>IF(D13="","",Lançamentos!R13)</f>
        <v/>
      </c>
      <c r="F13" s="121" t="str">
        <f>IF($D13="","",Lançamentos!T13)</f>
        <v/>
      </c>
      <c r="G13" s="121" t="str">
        <f>IF($D13="","",Lançamentos!V13)</f>
        <v/>
      </c>
      <c r="H13" s="121" t="str">
        <f>IF($D13="","",Lançamentos!X13)</f>
        <v/>
      </c>
      <c r="I13" s="121" t="str">
        <f>IF($D13="","",Lançamentos!Z13)</f>
        <v/>
      </c>
      <c r="J13" s="121" t="str">
        <f>IF($D13="","",Lançamentos!AB13)</f>
        <v/>
      </c>
      <c r="K13" s="121" t="str">
        <f>IF($D13="","",Lançamentos!AD13)</f>
        <v/>
      </c>
      <c r="L13" s="121" t="str">
        <f>IF($D13="","",Lançamentos!AF13)</f>
        <v/>
      </c>
      <c r="M13" s="121" t="str">
        <f>IF($D13="","",Lançamentos!AH13)</f>
        <v/>
      </c>
      <c r="N13" s="121" t="str">
        <f>IF($D13="","",Lançamentos!AJ13)</f>
        <v/>
      </c>
      <c r="O13" s="124" t="str">
        <f t="shared" si="3"/>
        <v/>
      </c>
      <c r="P13" s="125" t="str">
        <f t="shared" si="4"/>
        <v/>
      </c>
      <c r="R13" s="119">
        <f t="shared" si="1"/>
        <v>1</v>
      </c>
      <c r="S13" s="119">
        <f t="shared" si="0"/>
        <v>1</v>
      </c>
      <c r="T13" s="119">
        <f t="shared" si="0"/>
        <v>1</v>
      </c>
      <c r="U13" s="119">
        <f t="shared" si="0"/>
        <v>1</v>
      </c>
      <c r="V13" s="119">
        <f t="shared" si="0"/>
        <v>1</v>
      </c>
      <c r="W13" s="119">
        <f t="shared" si="0"/>
        <v>1</v>
      </c>
      <c r="X13" s="119">
        <f t="shared" si="0"/>
        <v>1</v>
      </c>
      <c r="Y13" s="119">
        <f t="shared" si="0"/>
        <v>1</v>
      </c>
      <c r="Z13" s="119">
        <f t="shared" si="0"/>
        <v>1</v>
      </c>
      <c r="AA13" s="119">
        <f t="shared" si="0"/>
        <v>1</v>
      </c>
      <c r="AB13" s="119">
        <f t="shared" si="2"/>
        <v>10</v>
      </c>
    </row>
    <row r="14" spans="3:28" ht="54.95" customHeight="1" x14ac:dyDescent="0.25">
      <c r="C14" s="56">
        <v>10</v>
      </c>
      <c r="D14" s="94" t="str">
        <f>IF(Lançamentos!G14="","",Lançamentos!G14)</f>
        <v/>
      </c>
      <c r="E14" s="120" t="str">
        <f>IF(D14="","",Lançamentos!R14)</f>
        <v/>
      </c>
      <c r="F14" s="121" t="str">
        <f>IF($D14="","",Lançamentos!T14)</f>
        <v/>
      </c>
      <c r="G14" s="121" t="str">
        <f>IF($D14="","",Lançamentos!V14)</f>
        <v/>
      </c>
      <c r="H14" s="121" t="str">
        <f>IF($D14="","",Lançamentos!X14)</f>
        <v/>
      </c>
      <c r="I14" s="121" t="str">
        <f>IF($D14="","",Lançamentos!Z14)</f>
        <v/>
      </c>
      <c r="J14" s="121" t="str">
        <f>IF($D14="","",Lançamentos!AB14)</f>
        <v/>
      </c>
      <c r="K14" s="121" t="str">
        <f>IF($D14="","",Lançamentos!AD14)</f>
        <v/>
      </c>
      <c r="L14" s="121" t="str">
        <f>IF($D14="","",Lançamentos!AF14)</f>
        <v/>
      </c>
      <c r="M14" s="121" t="str">
        <f>IF($D14="","",Lançamentos!AH14)</f>
        <v/>
      </c>
      <c r="N14" s="121" t="str">
        <f>IF($D14="","",Lançamentos!AJ14)</f>
        <v/>
      </c>
      <c r="O14" s="124" t="str">
        <f t="shared" si="3"/>
        <v/>
      </c>
      <c r="P14" s="125" t="str">
        <f t="shared" si="4"/>
        <v/>
      </c>
      <c r="R14" s="119">
        <f t="shared" si="1"/>
        <v>1</v>
      </c>
      <c r="S14" s="119">
        <f t="shared" si="0"/>
        <v>1</v>
      </c>
      <c r="T14" s="119">
        <f t="shared" si="0"/>
        <v>1</v>
      </c>
      <c r="U14" s="119">
        <f t="shared" si="0"/>
        <v>1</v>
      </c>
      <c r="V14" s="119">
        <f t="shared" si="0"/>
        <v>1</v>
      </c>
      <c r="W14" s="119">
        <f t="shared" si="0"/>
        <v>1</v>
      </c>
      <c r="X14" s="119">
        <f t="shared" si="0"/>
        <v>1</v>
      </c>
      <c r="Y14" s="119">
        <f t="shared" si="0"/>
        <v>1</v>
      </c>
      <c r="Z14" s="119">
        <f t="shared" si="0"/>
        <v>1</v>
      </c>
      <c r="AA14" s="119">
        <f t="shared" si="0"/>
        <v>1</v>
      </c>
      <c r="AB14" s="119">
        <f t="shared" si="2"/>
        <v>10</v>
      </c>
    </row>
    <row r="15" spans="3:28" ht="54.95" customHeight="1" x14ac:dyDescent="0.25">
      <c r="C15" s="56">
        <v>11</v>
      </c>
      <c r="D15" s="94" t="str">
        <f>IF(Lançamentos!G15="","",Lançamentos!G15)</f>
        <v/>
      </c>
      <c r="E15" s="120" t="str">
        <f>IF(D15="","",Lançamentos!R15)</f>
        <v/>
      </c>
      <c r="F15" s="121" t="str">
        <f>IF($D15="","",Lançamentos!T15)</f>
        <v/>
      </c>
      <c r="G15" s="121" t="str">
        <f>IF($D15="","",Lançamentos!V15)</f>
        <v/>
      </c>
      <c r="H15" s="121" t="str">
        <f>IF($D15="","",Lançamentos!X15)</f>
        <v/>
      </c>
      <c r="I15" s="121" t="str">
        <f>IF($D15="","",Lançamentos!Z15)</f>
        <v/>
      </c>
      <c r="J15" s="121" t="str">
        <f>IF($D15="","",Lançamentos!AB15)</f>
        <v/>
      </c>
      <c r="K15" s="121" t="str">
        <f>IF($D15="","",Lançamentos!AD15)</f>
        <v/>
      </c>
      <c r="L15" s="121" t="str">
        <f>IF($D15="","",Lançamentos!AF15)</f>
        <v/>
      </c>
      <c r="M15" s="121" t="str">
        <f>IF($D15="","",Lançamentos!AH15)</f>
        <v/>
      </c>
      <c r="N15" s="121" t="str">
        <f>IF($D15="","",Lançamentos!AJ15)</f>
        <v/>
      </c>
      <c r="O15" s="124" t="str">
        <f t="shared" si="3"/>
        <v/>
      </c>
      <c r="P15" s="125" t="str">
        <f t="shared" si="4"/>
        <v/>
      </c>
      <c r="R15" s="119">
        <f t="shared" si="1"/>
        <v>1</v>
      </c>
      <c r="S15" s="119">
        <f t="shared" si="0"/>
        <v>1</v>
      </c>
      <c r="T15" s="119">
        <f t="shared" si="0"/>
        <v>1</v>
      </c>
      <c r="U15" s="119">
        <f t="shared" si="0"/>
        <v>1</v>
      </c>
      <c r="V15" s="119">
        <f t="shared" si="0"/>
        <v>1</v>
      </c>
      <c r="W15" s="119">
        <f t="shared" si="0"/>
        <v>1</v>
      </c>
      <c r="X15" s="119">
        <f t="shared" si="0"/>
        <v>1</v>
      </c>
      <c r="Y15" s="119">
        <f t="shared" si="0"/>
        <v>1</v>
      </c>
      <c r="Z15" s="119">
        <f t="shared" si="0"/>
        <v>1</v>
      </c>
      <c r="AA15" s="119">
        <f t="shared" si="0"/>
        <v>1</v>
      </c>
      <c r="AB15" s="119">
        <f t="shared" si="2"/>
        <v>10</v>
      </c>
    </row>
    <row r="16" spans="3:28" ht="54.95" customHeight="1" x14ac:dyDescent="0.25">
      <c r="C16" s="56">
        <v>12</v>
      </c>
      <c r="D16" s="94" t="str">
        <f>IF(Lançamentos!G16="","",Lançamentos!G16)</f>
        <v/>
      </c>
      <c r="E16" s="120" t="str">
        <f>IF(D16="","",Lançamentos!R16)</f>
        <v/>
      </c>
      <c r="F16" s="121" t="str">
        <f>IF($D16="","",Lançamentos!T16)</f>
        <v/>
      </c>
      <c r="G16" s="121" t="str">
        <f>IF($D16="","",Lançamentos!V16)</f>
        <v/>
      </c>
      <c r="H16" s="121" t="str">
        <f>IF($D16="","",Lançamentos!X16)</f>
        <v/>
      </c>
      <c r="I16" s="121" t="str">
        <f>IF($D16="","",Lançamentos!Z16)</f>
        <v/>
      </c>
      <c r="J16" s="121" t="str">
        <f>IF($D16="","",Lançamentos!AB16)</f>
        <v/>
      </c>
      <c r="K16" s="121" t="str">
        <f>IF($D16="","",Lançamentos!AD16)</f>
        <v/>
      </c>
      <c r="L16" s="121" t="str">
        <f>IF($D16="","",Lançamentos!AF16)</f>
        <v/>
      </c>
      <c r="M16" s="121" t="str">
        <f>IF($D16="","",Lançamentos!AH16)</f>
        <v/>
      </c>
      <c r="N16" s="121" t="str">
        <f>IF($D16="","",Lançamentos!AJ16)</f>
        <v/>
      </c>
      <c r="O16" s="124" t="str">
        <f t="shared" si="3"/>
        <v/>
      </c>
      <c r="P16" s="125" t="str">
        <f t="shared" si="4"/>
        <v/>
      </c>
      <c r="R16" s="119">
        <f t="shared" si="1"/>
        <v>1</v>
      </c>
      <c r="S16" s="119">
        <f t="shared" si="0"/>
        <v>1</v>
      </c>
      <c r="T16" s="119">
        <f t="shared" si="0"/>
        <v>1</v>
      </c>
      <c r="U16" s="119">
        <f t="shared" si="0"/>
        <v>1</v>
      </c>
      <c r="V16" s="119">
        <f t="shared" si="0"/>
        <v>1</v>
      </c>
      <c r="W16" s="119">
        <f t="shared" si="0"/>
        <v>1</v>
      </c>
      <c r="X16" s="119">
        <f t="shared" si="0"/>
        <v>1</v>
      </c>
      <c r="Y16" s="119">
        <f t="shared" si="0"/>
        <v>1</v>
      </c>
      <c r="Z16" s="119">
        <f t="shared" si="0"/>
        <v>1</v>
      </c>
      <c r="AA16" s="119">
        <f t="shared" si="0"/>
        <v>1</v>
      </c>
      <c r="AB16" s="119">
        <f t="shared" si="2"/>
        <v>10</v>
      </c>
    </row>
    <row r="17" spans="3:28" ht="54.95" customHeight="1" x14ac:dyDescent="0.25">
      <c r="C17" s="56">
        <v>13</v>
      </c>
      <c r="D17" s="94" t="str">
        <f>IF(Lançamentos!G17="","",Lançamentos!G17)</f>
        <v/>
      </c>
      <c r="E17" s="120" t="str">
        <f>IF(D17="","",Lançamentos!R17)</f>
        <v/>
      </c>
      <c r="F17" s="121" t="str">
        <f>IF($D17="","",Lançamentos!T17)</f>
        <v/>
      </c>
      <c r="G17" s="121" t="str">
        <f>IF($D17="","",Lançamentos!V17)</f>
        <v/>
      </c>
      <c r="H17" s="121" t="str">
        <f>IF($D17="","",Lançamentos!X17)</f>
        <v/>
      </c>
      <c r="I17" s="121" t="str">
        <f>IF($D17="","",Lançamentos!Z17)</f>
        <v/>
      </c>
      <c r="J17" s="121" t="str">
        <f>IF($D17="","",Lançamentos!AB17)</f>
        <v/>
      </c>
      <c r="K17" s="121" t="str">
        <f>IF($D17="","",Lançamentos!AD17)</f>
        <v/>
      </c>
      <c r="L17" s="121" t="str">
        <f>IF($D17="","",Lançamentos!AF17)</f>
        <v/>
      </c>
      <c r="M17" s="121" t="str">
        <f>IF($D17="","",Lançamentos!AH17)</f>
        <v/>
      </c>
      <c r="N17" s="121" t="str">
        <f>IF($D17="","",Lançamentos!AJ17)</f>
        <v/>
      </c>
      <c r="O17" s="124" t="str">
        <f t="shared" si="3"/>
        <v/>
      </c>
      <c r="P17" s="125" t="str">
        <f t="shared" si="4"/>
        <v/>
      </c>
      <c r="R17" s="119">
        <f t="shared" si="1"/>
        <v>1</v>
      </c>
      <c r="S17" s="119">
        <f t="shared" si="0"/>
        <v>1</v>
      </c>
      <c r="T17" s="119">
        <f t="shared" si="0"/>
        <v>1</v>
      </c>
      <c r="U17" s="119">
        <f t="shared" si="0"/>
        <v>1</v>
      </c>
      <c r="V17" s="119">
        <f t="shared" si="0"/>
        <v>1</v>
      </c>
      <c r="W17" s="119">
        <f t="shared" si="0"/>
        <v>1</v>
      </c>
      <c r="X17" s="119">
        <f t="shared" si="0"/>
        <v>1</v>
      </c>
      <c r="Y17" s="119">
        <f t="shared" si="0"/>
        <v>1</v>
      </c>
      <c r="Z17" s="119">
        <f t="shared" si="0"/>
        <v>1</v>
      </c>
      <c r="AA17" s="119">
        <f t="shared" si="0"/>
        <v>1</v>
      </c>
      <c r="AB17" s="119">
        <f t="shared" si="2"/>
        <v>10</v>
      </c>
    </row>
    <row r="18" spans="3:28" ht="54.95" customHeight="1" x14ac:dyDescent="0.25">
      <c r="C18" s="56">
        <v>14</v>
      </c>
      <c r="D18" s="94" t="str">
        <f>IF(Lançamentos!G18="","",Lançamentos!G18)</f>
        <v/>
      </c>
      <c r="E18" s="120" t="str">
        <f>IF(D18="","",Lançamentos!R18)</f>
        <v/>
      </c>
      <c r="F18" s="121" t="str">
        <f>IF($D18="","",Lançamentos!T18)</f>
        <v/>
      </c>
      <c r="G18" s="121" t="str">
        <f>IF($D18="","",Lançamentos!V18)</f>
        <v/>
      </c>
      <c r="H18" s="121" t="str">
        <f>IF($D18="","",Lançamentos!X18)</f>
        <v/>
      </c>
      <c r="I18" s="121" t="str">
        <f>IF($D18="","",Lançamentos!Z18)</f>
        <v/>
      </c>
      <c r="J18" s="121" t="str">
        <f>IF($D18="","",Lançamentos!AB18)</f>
        <v/>
      </c>
      <c r="K18" s="121" t="str">
        <f>IF($D18="","",Lançamentos!AD18)</f>
        <v/>
      </c>
      <c r="L18" s="121" t="str">
        <f>IF($D18="","",Lançamentos!AF18)</f>
        <v/>
      </c>
      <c r="M18" s="121" t="str">
        <f>IF($D18="","",Lançamentos!AH18)</f>
        <v/>
      </c>
      <c r="N18" s="121" t="str">
        <f>IF($D18="","",Lançamentos!AJ18)</f>
        <v/>
      </c>
      <c r="O18" s="124" t="str">
        <f t="shared" si="3"/>
        <v/>
      </c>
      <c r="P18" s="125" t="str">
        <f t="shared" si="4"/>
        <v/>
      </c>
      <c r="R18" s="119">
        <f t="shared" si="1"/>
        <v>1</v>
      </c>
      <c r="S18" s="119">
        <f t="shared" si="0"/>
        <v>1</v>
      </c>
      <c r="T18" s="119">
        <f t="shared" si="0"/>
        <v>1</v>
      </c>
      <c r="U18" s="119">
        <f t="shared" si="0"/>
        <v>1</v>
      </c>
      <c r="V18" s="119">
        <f t="shared" si="0"/>
        <v>1</v>
      </c>
      <c r="W18" s="119">
        <f t="shared" si="0"/>
        <v>1</v>
      </c>
      <c r="X18" s="119">
        <f t="shared" si="0"/>
        <v>1</v>
      </c>
      <c r="Y18" s="119">
        <f t="shared" si="0"/>
        <v>1</v>
      </c>
      <c r="Z18" s="119">
        <f t="shared" si="0"/>
        <v>1</v>
      </c>
      <c r="AA18" s="119">
        <f t="shared" si="0"/>
        <v>1</v>
      </c>
      <c r="AB18" s="119">
        <f t="shared" si="2"/>
        <v>10</v>
      </c>
    </row>
    <row r="19" spans="3:28" ht="54.95" customHeight="1" x14ac:dyDescent="0.25">
      <c r="C19" s="56">
        <v>15</v>
      </c>
      <c r="D19" s="94" t="str">
        <f>IF(Lançamentos!G19="","",Lançamentos!G19)</f>
        <v/>
      </c>
      <c r="E19" s="120" t="str">
        <f>IF(D19="","",Lançamentos!R19)</f>
        <v/>
      </c>
      <c r="F19" s="121" t="str">
        <f>IF($D19="","",Lançamentos!T19)</f>
        <v/>
      </c>
      <c r="G19" s="121" t="str">
        <f>IF($D19="","",Lançamentos!V19)</f>
        <v/>
      </c>
      <c r="H19" s="121" t="str">
        <f>IF($D19="","",Lançamentos!X19)</f>
        <v/>
      </c>
      <c r="I19" s="121" t="str">
        <f>IF($D19="","",Lançamentos!Z19)</f>
        <v/>
      </c>
      <c r="J19" s="121" t="str">
        <f>IF($D19="","",Lançamentos!AB19)</f>
        <v/>
      </c>
      <c r="K19" s="121" t="str">
        <f>IF($D19="","",Lançamentos!AD19)</f>
        <v/>
      </c>
      <c r="L19" s="121" t="str">
        <f>IF($D19="","",Lançamentos!AF19)</f>
        <v/>
      </c>
      <c r="M19" s="121" t="str">
        <f>IF($D19="","",Lançamentos!AH19)</f>
        <v/>
      </c>
      <c r="N19" s="121" t="str">
        <f>IF($D19="","",Lançamentos!AJ19)</f>
        <v/>
      </c>
      <c r="O19" s="124" t="str">
        <f t="shared" si="3"/>
        <v/>
      </c>
      <c r="P19" s="125" t="str">
        <f t="shared" si="4"/>
        <v/>
      </c>
      <c r="R19" s="119">
        <f t="shared" si="1"/>
        <v>1</v>
      </c>
      <c r="S19" s="119">
        <f t="shared" si="0"/>
        <v>1</v>
      </c>
      <c r="T19" s="119">
        <f t="shared" si="0"/>
        <v>1</v>
      </c>
      <c r="U19" s="119">
        <f t="shared" si="0"/>
        <v>1</v>
      </c>
      <c r="V19" s="119">
        <f t="shared" si="0"/>
        <v>1</v>
      </c>
      <c r="W19" s="119">
        <f t="shared" si="0"/>
        <v>1</v>
      </c>
      <c r="X19" s="119">
        <f t="shared" si="0"/>
        <v>1</v>
      </c>
      <c r="Y19" s="119">
        <f t="shared" si="0"/>
        <v>1</v>
      </c>
      <c r="Z19" s="119">
        <f t="shared" si="0"/>
        <v>1</v>
      </c>
      <c r="AA19" s="119">
        <f t="shared" si="0"/>
        <v>1</v>
      </c>
      <c r="AB19" s="119">
        <f t="shared" si="2"/>
        <v>10</v>
      </c>
    </row>
    <row r="20" spans="3:28" ht="54.95" customHeight="1" x14ac:dyDescent="0.25">
      <c r="C20" s="56">
        <v>16</v>
      </c>
      <c r="D20" s="94" t="str">
        <f>IF(Lançamentos!G20="","",Lançamentos!G20)</f>
        <v/>
      </c>
      <c r="E20" s="120" t="str">
        <f>IF(D20="","",Lançamentos!R20)</f>
        <v/>
      </c>
      <c r="F20" s="121" t="str">
        <f>IF($D20="","",Lançamentos!T20)</f>
        <v/>
      </c>
      <c r="G20" s="121" t="str">
        <f>IF($D20="","",Lançamentos!V20)</f>
        <v/>
      </c>
      <c r="H20" s="121" t="str">
        <f>IF($D20="","",Lançamentos!X20)</f>
        <v/>
      </c>
      <c r="I20" s="121" t="str">
        <f>IF($D20="","",Lançamentos!Z20)</f>
        <v/>
      </c>
      <c r="J20" s="121" t="str">
        <f>IF($D20="","",Lançamentos!AB20)</f>
        <v/>
      </c>
      <c r="K20" s="121" t="str">
        <f>IF($D20="","",Lançamentos!AD20)</f>
        <v/>
      </c>
      <c r="L20" s="121" t="str">
        <f>IF($D20="","",Lançamentos!AF20)</f>
        <v/>
      </c>
      <c r="M20" s="121" t="str">
        <f>IF($D20="","",Lançamentos!AH20)</f>
        <v/>
      </c>
      <c r="N20" s="121" t="str">
        <f>IF($D20="","",Lançamentos!AJ20)</f>
        <v/>
      </c>
      <c r="O20" s="124" t="str">
        <f t="shared" si="3"/>
        <v/>
      </c>
      <c r="P20" s="125" t="str">
        <f t="shared" si="4"/>
        <v/>
      </c>
      <c r="R20" s="119">
        <f t="shared" si="1"/>
        <v>1</v>
      </c>
      <c r="S20" s="119">
        <f t="shared" si="0"/>
        <v>1</v>
      </c>
      <c r="T20" s="119">
        <f t="shared" si="0"/>
        <v>1</v>
      </c>
      <c r="U20" s="119">
        <f t="shared" si="0"/>
        <v>1</v>
      </c>
      <c r="V20" s="119">
        <f t="shared" si="0"/>
        <v>1</v>
      </c>
      <c r="W20" s="119">
        <f t="shared" si="0"/>
        <v>1</v>
      </c>
      <c r="X20" s="119">
        <f t="shared" si="0"/>
        <v>1</v>
      </c>
      <c r="Y20" s="119">
        <f t="shared" si="0"/>
        <v>1</v>
      </c>
      <c r="Z20" s="119">
        <f t="shared" si="0"/>
        <v>1</v>
      </c>
      <c r="AA20" s="119">
        <f t="shared" si="0"/>
        <v>1</v>
      </c>
      <c r="AB20" s="119">
        <f t="shared" si="2"/>
        <v>10</v>
      </c>
    </row>
    <row r="21" spans="3:28" ht="54.95" customHeight="1" x14ac:dyDescent="0.25">
      <c r="C21" s="56">
        <v>17</v>
      </c>
      <c r="D21" s="94" t="str">
        <f>IF(Lançamentos!G21="","",Lançamentos!G21)</f>
        <v/>
      </c>
      <c r="E21" s="120" t="str">
        <f>IF(D21="","",Lançamentos!R21)</f>
        <v/>
      </c>
      <c r="F21" s="121" t="str">
        <f>IF($D21="","",Lançamentos!T21)</f>
        <v/>
      </c>
      <c r="G21" s="121" t="str">
        <f>IF($D21="","",Lançamentos!V21)</f>
        <v/>
      </c>
      <c r="H21" s="121" t="str">
        <f>IF($D21="","",Lançamentos!X21)</f>
        <v/>
      </c>
      <c r="I21" s="121" t="str">
        <f>IF($D21="","",Lançamentos!Z21)</f>
        <v/>
      </c>
      <c r="J21" s="121" t="str">
        <f>IF($D21="","",Lançamentos!AB21)</f>
        <v/>
      </c>
      <c r="K21" s="121" t="str">
        <f>IF($D21="","",Lançamentos!AD21)</f>
        <v/>
      </c>
      <c r="L21" s="121" t="str">
        <f>IF($D21="","",Lançamentos!AF21)</f>
        <v/>
      </c>
      <c r="M21" s="121" t="str">
        <f>IF($D21="","",Lançamentos!AH21)</f>
        <v/>
      </c>
      <c r="N21" s="121" t="str">
        <f>IF($D21="","",Lançamentos!AJ21)</f>
        <v/>
      </c>
      <c r="O21" s="124" t="str">
        <f t="shared" si="3"/>
        <v/>
      </c>
      <c r="P21" s="125" t="str">
        <f t="shared" si="4"/>
        <v/>
      </c>
      <c r="R21" s="119">
        <f t="shared" si="1"/>
        <v>1</v>
      </c>
      <c r="S21" s="119">
        <f t="shared" si="1"/>
        <v>1</v>
      </c>
      <c r="T21" s="119">
        <f t="shared" si="1"/>
        <v>1</v>
      </c>
      <c r="U21" s="119">
        <f t="shared" si="1"/>
        <v>1</v>
      </c>
      <c r="V21" s="119">
        <f t="shared" si="1"/>
        <v>1</v>
      </c>
      <c r="W21" s="119">
        <f t="shared" si="1"/>
        <v>1</v>
      </c>
      <c r="X21" s="119">
        <f t="shared" si="1"/>
        <v>1</v>
      </c>
      <c r="Y21" s="119">
        <f t="shared" si="1"/>
        <v>1</v>
      </c>
      <c r="Z21" s="119">
        <f t="shared" si="1"/>
        <v>1</v>
      </c>
      <c r="AA21" s="119">
        <f t="shared" si="1"/>
        <v>1</v>
      </c>
      <c r="AB21" s="119">
        <f t="shared" si="2"/>
        <v>10</v>
      </c>
    </row>
    <row r="22" spans="3:28" ht="54.95" customHeight="1" x14ac:dyDescent="0.25">
      <c r="C22" s="56">
        <v>18</v>
      </c>
      <c r="D22" s="94" t="str">
        <f>IF(Lançamentos!G22="","",Lançamentos!G22)</f>
        <v/>
      </c>
      <c r="E22" s="120" t="str">
        <f>IF(D22="","",Lançamentos!R22)</f>
        <v/>
      </c>
      <c r="F22" s="121" t="str">
        <f>IF($D22="","",Lançamentos!T22)</f>
        <v/>
      </c>
      <c r="G22" s="121" t="str">
        <f>IF($D22="","",Lançamentos!V22)</f>
        <v/>
      </c>
      <c r="H22" s="121" t="str">
        <f>IF($D22="","",Lançamentos!X22)</f>
        <v/>
      </c>
      <c r="I22" s="121" t="str">
        <f>IF($D22="","",Lançamentos!Z22)</f>
        <v/>
      </c>
      <c r="J22" s="121" t="str">
        <f>IF($D22="","",Lançamentos!AB22)</f>
        <v/>
      </c>
      <c r="K22" s="121" t="str">
        <f>IF($D22="","",Lançamentos!AD22)</f>
        <v/>
      </c>
      <c r="L22" s="121" t="str">
        <f>IF($D22="","",Lançamentos!AF22)</f>
        <v/>
      </c>
      <c r="M22" s="121" t="str">
        <f>IF($D22="","",Lançamentos!AH22)</f>
        <v/>
      </c>
      <c r="N22" s="121" t="str">
        <f>IF($D22="","",Lançamentos!AJ22)</f>
        <v/>
      </c>
      <c r="O22" s="124" t="str">
        <f t="shared" si="3"/>
        <v/>
      </c>
      <c r="P22" s="125" t="str">
        <f t="shared" si="4"/>
        <v/>
      </c>
      <c r="R22" s="119">
        <f t="shared" si="1"/>
        <v>1</v>
      </c>
      <c r="S22" s="119">
        <f t="shared" si="1"/>
        <v>1</v>
      </c>
      <c r="T22" s="119">
        <f t="shared" si="1"/>
        <v>1</v>
      </c>
      <c r="U22" s="119">
        <f t="shared" si="1"/>
        <v>1</v>
      </c>
      <c r="V22" s="119">
        <f t="shared" si="1"/>
        <v>1</v>
      </c>
      <c r="W22" s="119">
        <f t="shared" si="1"/>
        <v>1</v>
      </c>
      <c r="X22" s="119">
        <f t="shared" si="1"/>
        <v>1</v>
      </c>
      <c r="Y22" s="119">
        <f t="shared" si="1"/>
        <v>1</v>
      </c>
      <c r="Z22" s="119">
        <f t="shared" si="1"/>
        <v>1</v>
      </c>
      <c r="AA22" s="119">
        <f t="shared" si="1"/>
        <v>1</v>
      </c>
      <c r="AB22" s="119">
        <f t="shared" si="2"/>
        <v>10</v>
      </c>
    </row>
    <row r="23" spans="3:28" ht="54.95" customHeight="1" x14ac:dyDescent="0.25">
      <c r="C23" s="56">
        <v>19</v>
      </c>
      <c r="D23" s="94" t="str">
        <f>IF(Lançamentos!G23="","",Lançamentos!G23)</f>
        <v/>
      </c>
      <c r="E23" s="120" t="str">
        <f>IF(D23="","",Lançamentos!R23)</f>
        <v/>
      </c>
      <c r="F23" s="121" t="str">
        <f>IF($D23="","",Lançamentos!T23)</f>
        <v/>
      </c>
      <c r="G23" s="121" t="str">
        <f>IF($D23="","",Lançamentos!V23)</f>
        <v/>
      </c>
      <c r="H23" s="121" t="str">
        <f>IF($D23="","",Lançamentos!X23)</f>
        <v/>
      </c>
      <c r="I23" s="121" t="str">
        <f>IF($D23="","",Lançamentos!Z23)</f>
        <v/>
      </c>
      <c r="J23" s="121" t="str">
        <f>IF($D23="","",Lançamentos!AB23)</f>
        <v/>
      </c>
      <c r="K23" s="121" t="str">
        <f>IF($D23="","",Lançamentos!AD23)</f>
        <v/>
      </c>
      <c r="L23" s="121" t="str">
        <f>IF($D23="","",Lançamentos!AF23)</f>
        <v/>
      </c>
      <c r="M23" s="121" t="str">
        <f>IF($D23="","",Lançamentos!AH23)</f>
        <v/>
      </c>
      <c r="N23" s="121" t="str">
        <f>IF($D23="","",Lançamentos!AJ23)</f>
        <v/>
      </c>
      <c r="O23" s="124" t="str">
        <f t="shared" si="3"/>
        <v/>
      </c>
      <c r="P23" s="125" t="str">
        <f t="shared" si="4"/>
        <v/>
      </c>
      <c r="R23" s="119">
        <f t="shared" si="1"/>
        <v>1</v>
      </c>
      <c r="S23" s="119">
        <f t="shared" si="1"/>
        <v>1</v>
      </c>
      <c r="T23" s="119">
        <f t="shared" si="1"/>
        <v>1</v>
      </c>
      <c r="U23" s="119">
        <f t="shared" si="1"/>
        <v>1</v>
      </c>
      <c r="V23" s="119">
        <f t="shared" si="1"/>
        <v>1</v>
      </c>
      <c r="W23" s="119">
        <f t="shared" si="1"/>
        <v>1</v>
      </c>
      <c r="X23" s="119">
        <f t="shared" si="1"/>
        <v>1</v>
      </c>
      <c r="Y23" s="119">
        <f t="shared" si="1"/>
        <v>1</v>
      </c>
      <c r="Z23" s="119">
        <f t="shared" si="1"/>
        <v>1</v>
      </c>
      <c r="AA23" s="119">
        <f t="shared" si="1"/>
        <v>1</v>
      </c>
      <c r="AB23" s="119">
        <f t="shared" si="2"/>
        <v>10</v>
      </c>
    </row>
    <row r="24" spans="3:28" ht="54.95" customHeight="1" x14ac:dyDescent="0.25">
      <c r="C24" s="56">
        <v>20</v>
      </c>
      <c r="D24" s="94" t="str">
        <f>IF(Lançamentos!G24="","",Lançamentos!G24)</f>
        <v/>
      </c>
      <c r="E24" s="120" t="str">
        <f>IF(D24="","",Lançamentos!R24)</f>
        <v/>
      </c>
      <c r="F24" s="121" t="str">
        <f>IF($D24="","",Lançamentos!T24)</f>
        <v/>
      </c>
      <c r="G24" s="121" t="str">
        <f>IF($D24="","",Lançamentos!V24)</f>
        <v/>
      </c>
      <c r="H24" s="121" t="str">
        <f>IF($D24="","",Lançamentos!X24)</f>
        <v/>
      </c>
      <c r="I24" s="121" t="str">
        <f>IF($D24="","",Lançamentos!Z24)</f>
        <v/>
      </c>
      <c r="J24" s="121" t="str">
        <f>IF($D24="","",Lançamentos!AB24)</f>
        <v/>
      </c>
      <c r="K24" s="121" t="str">
        <f>IF($D24="","",Lançamentos!AD24)</f>
        <v/>
      </c>
      <c r="L24" s="121" t="str">
        <f>IF($D24="","",Lançamentos!AF24)</f>
        <v/>
      </c>
      <c r="M24" s="121" t="str">
        <f>IF($D24="","",Lançamentos!AH24)</f>
        <v/>
      </c>
      <c r="N24" s="121" t="str">
        <f>IF($D24="","",Lançamentos!AJ24)</f>
        <v/>
      </c>
      <c r="O24" s="124" t="str">
        <f t="shared" si="3"/>
        <v/>
      </c>
      <c r="P24" s="125" t="str">
        <f t="shared" si="4"/>
        <v/>
      </c>
      <c r="R24" s="119">
        <f t="shared" si="1"/>
        <v>1</v>
      </c>
      <c r="S24" s="119">
        <f t="shared" si="1"/>
        <v>1</v>
      </c>
      <c r="T24" s="119">
        <f t="shared" si="1"/>
        <v>1</v>
      </c>
      <c r="U24" s="119">
        <f t="shared" si="1"/>
        <v>1</v>
      </c>
      <c r="V24" s="119">
        <f t="shared" si="1"/>
        <v>1</v>
      </c>
      <c r="W24" s="119">
        <f t="shared" si="1"/>
        <v>1</v>
      </c>
      <c r="X24" s="119">
        <f t="shared" si="1"/>
        <v>1</v>
      </c>
      <c r="Y24" s="119">
        <f t="shared" si="1"/>
        <v>1</v>
      </c>
      <c r="Z24" s="119">
        <f t="shared" si="1"/>
        <v>1</v>
      </c>
      <c r="AA24" s="119">
        <f t="shared" si="1"/>
        <v>1</v>
      </c>
      <c r="AB24" s="119">
        <f t="shared" si="2"/>
        <v>10</v>
      </c>
    </row>
    <row r="25" spans="3:28" ht="54.95" customHeight="1" x14ac:dyDescent="0.25">
      <c r="C25" s="56">
        <v>21</v>
      </c>
      <c r="D25" s="94" t="str">
        <f>IF(Lançamentos!G25="","",Lançamentos!G25)</f>
        <v/>
      </c>
      <c r="E25" s="120" t="str">
        <f>IF(D25="","",Lançamentos!R25)</f>
        <v/>
      </c>
      <c r="F25" s="121" t="str">
        <f>IF($D25="","",Lançamentos!T25)</f>
        <v/>
      </c>
      <c r="G25" s="121" t="str">
        <f>IF($D25="","",Lançamentos!V25)</f>
        <v/>
      </c>
      <c r="H25" s="121" t="str">
        <f>IF($D25="","",Lançamentos!X25)</f>
        <v/>
      </c>
      <c r="I25" s="121" t="str">
        <f>IF($D25="","",Lançamentos!Z25)</f>
        <v/>
      </c>
      <c r="J25" s="121" t="str">
        <f>IF($D25="","",Lançamentos!AB25)</f>
        <v/>
      </c>
      <c r="K25" s="121" t="str">
        <f>IF($D25="","",Lançamentos!AD25)</f>
        <v/>
      </c>
      <c r="L25" s="121" t="str">
        <f>IF($D25="","",Lançamentos!AF25)</f>
        <v/>
      </c>
      <c r="M25" s="121" t="str">
        <f>IF($D25="","",Lançamentos!AH25)</f>
        <v/>
      </c>
      <c r="N25" s="121" t="str">
        <f>IF($D25="","",Lançamentos!AJ25)</f>
        <v/>
      </c>
      <c r="O25" s="124" t="str">
        <f t="shared" si="3"/>
        <v/>
      </c>
      <c r="P25" s="125" t="str">
        <f t="shared" si="4"/>
        <v/>
      </c>
      <c r="R25" s="119">
        <f t="shared" si="1"/>
        <v>1</v>
      </c>
      <c r="S25" s="119">
        <f t="shared" si="1"/>
        <v>1</v>
      </c>
      <c r="T25" s="119">
        <f t="shared" si="1"/>
        <v>1</v>
      </c>
      <c r="U25" s="119">
        <f t="shared" si="1"/>
        <v>1</v>
      </c>
      <c r="V25" s="119">
        <f t="shared" si="1"/>
        <v>1</v>
      </c>
      <c r="W25" s="119">
        <f t="shared" si="1"/>
        <v>1</v>
      </c>
      <c r="X25" s="119">
        <f t="shared" si="1"/>
        <v>1</v>
      </c>
      <c r="Y25" s="119">
        <f t="shared" si="1"/>
        <v>1</v>
      </c>
      <c r="Z25" s="119">
        <f t="shared" si="1"/>
        <v>1</v>
      </c>
      <c r="AA25" s="119">
        <f t="shared" si="1"/>
        <v>1</v>
      </c>
      <c r="AB25" s="119">
        <f t="shared" si="2"/>
        <v>10</v>
      </c>
    </row>
    <row r="26" spans="3:28" ht="54.95" customHeight="1" x14ac:dyDescent="0.25">
      <c r="C26" s="56">
        <v>22</v>
      </c>
      <c r="D26" s="94" t="str">
        <f>IF(Lançamentos!G26="","",Lançamentos!G26)</f>
        <v/>
      </c>
      <c r="E26" s="120" t="str">
        <f>IF(D26="","",Lançamentos!R26)</f>
        <v/>
      </c>
      <c r="F26" s="121" t="str">
        <f>IF($D26="","",Lançamentos!T26)</f>
        <v/>
      </c>
      <c r="G26" s="121" t="str">
        <f>IF($D26="","",Lançamentos!V26)</f>
        <v/>
      </c>
      <c r="H26" s="121" t="str">
        <f>IF($D26="","",Lançamentos!X26)</f>
        <v/>
      </c>
      <c r="I26" s="121" t="str">
        <f>IF($D26="","",Lançamentos!Z26)</f>
        <v/>
      </c>
      <c r="J26" s="121" t="str">
        <f>IF($D26="","",Lançamentos!AB26)</f>
        <v/>
      </c>
      <c r="K26" s="121" t="str">
        <f>IF($D26="","",Lançamentos!AD26)</f>
        <v/>
      </c>
      <c r="L26" s="121" t="str">
        <f>IF($D26="","",Lançamentos!AF26)</f>
        <v/>
      </c>
      <c r="M26" s="121" t="str">
        <f>IF($D26="","",Lançamentos!AH26)</f>
        <v/>
      </c>
      <c r="N26" s="121" t="str">
        <f>IF($D26="","",Lançamentos!AJ26)</f>
        <v/>
      </c>
      <c r="O26" s="124" t="str">
        <f t="shared" si="3"/>
        <v/>
      </c>
      <c r="P26" s="125" t="str">
        <f t="shared" si="4"/>
        <v/>
      </c>
      <c r="R26" s="119">
        <f t="shared" si="1"/>
        <v>1</v>
      </c>
      <c r="S26" s="119">
        <f t="shared" si="1"/>
        <v>1</v>
      </c>
      <c r="T26" s="119">
        <f t="shared" si="1"/>
        <v>1</v>
      </c>
      <c r="U26" s="119">
        <f t="shared" si="1"/>
        <v>1</v>
      </c>
      <c r="V26" s="119">
        <f t="shared" si="1"/>
        <v>1</v>
      </c>
      <c r="W26" s="119">
        <f t="shared" si="1"/>
        <v>1</v>
      </c>
      <c r="X26" s="119">
        <f t="shared" si="1"/>
        <v>1</v>
      </c>
      <c r="Y26" s="119">
        <f t="shared" si="1"/>
        <v>1</v>
      </c>
      <c r="Z26" s="119">
        <f t="shared" si="1"/>
        <v>1</v>
      </c>
      <c r="AA26" s="119">
        <f t="shared" si="1"/>
        <v>1</v>
      </c>
      <c r="AB26" s="119">
        <f t="shared" si="2"/>
        <v>10</v>
      </c>
    </row>
    <row r="27" spans="3:28" ht="54.95" customHeight="1" x14ac:dyDescent="0.25">
      <c r="C27" s="56">
        <v>23</v>
      </c>
      <c r="D27" s="94" t="str">
        <f>IF(Lançamentos!G27="","",Lançamentos!G27)</f>
        <v/>
      </c>
      <c r="E27" s="120" t="str">
        <f>IF(D27="","",Lançamentos!R27)</f>
        <v/>
      </c>
      <c r="F27" s="121" t="str">
        <f>IF($D27="","",Lançamentos!T27)</f>
        <v/>
      </c>
      <c r="G27" s="121" t="str">
        <f>IF($D27="","",Lançamentos!V27)</f>
        <v/>
      </c>
      <c r="H27" s="121" t="str">
        <f>IF($D27="","",Lançamentos!X27)</f>
        <v/>
      </c>
      <c r="I27" s="121" t="str">
        <f>IF($D27="","",Lançamentos!Z27)</f>
        <v/>
      </c>
      <c r="J27" s="121" t="str">
        <f>IF($D27="","",Lançamentos!AB27)</f>
        <v/>
      </c>
      <c r="K27" s="121" t="str">
        <f>IF($D27="","",Lançamentos!AD27)</f>
        <v/>
      </c>
      <c r="L27" s="121" t="str">
        <f>IF($D27="","",Lançamentos!AF27)</f>
        <v/>
      </c>
      <c r="M27" s="121" t="str">
        <f>IF($D27="","",Lançamentos!AH27)</f>
        <v/>
      </c>
      <c r="N27" s="121" t="str">
        <f>IF($D27="","",Lançamentos!AJ27)</f>
        <v/>
      </c>
      <c r="O27" s="124" t="str">
        <f t="shared" si="3"/>
        <v/>
      </c>
      <c r="P27" s="125" t="str">
        <f t="shared" si="4"/>
        <v/>
      </c>
      <c r="R27" s="119">
        <f t="shared" si="1"/>
        <v>1</v>
      </c>
      <c r="S27" s="119">
        <f t="shared" si="1"/>
        <v>1</v>
      </c>
      <c r="T27" s="119">
        <f t="shared" si="1"/>
        <v>1</v>
      </c>
      <c r="U27" s="119">
        <f t="shared" si="1"/>
        <v>1</v>
      </c>
      <c r="V27" s="119">
        <f t="shared" si="1"/>
        <v>1</v>
      </c>
      <c r="W27" s="119">
        <f t="shared" si="1"/>
        <v>1</v>
      </c>
      <c r="X27" s="119">
        <f t="shared" si="1"/>
        <v>1</v>
      </c>
      <c r="Y27" s="119">
        <f t="shared" si="1"/>
        <v>1</v>
      </c>
      <c r="Z27" s="119">
        <f t="shared" si="1"/>
        <v>1</v>
      </c>
      <c r="AA27" s="119">
        <f t="shared" si="1"/>
        <v>1</v>
      </c>
      <c r="AB27" s="119">
        <f t="shared" si="2"/>
        <v>10</v>
      </c>
    </row>
    <row r="28" spans="3:28" ht="54.95" customHeight="1" x14ac:dyDescent="0.25">
      <c r="C28" s="56">
        <v>24</v>
      </c>
      <c r="D28" s="94" t="str">
        <f>IF(Lançamentos!G28="","",Lançamentos!G28)</f>
        <v/>
      </c>
      <c r="E28" s="120" t="str">
        <f>IF(D28="","",Lançamentos!R28)</f>
        <v/>
      </c>
      <c r="F28" s="121" t="str">
        <f>IF($D28="","",Lançamentos!T28)</f>
        <v/>
      </c>
      <c r="G28" s="121" t="str">
        <f>IF($D28="","",Lançamentos!V28)</f>
        <v/>
      </c>
      <c r="H28" s="121" t="str">
        <f>IF($D28="","",Lançamentos!X28)</f>
        <v/>
      </c>
      <c r="I28" s="121" t="str">
        <f>IF($D28="","",Lançamentos!Z28)</f>
        <v/>
      </c>
      <c r="J28" s="121" t="str">
        <f>IF($D28="","",Lançamentos!AB28)</f>
        <v/>
      </c>
      <c r="K28" s="121" t="str">
        <f>IF($D28="","",Lançamentos!AD28)</f>
        <v/>
      </c>
      <c r="L28" s="121" t="str">
        <f>IF($D28="","",Lançamentos!AF28)</f>
        <v/>
      </c>
      <c r="M28" s="121" t="str">
        <f>IF($D28="","",Lançamentos!AH28)</f>
        <v/>
      </c>
      <c r="N28" s="121" t="str">
        <f>IF($D28="","",Lançamentos!AJ28)</f>
        <v/>
      </c>
      <c r="O28" s="124" t="str">
        <f t="shared" si="3"/>
        <v/>
      </c>
      <c r="P28" s="125" t="str">
        <f t="shared" si="4"/>
        <v/>
      </c>
      <c r="R28" s="119">
        <f t="shared" si="1"/>
        <v>1</v>
      </c>
      <c r="S28" s="119">
        <f t="shared" si="1"/>
        <v>1</v>
      </c>
      <c r="T28" s="119">
        <f t="shared" si="1"/>
        <v>1</v>
      </c>
      <c r="U28" s="119">
        <f t="shared" si="1"/>
        <v>1</v>
      </c>
      <c r="V28" s="119">
        <f t="shared" si="1"/>
        <v>1</v>
      </c>
      <c r="W28" s="119">
        <f t="shared" si="1"/>
        <v>1</v>
      </c>
      <c r="X28" s="119">
        <f t="shared" si="1"/>
        <v>1</v>
      </c>
      <c r="Y28" s="119">
        <f t="shared" si="1"/>
        <v>1</v>
      </c>
      <c r="Z28" s="119">
        <f t="shared" si="1"/>
        <v>1</v>
      </c>
      <c r="AA28" s="119">
        <f t="shared" si="1"/>
        <v>1</v>
      </c>
      <c r="AB28" s="119">
        <f t="shared" si="2"/>
        <v>10</v>
      </c>
    </row>
    <row r="29" spans="3:28" ht="54.95" customHeight="1" x14ac:dyDescent="0.25">
      <c r="C29" s="56">
        <v>25</v>
      </c>
      <c r="D29" s="94" t="str">
        <f>IF(Lançamentos!G29="","",Lançamentos!G29)</f>
        <v/>
      </c>
      <c r="E29" s="120" t="str">
        <f>IF(D29="","",Lançamentos!R29)</f>
        <v/>
      </c>
      <c r="F29" s="121" t="str">
        <f>IF($D29="","",Lançamentos!T29)</f>
        <v/>
      </c>
      <c r="G29" s="121" t="str">
        <f>IF($D29="","",Lançamentos!V29)</f>
        <v/>
      </c>
      <c r="H29" s="121" t="str">
        <f>IF($D29="","",Lançamentos!X29)</f>
        <v/>
      </c>
      <c r="I29" s="121" t="str">
        <f>IF($D29="","",Lançamentos!Z29)</f>
        <v/>
      </c>
      <c r="J29" s="121" t="str">
        <f>IF($D29="","",Lançamentos!AB29)</f>
        <v/>
      </c>
      <c r="K29" s="121" t="str">
        <f>IF($D29="","",Lançamentos!AD29)</f>
        <v/>
      </c>
      <c r="L29" s="121" t="str">
        <f>IF($D29="","",Lançamentos!AF29)</f>
        <v/>
      </c>
      <c r="M29" s="121" t="str">
        <f>IF($D29="","",Lançamentos!AH29)</f>
        <v/>
      </c>
      <c r="N29" s="121" t="str">
        <f>IF($D29="","",Lançamentos!AJ29)</f>
        <v/>
      </c>
      <c r="O29" s="124" t="str">
        <f t="shared" si="3"/>
        <v/>
      </c>
      <c r="P29" s="125" t="str">
        <f t="shared" si="4"/>
        <v/>
      </c>
      <c r="R29" s="119">
        <f t="shared" si="1"/>
        <v>1</v>
      </c>
      <c r="S29" s="119">
        <f t="shared" si="1"/>
        <v>1</v>
      </c>
      <c r="T29" s="119">
        <f t="shared" si="1"/>
        <v>1</v>
      </c>
      <c r="U29" s="119">
        <f t="shared" si="1"/>
        <v>1</v>
      </c>
      <c r="V29" s="119">
        <f t="shared" si="1"/>
        <v>1</v>
      </c>
      <c r="W29" s="119">
        <f t="shared" si="1"/>
        <v>1</v>
      </c>
      <c r="X29" s="119">
        <f t="shared" si="1"/>
        <v>1</v>
      </c>
      <c r="Y29" s="119">
        <f t="shared" si="1"/>
        <v>1</v>
      </c>
      <c r="Z29" s="119">
        <f t="shared" si="1"/>
        <v>1</v>
      </c>
      <c r="AA29" s="119">
        <f t="shared" si="1"/>
        <v>1</v>
      </c>
      <c r="AB29" s="119">
        <f t="shared" si="2"/>
        <v>10</v>
      </c>
    </row>
    <row r="30" spans="3:28" ht="54.95" customHeight="1" x14ac:dyDescent="0.25">
      <c r="C30" s="56">
        <v>26</v>
      </c>
      <c r="D30" s="94" t="str">
        <f>IF(Lançamentos!G30="","",Lançamentos!G30)</f>
        <v/>
      </c>
      <c r="E30" s="120" t="str">
        <f>IF(D30="","",Lançamentos!R30)</f>
        <v/>
      </c>
      <c r="F30" s="121" t="str">
        <f>IF($D30="","",Lançamentos!T30)</f>
        <v/>
      </c>
      <c r="G30" s="121" t="str">
        <f>IF($D30="","",Lançamentos!V30)</f>
        <v/>
      </c>
      <c r="H30" s="121" t="str">
        <f>IF($D30="","",Lançamentos!X30)</f>
        <v/>
      </c>
      <c r="I30" s="121" t="str">
        <f>IF($D30="","",Lançamentos!Z30)</f>
        <v/>
      </c>
      <c r="J30" s="121" t="str">
        <f>IF($D30="","",Lançamentos!AB30)</f>
        <v/>
      </c>
      <c r="K30" s="121" t="str">
        <f>IF($D30="","",Lançamentos!AD30)</f>
        <v/>
      </c>
      <c r="L30" s="121" t="str">
        <f>IF($D30="","",Lançamentos!AF30)</f>
        <v/>
      </c>
      <c r="M30" s="121" t="str">
        <f>IF($D30="","",Lançamentos!AH30)</f>
        <v/>
      </c>
      <c r="N30" s="121" t="str">
        <f>IF($D30="","",Lançamentos!AJ30)</f>
        <v/>
      </c>
      <c r="O30" s="124" t="str">
        <f t="shared" si="3"/>
        <v/>
      </c>
      <c r="P30" s="125" t="str">
        <f t="shared" si="4"/>
        <v/>
      </c>
      <c r="R30" s="119">
        <f t="shared" si="1"/>
        <v>1</v>
      </c>
      <c r="S30" s="119">
        <f t="shared" si="1"/>
        <v>1</v>
      </c>
      <c r="T30" s="119">
        <f t="shared" si="1"/>
        <v>1</v>
      </c>
      <c r="U30" s="119">
        <f t="shared" si="1"/>
        <v>1</v>
      </c>
      <c r="V30" s="119">
        <f t="shared" si="1"/>
        <v>1</v>
      </c>
      <c r="W30" s="119">
        <f t="shared" si="1"/>
        <v>1</v>
      </c>
      <c r="X30" s="119">
        <f t="shared" si="1"/>
        <v>1</v>
      </c>
      <c r="Y30" s="119">
        <f t="shared" si="1"/>
        <v>1</v>
      </c>
      <c r="Z30" s="119">
        <f t="shared" si="1"/>
        <v>1</v>
      </c>
      <c r="AA30" s="119">
        <f t="shared" si="1"/>
        <v>1</v>
      </c>
      <c r="AB30" s="119">
        <f t="shared" si="2"/>
        <v>10</v>
      </c>
    </row>
    <row r="31" spans="3:28" ht="54.95" customHeight="1" x14ac:dyDescent="0.25">
      <c r="C31" s="56">
        <v>27</v>
      </c>
      <c r="D31" s="94" t="str">
        <f>IF(Lançamentos!G31="","",Lançamentos!G31)</f>
        <v/>
      </c>
      <c r="E31" s="120" t="str">
        <f>IF(D31="","",Lançamentos!R31)</f>
        <v/>
      </c>
      <c r="F31" s="121" t="str">
        <f>IF($D31="","",Lançamentos!T31)</f>
        <v/>
      </c>
      <c r="G31" s="121" t="str">
        <f>IF($D31="","",Lançamentos!V31)</f>
        <v/>
      </c>
      <c r="H31" s="121" t="str">
        <f>IF($D31="","",Lançamentos!X31)</f>
        <v/>
      </c>
      <c r="I31" s="121" t="str">
        <f>IF($D31="","",Lançamentos!Z31)</f>
        <v/>
      </c>
      <c r="J31" s="121" t="str">
        <f>IF($D31="","",Lançamentos!AB31)</f>
        <v/>
      </c>
      <c r="K31" s="121" t="str">
        <f>IF($D31="","",Lançamentos!AD31)</f>
        <v/>
      </c>
      <c r="L31" s="121" t="str">
        <f>IF($D31="","",Lançamentos!AF31)</f>
        <v/>
      </c>
      <c r="M31" s="121" t="str">
        <f>IF($D31="","",Lançamentos!AH31)</f>
        <v/>
      </c>
      <c r="N31" s="121" t="str">
        <f>IF($D31="","",Lançamentos!AJ31)</f>
        <v/>
      </c>
      <c r="O31" s="124" t="str">
        <f t="shared" si="3"/>
        <v/>
      </c>
      <c r="P31" s="125" t="str">
        <f t="shared" si="4"/>
        <v/>
      </c>
      <c r="R31" s="119">
        <f t="shared" si="1"/>
        <v>1</v>
      </c>
      <c r="S31" s="119">
        <f t="shared" si="1"/>
        <v>1</v>
      </c>
      <c r="T31" s="119">
        <f t="shared" si="1"/>
        <v>1</v>
      </c>
      <c r="U31" s="119">
        <f t="shared" si="1"/>
        <v>1</v>
      </c>
      <c r="V31" s="119">
        <f t="shared" si="1"/>
        <v>1</v>
      </c>
      <c r="W31" s="119">
        <f t="shared" si="1"/>
        <v>1</v>
      </c>
      <c r="X31" s="119">
        <f t="shared" si="1"/>
        <v>1</v>
      </c>
      <c r="Y31" s="119">
        <f t="shared" si="1"/>
        <v>1</v>
      </c>
      <c r="Z31" s="119">
        <f t="shared" si="1"/>
        <v>1</v>
      </c>
      <c r="AA31" s="119">
        <f t="shared" si="1"/>
        <v>1</v>
      </c>
      <c r="AB31" s="119">
        <f t="shared" si="2"/>
        <v>10</v>
      </c>
    </row>
    <row r="32" spans="3:28" ht="54.95" customHeight="1" x14ac:dyDescent="0.25">
      <c r="C32" s="56">
        <v>28</v>
      </c>
      <c r="D32" s="94" t="str">
        <f>IF(Lançamentos!G32="","",Lançamentos!G32)</f>
        <v/>
      </c>
      <c r="E32" s="120" t="str">
        <f>IF(D32="","",Lançamentos!R32)</f>
        <v/>
      </c>
      <c r="F32" s="121" t="str">
        <f>IF($D32="","",Lançamentos!T32)</f>
        <v/>
      </c>
      <c r="G32" s="121" t="str">
        <f>IF($D32="","",Lançamentos!V32)</f>
        <v/>
      </c>
      <c r="H32" s="121" t="str">
        <f>IF($D32="","",Lançamentos!X32)</f>
        <v/>
      </c>
      <c r="I32" s="121" t="str">
        <f>IF($D32="","",Lançamentos!Z32)</f>
        <v/>
      </c>
      <c r="J32" s="121" t="str">
        <f>IF($D32="","",Lançamentos!AB32)</f>
        <v/>
      </c>
      <c r="K32" s="121" t="str">
        <f>IF($D32="","",Lançamentos!AD32)</f>
        <v/>
      </c>
      <c r="L32" s="121" t="str">
        <f>IF($D32="","",Lançamentos!AF32)</f>
        <v/>
      </c>
      <c r="M32" s="121" t="str">
        <f>IF($D32="","",Lançamentos!AH32)</f>
        <v/>
      </c>
      <c r="N32" s="121" t="str">
        <f>IF($D32="","",Lançamentos!AJ32)</f>
        <v/>
      </c>
      <c r="O32" s="124" t="str">
        <f t="shared" si="3"/>
        <v/>
      </c>
      <c r="P32" s="125" t="str">
        <f t="shared" si="4"/>
        <v/>
      </c>
      <c r="R32" s="119">
        <f t="shared" si="1"/>
        <v>1</v>
      </c>
      <c r="S32" s="119">
        <f t="shared" si="1"/>
        <v>1</v>
      </c>
      <c r="T32" s="119">
        <f t="shared" si="1"/>
        <v>1</v>
      </c>
      <c r="U32" s="119">
        <f t="shared" si="1"/>
        <v>1</v>
      </c>
      <c r="V32" s="119">
        <f t="shared" si="1"/>
        <v>1</v>
      </c>
      <c r="W32" s="119">
        <f t="shared" si="1"/>
        <v>1</v>
      </c>
      <c r="X32" s="119">
        <f t="shared" si="1"/>
        <v>1</v>
      </c>
      <c r="Y32" s="119">
        <f t="shared" si="1"/>
        <v>1</v>
      </c>
      <c r="Z32" s="119">
        <f t="shared" si="1"/>
        <v>1</v>
      </c>
      <c r="AA32" s="119">
        <f t="shared" si="1"/>
        <v>1</v>
      </c>
      <c r="AB32" s="119">
        <f t="shared" si="2"/>
        <v>10</v>
      </c>
    </row>
    <row r="33" spans="3:28" ht="54.95" customHeight="1" x14ac:dyDescent="0.25">
      <c r="C33" s="56">
        <v>29</v>
      </c>
      <c r="D33" s="94" t="str">
        <f>IF(Lançamentos!G33="","",Lançamentos!G33)</f>
        <v/>
      </c>
      <c r="E33" s="120" t="str">
        <f>IF(D33="","",Lançamentos!R33)</f>
        <v/>
      </c>
      <c r="F33" s="121" t="str">
        <f>IF($D33="","",Lançamentos!T33)</f>
        <v/>
      </c>
      <c r="G33" s="121" t="str">
        <f>IF($D33="","",Lançamentos!V33)</f>
        <v/>
      </c>
      <c r="H33" s="121" t="str">
        <f>IF($D33="","",Lançamentos!X33)</f>
        <v/>
      </c>
      <c r="I33" s="121" t="str">
        <f>IF($D33="","",Lançamentos!Z33)</f>
        <v/>
      </c>
      <c r="J33" s="121" t="str">
        <f>IF($D33="","",Lançamentos!AB33)</f>
        <v/>
      </c>
      <c r="K33" s="121" t="str">
        <f>IF($D33="","",Lançamentos!AD33)</f>
        <v/>
      </c>
      <c r="L33" s="121" t="str">
        <f>IF($D33="","",Lançamentos!AF33)</f>
        <v/>
      </c>
      <c r="M33" s="121" t="str">
        <f>IF($D33="","",Lançamentos!AH33)</f>
        <v/>
      </c>
      <c r="N33" s="121" t="str">
        <f>IF($D33="","",Lançamentos!AJ33)</f>
        <v/>
      </c>
      <c r="O33" s="124" t="str">
        <f t="shared" si="3"/>
        <v/>
      </c>
      <c r="P33" s="125" t="str">
        <f t="shared" si="4"/>
        <v/>
      </c>
      <c r="R33" s="119">
        <f t="shared" si="1"/>
        <v>1</v>
      </c>
      <c r="S33" s="119">
        <f t="shared" si="1"/>
        <v>1</v>
      </c>
      <c r="T33" s="119">
        <f t="shared" si="1"/>
        <v>1</v>
      </c>
      <c r="U33" s="119">
        <f t="shared" si="1"/>
        <v>1</v>
      </c>
      <c r="V33" s="119">
        <f t="shared" si="1"/>
        <v>1</v>
      </c>
      <c r="W33" s="119">
        <f t="shared" si="1"/>
        <v>1</v>
      </c>
      <c r="X33" s="119">
        <f t="shared" si="1"/>
        <v>1</v>
      </c>
      <c r="Y33" s="119">
        <f t="shared" si="1"/>
        <v>1</v>
      </c>
      <c r="Z33" s="119">
        <f t="shared" si="1"/>
        <v>1</v>
      </c>
      <c r="AA33" s="119">
        <f t="shared" si="1"/>
        <v>1</v>
      </c>
      <c r="AB33" s="119">
        <f t="shared" si="2"/>
        <v>10</v>
      </c>
    </row>
    <row r="34" spans="3:28" ht="54.95" customHeight="1" x14ac:dyDescent="0.25">
      <c r="C34" s="56">
        <v>30</v>
      </c>
      <c r="D34" s="94" t="str">
        <f>IF(Lançamentos!G34="","",Lançamentos!G34)</f>
        <v/>
      </c>
      <c r="E34" s="120" t="str">
        <f>IF(D34="","",Lançamentos!R34)</f>
        <v/>
      </c>
      <c r="F34" s="121" t="str">
        <f>IF($D34="","",Lançamentos!T34)</f>
        <v/>
      </c>
      <c r="G34" s="121" t="str">
        <f>IF($D34="","",Lançamentos!V34)</f>
        <v/>
      </c>
      <c r="H34" s="121" t="str">
        <f>IF($D34="","",Lançamentos!X34)</f>
        <v/>
      </c>
      <c r="I34" s="121" t="str">
        <f>IF($D34="","",Lançamentos!Z34)</f>
        <v/>
      </c>
      <c r="J34" s="121" t="str">
        <f>IF($D34="","",Lançamentos!AB34)</f>
        <v/>
      </c>
      <c r="K34" s="121" t="str">
        <f>IF($D34="","",Lançamentos!AD34)</f>
        <v/>
      </c>
      <c r="L34" s="121" t="str">
        <f>IF($D34="","",Lançamentos!AF34)</f>
        <v/>
      </c>
      <c r="M34" s="121" t="str">
        <f>IF($D34="","",Lançamentos!AH34)</f>
        <v/>
      </c>
      <c r="N34" s="121" t="str">
        <f>IF($D34="","",Lançamentos!AJ34)</f>
        <v/>
      </c>
      <c r="O34" s="124" t="str">
        <f t="shared" si="3"/>
        <v/>
      </c>
      <c r="P34" s="125" t="str">
        <f t="shared" si="4"/>
        <v/>
      </c>
      <c r="R34" s="119">
        <f t="shared" si="1"/>
        <v>1</v>
      </c>
      <c r="S34" s="119">
        <f t="shared" si="1"/>
        <v>1</v>
      </c>
      <c r="T34" s="119">
        <f t="shared" si="1"/>
        <v>1</v>
      </c>
      <c r="U34" s="119">
        <f t="shared" si="1"/>
        <v>1</v>
      </c>
      <c r="V34" s="119">
        <f t="shared" si="1"/>
        <v>1</v>
      </c>
      <c r="W34" s="119">
        <f t="shared" si="1"/>
        <v>1</v>
      </c>
      <c r="X34" s="119">
        <f t="shared" si="1"/>
        <v>1</v>
      </c>
      <c r="Y34" s="119">
        <f t="shared" si="1"/>
        <v>1</v>
      </c>
      <c r="Z34" s="119">
        <f t="shared" si="1"/>
        <v>1</v>
      </c>
      <c r="AA34" s="119">
        <f t="shared" si="1"/>
        <v>1</v>
      </c>
      <c r="AB34" s="119">
        <f t="shared" si="2"/>
        <v>10</v>
      </c>
    </row>
    <row r="35" spans="3:28" ht="54.95" customHeight="1" x14ac:dyDescent="0.25">
      <c r="C35" s="56">
        <v>31</v>
      </c>
      <c r="D35" s="94" t="str">
        <f>IF(Lançamentos!G35="","",Lançamentos!G35)</f>
        <v/>
      </c>
      <c r="E35" s="120" t="str">
        <f>IF(D35="","",Lançamentos!R35)</f>
        <v/>
      </c>
      <c r="F35" s="121" t="str">
        <f>IF($D35="","",Lançamentos!T35)</f>
        <v/>
      </c>
      <c r="G35" s="121" t="str">
        <f>IF($D35="","",Lançamentos!V35)</f>
        <v/>
      </c>
      <c r="H35" s="121" t="str">
        <f>IF($D35="","",Lançamentos!X35)</f>
        <v/>
      </c>
      <c r="I35" s="121" t="str">
        <f>IF($D35="","",Lançamentos!Z35)</f>
        <v/>
      </c>
      <c r="J35" s="121" t="str">
        <f>IF($D35="","",Lançamentos!AB35)</f>
        <v/>
      </c>
      <c r="K35" s="121" t="str">
        <f>IF($D35="","",Lançamentos!AD35)</f>
        <v/>
      </c>
      <c r="L35" s="121" t="str">
        <f>IF($D35="","",Lançamentos!AF35)</f>
        <v/>
      </c>
      <c r="M35" s="121" t="str">
        <f>IF($D35="","",Lançamentos!AH35)</f>
        <v/>
      </c>
      <c r="N35" s="121" t="str">
        <f>IF($D35="","",Lançamentos!AJ35)</f>
        <v/>
      </c>
      <c r="O35" s="124" t="str">
        <f t="shared" si="3"/>
        <v/>
      </c>
      <c r="P35" s="125" t="str">
        <f t="shared" si="4"/>
        <v/>
      </c>
      <c r="R35" s="119">
        <f t="shared" si="1"/>
        <v>1</v>
      </c>
      <c r="S35" s="119">
        <f t="shared" si="1"/>
        <v>1</v>
      </c>
      <c r="T35" s="119">
        <f t="shared" si="1"/>
        <v>1</v>
      </c>
      <c r="U35" s="119">
        <f t="shared" si="1"/>
        <v>1</v>
      </c>
      <c r="V35" s="119">
        <f t="shared" si="1"/>
        <v>1</v>
      </c>
      <c r="W35" s="119">
        <f t="shared" si="1"/>
        <v>1</v>
      </c>
      <c r="X35" s="119">
        <f t="shared" si="1"/>
        <v>1</v>
      </c>
      <c r="Y35" s="119">
        <f t="shared" si="1"/>
        <v>1</v>
      </c>
      <c r="Z35" s="119">
        <f t="shared" si="1"/>
        <v>1</v>
      </c>
      <c r="AA35" s="119">
        <f t="shared" si="1"/>
        <v>1</v>
      </c>
      <c r="AB35" s="119">
        <f t="shared" si="2"/>
        <v>10</v>
      </c>
    </row>
    <row r="36" spans="3:28" ht="54.95" customHeight="1" x14ac:dyDescent="0.25">
      <c r="C36" s="56">
        <v>32</v>
      </c>
      <c r="D36" s="94" t="str">
        <f>IF(Lançamentos!G36="","",Lançamentos!G36)</f>
        <v/>
      </c>
      <c r="E36" s="120" t="str">
        <f>IF(D36="","",Lançamentos!R36)</f>
        <v/>
      </c>
      <c r="F36" s="121" t="str">
        <f>IF($D36="","",Lançamentos!T36)</f>
        <v/>
      </c>
      <c r="G36" s="121" t="str">
        <f>IF($D36="","",Lançamentos!V36)</f>
        <v/>
      </c>
      <c r="H36" s="121" t="str">
        <f>IF($D36="","",Lançamentos!X36)</f>
        <v/>
      </c>
      <c r="I36" s="121" t="str">
        <f>IF($D36="","",Lançamentos!Z36)</f>
        <v/>
      </c>
      <c r="J36" s="121" t="str">
        <f>IF($D36="","",Lançamentos!AB36)</f>
        <v/>
      </c>
      <c r="K36" s="121" t="str">
        <f>IF($D36="","",Lançamentos!AD36)</f>
        <v/>
      </c>
      <c r="L36" s="121" t="str">
        <f>IF($D36="","",Lançamentos!AF36)</f>
        <v/>
      </c>
      <c r="M36" s="121" t="str">
        <f>IF($D36="","",Lançamentos!AH36)</f>
        <v/>
      </c>
      <c r="N36" s="121" t="str">
        <f>IF($D36="","",Lançamentos!AJ36)</f>
        <v/>
      </c>
      <c r="O36" s="124" t="str">
        <f t="shared" si="3"/>
        <v/>
      </c>
      <c r="P36" s="125" t="str">
        <f t="shared" si="4"/>
        <v/>
      </c>
      <c r="R36" s="119">
        <f t="shared" si="1"/>
        <v>1</v>
      </c>
      <c r="S36" s="119">
        <f t="shared" si="1"/>
        <v>1</v>
      </c>
      <c r="T36" s="119">
        <f t="shared" si="1"/>
        <v>1</v>
      </c>
      <c r="U36" s="119">
        <f t="shared" si="1"/>
        <v>1</v>
      </c>
      <c r="V36" s="119">
        <f t="shared" si="1"/>
        <v>1</v>
      </c>
      <c r="W36" s="119">
        <f t="shared" si="1"/>
        <v>1</v>
      </c>
      <c r="X36" s="119">
        <f t="shared" si="1"/>
        <v>1</v>
      </c>
      <c r="Y36" s="119">
        <f t="shared" si="1"/>
        <v>1</v>
      </c>
      <c r="Z36" s="119">
        <f t="shared" si="1"/>
        <v>1</v>
      </c>
      <c r="AA36" s="119">
        <f t="shared" si="1"/>
        <v>1</v>
      </c>
      <c r="AB36" s="119">
        <f t="shared" si="2"/>
        <v>10</v>
      </c>
    </row>
    <row r="37" spans="3:28" ht="54.95" customHeight="1" x14ac:dyDescent="0.25">
      <c r="C37" s="56">
        <v>33</v>
      </c>
      <c r="D37" s="94" t="str">
        <f>IF(Lançamentos!G37="","",Lançamentos!G37)</f>
        <v/>
      </c>
      <c r="E37" s="120" t="str">
        <f>IF(D37="","",Lançamentos!R37)</f>
        <v/>
      </c>
      <c r="F37" s="121" t="str">
        <f>IF($D37="","",Lançamentos!T37)</f>
        <v/>
      </c>
      <c r="G37" s="121" t="str">
        <f>IF($D37="","",Lançamentos!V37)</f>
        <v/>
      </c>
      <c r="H37" s="121" t="str">
        <f>IF($D37="","",Lançamentos!X37)</f>
        <v/>
      </c>
      <c r="I37" s="121" t="str">
        <f>IF($D37="","",Lançamentos!Z37)</f>
        <v/>
      </c>
      <c r="J37" s="121" t="str">
        <f>IF($D37="","",Lançamentos!AB37)</f>
        <v/>
      </c>
      <c r="K37" s="121" t="str">
        <f>IF($D37="","",Lançamentos!AD37)</f>
        <v/>
      </c>
      <c r="L37" s="121" t="str">
        <f>IF($D37="","",Lançamentos!AF37)</f>
        <v/>
      </c>
      <c r="M37" s="121" t="str">
        <f>IF($D37="","",Lançamentos!AH37)</f>
        <v/>
      </c>
      <c r="N37" s="121" t="str">
        <f>IF($D37="","",Lançamentos!AJ37)</f>
        <v/>
      </c>
      <c r="O37" s="124" t="str">
        <f t="shared" si="3"/>
        <v/>
      </c>
      <c r="P37" s="125" t="str">
        <f t="shared" si="4"/>
        <v/>
      </c>
      <c r="R37" s="119">
        <f t="shared" si="1"/>
        <v>1</v>
      </c>
      <c r="S37" s="119">
        <f t="shared" si="1"/>
        <v>1</v>
      </c>
      <c r="T37" s="119">
        <f t="shared" si="1"/>
        <v>1</v>
      </c>
      <c r="U37" s="119">
        <f t="shared" si="1"/>
        <v>1</v>
      </c>
      <c r="V37" s="119">
        <f t="shared" si="1"/>
        <v>1</v>
      </c>
      <c r="W37" s="119">
        <f t="shared" si="1"/>
        <v>1</v>
      </c>
      <c r="X37" s="119">
        <f t="shared" si="1"/>
        <v>1</v>
      </c>
      <c r="Y37" s="119">
        <f t="shared" si="1"/>
        <v>1</v>
      </c>
      <c r="Z37" s="119">
        <f t="shared" si="1"/>
        <v>1</v>
      </c>
      <c r="AA37" s="119">
        <f t="shared" si="1"/>
        <v>1</v>
      </c>
      <c r="AB37" s="119">
        <f t="shared" si="2"/>
        <v>10</v>
      </c>
    </row>
    <row r="38" spans="3:28" ht="54.95" customHeight="1" x14ac:dyDescent="0.25">
      <c r="C38" s="56">
        <v>34</v>
      </c>
      <c r="D38" s="94" t="str">
        <f>IF(Lançamentos!G38="","",Lançamentos!G38)</f>
        <v/>
      </c>
      <c r="E38" s="120" t="str">
        <f>IF(D38="","",Lançamentos!R38)</f>
        <v/>
      </c>
      <c r="F38" s="121" t="str">
        <f>IF($D38="","",Lançamentos!T38)</f>
        <v/>
      </c>
      <c r="G38" s="121" t="str">
        <f>IF($D38="","",Lançamentos!V38)</f>
        <v/>
      </c>
      <c r="H38" s="121" t="str">
        <f>IF($D38="","",Lançamentos!X38)</f>
        <v/>
      </c>
      <c r="I38" s="121" t="str">
        <f>IF($D38="","",Lançamentos!Z38)</f>
        <v/>
      </c>
      <c r="J38" s="121" t="str">
        <f>IF($D38="","",Lançamentos!AB38)</f>
        <v/>
      </c>
      <c r="K38" s="121" t="str">
        <f>IF($D38="","",Lançamentos!AD38)</f>
        <v/>
      </c>
      <c r="L38" s="121" t="str">
        <f>IF($D38="","",Lançamentos!AF38)</f>
        <v/>
      </c>
      <c r="M38" s="121" t="str">
        <f>IF($D38="","",Lançamentos!AH38)</f>
        <v/>
      </c>
      <c r="N38" s="121" t="str">
        <f>IF($D38="","",Lançamentos!AJ38)</f>
        <v/>
      </c>
      <c r="O38" s="124" t="str">
        <f t="shared" si="3"/>
        <v/>
      </c>
      <c r="P38" s="125" t="str">
        <f t="shared" si="4"/>
        <v/>
      </c>
      <c r="R38" s="119">
        <f t="shared" si="1"/>
        <v>1</v>
      </c>
      <c r="S38" s="119">
        <f t="shared" si="1"/>
        <v>1</v>
      </c>
      <c r="T38" s="119">
        <f t="shared" si="1"/>
        <v>1</v>
      </c>
      <c r="U38" s="119">
        <f t="shared" si="1"/>
        <v>1</v>
      </c>
      <c r="V38" s="119">
        <f t="shared" si="1"/>
        <v>1</v>
      </c>
      <c r="W38" s="119">
        <f t="shared" si="1"/>
        <v>1</v>
      </c>
      <c r="X38" s="119">
        <f t="shared" si="1"/>
        <v>1</v>
      </c>
      <c r="Y38" s="119">
        <f t="shared" si="1"/>
        <v>1</v>
      </c>
      <c r="Z38" s="119">
        <f t="shared" si="1"/>
        <v>1</v>
      </c>
      <c r="AA38" s="119">
        <f t="shared" si="1"/>
        <v>1</v>
      </c>
      <c r="AB38" s="119">
        <f t="shared" si="2"/>
        <v>10</v>
      </c>
    </row>
    <row r="39" spans="3:28" ht="54.95" customHeight="1" x14ac:dyDescent="0.25">
      <c r="C39" s="56">
        <v>35</v>
      </c>
      <c r="D39" s="94" t="str">
        <f>IF(Lançamentos!G39="","",Lançamentos!G39)</f>
        <v/>
      </c>
      <c r="E39" s="120" t="str">
        <f>IF(D39="","",Lançamentos!R39)</f>
        <v/>
      </c>
      <c r="F39" s="121" t="str">
        <f>IF($D39="","",Lançamentos!T39)</f>
        <v/>
      </c>
      <c r="G39" s="121" t="str">
        <f>IF($D39="","",Lançamentos!V39)</f>
        <v/>
      </c>
      <c r="H39" s="121" t="str">
        <f>IF($D39="","",Lançamentos!X39)</f>
        <v/>
      </c>
      <c r="I39" s="121" t="str">
        <f>IF($D39="","",Lançamentos!Z39)</f>
        <v/>
      </c>
      <c r="J39" s="121" t="str">
        <f>IF($D39="","",Lançamentos!AB39)</f>
        <v/>
      </c>
      <c r="K39" s="121" t="str">
        <f>IF($D39="","",Lançamentos!AD39)</f>
        <v/>
      </c>
      <c r="L39" s="121" t="str">
        <f>IF($D39="","",Lançamentos!AF39)</f>
        <v/>
      </c>
      <c r="M39" s="121" t="str">
        <f>IF($D39="","",Lançamentos!AH39)</f>
        <v/>
      </c>
      <c r="N39" s="121" t="str">
        <f>IF($D39="","",Lançamentos!AJ39)</f>
        <v/>
      </c>
      <c r="O39" s="124" t="str">
        <f t="shared" si="3"/>
        <v/>
      </c>
      <c r="P39" s="125" t="str">
        <f t="shared" si="4"/>
        <v/>
      </c>
      <c r="R39" s="119">
        <f t="shared" si="1"/>
        <v>1</v>
      </c>
      <c r="S39" s="119">
        <f t="shared" si="1"/>
        <v>1</v>
      </c>
      <c r="T39" s="119">
        <f t="shared" si="1"/>
        <v>1</v>
      </c>
      <c r="U39" s="119">
        <f t="shared" si="1"/>
        <v>1</v>
      </c>
      <c r="V39" s="119">
        <f t="shared" si="1"/>
        <v>1</v>
      </c>
      <c r="W39" s="119">
        <f t="shared" si="1"/>
        <v>1</v>
      </c>
      <c r="X39" s="119">
        <f t="shared" si="1"/>
        <v>1</v>
      </c>
      <c r="Y39" s="119">
        <f t="shared" si="1"/>
        <v>1</v>
      </c>
      <c r="Z39" s="119">
        <f t="shared" si="1"/>
        <v>1</v>
      </c>
      <c r="AA39" s="119">
        <f t="shared" si="1"/>
        <v>1</v>
      </c>
      <c r="AB39" s="119">
        <f t="shared" si="2"/>
        <v>10</v>
      </c>
    </row>
    <row r="40" spans="3:28" ht="54.95" customHeight="1" x14ac:dyDescent="0.25">
      <c r="C40" s="56">
        <v>36</v>
      </c>
      <c r="D40" s="94" t="str">
        <f>IF(Lançamentos!G40="","",Lançamentos!G40)</f>
        <v/>
      </c>
      <c r="E40" s="120" t="str">
        <f>IF(D40="","",Lançamentos!R40)</f>
        <v/>
      </c>
      <c r="F40" s="121" t="str">
        <f>IF($D40="","",Lançamentos!T40)</f>
        <v/>
      </c>
      <c r="G40" s="121" t="str">
        <f>IF($D40="","",Lançamentos!V40)</f>
        <v/>
      </c>
      <c r="H40" s="121" t="str">
        <f>IF($D40="","",Lançamentos!X40)</f>
        <v/>
      </c>
      <c r="I40" s="121" t="str">
        <f>IF($D40="","",Lançamentos!Z40)</f>
        <v/>
      </c>
      <c r="J40" s="121" t="str">
        <f>IF($D40="","",Lançamentos!AB40)</f>
        <v/>
      </c>
      <c r="K40" s="121" t="str">
        <f>IF($D40="","",Lançamentos!AD40)</f>
        <v/>
      </c>
      <c r="L40" s="121" t="str">
        <f>IF($D40="","",Lançamentos!AF40)</f>
        <v/>
      </c>
      <c r="M40" s="121" t="str">
        <f>IF($D40="","",Lançamentos!AH40)</f>
        <v/>
      </c>
      <c r="N40" s="121" t="str">
        <f>IF($D40="","",Lançamentos!AJ40)</f>
        <v/>
      </c>
      <c r="O40" s="124" t="str">
        <f t="shared" si="3"/>
        <v/>
      </c>
      <c r="P40" s="125" t="str">
        <f t="shared" si="4"/>
        <v/>
      </c>
      <c r="R40" s="119">
        <f t="shared" si="1"/>
        <v>1</v>
      </c>
      <c r="S40" s="119">
        <f t="shared" si="1"/>
        <v>1</v>
      </c>
      <c r="T40" s="119">
        <f t="shared" si="1"/>
        <v>1</v>
      </c>
      <c r="U40" s="119">
        <f t="shared" si="1"/>
        <v>1</v>
      </c>
      <c r="V40" s="119">
        <f t="shared" si="1"/>
        <v>1</v>
      </c>
      <c r="W40" s="119">
        <f t="shared" si="1"/>
        <v>1</v>
      </c>
      <c r="X40" s="119">
        <f t="shared" si="1"/>
        <v>1</v>
      </c>
      <c r="Y40" s="119">
        <f t="shared" si="1"/>
        <v>1</v>
      </c>
      <c r="Z40" s="119">
        <f t="shared" si="1"/>
        <v>1</v>
      </c>
      <c r="AA40" s="119">
        <f t="shared" si="1"/>
        <v>1</v>
      </c>
      <c r="AB40" s="119">
        <f t="shared" si="2"/>
        <v>10</v>
      </c>
    </row>
    <row r="41" spans="3:28" ht="54.95" customHeight="1" x14ac:dyDescent="0.25">
      <c r="C41" s="56">
        <v>37</v>
      </c>
      <c r="D41" s="94" t="str">
        <f>IF(Lançamentos!G41="","",Lançamentos!G41)</f>
        <v/>
      </c>
      <c r="E41" s="120" t="str">
        <f>IF(D41="","",Lançamentos!R41)</f>
        <v/>
      </c>
      <c r="F41" s="121" t="str">
        <f>IF($D41="","",Lançamentos!T41)</f>
        <v/>
      </c>
      <c r="G41" s="121" t="str">
        <f>IF($D41="","",Lançamentos!V41)</f>
        <v/>
      </c>
      <c r="H41" s="121" t="str">
        <f>IF($D41="","",Lançamentos!X41)</f>
        <v/>
      </c>
      <c r="I41" s="121" t="str">
        <f>IF($D41="","",Lançamentos!Z41)</f>
        <v/>
      </c>
      <c r="J41" s="121" t="str">
        <f>IF($D41="","",Lançamentos!AB41)</f>
        <v/>
      </c>
      <c r="K41" s="121" t="str">
        <f>IF($D41="","",Lançamentos!AD41)</f>
        <v/>
      </c>
      <c r="L41" s="121" t="str">
        <f>IF($D41="","",Lançamentos!AF41)</f>
        <v/>
      </c>
      <c r="M41" s="121" t="str">
        <f>IF($D41="","",Lançamentos!AH41)</f>
        <v/>
      </c>
      <c r="N41" s="121" t="str">
        <f>IF($D41="","",Lançamentos!AJ41)</f>
        <v/>
      </c>
      <c r="O41" s="124" t="str">
        <f t="shared" si="3"/>
        <v/>
      </c>
      <c r="P41" s="125" t="str">
        <f t="shared" si="4"/>
        <v/>
      </c>
      <c r="R41" s="119">
        <f t="shared" si="1"/>
        <v>1</v>
      </c>
      <c r="S41" s="119">
        <f t="shared" si="1"/>
        <v>1</v>
      </c>
      <c r="T41" s="119">
        <f t="shared" si="1"/>
        <v>1</v>
      </c>
      <c r="U41" s="119">
        <f t="shared" si="1"/>
        <v>1</v>
      </c>
      <c r="V41" s="119">
        <f t="shared" si="1"/>
        <v>1</v>
      </c>
      <c r="W41" s="119">
        <f t="shared" si="1"/>
        <v>1</v>
      </c>
      <c r="X41" s="119">
        <f t="shared" si="1"/>
        <v>1</v>
      </c>
      <c r="Y41" s="119">
        <f t="shared" si="1"/>
        <v>1</v>
      </c>
      <c r="Z41" s="119">
        <f t="shared" si="1"/>
        <v>1</v>
      </c>
      <c r="AA41" s="119">
        <f t="shared" si="1"/>
        <v>1</v>
      </c>
      <c r="AB41" s="119">
        <f t="shared" si="2"/>
        <v>10</v>
      </c>
    </row>
    <row r="42" spans="3:28" ht="54.95" customHeight="1" x14ac:dyDescent="0.25">
      <c r="C42" s="56">
        <v>38</v>
      </c>
      <c r="D42" s="94" t="str">
        <f>IF(Lançamentos!G42="","",Lançamentos!G42)</f>
        <v/>
      </c>
      <c r="E42" s="120" t="str">
        <f>IF(D42="","",Lançamentos!R42)</f>
        <v/>
      </c>
      <c r="F42" s="121" t="str">
        <f>IF($D42="","",Lançamentos!T42)</f>
        <v/>
      </c>
      <c r="G42" s="121" t="str">
        <f>IF($D42="","",Lançamentos!V42)</f>
        <v/>
      </c>
      <c r="H42" s="121" t="str">
        <f>IF($D42="","",Lançamentos!X42)</f>
        <v/>
      </c>
      <c r="I42" s="121" t="str">
        <f>IF($D42="","",Lançamentos!Z42)</f>
        <v/>
      </c>
      <c r="J42" s="121" t="str">
        <f>IF($D42="","",Lançamentos!AB42)</f>
        <v/>
      </c>
      <c r="K42" s="121" t="str">
        <f>IF($D42="","",Lançamentos!AD42)</f>
        <v/>
      </c>
      <c r="L42" s="121" t="str">
        <f>IF($D42="","",Lançamentos!AF42)</f>
        <v/>
      </c>
      <c r="M42" s="121" t="str">
        <f>IF($D42="","",Lançamentos!AH42)</f>
        <v/>
      </c>
      <c r="N42" s="121" t="str">
        <f>IF($D42="","",Lançamentos!AJ42)</f>
        <v/>
      </c>
      <c r="O42" s="124" t="str">
        <f t="shared" si="3"/>
        <v/>
      </c>
      <c r="P42" s="125" t="str">
        <f t="shared" si="4"/>
        <v/>
      </c>
      <c r="R42" s="119">
        <f t="shared" si="1"/>
        <v>1</v>
      </c>
      <c r="S42" s="119">
        <f t="shared" si="1"/>
        <v>1</v>
      </c>
      <c r="T42" s="119">
        <f t="shared" si="1"/>
        <v>1</v>
      </c>
      <c r="U42" s="119">
        <f t="shared" si="1"/>
        <v>1</v>
      </c>
      <c r="V42" s="119">
        <f t="shared" si="1"/>
        <v>1</v>
      </c>
      <c r="W42" s="119">
        <f t="shared" si="1"/>
        <v>1</v>
      </c>
      <c r="X42" s="119">
        <f t="shared" si="1"/>
        <v>1</v>
      </c>
      <c r="Y42" s="119">
        <f t="shared" si="1"/>
        <v>1</v>
      </c>
      <c r="Z42" s="119">
        <f t="shared" si="1"/>
        <v>1</v>
      </c>
      <c r="AA42" s="119">
        <f t="shared" si="1"/>
        <v>1</v>
      </c>
      <c r="AB42" s="119">
        <f t="shared" si="2"/>
        <v>10</v>
      </c>
    </row>
    <row r="43" spans="3:28" ht="54.95" customHeight="1" x14ac:dyDescent="0.25">
      <c r="C43" s="56">
        <v>39</v>
      </c>
      <c r="D43" s="94" t="str">
        <f>IF(Lançamentos!G43="","",Lançamentos!G43)</f>
        <v/>
      </c>
      <c r="E43" s="120" t="str">
        <f>IF(D43="","",Lançamentos!R43)</f>
        <v/>
      </c>
      <c r="F43" s="121" t="str">
        <f>IF($D43="","",Lançamentos!T43)</f>
        <v/>
      </c>
      <c r="G43" s="121" t="str">
        <f>IF($D43="","",Lançamentos!V43)</f>
        <v/>
      </c>
      <c r="H43" s="121" t="str">
        <f>IF($D43="","",Lançamentos!X43)</f>
        <v/>
      </c>
      <c r="I43" s="121" t="str">
        <f>IF($D43="","",Lançamentos!Z43)</f>
        <v/>
      </c>
      <c r="J43" s="121" t="str">
        <f>IF($D43="","",Lançamentos!AB43)</f>
        <v/>
      </c>
      <c r="K43" s="121" t="str">
        <f>IF($D43="","",Lançamentos!AD43)</f>
        <v/>
      </c>
      <c r="L43" s="121" t="str">
        <f>IF($D43="","",Lançamentos!AF43)</f>
        <v/>
      </c>
      <c r="M43" s="121" t="str">
        <f>IF($D43="","",Lançamentos!AH43)</f>
        <v/>
      </c>
      <c r="N43" s="121" t="str">
        <f>IF($D43="","",Lançamentos!AJ43)</f>
        <v/>
      </c>
      <c r="O43" s="124" t="str">
        <f t="shared" si="3"/>
        <v/>
      </c>
      <c r="P43" s="125" t="str">
        <f t="shared" si="4"/>
        <v/>
      </c>
      <c r="R43" s="119">
        <f t="shared" si="1"/>
        <v>1</v>
      </c>
      <c r="S43" s="119">
        <f t="shared" si="1"/>
        <v>1</v>
      </c>
      <c r="T43" s="119">
        <f t="shared" si="1"/>
        <v>1</v>
      </c>
      <c r="U43" s="119">
        <f t="shared" si="1"/>
        <v>1</v>
      </c>
      <c r="V43" s="119">
        <f t="shared" si="1"/>
        <v>1</v>
      </c>
      <c r="W43" s="119">
        <f t="shared" si="1"/>
        <v>1</v>
      </c>
      <c r="X43" s="119">
        <f t="shared" si="1"/>
        <v>1</v>
      </c>
      <c r="Y43" s="119">
        <f t="shared" si="1"/>
        <v>1</v>
      </c>
      <c r="Z43" s="119">
        <f t="shared" si="1"/>
        <v>1</v>
      </c>
      <c r="AA43" s="119">
        <f t="shared" si="1"/>
        <v>1</v>
      </c>
      <c r="AB43" s="119">
        <f t="shared" si="2"/>
        <v>10</v>
      </c>
    </row>
    <row r="44" spans="3:28" ht="54.95" customHeight="1" x14ac:dyDescent="0.25">
      <c r="C44" s="56">
        <v>40</v>
      </c>
      <c r="D44" s="94" t="str">
        <f>IF(Lançamentos!G44="","",Lançamentos!G44)</f>
        <v/>
      </c>
      <c r="E44" s="120" t="str">
        <f>IF(D44="","",Lançamentos!R44)</f>
        <v/>
      </c>
      <c r="F44" s="121" t="str">
        <f>IF($D44="","",Lançamentos!T44)</f>
        <v/>
      </c>
      <c r="G44" s="121" t="str">
        <f>IF($D44="","",Lançamentos!V44)</f>
        <v/>
      </c>
      <c r="H44" s="121" t="str">
        <f>IF($D44="","",Lançamentos!X44)</f>
        <v/>
      </c>
      <c r="I44" s="121" t="str">
        <f>IF($D44="","",Lançamentos!Z44)</f>
        <v/>
      </c>
      <c r="J44" s="121" t="str">
        <f>IF($D44="","",Lançamentos!AB44)</f>
        <v/>
      </c>
      <c r="K44" s="121" t="str">
        <f>IF($D44="","",Lançamentos!AD44)</f>
        <v/>
      </c>
      <c r="L44" s="121" t="str">
        <f>IF($D44="","",Lançamentos!AF44)</f>
        <v/>
      </c>
      <c r="M44" s="121" t="str">
        <f>IF($D44="","",Lançamentos!AH44)</f>
        <v/>
      </c>
      <c r="N44" s="121" t="str">
        <f>IF($D44="","",Lançamentos!AJ44)</f>
        <v/>
      </c>
      <c r="O44" s="124" t="str">
        <f t="shared" si="3"/>
        <v/>
      </c>
      <c r="P44" s="125" t="str">
        <f t="shared" si="4"/>
        <v/>
      </c>
      <c r="R44" s="119">
        <f t="shared" si="1"/>
        <v>1</v>
      </c>
      <c r="S44" s="119">
        <f t="shared" si="1"/>
        <v>1</v>
      </c>
      <c r="T44" s="119">
        <f t="shared" si="1"/>
        <v>1</v>
      </c>
      <c r="U44" s="119">
        <f t="shared" si="1"/>
        <v>1</v>
      </c>
      <c r="V44" s="119">
        <f t="shared" si="1"/>
        <v>1</v>
      </c>
      <c r="W44" s="119">
        <f t="shared" si="1"/>
        <v>1</v>
      </c>
      <c r="X44" s="119">
        <f t="shared" si="1"/>
        <v>1</v>
      </c>
      <c r="Y44" s="119">
        <f t="shared" si="1"/>
        <v>1</v>
      </c>
      <c r="Z44" s="119">
        <f t="shared" si="1"/>
        <v>1</v>
      </c>
      <c r="AA44" s="119">
        <f t="shared" si="1"/>
        <v>1</v>
      </c>
      <c r="AB44" s="119">
        <f t="shared" si="2"/>
        <v>10</v>
      </c>
    </row>
    <row r="45" spans="3:28" ht="54.95" customHeight="1" x14ac:dyDescent="0.25">
      <c r="C45" s="56">
        <v>41</v>
      </c>
      <c r="D45" s="94" t="str">
        <f>IF(Lançamentos!G45="","",Lançamentos!G45)</f>
        <v/>
      </c>
      <c r="E45" s="120" t="str">
        <f>IF(D45="","",Lançamentos!R45)</f>
        <v/>
      </c>
      <c r="F45" s="121" t="str">
        <f>IF($D45="","",Lançamentos!T45)</f>
        <v/>
      </c>
      <c r="G45" s="121" t="str">
        <f>IF($D45="","",Lançamentos!V45)</f>
        <v/>
      </c>
      <c r="H45" s="121" t="str">
        <f>IF($D45="","",Lançamentos!X45)</f>
        <v/>
      </c>
      <c r="I45" s="121" t="str">
        <f>IF($D45="","",Lançamentos!Z45)</f>
        <v/>
      </c>
      <c r="J45" s="121" t="str">
        <f>IF($D45="","",Lançamentos!AB45)</f>
        <v/>
      </c>
      <c r="K45" s="121" t="str">
        <f>IF($D45="","",Lançamentos!AD45)</f>
        <v/>
      </c>
      <c r="L45" s="121" t="str">
        <f>IF($D45="","",Lançamentos!AF45)</f>
        <v/>
      </c>
      <c r="M45" s="121" t="str">
        <f>IF($D45="","",Lançamentos!AH45)</f>
        <v/>
      </c>
      <c r="N45" s="121" t="str">
        <f>IF($D45="","",Lançamentos!AJ45)</f>
        <v/>
      </c>
      <c r="O45" s="124" t="str">
        <f t="shared" si="3"/>
        <v/>
      </c>
      <c r="P45" s="125" t="str">
        <f t="shared" si="4"/>
        <v/>
      </c>
      <c r="R45" s="119">
        <f t="shared" ref="R45:AA70" si="5">IF(E45=0,0,1)</f>
        <v>1</v>
      </c>
      <c r="S45" s="119">
        <f t="shared" si="5"/>
        <v>1</v>
      </c>
      <c r="T45" s="119">
        <f t="shared" si="5"/>
        <v>1</v>
      </c>
      <c r="U45" s="119">
        <f t="shared" si="5"/>
        <v>1</v>
      </c>
      <c r="V45" s="119">
        <f t="shared" si="5"/>
        <v>1</v>
      </c>
      <c r="W45" s="119">
        <f t="shared" si="5"/>
        <v>1</v>
      </c>
      <c r="X45" s="119">
        <f t="shared" si="5"/>
        <v>1</v>
      </c>
      <c r="Y45" s="119">
        <f t="shared" si="5"/>
        <v>1</v>
      </c>
      <c r="Z45" s="119">
        <f t="shared" si="5"/>
        <v>1</v>
      </c>
      <c r="AA45" s="119">
        <f t="shared" si="5"/>
        <v>1</v>
      </c>
      <c r="AB45" s="119">
        <f t="shared" si="2"/>
        <v>10</v>
      </c>
    </row>
    <row r="46" spans="3:28" ht="54.95" customHeight="1" x14ac:dyDescent="0.25">
      <c r="C46" s="56">
        <v>42</v>
      </c>
      <c r="D46" s="94" t="str">
        <f>IF(Lançamentos!G46="","",Lançamentos!G46)</f>
        <v/>
      </c>
      <c r="E46" s="120" t="str">
        <f>IF(D46="","",Lançamentos!R46)</f>
        <v/>
      </c>
      <c r="F46" s="121" t="str">
        <f>IF($D46="","",Lançamentos!T46)</f>
        <v/>
      </c>
      <c r="G46" s="121" t="str">
        <f>IF($D46="","",Lançamentos!V46)</f>
        <v/>
      </c>
      <c r="H46" s="121" t="str">
        <f>IF($D46="","",Lançamentos!X46)</f>
        <v/>
      </c>
      <c r="I46" s="121" t="str">
        <f>IF($D46="","",Lançamentos!Z46)</f>
        <v/>
      </c>
      <c r="J46" s="121" t="str">
        <f>IF($D46="","",Lançamentos!AB46)</f>
        <v/>
      </c>
      <c r="K46" s="121" t="str">
        <f>IF($D46="","",Lançamentos!AD46)</f>
        <v/>
      </c>
      <c r="L46" s="121" t="str">
        <f>IF($D46="","",Lançamentos!AF46)</f>
        <v/>
      </c>
      <c r="M46" s="121" t="str">
        <f>IF($D46="","",Lançamentos!AH46)</f>
        <v/>
      </c>
      <c r="N46" s="121" t="str">
        <f>IF($D46="","",Lançamentos!AJ46)</f>
        <v/>
      </c>
      <c r="O46" s="124" t="str">
        <f t="shared" si="3"/>
        <v/>
      </c>
      <c r="P46" s="125" t="str">
        <f t="shared" si="4"/>
        <v/>
      </c>
      <c r="R46" s="119">
        <f t="shared" si="5"/>
        <v>1</v>
      </c>
      <c r="S46" s="119">
        <f t="shared" si="5"/>
        <v>1</v>
      </c>
      <c r="T46" s="119">
        <f t="shared" si="5"/>
        <v>1</v>
      </c>
      <c r="U46" s="119">
        <f t="shared" si="5"/>
        <v>1</v>
      </c>
      <c r="V46" s="119">
        <f t="shared" si="5"/>
        <v>1</v>
      </c>
      <c r="W46" s="119">
        <f t="shared" si="5"/>
        <v>1</v>
      </c>
      <c r="X46" s="119">
        <f t="shared" si="5"/>
        <v>1</v>
      </c>
      <c r="Y46" s="119">
        <f t="shared" si="5"/>
        <v>1</v>
      </c>
      <c r="Z46" s="119">
        <f t="shared" si="5"/>
        <v>1</v>
      </c>
      <c r="AA46" s="119">
        <f t="shared" si="5"/>
        <v>1</v>
      </c>
      <c r="AB46" s="119">
        <f t="shared" si="2"/>
        <v>10</v>
      </c>
    </row>
    <row r="47" spans="3:28" ht="54.95" customHeight="1" x14ac:dyDescent="0.25">
      <c r="C47" s="56">
        <v>43</v>
      </c>
      <c r="D47" s="94" t="str">
        <f>IF(Lançamentos!G47="","",Lançamentos!G47)</f>
        <v/>
      </c>
      <c r="E47" s="120" t="str">
        <f>IF(D47="","",Lançamentos!R47)</f>
        <v/>
      </c>
      <c r="F47" s="121" t="str">
        <f>IF($D47="","",Lançamentos!T47)</f>
        <v/>
      </c>
      <c r="G47" s="121" t="str">
        <f>IF($D47="","",Lançamentos!V47)</f>
        <v/>
      </c>
      <c r="H47" s="121" t="str">
        <f>IF($D47="","",Lançamentos!X47)</f>
        <v/>
      </c>
      <c r="I47" s="121" t="str">
        <f>IF($D47="","",Lançamentos!Z47)</f>
        <v/>
      </c>
      <c r="J47" s="121" t="str">
        <f>IF($D47="","",Lançamentos!AB47)</f>
        <v/>
      </c>
      <c r="K47" s="121" t="str">
        <f>IF($D47="","",Lançamentos!AD47)</f>
        <v/>
      </c>
      <c r="L47" s="121" t="str">
        <f>IF($D47="","",Lançamentos!AF47)</f>
        <v/>
      </c>
      <c r="M47" s="121" t="str">
        <f>IF($D47="","",Lançamentos!AH47)</f>
        <v/>
      </c>
      <c r="N47" s="121" t="str">
        <f>IF($D47="","",Lançamentos!AJ47)</f>
        <v/>
      </c>
      <c r="O47" s="124" t="str">
        <f t="shared" si="3"/>
        <v/>
      </c>
      <c r="P47" s="125" t="str">
        <f t="shared" si="4"/>
        <v/>
      </c>
      <c r="R47" s="119">
        <f t="shared" si="5"/>
        <v>1</v>
      </c>
      <c r="S47" s="119">
        <f t="shared" si="5"/>
        <v>1</v>
      </c>
      <c r="T47" s="119">
        <f t="shared" si="5"/>
        <v>1</v>
      </c>
      <c r="U47" s="119">
        <f t="shared" si="5"/>
        <v>1</v>
      </c>
      <c r="V47" s="119">
        <f t="shared" si="5"/>
        <v>1</v>
      </c>
      <c r="W47" s="119">
        <f t="shared" si="5"/>
        <v>1</v>
      </c>
      <c r="X47" s="119">
        <f t="shared" si="5"/>
        <v>1</v>
      </c>
      <c r="Y47" s="119">
        <f t="shared" si="5"/>
        <v>1</v>
      </c>
      <c r="Z47" s="119">
        <f t="shared" si="5"/>
        <v>1</v>
      </c>
      <c r="AA47" s="119">
        <f t="shared" si="5"/>
        <v>1</v>
      </c>
      <c r="AB47" s="119">
        <f t="shared" si="2"/>
        <v>10</v>
      </c>
    </row>
    <row r="48" spans="3:28" ht="54.95" customHeight="1" x14ac:dyDescent="0.25">
      <c r="C48" s="56">
        <v>44</v>
      </c>
      <c r="D48" s="94" t="str">
        <f>IF(Lançamentos!G48="","",Lançamentos!G48)</f>
        <v/>
      </c>
      <c r="E48" s="120" t="str">
        <f>IF(D48="","",Lançamentos!R48)</f>
        <v/>
      </c>
      <c r="F48" s="121" t="str">
        <f>IF($D48="","",Lançamentos!T48)</f>
        <v/>
      </c>
      <c r="G48" s="121" t="str">
        <f>IF($D48="","",Lançamentos!V48)</f>
        <v/>
      </c>
      <c r="H48" s="121" t="str">
        <f>IF($D48="","",Lançamentos!X48)</f>
        <v/>
      </c>
      <c r="I48" s="121" t="str">
        <f>IF($D48="","",Lançamentos!Z48)</f>
        <v/>
      </c>
      <c r="J48" s="121" t="str">
        <f>IF($D48="","",Lançamentos!AB48)</f>
        <v/>
      </c>
      <c r="K48" s="121" t="str">
        <f>IF($D48="","",Lançamentos!AD48)</f>
        <v/>
      </c>
      <c r="L48" s="121" t="str">
        <f>IF($D48="","",Lançamentos!AF48)</f>
        <v/>
      </c>
      <c r="M48" s="121" t="str">
        <f>IF($D48="","",Lançamentos!AH48)</f>
        <v/>
      </c>
      <c r="N48" s="121" t="str">
        <f>IF($D48="","",Lançamentos!AJ48)</f>
        <v/>
      </c>
      <c r="O48" s="124" t="str">
        <f t="shared" si="3"/>
        <v/>
      </c>
      <c r="P48" s="125" t="str">
        <f t="shared" si="4"/>
        <v/>
      </c>
      <c r="R48" s="119">
        <f t="shared" si="5"/>
        <v>1</v>
      </c>
      <c r="S48" s="119">
        <f t="shared" si="5"/>
        <v>1</v>
      </c>
      <c r="T48" s="119">
        <f t="shared" si="5"/>
        <v>1</v>
      </c>
      <c r="U48" s="119">
        <f t="shared" si="5"/>
        <v>1</v>
      </c>
      <c r="V48" s="119">
        <f t="shared" si="5"/>
        <v>1</v>
      </c>
      <c r="W48" s="119">
        <f t="shared" si="5"/>
        <v>1</v>
      </c>
      <c r="X48" s="119">
        <f t="shared" si="5"/>
        <v>1</v>
      </c>
      <c r="Y48" s="119">
        <f t="shared" si="5"/>
        <v>1</v>
      </c>
      <c r="Z48" s="119">
        <f t="shared" si="5"/>
        <v>1</v>
      </c>
      <c r="AA48" s="119">
        <f t="shared" si="5"/>
        <v>1</v>
      </c>
      <c r="AB48" s="119">
        <f t="shared" si="2"/>
        <v>10</v>
      </c>
    </row>
    <row r="49" spans="3:28" ht="54.95" customHeight="1" x14ac:dyDescent="0.25">
      <c r="C49" s="56">
        <v>45</v>
      </c>
      <c r="D49" s="94" t="str">
        <f>IF(Lançamentos!G49="","",Lançamentos!G49)</f>
        <v/>
      </c>
      <c r="E49" s="120" t="str">
        <f>IF(D49="","",Lançamentos!R49)</f>
        <v/>
      </c>
      <c r="F49" s="121" t="str">
        <f>IF($D49="","",Lançamentos!T49)</f>
        <v/>
      </c>
      <c r="G49" s="121" t="str">
        <f>IF($D49="","",Lançamentos!V49)</f>
        <v/>
      </c>
      <c r="H49" s="121" t="str">
        <f>IF($D49="","",Lançamentos!X49)</f>
        <v/>
      </c>
      <c r="I49" s="121" t="str">
        <f>IF($D49="","",Lançamentos!Z49)</f>
        <v/>
      </c>
      <c r="J49" s="121" t="str">
        <f>IF($D49="","",Lançamentos!AB49)</f>
        <v/>
      </c>
      <c r="K49" s="121" t="str">
        <f>IF($D49="","",Lançamentos!AD49)</f>
        <v/>
      </c>
      <c r="L49" s="121" t="str">
        <f>IF($D49="","",Lançamentos!AF49)</f>
        <v/>
      </c>
      <c r="M49" s="121" t="str">
        <f>IF($D49="","",Lançamentos!AH49)</f>
        <v/>
      </c>
      <c r="N49" s="121" t="str">
        <f>IF($D49="","",Lançamentos!AJ49)</f>
        <v/>
      </c>
      <c r="O49" s="124" t="str">
        <f t="shared" si="3"/>
        <v/>
      </c>
      <c r="P49" s="125" t="str">
        <f t="shared" si="4"/>
        <v/>
      </c>
      <c r="R49" s="119">
        <f t="shared" si="5"/>
        <v>1</v>
      </c>
      <c r="S49" s="119">
        <f t="shared" si="5"/>
        <v>1</v>
      </c>
      <c r="T49" s="119">
        <f t="shared" si="5"/>
        <v>1</v>
      </c>
      <c r="U49" s="119">
        <f t="shared" si="5"/>
        <v>1</v>
      </c>
      <c r="V49" s="119">
        <f t="shared" si="5"/>
        <v>1</v>
      </c>
      <c r="W49" s="119">
        <f t="shared" si="5"/>
        <v>1</v>
      </c>
      <c r="X49" s="119">
        <f t="shared" si="5"/>
        <v>1</v>
      </c>
      <c r="Y49" s="119">
        <f t="shared" si="5"/>
        <v>1</v>
      </c>
      <c r="Z49" s="119">
        <f t="shared" si="5"/>
        <v>1</v>
      </c>
      <c r="AA49" s="119">
        <f t="shared" si="5"/>
        <v>1</v>
      </c>
      <c r="AB49" s="119">
        <f t="shared" si="2"/>
        <v>10</v>
      </c>
    </row>
    <row r="50" spans="3:28" ht="54.95" customHeight="1" x14ac:dyDescent="0.25">
      <c r="C50" s="56">
        <v>46</v>
      </c>
      <c r="D50" s="94" t="str">
        <f>IF(Lançamentos!G50="","",Lançamentos!G50)</f>
        <v/>
      </c>
      <c r="E50" s="120" t="str">
        <f>IF(D50="","",Lançamentos!R50)</f>
        <v/>
      </c>
      <c r="F50" s="121" t="str">
        <f>IF($D50="","",Lançamentos!T50)</f>
        <v/>
      </c>
      <c r="G50" s="121" t="str">
        <f>IF($D50="","",Lançamentos!V50)</f>
        <v/>
      </c>
      <c r="H50" s="121" t="str">
        <f>IF($D50="","",Lançamentos!X50)</f>
        <v/>
      </c>
      <c r="I50" s="121" t="str">
        <f>IF($D50="","",Lançamentos!Z50)</f>
        <v/>
      </c>
      <c r="J50" s="121" t="str">
        <f>IF($D50="","",Lançamentos!AB50)</f>
        <v/>
      </c>
      <c r="K50" s="121" t="str">
        <f>IF($D50="","",Lançamentos!AD50)</f>
        <v/>
      </c>
      <c r="L50" s="121" t="str">
        <f>IF($D50="","",Lançamentos!AF50)</f>
        <v/>
      </c>
      <c r="M50" s="121" t="str">
        <f>IF($D50="","",Lançamentos!AH50)</f>
        <v/>
      </c>
      <c r="N50" s="121" t="str">
        <f>IF($D50="","",Lançamentos!AJ50)</f>
        <v/>
      </c>
      <c r="O50" s="124" t="str">
        <f t="shared" si="3"/>
        <v/>
      </c>
      <c r="P50" s="125" t="str">
        <f t="shared" si="4"/>
        <v/>
      </c>
      <c r="R50" s="119">
        <f t="shared" si="5"/>
        <v>1</v>
      </c>
      <c r="S50" s="119">
        <f t="shared" si="5"/>
        <v>1</v>
      </c>
      <c r="T50" s="119">
        <f t="shared" si="5"/>
        <v>1</v>
      </c>
      <c r="U50" s="119">
        <f t="shared" si="5"/>
        <v>1</v>
      </c>
      <c r="V50" s="119">
        <f t="shared" si="5"/>
        <v>1</v>
      </c>
      <c r="W50" s="119">
        <f t="shared" si="5"/>
        <v>1</v>
      </c>
      <c r="X50" s="119">
        <f t="shared" si="5"/>
        <v>1</v>
      </c>
      <c r="Y50" s="119">
        <f t="shared" si="5"/>
        <v>1</v>
      </c>
      <c r="Z50" s="119">
        <f t="shared" si="5"/>
        <v>1</v>
      </c>
      <c r="AA50" s="119">
        <f t="shared" si="5"/>
        <v>1</v>
      </c>
      <c r="AB50" s="119">
        <f t="shared" si="2"/>
        <v>10</v>
      </c>
    </row>
    <row r="51" spans="3:28" ht="54.95" customHeight="1" x14ac:dyDescent="0.25">
      <c r="C51" s="56">
        <v>47</v>
      </c>
      <c r="D51" s="94" t="str">
        <f>IF(Lançamentos!G51="","",Lançamentos!G51)</f>
        <v/>
      </c>
      <c r="E51" s="120" t="str">
        <f>IF(D51="","",Lançamentos!R51)</f>
        <v/>
      </c>
      <c r="F51" s="121" t="str">
        <f>IF($D51="","",Lançamentos!T51)</f>
        <v/>
      </c>
      <c r="G51" s="121" t="str">
        <f>IF($D51="","",Lançamentos!V51)</f>
        <v/>
      </c>
      <c r="H51" s="121" t="str">
        <f>IF($D51="","",Lançamentos!X51)</f>
        <v/>
      </c>
      <c r="I51" s="121" t="str">
        <f>IF($D51="","",Lançamentos!Z51)</f>
        <v/>
      </c>
      <c r="J51" s="121" t="str">
        <f>IF($D51="","",Lançamentos!AB51)</f>
        <v/>
      </c>
      <c r="K51" s="121" t="str">
        <f>IF($D51="","",Lançamentos!AD51)</f>
        <v/>
      </c>
      <c r="L51" s="121" t="str">
        <f>IF($D51="","",Lançamentos!AF51)</f>
        <v/>
      </c>
      <c r="M51" s="121" t="str">
        <f>IF($D51="","",Lançamentos!AH51)</f>
        <v/>
      </c>
      <c r="N51" s="121" t="str">
        <f>IF($D51="","",Lançamentos!AJ51)</f>
        <v/>
      </c>
      <c r="O51" s="124" t="str">
        <f t="shared" si="3"/>
        <v/>
      </c>
      <c r="P51" s="125" t="str">
        <f t="shared" si="4"/>
        <v/>
      </c>
      <c r="R51" s="119">
        <f t="shared" si="5"/>
        <v>1</v>
      </c>
      <c r="S51" s="119">
        <f t="shared" si="5"/>
        <v>1</v>
      </c>
      <c r="T51" s="119">
        <f t="shared" si="5"/>
        <v>1</v>
      </c>
      <c r="U51" s="119">
        <f t="shared" si="5"/>
        <v>1</v>
      </c>
      <c r="V51" s="119">
        <f t="shared" si="5"/>
        <v>1</v>
      </c>
      <c r="W51" s="119">
        <f t="shared" si="5"/>
        <v>1</v>
      </c>
      <c r="X51" s="119">
        <f t="shared" si="5"/>
        <v>1</v>
      </c>
      <c r="Y51" s="119">
        <f t="shared" si="5"/>
        <v>1</v>
      </c>
      <c r="Z51" s="119">
        <f t="shared" si="5"/>
        <v>1</v>
      </c>
      <c r="AA51" s="119">
        <f t="shared" si="5"/>
        <v>1</v>
      </c>
      <c r="AB51" s="119">
        <f t="shared" si="2"/>
        <v>10</v>
      </c>
    </row>
    <row r="52" spans="3:28" ht="54.95" customHeight="1" x14ac:dyDescent="0.25">
      <c r="C52" s="56">
        <v>48</v>
      </c>
      <c r="D52" s="94" t="str">
        <f>IF(Lançamentos!G52="","",Lançamentos!G52)</f>
        <v/>
      </c>
      <c r="E52" s="120" t="str">
        <f>IF(D52="","",Lançamentos!R52)</f>
        <v/>
      </c>
      <c r="F52" s="121" t="str">
        <f>IF($D52="","",Lançamentos!T52)</f>
        <v/>
      </c>
      <c r="G52" s="121" t="str">
        <f>IF($D52="","",Lançamentos!V52)</f>
        <v/>
      </c>
      <c r="H52" s="121" t="str">
        <f>IF($D52="","",Lançamentos!X52)</f>
        <v/>
      </c>
      <c r="I52" s="121" t="str">
        <f>IF($D52="","",Lançamentos!Z52)</f>
        <v/>
      </c>
      <c r="J52" s="121" t="str">
        <f>IF($D52="","",Lançamentos!AB52)</f>
        <v/>
      </c>
      <c r="K52" s="121" t="str">
        <f>IF($D52="","",Lançamentos!AD52)</f>
        <v/>
      </c>
      <c r="L52" s="121" t="str">
        <f>IF($D52="","",Lançamentos!AF52)</f>
        <v/>
      </c>
      <c r="M52" s="121" t="str">
        <f>IF($D52="","",Lançamentos!AH52)</f>
        <v/>
      </c>
      <c r="N52" s="121" t="str">
        <f>IF($D52="","",Lançamentos!AJ52)</f>
        <v/>
      </c>
      <c r="O52" s="124" t="str">
        <f t="shared" si="3"/>
        <v/>
      </c>
      <c r="P52" s="125" t="str">
        <f t="shared" si="4"/>
        <v/>
      </c>
      <c r="R52" s="119">
        <f t="shared" si="5"/>
        <v>1</v>
      </c>
      <c r="S52" s="119">
        <f t="shared" si="5"/>
        <v>1</v>
      </c>
      <c r="T52" s="119">
        <f t="shared" si="5"/>
        <v>1</v>
      </c>
      <c r="U52" s="119">
        <f t="shared" si="5"/>
        <v>1</v>
      </c>
      <c r="V52" s="119">
        <f t="shared" si="5"/>
        <v>1</v>
      </c>
      <c r="W52" s="119">
        <f t="shared" si="5"/>
        <v>1</v>
      </c>
      <c r="X52" s="119">
        <f t="shared" si="5"/>
        <v>1</v>
      </c>
      <c r="Y52" s="119">
        <f t="shared" si="5"/>
        <v>1</v>
      </c>
      <c r="Z52" s="119">
        <f t="shared" si="5"/>
        <v>1</v>
      </c>
      <c r="AA52" s="119">
        <f t="shared" si="5"/>
        <v>1</v>
      </c>
      <c r="AB52" s="119">
        <f t="shared" si="2"/>
        <v>10</v>
      </c>
    </row>
    <row r="53" spans="3:28" ht="54.95" customHeight="1" x14ac:dyDescent="0.25">
      <c r="C53" s="56">
        <v>49</v>
      </c>
      <c r="D53" s="94" t="str">
        <f>IF(Lançamentos!G53="","",Lançamentos!G53)</f>
        <v/>
      </c>
      <c r="E53" s="120" t="str">
        <f>IF(D53="","",Lançamentos!R53)</f>
        <v/>
      </c>
      <c r="F53" s="121" t="str">
        <f>IF($D53="","",Lançamentos!T53)</f>
        <v/>
      </c>
      <c r="G53" s="121" t="str">
        <f>IF($D53="","",Lançamentos!V53)</f>
        <v/>
      </c>
      <c r="H53" s="121" t="str">
        <f>IF($D53="","",Lançamentos!X53)</f>
        <v/>
      </c>
      <c r="I53" s="121" t="str">
        <f>IF($D53="","",Lançamentos!Z53)</f>
        <v/>
      </c>
      <c r="J53" s="121" t="str">
        <f>IF($D53="","",Lançamentos!AB53)</f>
        <v/>
      </c>
      <c r="K53" s="121" t="str">
        <f>IF($D53="","",Lançamentos!AD53)</f>
        <v/>
      </c>
      <c r="L53" s="121" t="str">
        <f>IF($D53="","",Lançamentos!AF53)</f>
        <v/>
      </c>
      <c r="M53" s="121" t="str">
        <f>IF($D53="","",Lançamentos!AH53)</f>
        <v/>
      </c>
      <c r="N53" s="121" t="str">
        <f>IF($D53="","",Lançamentos!AJ53)</f>
        <v/>
      </c>
      <c r="O53" s="124" t="str">
        <f t="shared" si="3"/>
        <v/>
      </c>
      <c r="P53" s="125" t="str">
        <f t="shared" si="4"/>
        <v/>
      </c>
      <c r="R53" s="119">
        <f t="shared" si="5"/>
        <v>1</v>
      </c>
      <c r="S53" s="119">
        <f t="shared" si="5"/>
        <v>1</v>
      </c>
      <c r="T53" s="119">
        <f t="shared" si="5"/>
        <v>1</v>
      </c>
      <c r="U53" s="119">
        <f t="shared" si="5"/>
        <v>1</v>
      </c>
      <c r="V53" s="119">
        <f t="shared" si="5"/>
        <v>1</v>
      </c>
      <c r="W53" s="119">
        <f t="shared" si="5"/>
        <v>1</v>
      </c>
      <c r="X53" s="119">
        <f t="shared" si="5"/>
        <v>1</v>
      </c>
      <c r="Y53" s="119">
        <f t="shared" si="5"/>
        <v>1</v>
      </c>
      <c r="Z53" s="119">
        <f t="shared" si="5"/>
        <v>1</v>
      </c>
      <c r="AA53" s="119">
        <f t="shared" si="5"/>
        <v>1</v>
      </c>
      <c r="AB53" s="119">
        <f t="shared" si="2"/>
        <v>10</v>
      </c>
    </row>
    <row r="54" spans="3:28" ht="54.95" customHeight="1" x14ac:dyDescent="0.25">
      <c r="C54" s="56">
        <v>50</v>
      </c>
      <c r="D54" s="94" t="str">
        <f>IF(Lançamentos!G54="","",Lançamentos!G54)</f>
        <v/>
      </c>
      <c r="E54" s="120" t="str">
        <f>IF(D54="","",Lançamentos!R54)</f>
        <v/>
      </c>
      <c r="F54" s="121" t="str">
        <f>IF($D54="","",Lançamentos!T54)</f>
        <v/>
      </c>
      <c r="G54" s="121" t="str">
        <f>IF($D54="","",Lançamentos!V54)</f>
        <v/>
      </c>
      <c r="H54" s="121" t="str">
        <f>IF($D54="","",Lançamentos!X54)</f>
        <v/>
      </c>
      <c r="I54" s="121" t="str">
        <f>IF($D54="","",Lançamentos!Z54)</f>
        <v/>
      </c>
      <c r="J54" s="121" t="str">
        <f>IF($D54="","",Lançamentos!AB54)</f>
        <v/>
      </c>
      <c r="K54" s="121" t="str">
        <f>IF($D54="","",Lançamentos!AD54)</f>
        <v/>
      </c>
      <c r="L54" s="121" t="str">
        <f>IF($D54="","",Lançamentos!AF54)</f>
        <v/>
      </c>
      <c r="M54" s="121" t="str">
        <f>IF($D54="","",Lançamentos!AH54)</f>
        <v/>
      </c>
      <c r="N54" s="121" t="str">
        <f>IF($D54="","",Lançamentos!AJ54)</f>
        <v/>
      </c>
      <c r="O54" s="124" t="str">
        <f t="shared" si="3"/>
        <v/>
      </c>
      <c r="P54" s="125" t="str">
        <f t="shared" si="4"/>
        <v/>
      </c>
      <c r="R54" s="119">
        <f t="shared" si="5"/>
        <v>1</v>
      </c>
      <c r="S54" s="119">
        <f t="shared" si="5"/>
        <v>1</v>
      </c>
      <c r="T54" s="119">
        <f t="shared" si="5"/>
        <v>1</v>
      </c>
      <c r="U54" s="119">
        <f t="shared" si="5"/>
        <v>1</v>
      </c>
      <c r="V54" s="119">
        <f t="shared" si="5"/>
        <v>1</v>
      </c>
      <c r="W54" s="119">
        <f t="shared" si="5"/>
        <v>1</v>
      </c>
      <c r="X54" s="119">
        <f t="shared" si="5"/>
        <v>1</v>
      </c>
      <c r="Y54" s="119">
        <f t="shared" si="5"/>
        <v>1</v>
      </c>
      <c r="Z54" s="119">
        <f t="shared" si="5"/>
        <v>1</v>
      </c>
      <c r="AA54" s="119">
        <f t="shared" si="5"/>
        <v>1</v>
      </c>
      <c r="AB54" s="119">
        <f t="shared" si="2"/>
        <v>10</v>
      </c>
    </row>
    <row r="55" spans="3:28" ht="54.95" customHeight="1" x14ac:dyDescent="0.25">
      <c r="C55" s="56">
        <v>51</v>
      </c>
      <c r="D55" s="94" t="str">
        <f>IF(Lançamentos!G55="","",Lançamentos!G55)</f>
        <v/>
      </c>
      <c r="E55" s="120" t="str">
        <f>IF(D55="","",Lançamentos!R55)</f>
        <v/>
      </c>
      <c r="F55" s="121" t="str">
        <f>IF($D55="","",Lançamentos!T55)</f>
        <v/>
      </c>
      <c r="G55" s="121" t="str">
        <f>IF($D55="","",Lançamentos!V55)</f>
        <v/>
      </c>
      <c r="H55" s="121" t="str">
        <f>IF($D55="","",Lançamentos!X55)</f>
        <v/>
      </c>
      <c r="I55" s="121" t="str">
        <f>IF($D55="","",Lançamentos!Z55)</f>
        <v/>
      </c>
      <c r="J55" s="121" t="str">
        <f>IF($D55="","",Lançamentos!AB55)</f>
        <v/>
      </c>
      <c r="K55" s="121" t="str">
        <f>IF($D55="","",Lançamentos!AD55)</f>
        <v/>
      </c>
      <c r="L55" s="121" t="str">
        <f>IF($D55="","",Lançamentos!AF55)</f>
        <v/>
      </c>
      <c r="M55" s="121" t="str">
        <f>IF($D55="","",Lançamentos!AH55)</f>
        <v/>
      </c>
      <c r="N55" s="121" t="str">
        <f>IF($D55="","",Lançamentos!AJ55)</f>
        <v/>
      </c>
      <c r="O55" s="124" t="str">
        <f t="shared" si="3"/>
        <v/>
      </c>
      <c r="P55" s="125" t="str">
        <f t="shared" si="4"/>
        <v/>
      </c>
      <c r="R55" s="119">
        <f t="shared" si="5"/>
        <v>1</v>
      </c>
      <c r="S55" s="119">
        <f t="shared" si="5"/>
        <v>1</v>
      </c>
      <c r="T55" s="119">
        <f t="shared" si="5"/>
        <v>1</v>
      </c>
      <c r="U55" s="119">
        <f t="shared" si="5"/>
        <v>1</v>
      </c>
      <c r="V55" s="119">
        <f t="shared" si="5"/>
        <v>1</v>
      </c>
      <c r="W55" s="119">
        <f t="shared" si="5"/>
        <v>1</v>
      </c>
      <c r="X55" s="119">
        <f t="shared" si="5"/>
        <v>1</v>
      </c>
      <c r="Y55" s="119">
        <f t="shared" si="5"/>
        <v>1</v>
      </c>
      <c r="Z55" s="119">
        <f t="shared" si="5"/>
        <v>1</v>
      </c>
      <c r="AA55" s="119">
        <f t="shared" si="5"/>
        <v>1</v>
      </c>
      <c r="AB55" s="119">
        <f t="shared" si="2"/>
        <v>10</v>
      </c>
    </row>
    <row r="56" spans="3:28" ht="54.95" customHeight="1" x14ac:dyDescent="0.25">
      <c r="C56" s="56">
        <v>52</v>
      </c>
      <c r="D56" s="94" t="str">
        <f>IF(Lançamentos!G56="","",Lançamentos!G56)</f>
        <v/>
      </c>
      <c r="E56" s="120" t="str">
        <f>IF(D56="","",Lançamentos!R56)</f>
        <v/>
      </c>
      <c r="F56" s="121" t="str">
        <f>IF($D56="","",Lançamentos!T56)</f>
        <v/>
      </c>
      <c r="G56" s="121" t="str">
        <f>IF($D56="","",Lançamentos!V56)</f>
        <v/>
      </c>
      <c r="H56" s="121" t="str">
        <f>IF($D56="","",Lançamentos!X56)</f>
        <v/>
      </c>
      <c r="I56" s="121" t="str">
        <f>IF($D56="","",Lançamentos!Z56)</f>
        <v/>
      </c>
      <c r="J56" s="121" t="str">
        <f>IF($D56="","",Lançamentos!AB56)</f>
        <v/>
      </c>
      <c r="K56" s="121" t="str">
        <f>IF($D56="","",Lançamentos!AD56)</f>
        <v/>
      </c>
      <c r="L56" s="121" t="str">
        <f>IF($D56="","",Lançamentos!AF56)</f>
        <v/>
      </c>
      <c r="M56" s="121" t="str">
        <f>IF($D56="","",Lançamentos!AH56)</f>
        <v/>
      </c>
      <c r="N56" s="121" t="str">
        <f>IF($D56="","",Lançamentos!AJ56)</f>
        <v/>
      </c>
      <c r="O56" s="124" t="str">
        <f t="shared" si="3"/>
        <v/>
      </c>
      <c r="P56" s="125" t="str">
        <f t="shared" si="4"/>
        <v/>
      </c>
      <c r="R56" s="119">
        <f t="shared" si="5"/>
        <v>1</v>
      </c>
      <c r="S56" s="119">
        <f t="shared" si="5"/>
        <v>1</v>
      </c>
      <c r="T56" s="119">
        <f t="shared" si="5"/>
        <v>1</v>
      </c>
      <c r="U56" s="119">
        <f t="shared" si="5"/>
        <v>1</v>
      </c>
      <c r="V56" s="119">
        <f t="shared" si="5"/>
        <v>1</v>
      </c>
      <c r="W56" s="119">
        <f t="shared" si="5"/>
        <v>1</v>
      </c>
      <c r="X56" s="119">
        <f t="shared" si="5"/>
        <v>1</v>
      </c>
      <c r="Y56" s="119">
        <f t="shared" si="5"/>
        <v>1</v>
      </c>
      <c r="Z56" s="119">
        <f t="shared" si="5"/>
        <v>1</v>
      </c>
      <c r="AA56" s="119">
        <f t="shared" si="5"/>
        <v>1</v>
      </c>
      <c r="AB56" s="119">
        <f t="shared" si="2"/>
        <v>10</v>
      </c>
    </row>
    <row r="57" spans="3:28" ht="54.95" customHeight="1" x14ac:dyDescent="0.25">
      <c r="C57" s="56">
        <v>53</v>
      </c>
      <c r="D57" s="94" t="str">
        <f>IF(Lançamentos!G57="","",Lançamentos!G57)</f>
        <v/>
      </c>
      <c r="E57" s="120" t="str">
        <f>IF(D57="","",Lançamentos!R57)</f>
        <v/>
      </c>
      <c r="F57" s="121" t="str">
        <f>IF($D57="","",Lançamentos!T57)</f>
        <v/>
      </c>
      <c r="G57" s="121" t="str">
        <f>IF($D57="","",Lançamentos!V57)</f>
        <v/>
      </c>
      <c r="H57" s="121" t="str">
        <f>IF($D57="","",Lançamentos!X57)</f>
        <v/>
      </c>
      <c r="I57" s="121" t="str">
        <f>IF($D57="","",Lançamentos!Z57)</f>
        <v/>
      </c>
      <c r="J57" s="121" t="str">
        <f>IF($D57="","",Lançamentos!AB57)</f>
        <v/>
      </c>
      <c r="K57" s="121" t="str">
        <f>IF($D57="","",Lançamentos!AD57)</f>
        <v/>
      </c>
      <c r="L57" s="121" t="str">
        <f>IF($D57="","",Lançamentos!AF57)</f>
        <v/>
      </c>
      <c r="M57" s="121" t="str">
        <f>IF($D57="","",Lançamentos!AH57)</f>
        <v/>
      </c>
      <c r="N57" s="121" t="str">
        <f>IF($D57="","",Lançamentos!AJ57)</f>
        <v/>
      </c>
      <c r="O57" s="124" t="str">
        <f t="shared" si="3"/>
        <v/>
      </c>
      <c r="P57" s="125" t="str">
        <f t="shared" si="4"/>
        <v/>
      </c>
      <c r="R57" s="119">
        <f t="shared" si="5"/>
        <v>1</v>
      </c>
      <c r="S57" s="119">
        <f t="shared" si="5"/>
        <v>1</v>
      </c>
      <c r="T57" s="119">
        <f t="shared" si="5"/>
        <v>1</v>
      </c>
      <c r="U57" s="119">
        <f t="shared" si="5"/>
        <v>1</v>
      </c>
      <c r="V57" s="119">
        <f t="shared" si="5"/>
        <v>1</v>
      </c>
      <c r="W57" s="119">
        <f t="shared" si="5"/>
        <v>1</v>
      </c>
      <c r="X57" s="119">
        <f t="shared" si="5"/>
        <v>1</v>
      </c>
      <c r="Y57" s="119">
        <f t="shared" si="5"/>
        <v>1</v>
      </c>
      <c r="Z57" s="119">
        <f t="shared" si="5"/>
        <v>1</v>
      </c>
      <c r="AA57" s="119">
        <f t="shared" si="5"/>
        <v>1</v>
      </c>
      <c r="AB57" s="119">
        <f t="shared" si="2"/>
        <v>10</v>
      </c>
    </row>
    <row r="58" spans="3:28" ht="54.95" customHeight="1" x14ac:dyDescent="0.25">
      <c r="C58" s="56">
        <v>54</v>
      </c>
      <c r="D58" s="94" t="str">
        <f>IF(Lançamentos!G58="","",Lançamentos!G58)</f>
        <v/>
      </c>
      <c r="E58" s="120" t="str">
        <f>IF(D58="","",Lançamentos!R58)</f>
        <v/>
      </c>
      <c r="F58" s="121" t="str">
        <f>IF($D58="","",Lançamentos!T58)</f>
        <v/>
      </c>
      <c r="G58" s="121" t="str">
        <f>IF($D58="","",Lançamentos!V58)</f>
        <v/>
      </c>
      <c r="H58" s="121" t="str">
        <f>IF($D58="","",Lançamentos!X58)</f>
        <v/>
      </c>
      <c r="I58" s="121" t="str">
        <f>IF($D58="","",Lançamentos!Z58)</f>
        <v/>
      </c>
      <c r="J58" s="121" t="str">
        <f>IF($D58="","",Lançamentos!AB58)</f>
        <v/>
      </c>
      <c r="K58" s="121" t="str">
        <f>IF($D58="","",Lançamentos!AD58)</f>
        <v/>
      </c>
      <c r="L58" s="121" t="str">
        <f>IF($D58="","",Lançamentos!AF58)</f>
        <v/>
      </c>
      <c r="M58" s="121" t="str">
        <f>IF($D58="","",Lançamentos!AH58)</f>
        <v/>
      </c>
      <c r="N58" s="121" t="str">
        <f>IF($D58="","",Lançamentos!AJ58)</f>
        <v/>
      </c>
      <c r="O58" s="124" t="str">
        <f t="shared" si="3"/>
        <v/>
      </c>
      <c r="P58" s="125" t="str">
        <f t="shared" si="4"/>
        <v/>
      </c>
      <c r="R58" s="119">
        <f t="shared" si="5"/>
        <v>1</v>
      </c>
      <c r="S58" s="119">
        <f t="shared" si="5"/>
        <v>1</v>
      </c>
      <c r="T58" s="119">
        <f t="shared" si="5"/>
        <v>1</v>
      </c>
      <c r="U58" s="119">
        <f t="shared" si="5"/>
        <v>1</v>
      </c>
      <c r="V58" s="119">
        <f t="shared" si="5"/>
        <v>1</v>
      </c>
      <c r="W58" s="119">
        <f t="shared" si="5"/>
        <v>1</v>
      </c>
      <c r="X58" s="119">
        <f t="shared" si="5"/>
        <v>1</v>
      </c>
      <c r="Y58" s="119">
        <f t="shared" si="5"/>
        <v>1</v>
      </c>
      <c r="Z58" s="119">
        <f t="shared" si="5"/>
        <v>1</v>
      </c>
      <c r="AA58" s="119">
        <f t="shared" si="5"/>
        <v>1</v>
      </c>
      <c r="AB58" s="119">
        <f t="shared" si="2"/>
        <v>10</v>
      </c>
    </row>
    <row r="59" spans="3:28" ht="54.95" customHeight="1" x14ac:dyDescent="0.25">
      <c r="C59" s="56">
        <v>55</v>
      </c>
      <c r="D59" s="94" t="str">
        <f>IF(Lançamentos!G59="","",Lançamentos!G59)</f>
        <v/>
      </c>
      <c r="E59" s="120" t="str">
        <f>IF(D59="","",Lançamentos!R59)</f>
        <v/>
      </c>
      <c r="F59" s="121" t="str">
        <f>IF($D59="","",Lançamentos!T59)</f>
        <v/>
      </c>
      <c r="G59" s="121" t="str">
        <f>IF($D59="","",Lançamentos!V59)</f>
        <v/>
      </c>
      <c r="H59" s="121" t="str">
        <f>IF($D59="","",Lançamentos!X59)</f>
        <v/>
      </c>
      <c r="I59" s="121" t="str">
        <f>IF($D59="","",Lançamentos!Z59)</f>
        <v/>
      </c>
      <c r="J59" s="121" t="str">
        <f>IF($D59="","",Lançamentos!AB59)</f>
        <v/>
      </c>
      <c r="K59" s="121" t="str">
        <f>IF($D59="","",Lançamentos!AD59)</f>
        <v/>
      </c>
      <c r="L59" s="121" t="str">
        <f>IF($D59="","",Lançamentos!AF59)</f>
        <v/>
      </c>
      <c r="M59" s="121" t="str">
        <f>IF($D59="","",Lançamentos!AH59)</f>
        <v/>
      </c>
      <c r="N59" s="121" t="str">
        <f>IF($D59="","",Lançamentos!AJ59)</f>
        <v/>
      </c>
      <c r="O59" s="124" t="str">
        <f t="shared" si="3"/>
        <v/>
      </c>
      <c r="P59" s="125" t="str">
        <f t="shared" si="4"/>
        <v/>
      </c>
      <c r="R59" s="119">
        <f t="shared" si="5"/>
        <v>1</v>
      </c>
      <c r="S59" s="119">
        <f t="shared" si="5"/>
        <v>1</v>
      </c>
      <c r="T59" s="119">
        <f t="shared" si="5"/>
        <v>1</v>
      </c>
      <c r="U59" s="119">
        <f t="shared" si="5"/>
        <v>1</v>
      </c>
      <c r="V59" s="119">
        <f t="shared" si="5"/>
        <v>1</v>
      </c>
      <c r="W59" s="119">
        <f t="shared" si="5"/>
        <v>1</v>
      </c>
      <c r="X59" s="119">
        <f t="shared" si="5"/>
        <v>1</v>
      </c>
      <c r="Y59" s="119">
        <f t="shared" si="5"/>
        <v>1</v>
      </c>
      <c r="Z59" s="119">
        <f t="shared" si="5"/>
        <v>1</v>
      </c>
      <c r="AA59" s="119">
        <f t="shared" si="5"/>
        <v>1</v>
      </c>
      <c r="AB59" s="119">
        <f t="shared" si="2"/>
        <v>10</v>
      </c>
    </row>
    <row r="60" spans="3:28" ht="54.95" customHeight="1" x14ac:dyDescent="0.25">
      <c r="C60" s="56">
        <v>56</v>
      </c>
      <c r="D60" s="94" t="str">
        <f>IF(Lançamentos!G60="","",Lançamentos!G60)</f>
        <v/>
      </c>
      <c r="E60" s="120" t="str">
        <f>IF(D60="","",Lançamentos!R60)</f>
        <v/>
      </c>
      <c r="F60" s="121" t="str">
        <f>IF($D60="","",Lançamentos!T60)</f>
        <v/>
      </c>
      <c r="G60" s="121" t="str">
        <f>IF($D60="","",Lançamentos!V60)</f>
        <v/>
      </c>
      <c r="H60" s="121" t="str">
        <f>IF($D60="","",Lançamentos!X60)</f>
        <v/>
      </c>
      <c r="I60" s="121" t="str">
        <f>IF($D60="","",Lançamentos!Z60)</f>
        <v/>
      </c>
      <c r="J60" s="121" t="str">
        <f>IF($D60="","",Lançamentos!AB60)</f>
        <v/>
      </c>
      <c r="K60" s="121" t="str">
        <f>IF($D60="","",Lançamentos!AD60)</f>
        <v/>
      </c>
      <c r="L60" s="121" t="str">
        <f>IF($D60="","",Lançamentos!AF60)</f>
        <v/>
      </c>
      <c r="M60" s="121" t="str">
        <f>IF($D60="","",Lançamentos!AH60)</f>
        <v/>
      </c>
      <c r="N60" s="121" t="str">
        <f>IF($D60="","",Lançamentos!AJ60)</f>
        <v/>
      </c>
      <c r="O60" s="124" t="str">
        <f t="shared" si="3"/>
        <v/>
      </c>
      <c r="P60" s="125" t="str">
        <f t="shared" si="4"/>
        <v/>
      </c>
      <c r="R60" s="119">
        <f t="shared" si="5"/>
        <v>1</v>
      </c>
      <c r="S60" s="119">
        <f t="shared" si="5"/>
        <v>1</v>
      </c>
      <c r="T60" s="119">
        <f t="shared" si="5"/>
        <v>1</v>
      </c>
      <c r="U60" s="119">
        <f t="shared" si="5"/>
        <v>1</v>
      </c>
      <c r="V60" s="119">
        <f t="shared" si="5"/>
        <v>1</v>
      </c>
      <c r="W60" s="119">
        <f t="shared" si="5"/>
        <v>1</v>
      </c>
      <c r="X60" s="119">
        <f t="shared" si="5"/>
        <v>1</v>
      </c>
      <c r="Y60" s="119">
        <f t="shared" si="5"/>
        <v>1</v>
      </c>
      <c r="Z60" s="119">
        <f t="shared" si="5"/>
        <v>1</v>
      </c>
      <c r="AA60" s="119">
        <f t="shared" si="5"/>
        <v>1</v>
      </c>
      <c r="AB60" s="119">
        <f t="shared" si="2"/>
        <v>10</v>
      </c>
    </row>
    <row r="61" spans="3:28" ht="54.95" customHeight="1" x14ac:dyDescent="0.25">
      <c r="C61" s="56">
        <v>57</v>
      </c>
      <c r="D61" s="94" t="str">
        <f>IF(Lançamentos!G61="","",Lançamentos!G61)</f>
        <v/>
      </c>
      <c r="E61" s="120" t="str">
        <f>IF(D61="","",Lançamentos!R61)</f>
        <v/>
      </c>
      <c r="F61" s="121" t="str">
        <f>IF($D61="","",Lançamentos!T61)</f>
        <v/>
      </c>
      <c r="G61" s="121" t="str">
        <f>IF($D61="","",Lançamentos!V61)</f>
        <v/>
      </c>
      <c r="H61" s="121" t="str">
        <f>IF($D61="","",Lançamentos!X61)</f>
        <v/>
      </c>
      <c r="I61" s="121" t="str">
        <f>IF($D61="","",Lançamentos!Z61)</f>
        <v/>
      </c>
      <c r="J61" s="121" t="str">
        <f>IF($D61="","",Lançamentos!AB61)</f>
        <v/>
      </c>
      <c r="K61" s="121" t="str">
        <f>IF($D61="","",Lançamentos!AD61)</f>
        <v/>
      </c>
      <c r="L61" s="121" t="str">
        <f>IF($D61="","",Lançamentos!AF61)</f>
        <v/>
      </c>
      <c r="M61" s="121" t="str">
        <f>IF($D61="","",Lançamentos!AH61)</f>
        <v/>
      </c>
      <c r="N61" s="121" t="str">
        <f>IF($D61="","",Lançamentos!AJ61)</f>
        <v/>
      </c>
      <c r="O61" s="124" t="str">
        <f t="shared" si="3"/>
        <v/>
      </c>
      <c r="P61" s="125" t="str">
        <f t="shared" si="4"/>
        <v/>
      </c>
      <c r="R61" s="119">
        <f t="shared" si="5"/>
        <v>1</v>
      </c>
      <c r="S61" s="119">
        <f t="shared" si="5"/>
        <v>1</v>
      </c>
      <c r="T61" s="119">
        <f t="shared" si="5"/>
        <v>1</v>
      </c>
      <c r="U61" s="119">
        <f t="shared" si="5"/>
        <v>1</v>
      </c>
      <c r="V61" s="119">
        <f t="shared" si="5"/>
        <v>1</v>
      </c>
      <c r="W61" s="119">
        <f t="shared" si="5"/>
        <v>1</v>
      </c>
      <c r="X61" s="119">
        <f t="shared" si="5"/>
        <v>1</v>
      </c>
      <c r="Y61" s="119">
        <f t="shared" si="5"/>
        <v>1</v>
      </c>
      <c r="Z61" s="119">
        <f t="shared" si="5"/>
        <v>1</v>
      </c>
      <c r="AA61" s="119">
        <f t="shared" si="5"/>
        <v>1</v>
      </c>
      <c r="AB61" s="119">
        <f t="shared" si="2"/>
        <v>10</v>
      </c>
    </row>
    <row r="62" spans="3:28" ht="54.95" customHeight="1" x14ac:dyDescent="0.25">
      <c r="C62" s="56">
        <v>58</v>
      </c>
      <c r="D62" s="94" t="str">
        <f>IF(Lançamentos!G62="","",Lançamentos!G62)</f>
        <v/>
      </c>
      <c r="E62" s="120" t="str">
        <f>IF(D62="","",Lançamentos!R62)</f>
        <v/>
      </c>
      <c r="F62" s="121" t="str">
        <f>IF($D62="","",Lançamentos!T62)</f>
        <v/>
      </c>
      <c r="G62" s="121" t="str">
        <f>IF($D62="","",Lançamentos!V62)</f>
        <v/>
      </c>
      <c r="H62" s="121" t="str">
        <f>IF($D62="","",Lançamentos!X62)</f>
        <v/>
      </c>
      <c r="I62" s="121" t="str">
        <f>IF($D62="","",Lançamentos!Z62)</f>
        <v/>
      </c>
      <c r="J62" s="121" t="str">
        <f>IF($D62="","",Lançamentos!AB62)</f>
        <v/>
      </c>
      <c r="K62" s="121" t="str">
        <f>IF($D62="","",Lançamentos!AD62)</f>
        <v/>
      </c>
      <c r="L62" s="121" t="str">
        <f>IF($D62="","",Lançamentos!AF62)</f>
        <v/>
      </c>
      <c r="M62" s="121" t="str">
        <f>IF($D62="","",Lançamentos!AH62)</f>
        <v/>
      </c>
      <c r="N62" s="121" t="str">
        <f>IF($D62="","",Lançamentos!AJ62)</f>
        <v/>
      </c>
      <c r="O62" s="124" t="str">
        <f t="shared" si="3"/>
        <v/>
      </c>
      <c r="P62" s="125" t="str">
        <f t="shared" si="4"/>
        <v/>
      </c>
      <c r="R62" s="119">
        <f t="shared" si="5"/>
        <v>1</v>
      </c>
      <c r="S62" s="119">
        <f t="shared" si="5"/>
        <v>1</v>
      </c>
      <c r="T62" s="119">
        <f t="shared" si="5"/>
        <v>1</v>
      </c>
      <c r="U62" s="119">
        <f t="shared" si="5"/>
        <v>1</v>
      </c>
      <c r="V62" s="119">
        <f t="shared" si="5"/>
        <v>1</v>
      </c>
      <c r="W62" s="119">
        <f t="shared" si="5"/>
        <v>1</v>
      </c>
      <c r="X62" s="119">
        <f t="shared" si="5"/>
        <v>1</v>
      </c>
      <c r="Y62" s="119">
        <f t="shared" si="5"/>
        <v>1</v>
      </c>
      <c r="Z62" s="119">
        <f t="shared" si="5"/>
        <v>1</v>
      </c>
      <c r="AA62" s="119">
        <f t="shared" si="5"/>
        <v>1</v>
      </c>
      <c r="AB62" s="119">
        <f t="shared" si="2"/>
        <v>10</v>
      </c>
    </row>
    <row r="63" spans="3:28" ht="54.95" customHeight="1" x14ac:dyDescent="0.25">
      <c r="C63" s="56">
        <v>59</v>
      </c>
      <c r="D63" s="94" t="str">
        <f>IF(Lançamentos!G63="","",Lançamentos!G63)</f>
        <v/>
      </c>
      <c r="E63" s="120" t="str">
        <f>IF(D63="","",Lançamentos!R63)</f>
        <v/>
      </c>
      <c r="F63" s="121" t="str">
        <f>IF($D63="","",Lançamentos!T63)</f>
        <v/>
      </c>
      <c r="G63" s="121" t="str">
        <f>IF($D63="","",Lançamentos!V63)</f>
        <v/>
      </c>
      <c r="H63" s="121" t="str">
        <f>IF($D63="","",Lançamentos!X63)</f>
        <v/>
      </c>
      <c r="I63" s="121" t="str">
        <f>IF($D63="","",Lançamentos!Z63)</f>
        <v/>
      </c>
      <c r="J63" s="121" t="str">
        <f>IF($D63="","",Lançamentos!AB63)</f>
        <v/>
      </c>
      <c r="K63" s="121" t="str">
        <f>IF($D63="","",Lançamentos!AD63)</f>
        <v/>
      </c>
      <c r="L63" s="121" t="str">
        <f>IF($D63="","",Lançamentos!AF63)</f>
        <v/>
      </c>
      <c r="M63" s="121" t="str">
        <f>IF($D63="","",Lançamentos!AH63)</f>
        <v/>
      </c>
      <c r="N63" s="121" t="str">
        <f>IF($D63="","",Lançamentos!AJ63)</f>
        <v/>
      </c>
      <c r="O63" s="124" t="str">
        <f t="shared" si="3"/>
        <v/>
      </c>
      <c r="P63" s="125" t="str">
        <f t="shared" si="4"/>
        <v/>
      </c>
      <c r="R63" s="119">
        <f t="shared" si="5"/>
        <v>1</v>
      </c>
      <c r="S63" s="119">
        <f t="shared" si="5"/>
        <v>1</v>
      </c>
      <c r="T63" s="119">
        <f t="shared" si="5"/>
        <v>1</v>
      </c>
      <c r="U63" s="119">
        <f t="shared" si="5"/>
        <v>1</v>
      </c>
      <c r="V63" s="119">
        <f t="shared" si="5"/>
        <v>1</v>
      </c>
      <c r="W63" s="119">
        <f t="shared" si="5"/>
        <v>1</v>
      </c>
      <c r="X63" s="119">
        <f t="shared" si="5"/>
        <v>1</v>
      </c>
      <c r="Y63" s="119">
        <f t="shared" si="5"/>
        <v>1</v>
      </c>
      <c r="Z63" s="119">
        <f t="shared" si="5"/>
        <v>1</v>
      </c>
      <c r="AA63" s="119">
        <f t="shared" si="5"/>
        <v>1</v>
      </c>
      <c r="AB63" s="119">
        <f t="shared" si="2"/>
        <v>10</v>
      </c>
    </row>
    <row r="64" spans="3:28" ht="54.95" customHeight="1" x14ac:dyDescent="0.25">
      <c r="C64" s="56">
        <v>60</v>
      </c>
      <c r="D64" s="94" t="str">
        <f>IF(Lançamentos!G64="","",Lançamentos!G64)</f>
        <v/>
      </c>
      <c r="E64" s="120" t="str">
        <f>IF(D64="","",Lançamentos!R64)</f>
        <v/>
      </c>
      <c r="F64" s="121" t="str">
        <f>IF($D64="","",Lançamentos!T64)</f>
        <v/>
      </c>
      <c r="G64" s="121" t="str">
        <f>IF($D64="","",Lançamentos!V64)</f>
        <v/>
      </c>
      <c r="H64" s="121" t="str">
        <f>IF($D64="","",Lançamentos!X64)</f>
        <v/>
      </c>
      <c r="I64" s="121" t="str">
        <f>IF($D64="","",Lançamentos!Z64)</f>
        <v/>
      </c>
      <c r="J64" s="121" t="str">
        <f>IF($D64="","",Lançamentos!AB64)</f>
        <v/>
      </c>
      <c r="K64" s="121" t="str">
        <f>IF($D64="","",Lançamentos!AD64)</f>
        <v/>
      </c>
      <c r="L64" s="121" t="str">
        <f>IF($D64="","",Lançamentos!AF64)</f>
        <v/>
      </c>
      <c r="M64" s="121" t="str">
        <f>IF($D64="","",Lançamentos!AH64)</f>
        <v/>
      </c>
      <c r="N64" s="121" t="str">
        <f>IF($D64="","",Lançamentos!AJ64)</f>
        <v/>
      </c>
      <c r="O64" s="124" t="str">
        <f t="shared" si="3"/>
        <v/>
      </c>
      <c r="P64" s="125" t="str">
        <f t="shared" si="4"/>
        <v/>
      </c>
      <c r="R64" s="119">
        <f t="shared" si="5"/>
        <v>1</v>
      </c>
      <c r="S64" s="119">
        <f t="shared" si="5"/>
        <v>1</v>
      </c>
      <c r="T64" s="119">
        <f t="shared" si="5"/>
        <v>1</v>
      </c>
      <c r="U64" s="119">
        <f t="shared" si="5"/>
        <v>1</v>
      </c>
      <c r="V64" s="119">
        <f t="shared" si="5"/>
        <v>1</v>
      </c>
      <c r="W64" s="119">
        <f t="shared" si="5"/>
        <v>1</v>
      </c>
      <c r="X64" s="119">
        <f t="shared" si="5"/>
        <v>1</v>
      </c>
      <c r="Y64" s="119">
        <f t="shared" si="5"/>
        <v>1</v>
      </c>
      <c r="Z64" s="119">
        <f t="shared" si="5"/>
        <v>1</v>
      </c>
      <c r="AA64" s="119">
        <f t="shared" si="5"/>
        <v>1</v>
      </c>
      <c r="AB64" s="119">
        <f t="shared" si="2"/>
        <v>10</v>
      </c>
    </row>
    <row r="65" spans="3:28" ht="54.95" customHeight="1" x14ac:dyDescent="0.25">
      <c r="C65" s="56">
        <v>61</v>
      </c>
      <c r="D65" s="94" t="str">
        <f>IF(Lançamentos!G65="","",Lançamentos!G65)</f>
        <v/>
      </c>
      <c r="E65" s="120" t="str">
        <f>IF(D65="","",Lançamentos!R65)</f>
        <v/>
      </c>
      <c r="F65" s="121" t="str">
        <f>IF($D65="","",Lançamentos!T65)</f>
        <v/>
      </c>
      <c r="G65" s="121" t="str">
        <f>IF($D65="","",Lançamentos!V65)</f>
        <v/>
      </c>
      <c r="H65" s="121" t="str">
        <f>IF($D65="","",Lançamentos!X65)</f>
        <v/>
      </c>
      <c r="I65" s="121" t="str">
        <f>IF($D65="","",Lançamentos!Z65)</f>
        <v/>
      </c>
      <c r="J65" s="121" t="str">
        <f>IF($D65="","",Lançamentos!AB65)</f>
        <v/>
      </c>
      <c r="K65" s="121" t="str">
        <f>IF($D65="","",Lançamentos!AD65)</f>
        <v/>
      </c>
      <c r="L65" s="121" t="str">
        <f>IF($D65="","",Lançamentos!AF65)</f>
        <v/>
      </c>
      <c r="M65" s="121" t="str">
        <f>IF($D65="","",Lançamentos!AH65)</f>
        <v/>
      </c>
      <c r="N65" s="121" t="str">
        <f>IF($D65="","",Lançamentos!AJ65)</f>
        <v/>
      </c>
      <c r="O65" s="124" t="str">
        <f t="shared" si="3"/>
        <v/>
      </c>
      <c r="P65" s="125" t="str">
        <f t="shared" si="4"/>
        <v/>
      </c>
      <c r="R65" s="119">
        <f t="shared" si="5"/>
        <v>1</v>
      </c>
      <c r="S65" s="119">
        <f t="shared" si="5"/>
        <v>1</v>
      </c>
      <c r="T65" s="119">
        <f t="shared" si="5"/>
        <v>1</v>
      </c>
      <c r="U65" s="119">
        <f t="shared" si="5"/>
        <v>1</v>
      </c>
      <c r="V65" s="119">
        <f t="shared" si="5"/>
        <v>1</v>
      </c>
      <c r="W65" s="119">
        <f t="shared" si="5"/>
        <v>1</v>
      </c>
      <c r="X65" s="119">
        <f t="shared" si="5"/>
        <v>1</v>
      </c>
      <c r="Y65" s="119">
        <f t="shared" si="5"/>
        <v>1</v>
      </c>
      <c r="Z65" s="119">
        <f t="shared" si="5"/>
        <v>1</v>
      </c>
      <c r="AA65" s="119">
        <f t="shared" si="5"/>
        <v>1</v>
      </c>
      <c r="AB65" s="119">
        <f t="shared" si="2"/>
        <v>10</v>
      </c>
    </row>
    <row r="66" spans="3:28" ht="54.95" customHeight="1" x14ac:dyDescent="0.25">
      <c r="C66" s="56">
        <v>62</v>
      </c>
      <c r="D66" s="94" t="str">
        <f>IF(Lançamentos!G66="","",Lançamentos!G66)</f>
        <v/>
      </c>
      <c r="E66" s="120" t="str">
        <f>IF(D66="","",Lançamentos!R66)</f>
        <v/>
      </c>
      <c r="F66" s="121" t="str">
        <f>IF($D66="","",Lançamentos!T66)</f>
        <v/>
      </c>
      <c r="G66" s="121" t="str">
        <f>IF($D66="","",Lançamentos!V66)</f>
        <v/>
      </c>
      <c r="H66" s="121" t="str">
        <f>IF($D66="","",Lançamentos!X66)</f>
        <v/>
      </c>
      <c r="I66" s="121" t="str">
        <f>IF($D66="","",Lançamentos!Z66)</f>
        <v/>
      </c>
      <c r="J66" s="121" t="str">
        <f>IF($D66="","",Lançamentos!AB66)</f>
        <v/>
      </c>
      <c r="K66" s="121" t="str">
        <f>IF($D66="","",Lançamentos!AD66)</f>
        <v/>
      </c>
      <c r="L66" s="121" t="str">
        <f>IF($D66="","",Lançamentos!AF66)</f>
        <v/>
      </c>
      <c r="M66" s="121" t="str">
        <f>IF($D66="","",Lançamentos!AH66)</f>
        <v/>
      </c>
      <c r="N66" s="121" t="str">
        <f>IF($D66="","",Lançamentos!AJ66)</f>
        <v/>
      </c>
      <c r="O66" s="124" t="str">
        <f t="shared" si="3"/>
        <v/>
      </c>
      <c r="P66" s="125" t="str">
        <f t="shared" si="4"/>
        <v/>
      </c>
      <c r="R66" s="119">
        <f t="shared" si="5"/>
        <v>1</v>
      </c>
      <c r="S66" s="119">
        <f t="shared" si="5"/>
        <v>1</v>
      </c>
      <c r="T66" s="119">
        <f t="shared" si="5"/>
        <v>1</v>
      </c>
      <c r="U66" s="119">
        <f t="shared" si="5"/>
        <v>1</v>
      </c>
      <c r="V66" s="119">
        <f t="shared" si="5"/>
        <v>1</v>
      </c>
      <c r="W66" s="119">
        <f t="shared" si="5"/>
        <v>1</v>
      </c>
      <c r="X66" s="119">
        <f t="shared" si="5"/>
        <v>1</v>
      </c>
      <c r="Y66" s="119">
        <f t="shared" si="5"/>
        <v>1</v>
      </c>
      <c r="Z66" s="119">
        <f t="shared" si="5"/>
        <v>1</v>
      </c>
      <c r="AA66" s="119">
        <f t="shared" si="5"/>
        <v>1</v>
      </c>
      <c r="AB66" s="119">
        <f t="shared" si="2"/>
        <v>10</v>
      </c>
    </row>
    <row r="67" spans="3:28" ht="54.95" customHeight="1" x14ac:dyDescent="0.25">
      <c r="C67" s="56">
        <v>63</v>
      </c>
      <c r="D67" s="94" t="str">
        <f>IF(Lançamentos!G67="","",Lançamentos!G67)</f>
        <v/>
      </c>
      <c r="E67" s="120" t="str">
        <f>IF(D67="","",Lançamentos!R67)</f>
        <v/>
      </c>
      <c r="F67" s="121" t="str">
        <f>IF($D67="","",Lançamentos!T67)</f>
        <v/>
      </c>
      <c r="G67" s="121" t="str">
        <f>IF($D67="","",Lançamentos!V67)</f>
        <v/>
      </c>
      <c r="H67" s="121" t="str">
        <f>IF($D67="","",Lançamentos!X67)</f>
        <v/>
      </c>
      <c r="I67" s="121" t="str">
        <f>IF($D67="","",Lançamentos!Z67)</f>
        <v/>
      </c>
      <c r="J67" s="121" t="str">
        <f>IF($D67="","",Lançamentos!AB67)</f>
        <v/>
      </c>
      <c r="K67" s="121" t="str">
        <f>IF($D67="","",Lançamentos!AD67)</f>
        <v/>
      </c>
      <c r="L67" s="121" t="str">
        <f>IF($D67="","",Lançamentos!AF67)</f>
        <v/>
      </c>
      <c r="M67" s="121" t="str">
        <f>IF($D67="","",Lançamentos!AH67)</f>
        <v/>
      </c>
      <c r="N67" s="121" t="str">
        <f>IF($D67="","",Lançamentos!AJ67)</f>
        <v/>
      </c>
      <c r="O67" s="124" t="str">
        <f t="shared" si="3"/>
        <v/>
      </c>
      <c r="P67" s="125" t="str">
        <f t="shared" si="4"/>
        <v/>
      </c>
      <c r="R67" s="119">
        <f t="shared" si="5"/>
        <v>1</v>
      </c>
      <c r="S67" s="119">
        <f t="shared" si="5"/>
        <v>1</v>
      </c>
      <c r="T67" s="119">
        <f t="shared" si="5"/>
        <v>1</v>
      </c>
      <c r="U67" s="119">
        <f t="shared" si="5"/>
        <v>1</v>
      </c>
      <c r="V67" s="119">
        <f t="shared" si="5"/>
        <v>1</v>
      </c>
      <c r="W67" s="119">
        <f t="shared" si="5"/>
        <v>1</v>
      </c>
      <c r="X67" s="119">
        <f t="shared" si="5"/>
        <v>1</v>
      </c>
      <c r="Y67" s="119">
        <f t="shared" si="5"/>
        <v>1</v>
      </c>
      <c r="Z67" s="119">
        <f t="shared" si="5"/>
        <v>1</v>
      </c>
      <c r="AA67" s="119">
        <f t="shared" si="5"/>
        <v>1</v>
      </c>
      <c r="AB67" s="119">
        <f t="shared" si="2"/>
        <v>10</v>
      </c>
    </row>
    <row r="68" spans="3:28" ht="54.95" customHeight="1" x14ac:dyDescent="0.25">
      <c r="C68" s="56">
        <v>64</v>
      </c>
      <c r="D68" s="94" t="str">
        <f>IF(Lançamentos!G68="","",Lançamentos!G68)</f>
        <v/>
      </c>
      <c r="E68" s="120" t="str">
        <f>IF(D68="","",Lançamentos!R68)</f>
        <v/>
      </c>
      <c r="F68" s="121" t="str">
        <f>IF($D68="","",Lançamentos!T68)</f>
        <v/>
      </c>
      <c r="G68" s="121" t="str">
        <f>IF($D68="","",Lançamentos!V68)</f>
        <v/>
      </c>
      <c r="H68" s="121" t="str">
        <f>IF($D68="","",Lançamentos!X68)</f>
        <v/>
      </c>
      <c r="I68" s="121" t="str">
        <f>IF($D68="","",Lançamentos!Z68)</f>
        <v/>
      </c>
      <c r="J68" s="121" t="str">
        <f>IF($D68="","",Lançamentos!AB68)</f>
        <v/>
      </c>
      <c r="K68" s="121" t="str">
        <f>IF($D68="","",Lançamentos!AD68)</f>
        <v/>
      </c>
      <c r="L68" s="121" t="str">
        <f>IF($D68="","",Lançamentos!AF68)</f>
        <v/>
      </c>
      <c r="M68" s="121" t="str">
        <f>IF($D68="","",Lançamentos!AH68)</f>
        <v/>
      </c>
      <c r="N68" s="121" t="str">
        <f>IF($D68="","",Lançamentos!AJ68)</f>
        <v/>
      </c>
      <c r="O68" s="124" t="str">
        <f t="shared" si="3"/>
        <v/>
      </c>
      <c r="P68" s="125" t="str">
        <f t="shared" si="4"/>
        <v/>
      </c>
      <c r="R68" s="119">
        <f t="shared" si="5"/>
        <v>1</v>
      </c>
      <c r="S68" s="119">
        <f t="shared" si="5"/>
        <v>1</v>
      </c>
      <c r="T68" s="119">
        <f t="shared" si="5"/>
        <v>1</v>
      </c>
      <c r="U68" s="119">
        <f t="shared" si="5"/>
        <v>1</v>
      </c>
      <c r="V68" s="119">
        <f t="shared" si="5"/>
        <v>1</v>
      </c>
      <c r="W68" s="119">
        <f t="shared" si="5"/>
        <v>1</v>
      </c>
      <c r="X68" s="119">
        <f t="shared" si="5"/>
        <v>1</v>
      </c>
      <c r="Y68" s="119">
        <f t="shared" si="5"/>
        <v>1</v>
      </c>
      <c r="Z68" s="119">
        <f t="shared" si="5"/>
        <v>1</v>
      </c>
      <c r="AA68" s="119">
        <f t="shared" si="5"/>
        <v>1</v>
      </c>
      <c r="AB68" s="119">
        <f t="shared" si="2"/>
        <v>10</v>
      </c>
    </row>
    <row r="69" spans="3:28" ht="54.95" customHeight="1" x14ac:dyDescent="0.25">
      <c r="C69" s="56">
        <v>65</v>
      </c>
      <c r="D69" s="94" t="str">
        <f>IF(Lançamentos!G69="","",Lançamentos!G69)</f>
        <v/>
      </c>
      <c r="E69" s="120" t="str">
        <f>IF(D69="","",Lançamentos!R69)</f>
        <v/>
      </c>
      <c r="F69" s="121" t="str">
        <f>IF($D69="","",Lançamentos!T69)</f>
        <v/>
      </c>
      <c r="G69" s="121" t="str">
        <f>IF($D69="","",Lançamentos!V69)</f>
        <v/>
      </c>
      <c r="H69" s="121" t="str">
        <f>IF($D69="","",Lançamentos!X69)</f>
        <v/>
      </c>
      <c r="I69" s="121" t="str">
        <f>IF($D69="","",Lançamentos!Z69)</f>
        <v/>
      </c>
      <c r="J69" s="121" t="str">
        <f>IF($D69="","",Lançamentos!AB69)</f>
        <v/>
      </c>
      <c r="K69" s="121" t="str">
        <f>IF($D69="","",Lançamentos!AD69)</f>
        <v/>
      </c>
      <c r="L69" s="121" t="str">
        <f>IF($D69="","",Lançamentos!AF69)</f>
        <v/>
      </c>
      <c r="M69" s="121" t="str">
        <f>IF($D69="","",Lançamentos!AH69)</f>
        <v/>
      </c>
      <c r="N69" s="121" t="str">
        <f>IF($D69="","",Lançamentos!AJ69)</f>
        <v/>
      </c>
      <c r="O69" s="124" t="str">
        <f t="shared" si="3"/>
        <v/>
      </c>
      <c r="P69" s="125" t="str">
        <f t="shared" si="4"/>
        <v/>
      </c>
      <c r="R69" s="119">
        <f t="shared" si="5"/>
        <v>1</v>
      </c>
      <c r="S69" s="119">
        <f t="shared" si="5"/>
        <v>1</v>
      </c>
      <c r="T69" s="119">
        <f t="shared" si="5"/>
        <v>1</v>
      </c>
      <c r="U69" s="119">
        <f t="shared" si="5"/>
        <v>1</v>
      </c>
      <c r="V69" s="119">
        <f t="shared" si="5"/>
        <v>1</v>
      </c>
      <c r="W69" s="119">
        <f t="shared" si="5"/>
        <v>1</v>
      </c>
      <c r="X69" s="119">
        <f t="shared" si="5"/>
        <v>1</v>
      </c>
      <c r="Y69" s="119">
        <f t="shared" si="5"/>
        <v>1</v>
      </c>
      <c r="Z69" s="119">
        <f t="shared" si="5"/>
        <v>1</v>
      </c>
      <c r="AA69" s="119">
        <f t="shared" si="5"/>
        <v>1</v>
      </c>
      <c r="AB69" s="119">
        <f t="shared" si="2"/>
        <v>10</v>
      </c>
    </row>
    <row r="70" spans="3:28" ht="54.95" customHeight="1" x14ac:dyDescent="0.25">
      <c r="C70" s="56">
        <v>66</v>
      </c>
      <c r="D70" s="94" t="str">
        <f>IF(Lançamentos!G70="","",Lançamentos!G70)</f>
        <v/>
      </c>
      <c r="E70" s="120" t="str">
        <f>IF(D70="","",Lançamentos!R70)</f>
        <v/>
      </c>
      <c r="F70" s="121" t="str">
        <f>IF($D70="","",Lançamentos!T70)</f>
        <v/>
      </c>
      <c r="G70" s="121" t="str">
        <f>IF($D70="","",Lançamentos!V70)</f>
        <v/>
      </c>
      <c r="H70" s="121" t="str">
        <f>IF($D70="","",Lançamentos!X70)</f>
        <v/>
      </c>
      <c r="I70" s="121" t="str">
        <f>IF($D70="","",Lançamentos!Z70)</f>
        <v/>
      </c>
      <c r="J70" s="121" t="str">
        <f>IF($D70="","",Lançamentos!AB70)</f>
        <v/>
      </c>
      <c r="K70" s="121" t="str">
        <f>IF($D70="","",Lançamentos!AD70)</f>
        <v/>
      </c>
      <c r="L70" s="121" t="str">
        <f>IF($D70="","",Lançamentos!AF70)</f>
        <v/>
      </c>
      <c r="M70" s="121" t="str">
        <f>IF($D70="","",Lançamentos!AH70)</f>
        <v/>
      </c>
      <c r="N70" s="121" t="str">
        <f>IF($D70="","",Lançamentos!AJ70)</f>
        <v/>
      </c>
      <c r="O70" s="124" t="str">
        <f t="shared" si="3"/>
        <v/>
      </c>
      <c r="P70" s="125" t="str">
        <f t="shared" si="4"/>
        <v/>
      </c>
      <c r="R70" s="119">
        <f t="shared" si="5"/>
        <v>1</v>
      </c>
      <c r="S70" s="119">
        <f t="shared" si="5"/>
        <v>1</v>
      </c>
      <c r="T70" s="119">
        <f t="shared" si="5"/>
        <v>1</v>
      </c>
      <c r="U70" s="119">
        <f t="shared" si="5"/>
        <v>1</v>
      </c>
      <c r="V70" s="119">
        <f t="shared" si="5"/>
        <v>1</v>
      </c>
      <c r="W70" s="119">
        <f t="shared" ref="W70:AA120" si="6">IF(J70=0,0,1)</f>
        <v>1</v>
      </c>
      <c r="X70" s="119">
        <f t="shared" si="6"/>
        <v>1</v>
      </c>
      <c r="Y70" s="119">
        <f t="shared" si="6"/>
        <v>1</v>
      </c>
      <c r="Z70" s="119">
        <f t="shared" si="6"/>
        <v>1</v>
      </c>
      <c r="AA70" s="119">
        <f t="shared" si="6"/>
        <v>1</v>
      </c>
      <c r="AB70" s="119">
        <f t="shared" ref="AB70:AB133" si="7">SUM(R70:AA70)</f>
        <v>10</v>
      </c>
    </row>
    <row r="71" spans="3:28" ht="54.95" customHeight="1" x14ac:dyDescent="0.25">
      <c r="C71" s="56">
        <v>67</v>
      </c>
      <c r="D71" s="94" t="str">
        <f>IF(Lançamentos!G71="","",Lançamentos!G71)</f>
        <v/>
      </c>
      <c r="E71" s="120" t="str">
        <f>IF(D71="","",Lançamentos!R71)</f>
        <v/>
      </c>
      <c r="F71" s="121" t="str">
        <f>IF($D71="","",Lançamentos!T71)</f>
        <v/>
      </c>
      <c r="G71" s="121" t="str">
        <f>IF($D71="","",Lançamentos!V71)</f>
        <v/>
      </c>
      <c r="H71" s="121" t="str">
        <f>IF($D71="","",Lançamentos!X71)</f>
        <v/>
      </c>
      <c r="I71" s="121" t="str">
        <f>IF($D71="","",Lançamentos!Z71)</f>
        <v/>
      </c>
      <c r="J71" s="121" t="str">
        <f>IF($D71="","",Lançamentos!AB71)</f>
        <v/>
      </c>
      <c r="K71" s="121" t="str">
        <f>IF($D71="","",Lançamentos!AD71)</f>
        <v/>
      </c>
      <c r="L71" s="121" t="str">
        <f>IF($D71="","",Lançamentos!AF71)</f>
        <v/>
      </c>
      <c r="M71" s="121" t="str">
        <f>IF($D71="","",Lançamentos!AH71)</f>
        <v/>
      </c>
      <c r="N71" s="121" t="str">
        <f>IF($D71="","",Lançamentos!AJ71)</f>
        <v/>
      </c>
      <c r="O71" s="124" t="str">
        <f t="shared" ref="O71:O134" si="8">IFERROR(IF(D71="","",P71/AB71),0)</f>
        <v/>
      </c>
      <c r="P71" s="125" t="str">
        <f t="shared" ref="P71:P134" si="9">IF(D71="","",SUM(E71:N71))</f>
        <v/>
      </c>
      <c r="R71" s="119">
        <f t="shared" ref="R71:V121" si="10">IF(E71=0,0,1)</f>
        <v>1</v>
      </c>
      <c r="S71" s="119">
        <f t="shared" si="10"/>
        <v>1</v>
      </c>
      <c r="T71" s="119">
        <f t="shared" si="10"/>
        <v>1</v>
      </c>
      <c r="U71" s="119">
        <f t="shared" si="10"/>
        <v>1</v>
      </c>
      <c r="V71" s="119">
        <f t="shared" si="10"/>
        <v>1</v>
      </c>
      <c r="W71" s="119">
        <f t="shared" si="6"/>
        <v>1</v>
      </c>
      <c r="X71" s="119">
        <f t="shared" si="6"/>
        <v>1</v>
      </c>
      <c r="Y71" s="119">
        <f t="shared" si="6"/>
        <v>1</v>
      </c>
      <c r="Z71" s="119">
        <f t="shared" si="6"/>
        <v>1</v>
      </c>
      <c r="AA71" s="119">
        <f t="shared" si="6"/>
        <v>1</v>
      </c>
      <c r="AB71" s="119">
        <f t="shared" si="7"/>
        <v>10</v>
      </c>
    </row>
    <row r="72" spans="3:28" ht="54.95" customHeight="1" x14ac:dyDescent="0.25">
      <c r="C72" s="56">
        <v>68</v>
      </c>
      <c r="D72" s="94" t="str">
        <f>IF(Lançamentos!G72="","",Lançamentos!G72)</f>
        <v/>
      </c>
      <c r="E72" s="120" t="str">
        <f>IF(D72="","",Lançamentos!R72)</f>
        <v/>
      </c>
      <c r="F72" s="121" t="str">
        <f>IF($D72="","",Lançamentos!T72)</f>
        <v/>
      </c>
      <c r="G72" s="121" t="str">
        <f>IF($D72="","",Lançamentos!V72)</f>
        <v/>
      </c>
      <c r="H72" s="121" t="str">
        <f>IF($D72="","",Lançamentos!X72)</f>
        <v/>
      </c>
      <c r="I72" s="121" t="str">
        <f>IF($D72="","",Lançamentos!Z72)</f>
        <v/>
      </c>
      <c r="J72" s="121" t="str">
        <f>IF($D72="","",Lançamentos!AB72)</f>
        <v/>
      </c>
      <c r="K72" s="121" t="str">
        <f>IF($D72="","",Lançamentos!AD72)</f>
        <v/>
      </c>
      <c r="L72" s="121" t="str">
        <f>IF($D72="","",Lançamentos!AF72)</f>
        <v/>
      </c>
      <c r="M72" s="121" t="str">
        <f>IF($D72="","",Lançamentos!AH72)</f>
        <v/>
      </c>
      <c r="N72" s="121" t="str">
        <f>IF($D72="","",Lançamentos!AJ72)</f>
        <v/>
      </c>
      <c r="O72" s="124" t="str">
        <f t="shared" si="8"/>
        <v/>
      </c>
      <c r="P72" s="125" t="str">
        <f t="shared" si="9"/>
        <v/>
      </c>
      <c r="R72" s="119">
        <f t="shared" si="10"/>
        <v>1</v>
      </c>
      <c r="S72" s="119">
        <f t="shared" si="10"/>
        <v>1</v>
      </c>
      <c r="T72" s="119">
        <f t="shared" si="10"/>
        <v>1</v>
      </c>
      <c r="U72" s="119">
        <f t="shared" si="10"/>
        <v>1</v>
      </c>
      <c r="V72" s="119">
        <f t="shared" si="10"/>
        <v>1</v>
      </c>
      <c r="W72" s="119">
        <f t="shared" si="6"/>
        <v>1</v>
      </c>
      <c r="X72" s="119">
        <f t="shared" si="6"/>
        <v>1</v>
      </c>
      <c r="Y72" s="119">
        <f t="shared" si="6"/>
        <v>1</v>
      </c>
      <c r="Z72" s="119">
        <f t="shared" si="6"/>
        <v>1</v>
      </c>
      <c r="AA72" s="119">
        <f t="shared" si="6"/>
        <v>1</v>
      </c>
      <c r="AB72" s="119">
        <f t="shared" si="7"/>
        <v>10</v>
      </c>
    </row>
    <row r="73" spans="3:28" ht="54.95" customHeight="1" x14ac:dyDescent="0.25">
      <c r="C73" s="56">
        <v>69</v>
      </c>
      <c r="D73" s="94" t="str">
        <f>IF(Lançamentos!G73="","",Lançamentos!G73)</f>
        <v/>
      </c>
      <c r="E73" s="120" t="str">
        <f>IF(D73="","",Lançamentos!R73)</f>
        <v/>
      </c>
      <c r="F73" s="121" t="str">
        <f>IF($D73="","",Lançamentos!T73)</f>
        <v/>
      </c>
      <c r="G73" s="121" t="str">
        <f>IF($D73="","",Lançamentos!V73)</f>
        <v/>
      </c>
      <c r="H73" s="121" t="str">
        <f>IF($D73="","",Lançamentos!X73)</f>
        <v/>
      </c>
      <c r="I73" s="121" t="str">
        <f>IF($D73="","",Lançamentos!Z73)</f>
        <v/>
      </c>
      <c r="J73" s="121" t="str">
        <f>IF($D73="","",Lançamentos!AB73)</f>
        <v/>
      </c>
      <c r="K73" s="121" t="str">
        <f>IF($D73="","",Lançamentos!AD73)</f>
        <v/>
      </c>
      <c r="L73" s="121" t="str">
        <f>IF($D73="","",Lançamentos!AF73)</f>
        <v/>
      </c>
      <c r="M73" s="121" t="str">
        <f>IF($D73="","",Lançamentos!AH73)</f>
        <v/>
      </c>
      <c r="N73" s="121" t="str">
        <f>IF($D73="","",Lançamentos!AJ73)</f>
        <v/>
      </c>
      <c r="O73" s="124" t="str">
        <f t="shared" si="8"/>
        <v/>
      </c>
      <c r="P73" s="125" t="str">
        <f t="shared" si="9"/>
        <v/>
      </c>
      <c r="R73" s="119">
        <f t="shared" si="10"/>
        <v>1</v>
      </c>
      <c r="S73" s="119">
        <f t="shared" si="10"/>
        <v>1</v>
      </c>
      <c r="T73" s="119">
        <f t="shared" si="10"/>
        <v>1</v>
      </c>
      <c r="U73" s="119">
        <f t="shared" si="10"/>
        <v>1</v>
      </c>
      <c r="V73" s="119">
        <f t="shared" si="10"/>
        <v>1</v>
      </c>
      <c r="W73" s="119">
        <f t="shared" si="6"/>
        <v>1</v>
      </c>
      <c r="X73" s="119">
        <f t="shared" si="6"/>
        <v>1</v>
      </c>
      <c r="Y73" s="119">
        <f t="shared" si="6"/>
        <v>1</v>
      </c>
      <c r="Z73" s="119">
        <f t="shared" si="6"/>
        <v>1</v>
      </c>
      <c r="AA73" s="119">
        <f t="shared" si="6"/>
        <v>1</v>
      </c>
      <c r="AB73" s="119">
        <f t="shared" si="7"/>
        <v>10</v>
      </c>
    </row>
    <row r="74" spans="3:28" ht="54.95" customHeight="1" x14ac:dyDescent="0.25">
      <c r="C74" s="56">
        <v>70</v>
      </c>
      <c r="D74" s="94" t="str">
        <f>IF(Lançamentos!G74="","",Lançamentos!G74)</f>
        <v/>
      </c>
      <c r="E74" s="120" t="str">
        <f>IF(D74="","",Lançamentos!R74)</f>
        <v/>
      </c>
      <c r="F74" s="121" t="str">
        <f>IF($D74="","",Lançamentos!T74)</f>
        <v/>
      </c>
      <c r="G74" s="121" t="str">
        <f>IF($D74="","",Lançamentos!V74)</f>
        <v/>
      </c>
      <c r="H74" s="121" t="str">
        <f>IF($D74="","",Lançamentos!X74)</f>
        <v/>
      </c>
      <c r="I74" s="121" t="str">
        <f>IF($D74="","",Lançamentos!Z74)</f>
        <v/>
      </c>
      <c r="J74" s="121" t="str">
        <f>IF($D74="","",Lançamentos!AB74)</f>
        <v/>
      </c>
      <c r="K74" s="121" t="str">
        <f>IF($D74="","",Lançamentos!AD74)</f>
        <v/>
      </c>
      <c r="L74" s="121" t="str">
        <f>IF($D74="","",Lançamentos!AF74)</f>
        <v/>
      </c>
      <c r="M74" s="121" t="str">
        <f>IF($D74="","",Lançamentos!AH74)</f>
        <v/>
      </c>
      <c r="N74" s="121" t="str">
        <f>IF($D74="","",Lançamentos!AJ74)</f>
        <v/>
      </c>
      <c r="O74" s="124" t="str">
        <f t="shared" si="8"/>
        <v/>
      </c>
      <c r="P74" s="125" t="str">
        <f t="shared" si="9"/>
        <v/>
      </c>
      <c r="R74" s="119">
        <f t="shared" si="10"/>
        <v>1</v>
      </c>
      <c r="S74" s="119">
        <f t="shared" si="10"/>
        <v>1</v>
      </c>
      <c r="T74" s="119">
        <f t="shared" si="10"/>
        <v>1</v>
      </c>
      <c r="U74" s="119">
        <f t="shared" si="10"/>
        <v>1</v>
      </c>
      <c r="V74" s="119">
        <f t="shared" si="10"/>
        <v>1</v>
      </c>
      <c r="W74" s="119">
        <f t="shared" si="6"/>
        <v>1</v>
      </c>
      <c r="X74" s="119">
        <f t="shared" si="6"/>
        <v>1</v>
      </c>
      <c r="Y74" s="119">
        <f t="shared" si="6"/>
        <v>1</v>
      </c>
      <c r="Z74" s="119">
        <f t="shared" si="6"/>
        <v>1</v>
      </c>
      <c r="AA74" s="119">
        <f t="shared" si="6"/>
        <v>1</v>
      </c>
      <c r="AB74" s="119">
        <f t="shared" si="7"/>
        <v>10</v>
      </c>
    </row>
    <row r="75" spans="3:28" ht="54.95" customHeight="1" x14ac:dyDescent="0.25">
      <c r="C75" s="56">
        <v>71</v>
      </c>
      <c r="D75" s="94" t="str">
        <f>IF(Lançamentos!G75="","",Lançamentos!G75)</f>
        <v/>
      </c>
      <c r="E75" s="120" t="str">
        <f>IF(D75="","",Lançamentos!R75)</f>
        <v/>
      </c>
      <c r="F75" s="121" t="str">
        <f>IF($D75="","",Lançamentos!T75)</f>
        <v/>
      </c>
      <c r="G75" s="121" t="str">
        <f>IF($D75="","",Lançamentos!V75)</f>
        <v/>
      </c>
      <c r="H75" s="121" t="str">
        <f>IF($D75="","",Lançamentos!X75)</f>
        <v/>
      </c>
      <c r="I75" s="121" t="str">
        <f>IF($D75="","",Lançamentos!Z75)</f>
        <v/>
      </c>
      <c r="J75" s="121" t="str">
        <f>IF($D75="","",Lançamentos!AB75)</f>
        <v/>
      </c>
      <c r="K75" s="121" t="str">
        <f>IF($D75="","",Lançamentos!AD75)</f>
        <v/>
      </c>
      <c r="L75" s="121" t="str">
        <f>IF($D75="","",Lançamentos!AF75)</f>
        <v/>
      </c>
      <c r="M75" s="121" t="str">
        <f>IF($D75="","",Lançamentos!AH75)</f>
        <v/>
      </c>
      <c r="N75" s="121" t="str">
        <f>IF($D75="","",Lançamentos!AJ75)</f>
        <v/>
      </c>
      <c r="O75" s="124" t="str">
        <f t="shared" si="8"/>
        <v/>
      </c>
      <c r="P75" s="125" t="str">
        <f t="shared" si="9"/>
        <v/>
      </c>
      <c r="R75" s="119">
        <f t="shared" si="10"/>
        <v>1</v>
      </c>
      <c r="S75" s="119">
        <f t="shared" si="10"/>
        <v>1</v>
      </c>
      <c r="T75" s="119">
        <f t="shared" si="10"/>
        <v>1</v>
      </c>
      <c r="U75" s="119">
        <f t="shared" si="10"/>
        <v>1</v>
      </c>
      <c r="V75" s="119">
        <f t="shared" si="10"/>
        <v>1</v>
      </c>
      <c r="W75" s="119">
        <f t="shared" si="6"/>
        <v>1</v>
      </c>
      <c r="X75" s="119">
        <f t="shared" si="6"/>
        <v>1</v>
      </c>
      <c r="Y75" s="119">
        <f t="shared" si="6"/>
        <v>1</v>
      </c>
      <c r="Z75" s="119">
        <f t="shared" si="6"/>
        <v>1</v>
      </c>
      <c r="AA75" s="119">
        <f t="shared" si="6"/>
        <v>1</v>
      </c>
      <c r="AB75" s="119">
        <f t="shared" si="7"/>
        <v>10</v>
      </c>
    </row>
    <row r="76" spans="3:28" ht="54.95" customHeight="1" x14ac:dyDescent="0.25">
      <c r="C76" s="56">
        <v>72</v>
      </c>
      <c r="D76" s="94" t="str">
        <f>IF(Lançamentos!G76="","",Lançamentos!G76)</f>
        <v/>
      </c>
      <c r="E76" s="120" t="str">
        <f>IF(D76="","",Lançamentos!R76)</f>
        <v/>
      </c>
      <c r="F76" s="121" t="str">
        <f>IF($D76="","",Lançamentos!T76)</f>
        <v/>
      </c>
      <c r="G76" s="121" t="str">
        <f>IF($D76="","",Lançamentos!V76)</f>
        <v/>
      </c>
      <c r="H76" s="121" t="str">
        <f>IF($D76="","",Lançamentos!X76)</f>
        <v/>
      </c>
      <c r="I76" s="121" t="str">
        <f>IF($D76="","",Lançamentos!Z76)</f>
        <v/>
      </c>
      <c r="J76" s="121" t="str">
        <f>IF($D76="","",Lançamentos!AB76)</f>
        <v/>
      </c>
      <c r="K76" s="121" t="str">
        <f>IF($D76="","",Lançamentos!AD76)</f>
        <v/>
      </c>
      <c r="L76" s="121" t="str">
        <f>IF($D76="","",Lançamentos!AF76)</f>
        <v/>
      </c>
      <c r="M76" s="121" t="str">
        <f>IF($D76="","",Lançamentos!AH76)</f>
        <v/>
      </c>
      <c r="N76" s="121" t="str">
        <f>IF($D76="","",Lançamentos!AJ76)</f>
        <v/>
      </c>
      <c r="O76" s="124" t="str">
        <f t="shared" si="8"/>
        <v/>
      </c>
      <c r="P76" s="125" t="str">
        <f t="shared" si="9"/>
        <v/>
      </c>
      <c r="R76" s="119">
        <f t="shared" si="10"/>
        <v>1</v>
      </c>
      <c r="S76" s="119">
        <f t="shared" si="10"/>
        <v>1</v>
      </c>
      <c r="T76" s="119">
        <f t="shared" si="10"/>
        <v>1</v>
      </c>
      <c r="U76" s="119">
        <f t="shared" si="10"/>
        <v>1</v>
      </c>
      <c r="V76" s="119">
        <f t="shared" si="10"/>
        <v>1</v>
      </c>
      <c r="W76" s="119">
        <f t="shared" si="6"/>
        <v>1</v>
      </c>
      <c r="X76" s="119">
        <f t="shared" si="6"/>
        <v>1</v>
      </c>
      <c r="Y76" s="119">
        <f t="shared" si="6"/>
        <v>1</v>
      </c>
      <c r="Z76" s="119">
        <f t="shared" si="6"/>
        <v>1</v>
      </c>
      <c r="AA76" s="119">
        <f t="shared" si="6"/>
        <v>1</v>
      </c>
      <c r="AB76" s="119">
        <f t="shared" si="7"/>
        <v>10</v>
      </c>
    </row>
    <row r="77" spans="3:28" ht="54.95" customHeight="1" x14ac:dyDescent="0.25">
      <c r="C77" s="56">
        <v>73</v>
      </c>
      <c r="D77" s="94" t="str">
        <f>IF(Lançamentos!G77="","",Lançamentos!G77)</f>
        <v/>
      </c>
      <c r="E77" s="120" t="str">
        <f>IF(D77="","",Lançamentos!R77)</f>
        <v/>
      </c>
      <c r="F77" s="121" t="str">
        <f>IF($D77="","",Lançamentos!T77)</f>
        <v/>
      </c>
      <c r="G77" s="121" t="str">
        <f>IF($D77="","",Lançamentos!V77)</f>
        <v/>
      </c>
      <c r="H77" s="121" t="str">
        <f>IF($D77="","",Lançamentos!X77)</f>
        <v/>
      </c>
      <c r="I77" s="121" t="str">
        <f>IF($D77="","",Lançamentos!Z77)</f>
        <v/>
      </c>
      <c r="J77" s="121" t="str">
        <f>IF($D77="","",Lançamentos!AB77)</f>
        <v/>
      </c>
      <c r="K77" s="121" t="str">
        <f>IF($D77="","",Lançamentos!AD77)</f>
        <v/>
      </c>
      <c r="L77" s="121" t="str">
        <f>IF($D77="","",Lançamentos!AF77)</f>
        <v/>
      </c>
      <c r="M77" s="121" t="str">
        <f>IF($D77="","",Lançamentos!AH77)</f>
        <v/>
      </c>
      <c r="N77" s="121" t="str">
        <f>IF($D77="","",Lançamentos!AJ77)</f>
        <v/>
      </c>
      <c r="O77" s="124" t="str">
        <f t="shared" si="8"/>
        <v/>
      </c>
      <c r="P77" s="125" t="str">
        <f t="shared" si="9"/>
        <v/>
      </c>
      <c r="R77" s="119">
        <f t="shared" si="10"/>
        <v>1</v>
      </c>
      <c r="S77" s="119">
        <f t="shared" si="10"/>
        <v>1</v>
      </c>
      <c r="T77" s="119">
        <f t="shared" si="10"/>
        <v>1</v>
      </c>
      <c r="U77" s="119">
        <f t="shared" si="10"/>
        <v>1</v>
      </c>
      <c r="V77" s="119">
        <f t="shared" si="10"/>
        <v>1</v>
      </c>
      <c r="W77" s="119">
        <f t="shared" si="6"/>
        <v>1</v>
      </c>
      <c r="X77" s="119">
        <f t="shared" si="6"/>
        <v>1</v>
      </c>
      <c r="Y77" s="119">
        <f t="shared" si="6"/>
        <v>1</v>
      </c>
      <c r="Z77" s="119">
        <f t="shared" si="6"/>
        <v>1</v>
      </c>
      <c r="AA77" s="119">
        <f t="shared" si="6"/>
        <v>1</v>
      </c>
      <c r="AB77" s="119">
        <f t="shared" si="7"/>
        <v>10</v>
      </c>
    </row>
    <row r="78" spans="3:28" ht="54.95" customHeight="1" x14ac:dyDescent="0.25">
      <c r="C78" s="56">
        <v>74</v>
      </c>
      <c r="D78" s="94" t="str">
        <f>IF(Lançamentos!G78="","",Lançamentos!G78)</f>
        <v/>
      </c>
      <c r="E78" s="120" t="str">
        <f>IF(D78="","",Lançamentos!R78)</f>
        <v/>
      </c>
      <c r="F78" s="121" t="str">
        <f>IF($D78="","",Lançamentos!T78)</f>
        <v/>
      </c>
      <c r="G78" s="121" t="str">
        <f>IF($D78="","",Lançamentos!V78)</f>
        <v/>
      </c>
      <c r="H78" s="121" t="str">
        <f>IF($D78="","",Lançamentos!X78)</f>
        <v/>
      </c>
      <c r="I78" s="121" t="str">
        <f>IF($D78="","",Lançamentos!Z78)</f>
        <v/>
      </c>
      <c r="J78" s="121" t="str">
        <f>IF($D78="","",Lançamentos!AB78)</f>
        <v/>
      </c>
      <c r="K78" s="121" t="str">
        <f>IF($D78="","",Lançamentos!AD78)</f>
        <v/>
      </c>
      <c r="L78" s="121" t="str">
        <f>IF($D78="","",Lançamentos!AF78)</f>
        <v/>
      </c>
      <c r="M78" s="121" t="str">
        <f>IF($D78="","",Lançamentos!AH78)</f>
        <v/>
      </c>
      <c r="N78" s="121" t="str">
        <f>IF($D78="","",Lançamentos!AJ78)</f>
        <v/>
      </c>
      <c r="O78" s="124" t="str">
        <f t="shared" si="8"/>
        <v/>
      </c>
      <c r="P78" s="125" t="str">
        <f t="shared" si="9"/>
        <v/>
      </c>
      <c r="R78" s="119">
        <f t="shared" si="10"/>
        <v>1</v>
      </c>
      <c r="S78" s="119">
        <f t="shared" si="10"/>
        <v>1</v>
      </c>
      <c r="T78" s="119">
        <f t="shared" si="10"/>
        <v>1</v>
      </c>
      <c r="U78" s="119">
        <f t="shared" si="10"/>
        <v>1</v>
      </c>
      <c r="V78" s="119">
        <f t="shared" si="10"/>
        <v>1</v>
      </c>
      <c r="W78" s="119">
        <f t="shared" si="6"/>
        <v>1</v>
      </c>
      <c r="X78" s="119">
        <f t="shared" si="6"/>
        <v>1</v>
      </c>
      <c r="Y78" s="119">
        <f t="shared" si="6"/>
        <v>1</v>
      </c>
      <c r="Z78" s="119">
        <f t="shared" si="6"/>
        <v>1</v>
      </c>
      <c r="AA78" s="119">
        <f t="shared" si="6"/>
        <v>1</v>
      </c>
      <c r="AB78" s="119">
        <f t="shared" si="7"/>
        <v>10</v>
      </c>
    </row>
    <row r="79" spans="3:28" ht="54.95" customHeight="1" x14ac:dyDescent="0.25">
      <c r="C79" s="56">
        <v>75</v>
      </c>
      <c r="D79" s="94" t="str">
        <f>IF(Lançamentos!G79="","",Lançamentos!G79)</f>
        <v/>
      </c>
      <c r="E79" s="120" t="str">
        <f>IF(D79="","",Lançamentos!R79)</f>
        <v/>
      </c>
      <c r="F79" s="121" t="str">
        <f>IF($D79="","",Lançamentos!T79)</f>
        <v/>
      </c>
      <c r="G79" s="121" t="str">
        <f>IF($D79="","",Lançamentos!V79)</f>
        <v/>
      </c>
      <c r="H79" s="121" t="str">
        <f>IF($D79="","",Lançamentos!X79)</f>
        <v/>
      </c>
      <c r="I79" s="121" t="str">
        <f>IF($D79="","",Lançamentos!Z79)</f>
        <v/>
      </c>
      <c r="J79" s="121" t="str">
        <f>IF($D79="","",Lançamentos!AB79)</f>
        <v/>
      </c>
      <c r="K79" s="121" t="str">
        <f>IF($D79="","",Lançamentos!AD79)</f>
        <v/>
      </c>
      <c r="L79" s="121" t="str">
        <f>IF($D79="","",Lançamentos!AF79)</f>
        <v/>
      </c>
      <c r="M79" s="121" t="str">
        <f>IF($D79="","",Lançamentos!AH79)</f>
        <v/>
      </c>
      <c r="N79" s="121" t="str">
        <f>IF($D79="","",Lançamentos!AJ79)</f>
        <v/>
      </c>
      <c r="O79" s="124" t="str">
        <f t="shared" si="8"/>
        <v/>
      </c>
      <c r="P79" s="125" t="str">
        <f t="shared" si="9"/>
        <v/>
      </c>
      <c r="R79" s="119">
        <f t="shared" si="10"/>
        <v>1</v>
      </c>
      <c r="S79" s="119">
        <f t="shared" si="10"/>
        <v>1</v>
      </c>
      <c r="T79" s="119">
        <f t="shared" si="10"/>
        <v>1</v>
      </c>
      <c r="U79" s="119">
        <f t="shared" si="10"/>
        <v>1</v>
      </c>
      <c r="V79" s="119">
        <f t="shared" si="10"/>
        <v>1</v>
      </c>
      <c r="W79" s="119">
        <f t="shared" si="6"/>
        <v>1</v>
      </c>
      <c r="X79" s="119">
        <f t="shared" si="6"/>
        <v>1</v>
      </c>
      <c r="Y79" s="119">
        <f t="shared" si="6"/>
        <v>1</v>
      </c>
      <c r="Z79" s="119">
        <f t="shared" si="6"/>
        <v>1</v>
      </c>
      <c r="AA79" s="119">
        <f t="shared" si="6"/>
        <v>1</v>
      </c>
      <c r="AB79" s="119">
        <f t="shared" si="7"/>
        <v>10</v>
      </c>
    </row>
    <row r="80" spans="3:28" ht="54.95" customHeight="1" x14ac:dyDescent="0.25">
      <c r="C80" s="56">
        <v>76</v>
      </c>
      <c r="D80" s="94" t="str">
        <f>IF(Lançamentos!G80="","",Lançamentos!G80)</f>
        <v/>
      </c>
      <c r="E80" s="120" t="str">
        <f>IF(D80="","",Lançamentos!R80)</f>
        <v/>
      </c>
      <c r="F80" s="121" t="str">
        <f>IF($D80="","",Lançamentos!T80)</f>
        <v/>
      </c>
      <c r="G80" s="121" t="str">
        <f>IF($D80="","",Lançamentos!V80)</f>
        <v/>
      </c>
      <c r="H80" s="121" t="str">
        <f>IF($D80="","",Lançamentos!X80)</f>
        <v/>
      </c>
      <c r="I80" s="121" t="str">
        <f>IF($D80="","",Lançamentos!Z80)</f>
        <v/>
      </c>
      <c r="J80" s="121" t="str">
        <f>IF($D80="","",Lançamentos!AB80)</f>
        <v/>
      </c>
      <c r="K80" s="121" t="str">
        <f>IF($D80="","",Lançamentos!AD80)</f>
        <v/>
      </c>
      <c r="L80" s="121" t="str">
        <f>IF($D80="","",Lançamentos!AF80)</f>
        <v/>
      </c>
      <c r="M80" s="121" t="str">
        <f>IF($D80="","",Lançamentos!AH80)</f>
        <v/>
      </c>
      <c r="N80" s="121" t="str">
        <f>IF($D80="","",Lançamentos!AJ80)</f>
        <v/>
      </c>
      <c r="O80" s="124" t="str">
        <f t="shared" si="8"/>
        <v/>
      </c>
      <c r="P80" s="125" t="str">
        <f t="shared" si="9"/>
        <v/>
      </c>
      <c r="R80" s="119">
        <f t="shared" si="10"/>
        <v>1</v>
      </c>
      <c r="S80" s="119">
        <f t="shared" si="10"/>
        <v>1</v>
      </c>
      <c r="T80" s="119">
        <f t="shared" si="10"/>
        <v>1</v>
      </c>
      <c r="U80" s="119">
        <f t="shared" si="10"/>
        <v>1</v>
      </c>
      <c r="V80" s="119">
        <f t="shared" si="10"/>
        <v>1</v>
      </c>
      <c r="W80" s="119">
        <f t="shared" si="6"/>
        <v>1</v>
      </c>
      <c r="X80" s="119">
        <f t="shared" si="6"/>
        <v>1</v>
      </c>
      <c r="Y80" s="119">
        <f t="shared" si="6"/>
        <v>1</v>
      </c>
      <c r="Z80" s="119">
        <f t="shared" si="6"/>
        <v>1</v>
      </c>
      <c r="AA80" s="119">
        <f t="shared" si="6"/>
        <v>1</v>
      </c>
      <c r="AB80" s="119">
        <f t="shared" si="7"/>
        <v>10</v>
      </c>
    </row>
    <row r="81" spans="3:28" ht="54.95" customHeight="1" x14ac:dyDescent="0.25">
      <c r="C81" s="56">
        <v>77</v>
      </c>
      <c r="D81" s="94" t="str">
        <f>IF(Lançamentos!G81="","",Lançamentos!G81)</f>
        <v/>
      </c>
      <c r="E81" s="120" t="str">
        <f>IF(D81="","",Lançamentos!R81)</f>
        <v/>
      </c>
      <c r="F81" s="121" t="str">
        <f>IF($D81="","",Lançamentos!T81)</f>
        <v/>
      </c>
      <c r="G81" s="121" t="str">
        <f>IF($D81="","",Lançamentos!V81)</f>
        <v/>
      </c>
      <c r="H81" s="121" t="str">
        <f>IF($D81="","",Lançamentos!X81)</f>
        <v/>
      </c>
      <c r="I81" s="121" t="str">
        <f>IF($D81="","",Lançamentos!Z81)</f>
        <v/>
      </c>
      <c r="J81" s="121" t="str">
        <f>IF($D81="","",Lançamentos!AB81)</f>
        <v/>
      </c>
      <c r="K81" s="121" t="str">
        <f>IF($D81="","",Lançamentos!AD81)</f>
        <v/>
      </c>
      <c r="L81" s="121" t="str">
        <f>IF($D81="","",Lançamentos!AF81)</f>
        <v/>
      </c>
      <c r="M81" s="121" t="str">
        <f>IF($D81="","",Lançamentos!AH81)</f>
        <v/>
      </c>
      <c r="N81" s="121" t="str">
        <f>IF($D81="","",Lançamentos!AJ81)</f>
        <v/>
      </c>
      <c r="O81" s="124" t="str">
        <f t="shared" si="8"/>
        <v/>
      </c>
      <c r="P81" s="125" t="str">
        <f t="shared" si="9"/>
        <v/>
      </c>
      <c r="R81" s="119">
        <f t="shared" si="10"/>
        <v>1</v>
      </c>
      <c r="S81" s="119">
        <f t="shared" si="10"/>
        <v>1</v>
      </c>
      <c r="T81" s="119">
        <f t="shared" si="10"/>
        <v>1</v>
      </c>
      <c r="U81" s="119">
        <f t="shared" si="10"/>
        <v>1</v>
      </c>
      <c r="V81" s="119">
        <f t="shared" si="10"/>
        <v>1</v>
      </c>
      <c r="W81" s="119">
        <f t="shared" si="6"/>
        <v>1</v>
      </c>
      <c r="X81" s="119">
        <f t="shared" si="6"/>
        <v>1</v>
      </c>
      <c r="Y81" s="119">
        <f t="shared" si="6"/>
        <v>1</v>
      </c>
      <c r="Z81" s="119">
        <f t="shared" si="6"/>
        <v>1</v>
      </c>
      <c r="AA81" s="119">
        <f t="shared" si="6"/>
        <v>1</v>
      </c>
      <c r="AB81" s="119">
        <f t="shared" si="7"/>
        <v>10</v>
      </c>
    </row>
    <row r="82" spans="3:28" ht="54.95" customHeight="1" x14ac:dyDescent="0.25">
      <c r="C82" s="56">
        <v>78</v>
      </c>
      <c r="D82" s="94" t="str">
        <f>IF(Lançamentos!G82="","",Lançamentos!G82)</f>
        <v/>
      </c>
      <c r="E82" s="120" t="str">
        <f>IF(D82="","",Lançamentos!R82)</f>
        <v/>
      </c>
      <c r="F82" s="121" t="str">
        <f>IF($D82="","",Lançamentos!T82)</f>
        <v/>
      </c>
      <c r="G82" s="121" t="str">
        <f>IF($D82="","",Lançamentos!V82)</f>
        <v/>
      </c>
      <c r="H82" s="121" t="str">
        <f>IF($D82="","",Lançamentos!X82)</f>
        <v/>
      </c>
      <c r="I82" s="121" t="str">
        <f>IF($D82="","",Lançamentos!Z82)</f>
        <v/>
      </c>
      <c r="J82" s="121" t="str">
        <f>IF($D82="","",Lançamentos!AB82)</f>
        <v/>
      </c>
      <c r="K82" s="121" t="str">
        <f>IF($D82="","",Lançamentos!AD82)</f>
        <v/>
      </c>
      <c r="L82" s="121" t="str">
        <f>IF($D82="","",Lançamentos!AF82)</f>
        <v/>
      </c>
      <c r="M82" s="121" t="str">
        <f>IF($D82="","",Lançamentos!AH82)</f>
        <v/>
      </c>
      <c r="N82" s="121" t="str">
        <f>IF($D82="","",Lançamentos!AJ82)</f>
        <v/>
      </c>
      <c r="O82" s="124" t="str">
        <f t="shared" si="8"/>
        <v/>
      </c>
      <c r="P82" s="125" t="str">
        <f t="shared" si="9"/>
        <v/>
      </c>
      <c r="R82" s="119">
        <f t="shared" si="10"/>
        <v>1</v>
      </c>
      <c r="S82" s="119">
        <f t="shared" si="10"/>
        <v>1</v>
      </c>
      <c r="T82" s="119">
        <f t="shared" si="10"/>
        <v>1</v>
      </c>
      <c r="U82" s="119">
        <f t="shared" si="10"/>
        <v>1</v>
      </c>
      <c r="V82" s="119">
        <f t="shared" si="10"/>
        <v>1</v>
      </c>
      <c r="W82" s="119">
        <f t="shared" si="6"/>
        <v>1</v>
      </c>
      <c r="X82" s="119">
        <f t="shared" si="6"/>
        <v>1</v>
      </c>
      <c r="Y82" s="119">
        <f t="shared" si="6"/>
        <v>1</v>
      </c>
      <c r="Z82" s="119">
        <f t="shared" si="6"/>
        <v>1</v>
      </c>
      <c r="AA82" s="119">
        <f t="shared" si="6"/>
        <v>1</v>
      </c>
      <c r="AB82" s="119">
        <f t="shared" si="7"/>
        <v>10</v>
      </c>
    </row>
    <row r="83" spans="3:28" ht="54.95" customHeight="1" x14ac:dyDescent="0.25">
      <c r="C83" s="56">
        <v>79</v>
      </c>
      <c r="D83" s="94" t="str">
        <f>IF(Lançamentos!G83="","",Lançamentos!G83)</f>
        <v/>
      </c>
      <c r="E83" s="120" t="str">
        <f>IF(D83="","",Lançamentos!R83)</f>
        <v/>
      </c>
      <c r="F83" s="121" t="str">
        <f>IF($D83="","",Lançamentos!T83)</f>
        <v/>
      </c>
      <c r="G83" s="121" t="str">
        <f>IF($D83="","",Lançamentos!V83)</f>
        <v/>
      </c>
      <c r="H83" s="121" t="str">
        <f>IF($D83="","",Lançamentos!X83)</f>
        <v/>
      </c>
      <c r="I83" s="121" t="str">
        <f>IF($D83="","",Lançamentos!Z83)</f>
        <v/>
      </c>
      <c r="J83" s="121" t="str">
        <f>IF($D83="","",Lançamentos!AB83)</f>
        <v/>
      </c>
      <c r="K83" s="121" t="str">
        <f>IF($D83="","",Lançamentos!AD83)</f>
        <v/>
      </c>
      <c r="L83" s="121" t="str">
        <f>IF($D83="","",Lançamentos!AF83)</f>
        <v/>
      </c>
      <c r="M83" s="121" t="str">
        <f>IF($D83="","",Lançamentos!AH83)</f>
        <v/>
      </c>
      <c r="N83" s="121" t="str">
        <f>IF($D83="","",Lançamentos!AJ83)</f>
        <v/>
      </c>
      <c r="O83" s="124" t="str">
        <f t="shared" si="8"/>
        <v/>
      </c>
      <c r="P83" s="125" t="str">
        <f t="shared" si="9"/>
        <v/>
      </c>
      <c r="R83" s="119">
        <f t="shared" si="10"/>
        <v>1</v>
      </c>
      <c r="S83" s="119">
        <f t="shared" si="10"/>
        <v>1</v>
      </c>
      <c r="T83" s="119">
        <f t="shared" si="10"/>
        <v>1</v>
      </c>
      <c r="U83" s="119">
        <f t="shared" si="10"/>
        <v>1</v>
      </c>
      <c r="V83" s="119">
        <f t="shared" si="10"/>
        <v>1</v>
      </c>
      <c r="W83" s="119">
        <f t="shared" si="6"/>
        <v>1</v>
      </c>
      <c r="X83" s="119">
        <f t="shared" si="6"/>
        <v>1</v>
      </c>
      <c r="Y83" s="119">
        <f t="shared" si="6"/>
        <v>1</v>
      </c>
      <c r="Z83" s="119">
        <f t="shared" si="6"/>
        <v>1</v>
      </c>
      <c r="AA83" s="119">
        <f t="shared" si="6"/>
        <v>1</v>
      </c>
      <c r="AB83" s="119">
        <f t="shared" si="7"/>
        <v>10</v>
      </c>
    </row>
    <row r="84" spans="3:28" ht="54.95" customHeight="1" x14ac:dyDescent="0.25">
      <c r="C84" s="56">
        <v>80</v>
      </c>
      <c r="D84" s="94" t="str">
        <f>IF(Lançamentos!G84="","",Lançamentos!G84)</f>
        <v/>
      </c>
      <c r="E84" s="120" t="str">
        <f>IF(D84="","",Lançamentos!R84)</f>
        <v/>
      </c>
      <c r="F84" s="121" t="str">
        <f>IF($D84="","",Lançamentos!T84)</f>
        <v/>
      </c>
      <c r="G84" s="121" t="str">
        <f>IF($D84="","",Lançamentos!V84)</f>
        <v/>
      </c>
      <c r="H84" s="121" t="str">
        <f>IF($D84="","",Lançamentos!X84)</f>
        <v/>
      </c>
      <c r="I84" s="121" t="str">
        <f>IF($D84="","",Lançamentos!Z84)</f>
        <v/>
      </c>
      <c r="J84" s="121" t="str">
        <f>IF($D84="","",Lançamentos!AB84)</f>
        <v/>
      </c>
      <c r="K84" s="121" t="str">
        <f>IF($D84="","",Lançamentos!AD84)</f>
        <v/>
      </c>
      <c r="L84" s="121" t="str">
        <f>IF($D84="","",Lançamentos!AF84)</f>
        <v/>
      </c>
      <c r="M84" s="121" t="str">
        <f>IF($D84="","",Lançamentos!AH84)</f>
        <v/>
      </c>
      <c r="N84" s="121" t="str">
        <f>IF($D84="","",Lançamentos!AJ84)</f>
        <v/>
      </c>
      <c r="O84" s="124" t="str">
        <f t="shared" si="8"/>
        <v/>
      </c>
      <c r="P84" s="125" t="str">
        <f t="shared" si="9"/>
        <v/>
      </c>
      <c r="R84" s="119">
        <f t="shared" si="10"/>
        <v>1</v>
      </c>
      <c r="S84" s="119">
        <f t="shared" si="10"/>
        <v>1</v>
      </c>
      <c r="T84" s="119">
        <f t="shared" si="10"/>
        <v>1</v>
      </c>
      <c r="U84" s="119">
        <f t="shared" si="10"/>
        <v>1</v>
      </c>
      <c r="V84" s="119">
        <f t="shared" si="10"/>
        <v>1</v>
      </c>
      <c r="W84" s="119">
        <f t="shared" si="6"/>
        <v>1</v>
      </c>
      <c r="X84" s="119">
        <f t="shared" si="6"/>
        <v>1</v>
      </c>
      <c r="Y84" s="119">
        <f t="shared" si="6"/>
        <v>1</v>
      </c>
      <c r="Z84" s="119">
        <f t="shared" si="6"/>
        <v>1</v>
      </c>
      <c r="AA84" s="119">
        <f t="shared" si="6"/>
        <v>1</v>
      </c>
      <c r="AB84" s="119">
        <f t="shared" si="7"/>
        <v>10</v>
      </c>
    </row>
    <row r="85" spans="3:28" ht="54.95" customHeight="1" x14ac:dyDescent="0.25">
      <c r="C85" s="56">
        <v>81</v>
      </c>
      <c r="D85" s="94" t="str">
        <f>IF(Lançamentos!G85="","",Lançamentos!G85)</f>
        <v/>
      </c>
      <c r="E85" s="120" t="str">
        <f>IF(D85="","",Lançamentos!R85)</f>
        <v/>
      </c>
      <c r="F85" s="121" t="str">
        <f>IF($D85="","",Lançamentos!T85)</f>
        <v/>
      </c>
      <c r="G85" s="121" t="str">
        <f>IF($D85="","",Lançamentos!V85)</f>
        <v/>
      </c>
      <c r="H85" s="121" t="str">
        <f>IF($D85="","",Lançamentos!X85)</f>
        <v/>
      </c>
      <c r="I85" s="121" t="str">
        <f>IF($D85="","",Lançamentos!Z85)</f>
        <v/>
      </c>
      <c r="J85" s="121" t="str">
        <f>IF($D85="","",Lançamentos!AB85)</f>
        <v/>
      </c>
      <c r="K85" s="121" t="str">
        <f>IF($D85="","",Lançamentos!AD85)</f>
        <v/>
      </c>
      <c r="L85" s="121" t="str">
        <f>IF($D85="","",Lançamentos!AF85)</f>
        <v/>
      </c>
      <c r="M85" s="121" t="str">
        <f>IF($D85="","",Lançamentos!AH85)</f>
        <v/>
      </c>
      <c r="N85" s="121" t="str">
        <f>IF($D85="","",Lançamentos!AJ85)</f>
        <v/>
      </c>
      <c r="O85" s="124" t="str">
        <f t="shared" si="8"/>
        <v/>
      </c>
      <c r="P85" s="125" t="str">
        <f t="shared" si="9"/>
        <v/>
      </c>
      <c r="R85" s="119">
        <f t="shared" si="10"/>
        <v>1</v>
      </c>
      <c r="S85" s="119">
        <f t="shared" si="10"/>
        <v>1</v>
      </c>
      <c r="T85" s="119">
        <f t="shared" si="10"/>
        <v>1</v>
      </c>
      <c r="U85" s="119">
        <f t="shared" si="10"/>
        <v>1</v>
      </c>
      <c r="V85" s="119">
        <f t="shared" si="10"/>
        <v>1</v>
      </c>
      <c r="W85" s="119">
        <f t="shared" si="6"/>
        <v>1</v>
      </c>
      <c r="X85" s="119">
        <f t="shared" si="6"/>
        <v>1</v>
      </c>
      <c r="Y85" s="119">
        <f t="shared" si="6"/>
        <v>1</v>
      </c>
      <c r="Z85" s="119">
        <f t="shared" si="6"/>
        <v>1</v>
      </c>
      <c r="AA85" s="119">
        <f t="shared" si="6"/>
        <v>1</v>
      </c>
      <c r="AB85" s="119">
        <f t="shared" si="7"/>
        <v>10</v>
      </c>
    </row>
    <row r="86" spans="3:28" ht="54.95" customHeight="1" x14ac:dyDescent="0.25">
      <c r="C86" s="56">
        <v>82</v>
      </c>
      <c r="D86" s="94" t="str">
        <f>IF(Lançamentos!G86="","",Lançamentos!G86)</f>
        <v/>
      </c>
      <c r="E86" s="120" t="str">
        <f>IF(D86="","",Lançamentos!R86)</f>
        <v/>
      </c>
      <c r="F86" s="121" t="str">
        <f>IF($D86="","",Lançamentos!T86)</f>
        <v/>
      </c>
      <c r="G86" s="121" t="str">
        <f>IF($D86="","",Lançamentos!V86)</f>
        <v/>
      </c>
      <c r="H86" s="121" t="str">
        <f>IF($D86="","",Lançamentos!X86)</f>
        <v/>
      </c>
      <c r="I86" s="121" t="str">
        <f>IF($D86="","",Lançamentos!Z86)</f>
        <v/>
      </c>
      <c r="J86" s="121" t="str">
        <f>IF($D86="","",Lançamentos!AB86)</f>
        <v/>
      </c>
      <c r="K86" s="121" t="str">
        <f>IF($D86="","",Lançamentos!AD86)</f>
        <v/>
      </c>
      <c r="L86" s="121" t="str">
        <f>IF($D86="","",Lançamentos!AF86)</f>
        <v/>
      </c>
      <c r="M86" s="121" t="str">
        <f>IF($D86="","",Lançamentos!AH86)</f>
        <v/>
      </c>
      <c r="N86" s="121" t="str">
        <f>IF($D86="","",Lançamentos!AJ86)</f>
        <v/>
      </c>
      <c r="O86" s="124" t="str">
        <f t="shared" si="8"/>
        <v/>
      </c>
      <c r="P86" s="125" t="str">
        <f t="shared" si="9"/>
        <v/>
      </c>
      <c r="R86" s="119">
        <f t="shared" si="10"/>
        <v>1</v>
      </c>
      <c r="S86" s="119">
        <f t="shared" si="10"/>
        <v>1</v>
      </c>
      <c r="T86" s="119">
        <f t="shared" si="10"/>
        <v>1</v>
      </c>
      <c r="U86" s="119">
        <f t="shared" si="10"/>
        <v>1</v>
      </c>
      <c r="V86" s="119">
        <f t="shared" si="10"/>
        <v>1</v>
      </c>
      <c r="W86" s="119">
        <f t="shared" si="6"/>
        <v>1</v>
      </c>
      <c r="X86" s="119">
        <f t="shared" si="6"/>
        <v>1</v>
      </c>
      <c r="Y86" s="119">
        <f t="shared" si="6"/>
        <v>1</v>
      </c>
      <c r="Z86" s="119">
        <f t="shared" si="6"/>
        <v>1</v>
      </c>
      <c r="AA86" s="119">
        <f t="shared" si="6"/>
        <v>1</v>
      </c>
      <c r="AB86" s="119">
        <f t="shared" si="7"/>
        <v>10</v>
      </c>
    </row>
    <row r="87" spans="3:28" ht="54.95" customHeight="1" x14ac:dyDescent="0.25">
      <c r="C87" s="56">
        <v>83</v>
      </c>
      <c r="D87" s="94" t="str">
        <f>IF(Lançamentos!G87="","",Lançamentos!G87)</f>
        <v/>
      </c>
      <c r="E87" s="120" t="str">
        <f>IF(D87="","",Lançamentos!R87)</f>
        <v/>
      </c>
      <c r="F87" s="121" t="str">
        <f>IF($D87="","",Lançamentos!T87)</f>
        <v/>
      </c>
      <c r="G87" s="121" t="str">
        <f>IF($D87="","",Lançamentos!V87)</f>
        <v/>
      </c>
      <c r="H87" s="121" t="str">
        <f>IF($D87="","",Lançamentos!X87)</f>
        <v/>
      </c>
      <c r="I87" s="121" t="str">
        <f>IF($D87="","",Lançamentos!Z87)</f>
        <v/>
      </c>
      <c r="J87" s="121" t="str">
        <f>IF($D87="","",Lançamentos!AB87)</f>
        <v/>
      </c>
      <c r="K87" s="121" t="str">
        <f>IF($D87="","",Lançamentos!AD87)</f>
        <v/>
      </c>
      <c r="L87" s="121" t="str">
        <f>IF($D87="","",Lançamentos!AF87)</f>
        <v/>
      </c>
      <c r="M87" s="121" t="str">
        <f>IF($D87="","",Lançamentos!AH87)</f>
        <v/>
      </c>
      <c r="N87" s="121" t="str">
        <f>IF($D87="","",Lançamentos!AJ87)</f>
        <v/>
      </c>
      <c r="O87" s="124" t="str">
        <f t="shared" si="8"/>
        <v/>
      </c>
      <c r="P87" s="125" t="str">
        <f t="shared" si="9"/>
        <v/>
      </c>
      <c r="R87" s="119">
        <f t="shared" si="10"/>
        <v>1</v>
      </c>
      <c r="S87" s="119">
        <f t="shared" si="10"/>
        <v>1</v>
      </c>
      <c r="T87" s="119">
        <f t="shared" si="10"/>
        <v>1</v>
      </c>
      <c r="U87" s="119">
        <f t="shared" si="10"/>
        <v>1</v>
      </c>
      <c r="V87" s="119">
        <f t="shared" si="10"/>
        <v>1</v>
      </c>
      <c r="W87" s="119">
        <f t="shared" si="6"/>
        <v>1</v>
      </c>
      <c r="X87" s="119">
        <f t="shared" si="6"/>
        <v>1</v>
      </c>
      <c r="Y87" s="119">
        <f t="shared" si="6"/>
        <v>1</v>
      </c>
      <c r="Z87" s="119">
        <f t="shared" si="6"/>
        <v>1</v>
      </c>
      <c r="AA87" s="119">
        <f t="shared" si="6"/>
        <v>1</v>
      </c>
      <c r="AB87" s="119">
        <f t="shared" si="7"/>
        <v>10</v>
      </c>
    </row>
    <row r="88" spans="3:28" ht="54.95" customHeight="1" x14ac:dyDescent="0.25">
      <c r="C88" s="56">
        <v>84</v>
      </c>
      <c r="D88" s="94" t="str">
        <f>IF(Lançamentos!G88="","",Lançamentos!G88)</f>
        <v/>
      </c>
      <c r="E88" s="120" t="str">
        <f>IF(D88="","",Lançamentos!R88)</f>
        <v/>
      </c>
      <c r="F88" s="121" t="str">
        <f>IF($D88="","",Lançamentos!T88)</f>
        <v/>
      </c>
      <c r="G88" s="121" t="str">
        <f>IF($D88="","",Lançamentos!V88)</f>
        <v/>
      </c>
      <c r="H88" s="121" t="str">
        <f>IF($D88="","",Lançamentos!X88)</f>
        <v/>
      </c>
      <c r="I88" s="121" t="str">
        <f>IF($D88="","",Lançamentos!Z88)</f>
        <v/>
      </c>
      <c r="J88" s="121" t="str">
        <f>IF($D88="","",Lançamentos!AB88)</f>
        <v/>
      </c>
      <c r="K88" s="121" t="str">
        <f>IF($D88="","",Lançamentos!AD88)</f>
        <v/>
      </c>
      <c r="L88" s="121" t="str">
        <f>IF($D88="","",Lançamentos!AF88)</f>
        <v/>
      </c>
      <c r="M88" s="121" t="str">
        <f>IF($D88="","",Lançamentos!AH88)</f>
        <v/>
      </c>
      <c r="N88" s="121" t="str">
        <f>IF($D88="","",Lançamentos!AJ88)</f>
        <v/>
      </c>
      <c r="O88" s="124" t="str">
        <f t="shared" si="8"/>
        <v/>
      </c>
      <c r="P88" s="125" t="str">
        <f t="shared" si="9"/>
        <v/>
      </c>
      <c r="R88" s="119">
        <f t="shared" si="10"/>
        <v>1</v>
      </c>
      <c r="S88" s="119">
        <f t="shared" si="10"/>
        <v>1</v>
      </c>
      <c r="T88" s="119">
        <f t="shared" si="10"/>
        <v>1</v>
      </c>
      <c r="U88" s="119">
        <f t="shared" si="10"/>
        <v>1</v>
      </c>
      <c r="V88" s="119">
        <f t="shared" si="10"/>
        <v>1</v>
      </c>
      <c r="W88" s="119">
        <f t="shared" si="6"/>
        <v>1</v>
      </c>
      <c r="X88" s="119">
        <f t="shared" si="6"/>
        <v>1</v>
      </c>
      <c r="Y88" s="119">
        <f t="shared" si="6"/>
        <v>1</v>
      </c>
      <c r="Z88" s="119">
        <f t="shared" si="6"/>
        <v>1</v>
      </c>
      <c r="AA88" s="119">
        <f t="shared" si="6"/>
        <v>1</v>
      </c>
      <c r="AB88" s="119">
        <f t="shared" si="7"/>
        <v>10</v>
      </c>
    </row>
    <row r="89" spans="3:28" ht="54.95" customHeight="1" x14ac:dyDescent="0.25">
      <c r="C89" s="56">
        <v>85</v>
      </c>
      <c r="D89" s="94" t="str">
        <f>IF(Lançamentos!G89="","",Lançamentos!G89)</f>
        <v/>
      </c>
      <c r="E89" s="120" t="str">
        <f>IF(D89="","",Lançamentos!R89)</f>
        <v/>
      </c>
      <c r="F89" s="121" t="str">
        <f>IF($D89="","",Lançamentos!T89)</f>
        <v/>
      </c>
      <c r="G89" s="121" t="str">
        <f>IF($D89="","",Lançamentos!V89)</f>
        <v/>
      </c>
      <c r="H89" s="121" t="str">
        <f>IF($D89="","",Lançamentos!X89)</f>
        <v/>
      </c>
      <c r="I89" s="121" t="str">
        <f>IF($D89="","",Lançamentos!Z89)</f>
        <v/>
      </c>
      <c r="J89" s="121" t="str">
        <f>IF($D89="","",Lançamentos!AB89)</f>
        <v/>
      </c>
      <c r="K89" s="121" t="str">
        <f>IF($D89="","",Lançamentos!AD89)</f>
        <v/>
      </c>
      <c r="L89" s="121" t="str">
        <f>IF($D89="","",Lançamentos!AF89)</f>
        <v/>
      </c>
      <c r="M89" s="121" t="str">
        <f>IF($D89="","",Lançamentos!AH89)</f>
        <v/>
      </c>
      <c r="N89" s="121" t="str">
        <f>IF($D89="","",Lançamentos!AJ89)</f>
        <v/>
      </c>
      <c r="O89" s="124" t="str">
        <f t="shared" si="8"/>
        <v/>
      </c>
      <c r="P89" s="125" t="str">
        <f t="shared" si="9"/>
        <v/>
      </c>
      <c r="R89" s="119">
        <f t="shared" si="10"/>
        <v>1</v>
      </c>
      <c r="S89" s="119">
        <f t="shared" si="10"/>
        <v>1</v>
      </c>
      <c r="T89" s="119">
        <f t="shared" si="10"/>
        <v>1</v>
      </c>
      <c r="U89" s="119">
        <f t="shared" si="10"/>
        <v>1</v>
      </c>
      <c r="V89" s="119">
        <f t="shared" si="10"/>
        <v>1</v>
      </c>
      <c r="W89" s="119">
        <f t="shared" si="6"/>
        <v>1</v>
      </c>
      <c r="X89" s="119">
        <f t="shared" si="6"/>
        <v>1</v>
      </c>
      <c r="Y89" s="119">
        <f t="shared" si="6"/>
        <v>1</v>
      </c>
      <c r="Z89" s="119">
        <f t="shared" si="6"/>
        <v>1</v>
      </c>
      <c r="AA89" s="119">
        <f t="shared" si="6"/>
        <v>1</v>
      </c>
      <c r="AB89" s="119">
        <f t="shared" si="7"/>
        <v>10</v>
      </c>
    </row>
    <row r="90" spans="3:28" ht="54.95" customHeight="1" x14ac:dyDescent="0.25">
      <c r="C90" s="56">
        <v>86</v>
      </c>
      <c r="D90" s="94" t="str">
        <f>IF(Lançamentos!G90="","",Lançamentos!G90)</f>
        <v/>
      </c>
      <c r="E90" s="120" t="str">
        <f>IF(D90="","",Lançamentos!R90)</f>
        <v/>
      </c>
      <c r="F90" s="121" t="str">
        <f>IF($D90="","",Lançamentos!T90)</f>
        <v/>
      </c>
      <c r="G90" s="121" t="str">
        <f>IF($D90="","",Lançamentos!V90)</f>
        <v/>
      </c>
      <c r="H90" s="121" t="str">
        <f>IF($D90="","",Lançamentos!X90)</f>
        <v/>
      </c>
      <c r="I90" s="121" t="str">
        <f>IF($D90="","",Lançamentos!Z90)</f>
        <v/>
      </c>
      <c r="J90" s="121" t="str">
        <f>IF($D90="","",Lançamentos!AB90)</f>
        <v/>
      </c>
      <c r="K90" s="121" t="str">
        <f>IF($D90="","",Lançamentos!AD90)</f>
        <v/>
      </c>
      <c r="L90" s="121" t="str">
        <f>IF($D90="","",Lançamentos!AF90)</f>
        <v/>
      </c>
      <c r="M90" s="121" t="str">
        <f>IF($D90="","",Lançamentos!AH90)</f>
        <v/>
      </c>
      <c r="N90" s="121" t="str">
        <f>IF($D90="","",Lançamentos!AJ90)</f>
        <v/>
      </c>
      <c r="O90" s="124" t="str">
        <f t="shared" si="8"/>
        <v/>
      </c>
      <c r="P90" s="125" t="str">
        <f t="shared" si="9"/>
        <v/>
      </c>
      <c r="R90" s="119">
        <f t="shared" si="10"/>
        <v>1</v>
      </c>
      <c r="S90" s="119">
        <f t="shared" si="10"/>
        <v>1</v>
      </c>
      <c r="T90" s="119">
        <f t="shared" si="10"/>
        <v>1</v>
      </c>
      <c r="U90" s="119">
        <f t="shared" si="10"/>
        <v>1</v>
      </c>
      <c r="V90" s="119">
        <f t="shared" si="10"/>
        <v>1</v>
      </c>
      <c r="W90" s="119">
        <f t="shared" si="6"/>
        <v>1</v>
      </c>
      <c r="X90" s="119">
        <f t="shared" si="6"/>
        <v>1</v>
      </c>
      <c r="Y90" s="119">
        <f t="shared" si="6"/>
        <v>1</v>
      </c>
      <c r="Z90" s="119">
        <f t="shared" si="6"/>
        <v>1</v>
      </c>
      <c r="AA90" s="119">
        <f t="shared" si="6"/>
        <v>1</v>
      </c>
      <c r="AB90" s="119">
        <f t="shared" si="7"/>
        <v>10</v>
      </c>
    </row>
    <row r="91" spans="3:28" ht="54.95" customHeight="1" x14ac:dyDescent="0.25">
      <c r="C91" s="56">
        <v>87</v>
      </c>
      <c r="D91" s="94" t="str">
        <f>IF(Lançamentos!G91="","",Lançamentos!G91)</f>
        <v/>
      </c>
      <c r="E91" s="120" t="str">
        <f>IF(D91="","",Lançamentos!R91)</f>
        <v/>
      </c>
      <c r="F91" s="121" t="str">
        <f>IF($D91="","",Lançamentos!T91)</f>
        <v/>
      </c>
      <c r="G91" s="121" t="str">
        <f>IF($D91="","",Lançamentos!V91)</f>
        <v/>
      </c>
      <c r="H91" s="121" t="str">
        <f>IF($D91="","",Lançamentos!X91)</f>
        <v/>
      </c>
      <c r="I91" s="121" t="str">
        <f>IF($D91="","",Lançamentos!Z91)</f>
        <v/>
      </c>
      <c r="J91" s="121" t="str">
        <f>IF($D91="","",Lançamentos!AB91)</f>
        <v/>
      </c>
      <c r="K91" s="121" t="str">
        <f>IF($D91="","",Lançamentos!AD91)</f>
        <v/>
      </c>
      <c r="L91" s="121" t="str">
        <f>IF($D91="","",Lançamentos!AF91)</f>
        <v/>
      </c>
      <c r="M91" s="121" t="str">
        <f>IF($D91="","",Lançamentos!AH91)</f>
        <v/>
      </c>
      <c r="N91" s="121" t="str">
        <f>IF($D91="","",Lançamentos!AJ91)</f>
        <v/>
      </c>
      <c r="O91" s="124" t="str">
        <f t="shared" si="8"/>
        <v/>
      </c>
      <c r="P91" s="125" t="str">
        <f t="shared" si="9"/>
        <v/>
      </c>
      <c r="R91" s="119">
        <f t="shared" si="10"/>
        <v>1</v>
      </c>
      <c r="S91" s="119">
        <f t="shared" si="10"/>
        <v>1</v>
      </c>
      <c r="T91" s="119">
        <f t="shared" si="10"/>
        <v>1</v>
      </c>
      <c r="U91" s="119">
        <f t="shared" si="10"/>
        <v>1</v>
      </c>
      <c r="V91" s="119">
        <f t="shared" si="10"/>
        <v>1</v>
      </c>
      <c r="W91" s="119">
        <f t="shared" si="6"/>
        <v>1</v>
      </c>
      <c r="X91" s="119">
        <f t="shared" si="6"/>
        <v>1</v>
      </c>
      <c r="Y91" s="119">
        <f t="shared" si="6"/>
        <v>1</v>
      </c>
      <c r="Z91" s="119">
        <f t="shared" si="6"/>
        <v>1</v>
      </c>
      <c r="AA91" s="119">
        <f t="shared" si="6"/>
        <v>1</v>
      </c>
      <c r="AB91" s="119">
        <f t="shared" si="7"/>
        <v>10</v>
      </c>
    </row>
    <row r="92" spans="3:28" ht="54.95" customHeight="1" x14ac:dyDescent="0.25">
      <c r="C92" s="56">
        <v>88</v>
      </c>
      <c r="D92" s="94" t="str">
        <f>IF(Lançamentos!G92="","",Lançamentos!G92)</f>
        <v/>
      </c>
      <c r="E92" s="120" t="str">
        <f>IF(D92="","",Lançamentos!R92)</f>
        <v/>
      </c>
      <c r="F92" s="121" t="str">
        <f>IF($D92="","",Lançamentos!T92)</f>
        <v/>
      </c>
      <c r="G92" s="121" t="str">
        <f>IF($D92="","",Lançamentos!V92)</f>
        <v/>
      </c>
      <c r="H92" s="121" t="str">
        <f>IF($D92="","",Lançamentos!X92)</f>
        <v/>
      </c>
      <c r="I92" s="121" t="str">
        <f>IF($D92="","",Lançamentos!Z92)</f>
        <v/>
      </c>
      <c r="J92" s="121" t="str">
        <f>IF($D92="","",Lançamentos!AB92)</f>
        <v/>
      </c>
      <c r="K92" s="121" t="str">
        <f>IF($D92="","",Lançamentos!AD92)</f>
        <v/>
      </c>
      <c r="L92" s="121" t="str">
        <f>IF($D92="","",Lançamentos!AF92)</f>
        <v/>
      </c>
      <c r="M92" s="121" t="str">
        <f>IF($D92="","",Lançamentos!AH92)</f>
        <v/>
      </c>
      <c r="N92" s="121" t="str">
        <f>IF($D92="","",Lançamentos!AJ92)</f>
        <v/>
      </c>
      <c r="O92" s="124" t="str">
        <f t="shared" si="8"/>
        <v/>
      </c>
      <c r="P92" s="125" t="str">
        <f t="shared" si="9"/>
        <v/>
      </c>
      <c r="R92" s="119">
        <f t="shared" si="10"/>
        <v>1</v>
      </c>
      <c r="S92" s="119">
        <f t="shared" si="10"/>
        <v>1</v>
      </c>
      <c r="T92" s="119">
        <f t="shared" si="10"/>
        <v>1</v>
      </c>
      <c r="U92" s="119">
        <f t="shared" si="10"/>
        <v>1</v>
      </c>
      <c r="V92" s="119">
        <f t="shared" si="10"/>
        <v>1</v>
      </c>
      <c r="W92" s="119">
        <f t="shared" si="6"/>
        <v>1</v>
      </c>
      <c r="X92" s="119">
        <f t="shared" si="6"/>
        <v>1</v>
      </c>
      <c r="Y92" s="119">
        <f t="shared" si="6"/>
        <v>1</v>
      </c>
      <c r="Z92" s="119">
        <f t="shared" si="6"/>
        <v>1</v>
      </c>
      <c r="AA92" s="119">
        <f t="shared" si="6"/>
        <v>1</v>
      </c>
      <c r="AB92" s="119">
        <f t="shared" si="7"/>
        <v>10</v>
      </c>
    </row>
    <row r="93" spans="3:28" ht="54.95" customHeight="1" x14ac:dyDescent="0.25">
      <c r="C93" s="56">
        <v>89</v>
      </c>
      <c r="D93" s="94" t="str">
        <f>IF(Lançamentos!G93="","",Lançamentos!G93)</f>
        <v/>
      </c>
      <c r="E93" s="120" t="str">
        <f>IF(D93="","",Lançamentos!R93)</f>
        <v/>
      </c>
      <c r="F93" s="121" t="str">
        <f>IF($D93="","",Lançamentos!T93)</f>
        <v/>
      </c>
      <c r="G93" s="121" t="str">
        <f>IF($D93="","",Lançamentos!V93)</f>
        <v/>
      </c>
      <c r="H93" s="121" t="str">
        <f>IF($D93="","",Lançamentos!X93)</f>
        <v/>
      </c>
      <c r="I93" s="121" t="str">
        <f>IF($D93="","",Lançamentos!Z93)</f>
        <v/>
      </c>
      <c r="J93" s="121" t="str">
        <f>IF($D93="","",Lançamentos!AB93)</f>
        <v/>
      </c>
      <c r="K93" s="121" t="str">
        <f>IF($D93="","",Lançamentos!AD93)</f>
        <v/>
      </c>
      <c r="L93" s="121" t="str">
        <f>IF($D93="","",Lançamentos!AF93)</f>
        <v/>
      </c>
      <c r="M93" s="121" t="str">
        <f>IF($D93="","",Lançamentos!AH93)</f>
        <v/>
      </c>
      <c r="N93" s="121" t="str">
        <f>IF($D93="","",Lançamentos!AJ93)</f>
        <v/>
      </c>
      <c r="O93" s="124" t="str">
        <f t="shared" si="8"/>
        <v/>
      </c>
      <c r="P93" s="125" t="str">
        <f t="shared" si="9"/>
        <v/>
      </c>
      <c r="R93" s="119">
        <f t="shared" si="10"/>
        <v>1</v>
      </c>
      <c r="S93" s="119">
        <f t="shared" si="10"/>
        <v>1</v>
      </c>
      <c r="T93" s="119">
        <f t="shared" si="10"/>
        <v>1</v>
      </c>
      <c r="U93" s="119">
        <f t="shared" si="10"/>
        <v>1</v>
      </c>
      <c r="V93" s="119">
        <f t="shared" si="10"/>
        <v>1</v>
      </c>
      <c r="W93" s="119">
        <f t="shared" si="6"/>
        <v>1</v>
      </c>
      <c r="X93" s="119">
        <f t="shared" si="6"/>
        <v>1</v>
      </c>
      <c r="Y93" s="119">
        <f t="shared" si="6"/>
        <v>1</v>
      </c>
      <c r="Z93" s="119">
        <f t="shared" si="6"/>
        <v>1</v>
      </c>
      <c r="AA93" s="119">
        <f t="shared" si="6"/>
        <v>1</v>
      </c>
      <c r="AB93" s="119">
        <f t="shared" si="7"/>
        <v>10</v>
      </c>
    </row>
    <row r="94" spans="3:28" ht="54.95" customHeight="1" x14ac:dyDescent="0.25">
      <c r="C94" s="56">
        <v>90</v>
      </c>
      <c r="D94" s="94" t="str">
        <f>IF(Lançamentos!G94="","",Lançamentos!G94)</f>
        <v/>
      </c>
      <c r="E94" s="120" t="str">
        <f>IF(D94="","",Lançamentos!R94)</f>
        <v/>
      </c>
      <c r="F94" s="121" t="str">
        <f>IF($D94="","",Lançamentos!T94)</f>
        <v/>
      </c>
      <c r="G94" s="121" t="str">
        <f>IF($D94="","",Lançamentos!V94)</f>
        <v/>
      </c>
      <c r="H94" s="121" t="str">
        <f>IF($D94="","",Lançamentos!X94)</f>
        <v/>
      </c>
      <c r="I94" s="121" t="str">
        <f>IF($D94="","",Lançamentos!Z94)</f>
        <v/>
      </c>
      <c r="J94" s="121" t="str">
        <f>IF($D94="","",Lançamentos!AB94)</f>
        <v/>
      </c>
      <c r="K94" s="121" t="str">
        <f>IF($D94="","",Lançamentos!AD94)</f>
        <v/>
      </c>
      <c r="L94" s="121" t="str">
        <f>IF($D94="","",Lançamentos!AF94)</f>
        <v/>
      </c>
      <c r="M94" s="121" t="str">
        <f>IF($D94="","",Lançamentos!AH94)</f>
        <v/>
      </c>
      <c r="N94" s="121" t="str">
        <f>IF($D94="","",Lançamentos!AJ94)</f>
        <v/>
      </c>
      <c r="O94" s="124" t="str">
        <f t="shared" si="8"/>
        <v/>
      </c>
      <c r="P94" s="125" t="str">
        <f t="shared" si="9"/>
        <v/>
      </c>
      <c r="R94" s="119">
        <f t="shared" si="10"/>
        <v>1</v>
      </c>
      <c r="S94" s="119">
        <f t="shared" si="10"/>
        <v>1</v>
      </c>
      <c r="T94" s="119">
        <f t="shared" si="10"/>
        <v>1</v>
      </c>
      <c r="U94" s="119">
        <f t="shared" si="10"/>
        <v>1</v>
      </c>
      <c r="V94" s="119">
        <f t="shared" si="10"/>
        <v>1</v>
      </c>
      <c r="W94" s="119">
        <f t="shared" si="6"/>
        <v>1</v>
      </c>
      <c r="X94" s="119">
        <f t="shared" si="6"/>
        <v>1</v>
      </c>
      <c r="Y94" s="119">
        <f t="shared" si="6"/>
        <v>1</v>
      </c>
      <c r="Z94" s="119">
        <f t="shared" si="6"/>
        <v>1</v>
      </c>
      <c r="AA94" s="119">
        <f t="shared" si="6"/>
        <v>1</v>
      </c>
      <c r="AB94" s="119">
        <f t="shared" si="7"/>
        <v>10</v>
      </c>
    </row>
    <row r="95" spans="3:28" ht="54.95" customHeight="1" x14ac:dyDescent="0.25">
      <c r="C95" s="56">
        <v>91</v>
      </c>
      <c r="D95" s="94" t="str">
        <f>IF(Lançamentos!G95="","",Lançamentos!G95)</f>
        <v/>
      </c>
      <c r="E95" s="120" t="str">
        <f>IF(D95="","",Lançamentos!R95)</f>
        <v/>
      </c>
      <c r="F95" s="121" t="str">
        <f>IF($D95="","",Lançamentos!T95)</f>
        <v/>
      </c>
      <c r="G95" s="121" t="str">
        <f>IF($D95="","",Lançamentos!V95)</f>
        <v/>
      </c>
      <c r="H95" s="121" t="str">
        <f>IF($D95="","",Lançamentos!X95)</f>
        <v/>
      </c>
      <c r="I95" s="121" t="str">
        <f>IF($D95="","",Lançamentos!Z95)</f>
        <v/>
      </c>
      <c r="J95" s="121" t="str">
        <f>IF($D95="","",Lançamentos!AB95)</f>
        <v/>
      </c>
      <c r="K95" s="121" t="str">
        <f>IF($D95="","",Lançamentos!AD95)</f>
        <v/>
      </c>
      <c r="L95" s="121" t="str">
        <f>IF($D95="","",Lançamentos!AF95)</f>
        <v/>
      </c>
      <c r="M95" s="121" t="str">
        <f>IF($D95="","",Lançamentos!AH95)</f>
        <v/>
      </c>
      <c r="N95" s="121" t="str">
        <f>IF($D95="","",Lançamentos!AJ95)</f>
        <v/>
      </c>
      <c r="O95" s="124" t="str">
        <f t="shared" si="8"/>
        <v/>
      </c>
      <c r="P95" s="125" t="str">
        <f t="shared" si="9"/>
        <v/>
      </c>
      <c r="R95" s="119">
        <f t="shared" si="10"/>
        <v>1</v>
      </c>
      <c r="S95" s="119">
        <f t="shared" si="10"/>
        <v>1</v>
      </c>
      <c r="T95" s="119">
        <f t="shared" si="10"/>
        <v>1</v>
      </c>
      <c r="U95" s="119">
        <f t="shared" si="10"/>
        <v>1</v>
      </c>
      <c r="V95" s="119">
        <f t="shared" si="10"/>
        <v>1</v>
      </c>
      <c r="W95" s="119">
        <f t="shared" si="6"/>
        <v>1</v>
      </c>
      <c r="X95" s="119">
        <f t="shared" si="6"/>
        <v>1</v>
      </c>
      <c r="Y95" s="119">
        <f t="shared" si="6"/>
        <v>1</v>
      </c>
      <c r="Z95" s="119">
        <f t="shared" si="6"/>
        <v>1</v>
      </c>
      <c r="AA95" s="119">
        <f t="shared" si="6"/>
        <v>1</v>
      </c>
      <c r="AB95" s="119">
        <f t="shared" si="7"/>
        <v>10</v>
      </c>
    </row>
    <row r="96" spans="3:28" ht="54.95" customHeight="1" x14ac:dyDescent="0.25">
      <c r="C96" s="56">
        <v>92</v>
      </c>
      <c r="D96" s="94" t="str">
        <f>IF(Lançamentos!G96="","",Lançamentos!G96)</f>
        <v/>
      </c>
      <c r="E96" s="120" t="str">
        <f>IF(D96="","",Lançamentos!R96)</f>
        <v/>
      </c>
      <c r="F96" s="121" t="str">
        <f>IF($D96="","",Lançamentos!T96)</f>
        <v/>
      </c>
      <c r="G96" s="121" t="str">
        <f>IF($D96="","",Lançamentos!V96)</f>
        <v/>
      </c>
      <c r="H96" s="121" t="str">
        <f>IF($D96="","",Lançamentos!X96)</f>
        <v/>
      </c>
      <c r="I96" s="121" t="str">
        <f>IF($D96="","",Lançamentos!Z96)</f>
        <v/>
      </c>
      <c r="J96" s="121" t="str">
        <f>IF($D96="","",Lançamentos!AB96)</f>
        <v/>
      </c>
      <c r="K96" s="121" t="str">
        <f>IF($D96="","",Lançamentos!AD96)</f>
        <v/>
      </c>
      <c r="L96" s="121" t="str">
        <f>IF($D96="","",Lançamentos!AF96)</f>
        <v/>
      </c>
      <c r="M96" s="121" t="str">
        <f>IF($D96="","",Lançamentos!AH96)</f>
        <v/>
      </c>
      <c r="N96" s="121" t="str">
        <f>IF($D96="","",Lançamentos!AJ96)</f>
        <v/>
      </c>
      <c r="O96" s="124" t="str">
        <f t="shared" si="8"/>
        <v/>
      </c>
      <c r="P96" s="125" t="str">
        <f t="shared" si="9"/>
        <v/>
      </c>
      <c r="R96" s="119">
        <f t="shared" si="10"/>
        <v>1</v>
      </c>
      <c r="S96" s="119">
        <f t="shared" si="10"/>
        <v>1</v>
      </c>
      <c r="T96" s="119">
        <f t="shared" si="10"/>
        <v>1</v>
      </c>
      <c r="U96" s="119">
        <f t="shared" si="10"/>
        <v>1</v>
      </c>
      <c r="V96" s="119">
        <f t="shared" si="10"/>
        <v>1</v>
      </c>
      <c r="W96" s="119">
        <f t="shared" si="6"/>
        <v>1</v>
      </c>
      <c r="X96" s="119">
        <f t="shared" si="6"/>
        <v>1</v>
      </c>
      <c r="Y96" s="119">
        <f t="shared" si="6"/>
        <v>1</v>
      </c>
      <c r="Z96" s="119">
        <f t="shared" si="6"/>
        <v>1</v>
      </c>
      <c r="AA96" s="119">
        <f t="shared" si="6"/>
        <v>1</v>
      </c>
      <c r="AB96" s="119">
        <f t="shared" si="7"/>
        <v>10</v>
      </c>
    </row>
    <row r="97" spans="3:28" ht="54.95" customHeight="1" x14ac:dyDescent="0.25">
      <c r="C97" s="56">
        <v>93</v>
      </c>
      <c r="D97" s="94" t="str">
        <f>IF(Lançamentos!G97="","",Lançamentos!G97)</f>
        <v/>
      </c>
      <c r="E97" s="120" t="str">
        <f>IF(D97="","",Lançamentos!R97)</f>
        <v/>
      </c>
      <c r="F97" s="121" t="str">
        <f>IF($D97="","",Lançamentos!T97)</f>
        <v/>
      </c>
      <c r="G97" s="121" t="str">
        <f>IF($D97="","",Lançamentos!V97)</f>
        <v/>
      </c>
      <c r="H97" s="121" t="str">
        <f>IF($D97="","",Lançamentos!X97)</f>
        <v/>
      </c>
      <c r="I97" s="121" t="str">
        <f>IF($D97="","",Lançamentos!Z97)</f>
        <v/>
      </c>
      <c r="J97" s="121" t="str">
        <f>IF($D97="","",Lançamentos!AB97)</f>
        <v/>
      </c>
      <c r="K97" s="121" t="str">
        <f>IF($D97="","",Lançamentos!AD97)</f>
        <v/>
      </c>
      <c r="L97" s="121" t="str">
        <f>IF($D97="","",Lançamentos!AF97)</f>
        <v/>
      </c>
      <c r="M97" s="121" t="str">
        <f>IF($D97="","",Lançamentos!AH97)</f>
        <v/>
      </c>
      <c r="N97" s="121" t="str">
        <f>IF($D97="","",Lançamentos!AJ97)</f>
        <v/>
      </c>
      <c r="O97" s="124" t="str">
        <f t="shared" si="8"/>
        <v/>
      </c>
      <c r="P97" s="125" t="str">
        <f t="shared" si="9"/>
        <v/>
      </c>
      <c r="R97" s="119">
        <f t="shared" si="10"/>
        <v>1</v>
      </c>
      <c r="S97" s="119">
        <f t="shared" si="10"/>
        <v>1</v>
      </c>
      <c r="T97" s="119">
        <f t="shared" si="10"/>
        <v>1</v>
      </c>
      <c r="U97" s="119">
        <f t="shared" si="10"/>
        <v>1</v>
      </c>
      <c r="V97" s="119">
        <f t="shared" si="10"/>
        <v>1</v>
      </c>
      <c r="W97" s="119">
        <f t="shared" si="6"/>
        <v>1</v>
      </c>
      <c r="X97" s="119">
        <f t="shared" si="6"/>
        <v>1</v>
      </c>
      <c r="Y97" s="119">
        <f t="shared" si="6"/>
        <v>1</v>
      </c>
      <c r="Z97" s="119">
        <f t="shared" si="6"/>
        <v>1</v>
      </c>
      <c r="AA97" s="119">
        <f t="shared" si="6"/>
        <v>1</v>
      </c>
      <c r="AB97" s="119">
        <f t="shared" si="7"/>
        <v>10</v>
      </c>
    </row>
    <row r="98" spans="3:28" ht="54.95" customHeight="1" x14ac:dyDescent="0.25">
      <c r="C98" s="56">
        <v>94</v>
      </c>
      <c r="D98" s="94" t="str">
        <f>IF(Lançamentos!G98="","",Lançamentos!G98)</f>
        <v/>
      </c>
      <c r="E98" s="120" t="str">
        <f>IF(D98="","",Lançamentos!R98)</f>
        <v/>
      </c>
      <c r="F98" s="121" t="str">
        <f>IF($D98="","",Lançamentos!T98)</f>
        <v/>
      </c>
      <c r="G98" s="121" t="str">
        <f>IF($D98="","",Lançamentos!V98)</f>
        <v/>
      </c>
      <c r="H98" s="121" t="str">
        <f>IF($D98="","",Lançamentos!X98)</f>
        <v/>
      </c>
      <c r="I98" s="121" t="str">
        <f>IF($D98="","",Lançamentos!Z98)</f>
        <v/>
      </c>
      <c r="J98" s="121" t="str">
        <f>IF($D98="","",Lançamentos!AB98)</f>
        <v/>
      </c>
      <c r="K98" s="121" t="str">
        <f>IF($D98="","",Lançamentos!AD98)</f>
        <v/>
      </c>
      <c r="L98" s="121" t="str">
        <f>IF($D98="","",Lançamentos!AF98)</f>
        <v/>
      </c>
      <c r="M98" s="121" t="str">
        <f>IF($D98="","",Lançamentos!AH98)</f>
        <v/>
      </c>
      <c r="N98" s="121" t="str">
        <f>IF($D98="","",Lançamentos!AJ98)</f>
        <v/>
      </c>
      <c r="O98" s="124" t="str">
        <f t="shared" si="8"/>
        <v/>
      </c>
      <c r="P98" s="125" t="str">
        <f t="shared" si="9"/>
        <v/>
      </c>
      <c r="R98" s="119">
        <f t="shared" si="10"/>
        <v>1</v>
      </c>
      <c r="S98" s="119">
        <f t="shared" si="10"/>
        <v>1</v>
      </c>
      <c r="T98" s="119">
        <f t="shared" si="10"/>
        <v>1</v>
      </c>
      <c r="U98" s="119">
        <f t="shared" si="10"/>
        <v>1</v>
      </c>
      <c r="V98" s="119">
        <f t="shared" si="10"/>
        <v>1</v>
      </c>
      <c r="W98" s="119">
        <f t="shared" si="6"/>
        <v>1</v>
      </c>
      <c r="X98" s="119">
        <f t="shared" si="6"/>
        <v>1</v>
      </c>
      <c r="Y98" s="119">
        <f t="shared" si="6"/>
        <v>1</v>
      </c>
      <c r="Z98" s="119">
        <f t="shared" si="6"/>
        <v>1</v>
      </c>
      <c r="AA98" s="119">
        <f t="shared" si="6"/>
        <v>1</v>
      </c>
      <c r="AB98" s="119">
        <f t="shared" si="7"/>
        <v>10</v>
      </c>
    </row>
    <row r="99" spans="3:28" ht="54.95" customHeight="1" x14ac:dyDescent="0.25">
      <c r="C99" s="56">
        <v>95</v>
      </c>
      <c r="D99" s="94" t="str">
        <f>IF(Lançamentos!G99="","",Lançamentos!G99)</f>
        <v/>
      </c>
      <c r="E99" s="120" t="str">
        <f>IF(D99="","",Lançamentos!R99)</f>
        <v/>
      </c>
      <c r="F99" s="121" t="str">
        <f>IF($D99="","",Lançamentos!T99)</f>
        <v/>
      </c>
      <c r="G99" s="121" t="str">
        <f>IF($D99="","",Lançamentos!V99)</f>
        <v/>
      </c>
      <c r="H99" s="121" t="str">
        <f>IF($D99="","",Lançamentos!X99)</f>
        <v/>
      </c>
      <c r="I99" s="121" t="str">
        <f>IF($D99="","",Lançamentos!Z99)</f>
        <v/>
      </c>
      <c r="J99" s="121" t="str">
        <f>IF($D99="","",Lançamentos!AB99)</f>
        <v/>
      </c>
      <c r="K99" s="121" t="str">
        <f>IF($D99="","",Lançamentos!AD99)</f>
        <v/>
      </c>
      <c r="L99" s="121" t="str">
        <f>IF($D99="","",Lançamentos!AF99)</f>
        <v/>
      </c>
      <c r="M99" s="121" t="str">
        <f>IF($D99="","",Lançamentos!AH99)</f>
        <v/>
      </c>
      <c r="N99" s="121" t="str">
        <f>IF($D99="","",Lançamentos!AJ99)</f>
        <v/>
      </c>
      <c r="O99" s="124" t="str">
        <f t="shared" si="8"/>
        <v/>
      </c>
      <c r="P99" s="125" t="str">
        <f t="shared" si="9"/>
        <v/>
      </c>
      <c r="R99" s="119">
        <f t="shared" si="10"/>
        <v>1</v>
      </c>
      <c r="S99" s="119">
        <f t="shared" si="10"/>
        <v>1</v>
      </c>
      <c r="T99" s="119">
        <f t="shared" si="10"/>
        <v>1</v>
      </c>
      <c r="U99" s="119">
        <f t="shared" si="10"/>
        <v>1</v>
      </c>
      <c r="V99" s="119">
        <f t="shared" si="10"/>
        <v>1</v>
      </c>
      <c r="W99" s="119">
        <f t="shared" si="6"/>
        <v>1</v>
      </c>
      <c r="X99" s="119">
        <f t="shared" si="6"/>
        <v>1</v>
      </c>
      <c r="Y99" s="119">
        <f t="shared" si="6"/>
        <v>1</v>
      </c>
      <c r="Z99" s="119">
        <f t="shared" si="6"/>
        <v>1</v>
      </c>
      <c r="AA99" s="119">
        <f t="shared" si="6"/>
        <v>1</v>
      </c>
      <c r="AB99" s="119">
        <f t="shared" si="7"/>
        <v>10</v>
      </c>
    </row>
    <row r="100" spans="3:28" ht="54.95" customHeight="1" x14ac:dyDescent="0.25">
      <c r="C100" s="56">
        <v>96</v>
      </c>
      <c r="D100" s="94" t="str">
        <f>IF(Lançamentos!G100="","",Lançamentos!G100)</f>
        <v/>
      </c>
      <c r="E100" s="120" t="str">
        <f>IF(D100="","",Lançamentos!R100)</f>
        <v/>
      </c>
      <c r="F100" s="121" t="str">
        <f>IF($D100="","",Lançamentos!T100)</f>
        <v/>
      </c>
      <c r="G100" s="121" t="str">
        <f>IF($D100="","",Lançamentos!V100)</f>
        <v/>
      </c>
      <c r="H100" s="121" t="str">
        <f>IF($D100="","",Lançamentos!X100)</f>
        <v/>
      </c>
      <c r="I100" s="121" t="str">
        <f>IF($D100="","",Lançamentos!Z100)</f>
        <v/>
      </c>
      <c r="J100" s="121" t="str">
        <f>IF($D100="","",Lançamentos!AB100)</f>
        <v/>
      </c>
      <c r="K100" s="121" t="str">
        <f>IF($D100="","",Lançamentos!AD100)</f>
        <v/>
      </c>
      <c r="L100" s="121" t="str">
        <f>IF($D100="","",Lançamentos!AF100)</f>
        <v/>
      </c>
      <c r="M100" s="121" t="str">
        <f>IF($D100="","",Lançamentos!AH100)</f>
        <v/>
      </c>
      <c r="N100" s="121" t="str">
        <f>IF($D100="","",Lançamentos!AJ100)</f>
        <v/>
      </c>
      <c r="O100" s="124" t="str">
        <f t="shared" si="8"/>
        <v/>
      </c>
      <c r="P100" s="125" t="str">
        <f t="shared" si="9"/>
        <v/>
      </c>
      <c r="R100" s="119">
        <f t="shared" si="10"/>
        <v>1</v>
      </c>
      <c r="S100" s="119">
        <f t="shared" si="10"/>
        <v>1</v>
      </c>
      <c r="T100" s="119">
        <f t="shared" si="10"/>
        <v>1</v>
      </c>
      <c r="U100" s="119">
        <f t="shared" si="10"/>
        <v>1</v>
      </c>
      <c r="V100" s="119">
        <f t="shared" si="10"/>
        <v>1</v>
      </c>
      <c r="W100" s="119">
        <f t="shared" si="6"/>
        <v>1</v>
      </c>
      <c r="X100" s="119">
        <f t="shared" si="6"/>
        <v>1</v>
      </c>
      <c r="Y100" s="119">
        <f t="shared" si="6"/>
        <v>1</v>
      </c>
      <c r="Z100" s="119">
        <f t="shared" si="6"/>
        <v>1</v>
      </c>
      <c r="AA100" s="119">
        <f t="shared" si="6"/>
        <v>1</v>
      </c>
      <c r="AB100" s="119">
        <f t="shared" si="7"/>
        <v>10</v>
      </c>
    </row>
    <row r="101" spans="3:28" ht="54.95" customHeight="1" x14ac:dyDescent="0.25">
      <c r="C101" s="56">
        <v>97</v>
      </c>
      <c r="D101" s="94" t="str">
        <f>IF(Lançamentos!G101="","",Lançamentos!G101)</f>
        <v/>
      </c>
      <c r="E101" s="120" t="str">
        <f>IF(D101="","",Lançamentos!R101)</f>
        <v/>
      </c>
      <c r="F101" s="121" t="str">
        <f>IF($D101="","",Lançamentos!T101)</f>
        <v/>
      </c>
      <c r="G101" s="121" t="str">
        <f>IF($D101="","",Lançamentos!V101)</f>
        <v/>
      </c>
      <c r="H101" s="121" t="str">
        <f>IF($D101="","",Lançamentos!X101)</f>
        <v/>
      </c>
      <c r="I101" s="121" t="str">
        <f>IF($D101="","",Lançamentos!Z101)</f>
        <v/>
      </c>
      <c r="J101" s="121" t="str">
        <f>IF($D101="","",Lançamentos!AB101)</f>
        <v/>
      </c>
      <c r="K101" s="121" t="str">
        <f>IF($D101="","",Lançamentos!AD101)</f>
        <v/>
      </c>
      <c r="L101" s="121" t="str">
        <f>IF($D101="","",Lançamentos!AF101)</f>
        <v/>
      </c>
      <c r="M101" s="121" t="str">
        <f>IF($D101="","",Lançamentos!AH101)</f>
        <v/>
      </c>
      <c r="N101" s="121" t="str">
        <f>IF($D101="","",Lançamentos!AJ101)</f>
        <v/>
      </c>
      <c r="O101" s="124" t="str">
        <f t="shared" si="8"/>
        <v/>
      </c>
      <c r="P101" s="125" t="str">
        <f t="shared" si="9"/>
        <v/>
      </c>
      <c r="R101" s="119">
        <f t="shared" si="10"/>
        <v>1</v>
      </c>
      <c r="S101" s="119">
        <f t="shared" si="10"/>
        <v>1</v>
      </c>
      <c r="T101" s="119">
        <f t="shared" si="10"/>
        <v>1</v>
      </c>
      <c r="U101" s="119">
        <f t="shared" si="10"/>
        <v>1</v>
      </c>
      <c r="V101" s="119">
        <f t="shared" si="10"/>
        <v>1</v>
      </c>
      <c r="W101" s="119">
        <f t="shared" si="6"/>
        <v>1</v>
      </c>
      <c r="X101" s="119">
        <f t="shared" si="6"/>
        <v>1</v>
      </c>
      <c r="Y101" s="119">
        <f t="shared" si="6"/>
        <v>1</v>
      </c>
      <c r="Z101" s="119">
        <f t="shared" si="6"/>
        <v>1</v>
      </c>
      <c r="AA101" s="119">
        <f t="shared" si="6"/>
        <v>1</v>
      </c>
      <c r="AB101" s="119">
        <f t="shared" si="7"/>
        <v>10</v>
      </c>
    </row>
    <row r="102" spans="3:28" ht="54.95" customHeight="1" x14ac:dyDescent="0.25">
      <c r="C102" s="56">
        <v>98</v>
      </c>
      <c r="D102" s="94" t="str">
        <f>IF(Lançamentos!G102="","",Lançamentos!G102)</f>
        <v/>
      </c>
      <c r="E102" s="120" t="str">
        <f>IF(D102="","",Lançamentos!R102)</f>
        <v/>
      </c>
      <c r="F102" s="121" t="str">
        <f>IF($D102="","",Lançamentos!T102)</f>
        <v/>
      </c>
      <c r="G102" s="121" t="str">
        <f>IF($D102="","",Lançamentos!V102)</f>
        <v/>
      </c>
      <c r="H102" s="121" t="str">
        <f>IF($D102="","",Lançamentos!X102)</f>
        <v/>
      </c>
      <c r="I102" s="121" t="str">
        <f>IF($D102="","",Lançamentos!Z102)</f>
        <v/>
      </c>
      <c r="J102" s="121" t="str">
        <f>IF($D102="","",Lançamentos!AB102)</f>
        <v/>
      </c>
      <c r="K102" s="121" t="str">
        <f>IF($D102="","",Lançamentos!AD102)</f>
        <v/>
      </c>
      <c r="L102" s="121" t="str">
        <f>IF($D102="","",Lançamentos!AF102)</f>
        <v/>
      </c>
      <c r="M102" s="121" t="str">
        <f>IF($D102="","",Lançamentos!AH102)</f>
        <v/>
      </c>
      <c r="N102" s="121" t="str">
        <f>IF($D102="","",Lançamentos!AJ102)</f>
        <v/>
      </c>
      <c r="O102" s="124" t="str">
        <f t="shared" si="8"/>
        <v/>
      </c>
      <c r="P102" s="125" t="str">
        <f t="shared" si="9"/>
        <v/>
      </c>
      <c r="R102" s="119">
        <f t="shared" si="10"/>
        <v>1</v>
      </c>
      <c r="S102" s="119">
        <f t="shared" si="10"/>
        <v>1</v>
      </c>
      <c r="T102" s="119">
        <f t="shared" si="10"/>
        <v>1</v>
      </c>
      <c r="U102" s="119">
        <f t="shared" si="10"/>
        <v>1</v>
      </c>
      <c r="V102" s="119">
        <f t="shared" si="10"/>
        <v>1</v>
      </c>
      <c r="W102" s="119">
        <f t="shared" si="6"/>
        <v>1</v>
      </c>
      <c r="X102" s="119">
        <f t="shared" si="6"/>
        <v>1</v>
      </c>
      <c r="Y102" s="119">
        <f t="shared" si="6"/>
        <v>1</v>
      </c>
      <c r="Z102" s="119">
        <f t="shared" si="6"/>
        <v>1</v>
      </c>
      <c r="AA102" s="119">
        <f t="shared" si="6"/>
        <v>1</v>
      </c>
      <c r="AB102" s="119">
        <f t="shared" si="7"/>
        <v>10</v>
      </c>
    </row>
    <row r="103" spans="3:28" ht="54.95" customHeight="1" x14ac:dyDescent="0.25">
      <c r="C103" s="56">
        <v>99</v>
      </c>
      <c r="D103" s="94" t="str">
        <f>IF(Lançamentos!G103="","",Lançamentos!G103)</f>
        <v/>
      </c>
      <c r="E103" s="120" t="str">
        <f>IF(D103="","",Lançamentos!R103)</f>
        <v/>
      </c>
      <c r="F103" s="121" t="str">
        <f>IF($D103="","",Lançamentos!T103)</f>
        <v/>
      </c>
      <c r="G103" s="121" t="str">
        <f>IF($D103="","",Lançamentos!V103)</f>
        <v/>
      </c>
      <c r="H103" s="121" t="str">
        <f>IF($D103="","",Lançamentos!X103)</f>
        <v/>
      </c>
      <c r="I103" s="121" t="str">
        <f>IF($D103="","",Lançamentos!Z103)</f>
        <v/>
      </c>
      <c r="J103" s="121" t="str">
        <f>IF($D103="","",Lançamentos!AB103)</f>
        <v/>
      </c>
      <c r="K103" s="121" t="str">
        <f>IF($D103="","",Lançamentos!AD103)</f>
        <v/>
      </c>
      <c r="L103" s="121" t="str">
        <f>IF($D103="","",Lançamentos!AF103)</f>
        <v/>
      </c>
      <c r="M103" s="121" t="str">
        <f>IF($D103="","",Lançamentos!AH103)</f>
        <v/>
      </c>
      <c r="N103" s="121" t="str">
        <f>IF($D103="","",Lançamentos!AJ103)</f>
        <v/>
      </c>
      <c r="O103" s="124" t="str">
        <f t="shared" si="8"/>
        <v/>
      </c>
      <c r="P103" s="125" t="str">
        <f t="shared" si="9"/>
        <v/>
      </c>
      <c r="R103" s="119">
        <f t="shared" si="10"/>
        <v>1</v>
      </c>
      <c r="S103" s="119">
        <f t="shared" si="10"/>
        <v>1</v>
      </c>
      <c r="T103" s="119">
        <f t="shared" si="10"/>
        <v>1</v>
      </c>
      <c r="U103" s="119">
        <f t="shared" si="10"/>
        <v>1</v>
      </c>
      <c r="V103" s="119">
        <f t="shared" si="10"/>
        <v>1</v>
      </c>
      <c r="W103" s="119">
        <f t="shared" si="6"/>
        <v>1</v>
      </c>
      <c r="X103" s="119">
        <f t="shared" si="6"/>
        <v>1</v>
      </c>
      <c r="Y103" s="119">
        <f t="shared" si="6"/>
        <v>1</v>
      </c>
      <c r="Z103" s="119">
        <f t="shared" si="6"/>
        <v>1</v>
      </c>
      <c r="AA103" s="119">
        <f t="shared" si="6"/>
        <v>1</v>
      </c>
      <c r="AB103" s="119">
        <f t="shared" si="7"/>
        <v>10</v>
      </c>
    </row>
    <row r="104" spans="3:28" ht="54.95" customHeight="1" x14ac:dyDescent="0.25">
      <c r="C104" s="56">
        <v>100</v>
      </c>
      <c r="D104" s="94" t="str">
        <f>IF(Lançamentos!G104="","",Lançamentos!G104)</f>
        <v/>
      </c>
      <c r="E104" s="120" t="str">
        <f>IF(D104="","",Lançamentos!R104)</f>
        <v/>
      </c>
      <c r="F104" s="121" t="str">
        <f>IF($D104="","",Lançamentos!T104)</f>
        <v/>
      </c>
      <c r="G104" s="121" t="str">
        <f>IF($D104="","",Lançamentos!V104)</f>
        <v/>
      </c>
      <c r="H104" s="121" t="str">
        <f>IF($D104="","",Lançamentos!X104)</f>
        <v/>
      </c>
      <c r="I104" s="121" t="str">
        <f>IF($D104="","",Lançamentos!Z104)</f>
        <v/>
      </c>
      <c r="J104" s="121" t="str">
        <f>IF($D104="","",Lançamentos!AB104)</f>
        <v/>
      </c>
      <c r="K104" s="121" t="str">
        <f>IF($D104="","",Lançamentos!AD104)</f>
        <v/>
      </c>
      <c r="L104" s="121" t="str">
        <f>IF($D104="","",Lançamentos!AF104)</f>
        <v/>
      </c>
      <c r="M104" s="121" t="str">
        <f>IF($D104="","",Lançamentos!AH104)</f>
        <v/>
      </c>
      <c r="N104" s="121" t="str">
        <f>IF($D104="","",Lançamentos!AJ104)</f>
        <v/>
      </c>
      <c r="O104" s="124" t="str">
        <f t="shared" si="8"/>
        <v/>
      </c>
      <c r="P104" s="125" t="str">
        <f t="shared" si="9"/>
        <v/>
      </c>
      <c r="R104" s="119">
        <f t="shared" si="10"/>
        <v>1</v>
      </c>
      <c r="S104" s="119">
        <f t="shared" si="10"/>
        <v>1</v>
      </c>
      <c r="T104" s="119">
        <f t="shared" si="10"/>
        <v>1</v>
      </c>
      <c r="U104" s="119">
        <f t="shared" si="10"/>
        <v>1</v>
      </c>
      <c r="V104" s="119">
        <f t="shared" si="10"/>
        <v>1</v>
      </c>
      <c r="W104" s="119">
        <f t="shared" si="6"/>
        <v>1</v>
      </c>
      <c r="X104" s="119">
        <f t="shared" si="6"/>
        <v>1</v>
      </c>
      <c r="Y104" s="119">
        <f t="shared" si="6"/>
        <v>1</v>
      </c>
      <c r="Z104" s="119">
        <f t="shared" si="6"/>
        <v>1</v>
      </c>
      <c r="AA104" s="119">
        <f t="shared" si="6"/>
        <v>1</v>
      </c>
      <c r="AB104" s="119">
        <f t="shared" si="7"/>
        <v>10</v>
      </c>
    </row>
    <row r="105" spans="3:28" ht="54.95" customHeight="1" x14ac:dyDescent="0.25">
      <c r="C105" s="56">
        <v>101</v>
      </c>
      <c r="D105" s="94" t="str">
        <f>IF(Lançamentos!G105="","",Lançamentos!G105)</f>
        <v/>
      </c>
      <c r="E105" s="120" t="str">
        <f>IF(D105="","",Lançamentos!R105)</f>
        <v/>
      </c>
      <c r="F105" s="121" t="str">
        <f>IF($D105="","",Lançamentos!T105)</f>
        <v/>
      </c>
      <c r="G105" s="121" t="str">
        <f>IF($D105="","",Lançamentos!V105)</f>
        <v/>
      </c>
      <c r="H105" s="121" t="str">
        <f>IF($D105="","",Lançamentos!X105)</f>
        <v/>
      </c>
      <c r="I105" s="121" t="str">
        <f>IF($D105="","",Lançamentos!Z105)</f>
        <v/>
      </c>
      <c r="J105" s="121" t="str">
        <f>IF($D105="","",Lançamentos!AB105)</f>
        <v/>
      </c>
      <c r="K105" s="121" t="str">
        <f>IF($D105="","",Lançamentos!AD105)</f>
        <v/>
      </c>
      <c r="L105" s="121" t="str">
        <f>IF($D105="","",Lançamentos!AF105)</f>
        <v/>
      </c>
      <c r="M105" s="121" t="str">
        <f>IF($D105="","",Lançamentos!AH105)</f>
        <v/>
      </c>
      <c r="N105" s="121" t="str">
        <f>IF($D105="","",Lançamentos!AJ105)</f>
        <v/>
      </c>
      <c r="O105" s="124" t="str">
        <f t="shared" si="8"/>
        <v/>
      </c>
      <c r="P105" s="125" t="str">
        <f t="shared" si="9"/>
        <v/>
      </c>
      <c r="R105" s="119">
        <f t="shared" si="10"/>
        <v>1</v>
      </c>
      <c r="S105" s="119">
        <f t="shared" si="10"/>
        <v>1</v>
      </c>
      <c r="T105" s="119">
        <f t="shared" si="10"/>
        <v>1</v>
      </c>
      <c r="U105" s="119">
        <f t="shared" si="10"/>
        <v>1</v>
      </c>
      <c r="V105" s="119">
        <f t="shared" si="10"/>
        <v>1</v>
      </c>
      <c r="W105" s="119">
        <f t="shared" si="6"/>
        <v>1</v>
      </c>
      <c r="X105" s="119">
        <f t="shared" si="6"/>
        <v>1</v>
      </c>
      <c r="Y105" s="119">
        <f t="shared" si="6"/>
        <v>1</v>
      </c>
      <c r="Z105" s="119">
        <f t="shared" si="6"/>
        <v>1</v>
      </c>
      <c r="AA105" s="119">
        <f t="shared" si="6"/>
        <v>1</v>
      </c>
      <c r="AB105" s="119">
        <f t="shared" si="7"/>
        <v>10</v>
      </c>
    </row>
    <row r="106" spans="3:28" ht="54.95" customHeight="1" x14ac:dyDescent="0.25">
      <c r="C106" s="56">
        <v>102</v>
      </c>
      <c r="D106" s="94" t="str">
        <f>IF(Lançamentos!G106="","",Lançamentos!G106)</f>
        <v/>
      </c>
      <c r="E106" s="120" t="str">
        <f>IF(D106="","",Lançamentos!R106)</f>
        <v/>
      </c>
      <c r="F106" s="121" t="str">
        <f>IF($D106="","",Lançamentos!T106)</f>
        <v/>
      </c>
      <c r="G106" s="121" t="str">
        <f>IF($D106="","",Lançamentos!V106)</f>
        <v/>
      </c>
      <c r="H106" s="121" t="str">
        <f>IF($D106="","",Lançamentos!X106)</f>
        <v/>
      </c>
      <c r="I106" s="121" t="str">
        <f>IF($D106="","",Lançamentos!Z106)</f>
        <v/>
      </c>
      <c r="J106" s="121" t="str">
        <f>IF($D106="","",Lançamentos!AB106)</f>
        <v/>
      </c>
      <c r="K106" s="121" t="str">
        <f>IF($D106="","",Lançamentos!AD106)</f>
        <v/>
      </c>
      <c r="L106" s="121" t="str">
        <f>IF($D106="","",Lançamentos!AF106)</f>
        <v/>
      </c>
      <c r="M106" s="121" t="str">
        <f>IF($D106="","",Lançamentos!AH106)</f>
        <v/>
      </c>
      <c r="N106" s="121" t="str">
        <f>IF($D106="","",Lançamentos!AJ106)</f>
        <v/>
      </c>
      <c r="O106" s="124" t="str">
        <f t="shared" si="8"/>
        <v/>
      </c>
      <c r="P106" s="125" t="str">
        <f t="shared" si="9"/>
        <v/>
      </c>
      <c r="R106" s="119">
        <f t="shared" si="10"/>
        <v>1</v>
      </c>
      <c r="S106" s="119">
        <f t="shared" si="10"/>
        <v>1</v>
      </c>
      <c r="T106" s="119">
        <f t="shared" si="10"/>
        <v>1</v>
      </c>
      <c r="U106" s="119">
        <f t="shared" si="10"/>
        <v>1</v>
      </c>
      <c r="V106" s="119">
        <f t="shared" si="10"/>
        <v>1</v>
      </c>
      <c r="W106" s="119">
        <f t="shared" si="6"/>
        <v>1</v>
      </c>
      <c r="X106" s="119">
        <f t="shared" si="6"/>
        <v>1</v>
      </c>
      <c r="Y106" s="119">
        <f t="shared" si="6"/>
        <v>1</v>
      </c>
      <c r="Z106" s="119">
        <f t="shared" si="6"/>
        <v>1</v>
      </c>
      <c r="AA106" s="119">
        <f t="shared" si="6"/>
        <v>1</v>
      </c>
      <c r="AB106" s="119">
        <f t="shared" si="7"/>
        <v>10</v>
      </c>
    </row>
    <row r="107" spans="3:28" ht="54.95" customHeight="1" x14ac:dyDescent="0.25">
      <c r="C107" s="56">
        <v>103</v>
      </c>
      <c r="D107" s="94" t="str">
        <f>IF(Lançamentos!G107="","",Lançamentos!G107)</f>
        <v/>
      </c>
      <c r="E107" s="120" t="str">
        <f>IF(D107="","",Lançamentos!R107)</f>
        <v/>
      </c>
      <c r="F107" s="121" t="str">
        <f>IF($D107="","",Lançamentos!T107)</f>
        <v/>
      </c>
      <c r="G107" s="121" t="str">
        <f>IF($D107="","",Lançamentos!V107)</f>
        <v/>
      </c>
      <c r="H107" s="121" t="str">
        <f>IF($D107="","",Lançamentos!X107)</f>
        <v/>
      </c>
      <c r="I107" s="121" t="str">
        <f>IF($D107="","",Lançamentos!Z107)</f>
        <v/>
      </c>
      <c r="J107" s="121" t="str">
        <f>IF($D107="","",Lançamentos!AB107)</f>
        <v/>
      </c>
      <c r="K107" s="121" t="str">
        <f>IF($D107="","",Lançamentos!AD107)</f>
        <v/>
      </c>
      <c r="L107" s="121" t="str">
        <f>IF($D107="","",Lançamentos!AF107)</f>
        <v/>
      </c>
      <c r="M107" s="121" t="str">
        <f>IF($D107="","",Lançamentos!AH107)</f>
        <v/>
      </c>
      <c r="N107" s="121" t="str">
        <f>IF($D107="","",Lançamentos!AJ107)</f>
        <v/>
      </c>
      <c r="O107" s="124" t="str">
        <f t="shared" si="8"/>
        <v/>
      </c>
      <c r="P107" s="125" t="str">
        <f t="shared" si="9"/>
        <v/>
      </c>
      <c r="R107" s="119">
        <f t="shared" si="10"/>
        <v>1</v>
      </c>
      <c r="S107" s="119">
        <f t="shared" si="10"/>
        <v>1</v>
      </c>
      <c r="T107" s="119">
        <f t="shared" si="10"/>
        <v>1</v>
      </c>
      <c r="U107" s="119">
        <f t="shared" si="10"/>
        <v>1</v>
      </c>
      <c r="V107" s="119">
        <f t="shared" si="10"/>
        <v>1</v>
      </c>
      <c r="W107" s="119">
        <f t="shared" si="6"/>
        <v>1</v>
      </c>
      <c r="X107" s="119">
        <f t="shared" si="6"/>
        <v>1</v>
      </c>
      <c r="Y107" s="119">
        <f t="shared" si="6"/>
        <v>1</v>
      </c>
      <c r="Z107" s="119">
        <f t="shared" si="6"/>
        <v>1</v>
      </c>
      <c r="AA107" s="119">
        <f t="shared" si="6"/>
        <v>1</v>
      </c>
      <c r="AB107" s="119">
        <f t="shared" si="7"/>
        <v>10</v>
      </c>
    </row>
    <row r="108" spans="3:28" ht="54.95" customHeight="1" x14ac:dyDescent="0.25">
      <c r="C108" s="56">
        <v>104</v>
      </c>
      <c r="D108" s="94" t="str">
        <f>IF(Lançamentos!G108="","",Lançamentos!G108)</f>
        <v/>
      </c>
      <c r="E108" s="120" t="str">
        <f>IF(D108="","",Lançamentos!R108)</f>
        <v/>
      </c>
      <c r="F108" s="121" t="str">
        <f>IF($D108="","",Lançamentos!T108)</f>
        <v/>
      </c>
      <c r="G108" s="121" t="str">
        <f>IF($D108="","",Lançamentos!V108)</f>
        <v/>
      </c>
      <c r="H108" s="121" t="str">
        <f>IF($D108="","",Lançamentos!X108)</f>
        <v/>
      </c>
      <c r="I108" s="121" t="str">
        <f>IF($D108="","",Lançamentos!Z108)</f>
        <v/>
      </c>
      <c r="J108" s="121" t="str">
        <f>IF($D108="","",Lançamentos!AB108)</f>
        <v/>
      </c>
      <c r="K108" s="121" t="str">
        <f>IF($D108="","",Lançamentos!AD108)</f>
        <v/>
      </c>
      <c r="L108" s="121" t="str">
        <f>IF($D108="","",Lançamentos!AF108)</f>
        <v/>
      </c>
      <c r="M108" s="121" t="str">
        <f>IF($D108="","",Lançamentos!AH108)</f>
        <v/>
      </c>
      <c r="N108" s="121" t="str">
        <f>IF($D108="","",Lançamentos!AJ108)</f>
        <v/>
      </c>
      <c r="O108" s="124" t="str">
        <f t="shared" si="8"/>
        <v/>
      </c>
      <c r="P108" s="125" t="str">
        <f t="shared" si="9"/>
        <v/>
      </c>
      <c r="R108" s="119">
        <f t="shared" si="10"/>
        <v>1</v>
      </c>
      <c r="S108" s="119">
        <f t="shared" si="10"/>
        <v>1</v>
      </c>
      <c r="T108" s="119">
        <f t="shared" si="10"/>
        <v>1</v>
      </c>
      <c r="U108" s="119">
        <f t="shared" si="10"/>
        <v>1</v>
      </c>
      <c r="V108" s="119">
        <f t="shared" si="10"/>
        <v>1</v>
      </c>
      <c r="W108" s="119">
        <f t="shared" si="6"/>
        <v>1</v>
      </c>
      <c r="X108" s="119">
        <f t="shared" si="6"/>
        <v>1</v>
      </c>
      <c r="Y108" s="119">
        <f t="shared" si="6"/>
        <v>1</v>
      </c>
      <c r="Z108" s="119">
        <f t="shared" si="6"/>
        <v>1</v>
      </c>
      <c r="AA108" s="119">
        <f t="shared" si="6"/>
        <v>1</v>
      </c>
      <c r="AB108" s="119">
        <f t="shared" si="7"/>
        <v>10</v>
      </c>
    </row>
    <row r="109" spans="3:28" ht="54.95" customHeight="1" x14ac:dyDescent="0.25">
      <c r="C109" s="56">
        <v>105</v>
      </c>
      <c r="D109" s="94" t="str">
        <f>IF(Lançamentos!G109="","",Lançamentos!G109)</f>
        <v/>
      </c>
      <c r="E109" s="120" t="str">
        <f>IF(D109="","",Lançamentos!R109)</f>
        <v/>
      </c>
      <c r="F109" s="121" t="str">
        <f>IF($D109="","",Lançamentos!T109)</f>
        <v/>
      </c>
      <c r="G109" s="121" t="str">
        <f>IF($D109="","",Lançamentos!V109)</f>
        <v/>
      </c>
      <c r="H109" s="121" t="str">
        <f>IF($D109="","",Lançamentos!X109)</f>
        <v/>
      </c>
      <c r="I109" s="121" t="str">
        <f>IF($D109="","",Lançamentos!Z109)</f>
        <v/>
      </c>
      <c r="J109" s="121" t="str">
        <f>IF($D109="","",Lançamentos!AB109)</f>
        <v/>
      </c>
      <c r="K109" s="121" t="str">
        <f>IF($D109="","",Lançamentos!AD109)</f>
        <v/>
      </c>
      <c r="L109" s="121" t="str">
        <f>IF($D109="","",Lançamentos!AF109)</f>
        <v/>
      </c>
      <c r="M109" s="121" t="str">
        <f>IF($D109="","",Lançamentos!AH109)</f>
        <v/>
      </c>
      <c r="N109" s="121" t="str">
        <f>IF($D109="","",Lançamentos!AJ109)</f>
        <v/>
      </c>
      <c r="O109" s="124" t="str">
        <f t="shared" si="8"/>
        <v/>
      </c>
      <c r="P109" s="125" t="str">
        <f t="shared" si="9"/>
        <v/>
      </c>
      <c r="R109" s="119">
        <f t="shared" si="10"/>
        <v>1</v>
      </c>
      <c r="S109" s="119">
        <f t="shared" si="10"/>
        <v>1</v>
      </c>
      <c r="T109" s="119">
        <f t="shared" si="10"/>
        <v>1</v>
      </c>
      <c r="U109" s="119">
        <f t="shared" si="10"/>
        <v>1</v>
      </c>
      <c r="V109" s="119">
        <f t="shared" si="10"/>
        <v>1</v>
      </c>
      <c r="W109" s="119">
        <f t="shared" si="6"/>
        <v>1</v>
      </c>
      <c r="X109" s="119">
        <f t="shared" si="6"/>
        <v>1</v>
      </c>
      <c r="Y109" s="119">
        <f t="shared" si="6"/>
        <v>1</v>
      </c>
      <c r="Z109" s="119">
        <f t="shared" si="6"/>
        <v>1</v>
      </c>
      <c r="AA109" s="119">
        <f t="shared" si="6"/>
        <v>1</v>
      </c>
      <c r="AB109" s="119">
        <f t="shared" si="7"/>
        <v>10</v>
      </c>
    </row>
    <row r="110" spans="3:28" ht="54.95" customHeight="1" x14ac:dyDescent="0.25">
      <c r="C110" s="56">
        <v>106</v>
      </c>
      <c r="D110" s="94" t="str">
        <f>IF(Lançamentos!G110="","",Lançamentos!G110)</f>
        <v/>
      </c>
      <c r="E110" s="120" t="str">
        <f>IF(D110="","",Lançamentos!R110)</f>
        <v/>
      </c>
      <c r="F110" s="121" t="str">
        <f>IF($D110="","",Lançamentos!T110)</f>
        <v/>
      </c>
      <c r="G110" s="121" t="str">
        <f>IF($D110="","",Lançamentos!V110)</f>
        <v/>
      </c>
      <c r="H110" s="121" t="str">
        <f>IF($D110="","",Lançamentos!X110)</f>
        <v/>
      </c>
      <c r="I110" s="121" t="str">
        <f>IF($D110="","",Lançamentos!Z110)</f>
        <v/>
      </c>
      <c r="J110" s="121" t="str">
        <f>IF($D110="","",Lançamentos!AB110)</f>
        <v/>
      </c>
      <c r="K110" s="121" t="str">
        <f>IF($D110="","",Lançamentos!AD110)</f>
        <v/>
      </c>
      <c r="L110" s="121" t="str">
        <f>IF($D110="","",Lançamentos!AF110)</f>
        <v/>
      </c>
      <c r="M110" s="121" t="str">
        <f>IF($D110="","",Lançamentos!AH110)</f>
        <v/>
      </c>
      <c r="N110" s="121" t="str">
        <f>IF($D110="","",Lançamentos!AJ110)</f>
        <v/>
      </c>
      <c r="O110" s="124" t="str">
        <f t="shared" si="8"/>
        <v/>
      </c>
      <c r="P110" s="125" t="str">
        <f t="shared" si="9"/>
        <v/>
      </c>
      <c r="R110" s="119">
        <f t="shared" si="10"/>
        <v>1</v>
      </c>
      <c r="S110" s="119">
        <f t="shared" si="10"/>
        <v>1</v>
      </c>
      <c r="T110" s="119">
        <f t="shared" si="10"/>
        <v>1</v>
      </c>
      <c r="U110" s="119">
        <f t="shared" si="10"/>
        <v>1</v>
      </c>
      <c r="V110" s="119">
        <f t="shared" si="10"/>
        <v>1</v>
      </c>
      <c r="W110" s="119">
        <f t="shared" si="6"/>
        <v>1</v>
      </c>
      <c r="X110" s="119">
        <f t="shared" si="6"/>
        <v>1</v>
      </c>
      <c r="Y110" s="119">
        <f t="shared" si="6"/>
        <v>1</v>
      </c>
      <c r="Z110" s="119">
        <f t="shared" si="6"/>
        <v>1</v>
      </c>
      <c r="AA110" s="119">
        <f t="shared" si="6"/>
        <v>1</v>
      </c>
      <c r="AB110" s="119">
        <f t="shared" si="7"/>
        <v>10</v>
      </c>
    </row>
    <row r="111" spans="3:28" ht="54.95" customHeight="1" x14ac:dyDescent="0.25">
      <c r="C111" s="56">
        <v>107</v>
      </c>
      <c r="D111" s="94" t="str">
        <f>IF(Lançamentos!G111="","",Lançamentos!G111)</f>
        <v/>
      </c>
      <c r="E111" s="120" t="str">
        <f>IF(D111="","",Lançamentos!R111)</f>
        <v/>
      </c>
      <c r="F111" s="121" t="str">
        <f>IF($D111="","",Lançamentos!T111)</f>
        <v/>
      </c>
      <c r="G111" s="121" t="str">
        <f>IF($D111="","",Lançamentos!V111)</f>
        <v/>
      </c>
      <c r="H111" s="121" t="str">
        <f>IF($D111="","",Lançamentos!X111)</f>
        <v/>
      </c>
      <c r="I111" s="121" t="str">
        <f>IF($D111="","",Lançamentos!Z111)</f>
        <v/>
      </c>
      <c r="J111" s="121" t="str">
        <f>IF($D111="","",Lançamentos!AB111)</f>
        <v/>
      </c>
      <c r="K111" s="121" t="str">
        <f>IF($D111="","",Lançamentos!AD111)</f>
        <v/>
      </c>
      <c r="L111" s="121" t="str">
        <f>IF($D111="","",Lançamentos!AF111)</f>
        <v/>
      </c>
      <c r="M111" s="121" t="str">
        <f>IF($D111="","",Lançamentos!AH111)</f>
        <v/>
      </c>
      <c r="N111" s="121" t="str">
        <f>IF($D111="","",Lançamentos!AJ111)</f>
        <v/>
      </c>
      <c r="O111" s="124" t="str">
        <f t="shared" si="8"/>
        <v/>
      </c>
      <c r="P111" s="125" t="str">
        <f t="shared" si="9"/>
        <v/>
      </c>
      <c r="R111" s="119">
        <f t="shared" si="10"/>
        <v>1</v>
      </c>
      <c r="S111" s="119">
        <f t="shared" si="10"/>
        <v>1</v>
      </c>
      <c r="T111" s="119">
        <f t="shared" si="10"/>
        <v>1</v>
      </c>
      <c r="U111" s="119">
        <f t="shared" si="10"/>
        <v>1</v>
      </c>
      <c r="V111" s="119">
        <f t="shared" si="10"/>
        <v>1</v>
      </c>
      <c r="W111" s="119">
        <f t="shared" si="6"/>
        <v>1</v>
      </c>
      <c r="X111" s="119">
        <f t="shared" si="6"/>
        <v>1</v>
      </c>
      <c r="Y111" s="119">
        <f t="shared" si="6"/>
        <v>1</v>
      </c>
      <c r="Z111" s="119">
        <f t="shared" si="6"/>
        <v>1</v>
      </c>
      <c r="AA111" s="119">
        <f t="shared" si="6"/>
        <v>1</v>
      </c>
      <c r="AB111" s="119">
        <f t="shared" si="7"/>
        <v>10</v>
      </c>
    </row>
    <row r="112" spans="3:28" ht="54.95" customHeight="1" x14ac:dyDescent="0.25">
      <c r="C112" s="56">
        <v>108</v>
      </c>
      <c r="D112" s="94" t="str">
        <f>IF(Lançamentos!G112="","",Lançamentos!G112)</f>
        <v/>
      </c>
      <c r="E112" s="120" t="str">
        <f>IF(D112="","",Lançamentos!R112)</f>
        <v/>
      </c>
      <c r="F112" s="121" t="str">
        <f>IF($D112="","",Lançamentos!T112)</f>
        <v/>
      </c>
      <c r="G112" s="121" t="str">
        <f>IF($D112="","",Lançamentos!V112)</f>
        <v/>
      </c>
      <c r="H112" s="121" t="str">
        <f>IF($D112="","",Lançamentos!X112)</f>
        <v/>
      </c>
      <c r="I112" s="121" t="str">
        <f>IF($D112="","",Lançamentos!Z112)</f>
        <v/>
      </c>
      <c r="J112" s="121" t="str">
        <f>IF($D112="","",Lançamentos!AB112)</f>
        <v/>
      </c>
      <c r="K112" s="121" t="str">
        <f>IF($D112="","",Lançamentos!AD112)</f>
        <v/>
      </c>
      <c r="L112" s="121" t="str">
        <f>IF($D112="","",Lançamentos!AF112)</f>
        <v/>
      </c>
      <c r="M112" s="121" t="str">
        <f>IF($D112="","",Lançamentos!AH112)</f>
        <v/>
      </c>
      <c r="N112" s="121" t="str">
        <f>IF($D112="","",Lançamentos!AJ112)</f>
        <v/>
      </c>
      <c r="O112" s="124" t="str">
        <f t="shared" si="8"/>
        <v/>
      </c>
      <c r="P112" s="125" t="str">
        <f t="shared" si="9"/>
        <v/>
      </c>
      <c r="R112" s="119">
        <f t="shared" si="10"/>
        <v>1</v>
      </c>
      <c r="S112" s="119">
        <f t="shared" si="10"/>
        <v>1</v>
      </c>
      <c r="T112" s="119">
        <f t="shared" si="10"/>
        <v>1</v>
      </c>
      <c r="U112" s="119">
        <f t="shared" si="10"/>
        <v>1</v>
      </c>
      <c r="V112" s="119">
        <f t="shared" si="10"/>
        <v>1</v>
      </c>
      <c r="W112" s="119">
        <f t="shared" si="6"/>
        <v>1</v>
      </c>
      <c r="X112" s="119">
        <f t="shared" si="6"/>
        <v>1</v>
      </c>
      <c r="Y112" s="119">
        <f t="shared" si="6"/>
        <v>1</v>
      </c>
      <c r="Z112" s="119">
        <f t="shared" si="6"/>
        <v>1</v>
      </c>
      <c r="AA112" s="119">
        <f t="shared" si="6"/>
        <v>1</v>
      </c>
      <c r="AB112" s="119">
        <f t="shared" si="7"/>
        <v>10</v>
      </c>
    </row>
    <row r="113" spans="3:28" ht="54.95" customHeight="1" x14ac:dyDescent="0.25">
      <c r="C113" s="56">
        <v>109</v>
      </c>
      <c r="D113" s="94" t="str">
        <f>IF(Lançamentos!G113="","",Lançamentos!G113)</f>
        <v/>
      </c>
      <c r="E113" s="120" t="str">
        <f>IF(D113="","",Lançamentos!R113)</f>
        <v/>
      </c>
      <c r="F113" s="121" t="str">
        <f>IF($D113="","",Lançamentos!T113)</f>
        <v/>
      </c>
      <c r="G113" s="121" t="str">
        <f>IF($D113="","",Lançamentos!V113)</f>
        <v/>
      </c>
      <c r="H113" s="121" t="str">
        <f>IF($D113="","",Lançamentos!X113)</f>
        <v/>
      </c>
      <c r="I113" s="121" t="str">
        <f>IF($D113="","",Lançamentos!Z113)</f>
        <v/>
      </c>
      <c r="J113" s="121" t="str">
        <f>IF($D113="","",Lançamentos!AB113)</f>
        <v/>
      </c>
      <c r="K113" s="121" t="str">
        <f>IF($D113="","",Lançamentos!AD113)</f>
        <v/>
      </c>
      <c r="L113" s="121" t="str">
        <f>IF($D113="","",Lançamentos!AF113)</f>
        <v/>
      </c>
      <c r="M113" s="121" t="str">
        <f>IF($D113="","",Lançamentos!AH113)</f>
        <v/>
      </c>
      <c r="N113" s="121" t="str">
        <f>IF($D113="","",Lançamentos!AJ113)</f>
        <v/>
      </c>
      <c r="O113" s="124" t="str">
        <f t="shared" si="8"/>
        <v/>
      </c>
      <c r="P113" s="125" t="str">
        <f t="shared" si="9"/>
        <v/>
      </c>
      <c r="R113" s="119">
        <f t="shared" si="10"/>
        <v>1</v>
      </c>
      <c r="S113" s="119">
        <f t="shared" si="10"/>
        <v>1</v>
      </c>
      <c r="T113" s="119">
        <f t="shared" si="10"/>
        <v>1</v>
      </c>
      <c r="U113" s="119">
        <f t="shared" si="10"/>
        <v>1</v>
      </c>
      <c r="V113" s="119">
        <f t="shared" si="10"/>
        <v>1</v>
      </c>
      <c r="W113" s="119">
        <f t="shared" si="6"/>
        <v>1</v>
      </c>
      <c r="X113" s="119">
        <f t="shared" si="6"/>
        <v>1</v>
      </c>
      <c r="Y113" s="119">
        <f t="shared" si="6"/>
        <v>1</v>
      </c>
      <c r="Z113" s="119">
        <f t="shared" si="6"/>
        <v>1</v>
      </c>
      <c r="AA113" s="119">
        <f t="shared" si="6"/>
        <v>1</v>
      </c>
      <c r="AB113" s="119">
        <f t="shared" si="7"/>
        <v>10</v>
      </c>
    </row>
    <row r="114" spans="3:28" ht="54.95" customHeight="1" x14ac:dyDescent="0.25">
      <c r="C114" s="56">
        <v>110</v>
      </c>
      <c r="D114" s="94" t="str">
        <f>IF(Lançamentos!G114="","",Lançamentos!G114)</f>
        <v/>
      </c>
      <c r="E114" s="120" t="str">
        <f>IF(D114="","",Lançamentos!R114)</f>
        <v/>
      </c>
      <c r="F114" s="121" t="str">
        <f>IF($D114="","",Lançamentos!T114)</f>
        <v/>
      </c>
      <c r="G114" s="121" t="str">
        <f>IF($D114="","",Lançamentos!V114)</f>
        <v/>
      </c>
      <c r="H114" s="121" t="str">
        <f>IF($D114="","",Lançamentos!X114)</f>
        <v/>
      </c>
      <c r="I114" s="121" t="str">
        <f>IF($D114="","",Lançamentos!Z114)</f>
        <v/>
      </c>
      <c r="J114" s="121" t="str">
        <f>IF($D114="","",Lançamentos!AB114)</f>
        <v/>
      </c>
      <c r="K114" s="121" t="str">
        <f>IF($D114="","",Lançamentos!AD114)</f>
        <v/>
      </c>
      <c r="L114" s="121" t="str">
        <f>IF($D114="","",Lançamentos!AF114)</f>
        <v/>
      </c>
      <c r="M114" s="121" t="str">
        <f>IF($D114="","",Lançamentos!AH114)</f>
        <v/>
      </c>
      <c r="N114" s="121" t="str">
        <f>IF($D114="","",Lançamentos!AJ114)</f>
        <v/>
      </c>
      <c r="O114" s="124" t="str">
        <f t="shared" si="8"/>
        <v/>
      </c>
      <c r="P114" s="125" t="str">
        <f t="shared" si="9"/>
        <v/>
      </c>
      <c r="R114" s="119">
        <f t="shared" si="10"/>
        <v>1</v>
      </c>
      <c r="S114" s="119">
        <f t="shared" si="10"/>
        <v>1</v>
      </c>
      <c r="T114" s="119">
        <f t="shared" si="10"/>
        <v>1</v>
      </c>
      <c r="U114" s="119">
        <f t="shared" si="10"/>
        <v>1</v>
      </c>
      <c r="V114" s="119">
        <f t="shared" si="10"/>
        <v>1</v>
      </c>
      <c r="W114" s="119">
        <f t="shared" si="6"/>
        <v>1</v>
      </c>
      <c r="X114" s="119">
        <f t="shared" si="6"/>
        <v>1</v>
      </c>
      <c r="Y114" s="119">
        <f t="shared" si="6"/>
        <v>1</v>
      </c>
      <c r="Z114" s="119">
        <f t="shared" si="6"/>
        <v>1</v>
      </c>
      <c r="AA114" s="119">
        <f t="shared" si="6"/>
        <v>1</v>
      </c>
      <c r="AB114" s="119">
        <f t="shared" si="7"/>
        <v>10</v>
      </c>
    </row>
    <row r="115" spans="3:28" ht="54.95" customHeight="1" x14ac:dyDescent="0.25">
      <c r="C115" s="56">
        <v>111</v>
      </c>
      <c r="D115" s="94" t="str">
        <f>IF(Lançamentos!G115="","",Lançamentos!G115)</f>
        <v/>
      </c>
      <c r="E115" s="120" t="str">
        <f>IF(D115="","",Lançamentos!R115)</f>
        <v/>
      </c>
      <c r="F115" s="121" t="str">
        <f>IF($D115="","",Lançamentos!T115)</f>
        <v/>
      </c>
      <c r="G115" s="121" t="str">
        <f>IF($D115="","",Lançamentos!V115)</f>
        <v/>
      </c>
      <c r="H115" s="121" t="str">
        <f>IF($D115="","",Lançamentos!X115)</f>
        <v/>
      </c>
      <c r="I115" s="121" t="str">
        <f>IF($D115="","",Lançamentos!Z115)</f>
        <v/>
      </c>
      <c r="J115" s="121" t="str">
        <f>IF($D115="","",Lançamentos!AB115)</f>
        <v/>
      </c>
      <c r="K115" s="121" t="str">
        <f>IF($D115="","",Lançamentos!AD115)</f>
        <v/>
      </c>
      <c r="L115" s="121" t="str">
        <f>IF($D115="","",Lançamentos!AF115)</f>
        <v/>
      </c>
      <c r="M115" s="121" t="str">
        <f>IF($D115="","",Lançamentos!AH115)</f>
        <v/>
      </c>
      <c r="N115" s="121" t="str">
        <f>IF($D115="","",Lançamentos!AJ115)</f>
        <v/>
      </c>
      <c r="O115" s="124" t="str">
        <f t="shared" si="8"/>
        <v/>
      </c>
      <c r="P115" s="125" t="str">
        <f t="shared" si="9"/>
        <v/>
      </c>
      <c r="R115" s="119">
        <f t="shared" si="10"/>
        <v>1</v>
      </c>
      <c r="S115" s="119">
        <f t="shared" si="10"/>
        <v>1</v>
      </c>
      <c r="T115" s="119">
        <f t="shared" si="10"/>
        <v>1</v>
      </c>
      <c r="U115" s="119">
        <f t="shared" si="10"/>
        <v>1</v>
      </c>
      <c r="V115" s="119">
        <f t="shared" si="10"/>
        <v>1</v>
      </c>
      <c r="W115" s="119">
        <f t="shared" si="6"/>
        <v>1</v>
      </c>
      <c r="X115" s="119">
        <f t="shared" si="6"/>
        <v>1</v>
      </c>
      <c r="Y115" s="119">
        <f t="shared" si="6"/>
        <v>1</v>
      </c>
      <c r="Z115" s="119">
        <f t="shared" si="6"/>
        <v>1</v>
      </c>
      <c r="AA115" s="119">
        <f t="shared" si="6"/>
        <v>1</v>
      </c>
      <c r="AB115" s="119">
        <f t="shared" si="7"/>
        <v>10</v>
      </c>
    </row>
    <row r="116" spans="3:28" ht="54.95" customHeight="1" x14ac:dyDescent="0.25">
      <c r="C116" s="56">
        <v>112</v>
      </c>
      <c r="D116" s="94" t="str">
        <f>IF(Lançamentos!G116="","",Lançamentos!G116)</f>
        <v/>
      </c>
      <c r="E116" s="120" t="str">
        <f>IF(D116="","",Lançamentos!R116)</f>
        <v/>
      </c>
      <c r="F116" s="121" t="str">
        <f>IF($D116="","",Lançamentos!T116)</f>
        <v/>
      </c>
      <c r="G116" s="121" t="str">
        <f>IF($D116="","",Lançamentos!V116)</f>
        <v/>
      </c>
      <c r="H116" s="121" t="str">
        <f>IF($D116="","",Lançamentos!X116)</f>
        <v/>
      </c>
      <c r="I116" s="121" t="str">
        <f>IF($D116="","",Lançamentos!Z116)</f>
        <v/>
      </c>
      <c r="J116" s="121" t="str">
        <f>IF($D116="","",Lançamentos!AB116)</f>
        <v/>
      </c>
      <c r="K116" s="121" t="str">
        <f>IF($D116="","",Lançamentos!AD116)</f>
        <v/>
      </c>
      <c r="L116" s="121" t="str">
        <f>IF($D116="","",Lançamentos!AF116)</f>
        <v/>
      </c>
      <c r="M116" s="121" t="str">
        <f>IF($D116="","",Lançamentos!AH116)</f>
        <v/>
      </c>
      <c r="N116" s="121" t="str">
        <f>IF($D116="","",Lançamentos!AJ116)</f>
        <v/>
      </c>
      <c r="O116" s="124" t="str">
        <f t="shared" si="8"/>
        <v/>
      </c>
      <c r="P116" s="125" t="str">
        <f t="shared" si="9"/>
        <v/>
      </c>
      <c r="R116" s="119">
        <f t="shared" si="10"/>
        <v>1</v>
      </c>
      <c r="S116" s="119">
        <f t="shared" si="10"/>
        <v>1</v>
      </c>
      <c r="T116" s="119">
        <f t="shared" si="10"/>
        <v>1</v>
      </c>
      <c r="U116" s="119">
        <f t="shared" si="10"/>
        <v>1</v>
      </c>
      <c r="V116" s="119">
        <f t="shared" si="10"/>
        <v>1</v>
      </c>
      <c r="W116" s="119">
        <f t="shared" si="6"/>
        <v>1</v>
      </c>
      <c r="X116" s="119">
        <f t="shared" si="6"/>
        <v>1</v>
      </c>
      <c r="Y116" s="119">
        <f t="shared" si="6"/>
        <v>1</v>
      </c>
      <c r="Z116" s="119">
        <f t="shared" si="6"/>
        <v>1</v>
      </c>
      <c r="AA116" s="119">
        <f t="shared" si="6"/>
        <v>1</v>
      </c>
      <c r="AB116" s="119">
        <f t="shared" si="7"/>
        <v>10</v>
      </c>
    </row>
    <row r="117" spans="3:28" ht="54.95" customHeight="1" x14ac:dyDescent="0.25">
      <c r="C117" s="56">
        <v>113</v>
      </c>
      <c r="D117" s="94" t="str">
        <f>IF(Lançamentos!G117="","",Lançamentos!G117)</f>
        <v/>
      </c>
      <c r="E117" s="120" t="str">
        <f>IF(D117="","",Lançamentos!R117)</f>
        <v/>
      </c>
      <c r="F117" s="121" t="str">
        <f>IF($D117="","",Lançamentos!T117)</f>
        <v/>
      </c>
      <c r="G117" s="121" t="str">
        <f>IF($D117="","",Lançamentos!V117)</f>
        <v/>
      </c>
      <c r="H117" s="121" t="str">
        <f>IF($D117="","",Lançamentos!X117)</f>
        <v/>
      </c>
      <c r="I117" s="121" t="str">
        <f>IF($D117="","",Lançamentos!Z117)</f>
        <v/>
      </c>
      <c r="J117" s="121" t="str">
        <f>IF($D117="","",Lançamentos!AB117)</f>
        <v/>
      </c>
      <c r="K117" s="121" t="str">
        <f>IF($D117="","",Lançamentos!AD117)</f>
        <v/>
      </c>
      <c r="L117" s="121" t="str">
        <f>IF($D117="","",Lançamentos!AF117)</f>
        <v/>
      </c>
      <c r="M117" s="121" t="str">
        <f>IF($D117="","",Lançamentos!AH117)</f>
        <v/>
      </c>
      <c r="N117" s="121" t="str">
        <f>IF($D117="","",Lançamentos!AJ117)</f>
        <v/>
      </c>
      <c r="O117" s="124" t="str">
        <f t="shared" si="8"/>
        <v/>
      </c>
      <c r="P117" s="125" t="str">
        <f t="shared" si="9"/>
        <v/>
      </c>
      <c r="R117" s="119">
        <f t="shared" si="10"/>
        <v>1</v>
      </c>
      <c r="S117" s="119">
        <f t="shared" si="10"/>
        <v>1</v>
      </c>
      <c r="T117" s="119">
        <f t="shared" si="10"/>
        <v>1</v>
      </c>
      <c r="U117" s="119">
        <f t="shared" si="10"/>
        <v>1</v>
      </c>
      <c r="V117" s="119">
        <f t="shared" si="10"/>
        <v>1</v>
      </c>
      <c r="W117" s="119">
        <f t="shared" si="6"/>
        <v>1</v>
      </c>
      <c r="X117" s="119">
        <f t="shared" si="6"/>
        <v>1</v>
      </c>
      <c r="Y117" s="119">
        <f t="shared" si="6"/>
        <v>1</v>
      </c>
      <c r="Z117" s="119">
        <f t="shared" si="6"/>
        <v>1</v>
      </c>
      <c r="AA117" s="119">
        <f t="shared" si="6"/>
        <v>1</v>
      </c>
      <c r="AB117" s="119">
        <f t="shared" si="7"/>
        <v>10</v>
      </c>
    </row>
    <row r="118" spans="3:28" ht="54.95" customHeight="1" x14ac:dyDescent="0.25">
      <c r="C118" s="56">
        <v>114</v>
      </c>
      <c r="D118" s="94" t="str">
        <f>IF(Lançamentos!G118="","",Lançamentos!G118)</f>
        <v/>
      </c>
      <c r="E118" s="120" t="str">
        <f>IF(D118="","",Lançamentos!R118)</f>
        <v/>
      </c>
      <c r="F118" s="121" t="str">
        <f>IF($D118="","",Lançamentos!T118)</f>
        <v/>
      </c>
      <c r="G118" s="121" t="str">
        <f>IF($D118="","",Lançamentos!V118)</f>
        <v/>
      </c>
      <c r="H118" s="121" t="str">
        <f>IF($D118="","",Lançamentos!X118)</f>
        <v/>
      </c>
      <c r="I118" s="121" t="str">
        <f>IF($D118="","",Lançamentos!Z118)</f>
        <v/>
      </c>
      <c r="J118" s="121" t="str">
        <f>IF($D118="","",Lançamentos!AB118)</f>
        <v/>
      </c>
      <c r="K118" s="121" t="str">
        <f>IF($D118="","",Lançamentos!AD118)</f>
        <v/>
      </c>
      <c r="L118" s="121" t="str">
        <f>IF($D118="","",Lançamentos!AF118)</f>
        <v/>
      </c>
      <c r="M118" s="121" t="str">
        <f>IF($D118="","",Lançamentos!AH118)</f>
        <v/>
      </c>
      <c r="N118" s="121" t="str">
        <f>IF($D118="","",Lançamentos!AJ118)</f>
        <v/>
      </c>
      <c r="O118" s="124" t="str">
        <f t="shared" si="8"/>
        <v/>
      </c>
      <c r="P118" s="125" t="str">
        <f t="shared" si="9"/>
        <v/>
      </c>
      <c r="R118" s="119">
        <f t="shared" si="10"/>
        <v>1</v>
      </c>
      <c r="S118" s="119">
        <f t="shared" si="10"/>
        <v>1</v>
      </c>
      <c r="T118" s="119">
        <f t="shared" si="10"/>
        <v>1</v>
      </c>
      <c r="U118" s="119">
        <f t="shared" si="10"/>
        <v>1</v>
      </c>
      <c r="V118" s="119">
        <f t="shared" si="10"/>
        <v>1</v>
      </c>
      <c r="W118" s="119">
        <f t="shared" si="6"/>
        <v>1</v>
      </c>
      <c r="X118" s="119">
        <f t="shared" si="6"/>
        <v>1</v>
      </c>
      <c r="Y118" s="119">
        <f t="shared" si="6"/>
        <v>1</v>
      </c>
      <c r="Z118" s="119">
        <f t="shared" si="6"/>
        <v>1</v>
      </c>
      <c r="AA118" s="119">
        <f t="shared" si="6"/>
        <v>1</v>
      </c>
      <c r="AB118" s="119">
        <f t="shared" si="7"/>
        <v>10</v>
      </c>
    </row>
    <row r="119" spans="3:28" ht="54.95" customHeight="1" x14ac:dyDescent="0.25">
      <c r="C119" s="56">
        <v>115</v>
      </c>
      <c r="D119" s="94" t="str">
        <f>IF(Lançamentos!G119="","",Lançamentos!G119)</f>
        <v/>
      </c>
      <c r="E119" s="120" t="str">
        <f>IF(D119="","",Lançamentos!R119)</f>
        <v/>
      </c>
      <c r="F119" s="121" t="str">
        <f>IF($D119="","",Lançamentos!T119)</f>
        <v/>
      </c>
      <c r="G119" s="121" t="str">
        <f>IF($D119="","",Lançamentos!V119)</f>
        <v/>
      </c>
      <c r="H119" s="121" t="str">
        <f>IF($D119="","",Lançamentos!X119)</f>
        <v/>
      </c>
      <c r="I119" s="121" t="str">
        <f>IF($D119="","",Lançamentos!Z119)</f>
        <v/>
      </c>
      <c r="J119" s="121" t="str">
        <f>IF($D119="","",Lançamentos!AB119)</f>
        <v/>
      </c>
      <c r="K119" s="121" t="str">
        <f>IF($D119="","",Lançamentos!AD119)</f>
        <v/>
      </c>
      <c r="L119" s="121" t="str">
        <f>IF($D119="","",Lançamentos!AF119)</f>
        <v/>
      </c>
      <c r="M119" s="121" t="str">
        <f>IF($D119="","",Lançamentos!AH119)</f>
        <v/>
      </c>
      <c r="N119" s="121" t="str">
        <f>IF($D119="","",Lançamentos!AJ119)</f>
        <v/>
      </c>
      <c r="O119" s="124" t="str">
        <f t="shared" si="8"/>
        <v/>
      </c>
      <c r="P119" s="125" t="str">
        <f t="shared" si="9"/>
        <v/>
      </c>
      <c r="R119" s="119">
        <f t="shared" si="10"/>
        <v>1</v>
      </c>
      <c r="S119" s="119">
        <f t="shared" si="10"/>
        <v>1</v>
      </c>
      <c r="T119" s="119">
        <f t="shared" si="10"/>
        <v>1</v>
      </c>
      <c r="U119" s="119">
        <f t="shared" si="10"/>
        <v>1</v>
      </c>
      <c r="V119" s="119">
        <f t="shared" si="10"/>
        <v>1</v>
      </c>
      <c r="W119" s="119">
        <f t="shared" si="6"/>
        <v>1</v>
      </c>
      <c r="X119" s="119">
        <f t="shared" si="6"/>
        <v>1</v>
      </c>
      <c r="Y119" s="119">
        <f t="shared" si="6"/>
        <v>1</v>
      </c>
      <c r="Z119" s="119">
        <f t="shared" si="6"/>
        <v>1</v>
      </c>
      <c r="AA119" s="119">
        <f t="shared" si="6"/>
        <v>1</v>
      </c>
      <c r="AB119" s="119">
        <f t="shared" si="7"/>
        <v>10</v>
      </c>
    </row>
    <row r="120" spans="3:28" ht="54.95" customHeight="1" x14ac:dyDescent="0.25">
      <c r="C120" s="56">
        <v>116</v>
      </c>
      <c r="D120" s="94" t="str">
        <f>IF(Lançamentos!G120="","",Lançamentos!G120)</f>
        <v/>
      </c>
      <c r="E120" s="120" t="str">
        <f>IF(D120="","",Lançamentos!R120)</f>
        <v/>
      </c>
      <c r="F120" s="121" t="str">
        <f>IF($D120="","",Lançamentos!T120)</f>
        <v/>
      </c>
      <c r="G120" s="121" t="str">
        <f>IF($D120="","",Lançamentos!V120)</f>
        <v/>
      </c>
      <c r="H120" s="121" t="str">
        <f>IF($D120="","",Lançamentos!X120)</f>
        <v/>
      </c>
      <c r="I120" s="121" t="str">
        <f>IF($D120="","",Lançamentos!Z120)</f>
        <v/>
      </c>
      <c r="J120" s="121" t="str">
        <f>IF($D120="","",Lançamentos!AB120)</f>
        <v/>
      </c>
      <c r="K120" s="121" t="str">
        <f>IF($D120="","",Lançamentos!AD120)</f>
        <v/>
      </c>
      <c r="L120" s="121" t="str">
        <f>IF($D120="","",Lançamentos!AF120)</f>
        <v/>
      </c>
      <c r="M120" s="121" t="str">
        <f>IF($D120="","",Lançamentos!AH120)</f>
        <v/>
      </c>
      <c r="N120" s="121" t="str">
        <f>IF($D120="","",Lançamentos!AJ120)</f>
        <v/>
      </c>
      <c r="O120" s="124" t="str">
        <f t="shared" si="8"/>
        <v/>
      </c>
      <c r="P120" s="125" t="str">
        <f t="shared" si="9"/>
        <v/>
      </c>
      <c r="R120" s="119">
        <f t="shared" si="10"/>
        <v>1</v>
      </c>
      <c r="S120" s="119">
        <f t="shared" si="10"/>
        <v>1</v>
      </c>
      <c r="T120" s="119">
        <f t="shared" si="10"/>
        <v>1</v>
      </c>
      <c r="U120" s="119">
        <f t="shared" si="10"/>
        <v>1</v>
      </c>
      <c r="V120" s="119">
        <f t="shared" si="10"/>
        <v>1</v>
      </c>
      <c r="W120" s="119">
        <f t="shared" si="6"/>
        <v>1</v>
      </c>
      <c r="X120" s="119">
        <f t="shared" si="6"/>
        <v>1</v>
      </c>
      <c r="Y120" s="119">
        <f t="shared" si="6"/>
        <v>1</v>
      </c>
      <c r="Z120" s="119">
        <f t="shared" si="6"/>
        <v>1</v>
      </c>
      <c r="AA120" s="119">
        <f t="shared" si="6"/>
        <v>1</v>
      </c>
      <c r="AB120" s="119">
        <f t="shared" si="7"/>
        <v>10</v>
      </c>
    </row>
    <row r="121" spans="3:28" ht="54.95" customHeight="1" x14ac:dyDescent="0.25">
      <c r="C121" s="56">
        <v>117</v>
      </c>
      <c r="D121" s="94" t="str">
        <f>IF(Lançamentos!G121="","",Lançamentos!G121)</f>
        <v/>
      </c>
      <c r="E121" s="120" t="str">
        <f>IF(D121="","",Lançamentos!R121)</f>
        <v/>
      </c>
      <c r="F121" s="121" t="str">
        <f>IF($D121="","",Lançamentos!T121)</f>
        <v/>
      </c>
      <c r="G121" s="121" t="str">
        <f>IF($D121="","",Lançamentos!V121)</f>
        <v/>
      </c>
      <c r="H121" s="121" t="str">
        <f>IF($D121="","",Lançamentos!X121)</f>
        <v/>
      </c>
      <c r="I121" s="121" t="str">
        <f>IF($D121="","",Lançamentos!Z121)</f>
        <v/>
      </c>
      <c r="J121" s="121" t="str">
        <f>IF($D121="","",Lançamentos!AB121)</f>
        <v/>
      </c>
      <c r="K121" s="121" t="str">
        <f>IF($D121="","",Lançamentos!AD121)</f>
        <v/>
      </c>
      <c r="L121" s="121" t="str">
        <f>IF($D121="","",Lançamentos!AF121)</f>
        <v/>
      </c>
      <c r="M121" s="121" t="str">
        <f>IF($D121="","",Lançamentos!AH121)</f>
        <v/>
      </c>
      <c r="N121" s="121" t="str">
        <f>IF($D121="","",Lançamentos!AJ121)</f>
        <v/>
      </c>
      <c r="O121" s="124" t="str">
        <f t="shared" si="8"/>
        <v/>
      </c>
      <c r="P121" s="125" t="str">
        <f t="shared" si="9"/>
        <v/>
      </c>
      <c r="R121" s="119">
        <f t="shared" si="10"/>
        <v>1</v>
      </c>
      <c r="S121" s="119">
        <f t="shared" si="10"/>
        <v>1</v>
      </c>
      <c r="T121" s="119">
        <f t="shared" si="10"/>
        <v>1</v>
      </c>
      <c r="U121" s="119">
        <f t="shared" si="10"/>
        <v>1</v>
      </c>
      <c r="V121" s="119">
        <f t="shared" si="10"/>
        <v>1</v>
      </c>
      <c r="W121" s="119">
        <f t="shared" ref="W121:AA171" si="11">IF(J121=0,0,1)</f>
        <v>1</v>
      </c>
      <c r="X121" s="119">
        <f t="shared" si="11"/>
        <v>1</v>
      </c>
      <c r="Y121" s="119">
        <f t="shared" si="11"/>
        <v>1</v>
      </c>
      <c r="Z121" s="119">
        <f t="shared" si="11"/>
        <v>1</v>
      </c>
      <c r="AA121" s="119">
        <f t="shared" si="11"/>
        <v>1</v>
      </c>
      <c r="AB121" s="119">
        <f t="shared" si="7"/>
        <v>10</v>
      </c>
    </row>
    <row r="122" spans="3:28" ht="54.95" customHeight="1" x14ac:dyDescent="0.25">
      <c r="C122" s="56">
        <v>118</v>
      </c>
      <c r="D122" s="94" t="str">
        <f>IF(Lançamentos!G122="","",Lançamentos!G122)</f>
        <v/>
      </c>
      <c r="E122" s="120" t="str">
        <f>IF(D122="","",Lançamentos!R122)</f>
        <v/>
      </c>
      <c r="F122" s="121" t="str">
        <f>IF($D122="","",Lançamentos!T122)</f>
        <v/>
      </c>
      <c r="G122" s="121" t="str">
        <f>IF($D122="","",Lançamentos!V122)</f>
        <v/>
      </c>
      <c r="H122" s="121" t="str">
        <f>IF($D122="","",Lançamentos!X122)</f>
        <v/>
      </c>
      <c r="I122" s="121" t="str">
        <f>IF($D122="","",Lançamentos!Z122)</f>
        <v/>
      </c>
      <c r="J122" s="121" t="str">
        <f>IF($D122="","",Lançamentos!AB122)</f>
        <v/>
      </c>
      <c r="K122" s="121" t="str">
        <f>IF($D122="","",Lançamentos!AD122)</f>
        <v/>
      </c>
      <c r="L122" s="121" t="str">
        <f>IF($D122="","",Lançamentos!AF122)</f>
        <v/>
      </c>
      <c r="M122" s="121" t="str">
        <f>IF($D122="","",Lançamentos!AH122)</f>
        <v/>
      </c>
      <c r="N122" s="121" t="str">
        <f>IF($D122="","",Lançamentos!AJ122)</f>
        <v/>
      </c>
      <c r="O122" s="124" t="str">
        <f t="shared" si="8"/>
        <v/>
      </c>
      <c r="P122" s="125" t="str">
        <f t="shared" si="9"/>
        <v/>
      </c>
      <c r="R122" s="119">
        <f t="shared" ref="R122:V172" si="12">IF(E122=0,0,1)</f>
        <v>1</v>
      </c>
      <c r="S122" s="119">
        <f t="shared" si="12"/>
        <v>1</v>
      </c>
      <c r="T122" s="119">
        <f t="shared" si="12"/>
        <v>1</v>
      </c>
      <c r="U122" s="119">
        <f t="shared" si="12"/>
        <v>1</v>
      </c>
      <c r="V122" s="119">
        <f t="shared" si="12"/>
        <v>1</v>
      </c>
      <c r="W122" s="119">
        <f t="shared" si="11"/>
        <v>1</v>
      </c>
      <c r="X122" s="119">
        <f t="shared" si="11"/>
        <v>1</v>
      </c>
      <c r="Y122" s="119">
        <f t="shared" si="11"/>
        <v>1</v>
      </c>
      <c r="Z122" s="119">
        <f t="shared" si="11"/>
        <v>1</v>
      </c>
      <c r="AA122" s="119">
        <f t="shared" si="11"/>
        <v>1</v>
      </c>
      <c r="AB122" s="119">
        <f t="shared" si="7"/>
        <v>10</v>
      </c>
    </row>
    <row r="123" spans="3:28" ht="54.95" customHeight="1" x14ac:dyDescent="0.25">
      <c r="C123" s="56">
        <v>119</v>
      </c>
      <c r="D123" s="94" t="str">
        <f>IF(Lançamentos!G123="","",Lançamentos!G123)</f>
        <v/>
      </c>
      <c r="E123" s="120" t="str">
        <f>IF(D123="","",Lançamentos!R123)</f>
        <v/>
      </c>
      <c r="F123" s="121" t="str">
        <f>IF($D123="","",Lançamentos!T123)</f>
        <v/>
      </c>
      <c r="G123" s="121" t="str">
        <f>IF($D123="","",Lançamentos!V123)</f>
        <v/>
      </c>
      <c r="H123" s="121" t="str">
        <f>IF($D123="","",Lançamentos!X123)</f>
        <v/>
      </c>
      <c r="I123" s="121" t="str">
        <f>IF($D123="","",Lançamentos!Z123)</f>
        <v/>
      </c>
      <c r="J123" s="121" t="str">
        <f>IF($D123="","",Lançamentos!AB123)</f>
        <v/>
      </c>
      <c r="K123" s="121" t="str">
        <f>IF($D123="","",Lançamentos!AD123)</f>
        <v/>
      </c>
      <c r="L123" s="121" t="str">
        <f>IF($D123="","",Lançamentos!AF123)</f>
        <v/>
      </c>
      <c r="M123" s="121" t="str">
        <f>IF($D123="","",Lançamentos!AH123)</f>
        <v/>
      </c>
      <c r="N123" s="121" t="str">
        <f>IF($D123="","",Lançamentos!AJ123)</f>
        <v/>
      </c>
      <c r="O123" s="124" t="str">
        <f t="shared" si="8"/>
        <v/>
      </c>
      <c r="P123" s="125" t="str">
        <f t="shared" si="9"/>
        <v/>
      </c>
      <c r="R123" s="119">
        <f t="shared" si="12"/>
        <v>1</v>
      </c>
      <c r="S123" s="119">
        <f t="shared" si="12"/>
        <v>1</v>
      </c>
      <c r="T123" s="119">
        <f t="shared" si="12"/>
        <v>1</v>
      </c>
      <c r="U123" s="119">
        <f t="shared" si="12"/>
        <v>1</v>
      </c>
      <c r="V123" s="119">
        <f t="shared" si="12"/>
        <v>1</v>
      </c>
      <c r="W123" s="119">
        <f t="shared" si="11"/>
        <v>1</v>
      </c>
      <c r="X123" s="119">
        <f t="shared" si="11"/>
        <v>1</v>
      </c>
      <c r="Y123" s="119">
        <f t="shared" si="11"/>
        <v>1</v>
      </c>
      <c r="Z123" s="119">
        <f t="shared" si="11"/>
        <v>1</v>
      </c>
      <c r="AA123" s="119">
        <f t="shared" si="11"/>
        <v>1</v>
      </c>
      <c r="AB123" s="119">
        <f t="shared" si="7"/>
        <v>10</v>
      </c>
    </row>
    <row r="124" spans="3:28" ht="54.95" customHeight="1" x14ac:dyDescent="0.25">
      <c r="C124" s="56">
        <v>120</v>
      </c>
      <c r="D124" s="94" t="str">
        <f>IF(Lançamentos!G124="","",Lançamentos!G124)</f>
        <v/>
      </c>
      <c r="E124" s="120" t="str">
        <f>IF(D124="","",Lançamentos!R124)</f>
        <v/>
      </c>
      <c r="F124" s="121" t="str">
        <f>IF($D124="","",Lançamentos!T124)</f>
        <v/>
      </c>
      <c r="G124" s="121" t="str">
        <f>IF($D124="","",Lançamentos!V124)</f>
        <v/>
      </c>
      <c r="H124" s="121" t="str">
        <f>IF($D124="","",Lançamentos!X124)</f>
        <v/>
      </c>
      <c r="I124" s="121" t="str">
        <f>IF($D124="","",Lançamentos!Z124)</f>
        <v/>
      </c>
      <c r="J124" s="121" t="str">
        <f>IF($D124="","",Lançamentos!AB124)</f>
        <v/>
      </c>
      <c r="K124" s="121" t="str">
        <f>IF($D124="","",Lançamentos!AD124)</f>
        <v/>
      </c>
      <c r="L124" s="121" t="str">
        <f>IF($D124="","",Lançamentos!AF124)</f>
        <v/>
      </c>
      <c r="M124" s="121" t="str">
        <f>IF($D124="","",Lançamentos!AH124)</f>
        <v/>
      </c>
      <c r="N124" s="121" t="str">
        <f>IF($D124="","",Lançamentos!AJ124)</f>
        <v/>
      </c>
      <c r="O124" s="124" t="str">
        <f t="shared" si="8"/>
        <v/>
      </c>
      <c r="P124" s="125" t="str">
        <f t="shared" si="9"/>
        <v/>
      </c>
      <c r="R124" s="119">
        <f t="shared" si="12"/>
        <v>1</v>
      </c>
      <c r="S124" s="119">
        <f t="shared" si="12"/>
        <v>1</v>
      </c>
      <c r="T124" s="119">
        <f t="shared" si="12"/>
        <v>1</v>
      </c>
      <c r="U124" s="119">
        <f t="shared" si="12"/>
        <v>1</v>
      </c>
      <c r="V124" s="119">
        <f t="shared" si="12"/>
        <v>1</v>
      </c>
      <c r="W124" s="119">
        <f t="shared" si="11"/>
        <v>1</v>
      </c>
      <c r="X124" s="119">
        <f t="shared" si="11"/>
        <v>1</v>
      </c>
      <c r="Y124" s="119">
        <f t="shared" si="11"/>
        <v>1</v>
      </c>
      <c r="Z124" s="119">
        <f t="shared" si="11"/>
        <v>1</v>
      </c>
      <c r="AA124" s="119">
        <f t="shared" si="11"/>
        <v>1</v>
      </c>
      <c r="AB124" s="119">
        <f t="shared" si="7"/>
        <v>10</v>
      </c>
    </row>
    <row r="125" spans="3:28" ht="54.95" customHeight="1" x14ac:dyDescent="0.25">
      <c r="C125" s="56">
        <v>121</v>
      </c>
      <c r="D125" s="94" t="str">
        <f>IF(Lançamentos!G125="","",Lançamentos!G125)</f>
        <v/>
      </c>
      <c r="E125" s="120" t="str">
        <f>IF(D125="","",Lançamentos!R125)</f>
        <v/>
      </c>
      <c r="F125" s="121" t="str">
        <f>IF($D125="","",Lançamentos!T125)</f>
        <v/>
      </c>
      <c r="G125" s="121" t="str">
        <f>IF($D125="","",Lançamentos!V125)</f>
        <v/>
      </c>
      <c r="H125" s="121" t="str">
        <f>IF($D125="","",Lançamentos!X125)</f>
        <v/>
      </c>
      <c r="I125" s="121" t="str">
        <f>IF($D125="","",Lançamentos!Z125)</f>
        <v/>
      </c>
      <c r="J125" s="121" t="str">
        <f>IF($D125="","",Lançamentos!AB125)</f>
        <v/>
      </c>
      <c r="K125" s="121" t="str">
        <f>IF($D125="","",Lançamentos!AD125)</f>
        <v/>
      </c>
      <c r="L125" s="121" t="str">
        <f>IF($D125="","",Lançamentos!AF125)</f>
        <v/>
      </c>
      <c r="M125" s="121" t="str">
        <f>IF($D125="","",Lançamentos!AH125)</f>
        <v/>
      </c>
      <c r="N125" s="121" t="str">
        <f>IF($D125="","",Lançamentos!AJ125)</f>
        <v/>
      </c>
      <c r="O125" s="124" t="str">
        <f t="shared" si="8"/>
        <v/>
      </c>
      <c r="P125" s="125" t="str">
        <f t="shared" si="9"/>
        <v/>
      </c>
      <c r="R125" s="119">
        <f t="shared" si="12"/>
        <v>1</v>
      </c>
      <c r="S125" s="119">
        <f t="shared" si="12"/>
        <v>1</v>
      </c>
      <c r="T125" s="119">
        <f t="shared" si="12"/>
        <v>1</v>
      </c>
      <c r="U125" s="119">
        <f t="shared" si="12"/>
        <v>1</v>
      </c>
      <c r="V125" s="119">
        <f t="shared" si="12"/>
        <v>1</v>
      </c>
      <c r="W125" s="119">
        <f t="shared" si="11"/>
        <v>1</v>
      </c>
      <c r="X125" s="119">
        <f t="shared" si="11"/>
        <v>1</v>
      </c>
      <c r="Y125" s="119">
        <f t="shared" si="11"/>
        <v>1</v>
      </c>
      <c r="Z125" s="119">
        <f t="shared" si="11"/>
        <v>1</v>
      </c>
      <c r="AA125" s="119">
        <f t="shared" si="11"/>
        <v>1</v>
      </c>
      <c r="AB125" s="119">
        <f t="shared" si="7"/>
        <v>10</v>
      </c>
    </row>
    <row r="126" spans="3:28" ht="54.95" customHeight="1" x14ac:dyDescent="0.25">
      <c r="C126" s="56">
        <v>122</v>
      </c>
      <c r="D126" s="94" t="str">
        <f>IF(Lançamentos!G126="","",Lançamentos!G126)</f>
        <v/>
      </c>
      <c r="E126" s="120" t="str">
        <f>IF(D126="","",Lançamentos!R126)</f>
        <v/>
      </c>
      <c r="F126" s="121" t="str">
        <f>IF($D126="","",Lançamentos!T126)</f>
        <v/>
      </c>
      <c r="G126" s="121" t="str">
        <f>IF($D126="","",Lançamentos!V126)</f>
        <v/>
      </c>
      <c r="H126" s="121" t="str">
        <f>IF($D126="","",Lançamentos!X126)</f>
        <v/>
      </c>
      <c r="I126" s="121" t="str">
        <f>IF($D126="","",Lançamentos!Z126)</f>
        <v/>
      </c>
      <c r="J126" s="121" t="str">
        <f>IF($D126="","",Lançamentos!AB126)</f>
        <v/>
      </c>
      <c r="K126" s="121" t="str">
        <f>IF($D126="","",Lançamentos!AD126)</f>
        <v/>
      </c>
      <c r="L126" s="121" t="str">
        <f>IF($D126="","",Lançamentos!AF126)</f>
        <v/>
      </c>
      <c r="M126" s="121" t="str">
        <f>IF($D126="","",Lançamentos!AH126)</f>
        <v/>
      </c>
      <c r="N126" s="121" t="str">
        <f>IF($D126="","",Lançamentos!AJ126)</f>
        <v/>
      </c>
      <c r="O126" s="124" t="str">
        <f t="shared" si="8"/>
        <v/>
      </c>
      <c r="P126" s="125" t="str">
        <f t="shared" si="9"/>
        <v/>
      </c>
      <c r="R126" s="119">
        <f t="shared" si="12"/>
        <v>1</v>
      </c>
      <c r="S126" s="119">
        <f t="shared" si="12"/>
        <v>1</v>
      </c>
      <c r="T126" s="119">
        <f t="shared" si="12"/>
        <v>1</v>
      </c>
      <c r="U126" s="119">
        <f t="shared" si="12"/>
        <v>1</v>
      </c>
      <c r="V126" s="119">
        <f t="shared" si="12"/>
        <v>1</v>
      </c>
      <c r="W126" s="119">
        <f t="shared" si="11"/>
        <v>1</v>
      </c>
      <c r="X126" s="119">
        <f t="shared" si="11"/>
        <v>1</v>
      </c>
      <c r="Y126" s="119">
        <f t="shared" si="11"/>
        <v>1</v>
      </c>
      <c r="Z126" s="119">
        <f t="shared" si="11"/>
        <v>1</v>
      </c>
      <c r="AA126" s="119">
        <f t="shared" si="11"/>
        <v>1</v>
      </c>
      <c r="AB126" s="119">
        <f t="shared" si="7"/>
        <v>10</v>
      </c>
    </row>
    <row r="127" spans="3:28" ht="54.95" customHeight="1" x14ac:dyDescent="0.25">
      <c r="C127" s="56">
        <v>123</v>
      </c>
      <c r="D127" s="94" t="str">
        <f>IF(Lançamentos!G127="","",Lançamentos!G127)</f>
        <v/>
      </c>
      <c r="E127" s="120" t="str">
        <f>IF(D127="","",Lançamentos!R127)</f>
        <v/>
      </c>
      <c r="F127" s="121" t="str">
        <f>IF($D127="","",Lançamentos!T127)</f>
        <v/>
      </c>
      <c r="G127" s="121" t="str">
        <f>IF($D127="","",Lançamentos!V127)</f>
        <v/>
      </c>
      <c r="H127" s="121" t="str">
        <f>IF($D127="","",Lançamentos!X127)</f>
        <v/>
      </c>
      <c r="I127" s="121" t="str">
        <f>IF($D127="","",Lançamentos!Z127)</f>
        <v/>
      </c>
      <c r="J127" s="121" t="str">
        <f>IF($D127="","",Lançamentos!AB127)</f>
        <v/>
      </c>
      <c r="K127" s="121" t="str">
        <f>IF($D127="","",Lançamentos!AD127)</f>
        <v/>
      </c>
      <c r="L127" s="121" t="str">
        <f>IF($D127="","",Lançamentos!AF127)</f>
        <v/>
      </c>
      <c r="M127" s="121" t="str">
        <f>IF($D127="","",Lançamentos!AH127)</f>
        <v/>
      </c>
      <c r="N127" s="121" t="str">
        <f>IF($D127="","",Lançamentos!AJ127)</f>
        <v/>
      </c>
      <c r="O127" s="124" t="str">
        <f t="shared" si="8"/>
        <v/>
      </c>
      <c r="P127" s="125" t="str">
        <f t="shared" si="9"/>
        <v/>
      </c>
      <c r="R127" s="119">
        <f t="shared" si="12"/>
        <v>1</v>
      </c>
      <c r="S127" s="119">
        <f t="shared" si="12"/>
        <v>1</v>
      </c>
      <c r="T127" s="119">
        <f t="shared" si="12"/>
        <v>1</v>
      </c>
      <c r="U127" s="119">
        <f t="shared" si="12"/>
        <v>1</v>
      </c>
      <c r="V127" s="119">
        <f t="shared" si="12"/>
        <v>1</v>
      </c>
      <c r="W127" s="119">
        <f t="shared" si="11"/>
        <v>1</v>
      </c>
      <c r="X127" s="119">
        <f t="shared" si="11"/>
        <v>1</v>
      </c>
      <c r="Y127" s="119">
        <f t="shared" si="11"/>
        <v>1</v>
      </c>
      <c r="Z127" s="119">
        <f t="shared" si="11"/>
        <v>1</v>
      </c>
      <c r="AA127" s="119">
        <f t="shared" si="11"/>
        <v>1</v>
      </c>
      <c r="AB127" s="119">
        <f t="shared" si="7"/>
        <v>10</v>
      </c>
    </row>
    <row r="128" spans="3:28" ht="54.95" customHeight="1" x14ac:dyDescent="0.25">
      <c r="C128" s="56">
        <v>124</v>
      </c>
      <c r="D128" s="94" t="str">
        <f>IF(Lançamentos!G128="","",Lançamentos!G128)</f>
        <v/>
      </c>
      <c r="E128" s="120" t="str">
        <f>IF(D128="","",Lançamentos!R128)</f>
        <v/>
      </c>
      <c r="F128" s="121" t="str">
        <f>IF($D128="","",Lançamentos!T128)</f>
        <v/>
      </c>
      <c r="G128" s="121" t="str">
        <f>IF($D128="","",Lançamentos!V128)</f>
        <v/>
      </c>
      <c r="H128" s="121" t="str">
        <f>IF($D128="","",Lançamentos!X128)</f>
        <v/>
      </c>
      <c r="I128" s="121" t="str">
        <f>IF($D128="","",Lançamentos!Z128)</f>
        <v/>
      </c>
      <c r="J128" s="121" t="str">
        <f>IF($D128="","",Lançamentos!AB128)</f>
        <v/>
      </c>
      <c r="K128" s="121" t="str">
        <f>IF($D128="","",Lançamentos!AD128)</f>
        <v/>
      </c>
      <c r="L128" s="121" t="str">
        <f>IF($D128="","",Lançamentos!AF128)</f>
        <v/>
      </c>
      <c r="M128" s="121" t="str">
        <f>IF($D128="","",Lançamentos!AH128)</f>
        <v/>
      </c>
      <c r="N128" s="121" t="str">
        <f>IF($D128="","",Lançamentos!AJ128)</f>
        <v/>
      </c>
      <c r="O128" s="124" t="str">
        <f t="shared" si="8"/>
        <v/>
      </c>
      <c r="P128" s="125" t="str">
        <f t="shared" si="9"/>
        <v/>
      </c>
      <c r="R128" s="119">
        <f t="shared" si="12"/>
        <v>1</v>
      </c>
      <c r="S128" s="119">
        <f t="shared" si="12"/>
        <v>1</v>
      </c>
      <c r="T128" s="119">
        <f t="shared" si="12"/>
        <v>1</v>
      </c>
      <c r="U128" s="119">
        <f t="shared" si="12"/>
        <v>1</v>
      </c>
      <c r="V128" s="119">
        <f t="shared" si="12"/>
        <v>1</v>
      </c>
      <c r="W128" s="119">
        <f t="shared" si="11"/>
        <v>1</v>
      </c>
      <c r="X128" s="119">
        <f t="shared" si="11"/>
        <v>1</v>
      </c>
      <c r="Y128" s="119">
        <f t="shared" si="11"/>
        <v>1</v>
      </c>
      <c r="Z128" s="119">
        <f t="shared" si="11"/>
        <v>1</v>
      </c>
      <c r="AA128" s="119">
        <f t="shared" si="11"/>
        <v>1</v>
      </c>
      <c r="AB128" s="119">
        <f t="shared" si="7"/>
        <v>10</v>
      </c>
    </row>
    <row r="129" spans="3:28" ht="54.95" customHeight="1" x14ac:dyDescent="0.25">
      <c r="C129" s="56">
        <v>125</v>
      </c>
      <c r="D129" s="94" t="str">
        <f>IF(Lançamentos!G129="","",Lançamentos!G129)</f>
        <v/>
      </c>
      <c r="E129" s="120" t="str">
        <f>IF(D129="","",Lançamentos!R129)</f>
        <v/>
      </c>
      <c r="F129" s="121" t="str">
        <f>IF($D129="","",Lançamentos!T129)</f>
        <v/>
      </c>
      <c r="G129" s="121" t="str">
        <f>IF($D129="","",Lançamentos!V129)</f>
        <v/>
      </c>
      <c r="H129" s="121" t="str">
        <f>IF($D129="","",Lançamentos!X129)</f>
        <v/>
      </c>
      <c r="I129" s="121" t="str">
        <f>IF($D129="","",Lançamentos!Z129)</f>
        <v/>
      </c>
      <c r="J129" s="121" t="str">
        <f>IF($D129="","",Lançamentos!AB129)</f>
        <v/>
      </c>
      <c r="K129" s="121" t="str">
        <f>IF($D129="","",Lançamentos!AD129)</f>
        <v/>
      </c>
      <c r="L129" s="121" t="str">
        <f>IF($D129="","",Lançamentos!AF129)</f>
        <v/>
      </c>
      <c r="M129" s="121" t="str">
        <f>IF($D129="","",Lançamentos!AH129)</f>
        <v/>
      </c>
      <c r="N129" s="121" t="str">
        <f>IF($D129="","",Lançamentos!AJ129)</f>
        <v/>
      </c>
      <c r="O129" s="124" t="str">
        <f t="shared" si="8"/>
        <v/>
      </c>
      <c r="P129" s="125" t="str">
        <f t="shared" si="9"/>
        <v/>
      </c>
      <c r="R129" s="119">
        <f t="shared" si="12"/>
        <v>1</v>
      </c>
      <c r="S129" s="119">
        <f t="shared" si="12"/>
        <v>1</v>
      </c>
      <c r="T129" s="119">
        <f t="shared" si="12"/>
        <v>1</v>
      </c>
      <c r="U129" s="119">
        <f t="shared" si="12"/>
        <v>1</v>
      </c>
      <c r="V129" s="119">
        <f t="shared" si="12"/>
        <v>1</v>
      </c>
      <c r="W129" s="119">
        <f t="shared" si="11"/>
        <v>1</v>
      </c>
      <c r="X129" s="119">
        <f t="shared" si="11"/>
        <v>1</v>
      </c>
      <c r="Y129" s="119">
        <f t="shared" si="11"/>
        <v>1</v>
      </c>
      <c r="Z129" s="119">
        <f t="shared" si="11"/>
        <v>1</v>
      </c>
      <c r="AA129" s="119">
        <f t="shared" si="11"/>
        <v>1</v>
      </c>
      <c r="AB129" s="119">
        <f t="shared" si="7"/>
        <v>10</v>
      </c>
    </row>
    <row r="130" spans="3:28" ht="54.95" customHeight="1" x14ac:dyDescent="0.25">
      <c r="C130" s="56">
        <v>126</v>
      </c>
      <c r="D130" s="94" t="str">
        <f>IF(Lançamentos!G130="","",Lançamentos!G130)</f>
        <v/>
      </c>
      <c r="E130" s="120" t="str">
        <f>IF(D130="","",Lançamentos!R130)</f>
        <v/>
      </c>
      <c r="F130" s="121" t="str">
        <f>IF($D130="","",Lançamentos!T130)</f>
        <v/>
      </c>
      <c r="G130" s="121" t="str">
        <f>IF($D130="","",Lançamentos!V130)</f>
        <v/>
      </c>
      <c r="H130" s="121" t="str">
        <f>IF($D130="","",Lançamentos!X130)</f>
        <v/>
      </c>
      <c r="I130" s="121" t="str">
        <f>IF($D130="","",Lançamentos!Z130)</f>
        <v/>
      </c>
      <c r="J130" s="121" t="str">
        <f>IF($D130="","",Lançamentos!AB130)</f>
        <v/>
      </c>
      <c r="K130" s="121" t="str">
        <f>IF($D130="","",Lançamentos!AD130)</f>
        <v/>
      </c>
      <c r="L130" s="121" t="str">
        <f>IF($D130="","",Lançamentos!AF130)</f>
        <v/>
      </c>
      <c r="M130" s="121" t="str">
        <f>IF($D130="","",Lançamentos!AH130)</f>
        <v/>
      </c>
      <c r="N130" s="121" t="str">
        <f>IF($D130="","",Lançamentos!AJ130)</f>
        <v/>
      </c>
      <c r="O130" s="124" t="str">
        <f t="shared" si="8"/>
        <v/>
      </c>
      <c r="P130" s="125" t="str">
        <f t="shared" si="9"/>
        <v/>
      </c>
      <c r="R130" s="119">
        <f t="shared" si="12"/>
        <v>1</v>
      </c>
      <c r="S130" s="119">
        <f t="shared" si="12"/>
        <v>1</v>
      </c>
      <c r="T130" s="119">
        <f t="shared" si="12"/>
        <v>1</v>
      </c>
      <c r="U130" s="119">
        <f t="shared" si="12"/>
        <v>1</v>
      </c>
      <c r="V130" s="119">
        <f t="shared" si="12"/>
        <v>1</v>
      </c>
      <c r="W130" s="119">
        <f t="shared" si="11"/>
        <v>1</v>
      </c>
      <c r="X130" s="119">
        <f t="shared" si="11"/>
        <v>1</v>
      </c>
      <c r="Y130" s="119">
        <f t="shared" si="11"/>
        <v>1</v>
      </c>
      <c r="Z130" s="119">
        <f t="shared" si="11"/>
        <v>1</v>
      </c>
      <c r="AA130" s="119">
        <f t="shared" si="11"/>
        <v>1</v>
      </c>
      <c r="AB130" s="119">
        <f t="shared" si="7"/>
        <v>10</v>
      </c>
    </row>
    <row r="131" spans="3:28" ht="54.95" customHeight="1" x14ac:dyDescent="0.25">
      <c r="C131" s="56">
        <v>127</v>
      </c>
      <c r="D131" s="94" t="str">
        <f>IF(Lançamentos!G131="","",Lançamentos!G131)</f>
        <v/>
      </c>
      <c r="E131" s="120" t="str">
        <f>IF(D131="","",Lançamentos!R131)</f>
        <v/>
      </c>
      <c r="F131" s="121" t="str">
        <f>IF($D131="","",Lançamentos!T131)</f>
        <v/>
      </c>
      <c r="G131" s="121" t="str">
        <f>IF($D131="","",Lançamentos!V131)</f>
        <v/>
      </c>
      <c r="H131" s="121" t="str">
        <f>IF($D131="","",Lançamentos!X131)</f>
        <v/>
      </c>
      <c r="I131" s="121" t="str">
        <f>IF($D131="","",Lançamentos!Z131)</f>
        <v/>
      </c>
      <c r="J131" s="121" t="str">
        <f>IF($D131="","",Lançamentos!AB131)</f>
        <v/>
      </c>
      <c r="K131" s="121" t="str">
        <f>IF($D131="","",Lançamentos!AD131)</f>
        <v/>
      </c>
      <c r="L131" s="121" t="str">
        <f>IF($D131="","",Lançamentos!AF131)</f>
        <v/>
      </c>
      <c r="M131" s="121" t="str">
        <f>IF($D131="","",Lançamentos!AH131)</f>
        <v/>
      </c>
      <c r="N131" s="121" t="str">
        <f>IF($D131="","",Lançamentos!AJ131)</f>
        <v/>
      </c>
      <c r="O131" s="124" t="str">
        <f t="shared" si="8"/>
        <v/>
      </c>
      <c r="P131" s="125" t="str">
        <f t="shared" si="9"/>
        <v/>
      </c>
      <c r="R131" s="119">
        <f t="shared" si="12"/>
        <v>1</v>
      </c>
      <c r="S131" s="119">
        <f t="shared" si="12"/>
        <v>1</v>
      </c>
      <c r="T131" s="119">
        <f t="shared" si="12"/>
        <v>1</v>
      </c>
      <c r="U131" s="119">
        <f t="shared" si="12"/>
        <v>1</v>
      </c>
      <c r="V131" s="119">
        <f t="shared" si="12"/>
        <v>1</v>
      </c>
      <c r="W131" s="119">
        <f t="shared" si="11"/>
        <v>1</v>
      </c>
      <c r="X131" s="119">
        <f t="shared" si="11"/>
        <v>1</v>
      </c>
      <c r="Y131" s="119">
        <f t="shared" si="11"/>
        <v>1</v>
      </c>
      <c r="Z131" s="119">
        <f t="shared" si="11"/>
        <v>1</v>
      </c>
      <c r="AA131" s="119">
        <f t="shared" si="11"/>
        <v>1</v>
      </c>
      <c r="AB131" s="119">
        <f t="shared" si="7"/>
        <v>10</v>
      </c>
    </row>
    <row r="132" spans="3:28" ht="54.95" customHeight="1" x14ac:dyDescent="0.25">
      <c r="C132" s="56">
        <v>128</v>
      </c>
      <c r="D132" s="94" t="str">
        <f>IF(Lançamentos!G132="","",Lançamentos!G132)</f>
        <v/>
      </c>
      <c r="E132" s="120" t="str">
        <f>IF(D132="","",Lançamentos!R132)</f>
        <v/>
      </c>
      <c r="F132" s="121" t="str">
        <f>IF($D132="","",Lançamentos!T132)</f>
        <v/>
      </c>
      <c r="G132" s="121" t="str">
        <f>IF($D132="","",Lançamentos!V132)</f>
        <v/>
      </c>
      <c r="H132" s="121" t="str">
        <f>IF($D132="","",Lançamentos!X132)</f>
        <v/>
      </c>
      <c r="I132" s="121" t="str">
        <f>IF($D132="","",Lançamentos!Z132)</f>
        <v/>
      </c>
      <c r="J132" s="121" t="str">
        <f>IF($D132="","",Lançamentos!AB132)</f>
        <v/>
      </c>
      <c r="K132" s="121" t="str">
        <f>IF($D132="","",Lançamentos!AD132)</f>
        <v/>
      </c>
      <c r="L132" s="121" t="str">
        <f>IF($D132="","",Lançamentos!AF132)</f>
        <v/>
      </c>
      <c r="M132" s="121" t="str">
        <f>IF($D132="","",Lançamentos!AH132)</f>
        <v/>
      </c>
      <c r="N132" s="121" t="str">
        <f>IF($D132="","",Lançamentos!AJ132)</f>
        <v/>
      </c>
      <c r="O132" s="124" t="str">
        <f t="shared" si="8"/>
        <v/>
      </c>
      <c r="P132" s="125" t="str">
        <f t="shared" si="9"/>
        <v/>
      </c>
      <c r="R132" s="119">
        <f t="shared" si="12"/>
        <v>1</v>
      </c>
      <c r="S132" s="119">
        <f t="shared" si="12"/>
        <v>1</v>
      </c>
      <c r="T132" s="119">
        <f t="shared" si="12"/>
        <v>1</v>
      </c>
      <c r="U132" s="119">
        <f t="shared" si="12"/>
        <v>1</v>
      </c>
      <c r="V132" s="119">
        <f t="shared" si="12"/>
        <v>1</v>
      </c>
      <c r="W132" s="119">
        <f t="shared" si="11"/>
        <v>1</v>
      </c>
      <c r="X132" s="119">
        <f t="shared" si="11"/>
        <v>1</v>
      </c>
      <c r="Y132" s="119">
        <f t="shared" si="11"/>
        <v>1</v>
      </c>
      <c r="Z132" s="119">
        <f t="shared" si="11"/>
        <v>1</v>
      </c>
      <c r="AA132" s="119">
        <f t="shared" si="11"/>
        <v>1</v>
      </c>
      <c r="AB132" s="119">
        <f t="shared" si="7"/>
        <v>10</v>
      </c>
    </row>
    <row r="133" spans="3:28" ht="54.95" customHeight="1" x14ac:dyDescent="0.25">
      <c r="C133" s="56">
        <v>129</v>
      </c>
      <c r="D133" s="94" t="str">
        <f>IF(Lançamentos!G133="","",Lançamentos!G133)</f>
        <v/>
      </c>
      <c r="E133" s="120" t="str">
        <f>IF(D133="","",Lançamentos!R133)</f>
        <v/>
      </c>
      <c r="F133" s="121" t="str">
        <f>IF($D133="","",Lançamentos!T133)</f>
        <v/>
      </c>
      <c r="G133" s="121" t="str">
        <f>IF($D133="","",Lançamentos!V133)</f>
        <v/>
      </c>
      <c r="H133" s="121" t="str">
        <f>IF($D133="","",Lançamentos!X133)</f>
        <v/>
      </c>
      <c r="I133" s="121" t="str">
        <f>IF($D133="","",Lançamentos!Z133)</f>
        <v/>
      </c>
      <c r="J133" s="121" t="str">
        <f>IF($D133="","",Lançamentos!AB133)</f>
        <v/>
      </c>
      <c r="K133" s="121" t="str">
        <f>IF($D133="","",Lançamentos!AD133)</f>
        <v/>
      </c>
      <c r="L133" s="121" t="str">
        <f>IF($D133="","",Lançamentos!AF133)</f>
        <v/>
      </c>
      <c r="M133" s="121" t="str">
        <f>IF($D133="","",Lançamentos!AH133)</f>
        <v/>
      </c>
      <c r="N133" s="121" t="str">
        <f>IF($D133="","",Lançamentos!AJ133)</f>
        <v/>
      </c>
      <c r="O133" s="124" t="str">
        <f t="shared" si="8"/>
        <v/>
      </c>
      <c r="P133" s="125" t="str">
        <f t="shared" si="9"/>
        <v/>
      </c>
      <c r="R133" s="119">
        <f t="shared" si="12"/>
        <v>1</v>
      </c>
      <c r="S133" s="119">
        <f t="shared" si="12"/>
        <v>1</v>
      </c>
      <c r="T133" s="119">
        <f t="shared" si="12"/>
        <v>1</v>
      </c>
      <c r="U133" s="119">
        <f t="shared" si="12"/>
        <v>1</v>
      </c>
      <c r="V133" s="119">
        <f t="shared" si="12"/>
        <v>1</v>
      </c>
      <c r="W133" s="119">
        <f t="shared" si="11"/>
        <v>1</v>
      </c>
      <c r="X133" s="119">
        <f t="shared" si="11"/>
        <v>1</v>
      </c>
      <c r="Y133" s="119">
        <f t="shared" si="11"/>
        <v>1</v>
      </c>
      <c r="Z133" s="119">
        <f t="shared" si="11"/>
        <v>1</v>
      </c>
      <c r="AA133" s="119">
        <f t="shared" si="11"/>
        <v>1</v>
      </c>
      <c r="AB133" s="119">
        <f t="shared" si="7"/>
        <v>10</v>
      </c>
    </row>
    <row r="134" spans="3:28" ht="54.95" customHeight="1" x14ac:dyDescent="0.25">
      <c r="C134" s="56">
        <v>130</v>
      </c>
      <c r="D134" s="94" t="str">
        <f>IF(Lançamentos!G134="","",Lançamentos!G134)</f>
        <v/>
      </c>
      <c r="E134" s="120" t="str">
        <f>IF(D134="","",Lançamentos!R134)</f>
        <v/>
      </c>
      <c r="F134" s="121" t="str">
        <f>IF($D134="","",Lançamentos!T134)</f>
        <v/>
      </c>
      <c r="G134" s="121" t="str">
        <f>IF($D134="","",Lançamentos!V134)</f>
        <v/>
      </c>
      <c r="H134" s="121" t="str">
        <f>IF($D134="","",Lançamentos!X134)</f>
        <v/>
      </c>
      <c r="I134" s="121" t="str">
        <f>IF($D134="","",Lançamentos!Z134)</f>
        <v/>
      </c>
      <c r="J134" s="121" t="str">
        <f>IF($D134="","",Lançamentos!AB134)</f>
        <v/>
      </c>
      <c r="K134" s="121" t="str">
        <f>IF($D134="","",Lançamentos!AD134)</f>
        <v/>
      </c>
      <c r="L134" s="121" t="str">
        <f>IF($D134="","",Lançamentos!AF134)</f>
        <v/>
      </c>
      <c r="M134" s="121" t="str">
        <f>IF($D134="","",Lançamentos!AH134)</f>
        <v/>
      </c>
      <c r="N134" s="121" t="str">
        <f>IF($D134="","",Lançamentos!AJ134)</f>
        <v/>
      </c>
      <c r="O134" s="124" t="str">
        <f t="shared" si="8"/>
        <v/>
      </c>
      <c r="P134" s="125" t="str">
        <f t="shared" si="9"/>
        <v/>
      </c>
      <c r="R134" s="119">
        <f t="shared" si="12"/>
        <v>1</v>
      </c>
      <c r="S134" s="119">
        <f t="shared" si="12"/>
        <v>1</v>
      </c>
      <c r="T134" s="119">
        <f t="shared" si="12"/>
        <v>1</v>
      </c>
      <c r="U134" s="119">
        <f t="shared" si="12"/>
        <v>1</v>
      </c>
      <c r="V134" s="119">
        <f t="shared" si="12"/>
        <v>1</v>
      </c>
      <c r="W134" s="119">
        <f t="shared" si="11"/>
        <v>1</v>
      </c>
      <c r="X134" s="119">
        <f t="shared" si="11"/>
        <v>1</v>
      </c>
      <c r="Y134" s="119">
        <f t="shared" si="11"/>
        <v>1</v>
      </c>
      <c r="Z134" s="119">
        <f t="shared" si="11"/>
        <v>1</v>
      </c>
      <c r="AA134" s="119">
        <f t="shared" si="11"/>
        <v>1</v>
      </c>
      <c r="AB134" s="119">
        <f t="shared" ref="AB134:AB197" si="13">SUM(R134:AA134)</f>
        <v>10</v>
      </c>
    </row>
    <row r="135" spans="3:28" ht="54.95" customHeight="1" x14ac:dyDescent="0.25">
      <c r="C135" s="56">
        <v>131</v>
      </c>
      <c r="D135" s="94" t="str">
        <f>IF(Lançamentos!G135="","",Lançamentos!G135)</f>
        <v/>
      </c>
      <c r="E135" s="120" t="str">
        <f>IF(D135="","",Lançamentos!R135)</f>
        <v/>
      </c>
      <c r="F135" s="121" t="str">
        <f>IF($D135="","",Lançamentos!T135)</f>
        <v/>
      </c>
      <c r="G135" s="121" t="str">
        <f>IF($D135="","",Lançamentos!V135)</f>
        <v/>
      </c>
      <c r="H135" s="121" t="str">
        <f>IF($D135="","",Lançamentos!X135)</f>
        <v/>
      </c>
      <c r="I135" s="121" t="str">
        <f>IF($D135="","",Lançamentos!Z135)</f>
        <v/>
      </c>
      <c r="J135" s="121" t="str">
        <f>IF($D135="","",Lançamentos!AB135)</f>
        <v/>
      </c>
      <c r="K135" s="121" t="str">
        <f>IF($D135="","",Lançamentos!AD135)</f>
        <v/>
      </c>
      <c r="L135" s="121" t="str">
        <f>IF($D135="","",Lançamentos!AF135)</f>
        <v/>
      </c>
      <c r="M135" s="121" t="str">
        <f>IF($D135="","",Lançamentos!AH135)</f>
        <v/>
      </c>
      <c r="N135" s="121" t="str">
        <f>IF($D135="","",Lançamentos!AJ135)</f>
        <v/>
      </c>
      <c r="O135" s="124" t="str">
        <f t="shared" ref="O135:O198" si="14">IFERROR(IF(D135="","",P135/AB135),0)</f>
        <v/>
      </c>
      <c r="P135" s="125" t="str">
        <f t="shared" ref="P135:P198" si="15">IF(D135="","",SUM(E135:N135))</f>
        <v/>
      </c>
      <c r="R135" s="119">
        <f t="shared" si="12"/>
        <v>1</v>
      </c>
      <c r="S135" s="119">
        <f t="shared" si="12"/>
        <v>1</v>
      </c>
      <c r="T135" s="119">
        <f t="shared" si="12"/>
        <v>1</v>
      </c>
      <c r="U135" s="119">
        <f t="shared" si="12"/>
        <v>1</v>
      </c>
      <c r="V135" s="119">
        <f t="shared" si="12"/>
        <v>1</v>
      </c>
      <c r="W135" s="119">
        <f t="shared" si="11"/>
        <v>1</v>
      </c>
      <c r="X135" s="119">
        <f t="shared" si="11"/>
        <v>1</v>
      </c>
      <c r="Y135" s="119">
        <f t="shared" si="11"/>
        <v>1</v>
      </c>
      <c r="Z135" s="119">
        <f t="shared" si="11"/>
        <v>1</v>
      </c>
      <c r="AA135" s="119">
        <f t="shared" si="11"/>
        <v>1</v>
      </c>
      <c r="AB135" s="119">
        <f t="shared" si="13"/>
        <v>10</v>
      </c>
    </row>
    <row r="136" spans="3:28" ht="54.95" customHeight="1" x14ac:dyDescent="0.25">
      <c r="C136" s="56">
        <v>132</v>
      </c>
      <c r="D136" s="94" t="str">
        <f>IF(Lançamentos!G136="","",Lançamentos!G136)</f>
        <v/>
      </c>
      <c r="E136" s="120" t="str">
        <f>IF(D136="","",Lançamentos!R136)</f>
        <v/>
      </c>
      <c r="F136" s="121" t="str">
        <f>IF($D136="","",Lançamentos!T136)</f>
        <v/>
      </c>
      <c r="G136" s="121" t="str">
        <f>IF($D136="","",Lançamentos!V136)</f>
        <v/>
      </c>
      <c r="H136" s="121" t="str">
        <f>IF($D136="","",Lançamentos!X136)</f>
        <v/>
      </c>
      <c r="I136" s="121" t="str">
        <f>IF($D136="","",Lançamentos!Z136)</f>
        <v/>
      </c>
      <c r="J136" s="121" t="str">
        <f>IF($D136="","",Lançamentos!AB136)</f>
        <v/>
      </c>
      <c r="K136" s="121" t="str">
        <f>IF($D136="","",Lançamentos!AD136)</f>
        <v/>
      </c>
      <c r="L136" s="121" t="str">
        <f>IF($D136="","",Lançamentos!AF136)</f>
        <v/>
      </c>
      <c r="M136" s="121" t="str">
        <f>IF($D136="","",Lançamentos!AH136)</f>
        <v/>
      </c>
      <c r="N136" s="121" t="str">
        <f>IF($D136="","",Lançamentos!AJ136)</f>
        <v/>
      </c>
      <c r="O136" s="124" t="str">
        <f t="shared" si="14"/>
        <v/>
      </c>
      <c r="P136" s="125" t="str">
        <f t="shared" si="15"/>
        <v/>
      </c>
      <c r="R136" s="119">
        <f t="shared" si="12"/>
        <v>1</v>
      </c>
      <c r="S136" s="119">
        <f t="shared" si="12"/>
        <v>1</v>
      </c>
      <c r="T136" s="119">
        <f t="shared" si="12"/>
        <v>1</v>
      </c>
      <c r="U136" s="119">
        <f t="shared" si="12"/>
        <v>1</v>
      </c>
      <c r="V136" s="119">
        <f t="shared" si="12"/>
        <v>1</v>
      </c>
      <c r="W136" s="119">
        <f t="shared" si="11"/>
        <v>1</v>
      </c>
      <c r="X136" s="119">
        <f t="shared" si="11"/>
        <v>1</v>
      </c>
      <c r="Y136" s="119">
        <f t="shared" si="11"/>
        <v>1</v>
      </c>
      <c r="Z136" s="119">
        <f t="shared" si="11"/>
        <v>1</v>
      </c>
      <c r="AA136" s="119">
        <f t="shared" si="11"/>
        <v>1</v>
      </c>
      <c r="AB136" s="119">
        <f t="shared" si="13"/>
        <v>10</v>
      </c>
    </row>
    <row r="137" spans="3:28" ht="54.95" customHeight="1" x14ac:dyDescent="0.25">
      <c r="C137" s="56">
        <v>133</v>
      </c>
      <c r="D137" s="94" t="str">
        <f>IF(Lançamentos!G137="","",Lançamentos!G137)</f>
        <v/>
      </c>
      <c r="E137" s="120" t="str">
        <f>IF(D137="","",Lançamentos!R137)</f>
        <v/>
      </c>
      <c r="F137" s="121" t="str">
        <f>IF($D137="","",Lançamentos!T137)</f>
        <v/>
      </c>
      <c r="G137" s="121" t="str">
        <f>IF($D137="","",Lançamentos!V137)</f>
        <v/>
      </c>
      <c r="H137" s="121" t="str">
        <f>IF($D137="","",Lançamentos!X137)</f>
        <v/>
      </c>
      <c r="I137" s="121" t="str">
        <f>IF($D137="","",Lançamentos!Z137)</f>
        <v/>
      </c>
      <c r="J137" s="121" t="str">
        <f>IF($D137="","",Lançamentos!AB137)</f>
        <v/>
      </c>
      <c r="K137" s="121" t="str">
        <f>IF($D137="","",Lançamentos!AD137)</f>
        <v/>
      </c>
      <c r="L137" s="121" t="str">
        <f>IF($D137="","",Lançamentos!AF137)</f>
        <v/>
      </c>
      <c r="M137" s="121" t="str">
        <f>IF($D137="","",Lançamentos!AH137)</f>
        <v/>
      </c>
      <c r="N137" s="121" t="str">
        <f>IF($D137="","",Lançamentos!AJ137)</f>
        <v/>
      </c>
      <c r="O137" s="124" t="str">
        <f t="shared" si="14"/>
        <v/>
      </c>
      <c r="P137" s="125" t="str">
        <f t="shared" si="15"/>
        <v/>
      </c>
      <c r="R137" s="119">
        <f t="shared" si="12"/>
        <v>1</v>
      </c>
      <c r="S137" s="119">
        <f t="shared" si="12"/>
        <v>1</v>
      </c>
      <c r="T137" s="119">
        <f t="shared" si="12"/>
        <v>1</v>
      </c>
      <c r="U137" s="119">
        <f t="shared" si="12"/>
        <v>1</v>
      </c>
      <c r="V137" s="119">
        <f t="shared" si="12"/>
        <v>1</v>
      </c>
      <c r="W137" s="119">
        <f t="shared" si="11"/>
        <v>1</v>
      </c>
      <c r="X137" s="119">
        <f t="shared" si="11"/>
        <v>1</v>
      </c>
      <c r="Y137" s="119">
        <f t="shared" si="11"/>
        <v>1</v>
      </c>
      <c r="Z137" s="119">
        <f t="shared" si="11"/>
        <v>1</v>
      </c>
      <c r="AA137" s="119">
        <f t="shared" si="11"/>
        <v>1</v>
      </c>
      <c r="AB137" s="119">
        <f t="shared" si="13"/>
        <v>10</v>
      </c>
    </row>
    <row r="138" spans="3:28" ht="54.95" customHeight="1" x14ac:dyDescent="0.25">
      <c r="C138" s="56">
        <v>134</v>
      </c>
      <c r="D138" s="94" t="str">
        <f>IF(Lançamentos!G138="","",Lançamentos!G138)</f>
        <v/>
      </c>
      <c r="E138" s="120" t="str">
        <f>IF(D138="","",Lançamentos!R138)</f>
        <v/>
      </c>
      <c r="F138" s="121" t="str">
        <f>IF($D138="","",Lançamentos!T138)</f>
        <v/>
      </c>
      <c r="G138" s="121" t="str">
        <f>IF($D138="","",Lançamentos!V138)</f>
        <v/>
      </c>
      <c r="H138" s="121" t="str">
        <f>IF($D138="","",Lançamentos!X138)</f>
        <v/>
      </c>
      <c r="I138" s="121" t="str">
        <f>IF($D138="","",Lançamentos!Z138)</f>
        <v/>
      </c>
      <c r="J138" s="121" t="str">
        <f>IF($D138="","",Lançamentos!AB138)</f>
        <v/>
      </c>
      <c r="K138" s="121" t="str">
        <f>IF($D138="","",Lançamentos!AD138)</f>
        <v/>
      </c>
      <c r="L138" s="121" t="str">
        <f>IF($D138="","",Lançamentos!AF138)</f>
        <v/>
      </c>
      <c r="M138" s="121" t="str">
        <f>IF($D138="","",Lançamentos!AH138)</f>
        <v/>
      </c>
      <c r="N138" s="121" t="str">
        <f>IF($D138="","",Lançamentos!AJ138)</f>
        <v/>
      </c>
      <c r="O138" s="124" t="str">
        <f t="shared" si="14"/>
        <v/>
      </c>
      <c r="P138" s="125" t="str">
        <f t="shared" si="15"/>
        <v/>
      </c>
      <c r="R138" s="119">
        <f t="shared" si="12"/>
        <v>1</v>
      </c>
      <c r="S138" s="119">
        <f t="shared" si="12"/>
        <v>1</v>
      </c>
      <c r="T138" s="119">
        <f t="shared" si="12"/>
        <v>1</v>
      </c>
      <c r="U138" s="119">
        <f t="shared" si="12"/>
        <v>1</v>
      </c>
      <c r="V138" s="119">
        <f t="shared" si="12"/>
        <v>1</v>
      </c>
      <c r="W138" s="119">
        <f t="shared" si="11"/>
        <v>1</v>
      </c>
      <c r="X138" s="119">
        <f t="shared" si="11"/>
        <v>1</v>
      </c>
      <c r="Y138" s="119">
        <f t="shared" si="11"/>
        <v>1</v>
      </c>
      <c r="Z138" s="119">
        <f t="shared" si="11"/>
        <v>1</v>
      </c>
      <c r="AA138" s="119">
        <f t="shared" si="11"/>
        <v>1</v>
      </c>
      <c r="AB138" s="119">
        <f t="shared" si="13"/>
        <v>10</v>
      </c>
    </row>
    <row r="139" spans="3:28" ht="54.95" customHeight="1" x14ac:dyDescent="0.25">
      <c r="C139" s="56">
        <v>135</v>
      </c>
      <c r="D139" s="94" t="str">
        <f>IF(Lançamentos!G139="","",Lançamentos!G139)</f>
        <v/>
      </c>
      <c r="E139" s="120" t="str">
        <f>IF(D139="","",Lançamentos!R139)</f>
        <v/>
      </c>
      <c r="F139" s="121" t="str">
        <f>IF($D139="","",Lançamentos!T139)</f>
        <v/>
      </c>
      <c r="G139" s="121" t="str">
        <f>IF($D139="","",Lançamentos!V139)</f>
        <v/>
      </c>
      <c r="H139" s="121" t="str">
        <f>IF($D139="","",Lançamentos!X139)</f>
        <v/>
      </c>
      <c r="I139" s="121" t="str">
        <f>IF($D139="","",Lançamentos!Z139)</f>
        <v/>
      </c>
      <c r="J139" s="121" t="str">
        <f>IF($D139="","",Lançamentos!AB139)</f>
        <v/>
      </c>
      <c r="K139" s="121" t="str">
        <f>IF($D139="","",Lançamentos!AD139)</f>
        <v/>
      </c>
      <c r="L139" s="121" t="str">
        <f>IF($D139="","",Lançamentos!AF139)</f>
        <v/>
      </c>
      <c r="M139" s="121" t="str">
        <f>IF($D139="","",Lançamentos!AH139)</f>
        <v/>
      </c>
      <c r="N139" s="121" t="str">
        <f>IF($D139="","",Lançamentos!AJ139)</f>
        <v/>
      </c>
      <c r="O139" s="124" t="str">
        <f t="shared" si="14"/>
        <v/>
      </c>
      <c r="P139" s="125" t="str">
        <f t="shared" si="15"/>
        <v/>
      </c>
      <c r="R139" s="119">
        <f t="shared" si="12"/>
        <v>1</v>
      </c>
      <c r="S139" s="119">
        <f t="shared" si="12"/>
        <v>1</v>
      </c>
      <c r="T139" s="119">
        <f t="shared" si="12"/>
        <v>1</v>
      </c>
      <c r="U139" s="119">
        <f t="shared" si="12"/>
        <v>1</v>
      </c>
      <c r="V139" s="119">
        <f t="shared" si="12"/>
        <v>1</v>
      </c>
      <c r="W139" s="119">
        <f t="shared" si="11"/>
        <v>1</v>
      </c>
      <c r="X139" s="119">
        <f t="shared" si="11"/>
        <v>1</v>
      </c>
      <c r="Y139" s="119">
        <f t="shared" si="11"/>
        <v>1</v>
      </c>
      <c r="Z139" s="119">
        <f t="shared" si="11"/>
        <v>1</v>
      </c>
      <c r="AA139" s="119">
        <f t="shared" si="11"/>
        <v>1</v>
      </c>
      <c r="AB139" s="119">
        <f t="shared" si="13"/>
        <v>10</v>
      </c>
    </row>
    <row r="140" spans="3:28" ht="54.95" customHeight="1" x14ac:dyDescent="0.25">
      <c r="C140" s="56">
        <v>136</v>
      </c>
      <c r="D140" s="94" t="str">
        <f>IF(Lançamentos!G140="","",Lançamentos!G140)</f>
        <v/>
      </c>
      <c r="E140" s="120" t="str">
        <f>IF(D140="","",Lançamentos!R140)</f>
        <v/>
      </c>
      <c r="F140" s="121" t="str">
        <f>IF($D140="","",Lançamentos!T140)</f>
        <v/>
      </c>
      <c r="G140" s="121" t="str">
        <f>IF($D140="","",Lançamentos!V140)</f>
        <v/>
      </c>
      <c r="H140" s="121" t="str">
        <f>IF($D140="","",Lançamentos!X140)</f>
        <v/>
      </c>
      <c r="I140" s="121" t="str">
        <f>IF($D140="","",Lançamentos!Z140)</f>
        <v/>
      </c>
      <c r="J140" s="121" t="str">
        <f>IF($D140="","",Lançamentos!AB140)</f>
        <v/>
      </c>
      <c r="K140" s="121" t="str">
        <f>IF($D140="","",Lançamentos!AD140)</f>
        <v/>
      </c>
      <c r="L140" s="121" t="str">
        <f>IF($D140="","",Lançamentos!AF140)</f>
        <v/>
      </c>
      <c r="M140" s="121" t="str">
        <f>IF($D140="","",Lançamentos!AH140)</f>
        <v/>
      </c>
      <c r="N140" s="121" t="str">
        <f>IF($D140="","",Lançamentos!AJ140)</f>
        <v/>
      </c>
      <c r="O140" s="124" t="str">
        <f t="shared" si="14"/>
        <v/>
      </c>
      <c r="P140" s="125" t="str">
        <f t="shared" si="15"/>
        <v/>
      </c>
      <c r="R140" s="119">
        <f t="shared" si="12"/>
        <v>1</v>
      </c>
      <c r="S140" s="119">
        <f t="shared" si="12"/>
        <v>1</v>
      </c>
      <c r="T140" s="119">
        <f t="shared" si="12"/>
        <v>1</v>
      </c>
      <c r="U140" s="119">
        <f t="shared" si="12"/>
        <v>1</v>
      </c>
      <c r="V140" s="119">
        <f t="shared" si="12"/>
        <v>1</v>
      </c>
      <c r="W140" s="119">
        <f t="shared" si="11"/>
        <v>1</v>
      </c>
      <c r="X140" s="119">
        <f t="shared" si="11"/>
        <v>1</v>
      </c>
      <c r="Y140" s="119">
        <f t="shared" si="11"/>
        <v>1</v>
      </c>
      <c r="Z140" s="119">
        <f t="shared" si="11"/>
        <v>1</v>
      </c>
      <c r="AA140" s="119">
        <f t="shared" si="11"/>
        <v>1</v>
      </c>
      <c r="AB140" s="119">
        <f t="shared" si="13"/>
        <v>10</v>
      </c>
    </row>
    <row r="141" spans="3:28" ht="54.95" customHeight="1" x14ac:dyDescent="0.25">
      <c r="C141" s="56">
        <v>137</v>
      </c>
      <c r="D141" s="94" t="str">
        <f>IF(Lançamentos!G141="","",Lançamentos!G141)</f>
        <v/>
      </c>
      <c r="E141" s="120" t="str">
        <f>IF(D141="","",Lançamentos!R141)</f>
        <v/>
      </c>
      <c r="F141" s="121" t="str">
        <f>IF($D141="","",Lançamentos!T141)</f>
        <v/>
      </c>
      <c r="G141" s="121" t="str">
        <f>IF($D141="","",Lançamentos!V141)</f>
        <v/>
      </c>
      <c r="H141" s="121" t="str">
        <f>IF($D141="","",Lançamentos!X141)</f>
        <v/>
      </c>
      <c r="I141" s="121" t="str">
        <f>IF($D141="","",Lançamentos!Z141)</f>
        <v/>
      </c>
      <c r="J141" s="121" t="str">
        <f>IF($D141="","",Lançamentos!AB141)</f>
        <v/>
      </c>
      <c r="K141" s="121" t="str">
        <f>IF($D141="","",Lançamentos!AD141)</f>
        <v/>
      </c>
      <c r="L141" s="121" t="str">
        <f>IF($D141="","",Lançamentos!AF141)</f>
        <v/>
      </c>
      <c r="M141" s="121" t="str">
        <f>IF($D141="","",Lançamentos!AH141)</f>
        <v/>
      </c>
      <c r="N141" s="121" t="str">
        <f>IF($D141="","",Lançamentos!AJ141)</f>
        <v/>
      </c>
      <c r="O141" s="124" t="str">
        <f t="shared" si="14"/>
        <v/>
      </c>
      <c r="P141" s="125" t="str">
        <f t="shared" si="15"/>
        <v/>
      </c>
      <c r="R141" s="119">
        <f t="shared" si="12"/>
        <v>1</v>
      </c>
      <c r="S141" s="119">
        <f t="shared" si="12"/>
        <v>1</v>
      </c>
      <c r="T141" s="119">
        <f t="shared" si="12"/>
        <v>1</v>
      </c>
      <c r="U141" s="119">
        <f t="shared" si="12"/>
        <v>1</v>
      </c>
      <c r="V141" s="119">
        <f t="shared" si="12"/>
        <v>1</v>
      </c>
      <c r="W141" s="119">
        <f t="shared" si="11"/>
        <v>1</v>
      </c>
      <c r="X141" s="119">
        <f t="shared" si="11"/>
        <v>1</v>
      </c>
      <c r="Y141" s="119">
        <f t="shared" si="11"/>
        <v>1</v>
      </c>
      <c r="Z141" s="119">
        <f t="shared" si="11"/>
        <v>1</v>
      </c>
      <c r="AA141" s="119">
        <f t="shared" si="11"/>
        <v>1</v>
      </c>
      <c r="AB141" s="119">
        <f t="shared" si="13"/>
        <v>10</v>
      </c>
    </row>
    <row r="142" spans="3:28" ht="54.95" customHeight="1" x14ac:dyDescent="0.25">
      <c r="C142" s="56">
        <v>138</v>
      </c>
      <c r="D142" s="94" t="str">
        <f>IF(Lançamentos!G142="","",Lançamentos!G142)</f>
        <v/>
      </c>
      <c r="E142" s="120" t="str">
        <f>IF(D142="","",Lançamentos!R142)</f>
        <v/>
      </c>
      <c r="F142" s="121" t="str">
        <f>IF($D142="","",Lançamentos!T142)</f>
        <v/>
      </c>
      <c r="G142" s="121" t="str">
        <f>IF($D142="","",Lançamentos!V142)</f>
        <v/>
      </c>
      <c r="H142" s="121" t="str">
        <f>IF($D142="","",Lançamentos!X142)</f>
        <v/>
      </c>
      <c r="I142" s="121" t="str">
        <f>IF($D142="","",Lançamentos!Z142)</f>
        <v/>
      </c>
      <c r="J142" s="121" t="str">
        <f>IF($D142="","",Lançamentos!AB142)</f>
        <v/>
      </c>
      <c r="K142" s="121" t="str">
        <f>IF($D142="","",Lançamentos!AD142)</f>
        <v/>
      </c>
      <c r="L142" s="121" t="str">
        <f>IF($D142="","",Lançamentos!AF142)</f>
        <v/>
      </c>
      <c r="M142" s="121" t="str">
        <f>IF($D142="","",Lançamentos!AH142)</f>
        <v/>
      </c>
      <c r="N142" s="121" t="str">
        <f>IF($D142="","",Lançamentos!AJ142)</f>
        <v/>
      </c>
      <c r="O142" s="124" t="str">
        <f t="shared" si="14"/>
        <v/>
      </c>
      <c r="P142" s="125" t="str">
        <f t="shared" si="15"/>
        <v/>
      </c>
      <c r="R142" s="119">
        <f t="shared" si="12"/>
        <v>1</v>
      </c>
      <c r="S142" s="119">
        <f t="shared" si="12"/>
        <v>1</v>
      </c>
      <c r="T142" s="119">
        <f t="shared" si="12"/>
        <v>1</v>
      </c>
      <c r="U142" s="119">
        <f t="shared" si="12"/>
        <v>1</v>
      </c>
      <c r="V142" s="119">
        <f t="shared" si="12"/>
        <v>1</v>
      </c>
      <c r="W142" s="119">
        <f t="shared" si="11"/>
        <v>1</v>
      </c>
      <c r="X142" s="119">
        <f t="shared" si="11"/>
        <v>1</v>
      </c>
      <c r="Y142" s="119">
        <f t="shared" si="11"/>
        <v>1</v>
      </c>
      <c r="Z142" s="119">
        <f t="shared" si="11"/>
        <v>1</v>
      </c>
      <c r="AA142" s="119">
        <f t="shared" si="11"/>
        <v>1</v>
      </c>
      <c r="AB142" s="119">
        <f t="shared" si="13"/>
        <v>10</v>
      </c>
    </row>
    <row r="143" spans="3:28" ht="54.95" customHeight="1" x14ac:dyDescent="0.25">
      <c r="C143" s="56">
        <v>139</v>
      </c>
      <c r="D143" s="94" t="str">
        <f>IF(Lançamentos!G143="","",Lançamentos!G143)</f>
        <v/>
      </c>
      <c r="E143" s="120" t="str">
        <f>IF(D143="","",Lançamentos!R143)</f>
        <v/>
      </c>
      <c r="F143" s="121" t="str">
        <f>IF($D143="","",Lançamentos!T143)</f>
        <v/>
      </c>
      <c r="G143" s="121" t="str">
        <f>IF($D143="","",Lançamentos!V143)</f>
        <v/>
      </c>
      <c r="H143" s="121" t="str">
        <f>IF($D143="","",Lançamentos!X143)</f>
        <v/>
      </c>
      <c r="I143" s="121" t="str">
        <f>IF($D143="","",Lançamentos!Z143)</f>
        <v/>
      </c>
      <c r="J143" s="121" t="str">
        <f>IF($D143="","",Lançamentos!AB143)</f>
        <v/>
      </c>
      <c r="K143" s="121" t="str">
        <f>IF($D143="","",Lançamentos!AD143)</f>
        <v/>
      </c>
      <c r="L143" s="121" t="str">
        <f>IF($D143="","",Lançamentos!AF143)</f>
        <v/>
      </c>
      <c r="M143" s="121" t="str">
        <f>IF($D143="","",Lançamentos!AH143)</f>
        <v/>
      </c>
      <c r="N143" s="121" t="str">
        <f>IF($D143="","",Lançamentos!AJ143)</f>
        <v/>
      </c>
      <c r="O143" s="124" t="str">
        <f t="shared" si="14"/>
        <v/>
      </c>
      <c r="P143" s="125" t="str">
        <f t="shared" si="15"/>
        <v/>
      </c>
      <c r="R143" s="119">
        <f t="shared" si="12"/>
        <v>1</v>
      </c>
      <c r="S143" s="119">
        <f t="shared" si="12"/>
        <v>1</v>
      </c>
      <c r="T143" s="119">
        <f t="shared" si="12"/>
        <v>1</v>
      </c>
      <c r="U143" s="119">
        <f t="shared" si="12"/>
        <v>1</v>
      </c>
      <c r="V143" s="119">
        <f t="shared" si="12"/>
        <v>1</v>
      </c>
      <c r="W143" s="119">
        <f t="shared" si="11"/>
        <v>1</v>
      </c>
      <c r="X143" s="119">
        <f t="shared" si="11"/>
        <v>1</v>
      </c>
      <c r="Y143" s="119">
        <f t="shared" si="11"/>
        <v>1</v>
      </c>
      <c r="Z143" s="119">
        <f t="shared" si="11"/>
        <v>1</v>
      </c>
      <c r="AA143" s="119">
        <f t="shared" si="11"/>
        <v>1</v>
      </c>
      <c r="AB143" s="119">
        <f t="shared" si="13"/>
        <v>10</v>
      </c>
    </row>
    <row r="144" spans="3:28" ht="54.95" customHeight="1" x14ac:dyDescent="0.25">
      <c r="C144" s="56">
        <v>140</v>
      </c>
      <c r="D144" s="94" t="str">
        <f>IF(Lançamentos!G144="","",Lançamentos!G144)</f>
        <v/>
      </c>
      <c r="E144" s="120" t="str">
        <f>IF(D144="","",Lançamentos!R144)</f>
        <v/>
      </c>
      <c r="F144" s="121" t="str">
        <f>IF($D144="","",Lançamentos!T144)</f>
        <v/>
      </c>
      <c r="G144" s="121" t="str">
        <f>IF($D144="","",Lançamentos!V144)</f>
        <v/>
      </c>
      <c r="H144" s="121" t="str">
        <f>IF($D144="","",Lançamentos!X144)</f>
        <v/>
      </c>
      <c r="I144" s="121" t="str">
        <f>IF($D144="","",Lançamentos!Z144)</f>
        <v/>
      </c>
      <c r="J144" s="121" t="str">
        <f>IF($D144="","",Lançamentos!AB144)</f>
        <v/>
      </c>
      <c r="K144" s="121" t="str">
        <f>IF($D144="","",Lançamentos!AD144)</f>
        <v/>
      </c>
      <c r="L144" s="121" t="str">
        <f>IF($D144="","",Lançamentos!AF144)</f>
        <v/>
      </c>
      <c r="M144" s="121" t="str">
        <f>IF($D144="","",Lançamentos!AH144)</f>
        <v/>
      </c>
      <c r="N144" s="121" t="str">
        <f>IF($D144="","",Lançamentos!AJ144)</f>
        <v/>
      </c>
      <c r="O144" s="124" t="str">
        <f t="shared" si="14"/>
        <v/>
      </c>
      <c r="P144" s="125" t="str">
        <f t="shared" si="15"/>
        <v/>
      </c>
      <c r="R144" s="119">
        <f t="shared" si="12"/>
        <v>1</v>
      </c>
      <c r="S144" s="119">
        <f t="shared" si="12"/>
        <v>1</v>
      </c>
      <c r="T144" s="119">
        <f t="shared" si="12"/>
        <v>1</v>
      </c>
      <c r="U144" s="119">
        <f t="shared" si="12"/>
        <v>1</v>
      </c>
      <c r="V144" s="119">
        <f t="shared" si="12"/>
        <v>1</v>
      </c>
      <c r="W144" s="119">
        <f t="shared" si="11"/>
        <v>1</v>
      </c>
      <c r="X144" s="119">
        <f t="shared" si="11"/>
        <v>1</v>
      </c>
      <c r="Y144" s="119">
        <f t="shared" si="11"/>
        <v>1</v>
      </c>
      <c r="Z144" s="119">
        <f t="shared" si="11"/>
        <v>1</v>
      </c>
      <c r="AA144" s="119">
        <f t="shared" si="11"/>
        <v>1</v>
      </c>
      <c r="AB144" s="119">
        <f t="shared" si="13"/>
        <v>10</v>
      </c>
    </row>
    <row r="145" spans="3:28" ht="54.95" customHeight="1" x14ac:dyDescent="0.25">
      <c r="C145" s="56">
        <v>141</v>
      </c>
      <c r="D145" s="94" t="str">
        <f>IF(Lançamentos!G145="","",Lançamentos!G145)</f>
        <v/>
      </c>
      <c r="E145" s="120" t="str">
        <f>IF(D145="","",Lançamentos!R145)</f>
        <v/>
      </c>
      <c r="F145" s="121" t="str">
        <f>IF($D145="","",Lançamentos!T145)</f>
        <v/>
      </c>
      <c r="G145" s="121" t="str">
        <f>IF($D145="","",Lançamentos!V145)</f>
        <v/>
      </c>
      <c r="H145" s="121" t="str">
        <f>IF($D145="","",Lançamentos!X145)</f>
        <v/>
      </c>
      <c r="I145" s="121" t="str">
        <f>IF($D145="","",Lançamentos!Z145)</f>
        <v/>
      </c>
      <c r="J145" s="121" t="str">
        <f>IF($D145="","",Lançamentos!AB145)</f>
        <v/>
      </c>
      <c r="K145" s="121" t="str">
        <f>IF($D145="","",Lançamentos!AD145)</f>
        <v/>
      </c>
      <c r="L145" s="121" t="str">
        <f>IF($D145="","",Lançamentos!AF145)</f>
        <v/>
      </c>
      <c r="M145" s="121" t="str">
        <f>IF($D145="","",Lançamentos!AH145)</f>
        <v/>
      </c>
      <c r="N145" s="121" t="str">
        <f>IF($D145="","",Lançamentos!AJ145)</f>
        <v/>
      </c>
      <c r="O145" s="124" t="str">
        <f t="shared" si="14"/>
        <v/>
      </c>
      <c r="P145" s="125" t="str">
        <f t="shared" si="15"/>
        <v/>
      </c>
      <c r="R145" s="119">
        <f t="shared" si="12"/>
        <v>1</v>
      </c>
      <c r="S145" s="119">
        <f t="shared" si="12"/>
        <v>1</v>
      </c>
      <c r="T145" s="119">
        <f t="shared" si="12"/>
        <v>1</v>
      </c>
      <c r="U145" s="119">
        <f t="shared" si="12"/>
        <v>1</v>
      </c>
      <c r="V145" s="119">
        <f t="shared" si="12"/>
        <v>1</v>
      </c>
      <c r="W145" s="119">
        <f t="shared" si="11"/>
        <v>1</v>
      </c>
      <c r="X145" s="119">
        <f t="shared" si="11"/>
        <v>1</v>
      </c>
      <c r="Y145" s="119">
        <f t="shared" si="11"/>
        <v>1</v>
      </c>
      <c r="Z145" s="119">
        <f t="shared" si="11"/>
        <v>1</v>
      </c>
      <c r="AA145" s="119">
        <f t="shared" si="11"/>
        <v>1</v>
      </c>
      <c r="AB145" s="119">
        <f t="shared" si="13"/>
        <v>10</v>
      </c>
    </row>
    <row r="146" spans="3:28" ht="54.95" customHeight="1" x14ac:dyDescent="0.25">
      <c r="C146" s="56">
        <v>142</v>
      </c>
      <c r="D146" s="94" t="str">
        <f>IF(Lançamentos!G146="","",Lançamentos!G146)</f>
        <v/>
      </c>
      <c r="E146" s="120" t="str">
        <f>IF(D146="","",Lançamentos!R146)</f>
        <v/>
      </c>
      <c r="F146" s="121" t="str">
        <f>IF($D146="","",Lançamentos!T146)</f>
        <v/>
      </c>
      <c r="G146" s="121" t="str">
        <f>IF($D146="","",Lançamentos!V146)</f>
        <v/>
      </c>
      <c r="H146" s="121" t="str">
        <f>IF($D146="","",Lançamentos!X146)</f>
        <v/>
      </c>
      <c r="I146" s="121" t="str">
        <f>IF($D146="","",Lançamentos!Z146)</f>
        <v/>
      </c>
      <c r="J146" s="121" t="str">
        <f>IF($D146="","",Lançamentos!AB146)</f>
        <v/>
      </c>
      <c r="K146" s="121" t="str">
        <f>IF($D146="","",Lançamentos!AD146)</f>
        <v/>
      </c>
      <c r="L146" s="121" t="str">
        <f>IF($D146="","",Lançamentos!AF146)</f>
        <v/>
      </c>
      <c r="M146" s="121" t="str">
        <f>IF($D146="","",Lançamentos!AH146)</f>
        <v/>
      </c>
      <c r="N146" s="121" t="str">
        <f>IF($D146="","",Lançamentos!AJ146)</f>
        <v/>
      </c>
      <c r="O146" s="124" t="str">
        <f t="shared" si="14"/>
        <v/>
      </c>
      <c r="P146" s="125" t="str">
        <f t="shared" si="15"/>
        <v/>
      </c>
      <c r="R146" s="119">
        <f t="shared" si="12"/>
        <v>1</v>
      </c>
      <c r="S146" s="119">
        <f t="shared" si="12"/>
        <v>1</v>
      </c>
      <c r="T146" s="119">
        <f t="shared" si="12"/>
        <v>1</v>
      </c>
      <c r="U146" s="119">
        <f t="shared" si="12"/>
        <v>1</v>
      </c>
      <c r="V146" s="119">
        <f t="shared" si="12"/>
        <v>1</v>
      </c>
      <c r="W146" s="119">
        <f t="shared" si="11"/>
        <v>1</v>
      </c>
      <c r="X146" s="119">
        <f t="shared" si="11"/>
        <v>1</v>
      </c>
      <c r="Y146" s="119">
        <f t="shared" si="11"/>
        <v>1</v>
      </c>
      <c r="Z146" s="119">
        <f t="shared" si="11"/>
        <v>1</v>
      </c>
      <c r="AA146" s="119">
        <f t="shared" si="11"/>
        <v>1</v>
      </c>
      <c r="AB146" s="119">
        <f t="shared" si="13"/>
        <v>10</v>
      </c>
    </row>
    <row r="147" spans="3:28" ht="54.95" customHeight="1" x14ac:dyDescent="0.25">
      <c r="C147" s="56">
        <v>143</v>
      </c>
      <c r="D147" s="94" t="str">
        <f>IF(Lançamentos!G147="","",Lançamentos!G147)</f>
        <v/>
      </c>
      <c r="E147" s="120" t="str">
        <f>IF(D147="","",Lançamentos!R147)</f>
        <v/>
      </c>
      <c r="F147" s="121" t="str">
        <f>IF($D147="","",Lançamentos!T147)</f>
        <v/>
      </c>
      <c r="G147" s="121" t="str">
        <f>IF($D147="","",Lançamentos!V147)</f>
        <v/>
      </c>
      <c r="H147" s="121" t="str">
        <f>IF($D147="","",Lançamentos!X147)</f>
        <v/>
      </c>
      <c r="I147" s="121" t="str">
        <f>IF($D147="","",Lançamentos!Z147)</f>
        <v/>
      </c>
      <c r="J147" s="121" t="str">
        <f>IF($D147="","",Lançamentos!AB147)</f>
        <v/>
      </c>
      <c r="K147" s="121" t="str">
        <f>IF($D147="","",Lançamentos!AD147)</f>
        <v/>
      </c>
      <c r="L147" s="121" t="str">
        <f>IF($D147="","",Lançamentos!AF147)</f>
        <v/>
      </c>
      <c r="M147" s="121" t="str">
        <f>IF($D147="","",Lançamentos!AH147)</f>
        <v/>
      </c>
      <c r="N147" s="121" t="str">
        <f>IF($D147="","",Lançamentos!AJ147)</f>
        <v/>
      </c>
      <c r="O147" s="124" t="str">
        <f t="shared" si="14"/>
        <v/>
      </c>
      <c r="P147" s="125" t="str">
        <f t="shared" si="15"/>
        <v/>
      </c>
      <c r="R147" s="119">
        <f t="shared" si="12"/>
        <v>1</v>
      </c>
      <c r="S147" s="119">
        <f t="shared" si="12"/>
        <v>1</v>
      </c>
      <c r="T147" s="119">
        <f t="shared" si="12"/>
        <v>1</v>
      </c>
      <c r="U147" s="119">
        <f t="shared" si="12"/>
        <v>1</v>
      </c>
      <c r="V147" s="119">
        <f t="shared" si="12"/>
        <v>1</v>
      </c>
      <c r="W147" s="119">
        <f t="shared" si="11"/>
        <v>1</v>
      </c>
      <c r="X147" s="119">
        <f t="shared" si="11"/>
        <v>1</v>
      </c>
      <c r="Y147" s="119">
        <f t="shared" si="11"/>
        <v>1</v>
      </c>
      <c r="Z147" s="119">
        <f t="shared" si="11"/>
        <v>1</v>
      </c>
      <c r="AA147" s="119">
        <f t="shared" si="11"/>
        <v>1</v>
      </c>
      <c r="AB147" s="119">
        <f t="shared" si="13"/>
        <v>10</v>
      </c>
    </row>
    <row r="148" spans="3:28" ht="54.95" customHeight="1" x14ac:dyDescent="0.25">
      <c r="C148" s="56">
        <v>144</v>
      </c>
      <c r="D148" s="94" t="str">
        <f>IF(Lançamentos!G148="","",Lançamentos!G148)</f>
        <v/>
      </c>
      <c r="E148" s="120" t="str">
        <f>IF(D148="","",Lançamentos!R148)</f>
        <v/>
      </c>
      <c r="F148" s="121" t="str">
        <f>IF($D148="","",Lançamentos!T148)</f>
        <v/>
      </c>
      <c r="G148" s="121" t="str">
        <f>IF($D148="","",Lançamentos!V148)</f>
        <v/>
      </c>
      <c r="H148" s="121" t="str">
        <f>IF($D148="","",Lançamentos!X148)</f>
        <v/>
      </c>
      <c r="I148" s="121" t="str">
        <f>IF($D148="","",Lançamentos!Z148)</f>
        <v/>
      </c>
      <c r="J148" s="121" t="str">
        <f>IF($D148="","",Lançamentos!AB148)</f>
        <v/>
      </c>
      <c r="K148" s="121" t="str">
        <f>IF($D148="","",Lançamentos!AD148)</f>
        <v/>
      </c>
      <c r="L148" s="121" t="str">
        <f>IF($D148="","",Lançamentos!AF148)</f>
        <v/>
      </c>
      <c r="M148" s="121" t="str">
        <f>IF($D148="","",Lançamentos!AH148)</f>
        <v/>
      </c>
      <c r="N148" s="121" t="str">
        <f>IF($D148="","",Lançamentos!AJ148)</f>
        <v/>
      </c>
      <c r="O148" s="124" t="str">
        <f t="shared" si="14"/>
        <v/>
      </c>
      <c r="P148" s="125" t="str">
        <f t="shared" si="15"/>
        <v/>
      </c>
      <c r="R148" s="119">
        <f t="shared" si="12"/>
        <v>1</v>
      </c>
      <c r="S148" s="119">
        <f t="shared" si="12"/>
        <v>1</v>
      </c>
      <c r="T148" s="119">
        <f t="shared" si="12"/>
        <v>1</v>
      </c>
      <c r="U148" s="119">
        <f t="shared" si="12"/>
        <v>1</v>
      </c>
      <c r="V148" s="119">
        <f t="shared" si="12"/>
        <v>1</v>
      </c>
      <c r="W148" s="119">
        <f t="shared" si="11"/>
        <v>1</v>
      </c>
      <c r="X148" s="119">
        <f t="shared" si="11"/>
        <v>1</v>
      </c>
      <c r="Y148" s="119">
        <f t="shared" si="11"/>
        <v>1</v>
      </c>
      <c r="Z148" s="119">
        <f t="shared" si="11"/>
        <v>1</v>
      </c>
      <c r="AA148" s="119">
        <f t="shared" si="11"/>
        <v>1</v>
      </c>
      <c r="AB148" s="119">
        <f t="shared" si="13"/>
        <v>10</v>
      </c>
    </row>
    <row r="149" spans="3:28" ht="54.95" customHeight="1" x14ac:dyDescent="0.25">
      <c r="C149" s="56">
        <v>145</v>
      </c>
      <c r="D149" s="94" t="str">
        <f>IF(Lançamentos!G149="","",Lançamentos!G149)</f>
        <v/>
      </c>
      <c r="E149" s="120" t="str">
        <f>IF(D149="","",Lançamentos!R149)</f>
        <v/>
      </c>
      <c r="F149" s="121" t="str">
        <f>IF($D149="","",Lançamentos!T149)</f>
        <v/>
      </c>
      <c r="G149" s="121" t="str">
        <f>IF($D149="","",Lançamentos!V149)</f>
        <v/>
      </c>
      <c r="H149" s="121" t="str">
        <f>IF($D149="","",Lançamentos!X149)</f>
        <v/>
      </c>
      <c r="I149" s="121" t="str">
        <f>IF($D149="","",Lançamentos!Z149)</f>
        <v/>
      </c>
      <c r="J149" s="121" t="str">
        <f>IF($D149="","",Lançamentos!AB149)</f>
        <v/>
      </c>
      <c r="K149" s="121" t="str">
        <f>IF($D149="","",Lançamentos!AD149)</f>
        <v/>
      </c>
      <c r="L149" s="121" t="str">
        <f>IF($D149="","",Lançamentos!AF149)</f>
        <v/>
      </c>
      <c r="M149" s="121" t="str">
        <f>IF($D149="","",Lançamentos!AH149)</f>
        <v/>
      </c>
      <c r="N149" s="121" t="str">
        <f>IF($D149="","",Lançamentos!AJ149)</f>
        <v/>
      </c>
      <c r="O149" s="124" t="str">
        <f t="shared" si="14"/>
        <v/>
      </c>
      <c r="P149" s="125" t="str">
        <f t="shared" si="15"/>
        <v/>
      </c>
      <c r="R149" s="119">
        <f t="shared" si="12"/>
        <v>1</v>
      </c>
      <c r="S149" s="119">
        <f t="shared" si="12"/>
        <v>1</v>
      </c>
      <c r="T149" s="119">
        <f t="shared" si="12"/>
        <v>1</v>
      </c>
      <c r="U149" s="119">
        <f t="shared" si="12"/>
        <v>1</v>
      </c>
      <c r="V149" s="119">
        <f t="shared" si="12"/>
        <v>1</v>
      </c>
      <c r="W149" s="119">
        <f t="shared" si="11"/>
        <v>1</v>
      </c>
      <c r="X149" s="119">
        <f t="shared" si="11"/>
        <v>1</v>
      </c>
      <c r="Y149" s="119">
        <f t="shared" si="11"/>
        <v>1</v>
      </c>
      <c r="Z149" s="119">
        <f t="shared" si="11"/>
        <v>1</v>
      </c>
      <c r="AA149" s="119">
        <f t="shared" si="11"/>
        <v>1</v>
      </c>
      <c r="AB149" s="119">
        <f t="shared" si="13"/>
        <v>10</v>
      </c>
    </row>
    <row r="150" spans="3:28" ht="54.95" customHeight="1" x14ac:dyDescent="0.25">
      <c r="C150" s="56">
        <v>146</v>
      </c>
      <c r="D150" s="94" t="str">
        <f>IF(Lançamentos!G150="","",Lançamentos!G150)</f>
        <v/>
      </c>
      <c r="E150" s="120" t="str">
        <f>IF(D150="","",Lançamentos!R150)</f>
        <v/>
      </c>
      <c r="F150" s="121" t="str">
        <f>IF($D150="","",Lançamentos!T150)</f>
        <v/>
      </c>
      <c r="G150" s="121" t="str">
        <f>IF($D150="","",Lançamentos!V150)</f>
        <v/>
      </c>
      <c r="H150" s="121" t="str">
        <f>IF($D150="","",Lançamentos!X150)</f>
        <v/>
      </c>
      <c r="I150" s="121" t="str">
        <f>IF($D150="","",Lançamentos!Z150)</f>
        <v/>
      </c>
      <c r="J150" s="121" t="str">
        <f>IF($D150="","",Lançamentos!AB150)</f>
        <v/>
      </c>
      <c r="K150" s="121" t="str">
        <f>IF($D150="","",Lançamentos!AD150)</f>
        <v/>
      </c>
      <c r="L150" s="121" t="str">
        <f>IF($D150="","",Lançamentos!AF150)</f>
        <v/>
      </c>
      <c r="M150" s="121" t="str">
        <f>IF($D150="","",Lançamentos!AH150)</f>
        <v/>
      </c>
      <c r="N150" s="121" t="str">
        <f>IF($D150="","",Lançamentos!AJ150)</f>
        <v/>
      </c>
      <c r="O150" s="124" t="str">
        <f t="shared" si="14"/>
        <v/>
      </c>
      <c r="P150" s="125" t="str">
        <f t="shared" si="15"/>
        <v/>
      </c>
      <c r="R150" s="119">
        <f t="shared" si="12"/>
        <v>1</v>
      </c>
      <c r="S150" s="119">
        <f t="shared" si="12"/>
        <v>1</v>
      </c>
      <c r="T150" s="119">
        <f t="shared" si="12"/>
        <v>1</v>
      </c>
      <c r="U150" s="119">
        <f t="shared" si="12"/>
        <v>1</v>
      </c>
      <c r="V150" s="119">
        <f t="shared" si="12"/>
        <v>1</v>
      </c>
      <c r="W150" s="119">
        <f t="shared" si="11"/>
        <v>1</v>
      </c>
      <c r="X150" s="119">
        <f t="shared" si="11"/>
        <v>1</v>
      </c>
      <c r="Y150" s="119">
        <f t="shared" si="11"/>
        <v>1</v>
      </c>
      <c r="Z150" s="119">
        <f t="shared" si="11"/>
        <v>1</v>
      </c>
      <c r="AA150" s="119">
        <f t="shared" si="11"/>
        <v>1</v>
      </c>
      <c r="AB150" s="119">
        <f t="shared" si="13"/>
        <v>10</v>
      </c>
    </row>
    <row r="151" spans="3:28" ht="54.95" customHeight="1" x14ac:dyDescent="0.25">
      <c r="C151" s="56">
        <v>147</v>
      </c>
      <c r="D151" s="94" t="str">
        <f>IF(Lançamentos!G151="","",Lançamentos!G151)</f>
        <v/>
      </c>
      <c r="E151" s="120" t="str">
        <f>IF(D151="","",Lançamentos!R151)</f>
        <v/>
      </c>
      <c r="F151" s="121" t="str">
        <f>IF($D151="","",Lançamentos!T151)</f>
        <v/>
      </c>
      <c r="G151" s="121" t="str">
        <f>IF($D151="","",Lançamentos!V151)</f>
        <v/>
      </c>
      <c r="H151" s="121" t="str">
        <f>IF($D151="","",Lançamentos!X151)</f>
        <v/>
      </c>
      <c r="I151" s="121" t="str">
        <f>IF($D151="","",Lançamentos!Z151)</f>
        <v/>
      </c>
      <c r="J151" s="121" t="str">
        <f>IF($D151="","",Lançamentos!AB151)</f>
        <v/>
      </c>
      <c r="K151" s="121" t="str">
        <f>IF($D151="","",Lançamentos!AD151)</f>
        <v/>
      </c>
      <c r="L151" s="121" t="str">
        <f>IF($D151="","",Lançamentos!AF151)</f>
        <v/>
      </c>
      <c r="M151" s="121" t="str">
        <f>IF($D151="","",Lançamentos!AH151)</f>
        <v/>
      </c>
      <c r="N151" s="121" t="str">
        <f>IF($D151="","",Lançamentos!AJ151)</f>
        <v/>
      </c>
      <c r="O151" s="124" t="str">
        <f t="shared" si="14"/>
        <v/>
      </c>
      <c r="P151" s="125" t="str">
        <f t="shared" si="15"/>
        <v/>
      </c>
      <c r="R151" s="119">
        <f t="shared" si="12"/>
        <v>1</v>
      </c>
      <c r="S151" s="119">
        <f t="shared" si="12"/>
        <v>1</v>
      </c>
      <c r="T151" s="119">
        <f t="shared" si="12"/>
        <v>1</v>
      </c>
      <c r="U151" s="119">
        <f t="shared" si="12"/>
        <v>1</v>
      </c>
      <c r="V151" s="119">
        <f t="shared" si="12"/>
        <v>1</v>
      </c>
      <c r="W151" s="119">
        <f t="shared" si="11"/>
        <v>1</v>
      </c>
      <c r="X151" s="119">
        <f t="shared" si="11"/>
        <v>1</v>
      </c>
      <c r="Y151" s="119">
        <f t="shared" si="11"/>
        <v>1</v>
      </c>
      <c r="Z151" s="119">
        <f t="shared" si="11"/>
        <v>1</v>
      </c>
      <c r="AA151" s="119">
        <f t="shared" si="11"/>
        <v>1</v>
      </c>
      <c r="AB151" s="119">
        <f t="shared" si="13"/>
        <v>10</v>
      </c>
    </row>
    <row r="152" spans="3:28" ht="54.95" customHeight="1" x14ac:dyDescent="0.25">
      <c r="C152" s="56">
        <v>148</v>
      </c>
      <c r="D152" s="94" t="str">
        <f>IF(Lançamentos!G152="","",Lançamentos!G152)</f>
        <v/>
      </c>
      <c r="E152" s="120" t="str">
        <f>IF(D152="","",Lançamentos!R152)</f>
        <v/>
      </c>
      <c r="F152" s="121" t="str">
        <f>IF($D152="","",Lançamentos!T152)</f>
        <v/>
      </c>
      <c r="G152" s="121" t="str">
        <f>IF($D152="","",Lançamentos!V152)</f>
        <v/>
      </c>
      <c r="H152" s="121" t="str">
        <f>IF($D152="","",Lançamentos!X152)</f>
        <v/>
      </c>
      <c r="I152" s="121" t="str">
        <f>IF($D152="","",Lançamentos!Z152)</f>
        <v/>
      </c>
      <c r="J152" s="121" t="str">
        <f>IF($D152="","",Lançamentos!AB152)</f>
        <v/>
      </c>
      <c r="K152" s="121" t="str">
        <f>IF($D152="","",Lançamentos!AD152)</f>
        <v/>
      </c>
      <c r="L152" s="121" t="str">
        <f>IF($D152="","",Lançamentos!AF152)</f>
        <v/>
      </c>
      <c r="M152" s="121" t="str">
        <f>IF($D152="","",Lançamentos!AH152)</f>
        <v/>
      </c>
      <c r="N152" s="121" t="str">
        <f>IF($D152="","",Lançamentos!AJ152)</f>
        <v/>
      </c>
      <c r="O152" s="124" t="str">
        <f t="shared" si="14"/>
        <v/>
      </c>
      <c r="P152" s="125" t="str">
        <f t="shared" si="15"/>
        <v/>
      </c>
      <c r="R152" s="119">
        <f t="shared" si="12"/>
        <v>1</v>
      </c>
      <c r="S152" s="119">
        <f t="shared" si="12"/>
        <v>1</v>
      </c>
      <c r="T152" s="119">
        <f t="shared" si="12"/>
        <v>1</v>
      </c>
      <c r="U152" s="119">
        <f t="shared" si="12"/>
        <v>1</v>
      </c>
      <c r="V152" s="119">
        <f t="shared" si="12"/>
        <v>1</v>
      </c>
      <c r="W152" s="119">
        <f t="shared" si="11"/>
        <v>1</v>
      </c>
      <c r="X152" s="119">
        <f t="shared" si="11"/>
        <v>1</v>
      </c>
      <c r="Y152" s="119">
        <f t="shared" si="11"/>
        <v>1</v>
      </c>
      <c r="Z152" s="119">
        <f t="shared" si="11"/>
        <v>1</v>
      </c>
      <c r="AA152" s="119">
        <f t="shared" si="11"/>
        <v>1</v>
      </c>
      <c r="AB152" s="119">
        <f t="shared" si="13"/>
        <v>10</v>
      </c>
    </row>
    <row r="153" spans="3:28" ht="54.95" customHeight="1" x14ac:dyDescent="0.25">
      <c r="C153" s="56">
        <v>149</v>
      </c>
      <c r="D153" s="94" t="str">
        <f>IF(Lançamentos!G153="","",Lançamentos!G153)</f>
        <v/>
      </c>
      <c r="E153" s="120" t="str">
        <f>IF(D153="","",Lançamentos!R153)</f>
        <v/>
      </c>
      <c r="F153" s="121" t="str">
        <f>IF($D153="","",Lançamentos!T153)</f>
        <v/>
      </c>
      <c r="G153" s="121" t="str">
        <f>IF($D153="","",Lançamentos!V153)</f>
        <v/>
      </c>
      <c r="H153" s="121" t="str">
        <f>IF($D153="","",Lançamentos!X153)</f>
        <v/>
      </c>
      <c r="I153" s="121" t="str">
        <f>IF($D153="","",Lançamentos!Z153)</f>
        <v/>
      </c>
      <c r="J153" s="121" t="str">
        <f>IF($D153="","",Lançamentos!AB153)</f>
        <v/>
      </c>
      <c r="K153" s="121" t="str">
        <f>IF($D153="","",Lançamentos!AD153)</f>
        <v/>
      </c>
      <c r="L153" s="121" t="str">
        <f>IF($D153="","",Lançamentos!AF153)</f>
        <v/>
      </c>
      <c r="M153" s="121" t="str">
        <f>IF($D153="","",Lançamentos!AH153)</f>
        <v/>
      </c>
      <c r="N153" s="121" t="str">
        <f>IF($D153="","",Lançamentos!AJ153)</f>
        <v/>
      </c>
      <c r="O153" s="124" t="str">
        <f t="shared" si="14"/>
        <v/>
      </c>
      <c r="P153" s="125" t="str">
        <f t="shared" si="15"/>
        <v/>
      </c>
      <c r="R153" s="119">
        <f t="shared" si="12"/>
        <v>1</v>
      </c>
      <c r="S153" s="119">
        <f t="shared" si="12"/>
        <v>1</v>
      </c>
      <c r="T153" s="119">
        <f t="shared" si="12"/>
        <v>1</v>
      </c>
      <c r="U153" s="119">
        <f t="shared" si="12"/>
        <v>1</v>
      </c>
      <c r="V153" s="119">
        <f t="shared" si="12"/>
        <v>1</v>
      </c>
      <c r="W153" s="119">
        <f t="shared" si="11"/>
        <v>1</v>
      </c>
      <c r="X153" s="119">
        <f t="shared" si="11"/>
        <v>1</v>
      </c>
      <c r="Y153" s="119">
        <f t="shared" si="11"/>
        <v>1</v>
      </c>
      <c r="Z153" s="119">
        <f t="shared" si="11"/>
        <v>1</v>
      </c>
      <c r="AA153" s="119">
        <f t="shared" si="11"/>
        <v>1</v>
      </c>
      <c r="AB153" s="119">
        <f t="shared" si="13"/>
        <v>10</v>
      </c>
    </row>
    <row r="154" spans="3:28" ht="54.95" customHeight="1" x14ac:dyDescent="0.25">
      <c r="C154" s="56">
        <v>150</v>
      </c>
      <c r="D154" s="94" t="str">
        <f>IF(Lançamentos!G154="","",Lançamentos!G154)</f>
        <v/>
      </c>
      <c r="E154" s="120" t="str">
        <f>IF(D154="","",Lançamentos!R154)</f>
        <v/>
      </c>
      <c r="F154" s="121" t="str">
        <f>IF($D154="","",Lançamentos!T154)</f>
        <v/>
      </c>
      <c r="G154" s="121" t="str">
        <f>IF($D154="","",Lançamentos!V154)</f>
        <v/>
      </c>
      <c r="H154" s="121" t="str">
        <f>IF($D154="","",Lançamentos!X154)</f>
        <v/>
      </c>
      <c r="I154" s="121" t="str">
        <f>IF($D154="","",Lançamentos!Z154)</f>
        <v/>
      </c>
      <c r="J154" s="121" t="str">
        <f>IF($D154="","",Lançamentos!AB154)</f>
        <v/>
      </c>
      <c r="K154" s="121" t="str">
        <f>IF($D154="","",Lançamentos!AD154)</f>
        <v/>
      </c>
      <c r="L154" s="121" t="str">
        <f>IF($D154="","",Lançamentos!AF154)</f>
        <v/>
      </c>
      <c r="M154" s="121" t="str">
        <f>IF($D154="","",Lançamentos!AH154)</f>
        <v/>
      </c>
      <c r="N154" s="121" t="str">
        <f>IF($D154="","",Lançamentos!AJ154)</f>
        <v/>
      </c>
      <c r="O154" s="124" t="str">
        <f t="shared" si="14"/>
        <v/>
      </c>
      <c r="P154" s="125" t="str">
        <f t="shared" si="15"/>
        <v/>
      </c>
      <c r="R154" s="119">
        <f t="shared" si="12"/>
        <v>1</v>
      </c>
      <c r="S154" s="119">
        <f t="shared" si="12"/>
        <v>1</v>
      </c>
      <c r="T154" s="119">
        <f t="shared" si="12"/>
        <v>1</v>
      </c>
      <c r="U154" s="119">
        <f t="shared" si="12"/>
        <v>1</v>
      </c>
      <c r="V154" s="119">
        <f t="shared" si="12"/>
        <v>1</v>
      </c>
      <c r="W154" s="119">
        <f t="shared" si="11"/>
        <v>1</v>
      </c>
      <c r="X154" s="119">
        <f t="shared" si="11"/>
        <v>1</v>
      </c>
      <c r="Y154" s="119">
        <f t="shared" si="11"/>
        <v>1</v>
      </c>
      <c r="Z154" s="119">
        <f t="shared" si="11"/>
        <v>1</v>
      </c>
      <c r="AA154" s="119">
        <f t="shared" si="11"/>
        <v>1</v>
      </c>
      <c r="AB154" s="119">
        <f t="shared" si="13"/>
        <v>10</v>
      </c>
    </row>
    <row r="155" spans="3:28" ht="54.95" customHeight="1" x14ac:dyDescent="0.25">
      <c r="C155" s="56">
        <v>151</v>
      </c>
      <c r="D155" s="94" t="str">
        <f>IF(Lançamentos!G155="","",Lançamentos!G155)</f>
        <v/>
      </c>
      <c r="E155" s="120" t="str">
        <f>IF(D155="","",Lançamentos!R155)</f>
        <v/>
      </c>
      <c r="F155" s="121" t="str">
        <f>IF($D155="","",Lançamentos!T155)</f>
        <v/>
      </c>
      <c r="G155" s="121" t="str">
        <f>IF($D155="","",Lançamentos!V155)</f>
        <v/>
      </c>
      <c r="H155" s="121" t="str">
        <f>IF($D155="","",Lançamentos!X155)</f>
        <v/>
      </c>
      <c r="I155" s="121" t="str">
        <f>IF($D155="","",Lançamentos!Z155)</f>
        <v/>
      </c>
      <c r="J155" s="121" t="str">
        <f>IF($D155="","",Lançamentos!AB155)</f>
        <v/>
      </c>
      <c r="K155" s="121" t="str">
        <f>IF($D155="","",Lançamentos!AD155)</f>
        <v/>
      </c>
      <c r="L155" s="121" t="str">
        <f>IF($D155="","",Lançamentos!AF155)</f>
        <v/>
      </c>
      <c r="M155" s="121" t="str">
        <f>IF($D155="","",Lançamentos!AH155)</f>
        <v/>
      </c>
      <c r="N155" s="121" t="str">
        <f>IF($D155="","",Lançamentos!AJ155)</f>
        <v/>
      </c>
      <c r="O155" s="124" t="str">
        <f t="shared" si="14"/>
        <v/>
      </c>
      <c r="P155" s="125" t="str">
        <f t="shared" si="15"/>
        <v/>
      </c>
      <c r="R155" s="119">
        <f t="shared" si="12"/>
        <v>1</v>
      </c>
      <c r="S155" s="119">
        <f t="shared" si="12"/>
        <v>1</v>
      </c>
      <c r="T155" s="119">
        <f t="shared" si="12"/>
        <v>1</v>
      </c>
      <c r="U155" s="119">
        <f t="shared" si="12"/>
        <v>1</v>
      </c>
      <c r="V155" s="119">
        <f t="shared" si="12"/>
        <v>1</v>
      </c>
      <c r="W155" s="119">
        <f t="shared" si="11"/>
        <v>1</v>
      </c>
      <c r="X155" s="119">
        <f t="shared" si="11"/>
        <v>1</v>
      </c>
      <c r="Y155" s="119">
        <f t="shared" si="11"/>
        <v>1</v>
      </c>
      <c r="Z155" s="119">
        <f t="shared" si="11"/>
        <v>1</v>
      </c>
      <c r="AA155" s="119">
        <f t="shared" si="11"/>
        <v>1</v>
      </c>
      <c r="AB155" s="119">
        <f t="shared" si="13"/>
        <v>10</v>
      </c>
    </row>
    <row r="156" spans="3:28" ht="54.95" customHeight="1" x14ac:dyDescent="0.25">
      <c r="C156" s="56">
        <v>152</v>
      </c>
      <c r="D156" s="94" t="str">
        <f>IF(Lançamentos!G156="","",Lançamentos!G156)</f>
        <v/>
      </c>
      <c r="E156" s="120" t="str">
        <f>IF(D156="","",Lançamentos!R156)</f>
        <v/>
      </c>
      <c r="F156" s="121" t="str">
        <f>IF($D156="","",Lançamentos!T156)</f>
        <v/>
      </c>
      <c r="G156" s="121" t="str">
        <f>IF($D156="","",Lançamentos!V156)</f>
        <v/>
      </c>
      <c r="H156" s="121" t="str">
        <f>IF($D156="","",Lançamentos!X156)</f>
        <v/>
      </c>
      <c r="I156" s="121" t="str">
        <f>IF($D156="","",Lançamentos!Z156)</f>
        <v/>
      </c>
      <c r="J156" s="121" t="str">
        <f>IF($D156="","",Lançamentos!AB156)</f>
        <v/>
      </c>
      <c r="K156" s="121" t="str">
        <f>IF($D156="","",Lançamentos!AD156)</f>
        <v/>
      </c>
      <c r="L156" s="121" t="str">
        <f>IF($D156="","",Lançamentos!AF156)</f>
        <v/>
      </c>
      <c r="M156" s="121" t="str">
        <f>IF($D156="","",Lançamentos!AH156)</f>
        <v/>
      </c>
      <c r="N156" s="121" t="str">
        <f>IF($D156="","",Lançamentos!AJ156)</f>
        <v/>
      </c>
      <c r="O156" s="124" t="str">
        <f t="shared" si="14"/>
        <v/>
      </c>
      <c r="P156" s="125" t="str">
        <f t="shared" si="15"/>
        <v/>
      </c>
      <c r="R156" s="119">
        <f t="shared" si="12"/>
        <v>1</v>
      </c>
      <c r="S156" s="119">
        <f t="shared" si="12"/>
        <v>1</v>
      </c>
      <c r="T156" s="119">
        <f t="shared" si="12"/>
        <v>1</v>
      </c>
      <c r="U156" s="119">
        <f t="shared" si="12"/>
        <v>1</v>
      </c>
      <c r="V156" s="119">
        <f t="shared" si="12"/>
        <v>1</v>
      </c>
      <c r="W156" s="119">
        <f t="shared" si="11"/>
        <v>1</v>
      </c>
      <c r="X156" s="119">
        <f t="shared" si="11"/>
        <v>1</v>
      </c>
      <c r="Y156" s="119">
        <f t="shared" si="11"/>
        <v>1</v>
      </c>
      <c r="Z156" s="119">
        <f t="shared" si="11"/>
        <v>1</v>
      </c>
      <c r="AA156" s="119">
        <f t="shared" si="11"/>
        <v>1</v>
      </c>
      <c r="AB156" s="119">
        <f t="shared" si="13"/>
        <v>10</v>
      </c>
    </row>
    <row r="157" spans="3:28" ht="54.95" customHeight="1" x14ac:dyDescent="0.25">
      <c r="C157" s="56">
        <v>153</v>
      </c>
      <c r="D157" s="94" t="str">
        <f>IF(Lançamentos!G157="","",Lançamentos!G157)</f>
        <v/>
      </c>
      <c r="E157" s="120" t="str">
        <f>IF(D157="","",Lançamentos!R157)</f>
        <v/>
      </c>
      <c r="F157" s="121" t="str">
        <f>IF($D157="","",Lançamentos!T157)</f>
        <v/>
      </c>
      <c r="G157" s="121" t="str">
        <f>IF($D157="","",Lançamentos!V157)</f>
        <v/>
      </c>
      <c r="H157" s="121" t="str">
        <f>IF($D157="","",Lançamentos!X157)</f>
        <v/>
      </c>
      <c r="I157" s="121" t="str">
        <f>IF($D157="","",Lançamentos!Z157)</f>
        <v/>
      </c>
      <c r="J157" s="121" t="str">
        <f>IF($D157="","",Lançamentos!AB157)</f>
        <v/>
      </c>
      <c r="K157" s="121" t="str">
        <f>IF($D157="","",Lançamentos!AD157)</f>
        <v/>
      </c>
      <c r="L157" s="121" t="str">
        <f>IF($D157="","",Lançamentos!AF157)</f>
        <v/>
      </c>
      <c r="M157" s="121" t="str">
        <f>IF($D157="","",Lançamentos!AH157)</f>
        <v/>
      </c>
      <c r="N157" s="121" t="str">
        <f>IF($D157="","",Lançamentos!AJ157)</f>
        <v/>
      </c>
      <c r="O157" s="124" t="str">
        <f t="shared" si="14"/>
        <v/>
      </c>
      <c r="P157" s="125" t="str">
        <f t="shared" si="15"/>
        <v/>
      </c>
      <c r="R157" s="119">
        <f t="shared" si="12"/>
        <v>1</v>
      </c>
      <c r="S157" s="119">
        <f t="shared" si="12"/>
        <v>1</v>
      </c>
      <c r="T157" s="119">
        <f t="shared" si="12"/>
        <v>1</v>
      </c>
      <c r="U157" s="119">
        <f t="shared" si="12"/>
        <v>1</v>
      </c>
      <c r="V157" s="119">
        <f t="shared" si="12"/>
        <v>1</v>
      </c>
      <c r="W157" s="119">
        <f t="shared" si="11"/>
        <v>1</v>
      </c>
      <c r="X157" s="119">
        <f t="shared" si="11"/>
        <v>1</v>
      </c>
      <c r="Y157" s="119">
        <f t="shared" si="11"/>
        <v>1</v>
      </c>
      <c r="Z157" s="119">
        <f t="shared" si="11"/>
        <v>1</v>
      </c>
      <c r="AA157" s="119">
        <f t="shared" si="11"/>
        <v>1</v>
      </c>
      <c r="AB157" s="119">
        <f t="shared" si="13"/>
        <v>10</v>
      </c>
    </row>
    <row r="158" spans="3:28" ht="54.95" customHeight="1" x14ac:dyDescent="0.25">
      <c r="C158" s="56">
        <v>154</v>
      </c>
      <c r="D158" s="94" t="str">
        <f>IF(Lançamentos!G158="","",Lançamentos!G158)</f>
        <v/>
      </c>
      <c r="E158" s="120" t="str">
        <f>IF(D158="","",Lançamentos!R158)</f>
        <v/>
      </c>
      <c r="F158" s="121" t="str">
        <f>IF($D158="","",Lançamentos!T158)</f>
        <v/>
      </c>
      <c r="G158" s="121" t="str">
        <f>IF($D158="","",Lançamentos!V158)</f>
        <v/>
      </c>
      <c r="H158" s="121" t="str">
        <f>IF($D158="","",Lançamentos!X158)</f>
        <v/>
      </c>
      <c r="I158" s="121" t="str">
        <f>IF($D158="","",Lançamentos!Z158)</f>
        <v/>
      </c>
      <c r="J158" s="121" t="str">
        <f>IF($D158="","",Lançamentos!AB158)</f>
        <v/>
      </c>
      <c r="K158" s="121" t="str">
        <f>IF($D158="","",Lançamentos!AD158)</f>
        <v/>
      </c>
      <c r="L158" s="121" t="str">
        <f>IF($D158="","",Lançamentos!AF158)</f>
        <v/>
      </c>
      <c r="M158" s="121" t="str">
        <f>IF($D158="","",Lançamentos!AH158)</f>
        <v/>
      </c>
      <c r="N158" s="121" t="str">
        <f>IF($D158="","",Lançamentos!AJ158)</f>
        <v/>
      </c>
      <c r="O158" s="124" t="str">
        <f t="shared" si="14"/>
        <v/>
      </c>
      <c r="P158" s="125" t="str">
        <f t="shared" si="15"/>
        <v/>
      </c>
      <c r="R158" s="119">
        <f t="shared" si="12"/>
        <v>1</v>
      </c>
      <c r="S158" s="119">
        <f t="shared" si="12"/>
        <v>1</v>
      </c>
      <c r="T158" s="119">
        <f t="shared" si="12"/>
        <v>1</v>
      </c>
      <c r="U158" s="119">
        <f t="shared" si="12"/>
        <v>1</v>
      </c>
      <c r="V158" s="119">
        <f t="shared" si="12"/>
        <v>1</v>
      </c>
      <c r="W158" s="119">
        <f t="shared" si="11"/>
        <v>1</v>
      </c>
      <c r="X158" s="119">
        <f t="shared" si="11"/>
        <v>1</v>
      </c>
      <c r="Y158" s="119">
        <f t="shared" si="11"/>
        <v>1</v>
      </c>
      <c r="Z158" s="119">
        <f t="shared" si="11"/>
        <v>1</v>
      </c>
      <c r="AA158" s="119">
        <f t="shared" si="11"/>
        <v>1</v>
      </c>
      <c r="AB158" s="119">
        <f t="shared" si="13"/>
        <v>10</v>
      </c>
    </row>
    <row r="159" spans="3:28" ht="54.95" customHeight="1" x14ac:dyDescent="0.25">
      <c r="C159" s="56">
        <v>155</v>
      </c>
      <c r="D159" s="94" t="str">
        <f>IF(Lançamentos!G159="","",Lançamentos!G159)</f>
        <v/>
      </c>
      <c r="E159" s="120" t="str">
        <f>IF(D159="","",Lançamentos!R159)</f>
        <v/>
      </c>
      <c r="F159" s="121" t="str">
        <f>IF($D159="","",Lançamentos!T159)</f>
        <v/>
      </c>
      <c r="G159" s="121" t="str">
        <f>IF($D159="","",Lançamentos!V159)</f>
        <v/>
      </c>
      <c r="H159" s="121" t="str">
        <f>IF($D159="","",Lançamentos!X159)</f>
        <v/>
      </c>
      <c r="I159" s="121" t="str">
        <f>IF($D159="","",Lançamentos!Z159)</f>
        <v/>
      </c>
      <c r="J159" s="121" t="str">
        <f>IF($D159="","",Lançamentos!AB159)</f>
        <v/>
      </c>
      <c r="K159" s="121" t="str">
        <f>IF($D159="","",Lançamentos!AD159)</f>
        <v/>
      </c>
      <c r="L159" s="121" t="str">
        <f>IF($D159="","",Lançamentos!AF159)</f>
        <v/>
      </c>
      <c r="M159" s="121" t="str">
        <f>IF($D159="","",Lançamentos!AH159)</f>
        <v/>
      </c>
      <c r="N159" s="121" t="str">
        <f>IF($D159="","",Lançamentos!AJ159)</f>
        <v/>
      </c>
      <c r="O159" s="124" t="str">
        <f t="shared" si="14"/>
        <v/>
      </c>
      <c r="P159" s="125" t="str">
        <f t="shared" si="15"/>
        <v/>
      </c>
      <c r="R159" s="119">
        <f t="shared" si="12"/>
        <v>1</v>
      </c>
      <c r="S159" s="119">
        <f t="shared" si="12"/>
        <v>1</v>
      </c>
      <c r="T159" s="119">
        <f t="shared" si="12"/>
        <v>1</v>
      </c>
      <c r="U159" s="119">
        <f t="shared" si="12"/>
        <v>1</v>
      </c>
      <c r="V159" s="119">
        <f t="shared" si="12"/>
        <v>1</v>
      </c>
      <c r="W159" s="119">
        <f t="shared" si="11"/>
        <v>1</v>
      </c>
      <c r="X159" s="119">
        <f t="shared" si="11"/>
        <v>1</v>
      </c>
      <c r="Y159" s="119">
        <f t="shared" si="11"/>
        <v>1</v>
      </c>
      <c r="Z159" s="119">
        <f t="shared" si="11"/>
        <v>1</v>
      </c>
      <c r="AA159" s="119">
        <f t="shared" si="11"/>
        <v>1</v>
      </c>
      <c r="AB159" s="119">
        <f t="shared" si="13"/>
        <v>10</v>
      </c>
    </row>
    <row r="160" spans="3:28" ht="54.95" customHeight="1" x14ac:dyDescent="0.25">
      <c r="C160" s="56">
        <v>156</v>
      </c>
      <c r="D160" s="94" t="str">
        <f>IF(Lançamentos!G160="","",Lançamentos!G160)</f>
        <v/>
      </c>
      <c r="E160" s="120" t="str">
        <f>IF(D160="","",Lançamentos!R160)</f>
        <v/>
      </c>
      <c r="F160" s="121" t="str">
        <f>IF($D160="","",Lançamentos!T160)</f>
        <v/>
      </c>
      <c r="G160" s="121" t="str">
        <f>IF($D160="","",Lançamentos!V160)</f>
        <v/>
      </c>
      <c r="H160" s="121" t="str">
        <f>IF($D160="","",Lançamentos!X160)</f>
        <v/>
      </c>
      <c r="I160" s="121" t="str">
        <f>IF($D160="","",Lançamentos!Z160)</f>
        <v/>
      </c>
      <c r="J160" s="121" t="str">
        <f>IF($D160="","",Lançamentos!AB160)</f>
        <v/>
      </c>
      <c r="K160" s="121" t="str">
        <f>IF($D160="","",Lançamentos!AD160)</f>
        <v/>
      </c>
      <c r="L160" s="121" t="str">
        <f>IF($D160="","",Lançamentos!AF160)</f>
        <v/>
      </c>
      <c r="M160" s="121" t="str">
        <f>IF($D160="","",Lançamentos!AH160)</f>
        <v/>
      </c>
      <c r="N160" s="121" t="str">
        <f>IF($D160="","",Lançamentos!AJ160)</f>
        <v/>
      </c>
      <c r="O160" s="124" t="str">
        <f t="shared" si="14"/>
        <v/>
      </c>
      <c r="P160" s="125" t="str">
        <f t="shared" si="15"/>
        <v/>
      </c>
      <c r="R160" s="119">
        <f t="shared" si="12"/>
        <v>1</v>
      </c>
      <c r="S160" s="119">
        <f t="shared" si="12"/>
        <v>1</v>
      </c>
      <c r="T160" s="119">
        <f t="shared" si="12"/>
        <v>1</v>
      </c>
      <c r="U160" s="119">
        <f t="shared" si="12"/>
        <v>1</v>
      </c>
      <c r="V160" s="119">
        <f t="shared" si="12"/>
        <v>1</v>
      </c>
      <c r="W160" s="119">
        <f t="shared" si="11"/>
        <v>1</v>
      </c>
      <c r="X160" s="119">
        <f t="shared" si="11"/>
        <v>1</v>
      </c>
      <c r="Y160" s="119">
        <f t="shared" si="11"/>
        <v>1</v>
      </c>
      <c r="Z160" s="119">
        <f t="shared" si="11"/>
        <v>1</v>
      </c>
      <c r="AA160" s="119">
        <f t="shared" si="11"/>
        <v>1</v>
      </c>
      <c r="AB160" s="119">
        <f t="shared" si="13"/>
        <v>10</v>
      </c>
    </row>
    <row r="161" spans="3:28" ht="54.95" customHeight="1" x14ac:dyDescent="0.25">
      <c r="C161" s="56">
        <v>157</v>
      </c>
      <c r="D161" s="94" t="str">
        <f>IF(Lançamentos!G161="","",Lançamentos!G161)</f>
        <v/>
      </c>
      <c r="E161" s="120" t="str">
        <f>IF(D161="","",Lançamentos!R161)</f>
        <v/>
      </c>
      <c r="F161" s="121" t="str">
        <f>IF($D161="","",Lançamentos!T161)</f>
        <v/>
      </c>
      <c r="G161" s="121" t="str">
        <f>IF($D161="","",Lançamentos!V161)</f>
        <v/>
      </c>
      <c r="H161" s="121" t="str">
        <f>IF($D161="","",Lançamentos!X161)</f>
        <v/>
      </c>
      <c r="I161" s="121" t="str">
        <f>IF($D161="","",Lançamentos!Z161)</f>
        <v/>
      </c>
      <c r="J161" s="121" t="str">
        <f>IF($D161="","",Lançamentos!AB161)</f>
        <v/>
      </c>
      <c r="K161" s="121" t="str">
        <f>IF($D161="","",Lançamentos!AD161)</f>
        <v/>
      </c>
      <c r="L161" s="121" t="str">
        <f>IF($D161="","",Lançamentos!AF161)</f>
        <v/>
      </c>
      <c r="M161" s="121" t="str">
        <f>IF($D161="","",Lançamentos!AH161)</f>
        <v/>
      </c>
      <c r="N161" s="121" t="str">
        <f>IF($D161="","",Lançamentos!AJ161)</f>
        <v/>
      </c>
      <c r="O161" s="124" t="str">
        <f t="shared" si="14"/>
        <v/>
      </c>
      <c r="P161" s="125" t="str">
        <f t="shared" si="15"/>
        <v/>
      </c>
      <c r="R161" s="119">
        <f t="shared" si="12"/>
        <v>1</v>
      </c>
      <c r="S161" s="119">
        <f t="shared" si="12"/>
        <v>1</v>
      </c>
      <c r="T161" s="119">
        <f t="shared" si="12"/>
        <v>1</v>
      </c>
      <c r="U161" s="119">
        <f t="shared" si="12"/>
        <v>1</v>
      </c>
      <c r="V161" s="119">
        <f t="shared" si="12"/>
        <v>1</v>
      </c>
      <c r="W161" s="119">
        <f t="shared" si="11"/>
        <v>1</v>
      </c>
      <c r="X161" s="119">
        <f t="shared" si="11"/>
        <v>1</v>
      </c>
      <c r="Y161" s="119">
        <f t="shared" si="11"/>
        <v>1</v>
      </c>
      <c r="Z161" s="119">
        <f t="shared" si="11"/>
        <v>1</v>
      </c>
      <c r="AA161" s="119">
        <f t="shared" si="11"/>
        <v>1</v>
      </c>
      <c r="AB161" s="119">
        <f t="shared" si="13"/>
        <v>10</v>
      </c>
    </row>
    <row r="162" spans="3:28" ht="54.95" customHeight="1" x14ac:dyDescent="0.25">
      <c r="C162" s="56">
        <v>158</v>
      </c>
      <c r="D162" s="94" t="str">
        <f>IF(Lançamentos!G162="","",Lançamentos!G162)</f>
        <v/>
      </c>
      <c r="E162" s="120" t="str">
        <f>IF(D162="","",Lançamentos!R162)</f>
        <v/>
      </c>
      <c r="F162" s="121" t="str">
        <f>IF($D162="","",Lançamentos!T162)</f>
        <v/>
      </c>
      <c r="G162" s="121" t="str">
        <f>IF($D162="","",Lançamentos!V162)</f>
        <v/>
      </c>
      <c r="H162" s="121" t="str">
        <f>IF($D162="","",Lançamentos!X162)</f>
        <v/>
      </c>
      <c r="I162" s="121" t="str">
        <f>IF($D162="","",Lançamentos!Z162)</f>
        <v/>
      </c>
      <c r="J162" s="121" t="str">
        <f>IF($D162="","",Lançamentos!AB162)</f>
        <v/>
      </c>
      <c r="K162" s="121" t="str">
        <f>IF($D162="","",Lançamentos!AD162)</f>
        <v/>
      </c>
      <c r="L162" s="121" t="str">
        <f>IF($D162="","",Lançamentos!AF162)</f>
        <v/>
      </c>
      <c r="M162" s="121" t="str">
        <f>IF($D162="","",Lançamentos!AH162)</f>
        <v/>
      </c>
      <c r="N162" s="121" t="str">
        <f>IF($D162="","",Lançamentos!AJ162)</f>
        <v/>
      </c>
      <c r="O162" s="124" t="str">
        <f t="shared" si="14"/>
        <v/>
      </c>
      <c r="P162" s="125" t="str">
        <f t="shared" si="15"/>
        <v/>
      </c>
      <c r="R162" s="119">
        <f t="shared" si="12"/>
        <v>1</v>
      </c>
      <c r="S162" s="119">
        <f t="shared" si="12"/>
        <v>1</v>
      </c>
      <c r="T162" s="119">
        <f t="shared" si="12"/>
        <v>1</v>
      </c>
      <c r="U162" s="119">
        <f t="shared" si="12"/>
        <v>1</v>
      </c>
      <c r="V162" s="119">
        <f t="shared" si="12"/>
        <v>1</v>
      </c>
      <c r="W162" s="119">
        <f t="shared" si="11"/>
        <v>1</v>
      </c>
      <c r="X162" s="119">
        <f t="shared" si="11"/>
        <v>1</v>
      </c>
      <c r="Y162" s="119">
        <f t="shared" si="11"/>
        <v>1</v>
      </c>
      <c r="Z162" s="119">
        <f t="shared" si="11"/>
        <v>1</v>
      </c>
      <c r="AA162" s="119">
        <f t="shared" si="11"/>
        <v>1</v>
      </c>
      <c r="AB162" s="119">
        <f t="shared" si="13"/>
        <v>10</v>
      </c>
    </row>
    <row r="163" spans="3:28" ht="54.95" customHeight="1" x14ac:dyDescent="0.25">
      <c r="C163" s="56">
        <v>159</v>
      </c>
      <c r="D163" s="94" t="str">
        <f>IF(Lançamentos!G163="","",Lançamentos!G163)</f>
        <v/>
      </c>
      <c r="E163" s="120" t="str">
        <f>IF(D163="","",Lançamentos!R163)</f>
        <v/>
      </c>
      <c r="F163" s="121" t="str">
        <f>IF($D163="","",Lançamentos!T163)</f>
        <v/>
      </c>
      <c r="G163" s="121" t="str">
        <f>IF($D163="","",Lançamentos!V163)</f>
        <v/>
      </c>
      <c r="H163" s="121" t="str">
        <f>IF($D163="","",Lançamentos!X163)</f>
        <v/>
      </c>
      <c r="I163" s="121" t="str">
        <f>IF($D163="","",Lançamentos!Z163)</f>
        <v/>
      </c>
      <c r="J163" s="121" t="str">
        <f>IF($D163="","",Lançamentos!AB163)</f>
        <v/>
      </c>
      <c r="K163" s="121" t="str">
        <f>IF($D163="","",Lançamentos!AD163)</f>
        <v/>
      </c>
      <c r="L163" s="121" t="str">
        <f>IF($D163="","",Lançamentos!AF163)</f>
        <v/>
      </c>
      <c r="M163" s="121" t="str">
        <f>IF($D163="","",Lançamentos!AH163)</f>
        <v/>
      </c>
      <c r="N163" s="121" t="str">
        <f>IF($D163="","",Lançamentos!AJ163)</f>
        <v/>
      </c>
      <c r="O163" s="124" t="str">
        <f t="shared" si="14"/>
        <v/>
      </c>
      <c r="P163" s="125" t="str">
        <f t="shared" si="15"/>
        <v/>
      </c>
      <c r="R163" s="119">
        <f t="shared" si="12"/>
        <v>1</v>
      </c>
      <c r="S163" s="119">
        <f t="shared" si="12"/>
        <v>1</v>
      </c>
      <c r="T163" s="119">
        <f t="shared" si="12"/>
        <v>1</v>
      </c>
      <c r="U163" s="119">
        <f t="shared" si="12"/>
        <v>1</v>
      </c>
      <c r="V163" s="119">
        <f t="shared" si="12"/>
        <v>1</v>
      </c>
      <c r="W163" s="119">
        <f t="shared" si="11"/>
        <v>1</v>
      </c>
      <c r="X163" s="119">
        <f t="shared" si="11"/>
        <v>1</v>
      </c>
      <c r="Y163" s="119">
        <f t="shared" si="11"/>
        <v>1</v>
      </c>
      <c r="Z163" s="119">
        <f t="shared" si="11"/>
        <v>1</v>
      </c>
      <c r="AA163" s="119">
        <f t="shared" si="11"/>
        <v>1</v>
      </c>
      <c r="AB163" s="119">
        <f t="shared" si="13"/>
        <v>10</v>
      </c>
    </row>
    <row r="164" spans="3:28" ht="54.95" customHeight="1" x14ac:dyDescent="0.25">
      <c r="C164" s="56">
        <v>160</v>
      </c>
      <c r="D164" s="94" t="str">
        <f>IF(Lançamentos!G164="","",Lançamentos!G164)</f>
        <v/>
      </c>
      <c r="E164" s="120" t="str">
        <f>IF(D164="","",Lançamentos!R164)</f>
        <v/>
      </c>
      <c r="F164" s="121" t="str">
        <f>IF($D164="","",Lançamentos!T164)</f>
        <v/>
      </c>
      <c r="G164" s="121" t="str">
        <f>IF($D164="","",Lançamentos!V164)</f>
        <v/>
      </c>
      <c r="H164" s="121" t="str">
        <f>IF($D164="","",Lançamentos!X164)</f>
        <v/>
      </c>
      <c r="I164" s="121" t="str">
        <f>IF($D164="","",Lançamentos!Z164)</f>
        <v/>
      </c>
      <c r="J164" s="121" t="str">
        <f>IF($D164="","",Lançamentos!AB164)</f>
        <v/>
      </c>
      <c r="K164" s="121" t="str">
        <f>IF($D164="","",Lançamentos!AD164)</f>
        <v/>
      </c>
      <c r="L164" s="121" t="str">
        <f>IF($D164="","",Lançamentos!AF164)</f>
        <v/>
      </c>
      <c r="M164" s="121" t="str">
        <f>IF($D164="","",Lançamentos!AH164)</f>
        <v/>
      </c>
      <c r="N164" s="121" t="str">
        <f>IF($D164="","",Lançamentos!AJ164)</f>
        <v/>
      </c>
      <c r="O164" s="124" t="str">
        <f t="shared" si="14"/>
        <v/>
      </c>
      <c r="P164" s="125" t="str">
        <f t="shared" si="15"/>
        <v/>
      </c>
      <c r="R164" s="119">
        <f t="shared" si="12"/>
        <v>1</v>
      </c>
      <c r="S164" s="119">
        <f t="shared" si="12"/>
        <v>1</v>
      </c>
      <c r="T164" s="119">
        <f t="shared" si="12"/>
        <v>1</v>
      </c>
      <c r="U164" s="119">
        <f t="shared" si="12"/>
        <v>1</v>
      </c>
      <c r="V164" s="119">
        <f t="shared" si="12"/>
        <v>1</v>
      </c>
      <c r="W164" s="119">
        <f t="shared" si="11"/>
        <v>1</v>
      </c>
      <c r="X164" s="119">
        <f t="shared" si="11"/>
        <v>1</v>
      </c>
      <c r="Y164" s="119">
        <f t="shared" si="11"/>
        <v>1</v>
      </c>
      <c r="Z164" s="119">
        <f t="shared" si="11"/>
        <v>1</v>
      </c>
      <c r="AA164" s="119">
        <f t="shared" si="11"/>
        <v>1</v>
      </c>
      <c r="AB164" s="119">
        <f t="shared" si="13"/>
        <v>10</v>
      </c>
    </row>
    <row r="165" spans="3:28" ht="54.95" customHeight="1" x14ac:dyDescent="0.25">
      <c r="C165" s="56">
        <v>161</v>
      </c>
      <c r="D165" s="94" t="str">
        <f>IF(Lançamentos!G165="","",Lançamentos!G165)</f>
        <v/>
      </c>
      <c r="E165" s="120" t="str">
        <f>IF(D165="","",Lançamentos!R165)</f>
        <v/>
      </c>
      <c r="F165" s="121" t="str">
        <f>IF($D165="","",Lançamentos!T165)</f>
        <v/>
      </c>
      <c r="G165" s="121" t="str">
        <f>IF($D165="","",Lançamentos!V165)</f>
        <v/>
      </c>
      <c r="H165" s="121" t="str">
        <f>IF($D165="","",Lançamentos!X165)</f>
        <v/>
      </c>
      <c r="I165" s="121" t="str">
        <f>IF($D165="","",Lançamentos!Z165)</f>
        <v/>
      </c>
      <c r="J165" s="121" t="str">
        <f>IF($D165="","",Lançamentos!AB165)</f>
        <v/>
      </c>
      <c r="K165" s="121" t="str">
        <f>IF($D165="","",Lançamentos!AD165)</f>
        <v/>
      </c>
      <c r="L165" s="121" t="str">
        <f>IF($D165="","",Lançamentos!AF165)</f>
        <v/>
      </c>
      <c r="M165" s="121" t="str">
        <f>IF($D165="","",Lançamentos!AH165)</f>
        <v/>
      </c>
      <c r="N165" s="121" t="str">
        <f>IF($D165="","",Lançamentos!AJ165)</f>
        <v/>
      </c>
      <c r="O165" s="124" t="str">
        <f t="shared" si="14"/>
        <v/>
      </c>
      <c r="P165" s="125" t="str">
        <f t="shared" si="15"/>
        <v/>
      </c>
      <c r="R165" s="119">
        <f t="shared" si="12"/>
        <v>1</v>
      </c>
      <c r="S165" s="119">
        <f t="shared" si="12"/>
        <v>1</v>
      </c>
      <c r="T165" s="119">
        <f t="shared" si="12"/>
        <v>1</v>
      </c>
      <c r="U165" s="119">
        <f t="shared" si="12"/>
        <v>1</v>
      </c>
      <c r="V165" s="119">
        <f t="shared" si="12"/>
        <v>1</v>
      </c>
      <c r="W165" s="119">
        <f t="shared" si="11"/>
        <v>1</v>
      </c>
      <c r="X165" s="119">
        <f t="shared" si="11"/>
        <v>1</v>
      </c>
      <c r="Y165" s="119">
        <f t="shared" si="11"/>
        <v>1</v>
      </c>
      <c r="Z165" s="119">
        <f t="shared" si="11"/>
        <v>1</v>
      </c>
      <c r="AA165" s="119">
        <f t="shared" si="11"/>
        <v>1</v>
      </c>
      <c r="AB165" s="119">
        <f t="shared" si="13"/>
        <v>10</v>
      </c>
    </row>
    <row r="166" spans="3:28" ht="54.95" customHeight="1" x14ac:dyDescent="0.25">
      <c r="C166" s="56">
        <v>162</v>
      </c>
      <c r="D166" s="94" t="str">
        <f>IF(Lançamentos!G166="","",Lançamentos!G166)</f>
        <v/>
      </c>
      <c r="E166" s="120" t="str">
        <f>IF(D166="","",Lançamentos!R166)</f>
        <v/>
      </c>
      <c r="F166" s="121" t="str">
        <f>IF($D166="","",Lançamentos!T166)</f>
        <v/>
      </c>
      <c r="G166" s="121" t="str">
        <f>IF($D166="","",Lançamentos!V166)</f>
        <v/>
      </c>
      <c r="H166" s="121" t="str">
        <f>IF($D166="","",Lançamentos!X166)</f>
        <v/>
      </c>
      <c r="I166" s="121" t="str">
        <f>IF($D166="","",Lançamentos!Z166)</f>
        <v/>
      </c>
      <c r="J166" s="121" t="str">
        <f>IF($D166="","",Lançamentos!AB166)</f>
        <v/>
      </c>
      <c r="K166" s="121" t="str">
        <f>IF($D166="","",Lançamentos!AD166)</f>
        <v/>
      </c>
      <c r="L166" s="121" t="str">
        <f>IF($D166="","",Lançamentos!AF166)</f>
        <v/>
      </c>
      <c r="M166" s="121" t="str">
        <f>IF($D166="","",Lançamentos!AH166)</f>
        <v/>
      </c>
      <c r="N166" s="121" t="str">
        <f>IF($D166="","",Lançamentos!AJ166)</f>
        <v/>
      </c>
      <c r="O166" s="124" t="str">
        <f t="shared" si="14"/>
        <v/>
      </c>
      <c r="P166" s="125" t="str">
        <f t="shared" si="15"/>
        <v/>
      </c>
      <c r="R166" s="119">
        <f t="shared" si="12"/>
        <v>1</v>
      </c>
      <c r="S166" s="119">
        <f t="shared" si="12"/>
        <v>1</v>
      </c>
      <c r="T166" s="119">
        <f t="shared" si="12"/>
        <v>1</v>
      </c>
      <c r="U166" s="119">
        <f t="shared" si="12"/>
        <v>1</v>
      </c>
      <c r="V166" s="119">
        <f t="shared" si="12"/>
        <v>1</v>
      </c>
      <c r="W166" s="119">
        <f t="shared" si="11"/>
        <v>1</v>
      </c>
      <c r="X166" s="119">
        <f t="shared" si="11"/>
        <v>1</v>
      </c>
      <c r="Y166" s="119">
        <f t="shared" si="11"/>
        <v>1</v>
      </c>
      <c r="Z166" s="119">
        <f t="shared" si="11"/>
        <v>1</v>
      </c>
      <c r="AA166" s="119">
        <f t="shared" si="11"/>
        <v>1</v>
      </c>
      <c r="AB166" s="119">
        <f t="shared" si="13"/>
        <v>10</v>
      </c>
    </row>
    <row r="167" spans="3:28" ht="54.95" customHeight="1" x14ac:dyDescent="0.25">
      <c r="C167" s="56">
        <v>163</v>
      </c>
      <c r="D167" s="94" t="str">
        <f>IF(Lançamentos!G167="","",Lançamentos!G167)</f>
        <v/>
      </c>
      <c r="E167" s="120" t="str">
        <f>IF(D167="","",Lançamentos!R167)</f>
        <v/>
      </c>
      <c r="F167" s="121" t="str">
        <f>IF($D167="","",Lançamentos!T167)</f>
        <v/>
      </c>
      <c r="G167" s="121" t="str">
        <f>IF($D167="","",Lançamentos!V167)</f>
        <v/>
      </c>
      <c r="H167" s="121" t="str">
        <f>IF($D167="","",Lançamentos!X167)</f>
        <v/>
      </c>
      <c r="I167" s="121" t="str">
        <f>IF($D167="","",Lançamentos!Z167)</f>
        <v/>
      </c>
      <c r="J167" s="121" t="str">
        <f>IF($D167="","",Lançamentos!AB167)</f>
        <v/>
      </c>
      <c r="K167" s="121" t="str">
        <f>IF($D167="","",Lançamentos!AD167)</f>
        <v/>
      </c>
      <c r="L167" s="121" t="str">
        <f>IF($D167="","",Lançamentos!AF167)</f>
        <v/>
      </c>
      <c r="M167" s="121" t="str">
        <f>IF($D167="","",Lançamentos!AH167)</f>
        <v/>
      </c>
      <c r="N167" s="121" t="str">
        <f>IF($D167="","",Lançamentos!AJ167)</f>
        <v/>
      </c>
      <c r="O167" s="124" t="str">
        <f t="shared" si="14"/>
        <v/>
      </c>
      <c r="P167" s="125" t="str">
        <f t="shared" si="15"/>
        <v/>
      </c>
      <c r="R167" s="119">
        <f t="shared" si="12"/>
        <v>1</v>
      </c>
      <c r="S167" s="119">
        <f t="shared" si="12"/>
        <v>1</v>
      </c>
      <c r="T167" s="119">
        <f t="shared" si="12"/>
        <v>1</v>
      </c>
      <c r="U167" s="119">
        <f t="shared" si="12"/>
        <v>1</v>
      </c>
      <c r="V167" s="119">
        <f t="shared" si="12"/>
        <v>1</v>
      </c>
      <c r="W167" s="119">
        <f t="shared" si="11"/>
        <v>1</v>
      </c>
      <c r="X167" s="119">
        <f t="shared" si="11"/>
        <v>1</v>
      </c>
      <c r="Y167" s="119">
        <f t="shared" si="11"/>
        <v>1</v>
      </c>
      <c r="Z167" s="119">
        <f t="shared" si="11"/>
        <v>1</v>
      </c>
      <c r="AA167" s="119">
        <f t="shared" si="11"/>
        <v>1</v>
      </c>
      <c r="AB167" s="119">
        <f t="shared" si="13"/>
        <v>10</v>
      </c>
    </row>
    <row r="168" spans="3:28" ht="54.95" customHeight="1" x14ac:dyDescent="0.25">
      <c r="C168" s="56">
        <v>164</v>
      </c>
      <c r="D168" s="94" t="str">
        <f>IF(Lançamentos!G168="","",Lançamentos!G168)</f>
        <v/>
      </c>
      <c r="E168" s="120" t="str">
        <f>IF(D168="","",Lançamentos!R168)</f>
        <v/>
      </c>
      <c r="F168" s="121" t="str">
        <f>IF($D168="","",Lançamentos!T168)</f>
        <v/>
      </c>
      <c r="G168" s="121" t="str">
        <f>IF($D168="","",Lançamentos!V168)</f>
        <v/>
      </c>
      <c r="H168" s="121" t="str">
        <f>IF($D168="","",Lançamentos!X168)</f>
        <v/>
      </c>
      <c r="I168" s="121" t="str">
        <f>IF($D168="","",Lançamentos!Z168)</f>
        <v/>
      </c>
      <c r="J168" s="121" t="str">
        <f>IF($D168="","",Lançamentos!AB168)</f>
        <v/>
      </c>
      <c r="K168" s="121" t="str">
        <f>IF($D168="","",Lançamentos!AD168)</f>
        <v/>
      </c>
      <c r="L168" s="121" t="str">
        <f>IF($D168="","",Lançamentos!AF168)</f>
        <v/>
      </c>
      <c r="M168" s="121" t="str">
        <f>IF($D168="","",Lançamentos!AH168)</f>
        <v/>
      </c>
      <c r="N168" s="121" t="str">
        <f>IF($D168="","",Lançamentos!AJ168)</f>
        <v/>
      </c>
      <c r="O168" s="124" t="str">
        <f t="shared" si="14"/>
        <v/>
      </c>
      <c r="P168" s="125" t="str">
        <f t="shared" si="15"/>
        <v/>
      </c>
      <c r="R168" s="119">
        <f t="shared" si="12"/>
        <v>1</v>
      </c>
      <c r="S168" s="119">
        <f t="shared" si="12"/>
        <v>1</v>
      </c>
      <c r="T168" s="119">
        <f t="shared" si="12"/>
        <v>1</v>
      </c>
      <c r="U168" s="119">
        <f t="shared" si="12"/>
        <v>1</v>
      </c>
      <c r="V168" s="119">
        <f t="shared" si="12"/>
        <v>1</v>
      </c>
      <c r="W168" s="119">
        <f t="shared" si="11"/>
        <v>1</v>
      </c>
      <c r="X168" s="119">
        <f t="shared" si="11"/>
        <v>1</v>
      </c>
      <c r="Y168" s="119">
        <f t="shared" si="11"/>
        <v>1</v>
      </c>
      <c r="Z168" s="119">
        <f t="shared" si="11"/>
        <v>1</v>
      </c>
      <c r="AA168" s="119">
        <f t="shared" si="11"/>
        <v>1</v>
      </c>
      <c r="AB168" s="119">
        <f t="shared" si="13"/>
        <v>10</v>
      </c>
    </row>
    <row r="169" spans="3:28" ht="54.95" customHeight="1" x14ac:dyDescent="0.25">
      <c r="C169" s="56">
        <v>165</v>
      </c>
      <c r="D169" s="94" t="str">
        <f>IF(Lançamentos!G169="","",Lançamentos!G169)</f>
        <v/>
      </c>
      <c r="E169" s="120" t="str">
        <f>IF(D169="","",Lançamentos!R169)</f>
        <v/>
      </c>
      <c r="F169" s="121" t="str">
        <f>IF($D169="","",Lançamentos!T169)</f>
        <v/>
      </c>
      <c r="G169" s="121" t="str">
        <f>IF($D169="","",Lançamentos!V169)</f>
        <v/>
      </c>
      <c r="H169" s="121" t="str">
        <f>IF($D169="","",Lançamentos!X169)</f>
        <v/>
      </c>
      <c r="I169" s="121" t="str">
        <f>IF($D169="","",Lançamentos!Z169)</f>
        <v/>
      </c>
      <c r="J169" s="121" t="str">
        <f>IF($D169="","",Lançamentos!AB169)</f>
        <v/>
      </c>
      <c r="K169" s="121" t="str">
        <f>IF($D169="","",Lançamentos!AD169)</f>
        <v/>
      </c>
      <c r="L169" s="121" t="str">
        <f>IF($D169="","",Lançamentos!AF169)</f>
        <v/>
      </c>
      <c r="M169" s="121" t="str">
        <f>IF($D169="","",Lançamentos!AH169)</f>
        <v/>
      </c>
      <c r="N169" s="121" t="str">
        <f>IF($D169="","",Lançamentos!AJ169)</f>
        <v/>
      </c>
      <c r="O169" s="124" t="str">
        <f t="shared" si="14"/>
        <v/>
      </c>
      <c r="P169" s="125" t="str">
        <f t="shared" si="15"/>
        <v/>
      </c>
      <c r="R169" s="119">
        <f t="shared" si="12"/>
        <v>1</v>
      </c>
      <c r="S169" s="119">
        <f t="shared" si="12"/>
        <v>1</v>
      </c>
      <c r="T169" s="119">
        <f t="shared" si="12"/>
        <v>1</v>
      </c>
      <c r="U169" s="119">
        <f t="shared" si="12"/>
        <v>1</v>
      </c>
      <c r="V169" s="119">
        <f t="shared" si="12"/>
        <v>1</v>
      </c>
      <c r="W169" s="119">
        <f t="shared" si="11"/>
        <v>1</v>
      </c>
      <c r="X169" s="119">
        <f t="shared" si="11"/>
        <v>1</v>
      </c>
      <c r="Y169" s="119">
        <f t="shared" si="11"/>
        <v>1</v>
      </c>
      <c r="Z169" s="119">
        <f t="shared" si="11"/>
        <v>1</v>
      </c>
      <c r="AA169" s="119">
        <f t="shared" si="11"/>
        <v>1</v>
      </c>
      <c r="AB169" s="119">
        <f t="shared" si="13"/>
        <v>10</v>
      </c>
    </row>
    <row r="170" spans="3:28" ht="54.95" customHeight="1" x14ac:dyDescent="0.25">
      <c r="C170" s="56">
        <v>166</v>
      </c>
      <c r="D170" s="94" t="str">
        <f>IF(Lançamentos!G170="","",Lançamentos!G170)</f>
        <v/>
      </c>
      <c r="E170" s="120" t="str">
        <f>IF(D170="","",Lançamentos!R170)</f>
        <v/>
      </c>
      <c r="F170" s="121" t="str">
        <f>IF($D170="","",Lançamentos!T170)</f>
        <v/>
      </c>
      <c r="G170" s="121" t="str">
        <f>IF($D170="","",Lançamentos!V170)</f>
        <v/>
      </c>
      <c r="H170" s="121" t="str">
        <f>IF($D170="","",Lançamentos!X170)</f>
        <v/>
      </c>
      <c r="I170" s="121" t="str">
        <f>IF($D170="","",Lançamentos!Z170)</f>
        <v/>
      </c>
      <c r="J170" s="121" t="str">
        <f>IF($D170="","",Lançamentos!AB170)</f>
        <v/>
      </c>
      <c r="K170" s="121" t="str">
        <f>IF($D170="","",Lançamentos!AD170)</f>
        <v/>
      </c>
      <c r="L170" s="121" t="str">
        <f>IF($D170="","",Lançamentos!AF170)</f>
        <v/>
      </c>
      <c r="M170" s="121" t="str">
        <f>IF($D170="","",Lançamentos!AH170)</f>
        <v/>
      </c>
      <c r="N170" s="121" t="str">
        <f>IF($D170="","",Lançamentos!AJ170)</f>
        <v/>
      </c>
      <c r="O170" s="124" t="str">
        <f t="shared" si="14"/>
        <v/>
      </c>
      <c r="P170" s="125" t="str">
        <f t="shared" si="15"/>
        <v/>
      </c>
      <c r="R170" s="119">
        <f t="shared" si="12"/>
        <v>1</v>
      </c>
      <c r="S170" s="119">
        <f t="shared" si="12"/>
        <v>1</v>
      </c>
      <c r="T170" s="119">
        <f t="shared" si="12"/>
        <v>1</v>
      </c>
      <c r="U170" s="119">
        <f t="shared" si="12"/>
        <v>1</v>
      </c>
      <c r="V170" s="119">
        <f t="shared" si="12"/>
        <v>1</v>
      </c>
      <c r="W170" s="119">
        <f t="shared" si="11"/>
        <v>1</v>
      </c>
      <c r="X170" s="119">
        <f t="shared" si="11"/>
        <v>1</v>
      </c>
      <c r="Y170" s="119">
        <f t="shared" si="11"/>
        <v>1</v>
      </c>
      <c r="Z170" s="119">
        <f t="shared" si="11"/>
        <v>1</v>
      </c>
      <c r="AA170" s="119">
        <f t="shared" si="11"/>
        <v>1</v>
      </c>
      <c r="AB170" s="119">
        <f t="shared" si="13"/>
        <v>10</v>
      </c>
    </row>
    <row r="171" spans="3:28" ht="54.95" customHeight="1" x14ac:dyDescent="0.25">
      <c r="C171" s="56">
        <v>167</v>
      </c>
      <c r="D171" s="94" t="str">
        <f>IF(Lançamentos!G171="","",Lançamentos!G171)</f>
        <v/>
      </c>
      <c r="E171" s="120" t="str">
        <f>IF(D171="","",Lançamentos!R171)</f>
        <v/>
      </c>
      <c r="F171" s="121" t="str">
        <f>IF($D171="","",Lançamentos!T171)</f>
        <v/>
      </c>
      <c r="G171" s="121" t="str">
        <f>IF($D171="","",Lançamentos!V171)</f>
        <v/>
      </c>
      <c r="H171" s="121" t="str">
        <f>IF($D171="","",Lançamentos!X171)</f>
        <v/>
      </c>
      <c r="I171" s="121" t="str">
        <f>IF($D171="","",Lançamentos!Z171)</f>
        <v/>
      </c>
      <c r="J171" s="121" t="str">
        <f>IF($D171="","",Lançamentos!AB171)</f>
        <v/>
      </c>
      <c r="K171" s="121" t="str">
        <f>IF($D171="","",Lançamentos!AD171)</f>
        <v/>
      </c>
      <c r="L171" s="121" t="str">
        <f>IF($D171="","",Lançamentos!AF171)</f>
        <v/>
      </c>
      <c r="M171" s="121" t="str">
        <f>IF($D171="","",Lançamentos!AH171)</f>
        <v/>
      </c>
      <c r="N171" s="121" t="str">
        <f>IF($D171="","",Lançamentos!AJ171)</f>
        <v/>
      </c>
      <c r="O171" s="124" t="str">
        <f t="shared" si="14"/>
        <v/>
      </c>
      <c r="P171" s="125" t="str">
        <f t="shared" si="15"/>
        <v/>
      </c>
      <c r="R171" s="119">
        <f t="shared" si="12"/>
        <v>1</v>
      </c>
      <c r="S171" s="119">
        <f t="shared" si="12"/>
        <v>1</v>
      </c>
      <c r="T171" s="119">
        <f t="shared" si="12"/>
        <v>1</v>
      </c>
      <c r="U171" s="119">
        <f t="shared" si="12"/>
        <v>1</v>
      </c>
      <c r="V171" s="119">
        <f t="shared" si="12"/>
        <v>1</v>
      </c>
      <c r="W171" s="119">
        <f t="shared" si="11"/>
        <v>1</v>
      </c>
      <c r="X171" s="119">
        <f t="shared" si="11"/>
        <v>1</v>
      </c>
      <c r="Y171" s="119">
        <f t="shared" si="11"/>
        <v>1</v>
      </c>
      <c r="Z171" s="119">
        <f t="shared" si="11"/>
        <v>1</v>
      </c>
      <c r="AA171" s="119">
        <f t="shared" si="11"/>
        <v>1</v>
      </c>
      <c r="AB171" s="119">
        <f t="shared" si="13"/>
        <v>10</v>
      </c>
    </row>
    <row r="172" spans="3:28" ht="54.95" customHeight="1" x14ac:dyDescent="0.25">
      <c r="C172" s="56">
        <v>168</v>
      </c>
      <c r="D172" s="94" t="str">
        <f>IF(Lançamentos!G172="","",Lançamentos!G172)</f>
        <v/>
      </c>
      <c r="E172" s="120" t="str">
        <f>IF(D172="","",Lançamentos!R172)</f>
        <v/>
      </c>
      <c r="F172" s="121" t="str">
        <f>IF($D172="","",Lançamentos!T172)</f>
        <v/>
      </c>
      <c r="G172" s="121" t="str">
        <f>IF($D172="","",Lançamentos!V172)</f>
        <v/>
      </c>
      <c r="H172" s="121" t="str">
        <f>IF($D172="","",Lançamentos!X172)</f>
        <v/>
      </c>
      <c r="I172" s="121" t="str">
        <f>IF($D172="","",Lançamentos!Z172)</f>
        <v/>
      </c>
      <c r="J172" s="121" t="str">
        <f>IF($D172="","",Lançamentos!AB172)</f>
        <v/>
      </c>
      <c r="K172" s="121" t="str">
        <f>IF($D172="","",Lançamentos!AD172)</f>
        <v/>
      </c>
      <c r="L172" s="121" t="str">
        <f>IF($D172="","",Lançamentos!AF172)</f>
        <v/>
      </c>
      <c r="M172" s="121" t="str">
        <f>IF($D172="","",Lançamentos!AH172)</f>
        <v/>
      </c>
      <c r="N172" s="121" t="str">
        <f>IF($D172="","",Lançamentos!AJ172)</f>
        <v/>
      </c>
      <c r="O172" s="124" t="str">
        <f t="shared" si="14"/>
        <v/>
      </c>
      <c r="P172" s="125" t="str">
        <f t="shared" si="15"/>
        <v/>
      </c>
      <c r="R172" s="119">
        <f t="shared" si="12"/>
        <v>1</v>
      </c>
      <c r="S172" s="119">
        <f t="shared" si="12"/>
        <v>1</v>
      </c>
      <c r="T172" s="119">
        <f t="shared" si="12"/>
        <v>1</v>
      </c>
      <c r="U172" s="119">
        <f t="shared" si="12"/>
        <v>1</v>
      </c>
      <c r="V172" s="119">
        <f t="shared" si="12"/>
        <v>1</v>
      </c>
      <c r="W172" s="119">
        <f t="shared" ref="W172:AA222" si="16">IF(J172=0,0,1)</f>
        <v>1</v>
      </c>
      <c r="X172" s="119">
        <f t="shared" si="16"/>
        <v>1</v>
      </c>
      <c r="Y172" s="119">
        <f t="shared" si="16"/>
        <v>1</v>
      </c>
      <c r="Z172" s="119">
        <f t="shared" si="16"/>
        <v>1</v>
      </c>
      <c r="AA172" s="119">
        <f t="shared" si="16"/>
        <v>1</v>
      </c>
      <c r="AB172" s="119">
        <f t="shared" si="13"/>
        <v>10</v>
      </c>
    </row>
    <row r="173" spans="3:28" ht="54.95" customHeight="1" x14ac:dyDescent="0.25">
      <c r="C173" s="56">
        <v>169</v>
      </c>
      <c r="D173" s="94" t="str">
        <f>IF(Lançamentos!G173="","",Lançamentos!G173)</f>
        <v/>
      </c>
      <c r="E173" s="120" t="str">
        <f>IF(D173="","",Lançamentos!R173)</f>
        <v/>
      </c>
      <c r="F173" s="121" t="str">
        <f>IF($D173="","",Lançamentos!T173)</f>
        <v/>
      </c>
      <c r="G173" s="121" t="str">
        <f>IF($D173="","",Lançamentos!V173)</f>
        <v/>
      </c>
      <c r="H173" s="121" t="str">
        <f>IF($D173="","",Lançamentos!X173)</f>
        <v/>
      </c>
      <c r="I173" s="121" t="str">
        <f>IF($D173="","",Lançamentos!Z173)</f>
        <v/>
      </c>
      <c r="J173" s="121" t="str">
        <f>IF($D173="","",Lançamentos!AB173)</f>
        <v/>
      </c>
      <c r="K173" s="121" t="str">
        <f>IF($D173="","",Lançamentos!AD173)</f>
        <v/>
      </c>
      <c r="L173" s="121" t="str">
        <f>IF($D173="","",Lançamentos!AF173)</f>
        <v/>
      </c>
      <c r="M173" s="121" t="str">
        <f>IF($D173="","",Lançamentos!AH173)</f>
        <v/>
      </c>
      <c r="N173" s="121" t="str">
        <f>IF($D173="","",Lançamentos!AJ173)</f>
        <v/>
      </c>
      <c r="O173" s="124" t="str">
        <f t="shared" si="14"/>
        <v/>
      </c>
      <c r="P173" s="125" t="str">
        <f t="shared" si="15"/>
        <v/>
      </c>
      <c r="R173" s="119">
        <f t="shared" ref="R173:V223" si="17">IF(E173=0,0,1)</f>
        <v>1</v>
      </c>
      <c r="S173" s="119">
        <f t="shared" si="17"/>
        <v>1</v>
      </c>
      <c r="T173" s="119">
        <f t="shared" si="17"/>
        <v>1</v>
      </c>
      <c r="U173" s="119">
        <f t="shared" si="17"/>
        <v>1</v>
      </c>
      <c r="V173" s="119">
        <f t="shared" si="17"/>
        <v>1</v>
      </c>
      <c r="W173" s="119">
        <f t="shared" si="16"/>
        <v>1</v>
      </c>
      <c r="X173" s="119">
        <f t="shared" si="16"/>
        <v>1</v>
      </c>
      <c r="Y173" s="119">
        <f t="shared" si="16"/>
        <v>1</v>
      </c>
      <c r="Z173" s="119">
        <f t="shared" si="16"/>
        <v>1</v>
      </c>
      <c r="AA173" s="119">
        <f t="shared" si="16"/>
        <v>1</v>
      </c>
      <c r="AB173" s="119">
        <f t="shared" si="13"/>
        <v>10</v>
      </c>
    </row>
    <row r="174" spans="3:28" ht="54.95" customHeight="1" x14ac:dyDescent="0.25">
      <c r="C174" s="56">
        <v>170</v>
      </c>
      <c r="D174" s="94" t="str">
        <f>IF(Lançamentos!G174="","",Lançamentos!G174)</f>
        <v/>
      </c>
      <c r="E174" s="120" t="str">
        <f>IF(D174="","",Lançamentos!R174)</f>
        <v/>
      </c>
      <c r="F174" s="121" t="str">
        <f>IF($D174="","",Lançamentos!T174)</f>
        <v/>
      </c>
      <c r="G174" s="121" t="str">
        <f>IF($D174="","",Lançamentos!V174)</f>
        <v/>
      </c>
      <c r="H174" s="121" t="str">
        <f>IF($D174="","",Lançamentos!X174)</f>
        <v/>
      </c>
      <c r="I174" s="121" t="str">
        <f>IF($D174="","",Lançamentos!Z174)</f>
        <v/>
      </c>
      <c r="J174" s="121" t="str">
        <f>IF($D174="","",Lançamentos!AB174)</f>
        <v/>
      </c>
      <c r="K174" s="121" t="str">
        <f>IF($D174="","",Lançamentos!AD174)</f>
        <v/>
      </c>
      <c r="L174" s="121" t="str">
        <f>IF($D174="","",Lançamentos!AF174)</f>
        <v/>
      </c>
      <c r="M174" s="121" t="str">
        <f>IF($D174="","",Lançamentos!AH174)</f>
        <v/>
      </c>
      <c r="N174" s="121" t="str">
        <f>IF($D174="","",Lançamentos!AJ174)</f>
        <v/>
      </c>
      <c r="O174" s="124" t="str">
        <f t="shared" si="14"/>
        <v/>
      </c>
      <c r="P174" s="125" t="str">
        <f t="shared" si="15"/>
        <v/>
      </c>
      <c r="R174" s="119">
        <f t="shared" si="17"/>
        <v>1</v>
      </c>
      <c r="S174" s="119">
        <f t="shared" si="17"/>
        <v>1</v>
      </c>
      <c r="T174" s="119">
        <f t="shared" si="17"/>
        <v>1</v>
      </c>
      <c r="U174" s="119">
        <f t="shared" si="17"/>
        <v>1</v>
      </c>
      <c r="V174" s="119">
        <f t="shared" si="17"/>
        <v>1</v>
      </c>
      <c r="W174" s="119">
        <f t="shared" si="16"/>
        <v>1</v>
      </c>
      <c r="X174" s="119">
        <f t="shared" si="16"/>
        <v>1</v>
      </c>
      <c r="Y174" s="119">
        <f t="shared" si="16"/>
        <v>1</v>
      </c>
      <c r="Z174" s="119">
        <f t="shared" si="16"/>
        <v>1</v>
      </c>
      <c r="AA174" s="119">
        <f t="shared" si="16"/>
        <v>1</v>
      </c>
      <c r="AB174" s="119">
        <f t="shared" si="13"/>
        <v>10</v>
      </c>
    </row>
    <row r="175" spans="3:28" ht="54.95" customHeight="1" x14ac:dyDescent="0.25">
      <c r="C175" s="56">
        <v>171</v>
      </c>
      <c r="D175" s="94" t="str">
        <f>IF(Lançamentos!G175="","",Lançamentos!G175)</f>
        <v/>
      </c>
      <c r="E175" s="120" t="str">
        <f>IF(D175="","",Lançamentos!R175)</f>
        <v/>
      </c>
      <c r="F175" s="121" t="str">
        <f>IF($D175="","",Lançamentos!T175)</f>
        <v/>
      </c>
      <c r="G175" s="121" t="str">
        <f>IF($D175="","",Lançamentos!V175)</f>
        <v/>
      </c>
      <c r="H175" s="121" t="str">
        <f>IF($D175="","",Lançamentos!X175)</f>
        <v/>
      </c>
      <c r="I175" s="121" t="str">
        <f>IF($D175="","",Lançamentos!Z175)</f>
        <v/>
      </c>
      <c r="J175" s="121" t="str">
        <f>IF($D175="","",Lançamentos!AB175)</f>
        <v/>
      </c>
      <c r="K175" s="121" t="str">
        <f>IF($D175="","",Lançamentos!AD175)</f>
        <v/>
      </c>
      <c r="L175" s="121" t="str">
        <f>IF($D175="","",Lançamentos!AF175)</f>
        <v/>
      </c>
      <c r="M175" s="121" t="str">
        <f>IF($D175="","",Lançamentos!AH175)</f>
        <v/>
      </c>
      <c r="N175" s="121" t="str">
        <f>IF($D175="","",Lançamentos!AJ175)</f>
        <v/>
      </c>
      <c r="O175" s="124" t="str">
        <f t="shared" si="14"/>
        <v/>
      </c>
      <c r="P175" s="125" t="str">
        <f t="shared" si="15"/>
        <v/>
      </c>
      <c r="R175" s="119">
        <f t="shared" si="17"/>
        <v>1</v>
      </c>
      <c r="S175" s="119">
        <f t="shared" si="17"/>
        <v>1</v>
      </c>
      <c r="T175" s="119">
        <f t="shared" si="17"/>
        <v>1</v>
      </c>
      <c r="U175" s="119">
        <f t="shared" si="17"/>
        <v>1</v>
      </c>
      <c r="V175" s="119">
        <f t="shared" si="17"/>
        <v>1</v>
      </c>
      <c r="W175" s="119">
        <f t="shared" si="16"/>
        <v>1</v>
      </c>
      <c r="X175" s="119">
        <f t="shared" si="16"/>
        <v>1</v>
      </c>
      <c r="Y175" s="119">
        <f t="shared" si="16"/>
        <v>1</v>
      </c>
      <c r="Z175" s="119">
        <f t="shared" si="16"/>
        <v>1</v>
      </c>
      <c r="AA175" s="119">
        <f t="shared" si="16"/>
        <v>1</v>
      </c>
      <c r="AB175" s="119">
        <f t="shared" si="13"/>
        <v>10</v>
      </c>
    </row>
    <row r="176" spans="3:28" ht="54.95" customHeight="1" x14ac:dyDescent="0.25">
      <c r="C176" s="56">
        <v>172</v>
      </c>
      <c r="D176" s="94" t="str">
        <f>IF(Lançamentos!G176="","",Lançamentos!G176)</f>
        <v/>
      </c>
      <c r="E176" s="120" t="str">
        <f>IF(D176="","",Lançamentos!R176)</f>
        <v/>
      </c>
      <c r="F176" s="121" t="str">
        <f>IF($D176="","",Lançamentos!T176)</f>
        <v/>
      </c>
      <c r="G176" s="121" t="str">
        <f>IF($D176="","",Lançamentos!V176)</f>
        <v/>
      </c>
      <c r="H176" s="121" t="str">
        <f>IF($D176="","",Lançamentos!X176)</f>
        <v/>
      </c>
      <c r="I176" s="121" t="str">
        <f>IF($D176="","",Lançamentos!Z176)</f>
        <v/>
      </c>
      <c r="J176" s="121" t="str">
        <f>IF($D176="","",Lançamentos!AB176)</f>
        <v/>
      </c>
      <c r="K176" s="121" t="str">
        <f>IF($D176="","",Lançamentos!AD176)</f>
        <v/>
      </c>
      <c r="L176" s="121" t="str">
        <f>IF($D176="","",Lançamentos!AF176)</f>
        <v/>
      </c>
      <c r="M176" s="121" t="str">
        <f>IF($D176="","",Lançamentos!AH176)</f>
        <v/>
      </c>
      <c r="N176" s="121" t="str">
        <f>IF($D176="","",Lançamentos!AJ176)</f>
        <v/>
      </c>
      <c r="O176" s="124" t="str">
        <f t="shared" si="14"/>
        <v/>
      </c>
      <c r="P176" s="125" t="str">
        <f t="shared" si="15"/>
        <v/>
      </c>
      <c r="R176" s="119">
        <f t="shared" si="17"/>
        <v>1</v>
      </c>
      <c r="S176" s="119">
        <f t="shared" si="17"/>
        <v>1</v>
      </c>
      <c r="T176" s="119">
        <f t="shared" si="17"/>
        <v>1</v>
      </c>
      <c r="U176" s="119">
        <f t="shared" si="17"/>
        <v>1</v>
      </c>
      <c r="V176" s="119">
        <f t="shared" si="17"/>
        <v>1</v>
      </c>
      <c r="W176" s="119">
        <f t="shared" si="16"/>
        <v>1</v>
      </c>
      <c r="X176" s="119">
        <f t="shared" si="16"/>
        <v>1</v>
      </c>
      <c r="Y176" s="119">
        <f t="shared" si="16"/>
        <v>1</v>
      </c>
      <c r="Z176" s="119">
        <f t="shared" si="16"/>
        <v>1</v>
      </c>
      <c r="AA176" s="119">
        <f t="shared" si="16"/>
        <v>1</v>
      </c>
      <c r="AB176" s="119">
        <f t="shared" si="13"/>
        <v>10</v>
      </c>
    </row>
    <row r="177" spans="3:28" ht="54.95" customHeight="1" x14ac:dyDescent="0.25">
      <c r="C177" s="56">
        <v>173</v>
      </c>
      <c r="D177" s="94" t="str">
        <f>IF(Lançamentos!G177="","",Lançamentos!G177)</f>
        <v/>
      </c>
      <c r="E177" s="120" t="str">
        <f>IF(D177="","",Lançamentos!R177)</f>
        <v/>
      </c>
      <c r="F177" s="121" t="str">
        <f>IF($D177="","",Lançamentos!T177)</f>
        <v/>
      </c>
      <c r="G177" s="121" t="str">
        <f>IF($D177="","",Lançamentos!V177)</f>
        <v/>
      </c>
      <c r="H177" s="121" t="str">
        <f>IF($D177="","",Lançamentos!X177)</f>
        <v/>
      </c>
      <c r="I177" s="121" t="str">
        <f>IF($D177="","",Lançamentos!Z177)</f>
        <v/>
      </c>
      <c r="J177" s="121" t="str">
        <f>IF($D177="","",Lançamentos!AB177)</f>
        <v/>
      </c>
      <c r="K177" s="121" t="str">
        <f>IF($D177="","",Lançamentos!AD177)</f>
        <v/>
      </c>
      <c r="L177" s="121" t="str">
        <f>IF($D177="","",Lançamentos!AF177)</f>
        <v/>
      </c>
      <c r="M177" s="121" t="str">
        <f>IF($D177="","",Lançamentos!AH177)</f>
        <v/>
      </c>
      <c r="N177" s="121" t="str">
        <f>IF($D177="","",Lançamentos!AJ177)</f>
        <v/>
      </c>
      <c r="O177" s="124" t="str">
        <f t="shared" si="14"/>
        <v/>
      </c>
      <c r="P177" s="125" t="str">
        <f t="shared" si="15"/>
        <v/>
      </c>
      <c r="R177" s="119">
        <f t="shared" si="17"/>
        <v>1</v>
      </c>
      <c r="S177" s="119">
        <f t="shared" si="17"/>
        <v>1</v>
      </c>
      <c r="T177" s="119">
        <f t="shared" si="17"/>
        <v>1</v>
      </c>
      <c r="U177" s="119">
        <f t="shared" si="17"/>
        <v>1</v>
      </c>
      <c r="V177" s="119">
        <f t="shared" si="17"/>
        <v>1</v>
      </c>
      <c r="W177" s="119">
        <f t="shared" si="16"/>
        <v>1</v>
      </c>
      <c r="X177" s="119">
        <f t="shared" si="16"/>
        <v>1</v>
      </c>
      <c r="Y177" s="119">
        <f t="shared" si="16"/>
        <v>1</v>
      </c>
      <c r="Z177" s="119">
        <f t="shared" si="16"/>
        <v>1</v>
      </c>
      <c r="AA177" s="119">
        <f t="shared" si="16"/>
        <v>1</v>
      </c>
      <c r="AB177" s="119">
        <f t="shared" si="13"/>
        <v>10</v>
      </c>
    </row>
    <row r="178" spans="3:28" ht="54.95" customHeight="1" x14ac:dyDescent="0.25">
      <c r="C178" s="56">
        <v>174</v>
      </c>
      <c r="D178" s="94" t="str">
        <f>IF(Lançamentos!G178="","",Lançamentos!G178)</f>
        <v/>
      </c>
      <c r="E178" s="120" t="str">
        <f>IF(D178="","",Lançamentos!R178)</f>
        <v/>
      </c>
      <c r="F178" s="121" t="str">
        <f>IF($D178="","",Lançamentos!T178)</f>
        <v/>
      </c>
      <c r="G178" s="121" t="str">
        <f>IF($D178="","",Lançamentos!V178)</f>
        <v/>
      </c>
      <c r="H178" s="121" t="str">
        <f>IF($D178="","",Lançamentos!X178)</f>
        <v/>
      </c>
      <c r="I178" s="121" t="str">
        <f>IF($D178="","",Lançamentos!Z178)</f>
        <v/>
      </c>
      <c r="J178" s="121" t="str">
        <f>IF($D178="","",Lançamentos!AB178)</f>
        <v/>
      </c>
      <c r="K178" s="121" t="str">
        <f>IF($D178="","",Lançamentos!AD178)</f>
        <v/>
      </c>
      <c r="L178" s="121" t="str">
        <f>IF($D178="","",Lançamentos!AF178)</f>
        <v/>
      </c>
      <c r="M178" s="121" t="str">
        <f>IF($D178="","",Lançamentos!AH178)</f>
        <v/>
      </c>
      <c r="N178" s="121" t="str">
        <f>IF($D178="","",Lançamentos!AJ178)</f>
        <v/>
      </c>
      <c r="O178" s="124" t="str">
        <f t="shared" si="14"/>
        <v/>
      </c>
      <c r="P178" s="125" t="str">
        <f t="shared" si="15"/>
        <v/>
      </c>
      <c r="R178" s="119">
        <f t="shared" si="17"/>
        <v>1</v>
      </c>
      <c r="S178" s="119">
        <f t="shared" si="17"/>
        <v>1</v>
      </c>
      <c r="T178" s="119">
        <f t="shared" si="17"/>
        <v>1</v>
      </c>
      <c r="U178" s="119">
        <f t="shared" si="17"/>
        <v>1</v>
      </c>
      <c r="V178" s="119">
        <f t="shared" si="17"/>
        <v>1</v>
      </c>
      <c r="W178" s="119">
        <f t="shared" si="16"/>
        <v>1</v>
      </c>
      <c r="X178" s="119">
        <f t="shared" si="16"/>
        <v>1</v>
      </c>
      <c r="Y178" s="119">
        <f t="shared" si="16"/>
        <v>1</v>
      </c>
      <c r="Z178" s="119">
        <f t="shared" si="16"/>
        <v>1</v>
      </c>
      <c r="AA178" s="119">
        <f t="shared" si="16"/>
        <v>1</v>
      </c>
      <c r="AB178" s="119">
        <f t="shared" si="13"/>
        <v>10</v>
      </c>
    </row>
    <row r="179" spans="3:28" ht="54.95" customHeight="1" x14ac:dyDescent="0.25">
      <c r="C179" s="56">
        <v>175</v>
      </c>
      <c r="D179" s="94" t="str">
        <f>IF(Lançamentos!G179="","",Lançamentos!G179)</f>
        <v/>
      </c>
      <c r="E179" s="120" t="str">
        <f>IF(D179="","",Lançamentos!R179)</f>
        <v/>
      </c>
      <c r="F179" s="121" t="str">
        <f>IF($D179="","",Lançamentos!T179)</f>
        <v/>
      </c>
      <c r="G179" s="121" t="str">
        <f>IF($D179="","",Lançamentos!V179)</f>
        <v/>
      </c>
      <c r="H179" s="121" t="str">
        <f>IF($D179="","",Lançamentos!X179)</f>
        <v/>
      </c>
      <c r="I179" s="121" t="str">
        <f>IF($D179="","",Lançamentos!Z179)</f>
        <v/>
      </c>
      <c r="J179" s="121" t="str">
        <f>IF($D179="","",Lançamentos!AB179)</f>
        <v/>
      </c>
      <c r="K179" s="121" t="str">
        <f>IF($D179="","",Lançamentos!AD179)</f>
        <v/>
      </c>
      <c r="L179" s="121" t="str">
        <f>IF($D179="","",Lançamentos!AF179)</f>
        <v/>
      </c>
      <c r="M179" s="121" t="str">
        <f>IF($D179="","",Lançamentos!AH179)</f>
        <v/>
      </c>
      <c r="N179" s="121" t="str">
        <f>IF($D179="","",Lançamentos!AJ179)</f>
        <v/>
      </c>
      <c r="O179" s="124" t="str">
        <f t="shared" si="14"/>
        <v/>
      </c>
      <c r="P179" s="125" t="str">
        <f t="shared" si="15"/>
        <v/>
      </c>
      <c r="R179" s="119">
        <f t="shared" si="17"/>
        <v>1</v>
      </c>
      <c r="S179" s="119">
        <f t="shared" si="17"/>
        <v>1</v>
      </c>
      <c r="T179" s="119">
        <f t="shared" si="17"/>
        <v>1</v>
      </c>
      <c r="U179" s="119">
        <f t="shared" si="17"/>
        <v>1</v>
      </c>
      <c r="V179" s="119">
        <f t="shared" si="17"/>
        <v>1</v>
      </c>
      <c r="W179" s="119">
        <f t="shared" si="16"/>
        <v>1</v>
      </c>
      <c r="X179" s="119">
        <f t="shared" si="16"/>
        <v>1</v>
      </c>
      <c r="Y179" s="119">
        <f t="shared" si="16"/>
        <v>1</v>
      </c>
      <c r="Z179" s="119">
        <f t="shared" si="16"/>
        <v>1</v>
      </c>
      <c r="AA179" s="119">
        <f t="shared" si="16"/>
        <v>1</v>
      </c>
      <c r="AB179" s="119">
        <f t="shared" si="13"/>
        <v>10</v>
      </c>
    </row>
    <row r="180" spans="3:28" ht="54.95" customHeight="1" x14ac:dyDescent="0.25">
      <c r="C180" s="56">
        <v>176</v>
      </c>
      <c r="D180" s="94" t="str">
        <f>IF(Lançamentos!G180="","",Lançamentos!G180)</f>
        <v/>
      </c>
      <c r="E180" s="120" t="str">
        <f>IF(D180="","",Lançamentos!R180)</f>
        <v/>
      </c>
      <c r="F180" s="121" t="str">
        <f>IF($D180="","",Lançamentos!T180)</f>
        <v/>
      </c>
      <c r="G180" s="121" t="str">
        <f>IF($D180="","",Lançamentos!V180)</f>
        <v/>
      </c>
      <c r="H180" s="121" t="str">
        <f>IF($D180="","",Lançamentos!X180)</f>
        <v/>
      </c>
      <c r="I180" s="121" t="str">
        <f>IF($D180="","",Lançamentos!Z180)</f>
        <v/>
      </c>
      <c r="J180" s="121" t="str">
        <f>IF($D180="","",Lançamentos!AB180)</f>
        <v/>
      </c>
      <c r="K180" s="121" t="str">
        <f>IF($D180="","",Lançamentos!AD180)</f>
        <v/>
      </c>
      <c r="L180" s="121" t="str">
        <f>IF($D180="","",Lançamentos!AF180)</f>
        <v/>
      </c>
      <c r="M180" s="121" t="str">
        <f>IF($D180="","",Lançamentos!AH180)</f>
        <v/>
      </c>
      <c r="N180" s="121" t="str">
        <f>IF($D180="","",Lançamentos!AJ180)</f>
        <v/>
      </c>
      <c r="O180" s="124" t="str">
        <f t="shared" si="14"/>
        <v/>
      </c>
      <c r="P180" s="125" t="str">
        <f t="shared" si="15"/>
        <v/>
      </c>
      <c r="R180" s="119">
        <f t="shared" si="17"/>
        <v>1</v>
      </c>
      <c r="S180" s="119">
        <f t="shared" si="17"/>
        <v>1</v>
      </c>
      <c r="T180" s="119">
        <f t="shared" si="17"/>
        <v>1</v>
      </c>
      <c r="U180" s="119">
        <f t="shared" si="17"/>
        <v>1</v>
      </c>
      <c r="V180" s="119">
        <f t="shared" si="17"/>
        <v>1</v>
      </c>
      <c r="W180" s="119">
        <f t="shared" si="16"/>
        <v>1</v>
      </c>
      <c r="X180" s="119">
        <f t="shared" si="16"/>
        <v>1</v>
      </c>
      <c r="Y180" s="119">
        <f t="shared" si="16"/>
        <v>1</v>
      </c>
      <c r="Z180" s="119">
        <f t="shared" si="16"/>
        <v>1</v>
      </c>
      <c r="AA180" s="119">
        <f t="shared" si="16"/>
        <v>1</v>
      </c>
      <c r="AB180" s="119">
        <f t="shared" si="13"/>
        <v>10</v>
      </c>
    </row>
    <row r="181" spans="3:28" ht="54.95" customHeight="1" x14ac:dyDescent="0.25">
      <c r="C181" s="56">
        <v>177</v>
      </c>
      <c r="D181" s="94" t="str">
        <f>IF(Lançamentos!G181="","",Lançamentos!G181)</f>
        <v/>
      </c>
      <c r="E181" s="120" t="str">
        <f>IF(D181="","",Lançamentos!R181)</f>
        <v/>
      </c>
      <c r="F181" s="121" t="str">
        <f>IF($D181="","",Lançamentos!T181)</f>
        <v/>
      </c>
      <c r="G181" s="121" t="str">
        <f>IF($D181="","",Lançamentos!V181)</f>
        <v/>
      </c>
      <c r="H181" s="121" t="str">
        <f>IF($D181="","",Lançamentos!X181)</f>
        <v/>
      </c>
      <c r="I181" s="121" t="str">
        <f>IF($D181="","",Lançamentos!Z181)</f>
        <v/>
      </c>
      <c r="J181" s="121" t="str">
        <f>IF($D181="","",Lançamentos!AB181)</f>
        <v/>
      </c>
      <c r="K181" s="121" t="str">
        <f>IF($D181="","",Lançamentos!AD181)</f>
        <v/>
      </c>
      <c r="L181" s="121" t="str">
        <f>IF($D181="","",Lançamentos!AF181)</f>
        <v/>
      </c>
      <c r="M181" s="121" t="str">
        <f>IF($D181="","",Lançamentos!AH181)</f>
        <v/>
      </c>
      <c r="N181" s="121" t="str">
        <f>IF($D181="","",Lançamentos!AJ181)</f>
        <v/>
      </c>
      <c r="O181" s="124" t="str">
        <f t="shared" si="14"/>
        <v/>
      </c>
      <c r="P181" s="125" t="str">
        <f t="shared" si="15"/>
        <v/>
      </c>
      <c r="R181" s="119">
        <f t="shared" si="17"/>
        <v>1</v>
      </c>
      <c r="S181" s="119">
        <f t="shared" si="17"/>
        <v>1</v>
      </c>
      <c r="T181" s="119">
        <f t="shared" si="17"/>
        <v>1</v>
      </c>
      <c r="U181" s="119">
        <f t="shared" si="17"/>
        <v>1</v>
      </c>
      <c r="V181" s="119">
        <f t="shared" si="17"/>
        <v>1</v>
      </c>
      <c r="W181" s="119">
        <f t="shared" si="16"/>
        <v>1</v>
      </c>
      <c r="X181" s="119">
        <f t="shared" si="16"/>
        <v>1</v>
      </c>
      <c r="Y181" s="119">
        <f t="shared" si="16"/>
        <v>1</v>
      </c>
      <c r="Z181" s="119">
        <f t="shared" si="16"/>
        <v>1</v>
      </c>
      <c r="AA181" s="119">
        <f t="shared" si="16"/>
        <v>1</v>
      </c>
      <c r="AB181" s="119">
        <f t="shared" si="13"/>
        <v>10</v>
      </c>
    </row>
    <row r="182" spans="3:28" ht="54.95" customHeight="1" x14ac:dyDescent="0.25">
      <c r="C182" s="56">
        <v>178</v>
      </c>
      <c r="D182" s="94" t="str">
        <f>IF(Lançamentos!G182="","",Lançamentos!G182)</f>
        <v/>
      </c>
      <c r="E182" s="120" t="str">
        <f>IF(D182="","",Lançamentos!R182)</f>
        <v/>
      </c>
      <c r="F182" s="121" t="str">
        <f>IF($D182="","",Lançamentos!T182)</f>
        <v/>
      </c>
      <c r="G182" s="121" t="str">
        <f>IF($D182="","",Lançamentos!V182)</f>
        <v/>
      </c>
      <c r="H182" s="121" t="str">
        <f>IF($D182="","",Lançamentos!X182)</f>
        <v/>
      </c>
      <c r="I182" s="121" t="str">
        <f>IF($D182="","",Lançamentos!Z182)</f>
        <v/>
      </c>
      <c r="J182" s="121" t="str">
        <f>IF($D182="","",Lançamentos!AB182)</f>
        <v/>
      </c>
      <c r="K182" s="121" t="str">
        <f>IF($D182="","",Lançamentos!AD182)</f>
        <v/>
      </c>
      <c r="L182" s="121" t="str">
        <f>IF($D182="","",Lançamentos!AF182)</f>
        <v/>
      </c>
      <c r="M182" s="121" t="str">
        <f>IF($D182="","",Lançamentos!AH182)</f>
        <v/>
      </c>
      <c r="N182" s="121" t="str">
        <f>IF($D182="","",Lançamentos!AJ182)</f>
        <v/>
      </c>
      <c r="O182" s="124" t="str">
        <f t="shared" si="14"/>
        <v/>
      </c>
      <c r="P182" s="125" t="str">
        <f t="shared" si="15"/>
        <v/>
      </c>
      <c r="R182" s="119">
        <f t="shared" si="17"/>
        <v>1</v>
      </c>
      <c r="S182" s="119">
        <f t="shared" si="17"/>
        <v>1</v>
      </c>
      <c r="T182" s="119">
        <f t="shared" si="17"/>
        <v>1</v>
      </c>
      <c r="U182" s="119">
        <f t="shared" si="17"/>
        <v>1</v>
      </c>
      <c r="V182" s="119">
        <f t="shared" si="17"/>
        <v>1</v>
      </c>
      <c r="W182" s="119">
        <f t="shared" si="16"/>
        <v>1</v>
      </c>
      <c r="X182" s="119">
        <f t="shared" si="16"/>
        <v>1</v>
      </c>
      <c r="Y182" s="119">
        <f t="shared" si="16"/>
        <v>1</v>
      </c>
      <c r="Z182" s="119">
        <f t="shared" si="16"/>
        <v>1</v>
      </c>
      <c r="AA182" s="119">
        <f t="shared" si="16"/>
        <v>1</v>
      </c>
      <c r="AB182" s="119">
        <f t="shared" si="13"/>
        <v>10</v>
      </c>
    </row>
    <row r="183" spans="3:28" ht="54.95" customHeight="1" x14ac:dyDescent="0.25">
      <c r="C183" s="56">
        <v>179</v>
      </c>
      <c r="D183" s="94" t="str">
        <f>IF(Lançamentos!G183="","",Lançamentos!G183)</f>
        <v/>
      </c>
      <c r="E183" s="120" t="str">
        <f>IF(D183="","",Lançamentos!R183)</f>
        <v/>
      </c>
      <c r="F183" s="121" t="str">
        <f>IF($D183="","",Lançamentos!T183)</f>
        <v/>
      </c>
      <c r="G183" s="121" t="str">
        <f>IF($D183="","",Lançamentos!V183)</f>
        <v/>
      </c>
      <c r="H183" s="121" t="str">
        <f>IF($D183="","",Lançamentos!X183)</f>
        <v/>
      </c>
      <c r="I183" s="121" t="str">
        <f>IF($D183="","",Lançamentos!Z183)</f>
        <v/>
      </c>
      <c r="J183" s="121" t="str">
        <f>IF($D183="","",Lançamentos!AB183)</f>
        <v/>
      </c>
      <c r="K183" s="121" t="str">
        <f>IF($D183="","",Lançamentos!AD183)</f>
        <v/>
      </c>
      <c r="L183" s="121" t="str">
        <f>IF($D183="","",Lançamentos!AF183)</f>
        <v/>
      </c>
      <c r="M183" s="121" t="str">
        <f>IF($D183="","",Lançamentos!AH183)</f>
        <v/>
      </c>
      <c r="N183" s="121" t="str">
        <f>IF($D183="","",Lançamentos!AJ183)</f>
        <v/>
      </c>
      <c r="O183" s="124" t="str">
        <f t="shared" si="14"/>
        <v/>
      </c>
      <c r="P183" s="125" t="str">
        <f t="shared" si="15"/>
        <v/>
      </c>
      <c r="R183" s="119">
        <f t="shared" si="17"/>
        <v>1</v>
      </c>
      <c r="S183" s="119">
        <f t="shared" si="17"/>
        <v>1</v>
      </c>
      <c r="T183" s="119">
        <f t="shared" si="17"/>
        <v>1</v>
      </c>
      <c r="U183" s="119">
        <f t="shared" si="17"/>
        <v>1</v>
      </c>
      <c r="V183" s="119">
        <f t="shared" si="17"/>
        <v>1</v>
      </c>
      <c r="W183" s="119">
        <f t="shared" si="16"/>
        <v>1</v>
      </c>
      <c r="X183" s="119">
        <f t="shared" si="16"/>
        <v>1</v>
      </c>
      <c r="Y183" s="119">
        <f t="shared" si="16"/>
        <v>1</v>
      </c>
      <c r="Z183" s="119">
        <f t="shared" si="16"/>
        <v>1</v>
      </c>
      <c r="AA183" s="119">
        <f t="shared" si="16"/>
        <v>1</v>
      </c>
      <c r="AB183" s="119">
        <f t="shared" si="13"/>
        <v>10</v>
      </c>
    </row>
    <row r="184" spans="3:28" ht="54.95" customHeight="1" x14ac:dyDescent="0.25">
      <c r="C184" s="56">
        <v>180</v>
      </c>
      <c r="D184" s="94" t="str">
        <f>IF(Lançamentos!G184="","",Lançamentos!G184)</f>
        <v/>
      </c>
      <c r="E184" s="120" t="str">
        <f>IF(D184="","",Lançamentos!R184)</f>
        <v/>
      </c>
      <c r="F184" s="121" t="str">
        <f>IF($D184="","",Lançamentos!T184)</f>
        <v/>
      </c>
      <c r="G184" s="121" t="str">
        <f>IF($D184="","",Lançamentos!V184)</f>
        <v/>
      </c>
      <c r="H184" s="121" t="str">
        <f>IF($D184="","",Lançamentos!X184)</f>
        <v/>
      </c>
      <c r="I184" s="121" t="str">
        <f>IF($D184="","",Lançamentos!Z184)</f>
        <v/>
      </c>
      <c r="J184" s="121" t="str">
        <f>IF($D184="","",Lançamentos!AB184)</f>
        <v/>
      </c>
      <c r="K184" s="121" t="str">
        <f>IF($D184="","",Lançamentos!AD184)</f>
        <v/>
      </c>
      <c r="L184" s="121" t="str">
        <f>IF($D184="","",Lançamentos!AF184)</f>
        <v/>
      </c>
      <c r="M184" s="121" t="str">
        <f>IF($D184="","",Lançamentos!AH184)</f>
        <v/>
      </c>
      <c r="N184" s="121" t="str">
        <f>IF($D184="","",Lançamentos!AJ184)</f>
        <v/>
      </c>
      <c r="O184" s="124" t="str">
        <f t="shared" si="14"/>
        <v/>
      </c>
      <c r="P184" s="125" t="str">
        <f t="shared" si="15"/>
        <v/>
      </c>
      <c r="R184" s="119">
        <f t="shared" si="17"/>
        <v>1</v>
      </c>
      <c r="S184" s="119">
        <f t="shared" si="17"/>
        <v>1</v>
      </c>
      <c r="T184" s="119">
        <f t="shared" si="17"/>
        <v>1</v>
      </c>
      <c r="U184" s="119">
        <f t="shared" si="17"/>
        <v>1</v>
      </c>
      <c r="V184" s="119">
        <f t="shared" si="17"/>
        <v>1</v>
      </c>
      <c r="W184" s="119">
        <f t="shared" si="16"/>
        <v>1</v>
      </c>
      <c r="X184" s="119">
        <f t="shared" si="16"/>
        <v>1</v>
      </c>
      <c r="Y184" s="119">
        <f t="shared" si="16"/>
        <v>1</v>
      </c>
      <c r="Z184" s="119">
        <f t="shared" si="16"/>
        <v>1</v>
      </c>
      <c r="AA184" s="119">
        <f t="shared" si="16"/>
        <v>1</v>
      </c>
      <c r="AB184" s="119">
        <f t="shared" si="13"/>
        <v>10</v>
      </c>
    </row>
    <row r="185" spans="3:28" ht="54.95" customHeight="1" x14ac:dyDescent="0.25">
      <c r="C185" s="56">
        <v>181</v>
      </c>
      <c r="D185" s="94" t="str">
        <f>IF(Lançamentos!G185="","",Lançamentos!G185)</f>
        <v/>
      </c>
      <c r="E185" s="120" t="str">
        <f>IF(D185="","",Lançamentos!R185)</f>
        <v/>
      </c>
      <c r="F185" s="121" t="str">
        <f>IF($D185="","",Lançamentos!T185)</f>
        <v/>
      </c>
      <c r="G185" s="121" t="str">
        <f>IF($D185="","",Lançamentos!V185)</f>
        <v/>
      </c>
      <c r="H185" s="121" t="str">
        <f>IF($D185="","",Lançamentos!X185)</f>
        <v/>
      </c>
      <c r="I185" s="121" t="str">
        <f>IF($D185="","",Lançamentos!Z185)</f>
        <v/>
      </c>
      <c r="J185" s="121" t="str">
        <f>IF($D185="","",Lançamentos!AB185)</f>
        <v/>
      </c>
      <c r="K185" s="121" t="str">
        <f>IF($D185="","",Lançamentos!AD185)</f>
        <v/>
      </c>
      <c r="L185" s="121" t="str">
        <f>IF($D185="","",Lançamentos!AF185)</f>
        <v/>
      </c>
      <c r="M185" s="121" t="str">
        <f>IF($D185="","",Lançamentos!AH185)</f>
        <v/>
      </c>
      <c r="N185" s="121" t="str">
        <f>IF($D185="","",Lançamentos!AJ185)</f>
        <v/>
      </c>
      <c r="O185" s="124" t="str">
        <f t="shared" si="14"/>
        <v/>
      </c>
      <c r="P185" s="125" t="str">
        <f t="shared" si="15"/>
        <v/>
      </c>
      <c r="R185" s="119">
        <f t="shared" si="17"/>
        <v>1</v>
      </c>
      <c r="S185" s="119">
        <f t="shared" si="17"/>
        <v>1</v>
      </c>
      <c r="T185" s="119">
        <f t="shared" si="17"/>
        <v>1</v>
      </c>
      <c r="U185" s="119">
        <f t="shared" si="17"/>
        <v>1</v>
      </c>
      <c r="V185" s="119">
        <f t="shared" si="17"/>
        <v>1</v>
      </c>
      <c r="W185" s="119">
        <f t="shared" si="16"/>
        <v>1</v>
      </c>
      <c r="X185" s="119">
        <f t="shared" si="16"/>
        <v>1</v>
      </c>
      <c r="Y185" s="119">
        <f t="shared" si="16"/>
        <v>1</v>
      </c>
      <c r="Z185" s="119">
        <f t="shared" si="16"/>
        <v>1</v>
      </c>
      <c r="AA185" s="119">
        <f t="shared" si="16"/>
        <v>1</v>
      </c>
      <c r="AB185" s="119">
        <f t="shared" si="13"/>
        <v>10</v>
      </c>
    </row>
    <row r="186" spans="3:28" ht="54.95" customHeight="1" x14ac:dyDescent="0.25">
      <c r="C186" s="56">
        <v>182</v>
      </c>
      <c r="D186" s="94" t="str">
        <f>IF(Lançamentos!G186="","",Lançamentos!G186)</f>
        <v/>
      </c>
      <c r="E186" s="120" t="str">
        <f>IF(D186="","",Lançamentos!R186)</f>
        <v/>
      </c>
      <c r="F186" s="121" t="str">
        <f>IF($D186="","",Lançamentos!T186)</f>
        <v/>
      </c>
      <c r="G186" s="121" t="str">
        <f>IF($D186="","",Lançamentos!V186)</f>
        <v/>
      </c>
      <c r="H186" s="121" t="str">
        <f>IF($D186="","",Lançamentos!X186)</f>
        <v/>
      </c>
      <c r="I186" s="121" t="str">
        <f>IF($D186="","",Lançamentos!Z186)</f>
        <v/>
      </c>
      <c r="J186" s="121" t="str">
        <f>IF($D186="","",Lançamentos!AB186)</f>
        <v/>
      </c>
      <c r="K186" s="121" t="str">
        <f>IF($D186="","",Lançamentos!AD186)</f>
        <v/>
      </c>
      <c r="L186" s="121" t="str">
        <f>IF($D186="","",Lançamentos!AF186)</f>
        <v/>
      </c>
      <c r="M186" s="121" t="str">
        <f>IF($D186="","",Lançamentos!AH186)</f>
        <v/>
      </c>
      <c r="N186" s="121" t="str">
        <f>IF($D186="","",Lançamentos!AJ186)</f>
        <v/>
      </c>
      <c r="O186" s="124" t="str">
        <f t="shared" si="14"/>
        <v/>
      </c>
      <c r="P186" s="125" t="str">
        <f t="shared" si="15"/>
        <v/>
      </c>
      <c r="R186" s="119">
        <f t="shared" si="17"/>
        <v>1</v>
      </c>
      <c r="S186" s="119">
        <f t="shared" si="17"/>
        <v>1</v>
      </c>
      <c r="T186" s="119">
        <f t="shared" si="17"/>
        <v>1</v>
      </c>
      <c r="U186" s="119">
        <f t="shared" si="17"/>
        <v>1</v>
      </c>
      <c r="V186" s="119">
        <f t="shared" si="17"/>
        <v>1</v>
      </c>
      <c r="W186" s="119">
        <f t="shared" si="16"/>
        <v>1</v>
      </c>
      <c r="X186" s="119">
        <f t="shared" si="16"/>
        <v>1</v>
      </c>
      <c r="Y186" s="119">
        <f t="shared" si="16"/>
        <v>1</v>
      </c>
      <c r="Z186" s="119">
        <f t="shared" si="16"/>
        <v>1</v>
      </c>
      <c r="AA186" s="119">
        <f t="shared" si="16"/>
        <v>1</v>
      </c>
      <c r="AB186" s="119">
        <f t="shared" si="13"/>
        <v>10</v>
      </c>
    </row>
    <row r="187" spans="3:28" ht="54.95" customHeight="1" x14ac:dyDescent="0.25">
      <c r="C187" s="56">
        <v>183</v>
      </c>
      <c r="D187" s="94" t="str">
        <f>IF(Lançamentos!G187="","",Lançamentos!G187)</f>
        <v/>
      </c>
      <c r="E187" s="120" t="str">
        <f>IF(D187="","",Lançamentos!R187)</f>
        <v/>
      </c>
      <c r="F187" s="121" t="str">
        <f>IF($D187="","",Lançamentos!T187)</f>
        <v/>
      </c>
      <c r="G187" s="121" t="str">
        <f>IF($D187="","",Lançamentos!V187)</f>
        <v/>
      </c>
      <c r="H187" s="121" t="str">
        <f>IF($D187="","",Lançamentos!X187)</f>
        <v/>
      </c>
      <c r="I187" s="121" t="str">
        <f>IF($D187="","",Lançamentos!Z187)</f>
        <v/>
      </c>
      <c r="J187" s="121" t="str">
        <f>IF($D187="","",Lançamentos!AB187)</f>
        <v/>
      </c>
      <c r="K187" s="121" t="str">
        <f>IF($D187="","",Lançamentos!AD187)</f>
        <v/>
      </c>
      <c r="L187" s="121" t="str">
        <f>IF($D187="","",Lançamentos!AF187)</f>
        <v/>
      </c>
      <c r="M187" s="121" t="str">
        <f>IF($D187="","",Lançamentos!AH187)</f>
        <v/>
      </c>
      <c r="N187" s="121" t="str">
        <f>IF($D187="","",Lançamentos!AJ187)</f>
        <v/>
      </c>
      <c r="O187" s="124" t="str">
        <f t="shared" si="14"/>
        <v/>
      </c>
      <c r="P187" s="125" t="str">
        <f t="shared" si="15"/>
        <v/>
      </c>
      <c r="R187" s="119">
        <f t="shared" si="17"/>
        <v>1</v>
      </c>
      <c r="S187" s="119">
        <f t="shared" si="17"/>
        <v>1</v>
      </c>
      <c r="T187" s="119">
        <f t="shared" si="17"/>
        <v>1</v>
      </c>
      <c r="U187" s="119">
        <f t="shared" si="17"/>
        <v>1</v>
      </c>
      <c r="V187" s="119">
        <f t="shared" si="17"/>
        <v>1</v>
      </c>
      <c r="W187" s="119">
        <f t="shared" si="16"/>
        <v>1</v>
      </c>
      <c r="X187" s="119">
        <f t="shared" si="16"/>
        <v>1</v>
      </c>
      <c r="Y187" s="119">
        <f t="shared" si="16"/>
        <v>1</v>
      </c>
      <c r="Z187" s="119">
        <f t="shared" si="16"/>
        <v>1</v>
      </c>
      <c r="AA187" s="119">
        <f t="shared" si="16"/>
        <v>1</v>
      </c>
      <c r="AB187" s="119">
        <f t="shared" si="13"/>
        <v>10</v>
      </c>
    </row>
    <row r="188" spans="3:28" ht="54.95" customHeight="1" x14ac:dyDescent="0.25">
      <c r="C188" s="56">
        <v>184</v>
      </c>
      <c r="D188" s="94" t="str">
        <f>IF(Lançamentos!G188="","",Lançamentos!G188)</f>
        <v/>
      </c>
      <c r="E188" s="120" t="str">
        <f>IF(D188="","",Lançamentos!R188)</f>
        <v/>
      </c>
      <c r="F188" s="121" t="str">
        <f>IF($D188="","",Lançamentos!T188)</f>
        <v/>
      </c>
      <c r="G188" s="121" t="str">
        <f>IF($D188="","",Lançamentos!V188)</f>
        <v/>
      </c>
      <c r="H188" s="121" t="str">
        <f>IF($D188="","",Lançamentos!X188)</f>
        <v/>
      </c>
      <c r="I188" s="121" t="str">
        <f>IF($D188="","",Lançamentos!Z188)</f>
        <v/>
      </c>
      <c r="J188" s="121" t="str">
        <f>IF($D188="","",Lançamentos!AB188)</f>
        <v/>
      </c>
      <c r="K188" s="121" t="str">
        <f>IF($D188="","",Lançamentos!AD188)</f>
        <v/>
      </c>
      <c r="L188" s="121" t="str">
        <f>IF($D188="","",Lançamentos!AF188)</f>
        <v/>
      </c>
      <c r="M188" s="121" t="str">
        <f>IF($D188="","",Lançamentos!AH188)</f>
        <v/>
      </c>
      <c r="N188" s="121" t="str">
        <f>IF($D188="","",Lançamentos!AJ188)</f>
        <v/>
      </c>
      <c r="O188" s="124" t="str">
        <f t="shared" si="14"/>
        <v/>
      </c>
      <c r="P188" s="125" t="str">
        <f t="shared" si="15"/>
        <v/>
      </c>
      <c r="R188" s="119">
        <f t="shared" si="17"/>
        <v>1</v>
      </c>
      <c r="S188" s="119">
        <f t="shared" si="17"/>
        <v>1</v>
      </c>
      <c r="T188" s="119">
        <f t="shared" si="17"/>
        <v>1</v>
      </c>
      <c r="U188" s="119">
        <f t="shared" si="17"/>
        <v>1</v>
      </c>
      <c r="V188" s="119">
        <f t="shared" si="17"/>
        <v>1</v>
      </c>
      <c r="W188" s="119">
        <f t="shared" si="16"/>
        <v>1</v>
      </c>
      <c r="X188" s="119">
        <f t="shared" si="16"/>
        <v>1</v>
      </c>
      <c r="Y188" s="119">
        <f t="shared" si="16"/>
        <v>1</v>
      </c>
      <c r="Z188" s="119">
        <f t="shared" si="16"/>
        <v>1</v>
      </c>
      <c r="AA188" s="119">
        <f t="shared" si="16"/>
        <v>1</v>
      </c>
      <c r="AB188" s="119">
        <f t="shared" si="13"/>
        <v>10</v>
      </c>
    </row>
    <row r="189" spans="3:28" ht="54.95" customHeight="1" x14ac:dyDescent="0.25">
      <c r="C189" s="56">
        <v>185</v>
      </c>
      <c r="D189" s="94" t="str">
        <f>IF(Lançamentos!G189="","",Lançamentos!G189)</f>
        <v/>
      </c>
      <c r="E189" s="120" t="str">
        <f>IF(D189="","",Lançamentos!R189)</f>
        <v/>
      </c>
      <c r="F189" s="121" t="str">
        <f>IF($D189="","",Lançamentos!T189)</f>
        <v/>
      </c>
      <c r="G189" s="121" t="str">
        <f>IF($D189="","",Lançamentos!V189)</f>
        <v/>
      </c>
      <c r="H189" s="121" t="str">
        <f>IF($D189="","",Lançamentos!X189)</f>
        <v/>
      </c>
      <c r="I189" s="121" t="str">
        <f>IF($D189="","",Lançamentos!Z189)</f>
        <v/>
      </c>
      <c r="J189" s="121" t="str">
        <f>IF($D189="","",Lançamentos!AB189)</f>
        <v/>
      </c>
      <c r="K189" s="121" t="str">
        <f>IF($D189="","",Lançamentos!AD189)</f>
        <v/>
      </c>
      <c r="L189" s="121" t="str">
        <f>IF($D189="","",Lançamentos!AF189)</f>
        <v/>
      </c>
      <c r="M189" s="121" t="str">
        <f>IF($D189="","",Lançamentos!AH189)</f>
        <v/>
      </c>
      <c r="N189" s="121" t="str">
        <f>IF($D189="","",Lançamentos!AJ189)</f>
        <v/>
      </c>
      <c r="O189" s="124" t="str">
        <f t="shared" si="14"/>
        <v/>
      </c>
      <c r="P189" s="125" t="str">
        <f t="shared" si="15"/>
        <v/>
      </c>
      <c r="R189" s="119">
        <f t="shared" si="17"/>
        <v>1</v>
      </c>
      <c r="S189" s="119">
        <f t="shared" si="17"/>
        <v>1</v>
      </c>
      <c r="T189" s="119">
        <f t="shared" si="17"/>
        <v>1</v>
      </c>
      <c r="U189" s="119">
        <f t="shared" si="17"/>
        <v>1</v>
      </c>
      <c r="V189" s="119">
        <f t="shared" si="17"/>
        <v>1</v>
      </c>
      <c r="W189" s="119">
        <f t="shared" si="16"/>
        <v>1</v>
      </c>
      <c r="X189" s="119">
        <f t="shared" si="16"/>
        <v>1</v>
      </c>
      <c r="Y189" s="119">
        <f t="shared" si="16"/>
        <v>1</v>
      </c>
      <c r="Z189" s="119">
        <f t="shared" si="16"/>
        <v>1</v>
      </c>
      <c r="AA189" s="119">
        <f t="shared" si="16"/>
        <v>1</v>
      </c>
      <c r="AB189" s="119">
        <f t="shared" si="13"/>
        <v>10</v>
      </c>
    </row>
    <row r="190" spans="3:28" ht="54.95" customHeight="1" x14ac:dyDescent="0.25">
      <c r="C190" s="56">
        <v>186</v>
      </c>
      <c r="D190" s="94" t="str">
        <f>IF(Lançamentos!G190="","",Lançamentos!G190)</f>
        <v/>
      </c>
      <c r="E190" s="120" t="str">
        <f>IF(D190="","",Lançamentos!R190)</f>
        <v/>
      </c>
      <c r="F190" s="121" t="str">
        <f>IF($D190="","",Lançamentos!T190)</f>
        <v/>
      </c>
      <c r="G190" s="121" t="str">
        <f>IF($D190="","",Lançamentos!V190)</f>
        <v/>
      </c>
      <c r="H190" s="121" t="str">
        <f>IF($D190="","",Lançamentos!X190)</f>
        <v/>
      </c>
      <c r="I190" s="121" t="str">
        <f>IF($D190="","",Lançamentos!Z190)</f>
        <v/>
      </c>
      <c r="J190" s="121" t="str">
        <f>IF($D190="","",Lançamentos!AB190)</f>
        <v/>
      </c>
      <c r="K190" s="121" t="str">
        <f>IF($D190="","",Lançamentos!AD190)</f>
        <v/>
      </c>
      <c r="L190" s="121" t="str">
        <f>IF($D190="","",Lançamentos!AF190)</f>
        <v/>
      </c>
      <c r="M190" s="121" t="str">
        <f>IF($D190="","",Lançamentos!AH190)</f>
        <v/>
      </c>
      <c r="N190" s="121" t="str">
        <f>IF($D190="","",Lançamentos!AJ190)</f>
        <v/>
      </c>
      <c r="O190" s="124" t="str">
        <f t="shared" si="14"/>
        <v/>
      </c>
      <c r="P190" s="125" t="str">
        <f t="shared" si="15"/>
        <v/>
      </c>
      <c r="R190" s="119">
        <f t="shared" si="17"/>
        <v>1</v>
      </c>
      <c r="S190" s="119">
        <f t="shared" si="17"/>
        <v>1</v>
      </c>
      <c r="T190" s="119">
        <f t="shared" si="17"/>
        <v>1</v>
      </c>
      <c r="U190" s="119">
        <f t="shared" si="17"/>
        <v>1</v>
      </c>
      <c r="V190" s="119">
        <f t="shared" si="17"/>
        <v>1</v>
      </c>
      <c r="W190" s="119">
        <f t="shared" si="16"/>
        <v>1</v>
      </c>
      <c r="X190" s="119">
        <f t="shared" si="16"/>
        <v>1</v>
      </c>
      <c r="Y190" s="119">
        <f t="shared" si="16"/>
        <v>1</v>
      </c>
      <c r="Z190" s="119">
        <f t="shared" si="16"/>
        <v>1</v>
      </c>
      <c r="AA190" s="119">
        <f t="shared" si="16"/>
        <v>1</v>
      </c>
      <c r="AB190" s="119">
        <f t="shared" si="13"/>
        <v>10</v>
      </c>
    </row>
    <row r="191" spans="3:28" ht="54.95" customHeight="1" x14ac:dyDescent="0.25">
      <c r="C191" s="56">
        <v>187</v>
      </c>
      <c r="D191" s="94" t="str">
        <f>IF(Lançamentos!G191="","",Lançamentos!G191)</f>
        <v/>
      </c>
      <c r="E191" s="120" t="str">
        <f>IF(D191="","",Lançamentos!R191)</f>
        <v/>
      </c>
      <c r="F191" s="121" t="str">
        <f>IF($D191="","",Lançamentos!T191)</f>
        <v/>
      </c>
      <c r="G191" s="121" t="str">
        <f>IF($D191="","",Lançamentos!V191)</f>
        <v/>
      </c>
      <c r="H191" s="121" t="str">
        <f>IF($D191="","",Lançamentos!X191)</f>
        <v/>
      </c>
      <c r="I191" s="121" t="str">
        <f>IF($D191="","",Lançamentos!Z191)</f>
        <v/>
      </c>
      <c r="J191" s="121" t="str">
        <f>IF($D191="","",Lançamentos!AB191)</f>
        <v/>
      </c>
      <c r="K191" s="121" t="str">
        <f>IF($D191="","",Lançamentos!AD191)</f>
        <v/>
      </c>
      <c r="L191" s="121" t="str">
        <f>IF($D191="","",Lançamentos!AF191)</f>
        <v/>
      </c>
      <c r="M191" s="121" t="str">
        <f>IF($D191="","",Lançamentos!AH191)</f>
        <v/>
      </c>
      <c r="N191" s="121" t="str">
        <f>IF($D191="","",Lançamentos!AJ191)</f>
        <v/>
      </c>
      <c r="O191" s="124" t="str">
        <f t="shared" si="14"/>
        <v/>
      </c>
      <c r="P191" s="125" t="str">
        <f t="shared" si="15"/>
        <v/>
      </c>
      <c r="R191" s="119">
        <f t="shared" si="17"/>
        <v>1</v>
      </c>
      <c r="S191" s="119">
        <f t="shared" si="17"/>
        <v>1</v>
      </c>
      <c r="T191" s="119">
        <f t="shared" si="17"/>
        <v>1</v>
      </c>
      <c r="U191" s="119">
        <f t="shared" si="17"/>
        <v>1</v>
      </c>
      <c r="V191" s="119">
        <f t="shared" si="17"/>
        <v>1</v>
      </c>
      <c r="W191" s="119">
        <f t="shared" si="16"/>
        <v>1</v>
      </c>
      <c r="X191" s="119">
        <f t="shared" si="16"/>
        <v>1</v>
      </c>
      <c r="Y191" s="119">
        <f t="shared" si="16"/>
        <v>1</v>
      </c>
      <c r="Z191" s="119">
        <f t="shared" si="16"/>
        <v>1</v>
      </c>
      <c r="AA191" s="119">
        <f t="shared" si="16"/>
        <v>1</v>
      </c>
      <c r="AB191" s="119">
        <f t="shared" si="13"/>
        <v>10</v>
      </c>
    </row>
    <row r="192" spans="3:28" ht="54.95" customHeight="1" x14ac:dyDescent="0.25">
      <c r="C192" s="56">
        <v>188</v>
      </c>
      <c r="D192" s="94" t="str">
        <f>IF(Lançamentos!G192="","",Lançamentos!G192)</f>
        <v/>
      </c>
      <c r="E192" s="120" t="str">
        <f>IF(D192="","",Lançamentos!R192)</f>
        <v/>
      </c>
      <c r="F192" s="121" t="str">
        <f>IF($D192="","",Lançamentos!T192)</f>
        <v/>
      </c>
      <c r="G192" s="121" t="str">
        <f>IF($D192="","",Lançamentos!V192)</f>
        <v/>
      </c>
      <c r="H192" s="121" t="str">
        <f>IF($D192="","",Lançamentos!X192)</f>
        <v/>
      </c>
      <c r="I192" s="121" t="str">
        <f>IF($D192="","",Lançamentos!Z192)</f>
        <v/>
      </c>
      <c r="J192" s="121" t="str">
        <f>IF($D192="","",Lançamentos!AB192)</f>
        <v/>
      </c>
      <c r="K192" s="121" t="str">
        <f>IF($D192="","",Lançamentos!AD192)</f>
        <v/>
      </c>
      <c r="L192" s="121" t="str">
        <f>IF($D192="","",Lançamentos!AF192)</f>
        <v/>
      </c>
      <c r="M192" s="121" t="str">
        <f>IF($D192="","",Lançamentos!AH192)</f>
        <v/>
      </c>
      <c r="N192" s="121" t="str">
        <f>IF($D192="","",Lançamentos!AJ192)</f>
        <v/>
      </c>
      <c r="O192" s="124" t="str">
        <f t="shared" si="14"/>
        <v/>
      </c>
      <c r="P192" s="125" t="str">
        <f t="shared" si="15"/>
        <v/>
      </c>
      <c r="R192" s="119">
        <f t="shared" si="17"/>
        <v>1</v>
      </c>
      <c r="S192" s="119">
        <f t="shared" si="17"/>
        <v>1</v>
      </c>
      <c r="T192" s="119">
        <f t="shared" si="17"/>
        <v>1</v>
      </c>
      <c r="U192" s="119">
        <f t="shared" si="17"/>
        <v>1</v>
      </c>
      <c r="V192" s="119">
        <f t="shared" si="17"/>
        <v>1</v>
      </c>
      <c r="W192" s="119">
        <f t="shared" si="16"/>
        <v>1</v>
      </c>
      <c r="X192" s="119">
        <f t="shared" si="16"/>
        <v>1</v>
      </c>
      <c r="Y192" s="119">
        <f t="shared" si="16"/>
        <v>1</v>
      </c>
      <c r="Z192" s="119">
        <f t="shared" si="16"/>
        <v>1</v>
      </c>
      <c r="AA192" s="119">
        <f t="shared" si="16"/>
        <v>1</v>
      </c>
      <c r="AB192" s="119">
        <f t="shared" si="13"/>
        <v>10</v>
      </c>
    </row>
    <row r="193" spans="3:28" ht="54.95" customHeight="1" x14ac:dyDescent="0.25">
      <c r="C193" s="56">
        <v>189</v>
      </c>
      <c r="D193" s="94" t="str">
        <f>IF(Lançamentos!G193="","",Lançamentos!G193)</f>
        <v/>
      </c>
      <c r="E193" s="120" t="str">
        <f>IF(D193="","",Lançamentos!R193)</f>
        <v/>
      </c>
      <c r="F193" s="121" t="str">
        <f>IF($D193="","",Lançamentos!T193)</f>
        <v/>
      </c>
      <c r="G193" s="121" t="str">
        <f>IF($D193="","",Lançamentos!V193)</f>
        <v/>
      </c>
      <c r="H193" s="121" t="str">
        <f>IF($D193="","",Lançamentos!X193)</f>
        <v/>
      </c>
      <c r="I193" s="121" t="str">
        <f>IF($D193="","",Lançamentos!Z193)</f>
        <v/>
      </c>
      <c r="J193" s="121" t="str">
        <f>IF($D193="","",Lançamentos!AB193)</f>
        <v/>
      </c>
      <c r="K193" s="121" t="str">
        <f>IF($D193="","",Lançamentos!AD193)</f>
        <v/>
      </c>
      <c r="L193" s="121" t="str">
        <f>IF($D193="","",Lançamentos!AF193)</f>
        <v/>
      </c>
      <c r="M193" s="121" t="str">
        <f>IF($D193="","",Lançamentos!AH193)</f>
        <v/>
      </c>
      <c r="N193" s="121" t="str">
        <f>IF($D193="","",Lançamentos!AJ193)</f>
        <v/>
      </c>
      <c r="O193" s="124" t="str">
        <f t="shared" si="14"/>
        <v/>
      </c>
      <c r="P193" s="125" t="str">
        <f t="shared" si="15"/>
        <v/>
      </c>
      <c r="R193" s="119">
        <f t="shared" si="17"/>
        <v>1</v>
      </c>
      <c r="S193" s="119">
        <f t="shared" si="17"/>
        <v>1</v>
      </c>
      <c r="T193" s="119">
        <f t="shared" si="17"/>
        <v>1</v>
      </c>
      <c r="U193" s="119">
        <f t="shared" si="17"/>
        <v>1</v>
      </c>
      <c r="V193" s="119">
        <f t="shared" si="17"/>
        <v>1</v>
      </c>
      <c r="W193" s="119">
        <f t="shared" si="16"/>
        <v>1</v>
      </c>
      <c r="X193" s="119">
        <f t="shared" si="16"/>
        <v>1</v>
      </c>
      <c r="Y193" s="119">
        <f t="shared" si="16"/>
        <v>1</v>
      </c>
      <c r="Z193" s="119">
        <f t="shared" si="16"/>
        <v>1</v>
      </c>
      <c r="AA193" s="119">
        <f t="shared" si="16"/>
        <v>1</v>
      </c>
      <c r="AB193" s="119">
        <f t="shared" si="13"/>
        <v>10</v>
      </c>
    </row>
    <row r="194" spans="3:28" ht="54.95" customHeight="1" x14ac:dyDescent="0.25">
      <c r="C194" s="56">
        <v>190</v>
      </c>
      <c r="D194" s="94" t="str">
        <f>IF(Lançamentos!G194="","",Lançamentos!G194)</f>
        <v/>
      </c>
      <c r="E194" s="120" t="str">
        <f>IF(D194="","",Lançamentos!R194)</f>
        <v/>
      </c>
      <c r="F194" s="121" t="str">
        <f>IF($D194="","",Lançamentos!T194)</f>
        <v/>
      </c>
      <c r="G194" s="121" t="str">
        <f>IF($D194="","",Lançamentos!V194)</f>
        <v/>
      </c>
      <c r="H194" s="121" t="str">
        <f>IF($D194="","",Lançamentos!X194)</f>
        <v/>
      </c>
      <c r="I194" s="121" t="str">
        <f>IF($D194="","",Lançamentos!Z194)</f>
        <v/>
      </c>
      <c r="J194" s="121" t="str">
        <f>IF($D194="","",Lançamentos!AB194)</f>
        <v/>
      </c>
      <c r="K194" s="121" t="str">
        <f>IF($D194="","",Lançamentos!AD194)</f>
        <v/>
      </c>
      <c r="L194" s="121" t="str">
        <f>IF($D194="","",Lançamentos!AF194)</f>
        <v/>
      </c>
      <c r="M194" s="121" t="str">
        <f>IF($D194="","",Lançamentos!AH194)</f>
        <v/>
      </c>
      <c r="N194" s="121" t="str">
        <f>IF($D194="","",Lançamentos!AJ194)</f>
        <v/>
      </c>
      <c r="O194" s="124" t="str">
        <f t="shared" si="14"/>
        <v/>
      </c>
      <c r="P194" s="125" t="str">
        <f t="shared" si="15"/>
        <v/>
      </c>
      <c r="R194" s="119">
        <f t="shared" si="17"/>
        <v>1</v>
      </c>
      <c r="S194" s="119">
        <f t="shared" si="17"/>
        <v>1</v>
      </c>
      <c r="T194" s="119">
        <f t="shared" si="17"/>
        <v>1</v>
      </c>
      <c r="U194" s="119">
        <f t="shared" si="17"/>
        <v>1</v>
      </c>
      <c r="V194" s="119">
        <f t="shared" si="17"/>
        <v>1</v>
      </c>
      <c r="W194" s="119">
        <f t="shared" si="16"/>
        <v>1</v>
      </c>
      <c r="X194" s="119">
        <f t="shared" si="16"/>
        <v>1</v>
      </c>
      <c r="Y194" s="119">
        <f t="shared" si="16"/>
        <v>1</v>
      </c>
      <c r="Z194" s="119">
        <f t="shared" si="16"/>
        <v>1</v>
      </c>
      <c r="AA194" s="119">
        <f t="shared" si="16"/>
        <v>1</v>
      </c>
      <c r="AB194" s="119">
        <f t="shared" si="13"/>
        <v>10</v>
      </c>
    </row>
    <row r="195" spans="3:28" ht="54.95" customHeight="1" x14ac:dyDescent="0.25">
      <c r="C195" s="56">
        <v>191</v>
      </c>
      <c r="D195" s="94" t="str">
        <f>IF(Lançamentos!G195="","",Lançamentos!G195)</f>
        <v/>
      </c>
      <c r="E195" s="120" t="str">
        <f>IF(D195="","",Lançamentos!R195)</f>
        <v/>
      </c>
      <c r="F195" s="121" t="str">
        <f>IF($D195="","",Lançamentos!T195)</f>
        <v/>
      </c>
      <c r="G195" s="121" t="str">
        <f>IF($D195="","",Lançamentos!V195)</f>
        <v/>
      </c>
      <c r="H195" s="121" t="str">
        <f>IF($D195="","",Lançamentos!X195)</f>
        <v/>
      </c>
      <c r="I195" s="121" t="str">
        <f>IF($D195="","",Lançamentos!Z195)</f>
        <v/>
      </c>
      <c r="J195" s="121" t="str">
        <f>IF($D195="","",Lançamentos!AB195)</f>
        <v/>
      </c>
      <c r="K195" s="121" t="str">
        <f>IF($D195="","",Lançamentos!AD195)</f>
        <v/>
      </c>
      <c r="L195" s="121" t="str">
        <f>IF($D195="","",Lançamentos!AF195)</f>
        <v/>
      </c>
      <c r="M195" s="121" t="str">
        <f>IF($D195="","",Lançamentos!AH195)</f>
        <v/>
      </c>
      <c r="N195" s="121" t="str">
        <f>IF($D195="","",Lançamentos!AJ195)</f>
        <v/>
      </c>
      <c r="O195" s="124" t="str">
        <f t="shared" si="14"/>
        <v/>
      </c>
      <c r="P195" s="125" t="str">
        <f t="shared" si="15"/>
        <v/>
      </c>
      <c r="R195" s="119">
        <f t="shared" si="17"/>
        <v>1</v>
      </c>
      <c r="S195" s="119">
        <f t="shared" si="17"/>
        <v>1</v>
      </c>
      <c r="T195" s="119">
        <f t="shared" si="17"/>
        <v>1</v>
      </c>
      <c r="U195" s="119">
        <f t="shared" si="17"/>
        <v>1</v>
      </c>
      <c r="V195" s="119">
        <f t="shared" si="17"/>
        <v>1</v>
      </c>
      <c r="W195" s="119">
        <f t="shared" si="16"/>
        <v>1</v>
      </c>
      <c r="X195" s="119">
        <f t="shared" si="16"/>
        <v>1</v>
      </c>
      <c r="Y195" s="119">
        <f t="shared" si="16"/>
        <v>1</v>
      </c>
      <c r="Z195" s="119">
        <f t="shared" si="16"/>
        <v>1</v>
      </c>
      <c r="AA195" s="119">
        <f t="shared" si="16"/>
        <v>1</v>
      </c>
      <c r="AB195" s="119">
        <f t="shared" si="13"/>
        <v>10</v>
      </c>
    </row>
    <row r="196" spans="3:28" ht="54.95" customHeight="1" x14ac:dyDescent="0.25">
      <c r="C196" s="56">
        <v>192</v>
      </c>
      <c r="D196" s="94" t="str">
        <f>IF(Lançamentos!G196="","",Lançamentos!G196)</f>
        <v/>
      </c>
      <c r="E196" s="120" t="str">
        <f>IF(D196="","",Lançamentos!R196)</f>
        <v/>
      </c>
      <c r="F196" s="121" t="str">
        <f>IF($D196="","",Lançamentos!T196)</f>
        <v/>
      </c>
      <c r="G196" s="121" t="str">
        <f>IF($D196="","",Lançamentos!V196)</f>
        <v/>
      </c>
      <c r="H196" s="121" t="str">
        <f>IF($D196="","",Lançamentos!X196)</f>
        <v/>
      </c>
      <c r="I196" s="121" t="str">
        <f>IF($D196="","",Lançamentos!Z196)</f>
        <v/>
      </c>
      <c r="J196" s="121" t="str">
        <f>IF($D196="","",Lançamentos!AB196)</f>
        <v/>
      </c>
      <c r="K196" s="121" t="str">
        <f>IF($D196="","",Lançamentos!AD196)</f>
        <v/>
      </c>
      <c r="L196" s="121" t="str">
        <f>IF($D196="","",Lançamentos!AF196)</f>
        <v/>
      </c>
      <c r="M196" s="121" t="str">
        <f>IF($D196="","",Lançamentos!AH196)</f>
        <v/>
      </c>
      <c r="N196" s="121" t="str">
        <f>IF($D196="","",Lançamentos!AJ196)</f>
        <v/>
      </c>
      <c r="O196" s="124" t="str">
        <f t="shared" si="14"/>
        <v/>
      </c>
      <c r="P196" s="125" t="str">
        <f t="shared" si="15"/>
        <v/>
      </c>
      <c r="R196" s="119">
        <f t="shared" si="17"/>
        <v>1</v>
      </c>
      <c r="S196" s="119">
        <f t="shared" si="17"/>
        <v>1</v>
      </c>
      <c r="T196" s="119">
        <f t="shared" si="17"/>
        <v>1</v>
      </c>
      <c r="U196" s="119">
        <f t="shared" si="17"/>
        <v>1</v>
      </c>
      <c r="V196" s="119">
        <f t="shared" si="17"/>
        <v>1</v>
      </c>
      <c r="W196" s="119">
        <f t="shared" si="16"/>
        <v>1</v>
      </c>
      <c r="X196" s="119">
        <f t="shared" si="16"/>
        <v>1</v>
      </c>
      <c r="Y196" s="119">
        <f t="shared" si="16"/>
        <v>1</v>
      </c>
      <c r="Z196" s="119">
        <f t="shared" si="16"/>
        <v>1</v>
      </c>
      <c r="AA196" s="119">
        <f t="shared" si="16"/>
        <v>1</v>
      </c>
      <c r="AB196" s="119">
        <f t="shared" si="13"/>
        <v>10</v>
      </c>
    </row>
    <row r="197" spans="3:28" ht="54.95" customHeight="1" x14ac:dyDescent="0.25">
      <c r="C197" s="56">
        <v>193</v>
      </c>
      <c r="D197" s="94" t="str">
        <f>IF(Lançamentos!G197="","",Lançamentos!G197)</f>
        <v/>
      </c>
      <c r="E197" s="120" t="str">
        <f>IF(D197="","",Lançamentos!R197)</f>
        <v/>
      </c>
      <c r="F197" s="121" t="str">
        <f>IF($D197="","",Lançamentos!T197)</f>
        <v/>
      </c>
      <c r="G197" s="121" t="str">
        <f>IF($D197="","",Lançamentos!V197)</f>
        <v/>
      </c>
      <c r="H197" s="121" t="str">
        <f>IF($D197="","",Lançamentos!X197)</f>
        <v/>
      </c>
      <c r="I197" s="121" t="str">
        <f>IF($D197="","",Lançamentos!Z197)</f>
        <v/>
      </c>
      <c r="J197" s="121" t="str">
        <f>IF($D197="","",Lançamentos!AB197)</f>
        <v/>
      </c>
      <c r="K197" s="121" t="str">
        <f>IF($D197="","",Lançamentos!AD197)</f>
        <v/>
      </c>
      <c r="L197" s="121" t="str">
        <f>IF($D197="","",Lançamentos!AF197)</f>
        <v/>
      </c>
      <c r="M197" s="121" t="str">
        <f>IF($D197="","",Lançamentos!AH197)</f>
        <v/>
      </c>
      <c r="N197" s="121" t="str">
        <f>IF($D197="","",Lançamentos!AJ197)</f>
        <v/>
      </c>
      <c r="O197" s="124" t="str">
        <f t="shared" si="14"/>
        <v/>
      </c>
      <c r="P197" s="125" t="str">
        <f t="shared" si="15"/>
        <v/>
      </c>
      <c r="R197" s="119">
        <f t="shared" si="17"/>
        <v>1</v>
      </c>
      <c r="S197" s="119">
        <f t="shared" si="17"/>
        <v>1</v>
      </c>
      <c r="T197" s="119">
        <f t="shared" si="17"/>
        <v>1</v>
      </c>
      <c r="U197" s="119">
        <f t="shared" si="17"/>
        <v>1</v>
      </c>
      <c r="V197" s="119">
        <f t="shared" si="17"/>
        <v>1</v>
      </c>
      <c r="W197" s="119">
        <f t="shared" si="16"/>
        <v>1</v>
      </c>
      <c r="X197" s="119">
        <f t="shared" si="16"/>
        <v>1</v>
      </c>
      <c r="Y197" s="119">
        <f t="shared" si="16"/>
        <v>1</v>
      </c>
      <c r="Z197" s="119">
        <f t="shared" si="16"/>
        <v>1</v>
      </c>
      <c r="AA197" s="119">
        <f t="shared" si="16"/>
        <v>1</v>
      </c>
      <c r="AB197" s="119">
        <f t="shared" si="13"/>
        <v>10</v>
      </c>
    </row>
    <row r="198" spans="3:28" ht="54.95" customHeight="1" x14ac:dyDescent="0.25">
      <c r="C198" s="56">
        <v>194</v>
      </c>
      <c r="D198" s="94" t="str">
        <f>IF(Lançamentos!G198="","",Lançamentos!G198)</f>
        <v/>
      </c>
      <c r="E198" s="120" t="str">
        <f>IF(D198="","",Lançamentos!R198)</f>
        <v/>
      </c>
      <c r="F198" s="121" t="str">
        <f>IF($D198="","",Lançamentos!T198)</f>
        <v/>
      </c>
      <c r="G198" s="121" t="str">
        <f>IF($D198="","",Lançamentos!V198)</f>
        <v/>
      </c>
      <c r="H198" s="121" t="str">
        <f>IF($D198="","",Lançamentos!X198)</f>
        <v/>
      </c>
      <c r="I198" s="121" t="str">
        <f>IF($D198="","",Lançamentos!Z198)</f>
        <v/>
      </c>
      <c r="J198" s="121" t="str">
        <f>IF($D198="","",Lançamentos!AB198)</f>
        <v/>
      </c>
      <c r="K198" s="121" t="str">
        <f>IF($D198="","",Lançamentos!AD198)</f>
        <v/>
      </c>
      <c r="L198" s="121" t="str">
        <f>IF($D198="","",Lançamentos!AF198)</f>
        <v/>
      </c>
      <c r="M198" s="121" t="str">
        <f>IF($D198="","",Lançamentos!AH198)</f>
        <v/>
      </c>
      <c r="N198" s="121" t="str">
        <f>IF($D198="","",Lançamentos!AJ198)</f>
        <v/>
      </c>
      <c r="O198" s="124" t="str">
        <f t="shared" si="14"/>
        <v/>
      </c>
      <c r="P198" s="125" t="str">
        <f t="shared" si="15"/>
        <v/>
      </c>
      <c r="R198" s="119">
        <f t="shared" si="17"/>
        <v>1</v>
      </c>
      <c r="S198" s="119">
        <f t="shared" si="17"/>
        <v>1</v>
      </c>
      <c r="T198" s="119">
        <f t="shared" si="17"/>
        <v>1</v>
      </c>
      <c r="U198" s="119">
        <f t="shared" si="17"/>
        <v>1</v>
      </c>
      <c r="V198" s="119">
        <f t="shared" si="17"/>
        <v>1</v>
      </c>
      <c r="W198" s="119">
        <f t="shared" si="16"/>
        <v>1</v>
      </c>
      <c r="X198" s="119">
        <f t="shared" si="16"/>
        <v>1</v>
      </c>
      <c r="Y198" s="119">
        <f t="shared" si="16"/>
        <v>1</v>
      </c>
      <c r="Z198" s="119">
        <f t="shared" si="16"/>
        <v>1</v>
      </c>
      <c r="AA198" s="119">
        <f t="shared" si="16"/>
        <v>1</v>
      </c>
      <c r="AB198" s="119">
        <f t="shared" ref="AB198:AB261" si="18">SUM(R198:AA198)</f>
        <v>10</v>
      </c>
    </row>
    <row r="199" spans="3:28" ht="54.95" customHeight="1" x14ac:dyDescent="0.25">
      <c r="C199" s="56">
        <v>195</v>
      </c>
      <c r="D199" s="94" t="str">
        <f>IF(Lançamentos!G199="","",Lançamentos!G199)</f>
        <v/>
      </c>
      <c r="E199" s="120" t="str">
        <f>IF(D199="","",Lançamentos!R199)</f>
        <v/>
      </c>
      <c r="F199" s="121" t="str">
        <f>IF($D199="","",Lançamentos!T199)</f>
        <v/>
      </c>
      <c r="G199" s="121" t="str">
        <f>IF($D199="","",Lançamentos!V199)</f>
        <v/>
      </c>
      <c r="H199" s="121" t="str">
        <f>IF($D199="","",Lançamentos!X199)</f>
        <v/>
      </c>
      <c r="I199" s="121" t="str">
        <f>IF($D199="","",Lançamentos!Z199)</f>
        <v/>
      </c>
      <c r="J199" s="121" t="str">
        <f>IF($D199="","",Lançamentos!AB199)</f>
        <v/>
      </c>
      <c r="K199" s="121" t="str">
        <f>IF($D199="","",Lançamentos!AD199)</f>
        <v/>
      </c>
      <c r="L199" s="121" t="str">
        <f>IF($D199="","",Lançamentos!AF199)</f>
        <v/>
      </c>
      <c r="M199" s="121" t="str">
        <f>IF($D199="","",Lançamentos!AH199)</f>
        <v/>
      </c>
      <c r="N199" s="121" t="str">
        <f>IF($D199="","",Lançamentos!AJ199)</f>
        <v/>
      </c>
      <c r="O199" s="124" t="str">
        <f t="shared" ref="O199:O262" si="19">IFERROR(IF(D199="","",P199/AB199),0)</f>
        <v/>
      </c>
      <c r="P199" s="125" t="str">
        <f t="shared" ref="P199:P262" si="20">IF(D199="","",SUM(E199:N199))</f>
        <v/>
      </c>
      <c r="R199" s="119">
        <f t="shared" si="17"/>
        <v>1</v>
      </c>
      <c r="S199" s="119">
        <f t="shared" si="17"/>
        <v>1</v>
      </c>
      <c r="T199" s="119">
        <f t="shared" si="17"/>
        <v>1</v>
      </c>
      <c r="U199" s="119">
        <f t="shared" si="17"/>
        <v>1</v>
      </c>
      <c r="V199" s="119">
        <f t="shared" si="17"/>
        <v>1</v>
      </c>
      <c r="W199" s="119">
        <f t="shared" si="16"/>
        <v>1</v>
      </c>
      <c r="X199" s="119">
        <f t="shared" si="16"/>
        <v>1</v>
      </c>
      <c r="Y199" s="119">
        <f t="shared" si="16"/>
        <v>1</v>
      </c>
      <c r="Z199" s="119">
        <f t="shared" si="16"/>
        <v>1</v>
      </c>
      <c r="AA199" s="119">
        <f t="shared" si="16"/>
        <v>1</v>
      </c>
      <c r="AB199" s="119">
        <f t="shared" si="18"/>
        <v>10</v>
      </c>
    </row>
    <row r="200" spans="3:28" ht="54.95" customHeight="1" x14ac:dyDescent="0.25">
      <c r="C200" s="56">
        <v>196</v>
      </c>
      <c r="D200" s="94" t="str">
        <f>IF(Lançamentos!G200="","",Lançamentos!G200)</f>
        <v/>
      </c>
      <c r="E200" s="120" t="str">
        <f>IF(D200="","",Lançamentos!R200)</f>
        <v/>
      </c>
      <c r="F200" s="121" t="str">
        <f>IF($D200="","",Lançamentos!T200)</f>
        <v/>
      </c>
      <c r="G200" s="121" t="str">
        <f>IF($D200="","",Lançamentos!V200)</f>
        <v/>
      </c>
      <c r="H200" s="121" t="str">
        <f>IF($D200="","",Lançamentos!X200)</f>
        <v/>
      </c>
      <c r="I200" s="121" t="str">
        <f>IF($D200="","",Lançamentos!Z200)</f>
        <v/>
      </c>
      <c r="J200" s="121" t="str">
        <f>IF($D200="","",Lançamentos!AB200)</f>
        <v/>
      </c>
      <c r="K200" s="121" t="str">
        <f>IF($D200="","",Lançamentos!AD200)</f>
        <v/>
      </c>
      <c r="L200" s="121" t="str">
        <f>IF($D200="","",Lançamentos!AF200)</f>
        <v/>
      </c>
      <c r="M200" s="121" t="str">
        <f>IF($D200="","",Lançamentos!AH200)</f>
        <v/>
      </c>
      <c r="N200" s="121" t="str">
        <f>IF($D200="","",Lançamentos!AJ200)</f>
        <v/>
      </c>
      <c r="O200" s="124" t="str">
        <f t="shared" si="19"/>
        <v/>
      </c>
      <c r="P200" s="125" t="str">
        <f t="shared" si="20"/>
        <v/>
      </c>
      <c r="R200" s="119">
        <f t="shared" si="17"/>
        <v>1</v>
      </c>
      <c r="S200" s="119">
        <f t="shared" si="17"/>
        <v>1</v>
      </c>
      <c r="T200" s="119">
        <f t="shared" si="17"/>
        <v>1</v>
      </c>
      <c r="U200" s="119">
        <f t="shared" si="17"/>
        <v>1</v>
      </c>
      <c r="V200" s="119">
        <f t="shared" si="17"/>
        <v>1</v>
      </c>
      <c r="W200" s="119">
        <f t="shared" si="16"/>
        <v>1</v>
      </c>
      <c r="X200" s="119">
        <f t="shared" si="16"/>
        <v>1</v>
      </c>
      <c r="Y200" s="119">
        <f t="shared" si="16"/>
        <v>1</v>
      </c>
      <c r="Z200" s="119">
        <f t="shared" si="16"/>
        <v>1</v>
      </c>
      <c r="AA200" s="119">
        <f t="shared" si="16"/>
        <v>1</v>
      </c>
      <c r="AB200" s="119">
        <f t="shared" si="18"/>
        <v>10</v>
      </c>
    </row>
    <row r="201" spans="3:28" ht="54.95" customHeight="1" x14ac:dyDescent="0.25">
      <c r="C201" s="56">
        <v>197</v>
      </c>
      <c r="D201" s="94" t="str">
        <f>IF(Lançamentos!G201="","",Lançamentos!G201)</f>
        <v/>
      </c>
      <c r="E201" s="120" t="str">
        <f>IF(D201="","",Lançamentos!R201)</f>
        <v/>
      </c>
      <c r="F201" s="121" t="str">
        <f>IF($D201="","",Lançamentos!T201)</f>
        <v/>
      </c>
      <c r="G201" s="121" t="str">
        <f>IF($D201="","",Lançamentos!V201)</f>
        <v/>
      </c>
      <c r="H201" s="121" t="str">
        <f>IF($D201="","",Lançamentos!X201)</f>
        <v/>
      </c>
      <c r="I201" s="121" t="str">
        <f>IF($D201="","",Lançamentos!Z201)</f>
        <v/>
      </c>
      <c r="J201" s="121" t="str">
        <f>IF($D201="","",Lançamentos!AB201)</f>
        <v/>
      </c>
      <c r="K201" s="121" t="str">
        <f>IF($D201="","",Lançamentos!AD201)</f>
        <v/>
      </c>
      <c r="L201" s="121" t="str">
        <f>IF($D201="","",Lançamentos!AF201)</f>
        <v/>
      </c>
      <c r="M201" s="121" t="str">
        <f>IF($D201="","",Lançamentos!AH201)</f>
        <v/>
      </c>
      <c r="N201" s="121" t="str">
        <f>IF($D201="","",Lançamentos!AJ201)</f>
        <v/>
      </c>
      <c r="O201" s="124" t="str">
        <f t="shared" si="19"/>
        <v/>
      </c>
      <c r="P201" s="125" t="str">
        <f t="shared" si="20"/>
        <v/>
      </c>
      <c r="R201" s="119">
        <f t="shared" si="17"/>
        <v>1</v>
      </c>
      <c r="S201" s="119">
        <f t="shared" si="17"/>
        <v>1</v>
      </c>
      <c r="T201" s="119">
        <f t="shared" si="17"/>
        <v>1</v>
      </c>
      <c r="U201" s="119">
        <f t="shared" si="17"/>
        <v>1</v>
      </c>
      <c r="V201" s="119">
        <f t="shared" si="17"/>
        <v>1</v>
      </c>
      <c r="W201" s="119">
        <f t="shared" si="16"/>
        <v>1</v>
      </c>
      <c r="X201" s="119">
        <f t="shared" si="16"/>
        <v>1</v>
      </c>
      <c r="Y201" s="119">
        <f t="shared" si="16"/>
        <v>1</v>
      </c>
      <c r="Z201" s="119">
        <f t="shared" si="16"/>
        <v>1</v>
      </c>
      <c r="AA201" s="119">
        <f t="shared" si="16"/>
        <v>1</v>
      </c>
      <c r="AB201" s="119">
        <f t="shared" si="18"/>
        <v>10</v>
      </c>
    </row>
    <row r="202" spans="3:28" ht="54.95" customHeight="1" x14ac:dyDescent="0.25">
      <c r="C202" s="56">
        <v>198</v>
      </c>
      <c r="D202" s="94" t="str">
        <f>IF(Lançamentos!G202="","",Lançamentos!G202)</f>
        <v/>
      </c>
      <c r="E202" s="120" t="str">
        <f>IF(D202="","",Lançamentos!R202)</f>
        <v/>
      </c>
      <c r="F202" s="121" t="str">
        <f>IF($D202="","",Lançamentos!T202)</f>
        <v/>
      </c>
      <c r="G202" s="121" t="str">
        <f>IF($D202="","",Lançamentos!V202)</f>
        <v/>
      </c>
      <c r="H202" s="121" t="str">
        <f>IF($D202="","",Lançamentos!X202)</f>
        <v/>
      </c>
      <c r="I202" s="121" t="str">
        <f>IF($D202="","",Lançamentos!Z202)</f>
        <v/>
      </c>
      <c r="J202" s="121" t="str">
        <f>IF($D202="","",Lançamentos!AB202)</f>
        <v/>
      </c>
      <c r="K202" s="121" t="str">
        <f>IF($D202="","",Lançamentos!AD202)</f>
        <v/>
      </c>
      <c r="L202" s="121" t="str">
        <f>IF($D202="","",Lançamentos!AF202)</f>
        <v/>
      </c>
      <c r="M202" s="121" t="str">
        <f>IF($D202="","",Lançamentos!AH202)</f>
        <v/>
      </c>
      <c r="N202" s="121" t="str">
        <f>IF($D202="","",Lançamentos!AJ202)</f>
        <v/>
      </c>
      <c r="O202" s="124" t="str">
        <f t="shared" si="19"/>
        <v/>
      </c>
      <c r="P202" s="125" t="str">
        <f t="shared" si="20"/>
        <v/>
      </c>
      <c r="R202" s="119">
        <f t="shared" si="17"/>
        <v>1</v>
      </c>
      <c r="S202" s="119">
        <f t="shared" si="17"/>
        <v>1</v>
      </c>
      <c r="T202" s="119">
        <f t="shared" si="17"/>
        <v>1</v>
      </c>
      <c r="U202" s="119">
        <f t="shared" si="17"/>
        <v>1</v>
      </c>
      <c r="V202" s="119">
        <f t="shared" si="17"/>
        <v>1</v>
      </c>
      <c r="W202" s="119">
        <f t="shared" si="16"/>
        <v>1</v>
      </c>
      <c r="X202" s="119">
        <f t="shared" si="16"/>
        <v>1</v>
      </c>
      <c r="Y202" s="119">
        <f t="shared" si="16"/>
        <v>1</v>
      </c>
      <c r="Z202" s="119">
        <f t="shared" si="16"/>
        <v>1</v>
      </c>
      <c r="AA202" s="119">
        <f t="shared" si="16"/>
        <v>1</v>
      </c>
      <c r="AB202" s="119">
        <f t="shared" si="18"/>
        <v>10</v>
      </c>
    </row>
    <row r="203" spans="3:28" ht="54.95" customHeight="1" x14ac:dyDescent="0.25">
      <c r="C203" s="56">
        <v>199</v>
      </c>
      <c r="D203" s="94" t="str">
        <f>IF(Lançamentos!G203="","",Lançamentos!G203)</f>
        <v/>
      </c>
      <c r="E203" s="120" t="str">
        <f>IF(D203="","",Lançamentos!R203)</f>
        <v/>
      </c>
      <c r="F203" s="121" t="str">
        <f>IF($D203="","",Lançamentos!T203)</f>
        <v/>
      </c>
      <c r="G203" s="121" t="str">
        <f>IF($D203="","",Lançamentos!V203)</f>
        <v/>
      </c>
      <c r="H203" s="121" t="str">
        <f>IF($D203="","",Lançamentos!X203)</f>
        <v/>
      </c>
      <c r="I203" s="121" t="str">
        <f>IF($D203="","",Lançamentos!Z203)</f>
        <v/>
      </c>
      <c r="J203" s="121" t="str">
        <f>IF($D203="","",Lançamentos!AB203)</f>
        <v/>
      </c>
      <c r="K203" s="121" t="str">
        <f>IF($D203="","",Lançamentos!AD203)</f>
        <v/>
      </c>
      <c r="L203" s="121" t="str">
        <f>IF($D203="","",Lançamentos!AF203)</f>
        <v/>
      </c>
      <c r="M203" s="121" t="str">
        <f>IF($D203="","",Lançamentos!AH203)</f>
        <v/>
      </c>
      <c r="N203" s="121" t="str">
        <f>IF($D203="","",Lançamentos!AJ203)</f>
        <v/>
      </c>
      <c r="O203" s="124" t="str">
        <f t="shared" si="19"/>
        <v/>
      </c>
      <c r="P203" s="125" t="str">
        <f t="shared" si="20"/>
        <v/>
      </c>
      <c r="R203" s="119">
        <f t="shared" si="17"/>
        <v>1</v>
      </c>
      <c r="S203" s="119">
        <f t="shared" si="17"/>
        <v>1</v>
      </c>
      <c r="T203" s="119">
        <f t="shared" si="17"/>
        <v>1</v>
      </c>
      <c r="U203" s="119">
        <f t="shared" si="17"/>
        <v>1</v>
      </c>
      <c r="V203" s="119">
        <f t="shared" si="17"/>
        <v>1</v>
      </c>
      <c r="W203" s="119">
        <f t="shared" si="16"/>
        <v>1</v>
      </c>
      <c r="X203" s="119">
        <f t="shared" si="16"/>
        <v>1</v>
      </c>
      <c r="Y203" s="119">
        <f t="shared" si="16"/>
        <v>1</v>
      </c>
      <c r="Z203" s="119">
        <f t="shared" si="16"/>
        <v>1</v>
      </c>
      <c r="AA203" s="119">
        <f t="shared" si="16"/>
        <v>1</v>
      </c>
      <c r="AB203" s="119">
        <f t="shared" si="18"/>
        <v>10</v>
      </c>
    </row>
    <row r="204" spans="3:28" ht="54.95" customHeight="1" x14ac:dyDescent="0.25">
      <c r="C204" s="56">
        <v>200</v>
      </c>
      <c r="D204" s="94" t="str">
        <f>IF(Lançamentos!G204="","",Lançamentos!G204)</f>
        <v/>
      </c>
      <c r="E204" s="120" t="str">
        <f>IF(D204="","",Lançamentos!R204)</f>
        <v/>
      </c>
      <c r="F204" s="121" t="str">
        <f>IF($D204="","",Lançamentos!T204)</f>
        <v/>
      </c>
      <c r="G204" s="121" t="str">
        <f>IF($D204="","",Lançamentos!V204)</f>
        <v/>
      </c>
      <c r="H204" s="121" t="str">
        <f>IF($D204="","",Lançamentos!X204)</f>
        <v/>
      </c>
      <c r="I204" s="121" t="str">
        <f>IF($D204="","",Lançamentos!Z204)</f>
        <v/>
      </c>
      <c r="J204" s="121" t="str">
        <f>IF($D204="","",Lançamentos!AB204)</f>
        <v/>
      </c>
      <c r="K204" s="121" t="str">
        <f>IF($D204="","",Lançamentos!AD204)</f>
        <v/>
      </c>
      <c r="L204" s="121" t="str">
        <f>IF($D204="","",Lançamentos!AF204)</f>
        <v/>
      </c>
      <c r="M204" s="121" t="str">
        <f>IF($D204="","",Lançamentos!AH204)</f>
        <v/>
      </c>
      <c r="N204" s="121" t="str">
        <f>IF($D204="","",Lançamentos!AJ204)</f>
        <v/>
      </c>
      <c r="O204" s="124" t="str">
        <f t="shared" si="19"/>
        <v/>
      </c>
      <c r="P204" s="125" t="str">
        <f t="shared" si="20"/>
        <v/>
      </c>
      <c r="R204" s="119">
        <f t="shared" si="17"/>
        <v>1</v>
      </c>
      <c r="S204" s="119">
        <f t="shared" si="17"/>
        <v>1</v>
      </c>
      <c r="T204" s="119">
        <f t="shared" si="17"/>
        <v>1</v>
      </c>
      <c r="U204" s="119">
        <f t="shared" si="17"/>
        <v>1</v>
      </c>
      <c r="V204" s="119">
        <f t="shared" si="17"/>
        <v>1</v>
      </c>
      <c r="W204" s="119">
        <f t="shared" si="16"/>
        <v>1</v>
      </c>
      <c r="X204" s="119">
        <f t="shared" si="16"/>
        <v>1</v>
      </c>
      <c r="Y204" s="119">
        <f t="shared" si="16"/>
        <v>1</v>
      </c>
      <c r="Z204" s="119">
        <f t="shared" si="16"/>
        <v>1</v>
      </c>
      <c r="AA204" s="119">
        <f t="shared" si="16"/>
        <v>1</v>
      </c>
      <c r="AB204" s="119">
        <f t="shared" si="18"/>
        <v>10</v>
      </c>
    </row>
    <row r="205" spans="3:28" ht="54.95" customHeight="1" x14ac:dyDescent="0.25">
      <c r="C205" s="56">
        <v>201</v>
      </c>
      <c r="D205" s="94" t="str">
        <f>IF(Lançamentos!G205="","",Lançamentos!G205)</f>
        <v/>
      </c>
      <c r="E205" s="120" t="str">
        <f>IF(D205="","",Lançamentos!R205)</f>
        <v/>
      </c>
      <c r="F205" s="121" t="str">
        <f>IF($D205="","",Lançamentos!T205)</f>
        <v/>
      </c>
      <c r="G205" s="121" t="str">
        <f>IF($D205="","",Lançamentos!V205)</f>
        <v/>
      </c>
      <c r="H205" s="121" t="str">
        <f>IF($D205="","",Lançamentos!X205)</f>
        <v/>
      </c>
      <c r="I205" s="121" t="str">
        <f>IF($D205="","",Lançamentos!Z205)</f>
        <v/>
      </c>
      <c r="J205" s="121" t="str">
        <f>IF($D205="","",Lançamentos!AB205)</f>
        <v/>
      </c>
      <c r="K205" s="121" t="str">
        <f>IF($D205="","",Lançamentos!AD205)</f>
        <v/>
      </c>
      <c r="L205" s="121" t="str">
        <f>IF($D205="","",Lançamentos!AF205)</f>
        <v/>
      </c>
      <c r="M205" s="121" t="str">
        <f>IF($D205="","",Lançamentos!AH205)</f>
        <v/>
      </c>
      <c r="N205" s="121" t="str">
        <f>IF($D205="","",Lançamentos!AJ205)</f>
        <v/>
      </c>
      <c r="O205" s="124" t="str">
        <f t="shared" si="19"/>
        <v/>
      </c>
      <c r="P205" s="125" t="str">
        <f t="shared" si="20"/>
        <v/>
      </c>
      <c r="R205" s="119">
        <f t="shared" si="17"/>
        <v>1</v>
      </c>
      <c r="S205" s="119">
        <f t="shared" si="17"/>
        <v>1</v>
      </c>
      <c r="T205" s="119">
        <f t="shared" si="17"/>
        <v>1</v>
      </c>
      <c r="U205" s="119">
        <f t="shared" si="17"/>
        <v>1</v>
      </c>
      <c r="V205" s="119">
        <f t="shared" si="17"/>
        <v>1</v>
      </c>
      <c r="W205" s="119">
        <f t="shared" si="16"/>
        <v>1</v>
      </c>
      <c r="X205" s="119">
        <f t="shared" si="16"/>
        <v>1</v>
      </c>
      <c r="Y205" s="119">
        <f t="shared" si="16"/>
        <v>1</v>
      </c>
      <c r="Z205" s="119">
        <f t="shared" si="16"/>
        <v>1</v>
      </c>
      <c r="AA205" s="119">
        <f t="shared" si="16"/>
        <v>1</v>
      </c>
      <c r="AB205" s="119">
        <f t="shared" si="18"/>
        <v>10</v>
      </c>
    </row>
    <row r="206" spans="3:28" ht="54.95" customHeight="1" x14ac:dyDescent="0.25">
      <c r="C206" s="56">
        <v>202</v>
      </c>
      <c r="D206" s="94" t="str">
        <f>IF(Lançamentos!G206="","",Lançamentos!G206)</f>
        <v/>
      </c>
      <c r="E206" s="120" t="str">
        <f>IF(D206="","",Lançamentos!R206)</f>
        <v/>
      </c>
      <c r="F206" s="121" t="str">
        <f>IF($D206="","",Lançamentos!T206)</f>
        <v/>
      </c>
      <c r="G206" s="121" t="str">
        <f>IF($D206="","",Lançamentos!V206)</f>
        <v/>
      </c>
      <c r="H206" s="121" t="str">
        <f>IF($D206="","",Lançamentos!X206)</f>
        <v/>
      </c>
      <c r="I206" s="121" t="str">
        <f>IF($D206="","",Lançamentos!Z206)</f>
        <v/>
      </c>
      <c r="J206" s="121" t="str">
        <f>IF($D206="","",Lançamentos!AB206)</f>
        <v/>
      </c>
      <c r="K206" s="121" t="str">
        <f>IF($D206="","",Lançamentos!AD206)</f>
        <v/>
      </c>
      <c r="L206" s="121" t="str">
        <f>IF($D206="","",Lançamentos!AF206)</f>
        <v/>
      </c>
      <c r="M206" s="121" t="str">
        <f>IF($D206="","",Lançamentos!AH206)</f>
        <v/>
      </c>
      <c r="N206" s="121" t="str">
        <f>IF($D206="","",Lançamentos!AJ206)</f>
        <v/>
      </c>
      <c r="O206" s="124" t="str">
        <f t="shared" si="19"/>
        <v/>
      </c>
      <c r="P206" s="125" t="str">
        <f t="shared" si="20"/>
        <v/>
      </c>
      <c r="R206" s="119">
        <f t="shared" si="17"/>
        <v>1</v>
      </c>
      <c r="S206" s="119">
        <f t="shared" si="17"/>
        <v>1</v>
      </c>
      <c r="T206" s="119">
        <f t="shared" si="17"/>
        <v>1</v>
      </c>
      <c r="U206" s="119">
        <f t="shared" si="17"/>
        <v>1</v>
      </c>
      <c r="V206" s="119">
        <f t="shared" si="17"/>
        <v>1</v>
      </c>
      <c r="W206" s="119">
        <f t="shared" si="16"/>
        <v>1</v>
      </c>
      <c r="X206" s="119">
        <f t="shared" si="16"/>
        <v>1</v>
      </c>
      <c r="Y206" s="119">
        <f t="shared" si="16"/>
        <v>1</v>
      </c>
      <c r="Z206" s="119">
        <f t="shared" si="16"/>
        <v>1</v>
      </c>
      <c r="AA206" s="119">
        <f t="shared" si="16"/>
        <v>1</v>
      </c>
      <c r="AB206" s="119">
        <f t="shared" si="18"/>
        <v>10</v>
      </c>
    </row>
    <row r="207" spans="3:28" ht="54.95" customHeight="1" x14ac:dyDescent="0.25">
      <c r="C207" s="56">
        <v>203</v>
      </c>
      <c r="D207" s="94" t="str">
        <f>IF(Lançamentos!G207="","",Lançamentos!G207)</f>
        <v/>
      </c>
      <c r="E207" s="120" t="str">
        <f>IF(D207="","",Lançamentos!R207)</f>
        <v/>
      </c>
      <c r="F207" s="121" t="str">
        <f>IF($D207="","",Lançamentos!T207)</f>
        <v/>
      </c>
      <c r="G207" s="121" t="str">
        <f>IF($D207="","",Lançamentos!V207)</f>
        <v/>
      </c>
      <c r="H207" s="121" t="str">
        <f>IF($D207="","",Lançamentos!X207)</f>
        <v/>
      </c>
      <c r="I207" s="121" t="str">
        <f>IF($D207="","",Lançamentos!Z207)</f>
        <v/>
      </c>
      <c r="J207" s="121" t="str">
        <f>IF($D207="","",Lançamentos!AB207)</f>
        <v/>
      </c>
      <c r="K207" s="121" t="str">
        <f>IF($D207="","",Lançamentos!AD207)</f>
        <v/>
      </c>
      <c r="L207" s="121" t="str">
        <f>IF($D207="","",Lançamentos!AF207)</f>
        <v/>
      </c>
      <c r="M207" s="121" t="str">
        <f>IF($D207="","",Lançamentos!AH207)</f>
        <v/>
      </c>
      <c r="N207" s="121" t="str">
        <f>IF($D207="","",Lançamentos!AJ207)</f>
        <v/>
      </c>
      <c r="O207" s="124" t="str">
        <f t="shared" si="19"/>
        <v/>
      </c>
      <c r="P207" s="125" t="str">
        <f t="shared" si="20"/>
        <v/>
      </c>
      <c r="R207" s="119">
        <f t="shared" si="17"/>
        <v>1</v>
      </c>
      <c r="S207" s="119">
        <f t="shared" si="17"/>
        <v>1</v>
      </c>
      <c r="T207" s="119">
        <f t="shared" si="17"/>
        <v>1</v>
      </c>
      <c r="U207" s="119">
        <f t="shared" si="17"/>
        <v>1</v>
      </c>
      <c r="V207" s="119">
        <f t="shared" si="17"/>
        <v>1</v>
      </c>
      <c r="W207" s="119">
        <f t="shared" si="16"/>
        <v>1</v>
      </c>
      <c r="X207" s="119">
        <f t="shared" si="16"/>
        <v>1</v>
      </c>
      <c r="Y207" s="119">
        <f t="shared" si="16"/>
        <v>1</v>
      </c>
      <c r="Z207" s="119">
        <f t="shared" si="16"/>
        <v>1</v>
      </c>
      <c r="AA207" s="119">
        <f t="shared" si="16"/>
        <v>1</v>
      </c>
      <c r="AB207" s="119">
        <f t="shared" si="18"/>
        <v>10</v>
      </c>
    </row>
    <row r="208" spans="3:28" ht="54.95" customHeight="1" x14ac:dyDescent="0.25">
      <c r="C208" s="56">
        <v>204</v>
      </c>
      <c r="D208" s="94" t="str">
        <f>IF(Lançamentos!G208="","",Lançamentos!G208)</f>
        <v/>
      </c>
      <c r="E208" s="120" t="str">
        <f>IF(D208="","",Lançamentos!R208)</f>
        <v/>
      </c>
      <c r="F208" s="121" t="str">
        <f>IF($D208="","",Lançamentos!T208)</f>
        <v/>
      </c>
      <c r="G208" s="121" t="str">
        <f>IF($D208="","",Lançamentos!V208)</f>
        <v/>
      </c>
      <c r="H208" s="121" t="str">
        <f>IF($D208="","",Lançamentos!X208)</f>
        <v/>
      </c>
      <c r="I208" s="121" t="str">
        <f>IF($D208="","",Lançamentos!Z208)</f>
        <v/>
      </c>
      <c r="J208" s="121" t="str">
        <f>IF($D208="","",Lançamentos!AB208)</f>
        <v/>
      </c>
      <c r="K208" s="121" t="str">
        <f>IF($D208="","",Lançamentos!AD208)</f>
        <v/>
      </c>
      <c r="L208" s="121" t="str">
        <f>IF($D208="","",Lançamentos!AF208)</f>
        <v/>
      </c>
      <c r="M208" s="121" t="str">
        <f>IF($D208="","",Lançamentos!AH208)</f>
        <v/>
      </c>
      <c r="N208" s="121" t="str">
        <f>IF($D208="","",Lançamentos!AJ208)</f>
        <v/>
      </c>
      <c r="O208" s="124" t="str">
        <f t="shared" si="19"/>
        <v/>
      </c>
      <c r="P208" s="125" t="str">
        <f t="shared" si="20"/>
        <v/>
      </c>
      <c r="R208" s="119">
        <f t="shared" si="17"/>
        <v>1</v>
      </c>
      <c r="S208" s="119">
        <f t="shared" si="17"/>
        <v>1</v>
      </c>
      <c r="T208" s="119">
        <f t="shared" si="17"/>
        <v>1</v>
      </c>
      <c r="U208" s="119">
        <f t="shared" si="17"/>
        <v>1</v>
      </c>
      <c r="V208" s="119">
        <f t="shared" si="17"/>
        <v>1</v>
      </c>
      <c r="W208" s="119">
        <f t="shared" si="16"/>
        <v>1</v>
      </c>
      <c r="X208" s="119">
        <f t="shared" si="16"/>
        <v>1</v>
      </c>
      <c r="Y208" s="119">
        <f t="shared" si="16"/>
        <v>1</v>
      </c>
      <c r="Z208" s="119">
        <f t="shared" si="16"/>
        <v>1</v>
      </c>
      <c r="AA208" s="119">
        <f t="shared" si="16"/>
        <v>1</v>
      </c>
      <c r="AB208" s="119">
        <f t="shared" si="18"/>
        <v>10</v>
      </c>
    </row>
    <row r="209" spans="3:28" ht="54.95" customHeight="1" x14ac:dyDescent="0.25">
      <c r="C209" s="56">
        <v>205</v>
      </c>
      <c r="D209" s="94" t="str">
        <f>IF(Lançamentos!G209="","",Lançamentos!G209)</f>
        <v/>
      </c>
      <c r="E209" s="120" t="str">
        <f>IF(D209="","",Lançamentos!R209)</f>
        <v/>
      </c>
      <c r="F209" s="121" t="str">
        <f>IF($D209="","",Lançamentos!T209)</f>
        <v/>
      </c>
      <c r="G209" s="121" t="str">
        <f>IF($D209="","",Lançamentos!V209)</f>
        <v/>
      </c>
      <c r="H209" s="121" t="str">
        <f>IF($D209="","",Lançamentos!X209)</f>
        <v/>
      </c>
      <c r="I209" s="121" t="str">
        <f>IF($D209="","",Lançamentos!Z209)</f>
        <v/>
      </c>
      <c r="J209" s="121" t="str">
        <f>IF($D209="","",Lançamentos!AB209)</f>
        <v/>
      </c>
      <c r="K209" s="121" t="str">
        <f>IF($D209="","",Lançamentos!AD209)</f>
        <v/>
      </c>
      <c r="L209" s="121" t="str">
        <f>IF($D209="","",Lançamentos!AF209)</f>
        <v/>
      </c>
      <c r="M209" s="121" t="str">
        <f>IF($D209="","",Lançamentos!AH209)</f>
        <v/>
      </c>
      <c r="N209" s="121" t="str">
        <f>IF($D209="","",Lançamentos!AJ209)</f>
        <v/>
      </c>
      <c r="O209" s="124" t="str">
        <f t="shared" si="19"/>
        <v/>
      </c>
      <c r="P209" s="125" t="str">
        <f t="shared" si="20"/>
        <v/>
      </c>
      <c r="R209" s="119">
        <f t="shared" si="17"/>
        <v>1</v>
      </c>
      <c r="S209" s="119">
        <f t="shared" si="17"/>
        <v>1</v>
      </c>
      <c r="T209" s="119">
        <f t="shared" si="17"/>
        <v>1</v>
      </c>
      <c r="U209" s="119">
        <f t="shared" si="17"/>
        <v>1</v>
      </c>
      <c r="V209" s="119">
        <f t="shared" si="17"/>
        <v>1</v>
      </c>
      <c r="W209" s="119">
        <f t="shared" si="16"/>
        <v>1</v>
      </c>
      <c r="X209" s="119">
        <f t="shared" si="16"/>
        <v>1</v>
      </c>
      <c r="Y209" s="119">
        <f t="shared" si="16"/>
        <v>1</v>
      </c>
      <c r="Z209" s="119">
        <f t="shared" si="16"/>
        <v>1</v>
      </c>
      <c r="AA209" s="119">
        <f t="shared" si="16"/>
        <v>1</v>
      </c>
      <c r="AB209" s="119">
        <f t="shared" si="18"/>
        <v>10</v>
      </c>
    </row>
    <row r="210" spans="3:28" ht="54.95" customHeight="1" x14ac:dyDescent="0.25">
      <c r="C210" s="56">
        <v>206</v>
      </c>
      <c r="D210" s="94" t="str">
        <f>IF(Lançamentos!G210="","",Lançamentos!G210)</f>
        <v/>
      </c>
      <c r="E210" s="120" t="str">
        <f>IF(D210="","",Lançamentos!R210)</f>
        <v/>
      </c>
      <c r="F210" s="121" t="str">
        <f>IF($D210="","",Lançamentos!T210)</f>
        <v/>
      </c>
      <c r="G210" s="121" t="str">
        <f>IF($D210="","",Lançamentos!V210)</f>
        <v/>
      </c>
      <c r="H210" s="121" t="str">
        <f>IF($D210="","",Lançamentos!X210)</f>
        <v/>
      </c>
      <c r="I210" s="121" t="str">
        <f>IF($D210="","",Lançamentos!Z210)</f>
        <v/>
      </c>
      <c r="J210" s="121" t="str">
        <f>IF($D210="","",Lançamentos!AB210)</f>
        <v/>
      </c>
      <c r="K210" s="121" t="str">
        <f>IF($D210="","",Lançamentos!AD210)</f>
        <v/>
      </c>
      <c r="L210" s="121" t="str">
        <f>IF($D210="","",Lançamentos!AF210)</f>
        <v/>
      </c>
      <c r="M210" s="121" t="str">
        <f>IF($D210="","",Lançamentos!AH210)</f>
        <v/>
      </c>
      <c r="N210" s="121" t="str">
        <f>IF($D210="","",Lançamentos!AJ210)</f>
        <v/>
      </c>
      <c r="O210" s="124" t="str">
        <f t="shared" si="19"/>
        <v/>
      </c>
      <c r="P210" s="125" t="str">
        <f t="shared" si="20"/>
        <v/>
      </c>
      <c r="R210" s="119">
        <f t="shared" si="17"/>
        <v>1</v>
      </c>
      <c r="S210" s="119">
        <f t="shared" si="17"/>
        <v>1</v>
      </c>
      <c r="T210" s="119">
        <f t="shared" si="17"/>
        <v>1</v>
      </c>
      <c r="U210" s="119">
        <f t="shared" si="17"/>
        <v>1</v>
      </c>
      <c r="V210" s="119">
        <f t="shared" si="17"/>
        <v>1</v>
      </c>
      <c r="W210" s="119">
        <f t="shared" si="16"/>
        <v>1</v>
      </c>
      <c r="X210" s="119">
        <f t="shared" si="16"/>
        <v>1</v>
      </c>
      <c r="Y210" s="119">
        <f t="shared" si="16"/>
        <v>1</v>
      </c>
      <c r="Z210" s="119">
        <f t="shared" si="16"/>
        <v>1</v>
      </c>
      <c r="AA210" s="119">
        <f t="shared" si="16"/>
        <v>1</v>
      </c>
      <c r="AB210" s="119">
        <f t="shared" si="18"/>
        <v>10</v>
      </c>
    </row>
    <row r="211" spans="3:28" ht="54.95" customHeight="1" x14ac:dyDescent="0.25">
      <c r="C211" s="56">
        <v>207</v>
      </c>
      <c r="D211" s="94" t="str">
        <f>IF(Lançamentos!G211="","",Lançamentos!G211)</f>
        <v/>
      </c>
      <c r="E211" s="120" t="str">
        <f>IF(D211="","",Lançamentos!R211)</f>
        <v/>
      </c>
      <c r="F211" s="121" t="str">
        <f>IF($D211="","",Lançamentos!T211)</f>
        <v/>
      </c>
      <c r="G211" s="121" t="str">
        <f>IF($D211="","",Lançamentos!V211)</f>
        <v/>
      </c>
      <c r="H211" s="121" t="str">
        <f>IF($D211="","",Lançamentos!X211)</f>
        <v/>
      </c>
      <c r="I211" s="121" t="str">
        <f>IF($D211="","",Lançamentos!Z211)</f>
        <v/>
      </c>
      <c r="J211" s="121" t="str">
        <f>IF($D211="","",Lançamentos!AB211)</f>
        <v/>
      </c>
      <c r="K211" s="121" t="str">
        <f>IF($D211="","",Lançamentos!AD211)</f>
        <v/>
      </c>
      <c r="L211" s="121" t="str">
        <f>IF($D211="","",Lançamentos!AF211)</f>
        <v/>
      </c>
      <c r="M211" s="121" t="str">
        <f>IF($D211="","",Lançamentos!AH211)</f>
        <v/>
      </c>
      <c r="N211" s="121" t="str">
        <f>IF($D211="","",Lançamentos!AJ211)</f>
        <v/>
      </c>
      <c r="O211" s="124" t="str">
        <f t="shared" si="19"/>
        <v/>
      </c>
      <c r="P211" s="125" t="str">
        <f t="shared" si="20"/>
        <v/>
      </c>
      <c r="R211" s="119">
        <f t="shared" si="17"/>
        <v>1</v>
      </c>
      <c r="S211" s="119">
        <f t="shared" si="17"/>
        <v>1</v>
      </c>
      <c r="T211" s="119">
        <f t="shared" si="17"/>
        <v>1</v>
      </c>
      <c r="U211" s="119">
        <f t="shared" si="17"/>
        <v>1</v>
      </c>
      <c r="V211" s="119">
        <f t="shared" si="17"/>
        <v>1</v>
      </c>
      <c r="W211" s="119">
        <f t="shared" si="16"/>
        <v>1</v>
      </c>
      <c r="X211" s="119">
        <f t="shared" si="16"/>
        <v>1</v>
      </c>
      <c r="Y211" s="119">
        <f t="shared" si="16"/>
        <v>1</v>
      </c>
      <c r="Z211" s="119">
        <f t="shared" si="16"/>
        <v>1</v>
      </c>
      <c r="AA211" s="119">
        <f t="shared" si="16"/>
        <v>1</v>
      </c>
      <c r="AB211" s="119">
        <f t="shared" si="18"/>
        <v>10</v>
      </c>
    </row>
    <row r="212" spans="3:28" ht="54.95" customHeight="1" x14ac:dyDescent="0.25">
      <c r="C212" s="56">
        <v>208</v>
      </c>
      <c r="D212" s="94" t="str">
        <f>IF(Lançamentos!G212="","",Lançamentos!G212)</f>
        <v/>
      </c>
      <c r="E212" s="120" t="str">
        <f>IF(D212="","",Lançamentos!R212)</f>
        <v/>
      </c>
      <c r="F212" s="121" t="str">
        <f>IF($D212="","",Lançamentos!T212)</f>
        <v/>
      </c>
      <c r="G212" s="121" t="str">
        <f>IF($D212="","",Lançamentos!V212)</f>
        <v/>
      </c>
      <c r="H212" s="121" t="str">
        <f>IF($D212="","",Lançamentos!X212)</f>
        <v/>
      </c>
      <c r="I212" s="121" t="str">
        <f>IF($D212="","",Lançamentos!Z212)</f>
        <v/>
      </c>
      <c r="J212" s="121" t="str">
        <f>IF($D212="","",Lançamentos!AB212)</f>
        <v/>
      </c>
      <c r="K212" s="121" t="str">
        <f>IF($D212="","",Lançamentos!AD212)</f>
        <v/>
      </c>
      <c r="L212" s="121" t="str">
        <f>IF($D212="","",Lançamentos!AF212)</f>
        <v/>
      </c>
      <c r="M212" s="121" t="str">
        <f>IF($D212="","",Lançamentos!AH212)</f>
        <v/>
      </c>
      <c r="N212" s="121" t="str">
        <f>IF($D212="","",Lançamentos!AJ212)</f>
        <v/>
      </c>
      <c r="O212" s="124" t="str">
        <f t="shared" si="19"/>
        <v/>
      </c>
      <c r="P212" s="125" t="str">
        <f t="shared" si="20"/>
        <v/>
      </c>
      <c r="R212" s="119">
        <f t="shared" si="17"/>
        <v>1</v>
      </c>
      <c r="S212" s="119">
        <f t="shared" si="17"/>
        <v>1</v>
      </c>
      <c r="T212" s="119">
        <f t="shared" si="17"/>
        <v>1</v>
      </c>
      <c r="U212" s="119">
        <f t="shared" si="17"/>
        <v>1</v>
      </c>
      <c r="V212" s="119">
        <f t="shared" si="17"/>
        <v>1</v>
      </c>
      <c r="W212" s="119">
        <f t="shared" si="16"/>
        <v>1</v>
      </c>
      <c r="X212" s="119">
        <f t="shared" si="16"/>
        <v>1</v>
      </c>
      <c r="Y212" s="119">
        <f t="shared" si="16"/>
        <v>1</v>
      </c>
      <c r="Z212" s="119">
        <f t="shared" si="16"/>
        <v>1</v>
      </c>
      <c r="AA212" s="119">
        <f t="shared" si="16"/>
        <v>1</v>
      </c>
      <c r="AB212" s="119">
        <f t="shared" si="18"/>
        <v>10</v>
      </c>
    </row>
    <row r="213" spans="3:28" ht="54.95" customHeight="1" x14ac:dyDescent="0.25">
      <c r="C213" s="56">
        <v>209</v>
      </c>
      <c r="D213" s="94" t="str">
        <f>IF(Lançamentos!G213="","",Lançamentos!G213)</f>
        <v/>
      </c>
      <c r="E213" s="120" t="str">
        <f>IF(D213="","",Lançamentos!R213)</f>
        <v/>
      </c>
      <c r="F213" s="121" t="str">
        <f>IF($D213="","",Lançamentos!T213)</f>
        <v/>
      </c>
      <c r="G213" s="121" t="str">
        <f>IF($D213="","",Lançamentos!V213)</f>
        <v/>
      </c>
      <c r="H213" s="121" t="str">
        <f>IF($D213="","",Lançamentos!X213)</f>
        <v/>
      </c>
      <c r="I213" s="121" t="str">
        <f>IF($D213="","",Lançamentos!Z213)</f>
        <v/>
      </c>
      <c r="J213" s="121" t="str">
        <f>IF($D213="","",Lançamentos!AB213)</f>
        <v/>
      </c>
      <c r="K213" s="121" t="str">
        <f>IF($D213="","",Lançamentos!AD213)</f>
        <v/>
      </c>
      <c r="L213" s="121" t="str">
        <f>IF($D213="","",Lançamentos!AF213)</f>
        <v/>
      </c>
      <c r="M213" s="121" t="str">
        <f>IF($D213="","",Lançamentos!AH213)</f>
        <v/>
      </c>
      <c r="N213" s="121" t="str">
        <f>IF($D213="","",Lançamentos!AJ213)</f>
        <v/>
      </c>
      <c r="O213" s="124" t="str">
        <f t="shared" si="19"/>
        <v/>
      </c>
      <c r="P213" s="125" t="str">
        <f t="shared" si="20"/>
        <v/>
      </c>
      <c r="R213" s="119">
        <f t="shared" si="17"/>
        <v>1</v>
      </c>
      <c r="S213" s="119">
        <f t="shared" si="17"/>
        <v>1</v>
      </c>
      <c r="T213" s="119">
        <f t="shared" si="17"/>
        <v>1</v>
      </c>
      <c r="U213" s="119">
        <f t="shared" si="17"/>
        <v>1</v>
      </c>
      <c r="V213" s="119">
        <f t="shared" si="17"/>
        <v>1</v>
      </c>
      <c r="W213" s="119">
        <f t="shared" si="16"/>
        <v>1</v>
      </c>
      <c r="X213" s="119">
        <f t="shared" si="16"/>
        <v>1</v>
      </c>
      <c r="Y213" s="119">
        <f t="shared" si="16"/>
        <v>1</v>
      </c>
      <c r="Z213" s="119">
        <f t="shared" si="16"/>
        <v>1</v>
      </c>
      <c r="AA213" s="119">
        <f t="shared" si="16"/>
        <v>1</v>
      </c>
      <c r="AB213" s="119">
        <f t="shared" si="18"/>
        <v>10</v>
      </c>
    </row>
    <row r="214" spans="3:28" ht="54.95" customHeight="1" x14ac:dyDescent="0.25">
      <c r="C214" s="56">
        <v>210</v>
      </c>
      <c r="D214" s="94" t="str">
        <f>IF(Lançamentos!G214="","",Lançamentos!G214)</f>
        <v/>
      </c>
      <c r="E214" s="120" t="str">
        <f>IF(D214="","",Lançamentos!R214)</f>
        <v/>
      </c>
      <c r="F214" s="121" t="str">
        <f>IF($D214="","",Lançamentos!T214)</f>
        <v/>
      </c>
      <c r="G214" s="121" t="str">
        <f>IF($D214="","",Lançamentos!V214)</f>
        <v/>
      </c>
      <c r="H214" s="121" t="str">
        <f>IF($D214="","",Lançamentos!X214)</f>
        <v/>
      </c>
      <c r="I214" s="121" t="str">
        <f>IF($D214="","",Lançamentos!Z214)</f>
        <v/>
      </c>
      <c r="J214" s="121" t="str">
        <f>IF($D214="","",Lançamentos!AB214)</f>
        <v/>
      </c>
      <c r="K214" s="121" t="str">
        <f>IF($D214="","",Lançamentos!AD214)</f>
        <v/>
      </c>
      <c r="L214" s="121" t="str">
        <f>IF($D214="","",Lançamentos!AF214)</f>
        <v/>
      </c>
      <c r="M214" s="121" t="str">
        <f>IF($D214="","",Lançamentos!AH214)</f>
        <v/>
      </c>
      <c r="N214" s="121" t="str">
        <f>IF($D214="","",Lançamentos!AJ214)</f>
        <v/>
      </c>
      <c r="O214" s="124" t="str">
        <f t="shared" si="19"/>
        <v/>
      </c>
      <c r="P214" s="125" t="str">
        <f t="shared" si="20"/>
        <v/>
      </c>
      <c r="R214" s="119">
        <f t="shared" si="17"/>
        <v>1</v>
      </c>
      <c r="S214" s="119">
        <f t="shared" si="17"/>
        <v>1</v>
      </c>
      <c r="T214" s="119">
        <f t="shared" si="17"/>
        <v>1</v>
      </c>
      <c r="U214" s="119">
        <f t="shared" si="17"/>
        <v>1</v>
      </c>
      <c r="V214" s="119">
        <f t="shared" si="17"/>
        <v>1</v>
      </c>
      <c r="W214" s="119">
        <f t="shared" si="16"/>
        <v>1</v>
      </c>
      <c r="X214" s="119">
        <f t="shared" si="16"/>
        <v>1</v>
      </c>
      <c r="Y214" s="119">
        <f t="shared" si="16"/>
        <v>1</v>
      </c>
      <c r="Z214" s="119">
        <f t="shared" si="16"/>
        <v>1</v>
      </c>
      <c r="AA214" s="119">
        <f t="shared" si="16"/>
        <v>1</v>
      </c>
      <c r="AB214" s="119">
        <f t="shared" si="18"/>
        <v>10</v>
      </c>
    </row>
    <row r="215" spans="3:28" ht="54.95" customHeight="1" x14ac:dyDescent="0.25">
      <c r="C215" s="56">
        <v>211</v>
      </c>
      <c r="D215" s="94" t="str">
        <f>IF(Lançamentos!G215="","",Lançamentos!G215)</f>
        <v/>
      </c>
      <c r="E215" s="120" t="str">
        <f>IF(D215="","",Lançamentos!R215)</f>
        <v/>
      </c>
      <c r="F215" s="121" t="str">
        <f>IF($D215="","",Lançamentos!T215)</f>
        <v/>
      </c>
      <c r="G215" s="121" t="str">
        <f>IF($D215="","",Lançamentos!V215)</f>
        <v/>
      </c>
      <c r="H215" s="121" t="str">
        <f>IF($D215="","",Lançamentos!X215)</f>
        <v/>
      </c>
      <c r="I215" s="121" t="str">
        <f>IF($D215="","",Lançamentos!Z215)</f>
        <v/>
      </c>
      <c r="J215" s="121" t="str">
        <f>IF($D215="","",Lançamentos!AB215)</f>
        <v/>
      </c>
      <c r="K215" s="121" t="str">
        <f>IF($D215="","",Lançamentos!AD215)</f>
        <v/>
      </c>
      <c r="L215" s="121" t="str">
        <f>IF($D215="","",Lançamentos!AF215)</f>
        <v/>
      </c>
      <c r="M215" s="121" t="str">
        <f>IF($D215="","",Lançamentos!AH215)</f>
        <v/>
      </c>
      <c r="N215" s="121" t="str">
        <f>IF($D215="","",Lançamentos!AJ215)</f>
        <v/>
      </c>
      <c r="O215" s="124" t="str">
        <f t="shared" si="19"/>
        <v/>
      </c>
      <c r="P215" s="125" t="str">
        <f t="shared" si="20"/>
        <v/>
      </c>
      <c r="R215" s="119">
        <f t="shared" si="17"/>
        <v>1</v>
      </c>
      <c r="S215" s="119">
        <f t="shared" si="17"/>
        <v>1</v>
      </c>
      <c r="T215" s="119">
        <f t="shared" si="17"/>
        <v>1</v>
      </c>
      <c r="U215" s="119">
        <f t="shared" si="17"/>
        <v>1</v>
      </c>
      <c r="V215" s="119">
        <f t="shared" si="17"/>
        <v>1</v>
      </c>
      <c r="W215" s="119">
        <f t="shared" si="16"/>
        <v>1</v>
      </c>
      <c r="X215" s="119">
        <f t="shared" si="16"/>
        <v>1</v>
      </c>
      <c r="Y215" s="119">
        <f t="shared" si="16"/>
        <v>1</v>
      </c>
      <c r="Z215" s="119">
        <f t="shared" si="16"/>
        <v>1</v>
      </c>
      <c r="AA215" s="119">
        <f t="shared" si="16"/>
        <v>1</v>
      </c>
      <c r="AB215" s="119">
        <f t="shared" si="18"/>
        <v>10</v>
      </c>
    </row>
    <row r="216" spans="3:28" ht="54.95" customHeight="1" x14ac:dyDescent="0.25">
      <c r="C216" s="56">
        <v>212</v>
      </c>
      <c r="D216" s="94" t="str">
        <f>IF(Lançamentos!G216="","",Lançamentos!G216)</f>
        <v/>
      </c>
      <c r="E216" s="120" t="str">
        <f>IF(D216="","",Lançamentos!R216)</f>
        <v/>
      </c>
      <c r="F216" s="121" t="str">
        <f>IF($D216="","",Lançamentos!T216)</f>
        <v/>
      </c>
      <c r="G216" s="121" t="str">
        <f>IF($D216="","",Lançamentos!V216)</f>
        <v/>
      </c>
      <c r="H216" s="121" t="str">
        <f>IF($D216="","",Lançamentos!X216)</f>
        <v/>
      </c>
      <c r="I216" s="121" t="str">
        <f>IF($D216="","",Lançamentos!Z216)</f>
        <v/>
      </c>
      <c r="J216" s="121" t="str">
        <f>IF($D216="","",Lançamentos!AB216)</f>
        <v/>
      </c>
      <c r="K216" s="121" t="str">
        <f>IF($D216="","",Lançamentos!AD216)</f>
        <v/>
      </c>
      <c r="L216" s="121" t="str">
        <f>IF($D216="","",Lançamentos!AF216)</f>
        <v/>
      </c>
      <c r="M216" s="121" t="str">
        <f>IF($D216="","",Lançamentos!AH216)</f>
        <v/>
      </c>
      <c r="N216" s="121" t="str">
        <f>IF($D216="","",Lançamentos!AJ216)</f>
        <v/>
      </c>
      <c r="O216" s="124" t="str">
        <f t="shared" si="19"/>
        <v/>
      </c>
      <c r="P216" s="125" t="str">
        <f t="shared" si="20"/>
        <v/>
      </c>
      <c r="R216" s="119">
        <f t="shared" si="17"/>
        <v>1</v>
      </c>
      <c r="S216" s="119">
        <f t="shared" si="17"/>
        <v>1</v>
      </c>
      <c r="T216" s="119">
        <f t="shared" si="17"/>
        <v>1</v>
      </c>
      <c r="U216" s="119">
        <f t="shared" si="17"/>
        <v>1</v>
      </c>
      <c r="V216" s="119">
        <f t="shared" si="17"/>
        <v>1</v>
      </c>
      <c r="W216" s="119">
        <f t="shared" si="16"/>
        <v>1</v>
      </c>
      <c r="X216" s="119">
        <f t="shared" si="16"/>
        <v>1</v>
      </c>
      <c r="Y216" s="119">
        <f t="shared" si="16"/>
        <v>1</v>
      </c>
      <c r="Z216" s="119">
        <f t="shared" si="16"/>
        <v>1</v>
      </c>
      <c r="AA216" s="119">
        <f t="shared" si="16"/>
        <v>1</v>
      </c>
      <c r="AB216" s="119">
        <f t="shared" si="18"/>
        <v>10</v>
      </c>
    </row>
    <row r="217" spans="3:28" ht="54.95" customHeight="1" x14ac:dyDescent="0.25">
      <c r="C217" s="56">
        <v>213</v>
      </c>
      <c r="D217" s="94" t="str">
        <f>IF(Lançamentos!G217="","",Lançamentos!G217)</f>
        <v/>
      </c>
      <c r="E217" s="120" t="str">
        <f>IF(D217="","",Lançamentos!R217)</f>
        <v/>
      </c>
      <c r="F217" s="121" t="str">
        <f>IF($D217="","",Lançamentos!T217)</f>
        <v/>
      </c>
      <c r="G217" s="121" t="str">
        <f>IF($D217="","",Lançamentos!V217)</f>
        <v/>
      </c>
      <c r="H217" s="121" t="str">
        <f>IF($D217="","",Lançamentos!X217)</f>
        <v/>
      </c>
      <c r="I217" s="121" t="str">
        <f>IF($D217="","",Lançamentos!Z217)</f>
        <v/>
      </c>
      <c r="J217" s="121" t="str">
        <f>IF($D217="","",Lançamentos!AB217)</f>
        <v/>
      </c>
      <c r="K217" s="121" t="str">
        <f>IF($D217="","",Lançamentos!AD217)</f>
        <v/>
      </c>
      <c r="L217" s="121" t="str">
        <f>IF($D217="","",Lançamentos!AF217)</f>
        <v/>
      </c>
      <c r="M217" s="121" t="str">
        <f>IF($D217="","",Lançamentos!AH217)</f>
        <v/>
      </c>
      <c r="N217" s="121" t="str">
        <f>IF($D217="","",Lançamentos!AJ217)</f>
        <v/>
      </c>
      <c r="O217" s="124" t="str">
        <f t="shared" si="19"/>
        <v/>
      </c>
      <c r="P217" s="125" t="str">
        <f t="shared" si="20"/>
        <v/>
      </c>
      <c r="R217" s="119">
        <f t="shared" si="17"/>
        <v>1</v>
      </c>
      <c r="S217" s="119">
        <f t="shared" si="17"/>
        <v>1</v>
      </c>
      <c r="T217" s="119">
        <f t="shared" si="17"/>
        <v>1</v>
      </c>
      <c r="U217" s="119">
        <f t="shared" si="17"/>
        <v>1</v>
      </c>
      <c r="V217" s="119">
        <f t="shared" si="17"/>
        <v>1</v>
      </c>
      <c r="W217" s="119">
        <f t="shared" si="16"/>
        <v>1</v>
      </c>
      <c r="X217" s="119">
        <f t="shared" si="16"/>
        <v>1</v>
      </c>
      <c r="Y217" s="119">
        <f t="shared" si="16"/>
        <v>1</v>
      </c>
      <c r="Z217" s="119">
        <f t="shared" si="16"/>
        <v>1</v>
      </c>
      <c r="AA217" s="119">
        <f t="shared" si="16"/>
        <v>1</v>
      </c>
      <c r="AB217" s="119">
        <f t="shared" si="18"/>
        <v>10</v>
      </c>
    </row>
    <row r="218" spans="3:28" ht="54.95" customHeight="1" x14ac:dyDescent="0.25">
      <c r="C218" s="56">
        <v>214</v>
      </c>
      <c r="D218" s="94" t="str">
        <f>IF(Lançamentos!G218="","",Lançamentos!G218)</f>
        <v/>
      </c>
      <c r="E218" s="120" t="str">
        <f>IF(D218="","",Lançamentos!R218)</f>
        <v/>
      </c>
      <c r="F218" s="121" t="str">
        <f>IF($D218="","",Lançamentos!T218)</f>
        <v/>
      </c>
      <c r="G218" s="121" t="str">
        <f>IF($D218="","",Lançamentos!V218)</f>
        <v/>
      </c>
      <c r="H218" s="121" t="str">
        <f>IF($D218="","",Lançamentos!X218)</f>
        <v/>
      </c>
      <c r="I218" s="121" t="str">
        <f>IF($D218="","",Lançamentos!Z218)</f>
        <v/>
      </c>
      <c r="J218" s="121" t="str">
        <f>IF($D218="","",Lançamentos!AB218)</f>
        <v/>
      </c>
      <c r="K218" s="121" t="str">
        <f>IF($D218="","",Lançamentos!AD218)</f>
        <v/>
      </c>
      <c r="L218" s="121" t="str">
        <f>IF($D218="","",Lançamentos!AF218)</f>
        <v/>
      </c>
      <c r="M218" s="121" t="str">
        <f>IF($D218="","",Lançamentos!AH218)</f>
        <v/>
      </c>
      <c r="N218" s="121" t="str">
        <f>IF($D218="","",Lançamentos!AJ218)</f>
        <v/>
      </c>
      <c r="O218" s="124" t="str">
        <f t="shared" si="19"/>
        <v/>
      </c>
      <c r="P218" s="125" t="str">
        <f t="shared" si="20"/>
        <v/>
      </c>
      <c r="R218" s="119">
        <f t="shared" si="17"/>
        <v>1</v>
      </c>
      <c r="S218" s="119">
        <f t="shared" si="17"/>
        <v>1</v>
      </c>
      <c r="T218" s="119">
        <f t="shared" si="17"/>
        <v>1</v>
      </c>
      <c r="U218" s="119">
        <f t="shared" si="17"/>
        <v>1</v>
      </c>
      <c r="V218" s="119">
        <f t="shared" si="17"/>
        <v>1</v>
      </c>
      <c r="W218" s="119">
        <f t="shared" si="16"/>
        <v>1</v>
      </c>
      <c r="X218" s="119">
        <f t="shared" si="16"/>
        <v>1</v>
      </c>
      <c r="Y218" s="119">
        <f t="shared" si="16"/>
        <v>1</v>
      </c>
      <c r="Z218" s="119">
        <f t="shared" si="16"/>
        <v>1</v>
      </c>
      <c r="AA218" s="119">
        <f t="shared" si="16"/>
        <v>1</v>
      </c>
      <c r="AB218" s="119">
        <f t="shared" si="18"/>
        <v>10</v>
      </c>
    </row>
    <row r="219" spans="3:28" ht="54.95" customHeight="1" x14ac:dyDescent="0.25">
      <c r="C219" s="56">
        <v>215</v>
      </c>
      <c r="D219" s="94" t="str">
        <f>IF(Lançamentos!G219="","",Lançamentos!G219)</f>
        <v/>
      </c>
      <c r="E219" s="120" t="str">
        <f>IF(D219="","",Lançamentos!R219)</f>
        <v/>
      </c>
      <c r="F219" s="121" t="str">
        <f>IF($D219="","",Lançamentos!T219)</f>
        <v/>
      </c>
      <c r="G219" s="121" t="str">
        <f>IF($D219="","",Lançamentos!V219)</f>
        <v/>
      </c>
      <c r="H219" s="121" t="str">
        <f>IF($D219="","",Lançamentos!X219)</f>
        <v/>
      </c>
      <c r="I219" s="121" t="str">
        <f>IF($D219="","",Lançamentos!Z219)</f>
        <v/>
      </c>
      <c r="J219" s="121" t="str">
        <f>IF($D219="","",Lançamentos!AB219)</f>
        <v/>
      </c>
      <c r="K219" s="121" t="str">
        <f>IF($D219="","",Lançamentos!AD219)</f>
        <v/>
      </c>
      <c r="L219" s="121" t="str">
        <f>IF($D219="","",Lançamentos!AF219)</f>
        <v/>
      </c>
      <c r="M219" s="121" t="str">
        <f>IF($D219="","",Lançamentos!AH219)</f>
        <v/>
      </c>
      <c r="N219" s="121" t="str">
        <f>IF($D219="","",Lançamentos!AJ219)</f>
        <v/>
      </c>
      <c r="O219" s="124" t="str">
        <f t="shared" si="19"/>
        <v/>
      </c>
      <c r="P219" s="125" t="str">
        <f t="shared" si="20"/>
        <v/>
      </c>
      <c r="R219" s="119">
        <f t="shared" si="17"/>
        <v>1</v>
      </c>
      <c r="S219" s="119">
        <f t="shared" si="17"/>
        <v>1</v>
      </c>
      <c r="T219" s="119">
        <f t="shared" si="17"/>
        <v>1</v>
      </c>
      <c r="U219" s="119">
        <f t="shared" si="17"/>
        <v>1</v>
      </c>
      <c r="V219" s="119">
        <f t="shared" si="17"/>
        <v>1</v>
      </c>
      <c r="W219" s="119">
        <f t="shared" si="16"/>
        <v>1</v>
      </c>
      <c r="X219" s="119">
        <f t="shared" si="16"/>
        <v>1</v>
      </c>
      <c r="Y219" s="119">
        <f t="shared" si="16"/>
        <v>1</v>
      </c>
      <c r="Z219" s="119">
        <f t="shared" si="16"/>
        <v>1</v>
      </c>
      <c r="AA219" s="119">
        <f t="shared" si="16"/>
        <v>1</v>
      </c>
      <c r="AB219" s="119">
        <f t="shared" si="18"/>
        <v>10</v>
      </c>
    </row>
    <row r="220" spans="3:28" ht="54.95" customHeight="1" x14ac:dyDescent="0.25">
      <c r="C220" s="56">
        <v>216</v>
      </c>
      <c r="D220" s="94" t="str">
        <f>IF(Lançamentos!G220="","",Lançamentos!G220)</f>
        <v/>
      </c>
      <c r="E220" s="120" t="str">
        <f>IF(D220="","",Lançamentos!R220)</f>
        <v/>
      </c>
      <c r="F220" s="121" t="str">
        <f>IF($D220="","",Lançamentos!T220)</f>
        <v/>
      </c>
      <c r="G220" s="121" t="str">
        <f>IF($D220="","",Lançamentos!V220)</f>
        <v/>
      </c>
      <c r="H220" s="121" t="str">
        <f>IF($D220="","",Lançamentos!X220)</f>
        <v/>
      </c>
      <c r="I220" s="121" t="str">
        <f>IF($D220="","",Lançamentos!Z220)</f>
        <v/>
      </c>
      <c r="J220" s="121" t="str">
        <f>IF($D220="","",Lançamentos!AB220)</f>
        <v/>
      </c>
      <c r="K220" s="121" t="str">
        <f>IF($D220="","",Lançamentos!AD220)</f>
        <v/>
      </c>
      <c r="L220" s="121" t="str">
        <f>IF($D220="","",Lançamentos!AF220)</f>
        <v/>
      </c>
      <c r="M220" s="121" t="str">
        <f>IF($D220="","",Lançamentos!AH220)</f>
        <v/>
      </c>
      <c r="N220" s="121" t="str">
        <f>IF($D220="","",Lançamentos!AJ220)</f>
        <v/>
      </c>
      <c r="O220" s="124" t="str">
        <f t="shared" si="19"/>
        <v/>
      </c>
      <c r="P220" s="125" t="str">
        <f t="shared" si="20"/>
        <v/>
      </c>
      <c r="R220" s="119">
        <f t="shared" si="17"/>
        <v>1</v>
      </c>
      <c r="S220" s="119">
        <f t="shared" si="17"/>
        <v>1</v>
      </c>
      <c r="T220" s="119">
        <f t="shared" si="17"/>
        <v>1</v>
      </c>
      <c r="U220" s="119">
        <f t="shared" si="17"/>
        <v>1</v>
      </c>
      <c r="V220" s="119">
        <f t="shared" si="17"/>
        <v>1</v>
      </c>
      <c r="W220" s="119">
        <f t="shared" si="16"/>
        <v>1</v>
      </c>
      <c r="X220" s="119">
        <f t="shared" si="16"/>
        <v>1</v>
      </c>
      <c r="Y220" s="119">
        <f t="shared" si="16"/>
        <v>1</v>
      </c>
      <c r="Z220" s="119">
        <f t="shared" si="16"/>
        <v>1</v>
      </c>
      <c r="AA220" s="119">
        <f t="shared" si="16"/>
        <v>1</v>
      </c>
      <c r="AB220" s="119">
        <f t="shared" si="18"/>
        <v>10</v>
      </c>
    </row>
    <row r="221" spans="3:28" ht="54.95" customHeight="1" x14ac:dyDescent="0.25">
      <c r="C221" s="56">
        <v>217</v>
      </c>
      <c r="D221" s="94" t="str">
        <f>IF(Lançamentos!G221="","",Lançamentos!G221)</f>
        <v/>
      </c>
      <c r="E221" s="120" t="str">
        <f>IF(D221="","",Lançamentos!R221)</f>
        <v/>
      </c>
      <c r="F221" s="121" t="str">
        <f>IF($D221="","",Lançamentos!T221)</f>
        <v/>
      </c>
      <c r="G221" s="121" t="str">
        <f>IF($D221="","",Lançamentos!V221)</f>
        <v/>
      </c>
      <c r="H221" s="121" t="str">
        <f>IF($D221="","",Lançamentos!X221)</f>
        <v/>
      </c>
      <c r="I221" s="121" t="str">
        <f>IF($D221="","",Lançamentos!Z221)</f>
        <v/>
      </c>
      <c r="J221" s="121" t="str">
        <f>IF($D221="","",Lançamentos!AB221)</f>
        <v/>
      </c>
      <c r="K221" s="121" t="str">
        <f>IF($D221="","",Lançamentos!AD221)</f>
        <v/>
      </c>
      <c r="L221" s="121" t="str">
        <f>IF($D221="","",Lançamentos!AF221)</f>
        <v/>
      </c>
      <c r="M221" s="121" t="str">
        <f>IF($D221="","",Lançamentos!AH221)</f>
        <v/>
      </c>
      <c r="N221" s="121" t="str">
        <f>IF($D221="","",Lançamentos!AJ221)</f>
        <v/>
      </c>
      <c r="O221" s="124" t="str">
        <f t="shared" si="19"/>
        <v/>
      </c>
      <c r="P221" s="125" t="str">
        <f t="shared" si="20"/>
        <v/>
      </c>
      <c r="R221" s="119">
        <f t="shared" si="17"/>
        <v>1</v>
      </c>
      <c r="S221" s="119">
        <f t="shared" si="17"/>
        <v>1</v>
      </c>
      <c r="T221" s="119">
        <f t="shared" si="17"/>
        <v>1</v>
      </c>
      <c r="U221" s="119">
        <f t="shared" si="17"/>
        <v>1</v>
      </c>
      <c r="V221" s="119">
        <f t="shared" si="17"/>
        <v>1</v>
      </c>
      <c r="W221" s="119">
        <f t="shared" si="16"/>
        <v>1</v>
      </c>
      <c r="X221" s="119">
        <f t="shared" si="16"/>
        <v>1</v>
      </c>
      <c r="Y221" s="119">
        <f t="shared" si="16"/>
        <v>1</v>
      </c>
      <c r="Z221" s="119">
        <f t="shared" si="16"/>
        <v>1</v>
      </c>
      <c r="AA221" s="119">
        <f t="shared" si="16"/>
        <v>1</v>
      </c>
      <c r="AB221" s="119">
        <f t="shared" si="18"/>
        <v>10</v>
      </c>
    </row>
    <row r="222" spans="3:28" ht="54.95" customHeight="1" x14ac:dyDescent="0.25">
      <c r="C222" s="56">
        <v>218</v>
      </c>
      <c r="D222" s="94" t="str">
        <f>IF(Lançamentos!G222="","",Lançamentos!G222)</f>
        <v/>
      </c>
      <c r="E222" s="120" t="str">
        <f>IF(D222="","",Lançamentos!R222)</f>
        <v/>
      </c>
      <c r="F222" s="121" t="str">
        <f>IF($D222="","",Lançamentos!T222)</f>
        <v/>
      </c>
      <c r="G222" s="121" t="str">
        <f>IF($D222="","",Lançamentos!V222)</f>
        <v/>
      </c>
      <c r="H222" s="121" t="str">
        <f>IF($D222="","",Lançamentos!X222)</f>
        <v/>
      </c>
      <c r="I222" s="121" t="str">
        <f>IF($D222="","",Lançamentos!Z222)</f>
        <v/>
      </c>
      <c r="J222" s="121" t="str">
        <f>IF($D222="","",Lançamentos!AB222)</f>
        <v/>
      </c>
      <c r="K222" s="121" t="str">
        <f>IF($D222="","",Lançamentos!AD222)</f>
        <v/>
      </c>
      <c r="L222" s="121" t="str">
        <f>IF($D222="","",Lançamentos!AF222)</f>
        <v/>
      </c>
      <c r="M222" s="121" t="str">
        <f>IF($D222="","",Lançamentos!AH222)</f>
        <v/>
      </c>
      <c r="N222" s="121" t="str">
        <f>IF($D222="","",Lançamentos!AJ222)</f>
        <v/>
      </c>
      <c r="O222" s="124" t="str">
        <f t="shared" si="19"/>
        <v/>
      </c>
      <c r="P222" s="125" t="str">
        <f t="shared" si="20"/>
        <v/>
      </c>
      <c r="R222" s="119">
        <f t="shared" si="17"/>
        <v>1</v>
      </c>
      <c r="S222" s="119">
        <f t="shared" si="17"/>
        <v>1</v>
      </c>
      <c r="T222" s="119">
        <f t="shared" si="17"/>
        <v>1</v>
      </c>
      <c r="U222" s="119">
        <f t="shared" si="17"/>
        <v>1</v>
      </c>
      <c r="V222" s="119">
        <f t="shared" si="17"/>
        <v>1</v>
      </c>
      <c r="W222" s="119">
        <f t="shared" si="16"/>
        <v>1</v>
      </c>
      <c r="X222" s="119">
        <f t="shared" si="16"/>
        <v>1</v>
      </c>
      <c r="Y222" s="119">
        <f t="shared" si="16"/>
        <v>1</v>
      </c>
      <c r="Z222" s="119">
        <f t="shared" si="16"/>
        <v>1</v>
      </c>
      <c r="AA222" s="119">
        <f t="shared" si="16"/>
        <v>1</v>
      </c>
      <c r="AB222" s="119">
        <f t="shared" si="18"/>
        <v>10</v>
      </c>
    </row>
    <row r="223" spans="3:28" ht="54.95" customHeight="1" x14ac:dyDescent="0.25">
      <c r="C223" s="56">
        <v>219</v>
      </c>
      <c r="D223" s="94" t="str">
        <f>IF(Lançamentos!G223="","",Lançamentos!G223)</f>
        <v/>
      </c>
      <c r="E223" s="120" t="str">
        <f>IF(D223="","",Lançamentos!R223)</f>
        <v/>
      </c>
      <c r="F223" s="121" t="str">
        <f>IF($D223="","",Lançamentos!T223)</f>
        <v/>
      </c>
      <c r="G223" s="121" t="str">
        <f>IF($D223="","",Lançamentos!V223)</f>
        <v/>
      </c>
      <c r="H223" s="121" t="str">
        <f>IF($D223="","",Lançamentos!X223)</f>
        <v/>
      </c>
      <c r="I223" s="121" t="str">
        <f>IF($D223="","",Lançamentos!Z223)</f>
        <v/>
      </c>
      <c r="J223" s="121" t="str">
        <f>IF($D223="","",Lançamentos!AB223)</f>
        <v/>
      </c>
      <c r="K223" s="121" t="str">
        <f>IF($D223="","",Lançamentos!AD223)</f>
        <v/>
      </c>
      <c r="L223" s="121" t="str">
        <f>IF($D223="","",Lançamentos!AF223)</f>
        <v/>
      </c>
      <c r="M223" s="121" t="str">
        <f>IF($D223="","",Lançamentos!AH223)</f>
        <v/>
      </c>
      <c r="N223" s="121" t="str">
        <f>IF($D223="","",Lançamentos!AJ223)</f>
        <v/>
      </c>
      <c r="O223" s="124" t="str">
        <f t="shared" si="19"/>
        <v/>
      </c>
      <c r="P223" s="125" t="str">
        <f t="shared" si="20"/>
        <v/>
      </c>
      <c r="R223" s="119">
        <f t="shared" si="17"/>
        <v>1</v>
      </c>
      <c r="S223" s="119">
        <f t="shared" si="17"/>
        <v>1</v>
      </c>
      <c r="T223" s="119">
        <f t="shared" si="17"/>
        <v>1</v>
      </c>
      <c r="U223" s="119">
        <f t="shared" si="17"/>
        <v>1</v>
      </c>
      <c r="V223" s="119">
        <f t="shared" si="17"/>
        <v>1</v>
      </c>
      <c r="W223" s="119">
        <f t="shared" ref="W223:AA273" si="21">IF(J223=0,0,1)</f>
        <v>1</v>
      </c>
      <c r="X223" s="119">
        <f t="shared" si="21"/>
        <v>1</v>
      </c>
      <c r="Y223" s="119">
        <f t="shared" si="21"/>
        <v>1</v>
      </c>
      <c r="Z223" s="119">
        <f t="shared" si="21"/>
        <v>1</v>
      </c>
      <c r="AA223" s="119">
        <f t="shared" si="21"/>
        <v>1</v>
      </c>
      <c r="AB223" s="119">
        <f t="shared" si="18"/>
        <v>10</v>
      </c>
    </row>
    <row r="224" spans="3:28" ht="54.95" customHeight="1" x14ac:dyDescent="0.25">
      <c r="C224" s="56">
        <v>220</v>
      </c>
      <c r="D224" s="94" t="str">
        <f>IF(Lançamentos!G224="","",Lançamentos!G224)</f>
        <v/>
      </c>
      <c r="E224" s="120" t="str">
        <f>IF(D224="","",Lançamentos!R224)</f>
        <v/>
      </c>
      <c r="F224" s="121" t="str">
        <f>IF($D224="","",Lançamentos!T224)</f>
        <v/>
      </c>
      <c r="G224" s="121" t="str">
        <f>IF($D224="","",Lançamentos!V224)</f>
        <v/>
      </c>
      <c r="H224" s="121" t="str">
        <f>IF($D224="","",Lançamentos!X224)</f>
        <v/>
      </c>
      <c r="I224" s="121" t="str">
        <f>IF($D224="","",Lançamentos!Z224)</f>
        <v/>
      </c>
      <c r="J224" s="121" t="str">
        <f>IF($D224="","",Lançamentos!AB224)</f>
        <v/>
      </c>
      <c r="K224" s="121" t="str">
        <f>IF($D224="","",Lançamentos!AD224)</f>
        <v/>
      </c>
      <c r="L224" s="121" t="str">
        <f>IF($D224="","",Lançamentos!AF224)</f>
        <v/>
      </c>
      <c r="M224" s="121" t="str">
        <f>IF($D224="","",Lançamentos!AH224)</f>
        <v/>
      </c>
      <c r="N224" s="121" t="str">
        <f>IF($D224="","",Lançamentos!AJ224)</f>
        <v/>
      </c>
      <c r="O224" s="124" t="str">
        <f t="shared" si="19"/>
        <v/>
      </c>
      <c r="P224" s="125" t="str">
        <f t="shared" si="20"/>
        <v/>
      </c>
      <c r="R224" s="119">
        <f t="shared" ref="R224:V274" si="22">IF(E224=0,0,1)</f>
        <v>1</v>
      </c>
      <c r="S224" s="119">
        <f t="shared" si="22"/>
        <v>1</v>
      </c>
      <c r="T224" s="119">
        <f t="shared" si="22"/>
        <v>1</v>
      </c>
      <c r="U224" s="119">
        <f t="shared" si="22"/>
        <v>1</v>
      </c>
      <c r="V224" s="119">
        <f t="shared" si="22"/>
        <v>1</v>
      </c>
      <c r="W224" s="119">
        <f t="shared" si="21"/>
        <v>1</v>
      </c>
      <c r="X224" s="119">
        <f t="shared" si="21"/>
        <v>1</v>
      </c>
      <c r="Y224" s="119">
        <f t="shared" si="21"/>
        <v>1</v>
      </c>
      <c r="Z224" s="119">
        <f t="shared" si="21"/>
        <v>1</v>
      </c>
      <c r="AA224" s="119">
        <f t="shared" si="21"/>
        <v>1</v>
      </c>
      <c r="AB224" s="119">
        <f t="shared" si="18"/>
        <v>10</v>
      </c>
    </row>
    <row r="225" spans="3:28" ht="54.95" customHeight="1" x14ac:dyDescent="0.25">
      <c r="C225" s="56">
        <v>221</v>
      </c>
      <c r="D225" s="94" t="str">
        <f>IF(Lançamentos!G225="","",Lançamentos!G225)</f>
        <v/>
      </c>
      <c r="E225" s="120" t="str">
        <f>IF(D225="","",Lançamentos!R225)</f>
        <v/>
      </c>
      <c r="F225" s="121" t="str">
        <f>IF($D225="","",Lançamentos!T225)</f>
        <v/>
      </c>
      <c r="G225" s="121" t="str">
        <f>IF($D225="","",Lançamentos!V225)</f>
        <v/>
      </c>
      <c r="H225" s="121" t="str">
        <f>IF($D225="","",Lançamentos!X225)</f>
        <v/>
      </c>
      <c r="I225" s="121" t="str">
        <f>IF($D225="","",Lançamentos!Z225)</f>
        <v/>
      </c>
      <c r="J225" s="121" t="str">
        <f>IF($D225="","",Lançamentos!AB225)</f>
        <v/>
      </c>
      <c r="K225" s="121" t="str">
        <f>IF($D225="","",Lançamentos!AD225)</f>
        <v/>
      </c>
      <c r="L225" s="121" t="str">
        <f>IF($D225="","",Lançamentos!AF225)</f>
        <v/>
      </c>
      <c r="M225" s="121" t="str">
        <f>IF($D225="","",Lançamentos!AH225)</f>
        <v/>
      </c>
      <c r="N225" s="121" t="str">
        <f>IF($D225="","",Lançamentos!AJ225)</f>
        <v/>
      </c>
      <c r="O225" s="124" t="str">
        <f t="shared" si="19"/>
        <v/>
      </c>
      <c r="P225" s="125" t="str">
        <f t="shared" si="20"/>
        <v/>
      </c>
      <c r="R225" s="119">
        <f t="shared" si="22"/>
        <v>1</v>
      </c>
      <c r="S225" s="119">
        <f t="shared" si="22"/>
        <v>1</v>
      </c>
      <c r="T225" s="119">
        <f t="shared" si="22"/>
        <v>1</v>
      </c>
      <c r="U225" s="119">
        <f t="shared" si="22"/>
        <v>1</v>
      </c>
      <c r="V225" s="119">
        <f t="shared" si="22"/>
        <v>1</v>
      </c>
      <c r="W225" s="119">
        <f t="shared" si="21"/>
        <v>1</v>
      </c>
      <c r="X225" s="119">
        <f t="shared" si="21"/>
        <v>1</v>
      </c>
      <c r="Y225" s="119">
        <f t="shared" si="21"/>
        <v>1</v>
      </c>
      <c r="Z225" s="119">
        <f t="shared" si="21"/>
        <v>1</v>
      </c>
      <c r="AA225" s="119">
        <f t="shared" si="21"/>
        <v>1</v>
      </c>
      <c r="AB225" s="119">
        <f t="shared" si="18"/>
        <v>10</v>
      </c>
    </row>
    <row r="226" spans="3:28" ht="54.95" customHeight="1" x14ac:dyDescent="0.25">
      <c r="C226" s="56">
        <v>222</v>
      </c>
      <c r="D226" s="94" t="str">
        <f>IF(Lançamentos!G226="","",Lançamentos!G226)</f>
        <v/>
      </c>
      <c r="E226" s="120" t="str">
        <f>IF(D226="","",Lançamentos!R226)</f>
        <v/>
      </c>
      <c r="F226" s="121" t="str">
        <f>IF($D226="","",Lançamentos!T226)</f>
        <v/>
      </c>
      <c r="G226" s="121" t="str">
        <f>IF($D226="","",Lançamentos!V226)</f>
        <v/>
      </c>
      <c r="H226" s="121" t="str">
        <f>IF($D226="","",Lançamentos!X226)</f>
        <v/>
      </c>
      <c r="I226" s="121" t="str">
        <f>IF($D226="","",Lançamentos!Z226)</f>
        <v/>
      </c>
      <c r="J226" s="121" t="str">
        <f>IF($D226="","",Lançamentos!AB226)</f>
        <v/>
      </c>
      <c r="K226" s="121" t="str">
        <f>IF($D226="","",Lançamentos!AD226)</f>
        <v/>
      </c>
      <c r="L226" s="121" t="str">
        <f>IF($D226="","",Lançamentos!AF226)</f>
        <v/>
      </c>
      <c r="M226" s="121" t="str">
        <f>IF($D226="","",Lançamentos!AH226)</f>
        <v/>
      </c>
      <c r="N226" s="121" t="str">
        <f>IF($D226="","",Lançamentos!AJ226)</f>
        <v/>
      </c>
      <c r="O226" s="124" t="str">
        <f t="shared" si="19"/>
        <v/>
      </c>
      <c r="P226" s="125" t="str">
        <f t="shared" si="20"/>
        <v/>
      </c>
      <c r="R226" s="119">
        <f t="shared" si="22"/>
        <v>1</v>
      </c>
      <c r="S226" s="119">
        <f t="shared" si="22"/>
        <v>1</v>
      </c>
      <c r="T226" s="119">
        <f t="shared" si="22"/>
        <v>1</v>
      </c>
      <c r="U226" s="119">
        <f t="shared" si="22"/>
        <v>1</v>
      </c>
      <c r="V226" s="119">
        <f t="shared" si="22"/>
        <v>1</v>
      </c>
      <c r="W226" s="119">
        <f t="shared" si="21"/>
        <v>1</v>
      </c>
      <c r="X226" s="119">
        <f t="shared" si="21"/>
        <v>1</v>
      </c>
      <c r="Y226" s="119">
        <f t="shared" si="21"/>
        <v>1</v>
      </c>
      <c r="Z226" s="119">
        <f t="shared" si="21"/>
        <v>1</v>
      </c>
      <c r="AA226" s="119">
        <f t="shared" si="21"/>
        <v>1</v>
      </c>
      <c r="AB226" s="119">
        <f t="shared" si="18"/>
        <v>10</v>
      </c>
    </row>
    <row r="227" spans="3:28" ht="54.95" customHeight="1" x14ac:dyDescent="0.25">
      <c r="C227" s="56">
        <v>223</v>
      </c>
      <c r="D227" s="94" t="str">
        <f>IF(Lançamentos!G227="","",Lançamentos!G227)</f>
        <v/>
      </c>
      <c r="E227" s="120" t="str">
        <f>IF(D227="","",Lançamentos!R227)</f>
        <v/>
      </c>
      <c r="F227" s="121" t="str">
        <f>IF($D227="","",Lançamentos!T227)</f>
        <v/>
      </c>
      <c r="G227" s="121" t="str">
        <f>IF($D227="","",Lançamentos!V227)</f>
        <v/>
      </c>
      <c r="H227" s="121" t="str">
        <f>IF($D227="","",Lançamentos!X227)</f>
        <v/>
      </c>
      <c r="I227" s="121" t="str">
        <f>IF($D227="","",Lançamentos!Z227)</f>
        <v/>
      </c>
      <c r="J227" s="121" t="str">
        <f>IF($D227="","",Lançamentos!AB227)</f>
        <v/>
      </c>
      <c r="K227" s="121" t="str">
        <f>IF($D227="","",Lançamentos!AD227)</f>
        <v/>
      </c>
      <c r="L227" s="121" t="str">
        <f>IF($D227="","",Lançamentos!AF227)</f>
        <v/>
      </c>
      <c r="M227" s="121" t="str">
        <f>IF($D227="","",Lançamentos!AH227)</f>
        <v/>
      </c>
      <c r="N227" s="121" t="str">
        <f>IF($D227="","",Lançamentos!AJ227)</f>
        <v/>
      </c>
      <c r="O227" s="124" t="str">
        <f t="shared" si="19"/>
        <v/>
      </c>
      <c r="P227" s="125" t="str">
        <f t="shared" si="20"/>
        <v/>
      </c>
      <c r="R227" s="119">
        <f t="shared" si="22"/>
        <v>1</v>
      </c>
      <c r="S227" s="119">
        <f t="shared" si="22"/>
        <v>1</v>
      </c>
      <c r="T227" s="119">
        <f t="shared" si="22"/>
        <v>1</v>
      </c>
      <c r="U227" s="119">
        <f t="shared" si="22"/>
        <v>1</v>
      </c>
      <c r="V227" s="119">
        <f t="shared" si="22"/>
        <v>1</v>
      </c>
      <c r="W227" s="119">
        <f t="shared" si="21"/>
        <v>1</v>
      </c>
      <c r="X227" s="119">
        <f t="shared" si="21"/>
        <v>1</v>
      </c>
      <c r="Y227" s="119">
        <f t="shared" si="21"/>
        <v>1</v>
      </c>
      <c r="Z227" s="119">
        <f t="shared" si="21"/>
        <v>1</v>
      </c>
      <c r="AA227" s="119">
        <f t="shared" si="21"/>
        <v>1</v>
      </c>
      <c r="AB227" s="119">
        <f t="shared" si="18"/>
        <v>10</v>
      </c>
    </row>
    <row r="228" spans="3:28" ht="54.95" customHeight="1" x14ac:dyDescent="0.25">
      <c r="C228" s="56">
        <v>224</v>
      </c>
      <c r="D228" s="94" t="str">
        <f>IF(Lançamentos!G228="","",Lançamentos!G228)</f>
        <v/>
      </c>
      <c r="E228" s="120" t="str">
        <f>IF(D228="","",Lançamentos!R228)</f>
        <v/>
      </c>
      <c r="F228" s="121" t="str">
        <f>IF($D228="","",Lançamentos!T228)</f>
        <v/>
      </c>
      <c r="G228" s="121" t="str">
        <f>IF($D228="","",Lançamentos!V228)</f>
        <v/>
      </c>
      <c r="H228" s="121" t="str">
        <f>IF($D228="","",Lançamentos!X228)</f>
        <v/>
      </c>
      <c r="I228" s="121" t="str">
        <f>IF($D228="","",Lançamentos!Z228)</f>
        <v/>
      </c>
      <c r="J228" s="121" t="str">
        <f>IF($D228="","",Lançamentos!AB228)</f>
        <v/>
      </c>
      <c r="K228" s="121" t="str">
        <f>IF($D228="","",Lançamentos!AD228)</f>
        <v/>
      </c>
      <c r="L228" s="121" t="str">
        <f>IF($D228="","",Lançamentos!AF228)</f>
        <v/>
      </c>
      <c r="M228" s="121" t="str">
        <f>IF($D228="","",Lançamentos!AH228)</f>
        <v/>
      </c>
      <c r="N228" s="121" t="str">
        <f>IF($D228="","",Lançamentos!AJ228)</f>
        <v/>
      </c>
      <c r="O228" s="124" t="str">
        <f t="shared" si="19"/>
        <v/>
      </c>
      <c r="P228" s="125" t="str">
        <f t="shared" si="20"/>
        <v/>
      </c>
      <c r="R228" s="119">
        <f t="shared" si="22"/>
        <v>1</v>
      </c>
      <c r="S228" s="119">
        <f t="shared" si="22"/>
        <v>1</v>
      </c>
      <c r="T228" s="119">
        <f t="shared" si="22"/>
        <v>1</v>
      </c>
      <c r="U228" s="119">
        <f t="shared" si="22"/>
        <v>1</v>
      </c>
      <c r="V228" s="119">
        <f t="shared" si="22"/>
        <v>1</v>
      </c>
      <c r="W228" s="119">
        <f t="shared" si="21"/>
        <v>1</v>
      </c>
      <c r="X228" s="119">
        <f t="shared" si="21"/>
        <v>1</v>
      </c>
      <c r="Y228" s="119">
        <f t="shared" si="21"/>
        <v>1</v>
      </c>
      <c r="Z228" s="119">
        <f t="shared" si="21"/>
        <v>1</v>
      </c>
      <c r="AA228" s="119">
        <f t="shared" si="21"/>
        <v>1</v>
      </c>
      <c r="AB228" s="119">
        <f t="shared" si="18"/>
        <v>10</v>
      </c>
    </row>
    <row r="229" spans="3:28" ht="54.95" customHeight="1" x14ac:dyDescent="0.25">
      <c r="C229" s="56">
        <v>225</v>
      </c>
      <c r="D229" s="94" t="str">
        <f>IF(Lançamentos!G229="","",Lançamentos!G229)</f>
        <v/>
      </c>
      <c r="E229" s="120" t="str">
        <f>IF(D229="","",Lançamentos!R229)</f>
        <v/>
      </c>
      <c r="F229" s="121" t="str">
        <f>IF($D229="","",Lançamentos!T229)</f>
        <v/>
      </c>
      <c r="G229" s="121" t="str">
        <f>IF($D229="","",Lançamentos!V229)</f>
        <v/>
      </c>
      <c r="H229" s="121" t="str">
        <f>IF($D229="","",Lançamentos!X229)</f>
        <v/>
      </c>
      <c r="I229" s="121" t="str">
        <f>IF($D229="","",Lançamentos!Z229)</f>
        <v/>
      </c>
      <c r="J229" s="121" t="str">
        <f>IF($D229="","",Lançamentos!AB229)</f>
        <v/>
      </c>
      <c r="K229" s="121" t="str">
        <f>IF($D229="","",Lançamentos!AD229)</f>
        <v/>
      </c>
      <c r="L229" s="121" t="str">
        <f>IF($D229="","",Lançamentos!AF229)</f>
        <v/>
      </c>
      <c r="M229" s="121" t="str">
        <f>IF($D229="","",Lançamentos!AH229)</f>
        <v/>
      </c>
      <c r="N229" s="121" t="str">
        <f>IF($D229="","",Lançamentos!AJ229)</f>
        <v/>
      </c>
      <c r="O229" s="124" t="str">
        <f t="shared" si="19"/>
        <v/>
      </c>
      <c r="P229" s="125" t="str">
        <f t="shared" si="20"/>
        <v/>
      </c>
      <c r="R229" s="119">
        <f t="shared" si="22"/>
        <v>1</v>
      </c>
      <c r="S229" s="119">
        <f t="shared" si="22"/>
        <v>1</v>
      </c>
      <c r="T229" s="119">
        <f t="shared" si="22"/>
        <v>1</v>
      </c>
      <c r="U229" s="119">
        <f t="shared" si="22"/>
        <v>1</v>
      </c>
      <c r="V229" s="119">
        <f t="shared" si="22"/>
        <v>1</v>
      </c>
      <c r="W229" s="119">
        <f t="shared" si="21"/>
        <v>1</v>
      </c>
      <c r="X229" s="119">
        <f t="shared" si="21"/>
        <v>1</v>
      </c>
      <c r="Y229" s="119">
        <f t="shared" si="21"/>
        <v>1</v>
      </c>
      <c r="Z229" s="119">
        <f t="shared" si="21"/>
        <v>1</v>
      </c>
      <c r="AA229" s="119">
        <f t="shared" si="21"/>
        <v>1</v>
      </c>
      <c r="AB229" s="119">
        <f t="shared" si="18"/>
        <v>10</v>
      </c>
    </row>
    <row r="230" spans="3:28" ht="54.95" customHeight="1" x14ac:dyDescent="0.25">
      <c r="C230" s="56">
        <v>226</v>
      </c>
      <c r="D230" s="94" t="str">
        <f>IF(Lançamentos!G230="","",Lançamentos!G230)</f>
        <v/>
      </c>
      <c r="E230" s="120" t="str">
        <f>IF(D230="","",Lançamentos!R230)</f>
        <v/>
      </c>
      <c r="F230" s="121" t="str">
        <f>IF($D230="","",Lançamentos!T230)</f>
        <v/>
      </c>
      <c r="G230" s="121" t="str">
        <f>IF($D230="","",Lançamentos!V230)</f>
        <v/>
      </c>
      <c r="H230" s="121" t="str">
        <f>IF($D230="","",Lançamentos!X230)</f>
        <v/>
      </c>
      <c r="I230" s="121" t="str">
        <f>IF($D230="","",Lançamentos!Z230)</f>
        <v/>
      </c>
      <c r="J230" s="121" t="str">
        <f>IF($D230="","",Lançamentos!AB230)</f>
        <v/>
      </c>
      <c r="K230" s="121" t="str">
        <f>IF($D230="","",Lançamentos!AD230)</f>
        <v/>
      </c>
      <c r="L230" s="121" t="str">
        <f>IF($D230="","",Lançamentos!AF230)</f>
        <v/>
      </c>
      <c r="M230" s="121" t="str">
        <f>IF($D230="","",Lançamentos!AH230)</f>
        <v/>
      </c>
      <c r="N230" s="121" t="str">
        <f>IF($D230="","",Lançamentos!AJ230)</f>
        <v/>
      </c>
      <c r="O230" s="124" t="str">
        <f t="shared" si="19"/>
        <v/>
      </c>
      <c r="P230" s="125" t="str">
        <f t="shared" si="20"/>
        <v/>
      </c>
      <c r="R230" s="119">
        <f t="shared" si="22"/>
        <v>1</v>
      </c>
      <c r="S230" s="119">
        <f t="shared" si="22"/>
        <v>1</v>
      </c>
      <c r="T230" s="119">
        <f t="shared" si="22"/>
        <v>1</v>
      </c>
      <c r="U230" s="119">
        <f t="shared" si="22"/>
        <v>1</v>
      </c>
      <c r="V230" s="119">
        <f t="shared" si="22"/>
        <v>1</v>
      </c>
      <c r="W230" s="119">
        <f t="shared" si="21"/>
        <v>1</v>
      </c>
      <c r="X230" s="119">
        <f t="shared" si="21"/>
        <v>1</v>
      </c>
      <c r="Y230" s="119">
        <f t="shared" si="21"/>
        <v>1</v>
      </c>
      <c r="Z230" s="119">
        <f t="shared" si="21"/>
        <v>1</v>
      </c>
      <c r="AA230" s="119">
        <f t="shared" si="21"/>
        <v>1</v>
      </c>
      <c r="AB230" s="119">
        <f t="shared" si="18"/>
        <v>10</v>
      </c>
    </row>
    <row r="231" spans="3:28" ht="54.95" customHeight="1" x14ac:dyDescent="0.25">
      <c r="C231" s="56">
        <v>227</v>
      </c>
      <c r="D231" s="94" t="str">
        <f>IF(Lançamentos!G231="","",Lançamentos!G231)</f>
        <v/>
      </c>
      <c r="E231" s="120" t="str">
        <f>IF(D231="","",Lançamentos!R231)</f>
        <v/>
      </c>
      <c r="F231" s="121" t="str">
        <f>IF($D231="","",Lançamentos!T231)</f>
        <v/>
      </c>
      <c r="G231" s="121" t="str">
        <f>IF($D231="","",Lançamentos!V231)</f>
        <v/>
      </c>
      <c r="H231" s="121" t="str">
        <f>IF($D231="","",Lançamentos!X231)</f>
        <v/>
      </c>
      <c r="I231" s="121" t="str">
        <f>IF($D231="","",Lançamentos!Z231)</f>
        <v/>
      </c>
      <c r="J231" s="121" t="str">
        <f>IF($D231="","",Lançamentos!AB231)</f>
        <v/>
      </c>
      <c r="K231" s="121" t="str">
        <f>IF($D231="","",Lançamentos!AD231)</f>
        <v/>
      </c>
      <c r="L231" s="121" t="str">
        <f>IF($D231="","",Lançamentos!AF231)</f>
        <v/>
      </c>
      <c r="M231" s="121" t="str">
        <f>IF($D231="","",Lançamentos!AH231)</f>
        <v/>
      </c>
      <c r="N231" s="121" t="str">
        <f>IF($D231="","",Lançamentos!AJ231)</f>
        <v/>
      </c>
      <c r="O231" s="124" t="str">
        <f t="shared" si="19"/>
        <v/>
      </c>
      <c r="P231" s="125" t="str">
        <f t="shared" si="20"/>
        <v/>
      </c>
      <c r="R231" s="119">
        <f t="shared" si="22"/>
        <v>1</v>
      </c>
      <c r="S231" s="119">
        <f t="shared" si="22"/>
        <v>1</v>
      </c>
      <c r="T231" s="119">
        <f t="shared" si="22"/>
        <v>1</v>
      </c>
      <c r="U231" s="119">
        <f t="shared" si="22"/>
        <v>1</v>
      </c>
      <c r="V231" s="119">
        <f t="shared" si="22"/>
        <v>1</v>
      </c>
      <c r="W231" s="119">
        <f t="shared" si="21"/>
        <v>1</v>
      </c>
      <c r="X231" s="119">
        <f t="shared" si="21"/>
        <v>1</v>
      </c>
      <c r="Y231" s="119">
        <f t="shared" si="21"/>
        <v>1</v>
      </c>
      <c r="Z231" s="119">
        <f t="shared" si="21"/>
        <v>1</v>
      </c>
      <c r="AA231" s="119">
        <f t="shared" si="21"/>
        <v>1</v>
      </c>
      <c r="AB231" s="119">
        <f t="shared" si="18"/>
        <v>10</v>
      </c>
    </row>
    <row r="232" spans="3:28" ht="54.95" customHeight="1" x14ac:dyDescent="0.25">
      <c r="C232" s="56">
        <v>228</v>
      </c>
      <c r="D232" s="94" t="str">
        <f>IF(Lançamentos!G232="","",Lançamentos!G232)</f>
        <v/>
      </c>
      <c r="E232" s="120" t="str">
        <f>IF(D232="","",Lançamentos!R232)</f>
        <v/>
      </c>
      <c r="F232" s="121" t="str">
        <f>IF($D232="","",Lançamentos!T232)</f>
        <v/>
      </c>
      <c r="G232" s="121" t="str">
        <f>IF($D232="","",Lançamentos!V232)</f>
        <v/>
      </c>
      <c r="H232" s="121" t="str">
        <f>IF($D232="","",Lançamentos!X232)</f>
        <v/>
      </c>
      <c r="I232" s="121" t="str">
        <f>IF($D232="","",Lançamentos!Z232)</f>
        <v/>
      </c>
      <c r="J232" s="121" t="str">
        <f>IF($D232="","",Lançamentos!AB232)</f>
        <v/>
      </c>
      <c r="K232" s="121" t="str">
        <f>IF($D232="","",Lançamentos!AD232)</f>
        <v/>
      </c>
      <c r="L232" s="121" t="str">
        <f>IF($D232="","",Lançamentos!AF232)</f>
        <v/>
      </c>
      <c r="M232" s="121" t="str">
        <f>IF($D232="","",Lançamentos!AH232)</f>
        <v/>
      </c>
      <c r="N232" s="121" t="str">
        <f>IF($D232="","",Lançamentos!AJ232)</f>
        <v/>
      </c>
      <c r="O232" s="124" t="str">
        <f t="shared" si="19"/>
        <v/>
      </c>
      <c r="P232" s="125" t="str">
        <f t="shared" si="20"/>
        <v/>
      </c>
      <c r="R232" s="119">
        <f t="shared" si="22"/>
        <v>1</v>
      </c>
      <c r="S232" s="119">
        <f t="shared" si="22"/>
        <v>1</v>
      </c>
      <c r="T232" s="119">
        <f t="shared" si="22"/>
        <v>1</v>
      </c>
      <c r="U232" s="119">
        <f t="shared" si="22"/>
        <v>1</v>
      </c>
      <c r="V232" s="119">
        <f t="shared" si="22"/>
        <v>1</v>
      </c>
      <c r="W232" s="119">
        <f t="shared" si="21"/>
        <v>1</v>
      </c>
      <c r="X232" s="119">
        <f t="shared" si="21"/>
        <v>1</v>
      </c>
      <c r="Y232" s="119">
        <f t="shared" si="21"/>
        <v>1</v>
      </c>
      <c r="Z232" s="119">
        <f t="shared" si="21"/>
        <v>1</v>
      </c>
      <c r="AA232" s="119">
        <f t="shared" si="21"/>
        <v>1</v>
      </c>
      <c r="AB232" s="119">
        <f t="shared" si="18"/>
        <v>10</v>
      </c>
    </row>
    <row r="233" spans="3:28" ht="54.95" customHeight="1" x14ac:dyDescent="0.25">
      <c r="C233" s="56">
        <v>229</v>
      </c>
      <c r="D233" s="94" t="str">
        <f>IF(Lançamentos!G233="","",Lançamentos!G233)</f>
        <v/>
      </c>
      <c r="E233" s="120" t="str">
        <f>IF(D233="","",Lançamentos!R233)</f>
        <v/>
      </c>
      <c r="F233" s="121" t="str">
        <f>IF($D233="","",Lançamentos!T233)</f>
        <v/>
      </c>
      <c r="G233" s="121" t="str">
        <f>IF($D233="","",Lançamentos!V233)</f>
        <v/>
      </c>
      <c r="H233" s="121" t="str">
        <f>IF($D233="","",Lançamentos!X233)</f>
        <v/>
      </c>
      <c r="I233" s="121" t="str">
        <f>IF($D233="","",Lançamentos!Z233)</f>
        <v/>
      </c>
      <c r="J233" s="121" t="str">
        <f>IF($D233="","",Lançamentos!AB233)</f>
        <v/>
      </c>
      <c r="K233" s="121" t="str">
        <f>IF($D233="","",Lançamentos!AD233)</f>
        <v/>
      </c>
      <c r="L233" s="121" t="str">
        <f>IF($D233="","",Lançamentos!AF233)</f>
        <v/>
      </c>
      <c r="M233" s="121" t="str">
        <f>IF($D233="","",Lançamentos!AH233)</f>
        <v/>
      </c>
      <c r="N233" s="121" t="str">
        <f>IF($D233="","",Lançamentos!AJ233)</f>
        <v/>
      </c>
      <c r="O233" s="124" t="str">
        <f t="shared" si="19"/>
        <v/>
      </c>
      <c r="P233" s="125" t="str">
        <f t="shared" si="20"/>
        <v/>
      </c>
      <c r="R233" s="119">
        <f t="shared" si="22"/>
        <v>1</v>
      </c>
      <c r="S233" s="119">
        <f t="shared" si="22"/>
        <v>1</v>
      </c>
      <c r="T233" s="119">
        <f t="shared" si="22"/>
        <v>1</v>
      </c>
      <c r="U233" s="119">
        <f t="shared" si="22"/>
        <v>1</v>
      </c>
      <c r="V233" s="119">
        <f t="shared" si="22"/>
        <v>1</v>
      </c>
      <c r="W233" s="119">
        <f t="shared" si="21"/>
        <v>1</v>
      </c>
      <c r="X233" s="119">
        <f t="shared" si="21"/>
        <v>1</v>
      </c>
      <c r="Y233" s="119">
        <f t="shared" si="21"/>
        <v>1</v>
      </c>
      <c r="Z233" s="119">
        <f t="shared" si="21"/>
        <v>1</v>
      </c>
      <c r="AA233" s="119">
        <f t="shared" si="21"/>
        <v>1</v>
      </c>
      <c r="AB233" s="119">
        <f t="shared" si="18"/>
        <v>10</v>
      </c>
    </row>
    <row r="234" spans="3:28" ht="54.95" customHeight="1" x14ac:dyDescent="0.25">
      <c r="C234" s="56">
        <v>230</v>
      </c>
      <c r="D234" s="94" t="str">
        <f>IF(Lançamentos!G234="","",Lançamentos!G234)</f>
        <v/>
      </c>
      <c r="E234" s="120" t="str">
        <f>IF(D234="","",Lançamentos!R234)</f>
        <v/>
      </c>
      <c r="F234" s="121" t="str">
        <f>IF($D234="","",Lançamentos!T234)</f>
        <v/>
      </c>
      <c r="G234" s="121" t="str">
        <f>IF($D234="","",Lançamentos!V234)</f>
        <v/>
      </c>
      <c r="H234" s="121" t="str">
        <f>IF($D234="","",Lançamentos!X234)</f>
        <v/>
      </c>
      <c r="I234" s="121" t="str">
        <f>IF($D234="","",Lançamentos!Z234)</f>
        <v/>
      </c>
      <c r="J234" s="121" t="str">
        <f>IF($D234="","",Lançamentos!AB234)</f>
        <v/>
      </c>
      <c r="K234" s="121" t="str">
        <f>IF($D234="","",Lançamentos!AD234)</f>
        <v/>
      </c>
      <c r="L234" s="121" t="str">
        <f>IF($D234="","",Lançamentos!AF234)</f>
        <v/>
      </c>
      <c r="M234" s="121" t="str">
        <f>IF($D234="","",Lançamentos!AH234)</f>
        <v/>
      </c>
      <c r="N234" s="121" t="str">
        <f>IF($D234="","",Lançamentos!AJ234)</f>
        <v/>
      </c>
      <c r="O234" s="124" t="str">
        <f t="shared" si="19"/>
        <v/>
      </c>
      <c r="P234" s="125" t="str">
        <f t="shared" si="20"/>
        <v/>
      </c>
      <c r="R234" s="119">
        <f t="shared" si="22"/>
        <v>1</v>
      </c>
      <c r="S234" s="119">
        <f t="shared" si="22"/>
        <v>1</v>
      </c>
      <c r="T234" s="119">
        <f t="shared" si="22"/>
        <v>1</v>
      </c>
      <c r="U234" s="119">
        <f t="shared" si="22"/>
        <v>1</v>
      </c>
      <c r="V234" s="119">
        <f t="shared" si="22"/>
        <v>1</v>
      </c>
      <c r="W234" s="119">
        <f t="shared" si="21"/>
        <v>1</v>
      </c>
      <c r="X234" s="119">
        <f t="shared" si="21"/>
        <v>1</v>
      </c>
      <c r="Y234" s="119">
        <f t="shared" si="21"/>
        <v>1</v>
      </c>
      <c r="Z234" s="119">
        <f t="shared" si="21"/>
        <v>1</v>
      </c>
      <c r="AA234" s="119">
        <f t="shared" si="21"/>
        <v>1</v>
      </c>
      <c r="AB234" s="119">
        <f t="shared" si="18"/>
        <v>10</v>
      </c>
    </row>
    <row r="235" spans="3:28" ht="54.95" customHeight="1" x14ac:dyDescent="0.25">
      <c r="C235" s="56">
        <v>231</v>
      </c>
      <c r="D235" s="94" t="str">
        <f>IF(Lançamentos!G235="","",Lançamentos!G235)</f>
        <v/>
      </c>
      <c r="E235" s="120" t="str">
        <f>IF(D235="","",Lançamentos!R235)</f>
        <v/>
      </c>
      <c r="F235" s="121" t="str">
        <f>IF($D235="","",Lançamentos!T235)</f>
        <v/>
      </c>
      <c r="G235" s="121" t="str">
        <f>IF($D235="","",Lançamentos!V235)</f>
        <v/>
      </c>
      <c r="H235" s="121" t="str">
        <f>IF($D235="","",Lançamentos!X235)</f>
        <v/>
      </c>
      <c r="I235" s="121" t="str">
        <f>IF($D235="","",Lançamentos!Z235)</f>
        <v/>
      </c>
      <c r="J235" s="121" t="str">
        <f>IF($D235="","",Lançamentos!AB235)</f>
        <v/>
      </c>
      <c r="K235" s="121" t="str">
        <f>IF($D235="","",Lançamentos!AD235)</f>
        <v/>
      </c>
      <c r="L235" s="121" t="str">
        <f>IF($D235="","",Lançamentos!AF235)</f>
        <v/>
      </c>
      <c r="M235" s="121" t="str">
        <f>IF($D235="","",Lançamentos!AH235)</f>
        <v/>
      </c>
      <c r="N235" s="121" t="str">
        <f>IF($D235="","",Lançamentos!AJ235)</f>
        <v/>
      </c>
      <c r="O235" s="124" t="str">
        <f t="shared" si="19"/>
        <v/>
      </c>
      <c r="P235" s="125" t="str">
        <f t="shared" si="20"/>
        <v/>
      </c>
      <c r="R235" s="119">
        <f t="shared" si="22"/>
        <v>1</v>
      </c>
      <c r="S235" s="119">
        <f t="shared" si="22"/>
        <v>1</v>
      </c>
      <c r="T235" s="119">
        <f t="shared" si="22"/>
        <v>1</v>
      </c>
      <c r="U235" s="119">
        <f t="shared" si="22"/>
        <v>1</v>
      </c>
      <c r="V235" s="119">
        <f t="shared" si="22"/>
        <v>1</v>
      </c>
      <c r="W235" s="119">
        <f t="shared" si="21"/>
        <v>1</v>
      </c>
      <c r="X235" s="119">
        <f t="shared" si="21"/>
        <v>1</v>
      </c>
      <c r="Y235" s="119">
        <f t="shared" si="21"/>
        <v>1</v>
      </c>
      <c r="Z235" s="119">
        <f t="shared" si="21"/>
        <v>1</v>
      </c>
      <c r="AA235" s="119">
        <f t="shared" si="21"/>
        <v>1</v>
      </c>
      <c r="AB235" s="119">
        <f t="shared" si="18"/>
        <v>10</v>
      </c>
    </row>
    <row r="236" spans="3:28" ht="54.95" customHeight="1" x14ac:dyDescent="0.25">
      <c r="C236" s="56">
        <v>232</v>
      </c>
      <c r="D236" s="94" t="str">
        <f>IF(Lançamentos!G236="","",Lançamentos!G236)</f>
        <v/>
      </c>
      <c r="E236" s="120" t="str">
        <f>IF(D236="","",Lançamentos!R236)</f>
        <v/>
      </c>
      <c r="F236" s="121" t="str">
        <f>IF($D236="","",Lançamentos!T236)</f>
        <v/>
      </c>
      <c r="G236" s="121" t="str">
        <f>IF($D236="","",Lançamentos!V236)</f>
        <v/>
      </c>
      <c r="H236" s="121" t="str">
        <f>IF($D236="","",Lançamentos!X236)</f>
        <v/>
      </c>
      <c r="I236" s="121" t="str">
        <f>IF($D236="","",Lançamentos!Z236)</f>
        <v/>
      </c>
      <c r="J236" s="121" t="str">
        <f>IF($D236="","",Lançamentos!AB236)</f>
        <v/>
      </c>
      <c r="K236" s="121" t="str">
        <f>IF($D236="","",Lançamentos!AD236)</f>
        <v/>
      </c>
      <c r="L236" s="121" t="str">
        <f>IF($D236="","",Lançamentos!AF236)</f>
        <v/>
      </c>
      <c r="M236" s="121" t="str">
        <f>IF($D236="","",Lançamentos!AH236)</f>
        <v/>
      </c>
      <c r="N236" s="121" t="str">
        <f>IF($D236="","",Lançamentos!AJ236)</f>
        <v/>
      </c>
      <c r="O236" s="124" t="str">
        <f t="shared" si="19"/>
        <v/>
      </c>
      <c r="P236" s="125" t="str">
        <f t="shared" si="20"/>
        <v/>
      </c>
      <c r="R236" s="119">
        <f t="shared" si="22"/>
        <v>1</v>
      </c>
      <c r="S236" s="119">
        <f t="shared" si="22"/>
        <v>1</v>
      </c>
      <c r="T236" s="119">
        <f t="shared" si="22"/>
        <v>1</v>
      </c>
      <c r="U236" s="119">
        <f t="shared" si="22"/>
        <v>1</v>
      </c>
      <c r="V236" s="119">
        <f t="shared" si="22"/>
        <v>1</v>
      </c>
      <c r="W236" s="119">
        <f t="shared" si="21"/>
        <v>1</v>
      </c>
      <c r="X236" s="119">
        <f t="shared" si="21"/>
        <v>1</v>
      </c>
      <c r="Y236" s="119">
        <f t="shared" si="21"/>
        <v>1</v>
      </c>
      <c r="Z236" s="119">
        <f t="shared" si="21"/>
        <v>1</v>
      </c>
      <c r="AA236" s="119">
        <f t="shared" si="21"/>
        <v>1</v>
      </c>
      <c r="AB236" s="119">
        <f t="shared" si="18"/>
        <v>10</v>
      </c>
    </row>
    <row r="237" spans="3:28" ht="54.95" customHeight="1" x14ac:dyDescent="0.25">
      <c r="C237" s="56">
        <v>233</v>
      </c>
      <c r="D237" s="94" t="str">
        <f>IF(Lançamentos!G237="","",Lançamentos!G237)</f>
        <v/>
      </c>
      <c r="E237" s="120" t="str">
        <f>IF(D237="","",Lançamentos!R237)</f>
        <v/>
      </c>
      <c r="F237" s="121" t="str">
        <f>IF($D237="","",Lançamentos!T237)</f>
        <v/>
      </c>
      <c r="G237" s="121" t="str">
        <f>IF($D237="","",Lançamentos!V237)</f>
        <v/>
      </c>
      <c r="H237" s="121" t="str">
        <f>IF($D237="","",Lançamentos!X237)</f>
        <v/>
      </c>
      <c r="I237" s="121" t="str">
        <f>IF($D237="","",Lançamentos!Z237)</f>
        <v/>
      </c>
      <c r="J237" s="121" t="str">
        <f>IF($D237="","",Lançamentos!AB237)</f>
        <v/>
      </c>
      <c r="K237" s="121" t="str">
        <f>IF($D237="","",Lançamentos!AD237)</f>
        <v/>
      </c>
      <c r="L237" s="121" t="str">
        <f>IF($D237="","",Lançamentos!AF237)</f>
        <v/>
      </c>
      <c r="M237" s="121" t="str">
        <f>IF($D237="","",Lançamentos!AH237)</f>
        <v/>
      </c>
      <c r="N237" s="121" t="str">
        <f>IF($D237="","",Lançamentos!AJ237)</f>
        <v/>
      </c>
      <c r="O237" s="124" t="str">
        <f t="shared" si="19"/>
        <v/>
      </c>
      <c r="P237" s="125" t="str">
        <f t="shared" si="20"/>
        <v/>
      </c>
      <c r="R237" s="119">
        <f t="shared" si="22"/>
        <v>1</v>
      </c>
      <c r="S237" s="119">
        <f t="shared" si="22"/>
        <v>1</v>
      </c>
      <c r="T237" s="119">
        <f t="shared" si="22"/>
        <v>1</v>
      </c>
      <c r="U237" s="119">
        <f t="shared" si="22"/>
        <v>1</v>
      </c>
      <c r="V237" s="119">
        <f t="shared" si="22"/>
        <v>1</v>
      </c>
      <c r="W237" s="119">
        <f t="shared" si="21"/>
        <v>1</v>
      </c>
      <c r="X237" s="119">
        <f t="shared" si="21"/>
        <v>1</v>
      </c>
      <c r="Y237" s="119">
        <f t="shared" si="21"/>
        <v>1</v>
      </c>
      <c r="Z237" s="119">
        <f t="shared" si="21"/>
        <v>1</v>
      </c>
      <c r="AA237" s="119">
        <f t="shared" si="21"/>
        <v>1</v>
      </c>
      <c r="AB237" s="119">
        <f t="shared" si="18"/>
        <v>10</v>
      </c>
    </row>
    <row r="238" spans="3:28" ht="54.95" customHeight="1" x14ac:dyDescent="0.25">
      <c r="C238" s="56">
        <v>234</v>
      </c>
      <c r="D238" s="94" t="str">
        <f>IF(Lançamentos!G238="","",Lançamentos!G238)</f>
        <v/>
      </c>
      <c r="E238" s="120" t="str">
        <f>IF(D238="","",Lançamentos!R238)</f>
        <v/>
      </c>
      <c r="F238" s="121" t="str">
        <f>IF($D238="","",Lançamentos!T238)</f>
        <v/>
      </c>
      <c r="G238" s="121" t="str">
        <f>IF($D238="","",Lançamentos!V238)</f>
        <v/>
      </c>
      <c r="H238" s="121" t="str">
        <f>IF($D238="","",Lançamentos!X238)</f>
        <v/>
      </c>
      <c r="I238" s="121" t="str">
        <f>IF($D238="","",Lançamentos!Z238)</f>
        <v/>
      </c>
      <c r="J238" s="121" t="str">
        <f>IF($D238="","",Lançamentos!AB238)</f>
        <v/>
      </c>
      <c r="K238" s="121" t="str">
        <f>IF($D238="","",Lançamentos!AD238)</f>
        <v/>
      </c>
      <c r="L238" s="121" t="str">
        <f>IF($D238="","",Lançamentos!AF238)</f>
        <v/>
      </c>
      <c r="M238" s="121" t="str">
        <f>IF($D238="","",Lançamentos!AH238)</f>
        <v/>
      </c>
      <c r="N238" s="121" t="str">
        <f>IF($D238="","",Lançamentos!AJ238)</f>
        <v/>
      </c>
      <c r="O238" s="124" t="str">
        <f t="shared" si="19"/>
        <v/>
      </c>
      <c r="P238" s="125" t="str">
        <f t="shared" si="20"/>
        <v/>
      </c>
      <c r="R238" s="119">
        <f t="shared" si="22"/>
        <v>1</v>
      </c>
      <c r="S238" s="119">
        <f t="shared" si="22"/>
        <v>1</v>
      </c>
      <c r="T238" s="119">
        <f t="shared" si="22"/>
        <v>1</v>
      </c>
      <c r="U238" s="119">
        <f t="shared" si="22"/>
        <v>1</v>
      </c>
      <c r="V238" s="119">
        <f t="shared" si="22"/>
        <v>1</v>
      </c>
      <c r="W238" s="119">
        <f t="shared" si="21"/>
        <v>1</v>
      </c>
      <c r="X238" s="119">
        <f t="shared" si="21"/>
        <v>1</v>
      </c>
      <c r="Y238" s="119">
        <f t="shared" si="21"/>
        <v>1</v>
      </c>
      <c r="Z238" s="119">
        <f t="shared" si="21"/>
        <v>1</v>
      </c>
      <c r="AA238" s="119">
        <f t="shared" si="21"/>
        <v>1</v>
      </c>
      <c r="AB238" s="119">
        <f t="shared" si="18"/>
        <v>10</v>
      </c>
    </row>
    <row r="239" spans="3:28" ht="54.95" customHeight="1" x14ac:dyDescent="0.25">
      <c r="C239" s="56">
        <v>235</v>
      </c>
      <c r="D239" s="94" t="str">
        <f>IF(Lançamentos!G239="","",Lançamentos!G239)</f>
        <v/>
      </c>
      <c r="E239" s="120" t="str">
        <f>IF(D239="","",Lançamentos!R239)</f>
        <v/>
      </c>
      <c r="F239" s="121" t="str">
        <f>IF($D239="","",Lançamentos!T239)</f>
        <v/>
      </c>
      <c r="G239" s="121" t="str">
        <f>IF($D239="","",Lançamentos!V239)</f>
        <v/>
      </c>
      <c r="H239" s="121" t="str">
        <f>IF($D239="","",Lançamentos!X239)</f>
        <v/>
      </c>
      <c r="I239" s="121" t="str">
        <f>IF($D239="","",Lançamentos!Z239)</f>
        <v/>
      </c>
      <c r="J239" s="121" t="str">
        <f>IF($D239="","",Lançamentos!AB239)</f>
        <v/>
      </c>
      <c r="K239" s="121" t="str">
        <f>IF($D239="","",Lançamentos!AD239)</f>
        <v/>
      </c>
      <c r="L239" s="121" t="str">
        <f>IF($D239="","",Lançamentos!AF239)</f>
        <v/>
      </c>
      <c r="M239" s="121" t="str">
        <f>IF($D239="","",Lançamentos!AH239)</f>
        <v/>
      </c>
      <c r="N239" s="121" t="str">
        <f>IF($D239="","",Lançamentos!AJ239)</f>
        <v/>
      </c>
      <c r="O239" s="124" t="str">
        <f t="shared" si="19"/>
        <v/>
      </c>
      <c r="P239" s="125" t="str">
        <f t="shared" si="20"/>
        <v/>
      </c>
      <c r="R239" s="119">
        <f t="shared" si="22"/>
        <v>1</v>
      </c>
      <c r="S239" s="119">
        <f t="shared" si="22"/>
        <v>1</v>
      </c>
      <c r="T239" s="119">
        <f t="shared" si="22"/>
        <v>1</v>
      </c>
      <c r="U239" s="119">
        <f t="shared" si="22"/>
        <v>1</v>
      </c>
      <c r="V239" s="119">
        <f t="shared" si="22"/>
        <v>1</v>
      </c>
      <c r="W239" s="119">
        <f t="shared" si="21"/>
        <v>1</v>
      </c>
      <c r="X239" s="119">
        <f t="shared" si="21"/>
        <v>1</v>
      </c>
      <c r="Y239" s="119">
        <f t="shared" si="21"/>
        <v>1</v>
      </c>
      <c r="Z239" s="119">
        <f t="shared" si="21"/>
        <v>1</v>
      </c>
      <c r="AA239" s="119">
        <f t="shared" si="21"/>
        <v>1</v>
      </c>
      <c r="AB239" s="119">
        <f t="shared" si="18"/>
        <v>10</v>
      </c>
    </row>
    <row r="240" spans="3:28" ht="54.95" customHeight="1" x14ac:dyDescent="0.25">
      <c r="C240" s="56">
        <v>236</v>
      </c>
      <c r="D240" s="94" t="str">
        <f>IF(Lançamentos!G240="","",Lançamentos!G240)</f>
        <v/>
      </c>
      <c r="E240" s="120" t="str">
        <f>IF(D240="","",Lançamentos!R240)</f>
        <v/>
      </c>
      <c r="F240" s="121" t="str">
        <f>IF($D240="","",Lançamentos!T240)</f>
        <v/>
      </c>
      <c r="G240" s="121" t="str">
        <f>IF($D240="","",Lançamentos!V240)</f>
        <v/>
      </c>
      <c r="H240" s="121" t="str">
        <f>IF($D240="","",Lançamentos!X240)</f>
        <v/>
      </c>
      <c r="I240" s="121" t="str">
        <f>IF($D240="","",Lançamentos!Z240)</f>
        <v/>
      </c>
      <c r="J240" s="121" t="str">
        <f>IF($D240="","",Lançamentos!AB240)</f>
        <v/>
      </c>
      <c r="K240" s="121" t="str">
        <f>IF($D240="","",Lançamentos!AD240)</f>
        <v/>
      </c>
      <c r="L240" s="121" t="str">
        <f>IF($D240="","",Lançamentos!AF240)</f>
        <v/>
      </c>
      <c r="M240" s="121" t="str">
        <f>IF($D240="","",Lançamentos!AH240)</f>
        <v/>
      </c>
      <c r="N240" s="121" t="str">
        <f>IF($D240="","",Lançamentos!AJ240)</f>
        <v/>
      </c>
      <c r="O240" s="124" t="str">
        <f t="shared" si="19"/>
        <v/>
      </c>
      <c r="P240" s="125" t="str">
        <f t="shared" si="20"/>
        <v/>
      </c>
      <c r="R240" s="119">
        <f t="shared" si="22"/>
        <v>1</v>
      </c>
      <c r="S240" s="119">
        <f t="shared" si="22"/>
        <v>1</v>
      </c>
      <c r="T240" s="119">
        <f t="shared" si="22"/>
        <v>1</v>
      </c>
      <c r="U240" s="119">
        <f t="shared" si="22"/>
        <v>1</v>
      </c>
      <c r="V240" s="119">
        <f t="shared" si="22"/>
        <v>1</v>
      </c>
      <c r="W240" s="119">
        <f t="shared" si="21"/>
        <v>1</v>
      </c>
      <c r="X240" s="119">
        <f t="shared" si="21"/>
        <v>1</v>
      </c>
      <c r="Y240" s="119">
        <f t="shared" si="21"/>
        <v>1</v>
      </c>
      <c r="Z240" s="119">
        <f t="shared" si="21"/>
        <v>1</v>
      </c>
      <c r="AA240" s="119">
        <f t="shared" si="21"/>
        <v>1</v>
      </c>
      <c r="AB240" s="119">
        <f t="shared" si="18"/>
        <v>10</v>
      </c>
    </row>
    <row r="241" spans="3:28" ht="54.95" customHeight="1" x14ac:dyDescent="0.25">
      <c r="C241" s="56">
        <v>237</v>
      </c>
      <c r="D241" s="94" t="str">
        <f>IF(Lançamentos!G241="","",Lançamentos!G241)</f>
        <v/>
      </c>
      <c r="E241" s="120" t="str">
        <f>IF(D241="","",Lançamentos!R241)</f>
        <v/>
      </c>
      <c r="F241" s="121" t="str">
        <f>IF($D241="","",Lançamentos!T241)</f>
        <v/>
      </c>
      <c r="G241" s="121" t="str">
        <f>IF($D241="","",Lançamentos!V241)</f>
        <v/>
      </c>
      <c r="H241" s="121" t="str">
        <f>IF($D241="","",Lançamentos!X241)</f>
        <v/>
      </c>
      <c r="I241" s="121" t="str">
        <f>IF($D241="","",Lançamentos!Z241)</f>
        <v/>
      </c>
      <c r="J241" s="121" t="str">
        <f>IF($D241="","",Lançamentos!AB241)</f>
        <v/>
      </c>
      <c r="K241" s="121" t="str">
        <f>IF($D241="","",Lançamentos!AD241)</f>
        <v/>
      </c>
      <c r="L241" s="121" t="str">
        <f>IF($D241="","",Lançamentos!AF241)</f>
        <v/>
      </c>
      <c r="M241" s="121" t="str">
        <f>IF($D241="","",Lançamentos!AH241)</f>
        <v/>
      </c>
      <c r="N241" s="121" t="str">
        <f>IF($D241="","",Lançamentos!AJ241)</f>
        <v/>
      </c>
      <c r="O241" s="124" t="str">
        <f t="shared" si="19"/>
        <v/>
      </c>
      <c r="P241" s="125" t="str">
        <f t="shared" si="20"/>
        <v/>
      </c>
      <c r="R241" s="119">
        <f t="shared" si="22"/>
        <v>1</v>
      </c>
      <c r="S241" s="119">
        <f t="shared" si="22"/>
        <v>1</v>
      </c>
      <c r="T241" s="119">
        <f t="shared" si="22"/>
        <v>1</v>
      </c>
      <c r="U241" s="119">
        <f t="shared" si="22"/>
        <v>1</v>
      </c>
      <c r="V241" s="119">
        <f t="shared" si="22"/>
        <v>1</v>
      </c>
      <c r="W241" s="119">
        <f t="shared" si="21"/>
        <v>1</v>
      </c>
      <c r="X241" s="119">
        <f t="shared" si="21"/>
        <v>1</v>
      </c>
      <c r="Y241" s="119">
        <f t="shared" si="21"/>
        <v>1</v>
      </c>
      <c r="Z241" s="119">
        <f t="shared" si="21"/>
        <v>1</v>
      </c>
      <c r="AA241" s="119">
        <f t="shared" si="21"/>
        <v>1</v>
      </c>
      <c r="AB241" s="119">
        <f t="shared" si="18"/>
        <v>10</v>
      </c>
    </row>
    <row r="242" spans="3:28" ht="54.95" customHeight="1" x14ac:dyDescent="0.25">
      <c r="C242" s="56">
        <v>238</v>
      </c>
      <c r="D242" s="94" t="str">
        <f>IF(Lançamentos!G242="","",Lançamentos!G242)</f>
        <v/>
      </c>
      <c r="E242" s="120" t="str">
        <f>IF(D242="","",Lançamentos!R242)</f>
        <v/>
      </c>
      <c r="F242" s="121" t="str">
        <f>IF($D242="","",Lançamentos!T242)</f>
        <v/>
      </c>
      <c r="G242" s="121" t="str">
        <f>IF($D242="","",Lançamentos!V242)</f>
        <v/>
      </c>
      <c r="H242" s="121" t="str">
        <f>IF($D242="","",Lançamentos!X242)</f>
        <v/>
      </c>
      <c r="I242" s="121" t="str">
        <f>IF($D242="","",Lançamentos!Z242)</f>
        <v/>
      </c>
      <c r="J242" s="121" t="str">
        <f>IF($D242="","",Lançamentos!AB242)</f>
        <v/>
      </c>
      <c r="K242" s="121" t="str">
        <f>IF($D242="","",Lançamentos!AD242)</f>
        <v/>
      </c>
      <c r="L242" s="121" t="str">
        <f>IF($D242="","",Lançamentos!AF242)</f>
        <v/>
      </c>
      <c r="M242" s="121" t="str">
        <f>IF($D242="","",Lançamentos!AH242)</f>
        <v/>
      </c>
      <c r="N242" s="121" t="str">
        <f>IF($D242="","",Lançamentos!AJ242)</f>
        <v/>
      </c>
      <c r="O242" s="124" t="str">
        <f t="shared" si="19"/>
        <v/>
      </c>
      <c r="P242" s="125" t="str">
        <f t="shared" si="20"/>
        <v/>
      </c>
      <c r="R242" s="119">
        <f t="shared" si="22"/>
        <v>1</v>
      </c>
      <c r="S242" s="119">
        <f t="shared" si="22"/>
        <v>1</v>
      </c>
      <c r="T242" s="119">
        <f t="shared" si="22"/>
        <v>1</v>
      </c>
      <c r="U242" s="119">
        <f t="shared" si="22"/>
        <v>1</v>
      </c>
      <c r="V242" s="119">
        <f t="shared" si="22"/>
        <v>1</v>
      </c>
      <c r="W242" s="119">
        <f t="shared" si="21"/>
        <v>1</v>
      </c>
      <c r="X242" s="119">
        <f t="shared" si="21"/>
        <v>1</v>
      </c>
      <c r="Y242" s="119">
        <f t="shared" si="21"/>
        <v>1</v>
      </c>
      <c r="Z242" s="119">
        <f t="shared" si="21"/>
        <v>1</v>
      </c>
      <c r="AA242" s="119">
        <f t="shared" si="21"/>
        <v>1</v>
      </c>
      <c r="AB242" s="119">
        <f t="shared" si="18"/>
        <v>10</v>
      </c>
    </row>
    <row r="243" spans="3:28" ht="54.95" customHeight="1" x14ac:dyDescent="0.25">
      <c r="C243" s="56">
        <v>239</v>
      </c>
      <c r="D243" s="94" t="str">
        <f>IF(Lançamentos!G243="","",Lançamentos!G243)</f>
        <v/>
      </c>
      <c r="E243" s="120" t="str">
        <f>IF(D243="","",Lançamentos!R243)</f>
        <v/>
      </c>
      <c r="F243" s="121" t="str">
        <f>IF($D243="","",Lançamentos!T243)</f>
        <v/>
      </c>
      <c r="G243" s="121" t="str">
        <f>IF($D243="","",Lançamentos!V243)</f>
        <v/>
      </c>
      <c r="H243" s="121" t="str">
        <f>IF($D243="","",Lançamentos!X243)</f>
        <v/>
      </c>
      <c r="I243" s="121" t="str">
        <f>IF($D243="","",Lançamentos!Z243)</f>
        <v/>
      </c>
      <c r="J243" s="121" t="str">
        <f>IF($D243="","",Lançamentos!AB243)</f>
        <v/>
      </c>
      <c r="K243" s="121" t="str">
        <f>IF($D243="","",Lançamentos!AD243)</f>
        <v/>
      </c>
      <c r="L243" s="121" t="str">
        <f>IF($D243="","",Lançamentos!AF243)</f>
        <v/>
      </c>
      <c r="M243" s="121" t="str">
        <f>IF($D243="","",Lançamentos!AH243)</f>
        <v/>
      </c>
      <c r="N243" s="121" t="str">
        <f>IF($D243="","",Lançamentos!AJ243)</f>
        <v/>
      </c>
      <c r="O243" s="124" t="str">
        <f t="shared" si="19"/>
        <v/>
      </c>
      <c r="P243" s="125" t="str">
        <f t="shared" si="20"/>
        <v/>
      </c>
      <c r="R243" s="119">
        <f t="shared" si="22"/>
        <v>1</v>
      </c>
      <c r="S243" s="119">
        <f t="shared" si="22"/>
        <v>1</v>
      </c>
      <c r="T243" s="119">
        <f t="shared" si="22"/>
        <v>1</v>
      </c>
      <c r="U243" s="119">
        <f t="shared" si="22"/>
        <v>1</v>
      </c>
      <c r="V243" s="119">
        <f t="shared" si="22"/>
        <v>1</v>
      </c>
      <c r="W243" s="119">
        <f t="shared" si="21"/>
        <v>1</v>
      </c>
      <c r="X243" s="119">
        <f t="shared" si="21"/>
        <v>1</v>
      </c>
      <c r="Y243" s="119">
        <f t="shared" si="21"/>
        <v>1</v>
      </c>
      <c r="Z243" s="119">
        <f t="shared" si="21"/>
        <v>1</v>
      </c>
      <c r="AA243" s="119">
        <f t="shared" si="21"/>
        <v>1</v>
      </c>
      <c r="AB243" s="119">
        <f t="shared" si="18"/>
        <v>10</v>
      </c>
    </row>
    <row r="244" spans="3:28" ht="54.95" customHeight="1" x14ac:dyDescent="0.25">
      <c r="C244" s="56">
        <v>240</v>
      </c>
      <c r="D244" s="94" t="str">
        <f>IF(Lançamentos!G244="","",Lançamentos!G244)</f>
        <v/>
      </c>
      <c r="E244" s="120" t="str">
        <f>IF(D244="","",Lançamentos!R244)</f>
        <v/>
      </c>
      <c r="F244" s="121" t="str">
        <f>IF($D244="","",Lançamentos!T244)</f>
        <v/>
      </c>
      <c r="G244" s="121" t="str">
        <f>IF($D244="","",Lançamentos!V244)</f>
        <v/>
      </c>
      <c r="H244" s="121" t="str">
        <f>IF($D244="","",Lançamentos!X244)</f>
        <v/>
      </c>
      <c r="I244" s="121" t="str">
        <f>IF($D244="","",Lançamentos!Z244)</f>
        <v/>
      </c>
      <c r="J244" s="121" t="str">
        <f>IF($D244="","",Lançamentos!AB244)</f>
        <v/>
      </c>
      <c r="K244" s="121" t="str">
        <f>IF($D244="","",Lançamentos!AD244)</f>
        <v/>
      </c>
      <c r="L244" s="121" t="str">
        <f>IF($D244="","",Lançamentos!AF244)</f>
        <v/>
      </c>
      <c r="M244" s="121" t="str">
        <f>IF($D244="","",Lançamentos!AH244)</f>
        <v/>
      </c>
      <c r="N244" s="121" t="str">
        <f>IF($D244="","",Lançamentos!AJ244)</f>
        <v/>
      </c>
      <c r="O244" s="124" t="str">
        <f t="shared" si="19"/>
        <v/>
      </c>
      <c r="P244" s="125" t="str">
        <f t="shared" si="20"/>
        <v/>
      </c>
      <c r="R244" s="119">
        <f t="shared" si="22"/>
        <v>1</v>
      </c>
      <c r="S244" s="119">
        <f t="shared" si="22"/>
        <v>1</v>
      </c>
      <c r="T244" s="119">
        <f t="shared" si="22"/>
        <v>1</v>
      </c>
      <c r="U244" s="119">
        <f t="shared" si="22"/>
        <v>1</v>
      </c>
      <c r="V244" s="119">
        <f t="shared" si="22"/>
        <v>1</v>
      </c>
      <c r="W244" s="119">
        <f t="shared" si="21"/>
        <v>1</v>
      </c>
      <c r="X244" s="119">
        <f t="shared" si="21"/>
        <v>1</v>
      </c>
      <c r="Y244" s="119">
        <f t="shared" si="21"/>
        <v>1</v>
      </c>
      <c r="Z244" s="119">
        <f t="shared" si="21"/>
        <v>1</v>
      </c>
      <c r="AA244" s="119">
        <f t="shared" si="21"/>
        <v>1</v>
      </c>
      <c r="AB244" s="119">
        <f t="shared" si="18"/>
        <v>10</v>
      </c>
    </row>
    <row r="245" spans="3:28" ht="54.95" customHeight="1" x14ac:dyDescent="0.25">
      <c r="C245" s="56">
        <v>241</v>
      </c>
      <c r="D245" s="94" t="str">
        <f>IF(Lançamentos!G245="","",Lançamentos!G245)</f>
        <v/>
      </c>
      <c r="E245" s="120" t="str">
        <f>IF(D245="","",Lançamentos!R245)</f>
        <v/>
      </c>
      <c r="F245" s="121" t="str">
        <f>IF($D245="","",Lançamentos!T245)</f>
        <v/>
      </c>
      <c r="G245" s="121" t="str">
        <f>IF($D245="","",Lançamentos!V245)</f>
        <v/>
      </c>
      <c r="H245" s="121" t="str">
        <f>IF($D245="","",Lançamentos!X245)</f>
        <v/>
      </c>
      <c r="I245" s="121" t="str">
        <f>IF($D245="","",Lançamentos!Z245)</f>
        <v/>
      </c>
      <c r="J245" s="121" t="str">
        <f>IF($D245="","",Lançamentos!AB245)</f>
        <v/>
      </c>
      <c r="K245" s="121" t="str">
        <f>IF($D245="","",Lançamentos!AD245)</f>
        <v/>
      </c>
      <c r="L245" s="121" t="str">
        <f>IF($D245="","",Lançamentos!AF245)</f>
        <v/>
      </c>
      <c r="M245" s="121" t="str">
        <f>IF($D245="","",Lançamentos!AH245)</f>
        <v/>
      </c>
      <c r="N245" s="121" t="str">
        <f>IF($D245="","",Lançamentos!AJ245)</f>
        <v/>
      </c>
      <c r="O245" s="124" t="str">
        <f t="shared" si="19"/>
        <v/>
      </c>
      <c r="P245" s="125" t="str">
        <f t="shared" si="20"/>
        <v/>
      </c>
      <c r="R245" s="119">
        <f t="shared" si="22"/>
        <v>1</v>
      </c>
      <c r="S245" s="119">
        <f t="shared" si="22"/>
        <v>1</v>
      </c>
      <c r="T245" s="119">
        <f t="shared" si="22"/>
        <v>1</v>
      </c>
      <c r="U245" s="119">
        <f t="shared" si="22"/>
        <v>1</v>
      </c>
      <c r="V245" s="119">
        <f t="shared" si="22"/>
        <v>1</v>
      </c>
      <c r="W245" s="119">
        <f t="shared" si="21"/>
        <v>1</v>
      </c>
      <c r="X245" s="119">
        <f t="shared" si="21"/>
        <v>1</v>
      </c>
      <c r="Y245" s="119">
        <f t="shared" si="21"/>
        <v>1</v>
      </c>
      <c r="Z245" s="119">
        <f t="shared" si="21"/>
        <v>1</v>
      </c>
      <c r="AA245" s="119">
        <f t="shared" si="21"/>
        <v>1</v>
      </c>
      <c r="AB245" s="119">
        <f t="shared" si="18"/>
        <v>10</v>
      </c>
    </row>
    <row r="246" spans="3:28" ht="54.95" customHeight="1" x14ac:dyDescent="0.25">
      <c r="C246" s="56">
        <v>242</v>
      </c>
      <c r="D246" s="94" t="str">
        <f>IF(Lançamentos!G246="","",Lançamentos!G246)</f>
        <v/>
      </c>
      <c r="E246" s="120" t="str">
        <f>IF(D246="","",Lançamentos!R246)</f>
        <v/>
      </c>
      <c r="F246" s="121" t="str">
        <f>IF($D246="","",Lançamentos!T246)</f>
        <v/>
      </c>
      <c r="G246" s="121" t="str">
        <f>IF($D246="","",Lançamentos!V246)</f>
        <v/>
      </c>
      <c r="H246" s="121" t="str">
        <f>IF($D246="","",Lançamentos!X246)</f>
        <v/>
      </c>
      <c r="I246" s="121" t="str">
        <f>IF($D246="","",Lançamentos!Z246)</f>
        <v/>
      </c>
      <c r="J246" s="121" t="str">
        <f>IF($D246="","",Lançamentos!AB246)</f>
        <v/>
      </c>
      <c r="K246" s="121" t="str">
        <f>IF($D246="","",Lançamentos!AD246)</f>
        <v/>
      </c>
      <c r="L246" s="121" t="str">
        <f>IF($D246="","",Lançamentos!AF246)</f>
        <v/>
      </c>
      <c r="M246" s="121" t="str">
        <f>IF($D246="","",Lançamentos!AH246)</f>
        <v/>
      </c>
      <c r="N246" s="121" t="str">
        <f>IF($D246="","",Lançamentos!AJ246)</f>
        <v/>
      </c>
      <c r="O246" s="124" t="str">
        <f t="shared" si="19"/>
        <v/>
      </c>
      <c r="P246" s="125" t="str">
        <f t="shared" si="20"/>
        <v/>
      </c>
      <c r="R246" s="119">
        <f t="shared" si="22"/>
        <v>1</v>
      </c>
      <c r="S246" s="119">
        <f t="shared" si="22"/>
        <v>1</v>
      </c>
      <c r="T246" s="119">
        <f t="shared" si="22"/>
        <v>1</v>
      </c>
      <c r="U246" s="119">
        <f t="shared" si="22"/>
        <v>1</v>
      </c>
      <c r="V246" s="119">
        <f t="shared" si="22"/>
        <v>1</v>
      </c>
      <c r="W246" s="119">
        <f t="shared" si="21"/>
        <v>1</v>
      </c>
      <c r="X246" s="119">
        <f t="shared" si="21"/>
        <v>1</v>
      </c>
      <c r="Y246" s="119">
        <f t="shared" si="21"/>
        <v>1</v>
      </c>
      <c r="Z246" s="119">
        <f t="shared" si="21"/>
        <v>1</v>
      </c>
      <c r="AA246" s="119">
        <f t="shared" si="21"/>
        <v>1</v>
      </c>
      <c r="AB246" s="119">
        <f t="shared" si="18"/>
        <v>10</v>
      </c>
    </row>
    <row r="247" spans="3:28" ht="54.95" customHeight="1" x14ac:dyDescent="0.25">
      <c r="C247" s="56">
        <v>243</v>
      </c>
      <c r="D247" s="94" t="str">
        <f>IF(Lançamentos!G247="","",Lançamentos!G247)</f>
        <v/>
      </c>
      <c r="E247" s="120" t="str">
        <f>IF(D247="","",Lançamentos!R247)</f>
        <v/>
      </c>
      <c r="F247" s="121" t="str">
        <f>IF($D247="","",Lançamentos!T247)</f>
        <v/>
      </c>
      <c r="G247" s="121" t="str">
        <f>IF($D247="","",Lançamentos!V247)</f>
        <v/>
      </c>
      <c r="H247" s="121" t="str">
        <f>IF($D247="","",Lançamentos!X247)</f>
        <v/>
      </c>
      <c r="I247" s="121" t="str">
        <f>IF($D247="","",Lançamentos!Z247)</f>
        <v/>
      </c>
      <c r="J247" s="121" t="str">
        <f>IF($D247="","",Lançamentos!AB247)</f>
        <v/>
      </c>
      <c r="K247" s="121" t="str">
        <f>IF($D247="","",Lançamentos!AD247)</f>
        <v/>
      </c>
      <c r="L247" s="121" t="str">
        <f>IF($D247="","",Lançamentos!AF247)</f>
        <v/>
      </c>
      <c r="M247" s="121" t="str">
        <f>IF($D247="","",Lançamentos!AH247)</f>
        <v/>
      </c>
      <c r="N247" s="121" t="str">
        <f>IF($D247="","",Lançamentos!AJ247)</f>
        <v/>
      </c>
      <c r="O247" s="124" t="str">
        <f t="shared" si="19"/>
        <v/>
      </c>
      <c r="P247" s="125" t="str">
        <f t="shared" si="20"/>
        <v/>
      </c>
      <c r="R247" s="119">
        <f t="shared" si="22"/>
        <v>1</v>
      </c>
      <c r="S247" s="119">
        <f t="shared" si="22"/>
        <v>1</v>
      </c>
      <c r="T247" s="119">
        <f t="shared" si="22"/>
        <v>1</v>
      </c>
      <c r="U247" s="119">
        <f t="shared" si="22"/>
        <v>1</v>
      </c>
      <c r="V247" s="119">
        <f t="shared" si="22"/>
        <v>1</v>
      </c>
      <c r="W247" s="119">
        <f t="shared" si="21"/>
        <v>1</v>
      </c>
      <c r="X247" s="119">
        <f t="shared" si="21"/>
        <v>1</v>
      </c>
      <c r="Y247" s="119">
        <f t="shared" si="21"/>
        <v>1</v>
      </c>
      <c r="Z247" s="119">
        <f t="shared" si="21"/>
        <v>1</v>
      </c>
      <c r="AA247" s="119">
        <f t="shared" si="21"/>
        <v>1</v>
      </c>
      <c r="AB247" s="119">
        <f t="shared" si="18"/>
        <v>10</v>
      </c>
    </row>
    <row r="248" spans="3:28" ht="54.95" customHeight="1" x14ac:dyDescent="0.25">
      <c r="C248" s="56">
        <v>244</v>
      </c>
      <c r="D248" s="94" t="str">
        <f>IF(Lançamentos!G248="","",Lançamentos!G248)</f>
        <v/>
      </c>
      <c r="E248" s="120" t="str">
        <f>IF(D248="","",Lançamentos!R248)</f>
        <v/>
      </c>
      <c r="F248" s="121" t="str">
        <f>IF($D248="","",Lançamentos!T248)</f>
        <v/>
      </c>
      <c r="G248" s="121" t="str">
        <f>IF($D248="","",Lançamentos!V248)</f>
        <v/>
      </c>
      <c r="H248" s="121" t="str">
        <f>IF($D248="","",Lançamentos!X248)</f>
        <v/>
      </c>
      <c r="I248" s="121" t="str">
        <f>IF($D248="","",Lançamentos!Z248)</f>
        <v/>
      </c>
      <c r="J248" s="121" t="str">
        <f>IF($D248="","",Lançamentos!AB248)</f>
        <v/>
      </c>
      <c r="K248" s="121" t="str">
        <f>IF($D248="","",Lançamentos!AD248)</f>
        <v/>
      </c>
      <c r="L248" s="121" t="str">
        <f>IF($D248="","",Lançamentos!AF248)</f>
        <v/>
      </c>
      <c r="M248" s="121" t="str">
        <f>IF($D248="","",Lançamentos!AH248)</f>
        <v/>
      </c>
      <c r="N248" s="121" t="str">
        <f>IF($D248="","",Lançamentos!AJ248)</f>
        <v/>
      </c>
      <c r="O248" s="124" t="str">
        <f t="shared" si="19"/>
        <v/>
      </c>
      <c r="P248" s="125" t="str">
        <f t="shared" si="20"/>
        <v/>
      </c>
      <c r="R248" s="119">
        <f t="shared" si="22"/>
        <v>1</v>
      </c>
      <c r="S248" s="119">
        <f t="shared" si="22"/>
        <v>1</v>
      </c>
      <c r="T248" s="119">
        <f t="shared" si="22"/>
        <v>1</v>
      </c>
      <c r="U248" s="119">
        <f t="shared" si="22"/>
        <v>1</v>
      </c>
      <c r="V248" s="119">
        <f t="shared" si="22"/>
        <v>1</v>
      </c>
      <c r="W248" s="119">
        <f t="shared" si="21"/>
        <v>1</v>
      </c>
      <c r="X248" s="119">
        <f t="shared" si="21"/>
        <v>1</v>
      </c>
      <c r="Y248" s="119">
        <f t="shared" si="21"/>
        <v>1</v>
      </c>
      <c r="Z248" s="119">
        <f t="shared" si="21"/>
        <v>1</v>
      </c>
      <c r="AA248" s="119">
        <f t="shared" si="21"/>
        <v>1</v>
      </c>
      <c r="AB248" s="119">
        <f t="shared" si="18"/>
        <v>10</v>
      </c>
    </row>
    <row r="249" spans="3:28" ht="54.95" customHeight="1" x14ac:dyDescent="0.25">
      <c r="C249" s="56">
        <v>245</v>
      </c>
      <c r="D249" s="94" t="str">
        <f>IF(Lançamentos!G249="","",Lançamentos!G249)</f>
        <v/>
      </c>
      <c r="E249" s="120" t="str">
        <f>IF(D249="","",Lançamentos!R249)</f>
        <v/>
      </c>
      <c r="F249" s="121" t="str">
        <f>IF($D249="","",Lançamentos!T249)</f>
        <v/>
      </c>
      <c r="G249" s="121" t="str">
        <f>IF($D249="","",Lançamentos!V249)</f>
        <v/>
      </c>
      <c r="H249" s="121" t="str">
        <f>IF($D249="","",Lançamentos!X249)</f>
        <v/>
      </c>
      <c r="I249" s="121" t="str">
        <f>IF($D249="","",Lançamentos!Z249)</f>
        <v/>
      </c>
      <c r="J249" s="121" t="str">
        <f>IF($D249="","",Lançamentos!AB249)</f>
        <v/>
      </c>
      <c r="K249" s="121" t="str">
        <f>IF($D249="","",Lançamentos!AD249)</f>
        <v/>
      </c>
      <c r="L249" s="121" t="str">
        <f>IF($D249="","",Lançamentos!AF249)</f>
        <v/>
      </c>
      <c r="M249" s="121" t="str">
        <f>IF($D249="","",Lançamentos!AH249)</f>
        <v/>
      </c>
      <c r="N249" s="121" t="str">
        <f>IF($D249="","",Lançamentos!AJ249)</f>
        <v/>
      </c>
      <c r="O249" s="124" t="str">
        <f t="shared" si="19"/>
        <v/>
      </c>
      <c r="P249" s="125" t="str">
        <f t="shared" si="20"/>
        <v/>
      </c>
      <c r="R249" s="119">
        <f t="shared" si="22"/>
        <v>1</v>
      </c>
      <c r="S249" s="119">
        <f t="shared" si="22"/>
        <v>1</v>
      </c>
      <c r="T249" s="119">
        <f t="shared" si="22"/>
        <v>1</v>
      </c>
      <c r="U249" s="119">
        <f t="shared" si="22"/>
        <v>1</v>
      </c>
      <c r="V249" s="119">
        <f t="shared" si="22"/>
        <v>1</v>
      </c>
      <c r="W249" s="119">
        <f t="shared" si="21"/>
        <v>1</v>
      </c>
      <c r="X249" s="119">
        <f t="shared" si="21"/>
        <v>1</v>
      </c>
      <c r="Y249" s="119">
        <f t="shared" si="21"/>
        <v>1</v>
      </c>
      <c r="Z249" s="119">
        <f t="shared" si="21"/>
        <v>1</v>
      </c>
      <c r="AA249" s="119">
        <f t="shared" si="21"/>
        <v>1</v>
      </c>
      <c r="AB249" s="119">
        <f t="shared" si="18"/>
        <v>10</v>
      </c>
    </row>
    <row r="250" spans="3:28" ht="54.95" customHeight="1" x14ac:dyDescent="0.25">
      <c r="C250" s="56">
        <v>246</v>
      </c>
      <c r="D250" s="94" t="str">
        <f>IF(Lançamentos!G250="","",Lançamentos!G250)</f>
        <v/>
      </c>
      <c r="E250" s="120" t="str">
        <f>IF(D250="","",Lançamentos!R250)</f>
        <v/>
      </c>
      <c r="F250" s="121" t="str">
        <f>IF($D250="","",Lançamentos!T250)</f>
        <v/>
      </c>
      <c r="G250" s="121" t="str">
        <f>IF($D250="","",Lançamentos!V250)</f>
        <v/>
      </c>
      <c r="H250" s="121" t="str">
        <f>IF($D250="","",Lançamentos!X250)</f>
        <v/>
      </c>
      <c r="I250" s="121" t="str">
        <f>IF($D250="","",Lançamentos!Z250)</f>
        <v/>
      </c>
      <c r="J250" s="121" t="str">
        <f>IF($D250="","",Lançamentos!AB250)</f>
        <v/>
      </c>
      <c r="K250" s="121" t="str">
        <f>IF($D250="","",Lançamentos!AD250)</f>
        <v/>
      </c>
      <c r="L250" s="121" t="str">
        <f>IF($D250="","",Lançamentos!AF250)</f>
        <v/>
      </c>
      <c r="M250" s="121" t="str">
        <f>IF($D250="","",Lançamentos!AH250)</f>
        <v/>
      </c>
      <c r="N250" s="121" t="str">
        <f>IF($D250="","",Lançamentos!AJ250)</f>
        <v/>
      </c>
      <c r="O250" s="124" t="str">
        <f t="shared" si="19"/>
        <v/>
      </c>
      <c r="P250" s="125" t="str">
        <f t="shared" si="20"/>
        <v/>
      </c>
      <c r="R250" s="119">
        <f t="shared" si="22"/>
        <v>1</v>
      </c>
      <c r="S250" s="119">
        <f t="shared" si="22"/>
        <v>1</v>
      </c>
      <c r="T250" s="119">
        <f t="shared" si="22"/>
        <v>1</v>
      </c>
      <c r="U250" s="119">
        <f t="shared" si="22"/>
        <v>1</v>
      </c>
      <c r="V250" s="119">
        <f t="shared" si="22"/>
        <v>1</v>
      </c>
      <c r="W250" s="119">
        <f t="shared" si="21"/>
        <v>1</v>
      </c>
      <c r="X250" s="119">
        <f t="shared" si="21"/>
        <v>1</v>
      </c>
      <c r="Y250" s="119">
        <f t="shared" si="21"/>
        <v>1</v>
      </c>
      <c r="Z250" s="119">
        <f t="shared" si="21"/>
        <v>1</v>
      </c>
      <c r="AA250" s="119">
        <f t="shared" si="21"/>
        <v>1</v>
      </c>
      <c r="AB250" s="119">
        <f t="shared" si="18"/>
        <v>10</v>
      </c>
    </row>
    <row r="251" spans="3:28" ht="54.95" customHeight="1" x14ac:dyDescent="0.25">
      <c r="C251" s="56">
        <v>247</v>
      </c>
      <c r="D251" s="94" t="str">
        <f>IF(Lançamentos!G251="","",Lançamentos!G251)</f>
        <v/>
      </c>
      <c r="E251" s="120" t="str">
        <f>IF(D251="","",Lançamentos!R251)</f>
        <v/>
      </c>
      <c r="F251" s="121" t="str">
        <f>IF($D251="","",Lançamentos!T251)</f>
        <v/>
      </c>
      <c r="G251" s="121" t="str">
        <f>IF($D251="","",Lançamentos!V251)</f>
        <v/>
      </c>
      <c r="H251" s="121" t="str">
        <f>IF($D251="","",Lançamentos!X251)</f>
        <v/>
      </c>
      <c r="I251" s="121" t="str">
        <f>IF($D251="","",Lançamentos!Z251)</f>
        <v/>
      </c>
      <c r="J251" s="121" t="str">
        <f>IF($D251="","",Lançamentos!AB251)</f>
        <v/>
      </c>
      <c r="K251" s="121" t="str">
        <f>IF($D251="","",Lançamentos!AD251)</f>
        <v/>
      </c>
      <c r="L251" s="121" t="str">
        <f>IF($D251="","",Lançamentos!AF251)</f>
        <v/>
      </c>
      <c r="M251" s="121" t="str">
        <f>IF($D251="","",Lançamentos!AH251)</f>
        <v/>
      </c>
      <c r="N251" s="121" t="str">
        <f>IF($D251="","",Lançamentos!AJ251)</f>
        <v/>
      </c>
      <c r="O251" s="124" t="str">
        <f t="shared" si="19"/>
        <v/>
      </c>
      <c r="P251" s="125" t="str">
        <f t="shared" si="20"/>
        <v/>
      </c>
      <c r="R251" s="119">
        <f t="shared" si="22"/>
        <v>1</v>
      </c>
      <c r="S251" s="119">
        <f t="shared" si="22"/>
        <v>1</v>
      </c>
      <c r="T251" s="119">
        <f t="shared" si="22"/>
        <v>1</v>
      </c>
      <c r="U251" s="119">
        <f t="shared" si="22"/>
        <v>1</v>
      </c>
      <c r="V251" s="119">
        <f t="shared" si="22"/>
        <v>1</v>
      </c>
      <c r="W251" s="119">
        <f t="shared" si="21"/>
        <v>1</v>
      </c>
      <c r="X251" s="119">
        <f t="shared" si="21"/>
        <v>1</v>
      </c>
      <c r="Y251" s="119">
        <f t="shared" si="21"/>
        <v>1</v>
      </c>
      <c r="Z251" s="119">
        <f t="shared" si="21"/>
        <v>1</v>
      </c>
      <c r="AA251" s="119">
        <f t="shared" si="21"/>
        <v>1</v>
      </c>
      <c r="AB251" s="119">
        <f t="shared" si="18"/>
        <v>10</v>
      </c>
    </row>
    <row r="252" spans="3:28" ht="54.95" customHeight="1" x14ac:dyDescent="0.25">
      <c r="C252" s="56">
        <v>248</v>
      </c>
      <c r="D252" s="94" t="str">
        <f>IF(Lançamentos!G252="","",Lançamentos!G252)</f>
        <v/>
      </c>
      <c r="E252" s="120" t="str">
        <f>IF(D252="","",Lançamentos!R252)</f>
        <v/>
      </c>
      <c r="F252" s="121" t="str">
        <f>IF($D252="","",Lançamentos!T252)</f>
        <v/>
      </c>
      <c r="G252" s="121" t="str">
        <f>IF($D252="","",Lançamentos!V252)</f>
        <v/>
      </c>
      <c r="H252" s="121" t="str">
        <f>IF($D252="","",Lançamentos!X252)</f>
        <v/>
      </c>
      <c r="I252" s="121" t="str">
        <f>IF($D252="","",Lançamentos!Z252)</f>
        <v/>
      </c>
      <c r="J252" s="121" t="str">
        <f>IF($D252="","",Lançamentos!AB252)</f>
        <v/>
      </c>
      <c r="K252" s="121" t="str">
        <f>IF($D252="","",Lançamentos!AD252)</f>
        <v/>
      </c>
      <c r="L252" s="121" t="str">
        <f>IF($D252="","",Lançamentos!AF252)</f>
        <v/>
      </c>
      <c r="M252" s="121" t="str">
        <f>IF($D252="","",Lançamentos!AH252)</f>
        <v/>
      </c>
      <c r="N252" s="121" t="str">
        <f>IF($D252="","",Lançamentos!AJ252)</f>
        <v/>
      </c>
      <c r="O252" s="124" t="str">
        <f t="shared" si="19"/>
        <v/>
      </c>
      <c r="P252" s="125" t="str">
        <f t="shared" si="20"/>
        <v/>
      </c>
      <c r="R252" s="119">
        <f t="shared" si="22"/>
        <v>1</v>
      </c>
      <c r="S252" s="119">
        <f t="shared" si="22"/>
        <v>1</v>
      </c>
      <c r="T252" s="119">
        <f t="shared" si="22"/>
        <v>1</v>
      </c>
      <c r="U252" s="119">
        <f t="shared" si="22"/>
        <v>1</v>
      </c>
      <c r="V252" s="119">
        <f t="shared" si="22"/>
        <v>1</v>
      </c>
      <c r="W252" s="119">
        <f t="shared" si="21"/>
        <v>1</v>
      </c>
      <c r="X252" s="119">
        <f t="shared" si="21"/>
        <v>1</v>
      </c>
      <c r="Y252" s="119">
        <f t="shared" si="21"/>
        <v>1</v>
      </c>
      <c r="Z252" s="119">
        <f t="shared" si="21"/>
        <v>1</v>
      </c>
      <c r="AA252" s="119">
        <f t="shared" si="21"/>
        <v>1</v>
      </c>
      <c r="AB252" s="119">
        <f t="shared" si="18"/>
        <v>10</v>
      </c>
    </row>
    <row r="253" spans="3:28" ht="54.95" customHeight="1" x14ac:dyDescent="0.25">
      <c r="C253" s="56">
        <v>249</v>
      </c>
      <c r="D253" s="94" t="str">
        <f>IF(Lançamentos!G253="","",Lançamentos!G253)</f>
        <v/>
      </c>
      <c r="E253" s="120" t="str">
        <f>IF(D253="","",Lançamentos!R253)</f>
        <v/>
      </c>
      <c r="F253" s="121" t="str">
        <f>IF($D253="","",Lançamentos!T253)</f>
        <v/>
      </c>
      <c r="G253" s="121" t="str">
        <f>IF($D253="","",Lançamentos!V253)</f>
        <v/>
      </c>
      <c r="H253" s="121" t="str">
        <f>IF($D253="","",Lançamentos!X253)</f>
        <v/>
      </c>
      <c r="I253" s="121" t="str">
        <f>IF($D253="","",Lançamentos!Z253)</f>
        <v/>
      </c>
      <c r="J253" s="121" t="str">
        <f>IF($D253="","",Lançamentos!AB253)</f>
        <v/>
      </c>
      <c r="K253" s="121" t="str">
        <f>IF($D253="","",Lançamentos!AD253)</f>
        <v/>
      </c>
      <c r="L253" s="121" t="str">
        <f>IF($D253="","",Lançamentos!AF253)</f>
        <v/>
      </c>
      <c r="M253" s="121" t="str">
        <f>IF($D253="","",Lançamentos!AH253)</f>
        <v/>
      </c>
      <c r="N253" s="121" t="str">
        <f>IF($D253="","",Lançamentos!AJ253)</f>
        <v/>
      </c>
      <c r="O253" s="124" t="str">
        <f t="shared" si="19"/>
        <v/>
      </c>
      <c r="P253" s="125" t="str">
        <f t="shared" si="20"/>
        <v/>
      </c>
      <c r="R253" s="119">
        <f t="shared" si="22"/>
        <v>1</v>
      </c>
      <c r="S253" s="119">
        <f t="shared" si="22"/>
        <v>1</v>
      </c>
      <c r="T253" s="119">
        <f t="shared" si="22"/>
        <v>1</v>
      </c>
      <c r="U253" s="119">
        <f t="shared" si="22"/>
        <v>1</v>
      </c>
      <c r="V253" s="119">
        <f t="shared" si="22"/>
        <v>1</v>
      </c>
      <c r="W253" s="119">
        <f t="shared" si="21"/>
        <v>1</v>
      </c>
      <c r="X253" s="119">
        <f t="shared" si="21"/>
        <v>1</v>
      </c>
      <c r="Y253" s="119">
        <f t="shared" si="21"/>
        <v>1</v>
      </c>
      <c r="Z253" s="119">
        <f t="shared" si="21"/>
        <v>1</v>
      </c>
      <c r="AA253" s="119">
        <f t="shared" si="21"/>
        <v>1</v>
      </c>
      <c r="AB253" s="119">
        <f t="shared" si="18"/>
        <v>10</v>
      </c>
    </row>
    <row r="254" spans="3:28" ht="54.95" customHeight="1" x14ac:dyDescent="0.25">
      <c r="C254" s="56">
        <v>250</v>
      </c>
      <c r="D254" s="94" t="str">
        <f>IF(Lançamentos!G254="","",Lançamentos!G254)</f>
        <v/>
      </c>
      <c r="E254" s="120" t="str">
        <f>IF(D254="","",Lançamentos!R254)</f>
        <v/>
      </c>
      <c r="F254" s="121" t="str">
        <f>IF($D254="","",Lançamentos!T254)</f>
        <v/>
      </c>
      <c r="G254" s="121" t="str">
        <f>IF($D254="","",Lançamentos!V254)</f>
        <v/>
      </c>
      <c r="H254" s="121" t="str">
        <f>IF($D254="","",Lançamentos!X254)</f>
        <v/>
      </c>
      <c r="I254" s="121" t="str">
        <f>IF($D254="","",Lançamentos!Z254)</f>
        <v/>
      </c>
      <c r="J254" s="121" t="str">
        <f>IF($D254="","",Lançamentos!AB254)</f>
        <v/>
      </c>
      <c r="K254" s="121" t="str">
        <f>IF($D254="","",Lançamentos!AD254)</f>
        <v/>
      </c>
      <c r="L254" s="121" t="str">
        <f>IF($D254="","",Lançamentos!AF254)</f>
        <v/>
      </c>
      <c r="M254" s="121" t="str">
        <f>IF($D254="","",Lançamentos!AH254)</f>
        <v/>
      </c>
      <c r="N254" s="121" t="str">
        <f>IF($D254="","",Lançamentos!AJ254)</f>
        <v/>
      </c>
      <c r="O254" s="124" t="str">
        <f t="shared" si="19"/>
        <v/>
      </c>
      <c r="P254" s="125" t="str">
        <f t="shared" si="20"/>
        <v/>
      </c>
      <c r="R254" s="119">
        <f t="shared" si="22"/>
        <v>1</v>
      </c>
      <c r="S254" s="119">
        <f t="shared" si="22"/>
        <v>1</v>
      </c>
      <c r="T254" s="119">
        <f t="shared" si="22"/>
        <v>1</v>
      </c>
      <c r="U254" s="119">
        <f t="shared" si="22"/>
        <v>1</v>
      </c>
      <c r="V254" s="119">
        <f t="shared" si="22"/>
        <v>1</v>
      </c>
      <c r="W254" s="119">
        <f t="shared" si="21"/>
        <v>1</v>
      </c>
      <c r="X254" s="119">
        <f t="shared" si="21"/>
        <v>1</v>
      </c>
      <c r="Y254" s="119">
        <f t="shared" si="21"/>
        <v>1</v>
      </c>
      <c r="Z254" s="119">
        <f t="shared" si="21"/>
        <v>1</v>
      </c>
      <c r="AA254" s="119">
        <f t="shared" si="21"/>
        <v>1</v>
      </c>
      <c r="AB254" s="119">
        <f t="shared" si="18"/>
        <v>10</v>
      </c>
    </row>
    <row r="255" spans="3:28" ht="54.95" customHeight="1" x14ac:dyDescent="0.25">
      <c r="C255" s="56">
        <v>251</v>
      </c>
      <c r="D255" s="94" t="str">
        <f>IF(Lançamentos!G255="","",Lançamentos!G255)</f>
        <v/>
      </c>
      <c r="E255" s="120" t="str">
        <f>IF(D255="","",Lançamentos!R255)</f>
        <v/>
      </c>
      <c r="F255" s="121" t="str">
        <f>IF($D255="","",Lançamentos!T255)</f>
        <v/>
      </c>
      <c r="G255" s="121" t="str">
        <f>IF($D255="","",Lançamentos!V255)</f>
        <v/>
      </c>
      <c r="H255" s="121" t="str">
        <f>IF($D255="","",Lançamentos!X255)</f>
        <v/>
      </c>
      <c r="I255" s="121" t="str">
        <f>IF($D255="","",Lançamentos!Z255)</f>
        <v/>
      </c>
      <c r="J255" s="121" t="str">
        <f>IF($D255="","",Lançamentos!AB255)</f>
        <v/>
      </c>
      <c r="K255" s="121" t="str">
        <f>IF($D255="","",Lançamentos!AD255)</f>
        <v/>
      </c>
      <c r="L255" s="121" t="str">
        <f>IF($D255="","",Lançamentos!AF255)</f>
        <v/>
      </c>
      <c r="M255" s="121" t="str">
        <f>IF($D255="","",Lançamentos!AH255)</f>
        <v/>
      </c>
      <c r="N255" s="121" t="str">
        <f>IF($D255="","",Lançamentos!AJ255)</f>
        <v/>
      </c>
      <c r="O255" s="124" t="str">
        <f t="shared" si="19"/>
        <v/>
      </c>
      <c r="P255" s="125" t="str">
        <f t="shared" si="20"/>
        <v/>
      </c>
      <c r="R255" s="119">
        <f t="shared" si="22"/>
        <v>1</v>
      </c>
      <c r="S255" s="119">
        <f t="shared" si="22"/>
        <v>1</v>
      </c>
      <c r="T255" s="119">
        <f t="shared" si="22"/>
        <v>1</v>
      </c>
      <c r="U255" s="119">
        <f t="shared" si="22"/>
        <v>1</v>
      </c>
      <c r="V255" s="119">
        <f t="shared" si="22"/>
        <v>1</v>
      </c>
      <c r="W255" s="119">
        <f t="shared" si="21"/>
        <v>1</v>
      </c>
      <c r="X255" s="119">
        <f t="shared" si="21"/>
        <v>1</v>
      </c>
      <c r="Y255" s="119">
        <f t="shared" si="21"/>
        <v>1</v>
      </c>
      <c r="Z255" s="119">
        <f t="shared" si="21"/>
        <v>1</v>
      </c>
      <c r="AA255" s="119">
        <f t="shared" si="21"/>
        <v>1</v>
      </c>
      <c r="AB255" s="119">
        <f t="shared" si="18"/>
        <v>10</v>
      </c>
    </row>
    <row r="256" spans="3:28" ht="54.95" customHeight="1" x14ac:dyDescent="0.25">
      <c r="C256" s="56">
        <v>252</v>
      </c>
      <c r="D256" s="94" t="str">
        <f>IF(Lançamentos!G256="","",Lançamentos!G256)</f>
        <v/>
      </c>
      <c r="E256" s="120" t="str">
        <f>IF(D256="","",Lançamentos!R256)</f>
        <v/>
      </c>
      <c r="F256" s="121" t="str">
        <f>IF($D256="","",Lançamentos!T256)</f>
        <v/>
      </c>
      <c r="G256" s="121" t="str">
        <f>IF($D256="","",Lançamentos!V256)</f>
        <v/>
      </c>
      <c r="H256" s="121" t="str">
        <f>IF($D256="","",Lançamentos!X256)</f>
        <v/>
      </c>
      <c r="I256" s="121" t="str">
        <f>IF($D256="","",Lançamentos!Z256)</f>
        <v/>
      </c>
      <c r="J256" s="121" t="str">
        <f>IF($D256="","",Lançamentos!AB256)</f>
        <v/>
      </c>
      <c r="K256" s="121" t="str">
        <f>IF($D256="","",Lançamentos!AD256)</f>
        <v/>
      </c>
      <c r="L256" s="121" t="str">
        <f>IF($D256="","",Lançamentos!AF256)</f>
        <v/>
      </c>
      <c r="M256" s="121" t="str">
        <f>IF($D256="","",Lançamentos!AH256)</f>
        <v/>
      </c>
      <c r="N256" s="121" t="str">
        <f>IF($D256="","",Lançamentos!AJ256)</f>
        <v/>
      </c>
      <c r="O256" s="124" t="str">
        <f t="shared" si="19"/>
        <v/>
      </c>
      <c r="P256" s="125" t="str">
        <f t="shared" si="20"/>
        <v/>
      </c>
      <c r="R256" s="119">
        <f t="shared" si="22"/>
        <v>1</v>
      </c>
      <c r="S256" s="119">
        <f t="shared" si="22"/>
        <v>1</v>
      </c>
      <c r="T256" s="119">
        <f t="shared" si="22"/>
        <v>1</v>
      </c>
      <c r="U256" s="119">
        <f t="shared" si="22"/>
        <v>1</v>
      </c>
      <c r="V256" s="119">
        <f t="shared" si="22"/>
        <v>1</v>
      </c>
      <c r="W256" s="119">
        <f t="shared" si="21"/>
        <v>1</v>
      </c>
      <c r="X256" s="119">
        <f t="shared" si="21"/>
        <v>1</v>
      </c>
      <c r="Y256" s="119">
        <f t="shared" si="21"/>
        <v>1</v>
      </c>
      <c r="Z256" s="119">
        <f t="shared" si="21"/>
        <v>1</v>
      </c>
      <c r="AA256" s="119">
        <f t="shared" si="21"/>
        <v>1</v>
      </c>
      <c r="AB256" s="119">
        <f t="shared" si="18"/>
        <v>10</v>
      </c>
    </row>
    <row r="257" spans="3:28" ht="54.95" customHeight="1" x14ac:dyDescent="0.25">
      <c r="C257" s="56">
        <v>253</v>
      </c>
      <c r="D257" s="94" t="str">
        <f>IF(Lançamentos!G257="","",Lançamentos!G257)</f>
        <v/>
      </c>
      <c r="E257" s="120" t="str">
        <f>IF(D257="","",Lançamentos!R257)</f>
        <v/>
      </c>
      <c r="F257" s="121" t="str">
        <f>IF($D257="","",Lançamentos!T257)</f>
        <v/>
      </c>
      <c r="G257" s="121" t="str">
        <f>IF($D257="","",Lançamentos!V257)</f>
        <v/>
      </c>
      <c r="H257" s="121" t="str">
        <f>IF($D257="","",Lançamentos!X257)</f>
        <v/>
      </c>
      <c r="I257" s="121" t="str">
        <f>IF($D257="","",Lançamentos!Z257)</f>
        <v/>
      </c>
      <c r="J257" s="121" t="str">
        <f>IF($D257="","",Lançamentos!AB257)</f>
        <v/>
      </c>
      <c r="K257" s="121" t="str">
        <f>IF($D257="","",Lançamentos!AD257)</f>
        <v/>
      </c>
      <c r="L257" s="121" t="str">
        <f>IF($D257="","",Lançamentos!AF257)</f>
        <v/>
      </c>
      <c r="M257" s="121" t="str">
        <f>IF($D257="","",Lançamentos!AH257)</f>
        <v/>
      </c>
      <c r="N257" s="121" t="str">
        <f>IF($D257="","",Lançamentos!AJ257)</f>
        <v/>
      </c>
      <c r="O257" s="124" t="str">
        <f t="shared" si="19"/>
        <v/>
      </c>
      <c r="P257" s="125" t="str">
        <f t="shared" si="20"/>
        <v/>
      </c>
      <c r="R257" s="119">
        <f t="shared" si="22"/>
        <v>1</v>
      </c>
      <c r="S257" s="119">
        <f t="shared" si="22"/>
        <v>1</v>
      </c>
      <c r="T257" s="119">
        <f t="shared" si="22"/>
        <v>1</v>
      </c>
      <c r="U257" s="119">
        <f t="shared" si="22"/>
        <v>1</v>
      </c>
      <c r="V257" s="119">
        <f t="shared" si="22"/>
        <v>1</v>
      </c>
      <c r="W257" s="119">
        <f t="shared" si="21"/>
        <v>1</v>
      </c>
      <c r="X257" s="119">
        <f t="shared" si="21"/>
        <v>1</v>
      </c>
      <c r="Y257" s="119">
        <f t="shared" si="21"/>
        <v>1</v>
      </c>
      <c r="Z257" s="119">
        <f t="shared" si="21"/>
        <v>1</v>
      </c>
      <c r="AA257" s="119">
        <f t="shared" si="21"/>
        <v>1</v>
      </c>
      <c r="AB257" s="119">
        <f t="shared" si="18"/>
        <v>10</v>
      </c>
    </row>
    <row r="258" spans="3:28" ht="54.95" customHeight="1" x14ac:dyDescent="0.25">
      <c r="C258" s="56">
        <v>254</v>
      </c>
      <c r="D258" s="94" t="str">
        <f>IF(Lançamentos!G258="","",Lançamentos!G258)</f>
        <v/>
      </c>
      <c r="E258" s="120" t="str">
        <f>IF(D258="","",Lançamentos!R258)</f>
        <v/>
      </c>
      <c r="F258" s="121" t="str">
        <f>IF($D258="","",Lançamentos!T258)</f>
        <v/>
      </c>
      <c r="G258" s="121" t="str">
        <f>IF($D258="","",Lançamentos!V258)</f>
        <v/>
      </c>
      <c r="H258" s="121" t="str">
        <f>IF($D258="","",Lançamentos!X258)</f>
        <v/>
      </c>
      <c r="I258" s="121" t="str">
        <f>IF($D258="","",Lançamentos!Z258)</f>
        <v/>
      </c>
      <c r="J258" s="121" t="str">
        <f>IF($D258="","",Lançamentos!AB258)</f>
        <v/>
      </c>
      <c r="K258" s="121" t="str">
        <f>IF($D258="","",Lançamentos!AD258)</f>
        <v/>
      </c>
      <c r="L258" s="121" t="str">
        <f>IF($D258="","",Lançamentos!AF258)</f>
        <v/>
      </c>
      <c r="M258" s="121" t="str">
        <f>IF($D258="","",Lançamentos!AH258)</f>
        <v/>
      </c>
      <c r="N258" s="121" t="str">
        <f>IF($D258="","",Lançamentos!AJ258)</f>
        <v/>
      </c>
      <c r="O258" s="124" t="str">
        <f t="shared" si="19"/>
        <v/>
      </c>
      <c r="P258" s="125" t="str">
        <f t="shared" si="20"/>
        <v/>
      </c>
      <c r="R258" s="119">
        <f t="shared" si="22"/>
        <v>1</v>
      </c>
      <c r="S258" s="119">
        <f t="shared" si="22"/>
        <v>1</v>
      </c>
      <c r="T258" s="119">
        <f t="shared" si="22"/>
        <v>1</v>
      </c>
      <c r="U258" s="119">
        <f t="shared" si="22"/>
        <v>1</v>
      </c>
      <c r="V258" s="119">
        <f t="shared" si="22"/>
        <v>1</v>
      </c>
      <c r="W258" s="119">
        <f t="shared" si="21"/>
        <v>1</v>
      </c>
      <c r="X258" s="119">
        <f t="shared" si="21"/>
        <v>1</v>
      </c>
      <c r="Y258" s="119">
        <f t="shared" si="21"/>
        <v>1</v>
      </c>
      <c r="Z258" s="119">
        <f t="shared" si="21"/>
        <v>1</v>
      </c>
      <c r="AA258" s="119">
        <f t="shared" si="21"/>
        <v>1</v>
      </c>
      <c r="AB258" s="119">
        <f t="shared" si="18"/>
        <v>10</v>
      </c>
    </row>
    <row r="259" spans="3:28" ht="54.95" customHeight="1" x14ac:dyDescent="0.25">
      <c r="C259" s="56">
        <v>255</v>
      </c>
      <c r="D259" s="94" t="str">
        <f>IF(Lançamentos!G259="","",Lançamentos!G259)</f>
        <v/>
      </c>
      <c r="E259" s="120" t="str">
        <f>IF(D259="","",Lançamentos!R259)</f>
        <v/>
      </c>
      <c r="F259" s="121" t="str">
        <f>IF($D259="","",Lançamentos!T259)</f>
        <v/>
      </c>
      <c r="G259" s="121" t="str">
        <f>IF($D259="","",Lançamentos!V259)</f>
        <v/>
      </c>
      <c r="H259" s="121" t="str">
        <f>IF($D259="","",Lançamentos!X259)</f>
        <v/>
      </c>
      <c r="I259" s="121" t="str">
        <f>IF($D259="","",Lançamentos!Z259)</f>
        <v/>
      </c>
      <c r="J259" s="121" t="str">
        <f>IF($D259="","",Lançamentos!AB259)</f>
        <v/>
      </c>
      <c r="K259" s="121" t="str">
        <f>IF($D259="","",Lançamentos!AD259)</f>
        <v/>
      </c>
      <c r="L259" s="121" t="str">
        <f>IF($D259="","",Lançamentos!AF259)</f>
        <v/>
      </c>
      <c r="M259" s="121" t="str">
        <f>IF($D259="","",Lançamentos!AH259)</f>
        <v/>
      </c>
      <c r="N259" s="121" t="str">
        <f>IF($D259="","",Lançamentos!AJ259)</f>
        <v/>
      </c>
      <c r="O259" s="124" t="str">
        <f t="shared" si="19"/>
        <v/>
      </c>
      <c r="P259" s="125" t="str">
        <f t="shared" si="20"/>
        <v/>
      </c>
      <c r="R259" s="119">
        <f t="shared" si="22"/>
        <v>1</v>
      </c>
      <c r="S259" s="119">
        <f t="shared" si="22"/>
        <v>1</v>
      </c>
      <c r="T259" s="119">
        <f t="shared" si="22"/>
        <v>1</v>
      </c>
      <c r="U259" s="119">
        <f t="shared" si="22"/>
        <v>1</v>
      </c>
      <c r="V259" s="119">
        <f t="shared" si="22"/>
        <v>1</v>
      </c>
      <c r="W259" s="119">
        <f t="shared" si="21"/>
        <v>1</v>
      </c>
      <c r="X259" s="119">
        <f t="shared" si="21"/>
        <v>1</v>
      </c>
      <c r="Y259" s="119">
        <f t="shared" si="21"/>
        <v>1</v>
      </c>
      <c r="Z259" s="119">
        <f t="shared" si="21"/>
        <v>1</v>
      </c>
      <c r="AA259" s="119">
        <f t="shared" si="21"/>
        <v>1</v>
      </c>
      <c r="AB259" s="119">
        <f t="shared" si="18"/>
        <v>10</v>
      </c>
    </row>
    <row r="260" spans="3:28" ht="54.95" customHeight="1" x14ac:dyDescent="0.25">
      <c r="C260" s="56">
        <v>256</v>
      </c>
      <c r="D260" s="94" t="str">
        <f>IF(Lançamentos!G260="","",Lançamentos!G260)</f>
        <v/>
      </c>
      <c r="E260" s="120" t="str">
        <f>IF(D260="","",Lançamentos!R260)</f>
        <v/>
      </c>
      <c r="F260" s="121" t="str">
        <f>IF($D260="","",Lançamentos!T260)</f>
        <v/>
      </c>
      <c r="G260" s="121" t="str">
        <f>IF($D260="","",Lançamentos!V260)</f>
        <v/>
      </c>
      <c r="H260" s="121" t="str">
        <f>IF($D260="","",Lançamentos!X260)</f>
        <v/>
      </c>
      <c r="I260" s="121" t="str">
        <f>IF($D260="","",Lançamentos!Z260)</f>
        <v/>
      </c>
      <c r="J260" s="121" t="str">
        <f>IF($D260="","",Lançamentos!AB260)</f>
        <v/>
      </c>
      <c r="K260" s="121" t="str">
        <f>IF($D260="","",Lançamentos!AD260)</f>
        <v/>
      </c>
      <c r="L260" s="121" t="str">
        <f>IF($D260="","",Lançamentos!AF260)</f>
        <v/>
      </c>
      <c r="M260" s="121" t="str">
        <f>IF($D260="","",Lançamentos!AH260)</f>
        <v/>
      </c>
      <c r="N260" s="121" t="str">
        <f>IF($D260="","",Lançamentos!AJ260)</f>
        <v/>
      </c>
      <c r="O260" s="124" t="str">
        <f t="shared" si="19"/>
        <v/>
      </c>
      <c r="P260" s="125" t="str">
        <f t="shared" si="20"/>
        <v/>
      </c>
      <c r="R260" s="119">
        <f t="shared" si="22"/>
        <v>1</v>
      </c>
      <c r="S260" s="119">
        <f t="shared" si="22"/>
        <v>1</v>
      </c>
      <c r="T260" s="119">
        <f t="shared" si="22"/>
        <v>1</v>
      </c>
      <c r="U260" s="119">
        <f t="shared" si="22"/>
        <v>1</v>
      </c>
      <c r="V260" s="119">
        <f t="shared" si="22"/>
        <v>1</v>
      </c>
      <c r="W260" s="119">
        <f t="shared" si="21"/>
        <v>1</v>
      </c>
      <c r="X260" s="119">
        <f t="shared" si="21"/>
        <v>1</v>
      </c>
      <c r="Y260" s="119">
        <f t="shared" si="21"/>
        <v>1</v>
      </c>
      <c r="Z260" s="119">
        <f t="shared" si="21"/>
        <v>1</v>
      </c>
      <c r="AA260" s="119">
        <f t="shared" si="21"/>
        <v>1</v>
      </c>
      <c r="AB260" s="119">
        <f t="shared" si="18"/>
        <v>10</v>
      </c>
    </row>
    <row r="261" spans="3:28" ht="54.95" customHeight="1" x14ac:dyDescent="0.25">
      <c r="C261" s="56">
        <v>257</v>
      </c>
      <c r="D261" s="94" t="str">
        <f>IF(Lançamentos!G261="","",Lançamentos!G261)</f>
        <v/>
      </c>
      <c r="E261" s="120" t="str">
        <f>IF(D261="","",Lançamentos!R261)</f>
        <v/>
      </c>
      <c r="F261" s="121" t="str">
        <f>IF($D261="","",Lançamentos!T261)</f>
        <v/>
      </c>
      <c r="G261" s="121" t="str">
        <f>IF($D261="","",Lançamentos!V261)</f>
        <v/>
      </c>
      <c r="H261" s="121" t="str">
        <f>IF($D261="","",Lançamentos!X261)</f>
        <v/>
      </c>
      <c r="I261" s="121" t="str">
        <f>IF($D261="","",Lançamentos!Z261)</f>
        <v/>
      </c>
      <c r="J261" s="121" t="str">
        <f>IF($D261="","",Lançamentos!AB261)</f>
        <v/>
      </c>
      <c r="K261" s="121" t="str">
        <f>IF($D261="","",Lançamentos!AD261)</f>
        <v/>
      </c>
      <c r="L261" s="121" t="str">
        <f>IF($D261="","",Lançamentos!AF261)</f>
        <v/>
      </c>
      <c r="M261" s="121" t="str">
        <f>IF($D261="","",Lançamentos!AH261)</f>
        <v/>
      </c>
      <c r="N261" s="121" t="str">
        <f>IF($D261="","",Lançamentos!AJ261)</f>
        <v/>
      </c>
      <c r="O261" s="124" t="str">
        <f t="shared" si="19"/>
        <v/>
      </c>
      <c r="P261" s="125" t="str">
        <f t="shared" si="20"/>
        <v/>
      </c>
      <c r="R261" s="119">
        <f t="shared" si="22"/>
        <v>1</v>
      </c>
      <c r="S261" s="119">
        <f t="shared" si="22"/>
        <v>1</v>
      </c>
      <c r="T261" s="119">
        <f t="shared" si="22"/>
        <v>1</v>
      </c>
      <c r="U261" s="119">
        <f t="shared" si="22"/>
        <v>1</v>
      </c>
      <c r="V261" s="119">
        <f t="shared" si="22"/>
        <v>1</v>
      </c>
      <c r="W261" s="119">
        <f t="shared" si="21"/>
        <v>1</v>
      </c>
      <c r="X261" s="119">
        <f t="shared" si="21"/>
        <v>1</v>
      </c>
      <c r="Y261" s="119">
        <f t="shared" si="21"/>
        <v>1</v>
      </c>
      <c r="Z261" s="119">
        <f t="shared" si="21"/>
        <v>1</v>
      </c>
      <c r="AA261" s="119">
        <f t="shared" si="21"/>
        <v>1</v>
      </c>
      <c r="AB261" s="119">
        <f t="shared" si="18"/>
        <v>10</v>
      </c>
    </row>
    <row r="262" spans="3:28" ht="54.95" customHeight="1" x14ac:dyDescent="0.25">
      <c r="C262" s="56">
        <v>258</v>
      </c>
      <c r="D262" s="94" t="str">
        <f>IF(Lançamentos!G262="","",Lançamentos!G262)</f>
        <v/>
      </c>
      <c r="E262" s="120" t="str">
        <f>IF(D262="","",Lançamentos!R262)</f>
        <v/>
      </c>
      <c r="F262" s="121" t="str">
        <f>IF($D262="","",Lançamentos!T262)</f>
        <v/>
      </c>
      <c r="G262" s="121" t="str">
        <f>IF($D262="","",Lançamentos!V262)</f>
        <v/>
      </c>
      <c r="H262" s="121" t="str">
        <f>IF($D262="","",Lançamentos!X262)</f>
        <v/>
      </c>
      <c r="I262" s="121" t="str">
        <f>IF($D262="","",Lançamentos!Z262)</f>
        <v/>
      </c>
      <c r="J262" s="121" t="str">
        <f>IF($D262="","",Lançamentos!AB262)</f>
        <v/>
      </c>
      <c r="K262" s="121" t="str">
        <f>IF($D262="","",Lançamentos!AD262)</f>
        <v/>
      </c>
      <c r="L262" s="121" t="str">
        <f>IF($D262="","",Lançamentos!AF262)</f>
        <v/>
      </c>
      <c r="M262" s="121" t="str">
        <f>IF($D262="","",Lançamentos!AH262)</f>
        <v/>
      </c>
      <c r="N262" s="121" t="str">
        <f>IF($D262="","",Lançamentos!AJ262)</f>
        <v/>
      </c>
      <c r="O262" s="124" t="str">
        <f t="shared" si="19"/>
        <v/>
      </c>
      <c r="P262" s="125" t="str">
        <f t="shared" si="20"/>
        <v/>
      </c>
      <c r="R262" s="119">
        <f t="shared" si="22"/>
        <v>1</v>
      </c>
      <c r="S262" s="119">
        <f t="shared" si="22"/>
        <v>1</v>
      </c>
      <c r="T262" s="119">
        <f t="shared" si="22"/>
        <v>1</v>
      </c>
      <c r="U262" s="119">
        <f t="shared" si="22"/>
        <v>1</v>
      </c>
      <c r="V262" s="119">
        <f t="shared" si="22"/>
        <v>1</v>
      </c>
      <c r="W262" s="119">
        <f t="shared" si="21"/>
        <v>1</v>
      </c>
      <c r="X262" s="119">
        <f t="shared" si="21"/>
        <v>1</v>
      </c>
      <c r="Y262" s="119">
        <f t="shared" si="21"/>
        <v>1</v>
      </c>
      <c r="Z262" s="119">
        <f t="shared" si="21"/>
        <v>1</v>
      </c>
      <c r="AA262" s="119">
        <f t="shared" si="21"/>
        <v>1</v>
      </c>
      <c r="AB262" s="119">
        <f t="shared" ref="AB262:AB325" si="23">SUM(R262:AA262)</f>
        <v>10</v>
      </c>
    </row>
    <row r="263" spans="3:28" ht="54.95" customHeight="1" x14ac:dyDescent="0.25">
      <c r="C263" s="56">
        <v>259</v>
      </c>
      <c r="D263" s="94" t="str">
        <f>IF(Lançamentos!G263="","",Lançamentos!G263)</f>
        <v/>
      </c>
      <c r="E263" s="120" t="str">
        <f>IF(D263="","",Lançamentos!R263)</f>
        <v/>
      </c>
      <c r="F263" s="121" t="str">
        <f>IF($D263="","",Lançamentos!T263)</f>
        <v/>
      </c>
      <c r="G263" s="121" t="str">
        <f>IF($D263="","",Lançamentos!V263)</f>
        <v/>
      </c>
      <c r="H263" s="121" t="str">
        <f>IF($D263="","",Lançamentos!X263)</f>
        <v/>
      </c>
      <c r="I263" s="121" t="str">
        <f>IF($D263="","",Lançamentos!Z263)</f>
        <v/>
      </c>
      <c r="J263" s="121" t="str">
        <f>IF($D263="","",Lançamentos!AB263)</f>
        <v/>
      </c>
      <c r="K263" s="121" t="str">
        <f>IF($D263="","",Lançamentos!AD263)</f>
        <v/>
      </c>
      <c r="L263" s="121" t="str">
        <f>IF($D263="","",Lançamentos!AF263)</f>
        <v/>
      </c>
      <c r="M263" s="121" t="str">
        <f>IF($D263="","",Lançamentos!AH263)</f>
        <v/>
      </c>
      <c r="N263" s="121" t="str">
        <f>IF($D263="","",Lançamentos!AJ263)</f>
        <v/>
      </c>
      <c r="O263" s="124" t="str">
        <f t="shared" ref="O263:O326" si="24">IFERROR(IF(D263="","",P263/AB263),0)</f>
        <v/>
      </c>
      <c r="P263" s="125" t="str">
        <f t="shared" ref="P263:P326" si="25">IF(D263="","",SUM(E263:N263))</f>
        <v/>
      </c>
      <c r="R263" s="119">
        <f t="shared" si="22"/>
        <v>1</v>
      </c>
      <c r="S263" s="119">
        <f t="shared" si="22"/>
        <v>1</v>
      </c>
      <c r="T263" s="119">
        <f t="shared" si="22"/>
        <v>1</v>
      </c>
      <c r="U263" s="119">
        <f t="shared" si="22"/>
        <v>1</v>
      </c>
      <c r="V263" s="119">
        <f t="shared" si="22"/>
        <v>1</v>
      </c>
      <c r="W263" s="119">
        <f t="shared" si="21"/>
        <v>1</v>
      </c>
      <c r="X263" s="119">
        <f t="shared" si="21"/>
        <v>1</v>
      </c>
      <c r="Y263" s="119">
        <f t="shared" si="21"/>
        <v>1</v>
      </c>
      <c r="Z263" s="119">
        <f t="shared" si="21"/>
        <v>1</v>
      </c>
      <c r="AA263" s="119">
        <f t="shared" si="21"/>
        <v>1</v>
      </c>
      <c r="AB263" s="119">
        <f t="shared" si="23"/>
        <v>10</v>
      </c>
    </row>
    <row r="264" spans="3:28" ht="54.95" customHeight="1" x14ac:dyDescent="0.25">
      <c r="C264" s="56">
        <v>260</v>
      </c>
      <c r="D264" s="94" t="str">
        <f>IF(Lançamentos!G264="","",Lançamentos!G264)</f>
        <v/>
      </c>
      <c r="E264" s="120" t="str">
        <f>IF(D264="","",Lançamentos!R264)</f>
        <v/>
      </c>
      <c r="F264" s="121" t="str">
        <f>IF($D264="","",Lançamentos!T264)</f>
        <v/>
      </c>
      <c r="G264" s="121" t="str">
        <f>IF($D264="","",Lançamentos!V264)</f>
        <v/>
      </c>
      <c r="H264" s="121" t="str">
        <f>IF($D264="","",Lançamentos!X264)</f>
        <v/>
      </c>
      <c r="I264" s="121" t="str">
        <f>IF($D264="","",Lançamentos!Z264)</f>
        <v/>
      </c>
      <c r="J264" s="121" t="str">
        <f>IF($D264="","",Lançamentos!AB264)</f>
        <v/>
      </c>
      <c r="K264" s="121" t="str">
        <f>IF($D264="","",Lançamentos!AD264)</f>
        <v/>
      </c>
      <c r="L264" s="121" t="str">
        <f>IF($D264="","",Lançamentos!AF264)</f>
        <v/>
      </c>
      <c r="M264" s="121" t="str">
        <f>IF($D264="","",Lançamentos!AH264)</f>
        <v/>
      </c>
      <c r="N264" s="121" t="str">
        <f>IF($D264="","",Lançamentos!AJ264)</f>
        <v/>
      </c>
      <c r="O264" s="124" t="str">
        <f t="shared" si="24"/>
        <v/>
      </c>
      <c r="P264" s="125" t="str">
        <f t="shared" si="25"/>
        <v/>
      </c>
      <c r="R264" s="119">
        <f t="shared" si="22"/>
        <v>1</v>
      </c>
      <c r="S264" s="119">
        <f t="shared" si="22"/>
        <v>1</v>
      </c>
      <c r="T264" s="119">
        <f t="shared" si="22"/>
        <v>1</v>
      </c>
      <c r="U264" s="119">
        <f t="shared" si="22"/>
        <v>1</v>
      </c>
      <c r="V264" s="119">
        <f t="shared" si="22"/>
        <v>1</v>
      </c>
      <c r="W264" s="119">
        <f t="shared" si="21"/>
        <v>1</v>
      </c>
      <c r="X264" s="119">
        <f t="shared" si="21"/>
        <v>1</v>
      </c>
      <c r="Y264" s="119">
        <f t="shared" si="21"/>
        <v>1</v>
      </c>
      <c r="Z264" s="119">
        <f t="shared" si="21"/>
        <v>1</v>
      </c>
      <c r="AA264" s="119">
        <f t="shared" si="21"/>
        <v>1</v>
      </c>
      <c r="AB264" s="119">
        <f t="shared" si="23"/>
        <v>10</v>
      </c>
    </row>
    <row r="265" spans="3:28" ht="54.95" customHeight="1" x14ac:dyDescent="0.25">
      <c r="C265" s="56">
        <v>261</v>
      </c>
      <c r="D265" s="94" t="str">
        <f>IF(Lançamentos!G265="","",Lançamentos!G265)</f>
        <v/>
      </c>
      <c r="E265" s="120" t="str">
        <f>IF(D265="","",Lançamentos!R265)</f>
        <v/>
      </c>
      <c r="F265" s="121" t="str">
        <f>IF($D265="","",Lançamentos!T265)</f>
        <v/>
      </c>
      <c r="G265" s="121" t="str">
        <f>IF($D265="","",Lançamentos!V265)</f>
        <v/>
      </c>
      <c r="H265" s="121" t="str">
        <f>IF($D265="","",Lançamentos!X265)</f>
        <v/>
      </c>
      <c r="I265" s="121" t="str">
        <f>IF($D265="","",Lançamentos!Z265)</f>
        <v/>
      </c>
      <c r="J265" s="121" t="str">
        <f>IF($D265="","",Lançamentos!AB265)</f>
        <v/>
      </c>
      <c r="K265" s="121" t="str">
        <f>IF($D265="","",Lançamentos!AD265)</f>
        <v/>
      </c>
      <c r="L265" s="121" t="str">
        <f>IF($D265="","",Lançamentos!AF265)</f>
        <v/>
      </c>
      <c r="M265" s="121" t="str">
        <f>IF($D265="","",Lançamentos!AH265)</f>
        <v/>
      </c>
      <c r="N265" s="121" t="str">
        <f>IF($D265="","",Lançamentos!AJ265)</f>
        <v/>
      </c>
      <c r="O265" s="124" t="str">
        <f t="shared" si="24"/>
        <v/>
      </c>
      <c r="P265" s="125" t="str">
        <f t="shared" si="25"/>
        <v/>
      </c>
      <c r="R265" s="119">
        <f t="shared" si="22"/>
        <v>1</v>
      </c>
      <c r="S265" s="119">
        <f t="shared" si="22"/>
        <v>1</v>
      </c>
      <c r="T265" s="119">
        <f t="shared" si="22"/>
        <v>1</v>
      </c>
      <c r="U265" s="119">
        <f t="shared" si="22"/>
        <v>1</v>
      </c>
      <c r="V265" s="119">
        <f t="shared" si="22"/>
        <v>1</v>
      </c>
      <c r="W265" s="119">
        <f t="shared" si="21"/>
        <v>1</v>
      </c>
      <c r="X265" s="119">
        <f t="shared" si="21"/>
        <v>1</v>
      </c>
      <c r="Y265" s="119">
        <f t="shared" si="21"/>
        <v>1</v>
      </c>
      <c r="Z265" s="119">
        <f t="shared" si="21"/>
        <v>1</v>
      </c>
      <c r="AA265" s="119">
        <f t="shared" si="21"/>
        <v>1</v>
      </c>
      <c r="AB265" s="119">
        <f t="shared" si="23"/>
        <v>10</v>
      </c>
    </row>
    <row r="266" spans="3:28" ht="54.95" customHeight="1" x14ac:dyDescent="0.25">
      <c r="C266" s="56">
        <v>262</v>
      </c>
      <c r="D266" s="94" t="str">
        <f>IF(Lançamentos!G266="","",Lançamentos!G266)</f>
        <v/>
      </c>
      <c r="E266" s="120" t="str">
        <f>IF(D266="","",Lançamentos!R266)</f>
        <v/>
      </c>
      <c r="F266" s="121" t="str">
        <f>IF($D266="","",Lançamentos!T266)</f>
        <v/>
      </c>
      <c r="G266" s="121" t="str">
        <f>IF($D266="","",Lançamentos!V266)</f>
        <v/>
      </c>
      <c r="H266" s="121" t="str">
        <f>IF($D266="","",Lançamentos!X266)</f>
        <v/>
      </c>
      <c r="I266" s="121" t="str">
        <f>IF($D266="","",Lançamentos!Z266)</f>
        <v/>
      </c>
      <c r="J266" s="121" t="str">
        <f>IF($D266="","",Lançamentos!AB266)</f>
        <v/>
      </c>
      <c r="K266" s="121" t="str">
        <f>IF($D266="","",Lançamentos!AD266)</f>
        <v/>
      </c>
      <c r="L266" s="121" t="str">
        <f>IF($D266="","",Lançamentos!AF266)</f>
        <v/>
      </c>
      <c r="M266" s="121" t="str">
        <f>IF($D266="","",Lançamentos!AH266)</f>
        <v/>
      </c>
      <c r="N266" s="121" t="str">
        <f>IF($D266="","",Lançamentos!AJ266)</f>
        <v/>
      </c>
      <c r="O266" s="124" t="str">
        <f t="shared" si="24"/>
        <v/>
      </c>
      <c r="P266" s="125" t="str">
        <f t="shared" si="25"/>
        <v/>
      </c>
      <c r="R266" s="119">
        <f t="shared" si="22"/>
        <v>1</v>
      </c>
      <c r="S266" s="119">
        <f t="shared" si="22"/>
        <v>1</v>
      </c>
      <c r="T266" s="119">
        <f t="shared" si="22"/>
        <v>1</v>
      </c>
      <c r="U266" s="119">
        <f t="shared" si="22"/>
        <v>1</v>
      </c>
      <c r="V266" s="119">
        <f t="shared" si="22"/>
        <v>1</v>
      </c>
      <c r="W266" s="119">
        <f t="shared" si="21"/>
        <v>1</v>
      </c>
      <c r="X266" s="119">
        <f t="shared" si="21"/>
        <v>1</v>
      </c>
      <c r="Y266" s="119">
        <f t="shared" si="21"/>
        <v>1</v>
      </c>
      <c r="Z266" s="119">
        <f t="shared" si="21"/>
        <v>1</v>
      </c>
      <c r="AA266" s="119">
        <f t="shared" si="21"/>
        <v>1</v>
      </c>
      <c r="AB266" s="119">
        <f t="shared" si="23"/>
        <v>10</v>
      </c>
    </row>
    <row r="267" spans="3:28" ht="54.95" customHeight="1" x14ac:dyDescent="0.25">
      <c r="C267" s="56">
        <v>263</v>
      </c>
      <c r="D267" s="94" t="str">
        <f>IF(Lançamentos!G267="","",Lançamentos!G267)</f>
        <v/>
      </c>
      <c r="E267" s="120" t="str">
        <f>IF(D267="","",Lançamentos!R267)</f>
        <v/>
      </c>
      <c r="F267" s="121" t="str">
        <f>IF($D267="","",Lançamentos!T267)</f>
        <v/>
      </c>
      <c r="G267" s="121" t="str">
        <f>IF($D267="","",Lançamentos!V267)</f>
        <v/>
      </c>
      <c r="H267" s="121" t="str">
        <f>IF($D267="","",Lançamentos!X267)</f>
        <v/>
      </c>
      <c r="I267" s="121" t="str">
        <f>IF($D267="","",Lançamentos!Z267)</f>
        <v/>
      </c>
      <c r="J267" s="121" t="str">
        <f>IF($D267="","",Lançamentos!AB267)</f>
        <v/>
      </c>
      <c r="K267" s="121" t="str">
        <f>IF($D267="","",Lançamentos!AD267)</f>
        <v/>
      </c>
      <c r="L267" s="121" t="str">
        <f>IF($D267="","",Lançamentos!AF267)</f>
        <v/>
      </c>
      <c r="M267" s="121" t="str">
        <f>IF($D267="","",Lançamentos!AH267)</f>
        <v/>
      </c>
      <c r="N267" s="121" t="str">
        <f>IF($D267="","",Lançamentos!AJ267)</f>
        <v/>
      </c>
      <c r="O267" s="124" t="str">
        <f t="shared" si="24"/>
        <v/>
      </c>
      <c r="P267" s="125" t="str">
        <f t="shared" si="25"/>
        <v/>
      </c>
      <c r="R267" s="119">
        <f t="shared" si="22"/>
        <v>1</v>
      </c>
      <c r="S267" s="119">
        <f t="shared" si="22"/>
        <v>1</v>
      </c>
      <c r="T267" s="119">
        <f t="shared" si="22"/>
        <v>1</v>
      </c>
      <c r="U267" s="119">
        <f t="shared" si="22"/>
        <v>1</v>
      </c>
      <c r="V267" s="119">
        <f t="shared" si="22"/>
        <v>1</v>
      </c>
      <c r="W267" s="119">
        <f t="shared" si="21"/>
        <v>1</v>
      </c>
      <c r="X267" s="119">
        <f t="shared" si="21"/>
        <v>1</v>
      </c>
      <c r="Y267" s="119">
        <f t="shared" si="21"/>
        <v>1</v>
      </c>
      <c r="Z267" s="119">
        <f t="shared" si="21"/>
        <v>1</v>
      </c>
      <c r="AA267" s="119">
        <f t="shared" si="21"/>
        <v>1</v>
      </c>
      <c r="AB267" s="119">
        <f t="shared" si="23"/>
        <v>10</v>
      </c>
    </row>
    <row r="268" spans="3:28" ht="54.95" customHeight="1" x14ac:dyDescent="0.25">
      <c r="C268" s="56">
        <v>264</v>
      </c>
      <c r="D268" s="94" t="str">
        <f>IF(Lançamentos!G268="","",Lançamentos!G268)</f>
        <v/>
      </c>
      <c r="E268" s="120" t="str">
        <f>IF(D268="","",Lançamentos!R268)</f>
        <v/>
      </c>
      <c r="F268" s="121" t="str">
        <f>IF($D268="","",Lançamentos!T268)</f>
        <v/>
      </c>
      <c r="G268" s="121" t="str">
        <f>IF($D268="","",Lançamentos!V268)</f>
        <v/>
      </c>
      <c r="H268" s="121" t="str">
        <f>IF($D268="","",Lançamentos!X268)</f>
        <v/>
      </c>
      <c r="I268" s="121" t="str">
        <f>IF($D268="","",Lançamentos!Z268)</f>
        <v/>
      </c>
      <c r="J268" s="121" t="str">
        <f>IF($D268="","",Lançamentos!AB268)</f>
        <v/>
      </c>
      <c r="K268" s="121" t="str">
        <f>IF($D268="","",Lançamentos!AD268)</f>
        <v/>
      </c>
      <c r="L268" s="121" t="str">
        <f>IF($D268="","",Lançamentos!AF268)</f>
        <v/>
      </c>
      <c r="M268" s="121" t="str">
        <f>IF($D268="","",Lançamentos!AH268)</f>
        <v/>
      </c>
      <c r="N268" s="121" t="str">
        <f>IF($D268="","",Lançamentos!AJ268)</f>
        <v/>
      </c>
      <c r="O268" s="124" t="str">
        <f t="shared" si="24"/>
        <v/>
      </c>
      <c r="P268" s="125" t="str">
        <f t="shared" si="25"/>
        <v/>
      </c>
      <c r="R268" s="119">
        <f t="shared" si="22"/>
        <v>1</v>
      </c>
      <c r="S268" s="119">
        <f t="shared" si="22"/>
        <v>1</v>
      </c>
      <c r="T268" s="119">
        <f t="shared" si="22"/>
        <v>1</v>
      </c>
      <c r="U268" s="119">
        <f t="shared" si="22"/>
        <v>1</v>
      </c>
      <c r="V268" s="119">
        <f t="shared" si="22"/>
        <v>1</v>
      </c>
      <c r="W268" s="119">
        <f t="shared" si="21"/>
        <v>1</v>
      </c>
      <c r="X268" s="119">
        <f t="shared" si="21"/>
        <v>1</v>
      </c>
      <c r="Y268" s="119">
        <f t="shared" si="21"/>
        <v>1</v>
      </c>
      <c r="Z268" s="119">
        <f t="shared" si="21"/>
        <v>1</v>
      </c>
      <c r="AA268" s="119">
        <f t="shared" si="21"/>
        <v>1</v>
      </c>
      <c r="AB268" s="119">
        <f t="shared" si="23"/>
        <v>10</v>
      </c>
    </row>
    <row r="269" spans="3:28" ht="54.95" customHeight="1" x14ac:dyDescent="0.25">
      <c r="C269" s="56">
        <v>265</v>
      </c>
      <c r="D269" s="94" t="str">
        <f>IF(Lançamentos!G269="","",Lançamentos!G269)</f>
        <v/>
      </c>
      <c r="E269" s="120" t="str">
        <f>IF(D269="","",Lançamentos!R269)</f>
        <v/>
      </c>
      <c r="F269" s="121" t="str">
        <f>IF($D269="","",Lançamentos!T269)</f>
        <v/>
      </c>
      <c r="G269" s="121" t="str">
        <f>IF($D269="","",Lançamentos!V269)</f>
        <v/>
      </c>
      <c r="H269" s="121" t="str">
        <f>IF($D269="","",Lançamentos!X269)</f>
        <v/>
      </c>
      <c r="I269" s="121" t="str">
        <f>IF($D269="","",Lançamentos!Z269)</f>
        <v/>
      </c>
      <c r="J269" s="121" t="str">
        <f>IF($D269="","",Lançamentos!AB269)</f>
        <v/>
      </c>
      <c r="K269" s="121" t="str">
        <f>IF($D269="","",Lançamentos!AD269)</f>
        <v/>
      </c>
      <c r="L269" s="121" t="str">
        <f>IF($D269="","",Lançamentos!AF269)</f>
        <v/>
      </c>
      <c r="M269" s="121" t="str">
        <f>IF($D269="","",Lançamentos!AH269)</f>
        <v/>
      </c>
      <c r="N269" s="121" t="str">
        <f>IF($D269="","",Lançamentos!AJ269)</f>
        <v/>
      </c>
      <c r="O269" s="124" t="str">
        <f t="shared" si="24"/>
        <v/>
      </c>
      <c r="P269" s="125" t="str">
        <f t="shared" si="25"/>
        <v/>
      </c>
      <c r="R269" s="119">
        <f t="shared" si="22"/>
        <v>1</v>
      </c>
      <c r="S269" s="119">
        <f t="shared" si="22"/>
        <v>1</v>
      </c>
      <c r="T269" s="119">
        <f t="shared" si="22"/>
        <v>1</v>
      </c>
      <c r="U269" s="119">
        <f t="shared" si="22"/>
        <v>1</v>
      </c>
      <c r="V269" s="119">
        <f t="shared" si="22"/>
        <v>1</v>
      </c>
      <c r="W269" s="119">
        <f t="shared" si="21"/>
        <v>1</v>
      </c>
      <c r="X269" s="119">
        <f t="shared" si="21"/>
        <v>1</v>
      </c>
      <c r="Y269" s="119">
        <f t="shared" si="21"/>
        <v>1</v>
      </c>
      <c r="Z269" s="119">
        <f t="shared" si="21"/>
        <v>1</v>
      </c>
      <c r="AA269" s="119">
        <f t="shared" si="21"/>
        <v>1</v>
      </c>
      <c r="AB269" s="119">
        <f t="shared" si="23"/>
        <v>10</v>
      </c>
    </row>
    <row r="270" spans="3:28" ht="54.95" customHeight="1" x14ac:dyDescent="0.25">
      <c r="C270" s="56">
        <v>266</v>
      </c>
      <c r="D270" s="94" t="str">
        <f>IF(Lançamentos!G270="","",Lançamentos!G270)</f>
        <v/>
      </c>
      <c r="E270" s="120" t="str">
        <f>IF(D270="","",Lançamentos!R270)</f>
        <v/>
      </c>
      <c r="F270" s="121" t="str">
        <f>IF($D270="","",Lançamentos!T270)</f>
        <v/>
      </c>
      <c r="G270" s="121" t="str">
        <f>IF($D270="","",Lançamentos!V270)</f>
        <v/>
      </c>
      <c r="H270" s="121" t="str">
        <f>IF($D270="","",Lançamentos!X270)</f>
        <v/>
      </c>
      <c r="I270" s="121" t="str">
        <f>IF($D270="","",Lançamentos!Z270)</f>
        <v/>
      </c>
      <c r="J270" s="121" t="str">
        <f>IF($D270="","",Lançamentos!AB270)</f>
        <v/>
      </c>
      <c r="K270" s="121" t="str">
        <f>IF($D270="","",Lançamentos!AD270)</f>
        <v/>
      </c>
      <c r="L270" s="121" t="str">
        <f>IF($D270="","",Lançamentos!AF270)</f>
        <v/>
      </c>
      <c r="M270" s="121" t="str">
        <f>IF($D270="","",Lançamentos!AH270)</f>
        <v/>
      </c>
      <c r="N270" s="121" t="str">
        <f>IF($D270="","",Lançamentos!AJ270)</f>
        <v/>
      </c>
      <c r="O270" s="124" t="str">
        <f t="shared" si="24"/>
        <v/>
      </c>
      <c r="P270" s="125" t="str">
        <f t="shared" si="25"/>
        <v/>
      </c>
      <c r="R270" s="119">
        <f t="shared" si="22"/>
        <v>1</v>
      </c>
      <c r="S270" s="119">
        <f t="shared" si="22"/>
        <v>1</v>
      </c>
      <c r="T270" s="119">
        <f t="shared" si="22"/>
        <v>1</v>
      </c>
      <c r="U270" s="119">
        <f t="shared" si="22"/>
        <v>1</v>
      </c>
      <c r="V270" s="119">
        <f t="shared" si="22"/>
        <v>1</v>
      </c>
      <c r="W270" s="119">
        <f t="shared" si="21"/>
        <v>1</v>
      </c>
      <c r="X270" s="119">
        <f t="shared" si="21"/>
        <v>1</v>
      </c>
      <c r="Y270" s="119">
        <f t="shared" si="21"/>
        <v>1</v>
      </c>
      <c r="Z270" s="119">
        <f t="shared" si="21"/>
        <v>1</v>
      </c>
      <c r="AA270" s="119">
        <f t="shared" si="21"/>
        <v>1</v>
      </c>
      <c r="AB270" s="119">
        <f t="shared" si="23"/>
        <v>10</v>
      </c>
    </row>
    <row r="271" spans="3:28" ht="54.95" customHeight="1" x14ac:dyDescent="0.25">
      <c r="C271" s="56">
        <v>267</v>
      </c>
      <c r="D271" s="94" t="str">
        <f>IF(Lançamentos!G271="","",Lançamentos!G271)</f>
        <v/>
      </c>
      <c r="E271" s="120" t="str">
        <f>IF(D271="","",Lançamentos!R271)</f>
        <v/>
      </c>
      <c r="F271" s="121" t="str">
        <f>IF($D271="","",Lançamentos!T271)</f>
        <v/>
      </c>
      <c r="G271" s="121" t="str">
        <f>IF($D271="","",Lançamentos!V271)</f>
        <v/>
      </c>
      <c r="H271" s="121" t="str">
        <f>IF($D271="","",Lançamentos!X271)</f>
        <v/>
      </c>
      <c r="I271" s="121" t="str">
        <f>IF($D271="","",Lançamentos!Z271)</f>
        <v/>
      </c>
      <c r="J271" s="121" t="str">
        <f>IF($D271="","",Lançamentos!AB271)</f>
        <v/>
      </c>
      <c r="K271" s="121" t="str">
        <f>IF($D271="","",Lançamentos!AD271)</f>
        <v/>
      </c>
      <c r="L271" s="121" t="str">
        <f>IF($D271="","",Lançamentos!AF271)</f>
        <v/>
      </c>
      <c r="M271" s="121" t="str">
        <f>IF($D271="","",Lançamentos!AH271)</f>
        <v/>
      </c>
      <c r="N271" s="121" t="str">
        <f>IF($D271="","",Lançamentos!AJ271)</f>
        <v/>
      </c>
      <c r="O271" s="124" t="str">
        <f t="shared" si="24"/>
        <v/>
      </c>
      <c r="P271" s="125" t="str">
        <f t="shared" si="25"/>
        <v/>
      </c>
      <c r="R271" s="119">
        <f t="shared" si="22"/>
        <v>1</v>
      </c>
      <c r="S271" s="119">
        <f t="shared" si="22"/>
        <v>1</v>
      </c>
      <c r="T271" s="119">
        <f t="shared" si="22"/>
        <v>1</v>
      </c>
      <c r="U271" s="119">
        <f t="shared" si="22"/>
        <v>1</v>
      </c>
      <c r="V271" s="119">
        <f t="shared" si="22"/>
        <v>1</v>
      </c>
      <c r="W271" s="119">
        <f t="shared" si="21"/>
        <v>1</v>
      </c>
      <c r="X271" s="119">
        <f t="shared" si="21"/>
        <v>1</v>
      </c>
      <c r="Y271" s="119">
        <f t="shared" si="21"/>
        <v>1</v>
      </c>
      <c r="Z271" s="119">
        <f t="shared" si="21"/>
        <v>1</v>
      </c>
      <c r="AA271" s="119">
        <f t="shared" si="21"/>
        <v>1</v>
      </c>
      <c r="AB271" s="119">
        <f t="shared" si="23"/>
        <v>10</v>
      </c>
    </row>
    <row r="272" spans="3:28" ht="54.95" customHeight="1" x14ac:dyDescent="0.25">
      <c r="C272" s="56">
        <v>268</v>
      </c>
      <c r="D272" s="94" t="str">
        <f>IF(Lançamentos!G272="","",Lançamentos!G272)</f>
        <v/>
      </c>
      <c r="E272" s="120" t="str">
        <f>IF(D272="","",Lançamentos!R272)</f>
        <v/>
      </c>
      <c r="F272" s="121" t="str">
        <f>IF($D272="","",Lançamentos!T272)</f>
        <v/>
      </c>
      <c r="G272" s="121" t="str">
        <f>IF($D272="","",Lançamentos!V272)</f>
        <v/>
      </c>
      <c r="H272" s="121" t="str">
        <f>IF($D272="","",Lançamentos!X272)</f>
        <v/>
      </c>
      <c r="I272" s="121" t="str">
        <f>IF($D272="","",Lançamentos!Z272)</f>
        <v/>
      </c>
      <c r="J272" s="121" t="str">
        <f>IF($D272="","",Lançamentos!AB272)</f>
        <v/>
      </c>
      <c r="K272" s="121" t="str">
        <f>IF($D272="","",Lançamentos!AD272)</f>
        <v/>
      </c>
      <c r="L272" s="121" t="str">
        <f>IF($D272="","",Lançamentos!AF272)</f>
        <v/>
      </c>
      <c r="M272" s="121" t="str">
        <f>IF($D272="","",Lançamentos!AH272)</f>
        <v/>
      </c>
      <c r="N272" s="121" t="str">
        <f>IF($D272="","",Lançamentos!AJ272)</f>
        <v/>
      </c>
      <c r="O272" s="124" t="str">
        <f t="shared" si="24"/>
        <v/>
      </c>
      <c r="P272" s="125" t="str">
        <f t="shared" si="25"/>
        <v/>
      </c>
      <c r="R272" s="119">
        <f t="shared" si="22"/>
        <v>1</v>
      </c>
      <c r="S272" s="119">
        <f t="shared" si="22"/>
        <v>1</v>
      </c>
      <c r="T272" s="119">
        <f t="shared" si="22"/>
        <v>1</v>
      </c>
      <c r="U272" s="119">
        <f t="shared" si="22"/>
        <v>1</v>
      </c>
      <c r="V272" s="119">
        <f t="shared" si="22"/>
        <v>1</v>
      </c>
      <c r="W272" s="119">
        <f t="shared" si="21"/>
        <v>1</v>
      </c>
      <c r="X272" s="119">
        <f t="shared" si="21"/>
        <v>1</v>
      </c>
      <c r="Y272" s="119">
        <f t="shared" si="21"/>
        <v>1</v>
      </c>
      <c r="Z272" s="119">
        <f t="shared" si="21"/>
        <v>1</v>
      </c>
      <c r="AA272" s="119">
        <f t="shared" si="21"/>
        <v>1</v>
      </c>
      <c r="AB272" s="119">
        <f t="shared" si="23"/>
        <v>10</v>
      </c>
    </row>
    <row r="273" spans="3:28" ht="54.95" customHeight="1" x14ac:dyDescent="0.25">
      <c r="C273" s="56">
        <v>269</v>
      </c>
      <c r="D273" s="94" t="str">
        <f>IF(Lançamentos!G273="","",Lançamentos!G273)</f>
        <v/>
      </c>
      <c r="E273" s="120" t="str">
        <f>IF(D273="","",Lançamentos!R273)</f>
        <v/>
      </c>
      <c r="F273" s="121" t="str">
        <f>IF($D273="","",Lançamentos!T273)</f>
        <v/>
      </c>
      <c r="G273" s="121" t="str">
        <f>IF($D273="","",Lançamentos!V273)</f>
        <v/>
      </c>
      <c r="H273" s="121" t="str">
        <f>IF($D273="","",Lançamentos!X273)</f>
        <v/>
      </c>
      <c r="I273" s="121" t="str">
        <f>IF($D273="","",Lançamentos!Z273)</f>
        <v/>
      </c>
      <c r="J273" s="121" t="str">
        <f>IF($D273="","",Lançamentos!AB273)</f>
        <v/>
      </c>
      <c r="K273" s="121" t="str">
        <f>IF($D273="","",Lançamentos!AD273)</f>
        <v/>
      </c>
      <c r="L273" s="121" t="str">
        <f>IF($D273="","",Lançamentos!AF273)</f>
        <v/>
      </c>
      <c r="M273" s="121" t="str">
        <f>IF($D273="","",Lançamentos!AH273)</f>
        <v/>
      </c>
      <c r="N273" s="121" t="str">
        <f>IF($D273="","",Lançamentos!AJ273)</f>
        <v/>
      </c>
      <c r="O273" s="124" t="str">
        <f t="shared" si="24"/>
        <v/>
      </c>
      <c r="P273" s="125" t="str">
        <f t="shared" si="25"/>
        <v/>
      </c>
      <c r="R273" s="119">
        <f t="shared" si="22"/>
        <v>1</v>
      </c>
      <c r="S273" s="119">
        <f t="shared" si="22"/>
        <v>1</v>
      </c>
      <c r="T273" s="119">
        <f t="shared" si="22"/>
        <v>1</v>
      </c>
      <c r="U273" s="119">
        <f t="shared" si="22"/>
        <v>1</v>
      </c>
      <c r="V273" s="119">
        <f t="shared" si="22"/>
        <v>1</v>
      </c>
      <c r="W273" s="119">
        <f t="shared" si="21"/>
        <v>1</v>
      </c>
      <c r="X273" s="119">
        <f t="shared" si="21"/>
        <v>1</v>
      </c>
      <c r="Y273" s="119">
        <f t="shared" si="21"/>
        <v>1</v>
      </c>
      <c r="Z273" s="119">
        <f t="shared" si="21"/>
        <v>1</v>
      </c>
      <c r="AA273" s="119">
        <f t="shared" si="21"/>
        <v>1</v>
      </c>
      <c r="AB273" s="119">
        <f t="shared" si="23"/>
        <v>10</v>
      </c>
    </row>
    <row r="274" spans="3:28" ht="54.95" customHeight="1" x14ac:dyDescent="0.25">
      <c r="C274" s="56">
        <v>270</v>
      </c>
      <c r="D274" s="94" t="str">
        <f>IF(Lançamentos!G274="","",Lançamentos!G274)</f>
        <v/>
      </c>
      <c r="E274" s="120" t="str">
        <f>IF(D274="","",Lançamentos!R274)</f>
        <v/>
      </c>
      <c r="F274" s="121" t="str">
        <f>IF($D274="","",Lançamentos!T274)</f>
        <v/>
      </c>
      <c r="G274" s="121" t="str">
        <f>IF($D274="","",Lançamentos!V274)</f>
        <v/>
      </c>
      <c r="H274" s="121" t="str">
        <f>IF($D274="","",Lançamentos!X274)</f>
        <v/>
      </c>
      <c r="I274" s="121" t="str">
        <f>IF($D274="","",Lançamentos!Z274)</f>
        <v/>
      </c>
      <c r="J274" s="121" t="str">
        <f>IF($D274="","",Lançamentos!AB274)</f>
        <v/>
      </c>
      <c r="K274" s="121" t="str">
        <f>IF($D274="","",Lançamentos!AD274)</f>
        <v/>
      </c>
      <c r="L274" s="121" t="str">
        <f>IF($D274="","",Lançamentos!AF274)</f>
        <v/>
      </c>
      <c r="M274" s="121" t="str">
        <f>IF($D274="","",Lançamentos!AH274)</f>
        <v/>
      </c>
      <c r="N274" s="121" t="str">
        <f>IF($D274="","",Lançamentos!AJ274)</f>
        <v/>
      </c>
      <c r="O274" s="124" t="str">
        <f t="shared" si="24"/>
        <v/>
      </c>
      <c r="P274" s="125" t="str">
        <f t="shared" si="25"/>
        <v/>
      </c>
      <c r="R274" s="119">
        <f t="shared" si="22"/>
        <v>1</v>
      </c>
      <c r="S274" s="119">
        <f t="shared" si="22"/>
        <v>1</v>
      </c>
      <c r="T274" s="119">
        <f t="shared" si="22"/>
        <v>1</v>
      </c>
      <c r="U274" s="119">
        <f t="shared" si="22"/>
        <v>1</v>
      </c>
      <c r="V274" s="119">
        <f t="shared" si="22"/>
        <v>1</v>
      </c>
      <c r="W274" s="119">
        <f t="shared" ref="W274:AA324" si="26">IF(J274=0,0,1)</f>
        <v>1</v>
      </c>
      <c r="X274" s="119">
        <f t="shared" si="26"/>
        <v>1</v>
      </c>
      <c r="Y274" s="119">
        <f t="shared" si="26"/>
        <v>1</v>
      </c>
      <c r="Z274" s="119">
        <f t="shared" si="26"/>
        <v>1</v>
      </c>
      <c r="AA274" s="119">
        <f t="shared" si="26"/>
        <v>1</v>
      </c>
      <c r="AB274" s="119">
        <f t="shared" si="23"/>
        <v>10</v>
      </c>
    </row>
    <row r="275" spans="3:28" ht="54.95" customHeight="1" x14ac:dyDescent="0.25">
      <c r="C275" s="56">
        <v>271</v>
      </c>
      <c r="D275" s="94" t="str">
        <f>IF(Lançamentos!G275="","",Lançamentos!G275)</f>
        <v/>
      </c>
      <c r="E275" s="120" t="str">
        <f>IF(D275="","",Lançamentos!R275)</f>
        <v/>
      </c>
      <c r="F275" s="121" t="str">
        <f>IF($D275="","",Lançamentos!T275)</f>
        <v/>
      </c>
      <c r="G275" s="121" t="str">
        <f>IF($D275="","",Lançamentos!V275)</f>
        <v/>
      </c>
      <c r="H275" s="121" t="str">
        <f>IF($D275="","",Lançamentos!X275)</f>
        <v/>
      </c>
      <c r="I275" s="121" t="str">
        <f>IF($D275="","",Lançamentos!Z275)</f>
        <v/>
      </c>
      <c r="J275" s="121" t="str">
        <f>IF($D275="","",Lançamentos!AB275)</f>
        <v/>
      </c>
      <c r="K275" s="121" t="str">
        <f>IF($D275="","",Lançamentos!AD275)</f>
        <v/>
      </c>
      <c r="L275" s="121" t="str">
        <f>IF($D275="","",Lançamentos!AF275)</f>
        <v/>
      </c>
      <c r="M275" s="121" t="str">
        <f>IF($D275="","",Lançamentos!AH275)</f>
        <v/>
      </c>
      <c r="N275" s="121" t="str">
        <f>IF($D275="","",Lançamentos!AJ275)</f>
        <v/>
      </c>
      <c r="O275" s="124" t="str">
        <f t="shared" si="24"/>
        <v/>
      </c>
      <c r="P275" s="125" t="str">
        <f t="shared" si="25"/>
        <v/>
      </c>
      <c r="R275" s="119">
        <f t="shared" ref="R275:V325" si="27">IF(E275=0,0,1)</f>
        <v>1</v>
      </c>
      <c r="S275" s="119">
        <f t="shared" si="27"/>
        <v>1</v>
      </c>
      <c r="T275" s="119">
        <f t="shared" si="27"/>
        <v>1</v>
      </c>
      <c r="U275" s="119">
        <f t="shared" si="27"/>
        <v>1</v>
      </c>
      <c r="V275" s="119">
        <f t="shared" si="27"/>
        <v>1</v>
      </c>
      <c r="W275" s="119">
        <f t="shared" si="26"/>
        <v>1</v>
      </c>
      <c r="X275" s="119">
        <f t="shared" si="26"/>
        <v>1</v>
      </c>
      <c r="Y275" s="119">
        <f t="shared" si="26"/>
        <v>1</v>
      </c>
      <c r="Z275" s="119">
        <f t="shared" si="26"/>
        <v>1</v>
      </c>
      <c r="AA275" s="119">
        <f t="shared" si="26"/>
        <v>1</v>
      </c>
      <c r="AB275" s="119">
        <f t="shared" si="23"/>
        <v>10</v>
      </c>
    </row>
    <row r="276" spans="3:28" ht="54.95" customHeight="1" x14ac:dyDescent="0.25">
      <c r="C276" s="56">
        <v>272</v>
      </c>
      <c r="D276" s="94" t="str">
        <f>IF(Lançamentos!G276="","",Lançamentos!G276)</f>
        <v/>
      </c>
      <c r="E276" s="120" t="str">
        <f>IF(D276="","",Lançamentos!R276)</f>
        <v/>
      </c>
      <c r="F276" s="121" t="str">
        <f>IF($D276="","",Lançamentos!T276)</f>
        <v/>
      </c>
      <c r="G276" s="121" t="str">
        <f>IF($D276="","",Lançamentos!V276)</f>
        <v/>
      </c>
      <c r="H276" s="121" t="str">
        <f>IF($D276="","",Lançamentos!X276)</f>
        <v/>
      </c>
      <c r="I276" s="121" t="str">
        <f>IF($D276="","",Lançamentos!Z276)</f>
        <v/>
      </c>
      <c r="J276" s="121" t="str">
        <f>IF($D276="","",Lançamentos!AB276)</f>
        <v/>
      </c>
      <c r="K276" s="121" t="str">
        <f>IF($D276="","",Lançamentos!AD276)</f>
        <v/>
      </c>
      <c r="L276" s="121" t="str">
        <f>IF($D276="","",Lançamentos!AF276)</f>
        <v/>
      </c>
      <c r="M276" s="121" t="str">
        <f>IF($D276="","",Lançamentos!AH276)</f>
        <v/>
      </c>
      <c r="N276" s="121" t="str">
        <f>IF($D276="","",Lançamentos!AJ276)</f>
        <v/>
      </c>
      <c r="O276" s="124" t="str">
        <f t="shared" si="24"/>
        <v/>
      </c>
      <c r="P276" s="125" t="str">
        <f t="shared" si="25"/>
        <v/>
      </c>
      <c r="R276" s="119">
        <f t="shared" si="27"/>
        <v>1</v>
      </c>
      <c r="S276" s="119">
        <f t="shared" si="27"/>
        <v>1</v>
      </c>
      <c r="T276" s="119">
        <f t="shared" si="27"/>
        <v>1</v>
      </c>
      <c r="U276" s="119">
        <f t="shared" si="27"/>
        <v>1</v>
      </c>
      <c r="V276" s="119">
        <f t="shared" si="27"/>
        <v>1</v>
      </c>
      <c r="W276" s="119">
        <f t="shared" si="26"/>
        <v>1</v>
      </c>
      <c r="X276" s="119">
        <f t="shared" si="26"/>
        <v>1</v>
      </c>
      <c r="Y276" s="119">
        <f t="shared" si="26"/>
        <v>1</v>
      </c>
      <c r="Z276" s="119">
        <f t="shared" si="26"/>
        <v>1</v>
      </c>
      <c r="AA276" s="119">
        <f t="shared" si="26"/>
        <v>1</v>
      </c>
      <c r="AB276" s="119">
        <f t="shared" si="23"/>
        <v>10</v>
      </c>
    </row>
    <row r="277" spans="3:28" ht="54.95" customHeight="1" x14ac:dyDescent="0.25">
      <c r="C277" s="56">
        <v>273</v>
      </c>
      <c r="D277" s="94" t="str">
        <f>IF(Lançamentos!G277="","",Lançamentos!G277)</f>
        <v/>
      </c>
      <c r="E277" s="120" t="str">
        <f>IF(D277="","",Lançamentos!R277)</f>
        <v/>
      </c>
      <c r="F277" s="121" t="str">
        <f>IF($D277="","",Lançamentos!T277)</f>
        <v/>
      </c>
      <c r="G277" s="121" t="str">
        <f>IF($D277="","",Lançamentos!V277)</f>
        <v/>
      </c>
      <c r="H277" s="121" t="str">
        <f>IF($D277="","",Lançamentos!X277)</f>
        <v/>
      </c>
      <c r="I277" s="121" t="str">
        <f>IF($D277="","",Lançamentos!Z277)</f>
        <v/>
      </c>
      <c r="J277" s="121" t="str">
        <f>IF($D277="","",Lançamentos!AB277)</f>
        <v/>
      </c>
      <c r="K277" s="121" t="str">
        <f>IF($D277="","",Lançamentos!AD277)</f>
        <v/>
      </c>
      <c r="L277" s="121" t="str">
        <f>IF($D277="","",Lançamentos!AF277)</f>
        <v/>
      </c>
      <c r="M277" s="121" t="str">
        <f>IF($D277="","",Lançamentos!AH277)</f>
        <v/>
      </c>
      <c r="N277" s="121" t="str">
        <f>IF($D277="","",Lançamentos!AJ277)</f>
        <v/>
      </c>
      <c r="O277" s="124" t="str">
        <f t="shared" si="24"/>
        <v/>
      </c>
      <c r="P277" s="125" t="str">
        <f t="shared" si="25"/>
        <v/>
      </c>
      <c r="R277" s="119">
        <f t="shared" si="27"/>
        <v>1</v>
      </c>
      <c r="S277" s="119">
        <f t="shared" si="27"/>
        <v>1</v>
      </c>
      <c r="T277" s="119">
        <f t="shared" si="27"/>
        <v>1</v>
      </c>
      <c r="U277" s="119">
        <f t="shared" si="27"/>
        <v>1</v>
      </c>
      <c r="V277" s="119">
        <f t="shared" si="27"/>
        <v>1</v>
      </c>
      <c r="W277" s="119">
        <f t="shared" si="26"/>
        <v>1</v>
      </c>
      <c r="X277" s="119">
        <f t="shared" si="26"/>
        <v>1</v>
      </c>
      <c r="Y277" s="119">
        <f t="shared" si="26"/>
        <v>1</v>
      </c>
      <c r="Z277" s="119">
        <f t="shared" si="26"/>
        <v>1</v>
      </c>
      <c r="AA277" s="119">
        <f t="shared" si="26"/>
        <v>1</v>
      </c>
      <c r="AB277" s="119">
        <f t="shared" si="23"/>
        <v>10</v>
      </c>
    </row>
    <row r="278" spans="3:28" ht="54.95" customHeight="1" x14ac:dyDescent="0.25">
      <c r="C278" s="56">
        <v>274</v>
      </c>
      <c r="D278" s="94" t="str">
        <f>IF(Lançamentos!G278="","",Lançamentos!G278)</f>
        <v/>
      </c>
      <c r="E278" s="120" t="str">
        <f>IF(D278="","",Lançamentos!R278)</f>
        <v/>
      </c>
      <c r="F278" s="121" t="str">
        <f>IF($D278="","",Lançamentos!T278)</f>
        <v/>
      </c>
      <c r="G278" s="121" t="str">
        <f>IF($D278="","",Lançamentos!V278)</f>
        <v/>
      </c>
      <c r="H278" s="121" t="str">
        <f>IF($D278="","",Lançamentos!X278)</f>
        <v/>
      </c>
      <c r="I278" s="121" t="str">
        <f>IF($D278="","",Lançamentos!Z278)</f>
        <v/>
      </c>
      <c r="J278" s="121" t="str">
        <f>IF($D278="","",Lançamentos!AB278)</f>
        <v/>
      </c>
      <c r="K278" s="121" t="str">
        <f>IF($D278="","",Lançamentos!AD278)</f>
        <v/>
      </c>
      <c r="L278" s="121" t="str">
        <f>IF($D278="","",Lançamentos!AF278)</f>
        <v/>
      </c>
      <c r="M278" s="121" t="str">
        <f>IF($D278="","",Lançamentos!AH278)</f>
        <v/>
      </c>
      <c r="N278" s="121" t="str">
        <f>IF($D278="","",Lançamentos!AJ278)</f>
        <v/>
      </c>
      <c r="O278" s="124" t="str">
        <f t="shared" si="24"/>
        <v/>
      </c>
      <c r="P278" s="125" t="str">
        <f t="shared" si="25"/>
        <v/>
      </c>
      <c r="R278" s="119">
        <f t="shared" si="27"/>
        <v>1</v>
      </c>
      <c r="S278" s="119">
        <f t="shared" si="27"/>
        <v>1</v>
      </c>
      <c r="T278" s="119">
        <f t="shared" si="27"/>
        <v>1</v>
      </c>
      <c r="U278" s="119">
        <f t="shared" si="27"/>
        <v>1</v>
      </c>
      <c r="V278" s="119">
        <f t="shared" si="27"/>
        <v>1</v>
      </c>
      <c r="W278" s="119">
        <f t="shared" si="26"/>
        <v>1</v>
      </c>
      <c r="X278" s="119">
        <f t="shared" si="26"/>
        <v>1</v>
      </c>
      <c r="Y278" s="119">
        <f t="shared" si="26"/>
        <v>1</v>
      </c>
      <c r="Z278" s="119">
        <f t="shared" si="26"/>
        <v>1</v>
      </c>
      <c r="AA278" s="119">
        <f t="shared" si="26"/>
        <v>1</v>
      </c>
      <c r="AB278" s="119">
        <f t="shared" si="23"/>
        <v>10</v>
      </c>
    </row>
    <row r="279" spans="3:28" ht="54.95" customHeight="1" x14ac:dyDescent="0.25">
      <c r="C279" s="56">
        <v>275</v>
      </c>
      <c r="D279" s="94" t="str">
        <f>IF(Lançamentos!G279="","",Lançamentos!G279)</f>
        <v/>
      </c>
      <c r="E279" s="120" t="str">
        <f>IF(D279="","",Lançamentos!R279)</f>
        <v/>
      </c>
      <c r="F279" s="121" t="str">
        <f>IF($D279="","",Lançamentos!T279)</f>
        <v/>
      </c>
      <c r="G279" s="121" t="str">
        <f>IF($D279="","",Lançamentos!V279)</f>
        <v/>
      </c>
      <c r="H279" s="121" t="str">
        <f>IF($D279="","",Lançamentos!X279)</f>
        <v/>
      </c>
      <c r="I279" s="121" t="str">
        <f>IF($D279="","",Lançamentos!Z279)</f>
        <v/>
      </c>
      <c r="J279" s="121" t="str">
        <f>IF($D279="","",Lançamentos!AB279)</f>
        <v/>
      </c>
      <c r="K279" s="121" t="str">
        <f>IF($D279="","",Lançamentos!AD279)</f>
        <v/>
      </c>
      <c r="L279" s="121" t="str">
        <f>IF($D279="","",Lançamentos!AF279)</f>
        <v/>
      </c>
      <c r="M279" s="121" t="str">
        <f>IF($D279="","",Lançamentos!AH279)</f>
        <v/>
      </c>
      <c r="N279" s="121" t="str">
        <f>IF($D279="","",Lançamentos!AJ279)</f>
        <v/>
      </c>
      <c r="O279" s="124" t="str">
        <f t="shared" si="24"/>
        <v/>
      </c>
      <c r="P279" s="125" t="str">
        <f t="shared" si="25"/>
        <v/>
      </c>
      <c r="R279" s="119">
        <f t="shared" si="27"/>
        <v>1</v>
      </c>
      <c r="S279" s="119">
        <f t="shared" si="27"/>
        <v>1</v>
      </c>
      <c r="T279" s="119">
        <f t="shared" si="27"/>
        <v>1</v>
      </c>
      <c r="U279" s="119">
        <f t="shared" si="27"/>
        <v>1</v>
      </c>
      <c r="V279" s="119">
        <f t="shared" si="27"/>
        <v>1</v>
      </c>
      <c r="W279" s="119">
        <f t="shared" si="26"/>
        <v>1</v>
      </c>
      <c r="X279" s="119">
        <f t="shared" si="26"/>
        <v>1</v>
      </c>
      <c r="Y279" s="119">
        <f t="shared" si="26"/>
        <v>1</v>
      </c>
      <c r="Z279" s="119">
        <f t="shared" si="26"/>
        <v>1</v>
      </c>
      <c r="AA279" s="119">
        <f t="shared" si="26"/>
        <v>1</v>
      </c>
      <c r="AB279" s="119">
        <f t="shared" si="23"/>
        <v>10</v>
      </c>
    </row>
    <row r="280" spans="3:28" ht="54.95" customHeight="1" x14ac:dyDescent="0.25">
      <c r="C280" s="56">
        <v>276</v>
      </c>
      <c r="D280" s="94" t="str">
        <f>IF(Lançamentos!G280="","",Lançamentos!G280)</f>
        <v/>
      </c>
      <c r="E280" s="120" t="str">
        <f>IF(D280="","",Lançamentos!R280)</f>
        <v/>
      </c>
      <c r="F280" s="121" t="str">
        <f>IF($D280="","",Lançamentos!T280)</f>
        <v/>
      </c>
      <c r="G280" s="121" t="str">
        <f>IF($D280="","",Lançamentos!V280)</f>
        <v/>
      </c>
      <c r="H280" s="121" t="str">
        <f>IF($D280="","",Lançamentos!X280)</f>
        <v/>
      </c>
      <c r="I280" s="121" t="str">
        <f>IF($D280="","",Lançamentos!Z280)</f>
        <v/>
      </c>
      <c r="J280" s="121" t="str">
        <f>IF($D280="","",Lançamentos!AB280)</f>
        <v/>
      </c>
      <c r="K280" s="121" t="str">
        <f>IF($D280="","",Lançamentos!AD280)</f>
        <v/>
      </c>
      <c r="L280" s="121" t="str">
        <f>IF($D280="","",Lançamentos!AF280)</f>
        <v/>
      </c>
      <c r="M280" s="121" t="str">
        <f>IF($D280="","",Lançamentos!AH280)</f>
        <v/>
      </c>
      <c r="N280" s="121" t="str">
        <f>IF($D280="","",Lançamentos!AJ280)</f>
        <v/>
      </c>
      <c r="O280" s="124" t="str">
        <f t="shared" si="24"/>
        <v/>
      </c>
      <c r="P280" s="125" t="str">
        <f t="shared" si="25"/>
        <v/>
      </c>
      <c r="R280" s="119">
        <f t="shared" si="27"/>
        <v>1</v>
      </c>
      <c r="S280" s="119">
        <f t="shared" si="27"/>
        <v>1</v>
      </c>
      <c r="T280" s="119">
        <f t="shared" si="27"/>
        <v>1</v>
      </c>
      <c r="U280" s="119">
        <f t="shared" si="27"/>
        <v>1</v>
      </c>
      <c r="V280" s="119">
        <f t="shared" si="27"/>
        <v>1</v>
      </c>
      <c r="W280" s="119">
        <f t="shared" si="26"/>
        <v>1</v>
      </c>
      <c r="X280" s="119">
        <f t="shared" si="26"/>
        <v>1</v>
      </c>
      <c r="Y280" s="119">
        <f t="shared" si="26"/>
        <v>1</v>
      </c>
      <c r="Z280" s="119">
        <f t="shared" si="26"/>
        <v>1</v>
      </c>
      <c r="AA280" s="119">
        <f t="shared" si="26"/>
        <v>1</v>
      </c>
      <c r="AB280" s="119">
        <f t="shared" si="23"/>
        <v>10</v>
      </c>
    </row>
    <row r="281" spans="3:28" ht="54.95" customHeight="1" x14ac:dyDescent="0.25">
      <c r="C281" s="56">
        <v>277</v>
      </c>
      <c r="D281" s="94" t="str">
        <f>IF(Lançamentos!G281="","",Lançamentos!G281)</f>
        <v/>
      </c>
      <c r="E281" s="120" t="str">
        <f>IF(D281="","",Lançamentos!R281)</f>
        <v/>
      </c>
      <c r="F281" s="121" t="str">
        <f>IF($D281="","",Lançamentos!T281)</f>
        <v/>
      </c>
      <c r="G281" s="121" t="str">
        <f>IF($D281="","",Lançamentos!V281)</f>
        <v/>
      </c>
      <c r="H281" s="121" t="str">
        <f>IF($D281="","",Lançamentos!X281)</f>
        <v/>
      </c>
      <c r="I281" s="121" t="str">
        <f>IF($D281="","",Lançamentos!Z281)</f>
        <v/>
      </c>
      <c r="J281" s="121" t="str">
        <f>IF($D281="","",Lançamentos!AB281)</f>
        <v/>
      </c>
      <c r="K281" s="121" t="str">
        <f>IF($D281="","",Lançamentos!AD281)</f>
        <v/>
      </c>
      <c r="L281" s="121" t="str">
        <f>IF($D281="","",Lançamentos!AF281)</f>
        <v/>
      </c>
      <c r="M281" s="121" t="str">
        <f>IF($D281="","",Lançamentos!AH281)</f>
        <v/>
      </c>
      <c r="N281" s="121" t="str">
        <f>IF($D281="","",Lançamentos!AJ281)</f>
        <v/>
      </c>
      <c r="O281" s="124" t="str">
        <f t="shared" si="24"/>
        <v/>
      </c>
      <c r="P281" s="125" t="str">
        <f t="shared" si="25"/>
        <v/>
      </c>
      <c r="R281" s="119">
        <f t="shared" si="27"/>
        <v>1</v>
      </c>
      <c r="S281" s="119">
        <f t="shared" si="27"/>
        <v>1</v>
      </c>
      <c r="T281" s="119">
        <f t="shared" si="27"/>
        <v>1</v>
      </c>
      <c r="U281" s="119">
        <f t="shared" si="27"/>
        <v>1</v>
      </c>
      <c r="V281" s="119">
        <f t="shared" si="27"/>
        <v>1</v>
      </c>
      <c r="W281" s="119">
        <f t="shared" si="26"/>
        <v>1</v>
      </c>
      <c r="X281" s="119">
        <f t="shared" si="26"/>
        <v>1</v>
      </c>
      <c r="Y281" s="119">
        <f t="shared" si="26"/>
        <v>1</v>
      </c>
      <c r="Z281" s="119">
        <f t="shared" si="26"/>
        <v>1</v>
      </c>
      <c r="AA281" s="119">
        <f t="shared" si="26"/>
        <v>1</v>
      </c>
      <c r="AB281" s="119">
        <f t="shared" si="23"/>
        <v>10</v>
      </c>
    </row>
    <row r="282" spans="3:28" ht="54.95" customHeight="1" x14ac:dyDescent="0.25">
      <c r="C282" s="56">
        <v>278</v>
      </c>
      <c r="D282" s="94" t="str">
        <f>IF(Lançamentos!G282="","",Lançamentos!G282)</f>
        <v/>
      </c>
      <c r="E282" s="120" t="str">
        <f>IF(D282="","",Lançamentos!R282)</f>
        <v/>
      </c>
      <c r="F282" s="121" t="str">
        <f>IF($D282="","",Lançamentos!T282)</f>
        <v/>
      </c>
      <c r="G282" s="121" t="str">
        <f>IF($D282="","",Lançamentos!V282)</f>
        <v/>
      </c>
      <c r="H282" s="121" t="str">
        <f>IF($D282="","",Lançamentos!X282)</f>
        <v/>
      </c>
      <c r="I282" s="121" t="str">
        <f>IF($D282="","",Lançamentos!Z282)</f>
        <v/>
      </c>
      <c r="J282" s="121" t="str">
        <f>IF($D282="","",Lançamentos!AB282)</f>
        <v/>
      </c>
      <c r="K282" s="121" t="str">
        <f>IF($D282="","",Lançamentos!AD282)</f>
        <v/>
      </c>
      <c r="L282" s="121" t="str">
        <f>IF($D282="","",Lançamentos!AF282)</f>
        <v/>
      </c>
      <c r="M282" s="121" t="str">
        <f>IF($D282="","",Lançamentos!AH282)</f>
        <v/>
      </c>
      <c r="N282" s="121" t="str">
        <f>IF($D282="","",Lançamentos!AJ282)</f>
        <v/>
      </c>
      <c r="O282" s="124" t="str">
        <f t="shared" si="24"/>
        <v/>
      </c>
      <c r="P282" s="125" t="str">
        <f t="shared" si="25"/>
        <v/>
      </c>
      <c r="R282" s="119">
        <f t="shared" si="27"/>
        <v>1</v>
      </c>
      <c r="S282" s="119">
        <f t="shared" si="27"/>
        <v>1</v>
      </c>
      <c r="T282" s="119">
        <f t="shared" si="27"/>
        <v>1</v>
      </c>
      <c r="U282" s="119">
        <f t="shared" si="27"/>
        <v>1</v>
      </c>
      <c r="V282" s="119">
        <f t="shared" si="27"/>
        <v>1</v>
      </c>
      <c r="W282" s="119">
        <f t="shared" si="26"/>
        <v>1</v>
      </c>
      <c r="X282" s="119">
        <f t="shared" si="26"/>
        <v>1</v>
      </c>
      <c r="Y282" s="119">
        <f t="shared" si="26"/>
        <v>1</v>
      </c>
      <c r="Z282" s="119">
        <f t="shared" si="26"/>
        <v>1</v>
      </c>
      <c r="AA282" s="119">
        <f t="shared" si="26"/>
        <v>1</v>
      </c>
      <c r="AB282" s="119">
        <f t="shared" si="23"/>
        <v>10</v>
      </c>
    </row>
    <row r="283" spans="3:28" ht="54.95" customHeight="1" x14ac:dyDescent="0.25">
      <c r="C283" s="56">
        <v>279</v>
      </c>
      <c r="D283" s="94" t="str">
        <f>IF(Lançamentos!G283="","",Lançamentos!G283)</f>
        <v/>
      </c>
      <c r="E283" s="120" t="str">
        <f>IF(D283="","",Lançamentos!R283)</f>
        <v/>
      </c>
      <c r="F283" s="121" t="str">
        <f>IF($D283="","",Lançamentos!T283)</f>
        <v/>
      </c>
      <c r="G283" s="121" t="str">
        <f>IF($D283="","",Lançamentos!V283)</f>
        <v/>
      </c>
      <c r="H283" s="121" t="str">
        <f>IF($D283="","",Lançamentos!X283)</f>
        <v/>
      </c>
      <c r="I283" s="121" t="str">
        <f>IF($D283="","",Lançamentos!Z283)</f>
        <v/>
      </c>
      <c r="J283" s="121" t="str">
        <f>IF($D283="","",Lançamentos!AB283)</f>
        <v/>
      </c>
      <c r="K283" s="121" t="str">
        <f>IF($D283="","",Lançamentos!AD283)</f>
        <v/>
      </c>
      <c r="L283" s="121" t="str">
        <f>IF($D283="","",Lançamentos!AF283)</f>
        <v/>
      </c>
      <c r="M283" s="121" t="str">
        <f>IF($D283="","",Lançamentos!AH283)</f>
        <v/>
      </c>
      <c r="N283" s="121" t="str">
        <f>IF($D283="","",Lançamentos!AJ283)</f>
        <v/>
      </c>
      <c r="O283" s="124" t="str">
        <f t="shared" si="24"/>
        <v/>
      </c>
      <c r="P283" s="125" t="str">
        <f t="shared" si="25"/>
        <v/>
      </c>
      <c r="R283" s="119">
        <f t="shared" si="27"/>
        <v>1</v>
      </c>
      <c r="S283" s="119">
        <f t="shared" si="27"/>
        <v>1</v>
      </c>
      <c r="T283" s="119">
        <f t="shared" si="27"/>
        <v>1</v>
      </c>
      <c r="U283" s="119">
        <f t="shared" si="27"/>
        <v>1</v>
      </c>
      <c r="V283" s="119">
        <f t="shared" si="27"/>
        <v>1</v>
      </c>
      <c r="W283" s="119">
        <f t="shared" si="26"/>
        <v>1</v>
      </c>
      <c r="X283" s="119">
        <f t="shared" si="26"/>
        <v>1</v>
      </c>
      <c r="Y283" s="119">
        <f t="shared" si="26"/>
        <v>1</v>
      </c>
      <c r="Z283" s="119">
        <f t="shared" si="26"/>
        <v>1</v>
      </c>
      <c r="AA283" s="119">
        <f t="shared" si="26"/>
        <v>1</v>
      </c>
      <c r="AB283" s="119">
        <f t="shared" si="23"/>
        <v>10</v>
      </c>
    </row>
    <row r="284" spans="3:28" ht="54.95" customHeight="1" x14ac:dyDescent="0.25">
      <c r="C284" s="56">
        <v>280</v>
      </c>
      <c r="D284" s="94" t="str">
        <f>IF(Lançamentos!G284="","",Lançamentos!G284)</f>
        <v/>
      </c>
      <c r="E284" s="120" t="str">
        <f>IF(D284="","",Lançamentos!R284)</f>
        <v/>
      </c>
      <c r="F284" s="121" t="str">
        <f>IF($D284="","",Lançamentos!T284)</f>
        <v/>
      </c>
      <c r="G284" s="121" t="str">
        <f>IF($D284="","",Lançamentos!V284)</f>
        <v/>
      </c>
      <c r="H284" s="121" t="str">
        <f>IF($D284="","",Lançamentos!X284)</f>
        <v/>
      </c>
      <c r="I284" s="121" t="str">
        <f>IF($D284="","",Lançamentos!Z284)</f>
        <v/>
      </c>
      <c r="J284" s="121" t="str">
        <f>IF($D284="","",Lançamentos!AB284)</f>
        <v/>
      </c>
      <c r="K284" s="121" t="str">
        <f>IF($D284="","",Lançamentos!AD284)</f>
        <v/>
      </c>
      <c r="L284" s="121" t="str">
        <f>IF($D284="","",Lançamentos!AF284)</f>
        <v/>
      </c>
      <c r="M284" s="121" t="str">
        <f>IF($D284="","",Lançamentos!AH284)</f>
        <v/>
      </c>
      <c r="N284" s="121" t="str">
        <f>IF($D284="","",Lançamentos!AJ284)</f>
        <v/>
      </c>
      <c r="O284" s="124" t="str">
        <f t="shared" si="24"/>
        <v/>
      </c>
      <c r="P284" s="125" t="str">
        <f t="shared" si="25"/>
        <v/>
      </c>
      <c r="R284" s="119">
        <f t="shared" si="27"/>
        <v>1</v>
      </c>
      <c r="S284" s="119">
        <f t="shared" si="27"/>
        <v>1</v>
      </c>
      <c r="T284" s="119">
        <f t="shared" si="27"/>
        <v>1</v>
      </c>
      <c r="U284" s="119">
        <f t="shared" si="27"/>
        <v>1</v>
      </c>
      <c r="V284" s="119">
        <f t="shared" si="27"/>
        <v>1</v>
      </c>
      <c r="W284" s="119">
        <f t="shared" si="26"/>
        <v>1</v>
      </c>
      <c r="X284" s="119">
        <f t="shared" si="26"/>
        <v>1</v>
      </c>
      <c r="Y284" s="119">
        <f t="shared" si="26"/>
        <v>1</v>
      </c>
      <c r="Z284" s="119">
        <f t="shared" si="26"/>
        <v>1</v>
      </c>
      <c r="AA284" s="119">
        <f t="shared" si="26"/>
        <v>1</v>
      </c>
      <c r="AB284" s="119">
        <f t="shared" si="23"/>
        <v>10</v>
      </c>
    </row>
    <row r="285" spans="3:28" ht="54.95" customHeight="1" x14ac:dyDescent="0.25">
      <c r="C285" s="56">
        <v>281</v>
      </c>
      <c r="D285" s="94" t="str">
        <f>IF(Lançamentos!G285="","",Lançamentos!G285)</f>
        <v/>
      </c>
      <c r="E285" s="120" t="str">
        <f>IF(D285="","",Lançamentos!R285)</f>
        <v/>
      </c>
      <c r="F285" s="121" t="str">
        <f>IF($D285="","",Lançamentos!T285)</f>
        <v/>
      </c>
      <c r="G285" s="121" t="str">
        <f>IF($D285="","",Lançamentos!V285)</f>
        <v/>
      </c>
      <c r="H285" s="121" t="str">
        <f>IF($D285="","",Lançamentos!X285)</f>
        <v/>
      </c>
      <c r="I285" s="121" t="str">
        <f>IF($D285="","",Lançamentos!Z285)</f>
        <v/>
      </c>
      <c r="J285" s="121" t="str">
        <f>IF($D285="","",Lançamentos!AB285)</f>
        <v/>
      </c>
      <c r="K285" s="121" t="str">
        <f>IF($D285="","",Lançamentos!AD285)</f>
        <v/>
      </c>
      <c r="L285" s="121" t="str">
        <f>IF($D285="","",Lançamentos!AF285)</f>
        <v/>
      </c>
      <c r="M285" s="121" t="str">
        <f>IF($D285="","",Lançamentos!AH285)</f>
        <v/>
      </c>
      <c r="N285" s="121" t="str">
        <f>IF($D285="","",Lançamentos!AJ285)</f>
        <v/>
      </c>
      <c r="O285" s="124" t="str">
        <f t="shared" si="24"/>
        <v/>
      </c>
      <c r="P285" s="125" t="str">
        <f t="shared" si="25"/>
        <v/>
      </c>
      <c r="R285" s="119">
        <f t="shared" si="27"/>
        <v>1</v>
      </c>
      <c r="S285" s="119">
        <f t="shared" si="27"/>
        <v>1</v>
      </c>
      <c r="T285" s="119">
        <f t="shared" si="27"/>
        <v>1</v>
      </c>
      <c r="U285" s="119">
        <f t="shared" si="27"/>
        <v>1</v>
      </c>
      <c r="V285" s="119">
        <f t="shared" si="27"/>
        <v>1</v>
      </c>
      <c r="W285" s="119">
        <f t="shared" si="26"/>
        <v>1</v>
      </c>
      <c r="X285" s="119">
        <f t="shared" si="26"/>
        <v>1</v>
      </c>
      <c r="Y285" s="119">
        <f t="shared" si="26"/>
        <v>1</v>
      </c>
      <c r="Z285" s="119">
        <f t="shared" si="26"/>
        <v>1</v>
      </c>
      <c r="AA285" s="119">
        <f t="shared" si="26"/>
        <v>1</v>
      </c>
      <c r="AB285" s="119">
        <f t="shared" si="23"/>
        <v>10</v>
      </c>
    </row>
    <row r="286" spans="3:28" ht="54.95" customHeight="1" x14ac:dyDescent="0.25">
      <c r="C286" s="56">
        <v>282</v>
      </c>
      <c r="D286" s="94" t="str">
        <f>IF(Lançamentos!G286="","",Lançamentos!G286)</f>
        <v/>
      </c>
      <c r="E286" s="120" t="str">
        <f>IF(D286="","",Lançamentos!R286)</f>
        <v/>
      </c>
      <c r="F286" s="121" t="str">
        <f>IF($D286="","",Lançamentos!T286)</f>
        <v/>
      </c>
      <c r="G286" s="121" t="str">
        <f>IF($D286="","",Lançamentos!V286)</f>
        <v/>
      </c>
      <c r="H286" s="121" t="str">
        <f>IF($D286="","",Lançamentos!X286)</f>
        <v/>
      </c>
      <c r="I286" s="121" t="str">
        <f>IF($D286="","",Lançamentos!Z286)</f>
        <v/>
      </c>
      <c r="J286" s="121" t="str">
        <f>IF($D286="","",Lançamentos!AB286)</f>
        <v/>
      </c>
      <c r="K286" s="121" t="str">
        <f>IF($D286="","",Lançamentos!AD286)</f>
        <v/>
      </c>
      <c r="L286" s="121" t="str">
        <f>IF($D286="","",Lançamentos!AF286)</f>
        <v/>
      </c>
      <c r="M286" s="121" t="str">
        <f>IF($D286="","",Lançamentos!AH286)</f>
        <v/>
      </c>
      <c r="N286" s="121" t="str">
        <f>IF($D286="","",Lançamentos!AJ286)</f>
        <v/>
      </c>
      <c r="O286" s="124" t="str">
        <f t="shared" si="24"/>
        <v/>
      </c>
      <c r="P286" s="125" t="str">
        <f t="shared" si="25"/>
        <v/>
      </c>
      <c r="R286" s="119">
        <f t="shared" si="27"/>
        <v>1</v>
      </c>
      <c r="S286" s="119">
        <f t="shared" si="27"/>
        <v>1</v>
      </c>
      <c r="T286" s="119">
        <f t="shared" si="27"/>
        <v>1</v>
      </c>
      <c r="U286" s="119">
        <f t="shared" si="27"/>
        <v>1</v>
      </c>
      <c r="V286" s="119">
        <f t="shared" si="27"/>
        <v>1</v>
      </c>
      <c r="W286" s="119">
        <f t="shared" si="26"/>
        <v>1</v>
      </c>
      <c r="X286" s="119">
        <f t="shared" si="26"/>
        <v>1</v>
      </c>
      <c r="Y286" s="119">
        <f t="shared" si="26"/>
        <v>1</v>
      </c>
      <c r="Z286" s="119">
        <f t="shared" si="26"/>
        <v>1</v>
      </c>
      <c r="AA286" s="119">
        <f t="shared" si="26"/>
        <v>1</v>
      </c>
      <c r="AB286" s="119">
        <f t="shared" si="23"/>
        <v>10</v>
      </c>
    </row>
    <row r="287" spans="3:28" ht="54.95" customHeight="1" x14ac:dyDescent="0.25">
      <c r="C287" s="56">
        <v>283</v>
      </c>
      <c r="D287" s="94" t="str">
        <f>IF(Lançamentos!G287="","",Lançamentos!G287)</f>
        <v/>
      </c>
      <c r="E287" s="120" t="str">
        <f>IF(D287="","",Lançamentos!R287)</f>
        <v/>
      </c>
      <c r="F287" s="121" t="str">
        <f>IF($D287="","",Lançamentos!T287)</f>
        <v/>
      </c>
      <c r="G287" s="121" t="str">
        <f>IF($D287="","",Lançamentos!V287)</f>
        <v/>
      </c>
      <c r="H287" s="121" t="str">
        <f>IF($D287="","",Lançamentos!X287)</f>
        <v/>
      </c>
      <c r="I287" s="121" t="str">
        <f>IF($D287="","",Lançamentos!Z287)</f>
        <v/>
      </c>
      <c r="J287" s="121" t="str">
        <f>IF($D287="","",Lançamentos!AB287)</f>
        <v/>
      </c>
      <c r="K287" s="121" t="str">
        <f>IF($D287="","",Lançamentos!AD287)</f>
        <v/>
      </c>
      <c r="L287" s="121" t="str">
        <f>IF($D287="","",Lançamentos!AF287)</f>
        <v/>
      </c>
      <c r="M287" s="121" t="str">
        <f>IF($D287="","",Lançamentos!AH287)</f>
        <v/>
      </c>
      <c r="N287" s="121" t="str">
        <f>IF($D287="","",Lançamentos!AJ287)</f>
        <v/>
      </c>
      <c r="O287" s="124" t="str">
        <f t="shared" si="24"/>
        <v/>
      </c>
      <c r="P287" s="125" t="str">
        <f t="shared" si="25"/>
        <v/>
      </c>
      <c r="R287" s="119">
        <f t="shared" si="27"/>
        <v>1</v>
      </c>
      <c r="S287" s="119">
        <f t="shared" si="27"/>
        <v>1</v>
      </c>
      <c r="T287" s="119">
        <f t="shared" si="27"/>
        <v>1</v>
      </c>
      <c r="U287" s="119">
        <f t="shared" si="27"/>
        <v>1</v>
      </c>
      <c r="V287" s="119">
        <f t="shared" si="27"/>
        <v>1</v>
      </c>
      <c r="W287" s="119">
        <f t="shared" si="26"/>
        <v>1</v>
      </c>
      <c r="X287" s="119">
        <f t="shared" si="26"/>
        <v>1</v>
      </c>
      <c r="Y287" s="119">
        <f t="shared" si="26"/>
        <v>1</v>
      </c>
      <c r="Z287" s="119">
        <f t="shared" si="26"/>
        <v>1</v>
      </c>
      <c r="AA287" s="119">
        <f t="shared" si="26"/>
        <v>1</v>
      </c>
      <c r="AB287" s="119">
        <f t="shared" si="23"/>
        <v>10</v>
      </c>
    </row>
    <row r="288" spans="3:28" ht="54.95" customHeight="1" x14ac:dyDescent="0.25">
      <c r="C288" s="56">
        <v>284</v>
      </c>
      <c r="D288" s="94" t="str">
        <f>IF(Lançamentos!G288="","",Lançamentos!G288)</f>
        <v/>
      </c>
      <c r="E288" s="120" t="str">
        <f>IF(D288="","",Lançamentos!R288)</f>
        <v/>
      </c>
      <c r="F288" s="121" t="str">
        <f>IF($D288="","",Lançamentos!T288)</f>
        <v/>
      </c>
      <c r="G288" s="121" t="str">
        <f>IF($D288="","",Lançamentos!V288)</f>
        <v/>
      </c>
      <c r="H288" s="121" t="str">
        <f>IF($D288="","",Lançamentos!X288)</f>
        <v/>
      </c>
      <c r="I288" s="121" t="str">
        <f>IF($D288="","",Lançamentos!Z288)</f>
        <v/>
      </c>
      <c r="J288" s="121" t="str">
        <f>IF($D288="","",Lançamentos!AB288)</f>
        <v/>
      </c>
      <c r="K288" s="121" t="str">
        <f>IF($D288="","",Lançamentos!AD288)</f>
        <v/>
      </c>
      <c r="L288" s="121" t="str">
        <f>IF($D288="","",Lançamentos!AF288)</f>
        <v/>
      </c>
      <c r="M288" s="121" t="str">
        <f>IF($D288="","",Lançamentos!AH288)</f>
        <v/>
      </c>
      <c r="N288" s="121" t="str">
        <f>IF($D288="","",Lançamentos!AJ288)</f>
        <v/>
      </c>
      <c r="O288" s="124" t="str">
        <f t="shared" si="24"/>
        <v/>
      </c>
      <c r="P288" s="125" t="str">
        <f t="shared" si="25"/>
        <v/>
      </c>
      <c r="R288" s="119">
        <f t="shared" si="27"/>
        <v>1</v>
      </c>
      <c r="S288" s="119">
        <f t="shared" si="27"/>
        <v>1</v>
      </c>
      <c r="T288" s="119">
        <f t="shared" si="27"/>
        <v>1</v>
      </c>
      <c r="U288" s="119">
        <f t="shared" si="27"/>
        <v>1</v>
      </c>
      <c r="V288" s="119">
        <f t="shared" si="27"/>
        <v>1</v>
      </c>
      <c r="W288" s="119">
        <f t="shared" si="26"/>
        <v>1</v>
      </c>
      <c r="X288" s="119">
        <f t="shared" si="26"/>
        <v>1</v>
      </c>
      <c r="Y288" s="119">
        <f t="shared" si="26"/>
        <v>1</v>
      </c>
      <c r="Z288" s="119">
        <f t="shared" si="26"/>
        <v>1</v>
      </c>
      <c r="AA288" s="119">
        <f t="shared" si="26"/>
        <v>1</v>
      </c>
      <c r="AB288" s="119">
        <f t="shared" si="23"/>
        <v>10</v>
      </c>
    </row>
    <row r="289" spans="3:28" ht="54.95" customHeight="1" x14ac:dyDescent="0.25">
      <c r="C289" s="56">
        <v>285</v>
      </c>
      <c r="D289" s="94" t="str">
        <f>IF(Lançamentos!G289="","",Lançamentos!G289)</f>
        <v/>
      </c>
      <c r="E289" s="120" t="str">
        <f>IF(D289="","",Lançamentos!R289)</f>
        <v/>
      </c>
      <c r="F289" s="121" t="str">
        <f>IF($D289="","",Lançamentos!T289)</f>
        <v/>
      </c>
      <c r="G289" s="121" t="str">
        <f>IF($D289="","",Lançamentos!V289)</f>
        <v/>
      </c>
      <c r="H289" s="121" t="str">
        <f>IF($D289="","",Lançamentos!X289)</f>
        <v/>
      </c>
      <c r="I289" s="121" t="str">
        <f>IF($D289="","",Lançamentos!Z289)</f>
        <v/>
      </c>
      <c r="J289" s="121" t="str">
        <f>IF($D289="","",Lançamentos!AB289)</f>
        <v/>
      </c>
      <c r="K289" s="121" t="str">
        <f>IF($D289="","",Lançamentos!AD289)</f>
        <v/>
      </c>
      <c r="L289" s="121" t="str">
        <f>IF($D289="","",Lançamentos!AF289)</f>
        <v/>
      </c>
      <c r="M289" s="121" t="str">
        <f>IF($D289="","",Lançamentos!AH289)</f>
        <v/>
      </c>
      <c r="N289" s="121" t="str">
        <f>IF($D289="","",Lançamentos!AJ289)</f>
        <v/>
      </c>
      <c r="O289" s="124" t="str">
        <f t="shared" si="24"/>
        <v/>
      </c>
      <c r="P289" s="125" t="str">
        <f t="shared" si="25"/>
        <v/>
      </c>
      <c r="R289" s="119">
        <f t="shared" si="27"/>
        <v>1</v>
      </c>
      <c r="S289" s="119">
        <f t="shared" si="27"/>
        <v>1</v>
      </c>
      <c r="T289" s="119">
        <f t="shared" si="27"/>
        <v>1</v>
      </c>
      <c r="U289" s="119">
        <f t="shared" si="27"/>
        <v>1</v>
      </c>
      <c r="V289" s="119">
        <f t="shared" si="27"/>
        <v>1</v>
      </c>
      <c r="W289" s="119">
        <f t="shared" si="26"/>
        <v>1</v>
      </c>
      <c r="X289" s="119">
        <f t="shared" si="26"/>
        <v>1</v>
      </c>
      <c r="Y289" s="119">
        <f t="shared" si="26"/>
        <v>1</v>
      </c>
      <c r="Z289" s="119">
        <f t="shared" si="26"/>
        <v>1</v>
      </c>
      <c r="AA289" s="119">
        <f t="shared" si="26"/>
        <v>1</v>
      </c>
      <c r="AB289" s="119">
        <f t="shared" si="23"/>
        <v>10</v>
      </c>
    </row>
    <row r="290" spans="3:28" ht="54.95" customHeight="1" x14ac:dyDescent="0.25">
      <c r="C290" s="56">
        <v>286</v>
      </c>
      <c r="D290" s="94" t="str">
        <f>IF(Lançamentos!G290="","",Lançamentos!G290)</f>
        <v/>
      </c>
      <c r="E290" s="120" t="str">
        <f>IF(D290="","",Lançamentos!R290)</f>
        <v/>
      </c>
      <c r="F290" s="121" t="str">
        <f>IF($D290="","",Lançamentos!T290)</f>
        <v/>
      </c>
      <c r="G290" s="121" t="str">
        <f>IF($D290="","",Lançamentos!V290)</f>
        <v/>
      </c>
      <c r="H290" s="121" t="str">
        <f>IF($D290="","",Lançamentos!X290)</f>
        <v/>
      </c>
      <c r="I290" s="121" t="str">
        <f>IF($D290="","",Lançamentos!Z290)</f>
        <v/>
      </c>
      <c r="J290" s="121" t="str">
        <f>IF($D290="","",Lançamentos!AB290)</f>
        <v/>
      </c>
      <c r="K290" s="121" t="str">
        <f>IF($D290="","",Lançamentos!AD290)</f>
        <v/>
      </c>
      <c r="L290" s="121" t="str">
        <f>IF($D290="","",Lançamentos!AF290)</f>
        <v/>
      </c>
      <c r="M290" s="121" t="str">
        <f>IF($D290="","",Lançamentos!AH290)</f>
        <v/>
      </c>
      <c r="N290" s="121" t="str">
        <f>IF($D290="","",Lançamentos!AJ290)</f>
        <v/>
      </c>
      <c r="O290" s="124" t="str">
        <f t="shared" si="24"/>
        <v/>
      </c>
      <c r="P290" s="125" t="str">
        <f t="shared" si="25"/>
        <v/>
      </c>
      <c r="R290" s="119">
        <f t="shared" si="27"/>
        <v>1</v>
      </c>
      <c r="S290" s="119">
        <f t="shared" si="27"/>
        <v>1</v>
      </c>
      <c r="T290" s="119">
        <f t="shared" si="27"/>
        <v>1</v>
      </c>
      <c r="U290" s="119">
        <f t="shared" si="27"/>
        <v>1</v>
      </c>
      <c r="V290" s="119">
        <f t="shared" si="27"/>
        <v>1</v>
      </c>
      <c r="W290" s="119">
        <f t="shared" si="26"/>
        <v>1</v>
      </c>
      <c r="X290" s="119">
        <f t="shared" si="26"/>
        <v>1</v>
      </c>
      <c r="Y290" s="119">
        <f t="shared" si="26"/>
        <v>1</v>
      </c>
      <c r="Z290" s="119">
        <f t="shared" si="26"/>
        <v>1</v>
      </c>
      <c r="AA290" s="119">
        <f t="shared" si="26"/>
        <v>1</v>
      </c>
      <c r="AB290" s="119">
        <f t="shared" si="23"/>
        <v>10</v>
      </c>
    </row>
    <row r="291" spans="3:28" ht="54.95" customHeight="1" x14ac:dyDescent="0.25">
      <c r="C291" s="56">
        <v>287</v>
      </c>
      <c r="D291" s="94" t="str">
        <f>IF(Lançamentos!G291="","",Lançamentos!G291)</f>
        <v/>
      </c>
      <c r="E291" s="120" t="str">
        <f>IF(D291="","",Lançamentos!R291)</f>
        <v/>
      </c>
      <c r="F291" s="121" t="str">
        <f>IF($D291="","",Lançamentos!T291)</f>
        <v/>
      </c>
      <c r="G291" s="121" t="str">
        <f>IF($D291="","",Lançamentos!V291)</f>
        <v/>
      </c>
      <c r="H291" s="121" t="str">
        <f>IF($D291="","",Lançamentos!X291)</f>
        <v/>
      </c>
      <c r="I291" s="121" t="str">
        <f>IF($D291="","",Lançamentos!Z291)</f>
        <v/>
      </c>
      <c r="J291" s="121" t="str">
        <f>IF($D291="","",Lançamentos!AB291)</f>
        <v/>
      </c>
      <c r="K291" s="121" t="str">
        <f>IF($D291="","",Lançamentos!AD291)</f>
        <v/>
      </c>
      <c r="L291" s="121" t="str">
        <f>IF($D291="","",Lançamentos!AF291)</f>
        <v/>
      </c>
      <c r="M291" s="121" t="str">
        <f>IF($D291="","",Lançamentos!AH291)</f>
        <v/>
      </c>
      <c r="N291" s="121" t="str">
        <f>IF($D291="","",Lançamentos!AJ291)</f>
        <v/>
      </c>
      <c r="O291" s="124" t="str">
        <f t="shared" si="24"/>
        <v/>
      </c>
      <c r="P291" s="125" t="str">
        <f t="shared" si="25"/>
        <v/>
      </c>
      <c r="R291" s="119">
        <f t="shared" si="27"/>
        <v>1</v>
      </c>
      <c r="S291" s="119">
        <f t="shared" si="27"/>
        <v>1</v>
      </c>
      <c r="T291" s="119">
        <f t="shared" si="27"/>
        <v>1</v>
      </c>
      <c r="U291" s="119">
        <f t="shared" si="27"/>
        <v>1</v>
      </c>
      <c r="V291" s="119">
        <f t="shared" si="27"/>
        <v>1</v>
      </c>
      <c r="W291" s="119">
        <f t="shared" si="26"/>
        <v>1</v>
      </c>
      <c r="X291" s="119">
        <f t="shared" si="26"/>
        <v>1</v>
      </c>
      <c r="Y291" s="119">
        <f t="shared" si="26"/>
        <v>1</v>
      </c>
      <c r="Z291" s="119">
        <f t="shared" si="26"/>
        <v>1</v>
      </c>
      <c r="AA291" s="119">
        <f t="shared" si="26"/>
        <v>1</v>
      </c>
      <c r="AB291" s="119">
        <f t="shared" si="23"/>
        <v>10</v>
      </c>
    </row>
    <row r="292" spans="3:28" ht="54.95" customHeight="1" x14ac:dyDescent="0.25">
      <c r="C292" s="56">
        <v>288</v>
      </c>
      <c r="D292" s="94" t="str">
        <f>IF(Lançamentos!G292="","",Lançamentos!G292)</f>
        <v/>
      </c>
      <c r="E292" s="120" t="str">
        <f>IF(D292="","",Lançamentos!R292)</f>
        <v/>
      </c>
      <c r="F292" s="121" t="str">
        <f>IF($D292="","",Lançamentos!T292)</f>
        <v/>
      </c>
      <c r="G292" s="121" t="str">
        <f>IF($D292="","",Lançamentos!V292)</f>
        <v/>
      </c>
      <c r="H292" s="121" t="str">
        <f>IF($D292="","",Lançamentos!X292)</f>
        <v/>
      </c>
      <c r="I292" s="121" t="str">
        <f>IF($D292="","",Lançamentos!Z292)</f>
        <v/>
      </c>
      <c r="J292" s="121" t="str">
        <f>IF($D292="","",Lançamentos!AB292)</f>
        <v/>
      </c>
      <c r="K292" s="121" t="str">
        <f>IF($D292="","",Lançamentos!AD292)</f>
        <v/>
      </c>
      <c r="L292" s="121" t="str">
        <f>IF($D292="","",Lançamentos!AF292)</f>
        <v/>
      </c>
      <c r="M292" s="121" t="str">
        <f>IF($D292="","",Lançamentos!AH292)</f>
        <v/>
      </c>
      <c r="N292" s="121" t="str">
        <f>IF($D292="","",Lançamentos!AJ292)</f>
        <v/>
      </c>
      <c r="O292" s="124" t="str">
        <f t="shared" si="24"/>
        <v/>
      </c>
      <c r="P292" s="125" t="str">
        <f t="shared" si="25"/>
        <v/>
      </c>
      <c r="R292" s="119">
        <f t="shared" si="27"/>
        <v>1</v>
      </c>
      <c r="S292" s="119">
        <f t="shared" si="27"/>
        <v>1</v>
      </c>
      <c r="T292" s="119">
        <f t="shared" si="27"/>
        <v>1</v>
      </c>
      <c r="U292" s="119">
        <f t="shared" si="27"/>
        <v>1</v>
      </c>
      <c r="V292" s="119">
        <f t="shared" si="27"/>
        <v>1</v>
      </c>
      <c r="W292" s="119">
        <f t="shared" si="26"/>
        <v>1</v>
      </c>
      <c r="X292" s="119">
        <f t="shared" si="26"/>
        <v>1</v>
      </c>
      <c r="Y292" s="119">
        <f t="shared" si="26"/>
        <v>1</v>
      </c>
      <c r="Z292" s="119">
        <f t="shared" si="26"/>
        <v>1</v>
      </c>
      <c r="AA292" s="119">
        <f t="shared" si="26"/>
        <v>1</v>
      </c>
      <c r="AB292" s="119">
        <f t="shared" si="23"/>
        <v>10</v>
      </c>
    </row>
    <row r="293" spans="3:28" ht="54.95" customHeight="1" x14ac:dyDescent="0.25">
      <c r="C293" s="56">
        <v>289</v>
      </c>
      <c r="D293" s="94" t="str">
        <f>IF(Lançamentos!G293="","",Lançamentos!G293)</f>
        <v/>
      </c>
      <c r="E293" s="120" t="str">
        <f>IF(D293="","",Lançamentos!R293)</f>
        <v/>
      </c>
      <c r="F293" s="121" t="str">
        <f>IF($D293="","",Lançamentos!T293)</f>
        <v/>
      </c>
      <c r="G293" s="121" t="str">
        <f>IF($D293="","",Lançamentos!V293)</f>
        <v/>
      </c>
      <c r="H293" s="121" t="str">
        <f>IF($D293="","",Lançamentos!X293)</f>
        <v/>
      </c>
      <c r="I293" s="121" t="str">
        <f>IF($D293="","",Lançamentos!Z293)</f>
        <v/>
      </c>
      <c r="J293" s="121" t="str">
        <f>IF($D293="","",Lançamentos!AB293)</f>
        <v/>
      </c>
      <c r="K293" s="121" t="str">
        <f>IF($D293="","",Lançamentos!AD293)</f>
        <v/>
      </c>
      <c r="L293" s="121" t="str">
        <f>IF($D293="","",Lançamentos!AF293)</f>
        <v/>
      </c>
      <c r="M293" s="121" t="str">
        <f>IF($D293="","",Lançamentos!AH293)</f>
        <v/>
      </c>
      <c r="N293" s="121" t="str">
        <f>IF($D293="","",Lançamentos!AJ293)</f>
        <v/>
      </c>
      <c r="O293" s="124" t="str">
        <f t="shared" si="24"/>
        <v/>
      </c>
      <c r="P293" s="125" t="str">
        <f t="shared" si="25"/>
        <v/>
      </c>
      <c r="R293" s="119">
        <f t="shared" si="27"/>
        <v>1</v>
      </c>
      <c r="S293" s="119">
        <f t="shared" si="27"/>
        <v>1</v>
      </c>
      <c r="T293" s="119">
        <f t="shared" si="27"/>
        <v>1</v>
      </c>
      <c r="U293" s="119">
        <f t="shared" si="27"/>
        <v>1</v>
      </c>
      <c r="V293" s="119">
        <f t="shared" si="27"/>
        <v>1</v>
      </c>
      <c r="W293" s="119">
        <f t="shared" si="26"/>
        <v>1</v>
      </c>
      <c r="X293" s="119">
        <f t="shared" si="26"/>
        <v>1</v>
      </c>
      <c r="Y293" s="119">
        <f t="shared" si="26"/>
        <v>1</v>
      </c>
      <c r="Z293" s="119">
        <f t="shared" si="26"/>
        <v>1</v>
      </c>
      <c r="AA293" s="119">
        <f t="shared" si="26"/>
        <v>1</v>
      </c>
      <c r="AB293" s="119">
        <f t="shared" si="23"/>
        <v>10</v>
      </c>
    </row>
    <row r="294" spans="3:28" ht="54.95" customHeight="1" x14ac:dyDescent="0.25">
      <c r="C294" s="56">
        <v>290</v>
      </c>
      <c r="D294" s="94" t="str">
        <f>IF(Lançamentos!G294="","",Lançamentos!G294)</f>
        <v/>
      </c>
      <c r="E294" s="120" t="str">
        <f>IF(D294="","",Lançamentos!R294)</f>
        <v/>
      </c>
      <c r="F294" s="121" t="str">
        <f>IF($D294="","",Lançamentos!T294)</f>
        <v/>
      </c>
      <c r="G294" s="121" t="str">
        <f>IF($D294="","",Lançamentos!V294)</f>
        <v/>
      </c>
      <c r="H294" s="121" t="str">
        <f>IF($D294="","",Lançamentos!X294)</f>
        <v/>
      </c>
      <c r="I294" s="121" t="str">
        <f>IF($D294="","",Lançamentos!Z294)</f>
        <v/>
      </c>
      <c r="J294" s="121" t="str">
        <f>IF($D294="","",Lançamentos!AB294)</f>
        <v/>
      </c>
      <c r="K294" s="121" t="str">
        <f>IF($D294="","",Lançamentos!AD294)</f>
        <v/>
      </c>
      <c r="L294" s="121" t="str">
        <f>IF($D294="","",Lançamentos!AF294)</f>
        <v/>
      </c>
      <c r="M294" s="121" t="str">
        <f>IF($D294="","",Lançamentos!AH294)</f>
        <v/>
      </c>
      <c r="N294" s="121" t="str">
        <f>IF($D294="","",Lançamentos!AJ294)</f>
        <v/>
      </c>
      <c r="O294" s="124" t="str">
        <f t="shared" si="24"/>
        <v/>
      </c>
      <c r="P294" s="125" t="str">
        <f t="shared" si="25"/>
        <v/>
      </c>
      <c r="R294" s="119">
        <f t="shared" si="27"/>
        <v>1</v>
      </c>
      <c r="S294" s="119">
        <f t="shared" si="27"/>
        <v>1</v>
      </c>
      <c r="T294" s="119">
        <f t="shared" si="27"/>
        <v>1</v>
      </c>
      <c r="U294" s="119">
        <f t="shared" si="27"/>
        <v>1</v>
      </c>
      <c r="V294" s="119">
        <f t="shared" si="27"/>
        <v>1</v>
      </c>
      <c r="W294" s="119">
        <f t="shared" si="26"/>
        <v>1</v>
      </c>
      <c r="X294" s="119">
        <f t="shared" si="26"/>
        <v>1</v>
      </c>
      <c r="Y294" s="119">
        <f t="shared" si="26"/>
        <v>1</v>
      </c>
      <c r="Z294" s="119">
        <f t="shared" si="26"/>
        <v>1</v>
      </c>
      <c r="AA294" s="119">
        <f t="shared" si="26"/>
        <v>1</v>
      </c>
      <c r="AB294" s="119">
        <f t="shared" si="23"/>
        <v>10</v>
      </c>
    </row>
    <row r="295" spans="3:28" ht="54.95" customHeight="1" x14ac:dyDescent="0.25">
      <c r="C295" s="56">
        <v>291</v>
      </c>
      <c r="D295" s="94" t="str">
        <f>IF(Lançamentos!G295="","",Lançamentos!G295)</f>
        <v/>
      </c>
      <c r="E295" s="120" t="str">
        <f>IF(D295="","",Lançamentos!R295)</f>
        <v/>
      </c>
      <c r="F295" s="121" t="str">
        <f>IF($D295="","",Lançamentos!T295)</f>
        <v/>
      </c>
      <c r="G295" s="121" t="str">
        <f>IF($D295="","",Lançamentos!V295)</f>
        <v/>
      </c>
      <c r="H295" s="121" t="str">
        <f>IF($D295="","",Lançamentos!X295)</f>
        <v/>
      </c>
      <c r="I295" s="121" t="str">
        <f>IF($D295="","",Lançamentos!Z295)</f>
        <v/>
      </c>
      <c r="J295" s="121" t="str">
        <f>IF($D295="","",Lançamentos!AB295)</f>
        <v/>
      </c>
      <c r="K295" s="121" t="str">
        <f>IF($D295="","",Lançamentos!AD295)</f>
        <v/>
      </c>
      <c r="L295" s="121" t="str">
        <f>IF($D295="","",Lançamentos!AF295)</f>
        <v/>
      </c>
      <c r="M295" s="121" t="str">
        <f>IF($D295="","",Lançamentos!AH295)</f>
        <v/>
      </c>
      <c r="N295" s="121" t="str">
        <f>IF($D295="","",Lançamentos!AJ295)</f>
        <v/>
      </c>
      <c r="O295" s="124" t="str">
        <f t="shared" si="24"/>
        <v/>
      </c>
      <c r="P295" s="125" t="str">
        <f t="shared" si="25"/>
        <v/>
      </c>
      <c r="R295" s="119">
        <f t="shared" si="27"/>
        <v>1</v>
      </c>
      <c r="S295" s="119">
        <f t="shared" si="27"/>
        <v>1</v>
      </c>
      <c r="T295" s="119">
        <f t="shared" si="27"/>
        <v>1</v>
      </c>
      <c r="U295" s="119">
        <f t="shared" si="27"/>
        <v>1</v>
      </c>
      <c r="V295" s="119">
        <f t="shared" si="27"/>
        <v>1</v>
      </c>
      <c r="W295" s="119">
        <f t="shared" si="26"/>
        <v>1</v>
      </c>
      <c r="X295" s="119">
        <f t="shared" si="26"/>
        <v>1</v>
      </c>
      <c r="Y295" s="119">
        <f t="shared" si="26"/>
        <v>1</v>
      </c>
      <c r="Z295" s="119">
        <f t="shared" si="26"/>
        <v>1</v>
      </c>
      <c r="AA295" s="119">
        <f t="shared" si="26"/>
        <v>1</v>
      </c>
      <c r="AB295" s="119">
        <f t="shared" si="23"/>
        <v>10</v>
      </c>
    </row>
    <row r="296" spans="3:28" ht="54.95" customHeight="1" x14ac:dyDescent="0.25">
      <c r="C296" s="56">
        <v>292</v>
      </c>
      <c r="D296" s="94" t="str">
        <f>IF(Lançamentos!G296="","",Lançamentos!G296)</f>
        <v/>
      </c>
      <c r="E296" s="120" t="str">
        <f>IF(D296="","",Lançamentos!R296)</f>
        <v/>
      </c>
      <c r="F296" s="121" t="str">
        <f>IF($D296="","",Lançamentos!T296)</f>
        <v/>
      </c>
      <c r="G296" s="121" t="str">
        <f>IF($D296="","",Lançamentos!V296)</f>
        <v/>
      </c>
      <c r="H296" s="121" t="str">
        <f>IF($D296="","",Lançamentos!X296)</f>
        <v/>
      </c>
      <c r="I296" s="121" t="str">
        <f>IF($D296="","",Lançamentos!Z296)</f>
        <v/>
      </c>
      <c r="J296" s="121" t="str">
        <f>IF($D296="","",Lançamentos!AB296)</f>
        <v/>
      </c>
      <c r="K296" s="121" t="str">
        <f>IF($D296="","",Lançamentos!AD296)</f>
        <v/>
      </c>
      <c r="L296" s="121" t="str">
        <f>IF($D296="","",Lançamentos!AF296)</f>
        <v/>
      </c>
      <c r="M296" s="121" t="str">
        <f>IF($D296="","",Lançamentos!AH296)</f>
        <v/>
      </c>
      <c r="N296" s="121" t="str">
        <f>IF($D296="","",Lançamentos!AJ296)</f>
        <v/>
      </c>
      <c r="O296" s="124" t="str">
        <f t="shared" si="24"/>
        <v/>
      </c>
      <c r="P296" s="125" t="str">
        <f t="shared" si="25"/>
        <v/>
      </c>
      <c r="R296" s="119">
        <f t="shared" si="27"/>
        <v>1</v>
      </c>
      <c r="S296" s="119">
        <f t="shared" si="27"/>
        <v>1</v>
      </c>
      <c r="T296" s="119">
        <f t="shared" si="27"/>
        <v>1</v>
      </c>
      <c r="U296" s="119">
        <f t="shared" si="27"/>
        <v>1</v>
      </c>
      <c r="V296" s="119">
        <f t="shared" si="27"/>
        <v>1</v>
      </c>
      <c r="W296" s="119">
        <f t="shared" si="26"/>
        <v>1</v>
      </c>
      <c r="X296" s="119">
        <f t="shared" si="26"/>
        <v>1</v>
      </c>
      <c r="Y296" s="119">
        <f t="shared" si="26"/>
        <v>1</v>
      </c>
      <c r="Z296" s="119">
        <f t="shared" si="26"/>
        <v>1</v>
      </c>
      <c r="AA296" s="119">
        <f t="shared" si="26"/>
        <v>1</v>
      </c>
      <c r="AB296" s="119">
        <f t="shared" si="23"/>
        <v>10</v>
      </c>
    </row>
    <row r="297" spans="3:28" ht="54.95" customHeight="1" x14ac:dyDescent="0.25">
      <c r="C297" s="56">
        <v>293</v>
      </c>
      <c r="D297" s="94" t="str">
        <f>IF(Lançamentos!G297="","",Lançamentos!G297)</f>
        <v/>
      </c>
      <c r="E297" s="120" t="str">
        <f>IF(D297="","",Lançamentos!R297)</f>
        <v/>
      </c>
      <c r="F297" s="121" t="str">
        <f>IF($D297="","",Lançamentos!T297)</f>
        <v/>
      </c>
      <c r="G297" s="121" t="str">
        <f>IF($D297="","",Lançamentos!V297)</f>
        <v/>
      </c>
      <c r="H297" s="121" t="str">
        <f>IF($D297="","",Lançamentos!X297)</f>
        <v/>
      </c>
      <c r="I297" s="121" t="str">
        <f>IF($D297="","",Lançamentos!Z297)</f>
        <v/>
      </c>
      <c r="J297" s="121" t="str">
        <f>IF($D297="","",Lançamentos!AB297)</f>
        <v/>
      </c>
      <c r="K297" s="121" t="str">
        <f>IF($D297="","",Lançamentos!AD297)</f>
        <v/>
      </c>
      <c r="L297" s="121" t="str">
        <f>IF($D297="","",Lançamentos!AF297)</f>
        <v/>
      </c>
      <c r="M297" s="121" t="str">
        <f>IF($D297="","",Lançamentos!AH297)</f>
        <v/>
      </c>
      <c r="N297" s="121" t="str">
        <f>IF($D297="","",Lançamentos!AJ297)</f>
        <v/>
      </c>
      <c r="O297" s="124" t="str">
        <f t="shared" si="24"/>
        <v/>
      </c>
      <c r="P297" s="125" t="str">
        <f t="shared" si="25"/>
        <v/>
      </c>
      <c r="R297" s="119">
        <f t="shared" si="27"/>
        <v>1</v>
      </c>
      <c r="S297" s="119">
        <f t="shared" si="27"/>
        <v>1</v>
      </c>
      <c r="T297" s="119">
        <f t="shared" si="27"/>
        <v>1</v>
      </c>
      <c r="U297" s="119">
        <f t="shared" si="27"/>
        <v>1</v>
      </c>
      <c r="V297" s="119">
        <f t="shared" si="27"/>
        <v>1</v>
      </c>
      <c r="W297" s="119">
        <f t="shared" si="26"/>
        <v>1</v>
      </c>
      <c r="X297" s="119">
        <f t="shared" si="26"/>
        <v>1</v>
      </c>
      <c r="Y297" s="119">
        <f t="shared" si="26"/>
        <v>1</v>
      </c>
      <c r="Z297" s="119">
        <f t="shared" si="26"/>
        <v>1</v>
      </c>
      <c r="AA297" s="119">
        <f t="shared" si="26"/>
        <v>1</v>
      </c>
      <c r="AB297" s="119">
        <f t="shared" si="23"/>
        <v>10</v>
      </c>
    </row>
    <row r="298" spans="3:28" ht="54.95" customHeight="1" x14ac:dyDescent="0.25">
      <c r="C298" s="56">
        <v>294</v>
      </c>
      <c r="D298" s="94" t="str">
        <f>IF(Lançamentos!G298="","",Lançamentos!G298)</f>
        <v/>
      </c>
      <c r="E298" s="120" t="str">
        <f>IF(D298="","",Lançamentos!R298)</f>
        <v/>
      </c>
      <c r="F298" s="121" t="str">
        <f>IF($D298="","",Lançamentos!T298)</f>
        <v/>
      </c>
      <c r="G298" s="121" t="str">
        <f>IF($D298="","",Lançamentos!V298)</f>
        <v/>
      </c>
      <c r="H298" s="121" t="str">
        <f>IF($D298="","",Lançamentos!X298)</f>
        <v/>
      </c>
      <c r="I298" s="121" t="str">
        <f>IF($D298="","",Lançamentos!Z298)</f>
        <v/>
      </c>
      <c r="J298" s="121" t="str">
        <f>IF($D298="","",Lançamentos!AB298)</f>
        <v/>
      </c>
      <c r="K298" s="121" t="str">
        <f>IF($D298="","",Lançamentos!AD298)</f>
        <v/>
      </c>
      <c r="L298" s="121" t="str">
        <f>IF($D298="","",Lançamentos!AF298)</f>
        <v/>
      </c>
      <c r="M298" s="121" t="str">
        <f>IF($D298="","",Lançamentos!AH298)</f>
        <v/>
      </c>
      <c r="N298" s="121" t="str">
        <f>IF($D298="","",Lançamentos!AJ298)</f>
        <v/>
      </c>
      <c r="O298" s="124" t="str">
        <f t="shared" si="24"/>
        <v/>
      </c>
      <c r="P298" s="125" t="str">
        <f t="shared" si="25"/>
        <v/>
      </c>
      <c r="R298" s="119">
        <f t="shared" si="27"/>
        <v>1</v>
      </c>
      <c r="S298" s="119">
        <f t="shared" si="27"/>
        <v>1</v>
      </c>
      <c r="T298" s="119">
        <f t="shared" si="27"/>
        <v>1</v>
      </c>
      <c r="U298" s="119">
        <f t="shared" si="27"/>
        <v>1</v>
      </c>
      <c r="V298" s="119">
        <f t="shared" si="27"/>
        <v>1</v>
      </c>
      <c r="W298" s="119">
        <f t="shared" si="26"/>
        <v>1</v>
      </c>
      <c r="X298" s="119">
        <f t="shared" si="26"/>
        <v>1</v>
      </c>
      <c r="Y298" s="119">
        <f t="shared" si="26"/>
        <v>1</v>
      </c>
      <c r="Z298" s="119">
        <f t="shared" si="26"/>
        <v>1</v>
      </c>
      <c r="AA298" s="119">
        <f t="shared" si="26"/>
        <v>1</v>
      </c>
      <c r="AB298" s="119">
        <f t="shared" si="23"/>
        <v>10</v>
      </c>
    </row>
    <row r="299" spans="3:28" ht="54.95" customHeight="1" x14ac:dyDescent="0.25">
      <c r="C299" s="56">
        <v>295</v>
      </c>
      <c r="D299" s="94" t="str">
        <f>IF(Lançamentos!G299="","",Lançamentos!G299)</f>
        <v/>
      </c>
      <c r="E299" s="120" t="str">
        <f>IF(D299="","",Lançamentos!R299)</f>
        <v/>
      </c>
      <c r="F299" s="121" t="str">
        <f>IF($D299="","",Lançamentos!T299)</f>
        <v/>
      </c>
      <c r="G299" s="121" t="str">
        <f>IF($D299="","",Lançamentos!V299)</f>
        <v/>
      </c>
      <c r="H299" s="121" t="str">
        <f>IF($D299="","",Lançamentos!X299)</f>
        <v/>
      </c>
      <c r="I299" s="121" t="str">
        <f>IF($D299="","",Lançamentos!Z299)</f>
        <v/>
      </c>
      <c r="J299" s="121" t="str">
        <f>IF($D299="","",Lançamentos!AB299)</f>
        <v/>
      </c>
      <c r="K299" s="121" t="str">
        <f>IF($D299="","",Lançamentos!AD299)</f>
        <v/>
      </c>
      <c r="L299" s="121" t="str">
        <f>IF($D299="","",Lançamentos!AF299)</f>
        <v/>
      </c>
      <c r="M299" s="121" t="str">
        <f>IF($D299="","",Lançamentos!AH299)</f>
        <v/>
      </c>
      <c r="N299" s="121" t="str">
        <f>IF($D299="","",Lançamentos!AJ299)</f>
        <v/>
      </c>
      <c r="O299" s="124" t="str">
        <f t="shared" si="24"/>
        <v/>
      </c>
      <c r="P299" s="125" t="str">
        <f t="shared" si="25"/>
        <v/>
      </c>
      <c r="R299" s="119">
        <f t="shared" si="27"/>
        <v>1</v>
      </c>
      <c r="S299" s="119">
        <f t="shared" si="27"/>
        <v>1</v>
      </c>
      <c r="T299" s="119">
        <f t="shared" si="27"/>
        <v>1</v>
      </c>
      <c r="U299" s="119">
        <f t="shared" si="27"/>
        <v>1</v>
      </c>
      <c r="V299" s="119">
        <f t="shared" si="27"/>
        <v>1</v>
      </c>
      <c r="W299" s="119">
        <f t="shared" si="26"/>
        <v>1</v>
      </c>
      <c r="X299" s="119">
        <f t="shared" si="26"/>
        <v>1</v>
      </c>
      <c r="Y299" s="119">
        <f t="shared" si="26"/>
        <v>1</v>
      </c>
      <c r="Z299" s="119">
        <f t="shared" si="26"/>
        <v>1</v>
      </c>
      <c r="AA299" s="119">
        <f t="shared" si="26"/>
        <v>1</v>
      </c>
      <c r="AB299" s="119">
        <f t="shared" si="23"/>
        <v>10</v>
      </c>
    </row>
    <row r="300" spans="3:28" ht="54.95" customHeight="1" x14ac:dyDescent="0.25">
      <c r="C300" s="56">
        <v>296</v>
      </c>
      <c r="D300" s="94" t="str">
        <f>IF(Lançamentos!G300="","",Lançamentos!G300)</f>
        <v/>
      </c>
      <c r="E300" s="120" t="str">
        <f>IF(D300="","",Lançamentos!R300)</f>
        <v/>
      </c>
      <c r="F300" s="121" t="str">
        <f>IF($D300="","",Lançamentos!T300)</f>
        <v/>
      </c>
      <c r="G300" s="121" t="str">
        <f>IF($D300="","",Lançamentos!V300)</f>
        <v/>
      </c>
      <c r="H300" s="121" t="str">
        <f>IF($D300="","",Lançamentos!X300)</f>
        <v/>
      </c>
      <c r="I300" s="121" t="str">
        <f>IF($D300="","",Lançamentos!Z300)</f>
        <v/>
      </c>
      <c r="J300" s="121" t="str">
        <f>IF($D300="","",Lançamentos!AB300)</f>
        <v/>
      </c>
      <c r="K300" s="121" t="str">
        <f>IF($D300="","",Lançamentos!AD300)</f>
        <v/>
      </c>
      <c r="L300" s="121" t="str">
        <f>IF($D300="","",Lançamentos!AF300)</f>
        <v/>
      </c>
      <c r="M300" s="121" t="str">
        <f>IF($D300="","",Lançamentos!AH300)</f>
        <v/>
      </c>
      <c r="N300" s="121" t="str">
        <f>IF($D300="","",Lançamentos!AJ300)</f>
        <v/>
      </c>
      <c r="O300" s="124" t="str">
        <f t="shared" si="24"/>
        <v/>
      </c>
      <c r="P300" s="125" t="str">
        <f t="shared" si="25"/>
        <v/>
      </c>
      <c r="R300" s="119">
        <f t="shared" si="27"/>
        <v>1</v>
      </c>
      <c r="S300" s="119">
        <f t="shared" si="27"/>
        <v>1</v>
      </c>
      <c r="T300" s="119">
        <f t="shared" si="27"/>
        <v>1</v>
      </c>
      <c r="U300" s="119">
        <f t="shared" si="27"/>
        <v>1</v>
      </c>
      <c r="V300" s="119">
        <f t="shared" si="27"/>
        <v>1</v>
      </c>
      <c r="W300" s="119">
        <f t="shared" si="26"/>
        <v>1</v>
      </c>
      <c r="X300" s="119">
        <f t="shared" si="26"/>
        <v>1</v>
      </c>
      <c r="Y300" s="119">
        <f t="shared" si="26"/>
        <v>1</v>
      </c>
      <c r="Z300" s="119">
        <f t="shared" si="26"/>
        <v>1</v>
      </c>
      <c r="AA300" s="119">
        <f t="shared" si="26"/>
        <v>1</v>
      </c>
      <c r="AB300" s="119">
        <f t="shared" si="23"/>
        <v>10</v>
      </c>
    </row>
    <row r="301" spans="3:28" ht="54.95" customHeight="1" x14ac:dyDescent="0.25">
      <c r="C301" s="56">
        <v>297</v>
      </c>
      <c r="D301" s="94" t="str">
        <f>IF(Lançamentos!G301="","",Lançamentos!G301)</f>
        <v/>
      </c>
      <c r="E301" s="120" t="str">
        <f>IF(D301="","",Lançamentos!R301)</f>
        <v/>
      </c>
      <c r="F301" s="121" t="str">
        <f>IF($D301="","",Lançamentos!T301)</f>
        <v/>
      </c>
      <c r="G301" s="121" t="str">
        <f>IF($D301="","",Lançamentos!V301)</f>
        <v/>
      </c>
      <c r="H301" s="121" t="str">
        <f>IF($D301="","",Lançamentos!X301)</f>
        <v/>
      </c>
      <c r="I301" s="121" t="str">
        <f>IF($D301="","",Lançamentos!Z301)</f>
        <v/>
      </c>
      <c r="J301" s="121" t="str">
        <f>IF($D301="","",Lançamentos!AB301)</f>
        <v/>
      </c>
      <c r="K301" s="121" t="str">
        <f>IF($D301="","",Lançamentos!AD301)</f>
        <v/>
      </c>
      <c r="L301" s="121" t="str">
        <f>IF($D301="","",Lançamentos!AF301)</f>
        <v/>
      </c>
      <c r="M301" s="121" t="str">
        <f>IF($D301="","",Lançamentos!AH301)</f>
        <v/>
      </c>
      <c r="N301" s="121" t="str">
        <f>IF($D301="","",Lançamentos!AJ301)</f>
        <v/>
      </c>
      <c r="O301" s="124" t="str">
        <f t="shared" si="24"/>
        <v/>
      </c>
      <c r="P301" s="125" t="str">
        <f t="shared" si="25"/>
        <v/>
      </c>
      <c r="R301" s="119">
        <f t="shared" si="27"/>
        <v>1</v>
      </c>
      <c r="S301" s="119">
        <f t="shared" si="27"/>
        <v>1</v>
      </c>
      <c r="T301" s="119">
        <f t="shared" si="27"/>
        <v>1</v>
      </c>
      <c r="U301" s="119">
        <f t="shared" si="27"/>
        <v>1</v>
      </c>
      <c r="V301" s="119">
        <f t="shared" si="27"/>
        <v>1</v>
      </c>
      <c r="W301" s="119">
        <f t="shared" si="26"/>
        <v>1</v>
      </c>
      <c r="X301" s="119">
        <f t="shared" si="26"/>
        <v>1</v>
      </c>
      <c r="Y301" s="119">
        <f t="shared" si="26"/>
        <v>1</v>
      </c>
      <c r="Z301" s="119">
        <f t="shared" si="26"/>
        <v>1</v>
      </c>
      <c r="AA301" s="119">
        <f t="shared" si="26"/>
        <v>1</v>
      </c>
      <c r="AB301" s="119">
        <f t="shared" si="23"/>
        <v>10</v>
      </c>
    </row>
    <row r="302" spans="3:28" ht="54.95" customHeight="1" x14ac:dyDescent="0.25">
      <c r="C302" s="56">
        <v>298</v>
      </c>
      <c r="D302" s="94" t="str">
        <f>IF(Lançamentos!G302="","",Lançamentos!G302)</f>
        <v/>
      </c>
      <c r="E302" s="120" t="str">
        <f>IF(D302="","",Lançamentos!R302)</f>
        <v/>
      </c>
      <c r="F302" s="121" t="str">
        <f>IF($D302="","",Lançamentos!T302)</f>
        <v/>
      </c>
      <c r="G302" s="121" t="str">
        <f>IF($D302="","",Lançamentos!V302)</f>
        <v/>
      </c>
      <c r="H302" s="121" t="str">
        <f>IF($D302="","",Lançamentos!X302)</f>
        <v/>
      </c>
      <c r="I302" s="121" t="str">
        <f>IF($D302="","",Lançamentos!Z302)</f>
        <v/>
      </c>
      <c r="J302" s="121" t="str">
        <f>IF($D302="","",Lançamentos!AB302)</f>
        <v/>
      </c>
      <c r="K302" s="121" t="str">
        <f>IF($D302="","",Lançamentos!AD302)</f>
        <v/>
      </c>
      <c r="L302" s="121" t="str">
        <f>IF($D302="","",Lançamentos!AF302)</f>
        <v/>
      </c>
      <c r="M302" s="121" t="str">
        <f>IF($D302="","",Lançamentos!AH302)</f>
        <v/>
      </c>
      <c r="N302" s="121" t="str">
        <f>IF($D302="","",Lançamentos!AJ302)</f>
        <v/>
      </c>
      <c r="O302" s="124" t="str">
        <f t="shared" si="24"/>
        <v/>
      </c>
      <c r="P302" s="125" t="str">
        <f t="shared" si="25"/>
        <v/>
      </c>
      <c r="R302" s="119">
        <f t="shared" si="27"/>
        <v>1</v>
      </c>
      <c r="S302" s="119">
        <f t="shared" si="27"/>
        <v>1</v>
      </c>
      <c r="T302" s="119">
        <f t="shared" si="27"/>
        <v>1</v>
      </c>
      <c r="U302" s="119">
        <f t="shared" si="27"/>
        <v>1</v>
      </c>
      <c r="V302" s="119">
        <f t="shared" si="27"/>
        <v>1</v>
      </c>
      <c r="W302" s="119">
        <f t="shared" si="26"/>
        <v>1</v>
      </c>
      <c r="X302" s="119">
        <f t="shared" si="26"/>
        <v>1</v>
      </c>
      <c r="Y302" s="119">
        <f t="shared" si="26"/>
        <v>1</v>
      </c>
      <c r="Z302" s="119">
        <f t="shared" si="26"/>
        <v>1</v>
      </c>
      <c r="AA302" s="119">
        <f t="shared" si="26"/>
        <v>1</v>
      </c>
      <c r="AB302" s="119">
        <f t="shared" si="23"/>
        <v>10</v>
      </c>
    </row>
    <row r="303" spans="3:28" ht="54.95" customHeight="1" x14ac:dyDescent="0.25">
      <c r="C303" s="56">
        <v>299</v>
      </c>
      <c r="D303" s="94" t="str">
        <f>IF(Lançamentos!G303="","",Lançamentos!G303)</f>
        <v/>
      </c>
      <c r="E303" s="120" t="str">
        <f>IF(D303="","",Lançamentos!R303)</f>
        <v/>
      </c>
      <c r="F303" s="121" t="str">
        <f>IF($D303="","",Lançamentos!T303)</f>
        <v/>
      </c>
      <c r="G303" s="121" t="str">
        <f>IF($D303="","",Lançamentos!V303)</f>
        <v/>
      </c>
      <c r="H303" s="121" t="str">
        <f>IF($D303="","",Lançamentos!X303)</f>
        <v/>
      </c>
      <c r="I303" s="121" t="str">
        <f>IF($D303="","",Lançamentos!Z303)</f>
        <v/>
      </c>
      <c r="J303" s="121" t="str">
        <f>IF($D303="","",Lançamentos!AB303)</f>
        <v/>
      </c>
      <c r="K303" s="121" t="str">
        <f>IF($D303="","",Lançamentos!AD303)</f>
        <v/>
      </c>
      <c r="L303" s="121" t="str">
        <f>IF($D303="","",Lançamentos!AF303)</f>
        <v/>
      </c>
      <c r="M303" s="121" t="str">
        <f>IF($D303="","",Lançamentos!AH303)</f>
        <v/>
      </c>
      <c r="N303" s="121" t="str">
        <f>IF($D303="","",Lançamentos!AJ303)</f>
        <v/>
      </c>
      <c r="O303" s="124" t="str">
        <f t="shared" si="24"/>
        <v/>
      </c>
      <c r="P303" s="125" t="str">
        <f t="shared" si="25"/>
        <v/>
      </c>
      <c r="R303" s="119">
        <f t="shared" si="27"/>
        <v>1</v>
      </c>
      <c r="S303" s="119">
        <f t="shared" si="27"/>
        <v>1</v>
      </c>
      <c r="T303" s="119">
        <f t="shared" si="27"/>
        <v>1</v>
      </c>
      <c r="U303" s="119">
        <f t="shared" si="27"/>
        <v>1</v>
      </c>
      <c r="V303" s="119">
        <f t="shared" si="27"/>
        <v>1</v>
      </c>
      <c r="W303" s="119">
        <f t="shared" si="26"/>
        <v>1</v>
      </c>
      <c r="X303" s="119">
        <f t="shared" si="26"/>
        <v>1</v>
      </c>
      <c r="Y303" s="119">
        <f t="shared" si="26"/>
        <v>1</v>
      </c>
      <c r="Z303" s="119">
        <f t="shared" si="26"/>
        <v>1</v>
      </c>
      <c r="AA303" s="119">
        <f t="shared" si="26"/>
        <v>1</v>
      </c>
      <c r="AB303" s="119">
        <f t="shared" si="23"/>
        <v>10</v>
      </c>
    </row>
    <row r="304" spans="3:28" ht="54.95" customHeight="1" x14ac:dyDescent="0.25">
      <c r="C304" s="56">
        <v>300</v>
      </c>
      <c r="D304" s="94" t="str">
        <f>IF(Lançamentos!G304="","",Lançamentos!G304)</f>
        <v/>
      </c>
      <c r="E304" s="120" t="str">
        <f>IF(D304="","",Lançamentos!R304)</f>
        <v/>
      </c>
      <c r="F304" s="121" t="str">
        <f>IF($D304="","",Lançamentos!T304)</f>
        <v/>
      </c>
      <c r="G304" s="121" t="str">
        <f>IF($D304="","",Lançamentos!V304)</f>
        <v/>
      </c>
      <c r="H304" s="121" t="str">
        <f>IF($D304="","",Lançamentos!X304)</f>
        <v/>
      </c>
      <c r="I304" s="121" t="str">
        <f>IF($D304="","",Lançamentos!Z304)</f>
        <v/>
      </c>
      <c r="J304" s="121" t="str">
        <f>IF($D304="","",Lançamentos!AB304)</f>
        <v/>
      </c>
      <c r="K304" s="121" t="str">
        <f>IF($D304="","",Lançamentos!AD304)</f>
        <v/>
      </c>
      <c r="L304" s="121" t="str">
        <f>IF($D304="","",Lançamentos!AF304)</f>
        <v/>
      </c>
      <c r="M304" s="121" t="str">
        <f>IF($D304="","",Lançamentos!AH304)</f>
        <v/>
      </c>
      <c r="N304" s="121" t="str">
        <f>IF($D304="","",Lançamentos!AJ304)</f>
        <v/>
      </c>
      <c r="O304" s="124" t="str">
        <f t="shared" si="24"/>
        <v/>
      </c>
      <c r="P304" s="125" t="str">
        <f t="shared" si="25"/>
        <v/>
      </c>
      <c r="R304" s="119">
        <f t="shared" si="27"/>
        <v>1</v>
      </c>
      <c r="S304" s="119">
        <f t="shared" si="27"/>
        <v>1</v>
      </c>
      <c r="T304" s="119">
        <f t="shared" si="27"/>
        <v>1</v>
      </c>
      <c r="U304" s="119">
        <f t="shared" si="27"/>
        <v>1</v>
      </c>
      <c r="V304" s="119">
        <f t="shared" si="27"/>
        <v>1</v>
      </c>
      <c r="W304" s="119">
        <f t="shared" si="26"/>
        <v>1</v>
      </c>
      <c r="X304" s="119">
        <f t="shared" si="26"/>
        <v>1</v>
      </c>
      <c r="Y304" s="119">
        <f t="shared" si="26"/>
        <v>1</v>
      </c>
      <c r="Z304" s="119">
        <f t="shared" si="26"/>
        <v>1</v>
      </c>
      <c r="AA304" s="119">
        <f t="shared" si="26"/>
        <v>1</v>
      </c>
      <c r="AB304" s="119">
        <f t="shared" si="23"/>
        <v>10</v>
      </c>
    </row>
    <row r="305" spans="3:28" ht="54.95" customHeight="1" x14ac:dyDescent="0.25">
      <c r="C305" s="56">
        <v>301</v>
      </c>
      <c r="D305" s="94" t="str">
        <f>IF(Lançamentos!G305="","",Lançamentos!G305)</f>
        <v/>
      </c>
      <c r="E305" s="120" t="str">
        <f>IF(D305="","",Lançamentos!R305)</f>
        <v/>
      </c>
      <c r="F305" s="121" t="str">
        <f>IF($D305="","",Lançamentos!T305)</f>
        <v/>
      </c>
      <c r="G305" s="121" t="str">
        <f>IF($D305="","",Lançamentos!V305)</f>
        <v/>
      </c>
      <c r="H305" s="121" t="str">
        <f>IF($D305="","",Lançamentos!X305)</f>
        <v/>
      </c>
      <c r="I305" s="121" t="str">
        <f>IF($D305="","",Lançamentos!Z305)</f>
        <v/>
      </c>
      <c r="J305" s="121" t="str">
        <f>IF($D305="","",Lançamentos!AB305)</f>
        <v/>
      </c>
      <c r="K305" s="121" t="str">
        <f>IF($D305="","",Lançamentos!AD305)</f>
        <v/>
      </c>
      <c r="L305" s="121" t="str">
        <f>IF($D305="","",Lançamentos!AF305)</f>
        <v/>
      </c>
      <c r="M305" s="121" t="str">
        <f>IF($D305="","",Lançamentos!AH305)</f>
        <v/>
      </c>
      <c r="N305" s="121" t="str">
        <f>IF($D305="","",Lançamentos!AJ305)</f>
        <v/>
      </c>
      <c r="O305" s="124" t="str">
        <f t="shared" si="24"/>
        <v/>
      </c>
      <c r="P305" s="125" t="str">
        <f t="shared" si="25"/>
        <v/>
      </c>
      <c r="R305" s="119">
        <f t="shared" si="27"/>
        <v>1</v>
      </c>
      <c r="S305" s="119">
        <f t="shared" si="27"/>
        <v>1</v>
      </c>
      <c r="T305" s="119">
        <f t="shared" si="27"/>
        <v>1</v>
      </c>
      <c r="U305" s="119">
        <f t="shared" si="27"/>
        <v>1</v>
      </c>
      <c r="V305" s="119">
        <f t="shared" si="27"/>
        <v>1</v>
      </c>
      <c r="W305" s="119">
        <f t="shared" si="26"/>
        <v>1</v>
      </c>
      <c r="X305" s="119">
        <f t="shared" si="26"/>
        <v>1</v>
      </c>
      <c r="Y305" s="119">
        <f t="shared" si="26"/>
        <v>1</v>
      </c>
      <c r="Z305" s="119">
        <f t="shared" si="26"/>
        <v>1</v>
      </c>
      <c r="AA305" s="119">
        <f t="shared" si="26"/>
        <v>1</v>
      </c>
      <c r="AB305" s="119">
        <f t="shared" si="23"/>
        <v>10</v>
      </c>
    </row>
    <row r="306" spans="3:28" ht="54.95" customHeight="1" x14ac:dyDescent="0.25">
      <c r="C306" s="56">
        <v>302</v>
      </c>
      <c r="D306" s="94" t="str">
        <f>IF(Lançamentos!G306="","",Lançamentos!G306)</f>
        <v/>
      </c>
      <c r="E306" s="120" t="str">
        <f>IF(D306="","",Lançamentos!R306)</f>
        <v/>
      </c>
      <c r="F306" s="121" t="str">
        <f>IF($D306="","",Lançamentos!T306)</f>
        <v/>
      </c>
      <c r="G306" s="121" t="str">
        <f>IF($D306="","",Lançamentos!V306)</f>
        <v/>
      </c>
      <c r="H306" s="121" t="str">
        <f>IF($D306="","",Lançamentos!X306)</f>
        <v/>
      </c>
      <c r="I306" s="121" t="str">
        <f>IF($D306="","",Lançamentos!Z306)</f>
        <v/>
      </c>
      <c r="J306" s="121" t="str">
        <f>IF($D306="","",Lançamentos!AB306)</f>
        <v/>
      </c>
      <c r="K306" s="121" t="str">
        <f>IF($D306="","",Lançamentos!AD306)</f>
        <v/>
      </c>
      <c r="L306" s="121" t="str">
        <f>IF($D306="","",Lançamentos!AF306)</f>
        <v/>
      </c>
      <c r="M306" s="121" t="str">
        <f>IF($D306="","",Lançamentos!AH306)</f>
        <v/>
      </c>
      <c r="N306" s="121" t="str">
        <f>IF($D306="","",Lançamentos!AJ306)</f>
        <v/>
      </c>
      <c r="O306" s="124" t="str">
        <f t="shared" si="24"/>
        <v/>
      </c>
      <c r="P306" s="125" t="str">
        <f t="shared" si="25"/>
        <v/>
      </c>
      <c r="R306" s="119">
        <f t="shared" si="27"/>
        <v>1</v>
      </c>
      <c r="S306" s="119">
        <f t="shared" si="27"/>
        <v>1</v>
      </c>
      <c r="T306" s="119">
        <f t="shared" si="27"/>
        <v>1</v>
      </c>
      <c r="U306" s="119">
        <f t="shared" si="27"/>
        <v>1</v>
      </c>
      <c r="V306" s="119">
        <f t="shared" si="27"/>
        <v>1</v>
      </c>
      <c r="W306" s="119">
        <f t="shared" si="26"/>
        <v>1</v>
      </c>
      <c r="X306" s="119">
        <f t="shared" si="26"/>
        <v>1</v>
      </c>
      <c r="Y306" s="119">
        <f t="shared" si="26"/>
        <v>1</v>
      </c>
      <c r="Z306" s="119">
        <f t="shared" si="26"/>
        <v>1</v>
      </c>
      <c r="AA306" s="119">
        <f t="shared" si="26"/>
        <v>1</v>
      </c>
      <c r="AB306" s="119">
        <f t="shared" si="23"/>
        <v>10</v>
      </c>
    </row>
    <row r="307" spans="3:28" ht="54.95" customHeight="1" x14ac:dyDescent="0.25">
      <c r="C307" s="56">
        <v>303</v>
      </c>
      <c r="D307" s="94" t="str">
        <f>IF(Lançamentos!G307="","",Lançamentos!G307)</f>
        <v/>
      </c>
      <c r="E307" s="120" t="str">
        <f>IF(D307="","",Lançamentos!R307)</f>
        <v/>
      </c>
      <c r="F307" s="121" t="str">
        <f>IF($D307="","",Lançamentos!T307)</f>
        <v/>
      </c>
      <c r="G307" s="121" t="str">
        <f>IF($D307="","",Lançamentos!V307)</f>
        <v/>
      </c>
      <c r="H307" s="121" t="str">
        <f>IF($D307="","",Lançamentos!X307)</f>
        <v/>
      </c>
      <c r="I307" s="121" t="str">
        <f>IF($D307="","",Lançamentos!Z307)</f>
        <v/>
      </c>
      <c r="J307" s="121" t="str">
        <f>IF($D307="","",Lançamentos!AB307)</f>
        <v/>
      </c>
      <c r="K307" s="121" t="str">
        <f>IF($D307="","",Lançamentos!AD307)</f>
        <v/>
      </c>
      <c r="L307" s="121" t="str">
        <f>IF($D307="","",Lançamentos!AF307)</f>
        <v/>
      </c>
      <c r="M307" s="121" t="str">
        <f>IF($D307="","",Lançamentos!AH307)</f>
        <v/>
      </c>
      <c r="N307" s="121" t="str">
        <f>IF($D307="","",Lançamentos!AJ307)</f>
        <v/>
      </c>
      <c r="O307" s="124" t="str">
        <f t="shared" si="24"/>
        <v/>
      </c>
      <c r="P307" s="125" t="str">
        <f t="shared" si="25"/>
        <v/>
      </c>
      <c r="R307" s="119">
        <f t="shared" si="27"/>
        <v>1</v>
      </c>
      <c r="S307" s="119">
        <f t="shared" si="27"/>
        <v>1</v>
      </c>
      <c r="T307" s="119">
        <f t="shared" si="27"/>
        <v>1</v>
      </c>
      <c r="U307" s="119">
        <f t="shared" si="27"/>
        <v>1</v>
      </c>
      <c r="V307" s="119">
        <f t="shared" si="27"/>
        <v>1</v>
      </c>
      <c r="W307" s="119">
        <f t="shared" si="26"/>
        <v>1</v>
      </c>
      <c r="X307" s="119">
        <f t="shared" si="26"/>
        <v>1</v>
      </c>
      <c r="Y307" s="119">
        <f t="shared" si="26"/>
        <v>1</v>
      </c>
      <c r="Z307" s="119">
        <f t="shared" si="26"/>
        <v>1</v>
      </c>
      <c r="AA307" s="119">
        <f t="shared" si="26"/>
        <v>1</v>
      </c>
      <c r="AB307" s="119">
        <f t="shared" si="23"/>
        <v>10</v>
      </c>
    </row>
    <row r="308" spans="3:28" ht="54.95" customHeight="1" x14ac:dyDescent="0.25">
      <c r="C308" s="56">
        <v>304</v>
      </c>
      <c r="D308" s="94" t="str">
        <f>IF(Lançamentos!G308="","",Lançamentos!G308)</f>
        <v/>
      </c>
      <c r="E308" s="120" t="str">
        <f>IF(D308="","",Lançamentos!R308)</f>
        <v/>
      </c>
      <c r="F308" s="121" t="str">
        <f>IF($D308="","",Lançamentos!T308)</f>
        <v/>
      </c>
      <c r="G308" s="121" t="str">
        <f>IF($D308="","",Lançamentos!V308)</f>
        <v/>
      </c>
      <c r="H308" s="121" t="str">
        <f>IF($D308="","",Lançamentos!X308)</f>
        <v/>
      </c>
      <c r="I308" s="121" t="str">
        <f>IF($D308="","",Lançamentos!Z308)</f>
        <v/>
      </c>
      <c r="J308" s="121" t="str">
        <f>IF($D308="","",Lançamentos!AB308)</f>
        <v/>
      </c>
      <c r="K308" s="121" t="str">
        <f>IF($D308="","",Lançamentos!AD308)</f>
        <v/>
      </c>
      <c r="L308" s="121" t="str">
        <f>IF($D308="","",Lançamentos!AF308)</f>
        <v/>
      </c>
      <c r="M308" s="121" t="str">
        <f>IF($D308="","",Lançamentos!AH308)</f>
        <v/>
      </c>
      <c r="N308" s="121" t="str">
        <f>IF($D308="","",Lançamentos!AJ308)</f>
        <v/>
      </c>
      <c r="O308" s="124" t="str">
        <f t="shared" si="24"/>
        <v/>
      </c>
      <c r="P308" s="125" t="str">
        <f t="shared" si="25"/>
        <v/>
      </c>
      <c r="R308" s="119">
        <f t="shared" si="27"/>
        <v>1</v>
      </c>
      <c r="S308" s="119">
        <f t="shared" si="27"/>
        <v>1</v>
      </c>
      <c r="T308" s="119">
        <f t="shared" si="27"/>
        <v>1</v>
      </c>
      <c r="U308" s="119">
        <f t="shared" si="27"/>
        <v>1</v>
      </c>
      <c r="V308" s="119">
        <f t="shared" si="27"/>
        <v>1</v>
      </c>
      <c r="W308" s="119">
        <f t="shared" si="26"/>
        <v>1</v>
      </c>
      <c r="X308" s="119">
        <f t="shared" si="26"/>
        <v>1</v>
      </c>
      <c r="Y308" s="119">
        <f t="shared" si="26"/>
        <v>1</v>
      </c>
      <c r="Z308" s="119">
        <f t="shared" si="26"/>
        <v>1</v>
      </c>
      <c r="AA308" s="119">
        <f t="shared" si="26"/>
        <v>1</v>
      </c>
      <c r="AB308" s="119">
        <f t="shared" si="23"/>
        <v>10</v>
      </c>
    </row>
    <row r="309" spans="3:28" ht="54.95" customHeight="1" x14ac:dyDescent="0.25">
      <c r="C309" s="56">
        <v>305</v>
      </c>
      <c r="D309" s="94" t="str">
        <f>IF(Lançamentos!G309="","",Lançamentos!G309)</f>
        <v/>
      </c>
      <c r="E309" s="120" t="str">
        <f>IF(D309="","",Lançamentos!R309)</f>
        <v/>
      </c>
      <c r="F309" s="121" t="str">
        <f>IF($D309="","",Lançamentos!T309)</f>
        <v/>
      </c>
      <c r="G309" s="121" t="str">
        <f>IF($D309="","",Lançamentos!V309)</f>
        <v/>
      </c>
      <c r="H309" s="121" t="str">
        <f>IF($D309="","",Lançamentos!X309)</f>
        <v/>
      </c>
      <c r="I309" s="121" t="str">
        <f>IF($D309="","",Lançamentos!Z309)</f>
        <v/>
      </c>
      <c r="J309" s="121" t="str">
        <f>IF($D309="","",Lançamentos!AB309)</f>
        <v/>
      </c>
      <c r="K309" s="121" t="str">
        <f>IF($D309="","",Lançamentos!AD309)</f>
        <v/>
      </c>
      <c r="L309" s="121" t="str">
        <f>IF($D309="","",Lançamentos!AF309)</f>
        <v/>
      </c>
      <c r="M309" s="121" t="str">
        <f>IF($D309="","",Lançamentos!AH309)</f>
        <v/>
      </c>
      <c r="N309" s="121" t="str">
        <f>IF($D309="","",Lançamentos!AJ309)</f>
        <v/>
      </c>
      <c r="O309" s="124" t="str">
        <f t="shared" si="24"/>
        <v/>
      </c>
      <c r="P309" s="125" t="str">
        <f t="shared" si="25"/>
        <v/>
      </c>
      <c r="R309" s="119">
        <f t="shared" si="27"/>
        <v>1</v>
      </c>
      <c r="S309" s="119">
        <f t="shared" si="27"/>
        <v>1</v>
      </c>
      <c r="T309" s="119">
        <f t="shared" si="27"/>
        <v>1</v>
      </c>
      <c r="U309" s="119">
        <f t="shared" si="27"/>
        <v>1</v>
      </c>
      <c r="V309" s="119">
        <f t="shared" si="27"/>
        <v>1</v>
      </c>
      <c r="W309" s="119">
        <f t="shared" si="26"/>
        <v>1</v>
      </c>
      <c r="X309" s="119">
        <f t="shared" si="26"/>
        <v>1</v>
      </c>
      <c r="Y309" s="119">
        <f t="shared" si="26"/>
        <v>1</v>
      </c>
      <c r="Z309" s="119">
        <f t="shared" si="26"/>
        <v>1</v>
      </c>
      <c r="AA309" s="119">
        <f t="shared" si="26"/>
        <v>1</v>
      </c>
      <c r="AB309" s="119">
        <f t="shared" si="23"/>
        <v>10</v>
      </c>
    </row>
    <row r="310" spans="3:28" ht="54.95" customHeight="1" x14ac:dyDescent="0.25">
      <c r="C310" s="56">
        <v>306</v>
      </c>
      <c r="D310" s="94" t="str">
        <f>IF(Lançamentos!G310="","",Lançamentos!G310)</f>
        <v/>
      </c>
      <c r="E310" s="120" t="str">
        <f>IF(D310="","",Lançamentos!R310)</f>
        <v/>
      </c>
      <c r="F310" s="121" t="str">
        <f>IF($D310="","",Lançamentos!T310)</f>
        <v/>
      </c>
      <c r="G310" s="121" t="str">
        <f>IF($D310="","",Lançamentos!V310)</f>
        <v/>
      </c>
      <c r="H310" s="121" t="str">
        <f>IF($D310="","",Lançamentos!X310)</f>
        <v/>
      </c>
      <c r="I310" s="121" t="str">
        <f>IF($D310="","",Lançamentos!Z310)</f>
        <v/>
      </c>
      <c r="J310" s="121" t="str">
        <f>IF($D310="","",Lançamentos!AB310)</f>
        <v/>
      </c>
      <c r="K310" s="121" t="str">
        <f>IF($D310="","",Lançamentos!AD310)</f>
        <v/>
      </c>
      <c r="L310" s="121" t="str">
        <f>IF($D310="","",Lançamentos!AF310)</f>
        <v/>
      </c>
      <c r="M310" s="121" t="str">
        <f>IF($D310="","",Lançamentos!AH310)</f>
        <v/>
      </c>
      <c r="N310" s="121" t="str">
        <f>IF($D310="","",Lançamentos!AJ310)</f>
        <v/>
      </c>
      <c r="O310" s="124" t="str">
        <f t="shared" si="24"/>
        <v/>
      </c>
      <c r="P310" s="125" t="str">
        <f t="shared" si="25"/>
        <v/>
      </c>
      <c r="R310" s="119">
        <f t="shared" si="27"/>
        <v>1</v>
      </c>
      <c r="S310" s="119">
        <f t="shared" si="27"/>
        <v>1</v>
      </c>
      <c r="T310" s="119">
        <f t="shared" si="27"/>
        <v>1</v>
      </c>
      <c r="U310" s="119">
        <f t="shared" si="27"/>
        <v>1</v>
      </c>
      <c r="V310" s="119">
        <f t="shared" si="27"/>
        <v>1</v>
      </c>
      <c r="W310" s="119">
        <f t="shared" si="26"/>
        <v>1</v>
      </c>
      <c r="X310" s="119">
        <f t="shared" si="26"/>
        <v>1</v>
      </c>
      <c r="Y310" s="119">
        <f t="shared" si="26"/>
        <v>1</v>
      </c>
      <c r="Z310" s="119">
        <f t="shared" si="26"/>
        <v>1</v>
      </c>
      <c r="AA310" s="119">
        <f t="shared" si="26"/>
        <v>1</v>
      </c>
      <c r="AB310" s="119">
        <f t="shared" si="23"/>
        <v>10</v>
      </c>
    </row>
    <row r="311" spans="3:28" ht="54.95" customHeight="1" x14ac:dyDescent="0.25">
      <c r="C311" s="56">
        <v>307</v>
      </c>
      <c r="D311" s="94" t="str">
        <f>IF(Lançamentos!G311="","",Lançamentos!G311)</f>
        <v/>
      </c>
      <c r="E311" s="120" t="str">
        <f>IF(D311="","",Lançamentos!R311)</f>
        <v/>
      </c>
      <c r="F311" s="121" t="str">
        <f>IF($D311="","",Lançamentos!T311)</f>
        <v/>
      </c>
      <c r="G311" s="121" t="str">
        <f>IF($D311="","",Lançamentos!V311)</f>
        <v/>
      </c>
      <c r="H311" s="121" t="str">
        <f>IF($D311="","",Lançamentos!X311)</f>
        <v/>
      </c>
      <c r="I311" s="121" t="str">
        <f>IF($D311="","",Lançamentos!Z311)</f>
        <v/>
      </c>
      <c r="J311" s="121" t="str">
        <f>IF($D311="","",Lançamentos!AB311)</f>
        <v/>
      </c>
      <c r="K311" s="121" t="str">
        <f>IF($D311="","",Lançamentos!AD311)</f>
        <v/>
      </c>
      <c r="L311" s="121" t="str">
        <f>IF($D311="","",Lançamentos!AF311)</f>
        <v/>
      </c>
      <c r="M311" s="121" t="str">
        <f>IF($D311="","",Lançamentos!AH311)</f>
        <v/>
      </c>
      <c r="N311" s="121" t="str">
        <f>IF($D311="","",Lançamentos!AJ311)</f>
        <v/>
      </c>
      <c r="O311" s="124" t="str">
        <f t="shared" si="24"/>
        <v/>
      </c>
      <c r="P311" s="125" t="str">
        <f t="shared" si="25"/>
        <v/>
      </c>
      <c r="R311" s="119">
        <f t="shared" si="27"/>
        <v>1</v>
      </c>
      <c r="S311" s="119">
        <f t="shared" si="27"/>
        <v>1</v>
      </c>
      <c r="T311" s="119">
        <f t="shared" si="27"/>
        <v>1</v>
      </c>
      <c r="U311" s="119">
        <f t="shared" si="27"/>
        <v>1</v>
      </c>
      <c r="V311" s="119">
        <f t="shared" si="27"/>
        <v>1</v>
      </c>
      <c r="W311" s="119">
        <f t="shared" si="26"/>
        <v>1</v>
      </c>
      <c r="X311" s="119">
        <f t="shared" si="26"/>
        <v>1</v>
      </c>
      <c r="Y311" s="119">
        <f t="shared" si="26"/>
        <v>1</v>
      </c>
      <c r="Z311" s="119">
        <f t="shared" si="26"/>
        <v>1</v>
      </c>
      <c r="AA311" s="119">
        <f t="shared" si="26"/>
        <v>1</v>
      </c>
      <c r="AB311" s="119">
        <f t="shared" si="23"/>
        <v>10</v>
      </c>
    </row>
    <row r="312" spans="3:28" ht="54.95" customHeight="1" x14ac:dyDescent="0.25">
      <c r="C312" s="56">
        <v>308</v>
      </c>
      <c r="D312" s="94" t="str">
        <f>IF(Lançamentos!G312="","",Lançamentos!G312)</f>
        <v/>
      </c>
      <c r="E312" s="120" t="str">
        <f>IF(D312="","",Lançamentos!R312)</f>
        <v/>
      </c>
      <c r="F312" s="121" t="str">
        <f>IF($D312="","",Lançamentos!T312)</f>
        <v/>
      </c>
      <c r="G312" s="121" t="str">
        <f>IF($D312="","",Lançamentos!V312)</f>
        <v/>
      </c>
      <c r="H312" s="121" t="str">
        <f>IF($D312="","",Lançamentos!X312)</f>
        <v/>
      </c>
      <c r="I312" s="121" t="str">
        <f>IF($D312="","",Lançamentos!Z312)</f>
        <v/>
      </c>
      <c r="J312" s="121" t="str">
        <f>IF($D312="","",Lançamentos!AB312)</f>
        <v/>
      </c>
      <c r="K312" s="121" t="str">
        <f>IF($D312="","",Lançamentos!AD312)</f>
        <v/>
      </c>
      <c r="L312" s="121" t="str">
        <f>IF($D312="","",Lançamentos!AF312)</f>
        <v/>
      </c>
      <c r="M312" s="121" t="str">
        <f>IF($D312="","",Lançamentos!AH312)</f>
        <v/>
      </c>
      <c r="N312" s="121" t="str">
        <f>IF($D312="","",Lançamentos!AJ312)</f>
        <v/>
      </c>
      <c r="O312" s="124" t="str">
        <f t="shared" si="24"/>
        <v/>
      </c>
      <c r="P312" s="125" t="str">
        <f t="shared" si="25"/>
        <v/>
      </c>
      <c r="R312" s="119">
        <f t="shared" si="27"/>
        <v>1</v>
      </c>
      <c r="S312" s="119">
        <f t="shared" si="27"/>
        <v>1</v>
      </c>
      <c r="T312" s="119">
        <f t="shared" si="27"/>
        <v>1</v>
      </c>
      <c r="U312" s="119">
        <f t="shared" si="27"/>
        <v>1</v>
      </c>
      <c r="V312" s="119">
        <f t="shared" si="27"/>
        <v>1</v>
      </c>
      <c r="W312" s="119">
        <f t="shared" si="26"/>
        <v>1</v>
      </c>
      <c r="X312" s="119">
        <f t="shared" si="26"/>
        <v>1</v>
      </c>
      <c r="Y312" s="119">
        <f t="shared" si="26"/>
        <v>1</v>
      </c>
      <c r="Z312" s="119">
        <f t="shared" si="26"/>
        <v>1</v>
      </c>
      <c r="AA312" s="119">
        <f t="shared" si="26"/>
        <v>1</v>
      </c>
      <c r="AB312" s="119">
        <f t="shared" si="23"/>
        <v>10</v>
      </c>
    </row>
    <row r="313" spans="3:28" ht="54.95" customHeight="1" x14ac:dyDescent="0.25">
      <c r="C313" s="56">
        <v>309</v>
      </c>
      <c r="D313" s="94" t="str">
        <f>IF(Lançamentos!G313="","",Lançamentos!G313)</f>
        <v/>
      </c>
      <c r="E313" s="120" t="str">
        <f>IF(D313="","",Lançamentos!R313)</f>
        <v/>
      </c>
      <c r="F313" s="121" t="str">
        <f>IF($D313="","",Lançamentos!T313)</f>
        <v/>
      </c>
      <c r="G313" s="121" t="str">
        <f>IF($D313="","",Lançamentos!V313)</f>
        <v/>
      </c>
      <c r="H313" s="121" t="str">
        <f>IF($D313="","",Lançamentos!X313)</f>
        <v/>
      </c>
      <c r="I313" s="121" t="str">
        <f>IF($D313="","",Lançamentos!Z313)</f>
        <v/>
      </c>
      <c r="J313" s="121" t="str">
        <f>IF($D313="","",Lançamentos!AB313)</f>
        <v/>
      </c>
      <c r="K313" s="121" t="str">
        <f>IF($D313="","",Lançamentos!AD313)</f>
        <v/>
      </c>
      <c r="L313" s="121" t="str">
        <f>IF($D313="","",Lançamentos!AF313)</f>
        <v/>
      </c>
      <c r="M313" s="121" t="str">
        <f>IF($D313="","",Lançamentos!AH313)</f>
        <v/>
      </c>
      <c r="N313" s="121" t="str">
        <f>IF($D313="","",Lançamentos!AJ313)</f>
        <v/>
      </c>
      <c r="O313" s="124" t="str">
        <f t="shared" si="24"/>
        <v/>
      </c>
      <c r="P313" s="125" t="str">
        <f t="shared" si="25"/>
        <v/>
      </c>
      <c r="R313" s="119">
        <f t="shared" si="27"/>
        <v>1</v>
      </c>
      <c r="S313" s="119">
        <f t="shared" si="27"/>
        <v>1</v>
      </c>
      <c r="T313" s="119">
        <f t="shared" si="27"/>
        <v>1</v>
      </c>
      <c r="U313" s="119">
        <f t="shared" si="27"/>
        <v>1</v>
      </c>
      <c r="V313" s="119">
        <f t="shared" si="27"/>
        <v>1</v>
      </c>
      <c r="W313" s="119">
        <f t="shared" si="26"/>
        <v>1</v>
      </c>
      <c r="X313" s="119">
        <f t="shared" si="26"/>
        <v>1</v>
      </c>
      <c r="Y313" s="119">
        <f t="shared" si="26"/>
        <v>1</v>
      </c>
      <c r="Z313" s="119">
        <f t="shared" si="26"/>
        <v>1</v>
      </c>
      <c r="AA313" s="119">
        <f t="shared" si="26"/>
        <v>1</v>
      </c>
      <c r="AB313" s="119">
        <f t="shared" si="23"/>
        <v>10</v>
      </c>
    </row>
    <row r="314" spans="3:28" ht="54.95" customHeight="1" x14ac:dyDescent="0.25">
      <c r="C314" s="56">
        <v>310</v>
      </c>
      <c r="D314" s="94" t="str">
        <f>IF(Lançamentos!G314="","",Lançamentos!G314)</f>
        <v/>
      </c>
      <c r="E314" s="120" t="str">
        <f>IF(D314="","",Lançamentos!R314)</f>
        <v/>
      </c>
      <c r="F314" s="121" t="str">
        <f>IF($D314="","",Lançamentos!T314)</f>
        <v/>
      </c>
      <c r="G314" s="121" t="str">
        <f>IF($D314="","",Lançamentos!V314)</f>
        <v/>
      </c>
      <c r="H314" s="121" t="str">
        <f>IF($D314="","",Lançamentos!X314)</f>
        <v/>
      </c>
      <c r="I314" s="121" t="str">
        <f>IF($D314="","",Lançamentos!Z314)</f>
        <v/>
      </c>
      <c r="J314" s="121" t="str">
        <f>IF($D314="","",Lançamentos!AB314)</f>
        <v/>
      </c>
      <c r="K314" s="121" t="str">
        <f>IF($D314="","",Lançamentos!AD314)</f>
        <v/>
      </c>
      <c r="L314" s="121" t="str">
        <f>IF($D314="","",Lançamentos!AF314)</f>
        <v/>
      </c>
      <c r="M314" s="121" t="str">
        <f>IF($D314="","",Lançamentos!AH314)</f>
        <v/>
      </c>
      <c r="N314" s="121" t="str">
        <f>IF($D314="","",Lançamentos!AJ314)</f>
        <v/>
      </c>
      <c r="O314" s="124" t="str">
        <f t="shared" si="24"/>
        <v/>
      </c>
      <c r="P314" s="125" t="str">
        <f t="shared" si="25"/>
        <v/>
      </c>
      <c r="R314" s="119">
        <f t="shared" si="27"/>
        <v>1</v>
      </c>
      <c r="S314" s="119">
        <f t="shared" si="27"/>
        <v>1</v>
      </c>
      <c r="T314" s="119">
        <f t="shared" si="27"/>
        <v>1</v>
      </c>
      <c r="U314" s="119">
        <f t="shared" si="27"/>
        <v>1</v>
      </c>
      <c r="V314" s="119">
        <f t="shared" si="27"/>
        <v>1</v>
      </c>
      <c r="W314" s="119">
        <f t="shared" si="26"/>
        <v>1</v>
      </c>
      <c r="X314" s="119">
        <f t="shared" si="26"/>
        <v>1</v>
      </c>
      <c r="Y314" s="119">
        <f t="shared" si="26"/>
        <v>1</v>
      </c>
      <c r="Z314" s="119">
        <f t="shared" si="26"/>
        <v>1</v>
      </c>
      <c r="AA314" s="119">
        <f t="shared" si="26"/>
        <v>1</v>
      </c>
      <c r="AB314" s="119">
        <f t="shared" si="23"/>
        <v>10</v>
      </c>
    </row>
    <row r="315" spans="3:28" ht="54.95" customHeight="1" x14ac:dyDescent="0.25">
      <c r="C315" s="56">
        <v>311</v>
      </c>
      <c r="D315" s="94" t="str">
        <f>IF(Lançamentos!G315="","",Lançamentos!G315)</f>
        <v/>
      </c>
      <c r="E315" s="120" t="str">
        <f>IF(D315="","",Lançamentos!R315)</f>
        <v/>
      </c>
      <c r="F315" s="121" t="str">
        <f>IF($D315="","",Lançamentos!T315)</f>
        <v/>
      </c>
      <c r="G315" s="121" t="str">
        <f>IF($D315="","",Lançamentos!V315)</f>
        <v/>
      </c>
      <c r="H315" s="121" t="str">
        <f>IF($D315="","",Lançamentos!X315)</f>
        <v/>
      </c>
      <c r="I315" s="121" t="str">
        <f>IF($D315="","",Lançamentos!Z315)</f>
        <v/>
      </c>
      <c r="J315" s="121" t="str">
        <f>IF($D315="","",Lançamentos!AB315)</f>
        <v/>
      </c>
      <c r="K315" s="121" t="str">
        <f>IF($D315="","",Lançamentos!AD315)</f>
        <v/>
      </c>
      <c r="L315" s="121" t="str">
        <f>IF($D315="","",Lançamentos!AF315)</f>
        <v/>
      </c>
      <c r="M315" s="121" t="str">
        <f>IF($D315="","",Lançamentos!AH315)</f>
        <v/>
      </c>
      <c r="N315" s="121" t="str">
        <f>IF($D315="","",Lançamentos!AJ315)</f>
        <v/>
      </c>
      <c r="O315" s="124" t="str">
        <f t="shared" si="24"/>
        <v/>
      </c>
      <c r="P315" s="125" t="str">
        <f t="shared" si="25"/>
        <v/>
      </c>
      <c r="R315" s="119">
        <f t="shared" si="27"/>
        <v>1</v>
      </c>
      <c r="S315" s="119">
        <f t="shared" si="27"/>
        <v>1</v>
      </c>
      <c r="T315" s="119">
        <f t="shared" si="27"/>
        <v>1</v>
      </c>
      <c r="U315" s="119">
        <f t="shared" si="27"/>
        <v>1</v>
      </c>
      <c r="V315" s="119">
        <f t="shared" si="27"/>
        <v>1</v>
      </c>
      <c r="W315" s="119">
        <f t="shared" si="26"/>
        <v>1</v>
      </c>
      <c r="X315" s="119">
        <f t="shared" si="26"/>
        <v>1</v>
      </c>
      <c r="Y315" s="119">
        <f t="shared" si="26"/>
        <v>1</v>
      </c>
      <c r="Z315" s="119">
        <f t="shared" si="26"/>
        <v>1</v>
      </c>
      <c r="AA315" s="119">
        <f t="shared" si="26"/>
        <v>1</v>
      </c>
      <c r="AB315" s="119">
        <f t="shared" si="23"/>
        <v>10</v>
      </c>
    </row>
    <row r="316" spans="3:28" ht="54.95" customHeight="1" x14ac:dyDescent="0.25">
      <c r="C316" s="56">
        <v>312</v>
      </c>
      <c r="D316" s="94" t="str">
        <f>IF(Lançamentos!G316="","",Lançamentos!G316)</f>
        <v/>
      </c>
      <c r="E316" s="120" t="str">
        <f>IF(D316="","",Lançamentos!R316)</f>
        <v/>
      </c>
      <c r="F316" s="121" t="str">
        <f>IF($D316="","",Lançamentos!T316)</f>
        <v/>
      </c>
      <c r="G316" s="121" t="str">
        <f>IF($D316="","",Lançamentos!V316)</f>
        <v/>
      </c>
      <c r="H316" s="121" t="str">
        <f>IF($D316="","",Lançamentos!X316)</f>
        <v/>
      </c>
      <c r="I316" s="121" t="str">
        <f>IF($D316="","",Lançamentos!Z316)</f>
        <v/>
      </c>
      <c r="J316" s="121" t="str">
        <f>IF($D316="","",Lançamentos!AB316)</f>
        <v/>
      </c>
      <c r="K316" s="121" t="str">
        <f>IF($D316="","",Lançamentos!AD316)</f>
        <v/>
      </c>
      <c r="L316" s="121" t="str">
        <f>IF($D316="","",Lançamentos!AF316)</f>
        <v/>
      </c>
      <c r="M316" s="121" t="str">
        <f>IF($D316="","",Lançamentos!AH316)</f>
        <v/>
      </c>
      <c r="N316" s="121" t="str">
        <f>IF($D316="","",Lançamentos!AJ316)</f>
        <v/>
      </c>
      <c r="O316" s="124" t="str">
        <f t="shared" si="24"/>
        <v/>
      </c>
      <c r="P316" s="125" t="str">
        <f t="shared" si="25"/>
        <v/>
      </c>
      <c r="R316" s="119">
        <f t="shared" si="27"/>
        <v>1</v>
      </c>
      <c r="S316" s="119">
        <f t="shared" si="27"/>
        <v>1</v>
      </c>
      <c r="T316" s="119">
        <f t="shared" si="27"/>
        <v>1</v>
      </c>
      <c r="U316" s="119">
        <f t="shared" si="27"/>
        <v>1</v>
      </c>
      <c r="V316" s="119">
        <f t="shared" si="27"/>
        <v>1</v>
      </c>
      <c r="W316" s="119">
        <f t="shared" si="26"/>
        <v>1</v>
      </c>
      <c r="X316" s="119">
        <f t="shared" si="26"/>
        <v>1</v>
      </c>
      <c r="Y316" s="119">
        <f t="shared" si="26"/>
        <v>1</v>
      </c>
      <c r="Z316" s="119">
        <f t="shared" si="26"/>
        <v>1</v>
      </c>
      <c r="AA316" s="119">
        <f t="shared" si="26"/>
        <v>1</v>
      </c>
      <c r="AB316" s="119">
        <f t="shared" si="23"/>
        <v>10</v>
      </c>
    </row>
    <row r="317" spans="3:28" ht="54.95" customHeight="1" x14ac:dyDescent="0.25">
      <c r="C317" s="56">
        <v>313</v>
      </c>
      <c r="D317" s="94" t="str">
        <f>IF(Lançamentos!G317="","",Lançamentos!G317)</f>
        <v/>
      </c>
      <c r="E317" s="120" t="str">
        <f>IF(D317="","",Lançamentos!R317)</f>
        <v/>
      </c>
      <c r="F317" s="121" t="str">
        <f>IF($D317="","",Lançamentos!T317)</f>
        <v/>
      </c>
      <c r="G317" s="121" t="str">
        <f>IF($D317="","",Lançamentos!V317)</f>
        <v/>
      </c>
      <c r="H317" s="121" t="str">
        <f>IF($D317="","",Lançamentos!X317)</f>
        <v/>
      </c>
      <c r="I317" s="121" t="str">
        <f>IF($D317="","",Lançamentos!Z317)</f>
        <v/>
      </c>
      <c r="J317" s="121" t="str">
        <f>IF($D317="","",Lançamentos!AB317)</f>
        <v/>
      </c>
      <c r="K317" s="121" t="str">
        <f>IF($D317="","",Lançamentos!AD317)</f>
        <v/>
      </c>
      <c r="L317" s="121" t="str">
        <f>IF($D317="","",Lançamentos!AF317)</f>
        <v/>
      </c>
      <c r="M317" s="121" t="str">
        <f>IF($D317="","",Lançamentos!AH317)</f>
        <v/>
      </c>
      <c r="N317" s="121" t="str">
        <f>IF($D317="","",Lançamentos!AJ317)</f>
        <v/>
      </c>
      <c r="O317" s="124" t="str">
        <f t="shared" si="24"/>
        <v/>
      </c>
      <c r="P317" s="125" t="str">
        <f t="shared" si="25"/>
        <v/>
      </c>
      <c r="R317" s="119">
        <f t="shared" si="27"/>
        <v>1</v>
      </c>
      <c r="S317" s="119">
        <f t="shared" si="27"/>
        <v>1</v>
      </c>
      <c r="T317" s="119">
        <f t="shared" si="27"/>
        <v>1</v>
      </c>
      <c r="U317" s="119">
        <f t="shared" si="27"/>
        <v>1</v>
      </c>
      <c r="V317" s="119">
        <f t="shared" si="27"/>
        <v>1</v>
      </c>
      <c r="W317" s="119">
        <f t="shared" si="26"/>
        <v>1</v>
      </c>
      <c r="X317" s="119">
        <f t="shared" si="26"/>
        <v>1</v>
      </c>
      <c r="Y317" s="119">
        <f t="shared" si="26"/>
        <v>1</v>
      </c>
      <c r="Z317" s="119">
        <f t="shared" si="26"/>
        <v>1</v>
      </c>
      <c r="AA317" s="119">
        <f t="shared" si="26"/>
        <v>1</v>
      </c>
      <c r="AB317" s="119">
        <f t="shared" si="23"/>
        <v>10</v>
      </c>
    </row>
    <row r="318" spans="3:28" ht="54.95" customHeight="1" x14ac:dyDescent="0.25">
      <c r="C318" s="56">
        <v>314</v>
      </c>
      <c r="D318" s="94" t="str">
        <f>IF(Lançamentos!G318="","",Lançamentos!G318)</f>
        <v/>
      </c>
      <c r="E318" s="120" t="str">
        <f>IF(D318="","",Lançamentos!R318)</f>
        <v/>
      </c>
      <c r="F318" s="121" t="str">
        <f>IF($D318="","",Lançamentos!T318)</f>
        <v/>
      </c>
      <c r="G318" s="121" t="str">
        <f>IF($D318="","",Lançamentos!V318)</f>
        <v/>
      </c>
      <c r="H318" s="121" t="str">
        <f>IF($D318="","",Lançamentos!X318)</f>
        <v/>
      </c>
      <c r="I318" s="121" t="str">
        <f>IF($D318="","",Lançamentos!Z318)</f>
        <v/>
      </c>
      <c r="J318" s="121" t="str">
        <f>IF($D318="","",Lançamentos!AB318)</f>
        <v/>
      </c>
      <c r="K318" s="121" t="str">
        <f>IF($D318="","",Lançamentos!AD318)</f>
        <v/>
      </c>
      <c r="L318" s="121" t="str">
        <f>IF($D318="","",Lançamentos!AF318)</f>
        <v/>
      </c>
      <c r="M318" s="121" t="str">
        <f>IF($D318="","",Lançamentos!AH318)</f>
        <v/>
      </c>
      <c r="N318" s="121" t="str">
        <f>IF($D318="","",Lançamentos!AJ318)</f>
        <v/>
      </c>
      <c r="O318" s="124" t="str">
        <f t="shared" si="24"/>
        <v/>
      </c>
      <c r="P318" s="125" t="str">
        <f t="shared" si="25"/>
        <v/>
      </c>
      <c r="R318" s="119">
        <f t="shared" si="27"/>
        <v>1</v>
      </c>
      <c r="S318" s="119">
        <f t="shared" si="27"/>
        <v>1</v>
      </c>
      <c r="T318" s="119">
        <f t="shared" si="27"/>
        <v>1</v>
      </c>
      <c r="U318" s="119">
        <f t="shared" si="27"/>
        <v>1</v>
      </c>
      <c r="V318" s="119">
        <f t="shared" si="27"/>
        <v>1</v>
      </c>
      <c r="W318" s="119">
        <f t="shared" si="26"/>
        <v>1</v>
      </c>
      <c r="X318" s="119">
        <f t="shared" si="26"/>
        <v>1</v>
      </c>
      <c r="Y318" s="119">
        <f t="shared" si="26"/>
        <v>1</v>
      </c>
      <c r="Z318" s="119">
        <f t="shared" si="26"/>
        <v>1</v>
      </c>
      <c r="AA318" s="119">
        <f t="shared" si="26"/>
        <v>1</v>
      </c>
      <c r="AB318" s="119">
        <f t="shared" si="23"/>
        <v>10</v>
      </c>
    </row>
    <row r="319" spans="3:28" ht="54.95" customHeight="1" x14ac:dyDescent="0.25">
      <c r="C319" s="56">
        <v>315</v>
      </c>
      <c r="D319" s="94" t="str">
        <f>IF(Lançamentos!G319="","",Lançamentos!G319)</f>
        <v/>
      </c>
      <c r="E319" s="120" t="str">
        <f>IF(D319="","",Lançamentos!R319)</f>
        <v/>
      </c>
      <c r="F319" s="121" t="str">
        <f>IF($D319="","",Lançamentos!T319)</f>
        <v/>
      </c>
      <c r="G319" s="121" t="str">
        <f>IF($D319="","",Lançamentos!V319)</f>
        <v/>
      </c>
      <c r="H319" s="121" t="str">
        <f>IF($D319="","",Lançamentos!X319)</f>
        <v/>
      </c>
      <c r="I319" s="121" t="str">
        <f>IF($D319="","",Lançamentos!Z319)</f>
        <v/>
      </c>
      <c r="J319" s="121" t="str">
        <f>IF($D319="","",Lançamentos!AB319)</f>
        <v/>
      </c>
      <c r="K319" s="121" t="str">
        <f>IF($D319="","",Lançamentos!AD319)</f>
        <v/>
      </c>
      <c r="L319" s="121" t="str">
        <f>IF($D319="","",Lançamentos!AF319)</f>
        <v/>
      </c>
      <c r="M319" s="121" t="str">
        <f>IF($D319="","",Lançamentos!AH319)</f>
        <v/>
      </c>
      <c r="N319" s="121" t="str">
        <f>IF($D319="","",Lançamentos!AJ319)</f>
        <v/>
      </c>
      <c r="O319" s="124" t="str">
        <f t="shared" si="24"/>
        <v/>
      </c>
      <c r="P319" s="125" t="str">
        <f t="shared" si="25"/>
        <v/>
      </c>
      <c r="R319" s="119">
        <f t="shared" si="27"/>
        <v>1</v>
      </c>
      <c r="S319" s="119">
        <f t="shared" si="27"/>
        <v>1</v>
      </c>
      <c r="T319" s="119">
        <f t="shared" si="27"/>
        <v>1</v>
      </c>
      <c r="U319" s="119">
        <f t="shared" si="27"/>
        <v>1</v>
      </c>
      <c r="V319" s="119">
        <f t="shared" si="27"/>
        <v>1</v>
      </c>
      <c r="W319" s="119">
        <f t="shared" si="26"/>
        <v>1</v>
      </c>
      <c r="X319" s="119">
        <f t="shared" si="26"/>
        <v>1</v>
      </c>
      <c r="Y319" s="119">
        <f t="shared" si="26"/>
        <v>1</v>
      </c>
      <c r="Z319" s="119">
        <f t="shared" si="26"/>
        <v>1</v>
      </c>
      <c r="AA319" s="119">
        <f t="shared" si="26"/>
        <v>1</v>
      </c>
      <c r="AB319" s="119">
        <f t="shared" si="23"/>
        <v>10</v>
      </c>
    </row>
    <row r="320" spans="3:28" ht="54.95" customHeight="1" x14ac:dyDescent="0.25">
      <c r="C320" s="56">
        <v>316</v>
      </c>
      <c r="D320" s="94" t="str">
        <f>IF(Lançamentos!G320="","",Lançamentos!G320)</f>
        <v/>
      </c>
      <c r="E320" s="120" t="str">
        <f>IF(D320="","",Lançamentos!R320)</f>
        <v/>
      </c>
      <c r="F320" s="121" t="str">
        <f>IF($D320="","",Lançamentos!T320)</f>
        <v/>
      </c>
      <c r="G320" s="121" t="str">
        <f>IF($D320="","",Lançamentos!V320)</f>
        <v/>
      </c>
      <c r="H320" s="121" t="str">
        <f>IF($D320="","",Lançamentos!X320)</f>
        <v/>
      </c>
      <c r="I320" s="121" t="str">
        <f>IF($D320="","",Lançamentos!Z320)</f>
        <v/>
      </c>
      <c r="J320" s="121" t="str">
        <f>IF($D320="","",Lançamentos!AB320)</f>
        <v/>
      </c>
      <c r="K320" s="121" t="str">
        <f>IF($D320="","",Lançamentos!AD320)</f>
        <v/>
      </c>
      <c r="L320" s="121" t="str">
        <f>IF($D320="","",Lançamentos!AF320)</f>
        <v/>
      </c>
      <c r="M320" s="121" t="str">
        <f>IF($D320="","",Lançamentos!AH320)</f>
        <v/>
      </c>
      <c r="N320" s="121" t="str">
        <f>IF($D320="","",Lançamentos!AJ320)</f>
        <v/>
      </c>
      <c r="O320" s="124" t="str">
        <f t="shared" si="24"/>
        <v/>
      </c>
      <c r="P320" s="125" t="str">
        <f t="shared" si="25"/>
        <v/>
      </c>
      <c r="R320" s="119">
        <f t="shared" si="27"/>
        <v>1</v>
      </c>
      <c r="S320" s="119">
        <f t="shared" si="27"/>
        <v>1</v>
      </c>
      <c r="T320" s="119">
        <f t="shared" si="27"/>
        <v>1</v>
      </c>
      <c r="U320" s="119">
        <f t="shared" si="27"/>
        <v>1</v>
      </c>
      <c r="V320" s="119">
        <f t="shared" si="27"/>
        <v>1</v>
      </c>
      <c r="W320" s="119">
        <f t="shared" si="26"/>
        <v>1</v>
      </c>
      <c r="X320" s="119">
        <f t="shared" si="26"/>
        <v>1</v>
      </c>
      <c r="Y320" s="119">
        <f t="shared" si="26"/>
        <v>1</v>
      </c>
      <c r="Z320" s="119">
        <f t="shared" si="26"/>
        <v>1</v>
      </c>
      <c r="AA320" s="119">
        <f t="shared" si="26"/>
        <v>1</v>
      </c>
      <c r="AB320" s="119">
        <f t="shared" si="23"/>
        <v>10</v>
      </c>
    </row>
    <row r="321" spans="3:28" ht="54.95" customHeight="1" x14ac:dyDescent="0.25">
      <c r="C321" s="56">
        <v>317</v>
      </c>
      <c r="D321" s="94" t="str">
        <f>IF(Lançamentos!G321="","",Lançamentos!G321)</f>
        <v/>
      </c>
      <c r="E321" s="120" t="str">
        <f>IF(D321="","",Lançamentos!R321)</f>
        <v/>
      </c>
      <c r="F321" s="121" t="str">
        <f>IF($D321="","",Lançamentos!T321)</f>
        <v/>
      </c>
      <c r="G321" s="121" t="str">
        <f>IF($D321="","",Lançamentos!V321)</f>
        <v/>
      </c>
      <c r="H321" s="121" t="str">
        <f>IF($D321="","",Lançamentos!X321)</f>
        <v/>
      </c>
      <c r="I321" s="121" t="str">
        <f>IF($D321="","",Lançamentos!Z321)</f>
        <v/>
      </c>
      <c r="J321" s="121" t="str">
        <f>IF($D321="","",Lançamentos!AB321)</f>
        <v/>
      </c>
      <c r="K321" s="121" t="str">
        <f>IF($D321="","",Lançamentos!AD321)</f>
        <v/>
      </c>
      <c r="L321" s="121" t="str">
        <f>IF($D321="","",Lançamentos!AF321)</f>
        <v/>
      </c>
      <c r="M321" s="121" t="str">
        <f>IF($D321="","",Lançamentos!AH321)</f>
        <v/>
      </c>
      <c r="N321" s="121" t="str">
        <f>IF($D321="","",Lançamentos!AJ321)</f>
        <v/>
      </c>
      <c r="O321" s="124" t="str">
        <f t="shared" si="24"/>
        <v/>
      </c>
      <c r="P321" s="125" t="str">
        <f t="shared" si="25"/>
        <v/>
      </c>
      <c r="R321" s="119">
        <f t="shared" si="27"/>
        <v>1</v>
      </c>
      <c r="S321" s="119">
        <f t="shared" si="27"/>
        <v>1</v>
      </c>
      <c r="T321" s="119">
        <f t="shared" si="27"/>
        <v>1</v>
      </c>
      <c r="U321" s="119">
        <f t="shared" si="27"/>
        <v>1</v>
      </c>
      <c r="V321" s="119">
        <f t="shared" si="27"/>
        <v>1</v>
      </c>
      <c r="W321" s="119">
        <f t="shared" si="26"/>
        <v>1</v>
      </c>
      <c r="X321" s="119">
        <f t="shared" si="26"/>
        <v>1</v>
      </c>
      <c r="Y321" s="119">
        <f t="shared" si="26"/>
        <v>1</v>
      </c>
      <c r="Z321" s="119">
        <f t="shared" si="26"/>
        <v>1</v>
      </c>
      <c r="AA321" s="119">
        <f t="shared" si="26"/>
        <v>1</v>
      </c>
      <c r="AB321" s="119">
        <f t="shared" si="23"/>
        <v>10</v>
      </c>
    </row>
    <row r="322" spans="3:28" ht="54.95" customHeight="1" x14ac:dyDescent="0.25">
      <c r="C322" s="56">
        <v>318</v>
      </c>
      <c r="D322" s="94" t="str">
        <f>IF(Lançamentos!G322="","",Lançamentos!G322)</f>
        <v/>
      </c>
      <c r="E322" s="120" t="str">
        <f>IF(D322="","",Lançamentos!R322)</f>
        <v/>
      </c>
      <c r="F322" s="121" t="str">
        <f>IF($D322="","",Lançamentos!T322)</f>
        <v/>
      </c>
      <c r="G322" s="121" t="str">
        <f>IF($D322="","",Lançamentos!V322)</f>
        <v/>
      </c>
      <c r="H322" s="121" t="str">
        <f>IF($D322="","",Lançamentos!X322)</f>
        <v/>
      </c>
      <c r="I322" s="121" t="str">
        <f>IF($D322="","",Lançamentos!Z322)</f>
        <v/>
      </c>
      <c r="J322" s="121" t="str">
        <f>IF($D322="","",Lançamentos!AB322)</f>
        <v/>
      </c>
      <c r="K322" s="121" t="str">
        <f>IF($D322="","",Lançamentos!AD322)</f>
        <v/>
      </c>
      <c r="L322" s="121" t="str">
        <f>IF($D322="","",Lançamentos!AF322)</f>
        <v/>
      </c>
      <c r="M322" s="121" t="str">
        <f>IF($D322="","",Lançamentos!AH322)</f>
        <v/>
      </c>
      <c r="N322" s="121" t="str">
        <f>IF($D322="","",Lançamentos!AJ322)</f>
        <v/>
      </c>
      <c r="O322" s="124" t="str">
        <f t="shared" si="24"/>
        <v/>
      </c>
      <c r="P322" s="125" t="str">
        <f t="shared" si="25"/>
        <v/>
      </c>
      <c r="R322" s="119">
        <f t="shared" si="27"/>
        <v>1</v>
      </c>
      <c r="S322" s="119">
        <f t="shared" si="27"/>
        <v>1</v>
      </c>
      <c r="T322" s="119">
        <f t="shared" si="27"/>
        <v>1</v>
      </c>
      <c r="U322" s="119">
        <f t="shared" si="27"/>
        <v>1</v>
      </c>
      <c r="V322" s="119">
        <f t="shared" si="27"/>
        <v>1</v>
      </c>
      <c r="W322" s="119">
        <f t="shared" si="26"/>
        <v>1</v>
      </c>
      <c r="X322" s="119">
        <f t="shared" si="26"/>
        <v>1</v>
      </c>
      <c r="Y322" s="119">
        <f t="shared" si="26"/>
        <v>1</v>
      </c>
      <c r="Z322" s="119">
        <f t="shared" si="26"/>
        <v>1</v>
      </c>
      <c r="AA322" s="119">
        <f t="shared" si="26"/>
        <v>1</v>
      </c>
      <c r="AB322" s="119">
        <f t="shared" si="23"/>
        <v>10</v>
      </c>
    </row>
    <row r="323" spans="3:28" ht="54.95" customHeight="1" x14ac:dyDescent="0.25">
      <c r="C323" s="56">
        <v>319</v>
      </c>
      <c r="D323" s="94" t="str">
        <f>IF(Lançamentos!G323="","",Lançamentos!G323)</f>
        <v/>
      </c>
      <c r="E323" s="120" t="str">
        <f>IF(D323="","",Lançamentos!R323)</f>
        <v/>
      </c>
      <c r="F323" s="121" t="str">
        <f>IF($D323="","",Lançamentos!T323)</f>
        <v/>
      </c>
      <c r="G323" s="121" t="str">
        <f>IF($D323="","",Lançamentos!V323)</f>
        <v/>
      </c>
      <c r="H323" s="121" t="str">
        <f>IF($D323="","",Lançamentos!X323)</f>
        <v/>
      </c>
      <c r="I323" s="121" t="str">
        <f>IF($D323="","",Lançamentos!Z323)</f>
        <v/>
      </c>
      <c r="J323" s="121" t="str">
        <f>IF($D323="","",Lançamentos!AB323)</f>
        <v/>
      </c>
      <c r="K323" s="121" t="str">
        <f>IF($D323="","",Lançamentos!AD323)</f>
        <v/>
      </c>
      <c r="L323" s="121" t="str">
        <f>IF($D323="","",Lançamentos!AF323)</f>
        <v/>
      </c>
      <c r="M323" s="121" t="str">
        <f>IF($D323="","",Lançamentos!AH323)</f>
        <v/>
      </c>
      <c r="N323" s="121" t="str">
        <f>IF($D323="","",Lançamentos!AJ323)</f>
        <v/>
      </c>
      <c r="O323" s="124" t="str">
        <f t="shared" si="24"/>
        <v/>
      </c>
      <c r="P323" s="125" t="str">
        <f t="shared" si="25"/>
        <v/>
      </c>
      <c r="R323" s="119">
        <f t="shared" si="27"/>
        <v>1</v>
      </c>
      <c r="S323" s="119">
        <f t="shared" si="27"/>
        <v>1</v>
      </c>
      <c r="T323" s="119">
        <f t="shared" si="27"/>
        <v>1</v>
      </c>
      <c r="U323" s="119">
        <f t="shared" si="27"/>
        <v>1</v>
      </c>
      <c r="V323" s="119">
        <f t="shared" si="27"/>
        <v>1</v>
      </c>
      <c r="W323" s="119">
        <f t="shared" si="26"/>
        <v>1</v>
      </c>
      <c r="X323" s="119">
        <f t="shared" si="26"/>
        <v>1</v>
      </c>
      <c r="Y323" s="119">
        <f t="shared" si="26"/>
        <v>1</v>
      </c>
      <c r="Z323" s="119">
        <f t="shared" si="26"/>
        <v>1</v>
      </c>
      <c r="AA323" s="119">
        <f t="shared" si="26"/>
        <v>1</v>
      </c>
      <c r="AB323" s="119">
        <f t="shared" si="23"/>
        <v>10</v>
      </c>
    </row>
    <row r="324" spans="3:28" ht="54.95" customHeight="1" x14ac:dyDescent="0.25">
      <c r="C324" s="56">
        <v>320</v>
      </c>
      <c r="D324" s="94" t="str">
        <f>IF(Lançamentos!G324="","",Lançamentos!G324)</f>
        <v/>
      </c>
      <c r="E324" s="120" t="str">
        <f>IF(D324="","",Lançamentos!R324)</f>
        <v/>
      </c>
      <c r="F324" s="121" t="str">
        <f>IF($D324="","",Lançamentos!T324)</f>
        <v/>
      </c>
      <c r="G324" s="121" t="str">
        <f>IF($D324="","",Lançamentos!V324)</f>
        <v/>
      </c>
      <c r="H324" s="121" t="str">
        <f>IF($D324="","",Lançamentos!X324)</f>
        <v/>
      </c>
      <c r="I324" s="121" t="str">
        <f>IF($D324="","",Lançamentos!Z324)</f>
        <v/>
      </c>
      <c r="J324" s="121" t="str">
        <f>IF($D324="","",Lançamentos!AB324)</f>
        <v/>
      </c>
      <c r="K324" s="121" t="str">
        <f>IF($D324="","",Lançamentos!AD324)</f>
        <v/>
      </c>
      <c r="L324" s="121" t="str">
        <f>IF($D324="","",Lançamentos!AF324)</f>
        <v/>
      </c>
      <c r="M324" s="121" t="str">
        <f>IF($D324="","",Lançamentos!AH324)</f>
        <v/>
      </c>
      <c r="N324" s="121" t="str">
        <f>IF($D324="","",Lançamentos!AJ324)</f>
        <v/>
      </c>
      <c r="O324" s="124" t="str">
        <f t="shared" si="24"/>
        <v/>
      </c>
      <c r="P324" s="125" t="str">
        <f t="shared" si="25"/>
        <v/>
      </c>
      <c r="R324" s="119">
        <f t="shared" si="27"/>
        <v>1</v>
      </c>
      <c r="S324" s="119">
        <f t="shared" si="27"/>
        <v>1</v>
      </c>
      <c r="T324" s="119">
        <f t="shared" si="27"/>
        <v>1</v>
      </c>
      <c r="U324" s="119">
        <f t="shared" si="27"/>
        <v>1</v>
      </c>
      <c r="V324" s="119">
        <f t="shared" si="27"/>
        <v>1</v>
      </c>
      <c r="W324" s="119">
        <f t="shared" si="26"/>
        <v>1</v>
      </c>
      <c r="X324" s="119">
        <f t="shared" si="26"/>
        <v>1</v>
      </c>
      <c r="Y324" s="119">
        <f t="shared" si="26"/>
        <v>1</v>
      </c>
      <c r="Z324" s="119">
        <f t="shared" si="26"/>
        <v>1</v>
      </c>
      <c r="AA324" s="119">
        <f t="shared" si="26"/>
        <v>1</v>
      </c>
      <c r="AB324" s="119">
        <f t="shared" si="23"/>
        <v>10</v>
      </c>
    </row>
    <row r="325" spans="3:28" ht="54.95" customHeight="1" x14ac:dyDescent="0.25">
      <c r="C325" s="56">
        <v>321</v>
      </c>
      <c r="D325" s="94" t="str">
        <f>IF(Lançamentos!G325="","",Lançamentos!G325)</f>
        <v/>
      </c>
      <c r="E325" s="120" t="str">
        <f>IF(D325="","",Lançamentos!R325)</f>
        <v/>
      </c>
      <c r="F325" s="121" t="str">
        <f>IF($D325="","",Lançamentos!T325)</f>
        <v/>
      </c>
      <c r="G325" s="121" t="str">
        <f>IF($D325="","",Lançamentos!V325)</f>
        <v/>
      </c>
      <c r="H325" s="121" t="str">
        <f>IF($D325="","",Lançamentos!X325)</f>
        <v/>
      </c>
      <c r="I325" s="121" t="str">
        <f>IF($D325="","",Lançamentos!Z325)</f>
        <v/>
      </c>
      <c r="J325" s="121" t="str">
        <f>IF($D325="","",Lançamentos!AB325)</f>
        <v/>
      </c>
      <c r="K325" s="121" t="str">
        <f>IF($D325="","",Lançamentos!AD325)</f>
        <v/>
      </c>
      <c r="L325" s="121" t="str">
        <f>IF($D325="","",Lançamentos!AF325)</f>
        <v/>
      </c>
      <c r="M325" s="121" t="str">
        <f>IF($D325="","",Lançamentos!AH325)</f>
        <v/>
      </c>
      <c r="N325" s="121" t="str">
        <f>IF($D325="","",Lançamentos!AJ325)</f>
        <v/>
      </c>
      <c r="O325" s="124" t="str">
        <f t="shared" si="24"/>
        <v/>
      </c>
      <c r="P325" s="125" t="str">
        <f t="shared" si="25"/>
        <v/>
      </c>
      <c r="R325" s="119">
        <f t="shared" si="27"/>
        <v>1</v>
      </c>
      <c r="S325" s="119">
        <f t="shared" si="27"/>
        <v>1</v>
      </c>
      <c r="T325" s="119">
        <f t="shared" si="27"/>
        <v>1</v>
      </c>
      <c r="U325" s="119">
        <f t="shared" si="27"/>
        <v>1</v>
      </c>
      <c r="V325" s="119">
        <f t="shared" si="27"/>
        <v>1</v>
      </c>
      <c r="W325" s="119">
        <f t="shared" ref="W325:AA375" si="28">IF(J325=0,0,1)</f>
        <v>1</v>
      </c>
      <c r="X325" s="119">
        <f t="shared" si="28"/>
        <v>1</v>
      </c>
      <c r="Y325" s="119">
        <f t="shared" si="28"/>
        <v>1</v>
      </c>
      <c r="Z325" s="119">
        <f t="shared" si="28"/>
        <v>1</v>
      </c>
      <c r="AA325" s="119">
        <f t="shared" si="28"/>
        <v>1</v>
      </c>
      <c r="AB325" s="119">
        <f t="shared" si="23"/>
        <v>10</v>
      </c>
    </row>
    <row r="326" spans="3:28" ht="54.95" customHeight="1" x14ac:dyDescent="0.25">
      <c r="C326" s="56">
        <v>322</v>
      </c>
      <c r="D326" s="94" t="str">
        <f>IF(Lançamentos!G326="","",Lançamentos!G326)</f>
        <v/>
      </c>
      <c r="E326" s="120" t="str">
        <f>IF(D326="","",Lançamentos!R326)</f>
        <v/>
      </c>
      <c r="F326" s="121" t="str">
        <f>IF($D326="","",Lançamentos!T326)</f>
        <v/>
      </c>
      <c r="G326" s="121" t="str">
        <f>IF($D326="","",Lançamentos!V326)</f>
        <v/>
      </c>
      <c r="H326" s="121" t="str">
        <f>IF($D326="","",Lançamentos!X326)</f>
        <v/>
      </c>
      <c r="I326" s="121" t="str">
        <f>IF($D326="","",Lançamentos!Z326)</f>
        <v/>
      </c>
      <c r="J326" s="121" t="str">
        <f>IF($D326="","",Lançamentos!AB326)</f>
        <v/>
      </c>
      <c r="K326" s="121" t="str">
        <f>IF($D326="","",Lançamentos!AD326)</f>
        <v/>
      </c>
      <c r="L326" s="121" t="str">
        <f>IF($D326="","",Lançamentos!AF326)</f>
        <v/>
      </c>
      <c r="M326" s="121" t="str">
        <f>IF($D326="","",Lançamentos!AH326)</f>
        <v/>
      </c>
      <c r="N326" s="121" t="str">
        <f>IF($D326="","",Lançamentos!AJ326)</f>
        <v/>
      </c>
      <c r="O326" s="124" t="str">
        <f t="shared" si="24"/>
        <v/>
      </c>
      <c r="P326" s="125" t="str">
        <f t="shared" si="25"/>
        <v/>
      </c>
      <c r="R326" s="119">
        <f t="shared" ref="R326:V376" si="29">IF(E326=0,0,1)</f>
        <v>1</v>
      </c>
      <c r="S326" s="119">
        <f t="shared" si="29"/>
        <v>1</v>
      </c>
      <c r="T326" s="119">
        <f t="shared" si="29"/>
        <v>1</v>
      </c>
      <c r="U326" s="119">
        <f t="shared" si="29"/>
        <v>1</v>
      </c>
      <c r="V326" s="119">
        <f t="shared" si="29"/>
        <v>1</v>
      </c>
      <c r="W326" s="119">
        <f t="shared" si="28"/>
        <v>1</v>
      </c>
      <c r="X326" s="119">
        <f t="shared" si="28"/>
        <v>1</v>
      </c>
      <c r="Y326" s="119">
        <f t="shared" si="28"/>
        <v>1</v>
      </c>
      <c r="Z326" s="119">
        <f t="shared" si="28"/>
        <v>1</v>
      </c>
      <c r="AA326" s="119">
        <f t="shared" si="28"/>
        <v>1</v>
      </c>
      <c r="AB326" s="119">
        <f t="shared" ref="AB326:AB389" si="30">SUM(R326:AA326)</f>
        <v>10</v>
      </c>
    </row>
    <row r="327" spans="3:28" ht="54.95" customHeight="1" x14ac:dyDescent="0.25">
      <c r="C327" s="56">
        <v>323</v>
      </c>
      <c r="D327" s="94" t="str">
        <f>IF(Lançamentos!G327="","",Lançamentos!G327)</f>
        <v/>
      </c>
      <c r="E327" s="120" t="str">
        <f>IF(D327="","",Lançamentos!R327)</f>
        <v/>
      </c>
      <c r="F327" s="121" t="str">
        <f>IF($D327="","",Lançamentos!T327)</f>
        <v/>
      </c>
      <c r="G327" s="121" t="str">
        <f>IF($D327="","",Lançamentos!V327)</f>
        <v/>
      </c>
      <c r="H327" s="121" t="str">
        <f>IF($D327="","",Lançamentos!X327)</f>
        <v/>
      </c>
      <c r="I327" s="121" t="str">
        <f>IF($D327="","",Lançamentos!Z327)</f>
        <v/>
      </c>
      <c r="J327" s="121" t="str">
        <f>IF($D327="","",Lançamentos!AB327)</f>
        <v/>
      </c>
      <c r="K327" s="121" t="str">
        <f>IF($D327="","",Lançamentos!AD327)</f>
        <v/>
      </c>
      <c r="L327" s="121" t="str">
        <f>IF($D327="","",Lançamentos!AF327)</f>
        <v/>
      </c>
      <c r="M327" s="121" t="str">
        <f>IF($D327="","",Lançamentos!AH327)</f>
        <v/>
      </c>
      <c r="N327" s="121" t="str">
        <f>IF($D327="","",Lançamentos!AJ327)</f>
        <v/>
      </c>
      <c r="O327" s="124" t="str">
        <f t="shared" ref="O327:O390" si="31">IFERROR(IF(D327="","",P327/AB327),0)</f>
        <v/>
      </c>
      <c r="P327" s="125" t="str">
        <f t="shared" ref="P327:P390" si="32">IF(D327="","",SUM(E327:N327))</f>
        <v/>
      </c>
      <c r="R327" s="119">
        <f t="shared" si="29"/>
        <v>1</v>
      </c>
      <c r="S327" s="119">
        <f t="shared" si="29"/>
        <v>1</v>
      </c>
      <c r="T327" s="119">
        <f t="shared" si="29"/>
        <v>1</v>
      </c>
      <c r="U327" s="119">
        <f t="shared" si="29"/>
        <v>1</v>
      </c>
      <c r="V327" s="119">
        <f t="shared" si="29"/>
        <v>1</v>
      </c>
      <c r="W327" s="119">
        <f t="shared" si="28"/>
        <v>1</v>
      </c>
      <c r="X327" s="119">
        <f t="shared" si="28"/>
        <v>1</v>
      </c>
      <c r="Y327" s="119">
        <f t="shared" si="28"/>
        <v>1</v>
      </c>
      <c r="Z327" s="119">
        <f t="shared" si="28"/>
        <v>1</v>
      </c>
      <c r="AA327" s="119">
        <f t="shared" si="28"/>
        <v>1</v>
      </c>
      <c r="AB327" s="119">
        <f t="shared" si="30"/>
        <v>10</v>
      </c>
    </row>
    <row r="328" spans="3:28" ht="54.95" customHeight="1" x14ac:dyDescent="0.25">
      <c r="C328" s="56">
        <v>324</v>
      </c>
      <c r="D328" s="94" t="str">
        <f>IF(Lançamentos!G328="","",Lançamentos!G328)</f>
        <v/>
      </c>
      <c r="E328" s="120" t="str">
        <f>IF(D328="","",Lançamentos!R328)</f>
        <v/>
      </c>
      <c r="F328" s="121" t="str">
        <f>IF($D328="","",Lançamentos!T328)</f>
        <v/>
      </c>
      <c r="G328" s="121" t="str">
        <f>IF($D328="","",Lançamentos!V328)</f>
        <v/>
      </c>
      <c r="H328" s="121" t="str">
        <f>IF($D328="","",Lançamentos!X328)</f>
        <v/>
      </c>
      <c r="I328" s="121" t="str">
        <f>IF($D328="","",Lançamentos!Z328)</f>
        <v/>
      </c>
      <c r="J328" s="121" t="str">
        <f>IF($D328="","",Lançamentos!AB328)</f>
        <v/>
      </c>
      <c r="K328" s="121" t="str">
        <f>IF($D328="","",Lançamentos!AD328)</f>
        <v/>
      </c>
      <c r="L328" s="121" t="str">
        <f>IF($D328="","",Lançamentos!AF328)</f>
        <v/>
      </c>
      <c r="M328" s="121" t="str">
        <f>IF($D328="","",Lançamentos!AH328)</f>
        <v/>
      </c>
      <c r="N328" s="121" t="str">
        <f>IF($D328="","",Lançamentos!AJ328)</f>
        <v/>
      </c>
      <c r="O328" s="124" t="str">
        <f t="shared" si="31"/>
        <v/>
      </c>
      <c r="P328" s="125" t="str">
        <f t="shared" si="32"/>
        <v/>
      </c>
      <c r="R328" s="119">
        <f t="shared" si="29"/>
        <v>1</v>
      </c>
      <c r="S328" s="119">
        <f t="shared" si="29"/>
        <v>1</v>
      </c>
      <c r="T328" s="119">
        <f t="shared" si="29"/>
        <v>1</v>
      </c>
      <c r="U328" s="119">
        <f t="shared" si="29"/>
        <v>1</v>
      </c>
      <c r="V328" s="119">
        <f t="shared" si="29"/>
        <v>1</v>
      </c>
      <c r="W328" s="119">
        <f t="shared" si="28"/>
        <v>1</v>
      </c>
      <c r="X328" s="119">
        <f t="shared" si="28"/>
        <v>1</v>
      </c>
      <c r="Y328" s="119">
        <f t="shared" si="28"/>
        <v>1</v>
      </c>
      <c r="Z328" s="119">
        <f t="shared" si="28"/>
        <v>1</v>
      </c>
      <c r="AA328" s="119">
        <f t="shared" si="28"/>
        <v>1</v>
      </c>
      <c r="AB328" s="119">
        <f t="shared" si="30"/>
        <v>10</v>
      </c>
    </row>
    <row r="329" spans="3:28" ht="54.95" customHeight="1" x14ac:dyDescent="0.25">
      <c r="C329" s="56">
        <v>325</v>
      </c>
      <c r="D329" s="94" t="str">
        <f>IF(Lançamentos!G329="","",Lançamentos!G329)</f>
        <v/>
      </c>
      <c r="E329" s="120" t="str">
        <f>IF(D329="","",Lançamentos!R329)</f>
        <v/>
      </c>
      <c r="F329" s="121" t="str">
        <f>IF($D329="","",Lançamentos!T329)</f>
        <v/>
      </c>
      <c r="G329" s="121" t="str">
        <f>IF($D329="","",Lançamentos!V329)</f>
        <v/>
      </c>
      <c r="H329" s="121" t="str">
        <f>IF($D329="","",Lançamentos!X329)</f>
        <v/>
      </c>
      <c r="I329" s="121" t="str">
        <f>IF($D329="","",Lançamentos!Z329)</f>
        <v/>
      </c>
      <c r="J329" s="121" t="str">
        <f>IF($D329="","",Lançamentos!AB329)</f>
        <v/>
      </c>
      <c r="K329" s="121" t="str">
        <f>IF($D329="","",Lançamentos!AD329)</f>
        <v/>
      </c>
      <c r="L329" s="121" t="str">
        <f>IF($D329="","",Lançamentos!AF329)</f>
        <v/>
      </c>
      <c r="M329" s="121" t="str">
        <f>IF($D329="","",Lançamentos!AH329)</f>
        <v/>
      </c>
      <c r="N329" s="121" t="str">
        <f>IF($D329="","",Lançamentos!AJ329)</f>
        <v/>
      </c>
      <c r="O329" s="124" t="str">
        <f t="shared" si="31"/>
        <v/>
      </c>
      <c r="P329" s="125" t="str">
        <f t="shared" si="32"/>
        <v/>
      </c>
      <c r="R329" s="119">
        <f t="shared" si="29"/>
        <v>1</v>
      </c>
      <c r="S329" s="119">
        <f t="shared" si="29"/>
        <v>1</v>
      </c>
      <c r="T329" s="119">
        <f t="shared" si="29"/>
        <v>1</v>
      </c>
      <c r="U329" s="119">
        <f t="shared" si="29"/>
        <v>1</v>
      </c>
      <c r="V329" s="119">
        <f t="shared" si="29"/>
        <v>1</v>
      </c>
      <c r="W329" s="119">
        <f t="shared" si="28"/>
        <v>1</v>
      </c>
      <c r="X329" s="119">
        <f t="shared" si="28"/>
        <v>1</v>
      </c>
      <c r="Y329" s="119">
        <f t="shared" si="28"/>
        <v>1</v>
      </c>
      <c r="Z329" s="119">
        <f t="shared" si="28"/>
        <v>1</v>
      </c>
      <c r="AA329" s="119">
        <f t="shared" si="28"/>
        <v>1</v>
      </c>
      <c r="AB329" s="119">
        <f t="shared" si="30"/>
        <v>10</v>
      </c>
    </row>
    <row r="330" spans="3:28" ht="54.95" customHeight="1" x14ac:dyDescent="0.25">
      <c r="C330" s="56">
        <v>326</v>
      </c>
      <c r="D330" s="94" t="str">
        <f>IF(Lançamentos!G330="","",Lançamentos!G330)</f>
        <v/>
      </c>
      <c r="E330" s="120" t="str">
        <f>IF(D330="","",Lançamentos!R330)</f>
        <v/>
      </c>
      <c r="F330" s="121" t="str">
        <f>IF($D330="","",Lançamentos!T330)</f>
        <v/>
      </c>
      <c r="G330" s="121" t="str">
        <f>IF($D330="","",Lançamentos!V330)</f>
        <v/>
      </c>
      <c r="H330" s="121" t="str">
        <f>IF($D330="","",Lançamentos!X330)</f>
        <v/>
      </c>
      <c r="I330" s="121" t="str">
        <f>IF($D330="","",Lançamentos!Z330)</f>
        <v/>
      </c>
      <c r="J330" s="121" t="str">
        <f>IF($D330="","",Lançamentos!AB330)</f>
        <v/>
      </c>
      <c r="K330" s="121" t="str">
        <f>IF($D330="","",Lançamentos!AD330)</f>
        <v/>
      </c>
      <c r="L330" s="121" t="str">
        <f>IF($D330="","",Lançamentos!AF330)</f>
        <v/>
      </c>
      <c r="M330" s="121" t="str">
        <f>IF($D330="","",Lançamentos!AH330)</f>
        <v/>
      </c>
      <c r="N330" s="121" t="str">
        <f>IF($D330="","",Lançamentos!AJ330)</f>
        <v/>
      </c>
      <c r="O330" s="124" t="str">
        <f t="shared" si="31"/>
        <v/>
      </c>
      <c r="P330" s="125" t="str">
        <f t="shared" si="32"/>
        <v/>
      </c>
      <c r="R330" s="119">
        <f t="shared" si="29"/>
        <v>1</v>
      </c>
      <c r="S330" s="119">
        <f t="shared" si="29"/>
        <v>1</v>
      </c>
      <c r="T330" s="119">
        <f t="shared" si="29"/>
        <v>1</v>
      </c>
      <c r="U330" s="119">
        <f t="shared" si="29"/>
        <v>1</v>
      </c>
      <c r="V330" s="119">
        <f t="shared" si="29"/>
        <v>1</v>
      </c>
      <c r="W330" s="119">
        <f t="shared" si="28"/>
        <v>1</v>
      </c>
      <c r="X330" s="119">
        <f t="shared" si="28"/>
        <v>1</v>
      </c>
      <c r="Y330" s="119">
        <f t="shared" si="28"/>
        <v>1</v>
      </c>
      <c r="Z330" s="119">
        <f t="shared" si="28"/>
        <v>1</v>
      </c>
      <c r="AA330" s="119">
        <f t="shared" si="28"/>
        <v>1</v>
      </c>
      <c r="AB330" s="119">
        <f t="shared" si="30"/>
        <v>10</v>
      </c>
    </row>
    <row r="331" spans="3:28" ht="54.95" customHeight="1" x14ac:dyDescent="0.25">
      <c r="C331" s="56">
        <v>327</v>
      </c>
      <c r="D331" s="94" t="str">
        <f>IF(Lançamentos!G331="","",Lançamentos!G331)</f>
        <v/>
      </c>
      <c r="E331" s="120" t="str">
        <f>IF(D331="","",Lançamentos!R331)</f>
        <v/>
      </c>
      <c r="F331" s="121" t="str">
        <f>IF($D331="","",Lançamentos!T331)</f>
        <v/>
      </c>
      <c r="G331" s="121" t="str">
        <f>IF($D331="","",Lançamentos!V331)</f>
        <v/>
      </c>
      <c r="H331" s="121" t="str">
        <f>IF($D331="","",Lançamentos!X331)</f>
        <v/>
      </c>
      <c r="I331" s="121" t="str">
        <f>IF($D331="","",Lançamentos!Z331)</f>
        <v/>
      </c>
      <c r="J331" s="121" t="str">
        <f>IF($D331="","",Lançamentos!AB331)</f>
        <v/>
      </c>
      <c r="K331" s="121" t="str">
        <f>IF($D331="","",Lançamentos!AD331)</f>
        <v/>
      </c>
      <c r="L331" s="121" t="str">
        <f>IF($D331="","",Lançamentos!AF331)</f>
        <v/>
      </c>
      <c r="M331" s="121" t="str">
        <f>IF($D331="","",Lançamentos!AH331)</f>
        <v/>
      </c>
      <c r="N331" s="121" t="str">
        <f>IF($D331="","",Lançamentos!AJ331)</f>
        <v/>
      </c>
      <c r="O331" s="124" t="str">
        <f t="shared" si="31"/>
        <v/>
      </c>
      <c r="P331" s="125" t="str">
        <f t="shared" si="32"/>
        <v/>
      </c>
      <c r="R331" s="119">
        <f t="shared" si="29"/>
        <v>1</v>
      </c>
      <c r="S331" s="119">
        <f t="shared" si="29"/>
        <v>1</v>
      </c>
      <c r="T331" s="119">
        <f t="shared" si="29"/>
        <v>1</v>
      </c>
      <c r="U331" s="119">
        <f t="shared" si="29"/>
        <v>1</v>
      </c>
      <c r="V331" s="119">
        <f t="shared" si="29"/>
        <v>1</v>
      </c>
      <c r="W331" s="119">
        <f t="shared" si="28"/>
        <v>1</v>
      </c>
      <c r="X331" s="119">
        <f t="shared" si="28"/>
        <v>1</v>
      </c>
      <c r="Y331" s="119">
        <f t="shared" si="28"/>
        <v>1</v>
      </c>
      <c r="Z331" s="119">
        <f t="shared" si="28"/>
        <v>1</v>
      </c>
      <c r="AA331" s="119">
        <f t="shared" si="28"/>
        <v>1</v>
      </c>
      <c r="AB331" s="119">
        <f t="shared" si="30"/>
        <v>10</v>
      </c>
    </row>
    <row r="332" spans="3:28" ht="54.95" customHeight="1" x14ac:dyDescent="0.25">
      <c r="C332" s="56">
        <v>328</v>
      </c>
      <c r="D332" s="94" t="str">
        <f>IF(Lançamentos!G332="","",Lançamentos!G332)</f>
        <v/>
      </c>
      <c r="E332" s="120" t="str">
        <f>IF(D332="","",Lançamentos!R332)</f>
        <v/>
      </c>
      <c r="F332" s="121" t="str">
        <f>IF($D332="","",Lançamentos!T332)</f>
        <v/>
      </c>
      <c r="G332" s="121" t="str">
        <f>IF($D332="","",Lançamentos!V332)</f>
        <v/>
      </c>
      <c r="H332" s="121" t="str">
        <f>IF($D332="","",Lançamentos!X332)</f>
        <v/>
      </c>
      <c r="I332" s="121" t="str">
        <f>IF($D332="","",Lançamentos!Z332)</f>
        <v/>
      </c>
      <c r="J332" s="121" t="str">
        <f>IF($D332="","",Lançamentos!AB332)</f>
        <v/>
      </c>
      <c r="K332" s="121" t="str">
        <f>IF($D332="","",Lançamentos!AD332)</f>
        <v/>
      </c>
      <c r="L332" s="121" t="str">
        <f>IF($D332="","",Lançamentos!AF332)</f>
        <v/>
      </c>
      <c r="M332" s="121" t="str">
        <f>IF($D332="","",Lançamentos!AH332)</f>
        <v/>
      </c>
      <c r="N332" s="121" t="str">
        <f>IF($D332="","",Lançamentos!AJ332)</f>
        <v/>
      </c>
      <c r="O332" s="124" t="str">
        <f t="shared" si="31"/>
        <v/>
      </c>
      <c r="P332" s="125" t="str">
        <f t="shared" si="32"/>
        <v/>
      </c>
      <c r="R332" s="119">
        <f t="shared" si="29"/>
        <v>1</v>
      </c>
      <c r="S332" s="119">
        <f t="shared" si="29"/>
        <v>1</v>
      </c>
      <c r="T332" s="119">
        <f t="shared" si="29"/>
        <v>1</v>
      </c>
      <c r="U332" s="119">
        <f t="shared" si="29"/>
        <v>1</v>
      </c>
      <c r="V332" s="119">
        <f t="shared" si="29"/>
        <v>1</v>
      </c>
      <c r="W332" s="119">
        <f t="shared" si="28"/>
        <v>1</v>
      </c>
      <c r="X332" s="119">
        <f t="shared" si="28"/>
        <v>1</v>
      </c>
      <c r="Y332" s="119">
        <f t="shared" si="28"/>
        <v>1</v>
      </c>
      <c r="Z332" s="119">
        <f t="shared" si="28"/>
        <v>1</v>
      </c>
      <c r="AA332" s="119">
        <f t="shared" si="28"/>
        <v>1</v>
      </c>
      <c r="AB332" s="119">
        <f t="shared" si="30"/>
        <v>10</v>
      </c>
    </row>
    <row r="333" spans="3:28" ht="54.95" customHeight="1" x14ac:dyDescent="0.25">
      <c r="C333" s="56">
        <v>329</v>
      </c>
      <c r="D333" s="94" t="str">
        <f>IF(Lançamentos!G333="","",Lançamentos!G333)</f>
        <v/>
      </c>
      <c r="E333" s="120" t="str">
        <f>IF(D333="","",Lançamentos!R333)</f>
        <v/>
      </c>
      <c r="F333" s="121" t="str">
        <f>IF($D333="","",Lançamentos!T333)</f>
        <v/>
      </c>
      <c r="G333" s="121" t="str">
        <f>IF($D333="","",Lançamentos!V333)</f>
        <v/>
      </c>
      <c r="H333" s="121" t="str">
        <f>IF($D333="","",Lançamentos!X333)</f>
        <v/>
      </c>
      <c r="I333" s="121" t="str">
        <f>IF($D333="","",Lançamentos!Z333)</f>
        <v/>
      </c>
      <c r="J333" s="121" t="str">
        <f>IF($D333="","",Lançamentos!AB333)</f>
        <v/>
      </c>
      <c r="K333" s="121" t="str">
        <f>IF($D333="","",Lançamentos!AD333)</f>
        <v/>
      </c>
      <c r="L333" s="121" t="str">
        <f>IF($D333="","",Lançamentos!AF333)</f>
        <v/>
      </c>
      <c r="M333" s="121" t="str">
        <f>IF($D333="","",Lançamentos!AH333)</f>
        <v/>
      </c>
      <c r="N333" s="121" t="str">
        <f>IF($D333="","",Lançamentos!AJ333)</f>
        <v/>
      </c>
      <c r="O333" s="124" t="str">
        <f t="shared" si="31"/>
        <v/>
      </c>
      <c r="P333" s="125" t="str">
        <f t="shared" si="32"/>
        <v/>
      </c>
      <c r="R333" s="119">
        <f t="shared" si="29"/>
        <v>1</v>
      </c>
      <c r="S333" s="119">
        <f t="shared" si="29"/>
        <v>1</v>
      </c>
      <c r="T333" s="119">
        <f t="shared" si="29"/>
        <v>1</v>
      </c>
      <c r="U333" s="119">
        <f t="shared" si="29"/>
        <v>1</v>
      </c>
      <c r="V333" s="119">
        <f t="shared" si="29"/>
        <v>1</v>
      </c>
      <c r="W333" s="119">
        <f t="shared" si="28"/>
        <v>1</v>
      </c>
      <c r="X333" s="119">
        <f t="shared" si="28"/>
        <v>1</v>
      </c>
      <c r="Y333" s="119">
        <f t="shared" si="28"/>
        <v>1</v>
      </c>
      <c r="Z333" s="119">
        <f t="shared" si="28"/>
        <v>1</v>
      </c>
      <c r="AA333" s="119">
        <f t="shared" si="28"/>
        <v>1</v>
      </c>
      <c r="AB333" s="119">
        <f t="shared" si="30"/>
        <v>10</v>
      </c>
    </row>
    <row r="334" spans="3:28" ht="54.95" customHeight="1" x14ac:dyDescent="0.25">
      <c r="C334" s="56">
        <v>330</v>
      </c>
      <c r="D334" s="94" t="str">
        <f>IF(Lançamentos!G334="","",Lançamentos!G334)</f>
        <v/>
      </c>
      <c r="E334" s="120" t="str">
        <f>IF(D334="","",Lançamentos!R334)</f>
        <v/>
      </c>
      <c r="F334" s="121" t="str">
        <f>IF($D334="","",Lançamentos!T334)</f>
        <v/>
      </c>
      <c r="G334" s="121" t="str">
        <f>IF($D334="","",Lançamentos!V334)</f>
        <v/>
      </c>
      <c r="H334" s="121" t="str">
        <f>IF($D334="","",Lançamentos!X334)</f>
        <v/>
      </c>
      <c r="I334" s="121" t="str">
        <f>IF($D334="","",Lançamentos!Z334)</f>
        <v/>
      </c>
      <c r="J334" s="121" t="str">
        <f>IF($D334="","",Lançamentos!AB334)</f>
        <v/>
      </c>
      <c r="K334" s="121" t="str">
        <f>IF($D334="","",Lançamentos!AD334)</f>
        <v/>
      </c>
      <c r="L334" s="121" t="str">
        <f>IF($D334="","",Lançamentos!AF334)</f>
        <v/>
      </c>
      <c r="M334" s="121" t="str">
        <f>IF($D334="","",Lançamentos!AH334)</f>
        <v/>
      </c>
      <c r="N334" s="121" t="str">
        <f>IF($D334="","",Lançamentos!AJ334)</f>
        <v/>
      </c>
      <c r="O334" s="124" t="str">
        <f t="shared" si="31"/>
        <v/>
      </c>
      <c r="P334" s="125" t="str">
        <f t="shared" si="32"/>
        <v/>
      </c>
      <c r="R334" s="119">
        <f t="shared" si="29"/>
        <v>1</v>
      </c>
      <c r="S334" s="119">
        <f t="shared" si="29"/>
        <v>1</v>
      </c>
      <c r="T334" s="119">
        <f t="shared" si="29"/>
        <v>1</v>
      </c>
      <c r="U334" s="119">
        <f t="shared" si="29"/>
        <v>1</v>
      </c>
      <c r="V334" s="119">
        <f t="shared" si="29"/>
        <v>1</v>
      </c>
      <c r="W334" s="119">
        <f t="shared" si="28"/>
        <v>1</v>
      </c>
      <c r="X334" s="119">
        <f t="shared" si="28"/>
        <v>1</v>
      </c>
      <c r="Y334" s="119">
        <f t="shared" si="28"/>
        <v>1</v>
      </c>
      <c r="Z334" s="119">
        <f t="shared" si="28"/>
        <v>1</v>
      </c>
      <c r="AA334" s="119">
        <f t="shared" si="28"/>
        <v>1</v>
      </c>
      <c r="AB334" s="119">
        <f t="shared" si="30"/>
        <v>10</v>
      </c>
    </row>
    <row r="335" spans="3:28" ht="54.95" customHeight="1" x14ac:dyDescent="0.25">
      <c r="C335" s="56">
        <v>331</v>
      </c>
      <c r="D335" s="94" t="str">
        <f>IF(Lançamentos!G335="","",Lançamentos!G335)</f>
        <v/>
      </c>
      <c r="E335" s="120" t="str">
        <f>IF(D335="","",Lançamentos!R335)</f>
        <v/>
      </c>
      <c r="F335" s="121" t="str">
        <f>IF($D335="","",Lançamentos!T335)</f>
        <v/>
      </c>
      <c r="G335" s="121" t="str">
        <f>IF($D335="","",Lançamentos!V335)</f>
        <v/>
      </c>
      <c r="H335" s="121" t="str">
        <f>IF($D335="","",Lançamentos!X335)</f>
        <v/>
      </c>
      <c r="I335" s="121" t="str">
        <f>IF($D335="","",Lançamentos!Z335)</f>
        <v/>
      </c>
      <c r="J335" s="121" t="str">
        <f>IF($D335="","",Lançamentos!AB335)</f>
        <v/>
      </c>
      <c r="K335" s="121" t="str">
        <f>IF($D335="","",Lançamentos!AD335)</f>
        <v/>
      </c>
      <c r="L335" s="121" t="str">
        <f>IF($D335="","",Lançamentos!AF335)</f>
        <v/>
      </c>
      <c r="M335" s="121" t="str">
        <f>IF($D335="","",Lançamentos!AH335)</f>
        <v/>
      </c>
      <c r="N335" s="121" t="str">
        <f>IF($D335="","",Lançamentos!AJ335)</f>
        <v/>
      </c>
      <c r="O335" s="124" t="str">
        <f t="shared" si="31"/>
        <v/>
      </c>
      <c r="P335" s="125" t="str">
        <f t="shared" si="32"/>
        <v/>
      </c>
      <c r="R335" s="119">
        <f t="shared" si="29"/>
        <v>1</v>
      </c>
      <c r="S335" s="119">
        <f t="shared" si="29"/>
        <v>1</v>
      </c>
      <c r="T335" s="119">
        <f t="shared" si="29"/>
        <v>1</v>
      </c>
      <c r="U335" s="119">
        <f t="shared" si="29"/>
        <v>1</v>
      </c>
      <c r="V335" s="119">
        <f t="shared" si="29"/>
        <v>1</v>
      </c>
      <c r="W335" s="119">
        <f t="shared" si="28"/>
        <v>1</v>
      </c>
      <c r="X335" s="119">
        <f t="shared" si="28"/>
        <v>1</v>
      </c>
      <c r="Y335" s="119">
        <f t="shared" si="28"/>
        <v>1</v>
      </c>
      <c r="Z335" s="119">
        <f t="shared" si="28"/>
        <v>1</v>
      </c>
      <c r="AA335" s="119">
        <f t="shared" si="28"/>
        <v>1</v>
      </c>
      <c r="AB335" s="119">
        <f t="shared" si="30"/>
        <v>10</v>
      </c>
    </row>
    <row r="336" spans="3:28" ht="54.95" customHeight="1" x14ac:dyDescent="0.25">
      <c r="C336" s="56">
        <v>332</v>
      </c>
      <c r="D336" s="94" t="str">
        <f>IF(Lançamentos!G336="","",Lançamentos!G336)</f>
        <v/>
      </c>
      <c r="E336" s="120" t="str">
        <f>IF(D336="","",Lançamentos!R336)</f>
        <v/>
      </c>
      <c r="F336" s="121" t="str">
        <f>IF($D336="","",Lançamentos!T336)</f>
        <v/>
      </c>
      <c r="G336" s="121" t="str">
        <f>IF($D336="","",Lançamentos!V336)</f>
        <v/>
      </c>
      <c r="H336" s="121" t="str">
        <f>IF($D336="","",Lançamentos!X336)</f>
        <v/>
      </c>
      <c r="I336" s="121" t="str">
        <f>IF($D336="","",Lançamentos!Z336)</f>
        <v/>
      </c>
      <c r="J336" s="121" t="str">
        <f>IF($D336="","",Lançamentos!AB336)</f>
        <v/>
      </c>
      <c r="K336" s="121" t="str">
        <f>IF($D336="","",Lançamentos!AD336)</f>
        <v/>
      </c>
      <c r="L336" s="121" t="str">
        <f>IF($D336="","",Lançamentos!AF336)</f>
        <v/>
      </c>
      <c r="M336" s="121" t="str">
        <f>IF($D336="","",Lançamentos!AH336)</f>
        <v/>
      </c>
      <c r="N336" s="121" t="str">
        <f>IF($D336="","",Lançamentos!AJ336)</f>
        <v/>
      </c>
      <c r="O336" s="124" t="str">
        <f t="shared" si="31"/>
        <v/>
      </c>
      <c r="P336" s="125" t="str">
        <f t="shared" si="32"/>
        <v/>
      </c>
      <c r="R336" s="119">
        <f t="shared" si="29"/>
        <v>1</v>
      </c>
      <c r="S336" s="119">
        <f t="shared" si="29"/>
        <v>1</v>
      </c>
      <c r="T336" s="119">
        <f t="shared" si="29"/>
        <v>1</v>
      </c>
      <c r="U336" s="119">
        <f t="shared" si="29"/>
        <v>1</v>
      </c>
      <c r="V336" s="119">
        <f t="shared" si="29"/>
        <v>1</v>
      </c>
      <c r="W336" s="119">
        <f t="shared" si="28"/>
        <v>1</v>
      </c>
      <c r="X336" s="119">
        <f t="shared" si="28"/>
        <v>1</v>
      </c>
      <c r="Y336" s="119">
        <f t="shared" si="28"/>
        <v>1</v>
      </c>
      <c r="Z336" s="119">
        <f t="shared" si="28"/>
        <v>1</v>
      </c>
      <c r="AA336" s="119">
        <f t="shared" si="28"/>
        <v>1</v>
      </c>
      <c r="AB336" s="119">
        <f t="shared" si="30"/>
        <v>10</v>
      </c>
    </row>
    <row r="337" spans="3:28" ht="54.95" customHeight="1" x14ac:dyDescent="0.25">
      <c r="C337" s="56">
        <v>333</v>
      </c>
      <c r="D337" s="94" t="str">
        <f>IF(Lançamentos!G337="","",Lançamentos!G337)</f>
        <v/>
      </c>
      <c r="E337" s="120" t="str">
        <f>IF(D337="","",Lançamentos!R337)</f>
        <v/>
      </c>
      <c r="F337" s="121" t="str">
        <f>IF($D337="","",Lançamentos!T337)</f>
        <v/>
      </c>
      <c r="G337" s="121" t="str">
        <f>IF($D337="","",Lançamentos!V337)</f>
        <v/>
      </c>
      <c r="H337" s="121" t="str">
        <f>IF($D337="","",Lançamentos!X337)</f>
        <v/>
      </c>
      <c r="I337" s="121" t="str">
        <f>IF($D337="","",Lançamentos!Z337)</f>
        <v/>
      </c>
      <c r="J337" s="121" t="str">
        <f>IF($D337="","",Lançamentos!AB337)</f>
        <v/>
      </c>
      <c r="K337" s="121" t="str">
        <f>IF($D337="","",Lançamentos!AD337)</f>
        <v/>
      </c>
      <c r="L337" s="121" t="str">
        <f>IF($D337="","",Lançamentos!AF337)</f>
        <v/>
      </c>
      <c r="M337" s="121" t="str">
        <f>IF($D337="","",Lançamentos!AH337)</f>
        <v/>
      </c>
      <c r="N337" s="121" t="str">
        <f>IF($D337="","",Lançamentos!AJ337)</f>
        <v/>
      </c>
      <c r="O337" s="124" t="str">
        <f t="shared" si="31"/>
        <v/>
      </c>
      <c r="P337" s="125" t="str">
        <f t="shared" si="32"/>
        <v/>
      </c>
      <c r="R337" s="119">
        <f t="shared" si="29"/>
        <v>1</v>
      </c>
      <c r="S337" s="119">
        <f t="shared" si="29"/>
        <v>1</v>
      </c>
      <c r="T337" s="119">
        <f t="shared" si="29"/>
        <v>1</v>
      </c>
      <c r="U337" s="119">
        <f t="shared" si="29"/>
        <v>1</v>
      </c>
      <c r="V337" s="119">
        <f t="shared" si="29"/>
        <v>1</v>
      </c>
      <c r="W337" s="119">
        <f t="shared" si="28"/>
        <v>1</v>
      </c>
      <c r="X337" s="119">
        <f t="shared" si="28"/>
        <v>1</v>
      </c>
      <c r="Y337" s="119">
        <f t="shared" si="28"/>
        <v>1</v>
      </c>
      <c r="Z337" s="119">
        <f t="shared" si="28"/>
        <v>1</v>
      </c>
      <c r="AA337" s="119">
        <f t="shared" si="28"/>
        <v>1</v>
      </c>
      <c r="AB337" s="119">
        <f t="shared" si="30"/>
        <v>10</v>
      </c>
    </row>
    <row r="338" spans="3:28" ht="54.95" customHeight="1" x14ac:dyDescent="0.25">
      <c r="C338" s="56">
        <v>334</v>
      </c>
      <c r="D338" s="94" t="str">
        <f>IF(Lançamentos!G338="","",Lançamentos!G338)</f>
        <v/>
      </c>
      <c r="E338" s="120" t="str">
        <f>IF(D338="","",Lançamentos!R338)</f>
        <v/>
      </c>
      <c r="F338" s="121" t="str">
        <f>IF($D338="","",Lançamentos!T338)</f>
        <v/>
      </c>
      <c r="G338" s="121" t="str">
        <f>IF($D338="","",Lançamentos!V338)</f>
        <v/>
      </c>
      <c r="H338" s="121" t="str">
        <f>IF($D338="","",Lançamentos!X338)</f>
        <v/>
      </c>
      <c r="I338" s="121" t="str">
        <f>IF($D338="","",Lançamentos!Z338)</f>
        <v/>
      </c>
      <c r="J338" s="121" t="str">
        <f>IF($D338="","",Lançamentos!AB338)</f>
        <v/>
      </c>
      <c r="K338" s="121" t="str">
        <f>IF($D338="","",Lançamentos!AD338)</f>
        <v/>
      </c>
      <c r="L338" s="121" t="str">
        <f>IF($D338="","",Lançamentos!AF338)</f>
        <v/>
      </c>
      <c r="M338" s="121" t="str">
        <f>IF($D338="","",Lançamentos!AH338)</f>
        <v/>
      </c>
      <c r="N338" s="121" t="str">
        <f>IF($D338="","",Lançamentos!AJ338)</f>
        <v/>
      </c>
      <c r="O338" s="124" t="str">
        <f t="shared" si="31"/>
        <v/>
      </c>
      <c r="P338" s="125" t="str">
        <f t="shared" si="32"/>
        <v/>
      </c>
      <c r="R338" s="119">
        <f t="shared" si="29"/>
        <v>1</v>
      </c>
      <c r="S338" s="119">
        <f t="shared" si="29"/>
        <v>1</v>
      </c>
      <c r="T338" s="119">
        <f t="shared" si="29"/>
        <v>1</v>
      </c>
      <c r="U338" s="119">
        <f t="shared" si="29"/>
        <v>1</v>
      </c>
      <c r="V338" s="119">
        <f t="shared" si="29"/>
        <v>1</v>
      </c>
      <c r="W338" s="119">
        <f t="shared" si="28"/>
        <v>1</v>
      </c>
      <c r="X338" s="119">
        <f t="shared" si="28"/>
        <v>1</v>
      </c>
      <c r="Y338" s="119">
        <f t="shared" si="28"/>
        <v>1</v>
      </c>
      <c r="Z338" s="119">
        <f t="shared" si="28"/>
        <v>1</v>
      </c>
      <c r="AA338" s="119">
        <f t="shared" si="28"/>
        <v>1</v>
      </c>
      <c r="AB338" s="119">
        <f t="shared" si="30"/>
        <v>10</v>
      </c>
    </row>
    <row r="339" spans="3:28" ht="54.95" customHeight="1" x14ac:dyDescent="0.25">
      <c r="C339" s="56">
        <v>335</v>
      </c>
      <c r="D339" s="94" t="str">
        <f>IF(Lançamentos!G339="","",Lançamentos!G339)</f>
        <v/>
      </c>
      <c r="E339" s="120" t="str">
        <f>IF(D339="","",Lançamentos!R339)</f>
        <v/>
      </c>
      <c r="F339" s="121" t="str">
        <f>IF($D339="","",Lançamentos!T339)</f>
        <v/>
      </c>
      <c r="G339" s="121" t="str">
        <f>IF($D339="","",Lançamentos!V339)</f>
        <v/>
      </c>
      <c r="H339" s="121" t="str">
        <f>IF($D339="","",Lançamentos!X339)</f>
        <v/>
      </c>
      <c r="I339" s="121" t="str">
        <f>IF($D339="","",Lançamentos!Z339)</f>
        <v/>
      </c>
      <c r="J339" s="121" t="str">
        <f>IF($D339="","",Lançamentos!AB339)</f>
        <v/>
      </c>
      <c r="K339" s="121" t="str">
        <f>IF($D339="","",Lançamentos!AD339)</f>
        <v/>
      </c>
      <c r="L339" s="121" t="str">
        <f>IF($D339="","",Lançamentos!AF339)</f>
        <v/>
      </c>
      <c r="M339" s="121" t="str">
        <f>IF($D339="","",Lançamentos!AH339)</f>
        <v/>
      </c>
      <c r="N339" s="121" t="str">
        <f>IF($D339="","",Lançamentos!AJ339)</f>
        <v/>
      </c>
      <c r="O339" s="124" t="str">
        <f t="shared" si="31"/>
        <v/>
      </c>
      <c r="P339" s="125" t="str">
        <f t="shared" si="32"/>
        <v/>
      </c>
      <c r="R339" s="119">
        <f t="shared" si="29"/>
        <v>1</v>
      </c>
      <c r="S339" s="119">
        <f t="shared" si="29"/>
        <v>1</v>
      </c>
      <c r="T339" s="119">
        <f t="shared" si="29"/>
        <v>1</v>
      </c>
      <c r="U339" s="119">
        <f t="shared" si="29"/>
        <v>1</v>
      </c>
      <c r="V339" s="119">
        <f t="shared" si="29"/>
        <v>1</v>
      </c>
      <c r="W339" s="119">
        <f t="shared" si="28"/>
        <v>1</v>
      </c>
      <c r="X339" s="119">
        <f t="shared" si="28"/>
        <v>1</v>
      </c>
      <c r="Y339" s="119">
        <f t="shared" si="28"/>
        <v>1</v>
      </c>
      <c r="Z339" s="119">
        <f t="shared" si="28"/>
        <v>1</v>
      </c>
      <c r="AA339" s="119">
        <f t="shared" si="28"/>
        <v>1</v>
      </c>
      <c r="AB339" s="119">
        <f t="shared" si="30"/>
        <v>10</v>
      </c>
    </row>
    <row r="340" spans="3:28" ht="54.95" customHeight="1" x14ac:dyDescent="0.25">
      <c r="C340" s="56">
        <v>336</v>
      </c>
      <c r="D340" s="94" t="str">
        <f>IF(Lançamentos!G340="","",Lançamentos!G340)</f>
        <v/>
      </c>
      <c r="E340" s="120" t="str">
        <f>IF(D340="","",Lançamentos!R340)</f>
        <v/>
      </c>
      <c r="F340" s="121" t="str">
        <f>IF($D340="","",Lançamentos!T340)</f>
        <v/>
      </c>
      <c r="G340" s="121" t="str">
        <f>IF($D340="","",Lançamentos!V340)</f>
        <v/>
      </c>
      <c r="H340" s="121" t="str">
        <f>IF($D340="","",Lançamentos!X340)</f>
        <v/>
      </c>
      <c r="I340" s="121" t="str">
        <f>IF($D340="","",Lançamentos!Z340)</f>
        <v/>
      </c>
      <c r="J340" s="121" t="str">
        <f>IF($D340="","",Lançamentos!AB340)</f>
        <v/>
      </c>
      <c r="K340" s="121" t="str">
        <f>IF($D340="","",Lançamentos!AD340)</f>
        <v/>
      </c>
      <c r="L340" s="121" t="str">
        <f>IF($D340="","",Lançamentos!AF340)</f>
        <v/>
      </c>
      <c r="M340" s="121" t="str">
        <f>IF($D340="","",Lançamentos!AH340)</f>
        <v/>
      </c>
      <c r="N340" s="121" t="str">
        <f>IF($D340="","",Lançamentos!AJ340)</f>
        <v/>
      </c>
      <c r="O340" s="124" t="str">
        <f t="shared" si="31"/>
        <v/>
      </c>
      <c r="P340" s="125" t="str">
        <f t="shared" si="32"/>
        <v/>
      </c>
      <c r="R340" s="119">
        <f t="shared" si="29"/>
        <v>1</v>
      </c>
      <c r="S340" s="119">
        <f t="shared" si="29"/>
        <v>1</v>
      </c>
      <c r="T340" s="119">
        <f t="shared" si="29"/>
        <v>1</v>
      </c>
      <c r="U340" s="119">
        <f t="shared" si="29"/>
        <v>1</v>
      </c>
      <c r="V340" s="119">
        <f t="shared" si="29"/>
        <v>1</v>
      </c>
      <c r="W340" s="119">
        <f t="shared" si="28"/>
        <v>1</v>
      </c>
      <c r="X340" s="119">
        <f t="shared" si="28"/>
        <v>1</v>
      </c>
      <c r="Y340" s="119">
        <f t="shared" si="28"/>
        <v>1</v>
      </c>
      <c r="Z340" s="119">
        <f t="shared" si="28"/>
        <v>1</v>
      </c>
      <c r="AA340" s="119">
        <f t="shared" si="28"/>
        <v>1</v>
      </c>
      <c r="AB340" s="119">
        <f t="shared" si="30"/>
        <v>10</v>
      </c>
    </row>
    <row r="341" spans="3:28" ht="54.95" customHeight="1" x14ac:dyDescent="0.25">
      <c r="C341" s="56">
        <v>337</v>
      </c>
      <c r="D341" s="94" t="str">
        <f>IF(Lançamentos!G341="","",Lançamentos!G341)</f>
        <v/>
      </c>
      <c r="E341" s="120" t="str">
        <f>IF(D341="","",Lançamentos!R341)</f>
        <v/>
      </c>
      <c r="F341" s="121" t="str">
        <f>IF($D341="","",Lançamentos!T341)</f>
        <v/>
      </c>
      <c r="G341" s="121" t="str">
        <f>IF($D341="","",Lançamentos!V341)</f>
        <v/>
      </c>
      <c r="H341" s="121" t="str">
        <f>IF($D341="","",Lançamentos!X341)</f>
        <v/>
      </c>
      <c r="I341" s="121" t="str">
        <f>IF($D341="","",Lançamentos!Z341)</f>
        <v/>
      </c>
      <c r="J341" s="121" t="str">
        <f>IF($D341="","",Lançamentos!AB341)</f>
        <v/>
      </c>
      <c r="K341" s="121" t="str">
        <f>IF($D341="","",Lançamentos!AD341)</f>
        <v/>
      </c>
      <c r="L341" s="121" t="str">
        <f>IF($D341="","",Lançamentos!AF341)</f>
        <v/>
      </c>
      <c r="M341" s="121" t="str">
        <f>IF($D341="","",Lançamentos!AH341)</f>
        <v/>
      </c>
      <c r="N341" s="121" t="str">
        <f>IF($D341="","",Lançamentos!AJ341)</f>
        <v/>
      </c>
      <c r="O341" s="124" t="str">
        <f t="shared" si="31"/>
        <v/>
      </c>
      <c r="P341" s="125" t="str">
        <f t="shared" si="32"/>
        <v/>
      </c>
      <c r="R341" s="119">
        <f t="shared" si="29"/>
        <v>1</v>
      </c>
      <c r="S341" s="119">
        <f t="shared" si="29"/>
        <v>1</v>
      </c>
      <c r="T341" s="119">
        <f t="shared" si="29"/>
        <v>1</v>
      </c>
      <c r="U341" s="119">
        <f t="shared" si="29"/>
        <v>1</v>
      </c>
      <c r="V341" s="119">
        <f t="shared" si="29"/>
        <v>1</v>
      </c>
      <c r="W341" s="119">
        <f t="shared" si="28"/>
        <v>1</v>
      </c>
      <c r="X341" s="119">
        <f t="shared" si="28"/>
        <v>1</v>
      </c>
      <c r="Y341" s="119">
        <f t="shared" si="28"/>
        <v>1</v>
      </c>
      <c r="Z341" s="119">
        <f t="shared" si="28"/>
        <v>1</v>
      </c>
      <c r="AA341" s="119">
        <f t="shared" si="28"/>
        <v>1</v>
      </c>
      <c r="AB341" s="119">
        <f t="shared" si="30"/>
        <v>10</v>
      </c>
    </row>
    <row r="342" spans="3:28" ht="54.95" customHeight="1" x14ac:dyDescent="0.25">
      <c r="C342" s="56">
        <v>338</v>
      </c>
      <c r="D342" s="94" t="str">
        <f>IF(Lançamentos!G342="","",Lançamentos!G342)</f>
        <v/>
      </c>
      <c r="E342" s="120" t="str">
        <f>IF(D342="","",Lançamentos!R342)</f>
        <v/>
      </c>
      <c r="F342" s="121" t="str">
        <f>IF($D342="","",Lançamentos!T342)</f>
        <v/>
      </c>
      <c r="G342" s="121" t="str">
        <f>IF($D342="","",Lançamentos!V342)</f>
        <v/>
      </c>
      <c r="H342" s="121" t="str">
        <f>IF($D342="","",Lançamentos!X342)</f>
        <v/>
      </c>
      <c r="I342" s="121" t="str">
        <f>IF($D342="","",Lançamentos!Z342)</f>
        <v/>
      </c>
      <c r="J342" s="121" t="str">
        <f>IF($D342="","",Lançamentos!AB342)</f>
        <v/>
      </c>
      <c r="K342" s="121" t="str">
        <f>IF($D342="","",Lançamentos!AD342)</f>
        <v/>
      </c>
      <c r="L342" s="121" t="str">
        <f>IF($D342="","",Lançamentos!AF342)</f>
        <v/>
      </c>
      <c r="M342" s="121" t="str">
        <f>IF($D342="","",Lançamentos!AH342)</f>
        <v/>
      </c>
      <c r="N342" s="121" t="str">
        <f>IF($D342="","",Lançamentos!AJ342)</f>
        <v/>
      </c>
      <c r="O342" s="124" t="str">
        <f t="shared" si="31"/>
        <v/>
      </c>
      <c r="P342" s="125" t="str">
        <f t="shared" si="32"/>
        <v/>
      </c>
      <c r="R342" s="119">
        <f t="shared" si="29"/>
        <v>1</v>
      </c>
      <c r="S342" s="119">
        <f t="shared" si="29"/>
        <v>1</v>
      </c>
      <c r="T342" s="119">
        <f t="shared" si="29"/>
        <v>1</v>
      </c>
      <c r="U342" s="119">
        <f t="shared" si="29"/>
        <v>1</v>
      </c>
      <c r="V342" s="119">
        <f t="shared" si="29"/>
        <v>1</v>
      </c>
      <c r="W342" s="119">
        <f t="shared" si="28"/>
        <v>1</v>
      </c>
      <c r="X342" s="119">
        <f t="shared" si="28"/>
        <v>1</v>
      </c>
      <c r="Y342" s="119">
        <f t="shared" si="28"/>
        <v>1</v>
      </c>
      <c r="Z342" s="119">
        <f t="shared" si="28"/>
        <v>1</v>
      </c>
      <c r="AA342" s="119">
        <f t="shared" si="28"/>
        <v>1</v>
      </c>
      <c r="AB342" s="119">
        <f t="shared" si="30"/>
        <v>10</v>
      </c>
    </row>
    <row r="343" spans="3:28" ht="54.95" customHeight="1" x14ac:dyDescent="0.25">
      <c r="C343" s="56">
        <v>339</v>
      </c>
      <c r="D343" s="94" t="str">
        <f>IF(Lançamentos!G343="","",Lançamentos!G343)</f>
        <v/>
      </c>
      <c r="E343" s="120" t="str">
        <f>IF(D343="","",Lançamentos!R343)</f>
        <v/>
      </c>
      <c r="F343" s="121" t="str">
        <f>IF($D343="","",Lançamentos!T343)</f>
        <v/>
      </c>
      <c r="G343" s="121" t="str">
        <f>IF($D343="","",Lançamentos!V343)</f>
        <v/>
      </c>
      <c r="H343" s="121" t="str">
        <f>IF($D343="","",Lançamentos!X343)</f>
        <v/>
      </c>
      <c r="I343" s="121" t="str">
        <f>IF($D343="","",Lançamentos!Z343)</f>
        <v/>
      </c>
      <c r="J343" s="121" t="str">
        <f>IF($D343="","",Lançamentos!AB343)</f>
        <v/>
      </c>
      <c r="K343" s="121" t="str">
        <f>IF($D343="","",Lançamentos!AD343)</f>
        <v/>
      </c>
      <c r="L343" s="121" t="str">
        <f>IF($D343="","",Lançamentos!AF343)</f>
        <v/>
      </c>
      <c r="M343" s="121" t="str">
        <f>IF($D343="","",Lançamentos!AH343)</f>
        <v/>
      </c>
      <c r="N343" s="121" t="str">
        <f>IF($D343="","",Lançamentos!AJ343)</f>
        <v/>
      </c>
      <c r="O343" s="124" t="str">
        <f t="shared" si="31"/>
        <v/>
      </c>
      <c r="P343" s="125" t="str">
        <f t="shared" si="32"/>
        <v/>
      </c>
      <c r="R343" s="119">
        <f t="shared" si="29"/>
        <v>1</v>
      </c>
      <c r="S343" s="119">
        <f t="shared" si="29"/>
        <v>1</v>
      </c>
      <c r="T343" s="119">
        <f t="shared" si="29"/>
        <v>1</v>
      </c>
      <c r="U343" s="119">
        <f t="shared" si="29"/>
        <v>1</v>
      </c>
      <c r="V343" s="119">
        <f t="shared" si="29"/>
        <v>1</v>
      </c>
      <c r="W343" s="119">
        <f t="shared" si="28"/>
        <v>1</v>
      </c>
      <c r="X343" s="119">
        <f t="shared" si="28"/>
        <v>1</v>
      </c>
      <c r="Y343" s="119">
        <f t="shared" si="28"/>
        <v>1</v>
      </c>
      <c r="Z343" s="119">
        <f t="shared" si="28"/>
        <v>1</v>
      </c>
      <c r="AA343" s="119">
        <f t="shared" si="28"/>
        <v>1</v>
      </c>
      <c r="AB343" s="119">
        <f t="shared" si="30"/>
        <v>10</v>
      </c>
    </row>
    <row r="344" spans="3:28" ht="54.95" customHeight="1" x14ac:dyDescent="0.25">
      <c r="C344" s="56">
        <v>340</v>
      </c>
      <c r="D344" s="94" t="str">
        <f>IF(Lançamentos!G344="","",Lançamentos!G344)</f>
        <v/>
      </c>
      <c r="E344" s="120" t="str">
        <f>IF(D344="","",Lançamentos!R344)</f>
        <v/>
      </c>
      <c r="F344" s="121" t="str">
        <f>IF($D344="","",Lançamentos!T344)</f>
        <v/>
      </c>
      <c r="G344" s="121" t="str">
        <f>IF($D344="","",Lançamentos!V344)</f>
        <v/>
      </c>
      <c r="H344" s="121" t="str">
        <f>IF($D344="","",Lançamentos!X344)</f>
        <v/>
      </c>
      <c r="I344" s="121" t="str">
        <f>IF($D344="","",Lançamentos!Z344)</f>
        <v/>
      </c>
      <c r="J344" s="121" t="str">
        <f>IF($D344="","",Lançamentos!AB344)</f>
        <v/>
      </c>
      <c r="K344" s="121" t="str">
        <f>IF($D344="","",Lançamentos!AD344)</f>
        <v/>
      </c>
      <c r="L344" s="121" t="str">
        <f>IF($D344="","",Lançamentos!AF344)</f>
        <v/>
      </c>
      <c r="M344" s="121" t="str">
        <f>IF($D344="","",Lançamentos!AH344)</f>
        <v/>
      </c>
      <c r="N344" s="121" t="str">
        <f>IF($D344="","",Lançamentos!AJ344)</f>
        <v/>
      </c>
      <c r="O344" s="124" t="str">
        <f t="shared" si="31"/>
        <v/>
      </c>
      <c r="P344" s="125" t="str">
        <f t="shared" si="32"/>
        <v/>
      </c>
      <c r="R344" s="119">
        <f t="shared" si="29"/>
        <v>1</v>
      </c>
      <c r="S344" s="119">
        <f t="shared" si="29"/>
        <v>1</v>
      </c>
      <c r="T344" s="119">
        <f t="shared" si="29"/>
        <v>1</v>
      </c>
      <c r="U344" s="119">
        <f t="shared" si="29"/>
        <v>1</v>
      </c>
      <c r="V344" s="119">
        <f t="shared" si="29"/>
        <v>1</v>
      </c>
      <c r="W344" s="119">
        <f t="shared" si="28"/>
        <v>1</v>
      </c>
      <c r="X344" s="119">
        <f t="shared" si="28"/>
        <v>1</v>
      </c>
      <c r="Y344" s="119">
        <f t="shared" si="28"/>
        <v>1</v>
      </c>
      <c r="Z344" s="119">
        <f t="shared" si="28"/>
        <v>1</v>
      </c>
      <c r="AA344" s="119">
        <f t="shared" si="28"/>
        <v>1</v>
      </c>
      <c r="AB344" s="119">
        <f t="shared" si="30"/>
        <v>10</v>
      </c>
    </row>
    <row r="345" spans="3:28" ht="54.95" customHeight="1" x14ac:dyDescent="0.25">
      <c r="C345" s="56">
        <v>341</v>
      </c>
      <c r="D345" s="94" t="str">
        <f>IF(Lançamentos!G345="","",Lançamentos!G345)</f>
        <v/>
      </c>
      <c r="E345" s="120" t="str">
        <f>IF(D345="","",Lançamentos!R345)</f>
        <v/>
      </c>
      <c r="F345" s="121" t="str">
        <f>IF($D345="","",Lançamentos!T345)</f>
        <v/>
      </c>
      <c r="G345" s="121" t="str">
        <f>IF($D345="","",Lançamentos!V345)</f>
        <v/>
      </c>
      <c r="H345" s="121" t="str">
        <f>IF($D345="","",Lançamentos!X345)</f>
        <v/>
      </c>
      <c r="I345" s="121" t="str">
        <f>IF($D345="","",Lançamentos!Z345)</f>
        <v/>
      </c>
      <c r="J345" s="121" t="str">
        <f>IF($D345="","",Lançamentos!AB345)</f>
        <v/>
      </c>
      <c r="K345" s="121" t="str">
        <f>IF($D345="","",Lançamentos!AD345)</f>
        <v/>
      </c>
      <c r="L345" s="121" t="str">
        <f>IF($D345="","",Lançamentos!AF345)</f>
        <v/>
      </c>
      <c r="M345" s="121" t="str">
        <f>IF($D345="","",Lançamentos!AH345)</f>
        <v/>
      </c>
      <c r="N345" s="121" t="str">
        <f>IF($D345="","",Lançamentos!AJ345)</f>
        <v/>
      </c>
      <c r="O345" s="124" t="str">
        <f t="shared" si="31"/>
        <v/>
      </c>
      <c r="P345" s="125" t="str">
        <f t="shared" si="32"/>
        <v/>
      </c>
      <c r="R345" s="119">
        <f t="shared" si="29"/>
        <v>1</v>
      </c>
      <c r="S345" s="119">
        <f t="shared" si="29"/>
        <v>1</v>
      </c>
      <c r="T345" s="119">
        <f t="shared" si="29"/>
        <v>1</v>
      </c>
      <c r="U345" s="119">
        <f t="shared" si="29"/>
        <v>1</v>
      </c>
      <c r="V345" s="119">
        <f t="shared" si="29"/>
        <v>1</v>
      </c>
      <c r="W345" s="119">
        <f t="shared" si="28"/>
        <v>1</v>
      </c>
      <c r="X345" s="119">
        <f t="shared" si="28"/>
        <v>1</v>
      </c>
      <c r="Y345" s="119">
        <f t="shared" si="28"/>
        <v>1</v>
      </c>
      <c r="Z345" s="119">
        <f t="shared" si="28"/>
        <v>1</v>
      </c>
      <c r="AA345" s="119">
        <f t="shared" si="28"/>
        <v>1</v>
      </c>
      <c r="AB345" s="119">
        <f t="shared" si="30"/>
        <v>10</v>
      </c>
    </row>
    <row r="346" spans="3:28" ht="54.95" customHeight="1" x14ac:dyDescent="0.25">
      <c r="C346" s="56">
        <v>342</v>
      </c>
      <c r="D346" s="94" t="str">
        <f>IF(Lançamentos!G346="","",Lançamentos!G346)</f>
        <v/>
      </c>
      <c r="E346" s="120" t="str">
        <f>IF(D346="","",Lançamentos!R346)</f>
        <v/>
      </c>
      <c r="F346" s="121" t="str">
        <f>IF($D346="","",Lançamentos!T346)</f>
        <v/>
      </c>
      <c r="G346" s="121" t="str">
        <f>IF($D346="","",Lançamentos!V346)</f>
        <v/>
      </c>
      <c r="H346" s="121" t="str">
        <f>IF($D346="","",Lançamentos!X346)</f>
        <v/>
      </c>
      <c r="I346" s="121" t="str">
        <f>IF($D346="","",Lançamentos!Z346)</f>
        <v/>
      </c>
      <c r="J346" s="121" t="str">
        <f>IF($D346="","",Lançamentos!AB346)</f>
        <v/>
      </c>
      <c r="K346" s="121" t="str">
        <f>IF($D346="","",Lançamentos!AD346)</f>
        <v/>
      </c>
      <c r="L346" s="121" t="str">
        <f>IF($D346="","",Lançamentos!AF346)</f>
        <v/>
      </c>
      <c r="M346" s="121" t="str">
        <f>IF($D346="","",Lançamentos!AH346)</f>
        <v/>
      </c>
      <c r="N346" s="121" t="str">
        <f>IF($D346="","",Lançamentos!AJ346)</f>
        <v/>
      </c>
      <c r="O346" s="124" t="str">
        <f t="shared" si="31"/>
        <v/>
      </c>
      <c r="P346" s="125" t="str">
        <f t="shared" si="32"/>
        <v/>
      </c>
      <c r="R346" s="119">
        <f t="shared" si="29"/>
        <v>1</v>
      </c>
      <c r="S346" s="119">
        <f t="shared" si="29"/>
        <v>1</v>
      </c>
      <c r="T346" s="119">
        <f t="shared" si="29"/>
        <v>1</v>
      </c>
      <c r="U346" s="119">
        <f t="shared" si="29"/>
        <v>1</v>
      </c>
      <c r="V346" s="119">
        <f t="shared" si="29"/>
        <v>1</v>
      </c>
      <c r="W346" s="119">
        <f t="shared" si="28"/>
        <v>1</v>
      </c>
      <c r="X346" s="119">
        <f t="shared" si="28"/>
        <v>1</v>
      </c>
      <c r="Y346" s="119">
        <f t="shared" si="28"/>
        <v>1</v>
      </c>
      <c r="Z346" s="119">
        <f t="shared" si="28"/>
        <v>1</v>
      </c>
      <c r="AA346" s="119">
        <f t="shared" si="28"/>
        <v>1</v>
      </c>
      <c r="AB346" s="119">
        <f t="shared" si="30"/>
        <v>10</v>
      </c>
    </row>
    <row r="347" spans="3:28" ht="54.95" customHeight="1" x14ac:dyDescent="0.25">
      <c r="C347" s="56">
        <v>343</v>
      </c>
      <c r="D347" s="94" t="str">
        <f>IF(Lançamentos!G347="","",Lançamentos!G347)</f>
        <v/>
      </c>
      <c r="E347" s="120" t="str">
        <f>IF(D347="","",Lançamentos!R347)</f>
        <v/>
      </c>
      <c r="F347" s="121" t="str">
        <f>IF($D347="","",Lançamentos!T347)</f>
        <v/>
      </c>
      <c r="G347" s="121" t="str">
        <f>IF($D347="","",Lançamentos!V347)</f>
        <v/>
      </c>
      <c r="H347" s="121" t="str">
        <f>IF($D347="","",Lançamentos!X347)</f>
        <v/>
      </c>
      <c r="I347" s="121" t="str">
        <f>IF($D347="","",Lançamentos!Z347)</f>
        <v/>
      </c>
      <c r="J347" s="121" t="str">
        <f>IF($D347="","",Lançamentos!AB347)</f>
        <v/>
      </c>
      <c r="K347" s="121" t="str">
        <f>IF($D347="","",Lançamentos!AD347)</f>
        <v/>
      </c>
      <c r="L347" s="121" t="str">
        <f>IF($D347="","",Lançamentos!AF347)</f>
        <v/>
      </c>
      <c r="M347" s="121" t="str">
        <f>IF($D347="","",Lançamentos!AH347)</f>
        <v/>
      </c>
      <c r="N347" s="121" t="str">
        <f>IF($D347="","",Lançamentos!AJ347)</f>
        <v/>
      </c>
      <c r="O347" s="124" t="str">
        <f t="shared" si="31"/>
        <v/>
      </c>
      <c r="P347" s="125" t="str">
        <f t="shared" si="32"/>
        <v/>
      </c>
      <c r="R347" s="119">
        <f t="shared" si="29"/>
        <v>1</v>
      </c>
      <c r="S347" s="119">
        <f t="shared" si="29"/>
        <v>1</v>
      </c>
      <c r="T347" s="119">
        <f t="shared" si="29"/>
        <v>1</v>
      </c>
      <c r="U347" s="119">
        <f t="shared" si="29"/>
        <v>1</v>
      </c>
      <c r="V347" s="119">
        <f t="shared" si="29"/>
        <v>1</v>
      </c>
      <c r="W347" s="119">
        <f t="shared" si="28"/>
        <v>1</v>
      </c>
      <c r="X347" s="119">
        <f t="shared" si="28"/>
        <v>1</v>
      </c>
      <c r="Y347" s="119">
        <f t="shared" si="28"/>
        <v>1</v>
      </c>
      <c r="Z347" s="119">
        <f t="shared" si="28"/>
        <v>1</v>
      </c>
      <c r="AA347" s="119">
        <f t="shared" si="28"/>
        <v>1</v>
      </c>
      <c r="AB347" s="119">
        <f t="shared" si="30"/>
        <v>10</v>
      </c>
    </row>
    <row r="348" spans="3:28" ht="54.95" customHeight="1" x14ac:dyDescent="0.25">
      <c r="C348" s="56">
        <v>344</v>
      </c>
      <c r="D348" s="94" t="str">
        <f>IF(Lançamentos!G348="","",Lançamentos!G348)</f>
        <v/>
      </c>
      <c r="E348" s="120" t="str">
        <f>IF(D348="","",Lançamentos!R348)</f>
        <v/>
      </c>
      <c r="F348" s="121" t="str">
        <f>IF($D348="","",Lançamentos!T348)</f>
        <v/>
      </c>
      <c r="G348" s="121" t="str">
        <f>IF($D348="","",Lançamentos!V348)</f>
        <v/>
      </c>
      <c r="H348" s="121" t="str">
        <f>IF($D348="","",Lançamentos!X348)</f>
        <v/>
      </c>
      <c r="I348" s="121" t="str">
        <f>IF($D348="","",Lançamentos!Z348)</f>
        <v/>
      </c>
      <c r="J348" s="121" t="str">
        <f>IF($D348="","",Lançamentos!AB348)</f>
        <v/>
      </c>
      <c r="K348" s="121" t="str">
        <f>IF($D348="","",Lançamentos!AD348)</f>
        <v/>
      </c>
      <c r="L348" s="121" t="str">
        <f>IF($D348="","",Lançamentos!AF348)</f>
        <v/>
      </c>
      <c r="M348" s="121" t="str">
        <f>IF($D348="","",Lançamentos!AH348)</f>
        <v/>
      </c>
      <c r="N348" s="121" t="str">
        <f>IF($D348="","",Lançamentos!AJ348)</f>
        <v/>
      </c>
      <c r="O348" s="124" t="str">
        <f t="shared" si="31"/>
        <v/>
      </c>
      <c r="P348" s="125" t="str">
        <f t="shared" si="32"/>
        <v/>
      </c>
      <c r="R348" s="119">
        <f t="shared" si="29"/>
        <v>1</v>
      </c>
      <c r="S348" s="119">
        <f t="shared" si="29"/>
        <v>1</v>
      </c>
      <c r="T348" s="119">
        <f t="shared" si="29"/>
        <v>1</v>
      </c>
      <c r="U348" s="119">
        <f t="shared" si="29"/>
        <v>1</v>
      </c>
      <c r="V348" s="119">
        <f t="shared" si="29"/>
        <v>1</v>
      </c>
      <c r="W348" s="119">
        <f t="shared" si="28"/>
        <v>1</v>
      </c>
      <c r="X348" s="119">
        <f t="shared" si="28"/>
        <v>1</v>
      </c>
      <c r="Y348" s="119">
        <f t="shared" si="28"/>
        <v>1</v>
      </c>
      <c r="Z348" s="119">
        <f t="shared" si="28"/>
        <v>1</v>
      </c>
      <c r="AA348" s="119">
        <f t="shared" si="28"/>
        <v>1</v>
      </c>
      <c r="AB348" s="119">
        <f t="shared" si="30"/>
        <v>10</v>
      </c>
    </row>
    <row r="349" spans="3:28" ht="54.95" customHeight="1" x14ac:dyDescent="0.25">
      <c r="C349" s="56">
        <v>345</v>
      </c>
      <c r="D349" s="94" t="str">
        <f>IF(Lançamentos!G349="","",Lançamentos!G349)</f>
        <v/>
      </c>
      <c r="E349" s="120" t="str">
        <f>IF(D349="","",Lançamentos!R349)</f>
        <v/>
      </c>
      <c r="F349" s="121" t="str">
        <f>IF($D349="","",Lançamentos!T349)</f>
        <v/>
      </c>
      <c r="G349" s="121" t="str">
        <f>IF($D349="","",Lançamentos!V349)</f>
        <v/>
      </c>
      <c r="H349" s="121" t="str">
        <f>IF($D349="","",Lançamentos!X349)</f>
        <v/>
      </c>
      <c r="I349" s="121" t="str">
        <f>IF($D349="","",Lançamentos!Z349)</f>
        <v/>
      </c>
      <c r="J349" s="121" t="str">
        <f>IF($D349="","",Lançamentos!AB349)</f>
        <v/>
      </c>
      <c r="K349" s="121" t="str">
        <f>IF($D349="","",Lançamentos!AD349)</f>
        <v/>
      </c>
      <c r="L349" s="121" t="str">
        <f>IF($D349="","",Lançamentos!AF349)</f>
        <v/>
      </c>
      <c r="M349" s="121" t="str">
        <f>IF($D349="","",Lançamentos!AH349)</f>
        <v/>
      </c>
      <c r="N349" s="121" t="str">
        <f>IF($D349="","",Lançamentos!AJ349)</f>
        <v/>
      </c>
      <c r="O349" s="124" t="str">
        <f t="shared" si="31"/>
        <v/>
      </c>
      <c r="P349" s="125" t="str">
        <f t="shared" si="32"/>
        <v/>
      </c>
      <c r="R349" s="119">
        <f t="shared" si="29"/>
        <v>1</v>
      </c>
      <c r="S349" s="119">
        <f t="shared" si="29"/>
        <v>1</v>
      </c>
      <c r="T349" s="119">
        <f t="shared" si="29"/>
        <v>1</v>
      </c>
      <c r="U349" s="119">
        <f t="shared" si="29"/>
        <v>1</v>
      </c>
      <c r="V349" s="119">
        <f t="shared" si="29"/>
        <v>1</v>
      </c>
      <c r="W349" s="119">
        <f t="shared" si="28"/>
        <v>1</v>
      </c>
      <c r="X349" s="119">
        <f t="shared" si="28"/>
        <v>1</v>
      </c>
      <c r="Y349" s="119">
        <f t="shared" si="28"/>
        <v>1</v>
      </c>
      <c r="Z349" s="119">
        <f t="shared" si="28"/>
        <v>1</v>
      </c>
      <c r="AA349" s="119">
        <f t="shared" si="28"/>
        <v>1</v>
      </c>
      <c r="AB349" s="119">
        <f t="shared" si="30"/>
        <v>10</v>
      </c>
    </row>
    <row r="350" spans="3:28" ht="54.95" customHeight="1" x14ac:dyDescent="0.25">
      <c r="C350" s="56">
        <v>346</v>
      </c>
      <c r="D350" s="94" t="str">
        <f>IF(Lançamentos!G350="","",Lançamentos!G350)</f>
        <v/>
      </c>
      <c r="E350" s="120" t="str">
        <f>IF(D350="","",Lançamentos!R350)</f>
        <v/>
      </c>
      <c r="F350" s="121" t="str">
        <f>IF($D350="","",Lançamentos!T350)</f>
        <v/>
      </c>
      <c r="G350" s="121" t="str">
        <f>IF($D350="","",Lançamentos!V350)</f>
        <v/>
      </c>
      <c r="H350" s="121" t="str">
        <f>IF($D350="","",Lançamentos!X350)</f>
        <v/>
      </c>
      <c r="I350" s="121" t="str">
        <f>IF($D350="","",Lançamentos!Z350)</f>
        <v/>
      </c>
      <c r="J350" s="121" t="str">
        <f>IF($D350="","",Lançamentos!AB350)</f>
        <v/>
      </c>
      <c r="K350" s="121" t="str">
        <f>IF($D350="","",Lançamentos!AD350)</f>
        <v/>
      </c>
      <c r="L350" s="121" t="str">
        <f>IF($D350="","",Lançamentos!AF350)</f>
        <v/>
      </c>
      <c r="M350" s="121" t="str">
        <f>IF($D350="","",Lançamentos!AH350)</f>
        <v/>
      </c>
      <c r="N350" s="121" t="str">
        <f>IF($D350="","",Lançamentos!AJ350)</f>
        <v/>
      </c>
      <c r="O350" s="124" t="str">
        <f t="shared" si="31"/>
        <v/>
      </c>
      <c r="P350" s="125" t="str">
        <f t="shared" si="32"/>
        <v/>
      </c>
      <c r="R350" s="119">
        <f t="shared" si="29"/>
        <v>1</v>
      </c>
      <c r="S350" s="119">
        <f t="shared" si="29"/>
        <v>1</v>
      </c>
      <c r="T350" s="119">
        <f t="shared" si="29"/>
        <v>1</v>
      </c>
      <c r="U350" s="119">
        <f t="shared" si="29"/>
        <v>1</v>
      </c>
      <c r="V350" s="119">
        <f t="shared" si="29"/>
        <v>1</v>
      </c>
      <c r="W350" s="119">
        <f t="shared" si="28"/>
        <v>1</v>
      </c>
      <c r="X350" s="119">
        <f t="shared" si="28"/>
        <v>1</v>
      </c>
      <c r="Y350" s="119">
        <f t="shared" si="28"/>
        <v>1</v>
      </c>
      <c r="Z350" s="119">
        <f t="shared" si="28"/>
        <v>1</v>
      </c>
      <c r="AA350" s="119">
        <f t="shared" si="28"/>
        <v>1</v>
      </c>
      <c r="AB350" s="119">
        <f t="shared" si="30"/>
        <v>10</v>
      </c>
    </row>
    <row r="351" spans="3:28" ht="54.95" customHeight="1" x14ac:dyDescent="0.25">
      <c r="C351" s="56">
        <v>347</v>
      </c>
      <c r="D351" s="94" t="str">
        <f>IF(Lançamentos!G351="","",Lançamentos!G351)</f>
        <v/>
      </c>
      <c r="E351" s="120" t="str">
        <f>IF(D351="","",Lançamentos!R351)</f>
        <v/>
      </c>
      <c r="F351" s="121" t="str">
        <f>IF($D351="","",Lançamentos!T351)</f>
        <v/>
      </c>
      <c r="G351" s="121" t="str">
        <f>IF($D351="","",Lançamentos!V351)</f>
        <v/>
      </c>
      <c r="H351" s="121" t="str">
        <f>IF($D351="","",Lançamentos!X351)</f>
        <v/>
      </c>
      <c r="I351" s="121" t="str">
        <f>IF($D351="","",Lançamentos!Z351)</f>
        <v/>
      </c>
      <c r="J351" s="121" t="str">
        <f>IF($D351="","",Lançamentos!AB351)</f>
        <v/>
      </c>
      <c r="K351" s="121" t="str">
        <f>IF($D351="","",Lançamentos!AD351)</f>
        <v/>
      </c>
      <c r="L351" s="121" t="str">
        <f>IF($D351="","",Lançamentos!AF351)</f>
        <v/>
      </c>
      <c r="M351" s="121" t="str">
        <f>IF($D351="","",Lançamentos!AH351)</f>
        <v/>
      </c>
      <c r="N351" s="121" t="str">
        <f>IF($D351="","",Lançamentos!AJ351)</f>
        <v/>
      </c>
      <c r="O351" s="124" t="str">
        <f t="shared" si="31"/>
        <v/>
      </c>
      <c r="P351" s="125" t="str">
        <f t="shared" si="32"/>
        <v/>
      </c>
      <c r="R351" s="119">
        <f t="shared" si="29"/>
        <v>1</v>
      </c>
      <c r="S351" s="119">
        <f t="shared" si="29"/>
        <v>1</v>
      </c>
      <c r="T351" s="119">
        <f t="shared" si="29"/>
        <v>1</v>
      </c>
      <c r="U351" s="119">
        <f t="shared" si="29"/>
        <v>1</v>
      </c>
      <c r="V351" s="119">
        <f t="shared" si="29"/>
        <v>1</v>
      </c>
      <c r="W351" s="119">
        <f t="shared" si="28"/>
        <v>1</v>
      </c>
      <c r="X351" s="119">
        <f t="shared" si="28"/>
        <v>1</v>
      </c>
      <c r="Y351" s="119">
        <f t="shared" si="28"/>
        <v>1</v>
      </c>
      <c r="Z351" s="119">
        <f t="shared" si="28"/>
        <v>1</v>
      </c>
      <c r="AA351" s="119">
        <f t="shared" si="28"/>
        <v>1</v>
      </c>
      <c r="AB351" s="119">
        <f t="shared" si="30"/>
        <v>10</v>
      </c>
    </row>
    <row r="352" spans="3:28" ht="54.95" customHeight="1" x14ac:dyDescent="0.25">
      <c r="C352" s="56">
        <v>348</v>
      </c>
      <c r="D352" s="94" t="str">
        <f>IF(Lançamentos!G352="","",Lançamentos!G352)</f>
        <v/>
      </c>
      <c r="E352" s="120" t="str">
        <f>IF(D352="","",Lançamentos!R352)</f>
        <v/>
      </c>
      <c r="F352" s="121" t="str">
        <f>IF($D352="","",Lançamentos!T352)</f>
        <v/>
      </c>
      <c r="G352" s="121" t="str">
        <f>IF($D352="","",Lançamentos!V352)</f>
        <v/>
      </c>
      <c r="H352" s="121" t="str">
        <f>IF($D352="","",Lançamentos!X352)</f>
        <v/>
      </c>
      <c r="I352" s="121" t="str">
        <f>IF($D352="","",Lançamentos!Z352)</f>
        <v/>
      </c>
      <c r="J352" s="121" t="str">
        <f>IF($D352="","",Lançamentos!AB352)</f>
        <v/>
      </c>
      <c r="K352" s="121" t="str">
        <f>IF($D352="","",Lançamentos!AD352)</f>
        <v/>
      </c>
      <c r="L352" s="121" t="str">
        <f>IF($D352="","",Lançamentos!AF352)</f>
        <v/>
      </c>
      <c r="M352" s="121" t="str">
        <f>IF($D352="","",Lançamentos!AH352)</f>
        <v/>
      </c>
      <c r="N352" s="121" t="str">
        <f>IF($D352="","",Lançamentos!AJ352)</f>
        <v/>
      </c>
      <c r="O352" s="124" t="str">
        <f t="shared" si="31"/>
        <v/>
      </c>
      <c r="P352" s="125" t="str">
        <f t="shared" si="32"/>
        <v/>
      </c>
      <c r="R352" s="119">
        <f t="shared" si="29"/>
        <v>1</v>
      </c>
      <c r="S352" s="119">
        <f t="shared" si="29"/>
        <v>1</v>
      </c>
      <c r="T352" s="119">
        <f t="shared" si="29"/>
        <v>1</v>
      </c>
      <c r="U352" s="119">
        <f t="shared" si="29"/>
        <v>1</v>
      </c>
      <c r="V352" s="119">
        <f t="shared" si="29"/>
        <v>1</v>
      </c>
      <c r="W352" s="119">
        <f t="shared" si="28"/>
        <v>1</v>
      </c>
      <c r="X352" s="119">
        <f t="shared" si="28"/>
        <v>1</v>
      </c>
      <c r="Y352" s="119">
        <f t="shared" si="28"/>
        <v>1</v>
      </c>
      <c r="Z352" s="119">
        <f t="shared" si="28"/>
        <v>1</v>
      </c>
      <c r="AA352" s="119">
        <f t="shared" si="28"/>
        <v>1</v>
      </c>
      <c r="AB352" s="119">
        <f t="shared" si="30"/>
        <v>10</v>
      </c>
    </row>
    <row r="353" spans="3:28" ht="54.95" customHeight="1" x14ac:dyDescent="0.25">
      <c r="C353" s="56">
        <v>349</v>
      </c>
      <c r="D353" s="94" t="str">
        <f>IF(Lançamentos!G353="","",Lançamentos!G353)</f>
        <v/>
      </c>
      <c r="E353" s="120" t="str">
        <f>IF(D353="","",Lançamentos!R353)</f>
        <v/>
      </c>
      <c r="F353" s="121" t="str">
        <f>IF($D353="","",Lançamentos!T353)</f>
        <v/>
      </c>
      <c r="G353" s="121" t="str">
        <f>IF($D353="","",Lançamentos!V353)</f>
        <v/>
      </c>
      <c r="H353" s="121" t="str">
        <f>IF($D353="","",Lançamentos!X353)</f>
        <v/>
      </c>
      <c r="I353" s="121" t="str">
        <f>IF($D353="","",Lançamentos!Z353)</f>
        <v/>
      </c>
      <c r="J353" s="121" t="str">
        <f>IF($D353="","",Lançamentos!AB353)</f>
        <v/>
      </c>
      <c r="K353" s="121" t="str">
        <f>IF($D353="","",Lançamentos!AD353)</f>
        <v/>
      </c>
      <c r="L353" s="121" t="str">
        <f>IF($D353="","",Lançamentos!AF353)</f>
        <v/>
      </c>
      <c r="M353" s="121" t="str">
        <f>IF($D353="","",Lançamentos!AH353)</f>
        <v/>
      </c>
      <c r="N353" s="121" t="str">
        <f>IF($D353="","",Lançamentos!AJ353)</f>
        <v/>
      </c>
      <c r="O353" s="124" t="str">
        <f t="shared" si="31"/>
        <v/>
      </c>
      <c r="P353" s="125" t="str">
        <f t="shared" si="32"/>
        <v/>
      </c>
      <c r="R353" s="119">
        <f t="shared" si="29"/>
        <v>1</v>
      </c>
      <c r="S353" s="119">
        <f t="shared" si="29"/>
        <v>1</v>
      </c>
      <c r="T353" s="119">
        <f t="shared" si="29"/>
        <v>1</v>
      </c>
      <c r="U353" s="119">
        <f t="shared" si="29"/>
        <v>1</v>
      </c>
      <c r="V353" s="119">
        <f t="shared" si="29"/>
        <v>1</v>
      </c>
      <c r="W353" s="119">
        <f t="shared" si="28"/>
        <v>1</v>
      </c>
      <c r="X353" s="119">
        <f t="shared" si="28"/>
        <v>1</v>
      </c>
      <c r="Y353" s="119">
        <f t="shared" si="28"/>
        <v>1</v>
      </c>
      <c r="Z353" s="119">
        <f t="shared" si="28"/>
        <v>1</v>
      </c>
      <c r="AA353" s="119">
        <f t="shared" si="28"/>
        <v>1</v>
      </c>
      <c r="AB353" s="119">
        <f t="shared" si="30"/>
        <v>10</v>
      </c>
    </row>
    <row r="354" spans="3:28" ht="54.95" customHeight="1" x14ac:dyDescent="0.25">
      <c r="C354" s="56">
        <v>350</v>
      </c>
      <c r="D354" s="94" t="str">
        <f>IF(Lançamentos!G354="","",Lançamentos!G354)</f>
        <v/>
      </c>
      <c r="E354" s="120" t="str">
        <f>IF(D354="","",Lançamentos!R354)</f>
        <v/>
      </c>
      <c r="F354" s="121" t="str">
        <f>IF($D354="","",Lançamentos!T354)</f>
        <v/>
      </c>
      <c r="G354" s="121" t="str">
        <f>IF($D354="","",Lançamentos!V354)</f>
        <v/>
      </c>
      <c r="H354" s="121" t="str">
        <f>IF($D354="","",Lançamentos!X354)</f>
        <v/>
      </c>
      <c r="I354" s="121" t="str">
        <f>IF($D354="","",Lançamentos!Z354)</f>
        <v/>
      </c>
      <c r="J354" s="121" t="str">
        <f>IF($D354="","",Lançamentos!AB354)</f>
        <v/>
      </c>
      <c r="K354" s="121" t="str">
        <f>IF($D354="","",Lançamentos!AD354)</f>
        <v/>
      </c>
      <c r="L354" s="121" t="str">
        <f>IF($D354="","",Lançamentos!AF354)</f>
        <v/>
      </c>
      <c r="M354" s="121" t="str">
        <f>IF($D354="","",Lançamentos!AH354)</f>
        <v/>
      </c>
      <c r="N354" s="121" t="str">
        <f>IF($D354="","",Lançamentos!AJ354)</f>
        <v/>
      </c>
      <c r="O354" s="124" t="str">
        <f t="shared" si="31"/>
        <v/>
      </c>
      <c r="P354" s="125" t="str">
        <f t="shared" si="32"/>
        <v/>
      </c>
      <c r="R354" s="119">
        <f t="shared" si="29"/>
        <v>1</v>
      </c>
      <c r="S354" s="119">
        <f t="shared" si="29"/>
        <v>1</v>
      </c>
      <c r="T354" s="119">
        <f t="shared" si="29"/>
        <v>1</v>
      </c>
      <c r="U354" s="119">
        <f t="shared" si="29"/>
        <v>1</v>
      </c>
      <c r="V354" s="119">
        <f t="shared" si="29"/>
        <v>1</v>
      </c>
      <c r="W354" s="119">
        <f t="shared" si="28"/>
        <v>1</v>
      </c>
      <c r="X354" s="119">
        <f t="shared" si="28"/>
        <v>1</v>
      </c>
      <c r="Y354" s="119">
        <f t="shared" si="28"/>
        <v>1</v>
      </c>
      <c r="Z354" s="119">
        <f t="shared" si="28"/>
        <v>1</v>
      </c>
      <c r="AA354" s="119">
        <f t="shared" si="28"/>
        <v>1</v>
      </c>
      <c r="AB354" s="119">
        <f t="shared" si="30"/>
        <v>10</v>
      </c>
    </row>
    <row r="355" spans="3:28" ht="54.95" customHeight="1" x14ac:dyDescent="0.25">
      <c r="C355" s="56">
        <v>351</v>
      </c>
      <c r="D355" s="94" t="str">
        <f>IF(Lançamentos!G355="","",Lançamentos!G355)</f>
        <v/>
      </c>
      <c r="E355" s="120" t="str">
        <f>IF(D355="","",Lançamentos!R355)</f>
        <v/>
      </c>
      <c r="F355" s="121" t="str">
        <f>IF($D355="","",Lançamentos!T355)</f>
        <v/>
      </c>
      <c r="G355" s="121" t="str">
        <f>IF($D355="","",Lançamentos!V355)</f>
        <v/>
      </c>
      <c r="H355" s="121" t="str">
        <f>IF($D355="","",Lançamentos!X355)</f>
        <v/>
      </c>
      <c r="I355" s="121" t="str">
        <f>IF($D355="","",Lançamentos!Z355)</f>
        <v/>
      </c>
      <c r="J355" s="121" t="str">
        <f>IF($D355="","",Lançamentos!AB355)</f>
        <v/>
      </c>
      <c r="K355" s="121" t="str">
        <f>IF($D355="","",Lançamentos!AD355)</f>
        <v/>
      </c>
      <c r="L355" s="121" t="str">
        <f>IF($D355="","",Lançamentos!AF355)</f>
        <v/>
      </c>
      <c r="M355" s="121" t="str">
        <f>IF($D355="","",Lançamentos!AH355)</f>
        <v/>
      </c>
      <c r="N355" s="121" t="str">
        <f>IF($D355="","",Lançamentos!AJ355)</f>
        <v/>
      </c>
      <c r="O355" s="124" t="str">
        <f t="shared" si="31"/>
        <v/>
      </c>
      <c r="P355" s="125" t="str">
        <f t="shared" si="32"/>
        <v/>
      </c>
      <c r="R355" s="119">
        <f t="shared" si="29"/>
        <v>1</v>
      </c>
      <c r="S355" s="119">
        <f t="shared" si="29"/>
        <v>1</v>
      </c>
      <c r="T355" s="119">
        <f t="shared" si="29"/>
        <v>1</v>
      </c>
      <c r="U355" s="119">
        <f t="shared" si="29"/>
        <v>1</v>
      </c>
      <c r="V355" s="119">
        <f t="shared" si="29"/>
        <v>1</v>
      </c>
      <c r="W355" s="119">
        <f t="shared" si="28"/>
        <v>1</v>
      </c>
      <c r="X355" s="119">
        <f t="shared" si="28"/>
        <v>1</v>
      </c>
      <c r="Y355" s="119">
        <f t="shared" si="28"/>
        <v>1</v>
      </c>
      <c r="Z355" s="119">
        <f t="shared" si="28"/>
        <v>1</v>
      </c>
      <c r="AA355" s="119">
        <f t="shared" si="28"/>
        <v>1</v>
      </c>
      <c r="AB355" s="119">
        <f t="shared" si="30"/>
        <v>10</v>
      </c>
    </row>
    <row r="356" spans="3:28" ht="54.95" customHeight="1" x14ac:dyDescent="0.25">
      <c r="C356" s="56">
        <v>352</v>
      </c>
      <c r="D356" s="94" t="str">
        <f>IF(Lançamentos!G356="","",Lançamentos!G356)</f>
        <v/>
      </c>
      <c r="E356" s="120" t="str">
        <f>IF(D356="","",Lançamentos!R356)</f>
        <v/>
      </c>
      <c r="F356" s="121" t="str">
        <f>IF($D356="","",Lançamentos!T356)</f>
        <v/>
      </c>
      <c r="G356" s="121" t="str">
        <f>IF($D356="","",Lançamentos!V356)</f>
        <v/>
      </c>
      <c r="H356" s="121" t="str">
        <f>IF($D356="","",Lançamentos!X356)</f>
        <v/>
      </c>
      <c r="I356" s="121" t="str">
        <f>IF($D356="","",Lançamentos!Z356)</f>
        <v/>
      </c>
      <c r="J356" s="121" t="str">
        <f>IF($D356="","",Lançamentos!AB356)</f>
        <v/>
      </c>
      <c r="K356" s="121" t="str">
        <f>IF($D356="","",Lançamentos!AD356)</f>
        <v/>
      </c>
      <c r="L356" s="121" t="str">
        <f>IF($D356="","",Lançamentos!AF356)</f>
        <v/>
      </c>
      <c r="M356" s="121" t="str">
        <f>IF($D356="","",Lançamentos!AH356)</f>
        <v/>
      </c>
      <c r="N356" s="121" t="str">
        <f>IF($D356="","",Lançamentos!AJ356)</f>
        <v/>
      </c>
      <c r="O356" s="124" t="str">
        <f t="shared" si="31"/>
        <v/>
      </c>
      <c r="P356" s="125" t="str">
        <f t="shared" si="32"/>
        <v/>
      </c>
      <c r="R356" s="119">
        <f t="shared" si="29"/>
        <v>1</v>
      </c>
      <c r="S356" s="119">
        <f t="shared" si="29"/>
        <v>1</v>
      </c>
      <c r="T356" s="119">
        <f t="shared" si="29"/>
        <v>1</v>
      </c>
      <c r="U356" s="119">
        <f t="shared" si="29"/>
        <v>1</v>
      </c>
      <c r="V356" s="119">
        <f t="shared" si="29"/>
        <v>1</v>
      </c>
      <c r="W356" s="119">
        <f t="shared" si="28"/>
        <v>1</v>
      </c>
      <c r="X356" s="119">
        <f t="shared" si="28"/>
        <v>1</v>
      </c>
      <c r="Y356" s="119">
        <f t="shared" si="28"/>
        <v>1</v>
      </c>
      <c r="Z356" s="119">
        <f t="shared" si="28"/>
        <v>1</v>
      </c>
      <c r="AA356" s="119">
        <f t="shared" si="28"/>
        <v>1</v>
      </c>
      <c r="AB356" s="119">
        <f t="shared" si="30"/>
        <v>10</v>
      </c>
    </row>
    <row r="357" spans="3:28" ht="54.95" customHeight="1" x14ac:dyDescent="0.25">
      <c r="C357" s="56">
        <v>353</v>
      </c>
      <c r="D357" s="94" t="str">
        <f>IF(Lançamentos!G357="","",Lançamentos!G357)</f>
        <v/>
      </c>
      <c r="E357" s="120" t="str">
        <f>IF(D357="","",Lançamentos!R357)</f>
        <v/>
      </c>
      <c r="F357" s="121" t="str">
        <f>IF($D357="","",Lançamentos!T357)</f>
        <v/>
      </c>
      <c r="G357" s="121" t="str">
        <f>IF($D357="","",Lançamentos!V357)</f>
        <v/>
      </c>
      <c r="H357" s="121" t="str">
        <f>IF($D357="","",Lançamentos!X357)</f>
        <v/>
      </c>
      <c r="I357" s="121" t="str">
        <f>IF($D357="","",Lançamentos!Z357)</f>
        <v/>
      </c>
      <c r="J357" s="121" t="str">
        <f>IF($D357="","",Lançamentos!AB357)</f>
        <v/>
      </c>
      <c r="K357" s="121" t="str">
        <f>IF($D357="","",Lançamentos!AD357)</f>
        <v/>
      </c>
      <c r="L357" s="121" t="str">
        <f>IF($D357="","",Lançamentos!AF357)</f>
        <v/>
      </c>
      <c r="M357" s="121" t="str">
        <f>IF($D357="","",Lançamentos!AH357)</f>
        <v/>
      </c>
      <c r="N357" s="121" t="str">
        <f>IF($D357="","",Lançamentos!AJ357)</f>
        <v/>
      </c>
      <c r="O357" s="124" t="str">
        <f t="shared" si="31"/>
        <v/>
      </c>
      <c r="P357" s="125" t="str">
        <f t="shared" si="32"/>
        <v/>
      </c>
      <c r="R357" s="119">
        <f t="shared" si="29"/>
        <v>1</v>
      </c>
      <c r="S357" s="119">
        <f t="shared" si="29"/>
        <v>1</v>
      </c>
      <c r="T357" s="119">
        <f t="shared" si="29"/>
        <v>1</v>
      </c>
      <c r="U357" s="119">
        <f t="shared" si="29"/>
        <v>1</v>
      </c>
      <c r="V357" s="119">
        <f t="shared" si="29"/>
        <v>1</v>
      </c>
      <c r="W357" s="119">
        <f t="shared" si="28"/>
        <v>1</v>
      </c>
      <c r="X357" s="119">
        <f t="shared" si="28"/>
        <v>1</v>
      </c>
      <c r="Y357" s="119">
        <f t="shared" si="28"/>
        <v>1</v>
      </c>
      <c r="Z357" s="119">
        <f t="shared" si="28"/>
        <v>1</v>
      </c>
      <c r="AA357" s="119">
        <f t="shared" si="28"/>
        <v>1</v>
      </c>
      <c r="AB357" s="119">
        <f t="shared" si="30"/>
        <v>10</v>
      </c>
    </row>
    <row r="358" spans="3:28" ht="54.95" customHeight="1" x14ac:dyDescent="0.25">
      <c r="C358" s="56">
        <v>354</v>
      </c>
      <c r="D358" s="94" t="str">
        <f>IF(Lançamentos!G358="","",Lançamentos!G358)</f>
        <v/>
      </c>
      <c r="E358" s="120" t="str">
        <f>IF(D358="","",Lançamentos!R358)</f>
        <v/>
      </c>
      <c r="F358" s="121" t="str">
        <f>IF($D358="","",Lançamentos!T358)</f>
        <v/>
      </c>
      <c r="G358" s="121" t="str">
        <f>IF($D358="","",Lançamentos!V358)</f>
        <v/>
      </c>
      <c r="H358" s="121" t="str">
        <f>IF($D358="","",Lançamentos!X358)</f>
        <v/>
      </c>
      <c r="I358" s="121" t="str">
        <f>IF($D358="","",Lançamentos!Z358)</f>
        <v/>
      </c>
      <c r="J358" s="121" t="str">
        <f>IF($D358="","",Lançamentos!AB358)</f>
        <v/>
      </c>
      <c r="K358" s="121" t="str">
        <f>IF($D358="","",Lançamentos!AD358)</f>
        <v/>
      </c>
      <c r="L358" s="121" t="str">
        <f>IF($D358="","",Lançamentos!AF358)</f>
        <v/>
      </c>
      <c r="M358" s="121" t="str">
        <f>IF($D358="","",Lançamentos!AH358)</f>
        <v/>
      </c>
      <c r="N358" s="121" t="str">
        <f>IF($D358="","",Lançamentos!AJ358)</f>
        <v/>
      </c>
      <c r="O358" s="124" t="str">
        <f t="shared" si="31"/>
        <v/>
      </c>
      <c r="P358" s="125" t="str">
        <f t="shared" si="32"/>
        <v/>
      </c>
      <c r="R358" s="119">
        <f t="shared" si="29"/>
        <v>1</v>
      </c>
      <c r="S358" s="119">
        <f t="shared" si="29"/>
        <v>1</v>
      </c>
      <c r="T358" s="119">
        <f t="shared" si="29"/>
        <v>1</v>
      </c>
      <c r="U358" s="119">
        <f t="shared" si="29"/>
        <v>1</v>
      </c>
      <c r="V358" s="119">
        <f t="shared" si="29"/>
        <v>1</v>
      </c>
      <c r="W358" s="119">
        <f t="shared" si="28"/>
        <v>1</v>
      </c>
      <c r="X358" s="119">
        <f t="shared" si="28"/>
        <v>1</v>
      </c>
      <c r="Y358" s="119">
        <f t="shared" si="28"/>
        <v>1</v>
      </c>
      <c r="Z358" s="119">
        <f t="shared" si="28"/>
        <v>1</v>
      </c>
      <c r="AA358" s="119">
        <f t="shared" si="28"/>
        <v>1</v>
      </c>
      <c r="AB358" s="119">
        <f t="shared" si="30"/>
        <v>10</v>
      </c>
    </row>
    <row r="359" spans="3:28" ht="54.95" customHeight="1" x14ac:dyDescent="0.25">
      <c r="C359" s="56">
        <v>355</v>
      </c>
      <c r="D359" s="94" t="str">
        <f>IF(Lançamentos!G359="","",Lançamentos!G359)</f>
        <v/>
      </c>
      <c r="E359" s="120" t="str">
        <f>IF(D359="","",Lançamentos!R359)</f>
        <v/>
      </c>
      <c r="F359" s="121" t="str">
        <f>IF($D359="","",Lançamentos!T359)</f>
        <v/>
      </c>
      <c r="G359" s="121" t="str">
        <f>IF($D359="","",Lançamentos!V359)</f>
        <v/>
      </c>
      <c r="H359" s="121" t="str">
        <f>IF($D359="","",Lançamentos!X359)</f>
        <v/>
      </c>
      <c r="I359" s="121" t="str">
        <f>IF($D359="","",Lançamentos!Z359)</f>
        <v/>
      </c>
      <c r="J359" s="121" t="str">
        <f>IF($D359="","",Lançamentos!AB359)</f>
        <v/>
      </c>
      <c r="K359" s="121" t="str">
        <f>IF($D359="","",Lançamentos!AD359)</f>
        <v/>
      </c>
      <c r="L359" s="121" t="str">
        <f>IF($D359="","",Lançamentos!AF359)</f>
        <v/>
      </c>
      <c r="M359" s="121" t="str">
        <f>IF($D359="","",Lançamentos!AH359)</f>
        <v/>
      </c>
      <c r="N359" s="121" t="str">
        <f>IF($D359="","",Lançamentos!AJ359)</f>
        <v/>
      </c>
      <c r="O359" s="124" t="str">
        <f t="shared" si="31"/>
        <v/>
      </c>
      <c r="P359" s="125" t="str">
        <f t="shared" si="32"/>
        <v/>
      </c>
      <c r="R359" s="119">
        <f t="shared" si="29"/>
        <v>1</v>
      </c>
      <c r="S359" s="119">
        <f t="shared" si="29"/>
        <v>1</v>
      </c>
      <c r="T359" s="119">
        <f t="shared" si="29"/>
        <v>1</v>
      </c>
      <c r="U359" s="119">
        <f t="shared" si="29"/>
        <v>1</v>
      </c>
      <c r="V359" s="119">
        <f t="shared" si="29"/>
        <v>1</v>
      </c>
      <c r="W359" s="119">
        <f t="shared" si="28"/>
        <v>1</v>
      </c>
      <c r="X359" s="119">
        <f t="shared" si="28"/>
        <v>1</v>
      </c>
      <c r="Y359" s="119">
        <f t="shared" si="28"/>
        <v>1</v>
      </c>
      <c r="Z359" s="119">
        <f t="shared" si="28"/>
        <v>1</v>
      </c>
      <c r="AA359" s="119">
        <f t="shared" si="28"/>
        <v>1</v>
      </c>
      <c r="AB359" s="119">
        <f t="shared" si="30"/>
        <v>10</v>
      </c>
    </row>
    <row r="360" spans="3:28" ht="54.95" customHeight="1" x14ac:dyDescent="0.25">
      <c r="C360" s="56">
        <v>356</v>
      </c>
      <c r="D360" s="94" t="str">
        <f>IF(Lançamentos!G360="","",Lançamentos!G360)</f>
        <v/>
      </c>
      <c r="E360" s="120" t="str">
        <f>IF(D360="","",Lançamentos!R360)</f>
        <v/>
      </c>
      <c r="F360" s="121" t="str">
        <f>IF($D360="","",Lançamentos!T360)</f>
        <v/>
      </c>
      <c r="G360" s="121" t="str">
        <f>IF($D360="","",Lançamentos!V360)</f>
        <v/>
      </c>
      <c r="H360" s="121" t="str">
        <f>IF($D360="","",Lançamentos!X360)</f>
        <v/>
      </c>
      <c r="I360" s="121" t="str">
        <f>IF($D360="","",Lançamentos!Z360)</f>
        <v/>
      </c>
      <c r="J360" s="121" t="str">
        <f>IF($D360="","",Lançamentos!AB360)</f>
        <v/>
      </c>
      <c r="K360" s="121" t="str">
        <f>IF($D360="","",Lançamentos!AD360)</f>
        <v/>
      </c>
      <c r="L360" s="121" t="str">
        <f>IF($D360="","",Lançamentos!AF360)</f>
        <v/>
      </c>
      <c r="M360" s="121" t="str">
        <f>IF($D360="","",Lançamentos!AH360)</f>
        <v/>
      </c>
      <c r="N360" s="121" t="str">
        <f>IF($D360="","",Lançamentos!AJ360)</f>
        <v/>
      </c>
      <c r="O360" s="124" t="str">
        <f t="shared" si="31"/>
        <v/>
      </c>
      <c r="P360" s="125" t="str">
        <f t="shared" si="32"/>
        <v/>
      </c>
      <c r="R360" s="119">
        <f t="shared" si="29"/>
        <v>1</v>
      </c>
      <c r="S360" s="119">
        <f t="shared" si="29"/>
        <v>1</v>
      </c>
      <c r="T360" s="119">
        <f t="shared" si="29"/>
        <v>1</v>
      </c>
      <c r="U360" s="119">
        <f t="shared" si="29"/>
        <v>1</v>
      </c>
      <c r="V360" s="119">
        <f t="shared" si="29"/>
        <v>1</v>
      </c>
      <c r="W360" s="119">
        <f t="shared" si="28"/>
        <v>1</v>
      </c>
      <c r="X360" s="119">
        <f t="shared" si="28"/>
        <v>1</v>
      </c>
      <c r="Y360" s="119">
        <f t="shared" si="28"/>
        <v>1</v>
      </c>
      <c r="Z360" s="119">
        <f t="shared" si="28"/>
        <v>1</v>
      </c>
      <c r="AA360" s="119">
        <f t="shared" si="28"/>
        <v>1</v>
      </c>
      <c r="AB360" s="119">
        <f t="shared" si="30"/>
        <v>10</v>
      </c>
    </row>
    <row r="361" spans="3:28" ht="54.95" customHeight="1" x14ac:dyDescent="0.25">
      <c r="C361" s="56">
        <v>357</v>
      </c>
      <c r="D361" s="94" t="str">
        <f>IF(Lançamentos!G361="","",Lançamentos!G361)</f>
        <v/>
      </c>
      <c r="E361" s="120" t="str">
        <f>IF(D361="","",Lançamentos!R361)</f>
        <v/>
      </c>
      <c r="F361" s="121" t="str">
        <f>IF($D361="","",Lançamentos!T361)</f>
        <v/>
      </c>
      <c r="G361" s="121" t="str">
        <f>IF($D361="","",Lançamentos!V361)</f>
        <v/>
      </c>
      <c r="H361" s="121" t="str">
        <f>IF($D361="","",Lançamentos!X361)</f>
        <v/>
      </c>
      <c r="I361" s="121" t="str">
        <f>IF($D361="","",Lançamentos!Z361)</f>
        <v/>
      </c>
      <c r="J361" s="121" t="str">
        <f>IF($D361="","",Lançamentos!AB361)</f>
        <v/>
      </c>
      <c r="K361" s="121" t="str">
        <f>IF($D361="","",Lançamentos!AD361)</f>
        <v/>
      </c>
      <c r="L361" s="121" t="str">
        <f>IF($D361="","",Lançamentos!AF361)</f>
        <v/>
      </c>
      <c r="M361" s="121" t="str">
        <f>IF($D361="","",Lançamentos!AH361)</f>
        <v/>
      </c>
      <c r="N361" s="121" t="str">
        <f>IF($D361="","",Lançamentos!AJ361)</f>
        <v/>
      </c>
      <c r="O361" s="124" t="str">
        <f t="shared" si="31"/>
        <v/>
      </c>
      <c r="P361" s="125" t="str">
        <f t="shared" si="32"/>
        <v/>
      </c>
      <c r="R361" s="119">
        <f t="shared" si="29"/>
        <v>1</v>
      </c>
      <c r="S361" s="119">
        <f t="shared" si="29"/>
        <v>1</v>
      </c>
      <c r="T361" s="119">
        <f t="shared" si="29"/>
        <v>1</v>
      </c>
      <c r="U361" s="119">
        <f t="shared" si="29"/>
        <v>1</v>
      </c>
      <c r="V361" s="119">
        <f t="shared" si="29"/>
        <v>1</v>
      </c>
      <c r="W361" s="119">
        <f t="shared" si="28"/>
        <v>1</v>
      </c>
      <c r="X361" s="119">
        <f t="shared" si="28"/>
        <v>1</v>
      </c>
      <c r="Y361" s="119">
        <f t="shared" si="28"/>
        <v>1</v>
      </c>
      <c r="Z361" s="119">
        <f t="shared" si="28"/>
        <v>1</v>
      </c>
      <c r="AA361" s="119">
        <f t="shared" si="28"/>
        <v>1</v>
      </c>
      <c r="AB361" s="119">
        <f t="shared" si="30"/>
        <v>10</v>
      </c>
    </row>
    <row r="362" spans="3:28" ht="54.95" customHeight="1" x14ac:dyDescent="0.25">
      <c r="C362" s="56">
        <v>358</v>
      </c>
      <c r="D362" s="94" t="str">
        <f>IF(Lançamentos!G362="","",Lançamentos!G362)</f>
        <v/>
      </c>
      <c r="E362" s="120" t="str">
        <f>IF(D362="","",Lançamentos!R362)</f>
        <v/>
      </c>
      <c r="F362" s="121" t="str">
        <f>IF($D362="","",Lançamentos!T362)</f>
        <v/>
      </c>
      <c r="G362" s="121" t="str">
        <f>IF($D362="","",Lançamentos!V362)</f>
        <v/>
      </c>
      <c r="H362" s="121" t="str">
        <f>IF($D362="","",Lançamentos!X362)</f>
        <v/>
      </c>
      <c r="I362" s="121" t="str">
        <f>IF($D362="","",Lançamentos!Z362)</f>
        <v/>
      </c>
      <c r="J362" s="121" t="str">
        <f>IF($D362="","",Lançamentos!AB362)</f>
        <v/>
      </c>
      <c r="K362" s="121" t="str">
        <f>IF($D362="","",Lançamentos!AD362)</f>
        <v/>
      </c>
      <c r="L362" s="121" t="str">
        <f>IF($D362="","",Lançamentos!AF362)</f>
        <v/>
      </c>
      <c r="M362" s="121" t="str">
        <f>IF($D362="","",Lançamentos!AH362)</f>
        <v/>
      </c>
      <c r="N362" s="121" t="str">
        <f>IF($D362="","",Lançamentos!AJ362)</f>
        <v/>
      </c>
      <c r="O362" s="124" t="str">
        <f t="shared" si="31"/>
        <v/>
      </c>
      <c r="P362" s="125" t="str">
        <f t="shared" si="32"/>
        <v/>
      </c>
      <c r="R362" s="119">
        <f t="shared" si="29"/>
        <v>1</v>
      </c>
      <c r="S362" s="119">
        <f t="shared" si="29"/>
        <v>1</v>
      </c>
      <c r="T362" s="119">
        <f t="shared" si="29"/>
        <v>1</v>
      </c>
      <c r="U362" s="119">
        <f t="shared" si="29"/>
        <v>1</v>
      </c>
      <c r="V362" s="119">
        <f t="shared" si="29"/>
        <v>1</v>
      </c>
      <c r="W362" s="119">
        <f t="shared" si="28"/>
        <v>1</v>
      </c>
      <c r="X362" s="119">
        <f t="shared" si="28"/>
        <v>1</v>
      </c>
      <c r="Y362" s="119">
        <f t="shared" si="28"/>
        <v>1</v>
      </c>
      <c r="Z362" s="119">
        <f t="shared" si="28"/>
        <v>1</v>
      </c>
      <c r="AA362" s="119">
        <f t="shared" si="28"/>
        <v>1</v>
      </c>
      <c r="AB362" s="119">
        <f t="shared" si="30"/>
        <v>10</v>
      </c>
    </row>
    <row r="363" spans="3:28" ht="54.95" customHeight="1" x14ac:dyDescent="0.25">
      <c r="C363" s="56">
        <v>359</v>
      </c>
      <c r="D363" s="94" t="str">
        <f>IF(Lançamentos!G363="","",Lançamentos!G363)</f>
        <v/>
      </c>
      <c r="E363" s="120" t="str">
        <f>IF(D363="","",Lançamentos!R363)</f>
        <v/>
      </c>
      <c r="F363" s="121" t="str">
        <f>IF($D363="","",Lançamentos!T363)</f>
        <v/>
      </c>
      <c r="G363" s="121" t="str">
        <f>IF($D363="","",Lançamentos!V363)</f>
        <v/>
      </c>
      <c r="H363" s="121" t="str">
        <f>IF($D363="","",Lançamentos!X363)</f>
        <v/>
      </c>
      <c r="I363" s="121" t="str">
        <f>IF($D363="","",Lançamentos!Z363)</f>
        <v/>
      </c>
      <c r="J363" s="121" t="str">
        <f>IF($D363="","",Lançamentos!AB363)</f>
        <v/>
      </c>
      <c r="K363" s="121" t="str">
        <f>IF($D363="","",Lançamentos!AD363)</f>
        <v/>
      </c>
      <c r="L363" s="121" t="str">
        <f>IF($D363="","",Lançamentos!AF363)</f>
        <v/>
      </c>
      <c r="M363" s="121" t="str">
        <f>IF($D363="","",Lançamentos!AH363)</f>
        <v/>
      </c>
      <c r="N363" s="121" t="str">
        <f>IF($D363="","",Lançamentos!AJ363)</f>
        <v/>
      </c>
      <c r="O363" s="124" t="str">
        <f t="shared" si="31"/>
        <v/>
      </c>
      <c r="P363" s="125" t="str">
        <f t="shared" si="32"/>
        <v/>
      </c>
      <c r="R363" s="119">
        <f t="shared" si="29"/>
        <v>1</v>
      </c>
      <c r="S363" s="119">
        <f t="shared" si="29"/>
        <v>1</v>
      </c>
      <c r="T363" s="119">
        <f t="shared" si="29"/>
        <v>1</v>
      </c>
      <c r="U363" s="119">
        <f t="shared" si="29"/>
        <v>1</v>
      </c>
      <c r="V363" s="119">
        <f t="shared" si="29"/>
        <v>1</v>
      </c>
      <c r="W363" s="119">
        <f t="shared" si="28"/>
        <v>1</v>
      </c>
      <c r="X363" s="119">
        <f t="shared" si="28"/>
        <v>1</v>
      </c>
      <c r="Y363" s="119">
        <f t="shared" si="28"/>
        <v>1</v>
      </c>
      <c r="Z363" s="119">
        <f t="shared" si="28"/>
        <v>1</v>
      </c>
      <c r="AA363" s="119">
        <f t="shared" si="28"/>
        <v>1</v>
      </c>
      <c r="AB363" s="119">
        <f t="shared" si="30"/>
        <v>10</v>
      </c>
    </row>
    <row r="364" spans="3:28" ht="54.95" customHeight="1" x14ac:dyDescent="0.25">
      <c r="C364" s="56">
        <v>360</v>
      </c>
      <c r="D364" s="94" t="str">
        <f>IF(Lançamentos!G364="","",Lançamentos!G364)</f>
        <v/>
      </c>
      <c r="E364" s="120" t="str">
        <f>IF(D364="","",Lançamentos!R364)</f>
        <v/>
      </c>
      <c r="F364" s="121" t="str">
        <f>IF($D364="","",Lançamentos!T364)</f>
        <v/>
      </c>
      <c r="G364" s="121" t="str">
        <f>IF($D364="","",Lançamentos!V364)</f>
        <v/>
      </c>
      <c r="H364" s="121" t="str">
        <f>IF($D364="","",Lançamentos!X364)</f>
        <v/>
      </c>
      <c r="I364" s="121" t="str">
        <f>IF($D364="","",Lançamentos!Z364)</f>
        <v/>
      </c>
      <c r="J364" s="121" t="str">
        <f>IF($D364="","",Lançamentos!AB364)</f>
        <v/>
      </c>
      <c r="K364" s="121" t="str">
        <f>IF($D364="","",Lançamentos!AD364)</f>
        <v/>
      </c>
      <c r="L364" s="121" t="str">
        <f>IF($D364="","",Lançamentos!AF364)</f>
        <v/>
      </c>
      <c r="M364" s="121" t="str">
        <f>IF($D364="","",Lançamentos!AH364)</f>
        <v/>
      </c>
      <c r="N364" s="121" t="str">
        <f>IF($D364="","",Lançamentos!AJ364)</f>
        <v/>
      </c>
      <c r="O364" s="124" t="str">
        <f t="shared" si="31"/>
        <v/>
      </c>
      <c r="P364" s="125" t="str">
        <f t="shared" si="32"/>
        <v/>
      </c>
      <c r="R364" s="119">
        <f t="shared" si="29"/>
        <v>1</v>
      </c>
      <c r="S364" s="119">
        <f t="shared" si="29"/>
        <v>1</v>
      </c>
      <c r="T364" s="119">
        <f t="shared" si="29"/>
        <v>1</v>
      </c>
      <c r="U364" s="119">
        <f t="shared" si="29"/>
        <v>1</v>
      </c>
      <c r="V364" s="119">
        <f t="shared" si="29"/>
        <v>1</v>
      </c>
      <c r="W364" s="119">
        <f t="shared" si="28"/>
        <v>1</v>
      </c>
      <c r="X364" s="119">
        <f t="shared" si="28"/>
        <v>1</v>
      </c>
      <c r="Y364" s="119">
        <f t="shared" si="28"/>
        <v>1</v>
      </c>
      <c r="Z364" s="119">
        <f t="shared" si="28"/>
        <v>1</v>
      </c>
      <c r="AA364" s="119">
        <f t="shared" si="28"/>
        <v>1</v>
      </c>
      <c r="AB364" s="119">
        <f t="shared" si="30"/>
        <v>10</v>
      </c>
    </row>
    <row r="365" spans="3:28" ht="54.95" customHeight="1" x14ac:dyDescent="0.25">
      <c r="C365" s="56">
        <v>361</v>
      </c>
      <c r="D365" s="94" t="str">
        <f>IF(Lançamentos!G365="","",Lançamentos!G365)</f>
        <v/>
      </c>
      <c r="E365" s="120" t="str">
        <f>IF(D365="","",Lançamentos!R365)</f>
        <v/>
      </c>
      <c r="F365" s="121" t="str">
        <f>IF($D365="","",Lançamentos!T365)</f>
        <v/>
      </c>
      <c r="G365" s="121" t="str">
        <f>IF($D365="","",Lançamentos!V365)</f>
        <v/>
      </c>
      <c r="H365" s="121" t="str">
        <f>IF($D365="","",Lançamentos!X365)</f>
        <v/>
      </c>
      <c r="I365" s="121" t="str">
        <f>IF($D365="","",Lançamentos!Z365)</f>
        <v/>
      </c>
      <c r="J365" s="121" t="str">
        <f>IF($D365="","",Lançamentos!AB365)</f>
        <v/>
      </c>
      <c r="K365" s="121" t="str">
        <f>IF($D365="","",Lançamentos!AD365)</f>
        <v/>
      </c>
      <c r="L365" s="121" t="str">
        <f>IF($D365="","",Lançamentos!AF365)</f>
        <v/>
      </c>
      <c r="M365" s="121" t="str">
        <f>IF($D365="","",Lançamentos!AH365)</f>
        <v/>
      </c>
      <c r="N365" s="121" t="str">
        <f>IF($D365="","",Lançamentos!AJ365)</f>
        <v/>
      </c>
      <c r="O365" s="124" t="str">
        <f t="shared" si="31"/>
        <v/>
      </c>
      <c r="P365" s="125" t="str">
        <f t="shared" si="32"/>
        <v/>
      </c>
      <c r="R365" s="119">
        <f t="shared" si="29"/>
        <v>1</v>
      </c>
      <c r="S365" s="119">
        <f t="shared" si="29"/>
        <v>1</v>
      </c>
      <c r="T365" s="119">
        <f t="shared" si="29"/>
        <v>1</v>
      </c>
      <c r="U365" s="119">
        <f t="shared" si="29"/>
        <v>1</v>
      </c>
      <c r="V365" s="119">
        <f t="shared" si="29"/>
        <v>1</v>
      </c>
      <c r="W365" s="119">
        <f t="shared" si="28"/>
        <v>1</v>
      </c>
      <c r="X365" s="119">
        <f t="shared" si="28"/>
        <v>1</v>
      </c>
      <c r="Y365" s="119">
        <f t="shared" si="28"/>
        <v>1</v>
      </c>
      <c r="Z365" s="119">
        <f t="shared" si="28"/>
        <v>1</v>
      </c>
      <c r="AA365" s="119">
        <f t="shared" si="28"/>
        <v>1</v>
      </c>
      <c r="AB365" s="119">
        <f t="shared" si="30"/>
        <v>10</v>
      </c>
    </row>
    <row r="366" spans="3:28" ht="54.95" customHeight="1" x14ac:dyDescent="0.25">
      <c r="C366" s="56">
        <v>362</v>
      </c>
      <c r="D366" s="94" t="str">
        <f>IF(Lançamentos!G366="","",Lançamentos!G366)</f>
        <v/>
      </c>
      <c r="E366" s="120" t="str">
        <f>IF(D366="","",Lançamentos!R366)</f>
        <v/>
      </c>
      <c r="F366" s="121" t="str">
        <f>IF($D366="","",Lançamentos!T366)</f>
        <v/>
      </c>
      <c r="G366" s="121" t="str">
        <f>IF($D366="","",Lançamentos!V366)</f>
        <v/>
      </c>
      <c r="H366" s="121" t="str">
        <f>IF($D366="","",Lançamentos!X366)</f>
        <v/>
      </c>
      <c r="I366" s="121" t="str">
        <f>IF($D366="","",Lançamentos!Z366)</f>
        <v/>
      </c>
      <c r="J366" s="121" t="str">
        <f>IF($D366="","",Lançamentos!AB366)</f>
        <v/>
      </c>
      <c r="K366" s="121" t="str">
        <f>IF($D366="","",Lançamentos!AD366)</f>
        <v/>
      </c>
      <c r="L366" s="121" t="str">
        <f>IF($D366="","",Lançamentos!AF366)</f>
        <v/>
      </c>
      <c r="M366" s="121" t="str">
        <f>IF($D366="","",Lançamentos!AH366)</f>
        <v/>
      </c>
      <c r="N366" s="121" t="str">
        <f>IF($D366="","",Lançamentos!AJ366)</f>
        <v/>
      </c>
      <c r="O366" s="124" t="str">
        <f t="shared" si="31"/>
        <v/>
      </c>
      <c r="P366" s="125" t="str">
        <f t="shared" si="32"/>
        <v/>
      </c>
      <c r="R366" s="119">
        <f t="shared" si="29"/>
        <v>1</v>
      </c>
      <c r="S366" s="119">
        <f t="shared" si="29"/>
        <v>1</v>
      </c>
      <c r="T366" s="119">
        <f t="shared" si="29"/>
        <v>1</v>
      </c>
      <c r="U366" s="119">
        <f t="shared" si="29"/>
        <v>1</v>
      </c>
      <c r="V366" s="119">
        <f t="shared" si="29"/>
        <v>1</v>
      </c>
      <c r="W366" s="119">
        <f t="shared" si="28"/>
        <v>1</v>
      </c>
      <c r="X366" s="119">
        <f t="shared" si="28"/>
        <v>1</v>
      </c>
      <c r="Y366" s="119">
        <f t="shared" si="28"/>
        <v>1</v>
      </c>
      <c r="Z366" s="119">
        <f t="shared" si="28"/>
        <v>1</v>
      </c>
      <c r="AA366" s="119">
        <f t="shared" si="28"/>
        <v>1</v>
      </c>
      <c r="AB366" s="119">
        <f t="shared" si="30"/>
        <v>10</v>
      </c>
    </row>
    <row r="367" spans="3:28" ht="54.95" customHeight="1" x14ac:dyDescent="0.25">
      <c r="C367" s="56">
        <v>363</v>
      </c>
      <c r="D367" s="94" t="str">
        <f>IF(Lançamentos!G367="","",Lançamentos!G367)</f>
        <v/>
      </c>
      <c r="E367" s="120" t="str">
        <f>IF(D367="","",Lançamentos!R367)</f>
        <v/>
      </c>
      <c r="F367" s="121" t="str">
        <f>IF($D367="","",Lançamentos!T367)</f>
        <v/>
      </c>
      <c r="G367" s="121" t="str">
        <f>IF($D367="","",Lançamentos!V367)</f>
        <v/>
      </c>
      <c r="H367" s="121" t="str">
        <f>IF($D367="","",Lançamentos!X367)</f>
        <v/>
      </c>
      <c r="I367" s="121" t="str">
        <f>IF($D367="","",Lançamentos!Z367)</f>
        <v/>
      </c>
      <c r="J367" s="121" t="str">
        <f>IF($D367="","",Lançamentos!AB367)</f>
        <v/>
      </c>
      <c r="K367" s="121" t="str">
        <f>IF($D367="","",Lançamentos!AD367)</f>
        <v/>
      </c>
      <c r="L367" s="121" t="str">
        <f>IF($D367="","",Lançamentos!AF367)</f>
        <v/>
      </c>
      <c r="M367" s="121" t="str">
        <f>IF($D367="","",Lançamentos!AH367)</f>
        <v/>
      </c>
      <c r="N367" s="121" t="str">
        <f>IF($D367="","",Lançamentos!AJ367)</f>
        <v/>
      </c>
      <c r="O367" s="124" t="str">
        <f t="shared" si="31"/>
        <v/>
      </c>
      <c r="P367" s="125" t="str">
        <f t="shared" si="32"/>
        <v/>
      </c>
      <c r="R367" s="119">
        <f t="shared" si="29"/>
        <v>1</v>
      </c>
      <c r="S367" s="119">
        <f t="shared" si="29"/>
        <v>1</v>
      </c>
      <c r="T367" s="119">
        <f t="shared" si="29"/>
        <v>1</v>
      </c>
      <c r="U367" s="119">
        <f t="shared" si="29"/>
        <v>1</v>
      </c>
      <c r="V367" s="119">
        <f t="shared" si="29"/>
        <v>1</v>
      </c>
      <c r="W367" s="119">
        <f t="shared" si="28"/>
        <v>1</v>
      </c>
      <c r="X367" s="119">
        <f t="shared" si="28"/>
        <v>1</v>
      </c>
      <c r="Y367" s="119">
        <f t="shared" si="28"/>
        <v>1</v>
      </c>
      <c r="Z367" s="119">
        <f t="shared" si="28"/>
        <v>1</v>
      </c>
      <c r="AA367" s="119">
        <f t="shared" si="28"/>
        <v>1</v>
      </c>
      <c r="AB367" s="119">
        <f t="shared" si="30"/>
        <v>10</v>
      </c>
    </row>
    <row r="368" spans="3:28" ht="54.95" customHeight="1" x14ac:dyDescent="0.25">
      <c r="C368" s="56">
        <v>364</v>
      </c>
      <c r="D368" s="94" t="str">
        <f>IF(Lançamentos!G368="","",Lançamentos!G368)</f>
        <v/>
      </c>
      <c r="E368" s="120" t="str">
        <f>IF(D368="","",Lançamentos!R368)</f>
        <v/>
      </c>
      <c r="F368" s="121" t="str">
        <f>IF($D368="","",Lançamentos!T368)</f>
        <v/>
      </c>
      <c r="G368" s="121" t="str">
        <f>IF($D368="","",Lançamentos!V368)</f>
        <v/>
      </c>
      <c r="H368" s="121" t="str">
        <f>IF($D368="","",Lançamentos!X368)</f>
        <v/>
      </c>
      <c r="I368" s="121" t="str">
        <f>IF($D368="","",Lançamentos!Z368)</f>
        <v/>
      </c>
      <c r="J368" s="121" t="str">
        <f>IF($D368="","",Lançamentos!AB368)</f>
        <v/>
      </c>
      <c r="K368" s="121" t="str">
        <f>IF($D368="","",Lançamentos!AD368)</f>
        <v/>
      </c>
      <c r="L368" s="121" t="str">
        <f>IF($D368="","",Lançamentos!AF368)</f>
        <v/>
      </c>
      <c r="M368" s="121" t="str">
        <f>IF($D368="","",Lançamentos!AH368)</f>
        <v/>
      </c>
      <c r="N368" s="121" t="str">
        <f>IF($D368="","",Lançamentos!AJ368)</f>
        <v/>
      </c>
      <c r="O368" s="124" t="str">
        <f t="shared" si="31"/>
        <v/>
      </c>
      <c r="P368" s="125" t="str">
        <f t="shared" si="32"/>
        <v/>
      </c>
      <c r="R368" s="119">
        <f t="shared" si="29"/>
        <v>1</v>
      </c>
      <c r="S368" s="119">
        <f t="shared" si="29"/>
        <v>1</v>
      </c>
      <c r="T368" s="119">
        <f t="shared" si="29"/>
        <v>1</v>
      </c>
      <c r="U368" s="119">
        <f t="shared" si="29"/>
        <v>1</v>
      </c>
      <c r="V368" s="119">
        <f t="shared" si="29"/>
        <v>1</v>
      </c>
      <c r="W368" s="119">
        <f t="shared" si="28"/>
        <v>1</v>
      </c>
      <c r="X368" s="119">
        <f t="shared" si="28"/>
        <v>1</v>
      </c>
      <c r="Y368" s="119">
        <f t="shared" si="28"/>
        <v>1</v>
      </c>
      <c r="Z368" s="119">
        <f t="shared" si="28"/>
        <v>1</v>
      </c>
      <c r="AA368" s="119">
        <f t="shared" si="28"/>
        <v>1</v>
      </c>
      <c r="AB368" s="119">
        <f t="shared" si="30"/>
        <v>10</v>
      </c>
    </row>
    <row r="369" spans="3:28" ht="54.95" customHeight="1" x14ac:dyDescent="0.25">
      <c r="C369" s="56">
        <v>365</v>
      </c>
      <c r="D369" s="94" t="str">
        <f>IF(Lançamentos!G369="","",Lançamentos!G369)</f>
        <v/>
      </c>
      <c r="E369" s="120" t="str">
        <f>IF(D369="","",Lançamentos!R369)</f>
        <v/>
      </c>
      <c r="F369" s="121" t="str">
        <f>IF($D369="","",Lançamentos!T369)</f>
        <v/>
      </c>
      <c r="G369" s="121" t="str">
        <f>IF($D369="","",Lançamentos!V369)</f>
        <v/>
      </c>
      <c r="H369" s="121" t="str">
        <f>IF($D369="","",Lançamentos!X369)</f>
        <v/>
      </c>
      <c r="I369" s="121" t="str">
        <f>IF($D369="","",Lançamentos!Z369)</f>
        <v/>
      </c>
      <c r="J369" s="121" t="str">
        <f>IF($D369="","",Lançamentos!AB369)</f>
        <v/>
      </c>
      <c r="K369" s="121" t="str">
        <f>IF($D369="","",Lançamentos!AD369)</f>
        <v/>
      </c>
      <c r="L369" s="121" t="str">
        <f>IF($D369="","",Lançamentos!AF369)</f>
        <v/>
      </c>
      <c r="M369" s="121" t="str">
        <f>IF($D369="","",Lançamentos!AH369)</f>
        <v/>
      </c>
      <c r="N369" s="121" t="str">
        <f>IF($D369="","",Lançamentos!AJ369)</f>
        <v/>
      </c>
      <c r="O369" s="124" t="str">
        <f t="shared" si="31"/>
        <v/>
      </c>
      <c r="P369" s="125" t="str">
        <f t="shared" si="32"/>
        <v/>
      </c>
      <c r="R369" s="119">
        <f t="shared" si="29"/>
        <v>1</v>
      </c>
      <c r="S369" s="119">
        <f t="shared" si="29"/>
        <v>1</v>
      </c>
      <c r="T369" s="119">
        <f t="shared" si="29"/>
        <v>1</v>
      </c>
      <c r="U369" s="119">
        <f t="shared" si="29"/>
        <v>1</v>
      </c>
      <c r="V369" s="119">
        <f t="shared" si="29"/>
        <v>1</v>
      </c>
      <c r="W369" s="119">
        <f t="shared" si="28"/>
        <v>1</v>
      </c>
      <c r="X369" s="119">
        <f t="shared" si="28"/>
        <v>1</v>
      </c>
      <c r="Y369" s="119">
        <f t="shared" si="28"/>
        <v>1</v>
      </c>
      <c r="Z369" s="119">
        <f t="shared" si="28"/>
        <v>1</v>
      </c>
      <c r="AA369" s="119">
        <f t="shared" si="28"/>
        <v>1</v>
      </c>
      <c r="AB369" s="119">
        <f t="shared" si="30"/>
        <v>10</v>
      </c>
    </row>
    <row r="370" spans="3:28" ht="54.95" customHeight="1" x14ac:dyDescent="0.25">
      <c r="C370" s="56">
        <v>366</v>
      </c>
      <c r="D370" s="94" t="str">
        <f>IF(Lançamentos!G370="","",Lançamentos!G370)</f>
        <v/>
      </c>
      <c r="E370" s="120" t="str">
        <f>IF(D370="","",Lançamentos!R370)</f>
        <v/>
      </c>
      <c r="F370" s="121" t="str">
        <f>IF($D370="","",Lançamentos!T370)</f>
        <v/>
      </c>
      <c r="G370" s="121" t="str">
        <f>IF($D370="","",Lançamentos!V370)</f>
        <v/>
      </c>
      <c r="H370" s="121" t="str">
        <f>IF($D370="","",Lançamentos!X370)</f>
        <v/>
      </c>
      <c r="I370" s="121" t="str">
        <f>IF($D370="","",Lançamentos!Z370)</f>
        <v/>
      </c>
      <c r="J370" s="121" t="str">
        <f>IF($D370="","",Lançamentos!AB370)</f>
        <v/>
      </c>
      <c r="K370" s="121" t="str">
        <f>IF($D370="","",Lançamentos!AD370)</f>
        <v/>
      </c>
      <c r="L370" s="121" t="str">
        <f>IF($D370="","",Lançamentos!AF370)</f>
        <v/>
      </c>
      <c r="M370" s="121" t="str">
        <f>IF($D370="","",Lançamentos!AH370)</f>
        <v/>
      </c>
      <c r="N370" s="121" t="str">
        <f>IF($D370="","",Lançamentos!AJ370)</f>
        <v/>
      </c>
      <c r="O370" s="124" t="str">
        <f t="shared" si="31"/>
        <v/>
      </c>
      <c r="P370" s="125" t="str">
        <f t="shared" si="32"/>
        <v/>
      </c>
      <c r="R370" s="119">
        <f t="shared" si="29"/>
        <v>1</v>
      </c>
      <c r="S370" s="119">
        <f t="shared" si="29"/>
        <v>1</v>
      </c>
      <c r="T370" s="119">
        <f t="shared" si="29"/>
        <v>1</v>
      </c>
      <c r="U370" s="119">
        <f t="shared" si="29"/>
        <v>1</v>
      </c>
      <c r="V370" s="119">
        <f t="shared" si="29"/>
        <v>1</v>
      </c>
      <c r="W370" s="119">
        <f t="shared" si="28"/>
        <v>1</v>
      </c>
      <c r="X370" s="119">
        <f t="shared" si="28"/>
        <v>1</v>
      </c>
      <c r="Y370" s="119">
        <f t="shared" si="28"/>
        <v>1</v>
      </c>
      <c r="Z370" s="119">
        <f t="shared" si="28"/>
        <v>1</v>
      </c>
      <c r="AA370" s="119">
        <f t="shared" si="28"/>
        <v>1</v>
      </c>
      <c r="AB370" s="119">
        <f t="shared" si="30"/>
        <v>10</v>
      </c>
    </row>
    <row r="371" spans="3:28" ht="54.95" customHeight="1" x14ac:dyDescent="0.25">
      <c r="C371" s="56">
        <v>367</v>
      </c>
      <c r="D371" s="94" t="str">
        <f>IF(Lançamentos!G371="","",Lançamentos!G371)</f>
        <v/>
      </c>
      <c r="E371" s="120" t="str">
        <f>IF(D371="","",Lançamentos!R371)</f>
        <v/>
      </c>
      <c r="F371" s="121" t="str">
        <f>IF($D371="","",Lançamentos!T371)</f>
        <v/>
      </c>
      <c r="G371" s="121" t="str">
        <f>IF($D371="","",Lançamentos!V371)</f>
        <v/>
      </c>
      <c r="H371" s="121" t="str">
        <f>IF($D371="","",Lançamentos!X371)</f>
        <v/>
      </c>
      <c r="I371" s="121" t="str">
        <f>IF($D371="","",Lançamentos!Z371)</f>
        <v/>
      </c>
      <c r="J371" s="121" t="str">
        <f>IF($D371="","",Lançamentos!AB371)</f>
        <v/>
      </c>
      <c r="K371" s="121" t="str">
        <f>IF($D371="","",Lançamentos!AD371)</f>
        <v/>
      </c>
      <c r="L371" s="121" t="str">
        <f>IF($D371="","",Lançamentos!AF371)</f>
        <v/>
      </c>
      <c r="M371" s="121" t="str">
        <f>IF($D371="","",Lançamentos!AH371)</f>
        <v/>
      </c>
      <c r="N371" s="121" t="str">
        <f>IF($D371="","",Lançamentos!AJ371)</f>
        <v/>
      </c>
      <c r="O371" s="124" t="str">
        <f t="shared" si="31"/>
        <v/>
      </c>
      <c r="P371" s="125" t="str">
        <f t="shared" si="32"/>
        <v/>
      </c>
      <c r="R371" s="119">
        <f t="shared" si="29"/>
        <v>1</v>
      </c>
      <c r="S371" s="119">
        <f t="shared" si="29"/>
        <v>1</v>
      </c>
      <c r="T371" s="119">
        <f t="shared" si="29"/>
        <v>1</v>
      </c>
      <c r="U371" s="119">
        <f t="shared" si="29"/>
        <v>1</v>
      </c>
      <c r="V371" s="119">
        <f t="shared" si="29"/>
        <v>1</v>
      </c>
      <c r="W371" s="119">
        <f t="shared" si="28"/>
        <v>1</v>
      </c>
      <c r="X371" s="119">
        <f t="shared" si="28"/>
        <v>1</v>
      </c>
      <c r="Y371" s="119">
        <f t="shared" si="28"/>
        <v>1</v>
      </c>
      <c r="Z371" s="119">
        <f t="shared" si="28"/>
        <v>1</v>
      </c>
      <c r="AA371" s="119">
        <f t="shared" si="28"/>
        <v>1</v>
      </c>
      <c r="AB371" s="119">
        <f t="shared" si="30"/>
        <v>10</v>
      </c>
    </row>
    <row r="372" spans="3:28" ht="54.95" customHeight="1" x14ac:dyDescent="0.25">
      <c r="C372" s="56">
        <v>368</v>
      </c>
      <c r="D372" s="94" t="str">
        <f>IF(Lançamentos!G372="","",Lançamentos!G372)</f>
        <v/>
      </c>
      <c r="E372" s="120" t="str">
        <f>IF(D372="","",Lançamentos!R372)</f>
        <v/>
      </c>
      <c r="F372" s="121" t="str">
        <f>IF($D372="","",Lançamentos!T372)</f>
        <v/>
      </c>
      <c r="G372" s="121" t="str">
        <f>IF($D372="","",Lançamentos!V372)</f>
        <v/>
      </c>
      <c r="H372" s="121" t="str">
        <f>IF($D372="","",Lançamentos!X372)</f>
        <v/>
      </c>
      <c r="I372" s="121" t="str">
        <f>IF($D372="","",Lançamentos!Z372)</f>
        <v/>
      </c>
      <c r="J372" s="121" t="str">
        <f>IF($D372="","",Lançamentos!AB372)</f>
        <v/>
      </c>
      <c r="K372" s="121" t="str">
        <f>IF($D372="","",Lançamentos!AD372)</f>
        <v/>
      </c>
      <c r="L372" s="121" t="str">
        <f>IF($D372="","",Lançamentos!AF372)</f>
        <v/>
      </c>
      <c r="M372" s="121" t="str">
        <f>IF($D372="","",Lançamentos!AH372)</f>
        <v/>
      </c>
      <c r="N372" s="121" t="str">
        <f>IF($D372="","",Lançamentos!AJ372)</f>
        <v/>
      </c>
      <c r="O372" s="124" t="str">
        <f t="shared" si="31"/>
        <v/>
      </c>
      <c r="P372" s="125" t="str">
        <f t="shared" si="32"/>
        <v/>
      </c>
      <c r="R372" s="119">
        <f t="shared" si="29"/>
        <v>1</v>
      </c>
      <c r="S372" s="119">
        <f t="shared" si="29"/>
        <v>1</v>
      </c>
      <c r="T372" s="119">
        <f t="shared" si="29"/>
        <v>1</v>
      </c>
      <c r="U372" s="119">
        <f t="shared" si="29"/>
        <v>1</v>
      </c>
      <c r="V372" s="119">
        <f t="shared" si="29"/>
        <v>1</v>
      </c>
      <c r="W372" s="119">
        <f t="shared" si="28"/>
        <v>1</v>
      </c>
      <c r="X372" s="119">
        <f t="shared" si="28"/>
        <v>1</v>
      </c>
      <c r="Y372" s="119">
        <f t="shared" si="28"/>
        <v>1</v>
      </c>
      <c r="Z372" s="119">
        <f t="shared" si="28"/>
        <v>1</v>
      </c>
      <c r="AA372" s="119">
        <f t="shared" si="28"/>
        <v>1</v>
      </c>
      <c r="AB372" s="119">
        <f t="shared" si="30"/>
        <v>10</v>
      </c>
    </row>
    <row r="373" spans="3:28" ht="54.95" customHeight="1" x14ac:dyDescent="0.25">
      <c r="C373" s="56">
        <v>369</v>
      </c>
      <c r="D373" s="94" t="str">
        <f>IF(Lançamentos!G373="","",Lançamentos!G373)</f>
        <v/>
      </c>
      <c r="E373" s="120" t="str">
        <f>IF(D373="","",Lançamentos!R373)</f>
        <v/>
      </c>
      <c r="F373" s="121" t="str">
        <f>IF($D373="","",Lançamentos!T373)</f>
        <v/>
      </c>
      <c r="G373" s="121" t="str">
        <f>IF($D373="","",Lançamentos!V373)</f>
        <v/>
      </c>
      <c r="H373" s="121" t="str">
        <f>IF($D373="","",Lançamentos!X373)</f>
        <v/>
      </c>
      <c r="I373" s="121" t="str">
        <f>IF($D373="","",Lançamentos!Z373)</f>
        <v/>
      </c>
      <c r="J373" s="121" t="str">
        <f>IF($D373="","",Lançamentos!AB373)</f>
        <v/>
      </c>
      <c r="K373" s="121" t="str">
        <f>IF($D373="","",Lançamentos!AD373)</f>
        <v/>
      </c>
      <c r="L373" s="121" t="str">
        <f>IF($D373="","",Lançamentos!AF373)</f>
        <v/>
      </c>
      <c r="M373" s="121" t="str">
        <f>IF($D373="","",Lançamentos!AH373)</f>
        <v/>
      </c>
      <c r="N373" s="121" t="str">
        <f>IF($D373="","",Lançamentos!AJ373)</f>
        <v/>
      </c>
      <c r="O373" s="124" t="str">
        <f t="shared" si="31"/>
        <v/>
      </c>
      <c r="P373" s="125" t="str">
        <f t="shared" si="32"/>
        <v/>
      </c>
      <c r="R373" s="119">
        <f t="shared" si="29"/>
        <v>1</v>
      </c>
      <c r="S373" s="119">
        <f t="shared" si="29"/>
        <v>1</v>
      </c>
      <c r="T373" s="119">
        <f t="shared" si="29"/>
        <v>1</v>
      </c>
      <c r="U373" s="119">
        <f t="shared" si="29"/>
        <v>1</v>
      </c>
      <c r="V373" s="119">
        <f t="shared" si="29"/>
        <v>1</v>
      </c>
      <c r="W373" s="119">
        <f t="shared" si="28"/>
        <v>1</v>
      </c>
      <c r="X373" s="119">
        <f t="shared" si="28"/>
        <v>1</v>
      </c>
      <c r="Y373" s="119">
        <f t="shared" si="28"/>
        <v>1</v>
      </c>
      <c r="Z373" s="119">
        <f t="shared" si="28"/>
        <v>1</v>
      </c>
      <c r="AA373" s="119">
        <f t="shared" si="28"/>
        <v>1</v>
      </c>
      <c r="AB373" s="119">
        <f t="shared" si="30"/>
        <v>10</v>
      </c>
    </row>
    <row r="374" spans="3:28" ht="54.95" customHeight="1" x14ac:dyDescent="0.25">
      <c r="C374" s="56">
        <v>370</v>
      </c>
      <c r="D374" s="94" t="str">
        <f>IF(Lançamentos!G374="","",Lançamentos!G374)</f>
        <v/>
      </c>
      <c r="E374" s="120" t="str">
        <f>IF(D374="","",Lançamentos!R374)</f>
        <v/>
      </c>
      <c r="F374" s="121" t="str">
        <f>IF($D374="","",Lançamentos!T374)</f>
        <v/>
      </c>
      <c r="G374" s="121" t="str">
        <f>IF($D374="","",Lançamentos!V374)</f>
        <v/>
      </c>
      <c r="H374" s="121" t="str">
        <f>IF($D374="","",Lançamentos!X374)</f>
        <v/>
      </c>
      <c r="I374" s="121" t="str">
        <f>IF($D374="","",Lançamentos!Z374)</f>
        <v/>
      </c>
      <c r="J374" s="121" t="str">
        <f>IF($D374="","",Lançamentos!AB374)</f>
        <v/>
      </c>
      <c r="K374" s="121" t="str">
        <f>IF($D374="","",Lançamentos!AD374)</f>
        <v/>
      </c>
      <c r="L374" s="121" t="str">
        <f>IF($D374="","",Lançamentos!AF374)</f>
        <v/>
      </c>
      <c r="M374" s="121" t="str">
        <f>IF($D374="","",Lançamentos!AH374)</f>
        <v/>
      </c>
      <c r="N374" s="121" t="str">
        <f>IF($D374="","",Lançamentos!AJ374)</f>
        <v/>
      </c>
      <c r="O374" s="124" t="str">
        <f t="shared" si="31"/>
        <v/>
      </c>
      <c r="P374" s="125" t="str">
        <f t="shared" si="32"/>
        <v/>
      </c>
      <c r="R374" s="119">
        <f t="shared" si="29"/>
        <v>1</v>
      </c>
      <c r="S374" s="119">
        <f t="shared" si="29"/>
        <v>1</v>
      </c>
      <c r="T374" s="119">
        <f t="shared" si="29"/>
        <v>1</v>
      </c>
      <c r="U374" s="119">
        <f t="shared" si="29"/>
        <v>1</v>
      </c>
      <c r="V374" s="119">
        <f t="shared" si="29"/>
        <v>1</v>
      </c>
      <c r="W374" s="119">
        <f t="shared" si="28"/>
        <v>1</v>
      </c>
      <c r="X374" s="119">
        <f t="shared" si="28"/>
        <v>1</v>
      </c>
      <c r="Y374" s="119">
        <f t="shared" si="28"/>
        <v>1</v>
      </c>
      <c r="Z374" s="119">
        <f t="shared" si="28"/>
        <v>1</v>
      </c>
      <c r="AA374" s="119">
        <f t="shared" si="28"/>
        <v>1</v>
      </c>
      <c r="AB374" s="119">
        <f t="shared" si="30"/>
        <v>10</v>
      </c>
    </row>
    <row r="375" spans="3:28" ht="54.95" customHeight="1" x14ac:dyDescent="0.25">
      <c r="C375" s="56">
        <v>371</v>
      </c>
      <c r="D375" s="94" t="str">
        <f>IF(Lançamentos!G375="","",Lançamentos!G375)</f>
        <v/>
      </c>
      <c r="E375" s="120" t="str">
        <f>IF(D375="","",Lançamentos!R375)</f>
        <v/>
      </c>
      <c r="F375" s="121" t="str">
        <f>IF($D375="","",Lançamentos!T375)</f>
        <v/>
      </c>
      <c r="G375" s="121" t="str">
        <f>IF($D375="","",Lançamentos!V375)</f>
        <v/>
      </c>
      <c r="H375" s="121" t="str">
        <f>IF($D375="","",Lançamentos!X375)</f>
        <v/>
      </c>
      <c r="I375" s="121" t="str">
        <f>IF($D375="","",Lançamentos!Z375)</f>
        <v/>
      </c>
      <c r="J375" s="121" t="str">
        <f>IF($D375="","",Lançamentos!AB375)</f>
        <v/>
      </c>
      <c r="K375" s="121" t="str">
        <f>IF($D375="","",Lançamentos!AD375)</f>
        <v/>
      </c>
      <c r="L375" s="121" t="str">
        <f>IF($D375="","",Lançamentos!AF375)</f>
        <v/>
      </c>
      <c r="M375" s="121" t="str">
        <f>IF($D375="","",Lançamentos!AH375)</f>
        <v/>
      </c>
      <c r="N375" s="121" t="str">
        <f>IF($D375="","",Lançamentos!AJ375)</f>
        <v/>
      </c>
      <c r="O375" s="124" t="str">
        <f t="shared" si="31"/>
        <v/>
      </c>
      <c r="P375" s="125" t="str">
        <f t="shared" si="32"/>
        <v/>
      </c>
      <c r="R375" s="119">
        <f t="shared" si="29"/>
        <v>1</v>
      </c>
      <c r="S375" s="119">
        <f t="shared" si="29"/>
        <v>1</v>
      </c>
      <c r="T375" s="119">
        <f t="shared" si="29"/>
        <v>1</v>
      </c>
      <c r="U375" s="119">
        <f t="shared" si="29"/>
        <v>1</v>
      </c>
      <c r="V375" s="119">
        <f t="shared" si="29"/>
        <v>1</v>
      </c>
      <c r="W375" s="119">
        <f t="shared" si="28"/>
        <v>1</v>
      </c>
      <c r="X375" s="119">
        <f t="shared" si="28"/>
        <v>1</v>
      </c>
      <c r="Y375" s="119">
        <f t="shared" si="28"/>
        <v>1</v>
      </c>
      <c r="Z375" s="119">
        <f t="shared" si="28"/>
        <v>1</v>
      </c>
      <c r="AA375" s="119">
        <f t="shared" si="28"/>
        <v>1</v>
      </c>
      <c r="AB375" s="119">
        <f t="shared" si="30"/>
        <v>10</v>
      </c>
    </row>
    <row r="376" spans="3:28" ht="54.95" customHeight="1" x14ac:dyDescent="0.25">
      <c r="C376" s="56">
        <v>372</v>
      </c>
      <c r="D376" s="94" t="str">
        <f>IF(Lançamentos!G376="","",Lançamentos!G376)</f>
        <v/>
      </c>
      <c r="E376" s="120" t="str">
        <f>IF(D376="","",Lançamentos!R376)</f>
        <v/>
      </c>
      <c r="F376" s="121" t="str">
        <f>IF($D376="","",Lançamentos!T376)</f>
        <v/>
      </c>
      <c r="G376" s="121" t="str">
        <f>IF($D376="","",Lançamentos!V376)</f>
        <v/>
      </c>
      <c r="H376" s="121" t="str">
        <f>IF($D376="","",Lançamentos!X376)</f>
        <v/>
      </c>
      <c r="I376" s="121" t="str">
        <f>IF($D376="","",Lançamentos!Z376)</f>
        <v/>
      </c>
      <c r="J376" s="121" t="str">
        <f>IF($D376="","",Lançamentos!AB376)</f>
        <v/>
      </c>
      <c r="K376" s="121" t="str">
        <f>IF($D376="","",Lançamentos!AD376)</f>
        <v/>
      </c>
      <c r="L376" s="121" t="str">
        <f>IF($D376="","",Lançamentos!AF376)</f>
        <v/>
      </c>
      <c r="M376" s="121" t="str">
        <f>IF($D376="","",Lançamentos!AH376)</f>
        <v/>
      </c>
      <c r="N376" s="121" t="str">
        <f>IF($D376="","",Lançamentos!AJ376)</f>
        <v/>
      </c>
      <c r="O376" s="124" t="str">
        <f t="shared" si="31"/>
        <v/>
      </c>
      <c r="P376" s="125" t="str">
        <f t="shared" si="32"/>
        <v/>
      </c>
      <c r="R376" s="119">
        <f t="shared" si="29"/>
        <v>1</v>
      </c>
      <c r="S376" s="119">
        <f t="shared" si="29"/>
        <v>1</v>
      </c>
      <c r="T376" s="119">
        <f t="shared" si="29"/>
        <v>1</v>
      </c>
      <c r="U376" s="119">
        <f t="shared" si="29"/>
        <v>1</v>
      </c>
      <c r="V376" s="119">
        <f t="shared" si="29"/>
        <v>1</v>
      </c>
      <c r="W376" s="119">
        <f t="shared" ref="W376:AA426" si="33">IF(J376=0,0,1)</f>
        <v>1</v>
      </c>
      <c r="X376" s="119">
        <f t="shared" si="33"/>
        <v>1</v>
      </c>
      <c r="Y376" s="119">
        <f t="shared" si="33"/>
        <v>1</v>
      </c>
      <c r="Z376" s="119">
        <f t="shared" si="33"/>
        <v>1</v>
      </c>
      <c r="AA376" s="119">
        <f t="shared" si="33"/>
        <v>1</v>
      </c>
      <c r="AB376" s="119">
        <f t="shared" si="30"/>
        <v>10</v>
      </c>
    </row>
    <row r="377" spans="3:28" ht="54.95" customHeight="1" x14ac:dyDescent="0.25">
      <c r="C377" s="56">
        <v>373</v>
      </c>
      <c r="D377" s="94" t="str">
        <f>IF(Lançamentos!G377="","",Lançamentos!G377)</f>
        <v/>
      </c>
      <c r="E377" s="120" t="str">
        <f>IF(D377="","",Lançamentos!R377)</f>
        <v/>
      </c>
      <c r="F377" s="121" t="str">
        <f>IF($D377="","",Lançamentos!T377)</f>
        <v/>
      </c>
      <c r="G377" s="121" t="str">
        <f>IF($D377="","",Lançamentos!V377)</f>
        <v/>
      </c>
      <c r="H377" s="121" t="str">
        <f>IF($D377="","",Lançamentos!X377)</f>
        <v/>
      </c>
      <c r="I377" s="121" t="str">
        <f>IF($D377="","",Lançamentos!Z377)</f>
        <v/>
      </c>
      <c r="J377" s="121" t="str">
        <f>IF($D377="","",Lançamentos!AB377)</f>
        <v/>
      </c>
      <c r="K377" s="121" t="str">
        <f>IF($D377="","",Lançamentos!AD377)</f>
        <v/>
      </c>
      <c r="L377" s="121" t="str">
        <f>IF($D377="","",Lançamentos!AF377)</f>
        <v/>
      </c>
      <c r="M377" s="121" t="str">
        <f>IF($D377="","",Lançamentos!AH377)</f>
        <v/>
      </c>
      <c r="N377" s="121" t="str">
        <f>IF($D377="","",Lançamentos!AJ377)</f>
        <v/>
      </c>
      <c r="O377" s="124" t="str">
        <f t="shared" si="31"/>
        <v/>
      </c>
      <c r="P377" s="125" t="str">
        <f t="shared" si="32"/>
        <v/>
      </c>
      <c r="R377" s="119">
        <f t="shared" ref="R377:V427" si="34">IF(E377=0,0,1)</f>
        <v>1</v>
      </c>
      <c r="S377" s="119">
        <f t="shared" si="34"/>
        <v>1</v>
      </c>
      <c r="T377" s="119">
        <f t="shared" si="34"/>
        <v>1</v>
      </c>
      <c r="U377" s="119">
        <f t="shared" si="34"/>
        <v>1</v>
      </c>
      <c r="V377" s="119">
        <f t="shared" si="34"/>
        <v>1</v>
      </c>
      <c r="W377" s="119">
        <f t="shared" si="33"/>
        <v>1</v>
      </c>
      <c r="X377" s="119">
        <f t="shared" si="33"/>
        <v>1</v>
      </c>
      <c r="Y377" s="119">
        <f t="shared" si="33"/>
        <v>1</v>
      </c>
      <c r="Z377" s="119">
        <f t="shared" si="33"/>
        <v>1</v>
      </c>
      <c r="AA377" s="119">
        <f t="shared" si="33"/>
        <v>1</v>
      </c>
      <c r="AB377" s="119">
        <f t="shared" si="30"/>
        <v>10</v>
      </c>
    </row>
    <row r="378" spans="3:28" ht="54.95" customHeight="1" x14ac:dyDescent="0.25">
      <c r="C378" s="56">
        <v>374</v>
      </c>
      <c r="D378" s="94" t="str">
        <f>IF(Lançamentos!G378="","",Lançamentos!G378)</f>
        <v/>
      </c>
      <c r="E378" s="120" t="str">
        <f>IF(D378="","",Lançamentos!R378)</f>
        <v/>
      </c>
      <c r="F378" s="121" t="str">
        <f>IF($D378="","",Lançamentos!T378)</f>
        <v/>
      </c>
      <c r="G378" s="121" t="str">
        <f>IF($D378="","",Lançamentos!V378)</f>
        <v/>
      </c>
      <c r="H378" s="121" t="str">
        <f>IF($D378="","",Lançamentos!X378)</f>
        <v/>
      </c>
      <c r="I378" s="121" t="str">
        <f>IF($D378="","",Lançamentos!Z378)</f>
        <v/>
      </c>
      <c r="J378" s="121" t="str">
        <f>IF($D378="","",Lançamentos!AB378)</f>
        <v/>
      </c>
      <c r="K378" s="121" t="str">
        <f>IF($D378="","",Lançamentos!AD378)</f>
        <v/>
      </c>
      <c r="L378" s="121" t="str">
        <f>IF($D378="","",Lançamentos!AF378)</f>
        <v/>
      </c>
      <c r="M378" s="121" t="str">
        <f>IF($D378="","",Lançamentos!AH378)</f>
        <v/>
      </c>
      <c r="N378" s="121" t="str">
        <f>IF($D378="","",Lançamentos!AJ378)</f>
        <v/>
      </c>
      <c r="O378" s="124" t="str">
        <f t="shared" si="31"/>
        <v/>
      </c>
      <c r="P378" s="125" t="str">
        <f t="shared" si="32"/>
        <v/>
      </c>
      <c r="R378" s="119">
        <f t="shared" si="34"/>
        <v>1</v>
      </c>
      <c r="S378" s="119">
        <f t="shared" si="34"/>
        <v>1</v>
      </c>
      <c r="T378" s="119">
        <f t="shared" si="34"/>
        <v>1</v>
      </c>
      <c r="U378" s="119">
        <f t="shared" si="34"/>
        <v>1</v>
      </c>
      <c r="V378" s="119">
        <f t="shared" si="34"/>
        <v>1</v>
      </c>
      <c r="W378" s="119">
        <f t="shared" si="33"/>
        <v>1</v>
      </c>
      <c r="X378" s="119">
        <f t="shared" si="33"/>
        <v>1</v>
      </c>
      <c r="Y378" s="119">
        <f t="shared" si="33"/>
        <v>1</v>
      </c>
      <c r="Z378" s="119">
        <f t="shared" si="33"/>
        <v>1</v>
      </c>
      <c r="AA378" s="119">
        <f t="shared" si="33"/>
        <v>1</v>
      </c>
      <c r="AB378" s="119">
        <f t="shared" si="30"/>
        <v>10</v>
      </c>
    </row>
    <row r="379" spans="3:28" ht="54.95" customHeight="1" x14ac:dyDescent="0.25">
      <c r="C379" s="56">
        <v>375</v>
      </c>
      <c r="D379" s="94" t="str">
        <f>IF(Lançamentos!G379="","",Lançamentos!G379)</f>
        <v/>
      </c>
      <c r="E379" s="120" t="str">
        <f>IF(D379="","",Lançamentos!R379)</f>
        <v/>
      </c>
      <c r="F379" s="121" t="str">
        <f>IF($D379="","",Lançamentos!T379)</f>
        <v/>
      </c>
      <c r="G379" s="121" t="str">
        <f>IF($D379="","",Lançamentos!V379)</f>
        <v/>
      </c>
      <c r="H379" s="121" t="str">
        <f>IF($D379="","",Lançamentos!X379)</f>
        <v/>
      </c>
      <c r="I379" s="121" t="str">
        <f>IF($D379="","",Lançamentos!Z379)</f>
        <v/>
      </c>
      <c r="J379" s="121" t="str">
        <f>IF($D379="","",Lançamentos!AB379)</f>
        <v/>
      </c>
      <c r="K379" s="121" t="str">
        <f>IF($D379="","",Lançamentos!AD379)</f>
        <v/>
      </c>
      <c r="L379" s="121" t="str">
        <f>IF($D379="","",Lançamentos!AF379)</f>
        <v/>
      </c>
      <c r="M379" s="121" t="str">
        <f>IF($D379="","",Lançamentos!AH379)</f>
        <v/>
      </c>
      <c r="N379" s="121" t="str">
        <f>IF($D379="","",Lançamentos!AJ379)</f>
        <v/>
      </c>
      <c r="O379" s="124" t="str">
        <f t="shared" si="31"/>
        <v/>
      </c>
      <c r="P379" s="125" t="str">
        <f t="shared" si="32"/>
        <v/>
      </c>
      <c r="R379" s="119">
        <f t="shared" si="34"/>
        <v>1</v>
      </c>
      <c r="S379" s="119">
        <f t="shared" si="34"/>
        <v>1</v>
      </c>
      <c r="T379" s="119">
        <f t="shared" si="34"/>
        <v>1</v>
      </c>
      <c r="U379" s="119">
        <f t="shared" si="34"/>
        <v>1</v>
      </c>
      <c r="V379" s="119">
        <f t="shared" si="34"/>
        <v>1</v>
      </c>
      <c r="W379" s="119">
        <f t="shared" si="33"/>
        <v>1</v>
      </c>
      <c r="X379" s="119">
        <f t="shared" si="33"/>
        <v>1</v>
      </c>
      <c r="Y379" s="119">
        <f t="shared" si="33"/>
        <v>1</v>
      </c>
      <c r="Z379" s="119">
        <f t="shared" si="33"/>
        <v>1</v>
      </c>
      <c r="AA379" s="119">
        <f t="shared" si="33"/>
        <v>1</v>
      </c>
      <c r="AB379" s="119">
        <f t="shared" si="30"/>
        <v>10</v>
      </c>
    </row>
    <row r="380" spans="3:28" ht="54.95" customHeight="1" x14ac:dyDescent="0.25">
      <c r="C380" s="56">
        <v>376</v>
      </c>
      <c r="D380" s="94" t="str">
        <f>IF(Lançamentos!G380="","",Lançamentos!G380)</f>
        <v/>
      </c>
      <c r="E380" s="120" t="str">
        <f>IF(D380="","",Lançamentos!R380)</f>
        <v/>
      </c>
      <c r="F380" s="121" t="str">
        <f>IF($D380="","",Lançamentos!T380)</f>
        <v/>
      </c>
      <c r="G380" s="121" t="str">
        <f>IF($D380="","",Lançamentos!V380)</f>
        <v/>
      </c>
      <c r="H380" s="121" t="str">
        <f>IF($D380="","",Lançamentos!X380)</f>
        <v/>
      </c>
      <c r="I380" s="121" t="str">
        <f>IF($D380="","",Lançamentos!Z380)</f>
        <v/>
      </c>
      <c r="J380" s="121" t="str">
        <f>IF($D380="","",Lançamentos!AB380)</f>
        <v/>
      </c>
      <c r="K380" s="121" t="str">
        <f>IF($D380="","",Lançamentos!AD380)</f>
        <v/>
      </c>
      <c r="L380" s="121" t="str">
        <f>IF($D380="","",Lançamentos!AF380)</f>
        <v/>
      </c>
      <c r="M380" s="121" t="str">
        <f>IF($D380="","",Lançamentos!AH380)</f>
        <v/>
      </c>
      <c r="N380" s="121" t="str">
        <f>IF($D380="","",Lançamentos!AJ380)</f>
        <v/>
      </c>
      <c r="O380" s="124" t="str">
        <f t="shared" si="31"/>
        <v/>
      </c>
      <c r="P380" s="125" t="str">
        <f t="shared" si="32"/>
        <v/>
      </c>
      <c r="R380" s="119">
        <f t="shared" si="34"/>
        <v>1</v>
      </c>
      <c r="S380" s="119">
        <f t="shared" si="34"/>
        <v>1</v>
      </c>
      <c r="T380" s="119">
        <f t="shared" si="34"/>
        <v>1</v>
      </c>
      <c r="U380" s="119">
        <f t="shared" si="34"/>
        <v>1</v>
      </c>
      <c r="V380" s="119">
        <f t="shared" si="34"/>
        <v>1</v>
      </c>
      <c r="W380" s="119">
        <f t="shared" si="33"/>
        <v>1</v>
      </c>
      <c r="X380" s="119">
        <f t="shared" si="33"/>
        <v>1</v>
      </c>
      <c r="Y380" s="119">
        <f t="shared" si="33"/>
        <v>1</v>
      </c>
      <c r="Z380" s="119">
        <f t="shared" si="33"/>
        <v>1</v>
      </c>
      <c r="AA380" s="119">
        <f t="shared" si="33"/>
        <v>1</v>
      </c>
      <c r="AB380" s="119">
        <f t="shared" si="30"/>
        <v>10</v>
      </c>
    </row>
    <row r="381" spans="3:28" ht="54.95" customHeight="1" x14ac:dyDescent="0.25">
      <c r="C381" s="56">
        <v>377</v>
      </c>
      <c r="D381" s="94" t="str">
        <f>IF(Lançamentos!G381="","",Lançamentos!G381)</f>
        <v/>
      </c>
      <c r="E381" s="120" t="str">
        <f>IF(D381="","",Lançamentos!R381)</f>
        <v/>
      </c>
      <c r="F381" s="121" t="str">
        <f>IF($D381="","",Lançamentos!T381)</f>
        <v/>
      </c>
      <c r="G381" s="121" t="str">
        <f>IF($D381="","",Lançamentos!V381)</f>
        <v/>
      </c>
      <c r="H381" s="121" t="str">
        <f>IF($D381="","",Lançamentos!X381)</f>
        <v/>
      </c>
      <c r="I381" s="121" t="str">
        <f>IF($D381="","",Lançamentos!Z381)</f>
        <v/>
      </c>
      <c r="J381" s="121" t="str">
        <f>IF($D381="","",Lançamentos!AB381)</f>
        <v/>
      </c>
      <c r="K381" s="121" t="str">
        <f>IF($D381="","",Lançamentos!AD381)</f>
        <v/>
      </c>
      <c r="L381" s="121" t="str">
        <f>IF($D381="","",Lançamentos!AF381)</f>
        <v/>
      </c>
      <c r="M381" s="121" t="str">
        <f>IF($D381="","",Lançamentos!AH381)</f>
        <v/>
      </c>
      <c r="N381" s="121" t="str">
        <f>IF($D381="","",Lançamentos!AJ381)</f>
        <v/>
      </c>
      <c r="O381" s="124" t="str">
        <f t="shared" si="31"/>
        <v/>
      </c>
      <c r="P381" s="125" t="str">
        <f t="shared" si="32"/>
        <v/>
      </c>
      <c r="R381" s="119">
        <f t="shared" si="34"/>
        <v>1</v>
      </c>
      <c r="S381" s="119">
        <f t="shared" si="34"/>
        <v>1</v>
      </c>
      <c r="T381" s="119">
        <f t="shared" si="34"/>
        <v>1</v>
      </c>
      <c r="U381" s="119">
        <f t="shared" si="34"/>
        <v>1</v>
      </c>
      <c r="V381" s="119">
        <f t="shared" si="34"/>
        <v>1</v>
      </c>
      <c r="W381" s="119">
        <f t="shared" si="33"/>
        <v>1</v>
      </c>
      <c r="X381" s="119">
        <f t="shared" si="33"/>
        <v>1</v>
      </c>
      <c r="Y381" s="119">
        <f t="shared" si="33"/>
        <v>1</v>
      </c>
      <c r="Z381" s="119">
        <f t="shared" si="33"/>
        <v>1</v>
      </c>
      <c r="AA381" s="119">
        <f t="shared" si="33"/>
        <v>1</v>
      </c>
      <c r="AB381" s="119">
        <f t="shared" si="30"/>
        <v>10</v>
      </c>
    </row>
    <row r="382" spans="3:28" ht="54.95" customHeight="1" x14ac:dyDescent="0.25">
      <c r="C382" s="56">
        <v>378</v>
      </c>
      <c r="D382" s="94" t="str">
        <f>IF(Lançamentos!G382="","",Lançamentos!G382)</f>
        <v/>
      </c>
      <c r="E382" s="120" t="str">
        <f>IF(D382="","",Lançamentos!R382)</f>
        <v/>
      </c>
      <c r="F382" s="121" t="str">
        <f>IF($D382="","",Lançamentos!T382)</f>
        <v/>
      </c>
      <c r="G382" s="121" t="str">
        <f>IF($D382="","",Lançamentos!V382)</f>
        <v/>
      </c>
      <c r="H382" s="121" t="str">
        <f>IF($D382="","",Lançamentos!X382)</f>
        <v/>
      </c>
      <c r="I382" s="121" t="str">
        <f>IF($D382="","",Lançamentos!Z382)</f>
        <v/>
      </c>
      <c r="J382" s="121" t="str">
        <f>IF($D382="","",Lançamentos!AB382)</f>
        <v/>
      </c>
      <c r="K382" s="121" t="str">
        <f>IF($D382="","",Lançamentos!AD382)</f>
        <v/>
      </c>
      <c r="L382" s="121" t="str">
        <f>IF($D382="","",Lançamentos!AF382)</f>
        <v/>
      </c>
      <c r="M382" s="121" t="str">
        <f>IF($D382="","",Lançamentos!AH382)</f>
        <v/>
      </c>
      <c r="N382" s="121" t="str">
        <f>IF($D382="","",Lançamentos!AJ382)</f>
        <v/>
      </c>
      <c r="O382" s="124" t="str">
        <f t="shared" si="31"/>
        <v/>
      </c>
      <c r="P382" s="125" t="str">
        <f t="shared" si="32"/>
        <v/>
      </c>
      <c r="R382" s="119">
        <f t="shared" si="34"/>
        <v>1</v>
      </c>
      <c r="S382" s="119">
        <f t="shared" si="34"/>
        <v>1</v>
      </c>
      <c r="T382" s="119">
        <f t="shared" si="34"/>
        <v>1</v>
      </c>
      <c r="U382" s="119">
        <f t="shared" si="34"/>
        <v>1</v>
      </c>
      <c r="V382" s="119">
        <f t="shared" si="34"/>
        <v>1</v>
      </c>
      <c r="W382" s="119">
        <f t="shared" si="33"/>
        <v>1</v>
      </c>
      <c r="X382" s="119">
        <f t="shared" si="33"/>
        <v>1</v>
      </c>
      <c r="Y382" s="119">
        <f t="shared" si="33"/>
        <v>1</v>
      </c>
      <c r="Z382" s="119">
        <f t="shared" si="33"/>
        <v>1</v>
      </c>
      <c r="AA382" s="119">
        <f t="shared" si="33"/>
        <v>1</v>
      </c>
      <c r="AB382" s="119">
        <f t="shared" si="30"/>
        <v>10</v>
      </c>
    </row>
    <row r="383" spans="3:28" ht="54.95" customHeight="1" x14ac:dyDescent="0.25">
      <c r="C383" s="56">
        <v>379</v>
      </c>
      <c r="D383" s="94" t="str">
        <f>IF(Lançamentos!G383="","",Lançamentos!G383)</f>
        <v/>
      </c>
      <c r="E383" s="120" t="str">
        <f>IF(D383="","",Lançamentos!R383)</f>
        <v/>
      </c>
      <c r="F383" s="121" t="str">
        <f>IF($D383="","",Lançamentos!T383)</f>
        <v/>
      </c>
      <c r="G383" s="121" t="str">
        <f>IF($D383="","",Lançamentos!V383)</f>
        <v/>
      </c>
      <c r="H383" s="121" t="str">
        <f>IF($D383="","",Lançamentos!X383)</f>
        <v/>
      </c>
      <c r="I383" s="121" t="str">
        <f>IF($D383="","",Lançamentos!Z383)</f>
        <v/>
      </c>
      <c r="J383" s="121" t="str">
        <f>IF($D383="","",Lançamentos!AB383)</f>
        <v/>
      </c>
      <c r="K383" s="121" t="str">
        <f>IF($D383="","",Lançamentos!AD383)</f>
        <v/>
      </c>
      <c r="L383" s="121" t="str">
        <f>IF($D383="","",Lançamentos!AF383)</f>
        <v/>
      </c>
      <c r="M383" s="121" t="str">
        <f>IF($D383="","",Lançamentos!AH383)</f>
        <v/>
      </c>
      <c r="N383" s="121" t="str">
        <f>IF($D383="","",Lançamentos!AJ383)</f>
        <v/>
      </c>
      <c r="O383" s="124" t="str">
        <f t="shared" si="31"/>
        <v/>
      </c>
      <c r="P383" s="125" t="str">
        <f t="shared" si="32"/>
        <v/>
      </c>
      <c r="R383" s="119">
        <f t="shared" si="34"/>
        <v>1</v>
      </c>
      <c r="S383" s="119">
        <f t="shared" si="34"/>
        <v>1</v>
      </c>
      <c r="T383" s="119">
        <f t="shared" si="34"/>
        <v>1</v>
      </c>
      <c r="U383" s="119">
        <f t="shared" si="34"/>
        <v>1</v>
      </c>
      <c r="V383" s="119">
        <f t="shared" si="34"/>
        <v>1</v>
      </c>
      <c r="W383" s="119">
        <f t="shared" si="33"/>
        <v>1</v>
      </c>
      <c r="X383" s="119">
        <f t="shared" si="33"/>
        <v>1</v>
      </c>
      <c r="Y383" s="119">
        <f t="shared" si="33"/>
        <v>1</v>
      </c>
      <c r="Z383" s="119">
        <f t="shared" si="33"/>
        <v>1</v>
      </c>
      <c r="AA383" s="119">
        <f t="shared" si="33"/>
        <v>1</v>
      </c>
      <c r="AB383" s="119">
        <f t="shared" si="30"/>
        <v>10</v>
      </c>
    </row>
    <row r="384" spans="3:28" ht="54.95" customHeight="1" x14ac:dyDescent="0.25">
      <c r="C384" s="56">
        <v>380</v>
      </c>
      <c r="D384" s="94" t="str">
        <f>IF(Lançamentos!G384="","",Lançamentos!G384)</f>
        <v/>
      </c>
      <c r="E384" s="120" t="str">
        <f>IF(D384="","",Lançamentos!R384)</f>
        <v/>
      </c>
      <c r="F384" s="121" t="str">
        <f>IF($D384="","",Lançamentos!T384)</f>
        <v/>
      </c>
      <c r="G384" s="121" t="str">
        <f>IF($D384="","",Lançamentos!V384)</f>
        <v/>
      </c>
      <c r="H384" s="121" t="str">
        <f>IF($D384="","",Lançamentos!X384)</f>
        <v/>
      </c>
      <c r="I384" s="121" t="str">
        <f>IF($D384="","",Lançamentos!Z384)</f>
        <v/>
      </c>
      <c r="J384" s="121" t="str">
        <f>IF($D384="","",Lançamentos!AB384)</f>
        <v/>
      </c>
      <c r="K384" s="121" t="str">
        <f>IF($D384="","",Lançamentos!AD384)</f>
        <v/>
      </c>
      <c r="L384" s="121" t="str">
        <f>IF($D384="","",Lançamentos!AF384)</f>
        <v/>
      </c>
      <c r="M384" s="121" t="str">
        <f>IF($D384="","",Lançamentos!AH384)</f>
        <v/>
      </c>
      <c r="N384" s="121" t="str">
        <f>IF($D384="","",Lançamentos!AJ384)</f>
        <v/>
      </c>
      <c r="O384" s="124" t="str">
        <f t="shared" si="31"/>
        <v/>
      </c>
      <c r="P384" s="125" t="str">
        <f t="shared" si="32"/>
        <v/>
      </c>
      <c r="R384" s="119">
        <f t="shared" si="34"/>
        <v>1</v>
      </c>
      <c r="S384" s="119">
        <f t="shared" si="34"/>
        <v>1</v>
      </c>
      <c r="T384" s="119">
        <f t="shared" si="34"/>
        <v>1</v>
      </c>
      <c r="U384" s="119">
        <f t="shared" si="34"/>
        <v>1</v>
      </c>
      <c r="V384" s="119">
        <f t="shared" si="34"/>
        <v>1</v>
      </c>
      <c r="W384" s="119">
        <f t="shared" si="33"/>
        <v>1</v>
      </c>
      <c r="X384" s="119">
        <f t="shared" si="33"/>
        <v>1</v>
      </c>
      <c r="Y384" s="119">
        <f t="shared" si="33"/>
        <v>1</v>
      </c>
      <c r="Z384" s="119">
        <f t="shared" si="33"/>
        <v>1</v>
      </c>
      <c r="AA384" s="119">
        <f t="shared" si="33"/>
        <v>1</v>
      </c>
      <c r="AB384" s="119">
        <f t="shared" si="30"/>
        <v>10</v>
      </c>
    </row>
    <row r="385" spans="3:28" ht="54.95" customHeight="1" x14ac:dyDescent="0.25">
      <c r="C385" s="56">
        <v>381</v>
      </c>
      <c r="D385" s="94" t="str">
        <f>IF(Lançamentos!G385="","",Lançamentos!G385)</f>
        <v/>
      </c>
      <c r="E385" s="120" t="str">
        <f>IF(D385="","",Lançamentos!R385)</f>
        <v/>
      </c>
      <c r="F385" s="121" t="str">
        <f>IF($D385="","",Lançamentos!T385)</f>
        <v/>
      </c>
      <c r="G385" s="121" t="str">
        <f>IF($D385="","",Lançamentos!V385)</f>
        <v/>
      </c>
      <c r="H385" s="121" t="str">
        <f>IF($D385="","",Lançamentos!X385)</f>
        <v/>
      </c>
      <c r="I385" s="121" t="str">
        <f>IF($D385="","",Lançamentos!Z385)</f>
        <v/>
      </c>
      <c r="J385" s="121" t="str">
        <f>IF($D385="","",Lançamentos!AB385)</f>
        <v/>
      </c>
      <c r="K385" s="121" t="str">
        <f>IF($D385="","",Lançamentos!AD385)</f>
        <v/>
      </c>
      <c r="L385" s="121" t="str">
        <f>IF($D385="","",Lançamentos!AF385)</f>
        <v/>
      </c>
      <c r="M385" s="121" t="str">
        <f>IF($D385="","",Lançamentos!AH385)</f>
        <v/>
      </c>
      <c r="N385" s="121" t="str">
        <f>IF($D385="","",Lançamentos!AJ385)</f>
        <v/>
      </c>
      <c r="O385" s="124" t="str">
        <f t="shared" si="31"/>
        <v/>
      </c>
      <c r="P385" s="125" t="str">
        <f t="shared" si="32"/>
        <v/>
      </c>
      <c r="R385" s="119">
        <f t="shared" si="34"/>
        <v>1</v>
      </c>
      <c r="S385" s="119">
        <f t="shared" si="34"/>
        <v>1</v>
      </c>
      <c r="T385" s="119">
        <f t="shared" si="34"/>
        <v>1</v>
      </c>
      <c r="U385" s="119">
        <f t="shared" si="34"/>
        <v>1</v>
      </c>
      <c r="V385" s="119">
        <f t="shared" si="34"/>
        <v>1</v>
      </c>
      <c r="W385" s="119">
        <f t="shared" si="33"/>
        <v>1</v>
      </c>
      <c r="X385" s="119">
        <f t="shared" si="33"/>
        <v>1</v>
      </c>
      <c r="Y385" s="119">
        <f t="shared" si="33"/>
        <v>1</v>
      </c>
      <c r="Z385" s="119">
        <f t="shared" si="33"/>
        <v>1</v>
      </c>
      <c r="AA385" s="119">
        <f t="shared" si="33"/>
        <v>1</v>
      </c>
      <c r="AB385" s="119">
        <f t="shared" si="30"/>
        <v>10</v>
      </c>
    </row>
    <row r="386" spans="3:28" ht="54.95" customHeight="1" x14ac:dyDescent="0.25">
      <c r="C386" s="56">
        <v>382</v>
      </c>
      <c r="D386" s="94" t="str">
        <f>IF(Lançamentos!G386="","",Lançamentos!G386)</f>
        <v/>
      </c>
      <c r="E386" s="120" t="str">
        <f>IF(D386="","",Lançamentos!R386)</f>
        <v/>
      </c>
      <c r="F386" s="121" t="str">
        <f>IF($D386="","",Lançamentos!T386)</f>
        <v/>
      </c>
      <c r="G386" s="121" t="str">
        <f>IF($D386="","",Lançamentos!V386)</f>
        <v/>
      </c>
      <c r="H386" s="121" t="str">
        <f>IF($D386="","",Lançamentos!X386)</f>
        <v/>
      </c>
      <c r="I386" s="121" t="str">
        <f>IF($D386="","",Lançamentos!Z386)</f>
        <v/>
      </c>
      <c r="J386" s="121" t="str">
        <f>IF($D386="","",Lançamentos!AB386)</f>
        <v/>
      </c>
      <c r="K386" s="121" t="str">
        <f>IF($D386="","",Lançamentos!AD386)</f>
        <v/>
      </c>
      <c r="L386" s="121" t="str">
        <f>IF($D386="","",Lançamentos!AF386)</f>
        <v/>
      </c>
      <c r="M386" s="121" t="str">
        <f>IF($D386="","",Lançamentos!AH386)</f>
        <v/>
      </c>
      <c r="N386" s="121" t="str">
        <f>IF($D386="","",Lançamentos!AJ386)</f>
        <v/>
      </c>
      <c r="O386" s="124" t="str">
        <f t="shared" si="31"/>
        <v/>
      </c>
      <c r="P386" s="125" t="str">
        <f t="shared" si="32"/>
        <v/>
      </c>
      <c r="R386" s="119">
        <f t="shared" si="34"/>
        <v>1</v>
      </c>
      <c r="S386" s="119">
        <f t="shared" si="34"/>
        <v>1</v>
      </c>
      <c r="T386" s="119">
        <f t="shared" si="34"/>
        <v>1</v>
      </c>
      <c r="U386" s="119">
        <f t="shared" si="34"/>
        <v>1</v>
      </c>
      <c r="V386" s="119">
        <f t="shared" si="34"/>
        <v>1</v>
      </c>
      <c r="W386" s="119">
        <f t="shared" si="33"/>
        <v>1</v>
      </c>
      <c r="X386" s="119">
        <f t="shared" si="33"/>
        <v>1</v>
      </c>
      <c r="Y386" s="119">
        <f t="shared" si="33"/>
        <v>1</v>
      </c>
      <c r="Z386" s="119">
        <f t="shared" si="33"/>
        <v>1</v>
      </c>
      <c r="AA386" s="119">
        <f t="shared" si="33"/>
        <v>1</v>
      </c>
      <c r="AB386" s="119">
        <f t="shared" si="30"/>
        <v>10</v>
      </c>
    </row>
    <row r="387" spans="3:28" ht="54.95" customHeight="1" x14ac:dyDescent="0.25">
      <c r="C387" s="56">
        <v>383</v>
      </c>
      <c r="D387" s="94" t="str">
        <f>IF(Lançamentos!G387="","",Lançamentos!G387)</f>
        <v/>
      </c>
      <c r="E387" s="120" t="str">
        <f>IF(D387="","",Lançamentos!R387)</f>
        <v/>
      </c>
      <c r="F387" s="121" t="str">
        <f>IF($D387="","",Lançamentos!T387)</f>
        <v/>
      </c>
      <c r="G387" s="121" t="str">
        <f>IF($D387="","",Lançamentos!V387)</f>
        <v/>
      </c>
      <c r="H387" s="121" t="str">
        <f>IF($D387="","",Lançamentos!X387)</f>
        <v/>
      </c>
      <c r="I387" s="121" t="str">
        <f>IF($D387="","",Lançamentos!Z387)</f>
        <v/>
      </c>
      <c r="J387" s="121" t="str">
        <f>IF($D387="","",Lançamentos!AB387)</f>
        <v/>
      </c>
      <c r="K387" s="121" t="str">
        <f>IF($D387="","",Lançamentos!AD387)</f>
        <v/>
      </c>
      <c r="L387" s="121" t="str">
        <f>IF($D387="","",Lançamentos!AF387)</f>
        <v/>
      </c>
      <c r="M387" s="121" t="str">
        <f>IF($D387="","",Lançamentos!AH387)</f>
        <v/>
      </c>
      <c r="N387" s="121" t="str">
        <f>IF($D387="","",Lançamentos!AJ387)</f>
        <v/>
      </c>
      <c r="O387" s="124" t="str">
        <f t="shared" si="31"/>
        <v/>
      </c>
      <c r="P387" s="125" t="str">
        <f t="shared" si="32"/>
        <v/>
      </c>
      <c r="R387" s="119">
        <f t="shared" si="34"/>
        <v>1</v>
      </c>
      <c r="S387" s="119">
        <f t="shared" si="34"/>
        <v>1</v>
      </c>
      <c r="T387" s="119">
        <f t="shared" si="34"/>
        <v>1</v>
      </c>
      <c r="U387" s="119">
        <f t="shared" si="34"/>
        <v>1</v>
      </c>
      <c r="V387" s="119">
        <f t="shared" si="34"/>
        <v>1</v>
      </c>
      <c r="W387" s="119">
        <f t="shared" si="33"/>
        <v>1</v>
      </c>
      <c r="X387" s="119">
        <f t="shared" si="33"/>
        <v>1</v>
      </c>
      <c r="Y387" s="119">
        <f t="shared" si="33"/>
        <v>1</v>
      </c>
      <c r="Z387" s="119">
        <f t="shared" si="33"/>
        <v>1</v>
      </c>
      <c r="AA387" s="119">
        <f t="shared" si="33"/>
        <v>1</v>
      </c>
      <c r="AB387" s="119">
        <f t="shared" si="30"/>
        <v>10</v>
      </c>
    </row>
    <row r="388" spans="3:28" ht="54.95" customHeight="1" x14ac:dyDescent="0.25">
      <c r="C388" s="56">
        <v>384</v>
      </c>
      <c r="D388" s="94" t="str">
        <f>IF(Lançamentos!G388="","",Lançamentos!G388)</f>
        <v/>
      </c>
      <c r="E388" s="120" t="str">
        <f>IF(D388="","",Lançamentos!R388)</f>
        <v/>
      </c>
      <c r="F388" s="121" t="str">
        <f>IF($D388="","",Lançamentos!T388)</f>
        <v/>
      </c>
      <c r="G388" s="121" t="str">
        <f>IF($D388="","",Lançamentos!V388)</f>
        <v/>
      </c>
      <c r="H388" s="121" t="str">
        <f>IF($D388="","",Lançamentos!X388)</f>
        <v/>
      </c>
      <c r="I388" s="121" t="str">
        <f>IF($D388="","",Lançamentos!Z388)</f>
        <v/>
      </c>
      <c r="J388" s="121" t="str">
        <f>IF($D388="","",Lançamentos!AB388)</f>
        <v/>
      </c>
      <c r="K388" s="121" t="str">
        <f>IF($D388="","",Lançamentos!AD388)</f>
        <v/>
      </c>
      <c r="L388" s="121" t="str">
        <f>IF($D388="","",Lançamentos!AF388)</f>
        <v/>
      </c>
      <c r="M388" s="121" t="str">
        <f>IF($D388="","",Lançamentos!AH388)</f>
        <v/>
      </c>
      <c r="N388" s="121" t="str">
        <f>IF($D388="","",Lançamentos!AJ388)</f>
        <v/>
      </c>
      <c r="O388" s="124" t="str">
        <f t="shared" si="31"/>
        <v/>
      </c>
      <c r="P388" s="125" t="str">
        <f t="shared" si="32"/>
        <v/>
      </c>
      <c r="R388" s="119">
        <f t="shared" si="34"/>
        <v>1</v>
      </c>
      <c r="S388" s="119">
        <f t="shared" si="34"/>
        <v>1</v>
      </c>
      <c r="T388" s="119">
        <f t="shared" si="34"/>
        <v>1</v>
      </c>
      <c r="U388" s="119">
        <f t="shared" si="34"/>
        <v>1</v>
      </c>
      <c r="V388" s="119">
        <f t="shared" si="34"/>
        <v>1</v>
      </c>
      <c r="W388" s="119">
        <f t="shared" si="33"/>
        <v>1</v>
      </c>
      <c r="X388" s="119">
        <f t="shared" si="33"/>
        <v>1</v>
      </c>
      <c r="Y388" s="119">
        <f t="shared" si="33"/>
        <v>1</v>
      </c>
      <c r="Z388" s="119">
        <f t="shared" si="33"/>
        <v>1</v>
      </c>
      <c r="AA388" s="119">
        <f t="shared" si="33"/>
        <v>1</v>
      </c>
      <c r="AB388" s="119">
        <f t="shared" si="30"/>
        <v>10</v>
      </c>
    </row>
    <row r="389" spans="3:28" ht="54.95" customHeight="1" x14ac:dyDescent="0.25">
      <c r="C389" s="56">
        <v>385</v>
      </c>
      <c r="D389" s="94" t="str">
        <f>IF(Lançamentos!G389="","",Lançamentos!G389)</f>
        <v/>
      </c>
      <c r="E389" s="120" t="str">
        <f>IF(D389="","",Lançamentos!R389)</f>
        <v/>
      </c>
      <c r="F389" s="121" t="str">
        <f>IF($D389="","",Lançamentos!T389)</f>
        <v/>
      </c>
      <c r="G389" s="121" t="str">
        <f>IF($D389="","",Lançamentos!V389)</f>
        <v/>
      </c>
      <c r="H389" s="121" t="str">
        <f>IF($D389="","",Lançamentos!X389)</f>
        <v/>
      </c>
      <c r="I389" s="121" t="str">
        <f>IF($D389="","",Lançamentos!Z389)</f>
        <v/>
      </c>
      <c r="J389" s="121" t="str">
        <f>IF($D389="","",Lançamentos!AB389)</f>
        <v/>
      </c>
      <c r="K389" s="121" t="str">
        <f>IF($D389="","",Lançamentos!AD389)</f>
        <v/>
      </c>
      <c r="L389" s="121" t="str">
        <f>IF($D389="","",Lançamentos!AF389)</f>
        <v/>
      </c>
      <c r="M389" s="121" t="str">
        <f>IF($D389="","",Lançamentos!AH389)</f>
        <v/>
      </c>
      <c r="N389" s="121" t="str">
        <f>IF($D389="","",Lançamentos!AJ389)</f>
        <v/>
      </c>
      <c r="O389" s="124" t="str">
        <f t="shared" si="31"/>
        <v/>
      </c>
      <c r="P389" s="125" t="str">
        <f t="shared" si="32"/>
        <v/>
      </c>
      <c r="R389" s="119">
        <f t="shared" si="34"/>
        <v>1</v>
      </c>
      <c r="S389" s="119">
        <f t="shared" si="34"/>
        <v>1</v>
      </c>
      <c r="T389" s="119">
        <f t="shared" si="34"/>
        <v>1</v>
      </c>
      <c r="U389" s="119">
        <f t="shared" si="34"/>
        <v>1</v>
      </c>
      <c r="V389" s="119">
        <f t="shared" si="34"/>
        <v>1</v>
      </c>
      <c r="W389" s="119">
        <f t="shared" si="33"/>
        <v>1</v>
      </c>
      <c r="X389" s="119">
        <f t="shared" si="33"/>
        <v>1</v>
      </c>
      <c r="Y389" s="119">
        <f t="shared" si="33"/>
        <v>1</v>
      </c>
      <c r="Z389" s="119">
        <f t="shared" si="33"/>
        <v>1</v>
      </c>
      <c r="AA389" s="119">
        <f t="shared" si="33"/>
        <v>1</v>
      </c>
      <c r="AB389" s="119">
        <f t="shared" si="30"/>
        <v>10</v>
      </c>
    </row>
    <row r="390" spans="3:28" ht="54.95" customHeight="1" x14ac:dyDescent="0.25">
      <c r="C390" s="56">
        <v>386</v>
      </c>
      <c r="D390" s="94" t="str">
        <f>IF(Lançamentos!G390="","",Lançamentos!G390)</f>
        <v/>
      </c>
      <c r="E390" s="120" t="str">
        <f>IF(D390="","",Lançamentos!R390)</f>
        <v/>
      </c>
      <c r="F390" s="121" t="str">
        <f>IF($D390="","",Lançamentos!T390)</f>
        <v/>
      </c>
      <c r="G390" s="121" t="str">
        <f>IF($D390="","",Lançamentos!V390)</f>
        <v/>
      </c>
      <c r="H390" s="121" t="str">
        <f>IF($D390="","",Lançamentos!X390)</f>
        <v/>
      </c>
      <c r="I390" s="121" t="str">
        <f>IF($D390="","",Lançamentos!Z390)</f>
        <v/>
      </c>
      <c r="J390" s="121" t="str">
        <f>IF($D390="","",Lançamentos!AB390)</f>
        <v/>
      </c>
      <c r="K390" s="121" t="str">
        <f>IF($D390="","",Lançamentos!AD390)</f>
        <v/>
      </c>
      <c r="L390" s="121" t="str">
        <f>IF($D390="","",Lançamentos!AF390)</f>
        <v/>
      </c>
      <c r="M390" s="121" t="str">
        <f>IF($D390="","",Lançamentos!AH390)</f>
        <v/>
      </c>
      <c r="N390" s="121" t="str">
        <f>IF($D390="","",Lançamentos!AJ390)</f>
        <v/>
      </c>
      <c r="O390" s="124" t="str">
        <f t="shared" si="31"/>
        <v/>
      </c>
      <c r="P390" s="125" t="str">
        <f t="shared" si="32"/>
        <v/>
      </c>
      <c r="R390" s="119">
        <f t="shared" si="34"/>
        <v>1</v>
      </c>
      <c r="S390" s="119">
        <f t="shared" si="34"/>
        <v>1</v>
      </c>
      <c r="T390" s="119">
        <f t="shared" si="34"/>
        <v>1</v>
      </c>
      <c r="U390" s="119">
        <f t="shared" si="34"/>
        <v>1</v>
      </c>
      <c r="V390" s="119">
        <f t="shared" si="34"/>
        <v>1</v>
      </c>
      <c r="W390" s="119">
        <f t="shared" si="33"/>
        <v>1</v>
      </c>
      <c r="X390" s="119">
        <f t="shared" si="33"/>
        <v>1</v>
      </c>
      <c r="Y390" s="119">
        <f t="shared" si="33"/>
        <v>1</v>
      </c>
      <c r="Z390" s="119">
        <f t="shared" si="33"/>
        <v>1</v>
      </c>
      <c r="AA390" s="119">
        <f t="shared" si="33"/>
        <v>1</v>
      </c>
      <c r="AB390" s="119">
        <f t="shared" ref="AB390:AB453" si="35">SUM(R390:AA390)</f>
        <v>10</v>
      </c>
    </row>
    <row r="391" spans="3:28" ht="54.95" customHeight="1" x14ac:dyDescent="0.25">
      <c r="C391" s="56">
        <v>387</v>
      </c>
      <c r="D391" s="94" t="str">
        <f>IF(Lançamentos!G391="","",Lançamentos!G391)</f>
        <v/>
      </c>
      <c r="E391" s="120" t="str">
        <f>IF(D391="","",Lançamentos!R391)</f>
        <v/>
      </c>
      <c r="F391" s="121" t="str">
        <f>IF($D391="","",Lançamentos!T391)</f>
        <v/>
      </c>
      <c r="G391" s="121" t="str">
        <f>IF($D391="","",Lançamentos!V391)</f>
        <v/>
      </c>
      <c r="H391" s="121" t="str">
        <f>IF($D391="","",Lançamentos!X391)</f>
        <v/>
      </c>
      <c r="I391" s="121" t="str">
        <f>IF($D391="","",Lançamentos!Z391)</f>
        <v/>
      </c>
      <c r="J391" s="121" t="str">
        <f>IF($D391="","",Lançamentos!AB391)</f>
        <v/>
      </c>
      <c r="K391" s="121" t="str">
        <f>IF($D391="","",Lançamentos!AD391)</f>
        <v/>
      </c>
      <c r="L391" s="121" t="str">
        <f>IF($D391="","",Lançamentos!AF391)</f>
        <v/>
      </c>
      <c r="M391" s="121" t="str">
        <f>IF($D391="","",Lançamentos!AH391)</f>
        <v/>
      </c>
      <c r="N391" s="121" t="str">
        <f>IF($D391="","",Lançamentos!AJ391)</f>
        <v/>
      </c>
      <c r="O391" s="124" t="str">
        <f t="shared" ref="O391:O454" si="36">IFERROR(IF(D391="","",P391/AB391),0)</f>
        <v/>
      </c>
      <c r="P391" s="125" t="str">
        <f t="shared" ref="P391:P454" si="37">IF(D391="","",SUM(E391:N391))</f>
        <v/>
      </c>
      <c r="R391" s="119">
        <f t="shared" si="34"/>
        <v>1</v>
      </c>
      <c r="S391" s="119">
        <f t="shared" si="34"/>
        <v>1</v>
      </c>
      <c r="T391" s="119">
        <f t="shared" si="34"/>
        <v>1</v>
      </c>
      <c r="U391" s="119">
        <f t="shared" si="34"/>
        <v>1</v>
      </c>
      <c r="V391" s="119">
        <f t="shared" si="34"/>
        <v>1</v>
      </c>
      <c r="W391" s="119">
        <f t="shared" si="33"/>
        <v>1</v>
      </c>
      <c r="X391" s="119">
        <f t="shared" si="33"/>
        <v>1</v>
      </c>
      <c r="Y391" s="119">
        <f t="shared" si="33"/>
        <v>1</v>
      </c>
      <c r="Z391" s="119">
        <f t="shared" si="33"/>
        <v>1</v>
      </c>
      <c r="AA391" s="119">
        <f t="shared" si="33"/>
        <v>1</v>
      </c>
      <c r="AB391" s="119">
        <f t="shared" si="35"/>
        <v>10</v>
      </c>
    </row>
    <row r="392" spans="3:28" ht="54.95" customHeight="1" x14ac:dyDescent="0.25">
      <c r="C392" s="56">
        <v>388</v>
      </c>
      <c r="D392" s="94" t="str">
        <f>IF(Lançamentos!G392="","",Lançamentos!G392)</f>
        <v/>
      </c>
      <c r="E392" s="120" t="str">
        <f>IF(D392="","",Lançamentos!R392)</f>
        <v/>
      </c>
      <c r="F392" s="121" t="str">
        <f>IF($D392="","",Lançamentos!T392)</f>
        <v/>
      </c>
      <c r="G392" s="121" t="str">
        <f>IF($D392="","",Lançamentos!V392)</f>
        <v/>
      </c>
      <c r="H392" s="121" t="str">
        <f>IF($D392="","",Lançamentos!X392)</f>
        <v/>
      </c>
      <c r="I392" s="121" t="str">
        <f>IF($D392="","",Lançamentos!Z392)</f>
        <v/>
      </c>
      <c r="J392" s="121" t="str">
        <f>IF($D392="","",Lançamentos!AB392)</f>
        <v/>
      </c>
      <c r="K392" s="121" t="str">
        <f>IF($D392="","",Lançamentos!AD392)</f>
        <v/>
      </c>
      <c r="L392" s="121" t="str">
        <f>IF($D392="","",Lançamentos!AF392)</f>
        <v/>
      </c>
      <c r="M392" s="121" t="str">
        <f>IF($D392="","",Lançamentos!AH392)</f>
        <v/>
      </c>
      <c r="N392" s="121" t="str">
        <f>IF($D392="","",Lançamentos!AJ392)</f>
        <v/>
      </c>
      <c r="O392" s="124" t="str">
        <f t="shared" si="36"/>
        <v/>
      </c>
      <c r="P392" s="125" t="str">
        <f t="shared" si="37"/>
        <v/>
      </c>
      <c r="R392" s="119">
        <f t="shared" si="34"/>
        <v>1</v>
      </c>
      <c r="S392" s="119">
        <f t="shared" si="34"/>
        <v>1</v>
      </c>
      <c r="T392" s="119">
        <f t="shared" si="34"/>
        <v>1</v>
      </c>
      <c r="U392" s="119">
        <f t="shared" si="34"/>
        <v>1</v>
      </c>
      <c r="V392" s="119">
        <f t="shared" si="34"/>
        <v>1</v>
      </c>
      <c r="W392" s="119">
        <f t="shared" si="33"/>
        <v>1</v>
      </c>
      <c r="X392" s="119">
        <f t="shared" si="33"/>
        <v>1</v>
      </c>
      <c r="Y392" s="119">
        <f t="shared" si="33"/>
        <v>1</v>
      </c>
      <c r="Z392" s="119">
        <f t="shared" si="33"/>
        <v>1</v>
      </c>
      <c r="AA392" s="119">
        <f t="shared" si="33"/>
        <v>1</v>
      </c>
      <c r="AB392" s="119">
        <f t="shared" si="35"/>
        <v>10</v>
      </c>
    </row>
    <row r="393" spans="3:28" ht="54.95" customHeight="1" x14ac:dyDescent="0.25">
      <c r="C393" s="56">
        <v>389</v>
      </c>
      <c r="D393" s="94" t="str">
        <f>IF(Lançamentos!G393="","",Lançamentos!G393)</f>
        <v/>
      </c>
      <c r="E393" s="120" t="str">
        <f>IF(D393="","",Lançamentos!R393)</f>
        <v/>
      </c>
      <c r="F393" s="121" t="str">
        <f>IF($D393="","",Lançamentos!T393)</f>
        <v/>
      </c>
      <c r="G393" s="121" t="str">
        <f>IF($D393="","",Lançamentos!V393)</f>
        <v/>
      </c>
      <c r="H393" s="121" t="str">
        <f>IF($D393="","",Lançamentos!X393)</f>
        <v/>
      </c>
      <c r="I393" s="121" t="str">
        <f>IF($D393="","",Lançamentos!Z393)</f>
        <v/>
      </c>
      <c r="J393" s="121" t="str">
        <f>IF($D393="","",Lançamentos!AB393)</f>
        <v/>
      </c>
      <c r="K393" s="121" t="str">
        <f>IF($D393="","",Lançamentos!AD393)</f>
        <v/>
      </c>
      <c r="L393" s="121" t="str">
        <f>IF($D393="","",Lançamentos!AF393)</f>
        <v/>
      </c>
      <c r="M393" s="121" t="str">
        <f>IF($D393="","",Lançamentos!AH393)</f>
        <v/>
      </c>
      <c r="N393" s="121" t="str">
        <f>IF($D393="","",Lançamentos!AJ393)</f>
        <v/>
      </c>
      <c r="O393" s="124" t="str">
        <f t="shared" si="36"/>
        <v/>
      </c>
      <c r="P393" s="125" t="str">
        <f t="shared" si="37"/>
        <v/>
      </c>
      <c r="R393" s="119">
        <f t="shared" si="34"/>
        <v>1</v>
      </c>
      <c r="S393" s="119">
        <f t="shared" si="34"/>
        <v>1</v>
      </c>
      <c r="T393" s="119">
        <f t="shared" si="34"/>
        <v>1</v>
      </c>
      <c r="U393" s="119">
        <f t="shared" si="34"/>
        <v>1</v>
      </c>
      <c r="V393" s="119">
        <f t="shared" si="34"/>
        <v>1</v>
      </c>
      <c r="W393" s="119">
        <f t="shared" si="33"/>
        <v>1</v>
      </c>
      <c r="X393" s="119">
        <f t="shared" si="33"/>
        <v>1</v>
      </c>
      <c r="Y393" s="119">
        <f t="shared" si="33"/>
        <v>1</v>
      </c>
      <c r="Z393" s="119">
        <f t="shared" si="33"/>
        <v>1</v>
      </c>
      <c r="AA393" s="119">
        <f t="shared" si="33"/>
        <v>1</v>
      </c>
      <c r="AB393" s="119">
        <f t="shared" si="35"/>
        <v>10</v>
      </c>
    </row>
    <row r="394" spans="3:28" ht="54.95" customHeight="1" x14ac:dyDescent="0.25">
      <c r="C394" s="56">
        <v>390</v>
      </c>
      <c r="D394" s="94" t="str">
        <f>IF(Lançamentos!G394="","",Lançamentos!G394)</f>
        <v/>
      </c>
      <c r="E394" s="120" t="str">
        <f>IF(D394="","",Lançamentos!R394)</f>
        <v/>
      </c>
      <c r="F394" s="121" t="str">
        <f>IF($D394="","",Lançamentos!T394)</f>
        <v/>
      </c>
      <c r="G394" s="121" t="str">
        <f>IF($D394="","",Lançamentos!V394)</f>
        <v/>
      </c>
      <c r="H394" s="121" t="str">
        <f>IF($D394="","",Lançamentos!X394)</f>
        <v/>
      </c>
      <c r="I394" s="121" t="str">
        <f>IF($D394="","",Lançamentos!Z394)</f>
        <v/>
      </c>
      <c r="J394" s="121" t="str">
        <f>IF($D394="","",Lançamentos!AB394)</f>
        <v/>
      </c>
      <c r="K394" s="121" t="str">
        <f>IF($D394="","",Lançamentos!AD394)</f>
        <v/>
      </c>
      <c r="L394" s="121" t="str">
        <f>IF($D394="","",Lançamentos!AF394)</f>
        <v/>
      </c>
      <c r="M394" s="121" t="str">
        <f>IF($D394="","",Lançamentos!AH394)</f>
        <v/>
      </c>
      <c r="N394" s="121" t="str">
        <f>IF($D394="","",Lançamentos!AJ394)</f>
        <v/>
      </c>
      <c r="O394" s="124" t="str">
        <f t="shared" si="36"/>
        <v/>
      </c>
      <c r="P394" s="125" t="str">
        <f t="shared" si="37"/>
        <v/>
      </c>
      <c r="R394" s="119">
        <f t="shared" si="34"/>
        <v>1</v>
      </c>
      <c r="S394" s="119">
        <f t="shared" si="34"/>
        <v>1</v>
      </c>
      <c r="T394" s="119">
        <f t="shared" si="34"/>
        <v>1</v>
      </c>
      <c r="U394" s="119">
        <f t="shared" si="34"/>
        <v>1</v>
      </c>
      <c r="V394" s="119">
        <f t="shared" si="34"/>
        <v>1</v>
      </c>
      <c r="W394" s="119">
        <f t="shared" si="33"/>
        <v>1</v>
      </c>
      <c r="X394" s="119">
        <f t="shared" si="33"/>
        <v>1</v>
      </c>
      <c r="Y394" s="119">
        <f t="shared" si="33"/>
        <v>1</v>
      </c>
      <c r="Z394" s="119">
        <f t="shared" si="33"/>
        <v>1</v>
      </c>
      <c r="AA394" s="119">
        <f t="shared" si="33"/>
        <v>1</v>
      </c>
      <c r="AB394" s="119">
        <f t="shared" si="35"/>
        <v>10</v>
      </c>
    </row>
    <row r="395" spans="3:28" ht="54.95" customHeight="1" x14ac:dyDescent="0.25">
      <c r="C395" s="56">
        <v>391</v>
      </c>
      <c r="D395" s="94" t="str">
        <f>IF(Lançamentos!G395="","",Lançamentos!G395)</f>
        <v/>
      </c>
      <c r="E395" s="120" t="str">
        <f>IF(D395="","",Lançamentos!R395)</f>
        <v/>
      </c>
      <c r="F395" s="121" t="str">
        <f>IF($D395="","",Lançamentos!T395)</f>
        <v/>
      </c>
      <c r="G395" s="121" t="str">
        <f>IF($D395="","",Lançamentos!V395)</f>
        <v/>
      </c>
      <c r="H395" s="121" t="str">
        <f>IF($D395="","",Lançamentos!X395)</f>
        <v/>
      </c>
      <c r="I395" s="121" t="str">
        <f>IF($D395="","",Lançamentos!Z395)</f>
        <v/>
      </c>
      <c r="J395" s="121" t="str">
        <f>IF($D395="","",Lançamentos!AB395)</f>
        <v/>
      </c>
      <c r="K395" s="121" t="str">
        <f>IF($D395="","",Lançamentos!AD395)</f>
        <v/>
      </c>
      <c r="L395" s="121" t="str">
        <f>IF($D395="","",Lançamentos!AF395)</f>
        <v/>
      </c>
      <c r="M395" s="121" t="str">
        <f>IF($D395="","",Lançamentos!AH395)</f>
        <v/>
      </c>
      <c r="N395" s="121" t="str">
        <f>IF($D395="","",Lançamentos!AJ395)</f>
        <v/>
      </c>
      <c r="O395" s="124" t="str">
        <f t="shared" si="36"/>
        <v/>
      </c>
      <c r="P395" s="125" t="str">
        <f t="shared" si="37"/>
        <v/>
      </c>
      <c r="R395" s="119">
        <f t="shared" si="34"/>
        <v>1</v>
      </c>
      <c r="S395" s="119">
        <f t="shared" si="34"/>
        <v>1</v>
      </c>
      <c r="T395" s="119">
        <f t="shared" si="34"/>
        <v>1</v>
      </c>
      <c r="U395" s="119">
        <f t="shared" si="34"/>
        <v>1</v>
      </c>
      <c r="V395" s="119">
        <f t="shared" si="34"/>
        <v>1</v>
      </c>
      <c r="W395" s="119">
        <f t="shared" si="33"/>
        <v>1</v>
      </c>
      <c r="X395" s="119">
        <f t="shared" si="33"/>
        <v>1</v>
      </c>
      <c r="Y395" s="119">
        <f t="shared" si="33"/>
        <v>1</v>
      </c>
      <c r="Z395" s="119">
        <f t="shared" si="33"/>
        <v>1</v>
      </c>
      <c r="AA395" s="119">
        <f t="shared" si="33"/>
        <v>1</v>
      </c>
      <c r="AB395" s="119">
        <f t="shared" si="35"/>
        <v>10</v>
      </c>
    </row>
    <row r="396" spans="3:28" ht="54.95" customHeight="1" x14ac:dyDescent="0.25">
      <c r="C396" s="56">
        <v>392</v>
      </c>
      <c r="D396" s="94" t="str">
        <f>IF(Lançamentos!G396="","",Lançamentos!G396)</f>
        <v/>
      </c>
      <c r="E396" s="120" t="str">
        <f>IF(D396="","",Lançamentos!R396)</f>
        <v/>
      </c>
      <c r="F396" s="121" t="str">
        <f>IF($D396="","",Lançamentos!T396)</f>
        <v/>
      </c>
      <c r="G396" s="121" t="str">
        <f>IF($D396="","",Lançamentos!V396)</f>
        <v/>
      </c>
      <c r="H396" s="121" t="str">
        <f>IF($D396="","",Lançamentos!X396)</f>
        <v/>
      </c>
      <c r="I396" s="121" t="str">
        <f>IF($D396="","",Lançamentos!Z396)</f>
        <v/>
      </c>
      <c r="J396" s="121" t="str">
        <f>IF($D396="","",Lançamentos!AB396)</f>
        <v/>
      </c>
      <c r="K396" s="121" t="str">
        <f>IF($D396="","",Lançamentos!AD396)</f>
        <v/>
      </c>
      <c r="L396" s="121" t="str">
        <f>IF($D396="","",Lançamentos!AF396)</f>
        <v/>
      </c>
      <c r="M396" s="121" t="str">
        <f>IF($D396="","",Lançamentos!AH396)</f>
        <v/>
      </c>
      <c r="N396" s="121" t="str">
        <f>IF($D396="","",Lançamentos!AJ396)</f>
        <v/>
      </c>
      <c r="O396" s="124" t="str">
        <f t="shared" si="36"/>
        <v/>
      </c>
      <c r="P396" s="125" t="str">
        <f t="shared" si="37"/>
        <v/>
      </c>
      <c r="R396" s="119">
        <f t="shared" si="34"/>
        <v>1</v>
      </c>
      <c r="S396" s="119">
        <f t="shared" si="34"/>
        <v>1</v>
      </c>
      <c r="T396" s="119">
        <f t="shared" si="34"/>
        <v>1</v>
      </c>
      <c r="U396" s="119">
        <f t="shared" si="34"/>
        <v>1</v>
      </c>
      <c r="V396" s="119">
        <f t="shared" si="34"/>
        <v>1</v>
      </c>
      <c r="W396" s="119">
        <f t="shared" si="33"/>
        <v>1</v>
      </c>
      <c r="X396" s="119">
        <f t="shared" si="33"/>
        <v>1</v>
      </c>
      <c r="Y396" s="119">
        <f t="shared" si="33"/>
        <v>1</v>
      </c>
      <c r="Z396" s="119">
        <f t="shared" si="33"/>
        <v>1</v>
      </c>
      <c r="AA396" s="119">
        <f t="shared" si="33"/>
        <v>1</v>
      </c>
      <c r="AB396" s="119">
        <f t="shared" si="35"/>
        <v>10</v>
      </c>
    </row>
    <row r="397" spans="3:28" ht="54.95" customHeight="1" x14ac:dyDescent="0.25">
      <c r="C397" s="56">
        <v>393</v>
      </c>
      <c r="D397" s="94" t="str">
        <f>IF(Lançamentos!G397="","",Lançamentos!G397)</f>
        <v/>
      </c>
      <c r="E397" s="120" t="str">
        <f>IF(D397="","",Lançamentos!R397)</f>
        <v/>
      </c>
      <c r="F397" s="121" t="str">
        <f>IF($D397="","",Lançamentos!T397)</f>
        <v/>
      </c>
      <c r="G397" s="121" t="str">
        <f>IF($D397="","",Lançamentos!V397)</f>
        <v/>
      </c>
      <c r="H397" s="121" t="str">
        <f>IF($D397="","",Lançamentos!X397)</f>
        <v/>
      </c>
      <c r="I397" s="121" t="str">
        <f>IF($D397="","",Lançamentos!Z397)</f>
        <v/>
      </c>
      <c r="J397" s="121" t="str">
        <f>IF($D397="","",Lançamentos!AB397)</f>
        <v/>
      </c>
      <c r="K397" s="121" t="str">
        <f>IF($D397="","",Lançamentos!AD397)</f>
        <v/>
      </c>
      <c r="L397" s="121" t="str">
        <f>IF($D397="","",Lançamentos!AF397)</f>
        <v/>
      </c>
      <c r="M397" s="121" t="str">
        <f>IF($D397="","",Lançamentos!AH397)</f>
        <v/>
      </c>
      <c r="N397" s="121" t="str">
        <f>IF($D397="","",Lançamentos!AJ397)</f>
        <v/>
      </c>
      <c r="O397" s="124" t="str">
        <f t="shared" si="36"/>
        <v/>
      </c>
      <c r="P397" s="125" t="str">
        <f t="shared" si="37"/>
        <v/>
      </c>
      <c r="R397" s="119">
        <f t="shared" si="34"/>
        <v>1</v>
      </c>
      <c r="S397" s="119">
        <f t="shared" si="34"/>
        <v>1</v>
      </c>
      <c r="T397" s="119">
        <f t="shared" si="34"/>
        <v>1</v>
      </c>
      <c r="U397" s="119">
        <f t="shared" si="34"/>
        <v>1</v>
      </c>
      <c r="V397" s="119">
        <f t="shared" si="34"/>
        <v>1</v>
      </c>
      <c r="W397" s="119">
        <f t="shared" si="33"/>
        <v>1</v>
      </c>
      <c r="X397" s="119">
        <f t="shared" si="33"/>
        <v>1</v>
      </c>
      <c r="Y397" s="119">
        <f t="shared" si="33"/>
        <v>1</v>
      </c>
      <c r="Z397" s="119">
        <f t="shared" si="33"/>
        <v>1</v>
      </c>
      <c r="AA397" s="119">
        <f t="shared" si="33"/>
        <v>1</v>
      </c>
      <c r="AB397" s="119">
        <f t="shared" si="35"/>
        <v>10</v>
      </c>
    </row>
    <row r="398" spans="3:28" ht="54.95" customHeight="1" x14ac:dyDescent="0.25">
      <c r="C398" s="56">
        <v>394</v>
      </c>
      <c r="D398" s="94" t="str">
        <f>IF(Lançamentos!G398="","",Lançamentos!G398)</f>
        <v/>
      </c>
      <c r="E398" s="120" t="str">
        <f>IF(D398="","",Lançamentos!R398)</f>
        <v/>
      </c>
      <c r="F398" s="121" t="str">
        <f>IF($D398="","",Lançamentos!T398)</f>
        <v/>
      </c>
      <c r="G398" s="121" t="str">
        <f>IF($D398="","",Lançamentos!V398)</f>
        <v/>
      </c>
      <c r="H398" s="121" t="str">
        <f>IF($D398="","",Lançamentos!X398)</f>
        <v/>
      </c>
      <c r="I398" s="121" t="str">
        <f>IF($D398="","",Lançamentos!Z398)</f>
        <v/>
      </c>
      <c r="J398" s="121" t="str">
        <f>IF($D398="","",Lançamentos!AB398)</f>
        <v/>
      </c>
      <c r="K398" s="121" t="str">
        <f>IF($D398="","",Lançamentos!AD398)</f>
        <v/>
      </c>
      <c r="L398" s="121" t="str">
        <f>IF($D398="","",Lançamentos!AF398)</f>
        <v/>
      </c>
      <c r="M398" s="121" t="str">
        <f>IF($D398="","",Lançamentos!AH398)</f>
        <v/>
      </c>
      <c r="N398" s="121" t="str">
        <f>IF($D398="","",Lançamentos!AJ398)</f>
        <v/>
      </c>
      <c r="O398" s="124" t="str">
        <f t="shared" si="36"/>
        <v/>
      </c>
      <c r="P398" s="125" t="str">
        <f t="shared" si="37"/>
        <v/>
      </c>
      <c r="R398" s="119">
        <f t="shared" si="34"/>
        <v>1</v>
      </c>
      <c r="S398" s="119">
        <f t="shared" si="34"/>
        <v>1</v>
      </c>
      <c r="T398" s="119">
        <f t="shared" si="34"/>
        <v>1</v>
      </c>
      <c r="U398" s="119">
        <f t="shared" si="34"/>
        <v>1</v>
      </c>
      <c r="V398" s="119">
        <f t="shared" si="34"/>
        <v>1</v>
      </c>
      <c r="W398" s="119">
        <f t="shared" si="33"/>
        <v>1</v>
      </c>
      <c r="X398" s="119">
        <f t="shared" si="33"/>
        <v>1</v>
      </c>
      <c r="Y398" s="119">
        <f t="shared" si="33"/>
        <v>1</v>
      </c>
      <c r="Z398" s="119">
        <f t="shared" si="33"/>
        <v>1</v>
      </c>
      <c r="AA398" s="119">
        <f t="shared" si="33"/>
        <v>1</v>
      </c>
      <c r="AB398" s="119">
        <f t="shared" si="35"/>
        <v>10</v>
      </c>
    </row>
    <row r="399" spans="3:28" ht="54.95" customHeight="1" x14ac:dyDescent="0.25">
      <c r="C399" s="56">
        <v>395</v>
      </c>
      <c r="D399" s="94" t="str">
        <f>IF(Lançamentos!G399="","",Lançamentos!G399)</f>
        <v/>
      </c>
      <c r="E399" s="120" t="str">
        <f>IF(D399="","",Lançamentos!R399)</f>
        <v/>
      </c>
      <c r="F399" s="121" t="str">
        <f>IF($D399="","",Lançamentos!T399)</f>
        <v/>
      </c>
      <c r="G399" s="121" t="str">
        <f>IF($D399="","",Lançamentos!V399)</f>
        <v/>
      </c>
      <c r="H399" s="121" t="str">
        <f>IF($D399="","",Lançamentos!X399)</f>
        <v/>
      </c>
      <c r="I399" s="121" t="str">
        <f>IF($D399="","",Lançamentos!Z399)</f>
        <v/>
      </c>
      <c r="J399" s="121" t="str">
        <f>IF($D399="","",Lançamentos!AB399)</f>
        <v/>
      </c>
      <c r="K399" s="121" t="str">
        <f>IF($D399="","",Lançamentos!AD399)</f>
        <v/>
      </c>
      <c r="L399" s="121" t="str">
        <f>IF($D399="","",Lançamentos!AF399)</f>
        <v/>
      </c>
      <c r="M399" s="121" t="str">
        <f>IF($D399="","",Lançamentos!AH399)</f>
        <v/>
      </c>
      <c r="N399" s="121" t="str">
        <f>IF($D399="","",Lançamentos!AJ399)</f>
        <v/>
      </c>
      <c r="O399" s="124" t="str">
        <f t="shared" si="36"/>
        <v/>
      </c>
      <c r="P399" s="125" t="str">
        <f t="shared" si="37"/>
        <v/>
      </c>
      <c r="R399" s="119">
        <f t="shared" si="34"/>
        <v>1</v>
      </c>
      <c r="S399" s="119">
        <f t="shared" si="34"/>
        <v>1</v>
      </c>
      <c r="T399" s="119">
        <f t="shared" si="34"/>
        <v>1</v>
      </c>
      <c r="U399" s="119">
        <f t="shared" si="34"/>
        <v>1</v>
      </c>
      <c r="V399" s="119">
        <f t="shared" si="34"/>
        <v>1</v>
      </c>
      <c r="W399" s="119">
        <f t="shared" si="33"/>
        <v>1</v>
      </c>
      <c r="X399" s="119">
        <f t="shared" si="33"/>
        <v>1</v>
      </c>
      <c r="Y399" s="119">
        <f t="shared" si="33"/>
        <v>1</v>
      </c>
      <c r="Z399" s="119">
        <f t="shared" si="33"/>
        <v>1</v>
      </c>
      <c r="AA399" s="119">
        <f t="shared" si="33"/>
        <v>1</v>
      </c>
      <c r="AB399" s="119">
        <f t="shared" si="35"/>
        <v>10</v>
      </c>
    </row>
    <row r="400" spans="3:28" ht="54.95" customHeight="1" x14ac:dyDescent="0.25">
      <c r="C400" s="56">
        <v>396</v>
      </c>
      <c r="D400" s="94" t="str">
        <f>IF(Lançamentos!G400="","",Lançamentos!G400)</f>
        <v/>
      </c>
      <c r="E400" s="120" t="str">
        <f>IF(D400="","",Lançamentos!R400)</f>
        <v/>
      </c>
      <c r="F400" s="121" t="str">
        <f>IF($D400="","",Lançamentos!T400)</f>
        <v/>
      </c>
      <c r="G400" s="121" t="str">
        <f>IF($D400="","",Lançamentos!V400)</f>
        <v/>
      </c>
      <c r="H400" s="121" t="str">
        <f>IF($D400="","",Lançamentos!X400)</f>
        <v/>
      </c>
      <c r="I400" s="121" t="str">
        <f>IF($D400="","",Lançamentos!Z400)</f>
        <v/>
      </c>
      <c r="J400" s="121" t="str">
        <f>IF($D400="","",Lançamentos!AB400)</f>
        <v/>
      </c>
      <c r="K400" s="121" t="str">
        <f>IF($D400="","",Lançamentos!AD400)</f>
        <v/>
      </c>
      <c r="L400" s="121" t="str">
        <f>IF($D400="","",Lançamentos!AF400)</f>
        <v/>
      </c>
      <c r="M400" s="121" t="str">
        <f>IF($D400="","",Lançamentos!AH400)</f>
        <v/>
      </c>
      <c r="N400" s="121" t="str">
        <f>IF($D400="","",Lançamentos!AJ400)</f>
        <v/>
      </c>
      <c r="O400" s="124" t="str">
        <f t="shared" si="36"/>
        <v/>
      </c>
      <c r="P400" s="125" t="str">
        <f t="shared" si="37"/>
        <v/>
      </c>
      <c r="R400" s="119">
        <f t="shared" si="34"/>
        <v>1</v>
      </c>
      <c r="S400" s="119">
        <f t="shared" si="34"/>
        <v>1</v>
      </c>
      <c r="T400" s="119">
        <f t="shared" si="34"/>
        <v>1</v>
      </c>
      <c r="U400" s="119">
        <f t="shared" si="34"/>
        <v>1</v>
      </c>
      <c r="V400" s="119">
        <f t="shared" si="34"/>
        <v>1</v>
      </c>
      <c r="W400" s="119">
        <f t="shared" si="33"/>
        <v>1</v>
      </c>
      <c r="X400" s="119">
        <f t="shared" si="33"/>
        <v>1</v>
      </c>
      <c r="Y400" s="119">
        <f t="shared" si="33"/>
        <v>1</v>
      </c>
      <c r="Z400" s="119">
        <f t="shared" si="33"/>
        <v>1</v>
      </c>
      <c r="AA400" s="119">
        <f t="shared" si="33"/>
        <v>1</v>
      </c>
      <c r="AB400" s="119">
        <f t="shared" si="35"/>
        <v>10</v>
      </c>
    </row>
    <row r="401" spans="3:28" ht="54.95" customHeight="1" x14ac:dyDescent="0.25">
      <c r="C401" s="56">
        <v>397</v>
      </c>
      <c r="D401" s="94" t="str">
        <f>IF(Lançamentos!G401="","",Lançamentos!G401)</f>
        <v/>
      </c>
      <c r="E401" s="120" t="str">
        <f>IF(D401="","",Lançamentos!R401)</f>
        <v/>
      </c>
      <c r="F401" s="121" t="str">
        <f>IF($D401="","",Lançamentos!T401)</f>
        <v/>
      </c>
      <c r="G401" s="121" t="str">
        <f>IF($D401="","",Lançamentos!V401)</f>
        <v/>
      </c>
      <c r="H401" s="121" t="str">
        <f>IF($D401="","",Lançamentos!X401)</f>
        <v/>
      </c>
      <c r="I401" s="121" t="str">
        <f>IF($D401="","",Lançamentos!Z401)</f>
        <v/>
      </c>
      <c r="J401" s="121" t="str">
        <f>IF($D401="","",Lançamentos!AB401)</f>
        <v/>
      </c>
      <c r="K401" s="121" t="str">
        <f>IF($D401="","",Lançamentos!AD401)</f>
        <v/>
      </c>
      <c r="L401" s="121" t="str">
        <f>IF($D401="","",Lançamentos!AF401)</f>
        <v/>
      </c>
      <c r="M401" s="121" t="str">
        <f>IF($D401="","",Lançamentos!AH401)</f>
        <v/>
      </c>
      <c r="N401" s="121" t="str">
        <f>IF($D401="","",Lançamentos!AJ401)</f>
        <v/>
      </c>
      <c r="O401" s="124" t="str">
        <f t="shared" si="36"/>
        <v/>
      </c>
      <c r="P401" s="125" t="str">
        <f t="shared" si="37"/>
        <v/>
      </c>
      <c r="R401" s="119">
        <f t="shared" si="34"/>
        <v>1</v>
      </c>
      <c r="S401" s="119">
        <f t="shared" si="34"/>
        <v>1</v>
      </c>
      <c r="T401" s="119">
        <f t="shared" si="34"/>
        <v>1</v>
      </c>
      <c r="U401" s="119">
        <f t="shared" si="34"/>
        <v>1</v>
      </c>
      <c r="V401" s="119">
        <f t="shared" si="34"/>
        <v>1</v>
      </c>
      <c r="W401" s="119">
        <f t="shared" si="33"/>
        <v>1</v>
      </c>
      <c r="X401" s="119">
        <f t="shared" si="33"/>
        <v>1</v>
      </c>
      <c r="Y401" s="119">
        <f t="shared" si="33"/>
        <v>1</v>
      </c>
      <c r="Z401" s="119">
        <f t="shared" si="33"/>
        <v>1</v>
      </c>
      <c r="AA401" s="119">
        <f t="shared" si="33"/>
        <v>1</v>
      </c>
      <c r="AB401" s="119">
        <f t="shared" si="35"/>
        <v>10</v>
      </c>
    </row>
    <row r="402" spans="3:28" ht="54.95" customHeight="1" x14ac:dyDescent="0.25">
      <c r="C402" s="56">
        <v>398</v>
      </c>
      <c r="D402" s="94" t="str">
        <f>IF(Lançamentos!G402="","",Lançamentos!G402)</f>
        <v/>
      </c>
      <c r="E402" s="120" t="str">
        <f>IF(D402="","",Lançamentos!R402)</f>
        <v/>
      </c>
      <c r="F402" s="121" t="str">
        <f>IF($D402="","",Lançamentos!T402)</f>
        <v/>
      </c>
      <c r="G402" s="121" t="str">
        <f>IF($D402="","",Lançamentos!V402)</f>
        <v/>
      </c>
      <c r="H402" s="121" t="str">
        <f>IF($D402="","",Lançamentos!X402)</f>
        <v/>
      </c>
      <c r="I402" s="121" t="str">
        <f>IF($D402="","",Lançamentos!Z402)</f>
        <v/>
      </c>
      <c r="J402" s="121" t="str">
        <f>IF($D402="","",Lançamentos!AB402)</f>
        <v/>
      </c>
      <c r="K402" s="121" t="str">
        <f>IF($D402="","",Lançamentos!AD402)</f>
        <v/>
      </c>
      <c r="L402" s="121" t="str">
        <f>IF($D402="","",Lançamentos!AF402)</f>
        <v/>
      </c>
      <c r="M402" s="121" t="str">
        <f>IF($D402="","",Lançamentos!AH402)</f>
        <v/>
      </c>
      <c r="N402" s="121" t="str">
        <f>IF($D402="","",Lançamentos!AJ402)</f>
        <v/>
      </c>
      <c r="O402" s="124" t="str">
        <f t="shared" si="36"/>
        <v/>
      </c>
      <c r="P402" s="125" t="str">
        <f t="shared" si="37"/>
        <v/>
      </c>
      <c r="R402" s="119">
        <f t="shared" si="34"/>
        <v>1</v>
      </c>
      <c r="S402" s="119">
        <f t="shared" si="34"/>
        <v>1</v>
      </c>
      <c r="T402" s="119">
        <f t="shared" si="34"/>
        <v>1</v>
      </c>
      <c r="U402" s="119">
        <f t="shared" si="34"/>
        <v>1</v>
      </c>
      <c r="V402" s="119">
        <f t="shared" si="34"/>
        <v>1</v>
      </c>
      <c r="W402" s="119">
        <f t="shared" si="33"/>
        <v>1</v>
      </c>
      <c r="X402" s="119">
        <f t="shared" si="33"/>
        <v>1</v>
      </c>
      <c r="Y402" s="119">
        <f t="shared" si="33"/>
        <v>1</v>
      </c>
      <c r="Z402" s="119">
        <f t="shared" si="33"/>
        <v>1</v>
      </c>
      <c r="AA402" s="119">
        <f t="shared" si="33"/>
        <v>1</v>
      </c>
      <c r="AB402" s="119">
        <f t="shared" si="35"/>
        <v>10</v>
      </c>
    </row>
    <row r="403" spans="3:28" ht="54.95" customHeight="1" x14ac:dyDescent="0.25">
      <c r="C403" s="56">
        <v>399</v>
      </c>
      <c r="D403" s="94" t="str">
        <f>IF(Lançamentos!G403="","",Lançamentos!G403)</f>
        <v/>
      </c>
      <c r="E403" s="120" t="str">
        <f>IF(D403="","",Lançamentos!R403)</f>
        <v/>
      </c>
      <c r="F403" s="121" t="str">
        <f>IF($D403="","",Lançamentos!T403)</f>
        <v/>
      </c>
      <c r="G403" s="121" t="str">
        <f>IF($D403="","",Lançamentos!V403)</f>
        <v/>
      </c>
      <c r="H403" s="121" t="str">
        <f>IF($D403="","",Lançamentos!X403)</f>
        <v/>
      </c>
      <c r="I403" s="121" t="str">
        <f>IF($D403="","",Lançamentos!Z403)</f>
        <v/>
      </c>
      <c r="J403" s="121" t="str">
        <f>IF($D403="","",Lançamentos!AB403)</f>
        <v/>
      </c>
      <c r="K403" s="121" t="str">
        <f>IF($D403="","",Lançamentos!AD403)</f>
        <v/>
      </c>
      <c r="L403" s="121" t="str">
        <f>IF($D403="","",Lançamentos!AF403)</f>
        <v/>
      </c>
      <c r="M403" s="121" t="str">
        <f>IF($D403="","",Lançamentos!AH403)</f>
        <v/>
      </c>
      <c r="N403" s="121" t="str">
        <f>IF($D403="","",Lançamentos!AJ403)</f>
        <v/>
      </c>
      <c r="O403" s="124" t="str">
        <f t="shared" si="36"/>
        <v/>
      </c>
      <c r="P403" s="125" t="str">
        <f t="shared" si="37"/>
        <v/>
      </c>
      <c r="R403" s="119">
        <f t="shared" si="34"/>
        <v>1</v>
      </c>
      <c r="S403" s="119">
        <f t="shared" si="34"/>
        <v>1</v>
      </c>
      <c r="T403" s="119">
        <f t="shared" si="34"/>
        <v>1</v>
      </c>
      <c r="U403" s="119">
        <f t="shared" si="34"/>
        <v>1</v>
      </c>
      <c r="V403" s="119">
        <f t="shared" si="34"/>
        <v>1</v>
      </c>
      <c r="W403" s="119">
        <f t="shared" si="33"/>
        <v>1</v>
      </c>
      <c r="X403" s="119">
        <f t="shared" si="33"/>
        <v>1</v>
      </c>
      <c r="Y403" s="119">
        <f t="shared" si="33"/>
        <v>1</v>
      </c>
      <c r="Z403" s="119">
        <f t="shared" si="33"/>
        <v>1</v>
      </c>
      <c r="AA403" s="119">
        <f t="shared" si="33"/>
        <v>1</v>
      </c>
      <c r="AB403" s="119">
        <f t="shared" si="35"/>
        <v>10</v>
      </c>
    </row>
    <row r="404" spans="3:28" ht="54.95" customHeight="1" x14ac:dyDescent="0.25">
      <c r="C404" s="56">
        <v>400</v>
      </c>
      <c r="D404" s="94" t="str">
        <f>IF(Lançamentos!G404="","",Lançamentos!G404)</f>
        <v/>
      </c>
      <c r="E404" s="120" t="str">
        <f>IF(D404="","",Lançamentos!R404)</f>
        <v/>
      </c>
      <c r="F404" s="121" t="str">
        <f>IF($D404="","",Lançamentos!T404)</f>
        <v/>
      </c>
      <c r="G404" s="121" t="str">
        <f>IF($D404="","",Lançamentos!V404)</f>
        <v/>
      </c>
      <c r="H404" s="121" t="str">
        <f>IF($D404="","",Lançamentos!X404)</f>
        <v/>
      </c>
      <c r="I404" s="121" t="str">
        <f>IF($D404="","",Lançamentos!Z404)</f>
        <v/>
      </c>
      <c r="J404" s="121" t="str">
        <f>IF($D404="","",Lançamentos!AB404)</f>
        <v/>
      </c>
      <c r="K404" s="121" t="str">
        <f>IF($D404="","",Lançamentos!AD404)</f>
        <v/>
      </c>
      <c r="L404" s="121" t="str">
        <f>IF($D404="","",Lançamentos!AF404)</f>
        <v/>
      </c>
      <c r="M404" s="121" t="str">
        <f>IF($D404="","",Lançamentos!AH404)</f>
        <v/>
      </c>
      <c r="N404" s="121" t="str">
        <f>IF($D404="","",Lançamentos!AJ404)</f>
        <v/>
      </c>
      <c r="O404" s="124" t="str">
        <f t="shared" si="36"/>
        <v/>
      </c>
      <c r="P404" s="125" t="str">
        <f t="shared" si="37"/>
        <v/>
      </c>
      <c r="R404" s="119">
        <f t="shared" si="34"/>
        <v>1</v>
      </c>
      <c r="S404" s="119">
        <f t="shared" si="34"/>
        <v>1</v>
      </c>
      <c r="T404" s="119">
        <f t="shared" si="34"/>
        <v>1</v>
      </c>
      <c r="U404" s="119">
        <f t="shared" si="34"/>
        <v>1</v>
      </c>
      <c r="V404" s="119">
        <f t="shared" si="34"/>
        <v>1</v>
      </c>
      <c r="W404" s="119">
        <f t="shared" si="33"/>
        <v>1</v>
      </c>
      <c r="X404" s="119">
        <f t="shared" si="33"/>
        <v>1</v>
      </c>
      <c r="Y404" s="119">
        <f t="shared" si="33"/>
        <v>1</v>
      </c>
      <c r="Z404" s="119">
        <f t="shared" si="33"/>
        <v>1</v>
      </c>
      <c r="AA404" s="119">
        <f t="shared" si="33"/>
        <v>1</v>
      </c>
      <c r="AB404" s="119">
        <f t="shared" si="35"/>
        <v>10</v>
      </c>
    </row>
    <row r="405" spans="3:28" ht="54.95" customHeight="1" x14ac:dyDescent="0.25">
      <c r="C405" s="56">
        <v>401</v>
      </c>
      <c r="D405" s="94" t="str">
        <f>IF(Lançamentos!G405="","",Lançamentos!G405)</f>
        <v/>
      </c>
      <c r="E405" s="120" t="str">
        <f>IF(D405="","",Lançamentos!R405)</f>
        <v/>
      </c>
      <c r="F405" s="121" t="str">
        <f>IF($D405="","",Lançamentos!T405)</f>
        <v/>
      </c>
      <c r="G405" s="121" t="str">
        <f>IF($D405="","",Lançamentos!V405)</f>
        <v/>
      </c>
      <c r="H405" s="121" t="str">
        <f>IF($D405="","",Lançamentos!X405)</f>
        <v/>
      </c>
      <c r="I405" s="121" t="str">
        <f>IF($D405="","",Lançamentos!Z405)</f>
        <v/>
      </c>
      <c r="J405" s="121" t="str">
        <f>IF($D405="","",Lançamentos!AB405)</f>
        <v/>
      </c>
      <c r="K405" s="121" t="str">
        <f>IF($D405="","",Lançamentos!AD405)</f>
        <v/>
      </c>
      <c r="L405" s="121" t="str">
        <f>IF($D405="","",Lançamentos!AF405)</f>
        <v/>
      </c>
      <c r="M405" s="121" t="str">
        <f>IF($D405="","",Lançamentos!AH405)</f>
        <v/>
      </c>
      <c r="N405" s="121" t="str">
        <f>IF($D405="","",Lançamentos!AJ405)</f>
        <v/>
      </c>
      <c r="O405" s="124" t="str">
        <f t="shared" si="36"/>
        <v/>
      </c>
      <c r="P405" s="125" t="str">
        <f t="shared" si="37"/>
        <v/>
      </c>
      <c r="R405" s="119">
        <f t="shared" si="34"/>
        <v>1</v>
      </c>
      <c r="S405" s="119">
        <f t="shared" si="34"/>
        <v>1</v>
      </c>
      <c r="T405" s="119">
        <f t="shared" si="34"/>
        <v>1</v>
      </c>
      <c r="U405" s="119">
        <f t="shared" si="34"/>
        <v>1</v>
      </c>
      <c r="V405" s="119">
        <f t="shared" si="34"/>
        <v>1</v>
      </c>
      <c r="W405" s="119">
        <f t="shared" si="33"/>
        <v>1</v>
      </c>
      <c r="X405" s="119">
        <f t="shared" si="33"/>
        <v>1</v>
      </c>
      <c r="Y405" s="119">
        <f t="shared" si="33"/>
        <v>1</v>
      </c>
      <c r="Z405" s="119">
        <f t="shared" si="33"/>
        <v>1</v>
      </c>
      <c r="AA405" s="119">
        <f t="shared" si="33"/>
        <v>1</v>
      </c>
      <c r="AB405" s="119">
        <f t="shared" si="35"/>
        <v>10</v>
      </c>
    </row>
    <row r="406" spans="3:28" ht="54.95" customHeight="1" x14ac:dyDescent="0.25">
      <c r="C406" s="56">
        <v>402</v>
      </c>
      <c r="D406" s="94" t="str">
        <f>IF(Lançamentos!G406="","",Lançamentos!G406)</f>
        <v/>
      </c>
      <c r="E406" s="120" t="str">
        <f>IF(D406="","",Lançamentos!R406)</f>
        <v/>
      </c>
      <c r="F406" s="121" t="str">
        <f>IF($D406="","",Lançamentos!T406)</f>
        <v/>
      </c>
      <c r="G406" s="121" t="str">
        <f>IF($D406="","",Lançamentos!V406)</f>
        <v/>
      </c>
      <c r="H406" s="121" t="str">
        <f>IF($D406="","",Lançamentos!X406)</f>
        <v/>
      </c>
      <c r="I406" s="121" t="str">
        <f>IF($D406="","",Lançamentos!Z406)</f>
        <v/>
      </c>
      <c r="J406" s="121" t="str">
        <f>IF($D406="","",Lançamentos!AB406)</f>
        <v/>
      </c>
      <c r="K406" s="121" t="str">
        <f>IF($D406="","",Lançamentos!AD406)</f>
        <v/>
      </c>
      <c r="L406" s="121" t="str">
        <f>IF($D406="","",Lançamentos!AF406)</f>
        <v/>
      </c>
      <c r="M406" s="121" t="str">
        <f>IF($D406="","",Lançamentos!AH406)</f>
        <v/>
      </c>
      <c r="N406" s="121" t="str">
        <f>IF($D406="","",Lançamentos!AJ406)</f>
        <v/>
      </c>
      <c r="O406" s="124" t="str">
        <f t="shared" si="36"/>
        <v/>
      </c>
      <c r="P406" s="125" t="str">
        <f t="shared" si="37"/>
        <v/>
      </c>
      <c r="R406" s="119">
        <f t="shared" si="34"/>
        <v>1</v>
      </c>
      <c r="S406" s="119">
        <f t="shared" si="34"/>
        <v>1</v>
      </c>
      <c r="T406" s="119">
        <f t="shared" si="34"/>
        <v>1</v>
      </c>
      <c r="U406" s="119">
        <f t="shared" si="34"/>
        <v>1</v>
      </c>
      <c r="V406" s="119">
        <f t="shared" si="34"/>
        <v>1</v>
      </c>
      <c r="W406" s="119">
        <f t="shared" si="33"/>
        <v>1</v>
      </c>
      <c r="X406" s="119">
        <f t="shared" si="33"/>
        <v>1</v>
      </c>
      <c r="Y406" s="119">
        <f t="shared" si="33"/>
        <v>1</v>
      </c>
      <c r="Z406" s="119">
        <f t="shared" si="33"/>
        <v>1</v>
      </c>
      <c r="AA406" s="119">
        <f t="shared" si="33"/>
        <v>1</v>
      </c>
      <c r="AB406" s="119">
        <f t="shared" si="35"/>
        <v>10</v>
      </c>
    </row>
    <row r="407" spans="3:28" ht="54.95" customHeight="1" x14ac:dyDescent="0.25">
      <c r="C407" s="56">
        <v>403</v>
      </c>
      <c r="D407" s="94" t="str">
        <f>IF(Lançamentos!G407="","",Lançamentos!G407)</f>
        <v/>
      </c>
      <c r="E407" s="120" t="str">
        <f>IF(D407="","",Lançamentos!R407)</f>
        <v/>
      </c>
      <c r="F407" s="121" t="str">
        <f>IF($D407="","",Lançamentos!T407)</f>
        <v/>
      </c>
      <c r="G407" s="121" t="str">
        <f>IF($D407="","",Lançamentos!V407)</f>
        <v/>
      </c>
      <c r="H407" s="121" t="str">
        <f>IF($D407="","",Lançamentos!X407)</f>
        <v/>
      </c>
      <c r="I407" s="121" t="str">
        <f>IF($D407="","",Lançamentos!Z407)</f>
        <v/>
      </c>
      <c r="J407" s="121" t="str">
        <f>IF($D407="","",Lançamentos!AB407)</f>
        <v/>
      </c>
      <c r="K407" s="121" t="str">
        <f>IF($D407="","",Lançamentos!AD407)</f>
        <v/>
      </c>
      <c r="L407" s="121" t="str">
        <f>IF($D407="","",Lançamentos!AF407)</f>
        <v/>
      </c>
      <c r="M407" s="121" t="str">
        <f>IF($D407="","",Lançamentos!AH407)</f>
        <v/>
      </c>
      <c r="N407" s="121" t="str">
        <f>IF($D407="","",Lançamentos!AJ407)</f>
        <v/>
      </c>
      <c r="O407" s="124" t="str">
        <f t="shared" si="36"/>
        <v/>
      </c>
      <c r="P407" s="125" t="str">
        <f t="shared" si="37"/>
        <v/>
      </c>
      <c r="R407" s="119">
        <f t="shared" si="34"/>
        <v>1</v>
      </c>
      <c r="S407" s="119">
        <f t="shared" si="34"/>
        <v>1</v>
      </c>
      <c r="T407" s="119">
        <f t="shared" si="34"/>
        <v>1</v>
      </c>
      <c r="U407" s="119">
        <f t="shared" si="34"/>
        <v>1</v>
      </c>
      <c r="V407" s="119">
        <f t="shared" si="34"/>
        <v>1</v>
      </c>
      <c r="W407" s="119">
        <f t="shared" si="33"/>
        <v>1</v>
      </c>
      <c r="X407" s="119">
        <f t="shared" si="33"/>
        <v>1</v>
      </c>
      <c r="Y407" s="119">
        <f t="shared" si="33"/>
        <v>1</v>
      </c>
      <c r="Z407" s="119">
        <f t="shared" si="33"/>
        <v>1</v>
      </c>
      <c r="AA407" s="119">
        <f t="shared" si="33"/>
        <v>1</v>
      </c>
      <c r="AB407" s="119">
        <f t="shared" si="35"/>
        <v>10</v>
      </c>
    </row>
    <row r="408" spans="3:28" ht="54.95" customHeight="1" x14ac:dyDescent="0.25">
      <c r="C408" s="56">
        <v>404</v>
      </c>
      <c r="D408" s="94" t="str">
        <f>IF(Lançamentos!G408="","",Lançamentos!G408)</f>
        <v/>
      </c>
      <c r="E408" s="120" t="str">
        <f>IF(D408="","",Lançamentos!R408)</f>
        <v/>
      </c>
      <c r="F408" s="121" t="str">
        <f>IF($D408="","",Lançamentos!T408)</f>
        <v/>
      </c>
      <c r="G408" s="121" t="str">
        <f>IF($D408="","",Lançamentos!V408)</f>
        <v/>
      </c>
      <c r="H408" s="121" t="str">
        <f>IF($D408="","",Lançamentos!X408)</f>
        <v/>
      </c>
      <c r="I408" s="121" t="str">
        <f>IF($D408="","",Lançamentos!Z408)</f>
        <v/>
      </c>
      <c r="J408" s="121" t="str">
        <f>IF($D408="","",Lançamentos!AB408)</f>
        <v/>
      </c>
      <c r="K408" s="121" t="str">
        <f>IF($D408="","",Lançamentos!AD408)</f>
        <v/>
      </c>
      <c r="L408" s="121" t="str">
        <f>IF($D408="","",Lançamentos!AF408)</f>
        <v/>
      </c>
      <c r="M408" s="121" t="str">
        <f>IF($D408="","",Lançamentos!AH408)</f>
        <v/>
      </c>
      <c r="N408" s="121" t="str">
        <f>IF($D408="","",Lançamentos!AJ408)</f>
        <v/>
      </c>
      <c r="O408" s="124" t="str">
        <f t="shared" si="36"/>
        <v/>
      </c>
      <c r="P408" s="125" t="str">
        <f t="shared" si="37"/>
        <v/>
      </c>
      <c r="R408" s="119">
        <f t="shared" si="34"/>
        <v>1</v>
      </c>
      <c r="S408" s="119">
        <f t="shared" si="34"/>
        <v>1</v>
      </c>
      <c r="T408" s="119">
        <f t="shared" si="34"/>
        <v>1</v>
      </c>
      <c r="U408" s="119">
        <f t="shared" si="34"/>
        <v>1</v>
      </c>
      <c r="V408" s="119">
        <f t="shared" si="34"/>
        <v>1</v>
      </c>
      <c r="W408" s="119">
        <f t="shared" si="33"/>
        <v>1</v>
      </c>
      <c r="X408" s="119">
        <f t="shared" si="33"/>
        <v>1</v>
      </c>
      <c r="Y408" s="119">
        <f t="shared" si="33"/>
        <v>1</v>
      </c>
      <c r="Z408" s="119">
        <f t="shared" si="33"/>
        <v>1</v>
      </c>
      <c r="AA408" s="119">
        <f t="shared" si="33"/>
        <v>1</v>
      </c>
      <c r="AB408" s="119">
        <f t="shared" si="35"/>
        <v>10</v>
      </c>
    </row>
    <row r="409" spans="3:28" ht="54.95" customHeight="1" x14ac:dyDescent="0.25">
      <c r="C409" s="56">
        <v>405</v>
      </c>
      <c r="D409" s="94" t="str">
        <f>IF(Lançamentos!G409="","",Lançamentos!G409)</f>
        <v/>
      </c>
      <c r="E409" s="120" t="str">
        <f>IF(D409="","",Lançamentos!R409)</f>
        <v/>
      </c>
      <c r="F409" s="121" t="str">
        <f>IF($D409="","",Lançamentos!T409)</f>
        <v/>
      </c>
      <c r="G409" s="121" t="str">
        <f>IF($D409="","",Lançamentos!V409)</f>
        <v/>
      </c>
      <c r="H409" s="121" t="str">
        <f>IF($D409="","",Lançamentos!X409)</f>
        <v/>
      </c>
      <c r="I409" s="121" t="str">
        <f>IF($D409="","",Lançamentos!Z409)</f>
        <v/>
      </c>
      <c r="J409" s="121" t="str">
        <f>IF($D409="","",Lançamentos!AB409)</f>
        <v/>
      </c>
      <c r="K409" s="121" t="str">
        <f>IF($D409="","",Lançamentos!AD409)</f>
        <v/>
      </c>
      <c r="L409" s="121" t="str">
        <f>IF($D409="","",Lançamentos!AF409)</f>
        <v/>
      </c>
      <c r="M409" s="121" t="str">
        <f>IF($D409="","",Lançamentos!AH409)</f>
        <v/>
      </c>
      <c r="N409" s="121" t="str">
        <f>IF($D409="","",Lançamentos!AJ409)</f>
        <v/>
      </c>
      <c r="O409" s="124" t="str">
        <f t="shared" si="36"/>
        <v/>
      </c>
      <c r="P409" s="125" t="str">
        <f t="shared" si="37"/>
        <v/>
      </c>
      <c r="R409" s="119">
        <f t="shared" si="34"/>
        <v>1</v>
      </c>
      <c r="S409" s="119">
        <f t="shared" si="34"/>
        <v>1</v>
      </c>
      <c r="T409" s="119">
        <f t="shared" si="34"/>
        <v>1</v>
      </c>
      <c r="U409" s="119">
        <f t="shared" si="34"/>
        <v>1</v>
      </c>
      <c r="V409" s="119">
        <f t="shared" si="34"/>
        <v>1</v>
      </c>
      <c r="W409" s="119">
        <f t="shared" si="33"/>
        <v>1</v>
      </c>
      <c r="X409" s="119">
        <f t="shared" si="33"/>
        <v>1</v>
      </c>
      <c r="Y409" s="119">
        <f t="shared" si="33"/>
        <v>1</v>
      </c>
      <c r="Z409" s="119">
        <f t="shared" si="33"/>
        <v>1</v>
      </c>
      <c r="AA409" s="119">
        <f t="shared" si="33"/>
        <v>1</v>
      </c>
      <c r="AB409" s="119">
        <f t="shared" si="35"/>
        <v>10</v>
      </c>
    </row>
    <row r="410" spans="3:28" ht="54.95" customHeight="1" x14ac:dyDescent="0.25">
      <c r="C410" s="56">
        <v>406</v>
      </c>
      <c r="D410" s="94" t="str">
        <f>IF(Lançamentos!G410="","",Lançamentos!G410)</f>
        <v/>
      </c>
      <c r="E410" s="120" t="str">
        <f>IF(D410="","",Lançamentos!R410)</f>
        <v/>
      </c>
      <c r="F410" s="121" t="str">
        <f>IF($D410="","",Lançamentos!T410)</f>
        <v/>
      </c>
      <c r="G410" s="121" t="str">
        <f>IF($D410="","",Lançamentos!V410)</f>
        <v/>
      </c>
      <c r="H410" s="121" t="str">
        <f>IF($D410="","",Lançamentos!X410)</f>
        <v/>
      </c>
      <c r="I410" s="121" t="str">
        <f>IF($D410="","",Lançamentos!Z410)</f>
        <v/>
      </c>
      <c r="J410" s="121" t="str">
        <f>IF($D410="","",Lançamentos!AB410)</f>
        <v/>
      </c>
      <c r="K410" s="121" t="str">
        <f>IF($D410="","",Lançamentos!AD410)</f>
        <v/>
      </c>
      <c r="L410" s="121" t="str">
        <f>IF($D410="","",Lançamentos!AF410)</f>
        <v/>
      </c>
      <c r="M410" s="121" t="str">
        <f>IF($D410="","",Lançamentos!AH410)</f>
        <v/>
      </c>
      <c r="N410" s="121" t="str">
        <f>IF($D410="","",Lançamentos!AJ410)</f>
        <v/>
      </c>
      <c r="O410" s="124" t="str">
        <f t="shared" si="36"/>
        <v/>
      </c>
      <c r="P410" s="125" t="str">
        <f t="shared" si="37"/>
        <v/>
      </c>
      <c r="R410" s="119">
        <f t="shared" si="34"/>
        <v>1</v>
      </c>
      <c r="S410" s="119">
        <f t="shared" si="34"/>
        <v>1</v>
      </c>
      <c r="T410" s="119">
        <f t="shared" si="34"/>
        <v>1</v>
      </c>
      <c r="U410" s="119">
        <f t="shared" si="34"/>
        <v>1</v>
      </c>
      <c r="V410" s="119">
        <f t="shared" si="34"/>
        <v>1</v>
      </c>
      <c r="W410" s="119">
        <f t="shared" si="33"/>
        <v>1</v>
      </c>
      <c r="X410" s="119">
        <f t="shared" si="33"/>
        <v>1</v>
      </c>
      <c r="Y410" s="119">
        <f t="shared" si="33"/>
        <v>1</v>
      </c>
      <c r="Z410" s="119">
        <f t="shared" si="33"/>
        <v>1</v>
      </c>
      <c r="AA410" s="119">
        <f t="shared" si="33"/>
        <v>1</v>
      </c>
      <c r="AB410" s="119">
        <f t="shared" si="35"/>
        <v>10</v>
      </c>
    </row>
    <row r="411" spans="3:28" ht="54.95" customHeight="1" x14ac:dyDescent="0.25">
      <c r="C411" s="56">
        <v>407</v>
      </c>
      <c r="D411" s="94" t="str">
        <f>IF(Lançamentos!G411="","",Lançamentos!G411)</f>
        <v/>
      </c>
      <c r="E411" s="120" t="str">
        <f>IF(D411="","",Lançamentos!R411)</f>
        <v/>
      </c>
      <c r="F411" s="121" t="str">
        <f>IF($D411="","",Lançamentos!T411)</f>
        <v/>
      </c>
      <c r="G411" s="121" t="str">
        <f>IF($D411="","",Lançamentos!V411)</f>
        <v/>
      </c>
      <c r="H411" s="121" t="str">
        <f>IF($D411="","",Lançamentos!X411)</f>
        <v/>
      </c>
      <c r="I411" s="121" t="str">
        <f>IF($D411="","",Lançamentos!Z411)</f>
        <v/>
      </c>
      <c r="J411" s="121" t="str">
        <f>IF($D411="","",Lançamentos!AB411)</f>
        <v/>
      </c>
      <c r="K411" s="121" t="str">
        <f>IF($D411="","",Lançamentos!AD411)</f>
        <v/>
      </c>
      <c r="L411" s="121" t="str">
        <f>IF($D411="","",Lançamentos!AF411)</f>
        <v/>
      </c>
      <c r="M411" s="121" t="str">
        <f>IF($D411="","",Lançamentos!AH411)</f>
        <v/>
      </c>
      <c r="N411" s="121" t="str">
        <f>IF($D411="","",Lançamentos!AJ411)</f>
        <v/>
      </c>
      <c r="O411" s="124" t="str">
        <f t="shared" si="36"/>
        <v/>
      </c>
      <c r="P411" s="125" t="str">
        <f t="shared" si="37"/>
        <v/>
      </c>
      <c r="R411" s="119">
        <f t="shared" si="34"/>
        <v>1</v>
      </c>
      <c r="S411" s="119">
        <f t="shared" si="34"/>
        <v>1</v>
      </c>
      <c r="T411" s="119">
        <f t="shared" si="34"/>
        <v>1</v>
      </c>
      <c r="U411" s="119">
        <f t="shared" si="34"/>
        <v>1</v>
      </c>
      <c r="V411" s="119">
        <f t="shared" si="34"/>
        <v>1</v>
      </c>
      <c r="W411" s="119">
        <f t="shared" si="33"/>
        <v>1</v>
      </c>
      <c r="X411" s="119">
        <f t="shared" si="33"/>
        <v>1</v>
      </c>
      <c r="Y411" s="119">
        <f t="shared" si="33"/>
        <v>1</v>
      </c>
      <c r="Z411" s="119">
        <f t="shared" si="33"/>
        <v>1</v>
      </c>
      <c r="AA411" s="119">
        <f t="shared" si="33"/>
        <v>1</v>
      </c>
      <c r="AB411" s="119">
        <f t="shared" si="35"/>
        <v>10</v>
      </c>
    </row>
    <row r="412" spans="3:28" ht="54.95" customHeight="1" x14ac:dyDescent="0.25">
      <c r="C412" s="56">
        <v>408</v>
      </c>
      <c r="D412" s="94" t="str">
        <f>IF(Lançamentos!G412="","",Lançamentos!G412)</f>
        <v/>
      </c>
      <c r="E412" s="120" t="str">
        <f>IF(D412="","",Lançamentos!R412)</f>
        <v/>
      </c>
      <c r="F412" s="121" t="str">
        <f>IF($D412="","",Lançamentos!T412)</f>
        <v/>
      </c>
      <c r="G412" s="121" t="str">
        <f>IF($D412="","",Lançamentos!V412)</f>
        <v/>
      </c>
      <c r="H412" s="121" t="str">
        <f>IF($D412="","",Lançamentos!X412)</f>
        <v/>
      </c>
      <c r="I412" s="121" t="str">
        <f>IF($D412="","",Lançamentos!Z412)</f>
        <v/>
      </c>
      <c r="J412" s="121" t="str">
        <f>IF($D412="","",Lançamentos!AB412)</f>
        <v/>
      </c>
      <c r="K412" s="121" t="str">
        <f>IF($D412="","",Lançamentos!AD412)</f>
        <v/>
      </c>
      <c r="L412" s="121" t="str">
        <f>IF($D412="","",Lançamentos!AF412)</f>
        <v/>
      </c>
      <c r="M412" s="121" t="str">
        <f>IF($D412="","",Lançamentos!AH412)</f>
        <v/>
      </c>
      <c r="N412" s="121" t="str">
        <f>IF($D412="","",Lançamentos!AJ412)</f>
        <v/>
      </c>
      <c r="O412" s="124" t="str">
        <f t="shared" si="36"/>
        <v/>
      </c>
      <c r="P412" s="125" t="str">
        <f t="shared" si="37"/>
        <v/>
      </c>
      <c r="R412" s="119">
        <f t="shared" si="34"/>
        <v>1</v>
      </c>
      <c r="S412" s="119">
        <f t="shared" si="34"/>
        <v>1</v>
      </c>
      <c r="T412" s="119">
        <f t="shared" si="34"/>
        <v>1</v>
      </c>
      <c r="U412" s="119">
        <f t="shared" si="34"/>
        <v>1</v>
      </c>
      <c r="V412" s="119">
        <f t="shared" si="34"/>
        <v>1</v>
      </c>
      <c r="W412" s="119">
        <f t="shared" si="33"/>
        <v>1</v>
      </c>
      <c r="X412" s="119">
        <f t="shared" si="33"/>
        <v>1</v>
      </c>
      <c r="Y412" s="119">
        <f t="shared" si="33"/>
        <v>1</v>
      </c>
      <c r="Z412" s="119">
        <f t="shared" si="33"/>
        <v>1</v>
      </c>
      <c r="AA412" s="119">
        <f t="shared" si="33"/>
        <v>1</v>
      </c>
      <c r="AB412" s="119">
        <f t="shared" si="35"/>
        <v>10</v>
      </c>
    </row>
    <row r="413" spans="3:28" ht="54.95" customHeight="1" x14ac:dyDescent="0.25">
      <c r="C413" s="56">
        <v>409</v>
      </c>
      <c r="D413" s="94" t="str">
        <f>IF(Lançamentos!G413="","",Lançamentos!G413)</f>
        <v/>
      </c>
      <c r="E413" s="120" t="str">
        <f>IF(D413="","",Lançamentos!R413)</f>
        <v/>
      </c>
      <c r="F413" s="121" t="str">
        <f>IF($D413="","",Lançamentos!T413)</f>
        <v/>
      </c>
      <c r="G413" s="121" t="str">
        <f>IF($D413="","",Lançamentos!V413)</f>
        <v/>
      </c>
      <c r="H413" s="121" t="str">
        <f>IF($D413="","",Lançamentos!X413)</f>
        <v/>
      </c>
      <c r="I413" s="121" t="str">
        <f>IF($D413="","",Lançamentos!Z413)</f>
        <v/>
      </c>
      <c r="J413" s="121" t="str">
        <f>IF($D413="","",Lançamentos!AB413)</f>
        <v/>
      </c>
      <c r="K413" s="121" t="str">
        <f>IF($D413="","",Lançamentos!AD413)</f>
        <v/>
      </c>
      <c r="L413" s="121" t="str">
        <f>IF($D413="","",Lançamentos!AF413)</f>
        <v/>
      </c>
      <c r="M413" s="121" t="str">
        <f>IF($D413="","",Lançamentos!AH413)</f>
        <v/>
      </c>
      <c r="N413" s="121" t="str">
        <f>IF($D413="","",Lançamentos!AJ413)</f>
        <v/>
      </c>
      <c r="O413" s="124" t="str">
        <f t="shared" si="36"/>
        <v/>
      </c>
      <c r="P413" s="125" t="str">
        <f t="shared" si="37"/>
        <v/>
      </c>
      <c r="R413" s="119">
        <f t="shared" si="34"/>
        <v>1</v>
      </c>
      <c r="S413" s="119">
        <f t="shared" si="34"/>
        <v>1</v>
      </c>
      <c r="T413" s="119">
        <f t="shared" si="34"/>
        <v>1</v>
      </c>
      <c r="U413" s="119">
        <f t="shared" si="34"/>
        <v>1</v>
      </c>
      <c r="V413" s="119">
        <f t="shared" si="34"/>
        <v>1</v>
      </c>
      <c r="W413" s="119">
        <f t="shared" si="33"/>
        <v>1</v>
      </c>
      <c r="X413" s="119">
        <f t="shared" si="33"/>
        <v>1</v>
      </c>
      <c r="Y413" s="119">
        <f t="shared" si="33"/>
        <v>1</v>
      </c>
      <c r="Z413" s="119">
        <f t="shared" si="33"/>
        <v>1</v>
      </c>
      <c r="AA413" s="119">
        <f t="shared" si="33"/>
        <v>1</v>
      </c>
      <c r="AB413" s="119">
        <f t="shared" si="35"/>
        <v>10</v>
      </c>
    </row>
    <row r="414" spans="3:28" ht="54.95" customHeight="1" x14ac:dyDescent="0.25">
      <c r="C414" s="56">
        <v>410</v>
      </c>
      <c r="D414" s="94" t="str">
        <f>IF(Lançamentos!G414="","",Lançamentos!G414)</f>
        <v/>
      </c>
      <c r="E414" s="120" t="str">
        <f>IF(D414="","",Lançamentos!R414)</f>
        <v/>
      </c>
      <c r="F414" s="121" t="str">
        <f>IF($D414="","",Lançamentos!T414)</f>
        <v/>
      </c>
      <c r="G414" s="121" t="str">
        <f>IF($D414="","",Lançamentos!V414)</f>
        <v/>
      </c>
      <c r="H414" s="121" t="str">
        <f>IF($D414="","",Lançamentos!X414)</f>
        <v/>
      </c>
      <c r="I414" s="121" t="str">
        <f>IF($D414="","",Lançamentos!Z414)</f>
        <v/>
      </c>
      <c r="J414" s="121" t="str">
        <f>IF($D414="","",Lançamentos!AB414)</f>
        <v/>
      </c>
      <c r="K414" s="121" t="str">
        <f>IF($D414="","",Lançamentos!AD414)</f>
        <v/>
      </c>
      <c r="L414" s="121" t="str">
        <f>IF($D414="","",Lançamentos!AF414)</f>
        <v/>
      </c>
      <c r="M414" s="121" t="str">
        <f>IF($D414="","",Lançamentos!AH414)</f>
        <v/>
      </c>
      <c r="N414" s="121" t="str">
        <f>IF($D414="","",Lançamentos!AJ414)</f>
        <v/>
      </c>
      <c r="O414" s="124" t="str">
        <f t="shared" si="36"/>
        <v/>
      </c>
      <c r="P414" s="125" t="str">
        <f t="shared" si="37"/>
        <v/>
      </c>
      <c r="R414" s="119">
        <f t="shared" si="34"/>
        <v>1</v>
      </c>
      <c r="S414" s="119">
        <f t="shared" si="34"/>
        <v>1</v>
      </c>
      <c r="T414" s="119">
        <f t="shared" si="34"/>
        <v>1</v>
      </c>
      <c r="U414" s="119">
        <f t="shared" si="34"/>
        <v>1</v>
      </c>
      <c r="V414" s="119">
        <f t="shared" si="34"/>
        <v>1</v>
      </c>
      <c r="W414" s="119">
        <f t="shared" si="33"/>
        <v>1</v>
      </c>
      <c r="X414" s="119">
        <f t="shared" si="33"/>
        <v>1</v>
      </c>
      <c r="Y414" s="119">
        <f t="shared" si="33"/>
        <v>1</v>
      </c>
      <c r="Z414" s="119">
        <f t="shared" si="33"/>
        <v>1</v>
      </c>
      <c r="AA414" s="119">
        <f t="shared" si="33"/>
        <v>1</v>
      </c>
      <c r="AB414" s="119">
        <f t="shared" si="35"/>
        <v>10</v>
      </c>
    </row>
    <row r="415" spans="3:28" ht="54.95" customHeight="1" x14ac:dyDescent="0.25">
      <c r="C415" s="56">
        <v>411</v>
      </c>
      <c r="D415" s="94" t="str">
        <f>IF(Lançamentos!G415="","",Lançamentos!G415)</f>
        <v/>
      </c>
      <c r="E415" s="120" t="str">
        <f>IF(D415="","",Lançamentos!R415)</f>
        <v/>
      </c>
      <c r="F415" s="121" t="str">
        <f>IF($D415="","",Lançamentos!T415)</f>
        <v/>
      </c>
      <c r="G415" s="121" t="str">
        <f>IF($D415="","",Lançamentos!V415)</f>
        <v/>
      </c>
      <c r="H415" s="121" t="str">
        <f>IF($D415="","",Lançamentos!X415)</f>
        <v/>
      </c>
      <c r="I415" s="121" t="str">
        <f>IF($D415="","",Lançamentos!Z415)</f>
        <v/>
      </c>
      <c r="J415" s="121" t="str">
        <f>IF($D415="","",Lançamentos!AB415)</f>
        <v/>
      </c>
      <c r="K415" s="121" t="str">
        <f>IF($D415="","",Lançamentos!AD415)</f>
        <v/>
      </c>
      <c r="L415" s="121" t="str">
        <f>IF($D415="","",Lançamentos!AF415)</f>
        <v/>
      </c>
      <c r="M415" s="121" t="str">
        <f>IF($D415="","",Lançamentos!AH415)</f>
        <v/>
      </c>
      <c r="N415" s="121" t="str">
        <f>IF($D415="","",Lançamentos!AJ415)</f>
        <v/>
      </c>
      <c r="O415" s="124" t="str">
        <f t="shared" si="36"/>
        <v/>
      </c>
      <c r="P415" s="125" t="str">
        <f t="shared" si="37"/>
        <v/>
      </c>
      <c r="R415" s="119">
        <f t="shared" si="34"/>
        <v>1</v>
      </c>
      <c r="S415" s="119">
        <f t="shared" si="34"/>
        <v>1</v>
      </c>
      <c r="T415" s="119">
        <f t="shared" si="34"/>
        <v>1</v>
      </c>
      <c r="U415" s="119">
        <f t="shared" si="34"/>
        <v>1</v>
      </c>
      <c r="V415" s="119">
        <f t="shared" si="34"/>
        <v>1</v>
      </c>
      <c r="W415" s="119">
        <f t="shared" si="33"/>
        <v>1</v>
      </c>
      <c r="X415" s="119">
        <f t="shared" si="33"/>
        <v>1</v>
      </c>
      <c r="Y415" s="119">
        <f t="shared" si="33"/>
        <v>1</v>
      </c>
      <c r="Z415" s="119">
        <f t="shared" si="33"/>
        <v>1</v>
      </c>
      <c r="AA415" s="119">
        <f t="shared" si="33"/>
        <v>1</v>
      </c>
      <c r="AB415" s="119">
        <f t="shared" si="35"/>
        <v>10</v>
      </c>
    </row>
    <row r="416" spans="3:28" ht="54.95" customHeight="1" x14ac:dyDescent="0.25">
      <c r="C416" s="56">
        <v>412</v>
      </c>
      <c r="D416" s="94" t="str">
        <f>IF(Lançamentos!G416="","",Lançamentos!G416)</f>
        <v/>
      </c>
      <c r="E416" s="120" t="str">
        <f>IF(D416="","",Lançamentos!R416)</f>
        <v/>
      </c>
      <c r="F416" s="121" t="str">
        <f>IF($D416="","",Lançamentos!T416)</f>
        <v/>
      </c>
      <c r="G416" s="121" t="str">
        <f>IF($D416="","",Lançamentos!V416)</f>
        <v/>
      </c>
      <c r="H416" s="121" t="str">
        <f>IF($D416="","",Lançamentos!X416)</f>
        <v/>
      </c>
      <c r="I416" s="121" t="str">
        <f>IF($D416="","",Lançamentos!Z416)</f>
        <v/>
      </c>
      <c r="J416" s="121" t="str">
        <f>IF($D416="","",Lançamentos!AB416)</f>
        <v/>
      </c>
      <c r="K416" s="121" t="str">
        <f>IF($D416="","",Lançamentos!AD416)</f>
        <v/>
      </c>
      <c r="L416" s="121" t="str">
        <f>IF($D416="","",Lançamentos!AF416)</f>
        <v/>
      </c>
      <c r="M416" s="121" t="str">
        <f>IF($D416="","",Lançamentos!AH416)</f>
        <v/>
      </c>
      <c r="N416" s="121" t="str">
        <f>IF($D416="","",Lançamentos!AJ416)</f>
        <v/>
      </c>
      <c r="O416" s="124" t="str">
        <f t="shared" si="36"/>
        <v/>
      </c>
      <c r="P416" s="125" t="str">
        <f t="shared" si="37"/>
        <v/>
      </c>
      <c r="R416" s="119">
        <f t="shared" si="34"/>
        <v>1</v>
      </c>
      <c r="S416" s="119">
        <f t="shared" si="34"/>
        <v>1</v>
      </c>
      <c r="T416" s="119">
        <f t="shared" si="34"/>
        <v>1</v>
      </c>
      <c r="U416" s="119">
        <f t="shared" si="34"/>
        <v>1</v>
      </c>
      <c r="V416" s="119">
        <f t="shared" si="34"/>
        <v>1</v>
      </c>
      <c r="W416" s="119">
        <f t="shared" si="33"/>
        <v>1</v>
      </c>
      <c r="X416" s="119">
        <f t="shared" si="33"/>
        <v>1</v>
      </c>
      <c r="Y416" s="119">
        <f t="shared" si="33"/>
        <v>1</v>
      </c>
      <c r="Z416" s="119">
        <f t="shared" si="33"/>
        <v>1</v>
      </c>
      <c r="AA416" s="119">
        <f t="shared" si="33"/>
        <v>1</v>
      </c>
      <c r="AB416" s="119">
        <f t="shared" si="35"/>
        <v>10</v>
      </c>
    </row>
    <row r="417" spans="3:28" ht="54.95" customHeight="1" x14ac:dyDescent="0.25">
      <c r="C417" s="56">
        <v>413</v>
      </c>
      <c r="D417" s="94" t="str">
        <f>IF(Lançamentos!G417="","",Lançamentos!G417)</f>
        <v/>
      </c>
      <c r="E417" s="120" t="str">
        <f>IF(D417="","",Lançamentos!R417)</f>
        <v/>
      </c>
      <c r="F417" s="121" t="str">
        <f>IF($D417="","",Lançamentos!T417)</f>
        <v/>
      </c>
      <c r="G417" s="121" t="str">
        <f>IF($D417="","",Lançamentos!V417)</f>
        <v/>
      </c>
      <c r="H417" s="121" t="str">
        <f>IF($D417="","",Lançamentos!X417)</f>
        <v/>
      </c>
      <c r="I417" s="121" t="str">
        <f>IF($D417="","",Lançamentos!Z417)</f>
        <v/>
      </c>
      <c r="J417" s="121" t="str">
        <f>IF($D417="","",Lançamentos!AB417)</f>
        <v/>
      </c>
      <c r="K417" s="121" t="str">
        <f>IF($D417="","",Lançamentos!AD417)</f>
        <v/>
      </c>
      <c r="L417" s="121" t="str">
        <f>IF($D417="","",Lançamentos!AF417)</f>
        <v/>
      </c>
      <c r="M417" s="121" t="str">
        <f>IF($D417="","",Lançamentos!AH417)</f>
        <v/>
      </c>
      <c r="N417" s="121" t="str">
        <f>IF($D417="","",Lançamentos!AJ417)</f>
        <v/>
      </c>
      <c r="O417" s="124" t="str">
        <f t="shared" si="36"/>
        <v/>
      </c>
      <c r="P417" s="125" t="str">
        <f t="shared" si="37"/>
        <v/>
      </c>
      <c r="R417" s="119">
        <f t="shared" si="34"/>
        <v>1</v>
      </c>
      <c r="S417" s="119">
        <f t="shared" si="34"/>
        <v>1</v>
      </c>
      <c r="T417" s="119">
        <f t="shared" si="34"/>
        <v>1</v>
      </c>
      <c r="U417" s="119">
        <f t="shared" si="34"/>
        <v>1</v>
      </c>
      <c r="V417" s="119">
        <f t="shared" si="34"/>
        <v>1</v>
      </c>
      <c r="W417" s="119">
        <f t="shared" si="33"/>
        <v>1</v>
      </c>
      <c r="X417" s="119">
        <f t="shared" si="33"/>
        <v>1</v>
      </c>
      <c r="Y417" s="119">
        <f t="shared" si="33"/>
        <v>1</v>
      </c>
      <c r="Z417" s="119">
        <f t="shared" si="33"/>
        <v>1</v>
      </c>
      <c r="AA417" s="119">
        <f t="shared" si="33"/>
        <v>1</v>
      </c>
      <c r="AB417" s="119">
        <f t="shared" si="35"/>
        <v>10</v>
      </c>
    </row>
    <row r="418" spans="3:28" ht="54.95" customHeight="1" x14ac:dyDescent="0.25">
      <c r="C418" s="56">
        <v>414</v>
      </c>
      <c r="D418" s="94" t="str">
        <f>IF(Lançamentos!G418="","",Lançamentos!G418)</f>
        <v/>
      </c>
      <c r="E418" s="120" t="str">
        <f>IF(D418="","",Lançamentos!R418)</f>
        <v/>
      </c>
      <c r="F418" s="121" t="str">
        <f>IF($D418="","",Lançamentos!T418)</f>
        <v/>
      </c>
      <c r="G418" s="121" t="str">
        <f>IF($D418="","",Lançamentos!V418)</f>
        <v/>
      </c>
      <c r="H418" s="121" t="str">
        <f>IF($D418="","",Lançamentos!X418)</f>
        <v/>
      </c>
      <c r="I418" s="121" t="str">
        <f>IF($D418="","",Lançamentos!Z418)</f>
        <v/>
      </c>
      <c r="J418" s="121" t="str">
        <f>IF($D418="","",Lançamentos!AB418)</f>
        <v/>
      </c>
      <c r="K418" s="121" t="str">
        <f>IF($D418="","",Lançamentos!AD418)</f>
        <v/>
      </c>
      <c r="L418" s="121" t="str">
        <f>IF($D418="","",Lançamentos!AF418)</f>
        <v/>
      </c>
      <c r="M418" s="121" t="str">
        <f>IF($D418="","",Lançamentos!AH418)</f>
        <v/>
      </c>
      <c r="N418" s="121" t="str">
        <f>IF($D418="","",Lançamentos!AJ418)</f>
        <v/>
      </c>
      <c r="O418" s="124" t="str">
        <f t="shared" si="36"/>
        <v/>
      </c>
      <c r="P418" s="125" t="str">
        <f t="shared" si="37"/>
        <v/>
      </c>
      <c r="R418" s="119">
        <f t="shared" si="34"/>
        <v>1</v>
      </c>
      <c r="S418" s="119">
        <f t="shared" si="34"/>
        <v>1</v>
      </c>
      <c r="T418" s="119">
        <f t="shared" si="34"/>
        <v>1</v>
      </c>
      <c r="U418" s="119">
        <f t="shared" si="34"/>
        <v>1</v>
      </c>
      <c r="V418" s="119">
        <f t="shared" si="34"/>
        <v>1</v>
      </c>
      <c r="W418" s="119">
        <f t="shared" si="33"/>
        <v>1</v>
      </c>
      <c r="X418" s="119">
        <f t="shared" si="33"/>
        <v>1</v>
      </c>
      <c r="Y418" s="119">
        <f t="shared" si="33"/>
        <v>1</v>
      </c>
      <c r="Z418" s="119">
        <f t="shared" si="33"/>
        <v>1</v>
      </c>
      <c r="AA418" s="119">
        <f t="shared" si="33"/>
        <v>1</v>
      </c>
      <c r="AB418" s="119">
        <f t="shared" si="35"/>
        <v>10</v>
      </c>
    </row>
    <row r="419" spans="3:28" ht="54.95" customHeight="1" x14ac:dyDescent="0.25">
      <c r="C419" s="56">
        <v>415</v>
      </c>
      <c r="D419" s="94" t="str">
        <f>IF(Lançamentos!G419="","",Lançamentos!G419)</f>
        <v/>
      </c>
      <c r="E419" s="120" t="str">
        <f>IF(D419="","",Lançamentos!R419)</f>
        <v/>
      </c>
      <c r="F419" s="121" t="str">
        <f>IF($D419="","",Lançamentos!T419)</f>
        <v/>
      </c>
      <c r="G419" s="121" t="str">
        <f>IF($D419="","",Lançamentos!V419)</f>
        <v/>
      </c>
      <c r="H419" s="121" t="str">
        <f>IF($D419="","",Lançamentos!X419)</f>
        <v/>
      </c>
      <c r="I419" s="121" t="str">
        <f>IF($D419="","",Lançamentos!Z419)</f>
        <v/>
      </c>
      <c r="J419" s="121" t="str">
        <f>IF($D419="","",Lançamentos!AB419)</f>
        <v/>
      </c>
      <c r="K419" s="121" t="str">
        <f>IF($D419="","",Lançamentos!AD419)</f>
        <v/>
      </c>
      <c r="L419" s="121" t="str">
        <f>IF($D419="","",Lançamentos!AF419)</f>
        <v/>
      </c>
      <c r="M419" s="121" t="str">
        <f>IF($D419="","",Lançamentos!AH419)</f>
        <v/>
      </c>
      <c r="N419" s="121" t="str">
        <f>IF($D419="","",Lançamentos!AJ419)</f>
        <v/>
      </c>
      <c r="O419" s="124" t="str">
        <f t="shared" si="36"/>
        <v/>
      </c>
      <c r="P419" s="125" t="str">
        <f t="shared" si="37"/>
        <v/>
      </c>
      <c r="R419" s="119">
        <f t="shared" si="34"/>
        <v>1</v>
      </c>
      <c r="S419" s="119">
        <f t="shared" si="34"/>
        <v>1</v>
      </c>
      <c r="T419" s="119">
        <f t="shared" si="34"/>
        <v>1</v>
      </c>
      <c r="U419" s="119">
        <f t="shared" si="34"/>
        <v>1</v>
      </c>
      <c r="V419" s="119">
        <f t="shared" si="34"/>
        <v>1</v>
      </c>
      <c r="W419" s="119">
        <f t="shared" si="33"/>
        <v>1</v>
      </c>
      <c r="X419" s="119">
        <f t="shared" si="33"/>
        <v>1</v>
      </c>
      <c r="Y419" s="119">
        <f t="shared" si="33"/>
        <v>1</v>
      </c>
      <c r="Z419" s="119">
        <f t="shared" si="33"/>
        <v>1</v>
      </c>
      <c r="AA419" s="119">
        <f t="shared" si="33"/>
        <v>1</v>
      </c>
      <c r="AB419" s="119">
        <f t="shared" si="35"/>
        <v>10</v>
      </c>
    </row>
    <row r="420" spans="3:28" ht="54.95" customHeight="1" x14ac:dyDescent="0.25">
      <c r="C420" s="56">
        <v>416</v>
      </c>
      <c r="D420" s="94" t="str">
        <f>IF(Lançamentos!G420="","",Lançamentos!G420)</f>
        <v/>
      </c>
      <c r="E420" s="120" t="str">
        <f>IF(D420="","",Lançamentos!R420)</f>
        <v/>
      </c>
      <c r="F420" s="121" t="str">
        <f>IF($D420="","",Lançamentos!T420)</f>
        <v/>
      </c>
      <c r="G420" s="121" t="str">
        <f>IF($D420="","",Lançamentos!V420)</f>
        <v/>
      </c>
      <c r="H420" s="121" t="str">
        <f>IF($D420="","",Lançamentos!X420)</f>
        <v/>
      </c>
      <c r="I420" s="121" t="str">
        <f>IF($D420="","",Lançamentos!Z420)</f>
        <v/>
      </c>
      <c r="J420" s="121" t="str">
        <f>IF($D420="","",Lançamentos!AB420)</f>
        <v/>
      </c>
      <c r="K420" s="121" t="str">
        <f>IF($D420="","",Lançamentos!AD420)</f>
        <v/>
      </c>
      <c r="L420" s="121" t="str">
        <f>IF($D420="","",Lançamentos!AF420)</f>
        <v/>
      </c>
      <c r="M420" s="121" t="str">
        <f>IF($D420="","",Lançamentos!AH420)</f>
        <v/>
      </c>
      <c r="N420" s="121" t="str">
        <f>IF($D420="","",Lançamentos!AJ420)</f>
        <v/>
      </c>
      <c r="O420" s="124" t="str">
        <f t="shared" si="36"/>
        <v/>
      </c>
      <c r="P420" s="125" t="str">
        <f t="shared" si="37"/>
        <v/>
      </c>
      <c r="R420" s="119">
        <f t="shared" si="34"/>
        <v>1</v>
      </c>
      <c r="S420" s="119">
        <f t="shared" si="34"/>
        <v>1</v>
      </c>
      <c r="T420" s="119">
        <f t="shared" si="34"/>
        <v>1</v>
      </c>
      <c r="U420" s="119">
        <f t="shared" si="34"/>
        <v>1</v>
      </c>
      <c r="V420" s="119">
        <f t="shared" si="34"/>
        <v>1</v>
      </c>
      <c r="W420" s="119">
        <f t="shared" si="33"/>
        <v>1</v>
      </c>
      <c r="X420" s="119">
        <f t="shared" si="33"/>
        <v>1</v>
      </c>
      <c r="Y420" s="119">
        <f t="shared" si="33"/>
        <v>1</v>
      </c>
      <c r="Z420" s="119">
        <f t="shared" si="33"/>
        <v>1</v>
      </c>
      <c r="AA420" s="119">
        <f t="shared" si="33"/>
        <v>1</v>
      </c>
      <c r="AB420" s="119">
        <f t="shared" si="35"/>
        <v>10</v>
      </c>
    </row>
    <row r="421" spans="3:28" ht="54.95" customHeight="1" x14ac:dyDescent="0.25">
      <c r="C421" s="56">
        <v>417</v>
      </c>
      <c r="D421" s="94" t="str">
        <f>IF(Lançamentos!G421="","",Lançamentos!G421)</f>
        <v/>
      </c>
      <c r="E421" s="120" t="str">
        <f>IF(D421="","",Lançamentos!R421)</f>
        <v/>
      </c>
      <c r="F421" s="121" t="str">
        <f>IF($D421="","",Lançamentos!T421)</f>
        <v/>
      </c>
      <c r="G421" s="121" t="str">
        <f>IF($D421="","",Lançamentos!V421)</f>
        <v/>
      </c>
      <c r="H421" s="121" t="str">
        <f>IF($D421="","",Lançamentos!X421)</f>
        <v/>
      </c>
      <c r="I421" s="121" t="str">
        <f>IF($D421="","",Lançamentos!Z421)</f>
        <v/>
      </c>
      <c r="J421" s="121" t="str">
        <f>IF($D421="","",Lançamentos!AB421)</f>
        <v/>
      </c>
      <c r="K421" s="121" t="str">
        <f>IF($D421="","",Lançamentos!AD421)</f>
        <v/>
      </c>
      <c r="L421" s="121" t="str">
        <f>IF($D421="","",Lançamentos!AF421)</f>
        <v/>
      </c>
      <c r="M421" s="121" t="str">
        <f>IF($D421="","",Lançamentos!AH421)</f>
        <v/>
      </c>
      <c r="N421" s="121" t="str">
        <f>IF($D421="","",Lançamentos!AJ421)</f>
        <v/>
      </c>
      <c r="O421" s="124" t="str">
        <f t="shared" si="36"/>
        <v/>
      </c>
      <c r="P421" s="125" t="str">
        <f t="shared" si="37"/>
        <v/>
      </c>
      <c r="R421" s="119">
        <f t="shared" si="34"/>
        <v>1</v>
      </c>
      <c r="S421" s="119">
        <f t="shared" si="34"/>
        <v>1</v>
      </c>
      <c r="T421" s="119">
        <f t="shared" si="34"/>
        <v>1</v>
      </c>
      <c r="U421" s="119">
        <f t="shared" si="34"/>
        <v>1</v>
      </c>
      <c r="V421" s="119">
        <f t="shared" si="34"/>
        <v>1</v>
      </c>
      <c r="W421" s="119">
        <f t="shared" si="33"/>
        <v>1</v>
      </c>
      <c r="X421" s="119">
        <f t="shared" si="33"/>
        <v>1</v>
      </c>
      <c r="Y421" s="119">
        <f t="shared" si="33"/>
        <v>1</v>
      </c>
      <c r="Z421" s="119">
        <f t="shared" si="33"/>
        <v>1</v>
      </c>
      <c r="AA421" s="119">
        <f t="shared" si="33"/>
        <v>1</v>
      </c>
      <c r="AB421" s="119">
        <f t="shared" si="35"/>
        <v>10</v>
      </c>
    </row>
    <row r="422" spans="3:28" ht="54.95" customHeight="1" x14ac:dyDescent="0.25">
      <c r="C422" s="56">
        <v>418</v>
      </c>
      <c r="D422" s="94" t="str">
        <f>IF(Lançamentos!G422="","",Lançamentos!G422)</f>
        <v/>
      </c>
      <c r="E422" s="120" t="str">
        <f>IF(D422="","",Lançamentos!R422)</f>
        <v/>
      </c>
      <c r="F422" s="121" t="str">
        <f>IF($D422="","",Lançamentos!T422)</f>
        <v/>
      </c>
      <c r="G422" s="121" t="str">
        <f>IF($D422="","",Lançamentos!V422)</f>
        <v/>
      </c>
      <c r="H422" s="121" t="str">
        <f>IF($D422="","",Lançamentos!X422)</f>
        <v/>
      </c>
      <c r="I422" s="121" t="str">
        <f>IF($D422="","",Lançamentos!Z422)</f>
        <v/>
      </c>
      <c r="J422" s="121" t="str">
        <f>IF($D422="","",Lançamentos!AB422)</f>
        <v/>
      </c>
      <c r="K422" s="121" t="str">
        <f>IF($D422="","",Lançamentos!AD422)</f>
        <v/>
      </c>
      <c r="L422" s="121" t="str">
        <f>IF($D422="","",Lançamentos!AF422)</f>
        <v/>
      </c>
      <c r="M422" s="121" t="str">
        <f>IF($D422="","",Lançamentos!AH422)</f>
        <v/>
      </c>
      <c r="N422" s="121" t="str">
        <f>IF($D422="","",Lançamentos!AJ422)</f>
        <v/>
      </c>
      <c r="O422" s="124" t="str">
        <f t="shared" si="36"/>
        <v/>
      </c>
      <c r="P422" s="125" t="str">
        <f t="shared" si="37"/>
        <v/>
      </c>
      <c r="R422" s="119">
        <f t="shared" si="34"/>
        <v>1</v>
      </c>
      <c r="S422" s="119">
        <f t="shared" si="34"/>
        <v>1</v>
      </c>
      <c r="T422" s="119">
        <f t="shared" si="34"/>
        <v>1</v>
      </c>
      <c r="U422" s="119">
        <f t="shared" si="34"/>
        <v>1</v>
      </c>
      <c r="V422" s="119">
        <f t="shared" si="34"/>
        <v>1</v>
      </c>
      <c r="W422" s="119">
        <f t="shared" si="33"/>
        <v>1</v>
      </c>
      <c r="X422" s="119">
        <f t="shared" si="33"/>
        <v>1</v>
      </c>
      <c r="Y422" s="119">
        <f t="shared" si="33"/>
        <v>1</v>
      </c>
      <c r="Z422" s="119">
        <f t="shared" si="33"/>
        <v>1</v>
      </c>
      <c r="AA422" s="119">
        <f t="shared" si="33"/>
        <v>1</v>
      </c>
      <c r="AB422" s="119">
        <f t="shared" si="35"/>
        <v>10</v>
      </c>
    </row>
    <row r="423" spans="3:28" ht="54.95" customHeight="1" x14ac:dyDescent="0.25">
      <c r="C423" s="56">
        <v>419</v>
      </c>
      <c r="D423" s="94" t="str">
        <f>IF(Lançamentos!G423="","",Lançamentos!G423)</f>
        <v/>
      </c>
      <c r="E423" s="120" t="str">
        <f>IF(D423="","",Lançamentos!R423)</f>
        <v/>
      </c>
      <c r="F423" s="121" t="str">
        <f>IF($D423="","",Lançamentos!T423)</f>
        <v/>
      </c>
      <c r="G423" s="121" t="str">
        <f>IF($D423="","",Lançamentos!V423)</f>
        <v/>
      </c>
      <c r="H423" s="121" t="str">
        <f>IF($D423="","",Lançamentos!X423)</f>
        <v/>
      </c>
      <c r="I423" s="121" t="str">
        <f>IF($D423="","",Lançamentos!Z423)</f>
        <v/>
      </c>
      <c r="J423" s="121" t="str">
        <f>IF($D423="","",Lançamentos!AB423)</f>
        <v/>
      </c>
      <c r="K423" s="121" t="str">
        <f>IF($D423="","",Lançamentos!AD423)</f>
        <v/>
      </c>
      <c r="L423" s="121" t="str">
        <f>IF($D423="","",Lançamentos!AF423)</f>
        <v/>
      </c>
      <c r="M423" s="121" t="str">
        <f>IF($D423="","",Lançamentos!AH423)</f>
        <v/>
      </c>
      <c r="N423" s="121" t="str">
        <f>IF($D423="","",Lançamentos!AJ423)</f>
        <v/>
      </c>
      <c r="O423" s="124" t="str">
        <f t="shared" si="36"/>
        <v/>
      </c>
      <c r="P423" s="125" t="str">
        <f t="shared" si="37"/>
        <v/>
      </c>
      <c r="R423" s="119">
        <f t="shared" si="34"/>
        <v>1</v>
      </c>
      <c r="S423" s="119">
        <f t="shared" si="34"/>
        <v>1</v>
      </c>
      <c r="T423" s="119">
        <f t="shared" si="34"/>
        <v>1</v>
      </c>
      <c r="U423" s="119">
        <f t="shared" si="34"/>
        <v>1</v>
      </c>
      <c r="V423" s="119">
        <f t="shared" si="34"/>
        <v>1</v>
      </c>
      <c r="W423" s="119">
        <f t="shared" si="33"/>
        <v>1</v>
      </c>
      <c r="X423" s="119">
        <f t="shared" si="33"/>
        <v>1</v>
      </c>
      <c r="Y423" s="119">
        <f t="shared" si="33"/>
        <v>1</v>
      </c>
      <c r="Z423" s="119">
        <f t="shared" si="33"/>
        <v>1</v>
      </c>
      <c r="AA423" s="119">
        <f t="shared" si="33"/>
        <v>1</v>
      </c>
      <c r="AB423" s="119">
        <f t="shared" si="35"/>
        <v>10</v>
      </c>
    </row>
    <row r="424" spans="3:28" ht="54.95" customHeight="1" x14ac:dyDescent="0.25">
      <c r="C424" s="56">
        <v>420</v>
      </c>
      <c r="D424" s="94" t="str">
        <f>IF(Lançamentos!G424="","",Lançamentos!G424)</f>
        <v/>
      </c>
      <c r="E424" s="120" t="str">
        <f>IF(D424="","",Lançamentos!R424)</f>
        <v/>
      </c>
      <c r="F424" s="121" t="str">
        <f>IF($D424="","",Lançamentos!T424)</f>
        <v/>
      </c>
      <c r="G424" s="121" t="str">
        <f>IF($D424="","",Lançamentos!V424)</f>
        <v/>
      </c>
      <c r="H424" s="121" t="str">
        <f>IF($D424="","",Lançamentos!X424)</f>
        <v/>
      </c>
      <c r="I424" s="121" t="str">
        <f>IF($D424="","",Lançamentos!Z424)</f>
        <v/>
      </c>
      <c r="J424" s="121" t="str">
        <f>IF($D424="","",Lançamentos!AB424)</f>
        <v/>
      </c>
      <c r="K424" s="121" t="str">
        <f>IF($D424="","",Lançamentos!AD424)</f>
        <v/>
      </c>
      <c r="L424" s="121" t="str">
        <f>IF($D424="","",Lançamentos!AF424)</f>
        <v/>
      </c>
      <c r="M424" s="121" t="str">
        <f>IF($D424="","",Lançamentos!AH424)</f>
        <v/>
      </c>
      <c r="N424" s="121" t="str">
        <f>IF($D424="","",Lançamentos!AJ424)</f>
        <v/>
      </c>
      <c r="O424" s="124" t="str">
        <f t="shared" si="36"/>
        <v/>
      </c>
      <c r="P424" s="125" t="str">
        <f t="shared" si="37"/>
        <v/>
      </c>
      <c r="R424" s="119">
        <f t="shared" si="34"/>
        <v>1</v>
      </c>
      <c r="S424" s="119">
        <f t="shared" si="34"/>
        <v>1</v>
      </c>
      <c r="T424" s="119">
        <f t="shared" si="34"/>
        <v>1</v>
      </c>
      <c r="U424" s="119">
        <f t="shared" si="34"/>
        <v>1</v>
      </c>
      <c r="V424" s="119">
        <f t="shared" si="34"/>
        <v>1</v>
      </c>
      <c r="W424" s="119">
        <f t="shared" si="33"/>
        <v>1</v>
      </c>
      <c r="X424" s="119">
        <f t="shared" si="33"/>
        <v>1</v>
      </c>
      <c r="Y424" s="119">
        <f t="shared" si="33"/>
        <v>1</v>
      </c>
      <c r="Z424" s="119">
        <f t="shared" si="33"/>
        <v>1</v>
      </c>
      <c r="AA424" s="119">
        <f t="shared" si="33"/>
        <v>1</v>
      </c>
      <c r="AB424" s="119">
        <f t="shared" si="35"/>
        <v>10</v>
      </c>
    </row>
    <row r="425" spans="3:28" ht="54.95" customHeight="1" x14ac:dyDescent="0.25">
      <c r="C425" s="56">
        <v>421</v>
      </c>
      <c r="D425" s="94" t="str">
        <f>IF(Lançamentos!G425="","",Lançamentos!G425)</f>
        <v/>
      </c>
      <c r="E425" s="120" t="str">
        <f>IF(D425="","",Lançamentos!R425)</f>
        <v/>
      </c>
      <c r="F425" s="121" t="str">
        <f>IF($D425="","",Lançamentos!T425)</f>
        <v/>
      </c>
      <c r="G425" s="121" t="str">
        <f>IF($D425="","",Lançamentos!V425)</f>
        <v/>
      </c>
      <c r="H425" s="121" t="str">
        <f>IF($D425="","",Lançamentos!X425)</f>
        <v/>
      </c>
      <c r="I425" s="121" t="str">
        <f>IF($D425="","",Lançamentos!Z425)</f>
        <v/>
      </c>
      <c r="J425" s="121" t="str">
        <f>IF($D425="","",Lançamentos!AB425)</f>
        <v/>
      </c>
      <c r="K425" s="121" t="str">
        <f>IF($D425="","",Lançamentos!AD425)</f>
        <v/>
      </c>
      <c r="L425" s="121" t="str">
        <f>IF($D425="","",Lançamentos!AF425)</f>
        <v/>
      </c>
      <c r="M425" s="121" t="str">
        <f>IF($D425="","",Lançamentos!AH425)</f>
        <v/>
      </c>
      <c r="N425" s="121" t="str">
        <f>IF($D425="","",Lançamentos!AJ425)</f>
        <v/>
      </c>
      <c r="O425" s="124" t="str">
        <f t="shared" si="36"/>
        <v/>
      </c>
      <c r="P425" s="125" t="str">
        <f t="shared" si="37"/>
        <v/>
      </c>
      <c r="R425" s="119">
        <f t="shared" si="34"/>
        <v>1</v>
      </c>
      <c r="S425" s="119">
        <f t="shared" si="34"/>
        <v>1</v>
      </c>
      <c r="T425" s="119">
        <f t="shared" si="34"/>
        <v>1</v>
      </c>
      <c r="U425" s="119">
        <f t="shared" si="34"/>
        <v>1</v>
      </c>
      <c r="V425" s="119">
        <f t="shared" si="34"/>
        <v>1</v>
      </c>
      <c r="W425" s="119">
        <f t="shared" si="33"/>
        <v>1</v>
      </c>
      <c r="X425" s="119">
        <f t="shared" si="33"/>
        <v>1</v>
      </c>
      <c r="Y425" s="119">
        <f t="shared" si="33"/>
        <v>1</v>
      </c>
      <c r="Z425" s="119">
        <f t="shared" si="33"/>
        <v>1</v>
      </c>
      <c r="AA425" s="119">
        <f t="shared" si="33"/>
        <v>1</v>
      </c>
      <c r="AB425" s="119">
        <f t="shared" si="35"/>
        <v>10</v>
      </c>
    </row>
    <row r="426" spans="3:28" ht="54.95" customHeight="1" x14ac:dyDescent="0.25">
      <c r="C426" s="56">
        <v>422</v>
      </c>
      <c r="D426" s="94" t="str">
        <f>IF(Lançamentos!G426="","",Lançamentos!G426)</f>
        <v/>
      </c>
      <c r="E426" s="120" t="str">
        <f>IF(D426="","",Lançamentos!R426)</f>
        <v/>
      </c>
      <c r="F426" s="121" t="str">
        <f>IF($D426="","",Lançamentos!T426)</f>
        <v/>
      </c>
      <c r="G426" s="121" t="str">
        <f>IF($D426="","",Lançamentos!V426)</f>
        <v/>
      </c>
      <c r="H426" s="121" t="str">
        <f>IF($D426="","",Lançamentos!X426)</f>
        <v/>
      </c>
      <c r="I426" s="121" t="str">
        <f>IF($D426="","",Lançamentos!Z426)</f>
        <v/>
      </c>
      <c r="J426" s="121" t="str">
        <f>IF($D426="","",Lançamentos!AB426)</f>
        <v/>
      </c>
      <c r="K426" s="121" t="str">
        <f>IF($D426="","",Lançamentos!AD426)</f>
        <v/>
      </c>
      <c r="L426" s="121" t="str">
        <f>IF($D426="","",Lançamentos!AF426)</f>
        <v/>
      </c>
      <c r="M426" s="121" t="str">
        <f>IF($D426="","",Lançamentos!AH426)</f>
        <v/>
      </c>
      <c r="N426" s="121" t="str">
        <f>IF($D426="","",Lançamentos!AJ426)</f>
        <v/>
      </c>
      <c r="O426" s="124" t="str">
        <f t="shared" si="36"/>
        <v/>
      </c>
      <c r="P426" s="125" t="str">
        <f t="shared" si="37"/>
        <v/>
      </c>
      <c r="R426" s="119">
        <f t="shared" si="34"/>
        <v>1</v>
      </c>
      <c r="S426" s="119">
        <f t="shared" si="34"/>
        <v>1</v>
      </c>
      <c r="T426" s="119">
        <f t="shared" si="34"/>
        <v>1</v>
      </c>
      <c r="U426" s="119">
        <f t="shared" si="34"/>
        <v>1</v>
      </c>
      <c r="V426" s="119">
        <f t="shared" si="34"/>
        <v>1</v>
      </c>
      <c r="W426" s="119">
        <f t="shared" si="33"/>
        <v>1</v>
      </c>
      <c r="X426" s="119">
        <f t="shared" si="33"/>
        <v>1</v>
      </c>
      <c r="Y426" s="119">
        <f t="shared" si="33"/>
        <v>1</v>
      </c>
      <c r="Z426" s="119">
        <f t="shared" si="33"/>
        <v>1</v>
      </c>
      <c r="AA426" s="119">
        <f t="shared" si="33"/>
        <v>1</v>
      </c>
      <c r="AB426" s="119">
        <f t="shared" si="35"/>
        <v>10</v>
      </c>
    </row>
    <row r="427" spans="3:28" ht="54.95" customHeight="1" x14ac:dyDescent="0.25">
      <c r="C427" s="56">
        <v>423</v>
      </c>
      <c r="D427" s="94" t="str">
        <f>IF(Lançamentos!G427="","",Lançamentos!G427)</f>
        <v/>
      </c>
      <c r="E427" s="120" t="str">
        <f>IF(D427="","",Lançamentos!R427)</f>
        <v/>
      </c>
      <c r="F427" s="121" t="str">
        <f>IF($D427="","",Lançamentos!T427)</f>
        <v/>
      </c>
      <c r="G427" s="121" t="str">
        <f>IF($D427="","",Lançamentos!V427)</f>
        <v/>
      </c>
      <c r="H427" s="121" t="str">
        <f>IF($D427="","",Lançamentos!X427)</f>
        <v/>
      </c>
      <c r="I427" s="121" t="str">
        <f>IF($D427="","",Lançamentos!Z427)</f>
        <v/>
      </c>
      <c r="J427" s="121" t="str">
        <f>IF($D427="","",Lançamentos!AB427)</f>
        <v/>
      </c>
      <c r="K427" s="121" t="str">
        <f>IF($D427="","",Lançamentos!AD427)</f>
        <v/>
      </c>
      <c r="L427" s="121" t="str">
        <f>IF($D427="","",Lançamentos!AF427)</f>
        <v/>
      </c>
      <c r="M427" s="121" t="str">
        <f>IF($D427="","",Lançamentos!AH427)</f>
        <v/>
      </c>
      <c r="N427" s="121" t="str">
        <f>IF($D427="","",Lançamentos!AJ427)</f>
        <v/>
      </c>
      <c r="O427" s="124" t="str">
        <f t="shared" si="36"/>
        <v/>
      </c>
      <c r="P427" s="125" t="str">
        <f t="shared" si="37"/>
        <v/>
      </c>
      <c r="R427" s="119">
        <f t="shared" si="34"/>
        <v>1</v>
      </c>
      <c r="S427" s="119">
        <f t="shared" si="34"/>
        <v>1</v>
      </c>
      <c r="T427" s="119">
        <f t="shared" si="34"/>
        <v>1</v>
      </c>
      <c r="U427" s="119">
        <f t="shared" si="34"/>
        <v>1</v>
      </c>
      <c r="V427" s="119">
        <f t="shared" si="34"/>
        <v>1</v>
      </c>
      <c r="W427" s="119">
        <f t="shared" ref="W427:AA477" si="38">IF(J427=0,0,1)</f>
        <v>1</v>
      </c>
      <c r="X427" s="119">
        <f t="shared" si="38"/>
        <v>1</v>
      </c>
      <c r="Y427" s="119">
        <f t="shared" si="38"/>
        <v>1</v>
      </c>
      <c r="Z427" s="119">
        <f t="shared" si="38"/>
        <v>1</v>
      </c>
      <c r="AA427" s="119">
        <f t="shared" si="38"/>
        <v>1</v>
      </c>
      <c r="AB427" s="119">
        <f t="shared" si="35"/>
        <v>10</v>
      </c>
    </row>
    <row r="428" spans="3:28" ht="54.95" customHeight="1" x14ac:dyDescent="0.25">
      <c r="C428" s="56">
        <v>424</v>
      </c>
      <c r="D428" s="94" t="str">
        <f>IF(Lançamentos!G428="","",Lançamentos!G428)</f>
        <v/>
      </c>
      <c r="E428" s="120" t="str">
        <f>IF(D428="","",Lançamentos!R428)</f>
        <v/>
      </c>
      <c r="F428" s="121" t="str">
        <f>IF($D428="","",Lançamentos!T428)</f>
        <v/>
      </c>
      <c r="G428" s="121" t="str">
        <f>IF($D428="","",Lançamentos!V428)</f>
        <v/>
      </c>
      <c r="H428" s="121" t="str">
        <f>IF($D428="","",Lançamentos!X428)</f>
        <v/>
      </c>
      <c r="I428" s="121" t="str">
        <f>IF($D428="","",Lançamentos!Z428)</f>
        <v/>
      </c>
      <c r="J428" s="121" t="str">
        <f>IF($D428="","",Lançamentos!AB428)</f>
        <v/>
      </c>
      <c r="K428" s="121" t="str">
        <f>IF($D428="","",Lançamentos!AD428)</f>
        <v/>
      </c>
      <c r="L428" s="121" t="str">
        <f>IF($D428="","",Lançamentos!AF428)</f>
        <v/>
      </c>
      <c r="M428" s="121" t="str">
        <f>IF($D428="","",Lançamentos!AH428)</f>
        <v/>
      </c>
      <c r="N428" s="121" t="str">
        <f>IF($D428="","",Lançamentos!AJ428)</f>
        <v/>
      </c>
      <c r="O428" s="124" t="str">
        <f t="shared" si="36"/>
        <v/>
      </c>
      <c r="P428" s="125" t="str">
        <f t="shared" si="37"/>
        <v/>
      </c>
      <c r="R428" s="119">
        <f t="shared" ref="R428:V478" si="39">IF(E428=0,0,1)</f>
        <v>1</v>
      </c>
      <c r="S428" s="119">
        <f t="shared" si="39"/>
        <v>1</v>
      </c>
      <c r="T428" s="119">
        <f t="shared" si="39"/>
        <v>1</v>
      </c>
      <c r="U428" s="119">
        <f t="shared" si="39"/>
        <v>1</v>
      </c>
      <c r="V428" s="119">
        <f t="shared" si="39"/>
        <v>1</v>
      </c>
      <c r="W428" s="119">
        <f t="shared" si="38"/>
        <v>1</v>
      </c>
      <c r="X428" s="119">
        <f t="shared" si="38"/>
        <v>1</v>
      </c>
      <c r="Y428" s="119">
        <f t="shared" si="38"/>
        <v>1</v>
      </c>
      <c r="Z428" s="119">
        <f t="shared" si="38"/>
        <v>1</v>
      </c>
      <c r="AA428" s="119">
        <f t="shared" si="38"/>
        <v>1</v>
      </c>
      <c r="AB428" s="119">
        <f t="shared" si="35"/>
        <v>10</v>
      </c>
    </row>
    <row r="429" spans="3:28" ht="54.95" customHeight="1" x14ac:dyDescent="0.25">
      <c r="C429" s="56">
        <v>425</v>
      </c>
      <c r="D429" s="94" t="str">
        <f>IF(Lançamentos!G429="","",Lançamentos!G429)</f>
        <v/>
      </c>
      <c r="E429" s="120" t="str">
        <f>IF(D429="","",Lançamentos!R429)</f>
        <v/>
      </c>
      <c r="F429" s="121" t="str">
        <f>IF($D429="","",Lançamentos!T429)</f>
        <v/>
      </c>
      <c r="G429" s="121" t="str">
        <f>IF($D429="","",Lançamentos!V429)</f>
        <v/>
      </c>
      <c r="H429" s="121" t="str">
        <f>IF($D429="","",Lançamentos!X429)</f>
        <v/>
      </c>
      <c r="I429" s="121" t="str">
        <f>IF($D429="","",Lançamentos!Z429)</f>
        <v/>
      </c>
      <c r="J429" s="121" t="str">
        <f>IF($D429="","",Lançamentos!AB429)</f>
        <v/>
      </c>
      <c r="K429" s="121" t="str">
        <f>IF($D429="","",Lançamentos!AD429)</f>
        <v/>
      </c>
      <c r="L429" s="121" t="str">
        <f>IF($D429="","",Lançamentos!AF429)</f>
        <v/>
      </c>
      <c r="M429" s="121" t="str">
        <f>IF($D429="","",Lançamentos!AH429)</f>
        <v/>
      </c>
      <c r="N429" s="121" t="str">
        <f>IF($D429="","",Lançamentos!AJ429)</f>
        <v/>
      </c>
      <c r="O429" s="124" t="str">
        <f t="shared" si="36"/>
        <v/>
      </c>
      <c r="P429" s="125" t="str">
        <f t="shared" si="37"/>
        <v/>
      </c>
      <c r="R429" s="119">
        <f t="shared" si="39"/>
        <v>1</v>
      </c>
      <c r="S429" s="119">
        <f t="shared" si="39"/>
        <v>1</v>
      </c>
      <c r="T429" s="119">
        <f t="shared" si="39"/>
        <v>1</v>
      </c>
      <c r="U429" s="119">
        <f t="shared" si="39"/>
        <v>1</v>
      </c>
      <c r="V429" s="119">
        <f t="shared" si="39"/>
        <v>1</v>
      </c>
      <c r="W429" s="119">
        <f t="shared" si="38"/>
        <v>1</v>
      </c>
      <c r="X429" s="119">
        <f t="shared" si="38"/>
        <v>1</v>
      </c>
      <c r="Y429" s="119">
        <f t="shared" si="38"/>
        <v>1</v>
      </c>
      <c r="Z429" s="119">
        <f t="shared" si="38"/>
        <v>1</v>
      </c>
      <c r="AA429" s="119">
        <f t="shared" si="38"/>
        <v>1</v>
      </c>
      <c r="AB429" s="119">
        <f t="shared" si="35"/>
        <v>10</v>
      </c>
    </row>
    <row r="430" spans="3:28" ht="54.95" customHeight="1" x14ac:dyDescent="0.25">
      <c r="C430" s="56">
        <v>426</v>
      </c>
      <c r="D430" s="94" t="str">
        <f>IF(Lançamentos!G430="","",Lançamentos!G430)</f>
        <v/>
      </c>
      <c r="E430" s="120" t="str">
        <f>IF(D430="","",Lançamentos!R430)</f>
        <v/>
      </c>
      <c r="F430" s="121" t="str">
        <f>IF($D430="","",Lançamentos!T430)</f>
        <v/>
      </c>
      <c r="G430" s="121" t="str">
        <f>IF($D430="","",Lançamentos!V430)</f>
        <v/>
      </c>
      <c r="H430" s="121" t="str">
        <f>IF($D430="","",Lançamentos!X430)</f>
        <v/>
      </c>
      <c r="I430" s="121" t="str">
        <f>IF($D430="","",Lançamentos!Z430)</f>
        <v/>
      </c>
      <c r="J430" s="121" t="str">
        <f>IF($D430="","",Lançamentos!AB430)</f>
        <v/>
      </c>
      <c r="K430" s="121" t="str">
        <f>IF($D430="","",Lançamentos!AD430)</f>
        <v/>
      </c>
      <c r="L430" s="121" t="str">
        <f>IF($D430="","",Lançamentos!AF430)</f>
        <v/>
      </c>
      <c r="M430" s="121" t="str">
        <f>IF($D430="","",Lançamentos!AH430)</f>
        <v/>
      </c>
      <c r="N430" s="121" t="str">
        <f>IF($D430="","",Lançamentos!AJ430)</f>
        <v/>
      </c>
      <c r="O430" s="124" t="str">
        <f t="shared" si="36"/>
        <v/>
      </c>
      <c r="P430" s="125" t="str">
        <f t="shared" si="37"/>
        <v/>
      </c>
      <c r="R430" s="119">
        <f t="shared" si="39"/>
        <v>1</v>
      </c>
      <c r="S430" s="119">
        <f t="shared" si="39"/>
        <v>1</v>
      </c>
      <c r="T430" s="119">
        <f t="shared" si="39"/>
        <v>1</v>
      </c>
      <c r="U430" s="119">
        <f t="shared" si="39"/>
        <v>1</v>
      </c>
      <c r="V430" s="119">
        <f t="shared" si="39"/>
        <v>1</v>
      </c>
      <c r="W430" s="119">
        <f t="shared" si="38"/>
        <v>1</v>
      </c>
      <c r="X430" s="119">
        <f t="shared" si="38"/>
        <v>1</v>
      </c>
      <c r="Y430" s="119">
        <f t="shared" si="38"/>
        <v>1</v>
      </c>
      <c r="Z430" s="119">
        <f t="shared" si="38"/>
        <v>1</v>
      </c>
      <c r="AA430" s="119">
        <f t="shared" si="38"/>
        <v>1</v>
      </c>
      <c r="AB430" s="119">
        <f t="shared" si="35"/>
        <v>10</v>
      </c>
    </row>
    <row r="431" spans="3:28" ht="54.95" customHeight="1" x14ac:dyDescent="0.25">
      <c r="C431" s="56">
        <v>427</v>
      </c>
      <c r="D431" s="94" t="str">
        <f>IF(Lançamentos!G431="","",Lançamentos!G431)</f>
        <v/>
      </c>
      <c r="E431" s="120" t="str">
        <f>IF(D431="","",Lançamentos!R431)</f>
        <v/>
      </c>
      <c r="F431" s="121" t="str">
        <f>IF($D431="","",Lançamentos!T431)</f>
        <v/>
      </c>
      <c r="G431" s="121" t="str">
        <f>IF($D431="","",Lançamentos!V431)</f>
        <v/>
      </c>
      <c r="H431" s="121" t="str">
        <f>IF($D431="","",Lançamentos!X431)</f>
        <v/>
      </c>
      <c r="I431" s="121" t="str">
        <f>IF($D431="","",Lançamentos!Z431)</f>
        <v/>
      </c>
      <c r="J431" s="121" t="str">
        <f>IF($D431="","",Lançamentos!AB431)</f>
        <v/>
      </c>
      <c r="K431" s="121" t="str">
        <f>IF($D431="","",Lançamentos!AD431)</f>
        <v/>
      </c>
      <c r="L431" s="121" t="str">
        <f>IF($D431="","",Lançamentos!AF431)</f>
        <v/>
      </c>
      <c r="M431" s="121" t="str">
        <f>IF($D431="","",Lançamentos!AH431)</f>
        <v/>
      </c>
      <c r="N431" s="121" t="str">
        <f>IF($D431="","",Lançamentos!AJ431)</f>
        <v/>
      </c>
      <c r="O431" s="124" t="str">
        <f t="shared" si="36"/>
        <v/>
      </c>
      <c r="P431" s="125" t="str">
        <f t="shared" si="37"/>
        <v/>
      </c>
      <c r="R431" s="119">
        <f t="shared" si="39"/>
        <v>1</v>
      </c>
      <c r="S431" s="119">
        <f t="shared" si="39"/>
        <v>1</v>
      </c>
      <c r="T431" s="119">
        <f t="shared" si="39"/>
        <v>1</v>
      </c>
      <c r="U431" s="119">
        <f t="shared" si="39"/>
        <v>1</v>
      </c>
      <c r="V431" s="119">
        <f t="shared" si="39"/>
        <v>1</v>
      </c>
      <c r="W431" s="119">
        <f t="shared" si="38"/>
        <v>1</v>
      </c>
      <c r="X431" s="119">
        <f t="shared" si="38"/>
        <v>1</v>
      </c>
      <c r="Y431" s="119">
        <f t="shared" si="38"/>
        <v>1</v>
      </c>
      <c r="Z431" s="119">
        <f t="shared" si="38"/>
        <v>1</v>
      </c>
      <c r="AA431" s="119">
        <f t="shared" si="38"/>
        <v>1</v>
      </c>
      <c r="AB431" s="119">
        <f t="shared" si="35"/>
        <v>10</v>
      </c>
    </row>
    <row r="432" spans="3:28" ht="54.95" customHeight="1" x14ac:dyDescent="0.25">
      <c r="C432" s="56">
        <v>428</v>
      </c>
      <c r="D432" s="94" t="str">
        <f>IF(Lançamentos!G432="","",Lançamentos!G432)</f>
        <v/>
      </c>
      <c r="E432" s="120" t="str">
        <f>IF(D432="","",Lançamentos!R432)</f>
        <v/>
      </c>
      <c r="F432" s="121" t="str">
        <f>IF($D432="","",Lançamentos!T432)</f>
        <v/>
      </c>
      <c r="G432" s="121" t="str">
        <f>IF($D432="","",Lançamentos!V432)</f>
        <v/>
      </c>
      <c r="H432" s="121" t="str">
        <f>IF($D432="","",Lançamentos!X432)</f>
        <v/>
      </c>
      <c r="I432" s="121" t="str">
        <f>IF($D432="","",Lançamentos!Z432)</f>
        <v/>
      </c>
      <c r="J432" s="121" t="str">
        <f>IF($D432="","",Lançamentos!AB432)</f>
        <v/>
      </c>
      <c r="K432" s="121" t="str">
        <f>IF($D432="","",Lançamentos!AD432)</f>
        <v/>
      </c>
      <c r="L432" s="121" t="str">
        <f>IF($D432="","",Lançamentos!AF432)</f>
        <v/>
      </c>
      <c r="M432" s="121" t="str">
        <f>IF($D432="","",Lançamentos!AH432)</f>
        <v/>
      </c>
      <c r="N432" s="121" t="str">
        <f>IF($D432="","",Lançamentos!AJ432)</f>
        <v/>
      </c>
      <c r="O432" s="124" t="str">
        <f t="shared" si="36"/>
        <v/>
      </c>
      <c r="P432" s="125" t="str">
        <f t="shared" si="37"/>
        <v/>
      </c>
      <c r="R432" s="119">
        <f t="shared" si="39"/>
        <v>1</v>
      </c>
      <c r="S432" s="119">
        <f t="shared" si="39"/>
        <v>1</v>
      </c>
      <c r="T432" s="119">
        <f t="shared" si="39"/>
        <v>1</v>
      </c>
      <c r="U432" s="119">
        <f t="shared" si="39"/>
        <v>1</v>
      </c>
      <c r="V432" s="119">
        <f t="shared" si="39"/>
        <v>1</v>
      </c>
      <c r="W432" s="119">
        <f t="shared" si="38"/>
        <v>1</v>
      </c>
      <c r="X432" s="119">
        <f t="shared" si="38"/>
        <v>1</v>
      </c>
      <c r="Y432" s="119">
        <f t="shared" si="38"/>
        <v>1</v>
      </c>
      <c r="Z432" s="119">
        <f t="shared" si="38"/>
        <v>1</v>
      </c>
      <c r="AA432" s="119">
        <f t="shared" si="38"/>
        <v>1</v>
      </c>
      <c r="AB432" s="119">
        <f t="shared" si="35"/>
        <v>10</v>
      </c>
    </row>
    <row r="433" spans="3:28" ht="54.95" customHeight="1" x14ac:dyDescent="0.25">
      <c r="C433" s="56">
        <v>429</v>
      </c>
      <c r="D433" s="94" t="str">
        <f>IF(Lançamentos!G433="","",Lançamentos!G433)</f>
        <v/>
      </c>
      <c r="E433" s="120" t="str">
        <f>IF(D433="","",Lançamentos!R433)</f>
        <v/>
      </c>
      <c r="F433" s="121" t="str">
        <f>IF($D433="","",Lançamentos!T433)</f>
        <v/>
      </c>
      <c r="G433" s="121" t="str">
        <f>IF($D433="","",Lançamentos!V433)</f>
        <v/>
      </c>
      <c r="H433" s="121" t="str">
        <f>IF($D433="","",Lançamentos!X433)</f>
        <v/>
      </c>
      <c r="I433" s="121" t="str">
        <f>IF($D433="","",Lançamentos!Z433)</f>
        <v/>
      </c>
      <c r="J433" s="121" t="str">
        <f>IF($D433="","",Lançamentos!AB433)</f>
        <v/>
      </c>
      <c r="K433" s="121" t="str">
        <f>IF($D433="","",Lançamentos!AD433)</f>
        <v/>
      </c>
      <c r="L433" s="121" t="str">
        <f>IF($D433="","",Lançamentos!AF433)</f>
        <v/>
      </c>
      <c r="M433" s="121" t="str">
        <f>IF($D433="","",Lançamentos!AH433)</f>
        <v/>
      </c>
      <c r="N433" s="121" t="str">
        <f>IF($D433="","",Lançamentos!AJ433)</f>
        <v/>
      </c>
      <c r="O433" s="124" t="str">
        <f t="shared" si="36"/>
        <v/>
      </c>
      <c r="P433" s="125" t="str">
        <f t="shared" si="37"/>
        <v/>
      </c>
      <c r="R433" s="119">
        <f t="shared" si="39"/>
        <v>1</v>
      </c>
      <c r="S433" s="119">
        <f t="shared" si="39"/>
        <v>1</v>
      </c>
      <c r="T433" s="119">
        <f t="shared" si="39"/>
        <v>1</v>
      </c>
      <c r="U433" s="119">
        <f t="shared" si="39"/>
        <v>1</v>
      </c>
      <c r="V433" s="119">
        <f t="shared" si="39"/>
        <v>1</v>
      </c>
      <c r="W433" s="119">
        <f t="shared" si="38"/>
        <v>1</v>
      </c>
      <c r="X433" s="119">
        <f t="shared" si="38"/>
        <v>1</v>
      </c>
      <c r="Y433" s="119">
        <f t="shared" si="38"/>
        <v>1</v>
      </c>
      <c r="Z433" s="119">
        <f t="shared" si="38"/>
        <v>1</v>
      </c>
      <c r="AA433" s="119">
        <f t="shared" si="38"/>
        <v>1</v>
      </c>
      <c r="AB433" s="119">
        <f t="shared" si="35"/>
        <v>10</v>
      </c>
    </row>
    <row r="434" spans="3:28" ht="54.95" customHeight="1" x14ac:dyDescent="0.25">
      <c r="C434" s="56">
        <v>430</v>
      </c>
      <c r="D434" s="94" t="str">
        <f>IF(Lançamentos!G434="","",Lançamentos!G434)</f>
        <v/>
      </c>
      <c r="E434" s="120" t="str">
        <f>IF(D434="","",Lançamentos!R434)</f>
        <v/>
      </c>
      <c r="F434" s="121" t="str">
        <f>IF($D434="","",Lançamentos!T434)</f>
        <v/>
      </c>
      <c r="G434" s="121" t="str">
        <f>IF($D434="","",Lançamentos!V434)</f>
        <v/>
      </c>
      <c r="H434" s="121" t="str">
        <f>IF($D434="","",Lançamentos!X434)</f>
        <v/>
      </c>
      <c r="I434" s="121" t="str">
        <f>IF($D434="","",Lançamentos!Z434)</f>
        <v/>
      </c>
      <c r="J434" s="121" t="str">
        <f>IF($D434="","",Lançamentos!AB434)</f>
        <v/>
      </c>
      <c r="K434" s="121" t="str">
        <f>IF($D434="","",Lançamentos!AD434)</f>
        <v/>
      </c>
      <c r="L434" s="121" t="str">
        <f>IF($D434="","",Lançamentos!AF434)</f>
        <v/>
      </c>
      <c r="M434" s="121" t="str">
        <f>IF($D434="","",Lançamentos!AH434)</f>
        <v/>
      </c>
      <c r="N434" s="121" t="str">
        <f>IF($D434="","",Lançamentos!AJ434)</f>
        <v/>
      </c>
      <c r="O434" s="124" t="str">
        <f t="shared" si="36"/>
        <v/>
      </c>
      <c r="P434" s="125" t="str">
        <f t="shared" si="37"/>
        <v/>
      </c>
      <c r="R434" s="119">
        <f t="shared" si="39"/>
        <v>1</v>
      </c>
      <c r="S434" s="119">
        <f t="shared" si="39"/>
        <v>1</v>
      </c>
      <c r="T434" s="119">
        <f t="shared" si="39"/>
        <v>1</v>
      </c>
      <c r="U434" s="119">
        <f t="shared" si="39"/>
        <v>1</v>
      </c>
      <c r="V434" s="119">
        <f t="shared" si="39"/>
        <v>1</v>
      </c>
      <c r="W434" s="119">
        <f t="shared" si="38"/>
        <v>1</v>
      </c>
      <c r="X434" s="119">
        <f t="shared" si="38"/>
        <v>1</v>
      </c>
      <c r="Y434" s="119">
        <f t="shared" si="38"/>
        <v>1</v>
      </c>
      <c r="Z434" s="119">
        <f t="shared" si="38"/>
        <v>1</v>
      </c>
      <c r="AA434" s="119">
        <f t="shared" si="38"/>
        <v>1</v>
      </c>
      <c r="AB434" s="119">
        <f t="shared" si="35"/>
        <v>10</v>
      </c>
    </row>
    <row r="435" spans="3:28" ht="54.95" customHeight="1" x14ac:dyDescent="0.25">
      <c r="C435" s="56">
        <v>431</v>
      </c>
      <c r="D435" s="94" t="str">
        <f>IF(Lançamentos!G435="","",Lançamentos!G435)</f>
        <v/>
      </c>
      <c r="E435" s="120" t="str">
        <f>IF(D435="","",Lançamentos!R435)</f>
        <v/>
      </c>
      <c r="F435" s="121" t="str">
        <f>IF($D435="","",Lançamentos!T435)</f>
        <v/>
      </c>
      <c r="G435" s="121" t="str">
        <f>IF($D435="","",Lançamentos!V435)</f>
        <v/>
      </c>
      <c r="H435" s="121" t="str">
        <f>IF($D435="","",Lançamentos!X435)</f>
        <v/>
      </c>
      <c r="I435" s="121" t="str">
        <f>IF($D435="","",Lançamentos!Z435)</f>
        <v/>
      </c>
      <c r="J435" s="121" t="str">
        <f>IF($D435="","",Lançamentos!AB435)</f>
        <v/>
      </c>
      <c r="K435" s="121" t="str">
        <f>IF($D435="","",Lançamentos!AD435)</f>
        <v/>
      </c>
      <c r="L435" s="121" t="str">
        <f>IF($D435="","",Lançamentos!AF435)</f>
        <v/>
      </c>
      <c r="M435" s="121" t="str">
        <f>IF($D435="","",Lançamentos!AH435)</f>
        <v/>
      </c>
      <c r="N435" s="121" t="str">
        <f>IF($D435="","",Lançamentos!AJ435)</f>
        <v/>
      </c>
      <c r="O435" s="124" t="str">
        <f t="shared" si="36"/>
        <v/>
      </c>
      <c r="P435" s="125" t="str">
        <f t="shared" si="37"/>
        <v/>
      </c>
      <c r="R435" s="119">
        <f t="shared" si="39"/>
        <v>1</v>
      </c>
      <c r="S435" s="119">
        <f t="shared" si="39"/>
        <v>1</v>
      </c>
      <c r="T435" s="119">
        <f t="shared" si="39"/>
        <v>1</v>
      </c>
      <c r="U435" s="119">
        <f t="shared" si="39"/>
        <v>1</v>
      </c>
      <c r="V435" s="119">
        <f t="shared" si="39"/>
        <v>1</v>
      </c>
      <c r="W435" s="119">
        <f t="shared" si="38"/>
        <v>1</v>
      </c>
      <c r="X435" s="119">
        <f t="shared" si="38"/>
        <v>1</v>
      </c>
      <c r="Y435" s="119">
        <f t="shared" si="38"/>
        <v>1</v>
      </c>
      <c r="Z435" s="119">
        <f t="shared" si="38"/>
        <v>1</v>
      </c>
      <c r="AA435" s="119">
        <f t="shared" si="38"/>
        <v>1</v>
      </c>
      <c r="AB435" s="119">
        <f t="shared" si="35"/>
        <v>10</v>
      </c>
    </row>
    <row r="436" spans="3:28" ht="54.95" customHeight="1" x14ac:dyDescent="0.25">
      <c r="C436" s="56">
        <v>432</v>
      </c>
      <c r="D436" s="94" t="str">
        <f>IF(Lançamentos!G436="","",Lançamentos!G436)</f>
        <v/>
      </c>
      <c r="E436" s="120" t="str">
        <f>IF(D436="","",Lançamentos!R436)</f>
        <v/>
      </c>
      <c r="F436" s="121" t="str">
        <f>IF($D436="","",Lançamentos!T436)</f>
        <v/>
      </c>
      <c r="G436" s="121" t="str">
        <f>IF($D436="","",Lançamentos!V436)</f>
        <v/>
      </c>
      <c r="H436" s="121" t="str">
        <f>IF($D436="","",Lançamentos!X436)</f>
        <v/>
      </c>
      <c r="I436" s="121" t="str">
        <f>IF($D436="","",Lançamentos!Z436)</f>
        <v/>
      </c>
      <c r="J436" s="121" t="str">
        <f>IF($D436="","",Lançamentos!AB436)</f>
        <v/>
      </c>
      <c r="K436" s="121" t="str">
        <f>IF($D436="","",Lançamentos!AD436)</f>
        <v/>
      </c>
      <c r="L436" s="121" t="str">
        <f>IF($D436="","",Lançamentos!AF436)</f>
        <v/>
      </c>
      <c r="M436" s="121" t="str">
        <f>IF($D436="","",Lançamentos!AH436)</f>
        <v/>
      </c>
      <c r="N436" s="121" t="str">
        <f>IF($D436="","",Lançamentos!AJ436)</f>
        <v/>
      </c>
      <c r="O436" s="124" t="str">
        <f t="shared" si="36"/>
        <v/>
      </c>
      <c r="P436" s="125" t="str">
        <f t="shared" si="37"/>
        <v/>
      </c>
      <c r="R436" s="119">
        <f t="shared" si="39"/>
        <v>1</v>
      </c>
      <c r="S436" s="119">
        <f t="shared" si="39"/>
        <v>1</v>
      </c>
      <c r="T436" s="119">
        <f t="shared" si="39"/>
        <v>1</v>
      </c>
      <c r="U436" s="119">
        <f t="shared" si="39"/>
        <v>1</v>
      </c>
      <c r="V436" s="119">
        <f t="shared" si="39"/>
        <v>1</v>
      </c>
      <c r="W436" s="119">
        <f t="shared" si="38"/>
        <v>1</v>
      </c>
      <c r="X436" s="119">
        <f t="shared" si="38"/>
        <v>1</v>
      </c>
      <c r="Y436" s="119">
        <f t="shared" si="38"/>
        <v>1</v>
      </c>
      <c r="Z436" s="119">
        <f t="shared" si="38"/>
        <v>1</v>
      </c>
      <c r="AA436" s="119">
        <f t="shared" si="38"/>
        <v>1</v>
      </c>
      <c r="AB436" s="119">
        <f t="shared" si="35"/>
        <v>10</v>
      </c>
    </row>
    <row r="437" spans="3:28" ht="54.95" customHeight="1" x14ac:dyDescent="0.25">
      <c r="C437" s="56">
        <v>433</v>
      </c>
      <c r="D437" s="94" t="str">
        <f>IF(Lançamentos!G437="","",Lançamentos!G437)</f>
        <v/>
      </c>
      <c r="E437" s="120" t="str">
        <f>IF(D437="","",Lançamentos!R437)</f>
        <v/>
      </c>
      <c r="F437" s="121" t="str">
        <f>IF($D437="","",Lançamentos!T437)</f>
        <v/>
      </c>
      <c r="G437" s="121" t="str">
        <f>IF($D437="","",Lançamentos!V437)</f>
        <v/>
      </c>
      <c r="H437" s="121" t="str">
        <f>IF($D437="","",Lançamentos!X437)</f>
        <v/>
      </c>
      <c r="I437" s="121" t="str">
        <f>IF($D437="","",Lançamentos!Z437)</f>
        <v/>
      </c>
      <c r="J437" s="121" t="str">
        <f>IF($D437="","",Lançamentos!AB437)</f>
        <v/>
      </c>
      <c r="K437" s="121" t="str">
        <f>IF($D437="","",Lançamentos!AD437)</f>
        <v/>
      </c>
      <c r="L437" s="121" t="str">
        <f>IF($D437="","",Lançamentos!AF437)</f>
        <v/>
      </c>
      <c r="M437" s="121" t="str">
        <f>IF($D437="","",Lançamentos!AH437)</f>
        <v/>
      </c>
      <c r="N437" s="121" t="str">
        <f>IF($D437="","",Lançamentos!AJ437)</f>
        <v/>
      </c>
      <c r="O437" s="124" t="str">
        <f t="shared" si="36"/>
        <v/>
      </c>
      <c r="P437" s="125" t="str">
        <f t="shared" si="37"/>
        <v/>
      </c>
      <c r="R437" s="119">
        <f t="shared" si="39"/>
        <v>1</v>
      </c>
      <c r="S437" s="119">
        <f t="shared" si="39"/>
        <v>1</v>
      </c>
      <c r="T437" s="119">
        <f t="shared" si="39"/>
        <v>1</v>
      </c>
      <c r="U437" s="119">
        <f t="shared" si="39"/>
        <v>1</v>
      </c>
      <c r="V437" s="119">
        <f t="shared" si="39"/>
        <v>1</v>
      </c>
      <c r="W437" s="119">
        <f t="shared" si="38"/>
        <v>1</v>
      </c>
      <c r="X437" s="119">
        <f t="shared" si="38"/>
        <v>1</v>
      </c>
      <c r="Y437" s="119">
        <f t="shared" si="38"/>
        <v>1</v>
      </c>
      <c r="Z437" s="119">
        <f t="shared" si="38"/>
        <v>1</v>
      </c>
      <c r="AA437" s="119">
        <f t="shared" si="38"/>
        <v>1</v>
      </c>
      <c r="AB437" s="119">
        <f t="shared" si="35"/>
        <v>10</v>
      </c>
    </row>
    <row r="438" spans="3:28" ht="54.95" customHeight="1" x14ac:dyDescent="0.25">
      <c r="C438" s="56">
        <v>434</v>
      </c>
      <c r="D438" s="94" t="str">
        <f>IF(Lançamentos!G438="","",Lançamentos!G438)</f>
        <v/>
      </c>
      <c r="E438" s="120" t="str">
        <f>IF(D438="","",Lançamentos!R438)</f>
        <v/>
      </c>
      <c r="F438" s="121" t="str">
        <f>IF($D438="","",Lançamentos!T438)</f>
        <v/>
      </c>
      <c r="G438" s="121" t="str">
        <f>IF($D438="","",Lançamentos!V438)</f>
        <v/>
      </c>
      <c r="H438" s="121" t="str">
        <f>IF($D438="","",Lançamentos!X438)</f>
        <v/>
      </c>
      <c r="I438" s="121" t="str">
        <f>IF($D438="","",Lançamentos!Z438)</f>
        <v/>
      </c>
      <c r="J438" s="121" t="str">
        <f>IF($D438="","",Lançamentos!AB438)</f>
        <v/>
      </c>
      <c r="K438" s="121" t="str">
        <f>IF($D438="","",Lançamentos!AD438)</f>
        <v/>
      </c>
      <c r="L438" s="121" t="str">
        <f>IF($D438="","",Lançamentos!AF438)</f>
        <v/>
      </c>
      <c r="M438" s="121" t="str">
        <f>IF($D438="","",Lançamentos!AH438)</f>
        <v/>
      </c>
      <c r="N438" s="121" t="str">
        <f>IF($D438="","",Lançamentos!AJ438)</f>
        <v/>
      </c>
      <c r="O438" s="124" t="str">
        <f t="shared" si="36"/>
        <v/>
      </c>
      <c r="P438" s="125" t="str">
        <f t="shared" si="37"/>
        <v/>
      </c>
      <c r="R438" s="119">
        <f t="shared" si="39"/>
        <v>1</v>
      </c>
      <c r="S438" s="119">
        <f t="shared" si="39"/>
        <v>1</v>
      </c>
      <c r="T438" s="119">
        <f t="shared" si="39"/>
        <v>1</v>
      </c>
      <c r="U438" s="119">
        <f t="shared" si="39"/>
        <v>1</v>
      </c>
      <c r="V438" s="119">
        <f t="shared" si="39"/>
        <v>1</v>
      </c>
      <c r="W438" s="119">
        <f t="shared" si="38"/>
        <v>1</v>
      </c>
      <c r="X438" s="119">
        <f t="shared" si="38"/>
        <v>1</v>
      </c>
      <c r="Y438" s="119">
        <f t="shared" si="38"/>
        <v>1</v>
      </c>
      <c r="Z438" s="119">
        <f t="shared" si="38"/>
        <v>1</v>
      </c>
      <c r="AA438" s="119">
        <f t="shared" si="38"/>
        <v>1</v>
      </c>
      <c r="AB438" s="119">
        <f t="shared" si="35"/>
        <v>10</v>
      </c>
    </row>
    <row r="439" spans="3:28" ht="54.95" customHeight="1" x14ac:dyDescent="0.25">
      <c r="C439" s="56">
        <v>435</v>
      </c>
      <c r="D439" s="94" t="str">
        <f>IF(Lançamentos!G439="","",Lançamentos!G439)</f>
        <v/>
      </c>
      <c r="E439" s="120" t="str">
        <f>IF(D439="","",Lançamentos!R439)</f>
        <v/>
      </c>
      <c r="F439" s="121" t="str">
        <f>IF($D439="","",Lançamentos!T439)</f>
        <v/>
      </c>
      <c r="G439" s="121" t="str">
        <f>IF($D439="","",Lançamentos!V439)</f>
        <v/>
      </c>
      <c r="H439" s="121" t="str">
        <f>IF($D439="","",Lançamentos!X439)</f>
        <v/>
      </c>
      <c r="I439" s="121" t="str">
        <f>IF($D439="","",Lançamentos!Z439)</f>
        <v/>
      </c>
      <c r="J439" s="121" t="str">
        <f>IF($D439="","",Lançamentos!AB439)</f>
        <v/>
      </c>
      <c r="K439" s="121" t="str">
        <f>IF($D439="","",Lançamentos!AD439)</f>
        <v/>
      </c>
      <c r="L439" s="121" t="str">
        <f>IF($D439="","",Lançamentos!AF439)</f>
        <v/>
      </c>
      <c r="M439" s="121" t="str">
        <f>IF($D439="","",Lançamentos!AH439)</f>
        <v/>
      </c>
      <c r="N439" s="121" t="str">
        <f>IF($D439="","",Lançamentos!AJ439)</f>
        <v/>
      </c>
      <c r="O439" s="124" t="str">
        <f t="shared" si="36"/>
        <v/>
      </c>
      <c r="P439" s="125" t="str">
        <f t="shared" si="37"/>
        <v/>
      </c>
      <c r="R439" s="119">
        <f t="shared" si="39"/>
        <v>1</v>
      </c>
      <c r="S439" s="119">
        <f t="shared" si="39"/>
        <v>1</v>
      </c>
      <c r="T439" s="119">
        <f t="shared" si="39"/>
        <v>1</v>
      </c>
      <c r="U439" s="119">
        <f t="shared" si="39"/>
        <v>1</v>
      </c>
      <c r="V439" s="119">
        <f t="shared" si="39"/>
        <v>1</v>
      </c>
      <c r="W439" s="119">
        <f t="shared" si="38"/>
        <v>1</v>
      </c>
      <c r="X439" s="119">
        <f t="shared" si="38"/>
        <v>1</v>
      </c>
      <c r="Y439" s="119">
        <f t="shared" si="38"/>
        <v>1</v>
      </c>
      <c r="Z439" s="119">
        <f t="shared" si="38"/>
        <v>1</v>
      </c>
      <c r="AA439" s="119">
        <f t="shared" si="38"/>
        <v>1</v>
      </c>
      <c r="AB439" s="119">
        <f t="shared" si="35"/>
        <v>10</v>
      </c>
    </row>
    <row r="440" spans="3:28" ht="54.95" customHeight="1" x14ac:dyDescent="0.25">
      <c r="C440" s="56">
        <v>436</v>
      </c>
      <c r="D440" s="94" t="str">
        <f>IF(Lançamentos!G440="","",Lançamentos!G440)</f>
        <v/>
      </c>
      <c r="E440" s="120" t="str">
        <f>IF(D440="","",Lançamentos!R440)</f>
        <v/>
      </c>
      <c r="F440" s="121" t="str">
        <f>IF($D440="","",Lançamentos!T440)</f>
        <v/>
      </c>
      <c r="G440" s="121" t="str">
        <f>IF($D440="","",Lançamentos!V440)</f>
        <v/>
      </c>
      <c r="H440" s="121" t="str">
        <f>IF($D440="","",Lançamentos!X440)</f>
        <v/>
      </c>
      <c r="I440" s="121" t="str">
        <f>IF($D440="","",Lançamentos!Z440)</f>
        <v/>
      </c>
      <c r="J440" s="121" t="str">
        <f>IF($D440="","",Lançamentos!AB440)</f>
        <v/>
      </c>
      <c r="K440" s="121" t="str">
        <f>IF($D440="","",Lançamentos!AD440)</f>
        <v/>
      </c>
      <c r="L440" s="121" t="str">
        <f>IF($D440="","",Lançamentos!AF440)</f>
        <v/>
      </c>
      <c r="M440" s="121" t="str">
        <f>IF($D440="","",Lançamentos!AH440)</f>
        <v/>
      </c>
      <c r="N440" s="121" t="str">
        <f>IF($D440="","",Lançamentos!AJ440)</f>
        <v/>
      </c>
      <c r="O440" s="124" t="str">
        <f t="shared" si="36"/>
        <v/>
      </c>
      <c r="P440" s="125" t="str">
        <f t="shared" si="37"/>
        <v/>
      </c>
      <c r="R440" s="119">
        <f t="shared" si="39"/>
        <v>1</v>
      </c>
      <c r="S440" s="119">
        <f t="shared" si="39"/>
        <v>1</v>
      </c>
      <c r="T440" s="119">
        <f t="shared" si="39"/>
        <v>1</v>
      </c>
      <c r="U440" s="119">
        <f t="shared" si="39"/>
        <v>1</v>
      </c>
      <c r="V440" s="119">
        <f t="shared" si="39"/>
        <v>1</v>
      </c>
      <c r="W440" s="119">
        <f t="shared" si="38"/>
        <v>1</v>
      </c>
      <c r="X440" s="119">
        <f t="shared" si="38"/>
        <v>1</v>
      </c>
      <c r="Y440" s="119">
        <f t="shared" si="38"/>
        <v>1</v>
      </c>
      <c r="Z440" s="119">
        <f t="shared" si="38"/>
        <v>1</v>
      </c>
      <c r="AA440" s="119">
        <f t="shared" si="38"/>
        <v>1</v>
      </c>
      <c r="AB440" s="119">
        <f t="shared" si="35"/>
        <v>10</v>
      </c>
    </row>
    <row r="441" spans="3:28" ht="54.95" customHeight="1" x14ac:dyDescent="0.25">
      <c r="C441" s="56">
        <v>437</v>
      </c>
      <c r="D441" s="94" t="str">
        <f>IF(Lançamentos!G441="","",Lançamentos!G441)</f>
        <v/>
      </c>
      <c r="E441" s="120" t="str">
        <f>IF(D441="","",Lançamentos!R441)</f>
        <v/>
      </c>
      <c r="F441" s="121" t="str">
        <f>IF($D441="","",Lançamentos!T441)</f>
        <v/>
      </c>
      <c r="G441" s="121" t="str">
        <f>IF($D441="","",Lançamentos!V441)</f>
        <v/>
      </c>
      <c r="H441" s="121" t="str">
        <f>IF($D441="","",Lançamentos!X441)</f>
        <v/>
      </c>
      <c r="I441" s="121" t="str">
        <f>IF($D441="","",Lançamentos!Z441)</f>
        <v/>
      </c>
      <c r="J441" s="121" t="str">
        <f>IF($D441="","",Lançamentos!AB441)</f>
        <v/>
      </c>
      <c r="K441" s="121" t="str">
        <f>IF($D441="","",Lançamentos!AD441)</f>
        <v/>
      </c>
      <c r="L441" s="121" t="str">
        <f>IF($D441="","",Lançamentos!AF441)</f>
        <v/>
      </c>
      <c r="M441" s="121" t="str">
        <f>IF($D441="","",Lançamentos!AH441)</f>
        <v/>
      </c>
      <c r="N441" s="121" t="str">
        <f>IF($D441="","",Lançamentos!AJ441)</f>
        <v/>
      </c>
      <c r="O441" s="124" t="str">
        <f t="shared" si="36"/>
        <v/>
      </c>
      <c r="P441" s="125" t="str">
        <f t="shared" si="37"/>
        <v/>
      </c>
      <c r="R441" s="119">
        <f t="shared" si="39"/>
        <v>1</v>
      </c>
      <c r="S441" s="119">
        <f t="shared" si="39"/>
        <v>1</v>
      </c>
      <c r="T441" s="119">
        <f t="shared" si="39"/>
        <v>1</v>
      </c>
      <c r="U441" s="119">
        <f t="shared" si="39"/>
        <v>1</v>
      </c>
      <c r="V441" s="119">
        <f t="shared" si="39"/>
        <v>1</v>
      </c>
      <c r="W441" s="119">
        <f t="shared" si="38"/>
        <v>1</v>
      </c>
      <c r="X441" s="119">
        <f t="shared" si="38"/>
        <v>1</v>
      </c>
      <c r="Y441" s="119">
        <f t="shared" si="38"/>
        <v>1</v>
      </c>
      <c r="Z441" s="119">
        <f t="shared" si="38"/>
        <v>1</v>
      </c>
      <c r="AA441" s="119">
        <f t="shared" si="38"/>
        <v>1</v>
      </c>
      <c r="AB441" s="119">
        <f t="shared" si="35"/>
        <v>10</v>
      </c>
    </row>
    <row r="442" spans="3:28" ht="54.95" customHeight="1" x14ac:dyDescent="0.25">
      <c r="C442" s="56">
        <v>438</v>
      </c>
      <c r="D442" s="94" t="str">
        <f>IF(Lançamentos!G442="","",Lançamentos!G442)</f>
        <v/>
      </c>
      <c r="E442" s="120" t="str">
        <f>IF(D442="","",Lançamentos!R442)</f>
        <v/>
      </c>
      <c r="F442" s="121" t="str">
        <f>IF($D442="","",Lançamentos!T442)</f>
        <v/>
      </c>
      <c r="G442" s="121" t="str">
        <f>IF($D442="","",Lançamentos!V442)</f>
        <v/>
      </c>
      <c r="H442" s="121" t="str">
        <f>IF($D442="","",Lançamentos!X442)</f>
        <v/>
      </c>
      <c r="I442" s="121" t="str">
        <f>IF($D442="","",Lançamentos!Z442)</f>
        <v/>
      </c>
      <c r="J442" s="121" t="str">
        <f>IF($D442="","",Lançamentos!AB442)</f>
        <v/>
      </c>
      <c r="K442" s="121" t="str">
        <f>IF($D442="","",Lançamentos!AD442)</f>
        <v/>
      </c>
      <c r="L442" s="121" t="str">
        <f>IF($D442="","",Lançamentos!AF442)</f>
        <v/>
      </c>
      <c r="M442" s="121" t="str">
        <f>IF($D442="","",Lançamentos!AH442)</f>
        <v/>
      </c>
      <c r="N442" s="121" t="str">
        <f>IF($D442="","",Lançamentos!AJ442)</f>
        <v/>
      </c>
      <c r="O442" s="124" t="str">
        <f t="shared" si="36"/>
        <v/>
      </c>
      <c r="P442" s="125" t="str">
        <f t="shared" si="37"/>
        <v/>
      </c>
      <c r="R442" s="119">
        <f t="shared" si="39"/>
        <v>1</v>
      </c>
      <c r="S442" s="119">
        <f t="shared" si="39"/>
        <v>1</v>
      </c>
      <c r="T442" s="119">
        <f t="shared" si="39"/>
        <v>1</v>
      </c>
      <c r="U442" s="119">
        <f t="shared" si="39"/>
        <v>1</v>
      </c>
      <c r="V442" s="119">
        <f t="shared" si="39"/>
        <v>1</v>
      </c>
      <c r="W442" s="119">
        <f t="shared" si="38"/>
        <v>1</v>
      </c>
      <c r="X442" s="119">
        <f t="shared" si="38"/>
        <v>1</v>
      </c>
      <c r="Y442" s="119">
        <f t="shared" si="38"/>
        <v>1</v>
      </c>
      <c r="Z442" s="119">
        <f t="shared" si="38"/>
        <v>1</v>
      </c>
      <c r="AA442" s="119">
        <f t="shared" si="38"/>
        <v>1</v>
      </c>
      <c r="AB442" s="119">
        <f t="shared" si="35"/>
        <v>10</v>
      </c>
    </row>
    <row r="443" spans="3:28" ht="54.95" customHeight="1" x14ac:dyDescent="0.25">
      <c r="C443" s="56">
        <v>439</v>
      </c>
      <c r="D443" s="94" t="str">
        <f>IF(Lançamentos!G443="","",Lançamentos!G443)</f>
        <v/>
      </c>
      <c r="E443" s="120" t="str">
        <f>IF(D443="","",Lançamentos!R443)</f>
        <v/>
      </c>
      <c r="F443" s="121" t="str">
        <f>IF($D443="","",Lançamentos!T443)</f>
        <v/>
      </c>
      <c r="G443" s="121" t="str">
        <f>IF($D443="","",Lançamentos!V443)</f>
        <v/>
      </c>
      <c r="H443" s="121" t="str">
        <f>IF($D443="","",Lançamentos!X443)</f>
        <v/>
      </c>
      <c r="I443" s="121" t="str">
        <f>IF($D443="","",Lançamentos!Z443)</f>
        <v/>
      </c>
      <c r="J443" s="121" t="str">
        <f>IF($D443="","",Lançamentos!AB443)</f>
        <v/>
      </c>
      <c r="K443" s="121" t="str">
        <f>IF($D443="","",Lançamentos!AD443)</f>
        <v/>
      </c>
      <c r="L443" s="121" t="str">
        <f>IF($D443="","",Lançamentos!AF443)</f>
        <v/>
      </c>
      <c r="M443" s="121" t="str">
        <f>IF($D443="","",Lançamentos!AH443)</f>
        <v/>
      </c>
      <c r="N443" s="121" t="str">
        <f>IF($D443="","",Lançamentos!AJ443)</f>
        <v/>
      </c>
      <c r="O443" s="124" t="str">
        <f t="shared" si="36"/>
        <v/>
      </c>
      <c r="P443" s="125" t="str">
        <f t="shared" si="37"/>
        <v/>
      </c>
      <c r="R443" s="119">
        <f t="shared" si="39"/>
        <v>1</v>
      </c>
      <c r="S443" s="119">
        <f t="shared" si="39"/>
        <v>1</v>
      </c>
      <c r="T443" s="119">
        <f t="shared" si="39"/>
        <v>1</v>
      </c>
      <c r="U443" s="119">
        <f t="shared" si="39"/>
        <v>1</v>
      </c>
      <c r="V443" s="119">
        <f t="shared" si="39"/>
        <v>1</v>
      </c>
      <c r="W443" s="119">
        <f t="shared" si="38"/>
        <v>1</v>
      </c>
      <c r="X443" s="119">
        <f t="shared" si="38"/>
        <v>1</v>
      </c>
      <c r="Y443" s="119">
        <f t="shared" si="38"/>
        <v>1</v>
      </c>
      <c r="Z443" s="119">
        <f t="shared" si="38"/>
        <v>1</v>
      </c>
      <c r="AA443" s="119">
        <f t="shared" si="38"/>
        <v>1</v>
      </c>
      <c r="AB443" s="119">
        <f t="shared" si="35"/>
        <v>10</v>
      </c>
    </row>
    <row r="444" spans="3:28" ht="54.95" customHeight="1" x14ac:dyDescent="0.25">
      <c r="C444" s="56">
        <v>440</v>
      </c>
      <c r="D444" s="94" t="str">
        <f>IF(Lançamentos!G444="","",Lançamentos!G444)</f>
        <v/>
      </c>
      <c r="E444" s="120" t="str">
        <f>IF(D444="","",Lançamentos!R444)</f>
        <v/>
      </c>
      <c r="F444" s="121" t="str">
        <f>IF($D444="","",Lançamentos!T444)</f>
        <v/>
      </c>
      <c r="G444" s="121" t="str">
        <f>IF($D444="","",Lançamentos!V444)</f>
        <v/>
      </c>
      <c r="H444" s="121" t="str">
        <f>IF($D444="","",Lançamentos!X444)</f>
        <v/>
      </c>
      <c r="I444" s="121" t="str">
        <f>IF($D444="","",Lançamentos!Z444)</f>
        <v/>
      </c>
      <c r="J444" s="121" t="str">
        <f>IF($D444="","",Lançamentos!AB444)</f>
        <v/>
      </c>
      <c r="K444" s="121" t="str">
        <f>IF($D444="","",Lançamentos!AD444)</f>
        <v/>
      </c>
      <c r="L444" s="121" t="str">
        <f>IF($D444="","",Lançamentos!AF444)</f>
        <v/>
      </c>
      <c r="M444" s="121" t="str">
        <f>IF($D444="","",Lançamentos!AH444)</f>
        <v/>
      </c>
      <c r="N444" s="121" t="str">
        <f>IF($D444="","",Lançamentos!AJ444)</f>
        <v/>
      </c>
      <c r="O444" s="124" t="str">
        <f t="shared" si="36"/>
        <v/>
      </c>
      <c r="P444" s="125" t="str">
        <f t="shared" si="37"/>
        <v/>
      </c>
      <c r="R444" s="119">
        <f t="shared" si="39"/>
        <v>1</v>
      </c>
      <c r="S444" s="119">
        <f t="shared" si="39"/>
        <v>1</v>
      </c>
      <c r="T444" s="119">
        <f t="shared" si="39"/>
        <v>1</v>
      </c>
      <c r="U444" s="119">
        <f t="shared" si="39"/>
        <v>1</v>
      </c>
      <c r="V444" s="119">
        <f t="shared" si="39"/>
        <v>1</v>
      </c>
      <c r="W444" s="119">
        <f t="shared" si="38"/>
        <v>1</v>
      </c>
      <c r="X444" s="119">
        <f t="shared" si="38"/>
        <v>1</v>
      </c>
      <c r="Y444" s="119">
        <f t="shared" si="38"/>
        <v>1</v>
      </c>
      <c r="Z444" s="119">
        <f t="shared" si="38"/>
        <v>1</v>
      </c>
      <c r="AA444" s="119">
        <f t="shared" si="38"/>
        <v>1</v>
      </c>
      <c r="AB444" s="119">
        <f t="shared" si="35"/>
        <v>10</v>
      </c>
    </row>
    <row r="445" spans="3:28" ht="54.95" customHeight="1" x14ac:dyDescent="0.25">
      <c r="C445" s="56">
        <v>441</v>
      </c>
      <c r="D445" s="94" t="str">
        <f>IF(Lançamentos!G445="","",Lançamentos!G445)</f>
        <v/>
      </c>
      <c r="E445" s="120" t="str">
        <f>IF(D445="","",Lançamentos!R445)</f>
        <v/>
      </c>
      <c r="F445" s="121" t="str">
        <f>IF($D445="","",Lançamentos!T445)</f>
        <v/>
      </c>
      <c r="G445" s="121" t="str">
        <f>IF($D445="","",Lançamentos!V445)</f>
        <v/>
      </c>
      <c r="H445" s="121" t="str">
        <f>IF($D445="","",Lançamentos!X445)</f>
        <v/>
      </c>
      <c r="I445" s="121" t="str">
        <f>IF($D445="","",Lançamentos!Z445)</f>
        <v/>
      </c>
      <c r="J445" s="121" t="str">
        <f>IF($D445="","",Lançamentos!AB445)</f>
        <v/>
      </c>
      <c r="K445" s="121" t="str">
        <f>IF($D445="","",Lançamentos!AD445)</f>
        <v/>
      </c>
      <c r="L445" s="121" t="str">
        <f>IF($D445="","",Lançamentos!AF445)</f>
        <v/>
      </c>
      <c r="M445" s="121" t="str">
        <f>IF($D445="","",Lançamentos!AH445)</f>
        <v/>
      </c>
      <c r="N445" s="121" t="str">
        <f>IF($D445="","",Lançamentos!AJ445)</f>
        <v/>
      </c>
      <c r="O445" s="124" t="str">
        <f t="shared" si="36"/>
        <v/>
      </c>
      <c r="P445" s="125" t="str">
        <f t="shared" si="37"/>
        <v/>
      </c>
      <c r="R445" s="119">
        <f t="shared" si="39"/>
        <v>1</v>
      </c>
      <c r="S445" s="119">
        <f t="shared" si="39"/>
        <v>1</v>
      </c>
      <c r="T445" s="119">
        <f t="shared" si="39"/>
        <v>1</v>
      </c>
      <c r="U445" s="119">
        <f t="shared" si="39"/>
        <v>1</v>
      </c>
      <c r="V445" s="119">
        <f t="shared" si="39"/>
        <v>1</v>
      </c>
      <c r="W445" s="119">
        <f t="shared" si="38"/>
        <v>1</v>
      </c>
      <c r="X445" s="119">
        <f t="shared" si="38"/>
        <v>1</v>
      </c>
      <c r="Y445" s="119">
        <f t="shared" si="38"/>
        <v>1</v>
      </c>
      <c r="Z445" s="119">
        <f t="shared" si="38"/>
        <v>1</v>
      </c>
      <c r="AA445" s="119">
        <f t="shared" si="38"/>
        <v>1</v>
      </c>
      <c r="AB445" s="119">
        <f t="shared" si="35"/>
        <v>10</v>
      </c>
    </row>
    <row r="446" spans="3:28" ht="54.95" customHeight="1" x14ac:dyDescent="0.25">
      <c r="C446" s="56">
        <v>442</v>
      </c>
      <c r="D446" s="94" t="str">
        <f>IF(Lançamentos!G446="","",Lançamentos!G446)</f>
        <v/>
      </c>
      <c r="E446" s="120" t="str">
        <f>IF(D446="","",Lançamentos!R446)</f>
        <v/>
      </c>
      <c r="F446" s="121" t="str">
        <f>IF($D446="","",Lançamentos!T446)</f>
        <v/>
      </c>
      <c r="G446" s="121" t="str">
        <f>IF($D446="","",Lançamentos!V446)</f>
        <v/>
      </c>
      <c r="H446" s="121" t="str">
        <f>IF($D446="","",Lançamentos!X446)</f>
        <v/>
      </c>
      <c r="I446" s="121" t="str">
        <f>IF($D446="","",Lançamentos!Z446)</f>
        <v/>
      </c>
      <c r="J446" s="121" t="str">
        <f>IF($D446="","",Lançamentos!AB446)</f>
        <v/>
      </c>
      <c r="K446" s="121" t="str">
        <f>IF($D446="","",Lançamentos!AD446)</f>
        <v/>
      </c>
      <c r="L446" s="121" t="str">
        <f>IF($D446="","",Lançamentos!AF446)</f>
        <v/>
      </c>
      <c r="M446" s="121" t="str">
        <f>IF($D446="","",Lançamentos!AH446)</f>
        <v/>
      </c>
      <c r="N446" s="121" t="str">
        <f>IF($D446="","",Lançamentos!AJ446)</f>
        <v/>
      </c>
      <c r="O446" s="124" t="str">
        <f t="shared" si="36"/>
        <v/>
      </c>
      <c r="P446" s="125" t="str">
        <f t="shared" si="37"/>
        <v/>
      </c>
      <c r="R446" s="119">
        <f t="shared" si="39"/>
        <v>1</v>
      </c>
      <c r="S446" s="119">
        <f t="shared" si="39"/>
        <v>1</v>
      </c>
      <c r="T446" s="119">
        <f t="shared" si="39"/>
        <v>1</v>
      </c>
      <c r="U446" s="119">
        <f t="shared" si="39"/>
        <v>1</v>
      </c>
      <c r="V446" s="119">
        <f t="shared" si="39"/>
        <v>1</v>
      </c>
      <c r="W446" s="119">
        <f t="shared" si="38"/>
        <v>1</v>
      </c>
      <c r="X446" s="119">
        <f t="shared" si="38"/>
        <v>1</v>
      </c>
      <c r="Y446" s="119">
        <f t="shared" si="38"/>
        <v>1</v>
      </c>
      <c r="Z446" s="119">
        <f t="shared" si="38"/>
        <v>1</v>
      </c>
      <c r="AA446" s="119">
        <f t="shared" si="38"/>
        <v>1</v>
      </c>
      <c r="AB446" s="119">
        <f t="shared" si="35"/>
        <v>10</v>
      </c>
    </row>
    <row r="447" spans="3:28" ht="54.95" customHeight="1" x14ac:dyDescent="0.25">
      <c r="C447" s="56">
        <v>443</v>
      </c>
      <c r="D447" s="94" t="str">
        <f>IF(Lançamentos!G447="","",Lançamentos!G447)</f>
        <v/>
      </c>
      <c r="E447" s="120" t="str">
        <f>IF(D447="","",Lançamentos!R447)</f>
        <v/>
      </c>
      <c r="F447" s="121" t="str">
        <f>IF($D447="","",Lançamentos!T447)</f>
        <v/>
      </c>
      <c r="G447" s="121" t="str">
        <f>IF($D447="","",Lançamentos!V447)</f>
        <v/>
      </c>
      <c r="H447" s="121" t="str">
        <f>IF($D447="","",Lançamentos!X447)</f>
        <v/>
      </c>
      <c r="I447" s="121" t="str">
        <f>IF($D447="","",Lançamentos!Z447)</f>
        <v/>
      </c>
      <c r="J447" s="121" t="str">
        <f>IF($D447="","",Lançamentos!AB447)</f>
        <v/>
      </c>
      <c r="K447" s="121" t="str">
        <f>IF($D447="","",Lançamentos!AD447)</f>
        <v/>
      </c>
      <c r="L447" s="121" t="str">
        <f>IF($D447="","",Lançamentos!AF447)</f>
        <v/>
      </c>
      <c r="M447" s="121" t="str">
        <f>IF($D447="","",Lançamentos!AH447)</f>
        <v/>
      </c>
      <c r="N447" s="121" t="str">
        <f>IF($D447="","",Lançamentos!AJ447)</f>
        <v/>
      </c>
      <c r="O447" s="124" t="str">
        <f t="shared" si="36"/>
        <v/>
      </c>
      <c r="P447" s="125" t="str">
        <f t="shared" si="37"/>
        <v/>
      </c>
      <c r="R447" s="119">
        <f t="shared" si="39"/>
        <v>1</v>
      </c>
      <c r="S447" s="119">
        <f t="shared" si="39"/>
        <v>1</v>
      </c>
      <c r="T447" s="119">
        <f t="shared" si="39"/>
        <v>1</v>
      </c>
      <c r="U447" s="119">
        <f t="shared" si="39"/>
        <v>1</v>
      </c>
      <c r="V447" s="119">
        <f t="shared" si="39"/>
        <v>1</v>
      </c>
      <c r="W447" s="119">
        <f t="shared" si="38"/>
        <v>1</v>
      </c>
      <c r="X447" s="119">
        <f t="shared" si="38"/>
        <v>1</v>
      </c>
      <c r="Y447" s="119">
        <f t="shared" si="38"/>
        <v>1</v>
      </c>
      <c r="Z447" s="119">
        <f t="shared" si="38"/>
        <v>1</v>
      </c>
      <c r="AA447" s="119">
        <f t="shared" si="38"/>
        <v>1</v>
      </c>
      <c r="AB447" s="119">
        <f t="shared" si="35"/>
        <v>10</v>
      </c>
    </row>
    <row r="448" spans="3:28" ht="54.95" customHeight="1" x14ac:dyDescent="0.25">
      <c r="C448" s="56">
        <v>444</v>
      </c>
      <c r="D448" s="94" t="str">
        <f>IF(Lançamentos!G448="","",Lançamentos!G448)</f>
        <v/>
      </c>
      <c r="E448" s="120" t="str">
        <f>IF(D448="","",Lançamentos!R448)</f>
        <v/>
      </c>
      <c r="F448" s="121" t="str">
        <f>IF($D448="","",Lançamentos!T448)</f>
        <v/>
      </c>
      <c r="G448" s="121" t="str">
        <f>IF($D448="","",Lançamentos!V448)</f>
        <v/>
      </c>
      <c r="H448" s="121" t="str">
        <f>IF($D448="","",Lançamentos!X448)</f>
        <v/>
      </c>
      <c r="I448" s="121" t="str">
        <f>IF($D448="","",Lançamentos!Z448)</f>
        <v/>
      </c>
      <c r="J448" s="121" t="str">
        <f>IF($D448="","",Lançamentos!AB448)</f>
        <v/>
      </c>
      <c r="K448" s="121" t="str">
        <f>IF($D448="","",Lançamentos!AD448)</f>
        <v/>
      </c>
      <c r="L448" s="121" t="str">
        <f>IF($D448="","",Lançamentos!AF448)</f>
        <v/>
      </c>
      <c r="M448" s="121" t="str">
        <f>IF($D448="","",Lançamentos!AH448)</f>
        <v/>
      </c>
      <c r="N448" s="121" t="str">
        <f>IF($D448="","",Lançamentos!AJ448)</f>
        <v/>
      </c>
      <c r="O448" s="124" t="str">
        <f t="shared" si="36"/>
        <v/>
      </c>
      <c r="P448" s="125" t="str">
        <f t="shared" si="37"/>
        <v/>
      </c>
      <c r="R448" s="119">
        <f t="shared" si="39"/>
        <v>1</v>
      </c>
      <c r="S448" s="119">
        <f t="shared" si="39"/>
        <v>1</v>
      </c>
      <c r="T448" s="119">
        <f t="shared" si="39"/>
        <v>1</v>
      </c>
      <c r="U448" s="119">
        <f t="shared" si="39"/>
        <v>1</v>
      </c>
      <c r="V448" s="119">
        <f t="shared" si="39"/>
        <v>1</v>
      </c>
      <c r="W448" s="119">
        <f t="shared" si="38"/>
        <v>1</v>
      </c>
      <c r="X448" s="119">
        <f t="shared" si="38"/>
        <v>1</v>
      </c>
      <c r="Y448" s="119">
        <f t="shared" si="38"/>
        <v>1</v>
      </c>
      <c r="Z448" s="119">
        <f t="shared" si="38"/>
        <v>1</v>
      </c>
      <c r="AA448" s="119">
        <f t="shared" si="38"/>
        <v>1</v>
      </c>
      <c r="AB448" s="119">
        <f t="shared" si="35"/>
        <v>10</v>
      </c>
    </row>
    <row r="449" spans="3:28" ht="54.95" customHeight="1" x14ac:dyDescent="0.25">
      <c r="C449" s="56">
        <v>445</v>
      </c>
      <c r="D449" s="94" t="str">
        <f>IF(Lançamentos!G449="","",Lançamentos!G449)</f>
        <v/>
      </c>
      <c r="E449" s="120" t="str">
        <f>IF(D449="","",Lançamentos!R449)</f>
        <v/>
      </c>
      <c r="F449" s="121" t="str">
        <f>IF($D449="","",Lançamentos!T449)</f>
        <v/>
      </c>
      <c r="G449" s="121" t="str">
        <f>IF($D449="","",Lançamentos!V449)</f>
        <v/>
      </c>
      <c r="H449" s="121" t="str">
        <f>IF($D449="","",Lançamentos!X449)</f>
        <v/>
      </c>
      <c r="I449" s="121" t="str">
        <f>IF($D449="","",Lançamentos!Z449)</f>
        <v/>
      </c>
      <c r="J449" s="121" t="str">
        <f>IF($D449="","",Lançamentos!AB449)</f>
        <v/>
      </c>
      <c r="K449" s="121" t="str">
        <f>IF($D449="","",Lançamentos!AD449)</f>
        <v/>
      </c>
      <c r="L449" s="121" t="str">
        <f>IF($D449="","",Lançamentos!AF449)</f>
        <v/>
      </c>
      <c r="M449" s="121" t="str">
        <f>IF($D449="","",Lançamentos!AH449)</f>
        <v/>
      </c>
      <c r="N449" s="121" t="str">
        <f>IF($D449="","",Lançamentos!AJ449)</f>
        <v/>
      </c>
      <c r="O449" s="124" t="str">
        <f t="shared" si="36"/>
        <v/>
      </c>
      <c r="P449" s="125" t="str">
        <f t="shared" si="37"/>
        <v/>
      </c>
      <c r="R449" s="119">
        <f t="shared" si="39"/>
        <v>1</v>
      </c>
      <c r="S449" s="119">
        <f t="shared" si="39"/>
        <v>1</v>
      </c>
      <c r="T449" s="119">
        <f t="shared" si="39"/>
        <v>1</v>
      </c>
      <c r="U449" s="119">
        <f t="shared" si="39"/>
        <v>1</v>
      </c>
      <c r="V449" s="119">
        <f t="shared" si="39"/>
        <v>1</v>
      </c>
      <c r="W449" s="119">
        <f t="shared" si="38"/>
        <v>1</v>
      </c>
      <c r="X449" s="119">
        <f t="shared" si="38"/>
        <v>1</v>
      </c>
      <c r="Y449" s="119">
        <f t="shared" si="38"/>
        <v>1</v>
      </c>
      <c r="Z449" s="119">
        <f t="shared" si="38"/>
        <v>1</v>
      </c>
      <c r="AA449" s="119">
        <f t="shared" si="38"/>
        <v>1</v>
      </c>
      <c r="AB449" s="119">
        <f t="shared" si="35"/>
        <v>10</v>
      </c>
    </row>
    <row r="450" spans="3:28" ht="54.95" customHeight="1" x14ac:dyDescent="0.25">
      <c r="C450" s="56">
        <v>446</v>
      </c>
      <c r="D450" s="94" t="str">
        <f>IF(Lançamentos!G450="","",Lançamentos!G450)</f>
        <v/>
      </c>
      <c r="E450" s="120" t="str">
        <f>IF(D450="","",Lançamentos!R450)</f>
        <v/>
      </c>
      <c r="F450" s="121" t="str">
        <f>IF($D450="","",Lançamentos!T450)</f>
        <v/>
      </c>
      <c r="G450" s="121" t="str">
        <f>IF($D450="","",Lançamentos!V450)</f>
        <v/>
      </c>
      <c r="H450" s="121" t="str">
        <f>IF($D450="","",Lançamentos!X450)</f>
        <v/>
      </c>
      <c r="I450" s="121" t="str">
        <f>IF($D450="","",Lançamentos!Z450)</f>
        <v/>
      </c>
      <c r="J450" s="121" t="str">
        <f>IF($D450="","",Lançamentos!AB450)</f>
        <v/>
      </c>
      <c r="K450" s="121" t="str">
        <f>IF($D450="","",Lançamentos!AD450)</f>
        <v/>
      </c>
      <c r="L450" s="121" t="str">
        <f>IF($D450="","",Lançamentos!AF450)</f>
        <v/>
      </c>
      <c r="M450" s="121" t="str">
        <f>IF($D450="","",Lançamentos!AH450)</f>
        <v/>
      </c>
      <c r="N450" s="121" t="str">
        <f>IF($D450="","",Lançamentos!AJ450)</f>
        <v/>
      </c>
      <c r="O450" s="124" t="str">
        <f t="shared" si="36"/>
        <v/>
      </c>
      <c r="P450" s="125" t="str">
        <f t="shared" si="37"/>
        <v/>
      </c>
      <c r="R450" s="119">
        <f t="shared" si="39"/>
        <v>1</v>
      </c>
      <c r="S450" s="119">
        <f t="shared" si="39"/>
        <v>1</v>
      </c>
      <c r="T450" s="119">
        <f t="shared" si="39"/>
        <v>1</v>
      </c>
      <c r="U450" s="119">
        <f t="shared" si="39"/>
        <v>1</v>
      </c>
      <c r="V450" s="119">
        <f t="shared" si="39"/>
        <v>1</v>
      </c>
      <c r="W450" s="119">
        <f t="shared" si="38"/>
        <v>1</v>
      </c>
      <c r="X450" s="119">
        <f t="shared" si="38"/>
        <v>1</v>
      </c>
      <c r="Y450" s="119">
        <f t="shared" si="38"/>
        <v>1</v>
      </c>
      <c r="Z450" s="119">
        <f t="shared" si="38"/>
        <v>1</v>
      </c>
      <c r="AA450" s="119">
        <f t="shared" si="38"/>
        <v>1</v>
      </c>
      <c r="AB450" s="119">
        <f t="shared" si="35"/>
        <v>10</v>
      </c>
    </row>
    <row r="451" spans="3:28" ht="54.95" customHeight="1" x14ac:dyDescent="0.25">
      <c r="C451" s="56">
        <v>447</v>
      </c>
      <c r="D451" s="94" t="str">
        <f>IF(Lançamentos!G451="","",Lançamentos!G451)</f>
        <v/>
      </c>
      <c r="E451" s="120" t="str">
        <f>IF(D451="","",Lançamentos!R451)</f>
        <v/>
      </c>
      <c r="F451" s="121" t="str">
        <f>IF($D451="","",Lançamentos!T451)</f>
        <v/>
      </c>
      <c r="G451" s="121" t="str">
        <f>IF($D451="","",Lançamentos!V451)</f>
        <v/>
      </c>
      <c r="H451" s="121" t="str">
        <f>IF($D451="","",Lançamentos!X451)</f>
        <v/>
      </c>
      <c r="I451" s="121" t="str">
        <f>IF($D451="","",Lançamentos!Z451)</f>
        <v/>
      </c>
      <c r="J451" s="121" t="str">
        <f>IF($D451="","",Lançamentos!AB451)</f>
        <v/>
      </c>
      <c r="K451" s="121" t="str">
        <f>IF($D451="","",Lançamentos!AD451)</f>
        <v/>
      </c>
      <c r="L451" s="121" t="str">
        <f>IF($D451="","",Lançamentos!AF451)</f>
        <v/>
      </c>
      <c r="M451" s="121" t="str">
        <f>IF($D451="","",Lançamentos!AH451)</f>
        <v/>
      </c>
      <c r="N451" s="121" t="str">
        <f>IF($D451="","",Lançamentos!AJ451)</f>
        <v/>
      </c>
      <c r="O451" s="124" t="str">
        <f t="shared" si="36"/>
        <v/>
      </c>
      <c r="P451" s="125" t="str">
        <f t="shared" si="37"/>
        <v/>
      </c>
      <c r="R451" s="119">
        <f t="shared" si="39"/>
        <v>1</v>
      </c>
      <c r="S451" s="119">
        <f t="shared" si="39"/>
        <v>1</v>
      </c>
      <c r="T451" s="119">
        <f t="shared" si="39"/>
        <v>1</v>
      </c>
      <c r="U451" s="119">
        <f t="shared" si="39"/>
        <v>1</v>
      </c>
      <c r="V451" s="119">
        <f t="shared" si="39"/>
        <v>1</v>
      </c>
      <c r="W451" s="119">
        <f t="shared" si="38"/>
        <v>1</v>
      </c>
      <c r="X451" s="119">
        <f t="shared" si="38"/>
        <v>1</v>
      </c>
      <c r="Y451" s="119">
        <f t="shared" si="38"/>
        <v>1</v>
      </c>
      <c r="Z451" s="119">
        <f t="shared" si="38"/>
        <v>1</v>
      </c>
      <c r="AA451" s="119">
        <f t="shared" si="38"/>
        <v>1</v>
      </c>
      <c r="AB451" s="119">
        <f t="shared" si="35"/>
        <v>10</v>
      </c>
    </row>
    <row r="452" spans="3:28" ht="54.95" customHeight="1" x14ac:dyDescent="0.25">
      <c r="C452" s="56">
        <v>448</v>
      </c>
      <c r="D452" s="94" t="str">
        <f>IF(Lançamentos!G452="","",Lançamentos!G452)</f>
        <v/>
      </c>
      <c r="E452" s="120" t="str">
        <f>IF(D452="","",Lançamentos!R452)</f>
        <v/>
      </c>
      <c r="F452" s="121" t="str">
        <f>IF($D452="","",Lançamentos!T452)</f>
        <v/>
      </c>
      <c r="G452" s="121" t="str">
        <f>IF($D452="","",Lançamentos!V452)</f>
        <v/>
      </c>
      <c r="H452" s="121" t="str">
        <f>IF($D452="","",Lançamentos!X452)</f>
        <v/>
      </c>
      <c r="I452" s="121" t="str">
        <f>IF($D452="","",Lançamentos!Z452)</f>
        <v/>
      </c>
      <c r="J452" s="121" t="str">
        <f>IF($D452="","",Lançamentos!AB452)</f>
        <v/>
      </c>
      <c r="K452" s="121" t="str">
        <f>IF($D452="","",Lançamentos!AD452)</f>
        <v/>
      </c>
      <c r="L452" s="121" t="str">
        <f>IF($D452="","",Lançamentos!AF452)</f>
        <v/>
      </c>
      <c r="M452" s="121" t="str">
        <f>IF($D452="","",Lançamentos!AH452)</f>
        <v/>
      </c>
      <c r="N452" s="121" t="str">
        <f>IF($D452="","",Lançamentos!AJ452)</f>
        <v/>
      </c>
      <c r="O452" s="124" t="str">
        <f t="shared" si="36"/>
        <v/>
      </c>
      <c r="P452" s="125" t="str">
        <f t="shared" si="37"/>
        <v/>
      </c>
      <c r="R452" s="119">
        <f t="shared" si="39"/>
        <v>1</v>
      </c>
      <c r="S452" s="119">
        <f t="shared" si="39"/>
        <v>1</v>
      </c>
      <c r="T452" s="119">
        <f t="shared" si="39"/>
        <v>1</v>
      </c>
      <c r="U452" s="119">
        <f t="shared" si="39"/>
        <v>1</v>
      </c>
      <c r="V452" s="119">
        <f t="shared" si="39"/>
        <v>1</v>
      </c>
      <c r="W452" s="119">
        <f t="shared" si="38"/>
        <v>1</v>
      </c>
      <c r="X452" s="119">
        <f t="shared" si="38"/>
        <v>1</v>
      </c>
      <c r="Y452" s="119">
        <f t="shared" si="38"/>
        <v>1</v>
      </c>
      <c r="Z452" s="119">
        <f t="shared" si="38"/>
        <v>1</v>
      </c>
      <c r="AA452" s="119">
        <f t="shared" si="38"/>
        <v>1</v>
      </c>
      <c r="AB452" s="119">
        <f t="shared" si="35"/>
        <v>10</v>
      </c>
    </row>
    <row r="453" spans="3:28" ht="54.95" customHeight="1" x14ac:dyDescent="0.25">
      <c r="C453" s="56">
        <v>449</v>
      </c>
      <c r="D453" s="94" t="str">
        <f>IF(Lançamentos!G453="","",Lançamentos!G453)</f>
        <v/>
      </c>
      <c r="E453" s="120" t="str">
        <f>IF(D453="","",Lançamentos!R453)</f>
        <v/>
      </c>
      <c r="F453" s="121" t="str">
        <f>IF($D453="","",Lançamentos!T453)</f>
        <v/>
      </c>
      <c r="G453" s="121" t="str">
        <f>IF($D453="","",Lançamentos!V453)</f>
        <v/>
      </c>
      <c r="H453" s="121" t="str">
        <f>IF($D453="","",Lançamentos!X453)</f>
        <v/>
      </c>
      <c r="I453" s="121" t="str">
        <f>IF($D453="","",Lançamentos!Z453)</f>
        <v/>
      </c>
      <c r="J453" s="121" t="str">
        <f>IF($D453="","",Lançamentos!AB453)</f>
        <v/>
      </c>
      <c r="K453" s="121" t="str">
        <f>IF($D453="","",Lançamentos!AD453)</f>
        <v/>
      </c>
      <c r="L453" s="121" t="str">
        <f>IF($D453="","",Lançamentos!AF453)</f>
        <v/>
      </c>
      <c r="M453" s="121" t="str">
        <f>IF($D453="","",Lançamentos!AH453)</f>
        <v/>
      </c>
      <c r="N453" s="121" t="str">
        <f>IF($D453="","",Lançamentos!AJ453)</f>
        <v/>
      </c>
      <c r="O453" s="124" t="str">
        <f t="shared" si="36"/>
        <v/>
      </c>
      <c r="P453" s="125" t="str">
        <f t="shared" si="37"/>
        <v/>
      </c>
      <c r="R453" s="119">
        <f t="shared" si="39"/>
        <v>1</v>
      </c>
      <c r="S453" s="119">
        <f t="shared" si="39"/>
        <v>1</v>
      </c>
      <c r="T453" s="119">
        <f t="shared" si="39"/>
        <v>1</v>
      </c>
      <c r="U453" s="119">
        <f t="shared" si="39"/>
        <v>1</v>
      </c>
      <c r="V453" s="119">
        <f t="shared" si="39"/>
        <v>1</v>
      </c>
      <c r="W453" s="119">
        <f t="shared" si="38"/>
        <v>1</v>
      </c>
      <c r="X453" s="119">
        <f t="shared" si="38"/>
        <v>1</v>
      </c>
      <c r="Y453" s="119">
        <f t="shared" si="38"/>
        <v>1</v>
      </c>
      <c r="Z453" s="119">
        <f t="shared" si="38"/>
        <v>1</v>
      </c>
      <c r="AA453" s="119">
        <f t="shared" si="38"/>
        <v>1</v>
      </c>
      <c r="AB453" s="119">
        <f t="shared" si="35"/>
        <v>10</v>
      </c>
    </row>
    <row r="454" spans="3:28" ht="54.95" customHeight="1" x14ac:dyDescent="0.25">
      <c r="C454" s="56">
        <v>450</v>
      </c>
      <c r="D454" s="94" t="str">
        <f>IF(Lançamentos!G454="","",Lançamentos!G454)</f>
        <v/>
      </c>
      <c r="E454" s="120" t="str">
        <f>IF(D454="","",Lançamentos!R454)</f>
        <v/>
      </c>
      <c r="F454" s="121" t="str">
        <f>IF($D454="","",Lançamentos!T454)</f>
        <v/>
      </c>
      <c r="G454" s="121" t="str">
        <f>IF($D454="","",Lançamentos!V454)</f>
        <v/>
      </c>
      <c r="H454" s="121" t="str">
        <f>IF($D454="","",Lançamentos!X454)</f>
        <v/>
      </c>
      <c r="I454" s="121" t="str">
        <f>IF($D454="","",Lançamentos!Z454)</f>
        <v/>
      </c>
      <c r="J454" s="121" t="str">
        <f>IF($D454="","",Lançamentos!AB454)</f>
        <v/>
      </c>
      <c r="K454" s="121" t="str">
        <f>IF($D454="","",Lançamentos!AD454)</f>
        <v/>
      </c>
      <c r="L454" s="121" t="str">
        <f>IF($D454="","",Lançamentos!AF454)</f>
        <v/>
      </c>
      <c r="M454" s="121" t="str">
        <f>IF($D454="","",Lançamentos!AH454)</f>
        <v/>
      </c>
      <c r="N454" s="121" t="str">
        <f>IF($D454="","",Lançamentos!AJ454)</f>
        <v/>
      </c>
      <c r="O454" s="124" t="str">
        <f t="shared" si="36"/>
        <v/>
      </c>
      <c r="P454" s="125" t="str">
        <f t="shared" si="37"/>
        <v/>
      </c>
      <c r="R454" s="119">
        <f t="shared" si="39"/>
        <v>1</v>
      </c>
      <c r="S454" s="119">
        <f t="shared" si="39"/>
        <v>1</v>
      </c>
      <c r="T454" s="119">
        <f t="shared" si="39"/>
        <v>1</v>
      </c>
      <c r="U454" s="119">
        <f t="shared" si="39"/>
        <v>1</v>
      </c>
      <c r="V454" s="119">
        <f t="shared" si="39"/>
        <v>1</v>
      </c>
      <c r="W454" s="119">
        <f t="shared" si="38"/>
        <v>1</v>
      </c>
      <c r="X454" s="119">
        <f t="shared" si="38"/>
        <v>1</v>
      </c>
      <c r="Y454" s="119">
        <f t="shared" si="38"/>
        <v>1</v>
      </c>
      <c r="Z454" s="119">
        <f t="shared" si="38"/>
        <v>1</v>
      </c>
      <c r="AA454" s="119">
        <f t="shared" si="38"/>
        <v>1</v>
      </c>
      <c r="AB454" s="119">
        <f t="shared" ref="AB454:AB517" si="40">SUM(R454:AA454)</f>
        <v>10</v>
      </c>
    </row>
    <row r="455" spans="3:28" ht="54.95" customHeight="1" x14ac:dyDescent="0.25">
      <c r="C455" s="56">
        <v>451</v>
      </c>
      <c r="D455" s="94" t="str">
        <f>IF(Lançamentos!G455="","",Lançamentos!G455)</f>
        <v/>
      </c>
      <c r="E455" s="120" t="str">
        <f>IF(D455="","",Lançamentos!R455)</f>
        <v/>
      </c>
      <c r="F455" s="121" t="str">
        <f>IF($D455="","",Lançamentos!T455)</f>
        <v/>
      </c>
      <c r="G455" s="121" t="str">
        <f>IF($D455="","",Lançamentos!V455)</f>
        <v/>
      </c>
      <c r="H455" s="121" t="str">
        <f>IF($D455="","",Lançamentos!X455)</f>
        <v/>
      </c>
      <c r="I455" s="121" t="str">
        <f>IF($D455="","",Lançamentos!Z455)</f>
        <v/>
      </c>
      <c r="J455" s="121" t="str">
        <f>IF($D455="","",Lançamentos!AB455)</f>
        <v/>
      </c>
      <c r="K455" s="121" t="str">
        <f>IF($D455="","",Lançamentos!AD455)</f>
        <v/>
      </c>
      <c r="L455" s="121" t="str">
        <f>IF($D455="","",Lançamentos!AF455)</f>
        <v/>
      </c>
      <c r="M455" s="121" t="str">
        <f>IF($D455="","",Lançamentos!AH455)</f>
        <v/>
      </c>
      <c r="N455" s="121" t="str">
        <f>IF($D455="","",Lançamentos!AJ455)</f>
        <v/>
      </c>
      <c r="O455" s="124" t="str">
        <f t="shared" ref="O455:O518" si="41">IFERROR(IF(D455="","",P455/AB455),0)</f>
        <v/>
      </c>
      <c r="P455" s="125" t="str">
        <f t="shared" ref="P455:P518" si="42">IF(D455="","",SUM(E455:N455))</f>
        <v/>
      </c>
      <c r="R455" s="119">
        <f t="shared" si="39"/>
        <v>1</v>
      </c>
      <c r="S455" s="119">
        <f t="shared" si="39"/>
        <v>1</v>
      </c>
      <c r="T455" s="119">
        <f t="shared" si="39"/>
        <v>1</v>
      </c>
      <c r="U455" s="119">
        <f t="shared" si="39"/>
        <v>1</v>
      </c>
      <c r="V455" s="119">
        <f t="shared" si="39"/>
        <v>1</v>
      </c>
      <c r="W455" s="119">
        <f t="shared" si="38"/>
        <v>1</v>
      </c>
      <c r="X455" s="119">
        <f t="shared" si="38"/>
        <v>1</v>
      </c>
      <c r="Y455" s="119">
        <f t="shared" si="38"/>
        <v>1</v>
      </c>
      <c r="Z455" s="119">
        <f t="shared" si="38"/>
        <v>1</v>
      </c>
      <c r="AA455" s="119">
        <f t="shared" si="38"/>
        <v>1</v>
      </c>
      <c r="AB455" s="119">
        <f t="shared" si="40"/>
        <v>10</v>
      </c>
    </row>
    <row r="456" spans="3:28" ht="54.95" customHeight="1" x14ac:dyDescent="0.25">
      <c r="C456" s="56">
        <v>452</v>
      </c>
      <c r="D456" s="94" t="str">
        <f>IF(Lançamentos!G456="","",Lançamentos!G456)</f>
        <v/>
      </c>
      <c r="E456" s="120" t="str">
        <f>IF(D456="","",Lançamentos!R456)</f>
        <v/>
      </c>
      <c r="F456" s="121" t="str">
        <f>IF($D456="","",Lançamentos!T456)</f>
        <v/>
      </c>
      <c r="G456" s="121" t="str">
        <f>IF($D456="","",Lançamentos!V456)</f>
        <v/>
      </c>
      <c r="H456" s="121" t="str">
        <f>IF($D456="","",Lançamentos!X456)</f>
        <v/>
      </c>
      <c r="I456" s="121" t="str">
        <f>IF($D456="","",Lançamentos!Z456)</f>
        <v/>
      </c>
      <c r="J456" s="121" t="str">
        <f>IF($D456="","",Lançamentos!AB456)</f>
        <v/>
      </c>
      <c r="K456" s="121" t="str">
        <f>IF($D456="","",Lançamentos!AD456)</f>
        <v/>
      </c>
      <c r="L456" s="121" t="str">
        <f>IF($D456="","",Lançamentos!AF456)</f>
        <v/>
      </c>
      <c r="M456" s="121" t="str">
        <f>IF($D456="","",Lançamentos!AH456)</f>
        <v/>
      </c>
      <c r="N456" s="121" t="str">
        <f>IF($D456="","",Lançamentos!AJ456)</f>
        <v/>
      </c>
      <c r="O456" s="124" t="str">
        <f t="shared" si="41"/>
        <v/>
      </c>
      <c r="P456" s="125" t="str">
        <f t="shared" si="42"/>
        <v/>
      </c>
      <c r="R456" s="119">
        <f t="shared" si="39"/>
        <v>1</v>
      </c>
      <c r="S456" s="119">
        <f t="shared" si="39"/>
        <v>1</v>
      </c>
      <c r="T456" s="119">
        <f t="shared" si="39"/>
        <v>1</v>
      </c>
      <c r="U456" s="119">
        <f t="shared" si="39"/>
        <v>1</v>
      </c>
      <c r="V456" s="119">
        <f t="shared" si="39"/>
        <v>1</v>
      </c>
      <c r="W456" s="119">
        <f t="shared" si="38"/>
        <v>1</v>
      </c>
      <c r="X456" s="119">
        <f t="shared" si="38"/>
        <v>1</v>
      </c>
      <c r="Y456" s="119">
        <f t="shared" si="38"/>
        <v>1</v>
      </c>
      <c r="Z456" s="119">
        <f t="shared" si="38"/>
        <v>1</v>
      </c>
      <c r="AA456" s="119">
        <f t="shared" si="38"/>
        <v>1</v>
      </c>
      <c r="AB456" s="119">
        <f t="shared" si="40"/>
        <v>10</v>
      </c>
    </row>
    <row r="457" spans="3:28" ht="54.95" customHeight="1" x14ac:dyDescent="0.25">
      <c r="C457" s="56">
        <v>453</v>
      </c>
      <c r="D457" s="94" t="str">
        <f>IF(Lançamentos!G457="","",Lançamentos!G457)</f>
        <v/>
      </c>
      <c r="E457" s="120" t="str">
        <f>IF(D457="","",Lançamentos!R457)</f>
        <v/>
      </c>
      <c r="F457" s="121" t="str">
        <f>IF($D457="","",Lançamentos!T457)</f>
        <v/>
      </c>
      <c r="G457" s="121" t="str">
        <f>IF($D457="","",Lançamentos!V457)</f>
        <v/>
      </c>
      <c r="H457" s="121" t="str">
        <f>IF($D457="","",Lançamentos!X457)</f>
        <v/>
      </c>
      <c r="I457" s="121" t="str">
        <f>IF($D457="","",Lançamentos!Z457)</f>
        <v/>
      </c>
      <c r="J457" s="121" t="str">
        <f>IF($D457="","",Lançamentos!AB457)</f>
        <v/>
      </c>
      <c r="K457" s="121" t="str">
        <f>IF($D457="","",Lançamentos!AD457)</f>
        <v/>
      </c>
      <c r="L457" s="121" t="str">
        <f>IF($D457="","",Lançamentos!AF457)</f>
        <v/>
      </c>
      <c r="M457" s="121" t="str">
        <f>IF($D457="","",Lançamentos!AH457)</f>
        <v/>
      </c>
      <c r="N457" s="121" t="str">
        <f>IF($D457="","",Lançamentos!AJ457)</f>
        <v/>
      </c>
      <c r="O457" s="124" t="str">
        <f t="shared" si="41"/>
        <v/>
      </c>
      <c r="P457" s="125" t="str">
        <f t="shared" si="42"/>
        <v/>
      </c>
      <c r="R457" s="119">
        <f t="shared" si="39"/>
        <v>1</v>
      </c>
      <c r="S457" s="119">
        <f t="shared" si="39"/>
        <v>1</v>
      </c>
      <c r="T457" s="119">
        <f t="shared" si="39"/>
        <v>1</v>
      </c>
      <c r="U457" s="119">
        <f t="shared" si="39"/>
        <v>1</v>
      </c>
      <c r="V457" s="119">
        <f t="shared" si="39"/>
        <v>1</v>
      </c>
      <c r="W457" s="119">
        <f t="shared" si="38"/>
        <v>1</v>
      </c>
      <c r="X457" s="119">
        <f t="shared" si="38"/>
        <v>1</v>
      </c>
      <c r="Y457" s="119">
        <f t="shared" si="38"/>
        <v>1</v>
      </c>
      <c r="Z457" s="119">
        <f t="shared" si="38"/>
        <v>1</v>
      </c>
      <c r="AA457" s="119">
        <f t="shared" si="38"/>
        <v>1</v>
      </c>
      <c r="AB457" s="119">
        <f t="shared" si="40"/>
        <v>10</v>
      </c>
    </row>
    <row r="458" spans="3:28" ht="54.95" customHeight="1" x14ac:dyDescent="0.25">
      <c r="C458" s="56">
        <v>454</v>
      </c>
      <c r="D458" s="94" t="str">
        <f>IF(Lançamentos!G458="","",Lançamentos!G458)</f>
        <v/>
      </c>
      <c r="E458" s="120" t="str">
        <f>IF(D458="","",Lançamentos!R458)</f>
        <v/>
      </c>
      <c r="F458" s="121" t="str">
        <f>IF($D458="","",Lançamentos!T458)</f>
        <v/>
      </c>
      <c r="G458" s="121" t="str">
        <f>IF($D458="","",Lançamentos!V458)</f>
        <v/>
      </c>
      <c r="H458" s="121" t="str">
        <f>IF($D458="","",Lançamentos!X458)</f>
        <v/>
      </c>
      <c r="I458" s="121" t="str">
        <f>IF($D458="","",Lançamentos!Z458)</f>
        <v/>
      </c>
      <c r="J458" s="121" t="str">
        <f>IF($D458="","",Lançamentos!AB458)</f>
        <v/>
      </c>
      <c r="K458" s="121" t="str">
        <f>IF($D458="","",Lançamentos!AD458)</f>
        <v/>
      </c>
      <c r="L458" s="121" t="str">
        <f>IF($D458="","",Lançamentos!AF458)</f>
        <v/>
      </c>
      <c r="M458" s="121" t="str">
        <f>IF($D458="","",Lançamentos!AH458)</f>
        <v/>
      </c>
      <c r="N458" s="121" t="str">
        <f>IF($D458="","",Lançamentos!AJ458)</f>
        <v/>
      </c>
      <c r="O458" s="124" t="str">
        <f t="shared" si="41"/>
        <v/>
      </c>
      <c r="P458" s="125" t="str">
        <f t="shared" si="42"/>
        <v/>
      </c>
      <c r="R458" s="119">
        <f t="shared" si="39"/>
        <v>1</v>
      </c>
      <c r="S458" s="119">
        <f t="shared" si="39"/>
        <v>1</v>
      </c>
      <c r="T458" s="119">
        <f t="shared" si="39"/>
        <v>1</v>
      </c>
      <c r="U458" s="119">
        <f t="shared" si="39"/>
        <v>1</v>
      </c>
      <c r="V458" s="119">
        <f t="shared" si="39"/>
        <v>1</v>
      </c>
      <c r="W458" s="119">
        <f t="shared" si="38"/>
        <v>1</v>
      </c>
      <c r="X458" s="119">
        <f t="shared" si="38"/>
        <v>1</v>
      </c>
      <c r="Y458" s="119">
        <f t="shared" si="38"/>
        <v>1</v>
      </c>
      <c r="Z458" s="119">
        <f t="shared" si="38"/>
        <v>1</v>
      </c>
      <c r="AA458" s="119">
        <f t="shared" si="38"/>
        <v>1</v>
      </c>
      <c r="AB458" s="119">
        <f t="shared" si="40"/>
        <v>10</v>
      </c>
    </row>
    <row r="459" spans="3:28" ht="54.95" customHeight="1" x14ac:dyDescent="0.25">
      <c r="C459" s="56">
        <v>455</v>
      </c>
      <c r="D459" s="94" t="str">
        <f>IF(Lançamentos!G459="","",Lançamentos!G459)</f>
        <v/>
      </c>
      <c r="E459" s="120" t="str">
        <f>IF(D459="","",Lançamentos!R459)</f>
        <v/>
      </c>
      <c r="F459" s="121" t="str">
        <f>IF($D459="","",Lançamentos!T459)</f>
        <v/>
      </c>
      <c r="G459" s="121" t="str">
        <f>IF($D459="","",Lançamentos!V459)</f>
        <v/>
      </c>
      <c r="H459" s="121" t="str">
        <f>IF($D459="","",Lançamentos!X459)</f>
        <v/>
      </c>
      <c r="I459" s="121" t="str">
        <f>IF($D459="","",Lançamentos!Z459)</f>
        <v/>
      </c>
      <c r="J459" s="121" t="str">
        <f>IF($D459="","",Lançamentos!AB459)</f>
        <v/>
      </c>
      <c r="K459" s="121" t="str">
        <f>IF($D459="","",Lançamentos!AD459)</f>
        <v/>
      </c>
      <c r="L459" s="121" t="str">
        <f>IF($D459="","",Lançamentos!AF459)</f>
        <v/>
      </c>
      <c r="M459" s="121" t="str">
        <f>IF($D459="","",Lançamentos!AH459)</f>
        <v/>
      </c>
      <c r="N459" s="121" t="str">
        <f>IF($D459="","",Lançamentos!AJ459)</f>
        <v/>
      </c>
      <c r="O459" s="124" t="str">
        <f t="shared" si="41"/>
        <v/>
      </c>
      <c r="P459" s="125" t="str">
        <f t="shared" si="42"/>
        <v/>
      </c>
      <c r="R459" s="119">
        <f t="shared" si="39"/>
        <v>1</v>
      </c>
      <c r="S459" s="119">
        <f t="shared" si="39"/>
        <v>1</v>
      </c>
      <c r="T459" s="119">
        <f t="shared" si="39"/>
        <v>1</v>
      </c>
      <c r="U459" s="119">
        <f t="shared" si="39"/>
        <v>1</v>
      </c>
      <c r="V459" s="119">
        <f t="shared" si="39"/>
        <v>1</v>
      </c>
      <c r="W459" s="119">
        <f t="shared" si="38"/>
        <v>1</v>
      </c>
      <c r="X459" s="119">
        <f t="shared" si="38"/>
        <v>1</v>
      </c>
      <c r="Y459" s="119">
        <f t="shared" si="38"/>
        <v>1</v>
      </c>
      <c r="Z459" s="119">
        <f t="shared" si="38"/>
        <v>1</v>
      </c>
      <c r="AA459" s="119">
        <f t="shared" si="38"/>
        <v>1</v>
      </c>
      <c r="AB459" s="119">
        <f t="shared" si="40"/>
        <v>10</v>
      </c>
    </row>
    <row r="460" spans="3:28" ht="54.95" customHeight="1" x14ac:dyDescent="0.25">
      <c r="C460" s="56">
        <v>456</v>
      </c>
      <c r="D460" s="94" t="str">
        <f>IF(Lançamentos!G460="","",Lançamentos!G460)</f>
        <v/>
      </c>
      <c r="E460" s="120" t="str">
        <f>IF(D460="","",Lançamentos!R460)</f>
        <v/>
      </c>
      <c r="F460" s="121" t="str">
        <f>IF($D460="","",Lançamentos!T460)</f>
        <v/>
      </c>
      <c r="G460" s="121" t="str">
        <f>IF($D460="","",Lançamentos!V460)</f>
        <v/>
      </c>
      <c r="H460" s="121" t="str">
        <f>IF($D460="","",Lançamentos!X460)</f>
        <v/>
      </c>
      <c r="I460" s="121" t="str">
        <f>IF($D460="","",Lançamentos!Z460)</f>
        <v/>
      </c>
      <c r="J460" s="121" t="str">
        <f>IF($D460="","",Lançamentos!AB460)</f>
        <v/>
      </c>
      <c r="K460" s="121" t="str">
        <f>IF($D460="","",Lançamentos!AD460)</f>
        <v/>
      </c>
      <c r="L460" s="121" t="str">
        <f>IF($D460="","",Lançamentos!AF460)</f>
        <v/>
      </c>
      <c r="M460" s="121" t="str">
        <f>IF($D460="","",Lançamentos!AH460)</f>
        <v/>
      </c>
      <c r="N460" s="121" t="str">
        <f>IF($D460="","",Lançamentos!AJ460)</f>
        <v/>
      </c>
      <c r="O460" s="124" t="str">
        <f t="shared" si="41"/>
        <v/>
      </c>
      <c r="P460" s="125" t="str">
        <f t="shared" si="42"/>
        <v/>
      </c>
      <c r="R460" s="119">
        <f t="shared" si="39"/>
        <v>1</v>
      </c>
      <c r="S460" s="119">
        <f t="shared" si="39"/>
        <v>1</v>
      </c>
      <c r="T460" s="119">
        <f t="shared" si="39"/>
        <v>1</v>
      </c>
      <c r="U460" s="119">
        <f t="shared" si="39"/>
        <v>1</v>
      </c>
      <c r="V460" s="119">
        <f t="shared" si="39"/>
        <v>1</v>
      </c>
      <c r="W460" s="119">
        <f t="shared" si="38"/>
        <v>1</v>
      </c>
      <c r="X460" s="119">
        <f t="shared" si="38"/>
        <v>1</v>
      </c>
      <c r="Y460" s="119">
        <f t="shared" si="38"/>
        <v>1</v>
      </c>
      <c r="Z460" s="119">
        <f t="shared" si="38"/>
        <v>1</v>
      </c>
      <c r="AA460" s="119">
        <f t="shared" si="38"/>
        <v>1</v>
      </c>
      <c r="AB460" s="119">
        <f t="shared" si="40"/>
        <v>10</v>
      </c>
    </row>
    <row r="461" spans="3:28" ht="54.95" customHeight="1" x14ac:dyDescent="0.25">
      <c r="C461" s="56">
        <v>457</v>
      </c>
      <c r="D461" s="94" t="str">
        <f>IF(Lançamentos!G461="","",Lançamentos!G461)</f>
        <v/>
      </c>
      <c r="E461" s="120" t="str">
        <f>IF(D461="","",Lançamentos!R461)</f>
        <v/>
      </c>
      <c r="F461" s="121" t="str">
        <f>IF($D461="","",Lançamentos!T461)</f>
        <v/>
      </c>
      <c r="G461" s="121" t="str">
        <f>IF($D461="","",Lançamentos!V461)</f>
        <v/>
      </c>
      <c r="H461" s="121" t="str">
        <f>IF($D461="","",Lançamentos!X461)</f>
        <v/>
      </c>
      <c r="I461" s="121" t="str">
        <f>IF($D461="","",Lançamentos!Z461)</f>
        <v/>
      </c>
      <c r="J461" s="121" t="str">
        <f>IF($D461="","",Lançamentos!AB461)</f>
        <v/>
      </c>
      <c r="K461" s="121" t="str">
        <f>IF($D461="","",Lançamentos!AD461)</f>
        <v/>
      </c>
      <c r="L461" s="121" t="str">
        <f>IF($D461="","",Lançamentos!AF461)</f>
        <v/>
      </c>
      <c r="M461" s="121" t="str">
        <f>IF($D461="","",Lançamentos!AH461)</f>
        <v/>
      </c>
      <c r="N461" s="121" t="str">
        <f>IF($D461="","",Lançamentos!AJ461)</f>
        <v/>
      </c>
      <c r="O461" s="124" t="str">
        <f t="shared" si="41"/>
        <v/>
      </c>
      <c r="P461" s="125" t="str">
        <f t="shared" si="42"/>
        <v/>
      </c>
      <c r="R461" s="119">
        <f t="shared" si="39"/>
        <v>1</v>
      </c>
      <c r="S461" s="119">
        <f t="shared" si="39"/>
        <v>1</v>
      </c>
      <c r="T461" s="119">
        <f t="shared" si="39"/>
        <v>1</v>
      </c>
      <c r="U461" s="119">
        <f t="shared" si="39"/>
        <v>1</v>
      </c>
      <c r="V461" s="119">
        <f t="shared" si="39"/>
        <v>1</v>
      </c>
      <c r="W461" s="119">
        <f t="shared" si="38"/>
        <v>1</v>
      </c>
      <c r="X461" s="119">
        <f t="shared" si="38"/>
        <v>1</v>
      </c>
      <c r="Y461" s="119">
        <f t="shared" si="38"/>
        <v>1</v>
      </c>
      <c r="Z461" s="119">
        <f t="shared" si="38"/>
        <v>1</v>
      </c>
      <c r="AA461" s="119">
        <f t="shared" si="38"/>
        <v>1</v>
      </c>
      <c r="AB461" s="119">
        <f t="shared" si="40"/>
        <v>10</v>
      </c>
    </row>
    <row r="462" spans="3:28" ht="54.95" customHeight="1" x14ac:dyDescent="0.25">
      <c r="C462" s="56">
        <v>458</v>
      </c>
      <c r="D462" s="94" t="str">
        <f>IF(Lançamentos!G462="","",Lançamentos!G462)</f>
        <v/>
      </c>
      <c r="E462" s="120" t="str">
        <f>IF(D462="","",Lançamentos!R462)</f>
        <v/>
      </c>
      <c r="F462" s="121" t="str">
        <f>IF($D462="","",Lançamentos!T462)</f>
        <v/>
      </c>
      <c r="G462" s="121" t="str">
        <f>IF($D462="","",Lançamentos!V462)</f>
        <v/>
      </c>
      <c r="H462" s="121" t="str">
        <f>IF($D462="","",Lançamentos!X462)</f>
        <v/>
      </c>
      <c r="I462" s="121" t="str">
        <f>IF($D462="","",Lançamentos!Z462)</f>
        <v/>
      </c>
      <c r="J462" s="121" t="str">
        <f>IF($D462="","",Lançamentos!AB462)</f>
        <v/>
      </c>
      <c r="K462" s="121" t="str">
        <f>IF($D462="","",Lançamentos!AD462)</f>
        <v/>
      </c>
      <c r="L462" s="121" t="str">
        <f>IF($D462="","",Lançamentos!AF462)</f>
        <v/>
      </c>
      <c r="M462" s="121" t="str">
        <f>IF($D462="","",Lançamentos!AH462)</f>
        <v/>
      </c>
      <c r="N462" s="121" t="str">
        <f>IF($D462="","",Lançamentos!AJ462)</f>
        <v/>
      </c>
      <c r="O462" s="124" t="str">
        <f t="shared" si="41"/>
        <v/>
      </c>
      <c r="P462" s="125" t="str">
        <f t="shared" si="42"/>
        <v/>
      </c>
      <c r="R462" s="119">
        <f t="shared" si="39"/>
        <v>1</v>
      </c>
      <c r="S462" s="119">
        <f t="shared" si="39"/>
        <v>1</v>
      </c>
      <c r="T462" s="119">
        <f t="shared" si="39"/>
        <v>1</v>
      </c>
      <c r="U462" s="119">
        <f t="shared" si="39"/>
        <v>1</v>
      </c>
      <c r="V462" s="119">
        <f t="shared" si="39"/>
        <v>1</v>
      </c>
      <c r="W462" s="119">
        <f t="shared" si="38"/>
        <v>1</v>
      </c>
      <c r="X462" s="119">
        <f t="shared" si="38"/>
        <v>1</v>
      </c>
      <c r="Y462" s="119">
        <f t="shared" si="38"/>
        <v>1</v>
      </c>
      <c r="Z462" s="119">
        <f t="shared" si="38"/>
        <v>1</v>
      </c>
      <c r="AA462" s="119">
        <f t="shared" si="38"/>
        <v>1</v>
      </c>
      <c r="AB462" s="119">
        <f t="shared" si="40"/>
        <v>10</v>
      </c>
    </row>
    <row r="463" spans="3:28" ht="54.95" customHeight="1" x14ac:dyDescent="0.25">
      <c r="C463" s="56">
        <v>459</v>
      </c>
      <c r="D463" s="94" t="str">
        <f>IF(Lançamentos!G463="","",Lançamentos!G463)</f>
        <v/>
      </c>
      <c r="E463" s="120" t="str">
        <f>IF(D463="","",Lançamentos!R463)</f>
        <v/>
      </c>
      <c r="F463" s="121" t="str">
        <f>IF($D463="","",Lançamentos!T463)</f>
        <v/>
      </c>
      <c r="G463" s="121" t="str">
        <f>IF($D463="","",Lançamentos!V463)</f>
        <v/>
      </c>
      <c r="H463" s="121" t="str">
        <f>IF($D463="","",Lançamentos!X463)</f>
        <v/>
      </c>
      <c r="I463" s="121" t="str">
        <f>IF($D463="","",Lançamentos!Z463)</f>
        <v/>
      </c>
      <c r="J463" s="121" t="str">
        <f>IF($D463="","",Lançamentos!AB463)</f>
        <v/>
      </c>
      <c r="K463" s="121" t="str">
        <f>IF($D463="","",Lançamentos!AD463)</f>
        <v/>
      </c>
      <c r="L463" s="121" t="str">
        <f>IF($D463="","",Lançamentos!AF463)</f>
        <v/>
      </c>
      <c r="M463" s="121" t="str">
        <f>IF($D463="","",Lançamentos!AH463)</f>
        <v/>
      </c>
      <c r="N463" s="121" t="str">
        <f>IF($D463="","",Lançamentos!AJ463)</f>
        <v/>
      </c>
      <c r="O463" s="124" t="str">
        <f t="shared" si="41"/>
        <v/>
      </c>
      <c r="P463" s="125" t="str">
        <f t="shared" si="42"/>
        <v/>
      </c>
      <c r="R463" s="119">
        <f t="shared" si="39"/>
        <v>1</v>
      </c>
      <c r="S463" s="119">
        <f t="shared" si="39"/>
        <v>1</v>
      </c>
      <c r="T463" s="119">
        <f t="shared" si="39"/>
        <v>1</v>
      </c>
      <c r="U463" s="119">
        <f t="shared" si="39"/>
        <v>1</v>
      </c>
      <c r="V463" s="119">
        <f t="shared" si="39"/>
        <v>1</v>
      </c>
      <c r="W463" s="119">
        <f t="shared" si="38"/>
        <v>1</v>
      </c>
      <c r="X463" s="119">
        <f t="shared" si="38"/>
        <v>1</v>
      </c>
      <c r="Y463" s="119">
        <f t="shared" si="38"/>
        <v>1</v>
      </c>
      <c r="Z463" s="119">
        <f t="shared" si="38"/>
        <v>1</v>
      </c>
      <c r="AA463" s="119">
        <f t="shared" si="38"/>
        <v>1</v>
      </c>
      <c r="AB463" s="119">
        <f t="shared" si="40"/>
        <v>10</v>
      </c>
    </row>
    <row r="464" spans="3:28" ht="54.95" customHeight="1" x14ac:dyDescent="0.25">
      <c r="C464" s="56">
        <v>460</v>
      </c>
      <c r="D464" s="94" t="str">
        <f>IF(Lançamentos!G464="","",Lançamentos!G464)</f>
        <v/>
      </c>
      <c r="E464" s="120" t="str">
        <f>IF(D464="","",Lançamentos!R464)</f>
        <v/>
      </c>
      <c r="F464" s="121" t="str">
        <f>IF($D464="","",Lançamentos!T464)</f>
        <v/>
      </c>
      <c r="G464" s="121" t="str">
        <f>IF($D464="","",Lançamentos!V464)</f>
        <v/>
      </c>
      <c r="H464" s="121" t="str">
        <f>IF($D464="","",Lançamentos!X464)</f>
        <v/>
      </c>
      <c r="I464" s="121" t="str">
        <f>IF($D464="","",Lançamentos!Z464)</f>
        <v/>
      </c>
      <c r="J464" s="121" t="str">
        <f>IF($D464="","",Lançamentos!AB464)</f>
        <v/>
      </c>
      <c r="K464" s="121" t="str">
        <f>IF($D464="","",Lançamentos!AD464)</f>
        <v/>
      </c>
      <c r="L464" s="121" t="str">
        <f>IF($D464="","",Lançamentos!AF464)</f>
        <v/>
      </c>
      <c r="M464" s="121" t="str">
        <f>IF($D464="","",Lançamentos!AH464)</f>
        <v/>
      </c>
      <c r="N464" s="121" t="str">
        <f>IF($D464="","",Lançamentos!AJ464)</f>
        <v/>
      </c>
      <c r="O464" s="124" t="str">
        <f t="shared" si="41"/>
        <v/>
      </c>
      <c r="P464" s="125" t="str">
        <f t="shared" si="42"/>
        <v/>
      </c>
      <c r="R464" s="119">
        <f t="shared" si="39"/>
        <v>1</v>
      </c>
      <c r="S464" s="119">
        <f t="shared" si="39"/>
        <v>1</v>
      </c>
      <c r="T464" s="119">
        <f t="shared" si="39"/>
        <v>1</v>
      </c>
      <c r="U464" s="119">
        <f t="shared" si="39"/>
        <v>1</v>
      </c>
      <c r="V464" s="119">
        <f t="shared" si="39"/>
        <v>1</v>
      </c>
      <c r="W464" s="119">
        <f t="shared" si="38"/>
        <v>1</v>
      </c>
      <c r="X464" s="119">
        <f t="shared" si="38"/>
        <v>1</v>
      </c>
      <c r="Y464" s="119">
        <f t="shared" si="38"/>
        <v>1</v>
      </c>
      <c r="Z464" s="119">
        <f t="shared" si="38"/>
        <v>1</v>
      </c>
      <c r="AA464" s="119">
        <f t="shared" si="38"/>
        <v>1</v>
      </c>
      <c r="AB464" s="119">
        <f t="shared" si="40"/>
        <v>10</v>
      </c>
    </row>
    <row r="465" spans="3:28" ht="54.95" customHeight="1" x14ac:dyDescent="0.25">
      <c r="C465" s="56">
        <v>461</v>
      </c>
      <c r="D465" s="94" t="str">
        <f>IF(Lançamentos!G465="","",Lançamentos!G465)</f>
        <v/>
      </c>
      <c r="E465" s="120" t="str">
        <f>IF(D465="","",Lançamentos!R465)</f>
        <v/>
      </c>
      <c r="F465" s="121" t="str">
        <f>IF($D465="","",Lançamentos!T465)</f>
        <v/>
      </c>
      <c r="G465" s="121" t="str">
        <f>IF($D465="","",Lançamentos!V465)</f>
        <v/>
      </c>
      <c r="H465" s="121" t="str">
        <f>IF($D465="","",Lançamentos!X465)</f>
        <v/>
      </c>
      <c r="I465" s="121" t="str">
        <f>IF($D465="","",Lançamentos!Z465)</f>
        <v/>
      </c>
      <c r="J465" s="121" t="str">
        <f>IF($D465="","",Lançamentos!AB465)</f>
        <v/>
      </c>
      <c r="K465" s="121" t="str">
        <f>IF($D465="","",Lançamentos!AD465)</f>
        <v/>
      </c>
      <c r="L465" s="121" t="str">
        <f>IF($D465="","",Lançamentos!AF465)</f>
        <v/>
      </c>
      <c r="M465" s="121" t="str">
        <f>IF($D465="","",Lançamentos!AH465)</f>
        <v/>
      </c>
      <c r="N465" s="121" t="str">
        <f>IF($D465="","",Lançamentos!AJ465)</f>
        <v/>
      </c>
      <c r="O465" s="124" t="str">
        <f t="shared" si="41"/>
        <v/>
      </c>
      <c r="P465" s="125" t="str">
        <f t="shared" si="42"/>
        <v/>
      </c>
      <c r="R465" s="119">
        <f t="shared" si="39"/>
        <v>1</v>
      </c>
      <c r="S465" s="119">
        <f t="shared" si="39"/>
        <v>1</v>
      </c>
      <c r="T465" s="119">
        <f t="shared" si="39"/>
        <v>1</v>
      </c>
      <c r="U465" s="119">
        <f t="shared" si="39"/>
        <v>1</v>
      </c>
      <c r="V465" s="119">
        <f t="shared" si="39"/>
        <v>1</v>
      </c>
      <c r="W465" s="119">
        <f t="shared" si="38"/>
        <v>1</v>
      </c>
      <c r="X465" s="119">
        <f t="shared" si="38"/>
        <v>1</v>
      </c>
      <c r="Y465" s="119">
        <f t="shared" si="38"/>
        <v>1</v>
      </c>
      <c r="Z465" s="119">
        <f t="shared" si="38"/>
        <v>1</v>
      </c>
      <c r="AA465" s="119">
        <f t="shared" si="38"/>
        <v>1</v>
      </c>
      <c r="AB465" s="119">
        <f t="shared" si="40"/>
        <v>10</v>
      </c>
    </row>
    <row r="466" spans="3:28" ht="54.95" customHeight="1" x14ac:dyDescent="0.25">
      <c r="C466" s="56">
        <v>462</v>
      </c>
      <c r="D466" s="94" t="str">
        <f>IF(Lançamentos!G466="","",Lançamentos!G466)</f>
        <v/>
      </c>
      <c r="E466" s="120" t="str">
        <f>IF(D466="","",Lançamentos!R466)</f>
        <v/>
      </c>
      <c r="F466" s="121" t="str">
        <f>IF($D466="","",Lançamentos!T466)</f>
        <v/>
      </c>
      <c r="G466" s="121" t="str">
        <f>IF($D466="","",Lançamentos!V466)</f>
        <v/>
      </c>
      <c r="H466" s="121" t="str">
        <f>IF($D466="","",Lançamentos!X466)</f>
        <v/>
      </c>
      <c r="I466" s="121" t="str">
        <f>IF($D466="","",Lançamentos!Z466)</f>
        <v/>
      </c>
      <c r="J466" s="121" t="str">
        <f>IF($D466="","",Lançamentos!AB466)</f>
        <v/>
      </c>
      <c r="K466" s="121" t="str">
        <f>IF($D466="","",Lançamentos!AD466)</f>
        <v/>
      </c>
      <c r="L466" s="121" t="str">
        <f>IF($D466="","",Lançamentos!AF466)</f>
        <v/>
      </c>
      <c r="M466" s="121" t="str">
        <f>IF($D466="","",Lançamentos!AH466)</f>
        <v/>
      </c>
      <c r="N466" s="121" t="str">
        <f>IF($D466="","",Lançamentos!AJ466)</f>
        <v/>
      </c>
      <c r="O466" s="124" t="str">
        <f t="shared" si="41"/>
        <v/>
      </c>
      <c r="P466" s="125" t="str">
        <f t="shared" si="42"/>
        <v/>
      </c>
      <c r="R466" s="119">
        <f t="shared" si="39"/>
        <v>1</v>
      </c>
      <c r="S466" s="119">
        <f t="shared" si="39"/>
        <v>1</v>
      </c>
      <c r="T466" s="119">
        <f t="shared" si="39"/>
        <v>1</v>
      </c>
      <c r="U466" s="119">
        <f t="shared" si="39"/>
        <v>1</v>
      </c>
      <c r="V466" s="119">
        <f t="shared" si="39"/>
        <v>1</v>
      </c>
      <c r="W466" s="119">
        <f t="shared" si="38"/>
        <v>1</v>
      </c>
      <c r="X466" s="119">
        <f t="shared" si="38"/>
        <v>1</v>
      </c>
      <c r="Y466" s="119">
        <f t="shared" si="38"/>
        <v>1</v>
      </c>
      <c r="Z466" s="119">
        <f t="shared" si="38"/>
        <v>1</v>
      </c>
      <c r="AA466" s="119">
        <f t="shared" si="38"/>
        <v>1</v>
      </c>
      <c r="AB466" s="119">
        <f t="shared" si="40"/>
        <v>10</v>
      </c>
    </row>
    <row r="467" spans="3:28" ht="54.95" customHeight="1" x14ac:dyDescent="0.25">
      <c r="C467" s="56">
        <v>463</v>
      </c>
      <c r="D467" s="94" t="str">
        <f>IF(Lançamentos!G467="","",Lançamentos!G467)</f>
        <v/>
      </c>
      <c r="E467" s="120" t="str">
        <f>IF(D467="","",Lançamentos!R467)</f>
        <v/>
      </c>
      <c r="F467" s="121" t="str">
        <f>IF($D467="","",Lançamentos!T467)</f>
        <v/>
      </c>
      <c r="G467" s="121" t="str">
        <f>IF($D467="","",Lançamentos!V467)</f>
        <v/>
      </c>
      <c r="H467" s="121" t="str">
        <f>IF($D467="","",Lançamentos!X467)</f>
        <v/>
      </c>
      <c r="I467" s="121" t="str">
        <f>IF($D467="","",Lançamentos!Z467)</f>
        <v/>
      </c>
      <c r="J467" s="121" t="str">
        <f>IF($D467="","",Lançamentos!AB467)</f>
        <v/>
      </c>
      <c r="K467" s="121" t="str">
        <f>IF($D467="","",Lançamentos!AD467)</f>
        <v/>
      </c>
      <c r="L467" s="121" t="str">
        <f>IF($D467="","",Lançamentos!AF467)</f>
        <v/>
      </c>
      <c r="M467" s="121" t="str">
        <f>IF($D467="","",Lançamentos!AH467)</f>
        <v/>
      </c>
      <c r="N467" s="121" t="str">
        <f>IF($D467="","",Lançamentos!AJ467)</f>
        <v/>
      </c>
      <c r="O467" s="124" t="str">
        <f t="shared" si="41"/>
        <v/>
      </c>
      <c r="P467" s="125" t="str">
        <f t="shared" si="42"/>
        <v/>
      </c>
      <c r="R467" s="119">
        <f t="shared" si="39"/>
        <v>1</v>
      </c>
      <c r="S467" s="119">
        <f t="shared" si="39"/>
        <v>1</v>
      </c>
      <c r="T467" s="119">
        <f t="shared" si="39"/>
        <v>1</v>
      </c>
      <c r="U467" s="119">
        <f t="shared" si="39"/>
        <v>1</v>
      </c>
      <c r="V467" s="119">
        <f t="shared" si="39"/>
        <v>1</v>
      </c>
      <c r="W467" s="119">
        <f t="shared" si="38"/>
        <v>1</v>
      </c>
      <c r="X467" s="119">
        <f t="shared" si="38"/>
        <v>1</v>
      </c>
      <c r="Y467" s="119">
        <f t="shared" si="38"/>
        <v>1</v>
      </c>
      <c r="Z467" s="119">
        <f t="shared" si="38"/>
        <v>1</v>
      </c>
      <c r="AA467" s="119">
        <f t="shared" si="38"/>
        <v>1</v>
      </c>
      <c r="AB467" s="119">
        <f t="shared" si="40"/>
        <v>10</v>
      </c>
    </row>
    <row r="468" spans="3:28" ht="54.95" customHeight="1" x14ac:dyDescent="0.25">
      <c r="C468" s="56">
        <v>464</v>
      </c>
      <c r="D468" s="94" t="str">
        <f>IF(Lançamentos!G468="","",Lançamentos!G468)</f>
        <v/>
      </c>
      <c r="E468" s="120" t="str">
        <f>IF(D468="","",Lançamentos!R468)</f>
        <v/>
      </c>
      <c r="F468" s="121" t="str">
        <f>IF($D468="","",Lançamentos!T468)</f>
        <v/>
      </c>
      <c r="G468" s="121" t="str">
        <f>IF($D468="","",Lançamentos!V468)</f>
        <v/>
      </c>
      <c r="H468" s="121" t="str">
        <f>IF($D468="","",Lançamentos!X468)</f>
        <v/>
      </c>
      <c r="I468" s="121" t="str">
        <f>IF($D468="","",Lançamentos!Z468)</f>
        <v/>
      </c>
      <c r="J468" s="121" t="str">
        <f>IF($D468="","",Lançamentos!AB468)</f>
        <v/>
      </c>
      <c r="K468" s="121" t="str">
        <f>IF($D468="","",Lançamentos!AD468)</f>
        <v/>
      </c>
      <c r="L468" s="121" t="str">
        <f>IF($D468="","",Lançamentos!AF468)</f>
        <v/>
      </c>
      <c r="M468" s="121" t="str">
        <f>IF($D468="","",Lançamentos!AH468)</f>
        <v/>
      </c>
      <c r="N468" s="121" t="str">
        <f>IF($D468="","",Lançamentos!AJ468)</f>
        <v/>
      </c>
      <c r="O468" s="124" t="str">
        <f t="shared" si="41"/>
        <v/>
      </c>
      <c r="P468" s="125" t="str">
        <f t="shared" si="42"/>
        <v/>
      </c>
      <c r="R468" s="119">
        <f t="shared" si="39"/>
        <v>1</v>
      </c>
      <c r="S468" s="119">
        <f t="shared" si="39"/>
        <v>1</v>
      </c>
      <c r="T468" s="119">
        <f t="shared" si="39"/>
        <v>1</v>
      </c>
      <c r="U468" s="119">
        <f t="shared" si="39"/>
        <v>1</v>
      </c>
      <c r="V468" s="119">
        <f t="shared" si="39"/>
        <v>1</v>
      </c>
      <c r="W468" s="119">
        <f t="shared" si="38"/>
        <v>1</v>
      </c>
      <c r="X468" s="119">
        <f t="shared" si="38"/>
        <v>1</v>
      </c>
      <c r="Y468" s="119">
        <f t="shared" si="38"/>
        <v>1</v>
      </c>
      <c r="Z468" s="119">
        <f t="shared" si="38"/>
        <v>1</v>
      </c>
      <c r="AA468" s="119">
        <f t="shared" si="38"/>
        <v>1</v>
      </c>
      <c r="AB468" s="119">
        <f t="shared" si="40"/>
        <v>10</v>
      </c>
    </row>
    <row r="469" spans="3:28" ht="54.95" customHeight="1" x14ac:dyDescent="0.25">
      <c r="C469" s="56">
        <v>465</v>
      </c>
      <c r="D469" s="94" t="str">
        <f>IF(Lançamentos!G469="","",Lançamentos!G469)</f>
        <v/>
      </c>
      <c r="E469" s="120" t="str">
        <f>IF(D469="","",Lançamentos!R469)</f>
        <v/>
      </c>
      <c r="F469" s="121" t="str">
        <f>IF($D469="","",Lançamentos!T469)</f>
        <v/>
      </c>
      <c r="G469" s="121" t="str">
        <f>IF($D469="","",Lançamentos!V469)</f>
        <v/>
      </c>
      <c r="H469" s="121" t="str">
        <f>IF($D469="","",Lançamentos!X469)</f>
        <v/>
      </c>
      <c r="I469" s="121" t="str">
        <f>IF($D469="","",Lançamentos!Z469)</f>
        <v/>
      </c>
      <c r="J469" s="121" t="str">
        <f>IF($D469="","",Lançamentos!AB469)</f>
        <v/>
      </c>
      <c r="K469" s="121" t="str">
        <f>IF($D469="","",Lançamentos!AD469)</f>
        <v/>
      </c>
      <c r="L469" s="121" t="str">
        <f>IF($D469="","",Lançamentos!AF469)</f>
        <v/>
      </c>
      <c r="M469" s="121" t="str">
        <f>IF($D469="","",Lançamentos!AH469)</f>
        <v/>
      </c>
      <c r="N469" s="121" t="str">
        <f>IF($D469="","",Lançamentos!AJ469)</f>
        <v/>
      </c>
      <c r="O469" s="124" t="str">
        <f t="shared" si="41"/>
        <v/>
      </c>
      <c r="P469" s="125" t="str">
        <f t="shared" si="42"/>
        <v/>
      </c>
      <c r="R469" s="119">
        <f t="shared" si="39"/>
        <v>1</v>
      </c>
      <c r="S469" s="119">
        <f t="shared" si="39"/>
        <v>1</v>
      </c>
      <c r="T469" s="119">
        <f t="shared" si="39"/>
        <v>1</v>
      </c>
      <c r="U469" s="119">
        <f t="shared" si="39"/>
        <v>1</v>
      </c>
      <c r="V469" s="119">
        <f t="shared" si="39"/>
        <v>1</v>
      </c>
      <c r="W469" s="119">
        <f t="shared" si="38"/>
        <v>1</v>
      </c>
      <c r="X469" s="119">
        <f t="shared" si="38"/>
        <v>1</v>
      </c>
      <c r="Y469" s="119">
        <f t="shared" si="38"/>
        <v>1</v>
      </c>
      <c r="Z469" s="119">
        <f t="shared" si="38"/>
        <v>1</v>
      </c>
      <c r="AA469" s="119">
        <f t="shared" si="38"/>
        <v>1</v>
      </c>
      <c r="AB469" s="119">
        <f t="shared" si="40"/>
        <v>10</v>
      </c>
    </row>
    <row r="470" spans="3:28" ht="54.95" customHeight="1" x14ac:dyDescent="0.25">
      <c r="C470" s="56">
        <v>466</v>
      </c>
      <c r="D470" s="94" t="str">
        <f>IF(Lançamentos!G470="","",Lançamentos!G470)</f>
        <v/>
      </c>
      <c r="E470" s="120" t="str">
        <f>IF(D470="","",Lançamentos!R470)</f>
        <v/>
      </c>
      <c r="F470" s="121" t="str">
        <f>IF($D470="","",Lançamentos!T470)</f>
        <v/>
      </c>
      <c r="G470" s="121" t="str">
        <f>IF($D470="","",Lançamentos!V470)</f>
        <v/>
      </c>
      <c r="H470" s="121" t="str">
        <f>IF($D470="","",Lançamentos!X470)</f>
        <v/>
      </c>
      <c r="I470" s="121" t="str">
        <f>IF($D470="","",Lançamentos!Z470)</f>
        <v/>
      </c>
      <c r="J470" s="121" t="str">
        <f>IF($D470="","",Lançamentos!AB470)</f>
        <v/>
      </c>
      <c r="K470" s="121" t="str">
        <f>IF($D470="","",Lançamentos!AD470)</f>
        <v/>
      </c>
      <c r="L470" s="121" t="str">
        <f>IF($D470="","",Lançamentos!AF470)</f>
        <v/>
      </c>
      <c r="M470" s="121" t="str">
        <f>IF($D470="","",Lançamentos!AH470)</f>
        <v/>
      </c>
      <c r="N470" s="121" t="str">
        <f>IF($D470="","",Lançamentos!AJ470)</f>
        <v/>
      </c>
      <c r="O470" s="124" t="str">
        <f t="shared" si="41"/>
        <v/>
      </c>
      <c r="P470" s="125" t="str">
        <f t="shared" si="42"/>
        <v/>
      </c>
      <c r="R470" s="119">
        <f t="shared" si="39"/>
        <v>1</v>
      </c>
      <c r="S470" s="119">
        <f t="shared" si="39"/>
        <v>1</v>
      </c>
      <c r="T470" s="119">
        <f t="shared" si="39"/>
        <v>1</v>
      </c>
      <c r="U470" s="119">
        <f t="shared" si="39"/>
        <v>1</v>
      </c>
      <c r="V470" s="119">
        <f t="shared" si="39"/>
        <v>1</v>
      </c>
      <c r="W470" s="119">
        <f t="shared" si="38"/>
        <v>1</v>
      </c>
      <c r="X470" s="119">
        <f t="shared" si="38"/>
        <v>1</v>
      </c>
      <c r="Y470" s="119">
        <f t="shared" si="38"/>
        <v>1</v>
      </c>
      <c r="Z470" s="119">
        <f t="shared" si="38"/>
        <v>1</v>
      </c>
      <c r="AA470" s="119">
        <f t="shared" si="38"/>
        <v>1</v>
      </c>
      <c r="AB470" s="119">
        <f t="shared" si="40"/>
        <v>10</v>
      </c>
    </row>
    <row r="471" spans="3:28" ht="54.95" customHeight="1" x14ac:dyDescent="0.25">
      <c r="C471" s="56">
        <v>467</v>
      </c>
      <c r="D471" s="94" t="str">
        <f>IF(Lançamentos!G471="","",Lançamentos!G471)</f>
        <v/>
      </c>
      <c r="E471" s="120" t="str">
        <f>IF(D471="","",Lançamentos!R471)</f>
        <v/>
      </c>
      <c r="F471" s="121" t="str">
        <f>IF($D471="","",Lançamentos!T471)</f>
        <v/>
      </c>
      <c r="G471" s="121" t="str">
        <f>IF($D471="","",Lançamentos!V471)</f>
        <v/>
      </c>
      <c r="H471" s="121" t="str">
        <f>IF($D471="","",Lançamentos!X471)</f>
        <v/>
      </c>
      <c r="I471" s="121" t="str">
        <f>IF($D471="","",Lançamentos!Z471)</f>
        <v/>
      </c>
      <c r="J471" s="121" t="str">
        <f>IF($D471="","",Lançamentos!AB471)</f>
        <v/>
      </c>
      <c r="K471" s="121" t="str">
        <f>IF($D471="","",Lançamentos!AD471)</f>
        <v/>
      </c>
      <c r="L471" s="121" t="str">
        <f>IF($D471="","",Lançamentos!AF471)</f>
        <v/>
      </c>
      <c r="M471" s="121" t="str">
        <f>IF($D471="","",Lançamentos!AH471)</f>
        <v/>
      </c>
      <c r="N471" s="121" t="str">
        <f>IF($D471="","",Lançamentos!AJ471)</f>
        <v/>
      </c>
      <c r="O471" s="124" t="str">
        <f t="shared" si="41"/>
        <v/>
      </c>
      <c r="P471" s="125" t="str">
        <f t="shared" si="42"/>
        <v/>
      </c>
      <c r="R471" s="119">
        <f t="shared" si="39"/>
        <v>1</v>
      </c>
      <c r="S471" s="119">
        <f t="shared" si="39"/>
        <v>1</v>
      </c>
      <c r="T471" s="119">
        <f t="shared" si="39"/>
        <v>1</v>
      </c>
      <c r="U471" s="119">
        <f t="shared" si="39"/>
        <v>1</v>
      </c>
      <c r="V471" s="119">
        <f t="shared" si="39"/>
        <v>1</v>
      </c>
      <c r="W471" s="119">
        <f t="shared" si="38"/>
        <v>1</v>
      </c>
      <c r="X471" s="119">
        <f t="shared" si="38"/>
        <v>1</v>
      </c>
      <c r="Y471" s="119">
        <f t="shared" si="38"/>
        <v>1</v>
      </c>
      <c r="Z471" s="119">
        <f t="shared" si="38"/>
        <v>1</v>
      </c>
      <c r="AA471" s="119">
        <f t="shared" si="38"/>
        <v>1</v>
      </c>
      <c r="AB471" s="119">
        <f t="shared" si="40"/>
        <v>10</v>
      </c>
    </row>
    <row r="472" spans="3:28" ht="54.95" customHeight="1" x14ac:dyDescent="0.25">
      <c r="C472" s="56">
        <v>468</v>
      </c>
      <c r="D472" s="94" t="str">
        <f>IF(Lançamentos!G472="","",Lançamentos!G472)</f>
        <v/>
      </c>
      <c r="E472" s="120" t="str">
        <f>IF(D472="","",Lançamentos!R472)</f>
        <v/>
      </c>
      <c r="F472" s="121" t="str">
        <f>IF($D472="","",Lançamentos!T472)</f>
        <v/>
      </c>
      <c r="G472" s="121" t="str">
        <f>IF($D472="","",Lançamentos!V472)</f>
        <v/>
      </c>
      <c r="H472" s="121" t="str">
        <f>IF($D472="","",Lançamentos!X472)</f>
        <v/>
      </c>
      <c r="I472" s="121" t="str">
        <f>IF($D472="","",Lançamentos!Z472)</f>
        <v/>
      </c>
      <c r="J472" s="121" t="str">
        <f>IF($D472="","",Lançamentos!AB472)</f>
        <v/>
      </c>
      <c r="K472" s="121" t="str">
        <f>IF($D472="","",Lançamentos!AD472)</f>
        <v/>
      </c>
      <c r="L472" s="121" t="str">
        <f>IF($D472="","",Lançamentos!AF472)</f>
        <v/>
      </c>
      <c r="M472" s="121" t="str">
        <f>IF($D472="","",Lançamentos!AH472)</f>
        <v/>
      </c>
      <c r="N472" s="121" t="str">
        <f>IF($D472="","",Lançamentos!AJ472)</f>
        <v/>
      </c>
      <c r="O472" s="124" t="str">
        <f t="shared" si="41"/>
        <v/>
      </c>
      <c r="P472" s="125" t="str">
        <f t="shared" si="42"/>
        <v/>
      </c>
      <c r="R472" s="119">
        <f t="shared" si="39"/>
        <v>1</v>
      </c>
      <c r="S472" s="119">
        <f t="shared" si="39"/>
        <v>1</v>
      </c>
      <c r="T472" s="119">
        <f t="shared" si="39"/>
        <v>1</v>
      </c>
      <c r="U472" s="119">
        <f t="shared" si="39"/>
        <v>1</v>
      </c>
      <c r="V472" s="119">
        <f t="shared" si="39"/>
        <v>1</v>
      </c>
      <c r="W472" s="119">
        <f t="shared" si="38"/>
        <v>1</v>
      </c>
      <c r="X472" s="119">
        <f t="shared" si="38"/>
        <v>1</v>
      </c>
      <c r="Y472" s="119">
        <f t="shared" si="38"/>
        <v>1</v>
      </c>
      <c r="Z472" s="119">
        <f t="shared" si="38"/>
        <v>1</v>
      </c>
      <c r="AA472" s="119">
        <f t="shared" si="38"/>
        <v>1</v>
      </c>
      <c r="AB472" s="119">
        <f t="shared" si="40"/>
        <v>10</v>
      </c>
    </row>
    <row r="473" spans="3:28" ht="54.95" customHeight="1" x14ac:dyDescent="0.25">
      <c r="C473" s="56">
        <v>469</v>
      </c>
      <c r="D473" s="94" t="str">
        <f>IF(Lançamentos!G473="","",Lançamentos!G473)</f>
        <v/>
      </c>
      <c r="E473" s="120" t="str">
        <f>IF(D473="","",Lançamentos!R473)</f>
        <v/>
      </c>
      <c r="F473" s="121" t="str">
        <f>IF($D473="","",Lançamentos!T473)</f>
        <v/>
      </c>
      <c r="G473" s="121" t="str">
        <f>IF($D473="","",Lançamentos!V473)</f>
        <v/>
      </c>
      <c r="H473" s="121" t="str">
        <f>IF($D473="","",Lançamentos!X473)</f>
        <v/>
      </c>
      <c r="I473" s="121" t="str">
        <f>IF($D473="","",Lançamentos!Z473)</f>
        <v/>
      </c>
      <c r="J473" s="121" t="str">
        <f>IF($D473="","",Lançamentos!AB473)</f>
        <v/>
      </c>
      <c r="K473" s="121" t="str">
        <f>IF($D473="","",Lançamentos!AD473)</f>
        <v/>
      </c>
      <c r="L473" s="121" t="str">
        <f>IF($D473="","",Lançamentos!AF473)</f>
        <v/>
      </c>
      <c r="M473" s="121" t="str">
        <f>IF($D473="","",Lançamentos!AH473)</f>
        <v/>
      </c>
      <c r="N473" s="121" t="str">
        <f>IF($D473="","",Lançamentos!AJ473)</f>
        <v/>
      </c>
      <c r="O473" s="124" t="str">
        <f t="shared" si="41"/>
        <v/>
      </c>
      <c r="P473" s="125" t="str">
        <f t="shared" si="42"/>
        <v/>
      </c>
      <c r="R473" s="119">
        <f t="shared" si="39"/>
        <v>1</v>
      </c>
      <c r="S473" s="119">
        <f t="shared" si="39"/>
        <v>1</v>
      </c>
      <c r="T473" s="119">
        <f t="shared" si="39"/>
        <v>1</v>
      </c>
      <c r="U473" s="119">
        <f t="shared" si="39"/>
        <v>1</v>
      </c>
      <c r="V473" s="119">
        <f t="shared" si="39"/>
        <v>1</v>
      </c>
      <c r="W473" s="119">
        <f t="shared" si="38"/>
        <v>1</v>
      </c>
      <c r="X473" s="119">
        <f t="shared" si="38"/>
        <v>1</v>
      </c>
      <c r="Y473" s="119">
        <f t="shared" si="38"/>
        <v>1</v>
      </c>
      <c r="Z473" s="119">
        <f t="shared" si="38"/>
        <v>1</v>
      </c>
      <c r="AA473" s="119">
        <f t="shared" si="38"/>
        <v>1</v>
      </c>
      <c r="AB473" s="119">
        <f t="shared" si="40"/>
        <v>10</v>
      </c>
    </row>
    <row r="474" spans="3:28" ht="54.95" customHeight="1" x14ac:dyDescent="0.25">
      <c r="C474" s="56">
        <v>470</v>
      </c>
      <c r="D474" s="94" t="str">
        <f>IF(Lançamentos!G474="","",Lançamentos!G474)</f>
        <v/>
      </c>
      <c r="E474" s="120" t="str">
        <f>IF(D474="","",Lançamentos!R474)</f>
        <v/>
      </c>
      <c r="F474" s="121" t="str">
        <f>IF($D474="","",Lançamentos!T474)</f>
        <v/>
      </c>
      <c r="G474" s="121" t="str">
        <f>IF($D474="","",Lançamentos!V474)</f>
        <v/>
      </c>
      <c r="H474" s="121" t="str">
        <f>IF($D474="","",Lançamentos!X474)</f>
        <v/>
      </c>
      <c r="I474" s="121" t="str">
        <f>IF($D474="","",Lançamentos!Z474)</f>
        <v/>
      </c>
      <c r="J474" s="121" t="str">
        <f>IF($D474="","",Lançamentos!AB474)</f>
        <v/>
      </c>
      <c r="K474" s="121" t="str">
        <f>IF($D474="","",Lançamentos!AD474)</f>
        <v/>
      </c>
      <c r="L474" s="121" t="str">
        <f>IF($D474="","",Lançamentos!AF474)</f>
        <v/>
      </c>
      <c r="M474" s="121" t="str">
        <f>IF($D474="","",Lançamentos!AH474)</f>
        <v/>
      </c>
      <c r="N474" s="121" t="str">
        <f>IF($D474="","",Lançamentos!AJ474)</f>
        <v/>
      </c>
      <c r="O474" s="124" t="str">
        <f t="shared" si="41"/>
        <v/>
      </c>
      <c r="P474" s="125" t="str">
        <f t="shared" si="42"/>
        <v/>
      </c>
      <c r="R474" s="119">
        <f t="shared" si="39"/>
        <v>1</v>
      </c>
      <c r="S474" s="119">
        <f t="shared" si="39"/>
        <v>1</v>
      </c>
      <c r="T474" s="119">
        <f t="shared" si="39"/>
        <v>1</v>
      </c>
      <c r="U474" s="119">
        <f t="shared" si="39"/>
        <v>1</v>
      </c>
      <c r="V474" s="119">
        <f t="shared" si="39"/>
        <v>1</v>
      </c>
      <c r="W474" s="119">
        <f t="shared" si="38"/>
        <v>1</v>
      </c>
      <c r="X474" s="119">
        <f t="shared" si="38"/>
        <v>1</v>
      </c>
      <c r="Y474" s="119">
        <f t="shared" si="38"/>
        <v>1</v>
      </c>
      <c r="Z474" s="119">
        <f t="shared" si="38"/>
        <v>1</v>
      </c>
      <c r="AA474" s="119">
        <f t="shared" si="38"/>
        <v>1</v>
      </c>
      <c r="AB474" s="119">
        <f t="shared" si="40"/>
        <v>10</v>
      </c>
    </row>
    <row r="475" spans="3:28" ht="54.95" customHeight="1" x14ac:dyDescent="0.25">
      <c r="C475" s="56">
        <v>471</v>
      </c>
      <c r="D475" s="94" t="str">
        <f>IF(Lançamentos!G475="","",Lançamentos!G475)</f>
        <v/>
      </c>
      <c r="E475" s="120" t="str">
        <f>IF(D475="","",Lançamentos!R475)</f>
        <v/>
      </c>
      <c r="F475" s="121" t="str">
        <f>IF($D475="","",Lançamentos!T475)</f>
        <v/>
      </c>
      <c r="G475" s="121" t="str">
        <f>IF($D475="","",Lançamentos!V475)</f>
        <v/>
      </c>
      <c r="H475" s="121" t="str">
        <f>IF($D475="","",Lançamentos!X475)</f>
        <v/>
      </c>
      <c r="I475" s="121" t="str">
        <f>IF($D475="","",Lançamentos!Z475)</f>
        <v/>
      </c>
      <c r="J475" s="121" t="str">
        <f>IF($D475="","",Lançamentos!AB475)</f>
        <v/>
      </c>
      <c r="K475" s="121" t="str">
        <f>IF($D475="","",Lançamentos!AD475)</f>
        <v/>
      </c>
      <c r="L475" s="121" t="str">
        <f>IF($D475="","",Lançamentos!AF475)</f>
        <v/>
      </c>
      <c r="M475" s="121" t="str">
        <f>IF($D475="","",Lançamentos!AH475)</f>
        <v/>
      </c>
      <c r="N475" s="121" t="str">
        <f>IF($D475="","",Lançamentos!AJ475)</f>
        <v/>
      </c>
      <c r="O475" s="124" t="str">
        <f t="shared" si="41"/>
        <v/>
      </c>
      <c r="P475" s="125" t="str">
        <f t="shared" si="42"/>
        <v/>
      </c>
      <c r="R475" s="119">
        <f t="shared" si="39"/>
        <v>1</v>
      </c>
      <c r="S475" s="119">
        <f t="shared" si="39"/>
        <v>1</v>
      </c>
      <c r="T475" s="119">
        <f t="shared" si="39"/>
        <v>1</v>
      </c>
      <c r="U475" s="119">
        <f t="shared" si="39"/>
        <v>1</v>
      </c>
      <c r="V475" s="119">
        <f t="shared" si="39"/>
        <v>1</v>
      </c>
      <c r="W475" s="119">
        <f t="shared" si="38"/>
        <v>1</v>
      </c>
      <c r="X475" s="119">
        <f t="shared" si="38"/>
        <v>1</v>
      </c>
      <c r="Y475" s="119">
        <f t="shared" si="38"/>
        <v>1</v>
      </c>
      <c r="Z475" s="119">
        <f t="shared" si="38"/>
        <v>1</v>
      </c>
      <c r="AA475" s="119">
        <f t="shared" si="38"/>
        <v>1</v>
      </c>
      <c r="AB475" s="119">
        <f t="shared" si="40"/>
        <v>10</v>
      </c>
    </row>
    <row r="476" spans="3:28" ht="54.95" customHeight="1" x14ac:dyDescent="0.25">
      <c r="C476" s="56">
        <v>472</v>
      </c>
      <c r="D476" s="94" t="str">
        <f>IF(Lançamentos!G476="","",Lançamentos!G476)</f>
        <v/>
      </c>
      <c r="E476" s="120" t="str">
        <f>IF(D476="","",Lançamentos!R476)</f>
        <v/>
      </c>
      <c r="F476" s="121" t="str">
        <f>IF($D476="","",Lançamentos!T476)</f>
        <v/>
      </c>
      <c r="G476" s="121" t="str">
        <f>IF($D476="","",Lançamentos!V476)</f>
        <v/>
      </c>
      <c r="H476" s="121" t="str">
        <f>IF($D476="","",Lançamentos!X476)</f>
        <v/>
      </c>
      <c r="I476" s="121" t="str">
        <f>IF($D476="","",Lançamentos!Z476)</f>
        <v/>
      </c>
      <c r="J476" s="121" t="str">
        <f>IF($D476="","",Lançamentos!AB476)</f>
        <v/>
      </c>
      <c r="K476" s="121" t="str">
        <f>IF($D476="","",Lançamentos!AD476)</f>
        <v/>
      </c>
      <c r="L476" s="121" t="str">
        <f>IF($D476="","",Lançamentos!AF476)</f>
        <v/>
      </c>
      <c r="M476" s="121" t="str">
        <f>IF($D476="","",Lançamentos!AH476)</f>
        <v/>
      </c>
      <c r="N476" s="121" t="str">
        <f>IF($D476="","",Lançamentos!AJ476)</f>
        <v/>
      </c>
      <c r="O476" s="124" t="str">
        <f t="shared" si="41"/>
        <v/>
      </c>
      <c r="P476" s="125" t="str">
        <f t="shared" si="42"/>
        <v/>
      </c>
      <c r="R476" s="119">
        <f t="shared" si="39"/>
        <v>1</v>
      </c>
      <c r="S476" s="119">
        <f t="shared" si="39"/>
        <v>1</v>
      </c>
      <c r="T476" s="119">
        <f t="shared" si="39"/>
        <v>1</v>
      </c>
      <c r="U476" s="119">
        <f t="shared" si="39"/>
        <v>1</v>
      </c>
      <c r="V476" s="119">
        <f t="shared" si="39"/>
        <v>1</v>
      </c>
      <c r="W476" s="119">
        <f t="shared" si="38"/>
        <v>1</v>
      </c>
      <c r="X476" s="119">
        <f t="shared" si="38"/>
        <v>1</v>
      </c>
      <c r="Y476" s="119">
        <f t="shared" si="38"/>
        <v>1</v>
      </c>
      <c r="Z476" s="119">
        <f t="shared" si="38"/>
        <v>1</v>
      </c>
      <c r="AA476" s="119">
        <f t="shared" si="38"/>
        <v>1</v>
      </c>
      <c r="AB476" s="119">
        <f t="shared" si="40"/>
        <v>10</v>
      </c>
    </row>
    <row r="477" spans="3:28" ht="54.95" customHeight="1" x14ac:dyDescent="0.25">
      <c r="C477" s="56">
        <v>473</v>
      </c>
      <c r="D477" s="94" t="str">
        <f>IF(Lançamentos!G477="","",Lançamentos!G477)</f>
        <v/>
      </c>
      <c r="E477" s="120" t="str">
        <f>IF(D477="","",Lançamentos!R477)</f>
        <v/>
      </c>
      <c r="F477" s="121" t="str">
        <f>IF($D477="","",Lançamentos!T477)</f>
        <v/>
      </c>
      <c r="G477" s="121" t="str">
        <f>IF($D477="","",Lançamentos!V477)</f>
        <v/>
      </c>
      <c r="H477" s="121" t="str">
        <f>IF($D477="","",Lançamentos!X477)</f>
        <v/>
      </c>
      <c r="I477" s="121" t="str">
        <f>IF($D477="","",Lançamentos!Z477)</f>
        <v/>
      </c>
      <c r="J477" s="121" t="str">
        <f>IF($D477="","",Lançamentos!AB477)</f>
        <v/>
      </c>
      <c r="K477" s="121" t="str">
        <f>IF($D477="","",Lançamentos!AD477)</f>
        <v/>
      </c>
      <c r="L477" s="121" t="str">
        <f>IF($D477="","",Lançamentos!AF477)</f>
        <v/>
      </c>
      <c r="M477" s="121" t="str">
        <f>IF($D477="","",Lançamentos!AH477)</f>
        <v/>
      </c>
      <c r="N477" s="121" t="str">
        <f>IF($D477="","",Lançamentos!AJ477)</f>
        <v/>
      </c>
      <c r="O477" s="124" t="str">
        <f t="shared" si="41"/>
        <v/>
      </c>
      <c r="P477" s="125" t="str">
        <f t="shared" si="42"/>
        <v/>
      </c>
      <c r="R477" s="119">
        <f t="shared" si="39"/>
        <v>1</v>
      </c>
      <c r="S477" s="119">
        <f t="shared" si="39"/>
        <v>1</v>
      </c>
      <c r="T477" s="119">
        <f t="shared" si="39"/>
        <v>1</v>
      </c>
      <c r="U477" s="119">
        <f t="shared" si="39"/>
        <v>1</v>
      </c>
      <c r="V477" s="119">
        <f t="shared" si="39"/>
        <v>1</v>
      </c>
      <c r="W477" s="119">
        <f t="shared" si="38"/>
        <v>1</v>
      </c>
      <c r="X477" s="119">
        <f t="shared" si="38"/>
        <v>1</v>
      </c>
      <c r="Y477" s="119">
        <f t="shared" si="38"/>
        <v>1</v>
      </c>
      <c r="Z477" s="119">
        <f t="shared" si="38"/>
        <v>1</v>
      </c>
      <c r="AA477" s="119">
        <f t="shared" si="38"/>
        <v>1</v>
      </c>
      <c r="AB477" s="119">
        <f t="shared" si="40"/>
        <v>10</v>
      </c>
    </row>
    <row r="478" spans="3:28" ht="54.95" customHeight="1" x14ac:dyDescent="0.25">
      <c r="C478" s="56">
        <v>474</v>
      </c>
      <c r="D478" s="94" t="str">
        <f>IF(Lançamentos!G478="","",Lançamentos!G478)</f>
        <v/>
      </c>
      <c r="E478" s="120" t="str">
        <f>IF(D478="","",Lançamentos!R478)</f>
        <v/>
      </c>
      <c r="F478" s="121" t="str">
        <f>IF($D478="","",Lançamentos!T478)</f>
        <v/>
      </c>
      <c r="G478" s="121" t="str">
        <f>IF($D478="","",Lançamentos!V478)</f>
        <v/>
      </c>
      <c r="H478" s="121" t="str">
        <f>IF($D478="","",Lançamentos!X478)</f>
        <v/>
      </c>
      <c r="I478" s="121" t="str">
        <f>IF($D478="","",Lançamentos!Z478)</f>
        <v/>
      </c>
      <c r="J478" s="121" t="str">
        <f>IF($D478="","",Lançamentos!AB478)</f>
        <v/>
      </c>
      <c r="K478" s="121" t="str">
        <f>IF($D478="","",Lançamentos!AD478)</f>
        <v/>
      </c>
      <c r="L478" s="121" t="str">
        <f>IF($D478="","",Lançamentos!AF478)</f>
        <v/>
      </c>
      <c r="M478" s="121" t="str">
        <f>IF($D478="","",Lançamentos!AH478)</f>
        <v/>
      </c>
      <c r="N478" s="121" t="str">
        <f>IF($D478="","",Lançamentos!AJ478)</f>
        <v/>
      </c>
      <c r="O478" s="124" t="str">
        <f t="shared" si="41"/>
        <v/>
      </c>
      <c r="P478" s="125" t="str">
        <f t="shared" si="42"/>
        <v/>
      </c>
      <c r="R478" s="119">
        <f t="shared" si="39"/>
        <v>1</v>
      </c>
      <c r="S478" s="119">
        <f t="shared" si="39"/>
        <v>1</v>
      </c>
      <c r="T478" s="119">
        <f t="shared" si="39"/>
        <v>1</v>
      </c>
      <c r="U478" s="119">
        <f t="shared" si="39"/>
        <v>1</v>
      </c>
      <c r="V478" s="119">
        <f t="shared" si="39"/>
        <v>1</v>
      </c>
      <c r="W478" s="119">
        <f t="shared" ref="W478:AA528" si="43">IF(J478=0,0,1)</f>
        <v>1</v>
      </c>
      <c r="X478" s="119">
        <f t="shared" si="43"/>
        <v>1</v>
      </c>
      <c r="Y478" s="119">
        <f t="shared" si="43"/>
        <v>1</v>
      </c>
      <c r="Z478" s="119">
        <f t="shared" si="43"/>
        <v>1</v>
      </c>
      <c r="AA478" s="119">
        <f t="shared" si="43"/>
        <v>1</v>
      </c>
      <c r="AB478" s="119">
        <f t="shared" si="40"/>
        <v>10</v>
      </c>
    </row>
    <row r="479" spans="3:28" ht="54.95" customHeight="1" x14ac:dyDescent="0.25">
      <c r="C479" s="56">
        <v>475</v>
      </c>
      <c r="D479" s="94" t="str">
        <f>IF(Lançamentos!G479="","",Lançamentos!G479)</f>
        <v/>
      </c>
      <c r="E479" s="120" t="str">
        <f>IF(D479="","",Lançamentos!R479)</f>
        <v/>
      </c>
      <c r="F479" s="121" t="str">
        <f>IF($D479="","",Lançamentos!T479)</f>
        <v/>
      </c>
      <c r="G479" s="121" t="str">
        <f>IF($D479="","",Lançamentos!V479)</f>
        <v/>
      </c>
      <c r="H479" s="121" t="str">
        <f>IF($D479="","",Lançamentos!X479)</f>
        <v/>
      </c>
      <c r="I479" s="121" t="str">
        <f>IF($D479="","",Lançamentos!Z479)</f>
        <v/>
      </c>
      <c r="J479" s="121" t="str">
        <f>IF($D479="","",Lançamentos!AB479)</f>
        <v/>
      </c>
      <c r="K479" s="121" t="str">
        <f>IF($D479="","",Lançamentos!AD479)</f>
        <v/>
      </c>
      <c r="L479" s="121" t="str">
        <f>IF($D479="","",Lançamentos!AF479)</f>
        <v/>
      </c>
      <c r="M479" s="121" t="str">
        <f>IF($D479="","",Lançamentos!AH479)</f>
        <v/>
      </c>
      <c r="N479" s="121" t="str">
        <f>IF($D479="","",Lançamentos!AJ479)</f>
        <v/>
      </c>
      <c r="O479" s="124" t="str">
        <f t="shared" si="41"/>
        <v/>
      </c>
      <c r="P479" s="125" t="str">
        <f t="shared" si="42"/>
        <v/>
      </c>
      <c r="R479" s="119">
        <f t="shared" ref="R479:V529" si="44">IF(E479=0,0,1)</f>
        <v>1</v>
      </c>
      <c r="S479" s="119">
        <f t="shared" si="44"/>
        <v>1</v>
      </c>
      <c r="T479" s="119">
        <f t="shared" si="44"/>
        <v>1</v>
      </c>
      <c r="U479" s="119">
        <f t="shared" si="44"/>
        <v>1</v>
      </c>
      <c r="V479" s="119">
        <f t="shared" si="44"/>
        <v>1</v>
      </c>
      <c r="W479" s="119">
        <f t="shared" si="43"/>
        <v>1</v>
      </c>
      <c r="X479" s="119">
        <f t="shared" si="43"/>
        <v>1</v>
      </c>
      <c r="Y479" s="119">
        <f t="shared" si="43"/>
        <v>1</v>
      </c>
      <c r="Z479" s="119">
        <f t="shared" si="43"/>
        <v>1</v>
      </c>
      <c r="AA479" s="119">
        <f t="shared" si="43"/>
        <v>1</v>
      </c>
      <c r="AB479" s="119">
        <f t="shared" si="40"/>
        <v>10</v>
      </c>
    </row>
    <row r="480" spans="3:28" ht="54.95" customHeight="1" x14ac:dyDescent="0.25">
      <c r="C480" s="56">
        <v>476</v>
      </c>
      <c r="D480" s="94" t="str">
        <f>IF(Lançamentos!G480="","",Lançamentos!G480)</f>
        <v/>
      </c>
      <c r="E480" s="120" t="str">
        <f>IF(D480="","",Lançamentos!R480)</f>
        <v/>
      </c>
      <c r="F480" s="121" t="str">
        <f>IF($D480="","",Lançamentos!T480)</f>
        <v/>
      </c>
      <c r="G480" s="121" t="str">
        <f>IF($D480="","",Lançamentos!V480)</f>
        <v/>
      </c>
      <c r="H480" s="121" t="str">
        <f>IF($D480="","",Lançamentos!X480)</f>
        <v/>
      </c>
      <c r="I480" s="121" t="str">
        <f>IF($D480="","",Lançamentos!Z480)</f>
        <v/>
      </c>
      <c r="J480" s="121" t="str">
        <f>IF($D480="","",Lançamentos!AB480)</f>
        <v/>
      </c>
      <c r="K480" s="121" t="str">
        <f>IF($D480="","",Lançamentos!AD480)</f>
        <v/>
      </c>
      <c r="L480" s="121" t="str">
        <f>IF($D480="","",Lançamentos!AF480)</f>
        <v/>
      </c>
      <c r="M480" s="121" t="str">
        <f>IF($D480="","",Lançamentos!AH480)</f>
        <v/>
      </c>
      <c r="N480" s="121" t="str">
        <f>IF($D480="","",Lançamentos!AJ480)</f>
        <v/>
      </c>
      <c r="O480" s="124" t="str">
        <f t="shared" si="41"/>
        <v/>
      </c>
      <c r="P480" s="125" t="str">
        <f t="shared" si="42"/>
        <v/>
      </c>
      <c r="R480" s="119">
        <f t="shared" si="44"/>
        <v>1</v>
      </c>
      <c r="S480" s="119">
        <f t="shared" si="44"/>
        <v>1</v>
      </c>
      <c r="T480" s="119">
        <f t="shared" si="44"/>
        <v>1</v>
      </c>
      <c r="U480" s="119">
        <f t="shared" si="44"/>
        <v>1</v>
      </c>
      <c r="V480" s="119">
        <f t="shared" si="44"/>
        <v>1</v>
      </c>
      <c r="W480" s="119">
        <f t="shared" si="43"/>
        <v>1</v>
      </c>
      <c r="X480" s="119">
        <f t="shared" si="43"/>
        <v>1</v>
      </c>
      <c r="Y480" s="119">
        <f t="shared" si="43"/>
        <v>1</v>
      </c>
      <c r="Z480" s="119">
        <f t="shared" si="43"/>
        <v>1</v>
      </c>
      <c r="AA480" s="119">
        <f t="shared" si="43"/>
        <v>1</v>
      </c>
      <c r="AB480" s="119">
        <f t="shared" si="40"/>
        <v>10</v>
      </c>
    </row>
    <row r="481" spans="3:28" ht="54.95" customHeight="1" x14ac:dyDescent="0.25">
      <c r="C481" s="56">
        <v>477</v>
      </c>
      <c r="D481" s="94" t="str">
        <f>IF(Lançamentos!G481="","",Lançamentos!G481)</f>
        <v/>
      </c>
      <c r="E481" s="120" t="str">
        <f>IF(D481="","",Lançamentos!R481)</f>
        <v/>
      </c>
      <c r="F481" s="121" t="str">
        <f>IF($D481="","",Lançamentos!T481)</f>
        <v/>
      </c>
      <c r="G481" s="121" t="str">
        <f>IF($D481="","",Lançamentos!V481)</f>
        <v/>
      </c>
      <c r="H481" s="121" t="str">
        <f>IF($D481="","",Lançamentos!X481)</f>
        <v/>
      </c>
      <c r="I481" s="121" t="str">
        <f>IF($D481="","",Lançamentos!Z481)</f>
        <v/>
      </c>
      <c r="J481" s="121" t="str">
        <f>IF($D481="","",Lançamentos!AB481)</f>
        <v/>
      </c>
      <c r="K481" s="121" t="str">
        <f>IF($D481="","",Lançamentos!AD481)</f>
        <v/>
      </c>
      <c r="L481" s="121" t="str">
        <f>IF($D481="","",Lançamentos!AF481)</f>
        <v/>
      </c>
      <c r="M481" s="121" t="str">
        <f>IF($D481="","",Lançamentos!AH481)</f>
        <v/>
      </c>
      <c r="N481" s="121" t="str">
        <f>IF($D481="","",Lançamentos!AJ481)</f>
        <v/>
      </c>
      <c r="O481" s="124" t="str">
        <f t="shared" si="41"/>
        <v/>
      </c>
      <c r="P481" s="125" t="str">
        <f t="shared" si="42"/>
        <v/>
      </c>
      <c r="R481" s="119">
        <f t="shared" si="44"/>
        <v>1</v>
      </c>
      <c r="S481" s="119">
        <f t="shared" si="44"/>
        <v>1</v>
      </c>
      <c r="T481" s="119">
        <f t="shared" si="44"/>
        <v>1</v>
      </c>
      <c r="U481" s="119">
        <f t="shared" si="44"/>
        <v>1</v>
      </c>
      <c r="V481" s="119">
        <f t="shared" si="44"/>
        <v>1</v>
      </c>
      <c r="W481" s="119">
        <f t="shared" si="43"/>
        <v>1</v>
      </c>
      <c r="X481" s="119">
        <f t="shared" si="43"/>
        <v>1</v>
      </c>
      <c r="Y481" s="119">
        <f t="shared" si="43"/>
        <v>1</v>
      </c>
      <c r="Z481" s="119">
        <f t="shared" si="43"/>
        <v>1</v>
      </c>
      <c r="AA481" s="119">
        <f t="shared" si="43"/>
        <v>1</v>
      </c>
      <c r="AB481" s="119">
        <f t="shared" si="40"/>
        <v>10</v>
      </c>
    </row>
    <row r="482" spans="3:28" ht="54.95" customHeight="1" x14ac:dyDescent="0.25">
      <c r="C482" s="56">
        <v>478</v>
      </c>
      <c r="D482" s="94" t="str">
        <f>IF(Lançamentos!G482="","",Lançamentos!G482)</f>
        <v/>
      </c>
      <c r="E482" s="120" t="str">
        <f>IF(D482="","",Lançamentos!R482)</f>
        <v/>
      </c>
      <c r="F482" s="121" t="str">
        <f>IF($D482="","",Lançamentos!T482)</f>
        <v/>
      </c>
      <c r="G482" s="121" t="str">
        <f>IF($D482="","",Lançamentos!V482)</f>
        <v/>
      </c>
      <c r="H482" s="121" t="str">
        <f>IF($D482="","",Lançamentos!X482)</f>
        <v/>
      </c>
      <c r="I482" s="121" t="str">
        <f>IF($D482="","",Lançamentos!Z482)</f>
        <v/>
      </c>
      <c r="J482" s="121" t="str">
        <f>IF($D482="","",Lançamentos!AB482)</f>
        <v/>
      </c>
      <c r="K482" s="121" t="str">
        <f>IF($D482="","",Lançamentos!AD482)</f>
        <v/>
      </c>
      <c r="L482" s="121" t="str">
        <f>IF($D482="","",Lançamentos!AF482)</f>
        <v/>
      </c>
      <c r="M482" s="121" t="str">
        <f>IF($D482="","",Lançamentos!AH482)</f>
        <v/>
      </c>
      <c r="N482" s="121" t="str">
        <f>IF($D482="","",Lançamentos!AJ482)</f>
        <v/>
      </c>
      <c r="O482" s="124" t="str">
        <f t="shared" si="41"/>
        <v/>
      </c>
      <c r="P482" s="125" t="str">
        <f t="shared" si="42"/>
        <v/>
      </c>
      <c r="R482" s="119">
        <f t="shared" si="44"/>
        <v>1</v>
      </c>
      <c r="S482" s="119">
        <f t="shared" si="44"/>
        <v>1</v>
      </c>
      <c r="T482" s="119">
        <f t="shared" si="44"/>
        <v>1</v>
      </c>
      <c r="U482" s="119">
        <f t="shared" si="44"/>
        <v>1</v>
      </c>
      <c r="V482" s="119">
        <f t="shared" si="44"/>
        <v>1</v>
      </c>
      <c r="W482" s="119">
        <f t="shared" si="43"/>
        <v>1</v>
      </c>
      <c r="X482" s="119">
        <f t="shared" si="43"/>
        <v>1</v>
      </c>
      <c r="Y482" s="119">
        <f t="shared" si="43"/>
        <v>1</v>
      </c>
      <c r="Z482" s="119">
        <f t="shared" si="43"/>
        <v>1</v>
      </c>
      <c r="AA482" s="119">
        <f t="shared" si="43"/>
        <v>1</v>
      </c>
      <c r="AB482" s="119">
        <f t="shared" si="40"/>
        <v>10</v>
      </c>
    </row>
    <row r="483" spans="3:28" ht="54.95" customHeight="1" x14ac:dyDescent="0.25">
      <c r="C483" s="56">
        <v>479</v>
      </c>
      <c r="D483" s="94" t="str">
        <f>IF(Lançamentos!G483="","",Lançamentos!G483)</f>
        <v/>
      </c>
      <c r="E483" s="120" t="str">
        <f>IF(D483="","",Lançamentos!R483)</f>
        <v/>
      </c>
      <c r="F483" s="121" t="str">
        <f>IF($D483="","",Lançamentos!T483)</f>
        <v/>
      </c>
      <c r="G483" s="121" t="str">
        <f>IF($D483="","",Lançamentos!V483)</f>
        <v/>
      </c>
      <c r="H483" s="121" t="str">
        <f>IF($D483="","",Lançamentos!X483)</f>
        <v/>
      </c>
      <c r="I483" s="121" t="str">
        <f>IF($D483="","",Lançamentos!Z483)</f>
        <v/>
      </c>
      <c r="J483" s="121" t="str">
        <f>IF($D483="","",Lançamentos!AB483)</f>
        <v/>
      </c>
      <c r="K483" s="121" t="str">
        <f>IF($D483="","",Lançamentos!AD483)</f>
        <v/>
      </c>
      <c r="L483" s="121" t="str">
        <f>IF($D483="","",Lançamentos!AF483)</f>
        <v/>
      </c>
      <c r="M483" s="121" t="str">
        <f>IF($D483="","",Lançamentos!AH483)</f>
        <v/>
      </c>
      <c r="N483" s="121" t="str">
        <f>IF($D483="","",Lançamentos!AJ483)</f>
        <v/>
      </c>
      <c r="O483" s="124" t="str">
        <f t="shared" si="41"/>
        <v/>
      </c>
      <c r="P483" s="125" t="str">
        <f t="shared" si="42"/>
        <v/>
      </c>
      <c r="R483" s="119">
        <f t="shared" si="44"/>
        <v>1</v>
      </c>
      <c r="S483" s="119">
        <f t="shared" si="44"/>
        <v>1</v>
      </c>
      <c r="T483" s="119">
        <f t="shared" si="44"/>
        <v>1</v>
      </c>
      <c r="U483" s="119">
        <f t="shared" si="44"/>
        <v>1</v>
      </c>
      <c r="V483" s="119">
        <f t="shared" si="44"/>
        <v>1</v>
      </c>
      <c r="W483" s="119">
        <f t="shared" si="43"/>
        <v>1</v>
      </c>
      <c r="X483" s="119">
        <f t="shared" si="43"/>
        <v>1</v>
      </c>
      <c r="Y483" s="119">
        <f t="shared" si="43"/>
        <v>1</v>
      </c>
      <c r="Z483" s="119">
        <f t="shared" si="43"/>
        <v>1</v>
      </c>
      <c r="AA483" s="119">
        <f t="shared" si="43"/>
        <v>1</v>
      </c>
      <c r="AB483" s="119">
        <f t="shared" si="40"/>
        <v>10</v>
      </c>
    </row>
    <row r="484" spans="3:28" ht="54.95" customHeight="1" x14ac:dyDescent="0.25">
      <c r="C484" s="56">
        <v>480</v>
      </c>
      <c r="D484" s="94" t="str">
        <f>IF(Lançamentos!G484="","",Lançamentos!G484)</f>
        <v/>
      </c>
      <c r="E484" s="120" t="str">
        <f>IF(D484="","",Lançamentos!R484)</f>
        <v/>
      </c>
      <c r="F484" s="121" t="str">
        <f>IF($D484="","",Lançamentos!T484)</f>
        <v/>
      </c>
      <c r="G484" s="121" t="str">
        <f>IF($D484="","",Lançamentos!V484)</f>
        <v/>
      </c>
      <c r="H484" s="121" t="str">
        <f>IF($D484="","",Lançamentos!X484)</f>
        <v/>
      </c>
      <c r="I484" s="121" t="str">
        <f>IF($D484="","",Lançamentos!Z484)</f>
        <v/>
      </c>
      <c r="J484" s="121" t="str">
        <f>IF($D484="","",Lançamentos!AB484)</f>
        <v/>
      </c>
      <c r="K484" s="121" t="str">
        <f>IF($D484="","",Lançamentos!AD484)</f>
        <v/>
      </c>
      <c r="L484" s="121" t="str">
        <f>IF($D484="","",Lançamentos!AF484)</f>
        <v/>
      </c>
      <c r="M484" s="121" t="str">
        <f>IF($D484="","",Lançamentos!AH484)</f>
        <v/>
      </c>
      <c r="N484" s="121" t="str">
        <f>IF($D484="","",Lançamentos!AJ484)</f>
        <v/>
      </c>
      <c r="O484" s="124" t="str">
        <f t="shared" si="41"/>
        <v/>
      </c>
      <c r="P484" s="125" t="str">
        <f t="shared" si="42"/>
        <v/>
      </c>
      <c r="R484" s="119">
        <f t="shared" si="44"/>
        <v>1</v>
      </c>
      <c r="S484" s="119">
        <f t="shared" si="44"/>
        <v>1</v>
      </c>
      <c r="T484" s="119">
        <f t="shared" si="44"/>
        <v>1</v>
      </c>
      <c r="U484" s="119">
        <f t="shared" si="44"/>
        <v>1</v>
      </c>
      <c r="V484" s="119">
        <f t="shared" si="44"/>
        <v>1</v>
      </c>
      <c r="W484" s="119">
        <f t="shared" si="43"/>
        <v>1</v>
      </c>
      <c r="X484" s="119">
        <f t="shared" si="43"/>
        <v>1</v>
      </c>
      <c r="Y484" s="119">
        <f t="shared" si="43"/>
        <v>1</v>
      </c>
      <c r="Z484" s="119">
        <f t="shared" si="43"/>
        <v>1</v>
      </c>
      <c r="AA484" s="119">
        <f t="shared" si="43"/>
        <v>1</v>
      </c>
      <c r="AB484" s="119">
        <f t="shared" si="40"/>
        <v>10</v>
      </c>
    </row>
    <row r="485" spans="3:28" ht="54.95" customHeight="1" x14ac:dyDescent="0.25">
      <c r="C485" s="56">
        <v>481</v>
      </c>
      <c r="D485" s="94" t="str">
        <f>IF(Lançamentos!G485="","",Lançamentos!G485)</f>
        <v/>
      </c>
      <c r="E485" s="120" t="str">
        <f>IF(D485="","",Lançamentos!R485)</f>
        <v/>
      </c>
      <c r="F485" s="121" t="str">
        <f>IF($D485="","",Lançamentos!T485)</f>
        <v/>
      </c>
      <c r="G485" s="121" t="str">
        <f>IF($D485="","",Lançamentos!V485)</f>
        <v/>
      </c>
      <c r="H485" s="121" t="str">
        <f>IF($D485="","",Lançamentos!X485)</f>
        <v/>
      </c>
      <c r="I485" s="121" t="str">
        <f>IF($D485="","",Lançamentos!Z485)</f>
        <v/>
      </c>
      <c r="J485" s="121" t="str">
        <f>IF($D485="","",Lançamentos!AB485)</f>
        <v/>
      </c>
      <c r="K485" s="121" t="str">
        <f>IF($D485="","",Lançamentos!AD485)</f>
        <v/>
      </c>
      <c r="L485" s="121" t="str">
        <f>IF($D485="","",Lançamentos!AF485)</f>
        <v/>
      </c>
      <c r="M485" s="121" t="str">
        <f>IF($D485="","",Lançamentos!AH485)</f>
        <v/>
      </c>
      <c r="N485" s="121" t="str">
        <f>IF($D485="","",Lançamentos!AJ485)</f>
        <v/>
      </c>
      <c r="O485" s="124" t="str">
        <f t="shared" si="41"/>
        <v/>
      </c>
      <c r="P485" s="125" t="str">
        <f t="shared" si="42"/>
        <v/>
      </c>
      <c r="R485" s="119">
        <f t="shared" si="44"/>
        <v>1</v>
      </c>
      <c r="S485" s="119">
        <f t="shared" si="44"/>
        <v>1</v>
      </c>
      <c r="T485" s="119">
        <f t="shared" si="44"/>
        <v>1</v>
      </c>
      <c r="U485" s="119">
        <f t="shared" si="44"/>
        <v>1</v>
      </c>
      <c r="V485" s="119">
        <f t="shared" si="44"/>
        <v>1</v>
      </c>
      <c r="W485" s="119">
        <f t="shared" si="43"/>
        <v>1</v>
      </c>
      <c r="X485" s="119">
        <f t="shared" si="43"/>
        <v>1</v>
      </c>
      <c r="Y485" s="119">
        <f t="shared" si="43"/>
        <v>1</v>
      </c>
      <c r="Z485" s="119">
        <f t="shared" si="43"/>
        <v>1</v>
      </c>
      <c r="AA485" s="119">
        <f t="shared" si="43"/>
        <v>1</v>
      </c>
      <c r="AB485" s="119">
        <f t="shared" si="40"/>
        <v>10</v>
      </c>
    </row>
    <row r="486" spans="3:28" ht="54.95" customHeight="1" x14ac:dyDescent="0.25">
      <c r="C486" s="56">
        <v>482</v>
      </c>
      <c r="D486" s="94" t="str">
        <f>IF(Lançamentos!G486="","",Lançamentos!G486)</f>
        <v/>
      </c>
      <c r="E486" s="120" t="str">
        <f>IF(D486="","",Lançamentos!R486)</f>
        <v/>
      </c>
      <c r="F486" s="121" t="str">
        <f>IF($D486="","",Lançamentos!T486)</f>
        <v/>
      </c>
      <c r="G486" s="121" t="str">
        <f>IF($D486="","",Lançamentos!V486)</f>
        <v/>
      </c>
      <c r="H486" s="121" t="str">
        <f>IF($D486="","",Lançamentos!X486)</f>
        <v/>
      </c>
      <c r="I486" s="121" t="str">
        <f>IF($D486="","",Lançamentos!Z486)</f>
        <v/>
      </c>
      <c r="J486" s="121" t="str">
        <f>IF($D486="","",Lançamentos!AB486)</f>
        <v/>
      </c>
      <c r="K486" s="121" t="str">
        <f>IF($D486="","",Lançamentos!AD486)</f>
        <v/>
      </c>
      <c r="L486" s="121" t="str">
        <f>IF($D486="","",Lançamentos!AF486)</f>
        <v/>
      </c>
      <c r="M486" s="121" t="str">
        <f>IF($D486="","",Lançamentos!AH486)</f>
        <v/>
      </c>
      <c r="N486" s="121" t="str">
        <f>IF($D486="","",Lançamentos!AJ486)</f>
        <v/>
      </c>
      <c r="O486" s="124" t="str">
        <f t="shared" si="41"/>
        <v/>
      </c>
      <c r="P486" s="125" t="str">
        <f t="shared" si="42"/>
        <v/>
      </c>
      <c r="R486" s="119">
        <f t="shared" si="44"/>
        <v>1</v>
      </c>
      <c r="S486" s="119">
        <f t="shared" si="44"/>
        <v>1</v>
      </c>
      <c r="T486" s="119">
        <f t="shared" si="44"/>
        <v>1</v>
      </c>
      <c r="U486" s="119">
        <f t="shared" si="44"/>
        <v>1</v>
      </c>
      <c r="V486" s="119">
        <f t="shared" si="44"/>
        <v>1</v>
      </c>
      <c r="W486" s="119">
        <f t="shared" si="43"/>
        <v>1</v>
      </c>
      <c r="X486" s="119">
        <f t="shared" si="43"/>
        <v>1</v>
      </c>
      <c r="Y486" s="119">
        <f t="shared" si="43"/>
        <v>1</v>
      </c>
      <c r="Z486" s="119">
        <f t="shared" si="43"/>
        <v>1</v>
      </c>
      <c r="AA486" s="119">
        <f t="shared" si="43"/>
        <v>1</v>
      </c>
      <c r="AB486" s="119">
        <f t="shared" si="40"/>
        <v>10</v>
      </c>
    </row>
    <row r="487" spans="3:28" ht="54.95" customHeight="1" x14ac:dyDescent="0.25">
      <c r="C487" s="56">
        <v>483</v>
      </c>
      <c r="D487" s="94" t="str">
        <f>IF(Lançamentos!G487="","",Lançamentos!G487)</f>
        <v/>
      </c>
      <c r="E487" s="120" t="str">
        <f>IF(D487="","",Lançamentos!R487)</f>
        <v/>
      </c>
      <c r="F487" s="121" t="str">
        <f>IF($D487="","",Lançamentos!T487)</f>
        <v/>
      </c>
      <c r="G487" s="121" t="str">
        <f>IF($D487="","",Lançamentos!V487)</f>
        <v/>
      </c>
      <c r="H487" s="121" t="str">
        <f>IF($D487="","",Lançamentos!X487)</f>
        <v/>
      </c>
      <c r="I487" s="121" t="str">
        <f>IF($D487="","",Lançamentos!Z487)</f>
        <v/>
      </c>
      <c r="J487" s="121" t="str">
        <f>IF($D487="","",Lançamentos!AB487)</f>
        <v/>
      </c>
      <c r="K487" s="121" t="str">
        <f>IF($D487="","",Lançamentos!AD487)</f>
        <v/>
      </c>
      <c r="L487" s="121" t="str">
        <f>IF($D487="","",Lançamentos!AF487)</f>
        <v/>
      </c>
      <c r="M487" s="121" t="str">
        <f>IF($D487="","",Lançamentos!AH487)</f>
        <v/>
      </c>
      <c r="N487" s="121" t="str">
        <f>IF($D487="","",Lançamentos!AJ487)</f>
        <v/>
      </c>
      <c r="O487" s="124" t="str">
        <f t="shared" si="41"/>
        <v/>
      </c>
      <c r="P487" s="125" t="str">
        <f t="shared" si="42"/>
        <v/>
      </c>
      <c r="R487" s="119">
        <f t="shared" si="44"/>
        <v>1</v>
      </c>
      <c r="S487" s="119">
        <f t="shared" si="44"/>
        <v>1</v>
      </c>
      <c r="T487" s="119">
        <f t="shared" si="44"/>
        <v>1</v>
      </c>
      <c r="U487" s="119">
        <f t="shared" si="44"/>
        <v>1</v>
      </c>
      <c r="V487" s="119">
        <f t="shared" si="44"/>
        <v>1</v>
      </c>
      <c r="W487" s="119">
        <f t="shared" si="43"/>
        <v>1</v>
      </c>
      <c r="X487" s="119">
        <f t="shared" si="43"/>
        <v>1</v>
      </c>
      <c r="Y487" s="119">
        <f t="shared" si="43"/>
        <v>1</v>
      </c>
      <c r="Z487" s="119">
        <f t="shared" si="43"/>
        <v>1</v>
      </c>
      <c r="AA487" s="119">
        <f t="shared" si="43"/>
        <v>1</v>
      </c>
      <c r="AB487" s="119">
        <f t="shared" si="40"/>
        <v>10</v>
      </c>
    </row>
    <row r="488" spans="3:28" ht="54.95" customHeight="1" x14ac:dyDescent="0.25">
      <c r="C488" s="56">
        <v>484</v>
      </c>
      <c r="D488" s="94" t="str">
        <f>IF(Lançamentos!G488="","",Lançamentos!G488)</f>
        <v/>
      </c>
      <c r="E488" s="120" t="str">
        <f>IF(D488="","",Lançamentos!R488)</f>
        <v/>
      </c>
      <c r="F488" s="121" t="str">
        <f>IF($D488="","",Lançamentos!T488)</f>
        <v/>
      </c>
      <c r="G488" s="121" t="str">
        <f>IF($D488="","",Lançamentos!V488)</f>
        <v/>
      </c>
      <c r="H488" s="121" t="str">
        <f>IF($D488="","",Lançamentos!X488)</f>
        <v/>
      </c>
      <c r="I488" s="121" t="str">
        <f>IF($D488="","",Lançamentos!Z488)</f>
        <v/>
      </c>
      <c r="J488" s="121" t="str">
        <f>IF($D488="","",Lançamentos!AB488)</f>
        <v/>
      </c>
      <c r="K488" s="121" t="str">
        <f>IF($D488="","",Lançamentos!AD488)</f>
        <v/>
      </c>
      <c r="L488" s="121" t="str">
        <f>IF($D488="","",Lançamentos!AF488)</f>
        <v/>
      </c>
      <c r="M488" s="121" t="str">
        <f>IF($D488="","",Lançamentos!AH488)</f>
        <v/>
      </c>
      <c r="N488" s="121" t="str">
        <f>IF($D488="","",Lançamentos!AJ488)</f>
        <v/>
      </c>
      <c r="O488" s="124" t="str">
        <f t="shared" si="41"/>
        <v/>
      </c>
      <c r="P488" s="125" t="str">
        <f t="shared" si="42"/>
        <v/>
      </c>
      <c r="R488" s="119">
        <f t="shared" si="44"/>
        <v>1</v>
      </c>
      <c r="S488" s="119">
        <f t="shared" si="44"/>
        <v>1</v>
      </c>
      <c r="T488" s="119">
        <f t="shared" si="44"/>
        <v>1</v>
      </c>
      <c r="U488" s="119">
        <f t="shared" si="44"/>
        <v>1</v>
      </c>
      <c r="V488" s="119">
        <f t="shared" si="44"/>
        <v>1</v>
      </c>
      <c r="W488" s="119">
        <f t="shared" si="43"/>
        <v>1</v>
      </c>
      <c r="X488" s="119">
        <f t="shared" si="43"/>
        <v>1</v>
      </c>
      <c r="Y488" s="119">
        <f t="shared" si="43"/>
        <v>1</v>
      </c>
      <c r="Z488" s="119">
        <f t="shared" si="43"/>
        <v>1</v>
      </c>
      <c r="AA488" s="119">
        <f t="shared" si="43"/>
        <v>1</v>
      </c>
      <c r="AB488" s="119">
        <f t="shared" si="40"/>
        <v>10</v>
      </c>
    </row>
    <row r="489" spans="3:28" ht="54.95" customHeight="1" x14ac:dyDescent="0.25">
      <c r="C489" s="56">
        <v>485</v>
      </c>
      <c r="D489" s="94" t="str">
        <f>IF(Lançamentos!G489="","",Lançamentos!G489)</f>
        <v/>
      </c>
      <c r="E489" s="120" t="str">
        <f>IF(D489="","",Lançamentos!R489)</f>
        <v/>
      </c>
      <c r="F489" s="121" t="str">
        <f>IF($D489="","",Lançamentos!T489)</f>
        <v/>
      </c>
      <c r="G489" s="121" t="str">
        <f>IF($D489="","",Lançamentos!V489)</f>
        <v/>
      </c>
      <c r="H489" s="121" t="str">
        <f>IF($D489="","",Lançamentos!X489)</f>
        <v/>
      </c>
      <c r="I489" s="121" t="str">
        <f>IF($D489="","",Lançamentos!Z489)</f>
        <v/>
      </c>
      <c r="J489" s="121" t="str">
        <f>IF($D489="","",Lançamentos!AB489)</f>
        <v/>
      </c>
      <c r="K489" s="121" t="str">
        <f>IF($D489="","",Lançamentos!AD489)</f>
        <v/>
      </c>
      <c r="L489" s="121" t="str">
        <f>IF($D489="","",Lançamentos!AF489)</f>
        <v/>
      </c>
      <c r="M489" s="121" t="str">
        <f>IF($D489="","",Lançamentos!AH489)</f>
        <v/>
      </c>
      <c r="N489" s="121" t="str">
        <f>IF($D489="","",Lançamentos!AJ489)</f>
        <v/>
      </c>
      <c r="O489" s="124" t="str">
        <f t="shared" si="41"/>
        <v/>
      </c>
      <c r="P489" s="125" t="str">
        <f t="shared" si="42"/>
        <v/>
      </c>
      <c r="R489" s="119">
        <f t="shared" si="44"/>
        <v>1</v>
      </c>
      <c r="S489" s="119">
        <f t="shared" si="44"/>
        <v>1</v>
      </c>
      <c r="T489" s="119">
        <f t="shared" si="44"/>
        <v>1</v>
      </c>
      <c r="U489" s="119">
        <f t="shared" si="44"/>
        <v>1</v>
      </c>
      <c r="V489" s="119">
        <f t="shared" si="44"/>
        <v>1</v>
      </c>
      <c r="W489" s="119">
        <f t="shared" si="43"/>
        <v>1</v>
      </c>
      <c r="X489" s="119">
        <f t="shared" si="43"/>
        <v>1</v>
      </c>
      <c r="Y489" s="119">
        <f t="shared" si="43"/>
        <v>1</v>
      </c>
      <c r="Z489" s="119">
        <f t="shared" si="43"/>
        <v>1</v>
      </c>
      <c r="AA489" s="119">
        <f t="shared" si="43"/>
        <v>1</v>
      </c>
      <c r="AB489" s="119">
        <f t="shared" si="40"/>
        <v>10</v>
      </c>
    </row>
    <row r="490" spans="3:28" ht="54.95" customHeight="1" x14ac:dyDescent="0.25">
      <c r="C490" s="56">
        <v>486</v>
      </c>
      <c r="D490" s="94" t="str">
        <f>IF(Lançamentos!G490="","",Lançamentos!G490)</f>
        <v/>
      </c>
      <c r="E490" s="120" t="str">
        <f>IF(D490="","",Lançamentos!R490)</f>
        <v/>
      </c>
      <c r="F490" s="121" t="str">
        <f>IF($D490="","",Lançamentos!T490)</f>
        <v/>
      </c>
      <c r="G490" s="121" t="str">
        <f>IF($D490="","",Lançamentos!V490)</f>
        <v/>
      </c>
      <c r="H490" s="121" t="str">
        <f>IF($D490="","",Lançamentos!X490)</f>
        <v/>
      </c>
      <c r="I490" s="121" t="str">
        <f>IF($D490="","",Lançamentos!Z490)</f>
        <v/>
      </c>
      <c r="J490" s="121" t="str">
        <f>IF($D490="","",Lançamentos!AB490)</f>
        <v/>
      </c>
      <c r="K490" s="121" t="str">
        <f>IF($D490="","",Lançamentos!AD490)</f>
        <v/>
      </c>
      <c r="L490" s="121" t="str">
        <f>IF($D490="","",Lançamentos!AF490)</f>
        <v/>
      </c>
      <c r="M490" s="121" t="str">
        <f>IF($D490="","",Lançamentos!AH490)</f>
        <v/>
      </c>
      <c r="N490" s="121" t="str">
        <f>IF($D490="","",Lançamentos!AJ490)</f>
        <v/>
      </c>
      <c r="O490" s="124" t="str">
        <f t="shared" si="41"/>
        <v/>
      </c>
      <c r="P490" s="125" t="str">
        <f t="shared" si="42"/>
        <v/>
      </c>
      <c r="R490" s="119">
        <f t="shared" si="44"/>
        <v>1</v>
      </c>
      <c r="S490" s="119">
        <f t="shared" si="44"/>
        <v>1</v>
      </c>
      <c r="T490" s="119">
        <f t="shared" si="44"/>
        <v>1</v>
      </c>
      <c r="U490" s="119">
        <f t="shared" si="44"/>
        <v>1</v>
      </c>
      <c r="V490" s="119">
        <f t="shared" si="44"/>
        <v>1</v>
      </c>
      <c r="W490" s="119">
        <f t="shared" si="43"/>
        <v>1</v>
      </c>
      <c r="X490" s="119">
        <f t="shared" si="43"/>
        <v>1</v>
      </c>
      <c r="Y490" s="119">
        <f t="shared" si="43"/>
        <v>1</v>
      </c>
      <c r="Z490" s="119">
        <f t="shared" si="43"/>
        <v>1</v>
      </c>
      <c r="AA490" s="119">
        <f t="shared" si="43"/>
        <v>1</v>
      </c>
      <c r="AB490" s="119">
        <f t="shared" si="40"/>
        <v>10</v>
      </c>
    </row>
    <row r="491" spans="3:28" ht="54.95" customHeight="1" x14ac:dyDescent="0.25">
      <c r="C491" s="56">
        <v>487</v>
      </c>
      <c r="D491" s="94" t="str">
        <f>IF(Lançamentos!G491="","",Lançamentos!G491)</f>
        <v/>
      </c>
      <c r="E491" s="120" t="str">
        <f>IF(D491="","",Lançamentos!R491)</f>
        <v/>
      </c>
      <c r="F491" s="121" t="str">
        <f>IF($D491="","",Lançamentos!T491)</f>
        <v/>
      </c>
      <c r="G491" s="121" t="str">
        <f>IF($D491="","",Lançamentos!V491)</f>
        <v/>
      </c>
      <c r="H491" s="121" t="str">
        <f>IF($D491="","",Lançamentos!X491)</f>
        <v/>
      </c>
      <c r="I491" s="121" t="str">
        <f>IF($D491="","",Lançamentos!Z491)</f>
        <v/>
      </c>
      <c r="J491" s="121" t="str">
        <f>IF($D491="","",Lançamentos!AB491)</f>
        <v/>
      </c>
      <c r="K491" s="121" t="str">
        <f>IF($D491="","",Lançamentos!AD491)</f>
        <v/>
      </c>
      <c r="L491" s="121" t="str">
        <f>IF($D491="","",Lançamentos!AF491)</f>
        <v/>
      </c>
      <c r="M491" s="121" t="str">
        <f>IF($D491="","",Lançamentos!AH491)</f>
        <v/>
      </c>
      <c r="N491" s="121" t="str">
        <f>IF($D491="","",Lançamentos!AJ491)</f>
        <v/>
      </c>
      <c r="O491" s="124" t="str">
        <f t="shared" si="41"/>
        <v/>
      </c>
      <c r="P491" s="125" t="str">
        <f t="shared" si="42"/>
        <v/>
      </c>
      <c r="R491" s="119">
        <f t="shared" si="44"/>
        <v>1</v>
      </c>
      <c r="S491" s="119">
        <f t="shared" si="44"/>
        <v>1</v>
      </c>
      <c r="T491" s="119">
        <f t="shared" si="44"/>
        <v>1</v>
      </c>
      <c r="U491" s="119">
        <f t="shared" si="44"/>
        <v>1</v>
      </c>
      <c r="V491" s="119">
        <f t="shared" si="44"/>
        <v>1</v>
      </c>
      <c r="W491" s="119">
        <f t="shared" si="43"/>
        <v>1</v>
      </c>
      <c r="X491" s="119">
        <f t="shared" si="43"/>
        <v>1</v>
      </c>
      <c r="Y491" s="119">
        <f t="shared" si="43"/>
        <v>1</v>
      </c>
      <c r="Z491" s="119">
        <f t="shared" si="43"/>
        <v>1</v>
      </c>
      <c r="AA491" s="119">
        <f t="shared" si="43"/>
        <v>1</v>
      </c>
      <c r="AB491" s="119">
        <f t="shared" si="40"/>
        <v>10</v>
      </c>
    </row>
    <row r="492" spans="3:28" ht="54.95" customHeight="1" x14ac:dyDescent="0.25">
      <c r="C492" s="56">
        <v>488</v>
      </c>
      <c r="D492" s="94" t="str">
        <f>IF(Lançamentos!G492="","",Lançamentos!G492)</f>
        <v/>
      </c>
      <c r="E492" s="120" t="str">
        <f>IF(D492="","",Lançamentos!R492)</f>
        <v/>
      </c>
      <c r="F492" s="121" t="str">
        <f>IF($D492="","",Lançamentos!T492)</f>
        <v/>
      </c>
      <c r="G492" s="121" t="str">
        <f>IF($D492="","",Lançamentos!V492)</f>
        <v/>
      </c>
      <c r="H492" s="121" t="str">
        <f>IF($D492="","",Lançamentos!X492)</f>
        <v/>
      </c>
      <c r="I492" s="121" t="str">
        <f>IF($D492="","",Lançamentos!Z492)</f>
        <v/>
      </c>
      <c r="J492" s="121" t="str">
        <f>IF($D492="","",Lançamentos!AB492)</f>
        <v/>
      </c>
      <c r="K492" s="121" t="str">
        <f>IF($D492="","",Lançamentos!AD492)</f>
        <v/>
      </c>
      <c r="L492" s="121" t="str">
        <f>IF($D492="","",Lançamentos!AF492)</f>
        <v/>
      </c>
      <c r="M492" s="121" t="str">
        <f>IF($D492="","",Lançamentos!AH492)</f>
        <v/>
      </c>
      <c r="N492" s="121" t="str">
        <f>IF($D492="","",Lançamentos!AJ492)</f>
        <v/>
      </c>
      <c r="O492" s="124" t="str">
        <f t="shared" si="41"/>
        <v/>
      </c>
      <c r="P492" s="125" t="str">
        <f t="shared" si="42"/>
        <v/>
      </c>
      <c r="R492" s="119">
        <f t="shared" si="44"/>
        <v>1</v>
      </c>
      <c r="S492" s="119">
        <f t="shared" si="44"/>
        <v>1</v>
      </c>
      <c r="T492" s="119">
        <f t="shared" si="44"/>
        <v>1</v>
      </c>
      <c r="U492" s="119">
        <f t="shared" si="44"/>
        <v>1</v>
      </c>
      <c r="V492" s="119">
        <f t="shared" si="44"/>
        <v>1</v>
      </c>
      <c r="W492" s="119">
        <f t="shared" si="43"/>
        <v>1</v>
      </c>
      <c r="X492" s="119">
        <f t="shared" si="43"/>
        <v>1</v>
      </c>
      <c r="Y492" s="119">
        <f t="shared" si="43"/>
        <v>1</v>
      </c>
      <c r="Z492" s="119">
        <f t="shared" si="43"/>
        <v>1</v>
      </c>
      <c r="AA492" s="119">
        <f t="shared" si="43"/>
        <v>1</v>
      </c>
      <c r="AB492" s="119">
        <f t="shared" si="40"/>
        <v>10</v>
      </c>
    </row>
    <row r="493" spans="3:28" ht="54.95" customHeight="1" x14ac:dyDescent="0.25">
      <c r="C493" s="56">
        <v>489</v>
      </c>
      <c r="D493" s="94" t="str">
        <f>IF(Lançamentos!G493="","",Lançamentos!G493)</f>
        <v/>
      </c>
      <c r="E493" s="120" t="str">
        <f>IF(D493="","",Lançamentos!R493)</f>
        <v/>
      </c>
      <c r="F493" s="121" t="str">
        <f>IF($D493="","",Lançamentos!T493)</f>
        <v/>
      </c>
      <c r="G493" s="121" t="str">
        <f>IF($D493="","",Lançamentos!V493)</f>
        <v/>
      </c>
      <c r="H493" s="121" t="str">
        <f>IF($D493="","",Lançamentos!X493)</f>
        <v/>
      </c>
      <c r="I493" s="121" t="str">
        <f>IF($D493="","",Lançamentos!Z493)</f>
        <v/>
      </c>
      <c r="J493" s="121" t="str">
        <f>IF($D493="","",Lançamentos!AB493)</f>
        <v/>
      </c>
      <c r="K493" s="121" t="str">
        <f>IF($D493="","",Lançamentos!AD493)</f>
        <v/>
      </c>
      <c r="L493" s="121" t="str">
        <f>IF($D493="","",Lançamentos!AF493)</f>
        <v/>
      </c>
      <c r="M493" s="121" t="str">
        <f>IF($D493="","",Lançamentos!AH493)</f>
        <v/>
      </c>
      <c r="N493" s="121" t="str">
        <f>IF($D493="","",Lançamentos!AJ493)</f>
        <v/>
      </c>
      <c r="O493" s="124" t="str">
        <f t="shared" si="41"/>
        <v/>
      </c>
      <c r="P493" s="125" t="str">
        <f t="shared" si="42"/>
        <v/>
      </c>
      <c r="R493" s="119">
        <f t="shared" si="44"/>
        <v>1</v>
      </c>
      <c r="S493" s="119">
        <f t="shared" si="44"/>
        <v>1</v>
      </c>
      <c r="T493" s="119">
        <f t="shared" si="44"/>
        <v>1</v>
      </c>
      <c r="U493" s="119">
        <f t="shared" si="44"/>
        <v>1</v>
      </c>
      <c r="V493" s="119">
        <f t="shared" si="44"/>
        <v>1</v>
      </c>
      <c r="W493" s="119">
        <f t="shared" si="43"/>
        <v>1</v>
      </c>
      <c r="X493" s="119">
        <f t="shared" si="43"/>
        <v>1</v>
      </c>
      <c r="Y493" s="119">
        <f t="shared" si="43"/>
        <v>1</v>
      </c>
      <c r="Z493" s="119">
        <f t="shared" si="43"/>
        <v>1</v>
      </c>
      <c r="AA493" s="119">
        <f t="shared" si="43"/>
        <v>1</v>
      </c>
      <c r="AB493" s="119">
        <f t="shared" si="40"/>
        <v>10</v>
      </c>
    </row>
    <row r="494" spans="3:28" ht="54.95" customHeight="1" x14ac:dyDescent="0.25">
      <c r="C494" s="56">
        <v>490</v>
      </c>
      <c r="D494" s="94" t="str">
        <f>IF(Lançamentos!G494="","",Lançamentos!G494)</f>
        <v/>
      </c>
      <c r="E494" s="120" t="str">
        <f>IF(D494="","",Lançamentos!R494)</f>
        <v/>
      </c>
      <c r="F494" s="121" t="str">
        <f>IF($D494="","",Lançamentos!T494)</f>
        <v/>
      </c>
      <c r="G494" s="121" t="str">
        <f>IF($D494="","",Lançamentos!V494)</f>
        <v/>
      </c>
      <c r="H494" s="121" t="str">
        <f>IF($D494="","",Lançamentos!X494)</f>
        <v/>
      </c>
      <c r="I494" s="121" t="str">
        <f>IF($D494="","",Lançamentos!Z494)</f>
        <v/>
      </c>
      <c r="J494" s="121" t="str">
        <f>IF($D494="","",Lançamentos!AB494)</f>
        <v/>
      </c>
      <c r="K494" s="121" t="str">
        <f>IF($D494="","",Lançamentos!AD494)</f>
        <v/>
      </c>
      <c r="L494" s="121" t="str">
        <f>IF($D494="","",Lançamentos!AF494)</f>
        <v/>
      </c>
      <c r="M494" s="121" t="str">
        <f>IF($D494="","",Lançamentos!AH494)</f>
        <v/>
      </c>
      <c r="N494" s="121" t="str">
        <f>IF($D494="","",Lançamentos!AJ494)</f>
        <v/>
      </c>
      <c r="O494" s="124" t="str">
        <f t="shared" si="41"/>
        <v/>
      </c>
      <c r="P494" s="125" t="str">
        <f t="shared" si="42"/>
        <v/>
      </c>
      <c r="R494" s="119">
        <f t="shared" si="44"/>
        <v>1</v>
      </c>
      <c r="S494" s="119">
        <f t="shared" si="44"/>
        <v>1</v>
      </c>
      <c r="T494" s="119">
        <f t="shared" si="44"/>
        <v>1</v>
      </c>
      <c r="U494" s="119">
        <f t="shared" si="44"/>
        <v>1</v>
      </c>
      <c r="V494" s="119">
        <f t="shared" si="44"/>
        <v>1</v>
      </c>
      <c r="W494" s="119">
        <f t="shared" si="43"/>
        <v>1</v>
      </c>
      <c r="X494" s="119">
        <f t="shared" si="43"/>
        <v>1</v>
      </c>
      <c r="Y494" s="119">
        <f t="shared" si="43"/>
        <v>1</v>
      </c>
      <c r="Z494" s="119">
        <f t="shared" si="43"/>
        <v>1</v>
      </c>
      <c r="AA494" s="119">
        <f t="shared" si="43"/>
        <v>1</v>
      </c>
      <c r="AB494" s="119">
        <f t="shared" si="40"/>
        <v>10</v>
      </c>
    </row>
    <row r="495" spans="3:28" ht="54.95" customHeight="1" x14ac:dyDescent="0.25">
      <c r="C495" s="56">
        <v>491</v>
      </c>
      <c r="D495" s="94" t="str">
        <f>IF(Lançamentos!G495="","",Lançamentos!G495)</f>
        <v/>
      </c>
      <c r="E495" s="120" t="str">
        <f>IF(D495="","",Lançamentos!R495)</f>
        <v/>
      </c>
      <c r="F495" s="121" t="str">
        <f>IF($D495="","",Lançamentos!T495)</f>
        <v/>
      </c>
      <c r="G495" s="121" t="str">
        <f>IF($D495="","",Lançamentos!V495)</f>
        <v/>
      </c>
      <c r="H495" s="121" t="str">
        <f>IF($D495="","",Lançamentos!X495)</f>
        <v/>
      </c>
      <c r="I495" s="121" t="str">
        <f>IF($D495="","",Lançamentos!Z495)</f>
        <v/>
      </c>
      <c r="J495" s="121" t="str">
        <f>IF($D495="","",Lançamentos!AB495)</f>
        <v/>
      </c>
      <c r="K495" s="121" t="str">
        <f>IF($D495="","",Lançamentos!AD495)</f>
        <v/>
      </c>
      <c r="L495" s="121" t="str">
        <f>IF($D495="","",Lançamentos!AF495)</f>
        <v/>
      </c>
      <c r="M495" s="121" t="str">
        <f>IF($D495="","",Lançamentos!AH495)</f>
        <v/>
      </c>
      <c r="N495" s="121" t="str">
        <f>IF($D495="","",Lançamentos!AJ495)</f>
        <v/>
      </c>
      <c r="O495" s="124" t="str">
        <f t="shared" si="41"/>
        <v/>
      </c>
      <c r="P495" s="125" t="str">
        <f t="shared" si="42"/>
        <v/>
      </c>
      <c r="R495" s="119">
        <f t="shared" si="44"/>
        <v>1</v>
      </c>
      <c r="S495" s="119">
        <f t="shared" si="44"/>
        <v>1</v>
      </c>
      <c r="T495" s="119">
        <f t="shared" si="44"/>
        <v>1</v>
      </c>
      <c r="U495" s="119">
        <f t="shared" si="44"/>
        <v>1</v>
      </c>
      <c r="V495" s="119">
        <f t="shared" si="44"/>
        <v>1</v>
      </c>
      <c r="W495" s="119">
        <f t="shared" si="43"/>
        <v>1</v>
      </c>
      <c r="X495" s="119">
        <f t="shared" si="43"/>
        <v>1</v>
      </c>
      <c r="Y495" s="119">
        <f t="shared" si="43"/>
        <v>1</v>
      </c>
      <c r="Z495" s="119">
        <f t="shared" si="43"/>
        <v>1</v>
      </c>
      <c r="AA495" s="119">
        <f t="shared" si="43"/>
        <v>1</v>
      </c>
      <c r="AB495" s="119">
        <f t="shared" si="40"/>
        <v>10</v>
      </c>
    </row>
    <row r="496" spans="3:28" ht="54.95" customHeight="1" x14ac:dyDescent="0.25">
      <c r="C496" s="56">
        <v>492</v>
      </c>
      <c r="D496" s="94" t="str">
        <f>IF(Lançamentos!G496="","",Lançamentos!G496)</f>
        <v/>
      </c>
      <c r="E496" s="120" t="str">
        <f>IF(D496="","",Lançamentos!R496)</f>
        <v/>
      </c>
      <c r="F496" s="121" t="str">
        <f>IF($D496="","",Lançamentos!T496)</f>
        <v/>
      </c>
      <c r="G496" s="121" t="str">
        <f>IF($D496="","",Lançamentos!V496)</f>
        <v/>
      </c>
      <c r="H496" s="121" t="str">
        <f>IF($D496="","",Lançamentos!X496)</f>
        <v/>
      </c>
      <c r="I496" s="121" t="str">
        <f>IF($D496="","",Lançamentos!Z496)</f>
        <v/>
      </c>
      <c r="J496" s="121" t="str">
        <f>IF($D496="","",Lançamentos!AB496)</f>
        <v/>
      </c>
      <c r="K496" s="121" t="str">
        <f>IF($D496="","",Lançamentos!AD496)</f>
        <v/>
      </c>
      <c r="L496" s="121" t="str">
        <f>IF($D496="","",Lançamentos!AF496)</f>
        <v/>
      </c>
      <c r="M496" s="121" t="str">
        <f>IF($D496="","",Lançamentos!AH496)</f>
        <v/>
      </c>
      <c r="N496" s="121" t="str">
        <f>IF($D496="","",Lançamentos!AJ496)</f>
        <v/>
      </c>
      <c r="O496" s="124" t="str">
        <f t="shared" si="41"/>
        <v/>
      </c>
      <c r="P496" s="125" t="str">
        <f t="shared" si="42"/>
        <v/>
      </c>
      <c r="R496" s="119">
        <f t="shared" si="44"/>
        <v>1</v>
      </c>
      <c r="S496" s="119">
        <f t="shared" si="44"/>
        <v>1</v>
      </c>
      <c r="T496" s="119">
        <f t="shared" si="44"/>
        <v>1</v>
      </c>
      <c r="U496" s="119">
        <f t="shared" si="44"/>
        <v>1</v>
      </c>
      <c r="V496" s="119">
        <f t="shared" si="44"/>
        <v>1</v>
      </c>
      <c r="W496" s="119">
        <f t="shared" si="43"/>
        <v>1</v>
      </c>
      <c r="X496" s="119">
        <f t="shared" si="43"/>
        <v>1</v>
      </c>
      <c r="Y496" s="119">
        <f t="shared" si="43"/>
        <v>1</v>
      </c>
      <c r="Z496" s="119">
        <f t="shared" si="43"/>
        <v>1</v>
      </c>
      <c r="AA496" s="119">
        <f t="shared" si="43"/>
        <v>1</v>
      </c>
      <c r="AB496" s="119">
        <f t="shared" si="40"/>
        <v>10</v>
      </c>
    </row>
    <row r="497" spans="3:28" ht="54.95" customHeight="1" x14ac:dyDescent="0.25">
      <c r="C497" s="56">
        <v>493</v>
      </c>
      <c r="D497" s="94" t="str">
        <f>IF(Lançamentos!G497="","",Lançamentos!G497)</f>
        <v/>
      </c>
      <c r="E497" s="120" t="str">
        <f>IF(D497="","",Lançamentos!R497)</f>
        <v/>
      </c>
      <c r="F497" s="121" t="str">
        <f>IF($D497="","",Lançamentos!T497)</f>
        <v/>
      </c>
      <c r="G497" s="121" t="str">
        <f>IF($D497="","",Lançamentos!V497)</f>
        <v/>
      </c>
      <c r="H497" s="121" t="str">
        <f>IF($D497="","",Lançamentos!X497)</f>
        <v/>
      </c>
      <c r="I497" s="121" t="str">
        <f>IF($D497="","",Lançamentos!Z497)</f>
        <v/>
      </c>
      <c r="J497" s="121" t="str">
        <f>IF($D497="","",Lançamentos!AB497)</f>
        <v/>
      </c>
      <c r="K497" s="121" t="str">
        <f>IF($D497="","",Lançamentos!AD497)</f>
        <v/>
      </c>
      <c r="L497" s="121" t="str">
        <f>IF($D497="","",Lançamentos!AF497)</f>
        <v/>
      </c>
      <c r="M497" s="121" t="str">
        <f>IF($D497="","",Lançamentos!AH497)</f>
        <v/>
      </c>
      <c r="N497" s="121" t="str">
        <f>IF($D497="","",Lançamentos!AJ497)</f>
        <v/>
      </c>
      <c r="O497" s="124" t="str">
        <f t="shared" si="41"/>
        <v/>
      </c>
      <c r="P497" s="125" t="str">
        <f t="shared" si="42"/>
        <v/>
      </c>
      <c r="R497" s="119">
        <f t="shared" si="44"/>
        <v>1</v>
      </c>
      <c r="S497" s="119">
        <f t="shared" si="44"/>
        <v>1</v>
      </c>
      <c r="T497" s="119">
        <f t="shared" si="44"/>
        <v>1</v>
      </c>
      <c r="U497" s="119">
        <f t="shared" si="44"/>
        <v>1</v>
      </c>
      <c r="V497" s="119">
        <f t="shared" si="44"/>
        <v>1</v>
      </c>
      <c r="W497" s="119">
        <f t="shared" si="43"/>
        <v>1</v>
      </c>
      <c r="X497" s="119">
        <f t="shared" si="43"/>
        <v>1</v>
      </c>
      <c r="Y497" s="119">
        <f t="shared" si="43"/>
        <v>1</v>
      </c>
      <c r="Z497" s="119">
        <f t="shared" si="43"/>
        <v>1</v>
      </c>
      <c r="AA497" s="119">
        <f t="shared" si="43"/>
        <v>1</v>
      </c>
      <c r="AB497" s="119">
        <f t="shared" si="40"/>
        <v>10</v>
      </c>
    </row>
    <row r="498" spans="3:28" ht="54.95" customHeight="1" x14ac:dyDescent="0.25">
      <c r="C498" s="56">
        <v>494</v>
      </c>
      <c r="D498" s="94" t="str">
        <f>IF(Lançamentos!G498="","",Lançamentos!G498)</f>
        <v/>
      </c>
      <c r="E498" s="120" t="str">
        <f>IF(D498="","",Lançamentos!R498)</f>
        <v/>
      </c>
      <c r="F498" s="121" t="str">
        <f>IF($D498="","",Lançamentos!T498)</f>
        <v/>
      </c>
      <c r="G498" s="121" t="str">
        <f>IF($D498="","",Lançamentos!V498)</f>
        <v/>
      </c>
      <c r="H498" s="121" t="str">
        <f>IF($D498="","",Lançamentos!X498)</f>
        <v/>
      </c>
      <c r="I498" s="121" t="str">
        <f>IF($D498="","",Lançamentos!Z498)</f>
        <v/>
      </c>
      <c r="J498" s="121" t="str">
        <f>IF($D498="","",Lançamentos!AB498)</f>
        <v/>
      </c>
      <c r="K498" s="121" t="str">
        <f>IF($D498="","",Lançamentos!AD498)</f>
        <v/>
      </c>
      <c r="L498" s="121" t="str">
        <f>IF($D498="","",Lançamentos!AF498)</f>
        <v/>
      </c>
      <c r="M498" s="121" t="str">
        <f>IF($D498="","",Lançamentos!AH498)</f>
        <v/>
      </c>
      <c r="N498" s="121" t="str">
        <f>IF($D498="","",Lançamentos!AJ498)</f>
        <v/>
      </c>
      <c r="O498" s="124" t="str">
        <f t="shared" si="41"/>
        <v/>
      </c>
      <c r="P498" s="125" t="str">
        <f t="shared" si="42"/>
        <v/>
      </c>
      <c r="R498" s="119">
        <f t="shared" si="44"/>
        <v>1</v>
      </c>
      <c r="S498" s="119">
        <f t="shared" si="44"/>
        <v>1</v>
      </c>
      <c r="T498" s="119">
        <f t="shared" si="44"/>
        <v>1</v>
      </c>
      <c r="U498" s="119">
        <f t="shared" si="44"/>
        <v>1</v>
      </c>
      <c r="V498" s="119">
        <f t="shared" si="44"/>
        <v>1</v>
      </c>
      <c r="W498" s="119">
        <f t="shared" si="43"/>
        <v>1</v>
      </c>
      <c r="X498" s="119">
        <f t="shared" si="43"/>
        <v>1</v>
      </c>
      <c r="Y498" s="119">
        <f t="shared" si="43"/>
        <v>1</v>
      </c>
      <c r="Z498" s="119">
        <f t="shared" si="43"/>
        <v>1</v>
      </c>
      <c r="AA498" s="119">
        <f t="shared" si="43"/>
        <v>1</v>
      </c>
      <c r="AB498" s="119">
        <f t="shared" si="40"/>
        <v>10</v>
      </c>
    </row>
    <row r="499" spans="3:28" ht="54.95" customHeight="1" x14ac:dyDescent="0.25">
      <c r="C499" s="56">
        <v>495</v>
      </c>
      <c r="D499" s="94" t="str">
        <f>IF(Lançamentos!G499="","",Lançamentos!G499)</f>
        <v/>
      </c>
      <c r="E499" s="120" t="str">
        <f>IF(D499="","",Lançamentos!R499)</f>
        <v/>
      </c>
      <c r="F499" s="121" t="str">
        <f>IF($D499="","",Lançamentos!T499)</f>
        <v/>
      </c>
      <c r="G499" s="121" t="str">
        <f>IF($D499="","",Lançamentos!V499)</f>
        <v/>
      </c>
      <c r="H499" s="121" t="str">
        <f>IF($D499="","",Lançamentos!X499)</f>
        <v/>
      </c>
      <c r="I499" s="121" t="str">
        <f>IF($D499="","",Lançamentos!Z499)</f>
        <v/>
      </c>
      <c r="J499" s="121" t="str">
        <f>IF($D499="","",Lançamentos!AB499)</f>
        <v/>
      </c>
      <c r="K499" s="121" t="str">
        <f>IF($D499="","",Lançamentos!AD499)</f>
        <v/>
      </c>
      <c r="L499" s="121" t="str">
        <f>IF($D499="","",Lançamentos!AF499)</f>
        <v/>
      </c>
      <c r="M499" s="121" t="str">
        <f>IF($D499="","",Lançamentos!AH499)</f>
        <v/>
      </c>
      <c r="N499" s="121" t="str">
        <f>IF($D499="","",Lançamentos!AJ499)</f>
        <v/>
      </c>
      <c r="O499" s="124" t="str">
        <f t="shared" si="41"/>
        <v/>
      </c>
      <c r="P499" s="125" t="str">
        <f t="shared" si="42"/>
        <v/>
      </c>
      <c r="R499" s="119">
        <f t="shared" si="44"/>
        <v>1</v>
      </c>
      <c r="S499" s="119">
        <f t="shared" si="44"/>
        <v>1</v>
      </c>
      <c r="T499" s="119">
        <f t="shared" si="44"/>
        <v>1</v>
      </c>
      <c r="U499" s="119">
        <f t="shared" si="44"/>
        <v>1</v>
      </c>
      <c r="V499" s="119">
        <f t="shared" si="44"/>
        <v>1</v>
      </c>
      <c r="W499" s="119">
        <f t="shared" si="43"/>
        <v>1</v>
      </c>
      <c r="X499" s="119">
        <f t="shared" si="43"/>
        <v>1</v>
      </c>
      <c r="Y499" s="119">
        <f t="shared" si="43"/>
        <v>1</v>
      </c>
      <c r="Z499" s="119">
        <f t="shared" si="43"/>
        <v>1</v>
      </c>
      <c r="AA499" s="119">
        <f t="shared" si="43"/>
        <v>1</v>
      </c>
      <c r="AB499" s="119">
        <f t="shared" si="40"/>
        <v>10</v>
      </c>
    </row>
    <row r="500" spans="3:28" ht="54.95" customHeight="1" x14ac:dyDescent="0.25">
      <c r="C500" s="56">
        <v>496</v>
      </c>
      <c r="D500" s="94" t="str">
        <f>IF(Lançamentos!G500="","",Lançamentos!G500)</f>
        <v/>
      </c>
      <c r="E500" s="120" t="str">
        <f>IF(D500="","",Lançamentos!R500)</f>
        <v/>
      </c>
      <c r="F500" s="121" t="str">
        <f>IF($D500="","",Lançamentos!T500)</f>
        <v/>
      </c>
      <c r="G500" s="121" t="str">
        <f>IF($D500="","",Lançamentos!V500)</f>
        <v/>
      </c>
      <c r="H500" s="121" t="str">
        <f>IF($D500="","",Lançamentos!X500)</f>
        <v/>
      </c>
      <c r="I500" s="121" t="str">
        <f>IF($D500="","",Lançamentos!Z500)</f>
        <v/>
      </c>
      <c r="J500" s="121" t="str">
        <f>IF($D500="","",Lançamentos!AB500)</f>
        <v/>
      </c>
      <c r="K500" s="121" t="str">
        <f>IF($D500="","",Lançamentos!AD500)</f>
        <v/>
      </c>
      <c r="L500" s="121" t="str">
        <f>IF($D500="","",Lançamentos!AF500)</f>
        <v/>
      </c>
      <c r="M500" s="121" t="str">
        <f>IF($D500="","",Lançamentos!AH500)</f>
        <v/>
      </c>
      <c r="N500" s="121" t="str">
        <f>IF($D500="","",Lançamentos!AJ500)</f>
        <v/>
      </c>
      <c r="O500" s="124" t="str">
        <f t="shared" si="41"/>
        <v/>
      </c>
      <c r="P500" s="125" t="str">
        <f t="shared" si="42"/>
        <v/>
      </c>
      <c r="R500" s="119">
        <f t="shared" si="44"/>
        <v>1</v>
      </c>
      <c r="S500" s="119">
        <f t="shared" si="44"/>
        <v>1</v>
      </c>
      <c r="T500" s="119">
        <f t="shared" si="44"/>
        <v>1</v>
      </c>
      <c r="U500" s="119">
        <f t="shared" si="44"/>
        <v>1</v>
      </c>
      <c r="V500" s="119">
        <f t="shared" si="44"/>
        <v>1</v>
      </c>
      <c r="W500" s="119">
        <f t="shared" si="43"/>
        <v>1</v>
      </c>
      <c r="X500" s="119">
        <f t="shared" si="43"/>
        <v>1</v>
      </c>
      <c r="Y500" s="119">
        <f t="shared" si="43"/>
        <v>1</v>
      </c>
      <c r="Z500" s="119">
        <f t="shared" si="43"/>
        <v>1</v>
      </c>
      <c r="AA500" s="119">
        <f t="shared" si="43"/>
        <v>1</v>
      </c>
      <c r="AB500" s="119">
        <f t="shared" si="40"/>
        <v>10</v>
      </c>
    </row>
    <row r="501" spans="3:28" ht="54.95" customHeight="1" x14ac:dyDescent="0.25">
      <c r="C501" s="56">
        <v>497</v>
      </c>
      <c r="D501" s="94" t="str">
        <f>IF(Lançamentos!G501="","",Lançamentos!G501)</f>
        <v/>
      </c>
      <c r="E501" s="120" t="str">
        <f>IF(D501="","",Lançamentos!R501)</f>
        <v/>
      </c>
      <c r="F501" s="121" t="str">
        <f>IF($D501="","",Lançamentos!T501)</f>
        <v/>
      </c>
      <c r="G501" s="121" t="str">
        <f>IF($D501="","",Lançamentos!V501)</f>
        <v/>
      </c>
      <c r="H501" s="121" t="str">
        <f>IF($D501="","",Lançamentos!X501)</f>
        <v/>
      </c>
      <c r="I501" s="121" t="str">
        <f>IF($D501="","",Lançamentos!Z501)</f>
        <v/>
      </c>
      <c r="J501" s="121" t="str">
        <f>IF($D501="","",Lançamentos!AB501)</f>
        <v/>
      </c>
      <c r="K501" s="121" t="str">
        <f>IF($D501="","",Lançamentos!AD501)</f>
        <v/>
      </c>
      <c r="L501" s="121" t="str">
        <f>IF($D501="","",Lançamentos!AF501)</f>
        <v/>
      </c>
      <c r="M501" s="121" t="str">
        <f>IF($D501="","",Lançamentos!AH501)</f>
        <v/>
      </c>
      <c r="N501" s="121" t="str">
        <f>IF($D501="","",Lançamentos!AJ501)</f>
        <v/>
      </c>
      <c r="O501" s="124" t="str">
        <f t="shared" si="41"/>
        <v/>
      </c>
      <c r="P501" s="125" t="str">
        <f t="shared" si="42"/>
        <v/>
      </c>
      <c r="R501" s="119">
        <f t="shared" si="44"/>
        <v>1</v>
      </c>
      <c r="S501" s="119">
        <f t="shared" si="44"/>
        <v>1</v>
      </c>
      <c r="T501" s="119">
        <f t="shared" si="44"/>
        <v>1</v>
      </c>
      <c r="U501" s="119">
        <f t="shared" si="44"/>
        <v>1</v>
      </c>
      <c r="V501" s="119">
        <f t="shared" si="44"/>
        <v>1</v>
      </c>
      <c r="W501" s="119">
        <f t="shared" si="43"/>
        <v>1</v>
      </c>
      <c r="X501" s="119">
        <f t="shared" si="43"/>
        <v>1</v>
      </c>
      <c r="Y501" s="119">
        <f t="shared" si="43"/>
        <v>1</v>
      </c>
      <c r="Z501" s="119">
        <f t="shared" si="43"/>
        <v>1</v>
      </c>
      <c r="AA501" s="119">
        <f t="shared" si="43"/>
        <v>1</v>
      </c>
      <c r="AB501" s="119">
        <f t="shared" si="40"/>
        <v>10</v>
      </c>
    </row>
    <row r="502" spans="3:28" ht="54.95" customHeight="1" x14ac:dyDescent="0.25">
      <c r="C502" s="56">
        <v>498</v>
      </c>
      <c r="D502" s="94" t="str">
        <f>IF(Lançamentos!G502="","",Lançamentos!G502)</f>
        <v/>
      </c>
      <c r="E502" s="120" t="str">
        <f>IF(D502="","",Lançamentos!R502)</f>
        <v/>
      </c>
      <c r="F502" s="121" t="str">
        <f>IF($D502="","",Lançamentos!T502)</f>
        <v/>
      </c>
      <c r="G502" s="121" t="str">
        <f>IF($D502="","",Lançamentos!V502)</f>
        <v/>
      </c>
      <c r="H502" s="121" t="str">
        <f>IF($D502="","",Lançamentos!X502)</f>
        <v/>
      </c>
      <c r="I502" s="121" t="str">
        <f>IF($D502="","",Lançamentos!Z502)</f>
        <v/>
      </c>
      <c r="J502" s="121" t="str">
        <f>IF($D502="","",Lançamentos!AB502)</f>
        <v/>
      </c>
      <c r="K502" s="121" t="str">
        <f>IF($D502="","",Lançamentos!AD502)</f>
        <v/>
      </c>
      <c r="L502" s="121" t="str">
        <f>IF($D502="","",Lançamentos!AF502)</f>
        <v/>
      </c>
      <c r="M502" s="121" t="str">
        <f>IF($D502="","",Lançamentos!AH502)</f>
        <v/>
      </c>
      <c r="N502" s="121" t="str">
        <f>IF($D502="","",Lançamentos!AJ502)</f>
        <v/>
      </c>
      <c r="O502" s="124" t="str">
        <f t="shared" si="41"/>
        <v/>
      </c>
      <c r="P502" s="125" t="str">
        <f t="shared" si="42"/>
        <v/>
      </c>
      <c r="R502" s="119">
        <f t="shared" si="44"/>
        <v>1</v>
      </c>
      <c r="S502" s="119">
        <f t="shared" si="44"/>
        <v>1</v>
      </c>
      <c r="T502" s="119">
        <f t="shared" si="44"/>
        <v>1</v>
      </c>
      <c r="U502" s="119">
        <f t="shared" si="44"/>
        <v>1</v>
      </c>
      <c r="V502" s="119">
        <f t="shared" si="44"/>
        <v>1</v>
      </c>
      <c r="W502" s="119">
        <f t="shared" si="43"/>
        <v>1</v>
      </c>
      <c r="X502" s="119">
        <f t="shared" si="43"/>
        <v>1</v>
      </c>
      <c r="Y502" s="119">
        <f t="shared" si="43"/>
        <v>1</v>
      </c>
      <c r="Z502" s="119">
        <f t="shared" si="43"/>
        <v>1</v>
      </c>
      <c r="AA502" s="119">
        <f t="shared" si="43"/>
        <v>1</v>
      </c>
      <c r="AB502" s="119">
        <f t="shared" si="40"/>
        <v>10</v>
      </c>
    </row>
    <row r="503" spans="3:28" ht="54.95" customHeight="1" x14ac:dyDescent="0.25">
      <c r="C503" s="56">
        <v>499</v>
      </c>
      <c r="D503" s="94" t="str">
        <f>IF(Lançamentos!G503="","",Lançamentos!G503)</f>
        <v/>
      </c>
      <c r="E503" s="120" t="str">
        <f>IF(D503="","",Lançamentos!R503)</f>
        <v/>
      </c>
      <c r="F503" s="121" t="str">
        <f>IF($D503="","",Lançamentos!T503)</f>
        <v/>
      </c>
      <c r="G503" s="121" t="str">
        <f>IF($D503="","",Lançamentos!V503)</f>
        <v/>
      </c>
      <c r="H503" s="121" t="str">
        <f>IF($D503="","",Lançamentos!X503)</f>
        <v/>
      </c>
      <c r="I503" s="121" t="str">
        <f>IF($D503="","",Lançamentos!Z503)</f>
        <v/>
      </c>
      <c r="J503" s="121" t="str">
        <f>IF($D503="","",Lançamentos!AB503)</f>
        <v/>
      </c>
      <c r="K503" s="121" t="str">
        <f>IF($D503="","",Lançamentos!AD503)</f>
        <v/>
      </c>
      <c r="L503" s="121" t="str">
        <f>IF($D503="","",Lançamentos!AF503)</f>
        <v/>
      </c>
      <c r="M503" s="121" t="str">
        <f>IF($D503="","",Lançamentos!AH503)</f>
        <v/>
      </c>
      <c r="N503" s="121" t="str">
        <f>IF($D503="","",Lançamentos!AJ503)</f>
        <v/>
      </c>
      <c r="O503" s="124" t="str">
        <f t="shared" si="41"/>
        <v/>
      </c>
      <c r="P503" s="125" t="str">
        <f t="shared" si="42"/>
        <v/>
      </c>
      <c r="R503" s="119">
        <f t="shared" si="44"/>
        <v>1</v>
      </c>
      <c r="S503" s="119">
        <f t="shared" si="44"/>
        <v>1</v>
      </c>
      <c r="T503" s="119">
        <f t="shared" si="44"/>
        <v>1</v>
      </c>
      <c r="U503" s="119">
        <f t="shared" si="44"/>
        <v>1</v>
      </c>
      <c r="V503" s="119">
        <f t="shared" si="44"/>
        <v>1</v>
      </c>
      <c r="W503" s="119">
        <f t="shared" si="43"/>
        <v>1</v>
      </c>
      <c r="X503" s="119">
        <f t="shared" si="43"/>
        <v>1</v>
      </c>
      <c r="Y503" s="119">
        <f t="shared" si="43"/>
        <v>1</v>
      </c>
      <c r="Z503" s="119">
        <f t="shared" si="43"/>
        <v>1</v>
      </c>
      <c r="AA503" s="119">
        <f t="shared" si="43"/>
        <v>1</v>
      </c>
      <c r="AB503" s="119">
        <f t="shared" si="40"/>
        <v>10</v>
      </c>
    </row>
    <row r="504" spans="3:28" ht="54.95" customHeight="1" x14ac:dyDescent="0.25">
      <c r="C504" s="56">
        <v>500</v>
      </c>
      <c r="D504" s="94" t="str">
        <f>IF(Lançamentos!G504="","",Lançamentos!G504)</f>
        <v/>
      </c>
      <c r="E504" s="120" t="str">
        <f>IF(D504="","",Lançamentos!R504)</f>
        <v/>
      </c>
      <c r="F504" s="121" t="str">
        <f>IF($D504="","",Lançamentos!T504)</f>
        <v/>
      </c>
      <c r="G504" s="121" t="str">
        <f>IF($D504="","",Lançamentos!V504)</f>
        <v/>
      </c>
      <c r="H504" s="121" t="str">
        <f>IF($D504="","",Lançamentos!X504)</f>
        <v/>
      </c>
      <c r="I504" s="121" t="str">
        <f>IF($D504="","",Lançamentos!Z504)</f>
        <v/>
      </c>
      <c r="J504" s="121" t="str">
        <f>IF($D504="","",Lançamentos!AB504)</f>
        <v/>
      </c>
      <c r="K504" s="121" t="str">
        <f>IF($D504="","",Lançamentos!AD504)</f>
        <v/>
      </c>
      <c r="L504" s="121" t="str">
        <f>IF($D504="","",Lançamentos!AF504)</f>
        <v/>
      </c>
      <c r="M504" s="121" t="str">
        <f>IF($D504="","",Lançamentos!AH504)</f>
        <v/>
      </c>
      <c r="N504" s="121" t="str">
        <f>IF($D504="","",Lançamentos!AJ504)</f>
        <v/>
      </c>
      <c r="O504" s="124" t="str">
        <f t="shared" si="41"/>
        <v/>
      </c>
      <c r="P504" s="125" t="str">
        <f t="shared" si="42"/>
        <v/>
      </c>
      <c r="R504" s="119">
        <f t="shared" si="44"/>
        <v>1</v>
      </c>
      <c r="S504" s="119">
        <f t="shared" si="44"/>
        <v>1</v>
      </c>
      <c r="T504" s="119">
        <f t="shared" si="44"/>
        <v>1</v>
      </c>
      <c r="U504" s="119">
        <f t="shared" si="44"/>
        <v>1</v>
      </c>
      <c r="V504" s="119">
        <f t="shared" si="44"/>
        <v>1</v>
      </c>
      <c r="W504" s="119">
        <f t="shared" si="43"/>
        <v>1</v>
      </c>
      <c r="X504" s="119">
        <f t="shared" si="43"/>
        <v>1</v>
      </c>
      <c r="Y504" s="119">
        <f t="shared" si="43"/>
        <v>1</v>
      </c>
      <c r="Z504" s="119">
        <f t="shared" si="43"/>
        <v>1</v>
      </c>
      <c r="AA504" s="119">
        <f t="shared" si="43"/>
        <v>1</v>
      </c>
      <c r="AB504" s="119">
        <f t="shared" si="40"/>
        <v>10</v>
      </c>
    </row>
    <row r="505" spans="3:28" ht="54.95" customHeight="1" x14ac:dyDescent="0.25">
      <c r="C505" s="56">
        <v>501</v>
      </c>
      <c r="D505" s="94" t="str">
        <f>IF(Lançamentos!G505="","",Lançamentos!G505)</f>
        <v/>
      </c>
      <c r="E505" s="120" t="str">
        <f>IF(D505="","",Lançamentos!R505)</f>
        <v/>
      </c>
      <c r="F505" s="121" t="str">
        <f>IF($D505="","",Lançamentos!T505)</f>
        <v/>
      </c>
      <c r="G505" s="121" t="str">
        <f>IF($D505="","",Lançamentos!V505)</f>
        <v/>
      </c>
      <c r="H505" s="121" t="str">
        <f>IF($D505="","",Lançamentos!X505)</f>
        <v/>
      </c>
      <c r="I505" s="121" t="str">
        <f>IF($D505="","",Lançamentos!Z505)</f>
        <v/>
      </c>
      <c r="J505" s="121" t="str">
        <f>IF($D505="","",Lançamentos!AB505)</f>
        <v/>
      </c>
      <c r="K505" s="121" t="str">
        <f>IF($D505="","",Lançamentos!AD505)</f>
        <v/>
      </c>
      <c r="L505" s="121" t="str">
        <f>IF($D505="","",Lançamentos!AF505)</f>
        <v/>
      </c>
      <c r="M505" s="121" t="str">
        <f>IF($D505="","",Lançamentos!AH505)</f>
        <v/>
      </c>
      <c r="N505" s="121" t="str">
        <f>IF($D505="","",Lançamentos!AJ505)</f>
        <v/>
      </c>
      <c r="O505" s="124" t="str">
        <f t="shared" si="41"/>
        <v/>
      </c>
      <c r="P505" s="125" t="str">
        <f t="shared" si="42"/>
        <v/>
      </c>
      <c r="R505" s="119">
        <f t="shared" si="44"/>
        <v>1</v>
      </c>
      <c r="S505" s="119">
        <f t="shared" si="44"/>
        <v>1</v>
      </c>
      <c r="T505" s="119">
        <f t="shared" si="44"/>
        <v>1</v>
      </c>
      <c r="U505" s="119">
        <f t="shared" si="44"/>
        <v>1</v>
      </c>
      <c r="V505" s="119">
        <f t="shared" si="44"/>
        <v>1</v>
      </c>
      <c r="W505" s="119">
        <f t="shared" si="43"/>
        <v>1</v>
      </c>
      <c r="X505" s="119">
        <f t="shared" si="43"/>
        <v>1</v>
      </c>
      <c r="Y505" s="119">
        <f t="shared" si="43"/>
        <v>1</v>
      </c>
      <c r="Z505" s="119">
        <f t="shared" si="43"/>
        <v>1</v>
      </c>
      <c r="AA505" s="119">
        <f t="shared" si="43"/>
        <v>1</v>
      </c>
      <c r="AB505" s="119">
        <f t="shared" si="40"/>
        <v>10</v>
      </c>
    </row>
    <row r="506" spans="3:28" ht="54.95" customHeight="1" x14ac:dyDescent="0.25">
      <c r="C506" s="56">
        <v>502</v>
      </c>
      <c r="D506" s="94" t="str">
        <f>IF(Lançamentos!G506="","",Lançamentos!G506)</f>
        <v/>
      </c>
      <c r="E506" s="120" t="str">
        <f>IF(D506="","",Lançamentos!R506)</f>
        <v/>
      </c>
      <c r="F506" s="121" t="str">
        <f>IF($D506="","",Lançamentos!T506)</f>
        <v/>
      </c>
      <c r="G506" s="121" t="str">
        <f>IF($D506="","",Lançamentos!V506)</f>
        <v/>
      </c>
      <c r="H506" s="121" t="str">
        <f>IF($D506="","",Lançamentos!X506)</f>
        <v/>
      </c>
      <c r="I506" s="121" t="str">
        <f>IF($D506="","",Lançamentos!Z506)</f>
        <v/>
      </c>
      <c r="J506" s="121" t="str">
        <f>IF($D506="","",Lançamentos!AB506)</f>
        <v/>
      </c>
      <c r="K506" s="121" t="str">
        <f>IF($D506="","",Lançamentos!AD506)</f>
        <v/>
      </c>
      <c r="L506" s="121" t="str">
        <f>IF($D506="","",Lançamentos!AF506)</f>
        <v/>
      </c>
      <c r="M506" s="121" t="str">
        <f>IF($D506="","",Lançamentos!AH506)</f>
        <v/>
      </c>
      <c r="N506" s="121" t="str">
        <f>IF($D506="","",Lançamentos!AJ506)</f>
        <v/>
      </c>
      <c r="O506" s="124" t="str">
        <f t="shared" si="41"/>
        <v/>
      </c>
      <c r="P506" s="125" t="str">
        <f t="shared" si="42"/>
        <v/>
      </c>
      <c r="R506" s="119">
        <f t="shared" si="44"/>
        <v>1</v>
      </c>
      <c r="S506" s="119">
        <f t="shared" si="44"/>
        <v>1</v>
      </c>
      <c r="T506" s="119">
        <f t="shared" si="44"/>
        <v>1</v>
      </c>
      <c r="U506" s="119">
        <f t="shared" si="44"/>
        <v>1</v>
      </c>
      <c r="V506" s="119">
        <f t="shared" si="44"/>
        <v>1</v>
      </c>
      <c r="W506" s="119">
        <f t="shared" si="43"/>
        <v>1</v>
      </c>
      <c r="X506" s="119">
        <f t="shared" si="43"/>
        <v>1</v>
      </c>
      <c r="Y506" s="119">
        <f t="shared" si="43"/>
        <v>1</v>
      </c>
      <c r="Z506" s="119">
        <f t="shared" si="43"/>
        <v>1</v>
      </c>
      <c r="AA506" s="119">
        <f t="shared" si="43"/>
        <v>1</v>
      </c>
      <c r="AB506" s="119">
        <f t="shared" si="40"/>
        <v>10</v>
      </c>
    </row>
    <row r="507" spans="3:28" ht="54.95" customHeight="1" x14ac:dyDescent="0.25">
      <c r="C507" s="56">
        <v>503</v>
      </c>
      <c r="D507" s="94" t="str">
        <f>IF(Lançamentos!G507="","",Lançamentos!G507)</f>
        <v/>
      </c>
      <c r="E507" s="120" t="str">
        <f>IF(D507="","",Lançamentos!R507)</f>
        <v/>
      </c>
      <c r="F507" s="121" t="str">
        <f>IF($D507="","",Lançamentos!T507)</f>
        <v/>
      </c>
      <c r="G507" s="121" t="str">
        <f>IF($D507="","",Lançamentos!V507)</f>
        <v/>
      </c>
      <c r="H507" s="121" t="str">
        <f>IF($D507="","",Lançamentos!X507)</f>
        <v/>
      </c>
      <c r="I507" s="121" t="str">
        <f>IF($D507="","",Lançamentos!Z507)</f>
        <v/>
      </c>
      <c r="J507" s="121" t="str">
        <f>IF($D507="","",Lançamentos!AB507)</f>
        <v/>
      </c>
      <c r="K507" s="121" t="str">
        <f>IF($D507="","",Lançamentos!AD507)</f>
        <v/>
      </c>
      <c r="L507" s="121" t="str">
        <f>IF($D507="","",Lançamentos!AF507)</f>
        <v/>
      </c>
      <c r="M507" s="121" t="str">
        <f>IF($D507="","",Lançamentos!AH507)</f>
        <v/>
      </c>
      <c r="N507" s="121" t="str">
        <f>IF($D507="","",Lançamentos!AJ507)</f>
        <v/>
      </c>
      <c r="O507" s="124" t="str">
        <f t="shared" si="41"/>
        <v/>
      </c>
      <c r="P507" s="125" t="str">
        <f t="shared" si="42"/>
        <v/>
      </c>
      <c r="R507" s="119">
        <f t="shared" si="44"/>
        <v>1</v>
      </c>
      <c r="S507" s="119">
        <f t="shared" si="44"/>
        <v>1</v>
      </c>
      <c r="T507" s="119">
        <f t="shared" si="44"/>
        <v>1</v>
      </c>
      <c r="U507" s="119">
        <f t="shared" si="44"/>
        <v>1</v>
      </c>
      <c r="V507" s="119">
        <f t="shared" si="44"/>
        <v>1</v>
      </c>
      <c r="W507" s="119">
        <f t="shared" si="43"/>
        <v>1</v>
      </c>
      <c r="X507" s="119">
        <f t="shared" si="43"/>
        <v>1</v>
      </c>
      <c r="Y507" s="119">
        <f t="shared" si="43"/>
        <v>1</v>
      </c>
      <c r="Z507" s="119">
        <f t="shared" si="43"/>
        <v>1</v>
      </c>
      <c r="AA507" s="119">
        <f t="shared" si="43"/>
        <v>1</v>
      </c>
      <c r="AB507" s="119">
        <f t="shared" si="40"/>
        <v>10</v>
      </c>
    </row>
    <row r="508" spans="3:28" ht="54.95" customHeight="1" x14ac:dyDescent="0.25">
      <c r="C508" s="56">
        <v>504</v>
      </c>
      <c r="D508" s="94" t="str">
        <f>IF(Lançamentos!G508="","",Lançamentos!G508)</f>
        <v/>
      </c>
      <c r="E508" s="120" t="str">
        <f>IF(D508="","",Lançamentos!R508)</f>
        <v/>
      </c>
      <c r="F508" s="121" t="str">
        <f>IF($D508="","",Lançamentos!T508)</f>
        <v/>
      </c>
      <c r="G508" s="121" t="str">
        <f>IF($D508="","",Lançamentos!V508)</f>
        <v/>
      </c>
      <c r="H508" s="121" t="str">
        <f>IF($D508="","",Lançamentos!X508)</f>
        <v/>
      </c>
      <c r="I508" s="121" t="str">
        <f>IF($D508="","",Lançamentos!Z508)</f>
        <v/>
      </c>
      <c r="J508" s="121" t="str">
        <f>IF($D508="","",Lançamentos!AB508)</f>
        <v/>
      </c>
      <c r="K508" s="121" t="str">
        <f>IF($D508="","",Lançamentos!AD508)</f>
        <v/>
      </c>
      <c r="L508" s="121" t="str">
        <f>IF($D508="","",Lançamentos!AF508)</f>
        <v/>
      </c>
      <c r="M508" s="121" t="str">
        <f>IF($D508="","",Lançamentos!AH508)</f>
        <v/>
      </c>
      <c r="N508" s="121" t="str">
        <f>IF($D508="","",Lançamentos!AJ508)</f>
        <v/>
      </c>
      <c r="O508" s="124" t="str">
        <f t="shared" si="41"/>
        <v/>
      </c>
      <c r="P508" s="125" t="str">
        <f t="shared" si="42"/>
        <v/>
      </c>
      <c r="R508" s="119">
        <f t="shared" si="44"/>
        <v>1</v>
      </c>
      <c r="S508" s="119">
        <f t="shared" si="44"/>
        <v>1</v>
      </c>
      <c r="T508" s="119">
        <f t="shared" si="44"/>
        <v>1</v>
      </c>
      <c r="U508" s="119">
        <f t="shared" si="44"/>
        <v>1</v>
      </c>
      <c r="V508" s="119">
        <f t="shared" si="44"/>
        <v>1</v>
      </c>
      <c r="W508" s="119">
        <f t="shared" si="43"/>
        <v>1</v>
      </c>
      <c r="X508" s="119">
        <f t="shared" si="43"/>
        <v>1</v>
      </c>
      <c r="Y508" s="119">
        <f t="shared" si="43"/>
        <v>1</v>
      </c>
      <c r="Z508" s="119">
        <f t="shared" si="43"/>
        <v>1</v>
      </c>
      <c r="AA508" s="119">
        <f t="shared" si="43"/>
        <v>1</v>
      </c>
      <c r="AB508" s="119">
        <f t="shared" si="40"/>
        <v>10</v>
      </c>
    </row>
    <row r="509" spans="3:28" ht="54.95" customHeight="1" x14ac:dyDescent="0.25">
      <c r="C509" s="56">
        <v>505</v>
      </c>
      <c r="D509" s="94" t="str">
        <f>IF(Lançamentos!G509="","",Lançamentos!G509)</f>
        <v/>
      </c>
      <c r="E509" s="120" t="str">
        <f>IF(D509="","",Lançamentos!R509)</f>
        <v/>
      </c>
      <c r="F509" s="121" t="str">
        <f>IF($D509="","",Lançamentos!T509)</f>
        <v/>
      </c>
      <c r="G509" s="121" t="str">
        <f>IF($D509="","",Lançamentos!V509)</f>
        <v/>
      </c>
      <c r="H509" s="121" t="str">
        <f>IF($D509="","",Lançamentos!X509)</f>
        <v/>
      </c>
      <c r="I509" s="121" t="str">
        <f>IF($D509="","",Lançamentos!Z509)</f>
        <v/>
      </c>
      <c r="J509" s="121" t="str">
        <f>IF($D509="","",Lançamentos!AB509)</f>
        <v/>
      </c>
      <c r="K509" s="121" t="str">
        <f>IF($D509="","",Lançamentos!AD509)</f>
        <v/>
      </c>
      <c r="L509" s="121" t="str">
        <f>IF($D509="","",Lançamentos!AF509)</f>
        <v/>
      </c>
      <c r="M509" s="121" t="str">
        <f>IF($D509="","",Lançamentos!AH509)</f>
        <v/>
      </c>
      <c r="N509" s="121" t="str">
        <f>IF($D509="","",Lançamentos!AJ509)</f>
        <v/>
      </c>
      <c r="O509" s="124" t="str">
        <f t="shared" si="41"/>
        <v/>
      </c>
      <c r="P509" s="125" t="str">
        <f t="shared" si="42"/>
        <v/>
      </c>
      <c r="R509" s="119">
        <f t="shared" si="44"/>
        <v>1</v>
      </c>
      <c r="S509" s="119">
        <f t="shared" si="44"/>
        <v>1</v>
      </c>
      <c r="T509" s="119">
        <f t="shared" si="44"/>
        <v>1</v>
      </c>
      <c r="U509" s="119">
        <f t="shared" si="44"/>
        <v>1</v>
      </c>
      <c r="V509" s="119">
        <f t="shared" si="44"/>
        <v>1</v>
      </c>
      <c r="W509" s="119">
        <f t="shared" si="43"/>
        <v>1</v>
      </c>
      <c r="X509" s="119">
        <f t="shared" si="43"/>
        <v>1</v>
      </c>
      <c r="Y509" s="119">
        <f t="shared" si="43"/>
        <v>1</v>
      </c>
      <c r="Z509" s="119">
        <f t="shared" si="43"/>
        <v>1</v>
      </c>
      <c r="AA509" s="119">
        <f t="shared" si="43"/>
        <v>1</v>
      </c>
      <c r="AB509" s="119">
        <f t="shared" si="40"/>
        <v>10</v>
      </c>
    </row>
    <row r="510" spans="3:28" ht="54.95" customHeight="1" x14ac:dyDescent="0.25">
      <c r="C510" s="56">
        <v>506</v>
      </c>
      <c r="D510" s="94" t="str">
        <f>IF(Lançamentos!G510="","",Lançamentos!G510)</f>
        <v/>
      </c>
      <c r="E510" s="120" t="str">
        <f>IF(D510="","",Lançamentos!R510)</f>
        <v/>
      </c>
      <c r="F510" s="121" t="str">
        <f>IF($D510="","",Lançamentos!T510)</f>
        <v/>
      </c>
      <c r="G510" s="121" t="str">
        <f>IF($D510="","",Lançamentos!V510)</f>
        <v/>
      </c>
      <c r="H510" s="121" t="str">
        <f>IF($D510="","",Lançamentos!X510)</f>
        <v/>
      </c>
      <c r="I510" s="121" t="str">
        <f>IF($D510="","",Lançamentos!Z510)</f>
        <v/>
      </c>
      <c r="J510" s="121" t="str">
        <f>IF($D510="","",Lançamentos!AB510)</f>
        <v/>
      </c>
      <c r="K510" s="121" t="str">
        <f>IF($D510="","",Lançamentos!AD510)</f>
        <v/>
      </c>
      <c r="L510" s="121" t="str">
        <f>IF($D510="","",Lançamentos!AF510)</f>
        <v/>
      </c>
      <c r="M510" s="121" t="str">
        <f>IF($D510="","",Lançamentos!AH510)</f>
        <v/>
      </c>
      <c r="N510" s="121" t="str">
        <f>IF($D510="","",Lançamentos!AJ510)</f>
        <v/>
      </c>
      <c r="O510" s="124" t="str">
        <f t="shared" si="41"/>
        <v/>
      </c>
      <c r="P510" s="125" t="str">
        <f t="shared" si="42"/>
        <v/>
      </c>
      <c r="R510" s="119">
        <f t="shared" si="44"/>
        <v>1</v>
      </c>
      <c r="S510" s="119">
        <f t="shared" si="44"/>
        <v>1</v>
      </c>
      <c r="T510" s="119">
        <f t="shared" si="44"/>
        <v>1</v>
      </c>
      <c r="U510" s="119">
        <f t="shared" si="44"/>
        <v>1</v>
      </c>
      <c r="V510" s="119">
        <f t="shared" si="44"/>
        <v>1</v>
      </c>
      <c r="W510" s="119">
        <f t="shared" si="43"/>
        <v>1</v>
      </c>
      <c r="X510" s="119">
        <f t="shared" si="43"/>
        <v>1</v>
      </c>
      <c r="Y510" s="119">
        <f t="shared" si="43"/>
        <v>1</v>
      </c>
      <c r="Z510" s="119">
        <f t="shared" si="43"/>
        <v>1</v>
      </c>
      <c r="AA510" s="119">
        <f t="shared" si="43"/>
        <v>1</v>
      </c>
      <c r="AB510" s="119">
        <f t="shared" si="40"/>
        <v>10</v>
      </c>
    </row>
    <row r="511" spans="3:28" ht="54.95" customHeight="1" x14ac:dyDescent="0.25">
      <c r="C511" s="56">
        <v>507</v>
      </c>
      <c r="D511" s="94" t="str">
        <f>IF(Lançamentos!G511="","",Lançamentos!G511)</f>
        <v/>
      </c>
      <c r="E511" s="120" t="str">
        <f>IF(D511="","",Lançamentos!R511)</f>
        <v/>
      </c>
      <c r="F511" s="121" t="str">
        <f>IF($D511="","",Lançamentos!T511)</f>
        <v/>
      </c>
      <c r="G511" s="121" t="str">
        <f>IF($D511="","",Lançamentos!V511)</f>
        <v/>
      </c>
      <c r="H511" s="121" t="str">
        <f>IF($D511="","",Lançamentos!X511)</f>
        <v/>
      </c>
      <c r="I511" s="121" t="str">
        <f>IF($D511="","",Lançamentos!Z511)</f>
        <v/>
      </c>
      <c r="J511" s="121" t="str">
        <f>IF($D511="","",Lançamentos!AB511)</f>
        <v/>
      </c>
      <c r="K511" s="121" t="str">
        <f>IF($D511="","",Lançamentos!AD511)</f>
        <v/>
      </c>
      <c r="L511" s="121" t="str">
        <f>IF($D511="","",Lançamentos!AF511)</f>
        <v/>
      </c>
      <c r="M511" s="121" t="str">
        <f>IF($D511="","",Lançamentos!AH511)</f>
        <v/>
      </c>
      <c r="N511" s="121" t="str">
        <f>IF($D511="","",Lançamentos!AJ511)</f>
        <v/>
      </c>
      <c r="O511" s="124" t="str">
        <f t="shared" si="41"/>
        <v/>
      </c>
      <c r="P511" s="125" t="str">
        <f t="shared" si="42"/>
        <v/>
      </c>
      <c r="R511" s="119">
        <f t="shared" si="44"/>
        <v>1</v>
      </c>
      <c r="S511" s="119">
        <f t="shared" si="44"/>
        <v>1</v>
      </c>
      <c r="T511" s="119">
        <f t="shared" si="44"/>
        <v>1</v>
      </c>
      <c r="U511" s="119">
        <f t="shared" si="44"/>
        <v>1</v>
      </c>
      <c r="V511" s="119">
        <f t="shared" si="44"/>
        <v>1</v>
      </c>
      <c r="W511" s="119">
        <f t="shared" si="43"/>
        <v>1</v>
      </c>
      <c r="X511" s="119">
        <f t="shared" si="43"/>
        <v>1</v>
      </c>
      <c r="Y511" s="119">
        <f t="shared" si="43"/>
        <v>1</v>
      </c>
      <c r="Z511" s="119">
        <f t="shared" si="43"/>
        <v>1</v>
      </c>
      <c r="AA511" s="119">
        <f t="shared" si="43"/>
        <v>1</v>
      </c>
      <c r="AB511" s="119">
        <f t="shared" si="40"/>
        <v>10</v>
      </c>
    </row>
    <row r="512" spans="3:28" ht="54.95" customHeight="1" x14ac:dyDescent="0.25">
      <c r="C512" s="56">
        <v>508</v>
      </c>
      <c r="D512" s="94" t="str">
        <f>IF(Lançamentos!G512="","",Lançamentos!G512)</f>
        <v/>
      </c>
      <c r="E512" s="120" t="str">
        <f>IF(D512="","",Lançamentos!R512)</f>
        <v/>
      </c>
      <c r="F512" s="121" t="str">
        <f>IF($D512="","",Lançamentos!T512)</f>
        <v/>
      </c>
      <c r="G512" s="121" t="str">
        <f>IF($D512="","",Lançamentos!V512)</f>
        <v/>
      </c>
      <c r="H512" s="121" t="str">
        <f>IF($D512="","",Lançamentos!X512)</f>
        <v/>
      </c>
      <c r="I512" s="121" t="str">
        <f>IF($D512="","",Lançamentos!Z512)</f>
        <v/>
      </c>
      <c r="J512" s="121" t="str">
        <f>IF($D512="","",Lançamentos!AB512)</f>
        <v/>
      </c>
      <c r="K512" s="121" t="str">
        <f>IF($D512="","",Lançamentos!AD512)</f>
        <v/>
      </c>
      <c r="L512" s="121" t="str">
        <f>IF($D512="","",Lançamentos!AF512)</f>
        <v/>
      </c>
      <c r="M512" s="121" t="str">
        <f>IF($D512="","",Lançamentos!AH512)</f>
        <v/>
      </c>
      <c r="N512" s="121" t="str">
        <f>IF($D512="","",Lançamentos!AJ512)</f>
        <v/>
      </c>
      <c r="O512" s="124" t="str">
        <f t="shared" si="41"/>
        <v/>
      </c>
      <c r="P512" s="125" t="str">
        <f t="shared" si="42"/>
        <v/>
      </c>
      <c r="R512" s="119">
        <f t="shared" si="44"/>
        <v>1</v>
      </c>
      <c r="S512" s="119">
        <f t="shared" si="44"/>
        <v>1</v>
      </c>
      <c r="T512" s="119">
        <f t="shared" si="44"/>
        <v>1</v>
      </c>
      <c r="U512" s="119">
        <f t="shared" si="44"/>
        <v>1</v>
      </c>
      <c r="V512" s="119">
        <f t="shared" si="44"/>
        <v>1</v>
      </c>
      <c r="W512" s="119">
        <f t="shared" si="43"/>
        <v>1</v>
      </c>
      <c r="X512" s="119">
        <f t="shared" si="43"/>
        <v>1</v>
      </c>
      <c r="Y512" s="119">
        <f t="shared" si="43"/>
        <v>1</v>
      </c>
      <c r="Z512" s="119">
        <f t="shared" si="43"/>
        <v>1</v>
      </c>
      <c r="AA512" s="119">
        <f t="shared" si="43"/>
        <v>1</v>
      </c>
      <c r="AB512" s="119">
        <f t="shared" si="40"/>
        <v>10</v>
      </c>
    </row>
    <row r="513" spans="3:28" ht="54.95" customHeight="1" x14ac:dyDescent="0.25">
      <c r="C513" s="56">
        <v>509</v>
      </c>
      <c r="D513" s="94" t="str">
        <f>IF(Lançamentos!G513="","",Lançamentos!G513)</f>
        <v/>
      </c>
      <c r="E513" s="120" t="str">
        <f>IF(D513="","",Lançamentos!R513)</f>
        <v/>
      </c>
      <c r="F513" s="121" t="str">
        <f>IF($D513="","",Lançamentos!T513)</f>
        <v/>
      </c>
      <c r="G513" s="121" t="str">
        <f>IF($D513="","",Lançamentos!V513)</f>
        <v/>
      </c>
      <c r="H513" s="121" t="str">
        <f>IF($D513="","",Lançamentos!X513)</f>
        <v/>
      </c>
      <c r="I513" s="121" t="str">
        <f>IF($D513="","",Lançamentos!Z513)</f>
        <v/>
      </c>
      <c r="J513" s="121" t="str">
        <f>IF($D513="","",Lançamentos!AB513)</f>
        <v/>
      </c>
      <c r="K513" s="121" t="str">
        <f>IF($D513="","",Lançamentos!AD513)</f>
        <v/>
      </c>
      <c r="L513" s="121" t="str">
        <f>IF($D513="","",Lançamentos!AF513)</f>
        <v/>
      </c>
      <c r="M513" s="121" t="str">
        <f>IF($D513="","",Lançamentos!AH513)</f>
        <v/>
      </c>
      <c r="N513" s="121" t="str">
        <f>IF($D513="","",Lançamentos!AJ513)</f>
        <v/>
      </c>
      <c r="O513" s="124" t="str">
        <f t="shared" si="41"/>
        <v/>
      </c>
      <c r="P513" s="125" t="str">
        <f t="shared" si="42"/>
        <v/>
      </c>
      <c r="R513" s="119">
        <f t="shared" si="44"/>
        <v>1</v>
      </c>
      <c r="S513" s="119">
        <f t="shared" si="44"/>
        <v>1</v>
      </c>
      <c r="T513" s="119">
        <f t="shared" si="44"/>
        <v>1</v>
      </c>
      <c r="U513" s="119">
        <f t="shared" si="44"/>
        <v>1</v>
      </c>
      <c r="V513" s="119">
        <f t="shared" si="44"/>
        <v>1</v>
      </c>
      <c r="W513" s="119">
        <f t="shared" si="43"/>
        <v>1</v>
      </c>
      <c r="X513" s="119">
        <f t="shared" si="43"/>
        <v>1</v>
      </c>
      <c r="Y513" s="119">
        <f t="shared" si="43"/>
        <v>1</v>
      </c>
      <c r="Z513" s="119">
        <f t="shared" si="43"/>
        <v>1</v>
      </c>
      <c r="AA513" s="119">
        <f t="shared" si="43"/>
        <v>1</v>
      </c>
      <c r="AB513" s="119">
        <f t="shared" si="40"/>
        <v>10</v>
      </c>
    </row>
    <row r="514" spans="3:28" ht="54.95" customHeight="1" x14ac:dyDescent="0.25">
      <c r="C514" s="56">
        <v>510</v>
      </c>
      <c r="D514" s="94" t="str">
        <f>IF(Lançamentos!G514="","",Lançamentos!G514)</f>
        <v/>
      </c>
      <c r="E514" s="120" t="str">
        <f>IF(D514="","",Lançamentos!R514)</f>
        <v/>
      </c>
      <c r="F514" s="121" t="str">
        <f>IF($D514="","",Lançamentos!T514)</f>
        <v/>
      </c>
      <c r="G514" s="121" t="str">
        <f>IF($D514="","",Lançamentos!V514)</f>
        <v/>
      </c>
      <c r="H514" s="121" t="str">
        <f>IF($D514="","",Lançamentos!X514)</f>
        <v/>
      </c>
      <c r="I514" s="121" t="str">
        <f>IF($D514="","",Lançamentos!Z514)</f>
        <v/>
      </c>
      <c r="J514" s="121" t="str">
        <f>IF($D514="","",Lançamentos!AB514)</f>
        <v/>
      </c>
      <c r="K514" s="121" t="str">
        <f>IF($D514="","",Lançamentos!AD514)</f>
        <v/>
      </c>
      <c r="L514" s="121" t="str">
        <f>IF($D514="","",Lançamentos!AF514)</f>
        <v/>
      </c>
      <c r="M514" s="121" t="str">
        <f>IF($D514="","",Lançamentos!AH514)</f>
        <v/>
      </c>
      <c r="N514" s="121" t="str">
        <f>IF($D514="","",Lançamentos!AJ514)</f>
        <v/>
      </c>
      <c r="O514" s="124" t="str">
        <f t="shared" si="41"/>
        <v/>
      </c>
      <c r="P514" s="125" t="str">
        <f t="shared" si="42"/>
        <v/>
      </c>
      <c r="R514" s="119">
        <f t="shared" si="44"/>
        <v>1</v>
      </c>
      <c r="S514" s="119">
        <f t="shared" si="44"/>
        <v>1</v>
      </c>
      <c r="T514" s="119">
        <f t="shared" si="44"/>
        <v>1</v>
      </c>
      <c r="U514" s="119">
        <f t="shared" si="44"/>
        <v>1</v>
      </c>
      <c r="V514" s="119">
        <f t="shared" si="44"/>
        <v>1</v>
      </c>
      <c r="W514" s="119">
        <f t="shared" si="43"/>
        <v>1</v>
      </c>
      <c r="X514" s="119">
        <f t="shared" si="43"/>
        <v>1</v>
      </c>
      <c r="Y514" s="119">
        <f t="shared" si="43"/>
        <v>1</v>
      </c>
      <c r="Z514" s="119">
        <f t="shared" si="43"/>
        <v>1</v>
      </c>
      <c r="AA514" s="119">
        <f t="shared" si="43"/>
        <v>1</v>
      </c>
      <c r="AB514" s="119">
        <f t="shared" si="40"/>
        <v>10</v>
      </c>
    </row>
    <row r="515" spans="3:28" ht="54.95" customHeight="1" x14ac:dyDescent="0.25">
      <c r="C515" s="56">
        <v>511</v>
      </c>
      <c r="D515" s="94" t="str">
        <f>IF(Lançamentos!G515="","",Lançamentos!G515)</f>
        <v/>
      </c>
      <c r="E515" s="120" t="str">
        <f>IF(D515="","",Lançamentos!R515)</f>
        <v/>
      </c>
      <c r="F515" s="121" t="str">
        <f>IF($D515="","",Lançamentos!T515)</f>
        <v/>
      </c>
      <c r="G515" s="121" t="str">
        <f>IF($D515="","",Lançamentos!V515)</f>
        <v/>
      </c>
      <c r="H515" s="121" t="str">
        <f>IF($D515="","",Lançamentos!X515)</f>
        <v/>
      </c>
      <c r="I515" s="121" t="str">
        <f>IF($D515="","",Lançamentos!Z515)</f>
        <v/>
      </c>
      <c r="J515" s="121" t="str">
        <f>IF($D515="","",Lançamentos!AB515)</f>
        <v/>
      </c>
      <c r="K515" s="121" t="str">
        <f>IF($D515="","",Lançamentos!AD515)</f>
        <v/>
      </c>
      <c r="L515" s="121" t="str">
        <f>IF($D515="","",Lançamentos!AF515)</f>
        <v/>
      </c>
      <c r="M515" s="121" t="str">
        <f>IF($D515="","",Lançamentos!AH515)</f>
        <v/>
      </c>
      <c r="N515" s="121" t="str">
        <f>IF($D515="","",Lançamentos!AJ515)</f>
        <v/>
      </c>
      <c r="O515" s="124" t="str">
        <f t="shared" si="41"/>
        <v/>
      </c>
      <c r="P515" s="125" t="str">
        <f t="shared" si="42"/>
        <v/>
      </c>
      <c r="R515" s="119">
        <f t="shared" si="44"/>
        <v>1</v>
      </c>
      <c r="S515" s="119">
        <f t="shared" si="44"/>
        <v>1</v>
      </c>
      <c r="T515" s="119">
        <f t="shared" si="44"/>
        <v>1</v>
      </c>
      <c r="U515" s="119">
        <f t="shared" si="44"/>
        <v>1</v>
      </c>
      <c r="V515" s="119">
        <f t="shared" si="44"/>
        <v>1</v>
      </c>
      <c r="W515" s="119">
        <f t="shared" si="43"/>
        <v>1</v>
      </c>
      <c r="X515" s="119">
        <f t="shared" si="43"/>
        <v>1</v>
      </c>
      <c r="Y515" s="119">
        <f t="shared" si="43"/>
        <v>1</v>
      </c>
      <c r="Z515" s="119">
        <f t="shared" si="43"/>
        <v>1</v>
      </c>
      <c r="AA515" s="119">
        <f t="shared" si="43"/>
        <v>1</v>
      </c>
      <c r="AB515" s="119">
        <f t="shared" si="40"/>
        <v>10</v>
      </c>
    </row>
    <row r="516" spans="3:28" ht="54.95" customHeight="1" x14ac:dyDescent="0.25">
      <c r="C516" s="56">
        <v>512</v>
      </c>
      <c r="D516" s="94" t="str">
        <f>IF(Lançamentos!G516="","",Lançamentos!G516)</f>
        <v/>
      </c>
      <c r="E516" s="120" t="str">
        <f>IF(D516="","",Lançamentos!R516)</f>
        <v/>
      </c>
      <c r="F516" s="121" t="str">
        <f>IF($D516="","",Lançamentos!T516)</f>
        <v/>
      </c>
      <c r="G516" s="121" t="str">
        <f>IF($D516="","",Lançamentos!V516)</f>
        <v/>
      </c>
      <c r="H516" s="121" t="str">
        <f>IF($D516="","",Lançamentos!X516)</f>
        <v/>
      </c>
      <c r="I516" s="121" t="str">
        <f>IF($D516="","",Lançamentos!Z516)</f>
        <v/>
      </c>
      <c r="J516" s="121" t="str">
        <f>IF($D516="","",Lançamentos!AB516)</f>
        <v/>
      </c>
      <c r="K516" s="121" t="str">
        <f>IF($D516="","",Lançamentos!AD516)</f>
        <v/>
      </c>
      <c r="L516" s="121" t="str">
        <f>IF($D516="","",Lançamentos!AF516)</f>
        <v/>
      </c>
      <c r="M516" s="121" t="str">
        <f>IF($D516="","",Lançamentos!AH516)</f>
        <v/>
      </c>
      <c r="N516" s="121" t="str">
        <f>IF($D516="","",Lançamentos!AJ516)</f>
        <v/>
      </c>
      <c r="O516" s="124" t="str">
        <f t="shared" si="41"/>
        <v/>
      </c>
      <c r="P516" s="125" t="str">
        <f t="shared" si="42"/>
        <v/>
      </c>
      <c r="R516" s="119">
        <f t="shared" si="44"/>
        <v>1</v>
      </c>
      <c r="S516" s="119">
        <f t="shared" si="44"/>
        <v>1</v>
      </c>
      <c r="T516" s="119">
        <f t="shared" si="44"/>
        <v>1</v>
      </c>
      <c r="U516" s="119">
        <f t="shared" si="44"/>
        <v>1</v>
      </c>
      <c r="V516" s="119">
        <f t="shared" si="44"/>
        <v>1</v>
      </c>
      <c r="W516" s="119">
        <f t="shared" si="43"/>
        <v>1</v>
      </c>
      <c r="X516" s="119">
        <f t="shared" si="43"/>
        <v>1</v>
      </c>
      <c r="Y516" s="119">
        <f t="shared" si="43"/>
        <v>1</v>
      </c>
      <c r="Z516" s="119">
        <f t="shared" si="43"/>
        <v>1</v>
      </c>
      <c r="AA516" s="119">
        <f t="shared" si="43"/>
        <v>1</v>
      </c>
      <c r="AB516" s="119">
        <f t="shared" si="40"/>
        <v>10</v>
      </c>
    </row>
    <row r="517" spans="3:28" ht="54.95" customHeight="1" x14ac:dyDescent="0.25">
      <c r="C517" s="56">
        <v>513</v>
      </c>
      <c r="D517" s="94" t="str">
        <f>IF(Lançamentos!G517="","",Lançamentos!G517)</f>
        <v/>
      </c>
      <c r="E517" s="120" t="str">
        <f>IF(D517="","",Lançamentos!R517)</f>
        <v/>
      </c>
      <c r="F517" s="121" t="str">
        <f>IF($D517="","",Lançamentos!T517)</f>
        <v/>
      </c>
      <c r="G517" s="121" t="str">
        <f>IF($D517="","",Lançamentos!V517)</f>
        <v/>
      </c>
      <c r="H517" s="121" t="str">
        <f>IF($D517="","",Lançamentos!X517)</f>
        <v/>
      </c>
      <c r="I517" s="121" t="str">
        <f>IF($D517="","",Lançamentos!Z517)</f>
        <v/>
      </c>
      <c r="J517" s="121" t="str">
        <f>IF($D517="","",Lançamentos!AB517)</f>
        <v/>
      </c>
      <c r="K517" s="121" t="str">
        <f>IF($D517="","",Lançamentos!AD517)</f>
        <v/>
      </c>
      <c r="L517" s="121" t="str">
        <f>IF($D517="","",Lançamentos!AF517)</f>
        <v/>
      </c>
      <c r="M517" s="121" t="str">
        <f>IF($D517="","",Lançamentos!AH517)</f>
        <v/>
      </c>
      <c r="N517" s="121" t="str">
        <f>IF($D517="","",Lançamentos!AJ517)</f>
        <v/>
      </c>
      <c r="O517" s="124" t="str">
        <f t="shared" si="41"/>
        <v/>
      </c>
      <c r="P517" s="125" t="str">
        <f t="shared" si="42"/>
        <v/>
      </c>
      <c r="R517" s="119">
        <f t="shared" si="44"/>
        <v>1</v>
      </c>
      <c r="S517" s="119">
        <f t="shared" si="44"/>
        <v>1</v>
      </c>
      <c r="T517" s="119">
        <f t="shared" si="44"/>
        <v>1</v>
      </c>
      <c r="U517" s="119">
        <f t="shared" si="44"/>
        <v>1</v>
      </c>
      <c r="V517" s="119">
        <f t="shared" si="44"/>
        <v>1</v>
      </c>
      <c r="W517" s="119">
        <f t="shared" si="43"/>
        <v>1</v>
      </c>
      <c r="X517" s="119">
        <f t="shared" si="43"/>
        <v>1</v>
      </c>
      <c r="Y517" s="119">
        <f t="shared" si="43"/>
        <v>1</v>
      </c>
      <c r="Z517" s="119">
        <f t="shared" si="43"/>
        <v>1</v>
      </c>
      <c r="AA517" s="119">
        <f t="shared" si="43"/>
        <v>1</v>
      </c>
      <c r="AB517" s="119">
        <f t="shared" si="40"/>
        <v>10</v>
      </c>
    </row>
    <row r="518" spans="3:28" ht="54.95" customHeight="1" x14ac:dyDescent="0.25">
      <c r="C518" s="56">
        <v>514</v>
      </c>
      <c r="D518" s="94" t="str">
        <f>IF(Lançamentos!G518="","",Lançamentos!G518)</f>
        <v/>
      </c>
      <c r="E518" s="120" t="str">
        <f>IF(D518="","",Lançamentos!R518)</f>
        <v/>
      </c>
      <c r="F518" s="121" t="str">
        <f>IF($D518="","",Lançamentos!T518)</f>
        <v/>
      </c>
      <c r="G518" s="121" t="str">
        <f>IF($D518="","",Lançamentos!V518)</f>
        <v/>
      </c>
      <c r="H518" s="121" t="str">
        <f>IF($D518="","",Lançamentos!X518)</f>
        <v/>
      </c>
      <c r="I518" s="121" t="str">
        <f>IF($D518="","",Lançamentos!Z518)</f>
        <v/>
      </c>
      <c r="J518" s="121" t="str">
        <f>IF($D518="","",Lançamentos!AB518)</f>
        <v/>
      </c>
      <c r="K518" s="121" t="str">
        <f>IF($D518="","",Lançamentos!AD518)</f>
        <v/>
      </c>
      <c r="L518" s="121" t="str">
        <f>IF($D518="","",Lançamentos!AF518)</f>
        <v/>
      </c>
      <c r="M518" s="121" t="str">
        <f>IF($D518="","",Lançamentos!AH518)</f>
        <v/>
      </c>
      <c r="N518" s="121" t="str">
        <f>IF($D518="","",Lançamentos!AJ518)</f>
        <v/>
      </c>
      <c r="O518" s="124" t="str">
        <f t="shared" si="41"/>
        <v/>
      </c>
      <c r="P518" s="125" t="str">
        <f t="shared" si="42"/>
        <v/>
      </c>
      <c r="R518" s="119">
        <f t="shared" si="44"/>
        <v>1</v>
      </c>
      <c r="S518" s="119">
        <f t="shared" si="44"/>
        <v>1</v>
      </c>
      <c r="T518" s="119">
        <f t="shared" si="44"/>
        <v>1</v>
      </c>
      <c r="U518" s="119">
        <f t="shared" si="44"/>
        <v>1</v>
      </c>
      <c r="V518" s="119">
        <f t="shared" si="44"/>
        <v>1</v>
      </c>
      <c r="W518" s="119">
        <f t="shared" si="43"/>
        <v>1</v>
      </c>
      <c r="X518" s="119">
        <f t="shared" si="43"/>
        <v>1</v>
      </c>
      <c r="Y518" s="119">
        <f t="shared" si="43"/>
        <v>1</v>
      </c>
      <c r="Z518" s="119">
        <f t="shared" si="43"/>
        <v>1</v>
      </c>
      <c r="AA518" s="119">
        <f t="shared" si="43"/>
        <v>1</v>
      </c>
      <c r="AB518" s="119">
        <f t="shared" ref="AB518:AB581" si="45">SUM(R518:AA518)</f>
        <v>10</v>
      </c>
    </row>
    <row r="519" spans="3:28" ht="54.95" customHeight="1" x14ac:dyDescent="0.25">
      <c r="C519" s="56">
        <v>515</v>
      </c>
      <c r="D519" s="94" t="str">
        <f>IF(Lançamentos!G519="","",Lançamentos!G519)</f>
        <v/>
      </c>
      <c r="E519" s="120" t="str">
        <f>IF(D519="","",Lançamentos!R519)</f>
        <v/>
      </c>
      <c r="F519" s="121" t="str">
        <f>IF($D519="","",Lançamentos!T519)</f>
        <v/>
      </c>
      <c r="G519" s="121" t="str">
        <f>IF($D519="","",Lançamentos!V519)</f>
        <v/>
      </c>
      <c r="H519" s="121" t="str">
        <f>IF($D519="","",Lançamentos!X519)</f>
        <v/>
      </c>
      <c r="I519" s="121" t="str">
        <f>IF($D519="","",Lançamentos!Z519)</f>
        <v/>
      </c>
      <c r="J519" s="121" t="str">
        <f>IF($D519="","",Lançamentos!AB519)</f>
        <v/>
      </c>
      <c r="K519" s="121" t="str">
        <f>IF($D519="","",Lançamentos!AD519)</f>
        <v/>
      </c>
      <c r="L519" s="121" t="str">
        <f>IF($D519="","",Lançamentos!AF519)</f>
        <v/>
      </c>
      <c r="M519" s="121" t="str">
        <f>IF($D519="","",Lançamentos!AH519)</f>
        <v/>
      </c>
      <c r="N519" s="121" t="str">
        <f>IF($D519="","",Lançamentos!AJ519)</f>
        <v/>
      </c>
      <c r="O519" s="124" t="str">
        <f t="shared" ref="O519:O582" si="46">IFERROR(IF(D519="","",P519/AB519),0)</f>
        <v/>
      </c>
      <c r="P519" s="125" t="str">
        <f t="shared" ref="P519:P582" si="47">IF(D519="","",SUM(E519:N519))</f>
        <v/>
      </c>
      <c r="R519" s="119">
        <f t="shared" si="44"/>
        <v>1</v>
      </c>
      <c r="S519" s="119">
        <f t="shared" si="44"/>
        <v>1</v>
      </c>
      <c r="T519" s="119">
        <f t="shared" si="44"/>
        <v>1</v>
      </c>
      <c r="U519" s="119">
        <f t="shared" si="44"/>
        <v>1</v>
      </c>
      <c r="V519" s="119">
        <f t="shared" si="44"/>
        <v>1</v>
      </c>
      <c r="W519" s="119">
        <f t="shared" si="43"/>
        <v>1</v>
      </c>
      <c r="X519" s="119">
        <f t="shared" si="43"/>
        <v>1</v>
      </c>
      <c r="Y519" s="119">
        <f t="shared" si="43"/>
        <v>1</v>
      </c>
      <c r="Z519" s="119">
        <f t="shared" si="43"/>
        <v>1</v>
      </c>
      <c r="AA519" s="119">
        <f t="shared" si="43"/>
        <v>1</v>
      </c>
      <c r="AB519" s="119">
        <f t="shared" si="45"/>
        <v>10</v>
      </c>
    </row>
    <row r="520" spans="3:28" ht="54.95" customHeight="1" x14ac:dyDescent="0.25">
      <c r="C520" s="56">
        <v>516</v>
      </c>
      <c r="D520" s="94" t="str">
        <f>IF(Lançamentos!G520="","",Lançamentos!G520)</f>
        <v/>
      </c>
      <c r="E520" s="120" t="str">
        <f>IF(D520="","",Lançamentos!R520)</f>
        <v/>
      </c>
      <c r="F520" s="121" t="str">
        <f>IF($D520="","",Lançamentos!T520)</f>
        <v/>
      </c>
      <c r="G520" s="121" t="str">
        <f>IF($D520="","",Lançamentos!V520)</f>
        <v/>
      </c>
      <c r="H520" s="121" t="str">
        <f>IF($D520="","",Lançamentos!X520)</f>
        <v/>
      </c>
      <c r="I520" s="121" t="str">
        <f>IF($D520="","",Lançamentos!Z520)</f>
        <v/>
      </c>
      <c r="J520" s="121" t="str">
        <f>IF($D520="","",Lançamentos!AB520)</f>
        <v/>
      </c>
      <c r="K520" s="121" t="str">
        <f>IF($D520="","",Lançamentos!AD520)</f>
        <v/>
      </c>
      <c r="L520" s="121" t="str">
        <f>IF($D520="","",Lançamentos!AF520)</f>
        <v/>
      </c>
      <c r="M520" s="121" t="str">
        <f>IF($D520="","",Lançamentos!AH520)</f>
        <v/>
      </c>
      <c r="N520" s="121" t="str">
        <f>IF($D520="","",Lançamentos!AJ520)</f>
        <v/>
      </c>
      <c r="O520" s="124" t="str">
        <f t="shared" si="46"/>
        <v/>
      </c>
      <c r="P520" s="125" t="str">
        <f t="shared" si="47"/>
        <v/>
      </c>
      <c r="R520" s="119">
        <f t="shared" si="44"/>
        <v>1</v>
      </c>
      <c r="S520" s="119">
        <f t="shared" si="44"/>
        <v>1</v>
      </c>
      <c r="T520" s="119">
        <f t="shared" si="44"/>
        <v>1</v>
      </c>
      <c r="U520" s="119">
        <f t="shared" si="44"/>
        <v>1</v>
      </c>
      <c r="V520" s="119">
        <f t="shared" si="44"/>
        <v>1</v>
      </c>
      <c r="W520" s="119">
        <f t="shared" si="43"/>
        <v>1</v>
      </c>
      <c r="X520" s="119">
        <f t="shared" si="43"/>
        <v>1</v>
      </c>
      <c r="Y520" s="119">
        <f t="shared" si="43"/>
        <v>1</v>
      </c>
      <c r="Z520" s="119">
        <f t="shared" si="43"/>
        <v>1</v>
      </c>
      <c r="AA520" s="119">
        <f t="shared" si="43"/>
        <v>1</v>
      </c>
      <c r="AB520" s="119">
        <f t="shared" si="45"/>
        <v>10</v>
      </c>
    </row>
    <row r="521" spans="3:28" ht="54.95" customHeight="1" x14ac:dyDescent="0.25">
      <c r="C521" s="56">
        <v>517</v>
      </c>
      <c r="D521" s="94" t="str">
        <f>IF(Lançamentos!G521="","",Lançamentos!G521)</f>
        <v/>
      </c>
      <c r="E521" s="120" t="str">
        <f>IF(D521="","",Lançamentos!R521)</f>
        <v/>
      </c>
      <c r="F521" s="121" t="str">
        <f>IF($D521="","",Lançamentos!T521)</f>
        <v/>
      </c>
      <c r="G521" s="121" t="str">
        <f>IF($D521="","",Lançamentos!V521)</f>
        <v/>
      </c>
      <c r="H521" s="121" t="str">
        <f>IF($D521="","",Lançamentos!X521)</f>
        <v/>
      </c>
      <c r="I521" s="121" t="str">
        <f>IF($D521="","",Lançamentos!Z521)</f>
        <v/>
      </c>
      <c r="J521" s="121" t="str">
        <f>IF($D521="","",Lançamentos!AB521)</f>
        <v/>
      </c>
      <c r="K521" s="121" t="str">
        <f>IF($D521="","",Lançamentos!AD521)</f>
        <v/>
      </c>
      <c r="L521" s="121" t="str">
        <f>IF($D521="","",Lançamentos!AF521)</f>
        <v/>
      </c>
      <c r="M521" s="121" t="str">
        <f>IF($D521="","",Lançamentos!AH521)</f>
        <v/>
      </c>
      <c r="N521" s="121" t="str">
        <f>IF($D521="","",Lançamentos!AJ521)</f>
        <v/>
      </c>
      <c r="O521" s="124" t="str">
        <f t="shared" si="46"/>
        <v/>
      </c>
      <c r="P521" s="125" t="str">
        <f t="shared" si="47"/>
        <v/>
      </c>
      <c r="R521" s="119">
        <f t="shared" si="44"/>
        <v>1</v>
      </c>
      <c r="S521" s="119">
        <f t="shared" si="44"/>
        <v>1</v>
      </c>
      <c r="T521" s="119">
        <f t="shared" si="44"/>
        <v>1</v>
      </c>
      <c r="U521" s="119">
        <f t="shared" si="44"/>
        <v>1</v>
      </c>
      <c r="V521" s="119">
        <f t="shared" si="44"/>
        <v>1</v>
      </c>
      <c r="W521" s="119">
        <f t="shared" si="43"/>
        <v>1</v>
      </c>
      <c r="X521" s="119">
        <f t="shared" si="43"/>
        <v>1</v>
      </c>
      <c r="Y521" s="119">
        <f t="shared" si="43"/>
        <v>1</v>
      </c>
      <c r="Z521" s="119">
        <f t="shared" si="43"/>
        <v>1</v>
      </c>
      <c r="AA521" s="119">
        <f t="shared" si="43"/>
        <v>1</v>
      </c>
      <c r="AB521" s="119">
        <f t="shared" si="45"/>
        <v>10</v>
      </c>
    </row>
    <row r="522" spans="3:28" ht="54.95" customHeight="1" x14ac:dyDescent="0.25">
      <c r="C522" s="56">
        <v>518</v>
      </c>
      <c r="D522" s="94" t="str">
        <f>IF(Lançamentos!G522="","",Lançamentos!G522)</f>
        <v/>
      </c>
      <c r="E522" s="120" t="str">
        <f>IF(D522="","",Lançamentos!R522)</f>
        <v/>
      </c>
      <c r="F522" s="121" t="str">
        <f>IF($D522="","",Lançamentos!T522)</f>
        <v/>
      </c>
      <c r="G522" s="121" t="str">
        <f>IF($D522="","",Lançamentos!V522)</f>
        <v/>
      </c>
      <c r="H522" s="121" t="str">
        <f>IF($D522="","",Lançamentos!X522)</f>
        <v/>
      </c>
      <c r="I522" s="121" t="str">
        <f>IF($D522="","",Lançamentos!Z522)</f>
        <v/>
      </c>
      <c r="J522" s="121" t="str">
        <f>IF($D522="","",Lançamentos!AB522)</f>
        <v/>
      </c>
      <c r="K522" s="121" t="str">
        <f>IF($D522="","",Lançamentos!AD522)</f>
        <v/>
      </c>
      <c r="L522" s="121" t="str">
        <f>IF($D522="","",Lançamentos!AF522)</f>
        <v/>
      </c>
      <c r="M522" s="121" t="str">
        <f>IF($D522="","",Lançamentos!AH522)</f>
        <v/>
      </c>
      <c r="N522" s="121" t="str">
        <f>IF($D522="","",Lançamentos!AJ522)</f>
        <v/>
      </c>
      <c r="O522" s="124" t="str">
        <f t="shared" si="46"/>
        <v/>
      </c>
      <c r="P522" s="125" t="str">
        <f t="shared" si="47"/>
        <v/>
      </c>
      <c r="R522" s="119">
        <f t="shared" si="44"/>
        <v>1</v>
      </c>
      <c r="S522" s="119">
        <f t="shared" si="44"/>
        <v>1</v>
      </c>
      <c r="T522" s="119">
        <f t="shared" si="44"/>
        <v>1</v>
      </c>
      <c r="U522" s="119">
        <f t="shared" si="44"/>
        <v>1</v>
      </c>
      <c r="V522" s="119">
        <f t="shared" si="44"/>
        <v>1</v>
      </c>
      <c r="W522" s="119">
        <f t="shared" si="43"/>
        <v>1</v>
      </c>
      <c r="X522" s="119">
        <f t="shared" si="43"/>
        <v>1</v>
      </c>
      <c r="Y522" s="119">
        <f t="shared" si="43"/>
        <v>1</v>
      </c>
      <c r="Z522" s="119">
        <f t="shared" si="43"/>
        <v>1</v>
      </c>
      <c r="AA522" s="119">
        <f t="shared" si="43"/>
        <v>1</v>
      </c>
      <c r="AB522" s="119">
        <f t="shared" si="45"/>
        <v>10</v>
      </c>
    </row>
    <row r="523" spans="3:28" ht="54.95" customHeight="1" x14ac:dyDescent="0.25">
      <c r="C523" s="56">
        <v>519</v>
      </c>
      <c r="D523" s="94" t="str">
        <f>IF(Lançamentos!G523="","",Lançamentos!G523)</f>
        <v/>
      </c>
      <c r="E523" s="120" t="str">
        <f>IF(D523="","",Lançamentos!R523)</f>
        <v/>
      </c>
      <c r="F523" s="121" t="str">
        <f>IF($D523="","",Lançamentos!T523)</f>
        <v/>
      </c>
      <c r="G523" s="121" t="str">
        <f>IF($D523="","",Lançamentos!V523)</f>
        <v/>
      </c>
      <c r="H523" s="121" t="str">
        <f>IF($D523="","",Lançamentos!X523)</f>
        <v/>
      </c>
      <c r="I523" s="121" t="str">
        <f>IF($D523="","",Lançamentos!Z523)</f>
        <v/>
      </c>
      <c r="J523" s="121" t="str">
        <f>IF($D523="","",Lançamentos!AB523)</f>
        <v/>
      </c>
      <c r="K523" s="121" t="str">
        <f>IF($D523="","",Lançamentos!AD523)</f>
        <v/>
      </c>
      <c r="L523" s="121" t="str">
        <f>IF($D523="","",Lançamentos!AF523)</f>
        <v/>
      </c>
      <c r="M523" s="121" t="str">
        <f>IF($D523="","",Lançamentos!AH523)</f>
        <v/>
      </c>
      <c r="N523" s="121" t="str">
        <f>IF($D523="","",Lançamentos!AJ523)</f>
        <v/>
      </c>
      <c r="O523" s="124" t="str">
        <f t="shared" si="46"/>
        <v/>
      </c>
      <c r="P523" s="125" t="str">
        <f t="shared" si="47"/>
        <v/>
      </c>
      <c r="R523" s="119">
        <f t="shared" si="44"/>
        <v>1</v>
      </c>
      <c r="S523" s="119">
        <f t="shared" si="44"/>
        <v>1</v>
      </c>
      <c r="T523" s="119">
        <f t="shared" si="44"/>
        <v>1</v>
      </c>
      <c r="U523" s="119">
        <f t="shared" si="44"/>
        <v>1</v>
      </c>
      <c r="V523" s="119">
        <f t="shared" si="44"/>
        <v>1</v>
      </c>
      <c r="W523" s="119">
        <f t="shared" si="43"/>
        <v>1</v>
      </c>
      <c r="X523" s="119">
        <f t="shared" si="43"/>
        <v>1</v>
      </c>
      <c r="Y523" s="119">
        <f t="shared" si="43"/>
        <v>1</v>
      </c>
      <c r="Z523" s="119">
        <f t="shared" si="43"/>
        <v>1</v>
      </c>
      <c r="AA523" s="119">
        <f t="shared" si="43"/>
        <v>1</v>
      </c>
      <c r="AB523" s="119">
        <f t="shared" si="45"/>
        <v>10</v>
      </c>
    </row>
    <row r="524" spans="3:28" ht="54.95" customHeight="1" x14ac:dyDescent="0.25">
      <c r="C524" s="56">
        <v>520</v>
      </c>
      <c r="D524" s="94" t="str">
        <f>IF(Lançamentos!G524="","",Lançamentos!G524)</f>
        <v/>
      </c>
      <c r="E524" s="120" t="str">
        <f>IF(D524="","",Lançamentos!R524)</f>
        <v/>
      </c>
      <c r="F524" s="121" t="str">
        <f>IF($D524="","",Lançamentos!T524)</f>
        <v/>
      </c>
      <c r="G524" s="121" t="str">
        <f>IF($D524="","",Lançamentos!V524)</f>
        <v/>
      </c>
      <c r="H524" s="121" t="str">
        <f>IF($D524="","",Lançamentos!X524)</f>
        <v/>
      </c>
      <c r="I524" s="121" t="str">
        <f>IF($D524="","",Lançamentos!Z524)</f>
        <v/>
      </c>
      <c r="J524" s="121" t="str">
        <f>IF($D524="","",Lançamentos!AB524)</f>
        <v/>
      </c>
      <c r="K524" s="121" t="str">
        <f>IF($D524="","",Lançamentos!AD524)</f>
        <v/>
      </c>
      <c r="L524" s="121" t="str">
        <f>IF($D524="","",Lançamentos!AF524)</f>
        <v/>
      </c>
      <c r="M524" s="121" t="str">
        <f>IF($D524="","",Lançamentos!AH524)</f>
        <v/>
      </c>
      <c r="N524" s="121" t="str">
        <f>IF($D524="","",Lançamentos!AJ524)</f>
        <v/>
      </c>
      <c r="O524" s="124" t="str">
        <f t="shared" si="46"/>
        <v/>
      </c>
      <c r="P524" s="125" t="str">
        <f t="shared" si="47"/>
        <v/>
      </c>
      <c r="R524" s="119">
        <f t="shared" si="44"/>
        <v>1</v>
      </c>
      <c r="S524" s="119">
        <f t="shared" si="44"/>
        <v>1</v>
      </c>
      <c r="T524" s="119">
        <f t="shared" si="44"/>
        <v>1</v>
      </c>
      <c r="U524" s="119">
        <f t="shared" si="44"/>
        <v>1</v>
      </c>
      <c r="V524" s="119">
        <f t="shared" si="44"/>
        <v>1</v>
      </c>
      <c r="W524" s="119">
        <f t="shared" si="43"/>
        <v>1</v>
      </c>
      <c r="X524" s="119">
        <f t="shared" si="43"/>
        <v>1</v>
      </c>
      <c r="Y524" s="119">
        <f t="shared" si="43"/>
        <v>1</v>
      </c>
      <c r="Z524" s="119">
        <f t="shared" si="43"/>
        <v>1</v>
      </c>
      <c r="AA524" s="119">
        <f t="shared" si="43"/>
        <v>1</v>
      </c>
      <c r="AB524" s="119">
        <f t="shared" si="45"/>
        <v>10</v>
      </c>
    </row>
    <row r="525" spans="3:28" ht="54.95" customHeight="1" x14ac:dyDescent="0.25">
      <c r="C525" s="56">
        <v>521</v>
      </c>
      <c r="D525" s="94" t="str">
        <f>IF(Lançamentos!G525="","",Lançamentos!G525)</f>
        <v/>
      </c>
      <c r="E525" s="120" t="str">
        <f>IF(D525="","",Lançamentos!R525)</f>
        <v/>
      </c>
      <c r="F525" s="121" t="str">
        <f>IF($D525="","",Lançamentos!T525)</f>
        <v/>
      </c>
      <c r="G525" s="121" t="str">
        <f>IF($D525="","",Lançamentos!V525)</f>
        <v/>
      </c>
      <c r="H525" s="121" t="str">
        <f>IF($D525="","",Lançamentos!X525)</f>
        <v/>
      </c>
      <c r="I525" s="121" t="str">
        <f>IF($D525="","",Lançamentos!Z525)</f>
        <v/>
      </c>
      <c r="J525" s="121" t="str">
        <f>IF($D525="","",Lançamentos!AB525)</f>
        <v/>
      </c>
      <c r="K525" s="121" t="str">
        <f>IF($D525="","",Lançamentos!AD525)</f>
        <v/>
      </c>
      <c r="L525" s="121" t="str">
        <f>IF($D525="","",Lançamentos!AF525)</f>
        <v/>
      </c>
      <c r="M525" s="121" t="str">
        <f>IF($D525="","",Lançamentos!AH525)</f>
        <v/>
      </c>
      <c r="N525" s="121" t="str">
        <f>IF($D525="","",Lançamentos!AJ525)</f>
        <v/>
      </c>
      <c r="O525" s="124" t="str">
        <f t="shared" si="46"/>
        <v/>
      </c>
      <c r="P525" s="125" t="str">
        <f t="shared" si="47"/>
        <v/>
      </c>
      <c r="R525" s="119">
        <f t="shared" si="44"/>
        <v>1</v>
      </c>
      <c r="S525" s="119">
        <f t="shared" si="44"/>
        <v>1</v>
      </c>
      <c r="T525" s="119">
        <f t="shared" si="44"/>
        <v>1</v>
      </c>
      <c r="U525" s="119">
        <f t="shared" si="44"/>
        <v>1</v>
      </c>
      <c r="V525" s="119">
        <f t="shared" si="44"/>
        <v>1</v>
      </c>
      <c r="W525" s="119">
        <f t="shared" si="43"/>
        <v>1</v>
      </c>
      <c r="X525" s="119">
        <f t="shared" si="43"/>
        <v>1</v>
      </c>
      <c r="Y525" s="119">
        <f t="shared" si="43"/>
        <v>1</v>
      </c>
      <c r="Z525" s="119">
        <f t="shared" si="43"/>
        <v>1</v>
      </c>
      <c r="AA525" s="119">
        <f t="shared" si="43"/>
        <v>1</v>
      </c>
      <c r="AB525" s="119">
        <f t="shared" si="45"/>
        <v>10</v>
      </c>
    </row>
    <row r="526" spans="3:28" ht="54.95" customHeight="1" x14ac:dyDescent="0.25">
      <c r="C526" s="56">
        <v>522</v>
      </c>
      <c r="D526" s="94" t="str">
        <f>IF(Lançamentos!G526="","",Lançamentos!G526)</f>
        <v/>
      </c>
      <c r="E526" s="120" t="str">
        <f>IF(D526="","",Lançamentos!R526)</f>
        <v/>
      </c>
      <c r="F526" s="121" t="str">
        <f>IF($D526="","",Lançamentos!T526)</f>
        <v/>
      </c>
      <c r="G526" s="121" t="str">
        <f>IF($D526="","",Lançamentos!V526)</f>
        <v/>
      </c>
      <c r="H526" s="121" t="str">
        <f>IF($D526="","",Lançamentos!X526)</f>
        <v/>
      </c>
      <c r="I526" s="121" t="str">
        <f>IF($D526="","",Lançamentos!Z526)</f>
        <v/>
      </c>
      <c r="J526" s="121" t="str">
        <f>IF($D526="","",Lançamentos!AB526)</f>
        <v/>
      </c>
      <c r="K526" s="121" t="str">
        <f>IF($D526="","",Lançamentos!AD526)</f>
        <v/>
      </c>
      <c r="L526" s="121" t="str">
        <f>IF($D526="","",Lançamentos!AF526)</f>
        <v/>
      </c>
      <c r="M526" s="121" t="str">
        <f>IF($D526="","",Lançamentos!AH526)</f>
        <v/>
      </c>
      <c r="N526" s="121" t="str">
        <f>IF($D526="","",Lançamentos!AJ526)</f>
        <v/>
      </c>
      <c r="O526" s="124" t="str">
        <f t="shared" si="46"/>
        <v/>
      </c>
      <c r="P526" s="125" t="str">
        <f t="shared" si="47"/>
        <v/>
      </c>
      <c r="R526" s="119">
        <f t="shared" si="44"/>
        <v>1</v>
      </c>
      <c r="S526" s="119">
        <f t="shared" si="44"/>
        <v>1</v>
      </c>
      <c r="T526" s="119">
        <f t="shared" si="44"/>
        <v>1</v>
      </c>
      <c r="U526" s="119">
        <f t="shared" si="44"/>
        <v>1</v>
      </c>
      <c r="V526" s="119">
        <f t="shared" si="44"/>
        <v>1</v>
      </c>
      <c r="W526" s="119">
        <f t="shared" si="43"/>
        <v>1</v>
      </c>
      <c r="X526" s="119">
        <f t="shared" si="43"/>
        <v>1</v>
      </c>
      <c r="Y526" s="119">
        <f t="shared" si="43"/>
        <v>1</v>
      </c>
      <c r="Z526" s="119">
        <f t="shared" si="43"/>
        <v>1</v>
      </c>
      <c r="AA526" s="119">
        <f t="shared" si="43"/>
        <v>1</v>
      </c>
      <c r="AB526" s="119">
        <f t="shared" si="45"/>
        <v>10</v>
      </c>
    </row>
    <row r="527" spans="3:28" ht="54.95" customHeight="1" x14ac:dyDescent="0.25">
      <c r="C527" s="56">
        <v>523</v>
      </c>
      <c r="D527" s="94" t="str">
        <f>IF(Lançamentos!G527="","",Lançamentos!G527)</f>
        <v/>
      </c>
      <c r="E527" s="120" t="str">
        <f>IF(D527="","",Lançamentos!R527)</f>
        <v/>
      </c>
      <c r="F527" s="121" t="str">
        <f>IF($D527="","",Lançamentos!T527)</f>
        <v/>
      </c>
      <c r="G527" s="121" t="str">
        <f>IF($D527="","",Lançamentos!V527)</f>
        <v/>
      </c>
      <c r="H527" s="121" t="str">
        <f>IF($D527="","",Lançamentos!X527)</f>
        <v/>
      </c>
      <c r="I527" s="121" t="str">
        <f>IF($D527="","",Lançamentos!Z527)</f>
        <v/>
      </c>
      <c r="J527" s="121" t="str">
        <f>IF($D527="","",Lançamentos!AB527)</f>
        <v/>
      </c>
      <c r="K527" s="121" t="str">
        <f>IF($D527="","",Lançamentos!AD527)</f>
        <v/>
      </c>
      <c r="L527" s="121" t="str">
        <f>IF($D527="","",Lançamentos!AF527)</f>
        <v/>
      </c>
      <c r="M527" s="121" t="str">
        <f>IF($D527="","",Lançamentos!AH527)</f>
        <v/>
      </c>
      <c r="N527" s="121" t="str">
        <f>IF($D527="","",Lançamentos!AJ527)</f>
        <v/>
      </c>
      <c r="O527" s="124" t="str">
        <f t="shared" si="46"/>
        <v/>
      </c>
      <c r="P527" s="125" t="str">
        <f t="shared" si="47"/>
        <v/>
      </c>
      <c r="R527" s="119">
        <f t="shared" si="44"/>
        <v>1</v>
      </c>
      <c r="S527" s="119">
        <f t="shared" si="44"/>
        <v>1</v>
      </c>
      <c r="T527" s="119">
        <f t="shared" si="44"/>
        <v>1</v>
      </c>
      <c r="U527" s="119">
        <f t="shared" si="44"/>
        <v>1</v>
      </c>
      <c r="V527" s="119">
        <f t="shared" si="44"/>
        <v>1</v>
      </c>
      <c r="W527" s="119">
        <f t="shared" si="43"/>
        <v>1</v>
      </c>
      <c r="X527" s="119">
        <f t="shared" si="43"/>
        <v>1</v>
      </c>
      <c r="Y527" s="119">
        <f t="shared" si="43"/>
        <v>1</v>
      </c>
      <c r="Z527" s="119">
        <f t="shared" si="43"/>
        <v>1</v>
      </c>
      <c r="AA527" s="119">
        <f t="shared" si="43"/>
        <v>1</v>
      </c>
      <c r="AB527" s="119">
        <f t="shared" si="45"/>
        <v>10</v>
      </c>
    </row>
    <row r="528" spans="3:28" ht="54.95" customHeight="1" x14ac:dyDescent="0.25">
      <c r="C528" s="56">
        <v>524</v>
      </c>
      <c r="D528" s="94" t="str">
        <f>IF(Lançamentos!G528="","",Lançamentos!G528)</f>
        <v/>
      </c>
      <c r="E528" s="120" t="str">
        <f>IF(D528="","",Lançamentos!R528)</f>
        <v/>
      </c>
      <c r="F528" s="121" t="str">
        <f>IF($D528="","",Lançamentos!T528)</f>
        <v/>
      </c>
      <c r="G528" s="121" t="str">
        <f>IF($D528="","",Lançamentos!V528)</f>
        <v/>
      </c>
      <c r="H528" s="121" t="str">
        <f>IF($D528="","",Lançamentos!X528)</f>
        <v/>
      </c>
      <c r="I528" s="121" t="str">
        <f>IF($D528="","",Lançamentos!Z528)</f>
        <v/>
      </c>
      <c r="J528" s="121" t="str">
        <f>IF($D528="","",Lançamentos!AB528)</f>
        <v/>
      </c>
      <c r="K528" s="121" t="str">
        <f>IF($D528="","",Lançamentos!AD528)</f>
        <v/>
      </c>
      <c r="L528" s="121" t="str">
        <f>IF($D528="","",Lançamentos!AF528)</f>
        <v/>
      </c>
      <c r="M528" s="121" t="str">
        <f>IF($D528="","",Lançamentos!AH528)</f>
        <v/>
      </c>
      <c r="N528" s="121" t="str">
        <f>IF($D528="","",Lançamentos!AJ528)</f>
        <v/>
      </c>
      <c r="O528" s="124" t="str">
        <f t="shared" si="46"/>
        <v/>
      </c>
      <c r="P528" s="125" t="str">
        <f t="shared" si="47"/>
        <v/>
      </c>
      <c r="R528" s="119">
        <f t="shared" si="44"/>
        <v>1</v>
      </c>
      <c r="S528" s="119">
        <f t="shared" si="44"/>
        <v>1</v>
      </c>
      <c r="T528" s="119">
        <f t="shared" si="44"/>
        <v>1</v>
      </c>
      <c r="U528" s="119">
        <f t="shared" si="44"/>
        <v>1</v>
      </c>
      <c r="V528" s="119">
        <f t="shared" si="44"/>
        <v>1</v>
      </c>
      <c r="W528" s="119">
        <f t="shared" si="43"/>
        <v>1</v>
      </c>
      <c r="X528" s="119">
        <f t="shared" si="43"/>
        <v>1</v>
      </c>
      <c r="Y528" s="119">
        <f t="shared" si="43"/>
        <v>1</v>
      </c>
      <c r="Z528" s="119">
        <f t="shared" si="43"/>
        <v>1</v>
      </c>
      <c r="AA528" s="119">
        <f t="shared" si="43"/>
        <v>1</v>
      </c>
      <c r="AB528" s="119">
        <f t="shared" si="45"/>
        <v>10</v>
      </c>
    </row>
    <row r="529" spans="3:28" ht="54.95" customHeight="1" x14ac:dyDescent="0.25">
      <c r="C529" s="56">
        <v>525</v>
      </c>
      <c r="D529" s="94" t="str">
        <f>IF(Lançamentos!G529="","",Lançamentos!G529)</f>
        <v/>
      </c>
      <c r="E529" s="120" t="str">
        <f>IF(D529="","",Lançamentos!R529)</f>
        <v/>
      </c>
      <c r="F529" s="121" t="str">
        <f>IF($D529="","",Lançamentos!T529)</f>
        <v/>
      </c>
      <c r="G529" s="121" t="str">
        <f>IF($D529="","",Lançamentos!V529)</f>
        <v/>
      </c>
      <c r="H529" s="121" t="str">
        <f>IF($D529="","",Lançamentos!X529)</f>
        <v/>
      </c>
      <c r="I529" s="121" t="str">
        <f>IF($D529="","",Lançamentos!Z529)</f>
        <v/>
      </c>
      <c r="J529" s="121" t="str">
        <f>IF($D529="","",Lançamentos!AB529)</f>
        <v/>
      </c>
      <c r="K529" s="121" t="str">
        <f>IF($D529="","",Lançamentos!AD529)</f>
        <v/>
      </c>
      <c r="L529" s="121" t="str">
        <f>IF($D529="","",Lançamentos!AF529)</f>
        <v/>
      </c>
      <c r="M529" s="121" t="str">
        <f>IF($D529="","",Lançamentos!AH529)</f>
        <v/>
      </c>
      <c r="N529" s="121" t="str">
        <f>IF($D529="","",Lançamentos!AJ529)</f>
        <v/>
      </c>
      <c r="O529" s="124" t="str">
        <f t="shared" si="46"/>
        <v/>
      </c>
      <c r="P529" s="125" t="str">
        <f t="shared" si="47"/>
        <v/>
      </c>
      <c r="R529" s="119">
        <f t="shared" si="44"/>
        <v>1</v>
      </c>
      <c r="S529" s="119">
        <f t="shared" si="44"/>
        <v>1</v>
      </c>
      <c r="T529" s="119">
        <f t="shared" si="44"/>
        <v>1</v>
      </c>
      <c r="U529" s="119">
        <f t="shared" si="44"/>
        <v>1</v>
      </c>
      <c r="V529" s="119">
        <f t="shared" si="44"/>
        <v>1</v>
      </c>
      <c r="W529" s="119">
        <f t="shared" ref="W529:AA579" si="48">IF(J529=0,0,1)</f>
        <v>1</v>
      </c>
      <c r="X529" s="119">
        <f t="shared" si="48"/>
        <v>1</v>
      </c>
      <c r="Y529" s="119">
        <f t="shared" si="48"/>
        <v>1</v>
      </c>
      <c r="Z529" s="119">
        <f t="shared" si="48"/>
        <v>1</v>
      </c>
      <c r="AA529" s="119">
        <f t="shared" si="48"/>
        <v>1</v>
      </c>
      <c r="AB529" s="119">
        <f t="shared" si="45"/>
        <v>10</v>
      </c>
    </row>
    <row r="530" spans="3:28" ht="54.95" customHeight="1" x14ac:dyDescent="0.25">
      <c r="C530" s="56">
        <v>526</v>
      </c>
      <c r="D530" s="94" t="str">
        <f>IF(Lançamentos!G530="","",Lançamentos!G530)</f>
        <v/>
      </c>
      <c r="E530" s="120" t="str">
        <f>IF(D530="","",Lançamentos!R530)</f>
        <v/>
      </c>
      <c r="F530" s="121" t="str">
        <f>IF($D530="","",Lançamentos!T530)</f>
        <v/>
      </c>
      <c r="G530" s="121" t="str">
        <f>IF($D530="","",Lançamentos!V530)</f>
        <v/>
      </c>
      <c r="H530" s="121" t="str">
        <f>IF($D530="","",Lançamentos!X530)</f>
        <v/>
      </c>
      <c r="I530" s="121" t="str">
        <f>IF($D530="","",Lançamentos!Z530)</f>
        <v/>
      </c>
      <c r="J530" s="121" t="str">
        <f>IF($D530="","",Lançamentos!AB530)</f>
        <v/>
      </c>
      <c r="K530" s="121" t="str">
        <f>IF($D530="","",Lançamentos!AD530)</f>
        <v/>
      </c>
      <c r="L530" s="121" t="str">
        <f>IF($D530="","",Lançamentos!AF530)</f>
        <v/>
      </c>
      <c r="M530" s="121" t="str">
        <f>IF($D530="","",Lançamentos!AH530)</f>
        <v/>
      </c>
      <c r="N530" s="121" t="str">
        <f>IF($D530="","",Lançamentos!AJ530)</f>
        <v/>
      </c>
      <c r="O530" s="124" t="str">
        <f t="shared" si="46"/>
        <v/>
      </c>
      <c r="P530" s="125" t="str">
        <f t="shared" si="47"/>
        <v/>
      </c>
      <c r="R530" s="119">
        <f t="shared" ref="R530:V580" si="49">IF(E530=0,0,1)</f>
        <v>1</v>
      </c>
      <c r="S530" s="119">
        <f t="shared" si="49"/>
        <v>1</v>
      </c>
      <c r="T530" s="119">
        <f t="shared" si="49"/>
        <v>1</v>
      </c>
      <c r="U530" s="119">
        <f t="shared" si="49"/>
        <v>1</v>
      </c>
      <c r="V530" s="119">
        <f t="shared" si="49"/>
        <v>1</v>
      </c>
      <c r="W530" s="119">
        <f t="shared" si="48"/>
        <v>1</v>
      </c>
      <c r="X530" s="119">
        <f t="shared" si="48"/>
        <v>1</v>
      </c>
      <c r="Y530" s="119">
        <f t="shared" si="48"/>
        <v>1</v>
      </c>
      <c r="Z530" s="119">
        <f t="shared" si="48"/>
        <v>1</v>
      </c>
      <c r="AA530" s="119">
        <f t="shared" si="48"/>
        <v>1</v>
      </c>
      <c r="AB530" s="119">
        <f t="shared" si="45"/>
        <v>10</v>
      </c>
    </row>
    <row r="531" spans="3:28" ht="54.95" customHeight="1" x14ac:dyDescent="0.25">
      <c r="C531" s="56">
        <v>527</v>
      </c>
      <c r="D531" s="94" t="str">
        <f>IF(Lançamentos!G531="","",Lançamentos!G531)</f>
        <v/>
      </c>
      <c r="E531" s="120" t="str">
        <f>IF(D531="","",Lançamentos!R531)</f>
        <v/>
      </c>
      <c r="F531" s="121" t="str">
        <f>IF($D531="","",Lançamentos!T531)</f>
        <v/>
      </c>
      <c r="G531" s="121" t="str">
        <f>IF($D531="","",Lançamentos!V531)</f>
        <v/>
      </c>
      <c r="H531" s="121" t="str">
        <f>IF($D531="","",Lançamentos!X531)</f>
        <v/>
      </c>
      <c r="I531" s="121" t="str">
        <f>IF($D531="","",Lançamentos!Z531)</f>
        <v/>
      </c>
      <c r="J531" s="121" t="str">
        <f>IF($D531="","",Lançamentos!AB531)</f>
        <v/>
      </c>
      <c r="K531" s="121" t="str">
        <f>IF($D531="","",Lançamentos!AD531)</f>
        <v/>
      </c>
      <c r="L531" s="121" t="str">
        <f>IF($D531="","",Lançamentos!AF531)</f>
        <v/>
      </c>
      <c r="M531" s="121" t="str">
        <f>IF($D531="","",Lançamentos!AH531)</f>
        <v/>
      </c>
      <c r="N531" s="121" t="str">
        <f>IF($D531="","",Lançamentos!AJ531)</f>
        <v/>
      </c>
      <c r="O531" s="124" t="str">
        <f t="shared" si="46"/>
        <v/>
      </c>
      <c r="P531" s="125" t="str">
        <f t="shared" si="47"/>
        <v/>
      </c>
      <c r="R531" s="119">
        <f t="shared" si="49"/>
        <v>1</v>
      </c>
      <c r="S531" s="119">
        <f t="shared" si="49"/>
        <v>1</v>
      </c>
      <c r="T531" s="119">
        <f t="shared" si="49"/>
        <v>1</v>
      </c>
      <c r="U531" s="119">
        <f t="shared" si="49"/>
        <v>1</v>
      </c>
      <c r="V531" s="119">
        <f t="shared" si="49"/>
        <v>1</v>
      </c>
      <c r="W531" s="119">
        <f t="shared" si="48"/>
        <v>1</v>
      </c>
      <c r="X531" s="119">
        <f t="shared" si="48"/>
        <v>1</v>
      </c>
      <c r="Y531" s="119">
        <f t="shared" si="48"/>
        <v>1</v>
      </c>
      <c r="Z531" s="119">
        <f t="shared" si="48"/>
        <v>1</v>
      </c>
      <c r="AA531" s="119">
        <f t="shared" si="48"/>
        <v>1</v>
      </c>
      <c r="AB531" s="119">
        <f t="shared" si="45"/>
        <v>10</v>
      </c>
    </row>
    <row r="532" spans="3:28" ht="54.95" customHeight="1" x14ac:dyDescent="0.25">
      <c r="C532" s="56">
        <v>528</v>
      </c>
      <c r="D532" s="94" t="str">
        <f>IF(Lançamentos!G532="","",Lançamentos!G532)</f>
        <v/>
      </c>
      <c r="E532" s="120" t="str">
        <f>IF(D532="","",Lançamentos!R532)</f>
        <v/>
      </c>
      <c r="F532" s="121" t="str">
        <f>IF($D532="","",Lançamentos!T532)</f>
        <v/>
      </c>
      <c r="G532" s="121" t="str">
        <f>IF($D532="","",Lançamentos!V532)</f>
        <v/>
      </c>
      <c r="H532" s="121" t="str">
        <f>IF($D532="","",Lançamentos!X532)</f>
        <v/>
      </c>
      <c r="I532" s="121" t="str">
        <f>IF($D532="","",Lançamentos!Z532)</f>
        <v/>
      </c>
      <c r="J532" s="121" t="str">
        <f>IF($D532="","",Lançamentos!AB532)</f>
        <v/>
      </c>
      <c r="K532" s="121" t="str">
        <f>IF($D532="","",Lançamentos!AD532)</f>
        <v/>
      </c>
      <c r="L532" s="121" t="str">
        <f>IF($D532="","",Lançamentos!AF532)</f>
        <v/>
      </c>
      <c r="M532" s="121" t="str">
        <f>IF($D532="","",Lançamentos!AH532)</f>
        <v/>
      </c>
      <c r="N532" s="121" t="str">
        <f>IF($D532="","",Lançamentos!AJ532)</f>
        <v/>
      </c>
      <c r="O532" s="124" t="str">
        <f t="shared" si="46"/>
        <v/>
      </c>
      <c r="P532" s="125" t="str">
        <f t="shared" si="47"/>
        <v/>
      </c>
      <c r="R532" s="119">
        <f t="shared" si="49"/>
        <v>1</v>
      </c>
      <c r="S532" s="119">
        <f t="shared" si="49"/>
        <v>1</v>
      </c>
      <c r="T532" s="119">
        <f t="shared" si="49"/>
        <v>1</v>
      </c>
      <c r="U532" s="119">
        <f t="shared" si="49"/>
        <v>1</v>
      </c>
      <c r="V532" s="119">
        <f t="shared" si="49"/>
        <v>1</v>
      </c>
      <c r="W532" s="119">
        <f t="shared" si="48"/>
        <v>1</v>
      </c>
      <c r="X532" s="119">
        <f t="shared" si="48"/>
        <v>1</v>
      </c>
      <c r="Y532" s="119">
        <f t="shared" si="48"/>
        <v>1</v>
      </c>
      <c r="Z532" s="119">
        <f t="shared" si="48"/>
        <v>1</v>
      </c>
      <c r="AA532" s="119">
        <f t="shared" si="48"/>
        <v>1</v>
      </c>
      <c r="AB532" s="119">
        <f t="shared" si="45"/>
        <v>10</v>
      </c>
    </row>
    <row r="533" spans="3:28" ht="54.95" customHeight="1" x14ac:dyDescent="0.25">
      <c r="C533" s="56">
        <v>529</v>
      </c>
      <c r="D533" s="94" t="str">
        <f>IF(Lançamentos!G533="","",Lançamentos!G533)</f>
        <v/>
      </c>
      <c r="E533" s="120" t="str">
        <f>IF(D533="","",Lançamentos!R533)</f>
        <v/>
      </c>
      <c r="F533" s="121" t="str">
        <f>IF($D533="","",Lançamentos!T533)</f>
        <v/>
      </c>
      <c r="G533" s="121" t="str">
        <f>IF($D533="","",Lançamentos!V533)</f>
        <v/>
      </c>
      <c r="H533" s="121" t="str">
        <f>IF($D533="","",Lançamentos!X533)</f>
        <v/>
      </c>
      <c r="I533" s="121" t="str">
        <f>IF($D533="","",Lançamentos!Z533)</f>
        <v/>
      </c>
      <c r="J533" s="121" t="str">
        <f>IF($D533="","",Lançamentos!AB533)</f>
        <v/>
      </c>
      <c r="K533" s="121" t="str">
        <f>IF($D533="","",Lançamentos!AD533)</f>
        <v/>
      </c>
      <c r="L533" s="121" t="str">
        <f>IF($D533="","",Lançamentos!AF533)</f>
        <v/>
      </c>
      <c r="M533" s="121" t="str">
        <f>IF($D533="","",Lançamentos!AH533)</f>
        <v/>
      </c>
      <c r="N533" s="121" t="str">
        <f>IF($D533="","",Lançamentos!AJ533)</f>
        <v/>
      </c>
      <c r="O533" s="124" t="str">
        <f t="shared" si="46"/>
        <v/>
      </c>
      <c r="P533" s="125" t="str">
        <f t="shared" si="47"/>
        <v/>
      </c>
      <c r="R533" s="119">
        <f t="shared" si="49"/>
        <v>1</v>
      </c>
      <c r="S533" s="119">
        <f t="shared" si="49"/>
        <v>1</v>
      </c>
      <c r="T533" s="119">
        <f t="shared" si="49"/>
        <v>1</v>
      </c>
      <c r="U533" s="119">
        <f t="shared" si="49"/>
        <v>1</v>
      </c>
      <c r="V533" s="119">
        <f t="shared" si="49"/>
        <v>1</v>
      </c>
      <c r="W533" s="119">
        <f t="shared" si="48"/>
        <v>1</v>
      </c>
      <c r="X533" s="119">
        <f t="shared" si="48"/>
        <v>1</v>
      </c>
      <c r="Y533" s="119">
        <f t="shared" si="48"/>
        <v>1</v>
      </c>
      <c r="Z533" s="119">
        <f t="shared" si="48"/>
        <v>1</v>
      </c>
      <c r="AA533" s="119">
        <f t="shared" si="48"/>
        <v>1</v>
      </c>
      <c r="AB533" s="119">
        <f t="shared" si="45"/>
        <v>10</v>
      </c>
    </row>
    <row r="534" spans="3:28" ht="54.95" customHeight="1" x14ac:dyDescent="0.25">
      <c r="C534" s="56">
        <v>530</v>
      </c>
      <c r="D534" s="94" t="str">
        <f>IF(Lançamentos!G534="","",Lançamentos!G534)</f>
        <v/>
      </c>
      <c r="E534" s="120" t="str">
        <f>IF(D534="","",Lançamentos!R534)</f>
        <v/>
      </c>
      <c r="F534" s="121" t="str">
        <f>IF($D534="","",Lançamentos!T534)</f>
        <v/>
      </c>
      <c r="G534" s="121" t="str">
        <f>IF($D534="","",Lançamentos!V534)</f>
        <v/>
      </c>
      <c r="H534" s="121" t="str">
        <f>IF($D534="","",Lançamentos!X534)</f>
        <v/>
      </c>
      <c r="I534" s="121" t="str">
        <f>IF($D534="","",Lançamentos!Z534)</f>
        <v/>
      </c>
      <c r="J534" s="121" t="str">
        <f>IF($D534="","",Lançamentos!AB534)</f>
        <v/>
      </c>
      <c r="K534" s="121" t="str">
        <f>IF($D534="","",Lançamentos!AD534)</f>
        <v/>
      </c>
      <c r="L534" s="121" t="str">
        <f>IF($D534="","",Lançamentos!AF534)</f>
        <v/>
      </c>
      <c r="M534" s="121" t="str">
        <f>IF($D534="","",Lançamentos!AH534)</f>
        <v/>
      </c>
      <c r="N534" s="121" t="str">
        <f>IF($D534="","",Lançamentos!AJ534)</f>
        <v/>
      </c>
      <c r="O534" s="124" t="str">
        <f t="shared" si="46"/>
        <v/>
      </c>
      <c r="P534" s="125" t="str">
        <f t="shared" si="47"/>
        <v/>
      </c>
      <c r="R534" s="119">
        <f t="shared" si="49"/>
        <v>1</v>
      </c>
      <c r="S534" s="119">
        <f t="shared" si="49"/>
        <v>1</v>
      </c>
      <c r="T534" s="119">
        <f t="shared" si="49"/>
        <v>1</v>
      </c>
      <c r="U534" s="119">
        <f t="shared" si="49"/>
        <v>1</v>
      </c>
      <c r="V534" s="119">
        <f t="shared" si="49"/>
        <v>1</v>
      </c>
      <c r="W534" s="119">
        <f t="shared" si="48"/>
        <v>1</v>
      </c>
      <c r="X534" s="119">
        <f t="shared" si="48"/>
        <v>1</v>
      </c>
      <c r="Y534" s="119">
        <f t="shared" si="48"/>
        <v>1</v>
      </c>
      <c r="Z534" s="119">
        <f t="shared" si="48"/>
        <v>1</v>
      </c>
      <c r="AA534" s="119">
        <f t="shared" si="48"/>
        <v>1</v>
      </c>
      <c r="AB534" s="119">
        <f t="shared" si="45"/>
        <v>10</v>
      </c>
    </row>
    <row r="535" spans="3:28" ht="54.95" customHeight="1" x14ac:dyDescent="0.25">
      <c r="C535" s="56">
        <v>531</v>
      </c>
      <c r="D535" s="94" t="str">
        <f>IF(Lançamentos!G535="","",Lançamentos!G535)</f>
        <v/>
      </c>
      <c r="E535" s="120" t="str">
        <f>IF(D535="","",Lançamentos!R535)</f>
        <v/>
      </c>
      <c r="F535" s="121" t="str">
        <f>IF($D535="","",Lançamentos!T535)</f>
        <v/>
      </c>
      <c r="G535" s="121" t="str">
        <f>IF($D535="","",Lançamentos!V535)</f>
        <v/>
      </c>
      <c r="H535" s="121" t="str">
        <f>IF($D535="","",Lançamentos!X535)</f>
        <v/>
      </c>
      <c r="I535" s="121" t="str">
        <f>IF($D535="","",Lançamentos!Z535)</f>
        <v/>
      </c>
      <c r="J535" s="121" t="str">
        <f>IF($D535="","",Lançamentos!AB535)</f>
        <v/>
      </c>
      <c r="K535" s="121" t="str">
        <f>IF($D535="","",Lançamentos!AD535)</f>
        <v/>
      </c>
      <c r="L535" s="121" t="str">
        <f>IF($D535="","",Lançamentos!AF535)</f>
        <v/>
      </c>
      <c r="M535" s="121" t="str">
        <f>IF($D535="","",Lançamentos!AH535)</f>
        <v/>
      </c>
      <c r="N535" s="121" t="str">
        <f>IF($D535="","",Lançamentos!AJ535)</f>
        <v/>
      </c>
      <c r="O535" s="124" t="str">
        <f t="shared" si="46"/>
        <v/>
      </c>
      <c r="P535" s="125" t="str">
        <f t="shared" si="47"/>
        <v/>
      </c>
      <c r="R535" s="119">
        <f t="shared" si="49"/>
        <v>1</v>
      </c>
      <c r="S535" s="119">
        <f t="shared" si="49"/>
        <v>1</v>
      </c>
      <c r="T535" s="119">
        <f t="shared" si="49"/>
        <v>1</v>
      </c>
      <c r="U535" s="119">
        <f t="shared" si="49"/>
        <v>1</v>
      </c>
      <c r="V535" s="119">
        <f t="shared" si="49"/>
        <v>1</v>
      </c>
      <c r="W535" s="119">
        <f t="shared" si="48"/>
        <v>1</v>
      </c>
      <c r="X535" s="119">
        <f t="shared" si="48"/>
        <v>1</v>
      </c>
      <c r="Y535" s="119">
        <f t="shared" si="48"/>
        <v>1</v>
      </c>
      <c r="Z535" s="119">
        <f t="shared" si="48"/>
        <v>1</v>
      </c>
      <c r="AA535" s="119">
        <f t="shared" si="48"/>
        <v>1</v>
      </c>
      <c r="AB535" s="119">
        <f t="shared" si="45"/>
        <v>10</v>
      </c>
    </row>
    <row r="536" spans="3:28" ht="54.95" customHeight="1" x14ac:dyDescent="0.25">
      <c r="C536" s="56">
        <v>532</v>
      </c>
      <c r="D536" s="94" t="str">
        <f>IF(Lançamentos!G536="","",Lançamentos!G536)</f>
        <v/>
      </c>
      <c r="E536" s="120" t="str">
        <f>IF(D536="","",Lançamentos!R536)</f>
        <v/>
      </c>
      <c r="F536" s="121" t="str">
        <f>IF($D536="","",Lançamentos!T536)</f>
        <v/>
      </c>
      <c r="G536" s="121" t="str">
        <f>IF($D536="","",Lançamentos!V536)</f>
        <v/>
      </c>
      <c r="H536" s="121" t="str">
        <f>IF($D536="","",Lançamentos!X536)</f>
        <v/>
      </c>
      <c r="I536" s="121" t="str">
        <f>IF($D536="","",Lançamentos!Z536)</f>
        <v/>
      </c>
      <c r="J536" s="121" t="str">
        <f>IF($D536="","",Lançamentos!AB536)</f>
        <v/>
      </c>
      <c r="K536" s="121" t="str">
        <f>IF($D536="","",Lançamentos!AD536)</f>
        <v/>
      </c>
      <c r="L536" s="121" t="str">
        <f>IF($D536="","",Lançamentos!AF536)</f>
        <v/>
      </c>
      <c r="M536" s="121" t="str">
        <f>IF($D536="","",Lançamentos!AH536)</f>
        <v/>
      </c>
      <c r="N536" s="121" t="str">
        <f>IF($D536="","",Lançamentos!AJ536)</f>
        <v/>
      </c>
      <c r="O536" s="124" t="str">
        <f t="shared" si="46"/>
        <v/>
      </c>
      <c r="P536" s="125" t="str">
        <f t="shared" si="47"/>
        <v/>
      </c>
      <c r="R536" s="119">
        <f t="shared" si="49"/>
        <v>1</v>
      </c>
      <c r="S536" s="119">
        <f t="shared" si="49"/>
        <v>1</v>
      </c>
      <c r="T536" s="119">
        <f t="shared" si="49"/>
        <v>1</v>
      </c>
      <c r="U536" s="119">
        <f t="shared" si="49"/>
        <v>1</v>
      </c>
      <c r="V536" s="119">
        <f t="shared" si="49"/>
        <v>1</v>
      </c>
      <c r="W536" s="119">
        <f t="shared" si="48"/>
        <v>1</v>
      </c>
      <c r="X536" s="119">
        <f t="shared" si="48"/>
        <v>1</v>
      </c>
      <c r="Y536" s="119">
        <f t="shared" si="48"/>
        <v>1</v>
      </c>
      <c r="Z536" s="119">
        <f t="shared" si="48"/>
        <v>1</v>
      </c>
      <c r="AA536" s="119">
        <f t="shared" si="48"/>
        <v>1</v>
      </c>
      <c r="AB536" s="119">
        <f t="shared" si="45"/>
        <v>10</v>
      </c>
    </row>
    <row r="537" spans="3:28" ht="54.95" customHeight="1" x14ac:dyDescent="0.25">
      <c r="C537" s="56">
        <v>533</v>
      </c>
      <c r="D537" s="94" t="str">
        <f>IF(Lançamentos!G537="","",Lançamentos!G537)</f>
        <v/>
      </c>
      <c r="E537" s="120" t="str">
        <f>IF(D537="","",Lançamentos!R537)</f>
        <v/>
      </c>
      <c r="F537" s="121" t="str">
        <f>IF($D537="","",Lançamentos!T537)</f>
        <v/>
      </c>
      <c r="G537" s="121" t="str">
        <f>IF($D537="","",Lançamentos!V537)</f>
        <v/>
      </c>
      <c r="H537" s="121" t="str">
        <f>IF($D537="","",Lançamentos!X537)</f>
        <v/>
      </c>
      <c r="I537" s="121" t="str">
        <f>IF($D537="","",Lançamentos!Z537)</f>
        <v/>
      </c>
      <c r="J537" s="121" t="str">
        <f>IF($D537="","",Lançamentos!AB537)</f>
        <v/>
      </c>
      <c r="K537" s="121" t="str">
        <f>IF($D537="","",Lançamentos!AD537)</f>
        <v/>
      </c>
      <c r="L537" s="121" t="str">
        <f>IF($D537="","",Lançamentos!AF537)</f>
        <v/>
      </c>
      <c r="M537" s="121" t="str">
        <f>IF($D537="","",Lançamentos!AH537)</f>
        <v/>
      </c>
      <c r="N537" s="121" t="str">
        <f>IF($D537="","",Lançamentos!AJ537)</f>
        <v/>
      </c>
      <c r="O537" s="124" t="str">
        <f t="shared" si="46"/>
        <v/>
      </c>
      <c r="P537" s="125" t="str">
        <f t="shared" si="47"/>
        <v/>
      </c>
      <c r="R537" s="119">
        <f t="shared" si="49"/>
        <v>1</v>
      </c>
      <c r="S537" s="119">
        <f t="shared" si="49"/>
        <v>1</v>
      </c>
      <c r="T537" s="119">
        <f t="shared" si="49"/>
        <v>1</v>
      </c>
      <c r="U537" s="119">
        <f t="shared" si="49"/>
        <v>1</v>
      </c>
      <c r="V537" s="119">
        <f t="shared" si="49"/>
        <v>1</v>
      </c>
      <c r="W537" s="119">
        <f t="shared" si="48"/>
        <v>1</v>
      </c>
      <c r="X537" s="119">
        <f t="shared" si="48"/>
        <v>1</v>
      </c>
      <c r="Y537" s="119">
        <f t="shared" si="48"/>
        <v>1</v>
      </c>
      <c r="Z537" s="119">
        <f t="shared" si="48"/>
        <v>1</v>
      </c>
      <c r="AA537" s="119">
        <f t="shared" si="48"/>
        <v>1</v>
      </c>
      <c r="AB537" s="119">
        <f t="shared" si="45"/>
        <v>10</v>
      </c>
    </row>
    <row r="538" spans="3:28" ht="54.95" customHeight="1" x14ac:dyDescent="0.25">
      <c r="C538" s="56">
        <v>534</v>
      </c>
      <c r="D538" s="94" t="str">
        <f>IF(Lançamentos!G538="","",Lançamentos!G538)</f>
        <v/>
      </c>
      <c r="E538" s="120" t="str">
        <f>IF(D538="","",Lançamentos!R538)</f>
        <v/>
      </c>
      <c r="F538" s="121" t="str">
        <f>IF($D538="","",Lançamentos!T538)</f>
        <v/>
      </c>
      <c r="G538" s="121" t="str">
        <f>IF($D538="","",Lançamentos!V538)</f>
        <v/>
      </c>
      <c r="H538" s="121" t="str">
        <f>IF($D538="","",Lançamentos!X538)</f>
        <v/>
      </c>
      <c r="I538" s="121" t="str">
        <f>IF($D538="","",Lançamentos!Z538)</f>
        <v/>
      </c>
      <c r="J538" s="121" t="str">
        <f>IF($D538="","",Lançamentos!AB538)</f>
        <v/>
      </c>
      <c r="K538" s="121" t="str">
        <f>IF($D538="","",Lançamentos!AD538)</f>
        <v/>
      </c>
      <c r="L538" s="121" t="str">
        <f>IF($D538="","",Lançamentos!AF538)</f>
        <v/>
      </c>
      <c r="M538" s="121" t="str">
        <f>IF($D538="","",Lançamentos!AH538)</f>
        <v/>
      </c>
      <c r="N538" s="121" t="str">
        <f>IF($D538="","",Lançamentos!AJ538)</f>
        <v/>
      </c>
      <c r="O538" s="124" t="str">
        <f t="shared" si="46"/>
        <v/>
      </c>
      <c r="P538" s="125" t="str">
        <f t="shared" si="47"/>
        <v/>
      </c>
      <c r="R538" s="119">
        <f t="shared" si="49"/>
        <v>1</v>
      </c>
      <c r="S538" s="119">
        <f t="shared" si="49"/>
        <v>1</v>
      </c>
      <c r="T538" s="119">
        <f t="shared" si="49"/>
        <v>1</v>
      </c>
      <c r="U538" s="119">
        <f t="shared" si="49"/>
        <v>1</v>
      </c>
      <c r="V538" s="119">
        <f t="shared" si="49"/>
        <v>1</v>
      </c>
      <c r="W538" s="119">
        <f t="shared" si="48"/>
        <v>1</v>
      </c>
      <c r="X538" s="119">
        <f t="shared" si="48"/>
        <v>1</v>
      </c>
      <c r="Y538" s="119">
        <f t="shared" si="48"/>
        <v>1</v>
      </c>
      <c r="Z538" s="119">
        <f t="shared" si="48"/>
        <v>1</v>
      </c>
      <c r="AA538" s="119">
        <f t="shared" si="48"/>
        <v>1</v>
      </c>
      <c r="AB538" s="119">
        <f t="shared" si="45"/>
        <v>10</v>
      </c>
    </row>
    <row r="539" spans="3:28" ht="54.95" customHeight="1" x14ac:dyDescent="0.25">
      <c r="C539" s="56">
        <v>535</v>
      </c>
      <c r="D539" s="94" t="str">
        <f>IF(Lançamentos!G539="","",Lançamentos!G539)</f>
        <v/>
      </c>
      <c r="E539" s="120" t="str">
        <f>IF(D539="","",Lançamentos!R539)</f>
        <v/>
      </c>
      <c r="F539" s="121" t="str">
        <f>IF($D539="","",Lançamentos!T539)</f>
        <v/>
      </c>
      <c r="G539" s="121" t="str">
        <f>IF($D539="","",Lançamentos!V539)</f>
        <v/>
      </c>
      <c r="H539" s="121" t="str">
        <f>IF($D539="","",Lançamentos!X539)</f>
        <v/>
      </c>
      <c r="I539" s="121" t="str">
        <f>IF($D539="","",Lançamentos!Z539)</f>
        <v/>
      </c>
      <c r="J539" s="121" t="str">
        <f>IF($D539="","",Lançamentos!AB539)</f>
        <v/>
      </c>
      <c r="K539" s="121" t="str">
        <f>IF($D539="","",Lançamentos!AD539)</f>
        <v/>
      </c>
      <c r="L539" s="121" t="str">
        <f>IF($D539="","",Lançamentos!AF539)</f>
        <v/>
      </c>
      <c r="M539" s="121" t="str">
        <f>IF($D539="","",Lançamentos!AH539)</f>
        <v/>
      </c>
      <c r="N539" s="121" t="str">
        <f>IF($D539="","",Lançamentos!AJ539)</f>
        <v/>
      </c>
      <c r="O539" s="124" t="str">
        <f t="shared" si="46"/>
        <v/>
      </c>
      <c r="P539" s="125" t="str">
        <f t="shared" si="47"/>
        <v/>
      </c>
      <c r="R539" s="119">
        <f t="shared" si="49"/>
        <v>1</v>
      </c>
      <c r="S539" s="119">
        <f t="shared" si="49"/>
        <v>1</v>
      </c>
      <c r="T539" s="119">
        <f t="shared" si="49"/>
        <v>1</v>
      </c>
      <c r="U539" s="119">
        <f t="shared" si="49"/>
        <v>1</v>
      </c>
      <c r="V539" s="119">
        <f t="shared" si="49"/>
        <v>1</v>
      </c>
      <c r="W539" s="119">
        <f t="shared" si="48"/>
        <v>1</v>
      </c>
      <c r="X539" s="119">
        <f t="shared" si="48"/>
        <v>1</v>
      </c>
      <c r="Y539" s="119">
        <f t="shared" si="48"/>
        <v>1</v>
      </c>
      <c r="Z539" s="119">
        <f t="shared" si="48"/>
        <v>1</v>
      </c>
      <c r="AA539" s="119">
        <f t="shared" si="48"/>
        <v>1</v>
      </c>
      <c r="AB539" s="119">
        <f t="shared" si="45"/>
        <v>10</v>
      </c>
    </row>
    <row r="540" spans="3:28" ht="54.95" customHeight="1" x14ac:dyDescent="0.25">
      <c r="C540" s="56">
        <v>536</v>
      </c>
      <c r="D540" s="94" t="str">
        <f>IF(Lançamentos!G540="","",Lançamentos!G540)</f>
        <v/>
      </c>
      <c r="E540" s="120" t="str">
        <f>IF(D540="","",Lançamentos!R540)</f>
        <v/>
      </c>
      <c r="F540" s="121" t="str">
        <f>IF($D540="","",Lançamentos!T540)</f>
        <v/>
      </c>
      <c r="G540" s="121" t="str">
        <f>IF($D540="","",Lançamentos!V540)</f>
        <v/>
      </c>
      <c r="H540" s="121" t="str">
        <f>IF($D540="","",Lançamentos!X540)</f>
        <v/>
      </c>
      <c r="I540" s="121" t="str">
        <f>IF($D540="","",Lançamentos!Z540)</f>
        <v/>
      </c>
      <c r="J540" s="121" t="str">
        <f>IF($D540="","",Lançamentos!AB540)</f>
        <v/>
      </c>
      <c r="K540" s="121" t="str">
        <f>IF($D540="","",Lançamentos!AD540)</f>
        <v/>
      </c>
      <c r="L540" s="121" t="str">
        <f>IF($D540="","",Lançamentos!AF540)</f>
        <v/>
      </c>
      <c r="M540" s="121" t="str">
        <f>IF($D540="","",Lançamentos!AH540)</f>
        <v/>
      </c>
      <c r="N540" s="121" t="str">
        <f>IF($D540="","",Lançamentos!AJ540)</f>
        <v/>
      </c>
      <c r="O540" s="124" t="str">
        <f t="shared" si="46"/>
        <v/>
      </c>
      <c r="P540" s="125" t="str">
        <f t="shared" si="47"/>
        <v/>
      </c>
      <c r="R540" s="119">
        <f t="shared" si="49"/>
        <v>1</v>
      </c>
      <c r="S540" s="119">
        <f t="shared" si="49"/>
        <v>1</v>
      </c>
      <c r="T540" s="119">
        <f t="shared" si="49"/>
        <v>1</v>
      </c>
      <c r="U540" s="119">
        <f t="shared" si="49"/>
        <v>1</v>
      </c>
      <c r="V540" s="119">
        <f t="shared" si="49"/>
        <v>1</v>
      </c>
      <c r="W540" s="119">
        <f t="shared" si="48"/>
        <v>1</v>
      </c>
      <c r="X540" s="119">
        <f t="shared" si="48"/>
        <v>1</v>
      </c>
      <c r="Y540" s="119">
        <f t="shared" si="48"/>
        <v>1</v>
      </c>
      <c r="Z540" s="119">
        <f t="shared" si="48"/>
        <v>1</v>
      </c>
      <c r="AA540" s="119">
        <f t="shared" si="48"/>
        <v>1</v>
      </c>
      <c r="AB540" s="119">
        <f t="shared" si="45"/>
        <v>10</v>
      </c>
    </row>
    <row r="541" spans="3:28" ht="54.95" customHeight="1" x14ac:dyDescent="0.25">
      <c r="C541" s="56">
        <v>537</v>
      </c>
      <c r="D541" s="94" t="str">
        <f>IF(Lançamentos!G541="","",Lançamentos!G541)</f>
        <v/>
      </c>
      <c r="E541" s="120" t="str">
        <f>IF(D541="","",Lançamentos!R541)</f>
        <v/>
      </c>
      <c r="F541" s="121" t="str">
        <f>IF($D541="","",Lançamentos!T541)</f>
        <v/>
      </c>
      <c r="G541" s="121" t="str">
        <f>IF($D541="","",Lançamentos!V541)</f>
        <v/>
      </c>
      <c r="H541" s="121" t="str">
        <f>IF($D541="","",Lançamentos!X541)</f>
        <v/>
      </c>
      <c r="I541" s="121" t="str">
        <f>IF($D541="","",Lançamentos!Z541)</f>
        <v/>
      </c>
      <c r="J541" s="121" t="str">
        <f>IF($D541="","",Lançamentos!AB541)</f>
        <v/>
      </c>
      <c r="K541" s="121" t="str">
        <f>IF($D541="","",Lançamentos!AD541)</f>
        <v/>
      </c>
      <c r="L541" s="121" t="str">
        <f>IF($D541="","",Lançamentos!AF541)</f>
        <v/>
      </c>
      <c r="M541" s="121" t="str">
        <f>IF($D541="","",Lançamentos!AH541)</f>
        <v/>
      </c>
      <c r="N541" s="121" t="str">
        <f>IF($D541="","",Lançamentos!AJ541)</f>
        <v/>
      </c>
      <c r="O541" s="124" t="str">
        <f t="shared" si="46"/>
        <v/>
      </c>
      <c r="P541" s="125" t="str">
        <f t="shared" si="47"/>
        <v/>
      </c>
      <c r="R541" s="119">
        <f t="shared" si="49"/>
        <v>1</v>
      </c>
      <c r="S541" s="119">
        <f t="shared" si="49"/>
        <v>1</v>
      </c>
      <c r="T541" s="119">
        <f t="shared" si="49"/>
        <v>1</v>
      </c>
      <c r="U541" s="119">
        <f t="shared" si="49"/>
        <v>1</v>
      </c>
      <c r="V541" s="119">
        <f t="shared" si="49"/>
        <v>1</v>
      </c>
      <c r="W541" s="119">
        <f t="shared" si="48"/>
        <v>1</v>
      </c>
      <c r="X541" s="119">
        <f t="shared" si="48"/>
        <v>1</v>
      </c>
      <c r="Y541" s="119">
        <f t="shared" si="48"/>
        <v>1</v>
      </c>
      <c r="Z541" s="119">
        <f t="shared" si="48"/>
        <v>1</v>
      </c>
      <c r="AA541" s="119">
        <f t="shared" si="48"/>
        <v>1</v>
      </c>
      <c r="AB541" s="119">
        <f t="shared" si="45"/>
        <v>10</v>
      </c>
    </row>
    <row r="542" spans="3:28" ht="54.95" customHeight="1" x14ac:dyDescent="0.25">
      <c r="C542" s="56">
        <v>538</v>
      </c>
      <c r="D542" s="94" t="str">
        <f>IF(Lançamentos!G542="","",Lançamentos!G542)</f>
        <v/>
      </c>
      <c r="E542" s="120" t="str">
        <f>IF(D542="","",Lançamentos!R542)</f>
        <v/>
      </c>
      <c r="F542" s="121" t="str">
        <f>IF($D542="","",Lançamentos!T542)</f>
        <v/>
      </c>
      <c r="G542" s="121" t="str">
        <f>IF($D542="","",Lançamentos!V542)</f>
        <v/>
      </c>
      <c r="H542" s="121" t="str">
        <f>IF($D542="","",Lançamentos!X542)</f>
        <v/>
      </c>
      <c r="I542" s="121" t="str">
        <f>IF($D542="","",Lançamentos!Z542)</f>
        <v/>
      </c>
      <c r="J542" s="121" t="str">
        <f>IF($D542="","",Lançamentos!AB542)</f>
        <v/>
      </c>
      <c r="K542" s="121" t="str">
        <f>IF($D542="","",Lançamentos!AD542)</f>
        <v/>
      </c>
      <c r="L542" s="121" t="str">
        <f>IF($D542="","",Lançamentos!AF542)</f>
        <v/>
      </c>
      <c r="M542" s="121" t="str">
        <f>IF($D542="","",Lançamentos!AH542)</f>
        <v/>
      </c>
      <c r="N542" s="121" t="str">
        <f>IF($D542="","",Lançamentos!AJ542)</f>
        <v/>
      </c>
      <c r="O542" s="124" t="str">
        <f t="shared" si="46"/>
        <v/>
      </c>
      <c r="P542" s="125" t="str">
        <f t="shared" si="47"/>
        <v/>
      </c>
      <c r="R542" s="119">
        <f t="shared" si="49"/>
        <v>1</v>
      </c>
      <c r="S542" s="119">
        <f t="shared" si="49"/>
        <v>1</v>
      </c>
      <c r="T542" s="119">
        <f t="shared" si="49"/>
        <v>1</v>
      </c>
      <c r="U542" s="119">
        <f t="shared" si="49"/>
        <v>1</v>
      </c>
      <c r="V542" s="119">
        <f t="shared" si="49"/>
        <v>1</v>
      </c>
      <c r="W542" s="119">
        <f t="shared" si="48"/>
        <v>1</v>
      </c>
      <c r="X542" s="119">
        <f t="shared" si="48"/>
        <v>1</v>
      </c>
      <c r="Y542" s="119">
        <f t="shared" si="48"/>
        <v>1</v>
      </c>
      <c r="Z542" s="119">
        <f t="shared" si="48"/>
        <v>1</v>
      </c>
      <c r="AA542" s="119">
        <f t="shared" si="48"/>
        <v>1</v>
      </c>
      <c r="AB542" s="119">
        <f t="shared" si="45"/>
        <v>10</v>
      </c>
    </row>
    <row r="543" spans="3:28" ht="54.95" customHeight="1" x14ac:dyDescent="0.25">
      <c r="C543" s="56">
        <v>539</v>
      </c>
      <c r="D543" s="94" t="str">
        <f>IF(Lançamentos!G543="","",Lançamentos!G543)</f>
        <v/>
      </c>
      <c r="E543" s="120" t="str">
        <f>IF(D543="","",Lançamentos!R543)</f>
        <v/>
      </c>
      <c r="F543" s="121" t="str">
        <f>IF($D543="","",Lançamentos!T543)</f>
        <v/>
      </c>
      <c r="G543" s="121" t="str">
        <f>IF($D543="","",Lançamentos!V543)</f>
        <v/>
      </c>
      <c r="H543" s="121" t="str">
        <f>IF($D543="","",Lançamentos!X543)</f>
        <v/>
      </c>
      <c r="I543" s="121" t="str">
        <f>IF($D543="","",Lançamentos!Z543)</f>
        <v/>
      </c>
      <c r="J543" s="121" t="str">
        <f>IF($D543="","",Lançamentos!AB543)</f>
        <v/>
      </c>
      <c r="K543" s="121" t="str">
        <f>IF($D543="","",Lançamentos!AD543)</f>
        <v/>
      </c>
      <c r="L543" s="121" t="str">
        <f>IF($D543="","",Lançamentos!AF543)</f>
        <v/>
      </c>
      <c r="M543" s="121" t="str">
        <f>IF($D543="","",Lançamentos!AH543)</f>
        <v/>
      </c>
      <c r="N543" s="121" t="str">
        <f>IF($D543="","",Lançamentos!AJ543)</f>
        <v/>
      </c>
      <c r="O543" s="124" t="str">
        <f t="shared" si="46"/>
        <v/>
      </c>
      <c r="P543" s="125" t="str">
        <f t="shared" si="47"/>
        <v/>
      </c>
      <c r="R543" s="119">
        <f t="shared" si="49"/>
        <v>1</v>
      </c>
      <c r="S543" s="119">
        <f t="shared" si="49"/>
        <v>1</v>
      </c>
      <c r="T543" s="119">
        <f t="shared" si="49"/>
        <v>1</v>
      </c>
      <c r="U543" s="119">
        <f t="shared" si="49"/>
        <v>1</v>
      </c>
      <c r="V543" s="119">
        <f t="shared" si="49"/>
        <v>1</v>
      </c>
      <c r="W543" s="119">
        <f t="shared" si="48"/>
        <v>1</v>
      </c>
      <c r="X543" s="119">
        <f t="shared" si="48"/>
        <v>1</v>
      </c>
      <c r="Y543" s="119">
        <f t="shared" si="48"/>
        <v>1</v>
      </c>
      <c r="Z543" s="119">
        <f t="shared" si="48"/>
        <v>1</v>
      </c>
      <c r="AA543" s="119">
        <f t="shared" si="48"/>
        <v>1</v>
      </c>
      <c r="AB543" s="119">
        <f t="shared" si="45"/>
        <v>10</v>
      </c>
    </row>
    <row r="544" spans="3:28" ht="54.95" customHeight="1" x14ac:dyDescent="0.25">
      <c r="C544" s="56">
        <v>540</v>
      </c>
      <c r="D544" s="94" t="str">
        <f>IF(Lançamentos!G544="","",Lançamentos!G544)</f>
        <v/>
      </c>
      <c r="E544" s="120" t="str">
        <f>IF(D544="","",Lançamentos!R544)</f>
        <v/>
      </c>
      <c r="F544" s="121" t="str">
        <f>IF($D544="","",Lançamentos!T544)</f>
        <v/>
      </c>
      <c r="G544" s="121" t="str">
        <f>IF($D544="","",Lançamentos!V544)</f>
        <v/>
      </c>
      <c r="H544" s="121" t="str">
        <f>IF($D544="","",Lançamentos!X544)</f>
        <v/>
      </c>
      <c r="I544" s="121" t="str">
        <f>IF($D544="","",Lançamentos!Z544)</f>
        <v/>
      </c>
      <c r="J544" s="121" t="str">
        <f>IF($D544="","",Lançamentos!AB544)</f>
        <v/>
      </c>
      <c r="K544" s="121" t="str">
        <f>IF($D544="","",Lançamentos!AD544)</f>
        <v/>
      </c>
      <c r="L544" s="121" t="str">
        <f>IF($D544="","",Lançamentos!AF544)</f>
        <v/>
      </c>
      <c r="M544" s="121" t="str">
        <f>IF($D544="","",Lançamentos!AH544)</f>
        <v/>
      </c>
      <c r="N544" s="121" t="str">
        <f>IF($D544="","",Lançamentos!AJ544)</f>
        <v/>
      </c>
      <c r="O544" s="124" t="str">
        <f t="shared" si="46"/>
        <v/>
      </c>
      <c r="P544" s="125" t="str">
        <f t="shared" si="47"/>
        <v/>
      </c>
      <c r="R544" s="119">
        <f t="shared" si="49"/>
        <v>1</v>
      </c>
      <c r="S544" s="119">
        <f t="shared" si="49"/>
        <v>1</v>
      </c>
      <c r="T544" s="119">
        <f t="shared" si="49"/>
        <v>1</v>
      </c>
      <c r="U544" s="119">
        <f t="shared" si="49"/>
        <v>1</v>
      </c>
      <c r="V544" s="119">
        <f t="shared" si="49"/>
        <v>1</v>
      </c>
      <c r="W544" s="119">
        <f t="shared" si="48"/>
        <v>1</v>
      </c>
      <c r="X544" s="119">
        <f t="shared" si="48"/>
        <v>1</v>
      </c>
      <c r="Y544" s="119">
        <f t="shared" si="48"/>
        <v>1</v>
      </c>
      <c r="Z544" s="119">
        <f t="shared" si="48"/>
        <v>1</v>
      </c>
      <c r="AA544" s="119">
        <f t="shared" si="48"/>
        <v>1</v>
      </c>
      <c r="AB544" s="119">
        <f t="shared" si="45"/>
        <v>10</v>
      </c>
    </row>
    <row r="545" spans="3:28" ht="54.95" customHeight="1" x14ac:dyDescent="0.25">
      <c r="C545" s="56">
        <v>541</v>
      </c>
      <c r="D545" s="94" t="str">
        <f>IF(Lançamentos!G545="","",Lançamentos!G545)</f>
        <v/>
      </c>
      <c r="E545" s="120" t="str">
        <f>IF(D545="","",Lançamentos!R545)</f>
        <v/>
      </c>
      <c r="F545" s="121" t="str">
        <f>IF($D545="","",Lançamentos!T545)</f>
        <v/>
      </c>
      <c r="G545" s="121" t="str">
        <f>IF($D545="","",Lançamentos!V545)</f>
        <v/>
      </c>
      <c r="H545" s="121" t="str">
        <f>IF($D545="","",Lançamentos!X545)</f>
        <v/>
      </c>
      <c r="I545" s="121" t="str">
        <f>IF($D545="","",Lançamentos!Z545)</f>
        <v/>
      </c>
      <c r="J545" s="121" t="str">
        <f>IF($D545="","",Lançamentos!AB545)</f>
        <v/>
      </c>
      <c r="K545" s="121" t="str">
        <f>IF($D545="","",Lançamentos!AD545)</f>
        <v/>
      </c>
      <c r="L545" s="121" t="str">
        <f>IF($D545="","",Lançamentos!AF545)</f>
        <v/>
      </c>
      <c r="M545" s="121" t="str">
        <f>IF($D545="","",Lançamentos!AH545)</f>
        <v/>
      </c>
      <c r="N545" s="121" t="str">
        <f>IF($D545="","",Lançamentos!AJ545)</f>
        <v/>
      </c>
      <c r="O545" s="124" t="str">
        <f t="shared" si="46"/>
        <v/>
      </c>
      <c r="P545" s="125" t="str">
        <f t="shared" si="47"/>
        <v/>
      </c>
      <c r="R545" s="119">
        <f t="shared" si="49"/>
        <v>1</v>
      </c>
      <c r="S545" s="119">
        <f t="shared" si="49"/>
        <v>1</v>
      </c>
      <c r="T545" s="119">
        <f t="shared" si="49"/>
        <v>1</v>
      </c>
      <c r="U545" s="119">
        <f t="shared" si="49"/>
        <v>1</v>
      </c>
      <c r="V545" s="119">
        <f t="shared" si="49"/>
        <v>1</v>
      </c>
      <c r="W545" s="119">
        <f t="shared" si="48"/>
        <v>1</v>
      </c>
      <c r="X545" s="119">
        <f t="shared" si="48"/>
        <v>1</v>
      </c>
      <c r="Y545" s="119">
        <f t="shared" si="48"/>
        <v>1</v>
      </c>
      <c r="Z545" s="119">
        <f t="shared" si="48"/>
        <v>1</v>
      </c>
      <c r="AA545" s="119">
        <f t="shared" si="48"/>
        <v>1</v>
      </c>
      <c r="AB545" s="119">
        <f t="shared" si="45"/>
        <v>10</v>
      </c>
    </row>
    <row r="546" spans="3:28" ht="54.95" customHeight="1" x14ac:dyDescent="0.25">
      <c r="C546" s="56">
        <v>542</v>
      </c>
      <c r="D546" s="94" t="str">
        <f>IF(Lançamentos!G546="","",Lançamentos!G546)</f>
        <v/>
      </c>
      <c r="E546" s="120" t="str">
        <f>IF(D546="","",Lançamentos!R546)</f>
        <v/>
      </c>
      <c r="F546" s="121" t="str">
        <f>IF($D546="","",Lançamentos!T546)</f>
        <v/>
      </c>
      <c r="G546" s="121" t="str">
        <f>IF($D546="","",Lançamentos!V546)</f>
        <v/>
      </c>
      <c r="H546" s="121" t="str">
        <f>IF($D546="","",Lançamentos!X546)</f>
        <v/>
      </c>
      <c r="I546" s="121" t="str">
        <f>IF($D546="","",Lançamentos!Z546)</f>
        <v/>
      </c>
      <c r="J546" s="121" t="str">
        <f>IF($D546="","",Lançamentos!AB546)</f>
        <v/>
      </c>
      <c r="K546" s="121" t="str">
        <f>IF($D546="","",Lançamentos!AD546)</f>
        <v/>
      </c>
      <c r="L546" s="121" t="str">
        <f>IF($D546="","",Lançamentos!AF546)</f>
        <v/>
      </c>
      <c r="M546" s="121" t="str">
        <f>IF($D546="","",Lançamentos!AH546)</f>
        <v/>
      </c>
      <c r="N546" s="121" t="str">
        <f>IF($D546="","",Lançamentos!AJ546)</f>
        <v/>
      </c>
      <c r="O546" s="124" t="str">
        <f t="shared" si="46"/>
        <v/>
      </c>
      <c r="P546" s="125" t="str">
        <f t="shared" si="47"/>
        <v/>
      </c>
      <c r="R546" s="119">
        <f t="shared" si="49"/>
        <v>1</v>
      </c>
      <c r="S546" s="119">
        <f t="shared" si="49"/>
        <v>1</v>
      </c>
      <c r="T546" s="119">
        <f t="shared" si="49"/>
        <v>1</v>
      </c>
      <c r="U546" s="119">
        <f t="shared" si="49"/>
        <v>1</v>
      </c>
      <c r="V546" s="119">
        <f t="shared" si="49"/>
        <v>1</v>
      </c>
      <c r="W546" s="119">
        <f t="shared" si="48"/>
        <v>1</v>
      </c>
      <c r="X546" s="119">
        <f t="shared" si="48"/>
        <v>1</v>
      </c>
      <c r="Y546" s="119">
        <f t="shared" si="48"/>
        <v>1</v>
      </c>
      <c r="Z546" s="119">
        <f t="shared" si="48"/>
        <v>1</v>
      </c>
      <c r="AA546" s="119">
        <f t="shared" si="48"/>
        <v>1</v>
      </c>
      <c r="AB546" s="119">
        <f t="shared" si="45"/>
        <v>10</v>
      </c>
    </row>
    <row r="547" spans="3:28" ht="54.95" customHeight="1" x14ac:dyDescent="0.25">
      <c r="C547" s="56">
        <v>543</v>
      </c>
      <c r="D547" s="94" t="str">
        <f>IF(Lançamentos!G547="","",Lançamentos!G547)</f>
        <v/>
      </c>
      <c r="E547" s="120" t="str">
        <f>IF(D547="","",Lançamentos!R547)</f>
        <v/>
      </c>
      <c r="F547" s="121" t="str">
        <f>IF($D547="","",Lançamentos!T547)</f>
        <v/>
      </c>
      <c r="G547" s="121" t="str">
        <f>IF($D547="","",Lançamentos!V547)</f>
        <v/>
      </c>
      <c r="H547" s="121" t="str">
        <f>IF($D547="","",Lançamentos!X547)</f>
        <v/>
      </c>
      <c r="I547" s="121" t="str">
        <f>IF($D547="","",Lançamentos!Z547)</f>
        <v/>
      </c>
      <c r="J547" s="121" t="str">
        <f>IF($D547="","",Lançamentos!AB547)</f>
        <v/>
      </c>
      <c r="K547" s="121" t="str">
        <f>IF($D547="","",Lançamentos!AD547)</f>
        <v/>
      </c>
      <c r="L547" s="121" t="str">
        <f>IF($D547="","",Lançamentos!AF547)</f>
        <v/>
      </c>
      <c r="M547" s="121" t="str">
        <f>IF($D547="","",Lançamentos!AH547)</f>
        <v/>
      </c>
      <c r="N547" s="121" t="str">
        <f>IF($D547="","",Lançamentos!AJ547)</f>
        <v/>
      </c>
      <c r="O547" s="124" t="str">
        <f t="shared" si="46"/>
        <v/>
      </c>
      <c r="P547" s="125" t="str">
        <f t="shared" si="47"/>
        <v/>
      </c>
      <c r="R547" s="119">
        <f t="shared" si="49"/>
        <v>1</v>
      </c>
      <c r="S547" s="119">
        <f t="shared" si="49"/>
        <v>1</v>
      </c>
      <c r="T547" s="119">
        <f t="shared" si="49"/>
        <v>1</v>
      </c>
      <c r="U547" s="119">
        <f t="shared" si="49"/>
        <v>1</v>
      </c>
      <c r="V547" s="119">
        <f t="shared" si="49"/>
        <v>1</v>
      </c>
      <c r="W547" s="119">
        <f t="shared" si="48"/>
        <v>1</v>
      </c>
      <c r="X547" s="119">
        <f t="shared" si="48"/>
        <v>1</v>
      </c>
      <c r="Y547" s="119">
        <f t="shared" si="48"/>
        <v>1</v>
      </c>
      <c r="Z547" s="119">
        <f t="shared" si="48"/>
        <v>1</v>
      </c>
      <c r="AA547" s="119">
        <f t="shared" si="48"/>
        <v>1</v>
      </c>
      <c r="AB547" s="119">
        <f t="shared" si="45"/>
        <v>10</v>
      </c>
    </row>
    <row r="548" spans="3:28" ht="54.95" customHeight="1" x14ac:dyDescent="0.25">
      <c r="C548" s="56">
        <v>544</v>
      </c>
      <c r="D548" s="94" t="str">
        <f>IF(Lançamentos!G548="","",Lançamentos!G548)</f>
        <v/>
      </c>
      <c r="E548" s="120" t="str">
        <f>IF(D548="","",Lançamentos!R548)</f>
        <v/>
      </c>
      <c r="F548" s="121" t="str">
        <f>IF($D548="","",Lançamentos!T548)</f>
        <v/>
      </c>
      <c r="G548" s="121" t="str">
        <f>IF($D548="","",Lançamentos!V548)</f>
        <v/>
      </c>
      <c r="H548" s="121" t="str">
        <f>IF($D548="","",Lançamentos!X548)</f>
        <v/>
      </c>
      <c r="I548" s="121" t="str">
        <f>IF($D548="","",Lançamentos!Z548)</f>
        <v/>
      </c>
      <c r="J548" s="121" t="str">
        <f>IF($D548="","",Lançamentos!AB548)</f>
        <v/>
      </c>
      <c r="K548" s="121" t="str">
        <f>IF($D548="","",Lançamentos!AD548)</f>
        <v/>
      </c>
      <c r="L548" s="121" t="str">
        <f>IF($D548="","",Lançamentos!AF548)</f>
        <v/>
      </c>
      <c r="M548" s="121" t="str">
        <f>IF($D548="","",Lançamentos!AH548)</f>
        <v/>
      </c>
      <c r="N548" s="121" t="str">
        <f>IF($D548="","",Lançamentos!AJ548)</f>
        <v/>
      </c>
      <c r="O548" s="124" t="str">
        <f t="shared" si="46"/>
        <v/>
      </c>
      <c r="P548" s="125" t="str">
        <f t="shared" si="47"/>
        <v/>
      </c>
      <c r="R548" s="119">
        <f t="shared" si="49"/>
        <v>1</v>
      </c>
      <c r="S548" s="119">
        <f t="shared" si="49"/>
        <v>1</v>
      </c>
      <c r="T548" s="119">
        <f t="shared" si="49"/>
        <v>1</v>
      </c>
      <c r="U548" s="119">
        <f t="shared" si="49"/>
        <v>1</v>
      </c>
      <c r="V548" s="119">
        <f t="shared" si="49"/>
        <v>1</v>
      </c>
      <c r="W548" s="119">
        <f t="shared" si="48"/>
        <v>1</v>
      </c>
      <c r="X548" s="119">
        <f t="shared" si="48"/>
        <v>1</v>
      </c>
      <c r="Y548" s="119">
        <f t="shared" si="48"/>
        <v>1</v>
      </c>
      <c r="Z548" s="119">
        <f t="shared" si="48"/>
        <v>1</v>
      </c>
      <c r="AA548" s="119">
        <f t="shared" si="48"/>
        <v>1</v>
      </c>
      <c r="AB548" s="119">
        <f t="shared" si="45"/>
        <v>10</v>
      </c>
    </row>
    <row r="549" spans="3:28" ht="54.95" customHeight="1" x14ac:dyDescent="0.25">
      <c r="C549" s="56">
        <v>545</v>
      </c>
      <c r="D549" s="94" t="str">
        <f>IF(Lançamentos!G549="","",Lançamentos!G549)</f>
        <v/>
      </c>
      <c r="E549" s="120" t="str">
        <f>IF(D549="","",Lançamentos!R549)</f>
        <v/>
      </c>
      <c r="F549" s="121" t="str">
        <f>IF($D549="","",Lançamentos!T549)</f>
        <v/>
      </c>
      <c r="G549" s="121" t="str">
        <f>IF($D549="","",Lançamentos!V549)</f>
        <v/>
      </c>
      <c r="H549" s="121" t="str">
        <f>IF($D549="","",Lançamentos!X549)</f>
        <v/>
      </c>
      <c r="I549" s="121" t="str">
        <f>IF($D549="","",Lançamentos!Z549)</f>
        <v/>
      </c>
      <c r="J549" s="121" t="str">
        <f>IF($D549="","",Lançamentos!AB549)</f>
        <v/>
      </c>
      <c r="K549" s="121" t="str">
        <f>IF($D549="","",Lançamentos!AD549)</f>
        <v/>
      </c>
      <c r="L549" s="121" t="str">
        <f>IF($D549="","",Lançamentos!AF549)</f>
        <v/>
      </c>
      <c r="M549" s="121" t="str">
        <f>IF($D549="","",Lançamentos!AH549)</f>
        <v/>
      </c>
      <c r="N549" s="121" t="str">
        <f>IF($D549="","",Lançamentos!AJ549)</f>
        <v/>
      </c>
      <c r="O549" s="124" t="str">
        <f t="shared" si="46"/>
        <v/>
      </c>
      <c r="P549" s="125" t="str">
        <f t="shared" si="47"/>
        <v/>
      </c>
      <c r="R549" s="119">
        <f t="shared" si="49"/>
        <v>1</v>
      </c>
      <c r="S549" s="119">
        <f t="shared" si="49"/>
        <v>1</v>
      </c>
      <c r="T549" s="119">
        <f t="shared" si="49"/>
        <v>1</v>
      </c>
      <c r="U549" s="119">
        <f t="shared" si="49"/>
        <v>1</v>
      </c>
      <c r="V549" s="119">
        <f t="shared" si="49"/>
        <v>1</v>
      </c>
      <c r="W549" s="119">
        <f t="shared" si="48"/>
        <v>1</v>
      </c>
      <c r="X549" s="119">
        <f t="shared" si="48"/>
        <v>1</v>
      </c>
      <c r="Y549" s="119">
        <f t="shared" si="48"/>
        <v>1</v>
      </c>
      <c r="Z549" s="119">
        <f t="shared" si="48"/>
        <v>1</v>
      </c>
      <c r="AA549" s="119">
        <f t="shared" si="48"/>
        <v>1</v>
      </c>
      <c r="AB549" s="119">
        <f t="shared" si="45"/>
        <v>10</v>
      </c>
    </row>
    <row r="550" spans="3:28" ht="54.95" customHeight="1" x14ac:dyDescent="0.25">
      <c r="C550" s="56">
        <v>546</v>
      </c>
      <c r="D550" s="94" t="str">
        <f>IF(Lançamentos!G550="","",Lançamentos!G550)</f>
        <v/>
      </c>
      <c r="E550" s="120" t="str">
        <f>IF(D550="","",Lançamentos!R550)</f>
        <v/>
      </c>
      <c r="F550" s="121" t="str">
        <f>IF($D550="","",Lançamentos!T550)</f>
        <v/>
      </c>
      <c r="G550" s="121" t="str">
        <f>IF($D550="","",Lançamentos!V550)</f>
        <v/>
      </c>
      <c r="H550" s="121" t="str">
        <f>IF($D550="","",Lançamentos!X550)</f>
        <v/>
      </c>
      <c r="I550" s="121" t="str">
        <f>IF($D550="","",Lançamentos!Z550)</f>
        <v/>
      </c>
      <c r="J550" s="121" t="str">
        <f>IF($D550="","",Lançamentos!AB550)</f>
        <v/>
      </c>
      <c r="K550" s="121" t="str">
        <f>IF($D550="","",Lançamentos!AD550)</f>
        <v/>
      </c>
      <c r="L550" s="121" t="str">
        <f>IF($D550="","",Lançamentos!AF550)</f>
        <v/>
      </c>
      <c r="M550" s="121" t="str">
        <f>IF($D550="","",Lançamentos!AH550)</f>
        <v/>
      </c>
      <c r="N550" s="121" t="str">
        <f>IF($D550="","",Lançamentos!AJ550)</f>
        <v/>
      </c>
      <c r="O550" s="124" t="str">
        <f t="shared" si="46"/>
        <v/>
      </c>
      <c r="P550" s="125" t="str">
        <f t="shared" si="47"/>
        <v/>
      </c>
      <c r="R550" s="119">
        <f t="shared" si="49"/>
        <v>1</v>
      </c>
      <c r="S550" s="119">
        <f t="shared" si="49"/>
        <v>1</v>
      </c>
      <c r="T550" s="119">
        <f t="shared" si="49"/>
        <v>1</v>
      </c>
      <c r="U550" s="119">
        <f t="shared" si="49"/>
        <v>1</v>
      </c>
      <c r="V550" s="119">
        <f t="shared" si="49"/>
        <v>1</v>
      </c>
      <c r="W550" s="119">
        <f t="shared" si="48"/>
        <v>1</v>
      </c>
      <c r="X550" s="119">
        <f t="shared" si="48"/>
        <v>1</v>
      </c>
      <c r="Y550" s="119">
        <f t="shared" si="48"/>
        <v>1</v>
      </c>
      <c r="Z550" s="119">
        <f t="shared" si="48"/>
        <v>1</v>
      </c>
      <c r="AA550" s="119">
        <f t="shared" si="48"/>
        <v>1</v>
      </c>
      <c r="AB550" s="119">
        <f t="shared" si="45"/>
        <v>10</v>
      </c>
    </row>
    <row r="551" spans="3:28" ht="54.95" customHeight="1" x14ac:dyDescent="0.25">
      <c r="C551" s="56">
        <v>547</v>
      </c>
      <c r="D551" s="94" t="str">
        <f>IF(Lançamentos!G551="","",Lançamentos!G551)</f>
        <v/>
      </c>
      <c r="E551" s="120" t="str">
        <f>IF(D551="","",Lançamentos!R551)</f>
        <v/>
      </c>
      <c r="F551" s="121" t="str">
        <f>IF($D551="","",Lançamentos!T551)</f>
        <v/>
      </c>
      <c r="G551" s="121" t="str">
        <f>IF($D551="","",Lançamentos!V551)</f>
        <v/>
      </c>
      <c r="H551" s="121" t="str">
        <f>IF($D551="","",Lançamentos!X551)</f>
        <v/>
      </c>
      <c r="I551" s="121" t="str">
        <f>IF($D551="","",Lançamentos!Z551)</f>
        <v/>
      </c>
      <c r="J551" s="121" t="str">
        <f>IF($D551="","",Lançamentos!AB551)</f>
        <v/>
      </c>
      <c r="K551" s="121" t="str">
        <f>IF($D551="","",Lançamentos!AD551)</f>
        <v/>
      </c>
      <c r="L551" s="121" t="str">
        <f>IF($D551="","",Lançamentos!AF551)</f>
        <v/>
      </c>
      <c r="M551" s="121" t="str">
        <f>IF($D551="","",Lançamentos!AH551)</f>
        <v/>
      </c>
      <c r="N551" s="121" t="str">
        <f>IF($D551="","",Lançamentos!AJ551)</f>
        <v/>
      </c>
      <c r="O551" s="124" t="str">
        <f t="shared" si="46"/>
        <v/>
      </c>
      <c r="P551" s="125" t="str">
        <f t="shared" si="47"/>
        <v/>
      </c>
      <c r="R551" s="119">
        <f t="shared" si="49"/>
        <v>1</v>
      </c>
      <c r="S551" s="119">
        <f t="shared" si="49"/>
        <v>1</v>
      </c>
      <c r="T551" s="119">
        <f t="shared" si="49"/>
        <v>1</v>
      </c>
      <c r="U551" s="119">
        <f t="shared" si="49"/>
        <v>1</v>
      </c>
      <c r="V551" s="119">
        <f t="shared" si="49"/>
        <v>1</v>
      </c>
      <c r="W551" s="119">
        <f t="shared" si="48"/>
        <v>1</v>
      </c>
      <c r="X551" s="119">
        <f t="shared" si="48"/>
        <v>1</v>
      </c>
      <c r="Y551" s="119">
        <f t="shared" si="48"/>
        <v>1</v>
      </c>
      <c r="Z551" s="119">
        <f t="shared" si="48"/>
        <v>1</v>
      </c>
      <c r="AA551" s="119">
        <f t="shared" si="48"/>
        <v>1</v>
      </c>
      <c r="AB551" s="119">
        <f t="shared" si="45"/>
        <v>10</v>
      </c>
    </row>
    <row r="552" spans="3:28" ht="54.95" customHeight="1" x14ac:dyDescent="0.25">
      <c r="C552" s="56">
        <v>548</v>
      </c>
      <c r="D552" s="94" t="str">
        <f>IF(Lançamentos!G552="","",Lançamentos!G552)</f>
        <v/>
      </c>
      <c r="E552" s="120" t="str">
        <f>IF(D552="","",Lançamentos!R552)</f>
        <v/>
      </c>
      <c r="F552" s="121" t="str">
        <f>IF($D552="","",Lançamentos!T552)</f>
        <v/>
      </c>
      <c r="G552" s="121" t="str">
        <f>IF($D552="","",Lançamentos!V552)</f>
        <v/>
      </c>
      <c r="H552" s="121" t="str">
        <f>IF($D552="","",Lançamentos!X552)</f>
        <v/>
      </c>
      <c r="I552" s="121" t="str">
        <f>IF($D552="","",Lançamentos!Z552)</f>
        <v/>
      </c>
      <c r="J552" s="121" t="str">
        <f>IF($D552="","",Lançamentos!AB552)</f>
        <v/>
      </c>
      <c r="K552" s="121" t="str">
        <f>IF($D552="","",Lançamentos!AD552)</f>
        <v/>
      </c>
      <c r="L552" s="121" t="str">
        <f>IF($D552="","",Lançamentos!AF552)</f>
        <v/>
      </c>
      <c r="M552" s="121" t="str">
        <f>IF($D552="","",Lançamentos!AH552)</f>
        <v/>
      </c>
      <c r="N552" s="121" t="str">
        <f>IF($D552="","",Lançamentos!AJ552)</f>
        <v/>
      </c>
      <c r="O552" s="124" t="str">
        <f t="shared" si="46"/>
        <v/>
      </c>
      <c r="P552" s="125" t="str">
        <f t="shared" si="47"/>
        <v/>
      </c>
      <c r="R552" s="119">
        <f t="shared" si="49"/>
        <v>1</v>
      </c>
      <c r="S552" s="119">
        <f t="shared" si="49"/>
        <v>1</v>
      </c>
      <c r="T552" s="119">
        <f t="shared" si="49"/>
        <v>1</v>
      </c>
      <c r="U552" s="119">
        <f t="shared" si="49"/>
        <v>1</v>
      </c>
      <c r="V552" s="119">
        <f t="shared" si="49"/>
        <v>1</v>
      </c>
      <c r="W552" s="119">
        <f t="shared" si="48"/>
        <v>1</v>
      </c>
      <c r="X552" s="119">
        <f t="shared" si="48"/>
        <v>1</v>
      </c>
      <c r="Y552" s="119">
        <f t="shared" si="48"/>
        <v>1</v>
      </c>
      <c r="Z552" s="119">
        <f t="shared" si="48"/>
        <v>1</v>
      </c>
      <c r="AA552" s="119">
        <f t="shared" si="48"/>
        <v>1</v>
      </c>
      <c r="AB552" s="119">
        <f t="shared" si="45"/>
        <v>10</v>
      </c>
    </row>
    <row r="553" spans="3:28" ht="54.95" customHeight="1" x14ac:dyDescent="0.25">
      <c r="C553" s="56">
        <v>549</v>
      </c>
      <c r="D553" s="94" t="str">
        <f>IF(Lançamentos!G553="","",Lançamentos!G553)</f>
        <v/>
      </c>
      <c r="E553" s="120" t="str">
        <f>IF(D553="","",Lançamentos!R553)</f>
        <v/>
      </c>
      <c r="F553" s="121" t="str">
        <f>IF($D553="","",Lançamentos!T553)</f>
        <v/>
      </c>
      <c r="G553" s="121" t="str">
        <f>IF($D553="","",Lançamentos!V553)</f>
        <v/>
      </c>
      <c r="H553" s="121" t="str">
        <f>IF($D553="","",Lançamentos!X553)</f>
        <v/>
      </c>
      <c r="I553" s="121" t="str">
        <f>IF($D553="","",Lançamentos!Z553)</f>
        <v/>
      </c>
      <c r="J553" s="121" t="str">
        <f>IF($D553="","",Lançamentos!AB553)</f>
        <v/>
      </c>
      <c r="K553" s="121" t="str">
        <f>IF($D553="","",Lançamentos!AD553)</f>
        <v/>
      </c>
      <c r="L553" s="121" t="str">
        <f>IF($D553="","",Lançamentos!AF553)</f>
        <v/>
      </c>
      <c r="M553" s="121" t="str">
        <f>IF($D553="","",Lançamentos!AH553)</f>
        <v/>
      </c>
      <c r="N553" s="121" t="str">
        <f>IF($D553="","",Lançamentos!AJ553)</f>
        <v/>
      </c>
      <c r="O553" s="124" t="str">
        <f t="shared" si="46"/>
        <v/>
      </c>
      <c r="P553" s="125" t="str">
        <f t="shared" si="47"/>
        <v/>
      </c>
      <c r="R553" s="119">
        <f t="shared" si="49"/>
        <v>1</v>
      </c>
      <c r="S553" s="119">
        <f t="shared" si="49"/>
        <v>1</v>
      </c>
      <c r="T553" s="119">
        <f t="shared" si="49"/>
        <v>1</v>
      </c>
      <c r="U553" s="119">
        <f t="shared" si="49"/>
        <v>1</v>
      </c>
      <c r="V553" s="119">
        <f t="shared" si="49"/>
        <v>1</v>
      </c>
      <c r="W553" s="119">
        <f t="shared" si="48"/>
        <v>1</v>
      </c>
      <c r="X553" s="119">
        <f t="shared" si="48"/>
        <v>1</v>
      </c>
      <c r="Y553" s="119">
        <f t="shared" si="48"/>
        <v>1</v>
      </c>
      <c r="Z553" s="119">
        <f t="shared" si="48"/>
        <v>1</v>
      </c>
      <c r="AA553" s="119">
        <f t="shared" si="48"/>
        <v>1</v>
      </c>
      <c r="AB553" s="119">
        <f t="shared" si="45"/>
        <v>10</v>
      </c>
    </row>
    <row r="554" spans="3:28" ht="54.95" customHeight="1" x14ac:dyDescent="0.25">
      <c r="C554" s="56">
        <v>550</v>
      </c>
      <c r="D554" s="94" t="str">
        <f>IF(Lançamentos!G554="","",Lançamentos!G554)</f>
        <v/>
      </c>
      <c r="E554" s="120" t="str">
        <f>IF(D554="","",Lançamentos!R554)</f>
        <v/>
      </c>
      <c r="F554" s="121" t="str">
        <f>IF($D554="","",Lançamentos!T554)</f>
        <v/>
      </c>
      <c r="G554" s="121" t="str">
        <f>IF($D554="","",Lançamentos!V554)</f>
        <v/>
      </c>
      <c r="H554" s="121" t="str">
        <f>IF($D554="","",Lançamentos!X554)</f>
        <v/>
      </c>
      <c r="I554" s="121" t="str">
        <f>IF($D554="","",Lançamentos!Z554)</f>
        <v/>
      </c>
      <c r="J554" s="121" t="str">
        <f>IF($D554="","",Lançamentos!AB554)</f>
        <v/>
      </c>
      <c r="K554" s="121" t="str">
        <f>IF($D554="","",Lançamentos!AD554)</f>
        <v/>
      </c>
      <c r="L554" s="121" t="str">
        <f>IF($D554="","",Lançamentos!AF554)</f>
        <v/>
      </c>
      <c r="M554" s="121" t="str">
        <f>IF($D554="","",Lançamentos!AH554)</f>
        <v/>
      </c>
      <c r="N554" s="121" t="str">
        <f>IF($D554="","",Lançamentos!AJ554)</f>
        <v/>
      </c>
      <c r="O554" s="124" t="str">
        <f t="shared" si="46"/>
        <v/>
      </c>
      <c r="P554" s="125" t="str">
        <f t="shared" si="47"/>
        <v/>
      </c>
      <c r="R554" s="119">
        <f t="shared" si="49"/>
        <v>1</v>
      </c>
      <c r="S554" s="119">
        <f t="shared" si="49"/>
        <v>1</v>
      </c>
      <c r="T554" s="119">
        <f t="shared" si="49"/>
        <v>1</v>
      </c>
      <c r="U554" s="119">
        <f t="shared" si="49"/>
        <v>1</v>
      </c>
      <c r="V554" s="119">
        <f t="shared" si="49"/>
        <v>1</v>
      </c>
      <c r="W554" s="119">
        <f t="shared" si="48"/>
        <v>1</v>
      </c>
      <c r="X554" s="119">
        <f t="shared" si="48"/>
        <v>1</v>
      </c>
      <c r="Y554" s="119">
        <f t="shared" si="48"/>
        <v>1</v>
      </c>
      <c r="Z554" s="119">
        <f t="shared" si="48"/>
        <v>1</v>
      </c>
      <c r="AA554" s="119">
        <f t="shared" si="48"/>
        <v>1</v>
      </c>
      <c r="AB554" s="119">
        <f t="shared" si="45"/>
        <v>10</v>
      </c>
    </row>
    <row r="555" spans="3:28" ht="54.95" customHeight="1" x14ac:dyDescent="0.25">
      <c r="C555" s="56">
        <v>551</v>
      </c>
      <c r="D555" s="94" t="str">
        <f>IF(Lançamentos!G555="","",Lançamentos!G555)</f>
        <v/>
      </c>
      <c r="E555" s="120" t="str">
        <f>IF(D555="","",Lançamentos!R555)</f>
        <v/>
      </c>
      <c r="F555" s="121" t="str">
        <f>IF($D555="","",Lançamentos!T555)</f>
        <v/>
      </c>
      <c r="G555" s="121" t="str">
        <f>IF($D555="","",Lançamentos!V555)</f>
        <v/>
      </c>
      <c r="H555" s="121" t="str">
        <f>IF($D555="","",Lançamentos!X555)</f>
        <v/>
      </c>
      <c r="I555" s="121" t="str">
        <f>IF($D555="","",Lançamentos!Z555)</f>
        <v/>
      </c>
      <c r="J555" s="121" t="str">
        <f>IF($D555="","",Lançamentos!AB555)</f>
        <v/>
      </c>
      <c r="K555" s="121" t="str">
        <f>IF($D555="","",Lançamentos!AD555)</f>
        <v/>
      </c>
      <c r="L555" s="121" t="str">
        <f>IF($D555="","",Lançamentos!AF555)</f>
        <v/>
      </c>
      <c r="M555" s="121" t="str">
        <f>IF($D555="","",Lançamentos!AH555)</f>
        <v/>
      </c>
      <c r="N555" s="121" t="str">
        <f>IF($D555="","",Lançamentos!AJ555)</f>
        <v/>
      </c>
      <c r="O555" s="124" t="str">
        <f t="shared" si="46"/>
        <v/>
      </c>
      <c r="P555" s="125" t="str">
        <f t="shared" si="47"/>
        <v/>
      </c>
      <c r="R555" s="119">
        <f t="shared" si="49"/>
        <v>1</v>
      </c>
      <c r="S555" s="119">
        <f t="shared" si="49"/>
        <v>1</v>
      </c>
      <c r="T555" s="119">
        <f t="shared" si="49"/>
        <v>1</v>
      </c>
      <c r="U555" s="119">
        <f t="shared" si="49"/>
        <v>1</v>
      </c>
      <c r="V555" s="119">
        <f t="shared" si="49"/>
        <v>1</v>
      </c>
      <c r="W555" s="119">
        <f t="shared" si="48"/>
        <v>1</v>
      </c>
      <c r="X555" s="119">
        <f t="shared" si="48"/>
        <v>1</v>
      </c>
      <c r="Y555" s="119">
        <f t="shared" si="48"/>
        <v>1</v>
      </c>
      <c r="Z555" s="119">
        <f t="shared" si="48"/>
        <v>1</v>
      </c>
      <c r="AA555" s="119">
        <f t="shared" si="48"/>
        <v>1</v>
      </c>
      <c r="AB555" s="119">
        <f t="shared" si="45"/>
        <v>10</v>
      </c>
    </row>
    <row r="556" spans="3:28" ht="54.95" customHeight="1" x14ac:dyDescent="0.25">
      <c r="C556" s="56">
        <v>552</v>
      </c>
      <c r="D556" s="94" t="str">
        <f>IF(Lançamentos!G556="","",Lançamentos!G556)</f>
        <v/>
      </c>
      <c r="E556" s="120" t="str">
        <f>IF(D556="","",Lançamentos!R556)</f>
        <v/>
      </c>
      <c r="F556" s="121" t="str">
        <f>IF($D556="","",Lançamentos!T556)</f>
        <v/>
      </c>
      <c r="G556" s="121" t="str">
        <f>IF($D556="","",Lançamentos!V556)</f>
        <v/>
      </c>
      <c r="H556" s="121" t="str">
        <f>IF($D556="","",Lançamentos!X556)</f>
        <v/>
      </c>
      <c r="I556" s="121" t="str">
        <f>IF($D556="","",Lançamentos!Z556)</f>
        <v/>
      </c>
      <c r="J556" s="121" t="str">
        <f>IF($D556="","",Lançamentos!AB556)</f>
        <v/>
      </c>
      <c r="K556" s="121" t="str">
        <f>IF($D556="","",Lançamentos!AD556)</f>
        <v/>
      </c>
      <c r="L556" s="121" t="str">
        <f>IF($D556="","",Lançamentos!AF556)</f>
        <v/>
      </c>
      <c r="M556" s="121" t="str">
        <f>IF($D556="","",Lançamentos!AH556)</f>
        <v/>
      </c>
      <c r="N556" s="121" t="str">
        <f>IF($D556="","",Lançamentos!AJ556)</f>
        <v/>
      </c>
      <c r="O556" s="124" t="str">
        <f t="shared" si="46"/>
        <v/>
      </c>
      <c r="P556" s="125" t="str">
        <f t="shared" si="47"/>
        <v/>
      </c>
      <c r="R556" s="119">
        <f t="shared" si="49"/>
        <v>1</v>
      </c>
      <c r="S556" s="119">
        <f t="shared" si="49"/>
        <v>1</v>
      </c>
      <c r="T556" s="119">
        <f t="shared" si="49"/>
        <v>1</v>
      </c>
      <c r="U556" s="119">
        <f t="shared" si="49"/>
        <v>1</v>
      </c>
      <c r="V556" s="119">
        <f t="shared" si="49"/>
        <v>1</v>
      </c>
      <c r="W556" s="119">
        <f t="shared" si="48"/>
        <v>1</v>
      </c>
      <c r="X556" s="119">
        <f t="shared" si="48"/>
        <v>1</v>
      </c>
      <c r="Y556" s="119">
        <f t="shared" si="48"/>
        <v>1</v>
      </c>
      <c r="Z556" s="119">
        <f t="shared" si="48"/>
        <v>1</v>
      </c>
      <c r="AA556" s="119">
        <f t="shared" si="48"/>
        <v>1</v>
      </c>
      <c r="AB556" s="119">
        <f t="shared" si="45"/>
        <v>10</v>
      </c>
    </row>
    <row r="557" spans="3:28" ht="54.95" customHeight="1" x14ac:dyDescent="0.25">
      <c r="C557" s="56">
        <v>553</v>
      </c>
      <c r="D557" s="94" t="str">
        <f>IF(Lançamentos!G557="","",Lançamentos!G557)</f>
        <v/>
      </c>
      <c r="E557" s="120" t="str">
        <f>IF(D557="","",Lançamentos!R557)</f>
        <v/>
      </c>
      <c r="F557" s="121" t="str">
        <f>IF($D557="","",Lançamentos!T557)</f>
        <v/>
      </c>
      <c r="G557" s="121" t="str">
        <f>IF($D557="","",Lançamentos!V557)</f>
        <v/>
      </c>
      <c r="H557" s="121" t="str">
        <f>IF($D557="","",Lançamentos!X557)</f>
        <v/>
      </c>
      <c r="I557" s="121" t="str">
        <f>IF($D557="","",Lançamentos!Z557)</f>
        <v/>
      </c>
      <c r="J557" s="121" t="str">
        <f>IF($D557="","",Lançamentos!AB557)</f>
        <v/>
      </c>
      <c r="K557" s="121" t="str">
        <f>IF($D557="","",Lançamentos!AD557)</f>
        <v/>
      </c>
      <c r="L557" s="121" t="str">
        <f>IF($D557="","",Lançamentos!AF557)</f>
        <v/>
      </c>
      <c r="M557" s="121" t="str">
        <f>IF($D557="","",Lançamentos!AH557)</f>
        <v/>
      </c>
      <c r="N557" s="121" t="str">
        <f>IF($D557="","",Lançamentos!AJ557)</f>
        <v/>
      </c>
      <c r="O557" s="124" t="str">
        <f t="shared" si="46"/>
        <v/>
      </c>
      <c r="P557" s="125" t="str">
        <f t="shared" si="47"/>
        <v/>
      </c>
      <c r="R557" s="119">
        <f t="shared" si="49"/>
        <v>1</v>
      </c>
      <c r="S557" s="119">
        <f t="shared" si="49"/>
        <v>1</v>
      </c>
      <c r="T557" s="119">
        <f t="shared" si="49"/>
        <v>1</v>
      </c>
      <c r="U557" s="119">
        <f t="shared" si="49"/>
        <v>1</v>
      </c>
      <c r="V557" s="119">
        <f t="shared" si="49"/>
        <v>1</v>
      </c>
      <c r="W557" s="119">
        <f t="shared" si="48"/>
        <v>1</v>
      </c>
      <c r="X557" s="119">
        <f t="shared" si="48"/>
        <v>1</v>
      </c>
      <c r="Y557" s="119">
        <f t="shared" si="48"/>
        <v>1</v>
      </c>
      <c r="Z557" s="119">
        <f t="shared" si="48"/>
        <v>1</v>
      </c>
      <c r="AA557" s="119">
        <f t="shared" si="48"/>
        <v>1</v>
      </c>
      <c r="AB557" s="119">
        <f t="shared" si="45"/>
        <v>10</v>
      </c>
    </row>
    <row r="558" spans="3:28" ht="54.95" customHeight="1" x14ac:dyDescent="0.25">
      <c r="C558" s="56">
        <v>554</v>
      </c>
      <c r="D558" s="94" t="str">
        <f>IF(Lançamentos!G558="","",Lançamentos!G558)</f>
        <v/>
      </c>
      <c r="E558" s="120" t="str">
        <f>IF(D558="","",Lançamentos!R558)</f>
        <v/>
      </c>
      <c r="F558" s="121" t="str">
        <f>IF($D558="","",Lançamentos!T558)</f>
        <v/>
      </c>
      <c r="G558" s="121" t="str">
        <f>IF($D558="","",Lançamentos!V558)</f>
        <v/>
      </c>
      <c r="H558" s="121" t="str">
        <f>IF($D558="","",Lançamentos!X558)</f>
        <v/>
      </c>
      <c r="I558" s="121" t="str">
        <f>IF($D558="","",Lançamentos!Z558)</f>
        <v/>
      </c>
      <c r="J558" s="121" t="str">
        <f>IF($D558="","",Lançamentos!AB558)</f>
        <v/>
      </c>
      <c r="K558" s="121" t="str">
        <f>IF($D558="","",Lançamentos!AD558)</f>
        <v/>
      </c>
      <c r="L558" s="121" t="str">
        <f>IF($D558="","",Lançamentos!AF558)</f>
        <v/>
      </c>
      <c r="M558" s="121" t="str">
        <f>IF($D558="","",Lançamentos!AH558)</f>
        <v/>
      </c>
      <c r="N558" s="121" t="str">
        <f>IF($D558="","",Lançamentos!AJ558)</f>
        <v/>
      </c>
      <c r="O558" s="124" t="str">
        <f t="shared" si="46"/>
        <v/>
      </c>
      <c r="P558" s="125" t="str">
        <f t="shared" si="47"/>
        <v/>
      </c>
      <c r="R558" s="119">
        <f t="shared" si="49"/>
        <v>1</v>
      </c>
      <c r="S558" s="119">
        <f t="shared" si="49"/>
        <v>1</v>
      </c>
      <c r="T558" s="119">
        <f t="shared" si="49"/>
        <v>1</v>
      </c>
      <c r="U558" s="119">
        <f t="shared" si="49"/>
        <v>1</v>
      </c>
      <c r="V558" s="119">
        <f t="shared" si="49"/>
        <v>1</v>
      </c>
      <c r="W558" s="119">
        <f t="shared" si="48"/>
        <v>1</v>
      </c>
      <c r="X558" s="119">
        <f t="shared" si="48"/>
        <v>1</v>
      </c>
      <c r="Y558" s="119">
        <f t="shared" si="48"/>
        <v>1</v>
      </c>
      <c r="Z558" s="119">
        <f t="shared" si="48"/>
        <v>1</v>
      </c>
      <c r="AA558" s="119">
        <f t="shared" si="48"/>
        <v>1</v>
      </c>
      <c r="AB558" s="119">
        <f t="shared" si="45"/>
        <v>10</v>
      </c>
    </row>
    <row r="559" spans="3:28" ht="54.95" customHeight="1" x14ac:dyDescent="0.25">
      <c r="C559" s="56">
        <v>555</v>
      </c>
      <c r="D559" s="94" t="str">
        <f>IF(Lançamentos!G559="","",Lançamentos!G559)</f>
        <v/>
      </c>
      <c r="E559" s="120" t="str">
        <f>IF(D559="","",Lançamentos!R559)</f>
        <v/>
      </c>
      <c r="F559" s="121" t="str">
        <f>IF($D559="","",Lançamentos!T559)</f>
        <v/>
      </c>
      <c r="G559" s="121" t="str">
        <f>IF($D559="","",Lançamentos!V559)</f>
        <v/>
      </c>
      <c r="H559" s="121" t="str">
        <f>IF($D559="","",Lançamentos!X559)</f>
        <v/>
      </c>
      <c r="I559" s="121" t="str">
        <f>IF($D559="","",Lançamentos!Z559)</f>
        <v/>
      </c>
      <c r="J559" s="121" t="str">
        <f>IF($D559="","",Lançamentos!AB559)</f>
        <v/>
      </c>
      <c r="K559" s="121" t="str">
        <f>IF($D559="","",Lançamentos!AD559)</f>
        <v/>
      </c>
      <c r="L559" s="121" t="str">
        <f>IF($D559="","",Lançamentos!AF559)</f>
        <v/>
      </c>
      <c r="M559" s="121" t="str">
        <f>IF($D559="","",Lançamentos!AH559)</f>
        <v/>
      </c>
      <c r="N559" s="121" t="str">
        <f>IF($D559="","",Lançamentos!AJ559)</f>
        <v/>
      </c>
      <c r="O559" s="124" t="str">
        <f t="shared" si="46"/>
        <v/>
      </c>
      <c r="P559" s="125" t="str">
        <f t="shared" si="47"/>
        <v/>
      </c>
      <c r="R559" s="119">
        <f t="shared" si="49"/>
        <v>1</v>
      </c>
      <c r="S559" s="119">
        <f t="shared" si="49"/>
        <v>1</v>
      </c>
      <c r="T559" s="119">
        <f t="shared" si="49"/>
        <v>1</v>
      </c>
      <c r="U559" s="119">
        <f t="shared" si="49"/>
        <v>1</v>
      </c>
      <c r="V559" s="119">
        <f t="shared" si="49"/>
        <v>1</v>
      </c>
      <c r="W559" s="119">
        <f t="shared" si="48"/>
        <v>1</v>
      </c>
      <c r="X559" s="119">
        <f t="shared" si="48"/>
        <v>1</v>
      </c>
      <c r="Y559" s="119">
        <f t="shared" si="48"/>
        <v>1</v>
      </c>
      <c r="Z559" s="119">
        <f t="shared" si="48"/>
        <v>1</v>
      </c>
      <c r="AA559" s="119">
        <f t="shared" si="48"/>
        <v>1</v>
      </c>
      <c r="AB559" s="119">
        <f t="shared" si="45"/>
        <v>10</v>
      </c>
    </row>
    <row r="560" spans="3:28" ht="54.95" customHeight="1" x14ac:dyDescent="0.25">
      <c r="C560" s="56">
        <v>556</v>
      </c>
      <c r="D560" s="94" t="str">
        <f>IF(Lançamentos!G560="","",Lançamentos!G560)</f>
        <v/>
      </c>
      <c r="E560" s="120" t="str">
        <f>IF(D560="","",Lançamentos!R560)</f>
        <v/>
      </c>
      <c r="F560" s="121" t="str">
        <f>IF($D560="","",Lançamentos!T560)</f>
        <v/>
      </c>
      <c r="G560" s="121" t="str">
        <f>IF($D560="","",Lançamentos!V560)</f>
        <v/>
      </c>
      <c r="H560" s="121" t="str">
        <f>IF($D560="","",Lançamentos!X560)</f>
        <v/>
      </c>
      <c r="I560" s="121" t="str">
        <f>IF($D560="","",Lançamentos!Z560)</f>
        <v/>
      </c>
      <c r="J560" s="121" t="str">
        <f>IF($D560="","",Lançamentos!AB560)</f>
        <v/>
      </c>
      <c r="K560" s="121" t="str">
        <f>IF($D560="","",Lançamentos!AD560)</f>
        <v/>
      </c>
      <c r="L560" s="121" t="str">
        <f>IF($D560="","",Lançamentos!AF560)</f>
        <v/>
      </c>
      <c r="M560" s="121" t="str">
        <f>IF($D560="","",Lançamentos!AH560)</f>
        <v/>
      </c>
      <c r="N560" s="121" t="str">
        <f>IF($D560="","",Lançamentos!AJ560)</f>
        <v/>
      </c>
      <c r="O560" s="124" t="str">
        <f t="shared" si="46"/>
        <v/>
      </c>
      <c r="P560" s="125" t="str">
        <f t="shared" si="47"/>
        <v/>
      </c>
      <c r="R560" s="119">
        <f t="shared" si="49"/>
        <v>1</v>
      </c>
      <c r="S560" s="119">
        <f t="shared" si="49"/>
        <v>1</v>
      </c>
      <c r="T560" s="119">
        <f t="shared" si="49"/>
        <v>1</v>
      </c>
      <c r="U560" s="119">
        <f t="shared" si="49"/>
        <v>1</v>
      </c>
      <c r="V560" s="119">
        <f t="shared" si="49"/>
        <v>1</v>
      </c>
      <c r="W560" s="119">
        <f t="shared" si="48"/>
        <v>1</v>
      </c>
      <c r="X560" s="119">
        <f t="shared" si="48"/>
        <v>1</v>
      </c>
      <c r="Y560" s="119">
        <f t="shared" si="48"/>
        <v>1</v>
      </c>
      <c r="Z560" s="119">
        <f t="shared" si="48"/>
        <v>1</v>
      </c>
      <c r="AA560" s="119">
        <f t="shared" si="48"/>
        <v>1</v>
      </c>
      <c r="AB560" s="119">
        <f t="shared" si="45"/>
        <v>10</v>
      </c>
    </row>
    <row r="561" spans="3:28" ht="54.95" customHeight="1" x14ac:dyDescent="0.25">
      <c r="C561" s="56">
        <v>557</v>
      </c>
      <c r="D561" s="94" t="str">
        <f>IF(Lançamentos!G561="","",Lançamentos!G561)</f>
        <v/>
      </c>
      <c r="E561" s="120" t="str">
        <f>IF(D561="","",Lançamentos!R561)</f>
        <v/>
      </c>
      <c r="F561" s="121" t="str">
        <f>IF($D561="","",Lançamentos!T561)</f>
        <v/>
      </c>
      <c r="G561" s="121" t="str">
        <f>IF($D561="","",Lançamentos!V561)</f>
        <v/>
      </c>
      <c r="H561" s="121" t="str">
        <f>IF($D561="","",Lançamentos!X561)</f>
        <v/>
      </c>
      <c r="I561" s="121" t="str">
        <f>IF($D561="","",Lançamentos!Z561)</f>
        <v/>
      </c>
      <c r="J561" s="121" t="str">
        <f>IF($D561="","",Lançamentos!AB561)</f>
        <v/>
      </c>
      <c r="K561" s="121" t="str">
        <f>IF($D561="","",Lançamentos!AD561)</f>
        <v/>
      </c>
      <c r="L561" s="121" t="str">
        <f>IF($D561="","",Lançamentos!AF561)</f>
        <v/>
      </c>
      <c r="M561" s="121" t="str">
        <f>IF($D561="","",Lançamentos!AH561)</f>
        <v/>
      </c>
      <c r="N561" s="121" t="str">
        <f>IF($D561="","",Lançamentos!AJ561)</f>
        <v/>
      </c>
      <c r="O561" s="124" t="str">
        <f t="shared" si="46"/>
        <v/>
      </c>
      <c r="P561" s="125" t="str">
        <f t="shared" si="47"/>
        <v/>
      </c>
      <c r="R561" s="119">
        <f t="shared" si="49"/>
        <v>1</v>
      </c>
      <c r="S561" s="119">
        <f t="shared" si="49"/>
        <v>1</v>
      </c>
      <c r="T561" s="119">
        <f t="shared" si="49"/>
        <v>1</v>
      </c>
      <c r="U561" s="119">
        <f t="shared" si="49"/>
        <v>1</v>
      </c>
      <c r="V561" s="119">
        <f t="shared" si="49"/>
        <v>1</v>
      </c>
      <c r="W561" s="119">
        <f t="shared" si="48"/>
        <v>1</v>
      </c>
      <c r="X561" s="119">
        <f t="shared" si="48"/>
        <v>1</v>
      </c>
      <c r="Y561" s="119">
        <f t="shared" si="48"/>
        <v>1</v>
      </c>
      <c r="Z561" s="119">
        <f t="shared" si="48"/>
        <v>1</v>
      </c>
      <c r="AA561" s="119">
        <f t="shared" si="48"/>
        <v>1</v>
      </c>
      <c r="AB561" s="119">
        <f t="shared" si="45"/>
        <v>10</v>
      </c>
    </row>
    <row r="562" spans="3:28" ht="54.95" customHeight="1" x14ac:dyDescent="0.25">
      <c r="C562" s="56">
        <v>558</v>
      </c>
      <c r="D562" s="94" t="str">
        <f>IF(Lançamentos!G562="","",Lançamentos!G562)</f>
        <v/>
      </c>
      <c r="E562" s="120" t="str">
        <f>IF(D562="","",Lançamentos!R562)</f>
        <v/>
      </c>
      <c r="F562" s="121" t="str">
        <f>IF($D562="","",Lançamentos!T562)</f>
        <v/>
      </c>
      <c r="G562" s="121" t="str">
        <f>IF($D562="","",Lançamentos!V562)</f>
        <v/>
      </c>
      <c r="H562" s="121" t="str">
        <f>IF($D562="","",Lançamentos!X562)</f>
        <v/>
      </c>
      <c r="I562" s="121" t="str">
        <f>IF($D562="","",Lançamentos!Z562)</f>
        <v/>
      </c>
      <c r="J562" s="121" t="str">
        <f>IF($D562="","",Lançamentos!AB562)</f>
        <v/>
      </c>
      <c r="K562" s="121" t="str">
        <f>IF($D562="","",Lançamentos!AD562)</f>
        <v/>
      </c>
      <c r="L562" s="121" t="str">
        <f>IF($D562="","",Lançamentos!AF562)</f>
        <v/>
      </c>
      <c r="M562" s="121" t="str">
        <f>IF($D562="","",Lançamentos!AH562)</f>
        <v/>
      </c>
      <c r="N562" s="121" t="str">
        <f>IF($D562="","",Lançamentos!AJ562)</f>
        <v/>
      </c>
      <c r="O562" s="124" t="str">
        <f t="shared" si="46"/>
        <v/>
      </c>
      <c r="P562" s="125" t="str">
        <f t="shared" si="47"/>
        <v/>
      </c>
      <c r="R562" s="119">
        <f t="shared" si="49"/>
        <v>1</v>
      </c>
      <c r="S562" s="119">
        <f t="shared" si="49"/>
        <v>1</v>
      </c>
      <c r="T562" s="119">
        <f t="shared" si="49"/>
        <v>1</v>
      </c>
      <c r="U562" s="119">
        <f t="shared" si="49"/>
        <v>1</v>
      </c>
      <c r="V562" s="119">
        <f t="shared" si="49"/>
        <v>1</v>
      </c>
      <c r="W562" s="119">
        <f t="shared" si="48"/>
        <v>1</v>
      </c>
      <c r="X562" s="119">
        <f t="shared" si="48"/>
        <v>1</v>
      </c>
      <c r="Y562" s="119">
        <f t="shared" si="48"/>
        <v>1</v>
      </c>
      <c r="Z562" s="119">
        <f t="shared" si="48"/>
        <v>1</v>
      </c>
      <c r="AA562" s="119">
        <f t="shared" si="48"/>
        <v>1</v>
      </c>
      <c r="AB562" s="119">
        <f t="shared" si="45"/>
        <v>10</v>
      </c>
    </row>
    <row r="563" spans="3:28" ht="54.95" customHeight="1" x14ac:dyDescent="0.25">
      <c r="C563" s="56">
        <v>559</v>
      </c>
      <c r="D563" s="94" t="str">
        <f>IF(Lançamentos!G563="","",Lançamentos!G563)</f>
        <v/>
      </c>
      <c r="E563" s="120" t="str">
        <f>IF(D563="","",Lançamentos!R563)</f>
        <v/>
      </c>
      <c r="F563" s="121" t="str">
        <f>IF($D563="","",Lançamentos!T563)</f>
        <v/>
      </c>
      <c r="G563" s="121" t="str">
        <f>IF($D563="","",Lançamentos!V563)</f>
        <v/>
      </c>
      <c r="H563" s="121" t="str">
        <f>IF($D563="","",Lançamentos!X563)</f>
        <v/>
      </c>
      <c r="I563" s="121" t="str">
        <f>IF($D563="","",Lançamentos!Z563)</f>
        <v/>
      </c>
      <c r="J563" s="121" t="str">
        <f>IF($D563="","",Lançamentos!AB563)</f>
        <v/>
      </c>
      <c r="K563" s="121" t="str">
        <f>IF($D563="","",Lançamentos!AD563)</f>
        <v/>
      </c>
      <c r="L563" s="121" t="str">
        <f>IF($D563="","",Lançamentos!AF563)</f>
        <v/>
      </c>
      <c r="M563" s="121" t="str">
        <f>IF($D563="","",Lançamentos!AH563)</f>
        <v/>
      </c>
      <c r="N563" s="121" t="str">
        <f>IF($D563="","",Lançamentos!AJ563)</f>
        <v/>
      </c>
      <c r="O563" s="124" t="str">
        <f t="shared" si="46"/>
        <v/>
      </c>
      <c r="P563" s="125" t="str">
        <f t="shared" si="47"/>
        <v/>
      </c>
      <c r="R563" s="119">
        <f t="shared" si="49"/>
        <v>1</v>
      </c>
      <c r="S563" s="119">
        <f t="shared" si="49"/>
        <v>1</v>
      </c>
      <c r="T563" s="119">
        <f t="shared" si="49"/>
        <v>1</v>
      </c>
      <c r="U563" s="119">
        <f t="shared" si="49"/>
        <v>1</v>
      </c>
      <c r="V563" s="119">
        <f t="shared" si="49"/>
        <v>1</v>
      </c>
      <c r="W563" s="119">
        <f t="shared" si="48"/>
        <v>1</v>
      </c>
      <c r="X563" s="119">
        <f t="shared" si="48"/>
        <v>1</v>
      </c>
      <c r="Y563" s="119">
        <f t="shared" si="48"/>
        <v>1</v>
      </c>
      <c r="Z563" s="119">
        <f t="shared" si="48"/>
        <v>1</v>
      </c>
      <c r="AA563" s="119">
        <f t="shared" si="48"/>
        <v>1</v>
      </c>
      <c r="AB563" s="119">
        <f t="shared" si="45"/>
        <v>10</v>
      </c>
    </row>
    <row r="564" spans="3:28" ht="54.95" customHeight="1" x14ac:dyDescent="0.25">
      <c r="C564" s="56">
        <v>560</v>
      </c>
      <c r="D564" s="94" t="str">
        <f>IF(Lançamentos!G564="","",Lançamentos!G564)</f>
        <v/>
      </c>
      <c r="E564" s="120" t="str">
        <f>IF(D564="","",Lançamentos!R564)</f>
        <v/>
      </c>
      <c r="F564" s="121" t="str">
        <f>IF($D564="","",Lançamentos!T564)</f>
        <v/>
      </c>
      <c r="G564" s="121" t="str">
        <f>IF($D564="","",Lançamentos!V564)</f>
        <v/>
      </c>
      <c r="H564" s="121" t="str">
        <f>IF($D564="","",Lançamentos!X564)</f>
        <v/>
      </c>
      <c r="I564" s="121" t="str">
        <f>IF($D564="","",Lançamentos!Z564)</f>
        <v/>
      </c>
      <c r="J564" s="121" t="str">
        <f>IF($D564="","",Lançamentos!AB564)</f>
        <v/>
      </c>
      <c r="K564" s="121" t="str">
        <f>IF($D564="","",Lançamentos!AD564)</f>
        <v/>
      </c>
      <c r="L564" s="121" t="str">
        <f>IF($D564="","",Lançamentos!AF564)</f>
        <v/>
      </c>
      <c r="M564" s="121" t="str">
        <f>IF($D564="","",Lançamentos!AH564)</f>
        <v/>
      </c>
      <c r="N564" s="121" t="str">
        <f>IF($D564="","",Lançamentos!AJ564)</f>
        <v/>
      </c>
      <c r="O564" s="124" t="str">
        <f t="shared" si="46"/>
        <v/>
      </c>
      <c r="P564" s="125" t="str">
        <f t="shared" si="47"/>
        <v/>
      </c>
      <c r="R564" s="119">
        <f t="shared" si="49"/>
        <v>1</v>
      </c>
      <c r="S564" s="119">
        <f t="shared" si="49"/>
        <v>1</v>
      </c>
      <c r="T564" s="119">
        <f t="shared" si="49"/>
        <v>1</v>
      </c>
      <c r="U564" s="119">
        <f t="shared" si="49"/>
        <v>1</v>
      </c>
      <c r="V564" s="119">
        <f t="shared" si="49"/>
        <v>1</v>
      </c>
      <c r="W564" s="119">
        <f t="shared" si="48"/>
        <v>1</v>
      </c>
      <c r="X564" s="119">
        <f t="shared" si="48"/>
        <v>1</v>
      </c>
      <c r="Y564" s="119">
        <f t="shared" si="48"/>
        <v>1</v>
      </c>
      <c r="Z564" s="119">
        <f t="shared" si="48"/>
        <v>1</v>
      </c>
      <c r="AA564" s="119">
        <f t="shared" si="48"/>
        <v>1</v>
      </c>
      <c r="AB564" s="119">
        <f t="shared" si="45"/>
        <v>10</v>
      </c>
    </row>
    <row r="565" spans="3:28" ht="54.95" customHeight="1" x14ac:dyDescent="0.25">
      <c r="C565" s="56">
        <v>561</v>
      </c>
      <c r="D565" s="94" t="str">
        <f>IF(Lançamentos!G565="","",Lançamentos!G565)</f>
        <v/>
      </c>
      <c r="E565" s="120" t="str">
        <f>IF(D565="","",Lançamentos!R565)</f>
        <v/>
      </c>
      <c r="F565" s="121" t="str">
        <f>IF($D565="","",Lançamentos!T565)</f>
        <v/>
      </c>
      <c r="G565" s="121" t="str">
        <f>IF($D565="","",Lançamentos!V565)</f>
        <v/>
      </c>
      <c r="H565" s="121" t="str">
        <f>IF($D565="","",Lançamentos!X565)</f>
        <v/>
      </c>
      <c r="I565" s="121" t="str">
        <f>IF($D565="","",Lançamentos!Z565)</f>
        <v/>
      </c>
      <c r="J565" s="121" t="str">
        <f>IF($D565="","",Lançamentos!AB565)</f>
        <v/>
      </c>
      <c r="K565" s="121" t="str">
        <f>IF($D565="","",Lançamentos!AD565)</f>
        <v/>
      </c>
      <c r="L565" s="121" t="str">
        <f>IF($D565="","",Lançamentos!AF565)</f>
        <v/>
      </c>
      <c r="M565" s="121" t="str">
        <f>IF($D565="","",Lançamentos!AH565)</f>
        <v/>
      </c>
      <c r="N565" s="121" t="str">
        <f>IF($D565="","",Lançamentos!AJ565)</f>
        <v/>
      </c>
      <c r="O565" s="124" t="str">
        <f t="shared" si="46"/>
        <v/>
      </c>
      <c r="P565" s="125" t="str">
        <f t="shared" si="47"/>
        <v/>
      </c>
      <c r="R565" s="119">
        <f t="shared" si="49"/>
        <v>1</v>
      </c>
      <c r="S565" s="119">
        <f t="shared" si="49"/>
        <v>1</v>
      </c>
      <c r="T565" s="119">
        <f t="shared" si="49"/>
        <v>1</v>
      </c>
      <c r="U565" s="119">
        <f t="shared" si="49"/>
        <v>1</v>
      </c>
      <c r="V565" s="119">
        <f t="shared" si="49"/>
        <v>1</v>
      </c>
      <c r="W565" s="119">
        <f t="shared" si="48"/>
        <v>1</v>
      </c>
      <c r="X565" s="119">
        <f t="shared" si="48"/>
        <v>1</v>
      </c>
      <c r="Y565" s="119">
        <f t="shared" si="48"/>
        <v>1</v>
      </c>
      <c r="Z565" s="119">
        <f t="shared" si="48"/>
        <v>1</v>
      </c>
      <c r="AA565" s="119">
        <f t="shared" si="48"/>
        <v>1</v>
      </c>
      <c r="AB565" s="119">
        <f t="shared" si="45"/>
        <v>10</v>
      </c>
    </row>
    <row r="566" spans="3:28" ht="54.95" customHeight="1" x14ac:dyDescent="0.25">
      <c r="C566" s="56">
        <v>562</v>
      </c>
      <c r="D566" s="94" t="str">
        <f>IF(Lançamentos!G566="","",Lançamentos!G566)</f>
        <v/>
      </c>
      <c r="E566" s="120" t="str">
        <f>IF(D566="","",Lançamentos!R566)</f>
        <v/>
      </c>
      <c r="F566" s="121" t="str">
        <f>IF($D566="","",Lançamentos!T566)</f>
        <v/>
      </c>
      <c r="G566" s="121" t="str">
        <f>IF($D566="","",Lançamentos!V566)</f>
        <v/>
      </c>
      <c r="H566" s="121" t="str">
        <f>IF($D566="","",Lançamentos!X566)</f>
        <v/>
      </c>
      <c r="I566" s="121" t="str">
        <f>IF($D566="","",Lançamentos!Z566)</f>
        <v/>
      </c>
      <c r="J566" s="121" t="str">
        <f>IF($D566="","",Lançamentos!AB566)</f>
        <v/>
      </c>
      <c r="K566" s="121" t="str">
        <f>IF($D566="","",Lançamentos!AD566)</f>
        <v/>
      </c>
      <c r="L566" s="121" t="str">
        <f>IF($D566="","",Lançamentos!AF566)</f>
        <v/>
      </c>
      <c r="M566" s="121" t="str">
        <f>IF($D566="","",Lançamentos!AH566)</f>
        <v/>
      </c>
      <c r="N566" s="121" t="str">
        <f>IF($D566="","",Lançamentos!AJ566)</f>
        <v/>
      </c>
      <c r="O566" s="124" t="str">
        <f t="shared" si="46"/>
        <v/>
      </c>
      <c r="P566" s="125" t="str">
        <f t="shared" si="47"/>
        <v/>
      </c>
      <c r="R566" s="119">
        <f t="shared" si="49"/>
        <v>1</v>
      </c>
      <c r="S566" s="119">
        <f t="shared" si="49"/>
        <v>1</v>
      </c>
      <c r="T566" s="119">
        <f t="shared" si="49"/>
        <v>1</v>
      </c>
      <c r="U566" s="119">
        <f t="shared" si="49"/>
        <v>1</v>
      </c>
      <c r="V566" s="119">
        <f t="shared" si="49"/>
        <v>1</v>
      </c>
      <c r="W566" s="119">
        <f t="shared" si="48"/>
        <v>1</v>
      </c>
      <c r="X566" s="119">
        <f t="shared" si="48"/>
        <v>1</v>
      </c>
      <c r="Y566" s="119">
        <f t="shared" si="48"/>
        <v>1</v>
      </c>
      <c r="Z566" s="119">
        <f t="shared" si="48"/>
        <v>1</v>
      </c>
      <c r="AA566" s="119">
        <f t="shared" si="48"/>
        <v>1</v>
      </c>
      <c r="AB566" s="119">
        <f t="shared" si="45"/>
        <v>10</v>
      </c>
    </row>
    <row r="567" spans="3:28" ht="54.95" customHeight="1" x14ac:dyDescent="0.25">
      <c r="C567" s="56">
        <v>563</v>
      </c>
      <c r="D567" s="94" t="str">
        <f>IF(Lançamentos!G567="","",Lançamentos!G567)</f>
        <v/>
      </c>
      <c r="E567" s="120" t="str">
        <f>IF(D567="","",Lançamentos!R567)</f>
        <v/>
      </c>
      <c r="F567" s="121" t="str">
        <f>IF($D567="","",Lançamentos!T567)</f>
        <v/>
      </c>
      <c r="G567" s="121" t="str">
        <f>IF($D567="","",Lançamentos!V567)</f>
        <v/>
      </c>
      <c r="H567" s="121" t="str">
        <f>IF($D567="","",Lançamentos!X567)</f>
        <v/>
      </c>
      <c r="I567" s="121" t="str">
        <f>IF($D567="","",Lançamentos!Z567)</f>
        <v/>
      </c>
      <c r="J567" s="121" t="str">
        <f>IF($D567="","",Lançamentos!AB567)</f>
        <v/>
      </c>
      <c r="K567" s="121" t="str">
        <f>IF($D567="","",Lançamentos!AD567)</f>
        <v/>
      </c>
      <c r="L567" s="121" t="str">
        <f>IF($D567="","",Lançamentos!AF567)</f>
        <v/>
      </c>
      <c r="M567" s="121" t="str">
        <f>IF($D567="","",Lançamentos!AH567)</f>
        <v/>
      </c>
      <c r="N567" s="121" t="str">
        <f>IF($D567="","",Lançamentos!AJ567)</f>
        <v/>
      </c>
      <c r="O567" s="124" t="str">
        <f t="shared" si="46"/>
        <v/>
      </c>
      <c r="P567" s="125" t="str">
        <f t="shared" si="47"/>
        <v/>
      </c>
      <c r="R567" s="119">
        <f t="shared" si="49"/>
        <v>1</v>
      </c>
      <c r="S567" s="119">
        <f t="shared" si="49"/>
        <v>1</v>
      </c>
      <c r="T567" s="119">
        <f t="shared" si="49"/>
        <v>1</v>
      </c>
      <c r="U567" s="119">
        <f t="shared" si="49"/>
        <v>1</v>
      </c>
      <c r="V567" s="119">
        <f t="shared" si="49"/>
        <v>1</v>
      </c>
      <c r="W567" s="119">
        <f t="shared" si="48"/>
        <v>1</v>
      </c>
      <c r="X567" s="119">
        <f t="shared" si="48"/>
        <v>1</v>
      </c>
      <c r="Y567" s="119">
        <f t="shared" si="48"/>
        <v>1</v>
      </c>
      <c r="Z567" s="119">
        <f t="shared" si="48"/>
        <v>1</v>
      </c>
      <c r="AA567" s="119">
        <f t="shared" si="48"/>
        <v>1</v>
      </c>
      <c r="AB567" s="119">
        <f t="shared" si="45"/>
        <v>10</v>
      </c>
    </row>
    <row r="568" spans="3:28" ht="54.95" customHeight="1" x14ac:dyDescent="0.25">
      <c r="C568" s="56">
        <v>564</v>
      </c>
      <c r="D568" s="94" t="str">
        <f>IF(Lançamentos!G568="","",Lançamentos!G568)</f>
        <v/>
      </c>
      <c r="E568" s="120" t="str">
        <f>IF(D568="","",Lançamentos!R568)</f>
        <v/>
      </c>
      <c r="F568" s="121" t="str">
        <f>IF($D568="","",Lançamentos!T568)</f>
        <v/>
      </c>
      <c r="G568" s="121" t="str">
        <f>IF($D568="","",Lançamentos!V568)</f>
        <v/>
      </c>
      <c r="H568" s="121" t="str">
        <f>IF($D568="","",Lançamentos!X568)</f>
        <v/>
      </c>
      <c r="I568" s="121" t="str">
        <f>IF($D568="","",Lançamentos!Z568)</f>
        <v/>
      </c>
      <c r="J568" s="121" t="str">
        <f>IF($D568="","",Lançamentos!AB568)</f>
        <v/>
      </c>
      <c r="K568" s="121" t="str">
        <f>IF($D568="","",Lançamentos!AD568)</f>
        <v/>
      </c>
      <c r="L568" s="121" t="str">
        <f>IF($D568="","",Lançamentos!AF568)</f>
        <v/>
      </c>
      <c r="M568" s="121" t="str">
        <f>IF($D568="","",Lançamentos!AH568)</f>
        <v/>
      </c>
      <c r="N568" s="121" t="str">
        <f>IF($D568="","",Lançamentos!AJ568)</f>
        <v/>
      </c>
      <c r="O568" s="124" t="str">
        <f t="shared" si="46"/>
        <v/>
      </c>
      <c r="P568" s="125" t="str">
        <f t="shared" si="47"/>
        <v/>
      </c>
      <c r="R568" s="119">
        <f t="shared" si="49"/>
        <v>1</v>
      </c>
      <c r="S568" s="119">
        <f t="shared" si="49"/>
        <v>1</v>
      </c>
      <c r="T568" s="119">
        <f t="shared" si="49"/>
        <v>1</v>
      </c>
      <c r="U568" s="119">
        <f t="shared" si="49"/>
        <v>1</v>
      </c>
      <c r="V568" s="119">
        <f t="shared" si="49"/>
        <v>1</v>
      </c>
      <c r="W568" s="119">
        <f t="shared" si="48"/>
        <v>1</v>
      </c>
      <c r="X568" s="119">
        <f t="shared" si="48"/>
        <v>1</v>
      </c>
      <c r="Y568" s="119">
        <f t="shared" si="48"/>
        <v>1</v>
      </c>
      <c r="Z568" s="119">
        <f t="shared" si="48"/>
        <v>1</v>
      </c>
      <c r="AA568" s="119">
        <f t="shared" si="48"/>
        <v>1</v>
      </c>
      <c r="AB568" s="119">
        <f t="shared" si="45"/>
        <v>10</v>
      </c>
    </row>
    <row r="569" spans="3:28" ht="54.95" customHeight="1" x14ac:dyDescent="0.25">
      <c r="C569" s="56">
        <v>565</v>
      </c>
      <c r="D569" s="94" t="str">
        <f>IF(Lançamentos!G569="","",Lançamentos!G569)</f>
        <v/>
      </c>
      <c r="E569" s="120" t="str">
        <f>IF(D569="","",Lançamentos!R569)</f>
        <v/>
      </c>
      <c r="F569" s="121" t="str">
        <f>IF($D569="","",Lançamentos!T569)</f>
        <v/>
      </c>
      <c r="G569" s="121" t="str">
        <f>IF($D569="","",Lançamentos!V569)</f>
        <v/>
      </c>
      <c r="H569" s="121" t="str">
        <f>IF($D569="","",Lançamentos!X569)</f>
        <v/>
      </c>
      <c r="I569" s="121" t="str">
        <f>IF($D569="","",Lançamentos!Z569)</f>
        <v/>
      </c>
      <c r="J569" s="121" t="str">
        <f>IF($D569="","",Lançamentos!AB569)</f>
        <v/>
      </c>
      <c r="K569" s="121" t="str">
        <f>IF($D569="","",Lançamentos!AD569)</f>
        <v/>
      </c>
      <c r="L569" s="121" t="str">
        <f>IF($D569="","",Lançamentos!AF569)</f>
        <v/>
      </c>
      <c r="M569" s="121" t="str">
        <f>IF($D569="","",Lançamentos!AH569)</f>
        <v/>
      </c>
      <c r="N569" s="121" t="str">
        <f>IF($D569="","",Lançamentos!AJ569)</f>
        <v/>
      </c>
      <c r="O569" s="124" t="str">
        <f t="shared" si="46"/>
        <v/>
      </c>
      <c r="P569" s="125" t="str">
        <f t="shared" si="47"/>
        <v/>
      </c>
      <c r="R569" s="119">
        <f t="shared" si="49"/>
        <v>1</v>
      </c>
      <c r="S569" s="119">
        <f t="shared" si="49"/>
        <v>1</v>
      </c>
      <c r="T569" s="119">
        <f t="shared" si="49"/>
        <v>1</v>
      </c>
      <c r="U569" s="119">
        <f t="shared" si="49"/>
        <v>1</v>
      </c>
      <c r="V569" s="119">
        <f t="shared" si="49"/>
        <v>1</v>
      </c>
      <c r="W569" s="119">
        <f t="shared" si="48"/>
        <v>1</v>
      </c>
      <c r="X569" s="119">
        <f t="shared" si="48"/>
        <v>1</v>
      </c>
      <c r="Y569" s="119">
        <f t="shared" si="48"/>
        <v>1</v>
      </c>
      <c r="Z569" s="119">
        <f t="shared" si="48"/>
        <v>1</v>
      </c>
      <c r="AA569" s="119">
        <f t="shared" si="48"/>
        <v>1</v>
      </c>
      <c r="AB569" s="119">
        <f t="shared" si="45"/>
        <v>10</v>
      </c>
    </row>
    <row r="570" spans="3:28" ht="54.95" customHeight="1" x14ac:dyDescent="0.25">
      <c r="C570" s="56">
        <v>566</v>
      </c>
      <c r="D570" s="94" t="str">
        <f>IF(Lançamentos!G570="","",Lançamentos!G570)</f>
        <v/>
      </c>
      <c r="E570" s="120" t="str">
        <f>IF(D570="","",Lançamentos!R570)</f>
        <v/>
      </c>
      <c r="F570" s="121" t="str">
        <f>IF($D570="","",Lançamentos!T570)</f>
        <v/>
      </c>
      <c r="G570" s="121" t="str">
        <f>IF($D570="","",Lançamentos!V570)</f>
        <v/>
      </c>
      <c r="H570" s="121" t="str">
        <f>IF($D570="","",Lançamentos!X570)</f>
        <v/>
      </c>
      <c r="I570" s="121" t="str">
        <f>IF($D570="","",Lançamentos!Z570)</f>
        <v/>
      </c>
      <c r="J570" s="121" t="str">
        <f>IF($D570="","",Lançamentos!AB570)</f>
        <v/>
      </c>
      <c r="K570" s="121" t="str">
        <f>IF($D570="","",Lançamentos!AD570)</f>
        <v/>
      </c>
      <c r="L570" s="121" t="str">
        <f>IF($D570="","",Lançamentos!AF570)</f>
        <v/>
      </c>
      <c r="M570" s="121" t="str">
        <f>IF($D570="","",Lançamentos!AH570)</f>
        <v/>
      </c>
      <c r="N570" s="121" t="str">
        <f>IF($D570="","",Lançamentos!AJ570)</f>
        <v/>
      </c>
      <c r="O570" s="124" t="str">
        <f t="shared" si="46"/>
        <v/>
      </c>
      <c r="P570" s="125" t="str">
        <f t="shared" si="47"/>
        <v/>
      </c>
      <c r="R570" s="119">
        <f t="shared" si="49"/>
        <v>1</v>
      </c>
      <c r="S570" s="119">
        <f t="shared" si="49"/>
        <v>1</v>
      </c>
      <c r="T570" s="119">
        <f t="shared" si="49"/>
        <v>1</v>
      </c>
      <c r="U570" s="119">
        <f t="shared" si="49"/>
        <v>1</v>
      </c>
      <c r="V570" s="119">
        <f t="shared" si="49"/>
        <v>1</v>
      </c>
      <c r="W570" s="119">
        <f t="shared" si="48"/>
        <v>1</v>
      </c>
      <c r="X570" s="119">
        <f t="shared" si="48"/>
        <v>1</v>
      </c>
      <c r="Y570" s="119">
        <f t="shared" si="48"/>
        <v>1</v>
      </c>
      <c r="Z570" s="119">
        <f t="shared" si="48"/>
        <v>1</v>
      </c>
      <c r="AA570" s="119">
        <f t="shared" si="48"/>
        <v>1</v>
      </c>
      <c r="AB570" s="119">
        <f t="shared" si="45"/>
        <v>10</v>
      </c>
    </row>
    <row r="571" spans="3:28" ht="54.95" customHeight="1" x14ac:dyDescent="0.25">
      <c r="C571" s="56">
        <v>567</v>
      </c>
      <c r="D571" s="94" t="str">
        <f>IF(Lançamentos!G571="","",Lançamentos!G571)</f>
        <v/>
      </c>
      <c r="E571" s="120" t="str">
        <f>IF(D571="","",Lançamentos!R571)</f>
        <v/>
      </c>
      <c r="F571" s="121" t="str">
        <f>IF($D571="","",Lançamentos!T571)</f>
        <v/>
      </c>
      <c r="G571" s="121" t="str">
        <f>IF($D571="","",Lançamentos!V571)</f>
        <v/>
      </c>
      <c r="H571" s="121" t="str">
        <f>IF($D571="","",Lançamentos!X571)</f>
        <v/>
      </c>
      <c r="I571" s="121" t="str">
        <f>IF($D571="","",Lançamentos!Z571)</f>
        <v/>
      </c>
      <c r="J571" s="121" t="str">
        <f>IF($D571="","",Lançamentos!AB571)</f>
        <v/>
      </c>
      <c r="K571" s="121" t="str">
        <f>IF($D571="","",Lançamentos!AD571)</f>
        <v/>
      </c>
      <c r="L571" s="121" t="str">
        <f>IF($D571="","",Lançamentos!AF571)</f>
        <v/>
      </c>
      <c r="M571" s="121" t="str">
        <f>IF($D571="","",Lançamentos!AH571)</f>
        <v/>
      </c>
      <c r="N571" s="121" t="str">
        <f>IF($D571="","",Lançamentos!AJ571)</f>
        <v/>
      </c>
      <c r="O571" s="124" t="str">
        <f t="shared" si="46"/>
        <v/>
      </c>
      <c r="P571" s="125" t="str">
        <f t="shared" si="47"/>
        <v/>
      </c>
      <c r="R571" s="119">
        <f t="shared" si="49"/>
        <v>1</v>
      </c>
      <c r="S571" s="119">
        <f t="shared" si="49"/>
        <v>1</v>
      </c>
      <c r="T571" s="119">
        <f t="shared" si="49"/>
        <v>1</v>
      </c>
      <c r="U571" s="119">
        <f t="shared" si="49"/>
        <v>1</v>
      </c>
      <c r="V571" s="119">
        <f t="shared" si="49"/>
        <v>1</v>
      </c>
      <c r="W571" s="119">
        <f t="shared" si="48"/>
        <v>1</v>
      </c>
      <c r="X571" s="119">
        <f t="shared" si="48"/>
        <v>1</v>
      </c>
      <c r="Y571" s="119">
        <f t="shared" si="48"/>
        <v>1</v>
      </c>
      <c r="Z571" s="119">
        <f t="shared" si="48"/>
        <v>1</v>
      </c>
      <c r="AA571" s="119">
        <f t="shared" si="48"/>
        <v>1</v>
      </c>
      <c r="AB571" s="119">
        <f t="shared" si="45"/>
        <v>10</v>
      </c>
    </row>
    <row r="572" spans="3:28" ht="54.95" customHeight="1" x14ac:dyDescent="0.25">
      <c r="C572" s="56">
        <v>568</v>
      </c>
      <c r="D572" s="94" t="str">
        <f>IF(Lançamentos!G572="","",Lançamentos!G572)</f>
        <v/>
      </c>
      <c r="E572" s="120" t="str">
        <f>IF(D572="","",Lançamentos!R572)</f>
        <v/>
      </c>
      <c r="F572" s="121" t="str">
        <f>IF($D572="","",Lançamentos!T572)</f>
        <v/>
      </c>
      <c r="G572" s="121" t="str">
        <f>IF($D572="","",Lançamentos!V572)</f>
        <v/>
      </c>
      <c r="H572" s="121" t="str">
        <f>IF($D572="","",Lançamentos!X572)</f>
        <v/>
      </c>
      <c r="I572" s="121" t="str">
        <f>IF($D572="","",Lançamentos!Z572)</f>
        <v/>
      </c>
      <c r="J572" s="121" t="str">
        <f>IF($D572="","",Lançamentos!AB572)</f>
        <v/>
      </c>
      <c r="K572" s="121" t="str">
        <f>IF($D572="","",Lançamentos!AD572)</f>
        <v/>
      </c>
      <c r="L572" s="121" t="str">
        <f>IF($D572="","",Lançamentos!AF572)</f>
        <v/>
      </c>
      <c r="M572" s="121" t="str">
        <f>IF($D572="","",Lançamentos!AH572)</f>
        <v/>
      </c>
      <c r="N572" s="121" t="str">
        <f>IF($D572="","",Lançamentos!AJ572)</f>
        <v/>
      </c>
      <c r="O572" s="124" t="str">
        <f t="shared" si="46"/>
        <v/>
      </c>
      <c r="P572" s="125" t="str">
        <f t="shared" si="47"/>
        <v/>
      </c>
      <c r="R572" s="119">
        <f t="shared" si="49"/>
        <v>1</v>
      </c>
      <c r="S572" s="119">
        <f t="shared" si="49"/>
        <v>1</v>
      </c>
      <c r="T572" s="119">
        <f t="shared" si="49"/>
        <v>1</v>
      </c>
      <c r="U572" s="119">
        <f t="shared" si="49"/>
        <v>1</v>
      </c>
      <c r="V572" s="119">
        <f t="shared" si="49"/>
        <v>1</v>
      </c>
      <c r="W572" s="119">
        <f t="shared" si="48"/>
        <v>1</v>
      </c>
      <c r="X572" s="119">
        <f t="shared" si="48"/>
        <v>1</v>
      </c>
      <c r="Y572" s="119">
        <f t="shared" si="48"/>
        <v>1</v>
      </c>
      <c r="Z572" s="119">
        <f t="shared" si="48"/>
        <v>1</v>
      </c>
      <c r="AA572" s="119">
        <f t="shared" si="48"/>
        <v>1</v>
      </c>
      <c r="AB572" s="119">
        <f t="shared" si="45"/>
        <v>10</v>
      </c>
    </row>
    <row r="573" spans="3:28" ht="54.95" customHeight="1" x14ac:dyDescent="0.25">
      <c r="C573" s="56">
        <v>569</v>
      </c>
      <c r="D573" s="94" t="str">
        <f>IF(Lançamentos!G573="","",Lançamentos!G573)</f>
        <v/>
      </c>
      <c r="E573" s="120" t="str">
        <f>IF(D573="","",Lançamentos!R573)</f>
        <v/>
      </c>
      <c r="F573" s="121" t="str">
        <f>IF($D573="","",Lançamentos!T573)</f>
        <v/>
      </c>
      <c r="G573" s="121" t="str">
        <f>IF($D573="","",Lançamentos!V573)</f>
        <v/>
      </c>
      <c r="H573" s="121" t="str">
        <f>IF($D573="","",Lançamentos!X573)</f>
        <v/>
      </c>
      <c r="I573" s="121" t="str">
        <f>IF($D573="","",Lançamentos!Z573)</f>
        <v/>
      </c>
      <c r="J573" s="121" t="str">
        <f>IF($D573="","",Lançamentos!AB573)</f>
        <v/>
      </c>
      <c r="K573" s="121" t="str">
        <f>IF($D573="","",Lançamentos!AD573)</f>
        <v/>
      </c>
      <c r="L573" s="121" t="str">
        <f>IF($D573="","",Lançamentos!AF573)</f>
        <v/>
      </c>
      <c r="M573" s="121" t="str">
        <f>IF($D573="","",Lançamentos!AH573)</f>
        <v/>
      </c>
      <c r="N573" s="121" t="str">
        <f>IF($D573="","",Lançamentos!AJ573)</f>
        <v/>
      </c>
      <c r="O573" s="124" t="str">
        <f t="shared" si="46"/>
        <v/>
      </c>
      <c r="P573" s="125" t="str">
        <f t="shared" si="47"/>
        <v/>
      </c>
      <c r="R573" s="119">
        <f t="shared" si="49"/>
        <v>1</v>
      </c>
      <c r="S573" s="119">
        <f t="shared" si="49"/>
        <v>1</v>
      </c>
      <c r="T573" s="119">
        <f t="shared" si="49"/>
        <v>1</v>
      </c>
      <c r="U573" s="119">
        <f t="shared" si="49"/>
        <v>1</v>
      </c>
      <c r="V573" s="119">
        <f t="shared" si="49"/>
        <v>1</v>
      </c>
      <c r="W573" s="119">
        <f t="shared" si="48"/>
        <v>1</v>
      </c>
      <c r="X573" s="119">
        <f t="shared" si="48"/>
        <v>1</v>
      </c>
      <c r="Y573" s="119">
        <f t="shared" si="48"/>
        <v>1</v>
      </c>
      <c r="Z573" s="119">
        <f t="shared" si="48"/>
        <v>1</v>
      </c>
      <c r="AA573" s="119">
        <f t="shared" si="48"/>
        <v>1</v>
      </c>
      <c r="AB573" s="119">
        <f t="shared" si="45"/>
        <v>10</v>
      </c>
    </row>
    <row r="574" spans="3:28" ht="54.95" customHeight="1" x14ac:dyDescent="0.25">
      <c r="C574" s="56">
        <v>570</v>
      </c>
      <c r="D574" s="94" t="str">
        <f>IF(Lançamentos!G574="","",Lançamentos!G574)</f>
        <v/>
      </c>
      <c r="E574" s="120" t="str">
        <f>IF(D574="","",Lançamentos!R574)</f>
        <v/>
      </c>
      <c r="F574" s="121" t="str">
        <f>IF($D574="","",Lançamentos!T574)</f>
        <v/>
      </c>
      <c r="G574" s="121" t="str">
        <f>IF($D574="","",Lançamentos!V574)</f>
        <v/>
      </c>
      <c r="H574" s="121" t="str">
        <f>IF($D574="","",Lançamentos!X574)</f>
        <v/>
      </c>
      <c r="I574" s="121" t="str">
        <f>IF($D574="","",Lançamentos!Z574)</f>
        <v/>
      </c>
      <c r="J574" s="121" t="str">
        <f>IF($D574="","",Lançamentos!AB574)</f>
        <v/>
      </c>
      <c r="K574" s="121" t="str">
        <f>IF($D574="","",Lançamentos!AD574)</f>
        <v/>
      </c>
      <c r="L574" s="121" t="str">
        <f>IF($D574="","",Lançamentos!AF574)</f>
        <v/>
      </c>
      <c r="M574" s="121" t="str">
        <f>IF($D574="","",Lançamentos!AH574)</f>
        <v/>
      </c>
      <c r="N574" s="121" t="str">
        <f>IF($D574="","",Lançamentos!AJ574)</f>
        <v/>
      </c>
      <c r="O574" s="124" t="str">
        <f t="shared" si="46"/>
        <v/>
      </c>
      <c r="P574" s="125" t="str">
        <f t="shared" si="47"/>
        <v/>
      </c>
      <c r="R574" s="119">
        <f t="shared" si="49"/>
        <v>1</v>
      </c>
      <c r="S574" s="119">
        <f t="shared" si="49"/>
        <v>1</v>
      </c>
      <c r="T574" s="119">
        <f t="shared" si="49"/>
        <v>1</v>
      </c>
      <c r="U574" s="119">
        <f t="shared" si="49"/>
        <v>1</v>
      </c>
      <c r="V574" s="119">
        <f t="shared" si="49"/>
        <v>1</v>
      </c>
      <c r="W574" s="119">
        <f t="shared" si="48"/>
        <v>1</v>
      </c>
      <c r="X574" s="119">
        <f t="shared" si="48"/>
        <v>1</v>
      </c>
      <c r="Y574" s="119">
        <f t="shared" si="48"/>
        <v>1</v>
      </c>
      <c r="Z574" s="119">
        <f t="shared" si="48"/>
        <v>1</v>
      </c>
      <c r="AA574" s="119">
        <f t="shared" si="48"/>
        <v>1</v>
      </c>
      <c r="AB574" s="119">
        <f t="shared" si="45"/>
        <v>10</v>
      </c>
    </row>
    <row r="575" spans="3:28" ht="54.95" customHeight="1" x14ac:dyDescent="0.25">
      <c r="C575" s="56">
        <v>571</v>
      </c>
      <c r="D575" s="94" t="str">
        <f>IF(Lançamentos!G575="","",Lançamentos!G575)</f>
        <v/>
      </c>
      <c r="E575" s="120" t="str">
        <f>IF(D575="","",Lançamentos!R575)</f>
        <v/>
      </c>
      <c r="F575" s="121" t="str">
        <f>IF($D575="","",Lançamentos!T575)</f>
        <v/>
      </c>
      <c r="G575" s="121" t="str">
        <f>IF($D575="","",Lançamentos!V575)</f>
        <v/>
      </c>
      <c r="H575" s="121" t="str">
        <f>IF($D575="","",Lançamentos!X575)</f>
        <v/>
      </c>
      <c r="I575" s="121" t="str">
        <f>IF($D575="","",Lançamentos!Z575)</f>
        <v/>
      </c>
      <c r="J575" s="121" t="str">
        <f>IF($D575="","",Lançamentos!AB575)</f>
        <v/>
      </c>
      <c r="K575" s="121" t="str">
        <f>IF($D575="","",Lançamentos!AD575)</f>
        <v/>
      </c>
      <c r="L575" s="121" t="str">
        <f>IF($D575="","",Lançamentos!AF575)</f>
        <v/>
      </c>
      <c r="M575" s="121" t="str">
        <f>IF($D575="","",Lançamentos!AH575)</f>
        <v/>
      </c>
      <c r="N575" s="121" t="str">
        <f>IF($D575="","",Lançamentos!AJ575)</f>
        <v/>
      </c>
      <c r="O575" s="124" t="str">
        <f t="shared" si="46"/>
        <v/>
      </c>
      <c r="P575" s="125" t="str">
        <f t="shared" si="47"/>
        <v/>
      </c>
      <c r="R575" s="119">
        <f t="shared" si="49"/>
        <v>1</v>
      </c>
      <c r="S575" s="119">
        <f t="shared" si="49"/>
        <v>1</v>
      </c>
      <c r="T575" s="119">
        <f t="shared" si="49"/>
        <v>1</v>
      </c>
      <c r="U575" s="119">
        <f t="shared" si="49"/>
        <v>1</v>
      </c>
      <c r="V575" s="119">
        <f t="shared" si="49"/>
        <v>1</v>
      </c>
      <c r="W575" s="119">
        <f t="shared" si="48"/>
        <v>1</v>
      </c>
      <c r="X575" s="119">
        <f t="shared" si="48"/>
        <v>1</v>
      </c>
      <c r="Y575" s="119">
        <f t="shared" si="48"/>
        <v>1</v>
      </c>
      <c r="Z575" s="119">
        <f t="shared" si="48"/>
        <v>1</v>
      </c>
      <c r="AA575" s="119">
        <f t="shared" si="48"/>
        <v>1</v>
      </c>
      <c r="AB575" s="119">
        <f t="shared" si="45"/>
        <v>10</v>
      </c>
    </row>
    <row r="576" spans="3:28" ht="54.95" customHeight="1" x14ac:dyDescent="0.25">
      <c r="C576" s="56">
        <v>572</v>
      </c>
      <c r="D576" s="94" t="str">
        <f>IF(Lançamentos!G576="","",Lançamentos!G576)</f>
        <v/>
      </c>
      <c r="E576" s="120" t="str">
        <f>IF(D576="","",Lançamentos!R576)</f>
        <v/>
      </c>
      <c r="F576" s="121" t="str">
        <f>IF($D576="","",Lançamentos!T576)</f>
        <v/>
      </c>
      <c r="G576" s="121" t="str">
        <f>IF($D576="","",Lançamentos!V576)</f>
        <v/>
      </c>
      <c r="H576" s="121" t="str">
        <f>IF($D576="","",Lançamentos!X576)</f>
        <v/>
      </c>
      <c r="I576" s="121" t="str">
        <f>IF($D576="","",Lançamentos!Z576)</f>
        <v/>
      </c>
      <c r="J576" s="121" t="str">
        <f>IF($D576="","",Lançamentos!AB576)</f>
        <v/>
      </c>
      <c r="K576" s="121" t="str">
        <f>IF($D576="","",Lançamentos!AD576)</f>
        <v/>
      </c>
      <c r="L576" s="121" t="str">
        <f>IF($D576="","",Lançamentos!AF576)</f>
        <v/>
      </c>
      <c r="M576" s="121" t="str">
        <f>IF($D576="","",Lançamentos!AH576)</f>
        <v/>
      </c>
      <c r="N576" s="121" t="str">
        <f>IF($D576="","",Lançamentos!AJ576)</f>
        <v/>
      </c>
      <c r="O576" s="124" t="str">
        <f t="shared" si="46"/>
        <v/>
      </c>
      <c r="P576" s="125" t="str">
        <f t="shared" si="47"/>
        <v/>
      </c>
      <c r="R576" s="119">
        <f t="shared" si="49"/>
        <v>1</v>
      </c>
      <c r="S576" s="119">
        <f t="shared" si="49"/>
        <v>1</v>
      </c>
      <c r="T576" s="119">
        <f t="shared" si="49"/>
        <v>1</v>
      </c>
      <c r="U576" s="119">
        <f t="shared" si="49"/>
        <v>1</v>
      </c>
      <c r="V576" s="119">
        <f t="shared" si="49"/>
        <v>1</v>
      </c>
      <c r="W576" s="119">
        <f t="shared" si="48"/>
        <v>1</v>
      </c>
      <c r="X576" s="119">
        <f t="shared" si="48"/>
        <v>1</v>
      </c>
      <c r="Y576" s="119">
        <f t="shared" si="48"/>
        <v>1</v>
      </c>
      <c r="Z576" s="119">
        <f t="shared" si="48"/>
        <v>1</v>
      </c>
      <c r="AA576" s="119">
        <f t="shared" si="48"/>
        <v>1</v>
      </c>
      <c r="AB576" s="119">
        <f t="shared" si="45"/>
        <v>10</v>
      </c>
    </row>
    <row r="577" spans="3:28" ht="54.95" customHeight="1" x14ac:dyDescent="0.25">
      <c r="C577" s="56">
        <v>573</v>
      </c>
      <c r="D577" s="94" t="str">
        <f>IF(Lançamentos!G577="","",Lançamentos!G577)</f>
        <v/>
      </c>
      <c r="E577" s="120" t="str">
        <f>IF(D577="","",Lançamentos!R577)</f>
        <v/>
      </c>
      <c r="F577" s="121" t="str">
        <f>IF($D577="","",Lançamentos!T577)</f>
        <v/>
      </c>
      <c r="G577" s="121" t="str">
        <f>IF($D577="","",Lançamentos!V577)</f>
        <v/>
      </c>
      <c r="H577" s="121" t="str">
        <f>IF($D577="","",Lançamentos!X577)</f>
        <v/>
      </c>
      <c r="I577" s="121" t="str">
        <f>IF($D577="","",Lançamentos!Z577)</f>
        <v/>
      </c>
      <c r="J577" s="121" t="str">
        <f>IF($D577="","",Lançamentos!AB577)</f>
        <v/>
      </c>
      <c r="K577" s="121" t="str">
        <f>IF($D577="","",Lançamentos!AD577)</f>
        <v/>
      </c>
      <c r="L577" s="121" t="str">
        <f>IF($D577="","",Lançamentos!AF577)</f>
        <v/>
      </c>
      <c r="M577" s="121" t="str">
        <f>IF($D577="","",Lançamentos!AH577)</f>
        <v/>
      </c>
      <c r="N577" s="121" t="str">
        <f>IF($D577="","",Lançamentos!AJ577)</f>
        <v/>
      </c>
      <c r="O577" s="124" t="str">
        <f t="shared" si="46"/>
        <v/>
      </c>
      <c r="P577" s="125" t="str">
        <f t="shared" si="47"/>
        <v/>
      </c>
      <c r="R577" s="119">
        <f t="shared" si="49"/>
        <v>1</v>
      </c>
      <c r="S577" s="119">
        <f t="shared" si="49"/>
        <v>1</v>
      </c>
      <c r="T577" s="119">
        <f t="shared" si="49"/>
        <v>1</v>
      </c>
      <c r="U577" s="119">
        <f t="shared" si="49"/>
        <v>1</v>
      </c>
      <c r="V577" s="119">
        <f t="shared" si="49"/>
        <v>1</v>
      </c>
      <c r="W577" s="119">
        <f t="shared" si="48"/>
        <v>1</v>
      </c>
      <c r="X577" s="119">
        <f t="shared" si="48"/>
        <v>1</v>
      </c>
      <c r="Y577" s="119">
        <f t="shared" si="48"/>
        <v>1</v>
      </c>
      <c r="Z577" s="119">
        <f t="shared" si="48"/>
        <v>1</v>
      </c>
      <c r="AA577" s="119">
        <f t="shared" si="48"/>
        <v>1</v>
      </c>
      <c r="AB577" s="119">
        <f t="shared" si="45"/>
        <v>10</v>
      </c>
    </row>
    <row r="578" spans="3:28" ht="54.95" customHeight="1" x14ac:dyDescent="0.25">
      <c r="C578" s="56">
        <v>574</v>
      </c>
      <c r="D578" s="94" t="str">
        <f>IF(Lançamentos!G578="","",Lançamentos!G578)</f>
        <v/>
      </c>
      <c r="E578" s="120" t="str">
        <f>IF(D578="","",Lançamentos!R578)</f>
        <v/>
      </c>
      <c r="F578" s="121" t="str">
        <f>IF($D578="","",Lançamentos!T578)</f>
        <v/>
      </c>
      <c r="G578" s="121" t="str">
        <f>IF($D578="","",Lançamentos!V578)</f>
        <v/>
      </c>
      <c r="H578" s="121" t="str">
        <f>IF($D578="","",Lançamentos!X578)</f>
        <v/>
      </c>
      <c r="I578" s="121" t="str">
        <f>IF($D578="","",Lançamentos!Z578)</f>
        <v/>
      </c>
      <c r="J578" s="121" t="str">
        <f>IF($D578="","",Lançamentos!AB578)</f>
        <v/>
      </c>
      <c r="K578" s="121" t="str">
        <f>IF($D578="","",Lançamentos!AD578)</f>
        <v/>
      </c>
      <c r="L578" s="121" t="str">
        <f>IF($D578="","",Lançamentos!AF578)</f>
        <v/>
      </c>
      <c r="M578" s="121" t="str">
        <f>IF($D578="","",Lançamentos!AH578)</f>
        <v/>
      </c>
      <c r="N578" s="121" t="str">
        <f>IF($D578="","",Lançamentos!AJ578)</f>
        <v/>
      </c>
      <c r="O578" s="124" t="str">
        <f t="shared" si="46"/>
        <v/>
      </c>
      <c r="P578" s="125" t="str">
        <f t="shared" si="47"/>
        <v/>
      </c>
      <c r="R578" s="119">
        <f t="shared" si="49"/>
        <v>1</v>
      </c>
      <c r="S578" s="119">
        <f t="shared" si="49"/>
        <v>1</v>
      </c>
      <c r="T578" s="119">
        <f t="shared" si="49"/>
        <v>1</v>
      </c>
      <c r="U578" s="119">
        <f t="shared" si="49"/>
        <v>1</v>
      </c>
      <c r="V578" s="119">
        <f t="shared" si="49"/>
        <v>1</v>
      </c>
      <c r="W578" s="119">
        <f t="shared" si="48"/>
        <v>1</v>
      </c>
      <c r="X578" s="119">
        <f t="shared" si="48"/>
        <v>1</v>
      </c>
      <c r="Y578" s="119">
        <f t="shared" si="48"/>
        <v>1</v>
      </c>
      <c r="Z578" s="119">
        <f t="shared" si="48"/>
        <v>1</v>
      </c>
      <c r="AA578" s="119">
        <f t="shared" si="48"/>
        <v>1</v>
      </c>
      <c r="AB578" s="119">
        <f t="shared" si="45"/>
        <v>10</v>
      </c>
    </row>
    <row r="579" spans="3:28" ht="54.95" customHeight="1" x14ac:dyDescent="0.25">
      <c r="C579" s="56">
        <v>575</v>
      </c>
      <c r="D579" s="94" t="str">
        <f>IF(Lançamentos!G579="","",Lançamentos!G579)</f>
        <v/>
      </c>
      <c r="E579" s="120" t="str">
        <f>IF(D579="","",Lançamentos!R579)</f>
        <v/>
      </c>
      <c r="F579" s="121" t="str">
        <f>IF($D579="","",Lançamentos!T579)</f>
        <v/>
      </c>
      <c r="G579" s="121" t="str">
        <f>IF($D579="","",Lançamentos!V579)</f>
        <v/>
      </c>
      <c r="H579" s="121" t="str">
        <f>IF($D579="","",Lançamentos!X579)</f>
        <v/>
      </c>
      <c r="I579" s="121" t="str">
        <f>IF($D579="","",Lançamentos!Z579)</f>
        <v/>
      </c>
      <c r="J579" s="121" t="str">
        <f>IF($D579="","",Lançamentos!AB579)</f>
        <v/>
      </c>
      <c r="K579" s="121" t="str">
        <f>IF($D579="","",Lançamentos!AD579)</f>
        <v/>
      </c>
      <c r="L579" s="121" t="str">
        <f>IF($D579="","",Lançamentos!AF579)</f>
        <v/>
      </c>
      <c r="M579" s="121" t="str">
        <f>IF($D579="","",Lançamentos!AH579)</f>
        <v/>
      </c>
      <c r="N579" s="121" t="str">
        <f>IF($D579="","",Lançamentos!AJ579)</f>
        <v/>
      </c>
      <c r="O579" s="124" t="str">
        <f t="shared" si="46"/>
        <v/>
      </c>
      <c r="P579" s="125" t="str">
        <f t="shared" si="47"/>
        <v/>
      </c>
      <c r="R579" s="119">
        <f t="shared" si="49"/>
        <v>1</v>
      </c>
      <c r="S579" s="119">
        <f t="shared" si="49"/>
        <v>1</v>
      </c>
      <c r="T579" s="119">
        <f t="shared" si="49"/>
        <v>1</v>
      </c>
      <c r="U579" s="119">
        <f t="shared" si="49"/>
        <v>1</v>
      </c>
      <c r="V579" s="119">
        <f t="shared" si="49"/>
        <v>1</v>
      </c>
      <c r="W579" s="119">
        <f t="shared" si="48"/>
        <v>1</v>
      </c>
      <c r="X579" s="119">
        <f t="shared" si="48"/>
        <v>1</v>
      </c>
      <c r="Y579" s="119">
        <f t="shared" si="48"/>
        <v>1</v>
      </c>
      <c r="Z579" s="119">
        <f t="shared" si="48"/>
        <v>1</v>
      </c>
      <c r="AA579" s="119">
        <f t="shared" si="48"/>
        <v>1</v>
      </c>
      <c r="AB579" s="119">
        <f t="shared" si="45"/>
        <v>10</v>
      </c>
    </row>
    <row r="580" spans="3:28" ht="54.95" customHeight="1" x14ac:dyDescent="0.25">
      <c r="C580" s="56">
        <v>576</v>
      </c>
      <c r="D580" s="94" t="str">
        <f>IF(Lançamentos!G580="","",Lançamentos!G580)</f>
        <v/>
      </c>
      <c r="E580" s="120" t="str">
        <f>IF(D580="","",Lançamentos!R580)</f>
        <v/>
      </c>
      <c r="F580" s="121" t="str">
        <f>IF($D580="","",Lançamentos!T580)</f>
        <v/>
      </c>
      <c r="G580" s="121" t="str">
        <f>IF($D580="","",Lançamentos!V580)</f>
        <v/>
      </c>
      <c r="H580" s="121" t="str">
        <f>IF($D580="","",Lançamentos!X580)</f>
        <v/>
      </c>
      <c r="I580" s="121" t="str">
        <f>IF($D580="","",Lançamentos!Z580)</f>
        <v/>
      </c>
      <c r="J580" s="121" t="str">
        <f>IF($D580="","",Lançamentos!AB580)</f>
        <v/>
      </c>
      <c r="K580" s="121" t="str">
        <f>IF($D580="","",Lançamentos!AD580)</f>
        <v/>
      </c>
      <c r="L580" s="121" t="str">
        <f>IF($D580="","",Lançamentos!AF580)</f>
        <v/>
      </c>
      <c r="M580" s="121" t="str">
        <f>IF($D580="","",Lançamentos!AH580)</f>
        <v/>
      </c>
      <c r="N580" s="121" t="str">
        <f>IF($D580="","",Lançamentos!AJ580)</f>
        <v/>
      </c>
      <c r="O580" s="124" t="str">
        <f t="shared" si="46"/>
        <v/>
      </c>
      <c r="P580" s="125" t="str">
        <f t="shared" si="47"/>
        <v/>
      </c>
      <c r="R580" s="119">
        <f t="shared" si="49"/>
        <v>1</v>
      </c>
      <c r="S580" s="119">
        <f t="shared" si="49"/>
        <v>1</v>
      </c>
      <c r="T580" s="119">
        <f t="shared" si="49"/>
        <v>1</v>
      </c>
      <c r="U580" s="119">
        <f t="shared" si="49"/>
        <v>1</v>
      </c>
      <c r="V580" s="119">
        <f t="shared" si="49"/>
        <v>1</v>
      </c>
      <c r="W580" s="119">
        <f t="shared" ref="W580:AA630" si="50">IF(J580=0,0,1)</f>
        <v>1</v>
      </c>
      <c r="X580" s="119">
        <f t="shared" si="50"/>
        <v>1</v>
      </c>
      <c r="Y580" s="119">
        <f t="shared" si="50"/>
        <v>1</v>
      </c>
      <c r="Z580" s="119">
        <f t="shared" si="50"/>
        <v>1</v>
      </c>
      <c r="AA580" s="119">
        <f t="shared" si="50"/>
        <v>1</v>
      </c>
      <c r="AB580" s="119">
        <f t="shared" si="45"/>
        <v>10</v>
      </c>
    </row>
    <row r="581" spans="3:28" ht="54.95" customHeight="1" x14ac:dyDescent="0.25">
      <c r="C581" s="56">
        <v>577</v>
      </c>
      <c r="D581" s="94" t="str">
        <f>IF(Lançamentos!G581="","",Lançamentos!G581)</f>
        <v/>
      </c>
      <c r="E581" s="120" t="str">
        <f>IF(D581="","",Lançamentos!R581)</f>
        <v/>
      </c>
      <c r="F581" s="121" t="str">
        <f>IF($D581="","",Lançamentos!T581)</f>
        <v/>
      </c>
      <c r="G581" s="121" t="str">
        <f>IF($D581="","",Lançamentos!V581)</f>
        <v/>
      </c>
      <c r="H581" s="121" t="str">
        <f>IF($D581="","",Lançamentos!X581)</f>
        <v/>
      </c>
      <c r="I581" s="121" t="str">
        <f>IF($D581="","",Lançamentos!Z581)</f>
        <v/>
      </c>
      <c r="J581" s="121" t="str">
        <f>IF($D581="","",Lançamentos!AB581)</f>
        <v/>
      </c>
      <c r="K581" s="121" t="str">
        <f>IF($D581="","",Lançamentos!AD581)</f>
        <v/>
      </c>
      <c r="L581" s="121" t="str">
        <f>IF($D581="","",Lançamentos!AF581)</f>
        <v/>
      </c>
      <c r="M581" s="121" t="str">
        <f>IF($D581="","",Lançamentos!AH581)</f>
        <v/>
      </c>
      <c r="N581" s="121" t="str">
        <f>IF($D581="","",Lançamentos!AJ581)</f>
        <v/>
      </c>
      <c r="O581" s="124" t="str">
        <f t="shared" si="46"/>
        <v/>
      </c>
      <c r="P581" s="125" t="str">
        <f t="shared" si="47"/>
        <v/>
      </c>
      <c r="R581" s="119">
        <f t="shared" ref="R581:V631" si="51">IF(E581=0,0,1)</f>
        <v>1</v>
      </c>
      <c r="S581" s="119">
        <f t="shared" si="51"/>
        <v>1</v>
      </c>
      <c r="T581" s="119">
        <f t="shared" si="51"/>
        <v>1</v>
      </c>
      <c r="U581" s="119">
        <f t="shared" si="51"/>
        <v>1</v>
      </c>
      <c r="V581" s="119">
        <f t="shared" si="51"/>
        <v>1</v>
      </c>
      <c r="W581" s="119">
        <f t="shared" si="50"/>
        <v>1</v>
      </c>
      <c r="X581" s="119">
        <f t="shared" si="50"/>
        <v>1</v>
      </c>
      <c r="Y581" s="119">
        <f t="shared" si="50"/>
        <v>1</v>
      </c>
      <c r="Z581" s="119">
        <f t="shared" si="50"/>
        <v>1</v>
      </c>
      <c r="AA581" s="119">
        <f t="shared" si="50"/>
        <v>1</v>
      </c>
      <c r="AB581" s="119">
        <f t="shared" si="45"/>
        <v>10</v>
      </c>
    </row>
    <row r="582" spans="3:28" ht="54.95" customHeight="1" x14ac:dyDescent="0.25">
      <c r="C582" s="56">
        <v>578</v>
      </c>
      <c r="D582" s="94" t="str">
        <f>IF(Lançamentos!G582="","",Lançamentos!G582)</f>
        <v/>
      </c>
      <c r="E582" s="120" t="str">
        <f>IF(D582="","",Lançamentos!R582)</f>
        <v/>
      </c>
      <c r="F582" s="121" t="str">
        <f>IF($D582="","",Lançamentos!T582)</f>
        <v/>
      </c>
      <c r="G582" s="121" t="str">
        <f>IF($D582="","",Lançamentos!V582)</f>
        <v/>
      </c>
      <c r="H582" s="121" t="str">
        <f>IF($D582="","",Lançamentos!X582)</f>
        <v/>
      </c>
      <c r="I582" s="121" t="str">
        <f>IF($D582="","",Lançamentos!Z582)</f>
        <v/>
      </c>
      <c r="J582" s="121" t="str">
        <f>IF($D582="","",Lançamentos!AB582)</f>
        <v/>
      </c>
      <c r="K582" s="121" t="str">
        <f>IF($D582="","",Lançamentos!AD582)</f>
        <v/>
      </c>
      <c r="L582" s="121" t="str">
        <f>IF($D582="","",Lançamentos!AF582)</f>
        <v/>
      </c>
      <c r="M582" s="121" t="str">
        <f>IF($D582="","",Lançamentos!AH582)</f>
        <v/>
      </c>
      <c r="N582" s="121" t="str">
        <f>IF($D582="","",Lançamentos!AJ582)</f>
        <v/>
      </c>
      <c r="O582" s="124" t="str">
        <f t="shared" si="46"/>
        <v/>
      </c>
      <c r="P582" s="125" t="str">
        <f t="shared" si="47"/>
        <v/>
      </c>
      <c r="R582" s="119">
        <f t="shared" si="51"/>
        <v>1</v>
      </c>
      <c r="S582" s="119">
        <f t="shared" si="51"/>
        <v>1</v>
      </c>
      <c r="T582" s="119">
        <f t="shared" si="51"/>
        <v>1</v>
      </c>
      <c r="U582" s="119">
        <f t="shared" si="51"/>
        <v>1</v>
      </c>
      <c r="V582" s="119">
        <f t="shared" si="51"/>
        <v>1</v>
      </c>
      <c r="W582" s="119">
        <f t="shared" si="50"/>
        <v>1</v>
      </c>
      <c r="X582" s="119">
        <f t="shared" si="50"/>
        <v>1</v>
      </c>
      <c r="Y582" s="119">
        <f t="shared" si="50"/>
        <v>1</v>
      </c>
      <c r="Z582" s="119">
        <f t="shared" si="50"/>
        <v>1</v>
      </c>
      <c r="AA582" s="119">
        <f t="shared" si="50"/>
        <v>1</v>
      </c>
      <c r="AB582" s="119">
        <f t="shared" ref="AB582:AB645" si="52">SUM(R582:AA582)</f>
        <v>10</v>
      </c>
    </row>
    <row r="583" spans="3:28" ht="54.95" customHeight="1" x14ac:dyDescent="0.25">
      <c r="C583" s="56">
        <v>579</v>
      </c>
      <c r="D583" s="94" t="str">
        <f>IF(Lançamentos!G583="","",Lançamentos!G583)</f>
        <v/>
      </c>
      <c r="E583" s="120" t="str">
        <f>IF(D583="","",Lançamentos!R583)</f>
        <v/>
      </c>
      <c r="F583" s="121" t="str">
        <f>IF($D583="","",Lançamentos!T583)</f>
        <v/>
      </c>
      <c r="G583" s="121" t="str">
        <f>IF($D583="","",Lançamentos!V583)</f>
        <v/>
      </c>
      <c r="H583" s="121" t="str">
        <f>IF($D583="","",Lançamentos!X583)</f>
        <v/>
      </c>
      <c r="I583" s="121" t="str">
        <f>IF($D583="","",Lançamentos!Z583)</f>
        <v/>
      </c>
      <c r="J583" s="121" t="str">
        <f>IF($D583="","",Lançamentos!AB583)</f>
        <v/>
      </c>
      <c r="K583" s="121" t="str">
        <f>IF($D583="","",Lançamentos!AD583)</f>
        <v/>
      </c>
      <c r="L583" s="121" t="str">
        <f>IF($D583="","",Lançamentos!AF583)</f>
        <v/>
      </c>
      <c r="M583" s="121" t="str">
        <f>IF($D583="","",Lançamentos!AH583)</f>
        <v/>
      </c>
      <c r="N583" s="121" t="str">
        <f>IF($D583="","",Lançamentos!AJ583)</f>
        <v/>
      </c>
      <c r="O583" s="124" t="str">
        <f t="shared" ref="O583:O646" si="53">IFERROR(IF(D583="","",P583/AB583),0)</f>
        <v/>
      </c>
      <c r="P583" s="125" t="str">
        <f t="shared" ref="P583:P646" si="54">IF(D583="","",SUM(E583:N583))</f>
        <v/>
      </c>
      <c r="R583" s="119">
        <f t="shared" si="51"/>
        <v>1</v>
      </c>
      <c r="S583" s="119">
        <f t="shared" si="51"/>
        <v>1</v>
      </c>
      <c r="T583" s="119">
        <f t="shared" si="51"/>
        <v>1</v>
      </c>
      <c r="U583" s="119">
        <f t="shared" si="51"/>
        <v>1</v>
      </c>
      <c r="V583" s="119">
        <f t="shared" si="51"/>
        <v>1</v>
      </c>
      <c r="W583" s="119">
        <f t="shared" si="50"/>
        <v>1</v>
      </c>
      <c r="X583" s="119">
        <f t="shared" si="50"/>
        <v>1</v>
      </c>
      <c r="Y583" s="119">
        <f t="shared" si="50"/>
        <v>1</v>
      </c>
      <c r="Z583" s="119">
        <f t="shared" si="50"/>
        <v>1</v>
      </c>
      <c r="AA583" s="119">
        <f t="shared" si="50"/>
        <v>1</v>
      </c>
      <c r="AB583" s="119">
        <f t="shared" si="52"/>
        <v>10</v>
      </c>
    </row>
    <row r="584" spans="3:28" ht="54.95" customHeight="1" x14ac:dyDescent="0.25">
      <c r="C584" s="56">
        <v>580</v>
      </c>
      <c r="D584" s="94" t="str">
        <f>IF(Lançamentos!G584="","",Lançamentos!G584)</f>
        <v/>
      </c>
      <c r="E584" s="120" t="str">
        <f>IF(D584="","",Lançamentos!R584)</f>
        <v/>
      </c>
      <c r="F584" s="121" t="str">
        <f>IF($D584="","",Lançamentos!T584)</f>
        <v/>
      </c>
      <c r="G584" s="121" t="str">
        <f>IF($D584="","",Lançamentos!V584)</f>
        <v/>
      </c>
      <c r="H584" s="121" t="str">
        <f>IF($D584="","",Lançamentos!X584)</f>
        <v/>
      </c>
      <c r="I584" s="121" t="str">
        <f>IF($D584="","",Lançamentos!Z584)</f>
        <v/>
      </c>
      <c r="J584" s="121" t="str">
        <f>IF($D584="","",Lançamentos!AB584)</f>
        <v/>
      </c>
      <c r="K584" s="121" t="str">
        <f>IF($D584="","",Lançamentos!AD584)</f>
        <v/>
      </c>
      <c r="L584" s="121" t="str">
        <f>IF($D584="","",Lançamentos!AF584)</f>
        <v/>
      </c>
      <c r="M584" s="121" t="str">
        <f>IF($D584="","",Lançamentos!AH584)</f>
        <v/>
      </c>
      <c r="N584" s="121" t="str">
        <f>IF($D584="","",Lançamentos!AJ584)</f>
        <v/>
      </c>
      <c r="O584" s="124" t="str">
        <f t="shared" si="53"/>
        <v/>
      </c>
      <c r="P584" s="125" t="str">
        <f t="shared" si="54"/>
        <v/>
      </c>
      <c r="R584" s="119">
        <f t="shared" si="51"/>
        <v>1</v>
      </c>
      <c r="S584" s="119">
        <f t="shared" si="51"/>
        <v>1</v>
      </c>
      <c r="T584" s="119">
        <f t="shared" si="51"/>
        <v>1</v>
      </c>
      <c r="U584" s="119">
        <f t="shared" si="51"/>
        <v>1</v>
      </c>
      <c r="V584" s="119">
        <f t="shared" si="51"/>
        <v>1</v>
      </c>
      <c r="W584" s="119">
        <f t="shared" si="50"/>
        <v>1</v>
      </c>
      <c r="X584" s="119">
        <f t="shared" si="50"/>
        <v>1</v>
      </c>
      <c r="Y584" s="119">
        <f t="shared" si="50"/>
        <v>1</v>
      </c>
      <c r="Z584" s="119">
        <f t="shared" si="50"/>
        <v>1</v>
      </c>
      <c r="AA584" s="119">
        <f t="shared" si="50"/>
        <v>1</v>
      </c>
      <c r="AB584" s="119">
        <f t="shared" si="52"/>
        <v>10</v>
      </c>
    </row>
    <row r="585" spans="3:28" ht="54.95" customHeight="1" x14ac:dyDescent="0.25">
      <c r="C585" s="56">
        <v>581</v>
      </c>
      <c r="D585" s="94" t="str">
        <f>IF(Lançamentos!G585="","",Lançamentos!G585)</f>
        <v/>
      </c>
      <c r="E585" s="120" t="str">
        <f>IF(D585="","",Lançamentos!R585)</f>
        <v/>
      </c>
      <c r="F585" s="121" t="str">
        <f>IF($D585="","",Lançamentos!T585)</f>
        <v/>
      </c>
      <c r="G585" s="121" t="str">
        <f>IF($D585="","",Lançamentos!V585)</f>
        <v/>
      </c>
      <c r="H585" s="121" t="str">
        <f>IF($D585="","",Lançamentos!X585)</f>
        <v/>
      </c>
      <c r="I585" s="121" t="str">
        <f>IF($D585="","",Lançamentos!Z585)</f>
        <v/>
      </c>
      <c r="J585" s="121" t="str">
        <f>IF($D585="","",Lançamentos!AB585)</f>
        <v/>
      </c>
      <c r="K585" s="121" t="str">
        <f>IF($D585="","",Lançamentos!AD585)</f>
        <v/>
      </c>
      <c r="L585" s="121" t="str">
        <f>IF($D585="","",Lançamentos!AF585)</f>
        <v/>
      </c>
      <c r="M585" s="121" t="str">
        <f>IF($D585="","",Lançamentos!AH585)</f>
        <v/>
      </c>
      <c r="N585" s="121" t="str">
        <f>IF($D585="","",Lançamentos!AJ585)</f>
        <v/>
      </c>
      <c r="O585" s="124" t="str">
        <f t="shared" si="53"/>
        <v/>
      </c>
      <c r="P585" s="125" t="str">
        <f t="shared" si="54"/>
        <v/>
      </c>
      <c r="R585" s="119">
        <f t="shared" si="51"/>
        <v>1</v>
      </c>
      <c r="S585" s="119">
        <f t="shared" si="51"/>
        <v>1</v>
      </c>
      <c r="T585" s="119">
        <f t="shared" si="51"/>
        <v>1</v>
      </c>
      <c r="U585" s="119">
        <f t="shared" si="51"/>
        <v>1</v>
      </c>
      <c r="V585" s="119">
        <f t="shared" si="51"/>
        <v>1</v>
      </c>
      <c r="W585" s="119">
        <f t="shared" si="50"/>
        <v>1</v>
      </c>
      <c r="X585" s="119">
        <f t="shared" si="50"/>
        <v>1</v>
      </c>
      <c r="Y585" s="119">
        <f t="shared" si="50"/>
        <v>1</v>
      </c>
      <c r="Z585" s="119">
        <f t="shared" si="50"/>
        <v>1</v>
      </c>
      <c r="AA585" s="119">
        <f t="shared" si="50"/>
        <v>1</v>
      </c>
      <c r="AB585" s="119">
        <f t="shared" si="52"/>
        <v>10</v>
      </c>
    </row>
    <row r="586" spans="3:28" ht="54.95" customHeight="1" x14ac:dyDescent="0.25">
      <c r="C586" s="56">
        <v>582</v>
      </c>
      <c r="D586" s="94" t="str">
        <f>IF(Lançamentos!G586="","",Lançamentos!G586)</f>
        <v/>
      </c>
      <c r="E586" s="120" t="str">
        <f>IF(D586="","",Lançamentos!R586)</f>
        <v/>
      </c>
      <c r="F586" s="121" t="str">
        <f>IF($D586="","",Lançamentos!T586)</f>
        <v/>
      </c>
      <c r="G586" s="121" t="str">
        <f>IF($D586="","",Lançamentos!V586)</f>
        <v/>
      </c>
      <c r="H586" s="121" t="str">
        <f>IF($D586="","",Lançamentos!X586)</f>
        <v/>
      </c>
      <c r="I586" s="121" t="str">
        <f>IF($D586="","",Lançamentos!Z586)</f>
        <v/>
      </c>
      <c r="J586" s="121" t="str">
        <f>IF($D586="","",Lançamentos!AB586)</f>
        <v/>
      </c>
      <c r="K586" s="121" t="str">
        <f>IF($D586="","",Lançamentos!AD586)</f>
        <v/>
      </c>
      <c r="L586" s="121" t="str">
        <f>IF($D586="","",Lançamentos!AF586)</f>
        <v/>
      </c>
      <c r="M586" s="121" t="str">
        <f>IF($D586="","",Lançamentos!AH586)</f>
        <v/>
      </c>
      <c r="N586" s="121" t="str">
        <f>IF($D586="","",Lançamentos!AJ586)</f>
        <v/>
      </c>
      <c r="O586" s="124" t="str">
        <f t="shared" si="53"/>
        <v/>
      </c>
      <c r="P586" s="125" t="str">
        <f t="shared" si="54"/>
        <v/>
      </c>
      <c r="R586" s="119">
        <f t="shared" si="51"/>
        <v>1</v>
      </c>
      <c r="S586" s="119">
        <f t="shared" si="51"/>
        <v>1</v>
      </c>
      <c r="T586" s="119">
        <f t="shared" si="51"/>
        <v>1</v>
      </c>
      <c r="U586" s="119">
        <f t="shared" si="51"/>
        <v>1</v>
      </c>
      <c r="V586" s="119">
        <f t="shared" si="51"/>
        <v>1</v>
      </c>
      <c r="W586" s="119">
        <f t="shared" si="50"/>
        <v>1</v>
      </c>
      <c r="X586" s="119">
        <f t="shared" si="50"/>
        <v>1</v>
      </c>
      <c r="Y586" s="119">
        <f t="shared" si="50"/>
        <v>1</v>
      </c>
      <c r="Z586" s="119">
        <f t="shared" si="50"/>
        <v>1</v>
      </c>
      <c r="AA586" s="119">
        <f t="shared" si="50"/>
        <v>1</v>
      </c>
      <c r="AB586" s="119">
        <f t="shared" si="52"/>
        <v>10</v>
      </c>
    </row>
    <row r="587" spans="3:28" ht="54.95" customHeight="1" x14ac:dyDescent="0.25">
      <c r="C587" s="56">
        <v>583</v>
      </c>
      <c r="D587" s="94" t="str">
        <f>IF(Lançamentos!G587="","",Lançamentos!G587)</f>
        <v/>
      </c>
      <c r="E587" s="120" t="str">
        <f>IF(D587="","",Lançamentos!R587)</f>
        <v/>
      </c>
      <c r="F587" s="121" t="str">
        <f>IF($D587="","",Lançamentos!T587)</f>
        <v/>
      </c>
      <c r="G587" s="121" t="str">
        <f>IF($D587="","",Lançamentos!V587)</f>
        <v/>
      </c>
      <c r="H587" s="121" t="str">
        <f>IF($D587="","",Lançamentos!X587)</f>
        <v/>
      </c>
      <c r="I587" s="121" t="str">
        <f>IF($D587="","",Lançamentos!Z587)</f>
        <v/>
      </c>
      <c r="J587" s="121" t="str">
        <f>IF($D587="","",Lançamentos!AB587)</f>
        <v/>
      </c>
      <c r="K587" s="121" t="str">
        <f>IF($D587="","",Lançamentos!AD587)</f>
        <v/>
      </c>
      <c r="L587" s="121" t="str">
        <f>IF($D587="","",Lançamentos!AF587)</f>
        <v/>
      </c>
      <c r="M587" s="121" t="str">
        <f>IF($D587="","",Lançamentos!AH587)</f>
        <v/>
      </c>
      <c r="N587" s="121" t="str">
        <f>IF($D587="","",Lançamentos!AJ587)</f>
        <v/>
      </c>
      <c r="O587" s="124" t="str">
        <f t="shared" si="53"/>
        <v/>
      </c>
      <c r="P587" s="125" t="str">
        <f t="shared" si="54"/>
        <v/>
      </c>
      <c r="R587" s="119">
        <f t="shared" si="51"/>
        <v>1</v>
      </c>
      <c r="S587" s="119">
        <f t="shared" si="51"/>
        <v>1</v>
      </c>
      <c r="T587" s="119">
        <f t="shared" si="51"/>
        <v>1</v>
      </c>
      <c r="U587" s="119">
        <f t="shared" si="51"/>
        <v>1</v>
      </c>
      <c r="V587" s="119">
        <f t="shared" si="51"/>
        <v>1</v>
      </c>
      <c r="W587" s="119">
        <f t="shared" si="50"/>
        <v>1</v>
      </c>
      <c r="X587" s="119">
        <f t="shared" si="50"/>
        <v>1</v>
      </c>
      <c r="Y587" s="119">
        <f t="shared" si="50"/>
        <v>1</v>
      </c>
      <c r="Z587" s="119">
        <f t="shared" si="50"/>
        <v>1</v>
      </c>
      <c r="AA587" s="119">
        <f t="shared" si="50"/>
        <v>1</v>
      </c>
      <c r="AB587" s="119">
        <f t="shared" si="52"/>
        <v>10</v>
      </c>
    </row>
    <row r="588" spans="3:28" ht="54.95" customHeight="1" x14ac:dyDescent="0.25">
      <c r="C588" s="56">
        <v>584</v>
      </c>
      <c r="D588" s="94" t="str">
        <f>IF(Lançamentos!G588="","",Lançamentos!G588)</f>
        <v/>
      </c>
      <c r="E588" s="120" t="str">
        <f>IF(D588="","",Lançamentos!R588)</f>
        <v/>
      </c>
      <c r="F588" s="121" t="str">
        <f>IF($D588="","",Lançamentos!T588)</f>
        <v/>
      </c>
      <c r="G588" s="121" t="str">
        <f>IF($D588="","",Lançamentos!V588)</f>
        <v/>
      </c>
      <c r="H588" s="121" t="str">
        <f>IF($D588="","",Lançamentos!X588)</f>
        <v/>
      </c>
      <c r="I588" s="121" t="str">
        <f>IF($D588="","",Lançamentos!Z588)</f>
        <v/>
      </c>
      <c r="J588" s="121" t="str">
        <f>IF($D588="","",Lançamentos!AB588)</f>
        <v/>
      </c>
      <c r="K588" s="121" t="str">
        <f>IF($D588="","",Lançamentos!AD588)</f>
        <v/>
      </c>
      <c r="L588" s="121" t="str">
        <f>IF($D588="","",Lançamentos!AF588)</f>
        <v/>
      </c>
      <c r="M588" s="121" t="str">
        <f>IF($D588="","",Lançamentos!AH588)</f>
        <v/>
      </c>
      <c r="N588" s="121" t="str">
        <f>IF($D588="","",Lançamentos!AJ588)</f>
        <v/>
      </c>
      <c r="O588" s="124" t="str">
        <f t="shared" si="53"/>
        <v/>
      </c>
      <c r="P588" s="125" t="str">
        <f t="shared" si="54"/>
        <v/>
      </c>
      <c r="R588" s="119">
        <f t="shared" si="51"/>
        <v>1</v>
      </c>
      <c r="S588" s="119">
        <f t="shared" si="51"/>
        <v>1</v>
      </c>
      <c r="T588" s="119">
        <f t="shared" si="51"/>
        <v>1</v>
      </c>
      <c r="U588" s="119">
        <f t="shared" si="51"/>
        <v>1</v>
      </c>
      <c r="V588" s="119">
        <f t="shared" si="51"/>
        <v>1</v>
      </c>
      <c r="W588" s="119">
        <f t="shared" si="50"/>
        <v>1</v>
      </c>
      <c r="X588" s="119">
        <f t="shared" si="50"/>
        <v>1</v>
      </c>
      <c r="Y588" s="119">
        <f t="shared" si="50"/>
        <v>1</v>
      </c>
      <c r="Z588" s="119">
        <f t="shared" si="50"/>
        <v>1</v>
      </c>
      <c r="AA588" s="119">
        <f t="shared" si="50"/>
        <v>1</v>
      </c>
      <c r="AB588" s="119">
        <f t="shared" si="52"/>
        <v>10</v>
      </c>
    </row>
    <row r="589" spans="3:28" ht="54.95" customHeight="1" x14ac:dyDescent="0.25">
      <c r="C589" s="56">
        <v>585</v>
      </c>
      <c r="D589" s="94" t="str">
        <f>IF(Lançamentos!G589="","",Lançamentos!G589)</f>
        <v/>
      </c>
      <c r="E589" s="120" t="str">
        <f>IF(D589="","",Lançamentos!R589)</f>
        <v/>
      </c>
      <c r="F589" s="121" t="str">
        <f>IF($D589="","",Lançamentos!T589)</f>
        <v/>
      </c>
      <c r="G589" s="121" t="str">
        <f>IF($D589="","",Lançamentos!V589)</f>
        <v/>
      </c>
      <c r="H589" s="121" t="str">
        <f>IF($D589="","",Lançamentos!X589)</f>
        <v/>
      </c>
      <c r="I589" s="121" t="str">
        <f>IF($D589="","",Lançamentos!Z589)</f>
        <v/>
      </c>
      <c r="J589" s="121" t="str">
        <f>IF($D589="","",Lançamentos!AB589)</f>
        <v/>
      </c>
      <c r="K589" s="121" t="str">
        <f>IF($D589="","",Lançamentos!AD589)</f>
        <v/>
      </c>
      <c r="L589" s="121" t="str">
        <f>IF($D589="","",Lançamentos!AF589)</f>
        <v/>
      </c>
      <c r="M589" s="121" t="str">
        <f>IF($D589="","",Lançamentos!AH589)</f>
        <v/>
      </c>
      <c r="N589" s="121" t="str">
        <f>IF($D589="","",Lançamentos!AJ589)</f>
        <v/>
      </c>
      <c r="O589" s="124" t="str">
        <f t="shared" si="53"/>
        <v/>
      </c>
      <c r="P589" s="125" t="str">
        <f t="shared" si="54"/>
        <v/>
      </c>
      <c r="R589" s="119">
        <f t="shared" si="51"/>
        <v>1</v>
      </c>
      <c r="S589" s="119">
        <f t="shared" si="51"/>
        <v>1</v>
      </c>
      <c r="T589" s="119">
        <f t="shared" si="51"/>
        <v>1</v>
      </c>
      <c r="U589" s="119">
        <f t="shared" si="51"/>
        <v>1</v>
      </c>
      <c r="V589" s="119">
        <f t="shared" si="51"/>
        <v>1</v>
      </c>
      <c r="W589" s="119">
        <f t="shared" si="50"/>
        <v>1</v>
      </c>
      <c r="X589" s="119">
        <f t="shared" si="50"/>
        <v>1</v>
      </c>
      <c r="Y589" s="119">
        <f t="shared" si="50"/>
        <v>1</v>
      </c>
      <c r="Z589" s="119">
        <f t="shared" si="50"/>
        <v>1</v>
      </c>
      <c r="AA589" s="119">
        <f t="shared" si="50"/>
        <v>1</v>
      </c>
      <c r="AB589" s="119">
        <f t="shared" si="52"/>
        <v>10</v>
      </c>
    </row>
    <row r="590" spans="3:28" ht="54.95" customHeight="1" x14ac:dyDescent="0.25">
      <c r="C590" s="56">
        <v>586</v>
      </c>
      <c r="D590" s="94" t="str">
        <f>IF(Lançamentos!G590="","",Lançamentos!G590)</f>
        <v/>
      </c>
      <c r="E590" s="120" t="str">
        <f>IF(D590="","",Lançamentos!R590)</f>
        <v/>
      </c>
      <c r="F590" s="121" t="str">
        <f>IF($D590="","",Lançamentos!T590)</f>
        <v/>
      </c>
      <c r="G590" s="121" t="str">
        <f>IF($D590="","",Lançamentos!V590)</f>
        <v/>
      </c>
      <c r="H590" s="121" t="str">
        <f>IF($D590="","",Lançamentos!X590)</f>
        <v/>
      </c>
      <c r="I590" s="121" t="str">
        <f>IF($D590="","",Lançamentos!Z590)</f>
        <v/>
      </c>
      <c r="J590" s="121" t="str">
        <f>IF($D590="","",Lançamentos!AB590)</f>
        <v/>
      </c>
      <c r="K590" s="121" t="str">
        <f>IF($D590="","",Lançamentos!AD590)</f>
        <v/>
      </c>
      <c r="L590" s="121" t="str">
        <f>IF($D590="","",Lançamentos!AF590)</f>
        <v/>
      </c>
      <c r="M590" s="121" t="str">
        <f>IF($D590="","",Lançamentos!AH590)</f>
        <v/>
      </c>
      <c r="N590" s="121" t="str">
        <f>IF($D590="","",Lançamentos!AJ590)</f>
        <v/>
      </c>
      <c r="O590" s="124" t="str">
        <f t="shared" si="53"/>
        <v/>
      </c>
      <c r="P590" s="125" t="str">
        <f t="shared" si="54"/>
        <v/>
      </c>
      <c r="R590" s="119">
        <f t="shared" si="51"/>
        <v>1</v>
      </c>
      <c r="S590" s="119">
        <f t="shared" si="51"/>
        <v>1</v>
      </c>
      <c r="T590" s="119">
        <f t="shared" si="51"/>
        <v>1</v>
      </c>
      <c r="U590" s="119">
        <f t="shared" si="51"/>
        <v>1</v>
      </c>
      <c r="V590" s="119">
        <f t="shared" si="51"/>
        <v>1</v>
      </c>
      <c r="W590" s="119">
        <f t="shared" si="50"/>
        <v>1</v>
      </c>
      <c r="X590" s="119">
        <f t="shared" si="50"/>
        <v>1</v>
      </c>
      <c r="Y590" s="119">
        <f t="shared" si="50"/>
        <v>1</v>
      </c>
      <c r="Z590" s="119">
        <f t="shared" si="50"/>
        <v>1</v>
      </c>
      <c r="AA590" s="119">
        <f t="shared" si="50"/>
        <v>1</v>
      </c>
      <c r="AB590" s="119">
        <f t="shared" si="52"/>
        <v>10</v>
      </c>
    </row>
    <row r="591" spans="3:28" ht="54.95" customHeight="1" x14ac:dyDescent="0.25">
      <c r="C591" s="56">
        <v>587</v>
      </c>
      <c r="D591" s="94" t="str">
        <f>IF(Lançamentos!G591="","",Lançamentos!G591)</f>
        <v/>
      </c>
      <c r="E591" s="120" t="str">
        <f>IF(D591="","",Lançamentos!R591)</f>
        <v/>
      </c>
      <c r="F591" s="121" t="str">
        <f>IF($D591="","",Lançamentos!T591)</f>
        <v/>
      </c>
      <c r="G591" s="121" t="str">
        <f>IF($D591="","",Lançamentos!V591)</f>
        <v/>
      </c>
      <c r="H591" s="121" t="str">
        <f>IF($D591="","",Lançamentos!X591)</f>
        <v/>
      </c>
      <c r="I591" s="121" t="str">
        <f>IF($D591="","",Lançamentos!Z591)</f>
        <v/>
      </c>
      <c r="J591" s="121" t="str">
        <f>IF($D591="","",Lançamentos!AB591)</f>
        <v/>
      </c>
      <c r="K591" s="121" t="str">
        <f>IF($D591="","",Lançamentos!AD591)</f>
        <v/>
      </c>
      <c r="L591" s="121" t="str">
        <f>IF($D591="","",Lançamentos!AF591)</f>
        <v/>
      </c>
      <c r="M591" s="121" t="str">
        <f>IF($D591="","",Lançamentos!AH591)</f>
        <v/>
      </c>
      <c r="N591" s="121" t="str">
        <f>IF($D591="","",Lançamentos!AJ591)</f>
        <v/>
      </c>
      <c r="O591" s="124" t="str">
        <f t="shared" si="53"/>
        <v/>
      </c>
      <c r="P591" s="125" t="str">
        <f t="shared" si="54"/>
        <v/>
      </c>
      <c r="R591" s="119">
        <f t="shared" si="51"/>
        <v>1</v>
      </c>
      <c r="S591" s="119">
        <f t="shared" si="51"/>
        <v>1</v>
      </c>
      <c r="T591" s="119">
        <f t="shared" si="51"/>
        <v>1</v>
      </c>
      <c r="U591" s="119">
        <f t="shared" si="51"/>
        <v>1</v>
      </c>
      <c r="V591" s="119">
        <f t="shared" si="51"/>
        <v>1</v>
      </c>
      <c r="W591" s="119">
        <f t="shared" si="50"/>
        <v>1</v>
      </c>
      <c r="X591" s="119">
        <f t="shared" si="50"/>
        <v>1</v>
      </c>
      <c r="Y591" s="119">
        <f t="shared" si="50"/>
        <v>1</v>
      </c>
      <c r="Z591" s="119">
        <f t="shared" si="50"/>
        <v>1</v>
      </c>
      <c r="AA591" s="119">
        <f t="shared" si="50"/>
        <v>1</v>
      </c>
      <c r="AB591" s="119">
        <f t="shared" si="52"/>
        <v>10</v>
      </c>
    </row>
    <row r="592" spans="3:28" ht="54.95" customHeight="1" x14ac:dyDescent="0.25">
      <c r="C592" s="56">
        <v>588</v>
      </c>
      <c r="D592" s="94" t="str">
        <f>IF(Lançamentos!G592="","",Lançamentos!G592)</f>
        <v/>
      </c>
      <c r="E592" s="120" t="str">
        <f>IF(D592="","",Lançamentos!R592)</f>
        <v/>
      </c>
      <c r="F592" s="121" t="str">
        <f>IF($D592="","",Lançamentos!T592)</f>
        <v/>
      </c>
      <c r="G592" s="121" t="str">
        <f>IF($D592="","",Lançamentos!V592)</f>
        <v/>
      </c>
      <c r="H592" s="121" t="str">
        <f>IF($D592="","",Lançamentos!X592)</f>
        <v/>
      </c>
      <c r="I592" s="121" t="str">
        <f>IF($D592="","",Lançamentos!Z592)</f>
        <v/>
      </c>
      <c r="J592" s="121" t="str">
        <f>IF($D592="","",Lançamentos!AB592)</f>
        <v/>
      </c>
      <c r="K592" s="121" t="str">
        <f>IF($D592="","",Lançamentos!AD592)</f>
        <v/>
      </c>
      <c r="L592" s="121" t="str">
        <f>IF($D592="","",Lançamentos!AF592)</f>
        <v/>
      </c>
      <c r="M592" s="121" t="str">
        <f>IF($D592="","",Lançamentos!AH592)</f>
        <v/>
      </c>
      <c r="N592" s="121" t="str">
        <f>IF($D592="","",Lançamentos!AJ592)</f>
        <v/>
      </c>
      <c r="O592" s="124" t="str">
        <f t="shared" si="53"/>
        <v/>
      </c>
      <c r="P592" s="125" t="str">
        <f t="shared" si="54"/>
        <v/>
      </c>
      <c r="R592" s="119">
        <f t="shared" si="51"/>
        <v>1</v>
      </c>
      <c r="S592" s="119">
        <f t="shared" si="51"/>
        <v>1</v>
      </c>
      <c r="T592" s="119">
        <f t="shared" si="51"/>
        <v>1</v>
      </c>
      <c r="U592" s="119">
        <f t="shared" si="51"/>
        <v>1</v>
      </c>
      <c r="V592" s="119">
        <f t="shared" si="51"/>
        <v>1</v>
      </c>
      <c r="W592" s="119">
        <f t="shared" si="50"/>
        <v>1</v>
      </c>
      <c r="X592" s="119">
        <f t="shared" si="50"/>
        <v>1</v>
      </c>
      <c r="Y592" s="119">
        <f t="shared" si="50"/>
        <v>1</v>
      </c>
      <c r="Z592" s="119">
        <f t="shared" si="50"/>
        <v>1</v>
      </c>
      <c r="AA592" s="119">
        <f t="shared" si="50"/>
        <v>1</v>
      </c>
      <c r="AB592" s="119">
        <f t="shared" si="52"/>
        <v>10</v>
      </c>
    </row>
    <row r="593" spans="3:28" ht="54.95" customHeight="1" x14ac:dyDescent="0.25">
      <c r="C593" s="56">
        <v>589</v>
      </c>
      <c r="D593" s="94" t="str">
        <f>IF(Lançamentos!G593="","",Lançamentos!G593)</f>
        <v/>
      </c>
      <c r="E593" s="120" t="str">
        <f>IF(D593="","",Lançamentos!R593)</f>
        <v/>
      </c>
      <c r="F593" s="121" t="str">
        <f>IF($D593="","",Lançamentos!T593)</f>
        <v/>
      </c>
      <c r="G593" s="121" t="str">
        <f>IF($D593="","",Lançamentos!V593)</f>
        <v/>
      </c>
      <c r="H593" s="121" t="str">
        <f>IF($D593="","",Lançamentos!X593)</f>
        <v/>
      </c>
      <c r="I593" s="121" t="str">
        <f>IF($D593="","",Lançamentos!Z593)</f>
        <v/>
      </c>
      <c r="J593" s="121" t="str">
        <f>IF($D593="","",Lançamentos!AB593)</f>
        <v/>
      </c>
      <c r="K593" s="121" t="str">
        <f>IF($D593="","",Lançamentos!AD593)</f>
        <v/>
      </c>
      <c r="L593" s="121" t="str">
        <f>IF($D593="","",Lançamentos!AF593)</f>
        <v/>
      </c>
      <c r="M593" s="121" t="str">
        <f>IF($D593="","",Lançamentos!AH593)</f>
        <v/>
      </c>
      <c r="N593" s="121" t="str">
        <f>IF($D593="","",Lançamentos!AJ593)</f>
        <v/>
      </c>
      <c r="O593" s="124" t="str">
        <f t="shared" si="53"/>
        <v/>
      </c>
      <c r="P593" s="125" t="str">
        <f t="shared" si="54"/>
        <v/>
      </c>
      <c r="R593" s="119">
        <f t="shared" si="51"/>
        <v>1</v>
      </c>
      <c r="S593" s="119">
        <f t="shared" si="51"/>
        <v>1</v>
      </c>
      <c r="T593" s="119">
        <f t="shared" si="51"/>
        <v>1</v>
      </c>
      <c r="U593" s="119">
        <f t="shared" si="51"/>
        <v>1</v>
      </c>
      <c r="V593" s="119">
        <f t="shared" si="51"/>
        <v>1</v>
      </c>
      <c r="W593" s="119">
        <f t="shared" si="50"/>
        <v>1</v>
      </c>
      <c r="X593" s="119">
        <f t="shared" si="50"/>
        <v>1</v>
      </c>
      <c r="Y593" s="119">
        <f t="shared" si="50"/>
        <v>1</v>
      </c>
      <c r="Z593" s="119">
        <f t="shared" si="50"/>
        <v>1</v>
      </c>
      <c r="AA593" s="119">
        <f t="shared" si="50"/>
        <v>1</v>
      </c>
      <c r="AB593" s="119">
        <f t="shared" si="52"/>
        <v>10</v>
      </c>
    </row>
    <row r="594" spans="3:28" ht="54.95" customHeight="1" x14ac:dyDescent="0.25">
      <c r="C594" s="56">
        <v>590</v>
      </c>
      <c r="D594" s="94" t="str">
        <f>IF(Lançamentos!G594="","",Lançamentos!G594)</f>
        <v/>
      </c>
      <c r="E594" s="120" t="str">
        <f>IF(D594="","",Lançamentos!R594)</f>
        <v/>
      </c>
      <c r="F594" s="121" t="str">
        <f>IF($D594="","",Lançamentos!T594)</f>
        <v/>
      </c>
      <c r="G594" s="121" t="str">
        <f>IF($D594="","",Lançamentos!V594)</f>
        <v/>
      </c>
      <c r="H594" s="121" t="str">
        <f>IF($D594="","",Lançamentos!X594)</f>
        <v/>
      </c>
      <c r="I594" s="121" t="str">
        <f>IF($D594="","",Lançamentos!Z594)</f>
        <v/>
      </c>
      <c r="J594" s="121" t="str">
        <f>IF($D594="","",Lançamentos!AB594)</f>
        <v/>
      </c>
      <c r="K594" s="121" t="str">
        <f>IF($D594="","",Lançamentos!AD594)</f>
        <v/>
      </c>
      <c r="L594" s="121" t="str">
        <f>IF($D594="","",Lançamentos!AF594)</f>
        <v/>
      </c>
      <c r="M594" s="121" t="str">
        <f>IF($D594="","",Lançamentos!AH594)</f>
        <v/>
      </c>
      <c r="N594" s="121" t="str">
        <f>IF($D594="","",Lançamentos!AJ594)</f>
        <v/>
      </c>
      <c r="O594" s="124" t="str">
        <f t="shared" si="53"/>
        <v/>
      </c>
      <c r="P594" s="125" t="str">
        <f t="shared" si="54"/>
        <v/>
      </c>
      <c r="R594" s="119">
        <f t="shared" si="51"/>
        <v>1</v>
      </c>
      <c r="S594" s="119">
        <f t="shared" si="51"/>
        <v>1</v>
      </c>
      <c r="T594" s="119">
        <f t="shared" si="51"/>
        <v>1</v>
      </c>
      <c r="U594" s="119">
        <f t="shared" si="51"/>
        <v>1</v>
      </c>
      <c r="V594" s="119">
        <f t="shared" si="51"/>
        <v>1</v>
      </c>
      <c r="W594" s="119">
        <f t="shared" si="50"/>
        <v>1</v>
      </c>
      <c r="X594" s="119">
        <f t="shared" si="50"/>
        <v>1</v>
      </c>
      <c r="Y594" s="119">
        <f t="shared" si="50"/>
        <v>1</v>
      </c>
      <c r="Z594" s="119">
        <f t="shared" si="50"/>
        <v>1</v>
      </c>
      <c r="AA594" s="119">
        <f t="shared" si="50"/>
        <v>1</v>
      </c>
      <c r="AB594" s="119">
        <f t="shared" si="52"/>
        <v>10</v>
      </c>
    </row>
    <row r="595" spans="3:28" ht="54.95" customHeight="1" x14ac:dyDescent="0.25">
      <c r="C595" s="56">
        <v>591</v>
      </c>
      <c r="D595" s="94" t="str">
        <f>IF(Lançamentos!G595="","",Lançamentos!G595)</f>
        <v/>
      </c>
      <c r="E595" s="120" t="str">
        <f>IF(D595="","",Lançamentos!R595)</f>
        <v/>
      </c>
      <c r="F595" s="121" t="str">
        <f>IF($D595="","",Lançamentos!T595)</f>
        <v/>
      </c>
      <c r="G595" s="121" t="str">
        <f>IF($D595="","",Lançamentos!V595)</f>
        <v/>
      </c>
      <c r="H595" s="121" t="str">
        <f>IF($D595="","",Lançamentos!X595)</f>
        <v/>
      </c>
      <c r="I595" s="121" t="str">
        <f>IF($D595="","",Lançamentos!Z595)</f>
        <v/>
      </c>
      <c r="J595" s="121" t="str">
        <f>IF($D595="","",Lançamentos!AB595)</f>
        <v/>
      </c>
      <c r="K595" s="121" t="str">
        <f>IF($D595="","",Lançamentos!AD595)</f>
        <v/>
      </c>
      <c r="L595" s="121" t="str">
        <f>IF($D595="","",Lançamentos!AF595)</f>
        <v/>
      </c>
      <c r="M595" s="121" t="str">
        <f>IF($D595="","",Lançamentos!AH595)</f>
        <v/>
      </c>
      <c r="N595" s="121" t="str">
        <f>IF($D595="","",Lançamentos!AJ595)</f>
        <v/>
      </c>
      <c r="O595" s="124" t="str">
        <f t="shared" si="53"/>
        <v/>
      </c>
      <c r="P595" s="125" t="str">
        <f t="shared" si="54"/>
        <v/>
      </c>
      <c r="R595" s="119">
        <f t="shared" si="51"/>
        <v>1</v>
      </c>
      <c r="S595" s="119">
        <f t="shared" si="51"/>
        <v>1</v>
      </c>
      <c r="T595" s="119">
        <f t="shared" si="51"/>
        <v>1</v>
      </c>
      <c r="U595" s="119">
        <f t="shared" si="51"/>
        <v>1</v>
      </c>
      <c r="V595" s="119">
        <f t="shared" si="51"/>
        <v>1</v>
      </c>
      <c r="W595" s="119">
        <f t="shared" si="50"/>
        <v>1</v>
      </c>
      <c r="X595" s="119">
        <f t="shared" si="50"/>
        <v>1</v>
      </c>
      <c r="Y595" s="119">
        <f t="shared" si="50"/>
        <v>1</v>
      </c>
      <c r="Z595" s="119">
        <f t="shared" si="50"/>
        <v>1</v>
      </c>
      <c r="AA595" s="119">
        <f t="shared" si="50"/>
        <v>1</v>
      </c>
      <c r="AB595" s="119">
        <f t="shared" si="52"/>
        <v>10</v>
      </c>
    </row>
    <row r="596" spans="3:28" ht="54.95" customHeight="1" x14ac:dyDescent="0.25">
      <c r="C596" s="56">
        <v>592</v>
      </c>
      <c r="D596" s="94" t="str">
        <f>IF(Lançamentos!G596="","",Lançamentos!G596)</f>
        <v/>
      </c>
      <c r="E596" s="120" t="str">
        <f>IF(D596="","",Lançamentos!R596)</f>
        <v/>
      </c>
      <c r="F596" s="121" t="str">
        <f>IF($D596="","",Lançamentos!T596)</f>
        <v/>
      </c>
      <c r="G596" s="121" t="str">
        <f>IF($D596="","",Lançamentos!V596)</f>
        <v/>
      </c>
      <c r="H596" s="121" t="str">
        <f>IF($D596="","",Lançamentos!X596)</f>
        <v/>
      </c>
      <c r="I596" s="121" t="str">
        <f>IF($D596="","",Lançamentos!Z596)</f>
        <v/>
      </c>
      <c r="J596" s="121" t="str">
        <f>IF($D596="","",Lançamentos!AB596)</f>
        <v/>
      </c>
      <c r="K596" s="121" t="str">
        <f>IF($D596="","",Lançamentos!AD596)</f>
        <v/>
      </c>
      <c r="L596" s="121" t="str">
        <f>IF($D596="","",Lançamentos!AF596)</f>
        <v/>
      </c>
      <c r="M596" s="121" t="str">
        <f>IF($D596="","",Lançamentos!AH596)</f>
        <v/>
      </c>
      <c r="N596" s="121" t="str">
        <f>IF($D596="","",Lançamentos!AJ596)</f>
        <v/>
      </c>
      <c r="O596" s="124" t="str">
        <f t="shared" si="53"/>
        <v/>
      </c>
      <c r="P596" s="125" t="str">
        <f t="shared" si="54"/>
        <v/>
      </c>
      <c r="R596" s="119">
        <f t="shared" si="51"/>
        <v>1</v>
      </c>
      <c r="S596" s="119">
        <f t="shared" si="51"/>
        <v>1</v>
      </c>
      <c r="T596" s="119">
        <f t="shared" si="51"/>
        <v>1</v>
      </c>
      <c r="U596" s="119">
        <f t="shared" si="51"/>
        <v>1</v>
      </c>
      <c r="V596" s="119">
        <f t="shared" si="51"/>
        <v>1</v>
      </c>
      <c r="W596" s="119">
        <f t="shared" si="50"/>
        <v>1</v>
      </c>
      <c r="X596" s="119">
        <f t="shared" si="50"/>
        <v>1</v>
      </c>
      <c r="Y596" s="119">
        <f t="shared" si="50"/>
        <v>1</v>
      </c>
      <c r="Z596" s="119">
        <f t="shared" si="50"/>
        <v>1</v>
      </c>
      <c r="AA596" s="119">
        <f t="shared" si="50"/>
        <v>1</v>
      </c>
      <c r="AB596" s="119">
        <f t="shared" si="52"/>
        <v>10</v>
      </c>
    </row>
    <row r="597" spans="3:28" ht="54.95" customHeight="1" x14ac:dyDescent="0.25">
      <c r="C597" s="56">
        <v>593</v>
      </c>
      <c r="D597" s="94" t="str">
        <f>IF(Lançamentos!G597="","",Lançamentos!G597)</f>
        <v/>
      </c>
      <c r="E597" s="120" t="str">
        <f>IF(D597="","",Lançamentos!R597)</f>
        <v/>
      </c>
      <c r="F597" s="121" t="str">
        <f>IF($D597="","",Lançamentos!T597)</f>
        <v/>
      </c>
      <c r="G597" s="121" t="str">
        <f>IF($D597="","",Lançamentos!V597)</f>
        <v/>
      </c>
      <c r="H597" s="121" t="str">
        <f>IF($D597="","",Lançamentos!X597)</f>
        <v/>
      </c>
      <c r="I597" s="121" t="str">
        <f>IF($D597="","",Lançamentos!Z597)</f>
        <v/>
      </c>
      <c r="J597" s="121" t="str">
        <f>IF($D597="","",Lançamentos!AB597)</f>
        <v/>
      </c>
      <c r="K597" s="121" t="str">
        <f>IF($D597="","",Lançamentos!AD597)</f>
        <v/>
      </c>
      <c r="L597" s="121" t="str">
        <f>IF($D597="","",Lançamentos!AF597)</f>
        <v/>
      </c>
      <c r="M597" s="121" t="str">
        <f>IF($D597="","",Lançamentos!AH597)</f>
        <v/>
      </c>
      <c r="N597" s="121" t="str">
        <f>IF($D597="","",Lançamentos!AJ597)</f>
        <v/>
      </c>
      <c r="O597" s="124" t="str">
        <f t="shared" si="53"/>
        <v/>
      </c>
      <c r="P597" s="125" t="str">
        <f t="shared" si="54"/>
        <v/>
      </c>
      <c r="R597" s="119">
        <f t="shared" si="51"/>
        <v>1</v>
      </c>
      <c r="S597" s="119">
        <f t="shared" si="51"/>
        <v>1</v>
      </c>
      <c r="T597" s="119">
        <f t="shared" si="51"/>
        <v>1</v>
      </c>
      <c r="U597" s="119">
        <f t="shared" si="51"/>
        <v>1</v>
      </c>
      <c r="V597" s="119">
        <f t="shared" si="51"/>
        <v>1</v>
      </c>
      <c r="W597" s="119">
        <f t="shared" si="50"/>
        <v>1</v>
      </c>
      <c r="X597" s="119">
        <f t="shared" si="50"/>
        <v>1</v>
      </c>
      <c r="Y597" s="119">
        <f t="shared" si="50"/>
        <v>1</v>
      </c>
      <c r="Z597" s="119">
        <f t="shared" si="50"/>
        <v>1</v>
      </c>
      <c r="AA597" s="119">
        <f t="shared" si="50"/>
        <v>1</v>
      </c>
      <c r="AB597" s="119">
        <f t="shared" si="52"/>
        <v>10</v>
      </c>
    </row>
    <row r="598" spans="3:28" ht="54.95" customHeight="1" x14ac:dyDescent="0.25">
      <c r="C598" s="56">
        <v>594</v>
      </c>
      <c r="D598" s="94" t="str">
        <f>IF(Lançamentos!G598="","",Lançamentos!G598)</f>
        <v/>
      </c>
      <c r="E598" s="120" t="str">
        <f>IF(D598="","",Lançamentos!R598)</f>
        <v/>
      </c>
      <c r="F598" s="121" t="str">
        <f>IF($D598="","",Lançamentos!T598)</f>
        <v/>
      </c>
      <c r="G598" s="121" t="str">
        <f>IF($D598="","",Lançamentos!V598)</f>
        <v/>
      </c>
      <c r="H598" s="121" t="str">
        <f>IF($D598="","",Lançamentos!X598)</f>
        <v/>
      </c>
      <c r="I598" s="121" t="str">
        <f>IF($D598="","",Lançamentos!Z598)</f>
        <v/>
      </c>
      <c r="J598" s="121" t="str">
        <f>IF($D598="","",Lançamentos!AB598)</f>
        <v/>
      </c>
      <c r="K598" s="121" t="str">
        <f>IF($D598="","",Lançamentos!AD598)</f>
        <v/>
      </c>
      <c r="L598" s="121" t="str">
        <f>IF($D598="","",Lançamentos!AF598)</f>
        <v/>
      </c>
      <c r="M598" s="121" t="str">
        <f>IF($D598="","",Lançamentos!AH598)</f>
        <v/>
      </c>
      <c r="N598" s="121" t="str">
        <f>IF($D598="","",Lançamentos!AJ598)</f>
        <v/>
      </c>
      <c r="O598" s="124" t="str">
        <f t="shared" si="53"/>
        <v/>
      </c>
      <c r="P598" s="125" t="str">
        <f t="shared" si="54"/>
        <v/>
      </c>
      <c r="R598" s="119">
        <f t="shared" si="51"/>
        <v>1</v>
      </c>
      <c r="S598" s="119">
        <f t="shared" si="51"/>
        <v>1</v>
      </c>
      <c r="T598" s="119">
        <f t="shared" si="51"/>
        <v>1</v>
      </c>
      <c r="U598" s="119">
        <f t="shared" si="51"/>
        <v>1</v>
      </c>
      <c r="V598" s="119">
        <f t="shared" si="51"/>
        <v>1</v>
      </c>
      <c r="W598" s="119">
        <f t="shared" si="50"/>
        <v>1</v>
      </c>
      <c r="X598" s="119">
        <f t="shared" si="50"/>
        <v>1</v>
      </c>
      <c r="Y598" s="119">
        <f t="shared" si="50"/>
        <v>1</v>
      </c>
      <c r="Z598" s="119">
        <f t="shared" si="50"/>
        <v>1</v>
      </c>
      <c r="AA598" s="119">
        <f t="shared" si="50"/>
        <v>1</v>
      </c>
      <c r="AB598" s="119">
        <f t="shared" si="52"/>
        <v>10</v>
      </c>
    </row>
    <row r="599" spans="3:28" ht="54.95" customHeight="1" x14ac:dyDescent="0.25">
      <c r="C599" s="56">
        <v>595</v>
      </c>
      <c r="D599" s="94" t="str">
        <f>IF(Lançamentos!G599="","",Lançamentos!G599)</f>
        <v/>
      </c>
      <c r="E599" s="120" t="str">
        <f>IF(D599="","",Lançamentos!R599)</f>
        <v/>
      </c>
      <c r="F599" s="121" t="str">
        <f>IF($D599="","",Lançamentos!T599)</f>
        <v/>
      </c>
      <c r="G599" s="121" t="str">
        <f>IF($D599="","",Lançamentos!V599)</f>
        <v/>
      </c>
      <c r="H599" s="121" t="str">
        <f>IF($D599="","",Lançamentos!X599)</f>
        <v/>
      </c>
      <c r="I599" s="121" t="str">
        <f>IF($D599="","",Lançamentos!Z599)</f>
        <v/>
      </c>
      <c r="J599" s="121" t="str">
        <f>IF($D599="","",Lançamentos!AB599)</f>
        <v/>
      </c>
      <c r="K599" s="121" t="str">
        <f>IF($D599="","",Lançamentos!AD599)</f>
        <v/>
      </c>
      <c r="L599" s="121" t="str">
        <f>IF($D599="","",Lançamentos!AF599)</f>
        <v/>
      </c>
      <c r="M599" s="121" t="str">
        <f>IF($D599="","",Lançamentos!AH599)</f>
        <v/>
      </c>
      <c r="N599" s="121" t="str">
        <f>IF($D599="","",Lançamentos!AJ599)</f>
        <v/>
      </c>
      <c r="O599" s="124" t="str">
        <f t="shared" si="53"/>
        <v/>
      </c>
      <c r="P599" s="125" t="str">
        <f t="shared" si="54"/>
        <v/>
      </c>
      <c r="R599" s="119">
        <f t="shared" si="51"/>
        <v>1</v>
      </c>
      <c r="S599" s="119">
        <f t="shared" si="51"/>
        <v>1</v>
      </c>
      <c r="T599" s="119">
        <f t="shared" si="51"/>
        <v>1</v>
      </c>
      <c r="U599" s="119">
        <f t="shared" si="51"/>
        <v>1</v>
      </c>
      <c r="V599" s="119">
        <f t="shared" si="51"/>
        <v>1</v>
      </c>
      <c r="W599" s="119">
        <f t="shared" si="50"/>
        <v>1</v>
      </c>
      <c r="X599" s="119">
        <f t="shared" si="50"/>
        <v>1</v>
      </c>
      <c r="Y599" s="119">
        <f t="shared" si="50"/>
        <v>1</v>
      </c>
      <c r="Z599" s="119">
        <f t="shared" si="50"/>
        <v>1</v>
      </c>
      <c r="AA599" s="119">
        <f t="shared" si="50"/>
        <v>1</v>
      </c>
      <c r="AB599" s="119">
        <f t="shared" si="52"/>
        <v>10</v>
      </c>
    </row>
    <row r="600" spans="3:28" ht="54.95" customHeight="1" x14ac:dyDescent="0.25">
      <c r="C600" s="56">
        <v>596</v>
      </c>
      <c r="D600" s="94" t="str">
        <f>IF(Lançamentos!G600="","",Lançamentos!G600)</f>
        <v/>
      </c>
      <c r="E600" s="120" t="str">
        <f>IF(D600="","",Lançamentos!R600)</f>
        <v/>
      </c>
      <c r="F600" s="121" t="str">
        <f>IF($D600="","",Lançamentos!T600)</f>
        <v/>
      </c>
      <c r="G600" s="121" t="str">
        <f>IF($D600="","",Lançamentos!V600)</f>
        <v/>
      </c>
      <c r="H600" s="121" t="str">
        <f>IF($D600="","",Lançamentos!X600)</f>
        <v/>
      </c>
      <c r="I600" s="121" t="str">
        <f>IF($D600="","",Lançamentos!Z600)</f>
        <v/>
      </c>
      <c r="J600" s="121" t="str">
        <f>IF($D600="","",Lançamentos!AB600)</f>
        <v/>
      </c>
      <c r="K600" s="121" t="str">
        <f>IF($D600="","",Lançamentos!AD600)</f>
        <v/>
      </c>
      <c r="L600" s="121" t="str">
        <f>IF($D600="","",Lançamentos!AF600)</f>
        <v/>
      </c>
      <c r="M600" s="121" t="str">
        <f>IF($D600="","",Lançamentos!AH600)</f>
        <v/>
      </c>
      <c r="N600" s="121" t="str">
        <f>IF($D600="","",Lançamentos!AJ600)</f>
        <v/>
      </c>
      <c r="O600" s="124" t="str">
        <f t="shared" si="53"/>
        <v/>
      </c>
      <c r="P600" s="125" t="str">
        <f t="shared" si="54"/>
        <v/>
      </c>
      <c r="R600" s="119">
        <f t="shared" si="51"/>
        <v>1</v>
      </c>
      <c r="S600" s="119">
        <f t="shared" si="51"/>
        <v>1</v>
      </c>
      <c r="T600" s="119">
        <f t="shared" si="51"/>
        <v>1</v>
      </c>
      <c r="U600" s="119">
        <f t="shared" si="51"/>
        <v>1</v>
      </c>
      <c r="V600" s="119">
        <f t="shared" si="51"/>
        <v>1</v>
      </c>
      <c r="W600" s="119">
        <f t="shared" si="50"/>
        <v>1</v>
      </c>
      <c r="X600" s="119">
        <f t="shared" si="50"/>
        <v>1</v>
      </c>
      <c r="Y600" s="119">
        <f t="shared" si="50"/>
        <v>1</v>
      </c>
      <c r="Z600" s="119">
        <f t="shared" si="50"/>
        <v>1</v>
      </c>
      <c r="AA600" s="119">
        <f t="shared" si="50"/>
        <v>1</v>
      </c>
      <c r="AB600" s="119">
        <f t="shared" si="52"/>
        <v>10</v>
      </c>
    </row>
    <row r="601" spans="3:28" ht="54.95" customHeight="1" x14ac:dyDescent="0.25">
      <c r="C601" s="56">
        <v>597</v>
      </c>
      <c r="D601" s="94" t="str">
        <f>IF(Lançamentos!G601="","",Lançamentos!G601)</f>
        <v/>
      </c>
      <c r="E601" s="120" t="str">
        <f>IF(D601="","",Lançamentos!R601)</f>
        <v/>
      </c>
      <c r="F601" s="121" t="str">
        <f>IF($D601="","",Lançamentos!T601)</f>
        <v/>
      </c>
      <c r="G601" s="121" t="str">
        <f>IF($D601="","",Lançamentos!V601)</f>
        <v/>
      </c>
      <c r="H601" s="121" t="str">
        <f>IF($D601="","",Lançamentos!X601)</f>
        <v/>
      </c>
      <c r="I601" s="121" t="str">
        <f>IF($D601="","",Lançamentos!Z601)</f>
        <v/>
      </c>
      <c r="J601" s="121" t="str">
        <f>IF($D601="","",Lançamentos!AB601)</f>
        <v/>
      </c>
      <c r="K601" s="121" t="str">
        <f>IF($D601="","",Lançamentos!AD601)</f>
        <v/>
      </c>
      <c r="L601" s="121" t="str">
        <f>IF($D601="","",Lançamentos!AF601)</f>
        <v/>
      </c>
      <c r="M601" s="121" t="str">
        <f>IF($D601="","",Lançamentos!AH601)</f>
        <v/>
      </c>
      <c r="N601" s="121" t="str">
        <f>IF($D601="","",Lançamentos!AJ601)</f>
        <v/>
      </c>
      <c r="O601" s="124" t="str">
        <f t="shared" si="53"/>
        <v/>
      </c>
      <c r="P601" s="125" t="str">
        <f t="shared" si="54"/>
        <v/>
      </c>
      <c r="R601" s="119">
        <f t="shared" si="51"/>
        <v>1</v>
      </c>
      <c r="S601" s="119">
        <f t="shared" si="51"/>
        <v>1</v>
      </c>
      <c r="T601" s="119">
        <f t="shared" si="51"/>
        <v>1</v>
      </c>
      <c r="U601" s="119">
        <f t="shared" si="51"/>
        <v>1</v>
      </c>
      <c r="V601" s="119">
        <f t="shared" si="51"/>
        <v>1</v>
      </c>
      <c r="W601" s="119">
        <f t="shared" si="50"/>
        <v>1</v>
      </c>
      <c r="X601" s="119">
        <f t="shared" si="50"/>
        <v>1</v>
      </c>
      <c r="Y601" s="119">
        <f t="shared" si="50"/>
        <v>1</v>
      </c>
      <c r="Z601" s="119">
        <f t="shared" si="50"/>
        <v>1</v>
      </c>
      <c r="AA601" s="119">
        <f t="shared" si="50"/>
        <v>1</v>
      </c>
      <c r="AB601" s="119">
        <f t="shared" si="52"/>
        <v>10</v>
      </c>
    </row>
    <row r="602" spans="3:28" ht="54.95" customHeight="1" x14ac:dyDescent="0.25">
      <c r="C602" s="56">
        <v>598</v>
      </c>
      <c r="D602" s="94" t="str">
        <f>IF(Lançamentos!G602="","",Lançamentos!G602)</f>
        <v/>
      </c>
      <c r="E602" s="120" t="str">
        <f>IF(D602="","",Lançamentos!R602)</f>
        <v/>
      </c>
      <c r="F602" s="121" t="str">
        <f>IF($D602="","",Lançamentos!T602)</f>
        <v/>
      </c>
      <c r="G602" s="121" t="str">
        <f>IF($D602="","",Lançamentos!V602)</f>
        <v/>
      </c>
      <c r="H602" s="121" t="str">
        <f>IF($D602="","",Lançamentos!X602)</f>
        <v/>
      </c>
      <c r="I602" s="121" t="str">
        <f>IF($D602="","",Lançamentos!Z602)</f>
        <v/>
      </c>
      <c r="J602" s="121" t="str">
        <f>IF($D602="","",Lançamentos!AB602)</f>
        <v/>
      </c>
      <c r="K602" s="121" t="str">
        <f>IF($D602="","",Lançamentos!AD602)</f>
        <v/>
      </c>
      <c r="L602" s="121" t="str">
        <f>IF($D602="","",Lançamentos!AF602)</f>
        <v/>
      </c>
      <c r="M602" s="121" t="str">
        <f>IF($D602="","",Lançamentos!AH602)</f>
        <v/>
      </c>
      <c r="N602" s="121" t="str">
        <f>IF($D602="","",Lançamentos!AJ602)</f>
        <v/>
      </c>
      <c r="O602" s="124" t="str">
        <f t="shared" si="53"/>
        <v/>
      </c>
      <c r="P602" s="125" t="str">
        <f t="shared" si="54"/>
        <v/>
      </c>
      <c r="R602" s="119">
        <f t="shared" si="51"/>
        <v>1</v>
      </c>
      <c r="S602" s="119">
        <f t="shared" si="51"/>
        <v>1</v>
      </c>
      <c r="T602" s="119">
        <f t="shared" si="51"/>
        <v>1</v>
      </c>
      <c r="U602" s="119">
        <f t="shared" si="51"/>
        <v>1</v>
      </c>
      <c r="V602" s="119">
        <f t="shared" si="51"/>
        <v>1</v>
      </c>
      <c r="W602" s="119">
        <f t="shared" si="50"/>
        <v>1</v>
      </c>
      <c r="X602" s="119">
        <f t="shared" si="50"/>
        <v>1</v>
      </c>
      <c r="Y602" s="119">
        <f t="shared" si="50"/>
        <v>1</v>
      </c>
      <c r="Z602" s="119">
        <f t="shared" si="50"/>
        <v>1</v>
      </c>
      <c r="AA602" s="119">
        <f t="shared" si="50"/>
        <v>1</v>
      </c>
      <c r="AB602" s="119">
        <f t="shared" si="52"/>
        <v>10</v>
      </c>
    </row>
    <row r="603" spans="3:28" ht="54.95" customHeight="1" x14ac:dyDescent="0.25">
      <c r="C603" s="56">
        <v>599</v>
      </c>
      <c r="D603" s="94" t="str">
        <f>IF(Lançamentos!G603="","",Lançamentos!G603)</f>
        <v/>
      </c>
      <c r="E603" s="120" t="str">
        <f>IF(D603="","",Lançamentos!R603)</f>
        <v/>
      </c>
      <c r="F603" s="121" t="str">
        <f>IF($D603="","",Lançamentos!T603)</f>
        <v/>
      </c>
      <c r="G603" s="121" t="str">
        <f>IF($D603="","",Lançamentos!V603)</f>
        <v/>
      </c>
      <c r="H603" s="121" t="str">
        <f>IF($D603="","",Lançamentos!X603)</f>
        <v/>
      </c>
      <c r="I603" s="121" t="str">
        <f>IF($D603="","",Lançamentos!Z603)</f>
        <v/>
      </c>
      <c r="J603" s="121" t="str">
        <f>IF($D603="","",Lançamentos!AB603)</f>
        <v/>
      </c>
      <c r="K603" s="121" t="str">
        <f>IF($D603="","",Lançamentos!AD603)</f>
        <v/>
      </c>
      <c r="L603" s="121" t="str">
        <f>IF($D603="","",Lançamentos!AF603)</f>
        <v/>
      </c>
      <c r="M603" s="121" t="str">
        <f>IF($D603="","",Lançamentos!AH603)</f>
        <v/>
      </c>
      <c r="N603" s="121" t="str">
        <f>IF($D603="","",Lançamentos!AJ603)</f>
        <v/>
      </c>
      <c r="O603" s="124" t="str">
        <f t="shared" si="53"/>
        <v/>
      </c>
      <c r="P603" s="125" t="str">
        <f t="shared" si="54"/>
        <v/>
      </c>
      <c r="R603" s="119">
        <f t="shared" si="51"/>
        <v>1</v>
      </c>
      <c r="S603" s="119">
        <f t="shared" si="51"/>
        <v>1</v>
      </c>
      <c r="T603" s="119">
        <f t="shared" si="51"/>
        <v>1</v>
      </c>
      <c r="U603" s="119">
        <f t="shared" si="51"/>
        <v>1</v>
      </c>
      <c r="V603" s="119">
        <f t="shared" si="51"/>
        <v>1</v>
      </c>
      <c r="W603" s="119">
        <f t="shared" si="50"/>
        <v>1</v>
      </c>
      <c r="X603" s="119">
        <f t="shared" si="50"/>
        <v>1</v>
      </c>
      <c r="Y603" s="119">
        <f t="shared" si="50"/>
        <v>1</v>
      </c>
      <c r="Z603" s="119">
        <f t="shared" si="50"/>
        <v>1</v>
      </c>
      <c r="AA603" s="119">
        <f t="shared" si="50"/>
        <v>1</v>
      </c>
      <c r="AB603" s="119">
        <f t="shared" si="52"/>
        <v>10</v>
      </c>
    </row>
    <row r="604" spans="3:28" ht="54.95" customHeight="1" x14ac:dyDescent="0.25">
      <c r="C604" s="56">
        <v>600</v>
      </c>
      <c r="D604" s="94" t="str">
        <f>IF(Lançamentos!G604="","",Lançamentos!G604)</f>
        <v/>
      </c>
      <c r="E604" s="120" t="str">
        <f>IF(D604="","",Lançamentos!R604)</f>
        <v/>
      </c>
      <c r="F604" s="121" t="str">
        <f>IF($D604="","",Lançamentos!T604)</f>
        <v/>
      </c>
      <c r="G604" s="121" t="str">
        <f>IF($D604="","",Lançamentos!V604)</f>
        <v/>
      </c>
      <c r="H604" s="121" t="str">
        <f>IF($D604="","",Lançamentos!X604)</f>
        <v/>
      </c>
      <c r="I604" s="121" t="str">
        <f>IF($D604="","",Lançamentos!Z604)</f>
        <v/>
      </c>
      <c r="J604" s="121" t="str">
        <f>IF($D604="","",Lançamentos!AB604)</f>
        <v/>
      </c>
      <c r="K604" s="121" t="str">
        <f>IF($D604="","",Lançamentos!AD604)</f>
        <v/>
      </c>
      <c r="L604" s="121" t="str">
        <f>IF($D604="","",Lançamentos!AF604)</f>
        <v/>
      </c>
      <c r="M604" s="121" t="str">
        <f>IF($D604="","",Lançamentos!AH604)</f>
        <v/>
      </c>
      <c r="N604" s="121" t="str">
        <f>IF($D604="","",Lançamentos!AJ604)</f>
        <v/>
      </c>
      <c r="O604" s="124" t="str">
        <f t="shared" si="53"/>
        <v/>
      </c>
      <c r="P604" s="125" t="str">
        <f t="shared" si="54"/>
        <v/>
      </c>
      <c r="R604" s="119">
        <f t="shared" si="51"/>
        <v>1</v>
      </c>
      <c r="S604" s="119">
        <f t="shared" si="51"/>
        <v>1</v>
      </c>
      <c r="T604" s="119">
        <f t="shared" si="51"/>
        <v>1</v>
      </c>
      <c r="U604" s="119">
        <f t="shared" si="51"/>
        <v>1</v>
      </c>
      <c r="V604" s="119">
        <f t="shared" si="51"/>
        <v>1</v>
      </c>
      <c r="W604" s="119">
        <f t="shared" si="50"/>
        <v>1</v>
      </c>
      <c r="X604" s="119">
        <f t="shared" si="50"/>
        <v>1</v>
      </c>
      <c r="Y604" s="119">
        <f t="shared" si="50"/>
        <v>1</v>
      </c>
      <c r="Z604" s="119">
        <f t="shared" si="50"/>
        <v>1</v>
      </c>
      <c r="AA604" s="119">
        <f t="shared" si="50"/>
        <v>1</v>
      </c>
      <c r="AB604" s="119">
        <f t="shared" si="52"/>
        <v>10</v>
      </c>
    </row>
    <row r="605" spans="3:28" ht="54.95" customHeight="1" x14ac:dyDescent="0.25">
      <c r="C605" s="56">
        <v>601</v>
      </c>
      <c r="D605" s="94" t="str">
        <f>IF(Lançamentos!G605="","",Lançamentos!G605)</f>
        <v/>
      </c>
      <c r="E605" s="120" t="str">
        <f>IF(D605="","",Lançamentos!R605)</f>
        <v/>
      </c>
      <c r="F605" s="121" t="str">
        <f>IF($D605="","",Lançamentos!T605)</f>
        <v/>
      </c>
      <c r="G605" s="121" t="str">
        <f>IF($D605="","",Lançamentos!V605)</f>
        <v/>
      </c>
      <c r="H605" s="121" t="str">
        <f>IF($D605="","",Lançamentos!X605)</f>
        <v/>
      </c>
      <c r="I605" s="121" t="str">
        <f>IF($D605="","",Lançamentos!Z605)</f>
        <v/>
      </c>
      <c r="J605" s="121" t="str">
        <f>IF($D605="","",Lançamentos!AB605)</f>
        <v/>
      </c>
      <c r="K605" s="121" t="str">
        <f>IF($D605="","",Lançamentos!AD605)</f>
        <v/>
      </c>
      <c r="L605" s="121" t="str">
        <f>IF($D605="","",Lançamentos!AF605)</f>
        <v/>
      </c>
      <c r="M605" s="121" t="str">
        <f>IF($D605="","",Lançamentos!AH605)</f>
        <v/>
      </c>
      <c r="N605" s="121" t="str">
        <f>IF($D605="","",Lançamentos!AJ605)</f>
        <v/>
      </c>
      <c r="O605" s="124" t="str">
        <f t="shared" si="53"/>
        <v/>
      </c>
      <c r="P605" s="125" t="str">
        <f t="shared" si="54"/>
        <v/>
      </c>
      <c r="R605" s="119">
        <f t="shared" si="51"/>
        <v>1</v>
      </c>
      <c r="S605" s="119">
        <f t="shared" si="51"/>
        <v>1</v>
      </c>
      <c r="T605" s="119">
        <f t="shared" si="51"/>
        <v>1</v>
      </c>
      <c r="U605" s="119">
        <f t="shared" si="51"/>
        <v>1</v>
      </c>
      <c r="V605" s="119">
        <f t="shared" si="51"/>
        <v>1</v>
      </c>
      <c r="W605" s="119">
        <f t="shared" si="50"/>
        <v>1</v>
      </c>
      <c r="X605" s="119">
        <f t="shared" si="50"/>
        <v>1</v>
      </c>
      <c r="Y605" s="119">
        <f t="shared" si="50"/>
        <v>1</v>
      </c>
      <c r="Z605" s="119">
        <f t="shared" si="50"/>
        <v>1</v>
      </c>
      <c r="AA605" s="119">
        <f t="shared" si="50"/>
        <v>1</v>
      </c>
      <c r="AB605" s="119">
        <f t="shared" si="52"/>
        <v>10</v>
      </c>
    </row>
    <row r="606" spans="3:28" ht="54.95" customHeight="1" x14ac:dyDescent="0.25">
      <c r="C606" s="56">
        <v>602</v>
      </c>
      <c r="D606" s="94" t="str">
        <f>IF(Lançamentos!G606="","",Lançamentos!G606)</f>
        <v/>
      </c>
      <c r="E606" s="120" t="str">
        <f>IF(D606="","",Lançamentos!R606)</f>
        <v/>
      </c>
      <c r="F606" s="121" t="str">
        <f>IF($D606="","",Lançamentos!T606)</f>
        <v/>
      </c>
      <c r="G606" s="121" t="str">
        <f>IF($D606="","",Lançamentos!V606)</f>
        <v/>
      </c>
      <c r="H606" s="121" t="str">
        <f>IF($D606="","",Lançamentos!X606)</f>
        <v/>
      </c>
      <c r="I606" s="121" t="str">
        <f>IF($D606="","",Lançamentos!Z606)</f>
        <v/>
      </c>
      <c r="J606" s="121" t="str">
        <f>IF($D606="","",Lançamentos!AB606)</f>
        <v/>
      </c>
      <c r="K606" s="121" t="str">
        <f>IF($D606="","",Lançamentos!AD606)</f>
        <v/>
      </c>
      <c r="L606" s="121" t="str">
        <f>IF($D606="","",Lançamentos!AF606)</f>
        <v/>
      </c>
      <c r="M606" s="121" t="str">
        <f>IF($D606="","",Lançamentos!AH606)</f>
        <v/>
      </c>
      <c r="N606" s="121" t="str">
        <f>IF($D606="","",Lançamentos!AJ606)</f>
        <v/>
      </c>
      <c r="O606" s="124" t="str">
        <f t="shared" si="53"/>
        <v/>
      </c>
      <c r="P606" s="125" t="str">
        <f t="shared" si="54"/>
        <v/>
      </c>
      <c r="R606" s="119">
        <f t="shared" si="51"/>
        <v>1</v>
      </c>
      <c r="S606" s="119">
        <f t="shared" si="51"/>
        <v>1</v>
      </c>
      <c r="T606" s="119">
        <f t="shared" si="51"/>
        <v>1</v>
      </c>
      <c r="U606" s="119">
        <f t="shared" si="51"/>
        <v>1</v>
      </c>
      <c r="V606" s="119">
        <f t="shared" si="51"/>
        <v>1</v>
      </c>
      <c r="W606" s="119">
        <f t="shared" si="50"/>
        <v>1</v>
      </c>
      <c r="X606" s="119">
        <f t="shared" si="50"/>
        <v>1</v>
      </c>
      <c r="Y606" s="119">
        <f t="shared" si="50"/>
        <v>1</v>
      </c>
      <c r="Z606" s="119">
        <f t="shared" si="50"/>
        <v>1</v>
      </c>
      <c r="AA606" s="119">
        <f t="shared" si="50"/>
        <v>1</v>
      </c>
      <c r="AB606" s="119">
        <f t="shared" si="52"/>
        <v>10</v>
      </c>
    </row>
    <row r="607" spans="3:28" ht="54.95" customHeight="1" x14ac:dyDescent="0.25">
      <c r="C607" s="56">
        <v>603</v>
      </c>
      <c r="D607" s="94" t="str">
        <f>IF(Lançamentos!G607="","",Lançamentos!G607)</f>
        <v/>
      </c>
      <c r="E607" s="120" t="str">
        <f>IF(D607="","",Lançamentos!R607)</f>
        <v/>
      </c>
      <c r="F607" s="121" t="str">
        <f>IF($D607="","",Lançamentos!T607)</f>
        <v/>
      </c>
      <c r="G607" s="121" t="str">
        <f>IF($D607="","",Lançamentos!V607)</f>
        <v/>
      </c>
      <c r="H607" s="121" t="str">
        <f>IF($D607="","",Lançamentos!X607)</f>
        <v/>
      </c>
      <c r="I607" s="121" t="str">
        <f>IF($D607="","",Lançamentos!Z607)</f>
        <v/>
      </c>
      <c r="J607" s="121" t="str">
        <f>IF($D607="","",Lançamentos!AB607)</f>
        <v/>
      </c>
      <c r="K607" s="121" t="str">
        <f>IF($D607="","",Lançamentos!AD607)</f>
        <v/>
      </c>
      <c r="L607" s="121" t="str">
        <f>IF($D607="","",Lançamentos!AF607)</f>
        <v/>
      </c>
      <c r="M607" s="121" t="str">
        <f>IF($D607="","",Lançamentos!AH607)</f>
        <v/>
      </c>
      <c r="N607" s="121" t="str">
        <f>IF($D607="","",Lançamentos!AJ607)</f>
        <v/>
      </c>
      <c r="O607" s="124" t="str">
        <f t="shared" si="53"/>
        <v/>
      </c>
      <c r="P607" s="125" t="str">
        <f t="shared" si="54"/>
        <v/>
      </c>
      <c r="R607" s="119">
        <f t="shared" si="51"/>
        <v>1</v>
      </c>
      <c r="S607" s="119">
        <f t="shared" si="51"/>
        <v>1</v>
      </c>
      <c r="T607" s="119">
        <f t="shared" si="51"/>
        <v>1</v>
      </c>
      <c r="U607" s="119">
        <f t="shared" si="51"/>
        <v>1</v>
      </c>
      <c r="V607" s="119">
        <f t="shared" si="51"/>
        <v>1</v>
      </c>
      <c r="W607" s="119">
        <f t="shared" si="50"/>
        <v>1</v>
      </c>
      <c r="X607" s="119">
        <f t="shared" si="50"/>
        <v>1</v>
      </c>
      <c r="Y607" s="119">
        <f t="shared" si="50"/>
        <v>1</v>
      </c>
      <c r="Z607" s="119">
        <f t="shared" si="50"/>
        <v>1</v>
      </c>
      <c r="AA607" s="119">
        <f t="shared" si="50"/>
        <v>1</v>
      </c>
      <c r="AB607" s="119">
        <f t="shared" si="52"/>
        <v>10</v>
      </c>
    </row>
    <row r="608" spans="3:28" ht="54.95" customHeight="1" x14ac:dyDescent="0.25">
      <c r="C608" s="56">
        <v>604</v>
      </c>
      <c r="D608" s="94" t="str">
        <f>IF(Lançamentos!G608="","",Lançamentos!G608)</f>
        <v/>
      </c>
      <c r="E608" s="120" t="str">
        <f>IF(D608="","",Lançamentos!R608)</f>
        <v/>
      </c>
      <c r="F608" s="121" t="str">
        <f>IF($D608="","",Lançamentos!T608)</f>
        <v/>
      </c>
      <c r="G608" s="121" t="str">
        <f>IF($D608="","",Lançamentos!V608)</f>
        <v/>
      </c>
      <c r="H608" s="121" t="str">
        <f>IF($D608="","",Lançamentos!X608)</f>
        <v/>
      </c>
      <c r="I608" s="121" t="str">
        <f>IF($D608="","",Lançamentos!Z608)</f>
        <v/>
      </c>
      <c r="J608" s="121" t="str">
        <f>IF($D608="","",Lançamentos!AB608)</f>
        <v/>
      </c>
      <c r="K608" s="121" t="str">
        <f>IF($D608="","",Lançamentos!AD608)</f>
        <v/>
      </c>
      <c r="L608" s="121" t="str">
        <f>IF($D608="","",Lançamentos!AF608)</f>
        <v/>
      </c>
      <c r="M608" s="121" t="str">
        <f>IF($D608="","",Lançamentos!AH608)</f>
        <v/>
      </c>
      <c r="N608" s="121" t="str">
        <f>IF($D608="","",Lançamentos!AJ608)</f>
        <v/>
      </c>
      <c r="O608" s="124" t="str">
        <f t="shared" si="53"/>
        <v/>
      </c>
      <c r="P608" s="125" t="str">
        <f t="shared" si="54"/>
        <v/>
      </c>
      <c r="R608" s="119">
        <f t="shared" si="51"/>
        <v>1</v>
      </c>
      <c r="S608" s="119">
        <f t="shared" si="51"/>
        <v>1</v>
      </c>
      <c r="T608" s="119">
        <f t="shared" si="51"/>
        <v>1</v>
      </c>
      <c r="U608" s="119">
        <f t="shared" si="51"/>
        <v>1</v>
      </c>
      <c r="V608" s="119">
        <f t="shared" si="51"/>
        <v>1</v>
      </c>
      <c r="W608" s="119">
        <f t="shared" si="50"/>
        <v>1</v>
      </c>
      <c r="X608" s="119">
        <f t="shared" si="50"/>
        <v>1</v>
      </c>
      <c r="Y608" s="119">
        <f t="shared" si="50"/>
        <v>1</v>
      </c>
      <c r="Z608" s="119">
        <f t="shared" si="50"/>
        <v>1</v>
      </c>
      <c r="AA608" s="119">
        <f t="shared" si="50"/>
        <v>1</v>
      </c>
      <c r="AB608" s="119">
        <f t="shared" si="52"/>
        <v>10</v>
      </c>
    </row>
    <row r="609" spans="3:28" ht="54.95" customHeight="1" x14ac:dyDescent="0.25">
      <c r="C609" s="56">
        <v>605</v>
      </c>
      <c r="D609" s="94" t="str">
        <f>IF(Lançamentos!G609="","",Lançamentos!G609)</f>
        <v/>
      </c>
      <c r="E609" s="120" t="str">
        <f>IF(D609="","",Lançamentos!R609)</f>
        <v/>
      </c>
      <c r="F609" s="121" t="str">
        <f>IF($D609="","",Lançamentos!T609)</f>
        <v/>
      </c>
      <c r="G609" s="121" t="str">
        <f>IF($D609="","",Lançamentos!V609)</f>
        <v/>
      </c>
      <c r="H609" s="121" t="str">
        <f>IF($D609="","",Lançamentos!X609)</f>
        <v/>
      </c>
      <c r="I609" s="121" t="str">
        <f>IF($D609="","",Lançamentos!Z609)</f>
        <v/>
      </c>
      <c r="J609" s="121" t="str">
        <f>IF($D609="","",Lançamentos!AB609)</f>
        <v/>
      </c>
      <c r="K609" s="121" t="str">
        <f>IF($D609="","",Lançamentos!AD609)</f>
        <v/>
      </c>
      <c r="L609" s="121" t="str">
        <f>IF($D609="","",Lançamentos!AF609)</f>
        <v/>
      </c>
      <c r="M609" s="121" t="str">
        <f>IF($D609="","",Lançamentos!AH609)</f>
        <v/>
      </c>
      <c r="N609" s="121" t="str">
        <f>IF($D609="","",Lançamentos!AJ609)</f>
        <v/>
      </c>
      <c r="O609" s="124" t="str">
        <f t="shared" si="53"/>
        <v/>
      </c>
      <c r="P609" s="125" t="str">
        <f t="shared" si="54"/>
        <v/>
      </c>
      <c r="R609" s="119">
        <f t="shared" si="51"/>
        <v>1</v>
      </c>
      <c r="S609" s="119">
        <f t="shared" si="51"/>
        <v>1</v>
      </c>
      <c r="T609" s="119">
        <f t="shared" si="51"/>
        <v>1</v>
      </c>
      <c r="U609" s="119">
        <f t="shared" si="51"/>
        <v>1</v>
      </c>
      <c r="V609" s="119">
        <f t="shared" si="51"/>
        <v>1</v>
      </c>
      <c r="W609" s="119">
        <f t="shared" si="50"/>
        <v>1</v>
      </c>
      <c r="X609" s="119">
        <f t="shared" si="50"/>
        <v>1</v>
      </c>
      <c r="Y609" s="119">
        <f t="shared" si="50"/>
        <v>1</v>
      </c>
      <c r="Z609" s="119">
        <f t="shared" si="50"/>
        <v>1</v>
      </c>
      <c r="AA609" s="119">
        <f t="shared" si="50"/>
        <v>1</v>
      </c>
      <c r="AB609" s="119">
        <f t="shared" si="52"/>
        <v>10</v>
      </c>
    </row>
    <row r="610" spans="3:28" ht="54.95" customHeight="1" x14ac:dyDescent="0.25">
      <c r="C610" s="56">
        <v>606</v>
      </c>
      <c r="D610" s="94" t="str">
        <f>IF(Lançamentos!G610="","",Lançamentos!G610)</f>
        <v/>
      </c>
      <c r="E610" s="120" t="str">
        <f>IF(D610="","",Lançamentos!R610)</f>
        <v/>
      </c>
      <c r="F610" s="121" t="str">
        <f>IF($D610="","",Lançamentos!T610)</f>
        <v/>
      </c>
      <c r="G610" s="121" t="str">
        <f>IF($D610="","",Lançamentos!V610)</f>
        <v/>
      </c>
      <c r="H610" s="121" t="str">
        <f>IF($D610="","",Lançamentos!X610)</f>
        <v/>
      </c>
      <c r="I610" s="121" t="str">
        <f>IF($D610="","",Lançamentos!Z610)</f>
        <v/>
      </c>
      <c r="J610" s="121" t="str">
        <f>IF($D610="","",Lançamentos!AB610)</f>
        <v/>
      </c>
      <c r="K610" s="121" t="str">
        <f>IF($D610="","",Lançamentos!AD610)</f>
        <v/>
      </c>
      <c r="L610" s="121" t="str">
        <f>IF($D610="","",Lançamentos!AF610)</f>
        <v/>
      </c>
      <c r="M610" s="121" t="str">
        <f>IF($D610="","",Lançamentos!AH610)</f>
        <v/>
      </c>
      <c r="N610" s="121" t="str">
        <f>IF($D610="","",Lançamentos!AJ610)</f>
        <v/>
      </c>
      <c r="O610" s="124" t="str">
        <f t="shared" si="53"/>
        <v/>
      </c>
      <c r="P610" s="125" t="str">
        <f t="shared" si="54"/>
        <v/>
      </c>
      <c r="R610" s="119">
        <f t="shared" si="51"/>
        <v>1</v>
      </c>
      <c r="S610" s="119">
        <f t="shared" si="51"/>
        <v>1</v>
      </c>
      <c r="T610" s="119">
        <f t="shared" si="51"/>
        <v>1</v>
      </c>
      <c r="U610" s="119">
        <f t="shared" si="51"/>
        <v>1</v>
      </c>
      <c r="V610" s="119">
        <f t="shared" si="51"/>
        <v>1</v>
      </c>
      <c r="W610" s="119">
        <f t="shared" si="50"/>
        <v>1</v>
      </c>
      <c r="X610" s="119">
        <f t="shared" si="50"/>
        <v>1</v>
      </c>
      <c r="Y610" s="119">
        <f t="shared" si="50"/>
        <v>1</v>
      </c>
      <c r="Z610" s="119">
        <f t="shared" si="50"/>
        <v>1</v>
      </c>
      <c r="AA610" s="119">
        <f t="shared" si="50"/>
        <v>1</v>
      </c>
      <c r="AB610" s="119">
        <f t="shared" si="52"/>
        <v>10</v>
      </c>
    </row>
    <row r="611" spans="3:28" ht="54.95" customHeight="1" x14ac:dyDescent="0.25">
      <c r="C611" s="56">
        <v>607</v>
      </c>
      <c r="D611" s="94" t="str">
        <f>IF(Lançamentos!G611="","",Lançamentos!G611)</f>
        <v/>
      </c>
      <c r="E611" s="120" t="str">
        <f>IF(D611="","",Lançamentos!R611)</f>
        <v/>
      </c>
      <c r="F611" s="121" t="str">
        <f>IF($D611="","",Lançamentos!T611)</f>
        <v/>
      </c>
      <c r="G611" s="121" t="str">
        <f>IF($D611="","",Lançamentos!V611)</f>
        <v/>
      </c>
      <c r="H611" s="121" t="str">
        <f>IF($D611="","",Lançamentos!X611)</f>
        <v/>
      </c>
      <c r="I611" s="121" t="str">
        <f>IF($D611="","",Lançamentos!Z611)</f>
        <v/>
      </c>
      <c r="J611" s="121" t="str">
        <f>IF($D611="","",Lançamentos!AB611)</f>
        <v/>
      </c>
      <c r="K611" s="121" t="str">
        <f>IF($D611="","",Lançamentos!AD611)</f>
        <v/>
      </c>
      <c r="L611" s="121" t="str">
        <f>IF($D611="","",Lançamentos!AF611)</f>
        <v/>
      </c>
      <c r="M611" s="121" t="str">
        <f>IF($D611="","",Lançamentos!AH611)</f>
        <v/>
      </c>
      <c r="N611" s="121" t="str">
        <f>IF($D611="","",Lançamentos!AJ611)</f>
        <v/>
      </c>
      <c r="O611" s="124" t="str">
        <f t="shared" si="53"/>
        <v/>
      </c>
      <c r="P611" s="125" t="str">
        <f t="shared" si="54"/>
        <v/>
      </c>
      <c r="R611" s="119">
        <f t="shared" si="51"/>
        <v>1</v>
      </c>
      <c r="S611" s="119">
        <f t="shared" si="51"/>
        <v>1</v>
      </c>
      <c r="T611" s="119">
        <f t="shared" si="51"/>
        <v>1</v>
      </c>
      <c r="U611" s="119">
        <f t="shared" si="51"/>
        <v>1</v>
      </c>
      <c r="V611" s="119">
        <f t="shared" si="51"/>
        <v>1</v>
      </c>
      <c r="W611" s="119">
        <f t="shared" si="50"/>
        <v>1</v>
      </c>
      <c r="X611" s="119">
        <f t="shared" si="50"/>
        <v>1</v>
      </c>
      <c r="Y611" s="119">
        <f t="shared" si="50"/>
        <v>1</v>
      </c>
      <c r="Z611" s="119">
        <f t="shared" si="50"/>
        <v>1</v>
      </c>
      <c r="AA611" s="119">
        <f t="shared" si="50"/>
        <v>1</v>
      </c>
      <c r="AB611" s="119">
        <f t="shared" si="52"/>
        <v>10</v>
      </c>
    </row>
    <row r="612" spans="3:28" ht="54.95" customHeight="1" x14ac:dyDescent="0.25">
      <c r="C612" s="56">
        <v>608</v>
      </c>
      <c r="D612" s="94" t="str">
        <f>IF(Lançamentos!G612="","",Lançamentos!G612)</f>
        <v/>
      </c>
      <c r="E612" s="120" t="str">
        <f>IF(D612="","",Lançamentos!R612)</f>
        <v/>
      </c>
      <c r="F612" s="121" t="str">
        <f>IF($D612="","",Lançamentos!T612)</f>
        <v/>
      </c>
      <c r="G612" s="121" t="str">
        <f>IF($D612="","",Lançamentos!V612)</f>
        <v/>
      </c>
      <c r="H612" s="121" t="str">
        <f>IF($D612="","",Lançamentos!X612)</f>
        <v/>
      </c>
      <c r="I612" s="121" t="str">
        <f>IF($D612="","",Lançamentos!Z612)</f>
        <v/>
      </c>
      <c r="J612" s="121" t="str">
        <f>IF($D612="","",Lançamentos!AB612)</f>
        <v/>
      </c>
      <c r="K612" s="121" t="str">
        <f>IF($D612="","",Lançamentos!AD612)</f>
        <v/>
      </c>
      <c r="L612" s="121" t="str">
        <f>IF($D612="","",Lançamentos!AF612)</f>
        <v/>
      </c>
      <c r="M612" s="121" t="str">
        <f>IF($D612="","",Lançamentos!AH612)</f>
        <v/>
      </c>
      <c r="N612" s="121" t="str">
        <f>IF($D612="","",Lançamentos!AJ612)</f>
        <v/>
      </c>
      <c r="O612" s="124" t="str">
        <f t="shared" si="53"/>
        <v/>
      </c>
      <c r="P612" s="125" t="str">
        <f t="shared" si="54"/>
        <v/>
      </c>
      <c r="R612" s="119">
        <f t="shared" si="51"/>
        <v>1</v>
      </c>
      <c r="S612" s="119">
        <f t="shared" si="51"/>
        <v>1</v>
      </c>
      <c r="T612" s="119">
        <f t="shared" si="51"/>
        <v>1</v>
      </c>
      <c r="U612" s="119">
        <f t="shared" si="51"/>
        <v>1</v>
      </c>
      <c r="V612" s="119">
        <f t="shared" si="51"/>
        <v>1</v>
      </c>
      <c r="W612" s="119">
        <f t="shared" si="50"/>
        <v>1</v>
      </c>
      <c r="X612" s="119">
        <f t="shared" si="50"/>
        <v>1</v>
      </c>
      <c r="Y612" s="119">
        <f t="shared" si="50"/>
        <v>1</v>
      </c>
      <c r="Z612" s="119">
        <f t="shared" si="50"/>
        <v>1</v>
      </c>
      <c r="AA612" s="119">
        <f t="shared" si="50"/>
        <v>1</v>
      </c>
      <c r="AB612" s="119">
        <f t="shared" si="52"/>
        <v>10</v>
      </c>
    </row>
    <row r="613" spans="3:28" ht="54.95" customHeight="1" x14ac:dyDescent="0.25">
      <c r="C613" s="56">
        <v>609</v>
      </c>
      <c r="D613" s="94" t="str">
        <f>IF(Lançamentos!G613="","",Lançamentos!G613)</f>
        <v/>
      </c>
      <c r="E613" s="120" t="str">
        <f>IF(D613="","",Lançamentos!R613)</f>
        <v/>
      </c>
      <c r="F613" s="121" t="str">
        <f>IF($D613="","",Lançamentos!T613)</f>
        <v/>
      </c>
      <c r="G613" s="121" t="str">
        <f>IF($D613="","",Lançamentos!V613)</f>
        <v/>
      </c>
      <c r="H613" s="121" t="str">
        <f>IF($D613="","",Lançamentos!X613)</f>
        <v/>
      </c>
      <c r="I613" s="121" t="str">
        <f>IF($D613="","",Lançamentos!Z613)</f>
        <v/>
      </c>
      <c r="J613" s="121" t="str">
        <f>IF($D613="","",Lançamentos!AB613)</f>
        <v/>
      </c>
      <c r="K613" s="121" t="str">
        <f>IF($D613="","",Lançamentos!AD613)</f>
        <v/>
      </c>
      <c r="L613" s="121" t="str">
        <f>IF($D613="","",Lançamentos!AF613)</f>
        <v/>
      </c>
      <c r="M613" s="121" t="str">
        <f>IF($D613="","",Lançamentos!AH613)</f>
        <v/>
      </c>
      <c r="N613" s="121" t="str">
        <f>IF($D613="","",Lançamentos!AJ613)</f>
        <v/>
      </c>
      <c r="O613" s="124" t="str">
        <f t="shared" si="53"/>
        <v/>
      </c>
      <c r="P613" s="125" t="str">
        <f t="shared" si="54"/>
        <v/>
      </c>
      <c r="R613" s="119">
        <f t="shared" si="51"/>
        <v>1</v>
      </c>
      <c r="S613" s="119">
        <f t="shared" si="51"/>
        <v>1</v>
      </c>
      <c r="T613" s="119">
        <f t="shared" si="51"/>
        <v>1</v>
      </c>
      <c r="U613" s="119">
        <f t="shared" si="51"/>
        <v>1</v>
      </c>
      <c r="V613" s="119">
        <f t="shared" si="51"/>
        <v>1</v>
      </c>
      <c r="W613" s="119">
        <f t="shared" si="50"/>
        <v>1</v>
      </c>
      <c r="X613" s="119">
        <f t="shared" si="50"/>
        <v>1</v>
      </c>
      <c r="Y613" s="119">
        <f t="shared" si="50"/>
        <v>1</v>
      </c>
      <c r="Z613" s="119">
        <f t="shared" si="50"/>
        <v>1</v>
      </c>
      <c r="AA613" s="119">
        <f t="shared" si="50"/>
        <v>1</v>
      </c>
      <c r="AB613" s="119">
        <f t="shared" si="52"/>
        <v>10</v>
      </c>
    </row>
    <row r="614" spans="3:28" ht="54.95" customHeight="1" x14ac:dyDescent="0.25">
      <c r="C614" s="56">
        <v>610</v>
      </c>
      <c r="D614" s="94" t="str">
        <f>IF(Lançamentos!G614="","",Lançamentos!G614)</f>
        <v/>
      </c>
      <c r="E614" s="120" t="str">
        <f>IF(D614="","",Lançamentos!R614)</f>
        <v/>
      </c>
      <c r="F614" s="121" t="str">
        <f>IF($D614="","",Lançamentos!T614)</f>
        <v/>
      </c>
      <c r="G614" s="121" t="str">
        <f>IF($D614="","",Lançamentos!V614)</f>
        <v/>
      </c>
      <c r="H614" s="121" t="str">
        <f>IF($D614="","",Lançamentos!X614)</f>
        <v/>
      </c>
      <c r="I614" s="121" t="str">
        <f>IF($D614="","",Lançamentos!Z614)</f>
        <v/>
      </c>
      <c r="J614" s="121" t="str">
        <f>IF($D614="","",Lançamentos!AB614)</f>
        <v/>
      </c>
      <c r="K614" s="121" t="str">
        <f>IF($D614="","",Lançamentos!AD614)</f>
        <v/>
      </c>
      <c r="L614" s="121" t="str">
        <f>IF($D614="","",Lançamentos!AF614)</f>
        <v/>
      </c>
      <c r="M614" s="121" t="str">
        <f>IF($D614="","",Lançamentos!AH614)</f>
        <v/>
      </c>
      <c r="N614" s="121" t="str">
        <f>IF($D614="","",Lançamentos!AJ614)</f>
        <v/>
      </c>
      <c r="O614" s="124" t="str">
        <f t="shared" si="53"/>
        <v/>
      </c>
      <c r="P614" s="125" t="str">
        <f t="shared" si="54"/>
        <v/>
      </c>
      <c r="R614" s="119">
        <f t="shared" si="51"/>
        <v>1</v>
      </c>
      <c r="S614" s="119">
        <f t="shared" si="51"/>
        <v>1</v>
      </c>
      <c r="T614" s="119">
        <f t="shared" si="51"/>
        <v>1</v>
      </c>
      <c r="U614" s="119">
        <f t="shared" si="51"/>
        <v>1</v>
      </c>
      <c r="V614" s="119">
        <f t="shared" si="51"/>
        <v>1</v>
      </c>
      <c r="W614" s="119">
        <f t="shared" si="50"/>
        <v>1</v>
      </c>
      <c r="X614" s="119">
        <f t="shared" si="50"/>
        <v>1</v>
      </c>
      <c r="Y614" s="119">
        <f t="shared" si="50"/>
        <v>1</v>
      </c>
      <c r="Z614" s="119">
        <f t="shared" si="50"/>
        <v>1</v>
      </c>
      <c r="AA614" s="119">
        <f t="shared" si="50"/>
        <v>1</v>
      </c>
      <c r="AB614" s="119">
        <f t="shared" si="52"/>
        <v>10</v>
      </c>
    </row>
    <row r="615" spans="3:28" ht="54.95" customHeight="1" x14ac:dyDescent="0.25">
      <c r="C615" s="56">
        <v>611</v>
      </c>
      <c r="D615" s="94" t="str">
        <f>IF(Lançamentos!G615="","",Lançamentos!G615)</f>
        <v/>
      </c>
      <c r="E615" s="120" t="str">
        <f>IF(D615="","",Lançamentos!R615)</f>
        <v/>
      </c>
      <c r="F615" s="121" t="str">
        <f>IF($D615="","",Lançamentos!T615)</f>
        <v/>
      </c>
      <c r="G615" s="121" t="str">
        <f>IF($D615="","",Lançamentos!V615)</f>
        <v/>
      </c>
      <c r="H615" s="121" t="str">
        <f>IF($D615="","",Lançamentos!X615)</f>
        <v/>
      </c>
      <c r="I615" s="121" t="str">
        <f>IF($D615="","",Lançamentos!Z615)</f>
        <v/>
      </c>
      <c r="J615" s="121" t="str">
        <f>IF($D615="","",Lançamentos!AB615)</f>
        <v/>
      </c>
      <c r="K615" s="121" t="str">
        <f>IF($D615="","",Lançamentos!AD615)</f>
        <v/>
      </c>
      <c r="L615" s="121" t="str">
        <f>IF($D615="","",Lançamentos!AF615)</f>
        <v/>
      </c>
      <c r="M615" s="121" t="str">
        <f>IF($D615="","",Lançamentos!AH615)</f>
        <v/>
      </c>
      <c r="N615" s="121" t="str">
        <f>IF($D615="","",Lançamentos!AJ615)</f>
        <v/>
      </c>
      <c r="O615" s="124" t="str">
        <f t="shared" si="53"/>
        <v/>
      </c>
      <c r="P615" s="125" t="str">
        <f t="shared" si="54"/>
        <v/>
      </c>
      <c r="R615" s="119">
        <f t="shared" si="51"/>
        <v>1</v>
      </c>
      <c r="S615" s="119">
        <f t="shared" si="51"/>
        <v>1</v>
      </c>
      <c r="T615" s="119">
        <f t="shared" si="51"/>
        <v>1</v>
      </c>
      <c r="U615" s="119">
        <f t="shared" si="51"/>
        <v>1</v>
      </c>
      <c r="V615" s="119">
        <f t="shared" si="51"/>
        <v>1</v>
      </c>
      <c r="W615" s="119">
        <f t="shared" si="50"/>
        <v>1</v>
      </c>
      <c r="X615" s="119">
        <f t="shared" si="50"/>
        <v>1</v>
      </c>
      <c r="Y615" s="119">
        <f t="shared" si="50"/>
        <v>1</v>
      </c>
      <c r="Z615" s="119">
        <f t="shared" si="50"/>
        <v>1</v>
      </c>
      <c r="AA615" s="119">
        <f t="shared" si="50"/>
        <v>1</v>
      </c>
      <c r="AB615" s="119">
        <f t="shared" si="52"/>
        <v>10</v>
      </c>
    </row>
    <row r="616" spans="3:28" ht="54.95" customHeight="1" x14ac:dyDescent="0.25">
      <c r="C616" s="56">
        <v>612</v>
      </c>
      <c r="D616" s="94" t="str">
        <f>IF(Lançamentos!G616="","",Lançamentos!G616)</f>
        <v/>
      </c>
      <c r="E616" s="120" t="str">
        <f>IF(D616="","",Lançamentos!R616)</f>
        <v/>
      </c>
      <c r="F616" s="121" t="str">
        <f>IF($D616="","",Lançamentos!T616)</f>
        <v/>
      </c>
      <c r="G616" s="121" t="str">
        <f>IF($D616="","",Lançamentos!V616)</f>
        <v/>
      </c>
      <c r="H616" s="121" t="str">
        <f>IF($D616="","",Lançamentos!X616)</f>
        <v/>
      </c>
      <c r="I616" s="121" t="str">
        <f>IF($D616="","",Lançamentos!Z616)</f>
        <v/>
      </c>
      <c r="J616" s="121" t="str">
        <f>IF($D616="","",Lançamentos!AB616)</f>
        <v/>
      </c>
      <c r="K616" s="121" t="str">
        <f>IF($D616="","",Lançamentos!AD616)</f>
        <v/>
      </c>
      <c r="L616" s="121" t="str">
        <f>IF($D616="","",Lançamentos!AF616)</f>
        <v/>
      </c>
      <c r="M616" s="121" t="str">
        <f>IF($D616="","",Lançamentos!AH616)</f>
        <v/>
      </c>
      <c r="N616" s="121" t="str">
        <f>IF($D616="","",Lançamentos!AJ616)</f>
        <v/>
      </c>
      <c r="O616" s="124" t="str">
        <f t="shared" si="53"/>
        <v/>
      </c>
      <c r="P616" s="125" t="str">
        <f t="shared" si="54"/>
        <v/>
      </c>
      <c r="R616" s="119">
        <f t="shared" si="51"/>
        <v>1</v>
      </c>
      <c r="S616" s="119">
        <f t="shared" si="51"/>
        <v>1</v>
      </c>
      <c r="T616" s="119">
        <f t="shared" si="51"/>
        <v>1</v>
      </c>
      <c r="U616" s="119">
        <f t="shared" si="51"/>
        <v>1</v>
      </c>
      <c r="V616" s="119">
        <f t="shared" si="51"/>
        <v>1</v>
      </c>
      <c r="W616" s="119">
        <f t="shared" si="50"/>
        <v>1</v>
      </c>
      <c r="X616" s="119">
        <f t="shared" si="50"/>
        <v>1</v>
      </c>
      <c r="Y616" s="119">
        <f t="shared" si="50"/>
        <v>1</v>
      </c>
      <c r="Z616" s="119">
        <f t="shared" si="50"/>
        <v>1</v>
      </c>
      <c r="AA616" s="119">
        <f t="shared" si="50"/>
        <v>1</v>
      </c>
      <c r="AB616" s="119">
        <f t="shared" si="52"/>
        <v>10</v>
      </c>
    </row>
    <row r="617" spans="3:28" ht="54.95" customHeight="1" x14ac:dyDescent="0.25">
      <c r="C617" s="56">
        <v>613</v>
      </c>
      <c r="D617" s="94" t="str">
        <f>IF(Lançamentos!G617="","",Lançamentos!G617)</f>
        <v/>
      </c>
      <c r="E617" s="120" t="str">
        <f>IF(D617="","",Lançamentos!R617)</f>
        <v/>
      </c>
      <c r="F617" s="121" t="str">
        <f>IF($D617="","",Lançamentos!T617)</f>
        <v/>
      </c>
      <c r="G617" s="121" t="str">
        <f>IF($D617="","",Lançamentos!V617)</f>
        <v/>
      </c>
      <c r="H617" s="121" t="str">
        <f>IF($D617="","",Lançamentos!X617)</f>
        <v/>
      </c>
      <c r="I617" s="121" t="str">
        <f>IF($D617="","",Lançamentos!Z617)</f>
        <v/>
      </c>
      <c r="J617" s="121" t="str">
        <f>IF($D617="","",Lançamentos!AB617)</f>
        <v/>
      </c>
      <c r="K617" s="121" t="str">
        <f>IF($D617="","",Lançamentos!AD617)</f>
        <v/>
      </c>
      <c r="L617" s="121" t="str">
        <f>IF($D617="","",Lançamentos!AF617)</f>
        <v/>
      </c>
      <c r="M617" s="121" t="str">
        <f>IF($D617="","",Lançamentos!AH617)</f>
        <v/>
      </c>
      <c r="N617" s="121" t="str">
        <f>IF($D617="","",Lançamentos!AJ617)</f>
        <v/>
      </c>
      <c r="O617" s="124" t="str">
        <f t="shared" si="53"/>
        <v/>
      </c>
      <c r="P617" s="125" t="str">
        <f t="shared" si="54"/>
        <v/>
      </c>
      <c r="R617" s="119">
        <f t="shared" si="51"/>
        <v>1</v>
      </c>
      <c r="S617" s="119">
        <f t="shared" si="51"/>
        <v>1</v>
      </c>
      <c r="T617" s="119">
        <f t="shared" si="51"/>
        <v>1</v>
      </c>
      <c r="U617" s="119">
        <f t="shared" si="51"/>
        <v>1</v>
      </c>
      <c r="V617" s="119">
        <f t="shared" si="51"/>
        <v>1</v>
      </c>
      <c r="W617" s="119">
        <f t="shared" si="50"/>
        <v>1</v>
      </c>
      <c r="X617" s="119">
        <f t="shared" si="50"/>
        <v>1</v>
      </c>
      <c r="Y617" s="119">
        <f t="shared" si="50"/>
        <v>1</v>
      </c>
      <c r="Z617" s="119">
        <f t="shared" si="50"/>
        <v>1</v>
      </c>
      <c r="AA617" s="119">
        <f t="shared" si="50"/>
        <v>1</v>
      </c>
      <c r="AB617" s="119">
        <f t="shared" si="52"/>
        <v>10</v>
      </c>
    </row>
    <row r="618" spans="3:28" ht="54.95" customHeight="1" x14ac:dyDescent="0.25">
      <c r="C618" s="56">
        <v>614</v>
      </c>
      <c r="D618" s="94" t="str">
        <f>IF(Lançamentos!G618="","",Lançamentos!G618)</f>
        <v/>
      </c>
      <c r="E618" s="120" t="str">
        <f>IF(D618="","",Lançamentos!R618)</f>
        <v/>
      </c>
      <c r="F618" s="121" t="str">
        <f>IF($D618="","",Lançamentos!T618)</f>
        <v/>
      </c>
      <c r="G618" s="121" t="str">
        <f>IF($D618="","",Lançamentos!V618)</f>
        <v/>
      </c>
      <c r="H618" s="121" t="str">
        <f>IF($D618="","",Lançamentos!X618)</f>
        <v/>
      </c>
      <c r="I618" s="121" t="str">
        <f>IF($D618="","",Lançamentos!Z618)</f>
        <v/>
      </c>
      <c r="J618" s="121" t="str">
        <f>IF($D618="","",Lançamentos!AB618)</f>
        <v/>
      </c>
      <c r="K618" s="121" t="str">
        <f>IF($D618="","",Lançamentos!AD618)</f>
        <v/>
      </c>
      <c r="L618" s="121" t="str">
        <f>IF($D618="","",Lançamentos!AF618)</f>
        <v/>
      </c>
      <c r="M618" s="121" t="str">
        <f>IF($D618="","",Lançamentos!AH618)</f>
        <v/>
      </c>
      <c r="N618" s="121" t="str">
        <f>IF($D618="","",Lançamentos!AJ618)</f>
        <v/>
      </c>
      <c r="O618" s="124" t="str">
        <f t="shared" si="53"/>
        <v/>
      </c>
      <c r="P618" s="125" t="str">
        <f t="shared" si="54"/>
        <v/>
      </c>
      <c r="R618" s="119">
        <f t="shared" si="51"/>
        <v>1</v>
      </c>
      <c r="S618" s="119">
        <f t="shared" si="51"/>
        <v>1</v>
      </c>
      <c r="T618" s="119">
        <f t="shared" si="51"/>
        <v>1</v>
      </c>
      <c r="U618" s="119">
        <f t="shared" si="51"/>
        <v>1</v>
      </c>
      <c r="V618" s="119">
        <f t="shared" si="51"/>
        <v>1</v>
      </c>
      <c r="W618" s="119">
        <f t="shared" si="50"/>
        <v>1</v>
      </c>
      <c r="X618" s="119">
        <f t="shared" si="50"/>
        <v>1</v>
      </c>
      <c r="Y618" s="119">
        <f t="shared" si="50"/>
        <v>1</v>
      </c>
      <c r="Z618" s="119">
        <f t="shared" si="50"/>
        <v>1</v>
      </c>
      <c r="AA618" s="119">
        <f t="shared" si="50"/>
        <v>1</v>
      </c>
      <c r="AB618" s="119">
        <f t="shared" si="52"/>
        <v>10</v>
      </c>
    </row>
    <row r="619" spans="3:28" ht="54.95" customHeight="1" x14ac:dyDescent="0.25">
      <c r="C619" s="56">
        <v>615</v>
      </c>
      <c r="D619" s="94" t="str">
        <f>IF(Lançamentos!G619="","",Lançamentos!G619)</f>
        <v/>
      </c>
      <c r="E619" s="120" t="str">
        <f>IF(D619="","",Lançamentos!R619)</f>
        <v/>
      </c>
      <c r="F619" s="121" t="str">
        <f>IF($D619="","",Lançamentos!T619)</f>
        <v/>
      </c>
      <c r="G619" s="121" t="str">
        <f>IF($D619="","",Lançamentos!V619)</f>
        <v/>
      </c>
      <c r="H619" s="121" t="str">
        <f>IF($D619="","",Lançamentos!X619)</f>
        <v/>
      </c>
      <c r="I619" s="121" t="str">
        <f>IF($D619="","",Lançamentos!Z619)</f>
        <v/>
      </c>
      <c r="J619" s="121" t="str">
        <f>IF($D619="","",Lançamentos!AB619)</f>
        <v/>
      </c>
      <c r="K619" s="121" t="str">
        <f>IF($D619="","",Lançamentos!AD619)</f>
        <v/>
      </c>
      <c r="L619" s="121" t="str">
        <f>IF($D619="","",Lançamentos!AF619)</f>
        <v/>
      </c>
      <c r="M619" s="121" t="str">
        <f>IF($D619="","",Lançamentos!AH619)</f>
        <v/>
      </c>
      <c r="N619" s="121" t="str">
        <f>IF($D619="","",Lançamentos!AJ619)</f>
        <v/>
      </c>
      <c r="O619" s="124" t="str">
        <f t="shared" si="53"/>
        <v/>
      </c>
      <c r="P619" s="125" t="str">
        <f t="shared" si="54"/>
        <v/>
      </c>
      <c r="R619" s="119">
        <f t="shared" si="51"/>
        <v>1</v>
      </c>
      <c r="S619" s="119">
        <f t="shared" si="51"/>
        <v>1</v>
      </c>
      <c r="T619" s="119">
        <f t="shared" si="51"/>
        <v>1</v>
      </c>
      <c r="U619" s="119">
        <f t="shared" si="51"/>
        <v>1</v>
      </c>
      <c r="V619" s="119">
        <f t="shared" si="51"/>
        <v>1</v>
      </c>
      <c r="W619" s="119">
        <f t="shared" si="50"/>
        <v>1</v>
      </c>
      <c r="X619" s="119">
        <f t="shared" si="50"/>
        <v>1</v>
      </c>
      <c r="Y619" s="119">
        <f t="shared" si="50"/>
        <v>1</v>
      </c>
      <c r="Z619" s="119">
        <f t="shared" si="50"/>
        <v>1</v>
      </c>
      <c r="AA619" s="119">
        <f t="shared" si="50"/>
        <v>1</v>
      </c>
      <c r="AB619" s="119">
        <f t="shared" si="52"/>
        <v>10</v>
      </c>
    </row>
    <row r="620" spans="3:28" ht="54.95" customHeight="1" x14ac:dyDescent="0.25">
      <c r="C620" s="56">
        <v>616</v>
      </c>
      <c r="D620" s="94" t="str">
        <f>IF(Lançamentos!G620="","",Lançamentos!G620)</f>
        <v/>
      </c>
      <c r="E620" s="120" t="str">
        <f>IF(D620="","",Lançamentos!R620)</f>
        <v/>
      </c>
      <c r="F620" s="121" t="str">
        <f>IF($D620="","",Lançamentos!T620)</f>
        <v/>
      </c>
      <c r="G620" s="121" t="str">
        <f>IF($D620="","",Lançamentos!V620)</f>
        <v/>
      </c>
      <c r="H620" s="121" t="str">
        <f>IF($D620="","",Lançamentos!X620)</f>
        <v/>
      </c>
      <c r="I620" s="121" t="str">
        <f>IF($D620="","",Lançamentos!Z620)</f>
        <v/>
      </c>
      <c r="J620" s="121" t="str">
        <f>IF($D620="","",Lançamentos!AB620)</f>
        <v/>
      </c>
      <c r="K620" s="121" t="str">
        <f>IF($D620="","",Lançamentos!AD620)</f>
        <v/>
      </c>
      <c r="L620" s="121" t="str">
        <f>IF($D620="","",Lançamentos!AF620)</f>
        <v/>
      </c>
      <c r="M620" s="121" t="str">
        <f>IF($D620="","",Lançamentos!AH620)</f>
        <v/>
      </c>
      <c r="N620" s="121" t="str">
        <f>IF($D620="","",Lançamentos!AJ620)</f>
        <v/>
      </c>
      <c r="O620" s="124" t="str">
        <f t="shared" si="53"/>
        <v/>
      </c>
      <c r="P620" s="125" t="str">
        <f t="shared" si="54"/>
        <v/>
      </c>
      <c r="R620" s="119">
        <f t="shared" si="51"/>
        <v>1</v>
      </c>
      <c r="S620" s="119">
        <f t="shared" si="51"/>
        <v>1</v>
      </c>
      <c r="T620" s="119">
        <f t="shared" si="51"/>
        <v>1</v>
      </c>
      <c r="U620" s="119">
        <f t="shared" si="51"/>
        <v>1</v>
      </c>
      <c r="V620" s="119">
        <f t="shared" si="51"/>
        <v>1</v>
      </c>
      <c r="W620" s="119">
        <f t="shared" si="50"/>
        <v>1</v>
      </c>
      <c r="X620" s="119">
        <f t="shared" si="50"/>
        <v>1</v>
      </c>
      <c r="Y620" s="119">
        <f t="shared" si="50"/>
        <v>1</v>
      </c>
      <c r="Z620" s="119">
        <f t="shared" si="50"/>
        <v>1</v>
      </c>
      <c r="AA620" s="119">
        <f t="shared" si="50"/>
        <v>1</v>
      </c>
      <c r="AB620" s="119">
        <f t="shared" si="52"/>
        <v>10</v>
      </c>
    </row>
    <row r="621" spans="3:28" ht="54.95" customHeight="1" x14ac:dyDescent="0.25">
      <c r="C621" s="56">
        <v>617</v>
      </c>
      <c r="D621" s="94" t="str">
        <f>IF(Lançamentos!G621="","",Lançamentos!G621)</f>
        <v/>
      </c>
      <c r="E621" s="120" t="str">
        <f>IF(D621="","",Lançamentos!R621)</f>
        <v/>
      </c>
      <c r="F621" s="121" t="str">
        <f>IF($D621="","",Lançamentos!T621)</f>
        <v/>
      </c>
      <c r="G621" s="121" t="str">
        <f>IF($D621="","",Lançamentos!V621)</f>
        <v/>
      </c>
      <c r="H621" s="121" t="str">
        <f>IF($D621="","",Lançamentos!X621)</f>
        <v/>
      </c>
      <c r="I621" s="121" t="str">
        <f>IF($D621="","",Lançamentos!Z621)</f>
        <v/>
      </c>
      <c r="J621" s="121" t="str">
        <f>IF($D621="","",Lançamentos!AB621)</f>
        <v/>
      </c>
      <c r="K621" s="121" t="str">
        <f>IF($D621="","",Lançamentos!AD621)</f>
        <v/>
      </c>
      <c r="L621" s="121" t="str">
        <f>IF($D621="","",Lançamentos!AF621)</f>
        <v/>
      </c>
      <c r="M621" s="121" t="str">
        <f>IF($D621="","",Lançamentos!AH621)</f>
        <v/>
      </c>
      <c r="N621" s="121" t="str">
        <f>IF($D621="","",Lançamentos!AJ621)</f>
        <v/>
      </c>
      <c r="O621" s="124" t="str">
        <f t="shared" si="53"/>
        <v/>
      </c>
      <c r="P621" s="125" t="str">
        <f t="shared" si="54"/>
        <v/>
      </c>
      <c r="R621" s="119">
        <f t="shared" si="51"/>
        <v>1</v>
      </c>
      <c r="S621" s="119">
        <f t="shared" si="51"/>
        <v>1</v>
      </c>
      <c r="T621" s="119">
        <f t="shared" si="51"/>
        <v>1</v>
      </c>
      <c r="U621" s="119">
        <f t="shared" si="51"/>
        <v>1</v>
      </c>
      <c r="V621" s="119">
        <f t="shared" si="51"/>
        <v>1</v>
      </c>
      <c r="W621" s="119">
        <f t="shared" si="50"/>
        <v>1</v>
      </c>
      <c r="X621" s="119">
        <f t="shared" si="50"/>
        <v>1</v>
      </c>
      <c r="Y621" s="119">
        <f t="shared" si="50"/>
        <v>1</v>
      </c>
      <c r="Z621" s="119">
        <f t="shared" si="50"/>
        <v>1</v>
      </c>
      <c r="AA621" s="119">
        <f t="shared" si="50"/>
        <v>1</v>
      </c>
      <c r="AB621" s="119">
        <f t="shared" si="52"/>
        <v>10</v>
      </c>
    </row>
    <row r="622" spans="3:28" ht="54.95" customHeight="1" x14ac:dyDescent="0.25">
      <c r="C622" s="56">
        <v>618</v>
      </c>
      <c r="D622" s="94" t="str">
        <f>IF(Lançamentos!G622="","",Lançamentos!G622)</f>
        <v/>
      </c>
      <c r="E622" s="120" t="str">
        <f>IF(D622="","",Lançamentos!R622)</f>
        <v/>
      </c>
      <c r="F622" s="121" t="str">
        <f>IF($D622="","",Lançamentos!T622)</f>
        <v/>
      </c>
      <c r="G622" s="121" t="str">
        <f>IF($D622="","",Lançamentos!V622)</f>
        <v/>
      </c>
      <c r="H622" s="121" t="str">
        <f>IF($D622="","",Lançamentos!X622)</f>
        <v/>
      </c>
      <c r="I622" s="121" t="str">
        <f>IF($D622="","",Lançamentos!Z622)</f>
        <v/>
      </c>
      <c r="J622" s="121" t="str">
        <f>IF($D622="","",Lançamentos!AB622)</f>
        <v/>
      </c>
      <c r="K622" s="121" t="str">
        <f>IF($D622="","",Lançamentos!AD622)</f>
        <v/>
      </c>
      <c r="L622" s="121" t="str">
        <f>IF($D622="","",Lançamentos!AF622)</f>
        <v/>
      </c>
      <c r="M622" s="121" t="str">
        <f>IF($D622="","",Lançamentos!AH622)</f>
        <v/>
      </c>
      <c r="N622" s="121" t="str">
        <f>IF($D622="","",Lançamentos!AJ622)</f>
        <v/>
      </c>
      <c r="O622" s="124" t="str">
        <f t="shared" si="53"/>
        <v/>
      </c>
      <c r="P622" s="125" t="str">
        <f t="shared" si="54"/>
        <v/>
      </c>
      <c r="R622" s="119">
        <f t="shared" si="51"/>
        <v>1</v>
      </c>
      <c r="S622" s="119">
        <f t="shared" si="51"/>
        <v>1</v>
      </c>
      <c r="T622" s="119">
        <f t="shared" si="51"/>
        <v>1</v>
      </c>
      <c r="U622" s="119">
        <f t="shared" si="51"/>
        <v>1</v>
      </c>
      <c r="V622" s="119">
        <f t="shared" si="51"/>
        <v>1</v>
      </c>
      <c r="W622" s="119">
        <f t="shared" si="50"/>
        <v>1</v>
      </c>
      <c r="X622" s="119">
        <f t="shared" si="50"/>
        <v>1</v>
      </c>
      <c r="Y622" s="119">
        <f t="shared" si="50"/>
        <v>1</v>
      </c>
      <c r="Z622" s="119">
        <f t="shared" si="50"/>
        <v>1</v>
      </c>
      <c r="AA622" s="119">
        <f t="shared" si="50"/>
        <v>1</v>
      </c>
      <c r="AB622" s="119">
        <f t="shared" si="52"/>
        <v>10</v>
      </c>
    </row>
    <row r="623" spans="3:28" ht="54.95" customHeight="1" x14ac:dyDescent="0.25">
      <c r="C623" s="56">
        <v>619</v>
      </c>
      <c r="D623" s="94" t="str">
        <f>IF(Lançamentos!G623="","",Lançamentos!G623)</f>
        <v/>
      </c>
      <c r="E623" s="120" t="str">
        <f>IF(D623="","",Lançamentos!R623)</f>
        <v/>
      </c>
      <c r="F623" s="121" t="str">
        <f>IF($D623="","",Lançamentos!T623)</f>
        <v/>
      </c>
      <c r="G623" s="121" t="str">
        <f>IF($D623="","",Lançamentos!V623)</f>
        <v/>
      </c>
      <c r="H623" s="121" t="str">
        <f>IF($D623="","",Lançamentos!X623)</f>
        <v/>
      </c>
      <c r="I623" s="121" t="str">
        <f>IF($D623="","",Lançamentos!Z623)</f>
        <v/>
      </c>
      <c r="J623" s="121" t="str">
        <f>IF($D623="","",Lançamentos!AB623)</f>
        <v/>
      </c>
      <c r="K623" s="121" t="str">
        <f>IF($D623="","",Lançamentos!AD623)</f>
        <v/>
      </c>
      <c r="L623" s="121" t="str">
        <f>IF($D623="","",Lançamentos!AF623)</f>
        <v/>
      </c>
      <c r="M623" s="121" t="str">
        <f>IF($D623="","",Lançamentos!AH623)</f>
        <v/>
      </c>
      <c r="N623" s="121" t="str">
        <f>IF($D623="","",Lançamentos!AJ623)</f>
        <v/>
      </c>
      <c r="O623" s="124" t="str">
        <f t="shared" si="53"/>
        <v/>
      </c>
      <c r="P623" s="125" t="str">
        <f t="shared" si="54"/>
        <v/>
      </c>
      <c r="R623" s="119">
        <f t="shared" si="51"/>
        <v>1</v>
      </c>
      <c r="S623" s="119">
        <f t="shared" si="51"/>
        <v>1</v>
      </c>
      <c r="T623" s="119">
        <f t="shared" si="51"/>
        <v>1</v>
      </c>
      <c r="U623" s="119">
        <f t="shared" si="51"/>
        <v>1</v>
      </c>
      <c r="V623" s="119">
        <f t="shared" si="51"/>
        <v>1</v>
      </c>
      <c r="W623" s="119">
        <f t="shared" si="50"/>
        <v>1</v>
      </c>
      <c r="X623" s="119">
        <f t="shared" si="50"/>
        <v>1</v>
      </c>
      <c r="Y623" s="119">
        <f t="shared" si="50"/>
        <v>1</v>
      </c>
      <c r="Z623" s="119">
        <f t="shared" si="50"/>
        <v>1</v>
      </c>
      <c r="AA623" s="119">
        <f t="shared" si="50"/>
        <v>1</v>
      </c>
      <c r="AB623" s="119">
        <f t="shared" si="52"/>
        <v>10</v>
      </c>
    </row>
    <row r="624" spans="3:28" ht="54.95" customHeight="1" x14ac:dyDescent="0.25">
      <c r="C624" s="56">
        <v>620</v>
      </c>
      <c r="D624" s="94" t="str">
        <f>IF(Lançamentos!G624="","",Lançamentos!G624)</f>
        <v/>
      </c>
      <c r="E624" s="120" t="str">
        <f>IF(D624="","",Lançamentos!R624)</f>
        <v/>
      </c>
      <c r="F624" s="121" t="str">
        <f>IF($D624="","",Lançamentos!T624)</f>
        <v/>
      </c>
      <c r="G624" s="121" t="str">
        <f>IF($D624="","",Lançamentos!V624)</f>
        <v/>
      </c>
      <c r="H624" s="121" t="str">
        <f>IF($D624="","",Lançamentos!X624)</f>
        <v/>
      </c>
      <c r="I624" s="121" t="str">
        <f>IF($D624="","",Lançamentos!Z624)</f>
        <v/>
      </c>
      <c r="J624" s="121" t="str">
        <f>IF($D624="","",Lançamentos!AB624)</f>
        <v/>
      </c>
      <c r="K624" s="121" t="str">
        <f>IF($D624="","",Lançamentos!AD624)</f>
        <v/>
      </c>
      <c r="L624" s="121" t="str">
        <f>IF($D624="","",Lançamentos!AF624)</f>
        <v/>
      </c>
      <c r="M624" s="121" t="str">
        <f>IF($D624="","",Lançamentos!AH624)</f>
        <v/>
      </c>
      <c r="N624" s="121" t="str">
        <f>IF($D624="","",Lançamentos!AJ624)</f>
        <v/>
      </c>
      <c r="O624" s="124" t="str">
        <f t="shared" si="53"/>
        <v/>
      </c>
      <c r="P624" s="125" t="str">
        <f t="shared" si="54"/>
        <v/>
      </c>
      <c r="R624" s="119">
        <f t="shared" si="51"/>
        <v>1</v>
      </c>
      <c r="S624" s="119">
        <f t="shared" si="51"/>
        <v>1</v>
      </c>
      <c r="T624" s="119">
        <f t="shared" si="51"/>
        <v>1</v>
      </c>
      <c r="U624" s="119">
        <f t="shared" si="51"/>
        <v>1</v>
      </c>
      <c r="V624" s="119">
        <f t="shared" si="51"/>
        <v>1</v>
      </c>
      <c r="W624" s="119">
        <f t="shared" si="50"/>
        <v>1</v>
      </c>
      <c r="X624" s="119">
        <f t="shared" si="50"/>
        <v>1</v>
      </c>
      <c r="Y624" s="119">
        <f t="shared" si="50"/>
        <v>1</v>
      </c>
      <c r="Z624" s="119">
        <f t="shared" si="50"/>
        <v>1</v>
      </c>
      <c r="AA624" s="119">
        <f t="shared" si="50"/>
        <v>1</v>
      </c>
      <c r="AB624" s="119">
        <f t="shared" si="52"/>
        <v>10</v>
      </c>
    </row>
    <row r="625" spans="3:28" ht="54.95" customHeight="1" x14ac:dyDescent="0.25">
      <c r="C625" s="56">
        <v>621</v>
      </c>
      <c r="D625" s="94" t="str">
        <f>IF(Lançamentos!G625="","",Lançamentos!G625)</f>
        <v/>
      </c>
      <c r="E625" s="120" t="str">
        <f>IF(D625="","",Lançamentos!R625)</f>
        <v/>
      </c>
      <c r="F625" s="121" t="str">
        <f>IF($D625="","",Lançamentos!T625)</f>
        <v/>
      </c>
      <c r="G625" s="121" t="str">
        <f>IF($D625="","",Lançamentos!V625)</f>
        <v/>
      </c>
      <c r="H625" s="121" t="str">
        <f>IF($D625="","",Lançamentos!X625)</f>
        <v/>
      </c>
      <c r="I625" s="121" t="str">
        <f>IF($D625="","",Lançamentos!Z625)</f>
        <v/>
      </c>
      <c r="J625" s="121" t="str">
        <f>IF($D625="","",Lançamentos!AB625)</f>
        <v/>
      </c>
      <c r="K625" s="121" t="str">
        <f>IF($D625="","",Lançamentos!AD625)</f>
        <v/>
      </c>
      <c r="L625" s="121" t="str">
        <f>IF($D625="","",Lançamentos!AF625)</f>
        <v/>
      </c>
      <c r="M625" s="121" t="str">
        <f>IF($D625="","",Lançamentos!AH625)</f>
        <v/>
      </c>
      <c r="N625" s="121" t="str">
        <f>IF($D625="","",Lançamentos!AJ625)</f>
        <v/>
      </c>
      <c r="O625" s="124" t="str">
        <f t="shared" si="53"/>
        <v/>
      </c>
      <c r="P625" s="125" t="str">
        <f t="shared" si="54"/>
        <v/>
      </c>
      <c r="R625" s="119">
        <f t="shared" si="51"/>
        <v>1</v>
      </c>
      <c r="S625" s="119">
        <f t="shared" si="51"/>
        <v>1</v>
      </c>
      <c r="T625" s="119">
        <f t="shared" si="51"/>
        <v>1</v>
      </c>
      <c r="U625" s="119">
        <f t="shared" si="51"/>
        <v>1</v>
      </c>
      <c r="V625" s="119">
        <f t="shared" si="51"/>
        <v>1</v>
      </c>
      <c r="W625" s="119">
        <f t="shared" si="50"/>
        <v>1</v>
      </c>
      <c r="X625" s="119">
        <f t="shared" si="50"/>
        <v>1</v>
      </c>
      <c r="Y625" s="119">
        <f t="shared" si="50"/>
        <v>1</v>
      </c>
      <c r="Z625" s="119">
        <f t="shared" si="50"/>
        <v>1</v>
      </c>
      <c r="AA625" s="119">
        <f t="shared" si="50"/>
        <v>1</v>
      </c>
      <c r="AB625" s="119">
        <f t="shared" si="52"/>
        <v>10</v>
      </c>
    </row>
    <row r="626" spans="3:28" ht="54.95" customHeight="1" x14ac:dyDescent="0.25">
      <c r="C626" s="56">
        <v>622</v>
      </c>
      <c r="D626" s="94" t="str">
        <f>IF(Lançamentos!G626="","",Lançamentos!G626)</f>
        <v/>
      </c>
      <c r="E626" s="120" t="str">
        <f>IF(D626="","",Lançamentos!R626)</f>
        <v/>
      </c>
      <c r="F626" s="121" t="str">
        <f>IF($D626="","",Lançamentos!T626)</f>
        <v/>
      </c>
      <c r="G626" s="121" t="str">
        <f>IF($D626="","",Lançamentos!V626)</f>
        <v/>
      </c>
      <c r="H626" s="121" t="str">
        <f>IF($D626="","",Lançamentos!X626)</f>
        <v/>
      </c>
      <c r="I626" s="121" t="str">
        <f>IF($D626="","",Lançamentos!Z626)</f>
        <v/>
      </c>
      <c r="J626" s="121" t="str">
        <f>IF($D626="","",Lançamentos!AB626)</f>
        <v/>
      </c>
      <c r="K626" s="121" t="str">
        <f>IF($D626="","",Lançamentos!AD626)</f>
        <v/>
      </c>
      <c r="L626" s="121" t="str">
        <f>IF($D626="","",Lançamentos!AF626)</f>
        <v/>
      </c>
      <c r="M626" s="121" t="str">
        <f>IF($D626="","",Lançamentos!AH626)</f>
        <v/>
      </c>
      <c r="N626" s="121" t="str">
        <f>IF($D626="","",Lançamentos!AJ626)</f>
        <v/>
      </c>
      <c r="O626" s="124" t="str">
        <f t="shared" si="53"/>
        <v/>
      </c>
      <c r="P626" s="125" t="str">
        <f t="shared" si="54"/>
        <v/>
      </c>
      <c r="R626" s="119">
        <f t="shared" si="51"/>
        <v>1</v>
      </c>
      <c r="S626" s="119">
        <f t="shared" si="51"/>
        <v>1</v>
      </c>
      <c r="T626" s="119">
        <f t="shared" si="51"/>
        <v>1</v>
      </c>
      <c r="U626" s="119">
        <f t="shared" si="51"/>
        <v>1</v>
      </c>
      <c r="V626" s="119">
        <f t="shared" si="51"/>
        <v>1</v>
      </c>
      <c r="W626" s="119">
        <f t="shared" si="50"/>
        <v>1</v>
      </c>
      <c r="X626" s="119">
        <f t="shared" si="50"/>
        <v>1</v>
      </c>
      <c r="Y626" s="119">
        <f t="shared" si="50"/>
        <v>1</v>
      </c>
      <c r="Z626" s="119">
        <f t="shared" si="50"/>
        <v>1</v>
      </c>
      <c r="AA626" s="119">
        <f t="shared" si="50"/>
        <v>1</v>
      </c>
      <c r="AB626" s="119">
        <f t="shared" si="52"/>
        <v>10</v>
      </c>
    </row>
    <row r="627" spans="3:28" ht="54.95" customHeight="1" x14ac:dyDescent="0.25">
      <c r="C627" s="56">
        <v>623</v>
      </c>
      <c r="D627" s="94" t="str">
        <f>IF(Lançamentos!G627="","",Lançamentos!G627)</f>
        <v/>
      </c>
      <c r="E627" s="120" t="str">
        <f>IF(D627="","",Lançamentos!R627)</f>
        <v/>
      </c>
      <c r="F627" s="121" t="str">
        <f>IF($D627="","",Lançamentos!T627)</f>
        <v/>
      </c>
      <c r="G627" s="121" t="str">
        <f>IF($D627="","",Lançamentos!V627)</f>
        <v/>
      </c>
      <c r="H627" s="121" t="str">
        <f>IF($D627="","",Lançamentos!X627)</f>
        <v/>
      </c>
      <c r="I627" s="121" t="str">
        <f>IF($D627="","",Lançamentos!Z627)</f>
        <v/>
      </c>
      <c r="J627" s="121" t="str">
        <f>IF($D627="","",Lançamentos!AB627)</f>
        <v/>
      </c>
      <c r="K627" s="121" t="str">
        <f>IF($D627="","",Lançamentos!AD627)</f>
        <v/>
      </c>
      <c r="L627" s="121" t="str">
        <f>IF($D627="","",Lançamentos!AF627)</f>
        <v/>
      </c>
      <c r="M627" s="121" t="str">
        <f>IF($D627="","",Lançamentos!AH627)</f>
        <v/>
      </c>
      <c r="N627" s="121" t="str">
        <f>IF($D627="","",Lançamentos!AJ627)</f>
        <v/>
      </c>
      <c r="O627" s="124" t="str">
        <f t="shared" si="53"/>
        <v/>
      </c>
      <c r="P627" s="125" t="str">
        <f t="shared" si="54"/>
        <v/>
      </c>
      <c r="R627" s="119">
        <f t="shared" si="51"/>
        <v>1</v>
      </c>
      <c r="S627" s="119">
        <f t="shared" si="51"/>
        <v>1</v>
      </c>
      <c r="T627" s="119">
        <f t="shared" si="51"/>
        <v>1</v>
      </c>
      <c r="U627" s="119">
        <f t="shared" si="51"/>
        <v>1</v>
      </c>
      <c r="V627" s="119">
        <f t="shared" si="51"/>
        <v>1</v>
      </c>
      <c r="W627" s="119">
        <f t="shared" si="50"/>
        <v>1</v>
      </c>
      <c r="X627" s="119">
        <f t="shared" si="50"/>
        <v>1</v>
      </c>
      <c r="Y627" s="119">
        <f t="shared" si="50"/>
        <v>1</v>
      </c>
      <c r="Z627" s="119">
        <f t="shared" si="50"/>
        <v>1</v>
      </c>
      <c r="AA627" s="119">
        <f t="shared" si="50"/>
        <v>1</v>
      </c>
      <c r="AB627" s="119">
        <f t="shared" si="52"/>
        <v>10</v>
      </c>
    </row>
    <row r="628" spans="3:28" ht="54.95" customHeight="1" x14ac:dyDescent="0.25">
      <c r="C628" s="56">
        <v>624</v>
      </c>
      <c r="D628" s="94" t="str">
        <f>IF(Lançamentos!G628="","",Lançamentos!G628)</f>
        <v/>
      </c>
      <c r="E628" s="120" t="str">
        <f>IF(D628="","",Lançamentos!R628)</f>
        <v/>
      </c>
      <c r="F628" s="121" t="str">
        <f>IF($D628="","",Lançamentos!T628)</f>
        <v/>
      </c>
      <c r="G628" s="121" t="str">
        <f>IF($D628="","",Lançamentos!V628)</f>
        <v/>
      </c>
      <c r="H628" s="121" t="str">
        <f>IF($D628="","",Lançamentos!X628)</f>
        <v/>
      </c>
      <c r="I628" s="121" t="str">
        <f>IF($D628="","",Lançamentos!Z628)</f>
        <v/>
      </c>
      <c r="J628" s="121" t="str">
        <f>IF($D628="","",Lançamentos!AB628)</f>
        <v/>
      </c>
      <c r="K628" s="121" t="str">
        <f>IF($D628="","",Lançamentos!AD628)</f>
        <v/>
      </c>
      <c r="L628" s="121" t="str">
        <f>IF($D628="","",Lançamentos!AF628)</f>
        <v/>
      </c>
      <c r="M628" s="121" t="str">
        <f>IF($D628="","",Lançamentos!AH628)</f>
        <v/>
      </c>
      <c r="N628" s="121" t="str">
        <f>IF($D628="","",Lançamentos!AJ628)</f>
        <v/>
      </c>
      <c r="O628" s="124" t="str">
        <f t="shared" si="53"/>
        <v/>
      </c>
      <c r="P628" s="125" t="str">
        <f t="shared" si="54"/>
        <v/>
      </c>
      <c r="R628" s="119">
        <f t="shared" si="51"/>
        <v>1</v>
      </c>
      <c r="S628" s="119">
        <f t="shared" si="51"/>
        <v>1</v>
      </c>
      <c r="T628" s="119">
        <f t="shared" si="51"/>
        <v>1</v>
      </c>
      <c r="U628" s="119">
        <f t="shared" si="51"/>
        <v>1</v>
      </c>
      <c r="V628" s="119">
        <f t="shared" si="51"/>
        <v>1</v>
      </c>
      <c r="W628" s="119">
        <f t="shared" si="50"/>
        <v>1</v>
      </c>
      <c r="X628" s="119">
        <f t="shared" si="50"/>
        <v>1</v>
      </c>
      <c r="Y628" s="119">
        <f t="shared" si="50"/>
        <v>1</v>
      </c>
      <c r="Z628" s="119">
        <f t="shared" si="50"/>
        <v>1</v>
      </c>
      <c r="AA628" s="119">
        <f t="shared" si="50"/>
        <v>1</v>
      </c>
      <c r="AB628" s="119">
        <f t="shared" si="52"/>
        <v>10</v>
      </c>
    </row>
    <row r="629" spans="3:28" ht="54.95" customHeight="1" x14ac:dyDescent="0.25">
      <c r="C629" s="56">
        <v>625</v>
      </c>
      <c r="D629" s="94" t="str">
        <f>IF(Lançamentos!G629="","",Lançamentos!G629)</f>
        <v/>
      </c>
      <c r="E629" s="120" t="str">
        <f>IF(D629="","",Lançamentos!R629)</f>
        <v/>
      </c>
      <c r="F629" s="121" t="str">
        <f>IF($D629="","",Lançamentos!T629)</f>
        <v/>
      </c>
      <c r="G629" s="121" t="str">
        <f>IF($D629="","",Lançamentos!V629)</f>
        <v/>
      </c>
      <c r="H629" s="121" t="str">
        <f>IF($D629="","",Lançamentos!X629)</f>
        <v/>
      </c>
      <c r="I629" s="121" t="str">
        <f>IF($D629="","",Lançamentos!Z629)</f>
        <v/>
      </c>
      <c r="J629" s="121" t="str">
        <f>IF($D629="","",Lançamentos!AB629)</f>
        <v/>
      </c>
      <c r="K629" s="121" t="str">
        <f>IF($D629="","",Lançamentos!AD629)</f>
        <v/>
      </c>
      <c r="L629" s="121" t="str">
        <f>IF($D629="","",Lançamentos!AF629)</f>
        <v/>
      </c>
      <c r="M629" s="121" t="str">
        <f>IF($D629="","",Lançamentos!AH629)</f>
        <v/>
      </c>
      <c r="N629" s="121" t="str">
        <f>IF($D629="","",Lançamentos!AJ629)</f>
        <v/>
      </c>
      <c r="O629" s="124" t="str">
        <f t="shared" si="53"/>
        <v/>
      </c>
      <c r="P629" s="125" t="str">
        <f t="shared" si="54"/>
        <v/>
      </c>
      <c r="R629" s="119">
        <f t="shared" si="51"/>
        <v>1</v>
      </c>
      <c r="S629" s="119">
        <f t="shared" si="51"/>
        <v>1</v>
      </c>
      <c r="T629" s="119">
        <f t="shared" si="51"/>
        <v>1</v>
      </c>
      <c r="U629" s="119">
        <f t="shared" si="51"/>
        <v>1</v>
      </c>
      <c r="V629" s="119">
        <f t="shared" si="51"/>
        <v>1</v>
      </c>
      <c r="W629" s="119">
        <f t="shared" si="50"/>
        <v>1</v>
      </c>
      <c r="X629" s="119">
        <f t="shared" si="50"/>
        <v>1</v>
      </c>
      <c r="Y629" s="119">
        <f t="shared" si="50"/>
        <v>1</v>
      </c>
      <c r="Z629" s="119">
        <f t="shared" si="50"/>
        <v>1</v>
      </c>
      <c r="AA629" s="119">
        <f t="shared" si="50"/>
        <v>1</v>
      </c>
      <c r="AB629" s="119">
        <f t="shared" si="52"/>
        <v>10</v>
      </c>
    </row>
    <row r="630" spans="3:28" ht="54.95" customHeight="1" x14ac:dyDescent="0.25">
      <c r="C630" s="56">
        <v>626</v>
      </c>
      <c r="D630" s="94" t="str">
        <f>IF(Lançamentos!G630="","",Lançamentos!G630)</f>
        <v/>
      </c>
      <c r="E630" s="120" t="str">
        <f>IF(D630="","",Lançamentos!R630)</f>
        <v/>
      </c>
      <c r="F630" s="121" t="str">
        <f>IF($D630="","",Lançamentos!T630)</f>
        <v/>
      </c>
      <c r="G630" s="121" t="str">
        <f>IF($D630="","",Lançamentos!V630)</f>
        <v/>
      </c>
      <c r="H630" s="121" t="str">
        <f>IF($D630="","",Lançamentos!X630)</f>
        <v/>
      </c>
      <c r="I630" s="121" t="str">
        <f>IF($D630="","",Lançamentos!Z630)</f>
        <v/>
      </c>
      <c r="J630" s="121" t="str">
        <f>IF($D630="","",Lançamentos!AB630)</f>
        <v/>
      </c>
      <c r="K630" s="121" t="str">
        <f>IF($D630="","",Lançamentos!AD630)</f>
        <v/>
      </c>
      <c r="L630" s="121" t="str">
        <f>IF($D630="","",Lançamentos!AF630)</f>
        <v/>
      </c>
      <c r="M630" s="121" t="str">
        <f>IF($D630="","",Lançamentos!AH630)</f>
        <v/>
      </c>
      <c r="N630" s="121" t="str">
        <f>IF($D630="","",Lançamentos!AJ630)</f>
        <v/>
      </c>
      <c r="O630" s="124" t="str">
        <f t="shared" si="53"/>
        <v/>
      </c>
      <c r="P630" s="125" t="str">
        <f t="shared" si="54"/>
        <v/>
      </c>
      <c r="R630" s="119">
        <f t="shared" si="51"/>
        <v>1</v>
      </c>
      <c r="S630" s="119">
        <f t="shared" si="51"/>
        <v>1</v>
      </c>
      <c r="T630" s="119">
        <f t="shared" si="51"/>
        <v>1</v>
      </c>
      <c r="U630" s="119">
        <f t="shared" si="51"/>
        <v>1</v>
      </c>
      <c r="V630" s="119">
        <f t="shared" si="51"/>
        <v>1</v>
      </c>
      <c r="W630" s="119">
        <f t="shared" si="50"/>
        <v>1</v>
      </c>
      <c r="X630" s="119">
        <f t="shared" si="50"/>
        <v>1</v>
      </c>
      <c r="Y630" s="119">
        <f t="shared" si="50"/>
        <v>1</v>
      </c>
      <c r="Z630" s="119">
        <f t="shared" si="50"/>
        <v>1</v>
      </c>
      <c r="AA630" s="119">
        <f t="shared" si="50"/>
        <v>1</v>
      </c>
      <c r="AB630" s="119">
        <f t="shared" si="52"/>
        <v>10</v>
      </c>
    </row>
    <row r="631" spans="3:28" ht="54.95" customHeight="1" x14ac:dyDescent="0.25">
      <c r="C631" s="56">
        <v>627</v>
      </c>
      <c r="D631" s="94" t="str">
        <f>IF(Lançamentos!G631="","",Lançamentos!G631)</f>
        <v/>
      </c>
      <c r="E631" s="120" t="str">
        <f>IF(D631="","",Lançamentos!R631)</f>
        <v/>
      </c>
      <c r="F631" s="121" t="str">
        <f>IF($D631="","",Lançamentos!T631)</f>
        <v/>
      </c>
      <c r="G631" s="121" t="str">
        <f>IF($D631="","",Lançamentos!V631)</f>
        <v/>
      </c>
      <c r="H631" s="121" t="str">
        <f>IF($D631="","",Lançamentos!X631)</f>
        <v/>
      </c>
      <c r="I631" s="121" t="str">
        <f>IF($D631="","",Lançamentos!Z631)</f>
        <v/>
      </c>
      <c r="J631" s="121" t="str">
        <f>IF($D631="","",Lançamentos!AB631)</f>
        <v/>
      </c>
      <c r="K631" s="121" t="str">
        <f>IF($D631="","",Lançamentos!AD631)</f>
        <v/>
      </c>
      <c r="L631" s="121" t="str">
        <f>IF($D631="","",Lançamentos!AF631)</f>
        <v/>
      </c>
      <c r="M631" s="121" t="str">
        <f>IF($D631="","",Lançamentos!AH631)</f>
        <v/>
      </c>
      <c r="N631" s="121" t="str">
        <f>IF($D631="","",Lançamentos!AJ631)</f>
        <v/>
      </c>
      <c r="O631" s="124" t="str">
        <f t="shared" si="53"/>
        <v/>
      </c>
      <c r="P631" s="125" t="str">
        <f t="shared" si="54"/>
        <v/>
      </c>
      <c r="R631" s="119">
        <f t="shared" si="51"/>
        <v>1</v>
      </c>
      <c r="S631" s="119">
        <f t="shared" si="51"/>
        <v>1</v>
      </c>
      <c r="T631" s="119">
        <f t="shared" si="51"/>
        <v>1</v>
      </c>
      <c r="U631" s="119">
        <f t="shared" si="51"/>
        <v>1</v>
      </c>
      <c r="V631" s="119">
        <f t="shared" si="51"/>
        <v>1</v>
      </c>
      <c r="W631" s="119">
        <f t="shared" ref="W631:AA681" si="55">IF(J631=0,0,1)</f>
        <v>1</v>
      </c>
      <c r="X631" s="119">
        <f t="shared" si="55"/>
        <v>1</v>
      </c>
      <c r="Y631" s="119">
        <f t="shared" si="55"/>
        <v>1</v>
      </c>
      <c r="Z631" s="119">
        <f t="shared" si="55"/>
        <v>1</v>
      </c>
      <c r="AA631" s="119">
        <f t="shared" si="55"/>
        <v>1</v>
      </c>
      <c r="AB631" s="119">
        <f t="shared" si="52"/>
        <v>10</v>
      </c>
    </row>
    <row r="632" spans="3:28" ht="54.95" customHeight="1" x14ac:dyDescent="0.25">
      <c r="C632" s="56">
        <v>628</v>
      </c>
      <c r="D632" s="94" t="str">
        <f>IF(Lançamentos!G632="","",Lançamentos!G632)</f>
        <v/>
      </c>
      <c r="E632" s="120" t="str">
        <f>IF(D632="","",Lançamentos!R632)</f>
        <v/>
      </c>
      <c r="F632" s="121" t="str">
        <f>IF($D632="","",Lançamentos!T632)</f>
        <v/>
      </c>
      <c r="G632" s="121" t="str">
        <f>IF($D632="","",Lançamentos!V632)</f>
        <v/>
      </c>
      <c r="H632" s="121" t="str">
        <f>IF($D632="","",Lançamentos!X632)</f>
        <v/>
      </c>
      <c r="I632" s="121" t="str">
        <f>IF($D632="","",Lançamentos!Z632)</f>
        <v/>
      </c>
      <c r="J632" s="121" t="str">
        <f>IF($D632="","",Lançamentos!AB632)</f>
        <v/>
      </c>
      <c r="K632" s="121" t="str">
        <f>IF($D632="","",Lançamentos!AD632)</f>
        <v/>
      </c>
      <c r="L632" s="121" t="str">
        <f>IF($D632="","",Lançamentos!AF632)</f>
        <v/>
      </c>
      <c r="M632" s="121" t="str">
        <f>IF($D632="","",Lançamentos!AH632)</f>
        <v/>
      </c>
      <c r="N632" s="121" t="str">
        <f>IF($D632="","",Lançamentos!AJ632)</f>
        <v/>
      </c>
      <c r="O632" s="124" t="str">
        <f t="shared" si="53"/>
        <v/>
      </c>
      <c r="P632" s="125" t="str">
        <f t="shared" si="54"/>
        <v/>
      </c>
      <c r="R632" s="119">
        <f t="shared" ref="R632:V682" si="56">IF(E632=0,0,1)</f>
        <v>1</v>
      </c>
      <c r="S632" s="119">
        <f t="shared" si="56"/>
        <v>1</v>
      </c>
      <c r="T632" s="119">
        <f t="shared" si="56"/>
        <v>1</v>
      </c>
      <c r="U632" s="119">
        <f t="shared" si="56"/>
        <v>1</v>
      </c>
      <c r="V632" s="119">
        <f t="shared" si="56"/>
        <v>1</v>
      </c>
      <c r="W632" s="119">
        <f t="shared" si="55"/>
        <v>1</v>
      </c>
      <c r="X632" s="119">
        <f t="shared" si="55"/>
        <v>1</v>
      </c>
      <c r="Y632" s="119">
        <f t="shared" si="55"/>
        <v>1</v>
      </c>
      <c r="Z632" s="119">
        <f t="shared" si="55"/>
        <v>1</v>
      </c>
      <c r="AA632" s="119">
        <f t="shared" si="55"/>
        <v>1</v>
      </c>
      <c r="AB632" s="119">
        <f t="shared" si="52"/>
        <v>10</v>
      </c>
    </row>
    <row r="633" spans="3:28" ht="54.95" customHeight="1" x14ac:dyDescent="0.25">
      <c r="C633" s="56">
        <v>629</v>
      </c>
      <c r="D633" s="94" t="str">
        <f>IF(Lançamentos!G633="","",Lançamentos!G633)</f>
        <v/>
      </c>
      <c r="E633" s="120" t="str">
        <f>IF(D633="","",Lançamentos!R633)</f>
        <v/>
      </c>
      <c r="F633" s="121" t="str">
        <f>IF($D633="","",Lançamentos!T633)</f>
        <v/>
      </c>
      <c r="G633" s="121" t="str">
        <f>IF($D633="","",Lançamentos!V633)</f>
        <v/>
      </c>
      <c r="H633" s="121" t="str">
        <f>IF($D633="","",Lançamentos!X633)</f>
        <v/>
      </c>
      <c r="I633" s="121" t="str">
        <f>IF($D633="","",Lançamentos!Z633)</f>
        <v/>
      </c>
      <c r="J633" s="121" t="str">
        <f>IF($D633="","",Lançamentos!AB633)</f>
        <v/>
      </c>
      <c r="K633" s="121" t="str">
        <f>IF($D633="","",Lançamentos!AD633)</f>
        <v/>
      </c>
      <c r="L633" s="121" t="str">
        <f>IF($D633="","",Lançamentos!AF633)</f>
        <v/>
      </c>
      <c r="M633" s="121" t="str">
        <f>IF($D633="","",Lançamentos!AH633)</f>
        <v/>
      </c>
      <c r="N633" s="121" t="str">
        <f>IF($D633="","",Lançamentos!AJ633)</f>
        <v/>
      </c>
      <c r="O633" s="124" t="str">
        <f t="shared" si="53"/>
        <v/>
      </c>
      <c r="P633" s="125" t="str">
        <f t="shared" si="54"/>
        <v/>
      </c>
      <c r="R633" s="119">
        <f t="shared" si="56"/>
        <v>1</v>
      </c>
      <c r="S633" s="119">
        <f t="shared" si="56"/>
        <v>1</v>
      </c>
      <c r="T633" s="119">
        <f t="shared" si="56"/>
        <v>1</v>
      </c>
      <c r="U633" s="119">
        <f t="shared" si="56"/>
        <v>1</v>
      </c>
      <c r="V633" s="119">
        <f t="shared" si="56"/>
        <v>1</v>
      </c>
      <c r="W633" s="119">
        <f t="shared" si="55"/>
        <v>1</v>
      </c>
      <c r="X633" s="119">
        <f t="shared" si="55"/>
        <v>1</v>
      </c>
      <c r="Y633" s="119">
        <f t="shared" si="55"/>
        <v>1</v>
      </c>
      <c r="Z633" s="119">
        <f t="shared" si="55"/>
        <v>1</v>
      </c>
      <c r="AA633" s="119">
        <f t="shared" si="55"/>
        <v>1</v>
      </c>
      <c r="AB633" s="119">
        <f t="shared" si="52"/>
        <v>10</v>
      </c>
    </row>
    <row r="634" spans="3:28" ht="54.95" customHeight="1" x14ac:dyDescent="0.25">
      <c r="C634" s="56">
        <v>630</v>
      </c>
      <c r="D634" s="94" t="str">
        <f>IF(Lançamentos!G634="","",Lançamentos!G634)</f>
        <v/>
      </c>
      <c r="E634" s="120" t="str">
        <f>IF(D634="","",Lançamentos!R634)</f>
        <v/>
      </c>
      <c r="F634" s="121" t="str">
        <f>IF($D634="","",Lançamentos!T634)</f>
        <v/>
      </c>
      <c r="G634" s="121" t="str">
        <f>IF($D634="","",Lançamentos!V634)</f>
        <v/>
      </c>
      <c r="H634" s="121" t="str">
        <f>IF($D634="","",Lançamentos!X634)</f>
        <v/>
      </c>
      <c r="I634" s="121" t="str">
        <f>IF($D634="","",Lançamentos!Z634)</f>
        <v/>
      </c>
      <c r="J634" s="121" t="str">
        <f>IF($D634="","",Lançamentos!AB634)</f>
        <v/>
      </c>
      <c r="K634" s="121" t="str">
        <f>IF($D634="","",Lançamentos!AD634)</f>
        <v/>
      </c>
      <c r="L634" s="121" t="str">
        <f>IF($D634="","",Lançamentos!AF634)</f>
        <v/>
      </c>
      <c r="M634" s="121" t="str">
        <f>IF($D634="","",Lançamentos!AH634)</f>
        <v/>
      </c>
      <c r="N634" s="121" t="str">
        <f>IF($D634="","",Lançamentos!AJ634)</f>
        <v/>
      </c>
      <c r="O634" s="124" t="str">
        <f t="shared" si="53"/>
        <v/>
      </c>
      <c r="P634" s="125" t="str">
        <f t="shared" si="54"/>
        <v/>
      </c>
      <c r="R634" s="119">
        <f t="shared" si="56"/>
        <v>1</v>
      </c>
      <c r="S634" s="119">
        <f t="shared" si="56"/>
        <v>1</v>
      </c>
      <c r="T634" s="119">
        <f t="shared" si="56"/>
        <v>1</v>
      </c>
      <c r="U634" s="119">
        <f t="shared" si="56"/>
        <v>1</v>
      </c>
      <c r="V634" s="119">
        <f t="shared" si="56"/>
        <v>1</v>
      </c>
      <c r="W634" s="119">
        <f t="shared" si="55"/>
        <v>1</v>
      </c>
      <c r="X634" s="119">
        <f t="shared" si="55"/>
        <v>1</v>
      </c>
      <c r="Y634" s="119">
        <f t="shared" si="55"/>
        <v>1</v>
      </c>
      <c r="Z634" s="119">
        <f t="shared" si="55"/>
        <v>1</v>
      </c>
      <c r="AA634" s="119">
        <f t="shared" si="55"/>
        <v>1</v>
      </c>
      <c r="AB634" s="119">
        <f t="shared" si="52"/>
        <v>10</v>
      </c>
    </row>
    <row r="635" spans="3:28" ht="54.95" customHeight="1" x14ac:dyDescent="0.25">
      <c r="C635" s="56">
        <v>631</v>
      </c>
      <c r="D635" s="94" t="str">
        <f>IF(Lançamentos!G635="","",Lançamentos!G635)</f>
        <v/>
      </c>
      <c r="E635" s="120" t="str">
        <f>IF(D635="","",Lançamentos!R635)</f>
        <v/>
      </c>
      <c r="F635" s="121" t="str">
        <f>IF($D635="","",Lançamentos!T635)</f>
        <v/>
      </c>
      <c r="G635" s="121" t="str">
        <f>IF($D635="","",Lançamentos!V635)</f>
        <v/>
      </c>
      <c r="H635" s="121" t="str">
        <f>IF($D635="","",Lançamentos!X635)</f>
        <v/>
      </c>
      <c r="I635" s="121" t="str">
        <f>IF($D635="","",Lançamentos!Z635)</f>
        <v/>
      </c>
      <c r="J635" s="121" t="str">
        <f>IF($D635="","",Lançamentos!AB635)</f>
        <v/>
      </c>
      <c r="K635" s="121" t="str">
        <f>IF($D635="","",Lançamentos!AD635)</f>
        <v/>
      </c>
      <c r="L635" s="121" t="str">
        <f>IF($D635="","",Lançamentos!AF635)</f>
        <v/>
      </c>
      <c r="M635" s="121" t="str">
        <f>IF($D635="","",Lançamentos!AH635)</f>
        <v/>
      </c>
      <c r="N635" s="121" t="str">
        <f>IF($D635="","",Lançamentos!AJ635)</f>
        <v/>
      </c>
      <c r="O635" s="124" t="str">
        <f t="shared" si="53"/>
        <v/>
      </c>
      <c r="P635" s="125" t="str">
        <f t="shared" si="54"/>
        <v/>
      </c>
      <c r="R635" s="119">
        <f t="shared" si="56"/>
        <v>1</v>
      </c>
      <c r="S635" s="119">
        <f t="shared" si="56"/>
        <v>1</v>
      </c>
      <c r="T635" s="119">
        <f t="shared" si="56"/>
        <v>1</v>
      </c>
      <c r="U635" s="119">
        <f t="shared" si="56"/>
        <v>1</v>
      </c>
      <c r="V635" s="119">
        <f t="shared" si="56"/>
        <v>1</v>
      </c>
      <c r="W635" s="119">
        <f t="shared" si="55"/>
        <v>1</v>
      </c>
      <c r="X635" s="119">
        <f t="shared" si="55"/>
        <v>1</v>
      </c>
      <c r="Y635" s="119">
        <f t="shared" si="55"/>
        <v>1</v>
      </c>
      <c r="Z635" s="119">
        <f t="shared" si="55"/>
        <v>1</v>
      </c>
      <c r="AA635" s="119">
        <f t="shared" si="55"/>
        <v>1</v>
      </c>
      <c r="AB635" s="119">
        <f t="shared" si="52"/>
        <v>10</v>
      </c>
    </row>
    <row r="636" spans="3:28" ht="54.95" customHeight="1" x14ac:dyDescent="0.25">
      <c r="C636" s="56">
        <v>632</v>
      </c>
      <c r="D636" s="94" t="str">
        <f>IF(Lançamentos!G636="","",Lançamentos!G636)</f>
        <v/>
      </c>
      <c r="E636" s="120" t="str">
        <f>IF(D636="","",Lançamentos!R636)</f>
        <v/>
      </c>
      <c r="F636" s="121" t="str">
        <f>IF($D636="","",Lançamentos!T636)</f>
        <v/>
      </c>
      <c r="G636" s="121" t="str">
        <f>IF($D636="","",Lançamentos!V636)</f>
        <v/>
      </c>
      <c r="H636" s="121" t="str">
        <f>IF($D636="","",Lançamentos!X636)</f>
        <v/>
      </c>
      <c r="I636" s="121" t="str">
        <f>IF($D636="","",Lançamentos!Z636)</f>
        <v/>
      </c>
      <c r="J636" s="121" t="str">
        <f>IF($D636="","",Lançamentos!AB636)</f>
        <v/>
      </c>
      <c r="K636" s="121" t="str">
        <f>IF($D636="","",Lançamentos!AD636)</f>
        <v/>
      </c>
      <c r="L636" s="121" t="str">
        <f>IF($D636="","",Lançamentos!AF636)</f>
        <v/>
      </c>
      <c r="M636" s="121" t="str">
        <f>IF($D636="","",Lançamentos!AH636)</f>
        <v/>
      </c>
      <c r="N636" s="121" t="str">
        <f>IF($D636="","",Lançamentos!AJ636)</f>
        <v/>
      </c>
      <c r="O636" s="124" t="str">
        <f t="shared" si="53"/>
        <v/>
      </c>
      <c r="P636" s="125" t="str">
        <f t="shared" si="54"/>
        <v/>
      </c>
      <c r="R636" s="119">
        <f t="shared" si="56"/>
        <v>1</v>
      </c>
      <c r="S636" s="119">
        <f t="shared" si="56"/>
        <v>1</v>
      </c>
      <c r="T636" s="119">
        <f t="shared" si="56"/>
        <v>1</v>
      </c>
      <c r="U636" s="119">
        <f t="shared" si="56"/>
        <v>1</v>
      </c>
      <c r="V636" s="119">
        <f t="shared" si="56"/>
        <v>1</v>
      </c>
      <c r="W636" s="119">
        <f t="shared" si="55"/>
        <v>1</v>
      </c>
      <c r="X636" s="119">
        <f t="shared" si="55"/>
        <v>1</v>
      </c>
      <c r="Y636" s="119">
        <f t="shared" si="55"/>
        <v>1</v>
      </c>
      <c r="Z636" s="119">
        <f t="shared" si="55"/>
        <v>1</v>
      </c>
      <c r="AA636" s="119">
        <f t="shared" si="55"/>
        <v>1</v>
      </c>
      <c r="AB636" s="119">
        <f t="shared" si="52"/>
        <v>10</v>
      </c>
    </row>
    <row r="637" spans="3:28" ht="54.95" customHeight="1" x14ac:dyDescent="0.25">
      <c r="C637" s="56">
        <v>633</v>
      </c>
      <c r="D637" s="94" t="str">
        <f>IF(Lançamentos!G637="","",Lançamentos!G637)</f>
        <v/>
      </c>
      <c r="E637" s="120" t="str">
        <f>IF(D637="","",Lançamentos!R637)</f>
        <v/>
      </c>
      <c r="F637" s="121" t="str">
        <f>IF($D637="","",Lançamentos!T637)</f>
        <v/>
      </c>
      <c r="G637" s="121" t="str">
        <f>IF($D637="","",Lançamentos!V637)</f>
        <v/>
      </c>
      <c r="H637" s="121" t="str">
        <f>IF($D637="","",Lançamentos!X637)</f>
        <v/>
      </c>
      <c r="I637" s="121" t="str">
        <f>IF($D637="","",Lançamentos!Z637)</f>
        <v/>
      </c>
      <c r="J637" s="121" t="str">
        <f>IF($D637="","",Lançamentos!AB637)</f>
        <v/>
      </c>
      <c r="K637" s="121" t="str">
        <f>IF($D637="","",Lançamentos!AD637)</f>
        <v/>
      </c>
      <c r="L637" s="121" t="str">
        <f>IF($D637="","",Lançamentos!AF637)</f>
        <v/>
      </c>
      <c r="M637" s="121" t="str">
        <f>IF($D637="","",Lançamentos!AH637)</f>
        <v/>
      </c>
      <c r="N637" s="121" t="str">
        <f>IF($D637="","",Lançamentos!AJ637)</f>
        <v/>
      </c>
      <c r="O637" s="124" t="str">
        <f t="shared" si="53"/>
        <v/>
      </c>
      <c r="P637" s="125" t="str">
        <f t="shared" si="54"/>
        <v/>
      </c>
      <c r="R637" s="119">
        <f t="shared" si="56"/>
        <v>1</v>
      </c>
      <c r="S637" s="119">
        <f t="shared" si="56"/>
        <v>1</v>
      </c>
      <c r="T637" s="119">
        <f t="shared" si="56"/>
        <v>1</v>
      </c>
      <c r="U637" s="119">
        <f t="shared" si="56"/>
        <v>1</v>
      </c>
      <c r="V637" s="119">
        <f t="shared" si="56"/>
        <v>1</v>
      </c>
      <c r="W637" s="119">
        <f t="shared" si="55"/>
        <v>1</v>
      </c>
      <c r="X637" s="119">
        <f t="shared" si="55"/>
        <v>1</v>
      </c>
      <c r="Y637" s="119">
        <f t="shared" si="55"/>
        <v>1</v>
      </c>
      <c r="Z637" s="119">
        <f t="shared" si="55"/>
        <v>1</v>
      </c>
      <c r="AA637" s="119">
        <f t="shared" si="55"/>
        <v>1</v>
      </c>
      <c r="AB637" s="119">
        <f t="shared" si="52"/>
        <v>10</v>
      </c>
    </row>
    <row r="638" spans="3:28" ht="54.95" customHeight="1" x14ac:dyDescent="0.25">
      <c r="C638" s="56">
        <v>634</v>
      </c>
      <c r="D638" s="94" t="str">
        <f>IF(Lançamentos!G638="","",Lançamentos!G638)</f>
        <v/>
      </c>
      <c r="E638" s="120" t="str">
        <f>IF(D638="","",Lançamentos!R638)</f>
        <v/>
      </c>
      <c r="F638" s="121" t="str">
        <f>IF($D638="","",Lançamentos!T638)</f>
        <v/>
      </c>
      <c r="G638" s="121" t="str">
        <f>IF($D638="","",Lançamentos!V638)</f>
        <v/>
      </c>
      <c r="H638" s="121" t="str">
        <f>IF($D638="","",Lançamentos!X638)</f>
        <v/>
      </c>
      <c r="I638" s="121" t="str">
        <f>IF($D638="","",Lançamentos!Z638)</f>
        <v/>
      </c>
      <c r="J638" s="121" t="str">
        <f>IF($D638="","",Lançamentos!AB638)</f>
        <v/>
      </c>
      <c r="K638" s="121" t="str">
        <f>IF($D638="","",Lançamentos!AD638)</f>
        <v/>
      </c>
      <c r="L638" s="121" t="str">
        <f>IF($D638="","",Lançamentos!AF638)</f>
        <v/>
      </c>
      <c r="M638" s="121" t="str">
        <f>IF($D638="","",Lançamentos!AH638)</f>
        <v/>
      </c>
      <c r="N638" s="121" t="str">
        <f>IF($D638="","",Lançamentos!AJ638)</f>
        <v/>
      </c>
      <c r="O638" s="124" t="str">
        <f t="shared" si="53"/>
        <v/>
      </c>
      <c r="P638" s="125" t="str">
        <f t="shared" si="54"/>
        <v/>
      </c>
      <c r="R638" s="119">
        <f t="shared" si="56"/>
        <v>1</v>
      </c>
      <c r="S638" s="119">
        <f t="shared" si="56"/>
        <v>1</v>
      </c>
      <c r="T638" s="119">
        <f t="shared" si="56"/>
        <v>1</v>
      </c>
      <c r="U638" s="119">
        <f t="shared" si="56"/>
        <v>1</v>
      </c>
      <c r="V638" s="119">
        <f t="shared" si="56"/>
        <v>1</v>
      </c>
      <c r="W638" s="119">
        <f t="shared" si="55"/>
        <v>1</v>
      </c>
      <c r="X638" s="119">
        <f t="shared" si="55"/>
        <v>1</v>
      </c>
      <c r="Y638" s="119">
        <f t="shared" si="55"/>
        <v>1</v>
      </c>
      <c r="Z638" s="119">
        <f t="shared" si="55"/>
        <v>1</v>
      </c>
      <c r="AA638" s="119">
        <f t="shared" si="55"/>
        <v>1</v>
      </c>
      <c r="AB638" s="119">
        <f t="shared" si="52"/>
        <v>10</v>
      </c>
    </row>
    <row r="639" spans="3:28" ht="54.95" customHeight="1" x14ac:dyDescent="0.25">
      <c r="C639" s="56">
        <v>635</v>
      </c>
      <c r="D639" s="94" t="str">
        <f>IF(Lançamentos!G639="","",Lançamentos!G639)</f>
        <v/>
      </c>
      <c r="E639" s="120" t="str">
        <f>IF(D639="","",Lançamentos!R639)</f>
        <v/>
      </c>
      <c r="F639" s="121" t="str">
        <f>IF($D639="","",Lançamentos!T639)</f>
        <v/>
      </c>
      <c r="G639" s="121" t="str">
        <f>IF($D639="","",Lançamentos!V639)</f>
        <v/>
      </c>
      <c r="H639" s="121" t="str">
        <f>IF($D639="","",Lançamentos!X639)</f>
        <v/>
      </c>
      <c r="I639" s="121" t="str">
        <f>IF($D639="","",Lançamentos!Z639)</f>
        <v/>
      </c>
      <c r="J639" s="121" t="str">
        <f>IF($D639="","",Lançamentos!AB639)</f>
        <v/>
      </c>
      <c r="K639" s="121" t="str">
        <f>IF($D639="","",Lançamentos!AD639)</f>
        <v/>
      </c>
      <c r="L639" s="121" t="str">
        <f>IF($D639="","",Lançamentos!AF639)</f>
        <v/>
      </c>
      <c r="M639" s="121" t="str">
        <f>IF($D639="","",Lançamentos!AH639)</f>
        <v/>
      </c>
      <c r="N639" s="121" t="str">
        <f>IF($D639="","",Lançamentos!AJ639)</f>
        <v/>
      </c>
      <c r="O639" s="124" t="str">
        <f t="shared" si="53"/>
        <v/>
      </c>
      <c r="P639" s="125" t="str">
        <f t="shared" si="54"/>
        <v/>
      </c>
      <c r="R639" s="119">
        <f t="shared" si="56"/>
        <v>1</v>
      </c>
      <c r="S639" s="119">
        <f t="shared" si="56"/>
        <v>1</v>
      </c>
      <c r="T639" s="119">
        <f t="shared" si="56"/>
        <v>1</v>
      </c>
      <c r="U639" s="119">
        <f t="shared" si="56"/>
        <v>1</v>
      </c>
      <c r="V639" s="119">
        <f t="shared" si="56"/>
        <v>1</v>
      </c>
      <c r="W639" s="119">
        <f t="shared" si="55"/>
        <v>1</v>
      </c>
      <c r="X639" s="119">
        <f t="shared" si="55"/>
        <v>1</v>
      </c>
      <c r="Y639" s="119">
        <f t="shared" si="55"/>
        <v>1</v>
      </c>
      <c r="Z639" s="119">
        <f t="shared" si="55"/>
        <v>1</v>
      </c>
      <c r="AA639" s="119">
        <f t="shared" si="55"/>
        <v>1</v>
      </c>
      <c r="AB639" s="119">
        <f t="shared" si="52"/>
        <v>10</v>
      </c>
    </row>
    <row r="640" spans="3:28" ht="54.95" customHeight="1" x14ac:dyDescent="0.25">
      <c r="C640" s="56">
        <v>636</v>
      </c>
      <c r="D640" s="94" t="str">
        <f>IF(Lançamentos!G640="","",Lançamentos!G640)</f>
        <v/>
      </c>
      <c r="E640" s="120" t="str">
        <f>IF(D640="","",Lançamentos!R640)</f>
        <v/>
      </c>
      <c r="F640" s="121" t="str">
        <f>IF($D640="","",Lançamentos!T640)</f>
        <v/>
      </c>
      <c r="G640" s="121" t="str">
        <f>IF($D640="","",Lançamentos!V640)</f>
        <v/>
      </c>
      <c r="H640" s="121" t="str">
        <f>IF($D640="","",Lançamentos!X640)</f>
        <v/>
      </c>
      <c r="I640" s="121" t="str">
        <f>IF($D640="","",Lançamentos!Z640)</f>
        <v/>
      </c>
      <c r="J640" s="121" t="str">
        <f>IF($D640="","",Lançamentos!AB640)</f>
        <v/>
      </c>
      <c r="K640" s="121" t="str">
        <f>IF($D640="","",Lançamentos!AD640)</f>
        <v/>
      </c>
      <c r="L640" s="121" t="str">
        <f>IF($D640="","",Lançamentos!AF640)</f>
        <v/>
      </c>
      <c r="M640" s="121" t="str">
        <f>IF($D640="","",Lançamentos!AH640)</f>
        <v/>
      </c>
      <c r="N640" s="121" t="str">
        <f>IF($D640="","",Lançamentos!AJ640)</f>
        <v/>
      </c>
      <c r="O640" s="124" t="str">
        <f t="shared" si="53"/>
        <v/>
      </c>
      <c r="P640" s="125" t="str">
        <f t="shared" si="54"/>
        <v/>
      </c>
      <c r="R640" s="119">
        <f t="shared" si="56"/>
        <v>1</v>
      </c>
      <c r="S640" s="119">
        <f t="shared" si="56"/>
        <v>1</v>
      </c>
      <c r="T640" s="119">
        <f t="shared" si="56"/>
        <v>1</v>
      </c>
      <c r="U640" s="119">
        <f t="shared" si="56"/>
        <v>1</v>
      </c>
      <c r="V640" s="119">
        <f t="shared" si="56"/>
        <v>1</v>
      </c>
      <c r="W640" s="119">
        <f t="shared" si="55"/>
        <v>1</v>
      </c>
      <c r="X640" s="119">
        <f t="shared" si="55"/>
        <v>1</v>
      </c>
      <c r="Y640" s="119">
        <f t="shared" si="55"/>
        <v>1</v>
      </c>
      <c r="Z640" s="119">
        <f t="shared" si="55"/>
        <v>1</v>
      </c>
      <c r="AA640" s="119">
        <f t="shared" si="55"/>
        <v>1</v>
      </c>
      <c r="AB640" s="119">
        <f t="shared" si="52"/>
        <v>10</v>
      </c>
    </row>
    <row r="641" spans="3:28" ht="54.95" customHeight="1" x14ac:dyDescent="0.25">
      <c r="C641" s="56">
        <v>637</v>
      </c>
      <c r="D641" s="94" t="str">
        <f>IF(Lançamentos!G641="","",Lançamentos!G641)</f>
        <v/>
      </c>
      <c r="E641" s="120" t="str">
        <f>IF(D641="","",Lançamentos!R641)</f>
        <v/>
      </c>
      <c r="F641" s="121" t="str">
        <f>IF($D641="","",Lançamentos!T641)</f>
        <v/>
      </c>
      <c r="G641" s="121" t="str">
        <f>IF($D641="","",Lançamentos!V641)</f>
        <v/>
      </c>
      <c r="H641" s="121" t="str">
        <f>IF($D641="","",Lançamentos!X641)</f>
        <v/>
      </c>
      <c r="I641" s="121" t="str">
        <f>IF($D641="","",Lançamentos!Z641)</f>
        <v/>
      </c>
      <c r="J641" s="121" t="str">
        <f>IF($D641="","",Lançamentos!AB641)</f>
        <v/>
      </c>
      <c r="K641" s="121" t="str">
        <f>IF($D641="","",Lançamentos!AD641)</f>
        <v/>
      </c>
      <c r="L641" s="121" t="str">
        <f>IF($D641="","",Lançamentos!AF641)</f>
        <v/>
      </c>
      <c r="M641" s="121" t="str">
        <f>IF($D641="","",Lançamentos!AH641)</f>
        <v/>
      </c>
      <c r="N641" s="121" t="str">
        <f>IF($D641="","",Lançamentos!AJ641)</f>
        <v/>
      </c>
      <c r="O641" s="124" t="str">
        <f t="shared" si="53"/>
        <v/>
      </c>
      <c r="P641" s="125" t="str">
        <f t="shared" si="54"/>
        <v/>
      </c>
      <c r="R641" s="119">
        <f t="shared" si="56"/>
        <v>1</v>
      </c>
      <c r="S641" s="119">
        <f t="shared" si="56"/>
        <v>1</v>
      </c>
      <c r="T641" s="119">
        <f t="shared" si="56"/>
        <v>1</v>
      </c>
      <c r="U641" s="119">
        <f t="shared" si="56"/>
        <v>1</v>
      </c>
      <c r="V641" s="119">
        <f t="shared" si="56"/>
        <v>1</v>
      </c>
      <c r="W641" s="119">
        <f t="shared" si="55"/>
        <v>1</v>
      </c>
      <c r="X641" s="119">
        <f t="shared" si="55"/>
        <v>1</v>
      </c>
      <c r="Y641" s="119">
        <f t="shared" si="55"/>
        <v>1</v>
      </c>
      <c r="Z641" s="119">
        <f t="shared" si="55"/>
        <v>1</v>
      </c>
      <c r="AA641" s="119">
        <f t="shared" si="55"/>
        <v>1</v>
      </c>
      <c r="AB641" s="119">
        <f t="shared" si="52"/>
        <v>10</v>
      </c>
    </row>
    <row r="642" spans="3:28" ht="54.95" customHeight="1" x14ac:dyDescent="0.25">
      <c r="C642" s="56">
        <v>638</v>
      </c>
      <c r="D642" s="94" t="str">
        <f>IF(Lançamentos!G642="","",Lançamentos!G642)</f>
        <v/>
      </c>
      <c r="E642" s="120" t="str">
        <f>IF(D642="","",Lançamentos!R642)</f>
        <v/>
      </c>
      <c r="F642" s="121" t="str">
        <f>IF($D642="","",Lançamentos!T642)</f>
        <v/>
      </c>
      <c r="G642" s="121" t="str">
        <f>IF($D642="","",Lançamentos!V642)</f>
        <v/>
      </c>
      <c r="H642" s="121" t="str">
        <f>IF($D642="","",Lançamentos!X642)</f>
        <v/>
      </c>
      <c r="I642" s="121" t="str">
        <f>IF($D642="","",Lançamentos!Z642)</f>
        <v/>
      </c>
      <c r="J642" s="121" t="str">
        <f>IF($D642="","",Lançamentos!AB642)</f>
        <v/>
      </c>
      <c r="K642" s="121" t="str">
        <f>IF($D642="","",Lançamentos!AD642)</f>
        <v/>
      </c>
      <c r="L642" s="121" t="str">
        <f>IF($D642="","",Lançamentos!AF642)</f>
        <v/>
      </c>
      <c r="M642" s="121" t="str">
        <f>IF($D642="","",Lançamentos!AH642)</f>
        <v/>
      </c>
      <c r="N642" s="121" t="str">
        <f>IF($D642="","",Lançamentos!AJ642)</f>
        <v/>
      </c>
      <c r="O642" s="124" t="str">
        <f t="shared" si="53"/>
        <v/>
      </c>
      <c r="P642" s="125" t="str">
        <f t="shared" si="54"/>
        <v/>
      </c>
      <c r="R642" s="119">
        <f t="shared" si="56"/>
        <v>1</v>
      </c>
      <c r="S642" s="119">
        <f t="shared" si="56"/>
        <v>1</v>
      </c>
      <c r="T642" s="119">
        <f t="shared" si="56"/>
        <v>1</v>
      </c>
      <c r="U642" s="119">
        <f t="shared" si="56"/>
        <v>1</v>
      </c>
      <c r="V642" s="119">
        <f t="shared" si="56"/>
        <v>1</v>
      </c>
      <c r="W642" s="119">
        <f t="shared" si="55"/>
        <v>1</v>
      </c>
      <c r="X642" s="119">
        <f t="shared" si="55"/>
        <v>1</v>
      </c>
      <c r="Y642" s="119">
        <f t="shared" si="55"/>
        <v>1</v>
      </c>
      <c r="Z642" s="119">
        <f t="shared" si="55"/>
        <v>1</v>
      </c>
      <c r="AA642" s="119">
        <f t="shared" si="55"/>
        <v>1</v>
      </c>
      <c r="AB642" s="119">
        <f t="shared" si="52"/>
        <v>10</v>
      </c>
    </row>
    <row r="643" spans="3:28" ht="54.95" customHeight="1" x14ac:dyDescent="0.25">
      <c r="C643" s="56">
        <v>639</v>
      </c>
      <c r="D643" s="94" t="str">
        <f>IF(Lançamentos!G643="","",Lançamentos!G643)</f>
        <v/>
      </c>
      <c r="E643" s="120" t="str">
        <f>IF(D643="","",Lançamentos!R643)</f>
        <v/>
      </c>
      <c r="F643" s="121" t="str">
        <f>IF($D643="","",Lançamentos!T643)</f>
        <v/>
      </c>
      <c r="G643" s="121" t="str">
        <f>IF($D643="","",Lançamentos!V643)</f>
        <v/>
      </c>
      <c r="H643" s="121" t="str">
        <f>IF($D643="","",Lançamentos!X643)</f>
        <v/>
      </c>
      <c r="I643" s="121" t="str">
        <f>IF($D643="","",Lançamentos!Z643)</f>
        <v/>
      </c>
      <c r="J643" s="121" t="str">
        <f>IF($D643="","",Lançamentos!AB643)</f>
        <v/>
      </c>
      <c r="K643" s="121" t="str">
        <f>IF($D643="","",Lançamentos!AD643)</f>
        <v/>
      </c>
      <c r="L643" s="121" t="str">
        <f>IF($D643="","",Lançamentos!AF643)</f>
        <v/>
      </c>
      <c r="M643" s="121" t="str">
        <f>IF($D643="","",Lançamentos!AH643)</f>
        <v/>
      </c>
      <c r="N643" s="121" t="str">
        <f>IF($D643="","",Lançamentos!AJ643)</f>
        <v/>
      </c>
      <c r="O643" s="124" t="str">
        <f t="shared" si="53"/>
        <v/>
      </c>
      <c r="P643" s="125" t="str">
        <f t="shared" si="54"/>
        <v/>
      </c>
      <c r="R643" s="119">
        <f t="shared" si="56"/>
        <v>1</v>
      </c>
      <c r="S643" s="119">
        <f t="shared" si="56"/>
        <v>1</v>
      </c>
      <c r="T643" s="119">
        <f t="shared" si="56"/>
        <v>1</v>
      </c>
      <c r="U643" s="119">
        <f t="shared" si="56"/>
        <v>1</v>
      </c>
      <c r="V643" s="119">
        <f t="shared" si="56"/>
        <v>1</v>
      </c>
      <c r="W643" s="119">
        <f t="shared" si="55"/>
        <v>1</v>
      </c>
      <c r="X643" s="119">
        <f t="shared" si="55"/>
        <v>1</v>
      </c>
      <c r="Y643" s="119">
        <f t="shared" si="55"/>
        <v>1</v>
      </c>
      <c r="Z643" s="119">
        <f t="shared" si="55"/>
        <v>1</v>
      </c>
      <c r="AA643" s="119">
        <f t="shared" si="55"/>
        <v>1</v>
      </c>
      <c r="AB643" s="119">
        <f t="shared" si="52"/>
        <v>10</v>
      </c>
    </row>
    <row r="644" spans="3:28" ht="54.95" customHeight="1" x14ac:dyDescent="0.25">
      <c r="C644" s="56">
        <v>640</v>
      </c>
      <c r="D644" s="94" t="str">
        <f>IF(Lançamentos!G644="","",Lançamentos!G644)</f>
        <v/>
      </c>
      <c r="E644" s="120" t="str">
        <f>IF(D644="","",Lançamentos!R644)</f>
        <v/>
      </c>
      <c r="F644" s="121" t="str">
        <f>IF($D644="","",Lançamentos!T644)</f>
        <v/>
      </c>
      <c r="G644" s="121" t="str">
        <f>IF($D644="","",Lançamentos!V644)</f>
        <v/>
      </c>
      <c r="H644" s="121" t="str">
        <f>IF($D644="","",Lançamentos!X644)</f>
        <v/>
      </c>
      <c r="I644" s="121" t="str">
        <f>IF($D644="","",Lançamentos!Z644)</f>
        <v/>
      </c>
      <c r="J644" s="121" t="str">
        <f>IF($D644="","",Lançamentos!AB644)</f>
        <v/>
      </c>
      <c r="K644" s="121" t="str">
        <f>IF($D644="","",Lançamentos!AD644)</f>
        <v/>
      </c>
      <c r="L644" s="121" t="str">
        <f>IF($D644="","",Lançamentos!AF644)</f>
        <v/>
      </c>
      <c r="M644" s="121" t="str">
        <f>IF($D644="","",Lançamentos!AH644)</f>
        <v/>
      </c>
      <c r="N644" s="121" t="str">
        <f>IF($D644="","",Lançamentos!AJ644)</f>
        <v/>
      </c>
      <c r="O644" s="124" t="str">
        <f t="shared" si="53"/>
        <v/>
      </c>
      <c r="P644" s="125" t="str">
        <f t="shared" si="54"/>
        <v/>
      </c>
      <c r="R644" s="119">
        <f t="shared" si="56"/>
        <v>1</v>
      </c>
      <c r="S644" s="119">
        <f t="shared" si="56"/>
        <v>1</v>
      </c>
      <c r="T644" s="119">
        <f t="shared" si="56"/>
        <v>1</v>
      </c>
      <c r="U644" s="119">
        <f t="shared" si="56"/>
        <v>1</v>
      </c>
      <c r="V644" s="119">
        <f t="shared" si="56"/>
        <v>1</v>
      </c>
      <c r="W644" s="119">
        <f t="shared" si="55"/>
        <v>1</v>
      </c>
      <c r="X644" s="119">
        <f t="shared" si="55"/>
        <v>1</v>
      </c>
      <c r="Y644" s="119">
        <f t="shared" si="55"/>
        <v>1</v>
      </c>
      <c r="Z644" s="119">
        <f t="shared" si="55"/>
        <v>1</v>
      </c>
      <c r="AA644" s="119">
        <f t="shared" si="55"/>
        <v>1</v>
      </c>
      <c r="AB644" s="119">
        <f t="shared" si="52"/>
        <v>10</v>
      </c>
    </row>
    <row r="645" spans="3:28" ht="54.95" customHeight="1" x14ac:dyDescent="0.25">
      <c r="C645" s="56">
        <v>641</v>
      </c>
      <c r="D645" s="94" t="str">
        <f>IF(Lançamentos!G645="","",Lançamentos!G645)</f>
        <v/>
      </c>
      <c r="E645" s="120" t="str">
        <f>IF(D645="","",Lançamentos!R645)</f>
        <v/>
      </c>
      <c r="F645" s="121" t="str">
        <f>IF($D645="","",Lançamentos!T645)</f>
        <v/>
      </c>
      <c r="G645" s="121" t="str">
        <f>IF($D645="","",Lançamentos!V645)</f>
        <v/>
      </c>
      <c r="H645" s="121" t="str">
        <f>IF($D645="","",Lançamentos!X645)</f>
        <v/>
      </c>
      <c r="I645" s="121" t="str">
        <f>IF($D645="","",Lançamentos!Z645)</f>
        <v/>
      </c>
      <c r="J645" s="121" t="str">
        <f>IF($D645="","",Lançamentos!AB645)</f>
        <v/>
      </c>
      <c r="K645" s="121" t="str">
        <f>IF($D645="","",Lançamentos!AD645)</f>
        <v/>
      </c>
      <c r="L645" s="121" t="str">
        <f>IF($D645="","",Lançamentos!AF645)</f>
        <v/>
      </c>
      <c r="M645" s="121" t="str">
        <f>IF($D645="","",Lançamentos!AH645)</f>
        <v/>
      </c>
      <c r="N645" s="121" t="str">
        <f>IF($D645="","",Lançamentos!AJ645)</f>
        <v/>
      </c>
      <c r="O645" s="124" t="str">
        <f t="shared" si="53"/>
        <v/>
      </c>
      <c r="P645" s="125" t="str">
        <f t="shared" si="54"/>
        <v/>
      </c>
      <c r="R645" s="119">
        <f t="shared" si="56"/>
        <v>1</v>
      </c>
      <c r="S645" s="119">
        <f t="shared" si="56"/>
        <v>1</v>
      </c>
      <c r="T645" s="119">
        <f t="shared" si="56"/>
        <v>1</v>
      </c>
      <c r="U645" s="119">
        <f t="shared" si="56"/>
        <v>1</v>
      </c>
      <c r="V645" s="119">
        <f t="shared" si="56"/>
        <v>1</v>
      </c>
      <c r="W645" s="119">
        <f t="shared" si="55"/>
        <v>1</v>
      </c>
      <c r="X645" s="119">
        <f t="shared" si="55"/>
        <v>1</v>
      </c>
      <c r="Y645" s="119">
        <f t="shared" si="55"/>
        <v>1</v>
      </c>
      <c r="Z645" s="119">
        <f t="shared" si="55"/>
        <v>1</v>
      </c>
      <c r="AA645" s="119">
        <f t="shared" si="55"/>
        <v>1</v>
      </c>
      <c r="AB645" s="119">
        <f t="shared" si="52"/>
        <v>10</v>
      </c>
    </row>
    <row r="646" spans="3:28" ht="54.95" customHeight="1" x14ac:dyDescent="0.25">
      <c r="C646" s="56">
        <v>642</v>
      </c>
      <c r="D646" s="94" t="str">
        <f>IF(Lançamentos!G646="","",Lançamentos!G646)</f>
        <v/>
      </c>
      <c r="E646" s="120" t="str">
        <f>IF(D646="","",Lançamentos!R646)</f>
        <v/>
      </c>
      <c r="F646" s="121" t="str">
        <f>IF($D646="","",Lançamentos!T646)</f>
        <v/>
      </c>
      <c r="G646" s="121" t="str">
        <f>IF($D646="","",Lançamentos!V646)</f>
        <v/>
      </c>
      <c r="H646" s="121" t="str">
        <f>IF($D646="","",Lançamentos!X646)</f>
        <v/>
      </c>
      <c r="I646" s="121" t="str">
        <f>IF($D646="","",Lançamentos!Z646)</f>
        <v/>
      </c>
      <c r="J646" s="121" t="str">
        <f>IF($D646="","",Lançamentos!AB646)</f>
        <v/>
      </c>
      <c r="K646" s="121" t="str">
        <f>IF($D646="","",Lançamentos!AD646)</f>
        <v/>
      </c>
      <c r="L646" s="121" t="str">
        <f>IF($D646="","",Lançamentos!AF646)</f>
        <v/>
      </c>
      <c r="M646" s="121" t="str">
        <f>IF($D646="","",Lançamentos!AH646)</f>
        <v/>
      </c>
      <c r="N646" s="121" t="str">
        <f>IF($D646="","",Lançamentos!AJ646)</f>
        <v/>
      </c>
      <c r="O646" s="124" t="str">
        <f t="shared" si="53"/>
        <v/>
      </c>
      <c r="P646" s="125" t="str">
        <f t="shared" si="54"/>
        <v/>
      </c>
      <c r="R646" s="119">
        <f t="shared" si="56"/>
        <v>1</v>
      </c>
      <c r="S646" s="119">
        <f t="shared" si="56"/>
        <v>1</v>
      </c>
      <c r="T646" s="119">
        <f t="shared" si="56"/>
        <v>1</v>
      </c>
      <c r="U646" s="119">
        <f t="shared" si="56"/>
        <v>1</v>
      </c>
      <c r="V646" s="119">
        <f t="shared" si="56"/>
        <v>1</v>
      </c>
      <c r="W646" s="119">
        <f t="shared" si="55"/>
        <v>1</v>
      </c>
      <c r="X646" s="119">
        <f t="shared" si="55"/>
        <v>1</v>
      </c>
      <c r="Y646" s="119">
        <f t="shared" si="55"/>
        <v>1</v>
      </c>
      <c r="Z646" s="119">
        <f t="shared" si="55"/>
        <v>1</v>
      </c>
      <c r="AA646" s="119">
        <f t="shared" si="55"/>
        <v>1</v>
      </c>
      <c r="AB646" s="119">
        <f t="shared" ref="AB646:AB709" si="57">SUM(R646:AA646)</f>
        <v>10</v>
      </c>
    </row>
    <row r="647" spans="3:28" ht="54.95" customHeight="1" x14ac:dyDescent="0.25">
      <c r="C647" s="56">
        <v>643</v>
      </c>
      <c r="D647" s="94" t="str">
        <f>IF(Lançamentos!G647="","",Lançamentos!G647)</f>
        <v/>
      </c>
      <c r="E647" s="120" t="str">
        <f>IF(D647="","",Lançamentos!R647)</f>
        <v/>
      </c>
      <c r="F647" s="121" t="str">
        <f>IF($D647="","",Lançamentos!T647)</f>
        <v/>
      </c>
      <c r="G647" s="121" t="str">
        <f>IF($D647="","",Lançamentos!V647)</f>
        <v/>
      </c>
      <c r="H647" s="121" t="str">
        <f>IF($D647="","",Lançamentos!X647)</f>
        <v/>
      </c>
      <c r="I647" s="121" t="str">
        <f>IF($D647="","",Lançamentos!Z647)</f>
        <v/>
      </c>
      <c r="J647" s="121" t="str">
        <f>IF($D647="","",Lançamentos!AB647)</f>
        <v/>
      </c>
      <c r="K647" s="121" t="str">
        <f>IF($D647="","",Lançamentos!AD647)</f>
        <v/>
      </c>
      <c r="L647" s="121" t="str">
        <f>IF($D647="","",Lançamentos!AF647)</f>
        <v/>
      </c>
      <c r="M647" s="121" t="str">
        <f>IF($D647="","",Lançamentos!AH647)</f>
        <v/>
      </c>
      <c r="N647" s="121" t="str">
        <f>IF($D647="","",Lançamentos!AJ647)</f>
        <v/>
      </c>
      <c r="O647" s="124" t="str">
        <f t="shared" ref="O647:O710" si="58">IFERROR(IF(D647="","",P647/AB647),0)</f>
        <v/>
      </c>
      <c r="P647" s="125" t="str">
        <f t="shared" ref="P647:P710" si="59">IF(D647="","",SUM(E647:N647))</f>
        <v/>
      </c>
      <c r="R647" s="119">
        <f t="shared" si="56"/>
        <v>1</v>
      </c>
      <c r="S647" s="119">
        <f t="shared" si="56"/>
        <v>1</v>
      </c>
      <c r="T647" s="119">
        <f t="shared" si="56"/>
        <v>1</v>
      </c>
      <c r="U647" s="119">
        <f t="shared" si="56"/>
        <v>1</v>
      </c>
      <c r="V647" s="119">
        <f t="shared" si="56"/>
        <v>1</v>
      </c>
      <c r="W647" s="119">
        <f t="shared" si="55"/>
        <v>1</v>
      </c>
      <c r="X647" s="119">
        <f t="shared" si="55"/>
        <v>1</v>
      </c>
      <c r="Y647" s="119">
        <f t="shared" si="55"/>
        <v>1</v>
      </c>
      <c r="Z647" s="119">
        <f t="shared" si="55"/>
        <v>1</v>
      </c>
      <c r="AA647" s="119">
        <f t="shared" si="55"/>
        <v>1</v>
      </c>
      <c r="AB647" s="119">
        <f t="shared" si="57"/>
        <v>10</v>
      </c>
    </row>
    <row r="648" spans="3:28" ht="54.95" customHeight="1" x14ac:dyDescent="0.25">
      <c r="C648" s="56">
        <v>644</v>
      </c>
      <c r="D648" s="94" t="str">
        <f>IF(Lançamentos!G648="","",Lançamentos!G648)</f>
        <v/>
      </c>
      <c r="E648" s="120" t="str">
        <f>IF(D648="","",Lançamentos!R648)</f>
        <v/>
      </c>
      <c r="F648" s="121" t="str">
        <f>IF($D648="","",Lançamentos!T648)</f>
        <v/>
      </c>
      <c r="G648" s="121" t="str">
        <f>IF($D648="","",Lançamentos!V648)</f>
        <v/>
      </c>
      <c r="H648" s="121" t="str">
        <f>IF($D648="","",Lançamentos!X648)</f>
        <v/>
      </c>
      <c r="I648" s="121" t="str">
        <f>IF($D648="","",Lançamentos!Z648)</f>
        <v/>
      </c>
      <c r="J648" s="121" t="str">
        <f>IF($D648="","",Lançamentos!AB648)</f>
        <v/>
      </c>
      <c r="K648" s="121" t="str">
        <f>IF($D648="","",Lançamentos!AD648)</f>
        <v/>
      </c>
      <c r="L648" s="121" t="str">
        <f>IF($D648="","",Lançamentos!AF648)</f>
        <v/>
      </c>
      <c r="M648" s="121" t="str">
        <f>IF($D648="","",Lançamentos!AH648)</f>
        <v/>
      </c>
      <c r="N648" s="121" t="str">
        <f>IF($D648="","",Lançamentos!AJ648)</f>
        <v/>
      </c>
      <c r="O648" s="124" t="str">
        <f t="shared" si="58"/>
        <v/>
      </c>
      <c r="P648" s="125" t="str">
        <f t="shared" si="59"/>
        <v/>
      </c>
      <c r="R648" s="119">
        <f t="shared" si="56"/>
        <v>1</v>
      </c>
      <c r="S648" s="119">
        <f t="shared" si="56"/>
        <v>1</v>
      </c>
      <c r="T648" s="119">
        <f t="shared" si="56"/>
        <v>1</v>
      </c>
      <c r="U648" s="119">
        <f t="shared" si="56"/>
        <v>1</v>
      </c>
      <c r="V648" s="119">
        <f t="shared" si="56"/>
        <v>1</v>
      </c>
      <c r="W648" s="119">
        <f t="shared" si="55"/>
        <v>1</v>
      </c>
      <c r="X648" s="119">
        <f t="shared" si="55"/>
        <v>1</v>
      </c>
      <c r="Y648" s="119">
        <f t="shared" si="55"/>
        <v>1</v>
      </c>
      <c r="Z648" s="119">
        <f t="shared" si="55"/>
        <v>1</v>
      </c>
      <c r="AA648" s="119">
        <f t="shared" si="55"/>
        <v>1</v>
      </c>
      <c r="AB648" s="119">
        <f t="shared" si="57"/>
        <v>10</v>
      </c>
    </row>
    <row r="649" spans="3:28" ht="54.95" customHeight="1" x14ac:dyDescent="0.25">
      <c r="C649" s="56">
        <v>645</v>
      </c>
      <c r="D649" s="94" t="str">
        <f>IF(Lançamentos!G649="","",Lançamentos!G649)</f>
        <v/>
      </c>
      <c r="E649" s="120" t="str">
        <f>IF(D649="","",Lançamentos!R649)</f>
        <v/>
      </c>
      <c r="F649" s="121" t="str">
        <f>IF($D649="","",Lançamentos!T649)</f>
        <v/>
      </c>
      <c r="G649" s="121" t="str">
        <f>IF($D649="","",Lançamentos!V649)</f>
        <v/>
      </c>
      <c r="H649" s="121" t="str">
        <f>IF($D649="","",Lançamentos!X649)</f>
        <v/>
      </c>
      <c r="I649" s="121" t="str">
        <f>IF($D649="","",Lançamentos!Z649)</f>
        <v/>
      </c>
      <c r="J649" s="121" t="str">
        <f>IF($D649="","",Lançamentos!AB649)</f>
        <v/>
      </c>
      <c r="K649" s="121" t="str">
        <f>IF($D649="","",Lançamentos!AD649)</f>
        <v/>
      </c>
      <c r="L649" s="121" t="str">
        <f>IF($D649="","",Lançamentos!AF649)</f>
        <v/>
      </c>
      <c r="M649" s="121" t="str">
        <f>IF($D649="","",Lançamentos!AH649)</f>
        <v/>
      </c>
      <c r="N649" s="121" t="str">
        <f>IF($D649="","",Lançamentos!AJ649)</f>
        <v/>
      </c>
      <c r="O649" s="124" t="str">
        <f t="shared" si="58"/>
        <v/>
      </c>
      <c r="P649" s="125" t="str">
        <f t="shared" si="59"/>
        <v/>
      </c>
      <c r="R649" s="119">
        <f t="shared" si="56"/>
        <v>1</v>
      </c>
      <c r="S649" s="119">
        <f t="shared" si="56"/>
        <v>1</v>
      </c>
      <c r="T649" s="119">
        <f t="shared" si="56"/>
        <v>1</v>
      </c>
      <c r="U649" s="119">
        <f t="shared" si="56"/>
        <v>1</v>
      </c>
      <c r="V649" s="119">
        <f t="shared" si="56"/>
        <v>1</v>
      </c>
      <c r="W649" s="119">
        <f t="shared" si="55"/>
        <v>1</v>
      </c>
      <c r="X649" s="119">
        <f t="shared" si="55"/>
        <v>1</v>
      </c>
      <c r="Y649" s="119">
        <f t="shared" si="55"/>
        <v>1</v>
      </c>
      <c r="Z649" s="119">
        <f t="shared" si="55"/>
        <v>1</v>
      </c>
      <c r="AA649" s="119">
        <f t="shared" si="55"/>
        <v>1</v>
      </c>
      <c r="AB649" s="119">
        <f t="shared" si="57"/>
        <v>10</v>
      </c>
    </row>
    <row r="650" spans="3:28" ht="54.95" customHeight="1" x14ac:dyDescent="0.25">
      <c r="C650" s="56">
        <v>646</v>
      </c>
      <c r="D650" s="94" t="str">
        <f>IF(Lançamentos!G650="","",Lançamentos!G650)</f>
        <v/>
      </c>
      <c r="E650" s="120" t="str">
        <f>IF(D650="","",Lançamentos!R650)</f>
        <v/>
      </c>
      <c r="F650" s="121" t="str">
        <f>IF($D650="","",Lançamentos!T650)</f>
        <v/>
      </c>
      <c r="G650" s="121" t="str">
        <f>IF($D650="","",Lançamentos!V650)</f>
        <v/>
      </c>
      <c r="H650" s="121" t="str">
        <f>IF($D650="","",Lançamentos!X650)</f>
        <v/>
      </c>
      <c r="I650" s="121" t="str">
        <f>IF($D650="","",Lançamentos!Z650)</f>
        <v/>
      </c>
      <c r="J650" s="121" t="str">
        <f>IF($D650="","",Lançamentos!AB650)</f>
        <v/>
      </c>
      <c r="K650" s="121" t="str">
        <f>IF($D650="","",Lançamentos!AD650)</f>
        <v/>
      </c>
      <c r="L650" s="121" t="str">
        <f>IF($D650="","",Lançamentos!AF650)</f>
        <v/>
      </c>
      <c r="M650" s="121" t="str">
        <f>IF($D650="","",Lançamentos!AH650)</f>
        <v/>
      </c>
      <c r="N650" s="121" t="str">
        <f>IF($D650="","",Lançamentos!AJ650)</f>
        <v/>
      </c>
      <c r="O650" s="124" t="str">
        <f t="shared" si="58"/>
        <v/>
      </c>
      <c r="P650" s="125" t="str">
        <f t="shared" si="59"/>
        <v/>
      </c>
      <c r="R650" s="119">
        <f t="shared" si="56"/>
        <v>1</v>
      </c>
      <c r="S650" s="119">
        <f t="shared" si="56"/>
        <v>1</v>
      </c>
      <c r="T650" s="119">
        <f t="shared" si="56"/>
        <v>1</v>
      </c>
      <c r="U650" s="119">
        <f t="shared" si="56"/>
        <v>1</v>
      </c>
      <c r="V650" s="119">
        <f t="shared" si="56"/>
        <v>1</v>
      </c>
      <c r="W650" s="119">
        <f t="shared" si="55"/>
        <v>1</v>
      </c>
      <c r="X650" s="119">
        <f t="shared" si="55"/>
        <v>1</v>
      </c>
      <c r="Y650" s="119">
        <f t="shared" si="55"/>
        <v>1</v>
      </c>
      <c r="Z650" s="119">
        <f t="shared" si="55"/>
        <v>1</v>
      </c>
      <c r="AA650" s="119">
        <f t="shared" si="55"/>
        <v>1</v>
      </c>
      <c r="AB650" s="119">
        <f t="shared" si="57"/>
        <v>10</v>
      </c>
    </row>
    <row r="651" spans="3:28" ht="54.95" customHeight="1" x14ac:dyDescent="0.25">
      <c r="C651" s="56">
        <v>647</v>
      </c>
      <c r="D651" s="94" t="str">
        <f>IF(Lançamentos!G651="","",Lançamentos!G651)</f>
        <v/>
      </c>
      <c r="E651" s="120" t="str">
        <f>IF(D651="","",Lançamentos!R651)</f>
        <v/>
      </c>
      <c r="F651" s="121" t="str">
        <f>IF($D651="","",Lançamentos!T651)</f>
        <v/>
      </c>
      <c r="G651" s="121" t="str">
        <f>IF($D651="","",Lançamentos!V651)</f>
        <v/>
      </c>
      <c r="H651" s="121" t="str">
        <f>IF($D651="","",Lançamentos!X651)</f>
        <v/>
      </c>
      <c r="I651" s="121" t="str">
        <f>IF($D651="","",Lançamentos!Z651)</f>
        <v/>
      </c>
      <c r="J651" s="121" t="str">
        <f>IF($D651="","",Lançamentos!AB651)</f>
        <v/>
      </c>
      <c r="K651" s="121" t="str">
        <f>IF($D651="","",Lançamentos!AD651)</f>
        <v/>
      </c>
      <c r="L651" s="121" t="str">
        <f>IF($D651="","",Lançamentos!AF651)</f>
        <v/>
      </c>
      <c r="M651" s="121" t="str">
        <f>IF($D651="","",Lançamentos!AH651)</f>
        <v/>
      </c>
      <c r="N651" s="121" t="str">
        <f>IF($D651="","",Lançamentos!AJ651)</f>
        <v/>
      </c>
      <c r="O651" s="124" t="str">
        <f t="shared" si="58"/>
        <v/>
      </c>
      <c r="P651" s="125" t="str">
        <f t="shared" si="59"/>
        <v/>
      </c>
      <c r="R651" s="119">
        <f t="shared" si="56"/>
        <v>1</v>
      </c>
      <c r="S651" s="119">
        <f t="shared" si="56"/>
        <v>1</v>
      </c>
      <c r="T651" s="119">
        <f t="shared" si="56"/>
        <v>1</v>
      </c>
      <c r="U651" s="119">
        <f t="shared" si="56"/>
        <v>1</v>
      </c>
      <c r="V651" s="119">
        <f t="shared" si="56"/>
        <v>1</v>
      </c>
      <c r="W651" s="119">
        <f t="shared" si="55"/>
        <v>1</v>
      </c>
      <c r="X651" s="119">
        <f t="shared" si="55"/>
        <v>1</v>
      </c>
      <c r="Y651" s="119">
        <f t="shared" si="55"/>
        <v>1</v>
      </c>
      <c r="Z651" s="119">
        <f t="shared" si="55"/>
        <v>1</v>
      </c>
      <c r="AA651" s="119">
        <f t="shared" si="55"/>
        <v>1</v>
      </c>
      <c r="AB651" s="119">
        <f t="shared" si="57"/>
        <v>10</v>
      </c>
    </row>
    <row r="652" spans="3:28" ht="54.95" customHeight="1" x14ac:dyDescent="0.25">
      <c r="C652" s="56">
        <v>648</v>
      </c>
      <c r="D652" s="94" t="str">
        <f>IF(Lançamentos!G652="","",Lançamentos!G652)</f>
        <v/>
      </c>
      <c r="E652" s="120" t="str">
        <f>IF(D652="","",Lançamentos!R652)</f>
        <v/>
      </c>
      <c r="F652" s="121" t="str">
        <f>IF($D652="","",Lançamentos!T652)</f>
        <v/>
      </c>
      <c r="G652" s="121" t="str">
        <f>IF($D652="","",Lançamentos!V652)</f>
        <v/>
      </c>
      <c r="H652" s="121" t="str">
        <f>IF($D652="","",Lançamentos!X652)</f>
        <v/>
      </c>
      <c r="I652" s="121" t="str">
        <f>IF($D652="","",Lançamentos!Z652)</f>
        <v/>
      </c>
      <c r="J652" s="121" t="str">
        <f>IF($D652="","",Lançamentos!AB652)</f>
        <v/>
      </c>
      <c r="K652" s="121" t="str">
        <f>IF($D652="","",Lançamentos!AD652)</f>
        <v/>
      </c>
      <c r="L652" s="121" t="str">
        <f>IF($D652="","",Lançamentos!AF652)</f>
        <v/>
      </c>
      <c r="M652" s="121" t="str">
        <f>IF($D652="","",Lançamentos!AH652)</f>
        <v/>
      </c>
      <c r="N652" s="121" t="str">
        <f>IF($D652="","",Lançamentos!AJ652)</f>
        <v/>
      </c>
      <c r="O652" s="124" t="str">
        <f t="shared" si="58"/>
        <v/>
      </c>
      <c r="P652" s="125" t="str">
        <f t="shared" si="59"/>
        <v/>
      </c>
      <c r="R652" s="119">
        <f t="shared" si="56"/>
        <v>1</v>
      </c>
      <c r="S652" s="119">
        <f t="shared" si="56"/>
        <v>1</v>
      </c>
      <c r="T652" s="119">
        <f t="shared" si="56"/>
        <v>1</v>
      </c>
      <c r="U652" s="119">
        <f t="shared" si="56"/>
        <v>1</v>
      </c>
      <c r="V652" s="119">
        <f t="shared" si="56"/>
        <v>1</v>
      </c>
      <c r="W652" s="119">
        <f t="shared" si="55"/>
        <v>1</v>
      </c>
      <c r="X652" s="119">
        <f t="shared" si="55"/>
        <v>1</v>
      </c>
      <c r="Y652" s="119">
        <f t="shared" si="55"/>
        <v>1</v>
      </c>
      <c r="Z652" s="119">
        <f t="shared" si="55"/>
        <v>1</v>
      </c>
      <c r="AA652" s="119">
        <f t="shared" si="55"/>
        <v>1</v>
      </c>
      <c r="AB652" s="119">
        <f t="shared" si="57"/>
        <v>10</v>
      </c>
    </row>
    <row r="653" spans="3:28" ht="54.95" customHeight="1" x14ac:dyDescent="0.25">
      <c r="C653" s="56">
        <v>649</v>
      </c>
      <c r="D653" s="94" t="str">
        <f>IF(Lançamentos!G653="","",Lançamentos!G653)</f>
        <v/>
      </c>
      <c r="E653" s="120" t="str">
        <f>IF(D653="","",Lançamentos!R653)</f>
        <v/>
      </c>
      <c r="F653" s="121" t="str">
        <f>IF($D653="","",Lançamentos!T653)</f>
        <v/>
      </c>
      <c r="G653" s="121" t="str">
        <f>IF($D653="","",Lançamentos!V653)</f>
        <v/>
      </c>
      <c r="H653" s="121" t="str">
        <f>IF($D653="","",Lançamentos!X653)</f>
        <v/>
      </c>
      <c r="I653" s="121" t="str">
        <f>IF($D653="","",Lançamentos!Z653)</f>
        <v/>
      </c>
      <c r="J653" s="121" t="str">
        <f>IF($D653="","",Lançamentos!AB653)</f>
        <v/>
      </c>
      <c r="K653" s="121" t="str">
        <f>IF($D653="","",Lançamentos!AD653)</f>
        <v/>
      </c>
      <c r="L653" s="121" t="str">
        <f>IF($D653="","",Lançamentos!AF653)</f>
        <v/>
      </c>
      <c r="M653" s="121" t="str">
        <f>IF($D653="","",Lançamentos!AH653)</f>
        <v/>
      </c>
      <c r="N653" s="121" t="str">
        <f>IF($D653="","",Lançamentos!AJ653)</f>
        <v/>
      </c>
      <c r="O653" s="124" t="str">
        <f t="shared" si="58"/>
        <v/>
      </c>
      <c r="P653" s="125" t="str">
        <f t="shared" si="59"/>
        <v/>
      </c>
      <c r="R653" s="119">
        <f t="shared" si="56"/>
        <v>1</v>
      </c>
      <c r="S653" s="119">
        <f t="shared" si="56"/>
        <v>1</v>
      </c>
      <c r="T653" s="119">
        <f t="shared" si="56"/>
        <v>1</v>
      </c>
      <c r="U653" s="119">
        <f t="shared" si="56"/>
        <v>1</v>
      </c>
      <c r="V653" s="119">
        <f t="shared" si="56"/>
        <v>1</v>
      </c>
      <c r="W653" s="119">
        <f t="shared" si="55"/>
        <v>1</v>
      </c>
      <c r="X653" s="119">
        <f t="shared" si="55"/>
        <v>1</v>
      </c>
      <c r="Y653" s="119">
        <f t="shared" si="55"/>
        <v>1</v>
      </c>
      <c r="Z653" s="119">
        <f t="shared" si="55"/>
        <v>1</v>
      </c>
      <c r="AA653" s="119">
        <f t="shared" si="55"/>
        <v>1</v>
      </c>
      <c r="AB653" s="119">
        <f t="shared" si="57"/>
        <v>10</v>
      </c>
    </row>
    <row r="654" spans="3:28" ht="54.95" customHeight="1" x14ac:dyDescent="0.25">
      <c r="C654" s="56">
        <v>650</v>
      </c>
      <c r="D654" s="94" t="str">
        <f>IF(Lançamentos!G654="","",Lançamentos!G654)</f>
        <v/>
      </c>
      <c r="E654" s="120" t="str">
        <f>IF(D654="","",Lançamentos!R654)</f>
        <v/>
      </c>
      <c r="F654" s="121" t="str">
        <f>IF($D654="","",Lançamentos!T654)</f>
        <v/>
      </c>
      <c r="G654" s="121" t="str">
        <f>IF($D654="","",Lançamentos!V654)</f>
        <v/>
      </c>
      <c r="H654" s="121" t="str">
        <f>IF($D654="","",Lançamentos!X654)</f>
        <v/>
      </c>
      <c r="I654" s="121" t="str">
        <f>IF($D654="","",Lançamentos!Z654)</f>
        <v/>
      </c>
      <c r="J654" s="121" t="str">
        <f>IF($D654="","",Lançamentos!AB654)</f>
        <v/>
      </c>
      <c r="K654" s="121" t="str">
        <f>IF($D654="","",Lançamentos!AD654)</f>
        <v/>
      </c>
      <c r="L654" s="121" t="str">
        <f>IF($D654="","",Lançamentos!AF654)</f>
        <v/>
      </c>
      <c r="M654" s="121" t="str">
        <f>IF($D654="","",Lançamentos!AH654)</f>
        <v/>
      </c>
      <c r="N654" s="121" t="str">
        <f>IF($D654="","",Lançamentos!AJ654)</f>
        <v/>
      </c>
      <c r="O654" s="124" t="str">
        <f t="shared" si="58"/>
        <v/>
      </c>
      <c r="P654" s="125" t="str">
        <f t="shared" si="59"/>
        <v/>
      </c>
      <c r="R654" s="119">
        <f t="shared" si="56"/>
        <v>1</v>
      </c>
      <c r="S654" s="119">
        <f t="shared" si="56"/>
        <v>1</v>
      </c>
      <c r="T654" s="119">
        <f t="shared" si="56"/>
        <v>1</v>
      </c>
      <c r="U654" s="119">
        <f t="shared" si="56"/>
        <v>1</v>
      </c>
      <c r="V654" s="119">
        <f t="shared" si="56"/>
        <v>1</v>
      </c>
      <c r="W654" s="119">
        <f t="shared" si="55"/>
        <v>1</v>
      </c>
      <c r="X654" s="119">
        <f t="shared" si="55"/>
        <v>1</v>
      </c>
      <c r="Y654" s="119">
        <f t="shared" si="55"/>
        <v>1</v>
      </c>
      <c r="Z654" s="119">
        <f t="shared" si="55"/>
        <v>1</v>
      </c>
      <c r="AA654" s="119">
        <f t="shared" si="55"/>
        <v>1</v>
      </c>
      <c r="AB654" s="119">
        <f t="shared" si="57"/>
        <v>10</v>
      </c>
    </row>
    <row r="655" spans="3:28" ht="54.95" customHeight="1" x14ac:dyDescent="0.25">
      <c r="C655" s="56">
        <v>651</v>
      </c>
      <c r="D655" s="94" t="str">
        <f>IF(Lançamentos!G655="","",Lançamentos!G655)</f>
        <v/>
      </c>
      <c r="E655" s="120" t="str">
        <f>IF(D655="","",Lançamentos!R655)</f>
        <v/>
      </c>
      <c r="F655" s="121" t="str">
        <f>IF($D655="","",Lançamentos!T655)</f>
        <v/>
      </c>
      <c r="G655" s="121" t="str">
        <f>IF($D655="","",Lançamentos!V655)</f>
        <v/>
      </c>
      <c r="H655" s="121" t="str">
        <f>IF($D655="","",Lançamentos!X655)</f>
        <v/>
      </c>
      <c r="I655" s="121" t="str">
        <f>IF($D655="","",Lançamentos!Z655)</f>
        <v/>
      </c>
      <c r="J655" s="121" t="str">
        <f>IF($D655="","",Lançamentos!AB655)</f>
        <v/>
      </c>
      <c r="K655" s="121" t="str">
        <f>IF($D655="","",Lançamentos!AD655)</f>
        <v/>
      </c>
      <c r="L655" s="121" t="str">
        <f>IF($D655="","",Lançamentos!AF655)</f>
        <v/>
      </c>
      <c r="M655" s="121" t="str">
        <f>IF($D655="","",Lançamentos!AH655)</f>
        <v/>
      </c>
      <c r="N655" s="121" t="str">
        <f>IF($D655="","",Lançamentos!AJ655)</f>
        <v/>
      </c>
      <c r="O655" s="124" t="str">
        <f t="shared" si="58"/>
        <v/>
      </c>
      <c r="P655" s="125" t="str">
        <f t="shared" si="59"/>
        <v/>
      </c>
      <c r="R655" s="119">
        <f t="shared" si="56"/>
        <v>1</v>
      </c>
      <c r="S655" s="119">
        <f t="shared" si="56"/>
        <v>1</v>
      </c>
      <c r="T655" s="119">
        <f t="shared" si="56"/>
        <v>1</v>
      </c>
      <c r="U655" s="119">
        <f t="shared" si="56"/>
        <v>1</v>
      </c>
      <c r="V655" s="119">
        <f t="shared" si="56"/>
        <v>1</v>
      </c>
      <c r="W655" s="119">
        <f t="shared" si="55"/>
        <v>1</v>
      </c>
      <c r="X655" s="119">
        <f t="shared" si="55"/>
        <v>1</v>
      </c>
      <c r="Y655" s="119">
        <f t="shared" si="55"/>
        <v>1</v>
      </c>
      <c r="Z655" s="119">
        <f t="shared" si="55"/>
        <v>1</v>
      </c>
      <c r="AA655" s="119">
        <f t="shared" si="55"/>
        <v>1</v>
      </c>
      <c r="AB655" s="119">
        <f t="shared" si="57"/>
        <v>10</v>
      </c>
    </row>
    <row r="656" spans="3:28" ht="54.95" customHeight="1" x14ac:dyDescent="0.25">
      <c r="C656" s="56">
        <v>652</v>
      </c>
      <c r="D656" s="94" t="str">
        <f>IF(Lançamentos!G656="","",Lançamentos!G656)</f>
        <v/>
      </c>
      <c r="E656" s="120" t="str">
        <f>IF(D656="","",Lançamentos!R656)</f>
        <v/>
      </c>
      <c r="F656" s="121" t="str">
        <f>IF($D656="","",Lançamentos!T656)</f>
        <v/>
      </c>
      <c r="G656" s="121" t="str">
        <f>IF($D656="","",Lançamentos!V656)</f>
        <v/>
      </c>
      <c r="H656" s="121" t="str">
        <f>IF($D656="","",Lançamentos!X656)</f>
        <v/>
      </c>
      <c r="I656" s="121" t="str">
        <f>IF($D656="","",Lançamentos!Z656)</f>
        <v/>
      </c>
      <c r="J656" s="121" t="str">
        <f>IF($D656="","",Lançamentos!AB656)</f>
        <v/>
      </c>
      <c r="K656" s="121" t="str">
        <f>IF($D656="","",Lançamentos!AD656)</f>
        <v/>
      </c>
      <c r="L656" s="121" t="str">
        <f>IF($D656="","",Lançamentos!AF656)</f>
        <v/>
      </c>
      <c r="M656" s="121" t="str">
        <f>IF($D656="","",Lançamentos!AH656)</f>
        <v/>
      </c>
      <c r="N656" s="121" t="str">
        <f>IF($D656="","",Lançamentos!AJ656)</f>
        <v/>
      </c>
      <c r="O656" s="124" t="str">
        <f t="shared" si="58"/>
        <v/>
      </c>
      <c r="P656" s="125" t="str">
        <f t="shared" si="59"/>
        <v/>
      </c>
      <c r="R656" s="119">
        <f t="shared" si="56"/>
        <v>1</v>
      </c>
      <c r="S656" s="119">
        <f t="shared" si="56"/>
        <v>1</v>
      </c>
      <c r="T656" s="119">
        <f t="shared" si="56"/>
        <v>1</v>
      </c>
      <c r="U656" s="119">
        <f t="shared" si="56"/>
        <v>1</v>
      </c>
      <c r="V656" s="119">
        <f t="shared" si="56"/>
        <v>1</v>
      </c>
      <c r="W656" s="119">
        <f t="shared" si="55"/>
        <v>1</v>
      </c>
      <c r="X656" s="119">
        <f t="shared" si="55"/>
        <v>1</v>
      </c>
      <c r="Y656" s="119">
        <f t="shared" si="55"/>
        <v>1</v>
      </c>
      <c r="Z656" s="119">
        <f t="shared" si="55"/>
        <v>1</v>
      </c>
      <c r="AA656" s="119">
        <f t="shared" si="55"/>
        <v>1</v>
      </c>
      <c r="AB656" s="119">
        <f t="shared" si="57"/>
        <v>10</v>
      </c>
    </row>
    <row r="657" spans="3:28" ht="54.95" customHeight="1" x14ac:dyDescent="0.25">
      <c r="C657" s="56">
        <v>653</v>
      </c>
      <c r="D657" s="94" t="str">
        <f>IF(Lançamentos!G657="","",Lançamentos!G657)</f>
        <v/>
      </c>
      <c r="E657" s="120" t="str">
        <f>IF(D657="","",Lançamentos!R657)</f>
        <v/>
      </c>
      <c r="F657" s="121" t="str">
        <f>IF($D657="","",Lançamentos!T657)</f>
        <v/>
      </c>
      <c r="G657" s="121" t="str">
        <f>IF($D657="","",Lançamentos!V657)</f>
        <v/>
      </c>
      <c r="H657" s="121" t="str">
        <f>IF($D657="","",Lançamentos!X657)</f>
        <v/>
      </c>
      <c r="I657" s="121" t="str">
        <f>IF($D657="","",Lançamentos!Z657)</f>
        <v/>
      </c>
      <c r="J657" s="121" t="str">
        <f>IF($D657="","",Lançamentos!AB657)</f>
        <v/>
      </c>
      <c r="K657" s="121" t="str">
        <f>IF($D657="","",Lançamentos!AD657)</f>
        <v/>
      </c>
      <c r="L657" s="121" t="str">
        <f>IF($D657="","",Lançamentos!AF657)</f>
        <v/>
      </c>
      <c r="M657" s="121" t="str">
        <f>IF($D657="","",Lançamentos!AH657)</f>
        <v/>
      </c>
      <c r="N657" s="121" t="str">
        <f>IF($D657="","",Lançamentos!AJ657)</f>
        <v/>
      </c>
      <c r="O657" s="124" t="str">
        <f t="shared" si="58"/>
        <v/>
      </c>
      <c r="P657" s="125" t="str">
        <f t="shared" si="59"/>
        <v/>
      </c>
      <c r="R657" s="119">
        <f t="shared" si="56"/>
        <v>1</v>
      </c>
      <c r="S657" s="119">
        <f t="shared" si="56"/>
        <v>1</v>
      </c>
      <c r="T657" s="119">
        <f t="shared" si="56"/>
        <v>1</v>
      </c>
      <c r="U657" s="119">
        <f t="shared" si="56"/>
        <v>1</v>
      </c>
      <c r="V657" s="119">
        <f t="shared" si="56"/>
        <v>1</v>
      </c>
      <c r="W657" s="119">
        <f t="shared" si="55"/>
        <v>1</v>
      </c>
      <c r="X657" s="119">
        <f t="shared" si="55"/>
        <v>1</v>
      </c>
      <c r="Y657" s="119">
        <f t="shared" si="55"/>
        <v>1</v>
      </c>
      <c r="Z657" s="119">
        <f t="shared" si="55"/>
        <v>1</v>
      </c>
      <c r="AA657" s="119">
        <f t="shared" si="55"/>
        <v>1</v>
      </c>
      <c r="AB657" s="119">
        <f t="shared" si="57"/>
        <v>10</v>
      </c>
    </row>
    <row r="658" spans="3:28" ht="54.95" customHeight="1" x14ac:dyDescent="0.25">
      <c r="C658" s="56">
        <v>654</v>
      </c>
      <c r="D658" s="94" t="str">
        <f>IF(Lançamentos!G658="","",Lançamentos!G658)</f>
        <v/>
      </c>
      <c r="E658" s="120" t="str">
        <f>IF(D658="","",Lançamentos!R658)</f>
        <v/>
      </c>
      <c r="F658" s="121" t="str">
        <f>IF($D658="","",Lançamentos!T658)</f>
        <v/>
      </c>
      <c r="G658" s="121" t="str">
        <f>IF($D658="","",Lançamentos!V658)</f>
        <v/>
      </c>
      <c r="H658" s="121" t="str">
        <f>IF($D658="","",Lançamentos!X658)</f>
        <v/>
      </c>
      <c r="I658" s="121" t="str">
        <f>IF($D658="","",Lançamentos!Z658)</f>
        <v/>
      </c>
      <c r="J658" s="121" t="str">
        <f>IF($D658="","",Lançamentos!AB658)</f>
        <v/>
      </c>
      <c r="K658" s="121" t="str">
        <f>IF($D658="","",Lançamentos!AD658)</f>
        <v/>
      </c>
      <c r="L658" s="121" t="str">
        <f>IF($D658="","",Lançamentos!AF658)</f>
        <v/>
      </c>
      <c r="M658" s="121" t="str">
        <f>IF($D658="","",Lançamentos!AH658)</f>
        <v/>
      </c>
      <c r="N658" s="121" t="str">
        <f>IF($D658="","",Lançamentos!AJ658)</f>
        <v/>
      </c>
      <c r="O658" s="124" t="str">
        <f t="shared" si="58"/>
        <v/>
      </c>
      <c r="P658" s="125" t="str">
        <f t="shared" si="59"/>
        <v/>
      </c>
      <c r="R658" s="119">
        <f t="shared" si="56"/>
        <v>1</v>
      </c>
      <c r="S658" s="119">
        <f t="shared" si="56"/>
        <v>1</v>
      </c>
      <c r="T658" s="119">
        <f t="shared" si="56"/>
        <v>1</v>
      </c>
      <c r="U658" s="119">
        <f t="shared" si="56"/>
        <v>1</v>
      </c>
      <c r="V658" s="119">
        <f t="shared" si="56"/>
        <v>1</v>
      </c>
      <c r="W658" s="119">
        <f t="shared" si="55"/>
        <v>1</v>
      </c>
      <c r="X658" s="119">
        <f t="shared" si="55"/>
        <v>1</v>
      </c>
      <c r="Y658" s="119">
        <f t="shared" si="55"/>
        <v>1</v>
      </c>
      <c r="Z658" s="119">
        <f t="shared" si="55"/>
        <v>1</v>
      </c>
      <c r="AA658" s="119">
        <f t="shared" si="55"/>
        <v>1</v>
      </c>
      <c r="AB658" s="119">
        <f t="shared" si="57"/>
        <v>10</v>
      </c>
    </row>
    <row r="659" spans="3:28" ht="54.95" customHeight="1" x14ac:dyDescent="0.25">
      <c r="C659" s="56">
        <v>655</v>
      </c>
      <c r="D659" s="94" t="str">
        <f>IF(Lançamentos!G659="","",Lançamentos!G659)</f>
        <v/>
      </c>
      <c r="E659" s="120" t="str">
        <f>IF(D659="","",Lançamentos!R659)</f>
        <v/>
      </c>
      <c r="F659" s="121" t="str">
        <f>IF($D659="","",Lançamentos!T659)</f>
        <v/>
      </c>
      <c r="G659" s="121" t="str">
        <f>IF($D659="","",Lançamentos!V659)</f>
        <v/>
      </c>
      <c r="H659" s="121" t="str">
        <f>IF($D659="","",Lançamentos!X659)</f>
        <v/>
      </c>
      <c r="I659" s="121" t="str">
        <f>IF($D659="","",Lançamentos!Z659)</f>
        <v/>
      </c>
      <c r="J659" s="121" t="str">
        <f>IF($D659="","",Lançamentos!AB659)</f>
        <v/>
      </c>
      <c r="K659" s="121" t="str">
        <f>IF($D659="","",Lançamentos!AD659)</f>
        <v/>
      </c>
      <c r="L659" s="121" t="str">
        <f>IF($D659="","",Lançamentos!AF659)</f>
        <v/>
      </c>
      <c r="M659" s="121" t="str">
        <f>IF($D659="","",Lançamentos!AH659)</f>
        <v/>
      </c>
      <c r="N659" s="121" t="str">
        <f>IF($D659="","",Lançamentos!AJ659)</f>
        <v/>
      </c>
      <c r="O659" s="124" t="str">
        <f t="shared" si="58"/>
        <v/>
      </c>
      <c r="P659" s="125" t="str">
        <f t="shared" si="59"/>
        <v/>
      </c>
      <c r="R659" s="119">
        <f t="shared" si="56"/>
        <v>1</v>
      </c>
      <c r="S659" s="119">
        <f t="shared" si="56"/>
        <v>1</v>
      </c>
      <c r="T659" s="119">
        <f t="shared" si="56"/>
        <v>1</v>
      </c>
      <c r="U659" s="119">
        <f t="shared" si="56"/>
        <v>1</v>
      </c>
      <c r="V659" s="119">
        <f t="shared" si="56"/>
        <v>1</v>
      </c>
      <c r="W659" s="119">
        <f t="shared" si="55"/>
        <v>1</v>
      </c>
      <c r="X659" s="119">
        <f t="shared" si="55"/>
        <v>1</v>
      </c>
      <c r="Y659" s="119">
        <f t="shared" si="55"/>
        <v>1</v>
      </c>
      <c r="Z659" s="119">
        <f t="shared" si="55"/>
        <v>1</v>
      </c>
      <c r="AA659" s="119">
        <f t="shared" si="55"/>
        <v>1</v>
      </c>
      <c r="AB659" s="119">
        <f t="shared" si="57"/>
        <v>10</v>
      </c>
    </row>
    <row r="660" spans="3:28" ht="54.95" customHeight="1" x14ac:dyDescent="0.25">
      <c r="C660" s="56">
        <v>656</v>
      </c>
      <c r="D660" s="94" t="str">
        <f>IF(Lançamentos!G660="","",Lançamentos!G660)</f>
        <v/>
      </c>
      <c r="E660" s="120" t="str">
        <f>IF(D660="","",Lançamentos!R660)</f>
        <v/>
      </c>
      <c r="F660" s="121" t="str">
        <f>IF($D660="","",Lançamentos!T660)</f>
        <v/>
      </c>
      <c r="G660" s="121" t="str">
        <f>IF($D660="","",Lançamentos!V660)</f>
        <v/>
      </c>
      <c r="H660" s="121" t="str">
        <f>IF($D660="","",Lançamentos!X660)</f>
        <v/>
      </c>
      <c r="I660" s="121" t="str">
        <f>IF($D660="","",Lançamentos!Z660)</f>
        <v/>
      </c>
      <c r="J660" s="121" t="str">
        <f>IF($D660="","",Lançamentos!AB660)</f>
        <v/>
      </c>
      <c r="K660" s="121" t="str">
        <f>IF($D660="","",Lançamentos!AD660)</f>
        <v/>
      </c>
      <c r="L660" s="121" t="str">
        <f>IF($D660="","",Lançamentos!AF660)</f>
        <v/>
      </c>
      <c r="M660" s="121" t="str">
        <f>IF($D660="","",Lançamentos!AH660)</f>
        <v/>
      </c>
      <c r="N660" s="121" t="str">
        <f>IF($D660="","",Lançamentos!AJ660)</f>
        <v/>
      </c>
      <c r="O660" s="124" t="str">
        <f t="shared" si="58"/>
        <v/>
      </c>
      <c r="P660" s="125" t="str">
        <f t="shared" si="59"/>
        <v/>
      </c>
      <c r="R660" s="119">
        <f t="shared" si="56"/>
        <v>1</v>
      </c>
      <c r="S660" s="119">
        <f t="shared" si="56"/>
        <v>1</v>
      </c>
      <c r="T660" s="119">
        <f t="shared" si="56"/>
        <v>1</v>
      </c>
      <c r="U660" s="119">
        <f t="shared" si="56"/>
        <v>1</v>
      </c>
      <c r="V660" s="119">
        <f t="shared" si="56"/>
        <v>1</v>
      </c>
      <c r="W660" s="119">
        <f t="shared" si="55"/>
        <v>1</v>
      </c>
      <c r="X660" s="119">
        <f t="shared" si="55"/>
        <v>1</v>
      </c>
      <c r="Y660" s="119">
        <f t="shared" si="55"/>
        <v>1</v>
      </c>
      <c r="Z660" s="119">
        <f t="shared" si="55"/>
        <v>1</v>
      </c>
      <c r="AA660" s="119">
        <f t="shared" si="55"/>
        <v>1</v>
      </c>
      <c r="AB660" s="119">
        <f t="shared" si="57"/>
        <v>10</v>
      </c>
    </row>
    <row r="661" spans="3:28" ht="54.95" customHeight="1" x14ac:dyDescent="0.25">
      <c r="C661" s="56">
        <v>657</v>
      </c>
      <c r="D661" s="94" t="str">
        <f>IF(Lançamentos!G661="","",Lançamentos!G661)</f>
        <v/>
      </c>
      <c r="E661" s="120" t="str">
        <f>IF(D661="","",Lançamentos!R661)</f>
        <v/>
      </c>
      <c r="F661" s="121" t="str">
        <f>IF($D661="","",Lançamentos!T661)</f>
        <v/>
      </c>
      <c r="G661" s="121" t="str">
        <f>IF($D661="","",Lançamentos!V661)</f>
        <v/>
      </c>
      <c r="H661" s="121" t="str">
        <f>IF($D661="","",Lançamentos!X661)</f>
        <v/>
      </c>
      <c r="I661" s="121" t="str">
        <f>IF($D661="","",Lançamentos!Z661)</f>
        <v/>
      </c>
      <c r="J661" s="121" t="str">
        <f>IF($D661="","",Lançamentos!AB661)</f>
        <v/>
      </c>
      <c r="K661" s="121" t="str">
        <f>IF($D661="","",Lançamentos!AD661)</f>
        <v/>
      </c>
      <c r="L661" s="121" t="str">
        <f>IF($D661="","",Lançamentos!AF661)</f>
        <v/>
      </c>
      <c r="M661" s="121" t="str">
        <f>IF($D661="","",Lançamentos!AH661)</f>
        <v/>
      </c>
      <c r="N661" s="121" t="str">
        <f>IF($D661="","",Lançamentos!AJ661)</f>
        <v/>
      </c>
      <c r="O661" s="124" t="str">
        <f t="shared" si="58"/>
        <v/>
      </c>
      <c r="P661" s="125" t="str">
        <f t="shared" si="59"/>
        <v/>
      </c>
      <c r="R661" s="119">
        <f t="shared" si="56"/>
        <v>1</v>
      </c>
      <c r="S661" s="119">
        <f t="shared" si="56"/>
        <v>1</v>
      </c>
      <c r="T661" s="119">
        <f t="shared" si="56"/>
        <v>1</v>
      </c>
      <c r="U661" s="119">
        <f t="shared" si="56"/>
        <v>1</v>
      </c>
      <c r="V661" s="119">
        <f t="shared" si="56"/>
        <v>1</v>
      </c>
      <c r="W661" s="119">
        <f t="shared" si="55"/>
        <v>1</v>
      </c>
      <c r="X661" s="119">
        <f t="shared" si="55"/>
        <v>1</v>
      </c>
      <c r="Y661" s="119">
        <f t="shared" si="55"/>
        <v>1</v>
      </c>
      <c r="Z661" s="119">
        <f t="shared" si="55"/>
        <v>1</v>
      </c>
      <c r="AA661" s="119">
        <f t="shared" si="55"/>
        <v>1</v>
      </c>
      <c r="AB661" s="119">
        <f t="shared" si="57"/>
        <v>10</v>
      </c>
    </row>
    <row r="662" spans="3:28" ht="54.95" customHeight="1" x14ac:dyDescent="0.25">
      <c r="C662" s="56">
        <v>658</v>
      </c>
      <c r="D662" s="94" t="str">
        <f>IF(Lançamentos!G662="","",Lançamentos!G662)</f>
        <v/>
      </c>
      <c r="E662" s="120" t="str">
        <f>IF(D662="","",Lançamentos!R662)</f>
        <v/>
      </c>
      <c r="F662" s="121" t="str">
        <f>IF($D662="","",Lançamentos!T662)</f>
        <v/>
      </c>
      <c r="G662" s="121" t="str">
        <f>IF($D662="","",Lançamentos!V662)</f>
        <v/>
      </c>
      <c r="H662" s="121" t="str">
        <f>IF($D662="","",Lançamentos!X662)</f>
        <v/>
      </c>
      <c r="I662" s="121" t="str">
        <f>IF($D662="","",Lançamentos!Z662)</f>
        <v/>
      </c>
      <c r="J662" s="121" t="str">
        <f>IF($D662="","",Lançamentos!AB662)</f>
        <v/>
      </c>
      <c r="K662" s="121" t="str">
        <f>IF($D662="","",Lançamentos!AD662)</f>
        <v/>
      </c>
      <c r="L662" s="121" t="str">
        <f>IF($D662="","",Lançamentos!AF662)</f>
        <v/>
      </c>
      <c r="M662" s="121" t="str">
        <f>IF($D662="","",Lançamentos!AH662)</f>
        <v/>
      </c>
      <c r="N662" s="121" t="str">
        <f>IF($D662="","",Lançamentos!AJ662)</f>
        <v/>
      </c>
      <c r="O662" s="124" t="str">
        <f t="shared" si="58"/>
        <v/>
      </c>
      <c r="P662" s="125" t="str">
        <f t="shared" si="59"/>
        <v/>
      </c>
      <c r="R662" s="119">
        <f t="shared" si="56"/>
        <v>1</v>
      </c>
      <c r="S662" s="119">
        <f t="shared" si="56"/>
        <v>1</v>
      </c>
      <c r="T662" s="119">
        <f t="shared" si="56"/>
        <v>1</v>
      </c>
      <c r="U662" s="119">
        <f t="shared" si="56"/>
        <v>1</v>
      </c>
      <c r="V662" s="119">
        <f t="shared" si="56"/>
        <v>1</v>
      </c>
      <c r="W662" s="119">
        <f t="shared" si="55"/>
        <v>1</v>
      </c>
      <c r="X662" s="119">
        <f t="shared" si="55"/>
        <v>1</v>
      </c>
      <c r="Y662" s="119">
        <f t="shared" si="55"/>
        <v>1</v>
      </c>
      <c r="Z662" s="119">
        <f t="shared" si="55"/>
        <v>1</v>
      </c>
      <c r="AA662" s="119">
        <f t="shared" si="55"/>
        <v>1</v>
      </c>
      <c r="AB662" s="119">
        <f t="shared" si="57"/>
        <v>10</v>
      </c>
    </row>
    <row r="663" spans="3:28" ht="54.95" customHeight="1" x14ac:dyDescent="0.25">
      <c r="C663" s="56">
        <v>659</v>
      </c>
      <c r="D663" s="94" t="str">
        <f>IF(Lançamentos!G663="","",Lançamentos!G663)</f>
        <v/>
      </c>
      <c r="E663" s="120" t="str">
        <f>IF(D663="","",Lançamentos!R663)</f>
        <v/>
      </c>
      <c r="F663" s="121" t="str">
        <f>IF($D663="","",Lançamentos!T663)</f>
        <v/>
      </c>
      <c r="G663" s="121" t="str">
        <f>IF($D663="","",Lançamentos!V663)</f>
        <v/>
      </c>
      <c r="H663" s="121" t="str">
        <f>IF($D663="","",Lançamentos!X663)</f>
        <v/>
      </c>
      <c r="I663" s="121" t="str">
        <f>IF($D663="","",Lançamentos!Z663)</f>
        <v/>
      </c>
      <c r="J663" s="121" t="str">
        <f>IF($D663="","",Lançamentos!AB663)</f>
        <v/>
      </c>
      <c r="K663" s="121" t="str">
        <f>IF($D663="","",Lançamentos!AD663)</f>
        <v/>
      </c>
      <c r="L663" s="121" t="str">
        <f>IF($D663="","",Lançamentos!AF663)</f>
        <v/>
      </c>
      <c r="M663" s="121" t="str">
        <f>IF($D663="","",Lançamentos!AH663)</f>
        <v/>
      </c>
      <c r="N663" s="121" t="str">
        <f>IF($D663="","",Lançamentos!AJ663)</f>
        <v/>
      </c>
      <c r="O663" s="124" t="str">
        <f t="shared" si="58"/>
        <v/>
      </c>
      <c r="P663" s="125" t="str">
        <f t="shared" si="59"/>
        <v/>
      </c>
      <c r="R663" s="119">
        <f t="shared" si="56"/>
        <v>1</v>
      </c>
      <c r="S663" s="119">
        <f t="shared" si="56"/>
        <v>1</v>
      </c>
      <c r="T663" s="119">
        <f t="shared" si="56"/>
        <v>1</v>
      </c>
      <c r="U663" s="119">
        <f t="shared" si="56"/>
        <v>1</v>
      </c>
      <c r="V663" s="119">
        <f t="shared" si="56"/>
        <v>1</v>
      </c>
      <c r="W663" s="119">
        <f t="shared" si="55"/>
        <v>1</v>
      </c>
      <c r="X663" s="119">
        <f t="shared" si="55"/>
        <v>1</v>
      </c>
      <c r="Y663" s="119">
        <f t="shared" si="55"/>
        <v>1</v>
      </c>
      <c r="Z663" s="119">
        <f t="shared" si="55"/>
        <v>1</v>
      </c>
      <c r="AA663" s="119">
        <f t="shared" si="55"/>
        <v>1</v>
      </c>
      <c r="AB663" s="119">
        <f t="shared" si="57"/>
        <v>10</v>
      </c>
    </row>
    <row r="664" spans="3:28" ht="54.95" customHeight="1" x14ac:dyDescent="0.25">
      <c r="C664" s="56">
        <v>660</v>
      </c>
      <c r="D664" s="94" t="str">
        <f>IF(Lançamentos!G664="","",Lançamentos!G664)</f>
        <v/>
      </c>
      <c r="E664" s="120" t="str">
        <f>IF(D664="","",Lançamentos!R664)</f>
        <v/>
      </c>
      <c r="F664" s="121" t="str">
        <f>IF($D664="","",Lançamentos!T664)</f>
        <v/>
      </c>
      <c r="G664" s="121" t="str">
        <f>IF($D664="","",Lançamentos!V664)</f>
        <v/>
      </c>
      <c r="H664" s="121" t="str">
        <f>IF($D664="","",Lançamentos!X664)</f>
        <v/>
      </c>
      <c r="I664" s="121" t="str">
        <f>IF($D664="","",Lançamentos!Z664)</f>
        <v/>
      </c>
      <c r="J664" s="121" t="str">
        <f>IF($D664="","",Lançamentos!AB664)</f>
        <v/>
      </c>
      <c r="K664" s="121" t="str">
        <f>IF($D664="","",Lançamentos!AD664)</f>
        <v/>
      </c>
      <c r="L664" s="121" t="str">
        <f>IF($D664="","",Lançamentos!AF664)</f>
        <v/>
      </c>
      <c r="M664" s="121" t="str">
        <f>IF($D664="","",Lançamentos!AH664)</f>
        <v/>
      </c>
      <c r="N664" s="121" t="str">
        <f>IF($D664="","",Lançamentos!AJ664)</f>
        <v/>
      </c>
      <c r="O664" s="124" t="str">
        <f t="shared" si="58"/>
        <v/>
      </c>
      <c r="P664" s="125" t="str">
        <f t="shared" si="59"/>
        <v/>
      </c>
      <c r="R664" s="119">
        <f t="shared" si="56"/>
        <v>1</v>
      </c>
      <c r="S664" s="119">
        <f t="shared" si="56"/>
        <v>1</v>
      </c>
      <c r="T664" s="119">
        <f t="shared" si="56"/>
        <v>1</v>
      </c>
      <c r="U664" s="119">
        <f t="shared" si="56"/>
        <v>1</v>
      </c>
      <c r="V664" s="119">
        <f t="shared" si="56"/>
        <v>1</v>
      </c>
      <c r="W664" s="119">
        <f t="shared" si="55"/>
        <v>1</v>
      </c>
      <c r="X664" s="119">
        <f t="shared" si="55"/>
        <v>1</v>
      </c>
      <c r="Y664" s="119">
        <f t="shared" si="55"/>
        <v>1</v>
      </c>
      <c r="Z664" s="119">
        <f t="shared" si="55"/>
        <v>1</v>
      </c>
      <c r="AA664" s="119">
        <f t="shared" si="55"/>
        <v>1</v>
      </c>
      <c r="AB664" s="119">
        <f t="shared" si="57"/>
        <v>10</v>
      </c>
    </row>
    <row r="665" spans="3:28" ht="54.95" customHeight="1" x14ac:dyDescent="0.25">
      <c r="C665" s="56">
        <v>661</v>
      </c>
      <c r="D665" s="94" t="str">
        <f>IF(Lançamentos!G665="","",Lançamentos!G665)</f>
        <v/>
      </c>
      <c r="E665" s="120" t="str">
        <f>IF(D665="","",Lançamentos!R665)</f>
        <v/>
      </c>
      <c r="F665" s="121" t="str">
        <f>IF($D665="","",Lançamentos!T665)</f>
        <v/>
      </c>
      <c r="G665" s="121" t="str">
        <f>IF($D665="","",Lançamentos!V665)</f>
        <v/>
      </c>
      <c r="H665" s="121" t="str">
        <f>IF($D665="","",Lançamentos!X665)</f>
        <v/>
      </c>
      <c r="I665" s="121" t="str">
        <f>IF($D665="","",Lançamentos!Z665)</f>
        <v/>
      </c>
      <c r="J665" s="121" t="str">
        <f>IF($D665="","",Lançamentos!AB665)</f>
        <v/>
      </c>
      <c r="K665" s="121" t="str">
        <f>IF($D665="","",Lançamentos!AD665)</f>
        <v/>
      </c>
      <c r="L665" s="121" t="str">
        <f>IF($D665="","",Lançamentos!AF665)</f>
        <v/>
      </c>
      <c r="M665" s="121" t="str">
        <f>IF($D665="","",Lançamentos!AH665)</f>
        <v/>
      </c>
      <c r="N665" s="121" t="str">
        <f>IF($D665="","",Lançamentos!AJ665)</f>
        <v/>
      </c>
      <c r="O665" s="124" t="str">
        <f t="shared" si="58"/>
        <v/>
      </c>
      <c r="P665" s="125" t="str">
        <f t="shared" si="59"/>
        <v/>
      </c>
      <c r="R665" s="119">
        <f t="shared" si="56"/>
        <v>1</v>
      </c>
      <c r="S665" s="119">
        <f t="shared" si="56"/>
        <v>1</v>
      </c>
      <c r="T665" s="119">
        <f t="shared" si="56"/>
        <v>1</v>
      </c>
      <c r="U665" s="119">
        <f t="shared" si="56"/>
        <v>1</v>
      </c>
      <c r="V665" s="119">
        <f t="shared" si="56"/>
        <v>1</v>
      </c>
      <c r="W665" s="119">
        <f t="shared" si="55"/>
        <v>1</v>
      </c>
      <c r="X665" s="119">
        <f t="shared" si="55"/>
        <v>1</v>
      </c>
      <c r="Y665" s="119">
        <f t="shared" si="55"/>
        <v>1</v>
      </c>
      <c r="Z665" s="119">
        <f t="shared" si="55"/>
        <v>1</v>
      </c>
      <c r="AA665" s="119">
        <f t="shared" si="55"/>
        <v>1</v>
      </c>
      <c r="AB665" s="119">
        <f t="shared" si="57"/>
        <v>10</v>
      </c>
    </row>
    <row r="666" spans="3:28" ht="54.95" customHeight="1" x14ac:dyDescent="0.25">
      <c r="C666" s="56">
        <v>662</v>
      </c>
      <c r="D666" s="94" t="str">
        <f>IF(Lançamentos!G666="","",Lançamentos!G666)</f>
        <v/>
      </c>
      <c r="E666" s="120" t="str">
        <f>IF(D666="","",Lançamentos!R666)</f>
        <v/>
      </c>
      <c r="F666" s="121" t="str">
        <f>IF($D666="","",Lançamentos!T666)</f>
        <v/>
      </c>
      <c r="G666" s="121" t="str">
        <f>IF($D666="","",Lançamentos!V666)</f>
        <v/>
      </c>
      <c r="H666" s="121" t="str">
        <f>IF($D666="","",Lançamentos!X666)</f>
        <v/>
      </c>
      <c r="I666" s="121" t="str">
        <f>IF($D666="","",Lançamentos!Z666)</f>
        <v/>
      </c>
      <c r="J666" s="121" t="str">
        <f>IF($D666="","",Lançamentos!AB666)</f>
        <v/>
      </c>
      <c r="K666" s="121" t="str">
        <f>IF($D666="","",Lançamentos!AD666)</f>
        <v/>
      </c>
      <c r="L666" s="121" t="str">
        <f>IF($D666="","",Lançamentos!AF666)</f>
        <v/>
      </c>
      <c r="M666" s="121" t="str">
        <f>IF($D666="","",Lançamentos!AH666)</f>
        <v/>
      </c>
      <c r="N666" s="121" t="str">
        <f>IF($D666="","",Lançamentos!AJ666)</f>
        <v/>
      </c>
      <c r="O666" s="124" t="str">
        <f t="shared" si="58"/>
        <v/>
      </c>
      <c r="P666" s="125" t="str">
        <f t="shared" si="59"/>
        <v/>
      </c>
      <c r="R666" s="119">
        <f t="shared" si="56"/>
        <v>1</v>
      </c>
      <c r="S666" s="119">
        <f t="shared" si="56"/>
        <v>1</v>
      </c>
      <c r="T666" s="119">
        <f t="shared" si="56"/>
        <v>1</v>
      </c>
      <c r="U666" s="119">
        <f t="shared" si="56"/>
        <v>1</v>
      </c>
      <c r="V666" s="119">
        <f t="shared" si="56"/>
        <v>1</v>
      </c>
      <c r="W666" s="119">
        <f t="shared" si="55"/>
        <v>1</v>
      </c>
      <c r="X666" s="119">
        <f t="shared" si="55"/>
        <v>1</v>
      </c>
      <c r="Y666" s="119">
        <f t="shared" si="55"/>
        <v>1</v>
      </c>
      <c r="Z666" s="119">
        <f t="shared" si="55"/>
        <v>1</v>
      </c>
      <c r="AA666" s="119">
        <f t="shared" si="55"/>
        <v>1</v>
      </c>
      <c r="AB666" s="119">
        <f t="shared" si="57"/>
        <v>10</v>
      </c>
    </row>
    <row r="667" spans="3:28" ht="54.95" customHeight="1" x14ac:dyDescent="0.25">
      <c r="C667" s="56">
        <v>663</v>
      </c>
      <c r="D667" s="94" t="str">
        <f>IF(Lançamentos!G667="","",Lançamentos!G667)</f>
        <v/>
      </c>
      <c r="E667" s="120" t="str">
        <f>IF(D667="","",Lançamentos!R667)</f>
        <v/>
      </c>
      <c r="F667" s="121" t="str">
        <f>IF($D667="","",Lançamentos!T667)</f>
        <v/>
      </c>
      <c r="G667" s="121" t="str">
        <f>IF($D667="","",Lançamentos!V667)</f>
        <v/>
      </c>
      <c r="H667" s="121" t="str">
        <f>IF($D667="","",Lançamentos!X667)</f>
        <v/>
      </c>
      <c r="I667" s="121" t="str">
        <f>IF($D667="","",Lançamentos!Z667)</f>
        <v/>
      </c>
      <c r="J667" s="121" t="str">
        <f>IF($D667="","",Lançamentos!AB667)</f>
        <v/>
      </c>
      <c r="K667" s="121" t="str">
        <f>IF($D667="","",Lançamentos!AD667)</f>
        <v/>
      </c>
      <c r="L667" s="121" t="str">
        <f>IF($D667="","",Lançamentos!AF667)</f>
        <v/>
      </c>
      <c r="M667" s="121" t="str">
        <f>IF($D667="","",Lançamentos!AH667)</f>
        <v/>
      </c>
      <c r="N667" s="121" t="str">
        <f>IF($D667="","",Lançamentos!AJ667)</f>
        <v/>
      </c>
      <c r="O667" s="124" t="str">
        <f t="shared" si="58"/>
        <v/>
      </c>
      <c r="P667" s="125" t="str">
        <f t="shared" si="59"/>
        <v/>
      </c>
      <c r="R667" s="119">
        <f t="shared" si="56"/>
        <v>1</v>
      </c>
      <c r="S667" s="119">
        <f t="shared" si="56"/>
        <v>1</v>
      </c>
      <c r="T667" s="119">
        <f t="shared" si="56"/>
        <v>1</v>
      </c>
      <c r="U667" s="119">
        <f t="shared" si="56"/>
        <v>1</v>
      </c>
      <c r="V667" s="119">
        <f t="shared" si="56"/>
        <v>1</v>
      </c>
      <c r="W667" s="119">
        <f t="shared" si="55"/>
        <v>1</v>
      </c>
      <c r="X667" s="119">
        <f t="shared" si="55"/>
        <v>1</v>
      </c>
      <c r="Y667" s="119">
        <f t="shared" si="55"/>
        <v>1</v>
      </c>
      <c r="Z667" s="119">
        <f t="shared" si="55"/>
        <v>1</v>
      </c>
      <c r="AA667" s="119">
        <f t="shared" si="55"/>
        <v>1</v>
      </c>
      <c r="AB667" s="119">
        <f t="shared" si="57"/>
        <v>10</v>
      </c>
    </row>
    <row r="668" spans="3:28" ht="54.95" customHeight="1" x14ac:dyDescent="0.25">
      <c r="C668" s="56">
        <v>664</v>
      </c>
      <c r="D668" s="94" t="str">
        <f>IF(Lançamentos!G668="","",Lançamentos!G668)</f>
        <v/>
      </c>
      <c r="E668" s="120" t="str">
        <f>IF(D668="","",Lançamentos!R668)</f>
        <v/>
      </c>
      <c r="F668" s="121" t="str">
        <f>IF($D668="","",Lançamentos!T668)</f>
        <v/>
      </c>
      <c r="G668" s="121" t="str">
        <f>IF($D668="","",Lançamentos!V668)</f>
        <v/>
      </c>
      <c r="H668" s="121" t="str">
        <f>IF($D668="","",Lançamentos!X668)</f>
        <v/>
      </c>
      <c r="I668" s="121" t="str">
        <f>IF($D668="","",Lançamentos!Z668)</f>
        <v/>
      </c>
      <c r="J668" s="121" t="str">
        <f>IF($D668="","",Lançamentos!AB668)</f>
        <v/>
      </c>
      <c r="K668" s="121" t="str">
        <f>IF($D668="","",Lançamentos!AD668)</f>
        <v/>
      </c>
      <c r="L668" s="121" t="str">
        <f>IF($D668="","",Lançamentos!AF668)</f>
        <v/>
      </c>
      <c r="M668" s="121" t="str">
        <f>IF($D668="","",Lançamentos!AH668)</f>
        <v/>
      </c>
      <c r="N668" s="121" t="str">
        <f>IF($D668="","",Lançamentos!AJ668)</f>
        <v/>
      </c>
      <c r="O668" s="124" t="str">
        <f t="shared" si="58"/>
        <v/>
      </c>
      <c r="P668" s="125" t="str">
        <f t="shared" si="59"/>
        <v/>
      </c>
      <c r="R668" s="119">
        <f t="shared" si="56"/>
        <v>1</v>
      </c>
      <c r="S668" s="119">
        <f t="shared" si="56"/>
        <v>1</v>
      </c>
      <c r="T668" s="119">
        <f t="shared" si="56"/>
        <v>1</v>
      </c>
      <c r="U668" s="119">
        <f t="shared" si="56"/>
        <v>1</v>
      </c>
      <c r="V668" s="119">
        <f t="shared" si="56"/>
        <v>1</v>
      </c>
      <c r="W668" s="119">
        <f t="shared" si="55"/>
        <v>1</v>
      </c>
      <c r="X668" s="119">
        <f t="shared" si="55"/>
        <v>1</v>
      </c>
      <c r="Y668" s="119">
        <f t="shared" si="55"/>
        <v>1</v>
      </c>
      <c r="Z668" s="119">
        <f t="shared" si="55"/>
        <v>1</v>
      </c>
      <c r="AA668" s="119">
        <f t="shared" si="55"/>
        <v>1</v>
      </c>
      <c r="AB668" s="119">
        <f t="shared" si="57"/>
        <v>10</v>
      </c>
    </row>
    <row r="669" spans="3:28" ht="54.95" customHeight="1" x14ac:dyDescent="0.25">
      <c r="C669" s="56">
        <v>665</v>
      </c>
      <c r="D669" s="94" t="str">
        <f>IF(Lançamentos!G669="","",Lançamentos!G669)</f>
        <v/>
      </c>
      <c r="E669" s="120" t="str">
        <f>IF(D669="","",Lançamentos!R669)</f>
        <v/>
      </c>
      <c r="F669" s="121" t="str">
        <f>IF($D669="","",Lançamentos!T669)</f>
        <v/>
      </c>
      <c r="G669" s="121" t="str">
        <f>IF($D669="","",Lançamentos!V669)</f>
        <v/>
      </c>
      <c r="H669" s="121" t="str">
        <f>IF($D669="","",Lançamentos!X669)</f>
        <v/>
      </c>
      <c r="I669" s="121" t="str">
        <f>IF($D669="","",Lançamentos!Z669)</f>
        <v/>
      </c>
      <c r="J669" s="121" t="str">
        <f>IF($D669="","",Lançamentos!AB669)</f>
        <v/>
      </c>
      <c r="K669" s="121" t="str">
        <f>IF($D669="","",Lançamentos!AD669)</f>
        <v/>
      </c>
      <c r="L669" s="121" t="str">
        <f>IF($D669="","",Lançamentos!AF669)</f>
        <v/>
      </c>
      <c r="M669" s="121" t="str">
        <f>IF($D669="","",Lançamentos!AH669)</f>
        <v/>
      </c>
      <c r="N669" s="121" t="str">
        <f>IF($D669="","",Lançamentos!AJ669)</f>
        <v/>
      </c>
      <c r="O669" s="124" t="str">
        <f t="shared" si="58"/>
        <v/>
      </c>
      <c r="P669" s="125" t="str">
        <f t="shared" si="59"/>
        <v/>
      </c>
      <c r="R669" s="119">
        <f t="shared" si="56"/>
        <v>1</v>
      </c>
      <c r="S669" s="119">
        <f t="shared" si="56"/>
        <v>1</v>
      </c>
      <c r="T669" s="119">
        <f t="shared" si="56"/>
        <v>1</v>
      </c>
      <c r="U669" s="119">
        <f t="shared" si="56"/>
        <v>1</v>
      </c>
      <c r="V669" s="119">
        <f t="shared" si="56"/>
        <v>1</v>
      </c>
      <c r="W669" s="119">
        <f t="shared" si="55"/>
        <v>1</v>
      </c>
      <c r="X669" s="119">
        <f t="shared" si="55"/>
        <v>1</v>
      </c>
      <c r="Y669" s="119">
        <f t="shared" si="55"/>
        <v>1</v>
      </c>
      <c r="Z669" s="119">
        <f t="shared" si="55"/>
        <v>1</v>
      </c>
      <c r="AA669" s="119">
        <f t="shared" si="55"/>
        <v>1</v>
      </c>
      <c r="AB669" s="119">
        <f t="shared" si="57"/>
        <v>10</v>
      </c>
    </row>
    <row r="670" spans="3:28" ht="54.95" customHeight="1" x14ac:dyDescent="0.25">
      <c r="C670" s="56">
        <v>666</v>
      </c>
      <c r="D670" s="94" t="str">
        <f>IF(Lançamentos!G670="","",Lançamentos!G670)</f>
        <v/>
      </c>
      <c r="E670" s="120" t="str">
        <f>IF(D670="","",Lançamentos!R670)</f>
        <v/>
      </c>
      <c r="F670" s="121" t="str">
        <f>IF($D670="","",Lançamentos!T670)</f>
        <v/>
      </c>
      <c r="G670" s="121" t="str">
        <f>IF($D670="","",Lançamentos!V670)</f>
        <v/>
      </c>
      <c r="H670" s="121" t="str">
        <f>IF($D670="","",Lançamentos!X670)</f>
        <v/>
      </c>
      <c r="I670" s="121" t="str">
        <f>IF($D670="","",Lançamentos!Z670)</f>
        <v/>
      </c>
      <c r="J670" s="121" t="str">
        <f>IF($D670="","",Lançamentos!AB670)</f>
        <v/>
      </c>
      <c r="K670" s="121" t="str">
        <f>IF($D670="","",Lançamentos!AD670)</f>
        <v/>
      </c>
      <c r="L670" s="121" t="str">
        <f>IF($D670="","",Lançamentos!AF670)</f>
        <v/>
      </c>
      <c r="M670" s="121" t="str">
        <f>IF($D670="","",Lançamentos!AH670)</f>
        <v/>
      </c>
      <c r="N670" s="121" t="str">
        <f>IF($D670="","",Lançamentos!AJ670)</f>
        <v/>
      </c>
      <c r="O670" s="124" t="str">
        <f t="shared" si="58"/>
        <v/>
      </c>
      <c r="P670" s="125" t="str">
        <f t="shared" si="59"/>
        <v/>
      </c>
      <c r="R670" s="119">
        <f t="shared" si="56"/>
        <v>1</v>
      </c>
      <c r="S670" s="119">
        <f t="shared" si="56"/>
        <v>1</v>
      </c>
      <c r="T670" s="119">
        <f t="shared" si="56"/>
        <v>1</v>
      </c>
      <c r="U670" s="119">
        <f t="shared" si="56"/>
        <v>1</v>
      </c>
      <c r="V670" s="119">
        <f t="shared" si="56"/>
        <v>1</v>
      </c>
      <c r="W670" s="119">
        <f t="shared" si="55"/>
        <v>1</v>
      </c>
      <c r="X670" s="119">
        <f t="shared" si="55"/>
        <v>1</v>
      </c>
      <c r="Y670" s="119">
        <f t="shared" si="55"/>
        <v>1</v>
      </c>
      <c r="Z670" s="119">
        <f t="shared" si="55"/>
        <v>1</v>
      </c>
      <c r="AA670" s="119">
        <f t="shared" si="55"/>
        <v>1</v>
      </c>
      <c r="AB670" s="119">
        <f t="shared" si="57"/>
        <v>10</v>
      </c>
    </row>
    <row r="671" spans="3:28" ht="54.95" customHeight="1" x14ac:dyDescent="0.25">
      <c r="C671" s="56">
        <v>667</v>
      </c>
      <c r="D671" s="94" t="str">
        <f>IF(Lançamentos!G671="","",Lançamentos!G671)</f>
        <v/>
      </c>
      <c r="E671" s="120" t="str">
        <f>IF(D671="","",Lançamentos!R671)</f>
        <v/>
      </c>
      <c r="F671" s="121" t="str">
        <f>IF($D671="","",Lançamentos!T671)</f>
        <v/>
      </c>
      <c r="G671" s="121" t="str">
        <f>IF($D671="","",Lançamentos!V671)</f>
        <v/>
      </c>
      <c r="H671" s="121" t="str">
        <f>IF($D671="","",Lançamentos!X671)</f>
        <v/>
      </c>
      <c r="I671" s="121" t="str">
        <f>IF($D671="","",Lançamentos!Z671)</f>
        <v/>
      </c>
      <c r="J671" s="121" t="str">
        <f>IF($D671="","",Lançamentos!AB671)</f>
        <v/>
      </c>
      <c r="K671" s="121" t="str">
        <f>IF($D671="","",Lançamentos!AD671)</f>
        <v/>
      </c>
      <c r="L671" s="121" t="str">
        <f>IF($D671="","",Lançamentos!AF671)</f>
        <v/>
      </c>
      <c r="M671" s="121" t="str">
        <f>IF($D671="","",Lançamentos!AH671)</f>
        <v/>
      </c>
      <c r="N671" s="121" t="str">
        <f>IF($D671="","",Lançamentos!AJ671)</f>
        <v/>
      </c>
      <c r="O671" s="124" t="str">
        <f t="shared" si="58"/>
        <v/>
      </c>
      <c r="P671" s="125" t="str">
        <f t="shared" si="59"/>
        <v/>
      </c>
      <c r="R671" s="119">
        <f t="shared" si="56"/>
        <v>1</v>
      </c>
      <c r="S671" s="119">
        <f t="shared" si="56"/>
        <v>1</v>
      </c>
      <c r="T671" s="119">
        <f t="shared" si="56"/>
        <v>1</v>
      </c>
      <c r="U671" s="119">
        <f t="shared" si="56"/>
        <v>1</v>
      </c>
      <c r="V671" s="119">
        <f t="shared" si="56"/>
        <v>1</v>
      </c>
      <c r="W671" s="119">
        <f t="shared" si="55"/>
        <v>1</v>
      </c>
      <c r="X671" s="119">
        <f t="shared" si="55"/>
        <v>1</v>
      </c>
      <c r="Y671" s="119">
        <f t="shared" si="55"/>
        <v>1</v>
      </c>
      <c r="Z671" s="119">
        <f t="shared" si="55"/>
        <v>1</v>
      </c>
      <c r="AA671" s="119">
        <f t="shared" si="55"/>
        <v>1</v>
      </c>
      <c r="AB671" s="119">
        <f t="shared" si="57"/>
        <v>10</v>
      </c>
    </row>
    <row r="672" spans="3:28" ht="54.95" customHeight="1" x14ac:dyDescent="0.25">
      <c r="C672" s="56">
        <v>668</v>
      </c>
      <c r="D672" s="94" t="str">
        <f>IF(Lançamentos!G672="","",Lançamentos!G672)</f>
        <v/>
      </c>
      <c r="E672" s="120" t="str">
        <f>IF(D672="","",Lançamentos!R672)</f>
        <v/>
      </c>
      <c r="F672" s="121" t="str">
        <f>IF($D672="","",Lançamentos!T672)</f>
        <v/>
      </c>
      <c r="G672" s="121" t="str">
        <f>IF($D672="","",Lançamentos!V672)</f>
        <v/>
      </c>
      <c r="H672" s="121" t="str">
        <f>IF($D672="","",Lançamentos!X672)</f>
        <v/>
      </c>
      <c r="I672" s="121" t="str">
        <f>IF($D672="","",Lançamentos!Z672)</f>
        <v/>
      </c>
      <c r="J672" s="121" t="str">
        <f>IF($D672="","",Lançamentos!AB672)</f>
        <v/>
      </c>
      <c r="K672" s="121" t="str">
        <f>IF($D672="","",Lançamentos!AD672)</f>
        <v/>
      </c>
      <c r="L672" s="121" t="str">
        <f>IF($D672="","",Lançamentos!AF672)</f>
        <v/>
      </c>
      <c r="M672" s="121" t="str">
        <f>IF($D672="","",Lançamentos!AH672)</f>
        <v/>
      </c>
      <c r="N672" s="121" t="str">
        <f>IF($D672="","",Lançamentos!AJ672)</f>
        <v/>
      </c>
      <c r="O672" s="124" t="str">
        <f t="shared" si="58"/>
        <v/>
      </c>
      <c r="P672" s="125" t="str">
        <f t="shared" si="59"/>
        <v/>
      </c>
      <c r="R672" s="119">
        <f t="shared" si="56"/>
        <v>1</v>
      </c>
      <c r="S672" s="119">
        <f t="shared" si="56"/>
        <v>1</v>
      </c>
      <c r="T672" s="119">
        <f t="shared" si="56"/>
        <v>1</v>
      </c>
      <c r="U672" s="119">
        <f t="shared" si="56"/>
        <v>1</v>
      </c>
      <c r="V672" s="119">
        <f t="shared" si="56"/>
        <v>1</v>
      </c>
      <c r="W672" s="119">
        <f t="shared" si="55"/>
        <v>1</v>
      </c>
      <c r="X672" s="119">
        <f t="shared" si="55"/>
        <v>1</v>
      </c>
      <c r="Y672" s="119">
        <f t="shared" si="55"/>
        <v>1</v>
      </c>
      <c r="Z672" s="119">
        <f t="shared" si="55"/>
        <v>1</v>
      </c>
      <c r="AA672" s="119">
        <f t="shared" si="55"/>
        <v>1</v>
      </c>
      <c r="AB672" s="119">
        <f t="shared" si="57"/>
        <v>10</v>
      </c>
    </row>
    <row r="673" spans="3:28" ht="54.95" customHeight="1" x14ac:dyDescent="0.25">
      <c r="C673" s="56">
        <v>669</v>
      </c>
      <c r="D673" s="94" t="str">
        <f>IF(Lançamentos!G673="","",Lançamentos!G673)</f>
        <v/>
      </c>
      <c r="E673" s="120" t="str">
        <f>IF(D673="","",Lançamentos!R673)</f>
        <v/>
      </c>
      <c r="F673" s="121" t="str">
        <f>IF($D673="","",Lançamentos!T673)</f>
        <v/>
      </c>
      <c r="G673" s="121" t="str">
        <f>IF($D673="","",Lançamentos!V673)</f>
        <v/>
      </c>
      <c r="H673" s="121" t="str">
        <f>IF($D673="","",Lançamentos!X673)</f>
        <v/>
      </c>
      <c r="I673" s="121" t="str">
        <f>IF($D673="","",Lançamentos!Z673)</f>
        <v/>
      </c>
      <c r="J673" s="121" t="str">
        <f>IF($D673="","",Lançamentos!AB673)</f>
        <v/>
      </c>
      <c r="K673" s="121" t="str">
        <f>IF($D673="","",Lançamentos!AD673)</f>
        <v/>
      </c>
      <c r="L673" s="121" t="str">
        <f>IF($D673="","",Lançamentos!AF673)</f>
        <v/>
      </c>
      <c r="M673" s="121" t="str">
        <f>IF($D673="","",Lançamentos!AH673)</f>
        <v/>
      </c>
      <c r="N673" s="121" t="str">
        <f>IF($D673="","",Lançamentos!AJ673)</f>
        <v/>
      </c>
      <c r="O673" s="124" t="str">
        <f t="shared" si="58"/>
        <v/>
      </c>
      <c r="P673" s="125" t="str">
        <f t="shared" si="59"/>
        <v/>
      </c>
      <c r="R673" s="119">
        <f t="shared" si="56"/>
        <v>1</v>
      </c>
      <c r="S673" s="119">
        <f t="shared" si="56"/>
        <v>1</v>
      </c>
      <c r="T673" s="119">
        <f t="shared" si="56"/>
        <v>1</v>
      </c>
      <c r="U673" s="119">
        <f t="shared" si="56"/>
        <v>1</v>
      </c>
      <c r="V673" s="119">
        <f t="shared" si="56"/>
        <v>1</v>
      </c>
      <c r="W673" s="119">
        <f t="shared" si="55"/>
        <v>1</v>
      </c>
      <c r="X673" s="119">
        <f t="shared" si="55"/>
        <v>1</v>
      </c>
      <c r="Y673" s="119">
        <f t="shared" si="55"/>
        <v>1</v>
      </c>
      <c r="Z673" s="119">
        <f t="shared" si="55"/>
        <v>1</v>
      </c>
      <c r="AA673" s="119">
        <f t="shared" si="55"/>
        <v>1</v>
      </c>
      <c r="AB673" s="119">
        <f t="shared" si="57"/>
        <v>10</v>
      </c>
    </row>
    <row r="674" spans="3:28" ht="54.95" customHeight="1" x14ac:dyDescent="0.25">
      <c r="C674" s="56">
        <v>670</v>
      </c>
      <c r="D674" s="94" t="str">
        <f>IF(Lançamentos!G674="","",Lançamentos!G674)</f>
        <v/>
      </c>
      <c r="E674" s="120" t="str">
        <f>IF(D674="","",Lançamentos!R674)</f>
        <v/>
      </c>
      <c r="F674" s="121" t="str">
        <f>IF($D674="","",Lançamentos!T674)</f>
        <v/>
      </c>
      <c r="G674" s="121" t="str">
        <f>IF($D674="","",Lançamentos!V674)</f>
        <v/>
      </c>
      <c r="H674" s="121" t="str">
        <f>IF($D674="","",Lançamentos!X674)</f>
        <v/>
      </c>
      <c r="I674" s="121" t="str">
        <f>IF($D674="","",Lançamentos!Z674)</f>
        <v/>
      </c>
      <c r="J674" s="121" t="str">
        <f>IF($D674="","",Lançamentos!AB674)</f>
        <v/>
      </c>
      <c r="K674" s="121" t="str">
        <f>IF($D674="","",Lançamentos!AD674)</f>
        <v/>
      </c>
      <c r="L674" s="121" t="str">
        <f>IF($D674="","",Lançamentos!AF674)</f>
        <v/>
      </c>
      <c r="M674" s="121" t="str">
        <f>IF($D674="","",Lançamentos!AH674)</f>
        <v/>
      </c>
      <c r="N674" s="121" t="str">
        <f>IF($D674="","",Lançamentos!AJ674)</f>
        <v/>
      </c>
      <c r="O674" s="124" t="str">
        <f t="shared" si="58"/>
        <v/>
      </c>
      <c r="P674" s="125" t="str">
        <f t="shared" si="59"/>
        <v/>
      </c>
      <c r="R674" s="119">
        <f t="shared" si="56"/>
        <v>1</v>
      </c>
      <c r="S674" s="119">
        <f t="shared" si="56"/>
        <v>1</v>
      </c>
      <c r="T674" s="119">
        <f t="shared" si="56"/>
        <v>1</v>
      </c>
      <c r="U674" s="119">
        <f t="shared" si="56"/>
        <v>1</v>
      </c>
      <c r="V674" s="119">
        <f t="shared" si="56"/>
        <v>1</v>
      </c>
      <c r="W674" s="119">
        <f t="shared" si="55"/>
        <v>1</v>
      </c>
      <c r="X674" s="119">
        <f t="shared" si="55"/>
        <v>1</v>
      </c>
      <c r="Y674" s="119">
        <f t="shared" si="55"/>
        <v>1</v>
      </c>
      <c r="Z674" s="119">
        <f t="shared" si="55"/>
        <v>1</v>
      </c>
      <c r="AA674" s="119">
        <f t="shared" si="55"/>
        <v>1</v>
      </c>
      <c r="AB674" s="119">
        <f t="shared" si="57"/>
        <v>10</v>
      </c>
    </row>
    <row r="675" spans="3:28" ht="54.95" customHeight="1" x14ac:dyDescent="0.25">
      <c r="C675" s="56">
        <v>671</v>
      </c>
      <c r="D675" s="94" t="str">
        <f>IF(Lançamentos!G675="","",Lançamentos!G675)</f>
        <v/>
      </c>
      <c r="E675" s="120" t="str">
        <f>IF(D675="","",Lançamentos!R675)</f>
        <v/>
      </c>
      <c r="F675" s="121" t="str">
        <f>IF($D675="","",Lançamentos!T675)</f>
        <v/>
      </c>
      <c r="G675" s="121" t="str">
        <f>IF($D675="","",Lançamentos!V675)</f>
        <v/>
      </c>
      <c r="H675" s="121" t="str">
        <f>IF($D675="","",Lançamentos!X675)</f>
        <v/>
      </c>
      <c r="I675" s="121" t="str">
        <f>IF($D675="","",Lançamentos!Z675)</f>
        <v/>
      </c>
      <c r="J675" s="121" t="str">
        <f>IF($D675="","",Lançamentos!AB675)</f>
        <v/>
      </c>
      <c r="K675" s="121" t="str">
        <f>IF($D675="","",Lançamentos!AD675)</f>
        <v/>
      </c>
      <c r="L675" s="121" t="str">
        <f>IF($D675="","",Lançamentos!AF675)</f>
        <v/>
      </c>
      <c r="M675" s="121" t="str">
        <f>IF($D675="","",Lançamentos!AH675)</f>
        <v/>
      </c>
      <c r="N675" s="121" t="str">
        <f>IF($D675="","",Lançamentos!AJ675)</f>
        <v/>
      </c>
      <c r="O675" s="124" t="str">
        <f t="shared" si="58"/>
        <v/>
      </c>
      <c r="P675" s="125" t="str">
        <f t="shared" si="59"/>
        <v/>
      </c>
      <c r="R675" s="119">
        <f t="shared" si="56"/>
        <v>1</v>
      </c>
      <c r="S675" s="119">
        <f t="shared" si="56"/>
        <v>1</v>
      </c>
      <c r="T675" s="119">
        <f t="shared" si="56"/>
        <v>1</v>
      </c>
      <c r="U675" s="119">
        <f t="shared" si="56"/>
        <v>1</v>
      </c>
      <c r="V675" s="119">
        <f t="shared" si="56"/>
        <v>1</v>
      </c>
      <c r="W675" s="119">
        <f t="shared" si="55"/>
        <v>1</v>
      </c>
      <c r="X675" s="119">
        <f t="shared" si="55"/>
        <v>1</v>
      </c>
      <c r="Y675" s="119">
        <f t="shared" si="55"/>
        <v>1</v>
      </c>
      <c r="Z675" s="119">
        <f t="shared" si="55"/>
        <v>1</v>
      </c>
      <c r="AA675" s="119">
        <f t="shared" si="55"/>
        <v>1</v>
      </c>
      <c r="AB675" s="119">
        <f t="shared" si="57"/>
        <v>10</v>
      </c>
    </row>
    <row r="676" spans="3:28" ht="54.95" customHeight="1" x14ac:dyDescent="0.25">
      <c r="C676" s="56">
        <v>672</v>
      </c>
      <c r="D676" s="94" t="str">
        <f>IF(Lançamentos!G676="","",Lançamentos!G676)</f>
        <v/>
      </c>
      <c r="E676" s="120" t="str">
        <f>IF(D676="","",Lançamentos!R676)</f>
        <v/>
      </c>
      <c r="F676" s="121" t="str">
        <f>IF($D676="","",Lançamentos!T676)</f>
        <v/>
      </c>
      <c r="G676" s="121" t="str">
        <f>IF($D676="","",Lançamentos!V676)</f>
        <v/>
      </c>
      <c r="H676" s="121" t="str">
        <f>IF($D676="","",Lançamentos!X676)</f>
        <v/>
      </c>
      <c r="I676" s="121" t="str">
        <f>IF($D676="","",Lançamentos!Z676)</f>
        <v/>
      </c>
      <c r="J676" s="121" t="str">
        <f>IF($D676="","",Lançamentos!AB676)</f>
        <v/>
      </c>
      <c r="K676" s="121" t="str">
        <f>IF($D676="","",Lançamentos!AD676)</f>
        <v/>
      </c>
      <c r="L676" s="121" t="str">
        <f>IF($D676="","",Lançamentos!AF676)</f>
        <v/>
      </c>
      <c r="M676" s="121" t="str">
        <f>IF($D676="","",Lançamentos!AH676)</f>
        <v/>
      </c>
      <c r="N676" s="121" t="str">
        <f>IF($D676="","",Lançamentos!AJ676)</f>
        <v/>
      </c>
      <c r="O676" s="124" t="str">
        <f t="shared" si="58"/>
        <v/>
      </c>
      <c r="P676" s="125" t="str">
        <f t="shared" si="59"/>
        <v/>
      </c>
      <c r="R676" s="119">
        <f t="shared" si="56"/>
        <v>1</v>
      </c>
      <c r="S676" s="119">
        <f t="shared" si="56"/>
        <v>1</v>
      </c>
      <c r="T676" s="119">
        <f t="shared" si="56"/>
        <v>1</v>
      </c>
      <c r="U676" s="119">
        <f t="shared" si="56"/>
        <v>1</v>
      </c>
      <c r="V676" s="119">
        <f t="shared" si="56"/>
        <v>1</v>
      </c>
      <c r="W676" s="119">
        <f t="shared" si="55"/>
        <v>1</v>
      </c>
      <c r="X676" s="119">
        <f t="shared" si="55"/>
        <v>1</v>
      </c>
      <c r="Y676" s="119">
        <f t="shared" si="55"/>
        <v>1</v>
      </c>
      <c r="Z676" s="119">
        <f t="shared" si="55"/>
        <v>1</v>
      </c>
      <c r="AA676" s="119">
        <f t="shared" si="55"/>
        <v>1</v>
      </c>
      <c r="AB676" s="119">
        <f t="shared" si="57"/>
        <v>10</v>
      </c>
    </row>
    <row r="677" spans="3:28" ht="54.95" customHeight="1" x14ac:dyDescent="0.25">
      <c r="C677" s="56">
        <v>673</v>
      </c>
      <c r="D677" s="94" t="str">
        <f>IF(Lançamentos!G677="","",Lançamentos!G677)</f>
        <v/>
      </c>
      <c r="E677" s="120" t="str">
        <f>IF(D677="","",Lançamentos!R677)</f>
        <v/>
      </c>
      <c r="F677" s="121" t="str">
        <f>IF($D677="","",Lançamentos!T677)</f>
        <v/>
      </c>
      <c r="G677" s="121" t="str">
        <f>IF($D677="","",Lançamentos!V677)</f>
        <v/>
      </c>
      <c r="H677" s="121" t="str">
        <f>IF($D677="","",Lançamentos!X677)</f>
        <v/>
      </c>
      <c r="I677" s="121" t="str">
        <f>IF($D677="","",Lançamentos!Z677)</f>
        <v/>
      </c>
      <c r="J677" s="121" t="str">
        <f>IF($D677="","",Lançamentos!AB677)</f>
        <v/>
      </c>
      <c r="K677" s="121" t="str">
        <f>IF($D677="","",Lançamentos!AD677)</f>
        <v/>
      </c>
      <c r="L677" s="121" t="str">
        <f>IF($D677="","",Lançamentos!AF677)</f>
        <v/>
      </c>
      <c r="M677" s="121" t="str">
        <f>IF($D677="","",Lançamentos!AH677)</f>
        <v/>
      </c>
      <c r="N677" s="121" t="str">
        <f>IF($D677="","",Lançamentos!AJ677)</f>
        <v/>
      </c>
      <c r="O677" s="124" t="str">
        <f t="shared" si="58"/>
        <v/>
      </c>
      <c r="P677" s="125" t="str">
        <f t="shared" si="59"/>
        <v/>
      </c>
      <c r="R677" s="119">
        <f t="shared" si="56"/>
        <v>1</v>
      </c>
      <c r="S677" s="119">
        <f t="shared" si="56"/>
        <v>1</v>
      </c>
      <c r="T677" s="119">
        <f t="shared" si="56"/>
        <v>1</v>
      </c>
      <c r="U677" s="119">
        <f t="shared" si="56"/>
        <v>1</v>
      </c>
      <c r="V677" s="119">
        <f t="shared" si="56"/>
        <v>1</v>
      </c>
      <c r="W677" s="119">
        <f t="shared" si="55"/>
        <v>1</v>
      </c>
      <c r="X677" s="119">
        <f t="shared" si="55"/>
        <v>1</v>
      </c>
      <c r="Y677" s="119">
        <f t="shared" si="55"/>
        <v>1</v>
      </c>
      <c r="Z677" s="119">
        <f t="shared" si="55"/>
        <v>1</v>
      </c>
      <c r="AA677" s="119">
        <f t="shared" si="55"/>
        <v>1</v>
      </c>
      <c r="AB677" s="119">
        <f t="shared" si="57"/>
        <v>10</v>
      </c>
    </row>
    <row r="678" spans="3:28" ht="54.95" customHeight="1" x14ac:dyDescent="0.25">
      <c r="C678" s="56">
        <v>674</v>
      </c>
      <c r="D678" s="94" t="str">
        <f>IF(Lançamentos!G678="","",Lançamentos!G678)</f>
        <v/>
      </c>
      <c r="E678" s="120" t="str">
        <f>IF(D678="","",Lançamentos!R678)</f>
        <v/>
      </c>
      <c r="F678" s="121" t="str">
        <f>IF($D678="","",Lançamentos!T678)</f>
        <v/>
      </c>
      <c r="G678" s="121" t="str">
        <f>IF($D678="","",Lançamentos!V678)</f>
        <v/>
      </c>
      <c r="H678" s="121" t="str">
        <f>IF($D678="","",Lançamentos!X678)</f>
        <v/>
      </c>
      <c r="I678" s="121" t="str">
        <f>IF($D678="","",Lançamentos!Z678)</f>
        <v/>
      </c>
      <c r="J678" s="121" t="str">
        <f>IF($D678="","",Lançamentos!AB678)</f>
        <v/>
      </c>
      <c r="K678" s="121" t="str">
        <f>IF($D678="","",Lançamentos!AD678)</f>
        <v/>
      </c>
      <c r="L678" s="121" t="str">
        <f>IF($D678="","",Lançamentos!AF678)</f>
        <v/>
      </c>
      <c r="M678" s="121" t="str">
        <f>IF($D678="","",Lançamentos!AH678)</f>
        <v/>
      </c>
      <c r="N678" s="121" t="str">
        <f>IF($D678="","",Lançamentos!AJ678)</f>
        <v/>
      </c>
      <c r="O678" s="124" t="str">
        <f t="shared" si="58"/>
        <v/>
      </c>
      <c r="P678" s="125" t="str">
        <f t="shared" si="59"/>
        <v/>
      </c>
      <c r="R678" s="119">
        <f t="shared" si="56"/>
        <v>1</v>
      </c>
      <c r="S678" s="119">
        <f t="shared" si="56"/>
        <v>1</v>
      </c>
      <c r="T678" s="119">
        <f t="shared" si="56"/>
        <v>1</v>
      </c>
      <c r="U678" s="119">
        <f t="shared" si="56"/>
        <v>1</v>
      </c>
      <c r="V678" s="119">
        <f t="shared" si="56"/>
        <v>1</v>
      </c>
      <c r="W678" s="119">
        <f t="shared" si="55"/>
        <v>1</v>
      </c>
      <c r="X678" s="119">
        <f t="shared" si="55"/>
        <v>1</v>
      </c>
      <c r="Y678" s="119">
        <f t="shared" si="55"/>
        <v>1</v>
      </c>
      <c r="Z678" s="119">
        <f t="shared" si="55"/>
        <v>1</v>
      </c>
      <c r="AA678" s="119">
        <f t="shared" si="55"/>
        <v>1</v>
      </c>
      <c r="AB678" s="119">
        <f t="shared" si="57"/>
        <v>10</v>
      </c>
    </row>
    <row r="679" spans="3:28" ht="54.95" customHeight="1" x14ac:dyDescent="0.25">
      <c r="C679" s="56">
        <v>675</v>
      </c>
      <c r="D679" s="94" t="str">
        <f>IF(Lançamentos!G679="","",Lançamentos!G679)</f>
        <v/>
      </c>
      <c r="E679" s="120" t="str">
        <f>IF(D679="","",Lançamentos!R679)</f>
        <v/>
      </c>
      <c r="F679" s="121" t="str">
        <f>IF($D679="","",Lançamentos!T679)</f>
        <v/>
      </c>
      <c r="G679" s="121" t="str">
        <f>IF($D679="","",Lançamentos!V679)</f>
        <v/>
      </c>
      <c r="H679" s="121" t="str">
        <f>IF($D679="","",Lançamentos!X679)</f>
        <v/>
      </c>
      <c r="I679" s="121" t="str">
        <f>IF($D679="","",Lançamentos!Z679)</f>
        <v/>
      </c>
      <c r="J679" s="121" t="str">
        <f>IF($D679="","",Lançamentos!AB679)</f>
        <v/>
      </c>
      <c r="K679" s="121" t="str">
        <f>IF($D679="","",Lançamentos!AD679)</f>
        <v/>
      </c>
      <c r="L679" s="121" t="str">
        <f>IF($D679="","",Lançamentos!AF679)</f>
        <v/>
      </c>
      <c r="M679" s="121" t="str">
        <f>IF($D679="","",Lançamentos!AH679)</f>
        <v/>
      </c>
      <c r="N679" s="121" t="str">
        <f>IF($D679="","",Lançamentos!AJ679)</f>
        <v/>
      </c>
      <c r="O679" s="124" t="str">
        <f t="shared" si="58"/>
        <v/>
      </c>
      <c r="P679" s="125" t="str">
        <f t="shared" si="59"/>
        <v/>
      </c>
      <c r="R679" s="119">
        <f t="shared" si="56"/>
        <v>1</v>
      </c>
      <c r="S679" s="119">
        <f t="shared" si="56"/>
        <v>1</v>
      </c>
      <c r="T679" s="119">
        <f t="shared" si="56"/>
        <v>1</v>
      </c>
      <c r="U679" s="119">
        <f t="shared" si="56"/>
        <v>1</v>
      </c>
      <c r="V679" s="119">
        <f t="shared" si="56"/>
        <v>1</v>
      </c>
      <c r="W679" s="119">
        <f t="shared" si="55"/>
        <v>1</v>
      </c>
      <c r="X679" s="119">
        <f t="shared" si="55"/>
        <v>1</v>
      </c>
      <c r="Y679" s="119">
        <f t="shared" si="55"/>
        <v>1</v>
      </c>
      <c r="Z679" s="119">
        <f t="shared" si="55"/>
        <v>1</v>
      </c>
      <c r="AA679" s="119">
        <f t="shared" si="55"/>
        <v>1</v>
      </c>
      <c r="AB679" s="119">
        <f t="shared" si="57"/>
        <v>10</v>
      </c>
    </row>
    <row r="680" spans="3:28" ht="54.95" customHeight="1" x14ac:dyDescent="0.25">
      <c r="C680" s="56">
        <v>676</v>
      </c>
      <c r="D680" s="94" t="str">
        <f>IF(Lançamentos!G680="","",Lançamentos!G680)</f>
        <v/>
      </c>
      <c r="E680" s="120" t="str">
        <f>IF(D680="","",Lançamentos!R680)</f>
        <v/>
      </c>
      <c r="F680" s="121" t="str">
        <f>IF($D680="","",Lançamentos!T680)</f>
        <v/>
      </c>
      <c r="G680" s="121" t="str">
        <f>IF($D680="","",Lançamentos!V680)</f>
        <v/>
      </c>
      <c r="H680" s="121" t="str">
        <f>IF($D680="","",Lançamentos!X680)</f>
        <v/>
      </c>
      <c r="I680" s="121" t="str">
        <f>IF($D680="","",Lançamentos!Z680)</f>
        <v/>
      </c>
      <c r="J680" s="121" t="str">
        <f>IF($D680="","",Lançamentos!AB680)</f>
        <v/>
      </c>
      <c r="K680" s="121" t="str">
        <f>IF($D680="","",Lançamentos!AD680)</f>
        <v/>
      </c>
      <c r="L680" s="121" t="str">
        <f>IF($D680="","",Lançamentos!AF680)</f>
        <v/>
      </c>
      <c r="M680" s="121" t="str">
        <f>IF($D680="","",Lançamentos!AH680)</f>
        <v/>
      </c>
      <c r="N680" s="121" t="str">
        <f>IF($D680="","",Lançamentos!AJ680)</f>
        <v/>
      </c>
      <c r="O680" s="124" t="str">
        <f t="shared" si="58"/>
        <v/>
      </c>
      <c r="P680" s="125" t="str">
        <f t="shared" si="59"/>
        <v/>
      </c>
      <c r="R680" s="119">
        <f t="shared" si="56"/>
        <v>1</v>
      </c>
      <c r="S680" s="119">
        <f t="shared" si="56"/>
        <v>1</v>
      </c>
      <c r="T680" s="119">
        <f t="shared" si="56"/>
        <v>1</v>
      </c>
      <c r="U680" s="119">
        <f t="shared" si="56"/>
        <v>1</v>
      </c>
      <c r="V680" s="119">
        <f t="shared" si="56"/>
        <v>1</v>
      </c>
      <c r="W680" s="119">
        <f t="shared" si="55"/>
        <v>1</v>
      </c>
      <c r="X680" s="119">
        <f t="shared" si="55"/>
        <v>1</v>
      </c>
      <c r="Y680" s="119">
        <f t="shared" si="55"/>
        <v>1</v>
      </c>
      <c r="Z680" s="119">
        <f t="shared" si="55"/>
        <v>1</v>
      </c>
      <c r="AA680" s="119">
        <f t="shared" si="55"/>
        <v>1</v>
      </c>
      <c r="AB680" s="119">
        <f t="shared" si="57"/>
        <v>10</v>
      </c>
    </row>
    <row r="681" spans="3:28" ht="54.95" customHeight="1" x14ac:dyDescent="0.25">
      <c r="C681" s="56">
        <v>677</v>
      </c>
      <c r="D681" s="94" t="str">
        <f>IF(Lançamentos!G681="","",Lançamentos!G681)</f>
        <v/>
      </c>
      <c r="E681" s="120" t="str">
        <f>IF(D681="","",Lançamentos!R681)</f>
        <v/>
      </c>
      <c r="F681" s="121" t="str">
        <f>IF($D681="","",Lançamentos!T681)</f>
        <v/>
      </c>
      <c r="G681" s="121" t="str">
        <f>IF($D681="","",Lançamentos!V681)</f>
        <v/>
      </c>
      <c r="H681" s="121" t="str">
        <f>IF($D681="","",Lançamentos!X681)</f>
        <v/>
      </c>
      <c r="I681" s="121" t="str">
        <f>IF($D681="","",Lançamentos!Z681)</f>
        <v/>
      </c>
      <c r="J681" s="121" t="str">
        <f>IF($D681="","",Lançamentos!AB681)</f>
        <v/>
      </c>
      <c r="K681" s="121" t="str">
        <f>IF($D681="","",Lançamentos!AD681)</f>
        <v/>
      </c>
      <c r="L681" s="121" t="str">
        <f>IF($D681="","",Lançamentos!AF681)</f>
        <v/>
      </c>
      <c r="M681" s="121" t="str">
        <f>IF($D681="","",Lançamentos!AH681)</f>
        <v/>
      </c>
      <c r="N681" s="121" t="str">
        <f>IF($D681="","",Lançamentos!AJ681)</f>
        <v/>
      </c>
      <c r="O681" s="124" t="str">
        <f t="shared" si="58"/>
        <v/>
      </c>
      <c r="P681" s="125" t="str">
        <f t="shared" si="59"/>
        <v/>
      </c>
      <c r="R681" s="119">
        <f t="shared" si="56"/>
        <v>1</v>
      </c>
      <c r="S681" s="119">
        <f t="shared" si="56"/>
        <v>1</v>
      </c>
      <c r="T681" s="119">
        <f t="shared" si="56"/>
        <v>1</v>
      </c>
      <c r="U681" s="119">
        <f t="shared" si="56"/>
        <v>1</v>
      </c>
      <c r="V681" s="119">
        <f t="shared" si="56"/>
        <v>1</v>
      </c>
      <c r="W681" s="119">
        <f t="shared" si="55"/>
        <v>1</v>
      </c>
      <c r="X681" s="119">
        <f t="shared" si="55"/>
        <v>1</v>
      </c>
      <c r="Y681" s="119">
        <f t="shared" si="55"/>
        <v>1</v>
      </c>
      <c r="Z681" s="119">
        <f t="shared" si="55"/>
        <v>1</v>
      </c>
      <c r="AA681" s="119">
        <f t="shared" si="55"/>
        <v>1</v>
      </c>
      <c r="AB681" s="119">
        <f t="shared" si="57"/>
        <v>10</v>
      </c>
    </row>
    <row r="682" spans="3:28" ht="54.95" customHeight="1" x14ac:dyDescent="0.25">
      <c r="C682" s="56">
        <v>678</v>
      </c>
      <c r="D682" s="94" t="str">
        <f>IF(Lançamentos!G682="","",Lançamentos!G682)</f>
        <v/>
      </c>
      <c r="E682" s="120" t="str">
        <f>IF(D682="","",Lançamentos!R682)</f>
        <v/>
      </c>
      <c r="F682" s="121" t="str">
        <f>IF($D682="","",Lançamentos!T682)</f>
        <v/>
      </c>
      <c r="G682" s="121" t="str">
        <f>IF($D682="","",Lançamentos!V682)</f>
        <v/>
      </c>
      <c r="H682" s="121" t="str">
        <f>IF($D682="","",Lançamentos!X682)</f>
        <v/>
      </c>
      <c r="I682" s="121" t="str">
        <f>IF($D682="","",Lançamentos!Z682)</f>
        <v/>
      </c>
      <c r="J682" s="121" t="str">
        <f>IF($D682="","",Lançamentos!AB682)</f>
        <v/>
      </c>
      <c r="K682" s="121" t="str">
        <f>IF($D682="","",Lançamentos!AD682)</f>
        <v/>
      </c>
      <c r="L682" s="121" t="str">
        <f>IF($D682="","",Lançamentos!AF682)</f>
        <v/>
      </c>
      <c r="M682" s="121" t="str">
        <f>IF($D682="","",Lançamentos!AH682)</f>
        <v/>
      </c>
      <c r="N682" s="121" t="str">
        <f>IF($D682="","",Lançamentos!AJ682)</f>
        <v/>
      </c>
      <c r="O682" s="124" t="str">
        <f t="shared" si="58"/>
        <v/>
      </c>
      <c r="P682" s="125" t="str">
        <f t="shared" si="59"/>
        <v/>
      </c>
      <c r="R682" s="119">
        <f t="shared" si="56"/>
        <v>1</v>
      </c>
      <c r="S682" s="119">
        <f t="shared" si="56"/>
        <v>1</v>
      </c>
      <c r="T682" s="119">
        <f t="shared" si="56"/>
        <v>1</v>
      </c>
      <c r="U682" s="119">
        <f t="shared" si="56"/>
        <v>1</v>
      </c>
      <c r="V682" s="119">
        <f t="shared" si="56"/>
        <v>1</v>
      </c>
      <c r="W682" s="119">
        <f t="shared" ref="W682:AA732" si="60">IF(J682=0,0,1)</f>
        <v>1</v>
      </c>
      <c r="X682" s="119">
        <f t="shared" si="60"/>
        <v>1</v>
      </c>
      <c r="Y682" s="119">
        <f t="shared" si="60"/>
        <v>1</v>
      </c>
      <c r="Z682" s="119">
        <f t="shared" si="60"/>
        <v>1</v>
      </c>
      <c r="AA682" s="119">
        <f t="shared" si="60"/>
        <v>1</v>
      </c>
      <c r="AB682" s="119">
        <f t="shared" si="57"/>
        <v>10</v>
      </c>
    </row>
    <row r="683" spans="3:28" ht="54.95" customHeight="1" x14ac:dyDescent="0.25">
      <c r="C683" s="56">
        <v>679</v>
      </c>
      <c r="D683" s="94" t="str">
        <f>IF(Lançamentos!G683="","",Lançamentos!G683)</f>
        <v/>
      </c>
      <c r="E683" s="120" t="str">
        <f>IF(D683="","",Lançamentos!R683)</f>
        <v/>
      </c>
      <c r="F683" s="121" t="str">
        <f>IF($D683="","",Lançamentos!T683)</f>
        <v/>
      </c>
      <c r="G683" s="121" t="str">
        <f>IF($D683="","",Lançamentos!V683)</f>
        <v/>
      </c>
      <c r="H683" s="121" t="str">
        <f>IF($D683="","",Lançamentos!X683)</f>
        <v/>
      </c>
      <c r="I683" s="121" t="str">
        <f>IF($D683="","",Lançamentos!Z683)</f>
        <v/>
      </c>
      <c r="J683" s="121" t="str">
        <f>IF($D683="","",Lançamentos!AB683)</f>
        <v/>
      </c>
      <c r="K683" s="121" t="str">
        <f>IF($D683="","",Lançamentos!AD683)</f>
        <v/>
      </c>
      <c r="L683" s="121" t="str">
        <f>IF($D683="","",Lançamentos!AF683)</f>
        <v/>
      </c>
      <c r="M683" s="121" t="str">
        <f>IF($D683="","",Lançamentos!AH683)</f>
        <v/>
      </c>
      <c r="N683" s="121" t="str">
        <f>IF($D683="","",Lançamentos!AJ683)</f>
        <v/>
      </c>
      <c r="O683" s="124" t="str">
        <f t="shared" si="58"/>
        <v/>
      </c>
      <c r="P683" s="125" t="str">
        <f t="shared" si="59"/>
        <v/>
      </c>
      <c r="R683" s="119">
        <f t="shared" ref="R683:V733" si="61">IF(E683=0,0,1)</f>
        <v>1</v>
      </c>
      <c r="S683" s="119">
        <f t="shared" si="61"/>
        <v>1</v>
      </c>
      <c r="T683" s="119">
        <f t="shared" si="61"/>
        <v>1</v>
      </c>
      <c r="U683" s="119">
        <f t="shared" si="61"/>
        <v>1</v>
      </c>
      <c r="V683" s="119">
        <f t="shared" si="61"/>
        <v>1</v>
      </c>
      <c r="W683" s="119">
        <f t="shared" si="60"/>
        <v>1</v>
      </c>
      <c r="X683" s="119">
        <f t="shared" si="60"/>
        <v>1</v>
      </c>
      <c r="Y683" s="119">
        <f t="shared" si="60"/>
        <v>1</v>
      </c>
      <c r="Z683" s="119">
        <f t="shared" si="60"/>
        <v>1</v>
      </c>
      <c r="AA683" s="119">
        <f t="shared" si="60"/>
        <v>1</v>
      </c>
      <c r="AB683" s="119">
        <f t="shared" si="57"/>
        <v>10</v>
      </c>
    </row>
    <row r="684" spans="3:28" ht="54.95" customHeight="1" x14ac:dyDescent="0.25">
      <c r="C684" s="56">
        <v>680</v>
      </c>
      <c r="D684" s="94" t="str">
        <f>IF(Lançamentos!G684="","",Lançamentos!G684)</f>
        <v/>
      </c>
      <c r="E684" s="120" t="str">
        <f>IF(D684="","",Lançamentos!R684)</f>
        <v/>
      </c>
      <c r="F684" s="121" t="str">
        <f>IF($D684="","",Lançamentos!T684)</f>
        <v/>
      </c>
      <c r="G684" s="121" t="str">
        <f>IF($D684="","",Lançamentos!V684)</f>
        <v/>
      </c>
      <c r="H684" s="121" t="str">
        <f>IF($D684="","",Lançamentos!X684)</f>
        <v/>
      </c>
      <c r="I684" s="121" t="str">
        <f>IF($D684="","",Lançamentos!Z684)</f>
        <v/>
      </c>
      <c r="J684" s="121" t="str">
        <f>IF($D684="","",Lançamentos!AB684)</f>
        <v/>
      </c>
      <c r="K684" s="121" t="str">
        <f>IF($D684="","",Lançamentos!AD684)</f>
        <v/>
      </c>
      <c r="L684" s="121" t="str">
        <f>IF($D684="","",Lançamentos!AF684)</f>
        <v/>
      </c>
      <c r="M684" s="121" t="str">
        <f>IF($D684="","",Lançamentos!AH684)</f>
        <v/>
      </c>
      <c r="N684" s="121" t="str">
        <f>IF($D684="","",Lançamentos!AJ684)</f>
        <v/>
      </c>
      <c r="O684" s="124" t="str">
        <f t="shared" si="58"/>
        <v/>
      </c>
      <c r="P684" s="125" t="str">
        <f t="shared" si="59"/>
        <v/>
      </c>
      <c r="R684" s="119">
        <f t="shared" si="61"/>
        <v>1</v>
      </c>
      <c r="S684" s="119">
        <f t="shared" si="61"/>
        <v>1</v>
      </c>
      <c r="T684" s="119">
        <f t="shared" si="61"/>
        <v>1</v>
      </c>
      <c r="U684" s="119">
        <f t="shared" si="61"/>
        <v>1</v>
      </c>
      <c r="V684" s="119">
        <f t="shared" si="61"/>
        <v>1</v>
      </c>
      <c r="W684" s="119">
        <f t="shared" si="60"/>
        <v>1</v>
      </c>
      <c r="X684" s="119">
        <f t="shared" si="60"/>
        <v>1</v>
      </c>
      <c r="Y684" s="119">
        <f t="shared" si="60"/>
        <v>1</v>
      </c>
      <c r="Z684" s="119">
        <f t="shared" si="60"/>
        <v>1</v>
      </c>
      <c r="AA684" s="119">
        <f t="shared" si="60"/>
        <v>1</v>
      </c>
      <c r="AB684" s="119">
        <f t="shared" si="57"/>
        <v>10</v>
      </c>
    </row>
    <row r="685" spans="3:28" ht="54.95" customHeight="1" x14ac:dyDescent="0.25">
      <c r="C685" s="56">
        <v>681</v>
      </c>
      <c r="D685" s="94" t="str">
        <f>IF(Lançamentos!G685="","",Lançamentos!G685)</f>
        <v/>
      </c>
      <c r="E685" s="120" t="str">
        <f>IF(D685="","",Lançamentos!R685)</f>
        <v/>
      </c>
      <c r="F685" s="121" t="str">
        <f>IF($D685="","",Lançamentos!T685)</f>
        <v/>
      </c>
      <c r="G685" s="121" t="str">
        <f>IF($D685="","",Lançamentos!V685)</f>
        <v/>
      </c>
      <c r="H685" s="121" t="str">
        <f>IF($D685="","",Lançamentos!X685)</f>
        <v/>
      </c>
      <c r="I685" s="121" t="str">
        <f>IF($D685="","",Lançamentos!Z685)</f>
        <v/>
      </c>
      <c r="J685" s="121" t="str">
        <f>IF($D685="","",Lançamentos!AB685)</f>
        <v/>
      </c>
      <c r="K685" s="121" t="str">
        <f>IF($D685="","",Lançamentos!AD685)</f>
        <v/>
      </c>
      <c r="L685" s="121" t="str">
        <f>IF($D685="","",Lançamentos!AF685)</f>
        <v/>
      </c>
      <c r="M685" s="121" t="str">
        <f>IF($D685="","",Lançamentos!AH685)</f>
        <v/>
      </c>
      <c r="N685" s="121" t="str">
        <f>IF($D685="","",Lançamentos!AJ685)</f>
        <v/>
      </c>
      <c r="O685" s="124" t="str">
        <f t="shared" si="58"/>
        <v/>
      </c>
      <c r="P685" s="125" t="str">
        <f t="shared" si="59"/>
        <v/>
      </c>
      <c r="R685" s="119">
        <f t="shared" si="61"/>
        <v>1</v>
      </c>
      <c r="S685" s="119">
        <f t="shared" si="61"/>
        <v>1</v>
      </c>
      <c r="T685" s="119">
        <f t="shared" si="61"/>
        <v>1</v>
      </c>
      <c r="U685" s="119">
        <f t="shared" si="61"/>
        <v>1</v>
      </c>
      <c r="V685" s="119">
        <f t="shared" si="61"/>
        <v>1</v>
      </c>
      <c r="W685" s="119">
        <f t="shared" si="60"/>
        <v>1</v>
      </c>
      <c r="X685" s="119">
        <f t="shared" si="60"/>
        <v>1</v>
      </c>
      <c r="Y685" s="119">
        <f t="shared" si="60"/>
        <v>1</v>
      </c>
      <c r="Z685" s="119">
        <f t="shared" si="60"/>
        <v>1</v>
      </c>
      <c r="AA685" s="119">
        <f t="shared" si="60"/>
        <v>1</v>
      </c>
      <c r="AB685" s="119">
        <f t="shared" si="57"/>
        <v>10</v>
      </c>
    </row>
    <row r="686" spans="3:28" ht="54.95" customHeight="1" x14ac:dyDescent="0.25">
      <c r="C686" s="56">
        <v>682</v>
      </c>
      <c r="D686" s="94" t="str">
        <f>IF(Lançamentos!G686="","",Lançamentos!G686)</f>
        <v/>
      </c>
      <c r="E686" s="120" t="str">
        <f>IF(D686="","",Lançamentos!R686)</f>
        <v/>
      </c>
      <c r="F686" s="121" t="str">
        <f>IF($D686="","",Lançamentos!T686)</f>
        <v/>
      </c>
      <c r="G686" s="121" t="str">
        <f>IF($D686="","",Lançamentos!V686)</f>
        <v/>
      </c>
      <c r="H686" s="121" t="str">
        <f>IF($D686="","",Lançamentos!X686)</f>
        <v/>
      </c>
      <c r="I686" s="121" t="str">
        <f>IF($D686="","",Lançamentos!Z686)</f>
        <v/>
      </c>
      <c r="J686" s="121" t="str">
        <f>IF($D686="","",Lançamentos!AB686)</f>
        <v/>
      </c>
      <c r="K686" s="121" t="str">
        <f>IF($D686="","",Lançamentos!AD686)</f>
        <v/>
      </c>
      <c r="L686" s="121" t="str">
        <f>IF($D686="","",Lançamentos!AF686)</f>
        <v/>
      </c>
      <c r="M686" s="121" t="str">
        <f>IF($D686="","",Lançamentos!AH686)</f>
        <v/>
      </c>
      <c r="N686" s="121" t="str">
        <f>IF($D686="","",Lançamentos!AJ686)</f>
        <v/>
      </c>
      <c r="O686" s="124" t="str">
        <f t="shared" si="58"/>
        <v/>
      </c>
      <c r="P686" s="125" t="str">
        <f t="shared" si="59"/>
        <v/>
      </c>
      <c r="R686" s="119">
        <f t="shared" si="61"/>
        <v>1</v>
      </c>
      <c r="S686" s="119">
        <f t="shared" si="61"/>
        <v>1</v>
      </c>
      <c r="T686" s="119">
        <f t="shared" si="61"/>
        <v>1</v>
      </c>
      <c r="U686" s="119">
        <f t="shared" si="61"/>
        <v>1</v>
      </c>
      <c r="V686" s="119">
        <f t="shared" si="61"/>
        <v>1</v>
      </c>
      <c r="W686" s="119">
        <f t="shared" si="60"/>
        <v>1</v>
      </c>
      <c r="X686" s="119">
        <f t="shared" si="60"/>
        <v>1</v>
      </c>
      <c r="Y686" s="119">
        <f t="shared" si="60"/>
        <v>1</v>
      </c>
      <c r="Z686" s="119">
        <f t="shared" si="60"/>
        <v>1</v>
      </c>
      <c r="AA686" s="119">
        <f t="shared" si="60"/>
        <v>1</v>
      </c>
      <c r="AB686" s="119">
        <f t="shared" si="57"/>
        <v>10</v>
      </c>
    </row>
    <row r="687" spans="3:28" ht="54.95" customHeight="1" x14ac:dyDescent="0.25">
      <c r="C687" s="56">
        <v>683</v>
      </c>
      <c r="D687" s="94" t="str">
        <f>IF(Lançamentos!G687="","",Lançamentos!G687)</f>
        <v/>
      </c>
      <c r="E687" s="120" t="str">
        <f>IF(D687="","",Lançamentos!R687)</f>
        <v/>
      </c>
      <c r="F687" s="121" t="str">
        <f>IF($D687="","",Lançamentos!T687)</f>
        <v/>
      </c>
      <c r="G687" s="121" t="str">
        <f>IF($D687="","",Lançamentos!V687)</f>
        <v/>
      </c>
      <c r="H687" s="121" t="str">
        <f>IF($D687="","",Lançamentos!X687)</f>
        <v/>
      </c>
      <c r="I687" s="121" t="str">
        <f>IF($D687="","",Lançamentos!Z687)</f>
        <v/>
      </c>
      <c r="J687" s="121" t="str">
        <f>IF($D687="","",Lançamentos!AB687)</f>
        <v/>
      </c>
      <c r="K687" s="121" t="str">
        <f>IF($D687="","",Lançamentos!AD687)</f>
        <v/>
      </c>
      <c r="L687" s="121" t="str">
        <f>IF($D687="","",Lançamentos!AF687)</f>
        <v/>
      </c>
      <c r="M687" s="121" t="str">
        <f>IF($D687="","",Lançamentos!AH687)</f>
        <v/>
      </c>
      <c r="N687" s="121" t="str">
        <f>IF($D687="","",Lançamentos!AJ687)</f>
        <v/>
      </c>
      <c r="O687" s="124" t="str">
        <f t="shared" si="58"/>
        <v/>
      </c>
      <c r="P687" s="125" t="str">
        <f t="shared" si="59"/>
        <v/>
      </c>
      <c r="R687" s="119">
        <f t="shared" si="61"/>
        <v>1</v>
      </c>
      <c r="S687" s="119">
        <f t="shared" si="61"/>
        <v>1</v>
      </c>
      <c r="T687" s="119">
        <f t="shared" si="61"/>
        <v>1</v>
      </c>
      <c r="U687" s="119">
        <f t="shared" si="61"/>
        <v>1</v>
      </c>
      <c r="V687" s="119">
        <f t="shared" si="61"/>
        <v>1</v>
      </c>
      <c r="W687" s="119">
        <f t="shared" si="60"/>
        <v>1</v>
      </c>
      <c r="X687" s="119">
        <f t="shared" si="60"/>
        <v>1</v>
      </c>
      <c r="Y687" s="119">
        <f t="shared" si="60"/>
        <v>1</v>
      </c>
      <c r="Z687" s="119">
        <f t="shared" si="60"/>
        <v>1</v>
      </c>
      <c r="AA687" s="119">
        <f t="shared" si="60"/>
        <v>1</v>
      </c>
      <c r="AB687" s="119">
        <f t="shared" si="57"/>
        <v>10</v>
      </c>
    </row>
    <row r="688" spans="3:28" ht="54.95" customHeight="1" x14ac:dyDescent="0.25">
      <c r="C688" s="56">
        <v>684</v>
      </c>
      <c r="D688" s="94" t="str">
        <f>IF(Lançamentos!G688="","",Lançamentos!G688)</f>
        <v/>
      </c>
      <c r="E688" s="120" t="str">
        <f>IF(D688="","",Lançamentos!R688)</f>
        <v/>
      </c>
      <c r="F688" s="121" t="str">
        <f>IF($D688="","",Lançamentos!T688)</f>
        <v/>
      </c>
      <c r="G688" s="121" t="str">
        <f>IF($D688="","",Lançamentos!V688)</f>
        <v/>
      </c>
      <c r="H688" s="121" t="str">
        <f>IF($D688="","",Lançamentos!X688)</f>
        <v/>
      </c>
      <c r="I688" s="121" t="str">
        <f>IF($D688="","",Lançamentos!Z688)</f>
        <v/>
      </c>
      <c r="J688" s="121" t="str">
        <f>IF($D688="","",Lançamentos!AB688)</f>
        <v/>
      </c>
      <c r="K688" s="121" t="str">
        <f>IF($D688="","",Lançamentos!AD688)</f>
        <v/>
      </c>
      <c r="L688" s="121" t="str">
        <f>IF($D688="","",Lançamentos!AF688)</f>
        <v/>
      </c>
      <c r="M688" s="121" t="str">
        <f>IF($D688="","",Lançamentos!AH688)</f>
        <v/>
      </c>
      <c r="N688" s="121" t="str">
        <f>IF($D688="","",Lançamentos!AJ688)</f>
        <v/>
      </c>
      <c r="O688" s="124" t="str">
        <f t="shared" si="58"/>
        <v/>
      </c>
      <c r="P688" s="125" t="str">
        <f t="shared" si="59"/>
        <v/>
      </c>
      <c r="R688" s="119">
        <f t="shared" si="61"/>
        <v>1</v>
      </c>
      <c r="S688" s="119">
        <f t="shared" si="61"/>
        <v>1</v>
      </c>
      <c r="T688" s="119">
        <f t="shared" si="61"/>
        <v>1</v>
      </c>
      <c r="U688" s="119">
        <f t="shared" si="61"/>
        <v>1</v>
      </c>
      <c r="V688" s="119">
        <f t="shared" si="61"/>
        <v>1</v>
      </c>
      <c r="W688" s="119">
        <f t="shared" si="60"/>
        <v>1</v>
      </c>
      <c r="X688" s="119">
        <f t="shared" si="60"/>
        <v>1</v>
      </c>
      <c r="Y688" s="119">
        <f t="shared" si="60"/>
        <v>1</v>
      </c>
      <c r="Z688" s="119">
        <f t="shared" si="60"/>
        <v>1</v>
      </c>
      <c r="AA688" s="119">
        <f t="shared" si="60"/>
        <v>1</v>
      </c>
      <c r="AB688" s="119">
        <f t="shared" si="57"/>
        <v>10</v>
      </c>
    </row>
    <row r="689" spans="3:28" ht="54.95" customHeight="1" x14ac:dyDescent="0.25">
      <c r="C689" s="56">
        <v>685</v>
      </c>
      <c r="D689" s="94" t="str">
        <f>IF(Lançamentos!G689="","",Lançamentos!G689)</f>
        <v/>
      </c>
      <c r="E689" s="120" t="str">
        <f>IF(D689="","",Lançamentos!R689)</f>
        <v/>
      </c>
      <c r="F689" s="121" t="str">
        <f>IF($D689="","",Lançamentos!T689)</f>
        <v/>
      </c>
      <c r="G689" s="121" t="str">
        <f>IF($D689="","",Lançamentos!V689)</f>
        <v/>
      </c>
      <c r="H689" s="121" t="str">
        <f>IF($D689="","",Lançamentos!X689)</f>
        <v/>
      </c>
      <c r="I689" s="121" t="str">
        <f>IF($D689="","",Lançamentos!Z689)</f>
        <v/>
      </c>
      <c r="J689" s="121" t="str">
        <f>IF($D689="","",Lançamentos!AB689)</f>
        <v/>
      </c>
      <c r="K689" s="121" t="str">
        <f>IF($D689="","",Lançamentos!AD689)</f>
        <v/>
      </c>
      <c r="L689" s="121" t="str">
        <f>IF($D689="","",Lançamentos!AF689)</f>
        <v/>
      </c>
      <c r="M689" s="121" t="str">
        <f>IF($D689="","",Lançamentos!AH689)</f>
        <v/>
      </c>
      <c r="N689" s="121" t="str">
        <f>IF($D689="","",Lançamentos!AJ689)</f>
        <v/>
      </c>
      <c r="O689" s="124" t="str">
        <f t="shared" si="58"/>
        <v/>
      </c>
      <c r="P689" s="125" t="str">
        <f t="shared" si="59"/>
        <v/>
      </c>
      <c r="R689" s="119">
        <f t="shared" si="61"/>
        <v>1</v>
      </c>
      <c r="S689" s="119">
        <f t="shared" si="61"/>
        <v>1</v>
      </c>
      <c r="T689" s="119">
        <f t="shared" si="61"/>
        <v>1</v>
      </c>
      <c r="U689" s="119">
        <f t="shared" si="61"/>
        <v>1</v>
      </c>
      <c r="V689" s="119">
        <f t="shared" si="61"/>
        <v>1</v>
      </c>
      <c r="W689" s="119">
        <f t="shared" si="60"/>
        <v>1</v>
      </c>
      <c r="X689" s="119">
        <f t="shared" si="60"/>
        <v>1</v>
      </c>
      <c r="Y689" s="119">
        <f t="shared" si="60"/>
        <v>1</v>
      </c>
      <c r="Z689" s="119">
        <f t="shared" si="60"/>
        <v>1</v>
      </c>
      <c r="AA689" s="119">
        <f t="shared" si="60"/>
        <v>1</v>
      </c>
      <c r="AB689" s="119">
        <f t="shared" si="57"/>
        <v>10</v>
      </c>
    </row>
    <row r="690" spans="3:28" ht="54.95" customHeight="1" x14ac:dyDescent="0.25">
      <c r="C690" s="56">
        <v>686</v>
      </c>
      <c r="D690" s="94" t="str">
        <f>IF(Lançamentos!G690="","",Lançamentos!G690)</f>
        <v/>
      </c>
      <c r="E690" s="120" t="str">
        <f>IF(D690="","",Lançamentos!R690)</f>
        <v/>
      </c>
      <c r="F690" s="121" t="str">
        <f>IF($D690="","",Lançamentos!T690)</f>
        <v/>
      </c>
      <c r="G690" s="121" t="str">
        <f>IF($D690="","",Lançamentos!V690)</f>
        <v/>
      </c>
      <c r="H690" s="121" t="str">
        <f>IF($D690="","",Lançamentos!X690)</f>
        <v/>
      </c>
      <c r="I690" s="121" t="str">
        <f>IF($D690="","",Lançamentos!Z690)</f>
        <v/>
      </c>
      <c r="J690" s="121" t="str">
        <f>IF($D690="","",Lançamentos!AB690)</f>
        <v/>
      </c>
      <c r="K690" s="121" t="str">
        <f>IF($D690="","",Lançamentos!AD690)</f>
        <v/>
      </c>
      <c r="L690" s="121" t="str">
        <f>IF($D690="","",Lançamentos!AF690)</f>
        <v/>
      </c>
      <c r="M690" s="121" t="str">
        <f>IF($D690="","",Lançamentos!AH690)</f>
        <v/>
      </c>
      <c r="N690" s="121" t="str">
        <f>IF($D690="","",Lançamentos!AJ690)</f>
        <v/>
      </c>
      <c r="O690" s="124" t="str">
        <f t="shared" si="58"/>
        <v/>
      </c>
      <c r="P690" s="125" t="str">
        <f t="shared" si="59"/>
        <v/>
      </c>
      <c r="R690" s="119">
        <f t="shared" si="61"/>
        <v>1</v>
      </c>
      <c r="S690" s="119">
        <f t="shared" si="61"/>
        <v>1</v>
      </c>
      <c r="T690" s="119">
        <f t="shared" si="61"/>
        <v>1</v>
      </c>
      <c r="U690" s="119">
        <f t="shared" si="61"/>
        <v>1</v>
      </c>
      <c r="V690" s="119">
        <f t="shared" si="61"/>
        <v>1</v>
      </c>
      <c r="W690" s="119">
        <f t="shared" si="60"/>
        <v>1</v>
      </c>
      <c r="X690" s="119">
        <f t="shared" si="60"/>
        <v>1</v>
      </c>
      <c r="Y690" s="119">
        <f t="shared" si="60"/>
        <v>1</v>
      </c>
      <c r="Z690" s="119">
        <f t="shared" si="60"/>
        <v>1</v>
      </c>
      <c r="AA690" s="119">
        <f t="shared" si="60"/>
        <v>1</v>
      </c>
      <c r="AB690" s="119">
        <f t="shared" si="57"/>
        <v>10</v>
      </c>
    </row>
    <row r="691" spans="3:28" ht="54.95" customHeight="1" x14ac:dyDescent="0.25">
      <c r="C691" s="56">
        <v>687</v>
      </c>
      <c r="D691" s="94" t="str">
        <f>IF(Lançamentos!G691="","",Lançamentos!G691)</f>
        <v/>
      </c>
      <c r="E691" s="120" t="str">
        <f>IF(D691="","",Lançamentos!R691)</f>
        <v/>
      </c>
      <c r="F691" s="121" t="str">
        <f>IF($D691="","",Lançamentos!T691)</f>
        <v/>
      </c>
      <c r="G691" s="121" t="str">
        <f>IF($D691="","",Lançamentos!V691)</f>
        <v/>
      </c>
      <c r="H691" s="121" t="str">
        <f>IF($D691="","",Lançamentos!X691)</f>
        <v/>
      </c>
      <c r="I691" s="121" t="str">
        <f>IF($D691="","",Lançamentos!Z691)</f>
        <v/>
      </c>
      <c r="J691" s="121" t="str">
        <f>IF($D691="","",Lançamentos!AB691)</f>
        <v/>
      </c>
      <c r="K691" s="121" t="str">
        <f>IF($D691="","",Lançamentos!AD691)</f>
        <v/>
      </c>
      <c r="L691" s="121" t="str">
        <f>IF($D691="","",Lançamentos!AF691)</f>
        <v/>
      </c>
      <c r="M691" s="121" t="str">
        <f>IF($D691="","",Lançamentos!AH691)</f>
        <v/>
      </c>
      <c r="N691" s="121" t="str">
        <f>IF($D691="","",Lançamentos!AJ691)</f>
        <v/>
      </c>
      <c r="O691" s="124" t="str">
        <f t="shared" si="58"/>
        <v/>
      </c>
      <c r="P691" s="125" t="str">
        <f t="shared" si="59"/>
        <v/>
      </c>
      <c r="R691" s="119">
        <f t="shared" si="61"/>
        <v>1</v>
      </c>
      <c r="S691" s="119">
        <f t="shared" si="61"/>
        <v>1</v>
      </c>
      <c r="T691" s="119">
        <f t="shared" si="61"/>
        <v>1</v>
      </c>
      <c r="U691" s="119">
        <f t="shared" si="61"/>
        <v>1</v>
      </c>
      <c r="V691" s="119">
        <f t="shared" si="61"/>
        <v>1</v>
      </c>
      <c r="W691" s="119">
        <f t="shared" si="60"/>
        <v>1</v>
      </c>
      <c r="X691" s="119">
        <f t="shared" si="60"/>
        <v>1</v>
      </c>
      <c r="Y691" s="119">
        <f t="shared" si="60"/>
        <v>1</v>
      </c>
      <c r="Z691" s="119">
        <f t="shared" si="60"/>
        <v>1</v>
      </c>
      <c r="AA691" s="119">
        <f t="shared" si="60"/>
        <v>1</v>
      </c>
      <c r="AB691" s="119">
        <f t="shared" si="57"/>
        <v>10</v>
      </c>
    </row>
    <row r="692" spans="3:28" ht="54.95" customHeight="1" x14ac:dyDescent="0.25">
      <c r="C692" s="56">
        <v>688</v>
      </c>
      <c r="D692" s="94" t="str">
        <f>IF(Lançamentos!G692="","",Lançamentos!G692)</f>
        <v/>
      </c>
      <c r="E692" s="120" t="str">
        <f>IF(D692="","",Lançamentos!R692)</f>
        <v/>
      </c>
      <c r="F692" s="121" t="str">
        <f>IF($D692="","",Lançamentos!T692)</f>
        <v/>
      </c>
      <c r="G692" s="121" t="str">
        <f>IF($D692="","",Lançamentos!V692)</f>
        <v/>
      </c>
      <c r="H692" s="121" t="str">
        <f>IF($D692="","",Lançamentos!X692)</f>
        <v/>
      </c>
      <c r="I692" s="121" t="str">
        <f>IF($D692="","",Lançamentos!Z692)</f>
        <v/>
      </c>
      <c r="J692" s="121" t="str">
        <f>IF($D692="","",Lançamentos!AB692)</f>
        <v/>
      </c>
      <c r="K692" s="121" t="str">
        <f>IF($D692="","",Lançamentos!AD692)</f>
        <v/>
      </c>
      <c r="L692" s="121" t="str">
        <f>IF($D692="","",Lançamentos!AF692)</f>
        <v/>
      </c>
      <c r="M692" s="121" t="str">
        <f>IF($D692="","",Lançamentos!AH692)</f>
        <v/>
      </c>
      <c r="N692" s="121" t="str">
        <f>IF($D692="","",Lançamentos!AJ692)</f>
        <v/>
      </c>
      <c r="O692" s="124" t="str">
        <f t="shared" si="58"/>
        <v/>
      </c>
      <c r="P692" s="125" t="str">
        <f t="shared" si="59"/>
        <v/>
      </c>
      <c r="R692" s="119">
        <f t="shared" si="61"/>
        <v>1</v>
      </c>
      <c r="S692" s="119">
        <f t="shared" si="61"/>
        <v>1</v>
      </c>
      <c r="T692" s="119">
        <f t="shared" si="61"/>
        <v>1</v>
      </c>
      <c r="U692" s="119">
        <f t="shared" si="61"/>
        <v>1</v>
      </c>
      <c r="V692" s="119">
        <f t="shared" si="61"/>
        <v>1</v>
      </c>
      <c r="W692" s="119">
        <f t="shared" si="60"/>
        <v>1</v>
      </c>
      <c r="X692" s="119">
        <f t="shared" si="60"/>
        <v>1</v>
      </c>
      <c r="Y692" s="119">
        <f t="shared" si="60"/>
        <v>1</v>
      </c>
      <c r="Z692" s="119">
        <f t="shared" si="60"/>
        <v>1</v>
      </c>
      <c r="AA692" s="119">
        <f t="shared" si="60"/>
        <v>1</v>
      </c>
      <c r="AB692" s="119">
        <f t="shared" si="57"/>
        <v>10</v>
      </c>
    </row>
    <row r="693" spans="3:28" ht="54.95" customHeight="1" x14ac:dyDescent="0.25">
      <c r="C693" s="56">
        <v>689</v>
      </c>
      <c r="D693" s="94" t="str">
        <f>IF(Lançamentos!G693="","",Lançamentos!G693)</f>
        <v/>
      </c>
      <c r="E693" s="120" t="str">
        <f>IF(D693="","",Lançamentos!R693)</f>
        <v/>
      </c>
      <c r="F693" s="121" t="str">
        <f>IF($D693="","",Lançamentos!T693)</f>
        <v/>
      </c>
      <c r="G693" s="121" t="str">
        <f>IF($D693="","",Lançamentos!V693)</f>
        <v/>
      </c>
      <c r="H693" s="121" t="str">
        <f>IF($D693="","",Lançamentos!X693)</f>
        <v/>
      </c>
      <c r="I693" s="121" t="str">
        <f>IF($D693="","",Lançamentos!Z693)</f>
        <v/>
      </c>
      <c r="J693" s="121" t="str">
        <f>IF($D693="","",Lançamentos!AB693)</f>
        <v/>
      </c>
      <c r="K693" s="121" t="str">
        <f>IF($D693="","",Lançamentos!AD693)</f>
        <v/>
      </c>
      <c r="L693" s="121" t="str">
        <f>IF($D693="","",Lançamentos!AF693)</f>
        <v/>
      </c>
      <c r="M693" s="121" t="str">
        <f>IF($D693="","",Lançamentos!AH693)</f>
        <v/>
      </c>
      <c r="N693" s="121" t="str">
        <f>IF($D693="","",Lançamentos!AJ693)</f>
        <v/>
      </c>
      <c r="O693" s="124" t="str">
        <f t="shared" si="58"/>
        <v/>
      </c>
      <c r="P693" s="125" t="str">
        <f t="shared" si="59"/>
        <v/>
      </c>
      <c r="R693" s="119">
        <f t="shared" si="61"/>
        <v>1</v>
      </c>
      <c r="S693" s="119">
        <f t="shared" si="61"/>
        <v>1</v>
      </c>
      <c r="T693" s="119">
        <f t="shared" si="61"/>
        <v>1</v>
      </c>
      <c r="U693" s="119">
        <f t="shared" si="61"/>
        <v>1</v>
      </c>
      <c r="V693" s="119">
        <f t="shared" si="61"/>
        <v>1</v>
      </c>
      <c r="W693" s="119">
        <f t="shared" si="60"/>
        <v>1</v>
      </c>
      <c r="X693" s="119">
        <f t="shared" si="60"/>
        <v>1</v>
      </c>
      <c r="Y693" s="119">
        <f t="shared" si="60"/>
        <v>1</v>
      </c>
      <c r="Z693" s="119">
        <f t="shared" si="60"/>
        <v>1</v>
      </c>
      <c r="AA693" s="119">
        <f t="shared" si="60"/>
        <v>1</v>
      </c>
      <c r="AB693" s="119">
        <f t="shared" si="57"/>
        <v>10</v>
      </c>
    </row>
    <row r="694" spans="3:28" ht="54.95" customHeight="1" x14ac:dyDescent="0.25">
      <c r="C694" s="56">
        <v>690</v>
      </c>
      <c r="D694" s="94" t="str">
        <f>IF(Lançamentos!G694="","",Lançamentos!G694)</f>
        <v/>
      </c>
      <c r="E694" s="120" t="str">
        <f>IF(D694="","",Lançamentos!R694)</f>
        <v/>
      </c>
      <c r="F694" s="121" t="str">
        <f>IF($D694="","",Lançamentos!T694)</f>
        <v/>
      </c>
      <c r="G694" s="121" t="str">
        <f>IF($D694="","",Lançamentos!V694)</f>
        <v/>
      </c>
      <c r="H694" s="121" t="str">
        <f>IF($D694="","",Lançamentos!X694)</f>
        <v/>
      </c>
      <c r="I694" s="121" t="str">
        <f>IF($D694="","",Lançamentos!Z694)</f>
        <v/>
      </c>
      <c r="J694" s="121" t="str">
        <f>IF($D694="","",Lançamentos!AB694)</f>
        <v/>
      </c>
      <c r="K694" s="121" t="str">
        <f>IF($D694="","",Lançamentos!AD694)</f>
        <v/>
      </c>
      <c r="L694" s="121" t="str">
        <f>IF($D694="","",Lançamentos!AF694)</f>
        <v/>
      </c>
      <c r="M694" s="121" t="str">
        <f>IF($D694="","",Lançamentos!AH694)</f>
        <v/>
      </c>
      <c r="N694" s="121" t="str">
        <f>IF($D694="","",Lançamentos!AJ694)</f>
        <v/>
      </c>
      <c r="O694" s="124" t="str">
        <f t="shared" si="58"/>
        <v/>
      </c>
      <c r="P694" s="125" t="str">
        <f t="shared" si="59"/>
        <v/>
      </c>
      <c r="R694" s="119">
        <f t="shared" si="61"/>
        <v>1</v>
      </c>
      <c r="S694" s="119">
        <f t="shared" si="61"/>
        <v>1</v>
      </c>
      <c r="T694" s="119">
        <f t="shared" si="61"/>
        <v>1</v>
      </c>
      <c r="U694" s="119">
        <f t="shared" si="61"/>
        <v>1</v>
      </c>
      <c r="V694" s="119">
        <f t="shared" si="61"/>
        <v>1</v>
      </c>
      <c r="W694" s="119">
        <f t="shared" si="60"/>
        <v>1</v>
      </c>
      <c r="X694" s="119">
        <f t="shared" si="60"/>
        <v>1</v>
      </c>
      <c r="Y694" s="119">
        <f t="shared" si="60"/>
        <v>1</v>
      </c>
      <c r="Z694" s="119">
        <f t="shared" si="60"/>
        <v>1</v>
      </c>
      <c r="AA694" s="119">
        <f t="shared" si="60"/>
        <v>1</v>
      </c>
      <c r="AB694" s="119">
        <f t="shared" si="57"/>
        <v>10</v>
      </c>
    </row>
    <row r="695" spans="3:28" ht="54.95" customHeight="1" x14ac:dyDescent="0.25">
      <c r="C695" s="56">
        <v>691</v>
      </c>
      <c r="D695" s="94" t="str">
        <f>IF(Lançamentos!G695="","",Lançamentos!G695)</f>
        <v/>
      </c>
      <c r="E695" s="120" t="str">
        <f>IF(D695="","",Lançamentos!R695)</f>
        <v/>
      </c>
      <c r="F695" s="121" t="str">
        <f>IF($D695="","",Lançamentos!T695)</f>
        <v/>
      </c>
      <c r="G695" s="121" t="str">
        <f>IF($D695="","",Lançamentos!V695)</f>
        <v/>
      </c>
      <c r="H695" s="121" t="str">
        <f>IF($D695="","",Lançamentos!X695)</f>
        <v/>
      </c>
      <c r="I695" s="121" t="str">
        <f>IF($D695="","",Lançamentos!Z695)</f>
        <v/>
      </c>
      <c r="J695" s="121" t="str">
        <f>IF($D695="","",Lançamentos!AB695)</f>
        <v/>
      </c>
      <c r="K695" s="121" t="str">
        <f>IF($D695="","",Lançamentos!AD695)</f>
        <v/>
      </c>
      <c r="L695" s="121" t="str">
        <f>IF($D695="","",Lançamentos!AF695)</f>
        <v/>
      </c>
      <c r="M695" s="121" t="str">
        <f>IF($D695="","",Lançamentos!AH695)</f>
        <v/>
      </c>
      <c r="N695" s="121" t="str">
        <f>IF($D695="","",Lançamentos!AJ695)</f>
        <v/>
      </c>
      <c r="O695" s="124" t="str">
        <f t="shared" si="58"/>
        <v/>
      </c>
      <c r="P695" s="125" t="str">
        <f t="shared" si="59"/>
        <v/>
      </c>
      <c r="R695" s="119">
        <f t="shared" si="61"/>
        <v>1</v>
      </c>
      <c r="S695" s="119">
        <f t="shared" si="61"/>
        <v>1</v>
      </c>
      <c r="T695" s="119">
        <f t="shared" si="61"/>
        <v>1</v>
      </c>
      <c r="U695" s="119">
        <f t="shared" si="61"/>
        <v>1</v>
      </c>
      <c r="V695" s="119">
        <f t="shared" si="61"/>
        <v>1</v>
      </c>
      <c r="W695" s="119">
        <f t="shared" si="60"/>
        <v>1</v>
      </c>
      <c r="X695" s="119">
        <f t="shared" si="60"/>
        <v>1</v>
      </c>
      <c r="Y695" s="119">
        <f t="shared" si="60"/>
        <v>1</v>
      </c>
      <c r="Z695" s="119">
        <f t="shared" si="60"/>
        <v>1</v>
      </c>
      <c r="AA695" s="119">
        <f t="shared" si="60"/>
        <v>1</v>
      </c>
      <c r="AB695" s="119">
        <f t="shared" si="57"/>
        <v>10</v>
      </c>
    </row>
    <row r="696" spans="3:28" ht="54.95" customHeight="1" x14ac:dyDescent="0.25">
      <c r="C696" s="56">
        <v>692</v>
      </c>
      <c r="D696" s="94" t="str">
        <f>IF(Lançamentos!G696="","",Lançamentos!G696)</f>
        <v/>
      </c>
      <c r="E696" s="120" t="str">
        <f>IF(D696="","",Lançamentos!R696)</f>
        <v/>
      </c>
      <c r="F696" s="121" t="str">
        <f>IF($D696="","",Lançamentos!T696)</f>
        <v/>
      </c>
      <c r="G696" s="121" t="str">
        <f>IF($D696="","",Lançamentos!V696)</f>
        <v/>
      </c>
      <c r="H696" s="121" t="str">
        <f>IF($D696="","",Lançamentos!X696)</f>
        <v/>
      </c>
      <c r="I696" s="121" t="str">
        <f>IF($D696="","",Lançamentos!Z696)</f>
        <v/>
      </c>
      <c r="J696" s="121" t="str">
        <f>IF($D696="","",Lançamentos!AB696)</f>
        <v/>
      </c>
      <c r="K696" s="121" t="str">
        <f>IF($D696="","",Lançamentos!AD696)</f>
        <v/>
      </c>
      <c r="L696" s="121" t="str">
        <f>IF($D696="","",Lançamentos!AF696)</f>
        <v/>
      </c>
      <c r="M696" s="121" t="str">
        <f>IF($D696="","",Lançamentos!AH696)</f>
        <v/>
      </c>
      <c r="N696" s="121" t="str">
        <f>IF($D696="","",Lançamentos!AJ696)</f>
        <v/>
      </c>
      <c r="O696" s="124" t="str">
        <f t="shared" si="58"/>
        <v/>
      </c>
      <c r="P696" s="125" t="str">
        <f t="shared" si="59"/>
        <v/>
      </c>
      <c r="R696" s="119">
        <f t="shared" si="61"/>
        <v>1</v>
      </c>
      <c r="S696" s="119">
        <f t="shared" si="61"/>
        <v>1</v>
      </c>
      <c r="T696" s="119">
        <f t="shared" si="61"/>
        <v>1</v>
      </c>
      <c r="U696" s="119">
        <f t="shared" si="61"/>
        <v>1</v>
      </c>
      <c r="V696" s="119">
        <f t="shared" si="61"/>
        <v>1</v>
      </c>
      <c r="W696" s="119">
        <f t="shared" si="60"/>
        <v>1</v>
      </c>
      <c r="X696" s="119">
        <f t="shared" si="60"/>
        <v>1</v>
      </c>
      <c r="Y696" s="119">
        <f t="shared" si="60"/>
        <v>1</v>
      </c>
      <c r="Z696" s="119">
        <f t="shared" si="60"/>
        <v>1</v>
      </c>
      <c r="AA696" s="119">
        <f t="shared" si="60"/>
        <v>1</v>
      </c>
      <c r="AB696" s="119">
        <f t="shared" si="57"/>
        <v>10</v>
      </c>
    </row>
    <row r="697" spans="3:28" ht="54.95" customHeight="1" x14ac:dyDescent="0.25">
      <c r="C697" s="56">
        <v>693</v>
      </c>
      <c r="D697" s="94" t="str">
        <f>IF(Lançamentos!G697="","",Lançamentos!G697)</f>
        <v/>
      </c>
      <c r="E697" s="120" t="str">
        <f>IF(D697="","",Lançamentos!R697)</f>
        <v/>
      </c>
      <c r="F697" s="121" t="str">
        <f>IF($D697="","",Lançamentos!T697)</f>
        <v/>
      </c>
      <c r="G697" s="121" t="str">
        <f>IF($D697="","",Lançamentos!V697)</f>
        <v/>
      </c>
      <c r="H697" s="121" t="str">
        <f>IF($D697="","",Lançamentos!X697)</f>
        <v/>
      </c>
      <c r="I697" s="121" t="str">
        <f>IF($D697="","",Lançamentos!Z697)</f>
        <v/>
      </c>
      <c r="J697" s="121" t="str">
        <f>IF($D697="","",Lançamentos!AB697)</f>
        <v/>
      </c>
      <c r="K697" s="121" t="str">
        <f>IF($D697="","",Lançamentos!AD697)</f>
        <v/>
      </c>
      <c r="L697" s="121" t="str">
        <f>IF($D697="","",Lançamentos!AF697)</f>
        <v/>
      </c>
      <c r="M697" s="121" t="str">
        <f>IF($D697="","",Lançamentos!AH697)</f>
        <v/>
      </c>
      <c r="N697" s="121" t="str">
        <f>IF($D697="","",Lançamentos!AJ697)</f>
        <v/>
      </c>
      <c r="O697" s="124" t="str">
        <f t="shared" si="58"/>
        <v/>
      </c>
      <c r="P697" s="125" t="str">
        <f t="shared" si="59"/>
        <v/>
      </c>
      <c r="R697" s="119">
        <f t="shared" si="61"/>
        <v>1</v>
      </c>
      <c r="S697" s="119">
        <f t="shared" si="61"/>
        <v>1</v>
      </c>
      <c r="T697" s="119">
        <f t="shared" si="61"/>
        <v>1</v>
      </c>
      <c r="U697" s="119">
        <f t="shared" si="61"/>
        <v>1</v>
      </c>
      <c r="V697" s="119">
        <f t="shared" si="61"/>
        <v>1</v>
      </c>
      <c r="W697" s="119">
        <f t="shared" si="60"/>
        <v>1</v>
      </c>
      <c r="X697" s="119">
        <f t="shared" si="60"/>
        <v>1</v>
      </c>
      <c r="Y697" s="119">
        <f t="shared" si="60"/>
        <v>1</v>
      </c>
      <c r="Z697" s="119">
        <f t="shared" si="60"/>
        <v>1</v>
      </c>
      <c r="AA697" s="119">
        <f t="shared" si="60"/>
        <v>1</v>
      </c>
      <c r="AB697" s="119">
        <f t="shared" si="57"/>
        <v>10</v>
      </c>
    </row>
    <row r="698" spans="3:28" ht="54.95" customHeight="1" x14ac:dyDescent="0.25">
      <c r="C698" s="56">
        <v>694</v>
      </c>
      <c r="D698" s="94" t="str">
        <f>IF(Lançamentos!G698="","",Lançamentos!G698)</f>
        <v/>
      </c>
      <c r="E698" s="120" t="str">
        <f>IF(D698="","",Lançamentos!R698)</f>
        <v/>
      </c>
      <c r="F698" s="121" t="str">
        <f>IF($D698="","",Lançamentos!T698)</f>
        <v/>
      </c>
      <c r="G698" s="121" t="str">
        <f>IF($D698="","",Lançamentos!V698)</f>
        <v/>
      </c>
      <c r="H698" s="121" t="str">
        <f>IF($D698="","",Lançamentos!X698)</f>
        <v/>
      </c>
      <c r="I698" s="121" t="str">
        <f>IF($D698="","",Lançamentos!Z698)</f>
        <v/>
      </c>
      <c r="J698" s="121" t="str">
        <f>IF($D698="","",Lançamentos!AB698)</f>
        <v/>
      </c>
      <c r="K698" s="121" t="str">
        <f>IF($D698="","",Lançamentos!AD698)</f>
        <v/>
      </c>
      <c r="L698" s="121" t="str">
        <f>IF($D698="","",Lançamentos!AF698)</f>
        <v/>
      </c>
      <c r="M698" s="121" t="str">
        <f>IF($D698="","",Lançamentos!AH698)</f>
        <v/>
      </c>
      <c r="N698" s="121" t="str">
        <f>IF($D698="","",Lançamentos!AJ698)</f>
        <v/>
      </c>
      <c r="O698" s="124" t="str">
        <f t="shared" si="58"/>
        <v/>
      </c>
      <c r="P698" s="125" t="str">
        <f t="shared" si="59"/>
        <v/>
      </c>
      <c r="R698" s="119">
        <f t="shared" si="61"/>
        <v>1</v>
      </c>
      <c r="S698" s="119">
        <f t="shared" si="61"/>
        <v>1</v>
      </c>
      <c r="T698" s="119">
        <f t="shared" si="61"/>
        <v>1</v>
      </c>
      <c r="U698" s="119">
        <f t="shared" si="61"/>
        <v>1</v>
      </c>
      <c r="V698" s="119">
        <f t="shared" si="61"/>
        <v>1</v>
      </c>
      <c r="W698" s="119">
        <f t="shared" si="60"/>
        <v>1</v>
      </c>
      <c r="X698" s="119">
        <f t="shared" si="60"/>
        <v>1</v>
      </c>
      <c r="Y698" s="119">
        <f t="shared" si="60"/>
        <v>1</v>
      </c>
      <c r="Z698" s="119">
        <f t="shared" si="60"/>
        <v>1</v>
      </c>
      <c r="AA698" s="119">
        <f t="shared" si="60"/>
        <v>1</v>
      </c>
      <c r="AB698" s="119">
        <f t="shared" si="57"/>
        <v>10</v>
      </c>
    </row>
    <row r="699" spans="3:28" ht="54.95" customHeight="1" x14ac:dyDescent="0.25">
      <c r="C699" s="56">
        <v>695</v>
      </c>
      <c r="D699" s="94" t="str">
        <f>IF(Lançamentos!G699="","",Lançamentos!G699)</f>
        <v/>
      </c>
      <c r="E699" s="120" t="str">
        <f>IF(D699="","",Lançamentos!R699)</f>
        <v/>
      </c>
      <c r="F699" s="121" t="str">
        <f>IF($D699="","",Lançamentos!T699)</f>
        <v/>
      </c>
      <c r="G699" s="121" t="str">
        <f>IF($D699="","",Lançamentos!V699)</f>
        <v/>
      </c>
      <c r="H699" s="121" t="str">
        <f>IF($D699="","",Lançamentos!X699)</f>
        <v/>
      </c>
      <c r="I699" s="121" t="str">
        <f>IF($D699="","",Lançamentos!Z699)</f>
        <v/>
      </c>
      <c r="J699" s="121" t="str">
        <f>IF($D699="","",Lançamentos!AB699)</f>
        <v/>
      </c>
      <c r="K699" s="121" t="str">
        <f>IF($D699="","",Lançamentos!AD699)</f>
        <v/>
      </c>
      <c r="L699" s="121" t="str">
        <f>IF($D699="","",Lançamentos!AF699)</f>
        <v/>
      </c>
      <c r="M699" s="121" t="str">
        <f>IF($D699="","",Lançamentos!AH699)</f>
        <v/>
      </c>
      <c r="N699" s="121" t="str">
        <f>IF($D699="","",Lançamentos!AJ699)</f>
        <v/>
      </c>
      <c r="O699" s="124" t="str">
        <f t="shared" si="58"/>
        <v/>
      </c>
      <c r="P699" s="125" t="str">
        <f t="shared" si="59"/>
        <v/>
      </c>
      <c r="R699" s="119">
        <f t="shared" si="61"/>
        <v>1</v>
      </c>
      <c r="S699" s="119">
        <f t="shared" si="61"/>
        <v>1</v>
      </c>
      <c r="T699" s="119">
        <f t="shared" si="61"/>
        <v>1</v>
      </c>
      <c r="U699" s="119">
        <f t="shared" si="61"/>
        <v>1</v>
      </c>
      <c r="V699" s="119">
        <f t="shared" si="61"/>
        <v>1</v>
      </c>
      <c r="W699" s="119">
        <f t="shared" si="60"/>
        <v>1</v>
      </c>
      <c r="X699" s="119">
        <f t="shared" si="60"/>
        <v>1</v>
      </c>
      <c r="Y699" s="119">
        <f t="shared" si="60"/>
        <v>1</v>
      </c>
      <c r="Z699" s="119">
        <f t="shared" si="60"/>
        <v>1</v>
      </c>
      <c r="AA699" s="119">
        <f t="shared" si="60"/>
        <v>1</v>
      </c>
      <c r="AB699" s="119">
        <f t="shared" si="57"/>
        <v>10</v>
      </c>
    </row>
    <row r="700" spans="3:28" ht="54.95" customHeight="1" x14ac:dyDescent="0.25">
      <c r="C700" s="56">
        <v>696</v>
      </c>
      <c r="D700" s="94" t="str">
        <f>IF(Lançamentos!G700="","",Lançamentos!G700)</f>
        <v/>
      </c>
      <c r="E700" s="120" t="str">
        <f>IF(D700="","",Lançamentos!R700)</f>
        <v/>
      </c>
      <c r="F700" s="121" t="str">
        <f>IF($D700="","",Lançamentos!T700)</f>
        <v/>
      </c>
      <c r="G700" s="121" t="str">
        <f>IF($D700="","",Lançamentos!V700)</f>
        <v/>
      </c>
      <c r="H700" s="121" t="str">
        <f>IF($D700="","",Lançamentos!X700)</f>
        <v/>
      </c>
      <c r="I700" s="121" t="str">
        <f>IF($D700="","",Lançamentos!Z700)</f>
        <v/>
      </c>
      <c r="J700" s="121" t="str">
        <f>IF($D700="","",Lançamentos!AB700)</f>
        <v/>
      </c>
      <c r="K700" s="121" t="str">
        <f>IF($D700="","",Lançamentos!AD700)</f>
        <v/>
      </c>
      <c r="L700" s="121" t="str">
        <f>IF($D700="","",Lançamentos!AF700)</f>
        <v/>
      </c>
      <c r="M700" s="121" t="str">
        <f>IF($D700="","",Lançamentos!AH700)</f>
        <v/>
      </c>
      <c r="N700" s="121" t="str">
        <f>IF($D700="","",Lançamentos!AJ700)</f>
        <v/>
      </c>
      <c r="O700" s="124" t="str">
        <f t="shared" si="58"/>
        <v/>
      </c>
      <c r="P700" s="125" t="str">
        <f t="shared" si="59"/>
        <v/>
      </c>
      <c r="R700" s="119">
        <f t="shared" si="61"/>
        <v>1</v>
      </c>
      <c r="S700" s="119">
        <f t="shared" si="61"/>
        <v>1</v>
      </c>
      <c r="T700" s="119">
        <f t="shared" si="61"/>
        <v>1</v>
      </c>
      <c r="U700" s="119">
        <f t="shared" si="61"/>
        <v>1</v>
      </c>
      <c r="V700" s="119">
        <f t="shared" si="61"/>
        <v>1</v>
      </c>
      <c r="W700" s="119">
        <f t="shared" si="60"/>
        <v>1</v>
      </c>
      <c r="X700" s="119">
        <f t="shared" si="60"/>
        <v>1</v>
      </c>
      <c r="Y700" s="119">
        <f t="shared" si="60"/>
        <v>1</v>
      </c>
      <c r="Z700" s="119">
        <f t="shared" si="60"/>
        <v>1</v>
      </c>
      <c r="AA700" s="119">
        <f t="shared" si="60"/>
        <v>1</v>
      </c>
      <c r="AB700" s="119">
        <f t="shared" si="57"/>
        <v>10</v>
      </c>
    </row>
    <row r="701" spans="3:28" ht="54.95" customHeight="1" x14ac:dyDescent="0.25">
      <c r="C701" s="56">
        <v>697</v>
      </c>
      <c r="D701" s="94" t="str">
        <f>IF(Lançamentos!G701="","",Lançamentos!G701)</f>
        <v/>
      </c>
      <c r="E701" s="120" t="str">
        <f>IF(D701="","",Lançamentos!R701)</f>
        <v/>
      </c>
      <c r="F701" s="121" t="str">
        <f>IF($D701="","",Lançamentos!T701)</f>
        <v/>
      </c>
      <c r="G701" s="121" t="str">
        <f>IF($D701="","",Lançamentos!V701)</f>
        <v/>
      </c>
      <c r="H701" s="121" t="str">
        <f>IF($D701="","",Lançamentos!X701)</f>
        <v/>
      </c>
      <c r="I701" s="121" t="str">
        <f>IF($D701="","",Lançamentos!Z701)</f>
        <v/>
      </c>
      <c r="J701" s="121" t="str">
        <f>IF($D701="","",Lançamentos!AB701)</f>
        <v/>
      </c>
      <c r="K701" s="121" t="str">
        <f>IF($D701="","",Lançamentos!AD701)</f>
        <v/>
      </c>
      <c r="L701" s="121" t="str">
        <f>IF($D701="","",Lançamentos!AF701)</f>
        <v/>
      </c>
      <c r="M701" s="121" t="str">
        <f>IF($D701="","",Lançamentos!AH701)</f>
        <v/>
      </c>
      <c r="N701" s="121" t="str">
        <f>IF($D701="","",Lançamentos!AJ701)</f>
        <v/>
      </c>
      <c r="O701" s="124" t="str">
        <f t="shared" si="58"/>
        <v/>
      </c>
      <c r="P701" s="125" t="str">
        <f t="shared" si="59"/>
        <v/>
      </c>
      <c r="R701" s="119">
        <f t="shared" si="61"/>
        <v>1</v>
      </c>
      <c r="S701" s="119">
        <f t="shared" si="61"/>
        <v>1</v>
      </c>
      <c r="T701" s="119">
        <f t="shared" si="61"/>
        <v>1</v>
      </c>
      <c r="U701" s="119">
        <f t="shared" si="61"/>
        <v>1</v>
      </c>
      <c r="V701" s="119">
        <f t="shared" si="61"/>
        <v>1</v>
      </c>
      <c r="W701" s="119">
        <f t="shared" si="60"/>
        <v>1</v>
      </c>
      <c r="X701" s="119">
        <f t="shared" si="60"/>
        <v>1</v>
      </c>
      <c r="Y701" s="119">
        <f t="shared" si="60"/>
        <v>1</v>
      </c>
      <c r="Z701" s="119">
        <f t="shared" si="60"/>
        <v>1</v>
      </c>
      <c r="AA701" s="119">
        <f t="shared" si="60"/>
        <v>1</v>
      </c>
      <c r="AB701" s="119">
        <f t="shared" si="57"/>
        <v>10</v>
      </c>
    </row>
    <row r="702" spans="3:28" ht="54.95" customHeight="1" x14ac:dyDescent="0.25">
      <c r="C702" s="56">
        <v>698</v>
      </c>
      <c r="D702" s="94" t="str">
        <f>IF(Lançamentos!G702="","",Lançamentos!G702)</f>
        <v/>
      </c>
      <c r="E702" s="120" t="str">
        <f>IF(D702="","",Lançamentos!R702)</f>
        <v/>
      </c>
      <c r="F702" s="121" t="str">
        <f>IF($D702="","",Lançamentos!T702)</f>
        <v/>
      </c>
      <c r="G702" s="121" t="str">
        <f>IF($D702="","",Lançamentos!V702)</f>
        <v/>
      </c>
      <c r="H702" s="121" t="str">
        <f>IF($D702="","",Lançamentos!X702)</f>
        <v/>
      </c>
      <c r="I702" s="121" t="str">
        <f>IF($D702="","",Lançamentos!Z702)</f>
        <v/>
      </c>
      <c r="J702" s="121" t="str">
        <f>IF($D702="","",Lançamentos!AB702)</f>
        <v/>
      </c>
      <c r="K702" s="121" t="str">
        <f>IF($D702="","",Lançamentos!AD702)</f>
        <v/>
      </c>
      <c r="L702" s="121" t="str">
        <f>IF($D702="","",Lançamentos!AF702)</f>
        <v/>
      </c>
      <c r="M702" s="121" t="str">
        <f>IF($D702="","",Lançamentos!AH702)</f>
        <v/>
      </c>
      <c r="N702" s="121" t="str">
        <f>IF($D702="","",Lançamentos!AJ702)</f>
        <v/>
      </c>
      <c r="O702" s="124" t="str">
        <f t="shared" si="58"/>
        <v/>
      </c>
      <c r="P702" s="125" t="str">
        <f t="shared" si="59"/>
        <v/>
      </c>
      <c r="R702" s="119">
        <f t="shared" si="61"/>
        <v>1</v>
      </c>
      <c r="S702" s="119">
        <f t="shared" si="61"/>
        <v>1</v>
      </c>
      <c r="T702" s="119">
        <f t="shared" si="61"/>
        <v>1</v>
      </c>
      <c r="U702" s="119">
        <f t="shared" si="61"/>
        <v>1</v>
      </c>
      <c r="V702" s="119">
        <f t="shared" si="61"/>
        <v>1</v>
      </c>
      <c r="W702" s="119">
        <f t="shared" si="60"/>
        <v>1</v>
      </c>
      <c r="X702" s="119">
        <f t="shared" si="60"/>
        <v>1</v>
      </c>
      <c r="Y702" s="119">
        <f t="shared" si="60"/>
        <v>1</v>
      </c>
      <c r="Z702" s="119">
        <f t="shared" si="60"/>
        <v>1</v>
      </c>
      <c r="AA702" s="119">
        <f t="shared" si="60"/>
        <v>1</v>
      </c>
      <c r="AB702" s="119">
        <f t="shared" si="57"/>
        <v>10</v>
      </c>
    </row>
    <row r="703" spans="3:28" ht="54.95" customHeight="1" x14ac:dyDescent="0.25">
      <c r="C703" s="56">
        <v>699</v>
      </c>
      <c r="D703" s="94" t="str">
        <f>IF(Lançamentos!G703="","",Lançamentos!G703)</f>
        <v/>
      </c>
      <c r="E703" s="120" t="str">
        <f>IF(D703="","",Lançamentos!R703)</f>
        <v/>
      </c>
      <c r="F703" s="121" t="str">
        <f>IF($D703="","",Lançamentos!T703)</f>
        <v/>
      </c>
      <c r="G703" s="121" t="str">
        <f>IF($D703="","",Lançamentos!V703)</f>
        <v/>
      </c>
      <c r="H703" s="121" t="str">
        <f>IF($D703="","",Lançamentos!X703)</f>
        <v/>
      </c>
      <c r="I703" s="121" t="str">
        <f>IF($D703="","",Lançamentos!Z703)</f>
        <v/>
      </c>
      <c r="J703" s="121" t="str">
        <f>IF($D703="","",Lançamentos!AB703)</f>
        <v/>
      </c>
      <c r="K703" s="121" t="str">
        <f>IF($D703="","",Lançamentos!AD703)</f>
        <v/>
      </c>
      <c r="L703" s="121" t="str">
        <f>IF($D703="","",Lançamentos!AF703)</f>
        <v/>
      </c>
      <c r="M703" s="121" t="str">
        <f>IF($D703="","",Lançamentos!AH703)</f>
        <v/>
      </c>
      <c r="N703" s="121" t="str">
        <f>IF($D703="","",Lançamentos!AJ703)</f>
        <v/>
      </c>
      <c r="O703" s="124" t="str">
        <f t="shared" si="58"/>
        <v/>
      </c>
      <c r="P703" s="125" t="str">
        <f t="shared" si="59"/>
        <v/>
      </c>
      <c r="R703" s="119">
        <f t="shared" si="61"/>
        <v>1</v>
      </c>
      <c r="S703" s="119">
        <f t="shared" si="61"/>
        <v>1</v>
      </c>
      <c r="T703" s="119">
        <f t="shared" si="61"/>
        <v>1</v>
      </c>
      <c r="U703" s="119">
        <f t="shared" si="61"/>
        <v>1</v>
      </c>
      <c r="V703" s="119">
        <f t="shared" si="61"/>
        <v>1</v>
      </c>
      <c r="W703" s="119">
        <f t="shared" si="60"/>
        <v>1</v>
      </c>
      <c r="X703" s="119">
        <f t="shared" si="60"/>
        <v>1</v>
      </c>
      <c r="Y703" s="119">
        <f t="shared" si="60"/>
        <v>1</v>
      </c>
      <c r="Z703" s="119">
        <f t="shared" si="60"/>
        <v>1</v>
      </c>
      <c r="AA703" s="119">
        <f t="shared" si="60"/>
        <v>1</v>
      </c>
      <c r="AB703" s="119">
        <f t="shared" si="57"/>
        <v>10</v>
      </c>
    </row>
    <row r="704" spans="3:28" ht="54.95" customHeight="1" x14ac:dyDescent="0.25">
      <c r="C704" s="56">
        <v>700</v>
      </c>
      <c r="D704" s="94" t="str">
        <f>IF(Lançamentos!G704="","",Lançamentos!G704)</f>
        <v/>
      </c>
      <c r="E704" s="120" t="str">
        <f>IF(D704="","",Lançamentos!R704)</f>
        <v/>
      </c>
      <c r="F704" s="121" t="str">
        <f>IF($D704="","",Lançamentos!T704)</f>
        <v/>
      </c>
      <c r="G704" s="121" t="str">
        <f>IF($D704="","",Lançamentos!V704)</f>
        <v/>
      </c>
      <c r="H704" s="121" t="str">
        <f>IF($D704="","",Lançamentos!X704)</f>
        <v/>
      </c>
      <c r="I704" s="121" t="str">
        <f>IF($D704="","",Lançamentos!Z704)</f>
        <v/>
      </c>
      <c r="J704" s="121" t="str">
        <f>IF($D704="","",Lançamentos!AB704)</f>
        <v/>
      </c>
      <c r="K704" s="121" t="str">
        <f>IF($D704="","",Lançamentos!AD704)</f>
        <v/>
      </c>
      <c r="L704" s="121" t="str">
        <f>IF($D704="","",Lançamentos!AF704)</f>
        <v/>
      </c>
      <c r="M704" s="121" t="str">
        <f>IF($D704="","",Lançamentos!AH704)</f>
        <v/>
      </c>
      <c r="N704" s="121" t="str">
        <f>IF($D704="","",Lançamentos!AJ704)</f>
        <v/>
      </c>
      <c r="O704" s="124" t="str">
        <f t="shared" si="58"/>
        <v/>
      </c>
      <c r="P704" s="125" t="str">
        <f t="shared" si="59"/>
        <v/>
      </c>
      <c r="R704" s="119">
        <f t="shared" si="61"/>
        <v>1</v>
      </c>
      <c r="S704" s="119">
        <f t="shared" si="61"/>
        <v>1</v>
      </c>
      <c r="T704" s="119">
        <f t="shared" si="61"/>
        <v>1</v>
      </c>
      <c r="U704" s="119">
        <f t="shared" si="61"/>
        <v>1</v>
      </c>
      <c r="V704" s="119">
        <f t="shared" si="61"/>
        <v>1</v>
      </c>
      <c r="W704" s="119">
        <f t="shared" si="60"/>
        <v>1</v>
      </c>
      <c r="X704" s="119">
        <f t="shared" si="60"/>
        <v>1</v>
      </c>
      <c r="Y704" s="119">
        <f t="shared" si="60"/>
        <v>1</v>
      </c>
      <c r="Z704" s="119">
        <f t="shared" si="60"/>
        <v>1</v>
      </c>
      <c r="AA704" s="119">
        <f t="shared" si="60"/>
        <v>1</v>
      </c>
      <c r="AB704" s="119">
        <f t="shared" si="57"/>
        <v>10</v>
      </c>
    </row>
    <row r="705" spans="3:28" ht="54.95" customHeight="1" x14ac:dyDescent="0.25">
      <c r="C705" s="56">
        <v>701</v>
      </c>
      <c r="D705" s="94" t="str">
        <f>IF(Lançamentos!G705="","",Lançamentos!G705)</f>
        <v/>
      </c>
      <c r="E705" s="120" t="str">
        <f>IF(D705="","",Lançamentos!R705)</f>
        <v/>
      </c>
      <c r="F705" s="121" t="str">
        <f>IF($D705="","",Lançamentos!T705)</f>
        <v/>
      </c>
      <c r="G705" s="121" t="str">
        <f>IF($D705="","",Lançamentos!V705)</f>
        <v/>
      </c>
      <c r="H705" s="121" t="str">
        <f>IF($D705="","",Lançamentos!X705)</f>
        <v/>
      </c>
      <c r="I705" s="121" t="str">
        <f>IF($D705="","",Lançamentos!Z705)</f>
        <v/>
      </c>
      <c r="J705" s="121" t="str">
        <f>IF($D705="","",Lançamentos!AB705)</f>
        <v/>
      </c>
      <c r="K705" s="121" t="str">
        <f>IF($D705="","",Lançamentos!AD705)</f>
        <v/>
      </c>
      <c r="L705" s="121" t="str">
        <f>IF($D705="","",Lançamentos!AF705)</f>
        <v/>
      </c>
      <c r="M705" s="121" t="str">
        <f>IF($D705="","",Lançamentos!AH705)</f>
        <v/>
      </c>
      <c r="N705" s="121" t="str">
        <f>IF($D705="","",Lançamentos!AJ705)</f>
        <v/>
      </c>
      <c r="O705" s="124" t="str">
        <f t="shared" si="58"/>
        <v/>
      </c>
      <c r="P705" s="125" t="str">
        <f t="shared" si="59"/>
        <v/>
      </c>
      <c r="R705" s="119">
        <f t="shared" si="61"/>
        <v>1</v>
      </c>
      <c r="S705" s="119">
        <f t="shared" si="61"/>
        <v>1</v>
      </c>
      <c r="T705" s="119">
        <f t="shared" si="61"/>
        <v>1</v>
      </c>
      <c r="U705" s="119">
        <f t="shared" si="61"/>
        <v>1</v>
      </c>
      <c r="V705" s="119">
        <f t="shared" si="61"/>
        <v>1</v>
      </c>
      <c r="W705" s="119">
        <f t="shared" si="60"/>
        <v>1</v>
      </c>
      <c r="X705" s="119">
        <f t="shared" si="60"/>
        <v>1</v>
      </c>
      <c r="Y705" s="119">
        <f t="shared" si="60"/>
        <v>1</v>
      </c>
      <c r="Z705" s="119">
        <f t="shared" si="60"/>
        <v>1</v>
      </c>
      <c r="AA705" s="119">
        <f t="shared" si="60"/>
        <v>1</v>
      </c>
      <c r="AB705" s="119">
        <f t="shared" si="57"/>
        <v>10</v>
      </c>
    </row>
    <row r="706" spans="3:28" ht="54.95" customHeight="1" x14ac:dyDescent="0.25">
      <c r="C706" s="56">
        <v>702</v>
      </c>
      <c r="D706" s="94" t="str">
        <f>IF(Lançamentos!G706="","",Lançamentos!G706)</f>
        <v/>
      </c>
      <c r="E706" s="120" t="str">
        <f>IF(D706="","",Lançamentos!R706)</f>
        <v/>
      </c>
      <c r="F706" s="121" t="str">
        <f>IF($D706="","",Lançamentos!T706)</f>
        <v/>
      </c>
      <c r="G706" s="121" t="str">
        <f>IF($D706="","",Lançamentos!V706)</f>
        <v/>
      </c>
      <c r="H706" s="121" t="str">
        <f>IF($D706="","",Lançamentos!X706)</f>
        <v/>
      </c>
      <c r="I706" s="121" t="str">
        <f>IF($D706="","",Lançamentos!Z706)</f>
        <v/>
      </c>
      <c r="J706" s="121" t="str">
        <f>IF($D706="","",Lançamentos!AB706)</f>
        <v/>
      </c>
      <c r="K706" s="121" t="str">
        <f>IF($D706="","",Lançamentos!AD706)</f>
        <v/>
      </c>
      <c r="L706" s="121" t="str">
        <f>IF($D706="","",Lançamentos!AF706)</f>
        <v/>
      </c>
      <c r="M706" s="121" t="str">
        <f>IF($D706="","",Lançamentos!AH706)</f>
        <v/>
      </c>
      <c r="N706" s="121" t="str">
        <f>IF($D706="","",Lançamentos!AJ706)</f>
        <v/>
      </c>
      <c r="O706" s="124" t="str">
        <f t="shared" si="58"/>
        <v/>
      </c>
      <c r="P706" s="125" t="str">
        <f t="shared" si="59"/>
        <v/>
      </c>
      <c r="R706" s="119">
        <f t="shared" si="61"/>
        <v>1</v>
      </c>
      <c r="S706" s="119">
        <f t="shared" si="61"/>
        <v>1</v>
      </c>
      <c r="T706" s="119">
        <f t="shared" si="61"/>
        <v>1</v>
      </c>
      <c r="U706" s="119">
        <f t="shared" si="61"/>
        <v>1</v>
      </c>
      <c r="V706" s="119">
        <f t="shared" si="61"/>
        <v>1</v>
      </c>
      <c r="W706" s="119">
        <f t="shared" si="60"/>
        <v>1</v>
      </c>
      <c r="X706" s="119">
        <f t="shared" si="60"/>
        <v>1</v>
      </c>
      <c r="Y706" s="119">
        <f t="shared" si="60"/>
        <v>1</v>
      </c>
      <c r="Z706" s="119">
        <f t="shared" si="60"/>
        <v>1</v>
      </c>
      <c r="AA706" s="119">
        <f t="shared" si="60"/>
        <v>1</v>
      </c>
      <c r="AB706" s="119">
        <f t="shared" si="57"/>
        <v>10</v>
      </c>
    </row>
    <row r="707" spans="3:28" ht="54.95" customHeight="1" x14ac:dyDescent="0.25">
      <c r="C707" s="56">
        <v>703</v>
      </c>
      <c r="D707" s="94" t="str">
        <f>IF(Lançamentos!G707="","",Lançamentos!G707)</f>
        <v/>
      </c>
      <c r="E707" s="120" t="str">
        <f>IF(D707="","",Lançamentos!R707)</f>
        <v/>
      </c>
      <c r="F707" s="121" t="str">
        <f>IF($D707="","",Lançamentos!T707)</f>
        <v/>
      </c>
      <c r="G707" s="121" t="str">
        <f>IF($D707="","",Lançamentos!V707)</f>
        <v/>
      </c>
      <c r="H707" s="121" t="str">
        <f>IF($D707="","",Lançamentos!X707)</f>
        <v/>
      </c>
      <c r="I707" s="121" t="str">
        <f>IF($D707="","",Lançamentos!Z707)</f>
        <v/>
      </c>
      <c r="J707" s="121" t="str">
        <f>IF($D707="","",Lançamentos!AB707)</f>
        <v/>
      </c>
      <c r="K707" s="121" t="str">
        <f>IF($D707="","",Lançamentos!AD707)</f>
        <v/>
      </c>
      <c r="L707" s="121" t="str">
        <f>IF($D707="","",Lançamentos!AF707)</f>
        <v/>
      </c>
      <c r="M707" s="121" t="str">
        <f>IF($D707="","",Lançamentos!AH707)</f>
        <v/>
      </c>
      <c r="N707" s="121" t="str">
        <f>IF($D707="","",Lançamentos!AJ707)</f>
        <v/>
      </c>
      <c r="O707" s="124" t="str">
        <f t="shared" si="58"/>
        <v/>
      </c>
      <c r="P707" s="125" t="str">
        <f t="shared" si="59"/>
        <v/>
      </c>
      <c r="R707" s="119">
        <f t="shared" si="61"/>
        <v>1</v>
      </c>
      <c r="S707" s="119">
        <f t="shared" si="61"/>
        <v>1</v>
      </c>
      <c r="T707" s="119">
        <f t="shared" si="61"/>
        <v>1</v>
      </c>
      <c r="U707" s="119">
        <f t="shared" si="61"/>
        <v>1</v>
      </c>
      <c r="V707" s="119">
        <f t="shared" si="61"/>
        <v>1</v>
      </c>
      <c r="W707" s="119">
        <f t="shared" si="60"/>
        <v>1</v>
      </c>
      <c r="X707" s="119">
        <f t="shared" si="60"/>
        <v>1</v>
      </c>
      <c r="Y707" s="119">
        <f t="shared" si="60"/>
        <v>1</v>
      </c>
      <c r="Z707" s="119">
        <f t="shared" si="60"/>
        <v>1</v>
      </c>
      <c r="AA707" s="119">
        <f t="shared" si="60"/>
        <v>1</v>
      </c>
      <c r="AB707" s="119">
        <f t="shared" si="57"/>
        <v>10</v>
      </c>
    </row>
    <row r="708" spans="3:28" ht="54.95" customHeight="1" x14ac:dyDescent="0.25">
      <c r="C708" s="56">
        <v>704</v>
      </c>
      <c r="D708" s="94" t="str">
        <f>IF(Lançamentos!G708="","",Lançamentos!G708)</f>
        <v/>
      </c>
      <c r="E708" s="120" t="str">
        <f>IF(D708="","",Lançamentos!R708)</f>
        <v/>
      </c>
      <c r="F708" s="121" t="str">
        <f>IF($D708="","",Lançamentos!T708)</f>
        <v/>
      </c>
      <c r="G708" s="121" t="str">
        <f>IF($D708="","",Lançamentos!V708)</f>
        <v/>
      </c>
      <c r="H708" s="121" t="str">
        <f>IF($D708="","",Lançamentos!X708)</f>
        <v/>
      </c>
      <c r="I708" s="121" t="str">
        <f>IF($D708="","",Lançamentos!Z708)</f>
        <v/>
      </c>
      <c r="J708" s="121" t="str">
        <f>IF($D708="","",Lançamentos!AB708)</f>
        <v/>
      </c>
      <c r="K708" s="121" t="str">
        <f>IF($D708="","",Lançamentos!AD708)</f>
        <v/>
      </c>
      <c r="L708" s="121" t="str">
        <f>IF($D708="","",Lançamentos!AF708)</f>
        <v/>
      </c>
      <c r="M708" s="121" t="str">
        <f>IF($D708="","",Lançamentos!AH708)</f>
        <v/>
      </c>
      <c r="N708" s="121" t="str">
        <f>IF($D708="","",Lançamentos!AJ708)</f>
        <v/>
      </c>
      <c r="O708" s="124" t="str">
        <f t="shared" si="58"/>
        <v/>
      </c>
      <c r="P708" s="125" t="str">
        <f t="shared" si="59"/>
        <v/>
      </c>
      <c r="R708" s="119">
        <f t="shared" si="61"/>
        <v>1</v>
      </c>
      <c r="S708" s="119">
        <f t="shared" si="61"/>
        <v>1</v>
      </c>
      <c r="T708" s="119">
        <f t="shared" si="61"/>
        <v>1</v>
      </c>
      <c r="U708" s="119">
        <f t="shared" si="61"/>
        <v>1</v>
      </c>
      <c r="V708" s="119">
        <f t="shared" si="61"/>
        <v>1</v>
      </c>
      <c r="W708" s="119">
        <f t="shared" si="60"/>
        <v>1</v>
      </c>
      <c r="X708" s="119">
        <f t="shared" si="60"/>
        <v>1</v>
      </c>
      <c r="Y708" s="119">
        <f t="shared" si="60"/>
        <v>1</v>
      </c>
      <c r="Z708" s="119">
        <f t="shared" si="60"/>
        <v>1</v>
      </c>
      <c r="AA708" s="119">
        <f t="shared" si="60"/>
        <v>1</v>
      </c>
      <c r="AB708" s="119">
        <f t="shared" si="57"/>
        <v>10</v>
      </c>
    </row>
    <row r="709" spans="3:28" ht="54.95" customHeight="1" x14ac:dyDescent="0.25">
      <c r="C709" s="56">
        <v>705</v>
      </c>
      <c r="D709" s="94" t="str">
        <f>IF(Lançamentos!G709="","",Lançamentos!G709)</f>
        <v/>
      </c>
      <c r="E709" s="120" t="str">
        <f>IF(D709="","",Lançamentos!R709)</f>
        <v/>
      </c>
      <c r="F709" s="121" t="str">
        <f>IF($D709="","",Lançamentos!T709)</f>
        <v/>
      </c>
      <c r="G709" s="121" t="str">
        <f>IF($D709="","",Lançamentos!V709)</f>
        <v/>
      </c>
      <c r="H709" s="121" t="str">
        <f>IF($D709="","",Lançamentos!X709)</f>
        <v/>
      </c>
      <c r="I709" s="121" t="str">
        <f>IF($D709="","",Lançamentos!Z709)</f>
        <v/>
      </c>
      <c r="J709" s="121" t="str">
        <f>IF($D709="","",Lançamentos!AB709)</f>
        <v/>
      </c>
      <c r="K709" s="121" t="str">
        <f>IF($D709="","",Lançamentos!AD709)</f>
        <v/>
      </c>
      <c r="L709" s="121" t="str">
        <f>IF($D709="","",Lançamentos!AF709)</f>
        <v/>
      </c>
      <c r="M709" s="121" t="str">
        <f>IF($D709="","",Lançamentos!AH709)</f>
        <v/>
      </c>
      <c r="N709" s="121" t="str">
        <f>IF($D709="","",Lançamentos!AJ709)</f>
        <v/>
      </c>
      <c r="O709" s="124" t="str">
        <f t="shared" si="58"/>
        <v/>
      </c>
      <c r="P709" s="125" t="str">
        <f t="shared" si="59"/>
        <v/>
      </c>
      <c r="R709" s="119">
        <f t="shared" si="61"/>
        <v>1</v>
      </c>
      <c r="S709" s="119">
        <f t="shared" si="61"/>
        <v>1</v>
      </c>
      <c r="T709" s="119">
        <f t="shared" si="61"/>
        <v>1</v>
      </c>
      <c r="U709" s="119">
        <f t="shared" si="61"/>
        <v>1</v>
      </c>
      <c r="V709" s="119">
        <f t="shared" si="61"/>
        <v>1</v>
      </c>
      <c r="W709" s="119">
        <f t="shared" si="60"/>
        <v>1</v>
      </c>
      <c r="X709" s="119">
        <f t="shared" si="60"/>
        <v>1</v>
      </c>
      <c r="Y709" s="119">
        <f t="shared" si="60"/>
        <v>1</v>
      </c>
      <c r="Z709" s="119">
        <f t="shared" si="60"/>
        <v>1</v>
      </c>
      <c r="AA709" s="119">
        <f t="shared" si="60"/>
        <v>1</v>
      </c>
      <c r="AB709" s="119">
        <f t="shared" si="57"/>
        <v>10</v>
      </c>
    </row>
    <row r="710" spans="3:28" ht="54.95" customHeight="1" x14ac:dyDescent="0.25">
      <c r="C710" s="56">
        <v>706</v>
      </c>
      <c r="D710" s="94" t="str">
        <f>IF(Lançamentos!G710="","",Lançamentos!G710)</f>
        <v/>
      </c>
      <c r="E710" s="120" t="str">
        <f>IF(D710="","",Lançamentos!R710)</f>
        <v/>
      </c>
      <c r="F710" s="121" t="str">
        <f>IF($D710="","",Lançamentos!T710)</f>
        <v/>
      </c>
      <c r="G710" s="121" t="str">
        <f>IF($D710="","",Lançamentos!V710)</f>
        <v/>
      </c>
      <c r="H710" s="121" t="str">
        <f>IF($D710="","",Lançamentos!X710)</f>
        <v/>
      </c>
      <c r="I710" s="121" t="str">
        <f>IF($D710="","",Lançamentos!Z710)</f>
        <v/>
      </c>
      <c r="J710" s="121" t="str">
        <f>IF($D710="","",Lançamentos!AB710)</f>
        <v/>
      </c>
      <c r="K710" s="121" t="str">
        <f>IF($D710="","",Lançamentos!AD710)</f>
        <v/>
      </c>
      <c r="L710" s="121" t="str">
        <f>IF($D710="","",Lançamentos!AF710)</f>
        <v/>
      </c>
      <c r="M710" s="121" t="str">
        <f>IF($D710="","",Lançamentos!AH710)</f>
        <v/>
      </c>
      <c r="N710" s="121" t="str">
        <f>IF($D710="","",Lançamentos!AJ710)</f>
        <v/>
      </c>
      <c r="O710" s="124" t="str">
        <f t="shared" si="58"/>
        <v/>
      </c>
      <c r="P710" s="125" t="str">
        <f t="shared" si="59"/>
        <v/>
      </c>
      <c r="R710" s="119">
        <f t="shared" si="61"/>
        <v>1</v>
      </c>
      <c r="S710" s="119">
        <f t="shared" si="61"/>
        <v>1</v>
      </c>
      <c r="T710" s="119">
        <f t="shared" si="61"/>
        <v>1</v>
      </c>
      <c r="U710" s="119">
        <f t="shared" si="61"/>
        <v>1</v>
      </c>
      <c r="V710" s="119">
        <f t="shared" si="61"/>
        <v>1</v>
      </c>
      <c r="W710" s="119">
        <f t="shared" si="60"/>
        <v>1</v>
      </c>
      <c r="X710" s="119">
        <f t="shared" si="60"/>
        <v>1</v>
      </c>
      <c r="Y710" s="119">
        <f t="shared" si="60"/>
        <v>1</v>
      </c>
      <c r="Z710" s="119">
        <f t="shared" si="60"/>
        <v>1</v>
      </c>
      <c r="AA710" s="119">
        <f t="shared" si="60"/>
        <v>1</v>
      </c>
      <c r="AB710" s="119">
        <f t="shared" ref="AB710:AB773" si="62">SUM(R710:AA710)</f>
        <v>10</v>
      </c>
    </row>
    <row r="711" spans="3:28" ht="54.95" customHeight="1" x14ac:dyDescent="0.25">
      <c r="C711" s="56">
        <v>707</v>
      </c>
      <c r="D711" s="94" t="str">
        <f>IF(Lançamentos!G711="","",Lançamentos!G711)</f>
        <v/>
      </c>
      <c r="E711" s="120" t="str">
        <f>IF(D711="","",Lançamentos!R711)</f>
        <v/>
      </c>
      <c r="F711" s="121" t="str">
        <f>IF($D711="","",Lançamentos!T711)</f>
        <v/>
      </c>
      <c r="G711" s="121" t="str">
        <f>IF($D711="","",Lançamentos!V711)</f>
        <v/>
      </c>
      <c r="H711" s="121" t="str">
        <f>IF($D711="","",Lançamentos!X711)</f>
        <v/>
      </c>
      <c r="I711" s="121" t="str">
        <f>IF($D711="","",Lançamentos!Z711)</f>
        <v/>
      </c>
      <c r="J711" s="121" t="str">
        <f>IF($D711="","",Lançamentos!AB711)</f>
        <v/>
      </c>
      <c r="K711" s="121" t="str">
        <f>IF($D711="","",Lançamentos!AD711)</f>
        <v/>
      </c>
      <c r="L711" s="121" t="str">
        <f>IF($D711="","",Lançamentos!AF711)</f>
        <v/>
      </c>
      <c r="M711" s="121" t="str">
        <f>IF($D711="","",Lançamentos!AH711)</f>
        <v/>
      </c>
      <c r="N711" s="121" t="str">
        <f>IF($D711="","",Lançamentos!AJ711)</f>
        <v/>
      </c>
      <c r="O711" s="124" t="str">
        <f t="shared" ref="O711:O774" si="63">IFERROR(IF(D711="","",P711/AB711),0)</f>
        <v/>
      </c>
      <c r="P711" s="125" t="str">
        <f t="shared" ref="P711:P774" si="64">IF(D711="","",SUM(E711:N711))</f>
        <v/>
      </c>
      <c r="R711" s="119">
        <f t="shared" si="61"/>
        <v>1</v>
      </c>
      <c r="S711" s="119">
        <f t="shared" si="61"/>
        <v>1</v>
      </c>
      <c r="T711" s="119">
        <f t="shared" si="61"/>
        <v>1</v>
      </c>
      <c r="U711" s="119">
        <f t="shared" si="61"/>
        <v>1</v>
      </c>
      <c r="V711" s="119">
        <f t="shared" si="61"/>
        <v>1</v>
      </c>
      <c r="W711" s="119">
        <f t="shared" si="60"/>
        <v>1</v>
      </c>
      <c r="X711" s="119">
        <f t="shared" si="60"/>
        <v>1</v>
      </c>
      <c r="Y711" s="119">
        <f t="shared" si="60"/>
        <v>1</v>
      </c>
      <c r="Z711" s="119">
        <f t="shared" si="60"/>
        <v>1</v>
      </c>
      <c r="AA711" s="119">
        <f t="shared" si="60"/>
        <v>1</v>
      </c>
      <c r="AB711" s="119">
        <f t="shared" si="62"/>
        <v>10</v>
      </c>
    </row>
    <row r="712" spans="3:28" ht="54.95" customHeight="1" x14ac:dyDescent="0.25">
      <c r="C712" s="56">
        <v>708</v>
      </c>
      <c r="D712" s="94" t="str">
        <f>IF(Lançamentos!G712="","",Lançamentos!G712)</f>
        <v/>
      </c>
      <c r="E712" s="120" t="str">
        <f>IF(D712="","",Lançamentos!R712)</f>
        <v/>
      </c>
      <c r="F712" s="121" t="str">
        <f>IF($D712="","",Lançamentos!T712)</f>
        <v/>
      </c>
      <c r="G712" s="121" t="str">
        <f>IF($D712="","",Lançamentos!V712)</f>
        <v/>
      </c>
      <c r="H712" s="121" t="str">
        <f>IF($D712="","",Lançamentos!X712)</f>
        <v/>
      </c>
      <c r="I712" s="121" t="str">
        <f>IF($D712="","",Lançamentos!Z712)</f>
        <v/>
      </c>
      <c r="J712" s="121" t="str">
        <f>IF($D712="","",Lançamentos!AB712)</f>
        <v/>
      </c>
      <c r="K712" s="121" t="str">
        <f>IF($D712="","",Lançamentos!AD712)</f>
        <v/>
      </c>
      <c r="L712" s="121" t="str">
        <f>IF($D712="","",Lançamentos!AF712)</f>
        <v/>
      </c>
      <c r="M712" s="121" t="str">
        <f>IF($D712="","",Lançamentos!AH712)</f>
        <v/>
      </c>
      <c r="N712" s="121" t="str">
        <f>IF($D712="","",Lançamentos!AJ712)</f>
        <v/>
      </c>
      <c r="O712" s="124" t="str">
        <f t="shared" si="63"/>
        <v/>
      </c>
      <c r="P712" s="125" t="str">
        <f t="shared" si="64"/>
        <v/>
      </c>
      <c r="R712" s="119">
        <f t="shared" si="61"/>
        <v>1</v>
      </c>
      <c r="S712" s="119">
        <f t="shared" si="61"/>
        <v>1</v>
      </c>
      <c r="T712" s="119">
        <f t="shared" si="61"/>
        <v>1</v>
      </c>
      <c r="U712" s="119">
        <f t="shared" si="61"/>
        <v>1</v>
      </c>
      <c r="V712" s="119">
        <f t="shared" si="61"/>
        <v>1</v>
      </c>
      <c r="W712" s="119">
        <f t="shared" si="60"/>
        <v>1</v>
      </c>
      <c r="X712" s="119">
        <f t="shared" si="60"/>
        <v>1</v>
      </c>
      <c r="Y712" s="119">
        <f t="shared" si="60"/>
        <v>1</v>
      </c>
      <c r="Z712" s="119">
        <f t="shared" si="60"/>
        <v>1</v>
      </c>
      <c r="AA712" s="119">
        <f t="shared" si="60"/>
        <v>1</v>
      </c>
      <c r="AB712" s="119">
        <f t="shared" si="62"/>
        <v>10</v>
      </c>
    </row>
    <row r="713" spans="3:28" ht="54.95" customHeight="1" x14ac:dyDescent="0.25">
      <c r="C713" s="56">
        <v>709</v>
      </c>
      <c r="D713" s="94" t="str">
        <f>IF(Lançamentos!G713="","",Lançamentos!G713)</f>
        <v/>
      </c>
      <c r="E713" s="120" t="str">
        <f>IF(D713="","",Lançamentos!R713)</f>
        <v/>
      </c>
      <c r="F713" s="121" t="str">
        <f>IF($D713="","",Lançamentos!T713)</f>
        <v/>
      </c>
      <c r="G713" s="121" t="str">
        <f>IF($D713="","",Lançamentos!V713)</f>
        <v/>
      </c>
      <c r="H713" s="121" t="str">
        <f>IF($D713="","",Lançamentos!X713)</f>
        <v/>
      </c>
      <c r="I713" s="121" t="str">
        <f>IF($D713="","",Lançamentos!Z713)</f>
        <v/>
      </c>
      <c r="J713" s="121" t="str">
        <f>IF($D713="","",Lançamentos!AB713)</f>
        <v/>
      </c>
      <c r="K713" s="121" t="str">
        <f>IF($D713="","",Lançamentos!AD713)</f>
        <v/>
      </c>
      <c r="L713" s="121" t="str">
        <f>IF($D713="","",Lançamentos!AF713)</f>
        <v/>
      </c>
      <c r="M713" s="121" t="str">
        <f>IF($D713="","",Lançamentos!AH713)</f>
        <v/>
      </c>
      <c r="N713" s="121" t="str">
        <f>IF($D713="","",Lançamentos!AJ713)</f>
        <v/>
      </c>
      <c r="O713" s="124" t="str">
        <f t="shared" si="63"/>
        <v/>
      </c>
      <c r="P713" s="125" t="str">
        <f t="shared" si="64"/>
        <v/>
      </c>
      <c r="R713" s="119">
        <f t="shared" si="61"/>
        <v>1</v>
      </c>
      <c r="S713" s="119">
        <f t="shared" si="61"/>
        <v>1</v>
      </c>
      <c r="T713" s="119">
        <f t="shared" si="61"/>
        <v>1</v>
      </c>
      <c r="U713" s="119">
        <f t="shared" si="61"/>
        <v>1</v>
      </c>
      <c r="V713" s="119">
        <f t="shared" si="61"/>
        <v>1</v>
      </c>
      <c r="W713" s="119">
        <f t="shared" si="60"/>
        <v>1</v>
      </c>
      <c r="X713" s="119">
        <f t="shared" si="60"/>
        <v>1</v>
      </c>
      <c r="Y713" s="119">
        <f t="shared" si="60"/>
        <v>1</v>
      </c>
      <c r="Z713" s="119">
        <f t="shared" si="60"/>
        <v>1</v>
      </c>
      <c r="AA713" s="119">
        <f t="shared" si="60"/>
        <v>1</v>
      </c>
      <c r="AB713" s="119">
        <f t="shared" si="62"/>
        <v>10</v>
      </c>
    </row>
    <row r="714" spans="3:28" ht="54.95" customHeight="1" x14ac:dyDescent="0.25">
      <c r="C714" s="56">
        <v>710</v>
      </c>
      <c r="D714" s="94" t="str">
        <f>IF(Lançamentos!G714="","",Lançamentos!G714)</f>
        <v/>
      </c>
      <c r="E714" s="120" t="str">
        <f>IF(D714="","",Lançamentos!R714)</f>
        <v/>
      </c>
      <c r="F714" s="121" t="str">
        <f>IF($D714="","",Lançamentos!T714)</f>
        <v/>
      </c>
      <c r="G714" s="121" t="str">
        <f>IF($D714="","",Lançamentos!V714)</f>
        <v/>
      </c>
      <c r="H714" s="121" t="str">
        <f>IF($D714="","",Lançamentos!X714)</f>
        <v/>
      </c>
      <c r="I714" s="121" t="str">
        <f>IF($D714="","",Lançamentos!Z714)</f>
        <v/>
      </c>
      <c r="J714" s="121" t="str">
        <f>IF($D714="","",Lançamentos!AB714)</f>
        <v/>
      </c>
      <c r="K714" s="121" t="str">
        <f>IF($D714="","",Lançamentos!AD714)</f>
        <v/>
      </c>
      <c r="L714" s="121" t="str">
        <f>IF($D714="","",Lançamentos!AF714)</f>
        <v/>
      </c>
      <c r="M714" s="121" t="str">
        <f>IF($D714="","",Lançamentos!AH714)</f>
        <v/>
      </c>
      <c r="N714" s="121" t="str">
        <f>IF($D714="","",Lançamentos!AJ714)</f>
        <v/>
      </c>
      <c r="O714" s="124" t="str">
        <f t="shared" si="63"/>
        <v/>
      </c>
      <c r="P714" s="125" t="str">
        <f t="shared" si="64"/>
        <v/>
      </c>
      <c r="R714" s="119">
        <f t="shared" si="61"/>
        <v>1</v>
      </c>
      <c r="S714" s="119">
        <f t="shared" si="61"/>
        <v>1</v>
      </c>
      <c r="T714" s="119">
        <f t="shared" si="61"/>
        <v>1</v>
      </c>
      <c r="U714" s="119">
        <f t="shared" si="61"/>
        <v>1</v>
      </c>
      <c r="V714" s="119">
        <f t="shared" si="61"/>
        <v>1</v>
      </c>
      <c r="W714" s="119">
        <f t="shared" si="60"/>
        <v>1</v>
      </c>
      <c r="X714" s="119">
        <f t="shared" si="60"/>
        <v>1</v>
      </c>
      <c r="Y714" s="119">
        <f t="shared" si="60"/>
        <v>1</v>
      </c>
      <c r="Z714" s="119">
        <f t="shared" si="60"/>
        <v>1</v>
      </c>
      <c r="AA714" s="119">
        <f t="shared" si="60"/>
        <v>1</v>
      </c>
      <c r="AB714" s="119">
        <f t="shared" si="62"/>
        <v>10</v>
      </c>
    </row>
    <row r="715" spans="3:28" ht="54.95" customHeight="1" x14ac:dyDescent="0.25">
      <c r="C715" s="56">
        <v>711</v>
      </c>
      <c r="D715" s="94" t="str">
        <f>IF(Lançamentos!G715="","",Lançamentos!G715)</f>
        <v/>
      </c>
      <c r="E715" s="120" t="str">
        <f>IF(D715="","",Lançamentos!R715)</f>
        <v/>
      </c>
      <c r="F715" s="121" t="str">
        <f>IF($D715="","",Lançamentos!T715)</f>
        <v/>
      </c>
      <c r="G715" s="121" t="str">
        <f>IF($D715="","",Lançamentos!V715)</f>
        <v/>
      </c>
      <c r="H715" s="121" t="str">
        <f>IF($D715="","",Lançamentos!X715)</f>
        <v/>
      </c>
      <c r="I715" s="121" t="str">
        <f>IF($D715="","",Lançamentos!Z715)</f>
        <v/>
      </c>
      <c r="J715" s="121" t="str">
        <f>IF($D715="","",Lançamentos!AB715)</f>
        <v/>
      </c>
      <c r="K715" s="121" t="str">
        <f>IF($D715="","",Lançamentos!AD715)</f>
        <v/>
      </c>
      <c r="L715" s="121" t="str">
        <f>IF($D715="","",Lançamentos!AF715)</f>
        <v/>
      </c>
      <c r="M715" s="121" t="str">
        <f>IF($D715="","",Lançamentos!AH715)</f>
        <v/>
      </c>
      <c r="N715" s="121" t="str">
        <f>IF($D715="","",Lançamentos!AJ715)</f>
        <v/>
      </c>
      <c r="O715" s="124" t="str">
        <f t="shared" si="63"/>
        <v/>
      </c>
      <c r="P715" s="125" t="str">
        <f t="shared" si="64"/>
        <v/>
      </c>
      <c r="R715" s="119">
        <f t="shared" si="61"/>
        <v>1</v>
      </c>
      <c r="S715" s="119">
        <f t="shared" si="61"/>
        <v>1</v>
      </c>
      <c r="T715" s="119">
        <f t="shared" si="61"/>
        <v>1</v>
      </c>
      <c r="U715" s="119">
        <f t="shared" si="61"/>
        <v>1</v>
      </c>
      <c r="V715" s="119">
        <f t="shared" si="61"/>
        <v>1</v>
      </c>
      <c r="W715" s="119">
        <f t="shared" si="60"/>
        <v>1</v>
      </c>
      <c r="X715" s="119">
        <f t="shared" si="60"/>
        <v>1</v>
      </c>
      <c r="Y715" s="119">
        <f t="shared" si="60"/>
        <v>1</v>
      </c>
      <c r="Z715" s="119">
        <f t="shared" si="60"/>
        <v>1</v>
      </c>
      <c r="AA715" s="119">
        <f t="shared" si="60"/>
        <v>1</v>
      </c>
      <c r="AB715" s="119">
        <f t="shared" si="62"/>
        <v>10</v>
      </c>
    </row>
    <row r="716" spans="3:28" ht="54.95" customHeight="1" x14ac:dyDescent="0.25">
      <c r="C716" s="56">
        <v>712</v>
      </c>
      <c r="D716" s="94" t="str">
        <f>IF(Lançamentos!G716="","",Lançamentos!G716)</f>
        <v/>
      </c>
      <c r="E716" s="120" t="str">
        <f>IF(D716="","",Lançamentos!R716)</f>
        <v/>
      </c>
      <c r="F716" s="121" t="str">
        <f>IF($D716="","",Lançamentos!T716)</f>
        <v/>
      </c>
      <c r="G716" s="121" t="str">
        <f>IF($D716="","",Lançamentos!V716)</f>
        <v/>
      </c>
      <c r="H716" s="121" t="str">
        <f>IF($D716="","",Lançamentos!X716)</f>
        <v/>
      </c>
      <c r="I716" s="121" t="str">
        <f>IF($D716="","",Lançamentos!Z716)</f>
        <v/>
      </c>
      <c r="J716" s="121" t="str">
        <f>IF($D716="","",Lançamentos!AB716)</f>
        <v/>
      </c>
      <c r="K716" s="121" t="str">
        <f>IF($D716="","",Lançamentos!AD716)</f>
        <v/>
      </c>
      <c r="L716" s="121" t="str">
        <f>IF($D716="","",Lançamentos!AF716)</f>
        <v/>
      </c>
      <c r="M716" s="121" t="str">
        <f>IF($D716="","",Lançamentos!AH716)</f>
        <v/>
      </c>
      <c r="N716" s="121" t="str">
        <f>IF($D716="","",Lançamentos!AJ716)</f>
        <v/>
      </c>
      <c r="O716" s="124" t="str">
        <f t="shared" si="63"/>
        <v/>
      </c>
      <c r="P716" s="125" t="str">
        <f t="shared" si="64"/>
        <v/>
      </c>
      <c r="R716" s="119">
        <f t="shared" si="61"/>
        <v>1</v>
      </c>
      <c r="S716" s="119">
        <f t="shared" si="61"/>
        <v>1</v>
      </c>
      <c r="T716" s="119">
        <f t="shared" si="61"/>
        <v>1</v>
      </c>
      <c r="U716" s="119">
        <f t="shared" si="61"/>
        <v>1</v>
      </c>
      <c r="V716" s="119">
        <f t="shared" si="61"/>
        <v>1</v>
      </c>
      <c r="W716" s="119">
        <f t="shared" si="60"/>
        <v>1</v>
      </c>
      <c r="X716" s="119">
        <f t="shared" si="60"/>
        <v>1</v>
      </c>
      <c r="Y716" s="119">
        <f t="shared" si="60"/>
        <v>1</v>
      </c>
      <c r="Z716" s="119">
        <f t="shared" si="60"/>
        <v>1</v>
      </c>
      <c r="AA716" s="119">
        <f t="shared" si="60"/>
        <v>1</v>
      </c>
      <c r="AB716" s="119">
        <f t="shared" si="62"/>
        <v>10</v>
      </c>
    </row>
    <row r="717" spans="3:28" ht="54.95" customHeight="1" x14ac:dyDescent="0.25">
      <c r="C717" s="56">
        <v>713</v>
      </c>
      <c r="D717" s="94" t="str">
        <f>IF(Lançamentos!G717="","",Lançamentos!G717)</f>
        <v/>
      </c>
      <c r="E717" s="120" t="str">
        <f>IF(D717="","",Lançamentos!R717)</f>
        <v/>
      </c>
      <c r="F717" s="121" t="str">
        <f>IF($D717="","",Lançamentos!T717)</f>
        <v/>
      </c>
      <c r="G717" s="121" t="str">
        <f>IF($D717="","",Lançamentos!V717)</f>
        <v/>
      </c>
      <c r="H717" s="121" t="str">
        <f>IF($D717="","",Lançamentos!X717)</f>
        <v/>
      </c>
      <c r="I717" s="121" t="str">
        <f>IF($D717="","",Lançamentos!Z717)</f>
        <v/>
      </c>
      <c r="J717" s="121" t="str">
        <f>IF($D717="","",Lançamentos!AB717)</f>
        <v/>
      </c>
      <c r="K717" s="121" t="str">
        <f>IF($D717="","",Lançamentos!AD717)</f>
        <v/>
      </c>
      <c r="L717" s="121" t="str">
        <f>IF($D717="","",Lançamentos!AF717)</f>
        <v/>
      </c>
      <c r="M717" s="121" t="str">
        <f>IF($D717="","",Lançamentos!AH717)</f>
        <v/>
      </c>
      <c r="N717" s="121" t="str">
        <f>IF($D717="","",Lançamentos!AJ717)</f>
        <v/>
      </c>
      <c r="O717" s="124" t="str">
        <f t="shared" si="63"/>
        <v/>
      </c>
      <c r="P717" s="125" t="str">
        <f t="shared" si="64"/>
        <v/>
      </c>
      <c r="R717" s="119">
        <f t="shared" si="61"/>
        <v>1</v>
      </c>
      <c r="S717" s="119">
        <f t="shared" si="61"/>
        <v>1</v>
      </c>
      <c r="T717" s="119">
        <f t="shared" si="61"/>
        <v>1</v>
      </c>
      <c r="U717" s="119">
        <f t="shared" si="61"/>
        <v>1</v>
      </c>
      <c r="V717" s="119">
        <f t="shared" si="61"/>
        <v>1</v>
      </c>
      <c r="W717" s="119">
        <f t="shared" si="60"/>
        <v>1</v>
      </c>
      <c r="X717" s="119">
        <f t="shared" si="60"/>
        <v>1</v>
      </c>
      <c r="Y717" s="119">
        <f t="shared" si="60"/>
        <v>1</v>
      </c>
      <c r="Z717" s="119">
        <f t="shared" si="60"/>
        <v>1</v>
      </c>
      <c r="AA717" s="119">
        <f t="shared" si="60"/>
        <v>1</v>
      </c>
      <c r="AB717" s="119">
        <f t="shared" si="62"/>
        <v>10</v>
      </c>
    </row>
    <row r="718" spans="3:28" ht="54.95" customHeight="1" x14ac:dyDescent="0.25">
      <c r="C718" s="56">
        <v>714</v>
      </c>
      <c r="D718" s="94" t="str">
        <f>IF(Lançamentos!G718="","",Lançamentos!G718)</f>
        <v/>
      </c>
      <c r="E718" s="120" t="str">
        <f>IF(D718="","",Lançamentos!R718)</f>
        <v/>
      </c>
      <c r="F718" s="121" t="str">
        <f>IF($D718="","",Lançamentos!T718)</f>
        <v/>
      </c>
      <c r="G718" s="121" t="str">
        <f>IF($D718="","",Lançamentos!V718)</f>
        <v/>
      </c>
      <c r="H718" s="121" t="str">
        <f>IF($D718="","",Lançamentos!X718)</f>
        <v/>
      </c>
      <c r="I718" s="121" t="str">
        <f>IF($D718="","",Lançamentos!Z718)</f>
        <v/>
      </c>
      <c r="J718" s="121" t="str">
        <f>IF($D718="","",Lançamentos!AB718)</f>
        <v/>
      </c>
      <c r="K718" s="121" t="str">
        <f>IF($D718="","",Lançamentos!AD718)</f>
        <v/>
      </c>
      <c r="L718" s="121" t="str">
        <f>IF($D718="","",Lançamentos!AF718)</f>
        <v/>
      </c>
      <c r="M718" s="121" t="str">
        <f>IF($D718="","",Lançamentos!AH718)</f>
        <v/>
      </c>
      <c r="N718" s="121" t="str">
        <f>IF($D718="","",Lançamentos!AJ718)</f>
        <v/>
      </c>
      <c r="O718" s="124" t="str">
        <f t="shared" si="63"/>
        <v/>
      </c>
      <c r="P718" s="125" t="str">
        <f t="shared" si="64"/>
        <v/>
      </c>
      <c r="R718" s="119">
        <f t="shared" si="61"/>
        <v>1</v>
      </c>
      <c r="S718" s="119">
        <f t="shared" si="61"/>
        <v>1</v>
      </c>
      <c r="T718" s="119">
        <f t="shared" si="61"/>
        <v>1</v>
      </c>
      <c r="U718" s="119">
        <f t="shared" si="61"/>
        <v>1</v>
      </c>
      <c r="V718" s="119">
        <f t="shared" si="61"/>
        <v>1</v>
      </c>
      <c r="W718" s="119">
        <f t="shared" si="60"/>
        <v>1</v>
      </c>
      <c r="X718" s="119">
        <f t="shared" si="60"/>
        <v>1</v>
      </c>
      <c r="Y718" s="119">
        <f t="shared" si="60"/>
        <v>1</v>
      </c>
      <c r="Z718" s="119">
        <f t="shared" si="60"/>
        <v>1</v>
      </c>
      <c r="AA718" s="119">
        <f t="shared" si="60"/>
        <v>1</v>
      </c>
      <c r="AB718" s="119">
        <f t="shared" si="62"/>
        <v>10</v>
      </c>
    </row>
    <row r="719" spans="3:28" ht="54.95" customHeight="1" x14ac:dyDescent="0.25">
      <c r="C719" s="56">
        <v>715</v>
      </c>
      <c r="D719" s="94" t="str">
        <f>IF(Lançamentos!G719="","",Lançamentos!G719)</f>
        <v/>
      </c>
      <c r="E719" s="120" t="str">
        <f>IF(D719="","",Lançamentos!R719)</f>
        <v/>
      </c>
      <c r="F719" s="121" t="str">
        <f>IF($D719="","",Lançamentos!T719)</f>
        <v/>
      </c>
      <c r="G719" s="121" t="str">
        <f>IF($D719="","",Lançamentos!V719)</f>
        <v/>
      </c>
      <c r="H719" s="121" t="str">
        <f>IF($D719="","",Lançamentos!X719)</f>
        <v/>
      </c>
      <c r="I719" s="121" t="str">
        <f>IF($D719="","",Lançamentos!Z719)</f>
        <v/>
      </c>
      <c r="J719" s="121" t="str">
        <f>IF($D719="","",Lançamentos!AB719)</f>
        <v/>
      </c>
      <c r="K719" s="121" t="str">
        <f>IF($D719="","",Lançamentos!AD719)</f>
        <v/>
      </c>
      <c r="L719" s="121" t="str">
        <f>IF($D719="","",Lançamentos!AF719)</f>
        <v/>
      </c>
      <c r="M719" s="121" t="str">
        <f>IF($D719="","",Lançamentos!AH719)</f>
        <v/>
      </c>
      <c r="N719" s="121" t="str">
        <f>IF($D719="","",Lançamentos!AJ719)</f>
        <v/>
      </c>
      <c r="O719" s="124" t="str">
        <f t="shared" si="63"/>
        <v/>
      </c>
      <c r="P719" s="125" t="str">
        <f t="shared" si="64"/>
        <v/>
      </c>
      <c r="R719" s="119">
        <f t="shared" si="61"/>
        <v>1</v>
      </c>
      <c r="S719" s="119">
        <f t="shared" si="61"/>
        <v>1</v>
      </c>
      <c r="T719" s="119">
        <f t="shared" si="61"/>
        <v>1</v>
      </c>
      <c r="U719" s="119">
        <f t="shared" si="61"/>
        <v>1</v>
      </c>
      <c r="V719" s="119">
        <f t="shared" si="61"/>
        <v>1</v>
      </c>
      <c r="W719" s="119">
        <f t="shared" si="60"/>
        <v>1</v>
      </c>
      <c r="X719" s="119">
        <f t="shared" si="60"/>
        <v>1</v>
      </c>
      <c r="Y719" s="119">
        <f t="shared" si="60"/>
        <v>1</v>
      </c>
      <c r="Z719" s="119">
        <f t="shared" si="60"/>
        <v>1</v>
      </c>
      <c r="AA719" s="119">
        <f t="shared" si="60"/>
        <v>1</v>
      </c>
      <c r="AB719" s="119">
        <f t="shared" si="62"/>
        <v>10</v>
      </c>
    </row>
    <row r="720" spans="3:28" ht="54.95" customHeight="1" x14ac:dyDescent="0.25">
      <c r="C720" s="56">
        <v>716</v>
      </c>
      <c r="D720" s="94" t="str">
        <f>IF(Lançamentos!G720="","",Lançamentos!G720)</f>
        <v/>
      </c>
      <c r="E720" s="120" t="str">
        <f>IF(D720="","",Lançamentos!R720)</f>
        <v/>
      </c>
      <c r="F720" s="121" t="str">
        <f>IF($D720="","",Lançamentos!T720)</f>
        <v/>
      </c>
      <c r="G720" s="121" t="str">
        <f>IF($D720="","",Lançamentos!V720)</f>
        <v/>
      </c>
      <c r="H720" s="121" t="str">
        <f>IF($D720="","",Lançamentos!X720)</f>
        <v/>
      </c>
      <c r="I720" s="121" t="str">
        <f>IF($D720="","",Lançamentos!Z720)</f>
        <v/>
      </c>
      <c r="J720" s="121" t="str">
        <f>IF($D720="","",Lançamentos!AB720)</f>
        <v/>
      </c>
      <c r="K720" s="121" t="str">
        <f>IF($D720="","",Lançamentos!AD720)</f>
        <v/>
      </c>
      <c r="L720" s="121" t="str">
        <f>IF($D720="","",Lançamentos!AF720)</f>
        <v/>
      </c>
      <c r="M720" s="121" t="str">
        <f>IF($D720="","",Lançamentos!AH720)</f>
        <v/>
      </c>
      <c r="N720" s="121" t="str">
        <f>IF($D720="","",Lançamentos!AJ720)</f>
        <v/>
      </c>
      <c r="O720" s="124" t="str">
        <f t="shared" si="63"/>
        <v/>
      </c>
      <c r="P720" s="125" t="str">
        <f t="shared" si="64"/>
        <v/>
      </c>
      <c r="R720" s="119">
        <f t="shared" si="61"/>
        <v>1</v>
      </c>
      <c r="S720" s="119">
        <f t="shared" si="61"/>
        <v>1</v>
      </c>
      <c r="T720" s="119">
        <f t="shared" si="61"/>
        <v>1</v>
      </c>
      <c r="U720" s="119">
        <f t="shared" si="61"/>
        <v>1</v>
      </c>
      <c r="V720" s="119">
        <f t="shared" si="61"/>
        <v>1</v>
      </c>
      <c r="W720" s="119">
        <f t="shared" si="60"/>
        <v>1</v>
      </c>
      <c r="X720" s="119">
        <f t="shared" si="60"/>
        <v>1</v>
      </c>
      <c r="Y720" s="119">
        <f t="shared" si="60"/>
        <v>1</v>
      </c>
      <c r="Z720" s="119">
        <f t="shared" si="60"/>
        <v>1</v>
      </c>
      <c r="AA720" s="119">
        <f t="shared" si="60"/>
        <v>1</v>
      </c>
      <c r="AB720" s="119">
        <f t="shared" si="62"/>
        <v>10</v>
      </c>
    </row>
    <row r="721" spans="3:28" ht="54.95" customHeight="1" x14ac:dyDescent="0.25">
      <c r="C721" s="56">
        <v>717</v>
      </c>
      <c r="D721" s="94" t="str">
        <f>IF(Lançamentos!G721="","",Lançamentos!G721)</f>
        <v/>
      </c>
      <c r="E721" s="120" t="str">
        <f>IF(D721="","",Lançamentos!R721)</f>
        <v/>
      </c>
      <c r="F721" s="121" t="str">
        <f>IF($D721="","",Lançamentos!T721)</f>
        <v/>
      </c>
      <c r="G721" s="121" t="str">
        <f>IF($D721="","",Lançamentos!V721)</f>
        <v/>
      </c>
      <c r="H721" s="121" t="str">
        <f>IF($D721="","",Lançamentos!X721)</f>
        <v/>
      </c>
      <c r="I721" s="121" t="str">
        <f>IF($D721="","",Lançamentos!Z721)</f>
        <v/>
      </c>
      <c r="J721" s="121" t="str">
        <f>IF($D721="","",Lançamentos!AB721)</f>
        <v/>
      </c>
      <c r="K721" s="121" t="str">
        <f>IF($D721="","",Lançamentos!AD721)</f>
        <v/>
      </c>
      <c r="L721" s="121" t="str">
        <f>IF($D721="","",Lançamentos!AF721)</f>
        <v/>
      </c>
      <c r="M721" s="121" t="str">
        <f>IF($D721="","",Lançamentos!AH721)</f>
        <v/>
      </c>
      <c r="N721" s="121" t="str">
        <f>IF($D721="","",Lançamentos!AJ721)</f>
        <v/>
      </c>
      <c r="O721" s="124" t="str">
        <f t="shared" si="63"/>
        <v/>
      </c>
      <c r="P721" s="125" t="str">
        <f t="shared" si="64"/>
        <v/>
      </c>
      <c r="R721" s="119">
        <f t="shared" si="61"/>
        <v>1</v>
      </c>
      <c r="S721" s="119">
        <f t="shared" si="61"/>
        <v>1</v>
      </c>
      <c r="T721" s="119">
        <f t="shared" si="61"/>
        <v>1</v>
      </c>
      <c r="U721" s="119">
        <f t="shared" si="61"/>
        <v>1</v>
      </c>
      <c r="V721" s="119">
        <f t="shared" si="61"/>
        <v>1</v>
      </c>
      <c r="W721" s="119">
        <f t="shared" si="60"/>
        <v>1</v>
      </c>
      <c r="X721" s="119">
        <f t="shared" si="60"/>
        <v>1</v>
      </c>
      <c r="Y721" s="119">
        <f t="shared" si="60"/>
        <v>1</v>
      </c>
      <c r="Z721" s="119">
        <f t="shared" si="60"/>
        <v>1</v>
      </c>
      <c r="AA721" s="119">
        <f t="shared" si="60"/>
        <v>1</v>
      </c>
      <c r="AB721" s="119">
        <f t="shared" si="62"/>
        <v>10</v>
      </c>
    </row>
    <row r="722" spans="3:28" ht="54.95" customHeight="1" x14ac:dyDescent="0.25">
      <c r="C722" s="56">
        <v>718</v>
      </c>
      <c r="D722" s="94" t="str">
        <f>IF(Lançamentos!G722="","",Lançamentos!G722)</f>
        <v/>
      </c>
      <c r="E722" s="120" t="str">
        <f>IF(D722="","",Lançamentos!R722)</f>
        <v/>
      </c>
      <c r="F722" s="121" t="str">
        <f>IF($D722="","",Lançamentos!T722)</f>
        <v/>
      </c>
      <c r="G722" s="121" t="str">
        <f>IF($D722="","",Lançamentos!V722)</f>
        <v/>
      </c>
      <c r="H722" s="121" t="str">
        <f>IF($D722="","",Lançamentos!X722)</f>
        <v/>
      </c>
      <c r="I722" s="121" t="str">
        <f>IF($D722="","",Lançamentos!Z722)</f>
        <v/>
      </c>
      <c r="J722" s="121" t="str">
        <f>IF($D722="","",Lançamentos!AB722)</f>
        <v/>
      </c>
      <c r="K722" s="121" t="str">
        <f>IF($D722="","",Lançamentos!AD722)</f>
        <v/>
      </c>
      <c r="L722" s="121" t="str">
        <f>IF($D722="","",Lançamentos!AF722)</f>
        <v/>
      </c>
      <c r="M722" s="121" t="str">
        <f>IF($D722="","",Lançamentos!AH722)</f>
        <v/>
      </c>
      <c r="N722" s="121" t="str">
        <f>IF($D722="","",Lançamentos!AJ722)</f>
        <v/>
      </c>
      <c r="O722" s="124" t="str">
        <f t="shared" si="63"/>
        <v/>
      </c>
      <c r="P722" s="125" t="str">
        <f t="shared" si="64"/>
        <v/>
      </c>
      <c r="R722" s="119">
        <f t="shared" si="61"/>
        <v>1</v>
      </c>
      <c r="S722" s="119">
        <f t="shared" si="61"/>
        <v>1</v>
      </c>
      <c r="T722" s="119">
        <f t="shared" si="61"/>
        <v>1</v>
      </c>
      <c r="U722" s="119">
        <f t="shared" si="61"/>
        <v>1</v>
      </c>
      <c r="V722" s="119">
        <f t="shared" si="61"/>
        <v>1</v>
      </c>
      <c r="W722" s="119">
        <f t="shared" si="60"/>
        <v>1</v>
      </c>
      <c r="X722" s="119">
        <f t="shared" si="60"/>
        <v>1</v>
      </c>
      <c r="Y722" s="119">
        <f t="shared" si="60"/>
        <v>1</v>
      </c>
      <c r="Z722" s="119">
        <f t="shared" si="60"/>
        <v>1</v>
      </c>
      <c r="AA722" s="119">
        <f t="shared" si="60"/>
        <v>1</v>
      </c>
      <c r="AB722" s="119">
        <f t="shared" si="62"/>
        <v>10</v>
      </c>
    </row>
    <row r="723" spans="3:28" ht="54.95" customHeight="1" x14ac:dyDescent="0.25">
      <c r="C723" s="56">
        <v>719</v>
      </c>
      <c r="D723" s="94" t="str">
        <f>IF(Lançamentos!G723="","",Lançamentos!G723)</f>
        <v/>
      </c>
      <c r="E723" s="120" t="str">
        <f>IF(D723="","",Lançamentos!R723)</f>
        <v/>
      </c>
      <c r="F723" s="121" t="str">
        <f>IF($D723="","",Lançamentos!T723)</f>
        <v/>
      </c>
      <c r="G723" s="121" t="str">
        <f>IF($D723="","",Lançamentos!V723)</f>
        <v/>
      </c>
      <c r="H723" s="121" t="str">
        <f>IF($D723="","",Lançamentos!X723)</f>
        <v/>
      </c>
      <c r="I723" s="121" t="str">
        <f>IF($D723="","",Lançamentos!Z723)</f>
        <v/>
      </c>
      <c r="J723" s="121" t="str">
        <f>IF($D723="","",Lançamentos!AB723)</f>
        <v/>
      </c>
      <c r="K723" s="121" t="str">
        <f>IF($D723="","",Lançamentos!AD723)</f>
        <v/>
      </c>
      <c r="L723" s="121" t="str">
        <f>IF($D723="","",Lançamentos!AF723)</f>
        <v/>
      </c>
      <c r="M723" s="121" t="str">
        <f>IF($D723="","",Lançamentos!AH723)</f>
        <v/>
      </c>
      <c r="N723" s="121" t="str">
        <f>IF($D723="","",Lançamentos!AJ723)</f>
        <v/>
      </c>
      <c r="O723" s="124" t="str">
        <f t="shared" si="63"/>
        <v/>
      </c>
      <c r="P723" s="125" t="str">
        <f t="shared" si="64"/>
        <v/>
      </c>
      <c r="R723" s="119">
        <f t="shared" si="61"/>
        <v>1</v>
      </c>
      <c r="S723" s="119">
        <f t="shared" si="61"/>
        <v>1</v>
      </c>
      <c r="T723" s="119">
        <f t="shared" si="61"/>
        <v>1</v>
      </c>
      <c r="U723" s="119">
        <f t="shared" si="61"/>
        <v>1</v>
      </c>
      <c r="V723" s="119">
        <f t="shared" si="61"/>
        <v>1</v>
      </c>
      <c r="W723" s="119">
        <f t="shared" si="60"/>
        <v>1</v>
      </c>
      <c r="X723" s="119">
        <f t="shared" si="60"/>
        <v>1</v>
      </c>
      <c r="Y723" s="119">
        <f t="shared" si="60"/>
        <v>1</v>
      </c>
      <c r="Z723" s="119">
        <f t="shared" si="60"/>
        <v>1</v>
      </c>
      <c r="AA723" s="119">
        <f t="shared" si="60"/>
        <v>1</v>
      </c>
      <c r="AB723" s="119">
        <f t="shared" si="62"/>
        <v>10</v>
      </c>
    </row>
    <row r="724" spans="3:28" ht="54.95" customHeight="1" x14ac:dyDescent="0.25">
      <c r="C724" s="56">
        <v>720</v>
      </c>
      <c r="D724" s="94" t="str">
        <f>IF(Lançamentos!G724="","",Lançamentos!G724)</f>
        <v/>
      </c>
      <c r="E724" s="120" t="str">
        <f>IF(D724="","",Lançamentos!R724)</f>
        <v/>
      </c>
      <c r="F724" s="121" t="str">
        <f>IF($D724="","",Lançamentos!T724)</f>
        <v/>
      </c>
      <c r="G724" s="121" t="str">
        <f>IF($D724="","",Lançamentos!V724)</f>
        <v/>
      </c>
      <c r="H724" s="121" t="str">
        <f>IF($D724="","",Lançamentos!X724)</f>
        <v/>
      </c>
      <c r="I724" s="121" t="str">
        <f>IF($D724="","",Lançamentos!Z724)</f>
        <v/>
      </c>
      <c r="J724" s="121" t="str">
        <f>IF($D724="","",Lançamentos!AB724)</f>
        <v/>
      </c>
      <c r="K724" s="121" t="str">
        <f>IF($D724="","",Lançamentos!AD724)</f>
        <v/>
      </c>
      <c r="L724" s="121" t="str">
        <f>IF($D724="","",Lançamentos!AF724)</f>
        <v/>
      </c>
      <c r="M724" s="121" t="str">
        <f>IF($D724="","",Lançamentos!AH724)</f>
        <v/>
      </c>
      <c r="N724" s="121" t="str">
        <f>IF($D724="","",Lançamentos!AJ724)</f>
        <v/>
      </c>
      <c r="O724" s="124" t="str">
        <f t="shared" si="63"/>
        <v/>
      </c>
      <c r="P724" s="125" t="str">
        <f t="shared" si="64"/>
        <v/>
      </c>
      <c r="R724" s="119">
        <f t="shared" si="61"/>
        <v>1</v>
      </c>
      <c r="S724" s="119">
        <f t="shared" si="61"/>
        <v>1</v>
      </c>
      <c r="T724" s="119">
        <f t="shared" si="61"/>
        <v>1</v>
      </c>
      <c r="U724" s="119">
        <f t="shared" si="61"/>
        <v>1</v>
      </c>
      <c r="V724" s="119">
        <f t="shared" si="61"/>
        <v>1</v>
      </c>
      <c r="W724" s="119">
        <f t="shared" si="60"/>
        <v>1</v>
      </c>
      <c r="X724" s="119">
        <f t="shared" si="60"/>
        <v>1</v>
      </c>
      <c r="Y724" s="119">
        <f t="shared" si="60"/>
        <v>1</v>
      </c>
      <c r="Z724" s="119">
        <f t="shared" si="60"/>
        <v>1</v>
      </c>
      <c r="AA724" s="119">
        <f t="shared" si="60"/>
        <v>1</v>
      </c>
      <c r="AB724" s="119">
        <f t="shared" si="62"/>
        <v>10</v>
      </c>
    </row>
    <row r="725" spans="3:28" ht="54.95" customHeight="1" x14ac:dyDescent="0.25">
      <c r="C725" s="56">
        <v>721</v>
      </c>
      <c r="D725" s="94" t="str">
        <f>IF(Lançamentos!G725="","",Lançamentos!G725)</f>
        <v/>
      </c>
      <c r="E725" s="120" t="str">
        <f>IF(D725="","",Lançamentos!R725)</f>
        <v/>
      </c>
      <c r="F725" s="121" t="str">
        <f>IF($D725="","",Lançamentos!T725)</f>
        <v/>
      </c>
      <c r="G725" s="121" t="str">
        <f>IF($D725="","",Lançamentos!V725)</f>
        <v/>
      </c>
      <c r="H725" s="121" t="str">
        <f>IF($D725="","",Lançamentos!X725)</f>
        <v/>
      </c>
      <c r="I725" s="121" t="str">
        <f>IF($D725="","",Lançamentos!Z725)</f>
        <v/>
      </c>
      <c r="J725" s="121" t="str">
        <f>IF($D725="","",Lançamentos!AB725)</f>
        <v/>
      </c>
      <c r="K725" s="121" t="str">
        <f>IF($D725="","",Lançamentos!AD725)</f>
        <v/>
      </c>
      <c r="L725" s="121" t="str">
        <f>IF($D725="","",Lançamentos!AF725)</f>
        <v/>
      </c>
      <c r="M725" s="121" t="str">
        <f>IF($D725="","",Lançamentos!AH725)</f>
        <v/>
      </c>
      <c r="N725" s="121" t="str">
        <f>IF($D725="","",Lançamentos!AJ725)</f>
        <v/>
      </c>
      <c r="O725" s="124" t="str">
        <f t="shared" si="63"/>
        <v/>
      </c>
      <c r="P725" s="125" t="str">
        <f t="shared" si="64"/>
        <v/>
      </c>
      <c r="R725" s="119">
        <f t="shared" si="61"/>
        <v>1</v>
      </c>
      <c r="S725" s="119">
        <f t="shared" si="61"/>
        <v>1</v>
      </c>
      <c r="T725" s="119">
        <f t="shared" si="61"/>
        <v>1</v>
      </c>
      <c r="U725" s="119">
        <f t="shared" si="61"/>
        <v>1</v>
      </c>
      <c r="V725" s="119">
        <f t="shared" si="61"/>
        <v>1</v>
      </c>
      <c r="W725" s="119">
        <f t="shared" si="60"/>
        <v>1</v>
      </c>
      <c r="X725" s="119">
        <f t="shared" si="60"/>
        <v>1</v>
      </c>
      <c r="Y725" s="119">
        <f t="shared" si="60"/>
        <v>1</v>
      </c>
      <c r="Z725" s="119">
        <f t="shared" si="60"/>
        <v>1</v>
      </c>
      <c r="AA725" s="119">
        <f t="shared" si="60"/>
        <v>1</v>
      </c>
      <c r="AB725" s="119">
        <f t="shared" si="62"/>
        <v>10</v>
      </c>
    </row>
    <row r="726" spans="3:28" ht="54.95" customHeight="1" x14ac:dyDescent="0.25">
      <c r="C726" s="56">
        <v>722</v>
      </c>
      <c r="D726" s="94" t="str">
        <f>IF(Lançamentos!G726="","",Lançamentos!G726)</f>
        <v/>
      </c>
      <c r="E726" s="120" t="str">
        <f>IF(D726="","",Lançamentos!R726)</f>
        <v/>
      </c>
      <c r="F726" s="121" t="str">
        <f>IF($D726="","",Lançamentos!T726)</f>
        <v/>
      </c>
      <c r="G726" s="121" t="str">
        <f>IF($D726="","",Lançamentos!V726)</f>
        <v/>
      </c>
      <c r="H726" s="121" t="str">
        <f>IF($D726="","",Lançamentos!X726)</f>
        <v/>
      </c>
      <c r="I726" s="121" t="str">
        <f>IF($D726="","",Lançamentos!Z726)</f>
        <v/>
      </c>
      <c r="J726" s="121" t="str">
        <f>IF($D726="","",Lançamentos!AB726)</f>
        <v/>
      </c>
      <c r="K726" s="121" t="str">
        <f>IF($D726="","",Lançamentos!AD726)</f>
        <v/>
      </c>
      <c r="L726" s="121" t="str">
        <f>IF($D726="","",Lançamentos!AF726)</f>
        <v/>
      </c>
      <c r="M726" s="121" t="str">
        <f>IF($D726="","",Lançamentos!AH726)</f>
        <v/>
      </c>
      <c r="N726" s="121" t="str">
        <f>IF($D726="","",Lançamentos!AJ726)</f>
        <v/>
      </c>
      <c r="O726" s="124" t="str">
        <f t="shared" si="63"/>
        <v/>
      </c>
      <c r="P726" s="125" t="str">
        <f t="shared" si="64"/>
        <v/>
      </c>
      <c r="R726" s="119">
        <f t="shared" si="61"/>
        <v>1</v>
      </c>
      <c r="S726" s="119">
        <f t="shared" si="61"/>
        <v>1</v>
      </c>
      <c r="T726" s="119">
        <f t="shared" si="61"/>
        <v>1</v>
      </c>
      <c r="U726" s="119">
        <f t="shared" si="61"/>
        <v>1</v>
      </c>
      <c r="V726" s="119">
        <f t="shared" si="61"/>
        <v>1</v>
      </c>
      <c r="W726" s="119">
        <f t="shared" si="60"/>
        <v>1</v>
      </c>
      <c r="X726" s="119">
        <f t="shared" si="60"/>
        <v>1</v>
      </c>
      <c r="Y726" s="119">
        <f t="shared" si="60"/>
        <v>1</v>
      </c>
      <c r="Z726" s="119">
        <f t="shared" si="60"/>
        <v>1</v>
      </c>
      <c r="AA726" s="119">
        <f t="shared" si="60"/>
        <v>1</v>
      </c>
      <c r="AB726" s="119">
        <f t="shared" si="62"/>
        <v>10</v>
      </c>
    </row>
    <row r="727" spans="3:28" ht="54.95" customHeight="1" x14ac:dyDescent="0.25">
      <c r="C727" s="56">
        <v>723</v>
      </c>
      <c r="D727" s="94" t="str">
        <f>IF(Lançamentos!G727="","",Lançamentos!G727)</f>
        <v/>
      </c>
      <c r="E727" s="120" t="str">
        <f>IF(D727="","",Lançamentos!R727)</f>
        <v/>
      </c>
      <c r="F727" s="121" t="str">
        <f>IF($D727="","",Lançamentos!T727)</f>
        <v/>
      </c>
      <c r="G727" s="121" t="str">
        <f>IF($D727="","",Lançamentos!V727)</f>
        <v/>
      </c>
      <c r="H727" s="121" t="str">
        <f>IF($D727="","",Lançamentos!X727)</f>
        <v/>
      </c>
      <c r="I727" s="121" t="str">
        <f>IF($D727="","",Lançamentos!Z727)</f>
        <v/>
      </c>
      <c r="J727" s="121" t="str">
        <f>IF($D727="","",Lançamentos!AB727)</f>
        <v/>
      </c>
      <c r="K727" s="121" t="str">
        <f>IF($D727="","",Lançamentos!AD727)</f>
        <v/>
      </c>
      <c r="L727" s="121" t="str">
        <f>IF($D727="","",Lançamentos!AF727)</f>
        <v/>
      </c>
      <c r="M727" s="121" t="str">
        <f>IF($D727="","",Lançamentos!AH727)</f>
        <v/>
      </c>
      <c r="N727" s="121" t="str">
        <f>IF($D727="","",Lançamentos!AJ727)</f>
        <v/>
      </c>
      <c r="O727" s="124" t="str">
        <f t="shared" si="63"/>
        <v/>
      </c>
      <c r="P727" s="125" t="str">
        <f t="shared" si="64"/>
        <v/>
      </c>
      <c r="R727" s="119">
        <f t="shared" si="61"/>
        <v>1</v>
      </c>
      <c r="S727" s="119">
        <f t="shared" si="61"/>
        <v>1</v>
      </c>
      <c r="T727" s="119">
        <f t="shared" si="61"/>
        <v>1</v>
      </c>
      <c r="U727" s="119">
        <f t="shared" si="61"/>
        <v>1</v>
      </c>
      <c r="V727" s="119">
        <f t="shared" si="61"/>
        <v>1</v>
      </c>
      <c r="W727" s="119">
        <f t="shared" si="60"/>
        <v>1</v>
      </c>
      <c r="X727" s="119">
        <f t="shared" si="60"/>
        <v>1</v>
      </c>
      <c r="Y727" s="119">
        <f t="shared" si="60"/>
        <v>1</v>
      </c>
      <c r="Z727" s="119">
        <f t="shared" si="60"/>
        <v>1</v>
      </c>
      <c r="AA727" s="119">
        <f t="shared" si="60"/>
        <v>1</v>
      </c>
      <c r="AB727" s="119">
        <f t="shared" si="62"/>
        <v>10</v>
      </c>
    </row>
    <row r="728" spans="3:28" ht="54.95" customHeight="1" x14ac:dyDescent="0.25">
      <c r="C728" s="56">
        <v>724</v>
      </c>
      <c r="D728" s="94" t="str">
        <f>IF(Lançamentos!G728="","",Lançamentos!G728)</f>
        <v/>
      </c>
      <c r="E728" s="120" t="str">
        <f>IF(D728="","",Lançamentos!R728)</f>
        <v/>
      </c>
      <c r="F728" s="121" t="str">
        <f>IF($D728="","",Lançamentos!T728)</f>
        <v/>
      </c>
      <c r="G728" s="121" t="str">
        <f>IF($D728="","",Lançamentos!V728)</f>
        <v/>
      </c>
      <c r="H728" s="121" t="str">
        <f>IF($D728="","",Lançamentos!X728)</f>
        <v/>
      </c>
      <c r="I728" s="121" t="str">
        <f>IF($D728="","",Lançamentos!Z728)</f>
        <v/>
      </c>
      <c r="J728" s="121" t="str">
        <f>IF($D728="","",Lançamentos!AB728)</f>
        <v/>
      </c>
      <c r="K728" s="121" t="str">
        <f>IF($D728="","",Lançamentos!AD728)</f>
        <v/>
      </c>
      <c r="L728" s="121" t="str">
        <f>IF($D728="","",Lançamentos!AF728)</f>
        <v/>
      </c>
      <c r="M728" s="121" t="str">
        <f>IF($D728="","",Lançamentos!AH728)</f>
        <v/>
      </c>
      <c r="N728" s="121" t="str">
        <f>IF($D728="","",Lançamentos!AJ728)</f>
        <v/>
      </c>
      <c r="O728" s="124" t="str">
        <f t="shared" si="63"/>
        <v/>
      </c>
      <c r="P728" s="125" t="str">
        <f t="shared" si="64"/>
        <v/>
      </c>
      <c r="R728" s="119">
        <f t="shared" si="61"/>
        <v>1</v>
      </c>
      <c r="S728" s="119">
        <f t="shared" si="61"/>
        <v>1</v>
      </c>
      <c r="T728" s="119">
        <f t="shared" si="61"/>
        <v>1</v>
      </c>
      <c r="U728" s="119">
        <f t="shared" si="61"/>
        <v>1</v>
      </c>
      <c r="V728" s="119">
        <f t="shared" si="61"/>
        <v>1</v>
      </c>
      <c r="W728" s="119">
        <f t="shared" si="60"/>
        <v>1</v>
      </c>
      <c r="X728" s="119">
        <f t="shared" si="60"/>
        <v>1</v>
      </c>
      <c r="Y728" s="119">
        <f t="shared" si="60"/>
        <v>1</v>
      </c>
      <c r="Z728" s="119">
        <f t="shared" si="60"/>
        <v>1</v>
      </c>
      <c r="AA728" s="119">
        <f t="shared" si="60"/>
        <v>1</v>
      </c>
      <c r="AB728" s="119">
        <f t="shared" si="62"/>
        <v>10</v>
      </c>
    </row>
    <row r="729" spans="3:28" ht="54.95" customHeight="1" x14ac:dyDescent="0.25">
      <c r="C729" s="56">
        <v>725</v>
      </c>
      <c r="D729" s="94" t="str">
        <f>IF(Lançamentos!G729="","",Lançamentos!G729)</f>
        <v/>
      </c>
      <c r="E729" s="120" t="str">
        <f>IF(D729="","",Lançamentos!R729)</f>
        <v/>
      </c>
      <c r="F729" s="121" t="str">
        <f>IF($D729="","",Lançamentos!T729)</f>
        <v/>
      </c>
      <c r="G729" s="121" t="str">
        <f>IF($D729="","",Lançamentos!V729)</f>
        <v/>
      </c>
      <c r="H729" s="121" t="str">
        <f>IF($D729="","",Lançamentos!X729)</f>
        <v/>
      </c>
      <c r="I729" s="121" t="str">
        <f>IF($D729="","",Lançamentos!Z729)</f>
        <v/>
      </c>
      <c r="J729" s="121" t="str">
        <f>IF($D729="","",Lançamentos!AB729)</f>
        <v/>
      </c>
      <c r="K729" s="121" t="str">
        <f>IF($D729="","",Lançamentos!AD729)</f>
        <v/>
      </c>
      <c r="L729" s="121" t="str">
        <f>IF($D729="","",Lançamentos!AF729)</f>
        <v/>
      </c>
      <c r="M729" s="121" t="str">
        <f>IF($D729="","",Lançamentos!AH729)</f>
        <v/>
      </c>
      <c r="N729" s="121" t="str">
        <f>IF($D729="","",Lançamentos!AJ729)</f>
        <v/>
      </c>
      <c r="O729" s="124" t="str">
        <f t="shared" si="63"/>
        <v/>
      </c>
      <c r="P729" s="125" t="str">
        <f t="shared" si="64"/>
        <v/>
      </c>
      <c r="R729" s="119">
        <f t="shared" si="61"/>
        <v>1</v>
      </c>
      <c r="S729" s="119">
        <f t="shared" si="61"/>
        <v>1</v>
      </c>
      <c r="T729" s="119">
        <f t="shared" si="61"/>
        <v>1</v>
      </c>
      <c r="U729" s="119">
        <f t="shared" si="61"/>
        <v>1</v>
      </c>
      <c r="V729" s="119">
        <f t="shared" si="61"/>
        <v>1</v>
      </c>
      <c r="W729" s="119">
        <f t="shared" si="60"/>
        <v>1</v>
      </c>
      <c r="X729" s="119">
        <f t="shared" si="60"/>
        <v>1</v>
      </c>
      <c r="Y729" s="119">
        <f t="shared" si="60"/>
        <v>1</v>
      </c>
      <c r="Z729" s="119">
        <f t="shared" si="60"/>
        <v>1</v>
      </c>
      <c r="AA729" s="119">
        <f t="shared" si="60"/>
        <v>1</v>
      </c>
      <c r="AB729" s="119">
        <f t="shared" si="62"/>
        <v>10</v>
      </c>
    </row>
    <row r="730" spans="3:28" ht="54.95" customHeight="1" x14ac:dyDescent="0.25">
      <c r="C730" s="56">
        <v>726</v>
      </c>
      <c r="D730" s="94" t="str">
        <f>IF(Lançamentos!G730="","",Lançamentos!G730)</f>
        <v/>
      </c>
      <c r="E730" s="120" t="str">
        <f>IF(D730="","",Lançamentos!R730)</f>
        <v/>
      </c>
      <c r="F730" s="121" t="str">
        <f>IF($D730="","",Lançamentos!T730)</f>
        <v/>
      </c>
      <c r="G730" s="121" t="str">
        <f>IF($D730="","",Lançamentos!V730)</f>
        <v/>
      </c>
      <c r="H730" s="121" t="str">
        <f>IF($D730="","",Lançamentos!X730)</f>
        <v/>
      </c>
      <c r="I730" s="121" t="str">
        <f>IF($D730="","",Lançamentos!Z730)</f>
        <v/>
      </c>
      <c r="J730" s="121" t="str">
        <f>IF($D730="","",Lançamentos!AB730)</f>
        <v/>
      </c>
      <c r="K730" s="121" t="str">
        <f>IF($D730="","",Lançamentos!AD730)</f>
        <v/>
      </c>
      <c r="L730" s="121" t="str">
        <f>IF($D730="","",Lançamentos!AF730)</f>
        <v/>
      </c>
      <c r="M730" s="121" t="str">
        <f>IF($D730="","",Lançamentos!AH730)</f>
        <v/>
      </c>
      <c r="N730" s="121" t="str">
        <f>IF($D730="","",Lançamentos!AJ730)</f>
        <v/>
      </c>
      <c r="O730" s="124" t="str">
        <f t="shared" si="63"/>
        <v/>
      </c>
      <c r="P730" s="125" t="str">
        <f t="shared" si="64"/>
        <v/>
      </c>
      <c r="R730" s="119">
        <f t="shared" si="61"/>
        <v>1</v>
      </c>
      <c r="S730" s="119">
        <f t="shared" si="61"/>
        <v>1</v>
      </c>
      <c r="T730" s="119">
        <f t="shared" si="61"/>
        <v>1</v>
      </c>
      <c r="U730" s="119">
        <f t="shared" si="61"/>
        <v>1</v>
      </c>
      <c r="V730" s="119">
        <f t="shared" si="61"/>
        <v>1</v>
      </c>
      <c r="W730" s="119">
        <f t="shared" si="60"/>
        <v>1</v>
      </c>
      <c r="X730" s="119">
        <f t="shared" si="60"/>
        <v>1</v>
      </c>
      <c r="Y730" s="119">
        <f t="shared" si="60"/>
        <v>1</v>
      </c>
      <c r="Z730" s="119">
        <f t="shared" si="60"/>
        <v>1</v>
      </c>
      <c r="AA730" s="119">
        <f t="shared" si="60"/>
        <v>1</v>
      </c>
      <c r="AB730" s="119">
        <f t="shared" si="62"/>
        <v>10</v>
      </c>
    </row>
    <row r="731" spans="3:28" ht="54.95" customHeight="1" x14ac:dyDescent="0.25">
      <c r="C731" s="56">
        <v>727</v>
      </c>
      <c r="D731" s="94" t="str">
        <f>IF(Lançamentos!G731="","",Lançamentos!G731)</f>
        <v/>
      </c>
      <c r="E731" s="120" t="str">
        <f>IF(D731="","",Lançamentos!R731)</f>
        <v/>
      </c>
      <c r="F731" s="121" t="str">
        <f>IF($D731="","",Lançamentos!T731)</f>
        <v/>
      </c>
      <c r="G731" s="121" t="str">
        <f>IF($D731="","",Lançamentos!V731)</f>
        <v/>
      </c>
      <c r="H731" s="121" t="str">
        <f>IF($D731="","",Lançamentos!X731)</f>
        <v/>
      </c>
      <c r="I731" s="121" t="str">
        <f>IF($D731="","",Lançamentos!Z731)</f>
        <v/>
      </c>
      <c r="J731" s="121" t="str">
        <f>IF($D731="","",Lançamentos!AB731)</f>
        <v/>
      </c>
      <c r="K731" s="121" t="str">
        <f>IF($D731="","",Lançamentos!AD731)</f>
        <v/>
      </c>
      <c r="L731" s="121" t="str">
        <f>IF($D731="","",Lançamentos!AF731)</f>
        <v/>
      </c>
      <c r="M731" s="121" t="str">
        <f>IF($D731="","",Lançamentos!AH731)</f>
        <v/>
      </c>
      <c r="N731" s="121" t="str">
        <f>IF($D731="","",Lançamentos!AJ731)</f>
        <v/>
      </c>
      <c r="O731" s="124" t="str">
        <f t="shared" si="63"/>
        <v/>
      </c>
      <c r="P731" s="125" t="str">
        <f t="shared" si="64"/>
        <v/>
      </c>
      <c r="R731" s="119">
        <f t="shared" si="61"/>
        <v>1</v>
      </c>
      <c r="S731" s="119">
        <f t="shared" si="61"/>
        <v>1</v>
      </c>
      <c r="T731" s="119">
        <f t="shared" si="61"/>
        <v>1</v>
      </c>
      <c r="U731" s="119">
        <f t="shared" si="61"/>
        <v>1</v>
      </c>
      <c r="V731" s="119">
        <f t="shared" si="61"/>
        <v>1</v>
      </c>
      <c r="W731" s="119">
        <f t="shared" si="60"/>
        <v>1</v>
      </c>
      <c r="X731" s="119">
        <f t="shared" si="60"/>
        <v>1</v>
      </c>
      <c r="Y731" s="119">
        <f t="shared" si="60"/>
        <v>1</v>
      </c>
      <c r="Z731" s="119">
        <f t="shared" si="60"/>
        <v>1</v>
      </c>
      <c r="AA731" s="119">
        <f t="shared" si="60"/>
        <v>1</v>
      </c>
      <c r="AB731" s="119">
        <f t="shared" si="62"/>
        <v>10</v>
      </c>
    </row>
    <row r="732" spans="3:28" ht="54.95" customHeight="1" x14ac:dyDescent="0.25">
      <c r="C732" s="56">
        <v>728</v>
      </c>
      <c r="D732" s="94" t="str">
        <f>IF(Lançamentos!G732="","",Lançamentos!G732)</f>
        <v/>
      </c>
      <c r="E732" s="120" t="str">
        <f>IF(D732="","",Lançamentos!R732)</f>
        <v/>
      </c>
      <c r="F732" s="121" t="str">
        <f>IF($D732="","",Lançamentos!T732)</f>
        <v/>
      </c>
      <c r="G732" s="121" t="str">
        <f>IF($D732="","",Lançamentos!V732)</f>
        <v/>
      </c>
      <c r="H732" s="121" t="str">
        <f>IF($D732="","",Lançamentos!X732)</f>
        <v/>
      </c>
      <c r="I732" s="121" t="str">
        <f>IF($D732="","",Lançamentos!Z732)</f>
        <v/>
      </c>
      <c r="J732" s="121" t="str">
        <f>IF($D732="","",Lançamentos!AB732)</f>
        <v/>
      </c>
      <c r="K732" s="121" t="str">
        <f>IF($D732="","",Lançamentos!AD732)</f>
        <v/>
      </c>
      <c r="L732" s="121" t="str">
        <f>IF($D732="","",Lançamentos!AF732)</f>
        <v/>
      </c>
      <c r="M732" s="121" t="str">
        <f>IF($D732="","",Lançamentos!AH732)</f>
        <v/>
      </c>
      <c r="N732" s="121" t="str">
        <f>IF($D732="","",Lançamentos!AJ732)</f>
        <v/>
      </c>
      <c r="O732" s="124" t="str">
        <f t="shared" si="63"/>
        <v/>
      </c>
      <c r="P732" s="125" t="str">
        <f t="shared" si="64"/>
        <v/>
      </c>
      <c r="R732" s="119">
        <f t="shared" si="61"/>
        <v>1</v>
      </c>
      <c r="S732" s="119">
        <f t="shared" si="61"/>
        <v>1</v>
      </c>
      <c r="T732" s="119">
        <f t="shared" si="61"/>
        <v>1</v>
      </c>
      <c r="U732" s="119">
        <f t="shared" si="61"/>
        <v>1</v>
      </c>
      <c r="V732" s="119">
        <f t="shared" si="61"/>
        <v>1</v>
      </c>
      <c r="W732" s="119">
        <f t="shared" si="60"/>
        <v>1</v>
      </c>
      <c r="X732" s="119">
        <f t="shared" si="60"/>
        <v>1</v>
      </c>
      <c r="Y732" s="119">
        <f t="shared" si="60"/>
        <v>1</v>
      </c>
      <c r="Z732" s="119">
        <f t="shared" si="60"/>
        <v>1</v>
      </c>
      <c r="AA732" s="119">
        <f t="shared" si="60"/>
        <v>1</v>
      </c>
      <c r="AB732" s="119">
        <f t="shared" si="62"/>
        <v>10</v>
      </c>
    </row>
    <row r="733" spans="3:28" ht="54.95" customHeight="1" x14ac:dyDescent="0.25">
      <c r="C733" s="56">
        <v>729</v>
      </c>
      <c r="D733" s="94" t="str">
        <f>IF(Lançamentos!G733="","",Lançamentos!G733)</f>
        <v/>
      </c>
      <c r="E733" s="120" t="str">
        <f>IF(D733="","",Lançamentos!R733)</f>
        <v/>
      </c>
      <c r="F733" s="121" t="str">
        <f>IF($D733="","",Lançamentos!T733)</f>
        <v/>
      </c>
      <c r="G733" s="121" t="str">
        <f>IF($D733="","",Lançamentos!V733)</f>
        <v/>
      </c>
      <c r="H733" s="121" t="str">
        <f>IF($D733="","",Lançamentos!X733)</f>
        <v/>
      </c>
      <c r="I733" s="121" t="str">
        <f>IF($D733="","",Lançamentos!Z733)</f>
        <v/>
      </c>
      <c r="J733" s="121" t="str">
        <f>IF($D733="","",Lançamentos!AB733)</f>
        <v/>
      </c>
      <c r="K733" s="121" t="str">
        <f>IF($D733="","",Lançamentos!AD733)</f>
        <v/>
      </c>
      <c r="L733" s="121" t="str">
        <f>IF($D733="","",Lançamentos!AF733)</f>
        <v/>
      </c>
      <c r="M733" s="121" t="str">
        <f>IF($D733="","",Lançamentos!AH733)</f>
        <v/>
      </c>
      <c r="N733" s="121" t="str">
        <f>IF($D733="","",Lançamentos!AJ733)</f>
        <v/>
      </c>
      <c r="O733" s="124" t="str">
        <f t="shared" si="63"/>
        <v/>
      </c>
      <c r="P733" s="125" t="str">
        <f t="shared" si="64"/>
        <v/>
      </c>
      <c r="R733" s="119">
        <f t="shared" si="61"/>
        <v>1</v>
      </c>
      <c r="S733" s="119">
        <f t="shared" si="61"/>
        <v>1</v>
      </c>
      <c r="T733" s="119">
        <f t="shared" si="61"/>
        <v>1</v>
      </c>
      <c r="U733" s="119">
        <f t="shared" si="61"/>
        <v>1</v>
      </c>
      <c r="V733" s="119">
        <f t="shared" si="61"/>
        <v>1</v>
      </c>
      <c r="W733" s="119">
        <f t="shared" ref="W733:AA783" si="65">IF(J733=0,0,1)</f>
        <v>1</v>
      </c>
      <c r="X733" s="119">
        <f t="shared" si="65"/>
        <v>1</v>
      </c>
      <c r="Y733" s="119">
        <f t="shared" si="65"/>
        <v>1</v>
      </c>
      <c r="Z733" s="119">
        <f t="shared" si="65"/>
        <v>1</v>
      </c>
      <c r="AA733" s="119">
        <f t="shared" si="65"/>
        <v>1</v>
      </c>
      <c r="AB733" s="119">
        <f t="shared" si="62"/>
        <v>10</v>
      </c>
    </row>
    <row r="734" spans="3:28" ht="54.95" customHeight="1" x14ac:dyDescent="0.25">
      <c r="C734" s="56">
        <v>730</v>
      </c>
      <c r="D734" s="94" t="str">
        <f>IF(Lançamentos!G734="","",Lançamentos!G734)</f>
        <v/>
      </c>
      <c r="E734" s="120" t="str">
        <f>IF(D734="","",Lançamentos!R734)</f>
        <v/>
      </c>
      <c r="F734" s="121" t="str">
        <f>IF($D734="","",Lançamentos!T734)</f>
        <v/>
      </c>
      <c r="G734" s="121" t="str">
        <f>IF($D734="","",Lançamentos!V734)</f>
        <v/>
      </c>
      <c r="H734" s="121" t="str">
        <f>IF($D734="","",Lançamentos!X734)</f>
        <v/>
      </c>
      <c r="I734" s="121" t="str">
        <f>IF($D734="","",Lançamentos!Z734)</f>
        <v/>
      </c>
      <c r="J734" s="121" t="str">
        <f>IF($D734="","",Lançamentos!AB734)</f>
        <v/>
      </c>
      <c r="K734" s="121" t="str">
        <f>IF($D734="","",Lançamentos!AD734)</f>
        <v/>
      </c>
      <c r="L734" s="121" t="str">
        <f>IF($D734="","",Lançamentos!AF734)</f>
        <v/>
      </c>
      <c r="M734" s="121" t="str">
        <f>IF($D734="","",Lançamentos!AH734)</f>
        <v/>
      </c>
      <c r="N734" s="121" t="str">
        <f>IF($D734="","",Lançamentos!AJ734)</f>
        <v/>
      </c>
      <c r="O734" s="124" t="str">
        <f t="shared" si="63"/>
        <v/>
      </c>
      <c r="P734" s="125" t="str">
        <f t="shared" si="64"/>
        <v/>
      </c>
      <c r="R734" s="119">
        <f t="shared" ref="R734:V784" si="66">IF(E734=0,0,1)</f>
        <v>1</v>
      </c>
      <c r="S734" s="119">
        <f t="shared" si="66"/>
        <v>1</v>
      </c>
      <c r="T734" s="119">
        <f t="shared" si="66"/>
        <v>1</v>
      </c>
      <c r="U734" s="119">
        <f t="shared" si="66"/>
        <v>1</v>
      </c>
      <c r="V734" s="119">
        <f t="shared" si="66"/>
        <v>1</v>
      </c>
      <c r="W734" s="119">
        <f t="shared" si="65"/>
        <v>1</v>
      </c>
      <c r="X734" s="119">
        <f t="shared" si="65"/>
        <v>1</v>
      </c>
      <c r="Y734" s="119">
        <f t="shared" si="65"/>
        <v>1</v>
      </c>
      <c r="Z734" s="119">
        <f t="shared" si="65"/>
        <v>1</v>
      </c>
      <c r="AA734" s="119">
        <f t="shared" si="65"/>
        <v>1</v>
      </c>
      <c r="AB734" s="119">
        <f t="shared" si="62"/>
        <v>10</v>
      </c>
    </row>
    <row r="735" spans="3:28" ht="54.95" customHeight="1" x14ac:dyDescent="0.25">
      <c r="C735" s="56">
        <v>731</v>
      </c>
      <c r="D735" s="94" t="str">
        <f>IF(Lançamentos!G735="","",Lançamentos!G735)</f>
        <v/>
      </c>
      <c r="E735" s="120" t="str">
        <f>IF(D735="","",Lançamentos!R735)</f>
        <v/>
      </c>
      <c r="F735" s="121" t="str">
        <f>IF($D735="","",Lançamentos!T735)</f>
        <v/>
      </c>
      <c r="G735" s="121" t="str">
        <f>IF($D735="","",Lançamentos!V735)</f>
        <v/>
      </c>
      <c r="H735" s="121" t="str">
        <f>IF($D735="","",Lançamentos!X735)</f>
        <v/>
      </c>
      <c r="I735" s="121" t="str">
        <f>IF($D735="","",Lançamentos!Z735)</f>
        <v/>
      </c>
      <c r="J735" s="121" t="str">
        <f>IF($D735="","",Lançamentos!AB735)</f>
        <v/>
      </c>
      <c r="K735" s="121" t="str">
        <f>IF($D735="","",Lançamentos!AD735)</f>
        <v/>
      </c>
      <c r="L735" s="121" t="str">
        <f>IF($D735="","",Lançamentos!AF735)</f>
        <v/>
      </c>
      <c r="M735" s="121" t="str">
        <f>IF($D735="","",Lançamentos!AH735)</f>
        <v/>
      </c>
      <c r="N735" s="121" t="str">
        <f>IF($D735="","",Lançamentos!AJ735)</f>
        <v/>
      </c>
      <c r="O735" s="124" t="str">
        <f t="shared" si="63"/>
        <v/>
      </c>
      <c r="P735" s="125" t="str">
        <f t="shared" si="64"/>
        <v/>
      </c>
      <c r="R735" s="119">
        <f t="shared" si="66"/>
        <v>1</v>
      </c>
      <c r="S735" s="119">
        <f t="shared" si="66"/>
        <v>1</v>
      </c>
      <c r="T735" s="119">
        <f t="shared" si="66"/>
        <v>1</v>
      </c>
      <c r="U735" s="119">
        <f t="shared" si="66"/>
        <v>1</v>
      </c>
      <c r="V735" s="119">
        <f t="shared" si="66"/>
        <v>1</v>
      </c>
      <c r="W735" s="119">
        <f t="shared" si="65"/>
        <v>1</v>
      </c>
      <c r="X735" s="119">
        <f t="shared" si="65"/>
        <v>1</v>
      </c>
      <c r="Y735" s="119">
        <f t="shared" si="65"/>
        <v>1</v>
      </c>
      <c r="Z735" s="119">
        <f t="shared" si="65"/>
        <v>1</v>
      </c>
      <c r="AA735" s="119">
        <f t="shared" si="65"/>
        <v>1</v>
      </c>
      <c r="AB735" s="119">
        <f t="shared" si="62"/>
        <v>10</v>
      </c>
    </row>
    <row r="736" spans="3:28" ht="54.95" customHeight="1" x14ac:dyDescent="0.25">
      <c r="C736" s="56">
        <v>732</v>
      </c>
      <c r="D736" s="94" t="str">
        <f>IF(Lançamentos!G736="","",Lançamentos!G736)</f>
        <v/>
      </c>
      <c r="E736" s="120" t="str">
        <f>IF(D736="","",Lançamentos!R736)</f>
        <v/>
      </c>
      <c r="F736" s="121" t="str">
        <f>IF($D736="","",Lançamentos!T736)</f>
        <v/>
      </c>
      <c r="G736" s="121" t="str">
        <f>IF($D736="","",Lançamentos!V736)</f>
        <v/>
      </c>
      <c r="H736" s="121" t="str">
        <f>IF($D736="","",Lançamentos!X736)</f>
        <v/>
      </c>
      <c r="I736" s="121" t="str">
        <f>IF($D736="","",Lançamentos!Z736)</f>
        <v/>
      </c>
      <c r="J736" s="121" t="str">
        <f>IF($D736="","",Lançamentos!AB736)</f>
        <v/>
      </c>
      <c r="K736" s="121" t="str">
        <f>IF($D736="","",Lançamentos!AD736)</f>
        <v/>
      </c>
      <c r="L736" s="121" t="str">
        <f>IF($D736="","",Lançamentos!AF736)</f>
        <v/>
      </c>
      <c r="M736" s="121" t="str">
        <f>IF($D736="","",Lançamentos!AH736)</f>
        <v/>
      </c>
      <c r="N736" s="121" t="str">
        <f>IF($D736="","",Lançamentos!AJ736)</f>
        <v/>
      </c>
      <c r="O736" s="124" t="str">
        <f t="shared" si="63"/>
        <v/>
      </c>
      <c r="P736" s="125" t="str">
        <f t="shared" si="64"/>
        <v/>
      </c>
      <c r="R736" s="119">
        <f t="shared" si="66"/>
        <v>1</v>
      </c>
      <c r="S736" s="119">
        <f t="shared" si="66"/>
        <v>1</v>
      </c>
      <c r="T736" s="119">
        <f t="shared" si="66"/>
        <v>1</v>
      </c>
      <c r="U736" s="119">
        <f t="shared" si="66"/>
        <v>1</v>
      </c>
      <c r="V736" s="119">
        <f t="shared" si="66"/>
        <v>1</v>
      </c>
      <c r="W736" s="119">
        <f t="shared" si="65"/>
        <v>1</v>
      </c>
      <c r="X736" s="119">
        <f t="shared" si="65"/>
        <v>1</v>
      </c>
      <c r="Y736" s="119">
        <f t="shared" si="65"/>
        <v>1</v>
      </c>
      <c r="Z736" s="119">
        <f t="shared" si="65"/>
        <v>1</v>
      </c>
      <c r="AA736" s="119">
        <f t="shared" si="65"/>
        <v>1</v>
      </c>
      <c r="AB736" s="119">
        <f t="shared" si="62"/>
        <v>10</v>
      </c>
    </row>
    <row r="737" spans="3:28" ht="54.95" customHeight="1" x14ac:dyDescent="0.25">
      <c r="C737" s="56">
        <v>733</v>
      </c>
      <c r="D737" s="94" t="str">
        <f>IF(Lançamentos!G737="","",Lançamentos!G737)</f>
        <v/>
      </c>
      <c r="E737" s="120" t="str">
        <f>IF(D737="","",Lançamentos!R737)</f>
        <v/>
      </c>
      <c r="F737" s="121" t="str">
        <f>IF($D737="","",Lançamentos!T737)</f>
        <v/>
      </c>
      <c r="G737" s="121" t="str">
        <f>IF($D737="","",Lançamentos!V737)</f>
        <v/>
      </c>
      <c r="H737" s="121" t="str">
        <f>IF($D737="","",Lançamentos!X737)</f>
        <v/>
      </c>
      <c r="I737" s="121" t="str">
        <f>IF($D737="","",Lançamentos!Z737)</f>
        <v/>
      </c>
      <c r="J737" s="121" t="str">
        <f>IF($D737="","",Lançamentos!AB737)</f>
        <v/>
      </c>
      <c r="K737" s="121" t="str">
        <f>IF($D737="","",Lançamentos!AD737)</f>
        <v/>
      </c>
      <c r="L737" s="121" t="str">
        <f>IF($D737="","",Lançamentos!AF737)</f>
        <v/>
      </c>
      <c r="M737" s="121" t="str">
        <f>IF($D737="","",Lançamentos!AH737)</f>
        <v/>
      </c>
      <c r="N737" s="121" t="str">
        <f>IF($D737="","",Lançamentos!AJ737)</f>
        <v/>
      </c>
      <c r="O737" s="124" t="str">
        <f t="shared" si="63"/>
        <v/>
      </c>
      <c r="P737" s="125" t="str">
        <f t="shared" si="64"/>
        <v/>
      </c>
      <c r="R737" s="119">
        <f t="shared" si="66"/>
        <v>1</v>
      </c>
      <c r="S737" s="119">
        <f t="shared" si="66"/>
        <v>1</v>
      </c>
      <c r="T737" s="119">
        <f t="shared" si="66"/>
        <v>1</v>
      </c>
      <c r="U737" s="119">
        <f t="shared" si="66"/>
        <v>1</v>
      </c>
      <c r="V737" s="119">
        <f t="shared" si="66"/>
        <v>1</v>
      </c>
      <c r="W737" s="119">
        <f t="shared" si="65"/>
        <v>1</v>
      </c>
      <c r="X737" s="119">
        <f t="shared" si="65"/>
        <v>1</v>
      </c>
      <c r="Y737" s="119">
        <f t="shared" si="65"/>
        <v>1</v>
      </c>
      <c r="Z737" s="119">
        <f t="shared" si="65"/>
        <v>1</v>
      </c>
      <c r="AA737" s="119">
        <f t="shared" si="65"/>
        <v>1</v>
      </c>
      <c r="AB737" s="119">
        <f t="shared" si="62"/>
        <v>10</v>
      </c>
    </row>
    <row r="738" spans="3:28" ht="54.95" customHeight="1" x14ac:dyDescent="0.25">
      <c r="C738" s="56">
        <v>734</v>
      </c>
      <c r="D738" s="94" t="str">
        <f>IF(Lançamentos!G738="","",Lançamentos!G738)</f>
        <v/>
      </c>
      <c r="E738" s="120" t="str">
        <f>IF(D738="","",Lançamentos!R738)</f>
        <v/>
      </c>
      <c r="F738" s="121" t="str">
        <f>IF($D738="","",Lançamentos!T738)</f>
        <v/>
      </c>
      <c r="G738" s="121" t="str">
        <f>IF($D738="","",Lançamentos!V738)</f>
        <v/>
      </c>
      <c r="H738" s="121" t="str">
        <f>IF($D738="","",Lançamentos!X738)</f>
        <v/>
      </c>
      <c r="I738" s="121" t="str">
        <f>IF($D738="","",Lançamentos!Z738)</f>
        <v/>
      </c>
      <c r="J738" s="121" t="str">
        <f>IF($D738="","",Lançamentos!AB738)</f>
        <v/>
      </c>
      <c r="K738" s="121" t="str">
        <f>IF($D738="","",Lançamentos!AD738)</f>
        <v/>
      </c>
      <c r="L738" s="121" t="str">
        <f>IF($D738="","",Lançamentos!AF738)</f>
        <v/>
      </c>
      <c r="M738" s="121" t="str">
        <f>IF($D738="","",Lançamentos!AH738)</f>
        <v/>
      </c>
      <c r="N738" s="121" t="str">
        <f>IF($D738="","",Lançamentos!AJ738)</f>
        <v/>
      </c>
      <c r="O738" s="124" t="str">
        <f t="shared" si="63"/>
        <v/>
      </c>
      <c r="P738" s="125" t="str">
        <f t="shared" si="64"/>
        <v/>
      </c>
      <c r="R738" s="119">
        <f t="shared" si="66"/>
        <v>1</v>
      </c>
      <c r="S738" s="119">
        <f t="shared" si="66"/>
        <v>1</v>
      </c>
      <c r="T738" s="119">
        <f t="shared" si="66"/>
        <v>1</v>
      </c>
      <c r="U738" s="119">
        <f t="shared" si="66"/>
        <v>1</v>
      </c>
      <c r="V738" s="119">
        <f t="shared" si="66"/>
        <v>1</v>
      </c>
      <c r="W738" s="119">
        <f t="shared" si="65"/>
        <v>1</v>
      </c>
      <c r="X738" s="119">
        <f t="shared" si="65"/>
        <v>1</v>
      </c>
      <c r="Y738" s="119">
        <f t="shared" si="65"/>
        <v>1</v>
      </c>
      <c r="Z738" s="119">
        <f t="shared" si="65"/>
        <v>1</v>
      </c>
      <c r="AA738" s="119">
        <f t="shared" si="65"/>
        <v>1</v>
      </c>
      <c r="AB738" s="119">
        <f t="shared" si="62"/>
        <v>10</v>
      </c>
    </row>
    <row r="739" spans="3:28" ht="54.95" customHeight="1" x14ac:dyDescent="0.25">
      <c r="C739" s="56">
        <v>735</v>
      </c>
      <c r="D739" s="94" t="str">
        <f>IF(Lançamentos!G739="","",Lançamentos!G739)</f>
        <v/>
      </c>
      <c r="E739" s="120" t="str">
        <f>IF(D739="","",Lançamentos!R739)</f>
        <v/>
      </c>
      <c r="F739" s="121" t="str">
        <f>IF($D739="","",Lançamentos!T739)</f>
        <v/>
      </c>
      <c r="G739" s="121" t="str">
        <f>IF($D739="","",Lançamentos!V739)</f>
        <v/>
      </c>
      <c r="H739" s="121" t="str">
        <f>IF($D739="","",Lançamentos!X739)</f>
        <v/>
      </c>
      <c r="I739" s="121" t="str">
        <f>IF($D739="","",Lançamentos!Z739)</f>
        <v/>
      </c>
      <c r="J739" s="121" t="str">
        <f>IF($D739="","",Lançamentos!AB739)</f>
        <v/>
      </c>
      <c r="K739" s="121" t="str">
        <f>IF($D739="","",Lançamentos!AD739)</f>
        <v/>
      </c>
      <c r="L739" s="121" t="str">
        <f>IF($D739="","",Lançamentos!AF739)</f>
        <v/>
      </c>
      <c r="M739" s="121" t="str">
        <f>IF($D739="","",Lançamentos!AH739)</f>
        <v/>
      </c>
      <c r="N739" s="121" t="str">
        <f>IF($D739="","",Lançamentos!AJ739)</f>
        <v/>
      </c>
      <c r="O739" s="124" t="str">
        <f t="shared" si="63"/>
        <v/>
      </c>
      <c r="P739" s="125" t="str">
        <f t="shared" si="64"/>
        <v/>
      </c>
      <c r="R739" s="119">
        <f t="shared" si="66"/>
        <v>1</v>
      </c>
      <c r="S739" s="119">
        <f t="shared" si="66"/>
        <v>1</v>
      </c>
      <c r="T739" s="119">
        <f t="shared" si="66"/>
        <v>1</v>
      </c>
      <c r="U739" s="119">
        <f t="shared" si="66"/>
        <v>1</v>
      </c>
      <c r="V739" s="119">
        <f t="shared" si="66"/>
        <v>1</v>
      </c>
      <c r="W739" s="119">
        <f t="shared" si="65"/>
        <v>1</v>
      </c>
      <c r="X739" s="119">
        <f t="shared" si="65"/>
        <v>1</v>
      </c>
      <c r="Y739" s="119">
        <f t="shared" si="65"/>
        <v>1</v>
      </c>
      <c r="Z739" s="119">
        <f t="shared" si="65"/>
        <v>1</v>
      </c>
      <c r="AA739" s="119">
        <f t="shared" si="65"/>
        <v>1</v>
      </c>
      <c r="AB739" s="119">
        <f t="shared" si="62"/>
        <v>10</v>
      </c>
    </row>
    <row r="740" spans="3:28" ht="54.95" customHeight="1" x14ac:dyDescent="0.25">
      <c r="C740" s="56">
        <v>736</v>
      </c>
      <c r="D740" s="94" t="str">
        <f>IF(Lançamentos!G740="","",Lançamentos!G740)</f>
        <v/>
      </c>
      <c r="E740" s="120" t="str">
        <f>IF(D740="","",Lançamentos!R740)</f>
        <v/>
      </c>
      <c r="F740" s="121" t="str">
        <f>IF($D740="","",Lançamentos!T740)</f>
        <v/>
      </c>
      <c r="G740" s="121" t="str">
        <f>IF($D740="","",Lançamentos!V740)</f>
        <v/>
      </c>
      <c r="H740" s="121" t="str">
        <f>IF($D740="","",Lançamentos!X740)</f>
        <v/>
      </c>
      <c r="I740" s="121" t="str">
        <f>IF($D740="","",Lançamentos!Z740)</f>
        <v/>
      </c>
      <c r="J740" s="121" t="str">
        <f>IF($D740="","",Lançamentos!AB740)</f>
        <v/>
      </c>
      <c r="K740" s="121" t="str">
        <f>IF($D740="","",Lançamentos!AD740)</f>
        <v/>
      </c>
      <c r="L740" s="121" t="str">
        <f>IF($D740="","",Lançamentos!AF740)</f>
        <v/>
      </c>
      <c r="M740" s="121" t="str">
        <f>IF($D740="","",Lançamentos!AH740)</f>
        <v/>
      </c>
      <c r="N740" s="121" t="str">
        <f>IF($D740="","",Lançamentos!AJ740)</f>
        <v/>
      </c>
      <c r="O740" s="124" t="str">
        <f t="shared" si="63"/>
        <v/>
      </c>
      <c r="P740" s="125" t="str">
        <f t="shared" si="64"/>
        <v/>
      </c>
      <c r="R740" s="119">
        <f t="shared" si="66"/>
        <v>1</v>
      </c>
      <c r="S740" s="119">
        <f t="shared" si="66"/>
        <v>1</v>
      </c>
      <c r="T740" s="119">
        <f t="shared" si="66"/>
        <v>1</v>
      </c>
      <c r="U740" s="119">
        <f t="shared" si="66"/>
        <v>1</v>
      </c>
      <c r="V740" s="119">
        <f t="shared" si="66"/>
        <v>1</v>
      </c>
      <c r="W740" s="119">
        <f t="shared" si="65"/>
        <v>1</v>
      </c>
      <c r="X740" s="119">
        <f t="shared" si="65"/>
        <v>1</v>
      </c>
      <c r="Y740" s="119">
        <f t="shared" si="65"/>
        <v>1</v>
      </c>
      <c r="Z740" s="119">
        <f t="shared" si="65"/>
        <v>1</v>
      </c>
      <c r="AA740" s="119">
        <f t="shared" si="65"/>
        <v>1</v>
      </c>
      <c r="AB740" s="119">
        <f t="shared" si="62"/>
        <v>10</v>
      </c>
    </row>
    <row r="741" spans="3:28" ht="54.95" customHeight="1" x14ac:dyDescent="0.25">
      <c r="C741" s="56">
        <v>737</v>
      </c>
      <c r="D741" s="94" t="str">
        <f>IF(Lançamentos!G741="","",Lançamentos!G741)</f>
        <v/>
      </c>
      <c r="E741" s="120" t="str">
        <f>IF(D741="","",Lançamentos!R741)</f>
        <v/>
      </c>
      <c r="F741" s="121" t="str">
        <f>IF($D741="","",Lançamentos!T741)</f>
        <v/>
      </c>
      <c r="G741" s="121" t="str">
        <f>IF($D741="","",Lançamentos!V741)</f>
        <v/>
      </c>
      <c r="H741" s="121" t="str">
        <f>IF($D741="","",Lançamentos!X741)</f>
        <v/>
      </c>
      <c r="I741" s="121" t="str">
        <f>IF($D741="","",Lançamentos!Z741)</f>
        <v/>
      </c>
      <c r="J741" s="121" t="str">
        <f>IF($D741="","",Lançamentos!AB741)</f>
        <v/>
      </c>
      <c r="K741" s="121" t="str">
        <f>IF($D741="","",Lançamentos!AD741)</f>
        <v/>
      </c>
      <c r="L741" s="121" t="str">
        <f>IF($D741="","",Lançamentos!AF741)</f>
        <v/>
      </c>
      <c r="M741" s="121" t="str">
        <f>IF($D741="","",Lançamentos!AH741)</f>
        <v/>
      </c>
      <c r="N741" s="121" t="str">
        <f>IF($D741="","",Lançamentos!AJ741)</f>
        <v/>
      </c>
      <c r="O741" s="124" t="str">
        <f t="shared" si="63"/>
        <v/>
      </c>
      <c r="P741" s="125" t="str">
        <f t="shared" si="64"/>
        <v/>
      </c>
      <c r="R741" s="119">
        <f t="shared" si="66"/>
        <v>1</v>
      </c>
      <c r="S741" s="119">
        <f t="shared" si="66"/>
        <v>1</v>
      </c>
      <c r="T741" s="119">
        <f t="shared" si="66"/>
        <v>1</v>
      </c>
      <c r="U741" s="119">
        <f t="shared" si="66"/>
        <v>1</v>
      </c>
      <c r="V741" s="119">
        <f t="shared" si="66"/>
        <v>1</v>
      </c>
      <c r="W741" s="119">
        <f t="shared" si="65"/>
        <v>1</v>
      </c>
      <c r="X741" s="119">
        <f t="shared" si="65"/>
        <v>1</v>
      </c>
      <c r="Y741" s="119">
        <f t="shared" si="65"/>
        <v>1</v>
      </c>
      <c r="Z741" s="119">
        <f t="shared" si="65"/>
        <v>1</v>
      </c>
      <c r="AA741" s="119">
        <f t="shared" si="65"/>
        <v>1</v>
      </c>
      <c r="AB741" s="119">
        <f t="shared" si="62"/>
        <v>10</v>
      </c>
    </row>
    <row r="742" spans="3:28" ht="54.95" customHeight="1" x14ac:dyDescent="0.25">
      <c r="C742" s="56">
        <v>738</v>
      </c>
      <c r="D742" s="94" t="str">
        <f>IF(Lançamentos!G742="","",Lançamentos!G742)</f>
        <v/>
      </c>
      <c r="E742" s="120" t="str">
        <f>IF(D742="","",Lançamentos!R742)</f>
        <v/>
      </c>
      <c r="F742" s="121" t="str">
        <f>IF($D742="","",Lançamentos!T742)</f>
        <v/>
      </c>
      <c r="G742" s="121" t="str">
        <f>IF($D742="","",Lançamentos!V742)</f>
        <v/>
      </c>
      <c r="H742" s="121" t="str">
        <f>IF($D742="","",Lançamentos!X742)</f>
        <v/>
      </c>
      <c r="I742" s="121" t="str">
        <f>IF($D742="","",Lançamentos!Z742)</f>
        <v/>
      </c>
      <c r="J742" s="121" t="str">
        <f>IF($D742="","",Lançamentos!AB742)</f>
        <v/>
      </c>
      <c r="K742" s="121" t="str">
        <f>IF($D742="","",Lançamentos!AD742)</f>
        <v/>
      </c>
      <c r="L742" s="121" t="str">
        <f>IF($D742="","",Lançamentos!AF742)</f>
        <v/>
      </c>
      <c r="M742" s="121" t="str">
        <f>IF($D742="","",Lançamentos!AH742)</f>
        <v/>
      </c>
      <c r="N742" s="121" t="str">
        <f>IF($D742="","",Lançamentos!AJ742)</f>
        <v/>
      </c>
      <c r="O742" s="124" t="str">
        <f t="shared" si="63"/>
        <v/>
      </c>
      <c r="P742" s="125" t="str">
        <f t="shared" si="64"/>
        <v/>
      </c>
      <c r="R742" s="119">
        <f t="shared" si="66"/>
        <v>1</v>
      </c>
      <c r="S742" s="119">
        <f t="shared" si="66"/>
        <v>1</v>
      </c>
      <c r="T742" s="119">
        <f t="shared" si="66"/>
        <v>1</v>
      </c>
      <c r="U742" s="119">
        <f t="shared" si="66"/>
        <v>1</v>
      </c>
      <c r="V742" s="119">
        <f t="shared" si="66"/>
        <v>1</v>
      </c>
      <c r="W742" s="119">
        <f t="shared" si="65"/>
        <v>1</v>
      </c>
      <c r="X742" s="119">
        <f t="shared" si="65"/>
        <v>1</v>
      </c>
      <c r="Y742" s="119">
        <f t="shared" si="65"/>
        <v>1</v>
      </c>
      <c r="Z742" s="119">
        <f t="shared" si="65"/>
        <v>1</v>
      </c>
      <c r="AA742" s="119">
        <f t="shared" si="65"/>
        <v>1</v>
      </c>
      <c r="AB742" s="119">
        <f t="shared" si="62"/>
        <v>10</v>
      </c>
    </row>
    <row r="743" spans="3:28" ht="54.95" customHeight="1" x14ac:dyDescent="0.25">
      <c r="C743" s="56">
        <v>739</v>
      </c>
      <c r="D743" s="94" t="str">
        <f>IF(Lançamentos!G743="","",Lançamentos!G743)</f>
        <v/>
      </c>
      <c r="E743" s="120" t="str">
        <f>IF(D743="","",Lançamentos!R743)</f>
        <v/>
      </c>
      <c r="F743" s="121" t="str">
        <f>IF($D743="","",Lançamentos!T743)</f>
        <v/>
      </c>
      <c r="G743" s="121" t="str">
        <f>IF($D743="","",Lançamentos!V743)</f>
        <v/>
      </c>
      <c r="H743" s="121" t="str">
        <f>IF($D743="","",Lançamentos!X743)</f>
        <v/>
      </c>
      <c r="I743" s="121" t="str">
        <f>IF($D743="","",Lançamentos!Z743)</f>
        <v/>
      </c>
      <c r="J743" s="121" t="str">
        <f>IF($D743="","",Lançamentos!AB743)</f>
        <v/>
      </c>
      <c r="K743" s="121" t="str">
        <f>IF($D743="","",Lançamentos!AD743)</f>
        <v/>
      </c>
      <c r="L743" s="121" t="str">
        <f>IF($D743="","",Lançamentos!AF743)</f>
        <v/>
      </c>
      <c r="M743" s="121" t="str">
        <f>IF($D743="","",Lançamentos!AH743)</f>
        <v/>
      </c>
      <c r="N743" s="121" t="str">
        <f>IF($D743="","",Lançamentos!AJ743)</f>
        <v/>
      </c>
      <c r="O743" s="124" t="str">
        <f t="shared" si="63"/>
        <v/>
      </c>
      <c r="P743" s="125" t="str">
        <f t="shared" si="64"/>
        <v/>
      </c>
      <c r="R743" s="119">
        <f t="shared" si="66"/>
        <v>1</v>
      </c>
      <c r="S743" s="119">
        <f t="shared" si="66"/>
        <v>1</v>
      </c>
      <c r="T743" s="119">
        <f t="shared" si="66"/>
        <v>1</v>
      </c>
      <c r="U743" s="119">
        <f t="shared" si="66"/>
        <v>1</v>
      </c>
      <c r="V743" s="119">
        <f t="shared" si="66"/>
        <v>1</v>
      </c>
      <c r="W743" s="119">
        <f t="shared" si="65"/>
        <v>1</v>
      </c>
      <c r="X743" s="119">
        <f t="shared" si="65"/>
        <v>1</v>
      </c>
      <c r="Y743" s="119">
        <f t="shared" si="65"/>
        <v>1</v>
      </c>
      <c r="Z743" s="119">
        <f t="shared" si="65"/>
        <v>1</v>
      </c>
      <c r="AA743" s="119">
        <f t="shared" si="65"/>
        <v>1</v>
      </c>
      <c r="AB743" s="119">
        <f t="shared" si="62"/>
        <v>10</v>
      </c>
    </row>
    <row r="744" spans="3:28" ht="54.95" customHeight="1" x14ac:dyDescent="0.25">
      <c r="C744" s="56">
        <v>740</v>
      </c>
      <c r="D744" s="94" t="str">
        <f>IF(Lançamentos!G744="","",Lançamentos!G744)</f>
        <v/>
      </c>
      <c r="E744" s="120" t="str">
        <f>IF(D744="","",Lançamentos!R744)</f>
        <v/>
      </c>
      <c r="F744" s="121" t="str">
        <f>IF($D744="","",Lançamentos!T744)</f>
        <v/>
      </c>
      <c r="G744" s="121" t="str">
        <f>IF($D744="","",Lançamentos!V744)</f>
        <v/>
      </c>
      <c r="H744" s="121" t="str">
        <f>IF($D744="","",Lançamentos!X744)</f>
        <v/>
      </c>
      <c r="I744" s="121" t="str">
        <f>IF($D744="","",Lançamentos!Z744)</f>
        <v/>
      </c>
      <c r="J744" s="121" t="str">
        <f>IF($D744="","",Lançamentos!AB744)</f>
        <v/>
      </c>
      <c r="K744" s="121" t="str">
        <f>IF($D744="","",Lançamentos!AD744)</f>
        <v/>
      </c>
      <c r="L744" s="121" t="str">
        <f>IF($D744="","",Lançamentos!AF744)</f>
        <v/>
      </c>
      <c r="M744" s="121" t="str">
        <f>IF($D744="","",Lançamentos!AH744)</f>
        <v/>
      </c>
      <c r="N744" s="121" t="str">
        <f>IF($D744="","",Lançamentos!AJ744)</f>
        <v/>
      </c>
      <c r="O744" s="124" t="str">
        <f t="shared" si="63"/>
        <v/>
      </c>
      <c r="P744" s="125" t="str">
        <f t="shared" si="64"/>
        <v/>
      </c>
      <c r="R744" s="119">
        <f t="shared" si="66"/>
        <v>1</v>
      </c>
      <c r="S744" s="119">
        <f t="shared" si="66"/>
        <v>1</v>
      </c>
      <c r="T744" s="119">
        <f t="shared" si="66"/>
        <v>1</v>
      </c>
      <c r="U744" s="119">
        <f t="shared" si="66"/>
        <v>1</v>
      </c>
      <c r="V744" s="119">
        <f t="shared" si="66"/>
        <v>1</v>
      </c>
      <c r="W744" s="119">
        <f t="shared" si="65"/>
        <v>1</v>
      </c>
      <c r="X744" s="119">
        <f t="shared" si="65"/>
        <v>1</v>
      </c>
      <c r="Y744" s="119">
        <f t="shared" si="65"/>
        <v>1</v>
      </c>
      <c r="Z744" s="119">
        <f t="shared" si="65"/>
        <v>1</v>
      </c>
      <c r="AA744" s="119">
        <f t="shared" si="65"/>
        <v>1</v>
      </c>
      <c r="AB744" s="119">
        <f t="shared" si="62"/>
        <v>10</v>
      </c>
    </row>
    <row r="745" spans="3:28" ht="54.95" customHeight="1" x14ac:dyDescent="0.25">
      <c r="C745" s="56">
        <v>741</v>
      </c>
      <c r="D745" s="94" t="str">
        <f>IF(Lançamentos!G745="","",Lançamentos!G745)</f>
        <v/>
      </c>
      <c r="E745" s="120" t="str">
        <f>IF(D745="","",Lançamentos!R745)</f>
        <v/>
      </c>
      <c r="F745" s="121" t="str">
        <f>IF($D745="","",Lançamentos!T745)</f>
        <v/>
      </c>
      <c r="G745" s="121" t="str">
        <f>IF($D745="","",Lançamentos!V745)</f>
        <v/>
      </c>
      <c r="H745" s="121" t="str">
        <f>IF($D745="","",Lançamentos!X745)</f>
        <v/>
      </c>
      <c r="I745" s="121" t="str">
        <f>IF($D745="","",Lançamentos!Z745)</f>
        <v/>
      </c>
      <c r="J745" s="121" t="str">
        <f>IF($D745="","",Lançamentos!AB745)</f>
        <v/>
      </c>
      <c r="K745" s="121" t="str">
        <f>IF($D745="","",Lançamentos!AD745)</f>
        <v/>
      </c>
      <c r="L745" s="121" t="str">
        <f>IF($D745="","",Lançamentos!AF745)</f>
        <v/>
      </c>
      <c r="M745" s="121" t="str">
        <f>IF($D745="","",Lançamentos!AH745)</f>
        <v/>
      </c>
      <c r="N745" s="121" t="str">
        <f>IF($D745="","",Lançamentos!AJ745)</f>
        <v/>
      </c>
      <c r="O745" s="124" t="str">
        <f t="shared" si="63"/>
        <v/>
      </c>
      <c r="P745" s="125" t="str">
        <f t="shared" si="64"/>
        <v/>
      </c>
      <c r="R745" s="119">
        <f t="shared" si="66"/>
        <v>1</v>
      </c>
      <c r="S745" s="119">
        <f t="shared" si="66"/>
        <v>1</v>
      </c>
      <c r="T745" s="119">
        <f t="shared" si="66"/>
        <v>1</v>
      </c>
      <c r="U745" s="119">
        <f t="shared" si="66"/>
        <v>1</v>
      </c>
      <c r="V745" s="119">
        <f t="shared" si="66"/>
        <v>1</v>
      </c>
      <c r="W745" s="119">
        <f t="shared" si="65"/>
        <v>1</v>
      </c>
      <c r="X745" s="119">
        <f t="shared" si="65"/>
        <v>1</v>
      </c>
      <c r="Y745" s="119">
        <f t="shared" si="65"/>
        <v>1</v>
      </c>
      <c r="Z745" s="119">
        <f t="shared" si="65"/>
        <v>1</v>
      </c>
      <c r="AA745" s="119">
        <f t="shared" si="65"/>
        <v>1</v>
      </c>
      <c r="AB745" s="119">
        <f t="shared" si="62"/>
        <v>10</v>
      </c>
    </row>
    <row r="746" spans="3:28" ht="54.95" customHeight="1" x14ac:dyDescent="0.25">
      <c r="C746" s="56">
        <v>742</v>
      </c>
      <c r="D746" s="94" t="str">
        <f>IF(Lançamentos!G746="","",Lançamentos!G746)</f>
        <v/>
      </c>
      <c r="E746" s="120" t="str">
        <f>IF(D746="","",Lançamentos!R746)</f>
        <v/>
      </c>
      <c r="F746" s="121" t="str">
        <f>IF($D746="","",Lançamentos!T746)</f>
        <v/>
      </c>
      <c r="G746" s="121" t="str">
        <f>IF($D746="","",Lançamentos!V746)</f>
        <v/>
      </c>
      <c r="H746" s="121" t="str">
        <f>IF($D746="","",Lançamentos!X746)</f>
        <v/>
      </c>
      <c r="I746" s="121" t="str">
        <f>IF($D746="","",Lançamentos!Z746)</f>
        <v/>
      </c>
      <c r="J746" s="121" t="str">
        <f>IF($D746="","",Lançamentos!AB746)</f>
        <v/>
      </c>
      <c r="K746" s="121" t="str">
        <f>IF($D746="","",Lançamentos!AD746)</f>
        <v/>
      </c>
      <c r="L746" s="121" t="str">
        <f>IF($D746="","",Lançamentos!AF746)</f>
        <v/>
      </c>
      <c r="M746" s="121" t="str">
        <f>IF($D746="","",Lançamentos!AH746)</f>
        <v/>
      </c>
      <c r="N746" s="121" t="str">
        <f>IF($D746="","",Lançamentos!AJ746)</f>
        <v/>
      </c>
      <c r="O746" s="124" t="str">
        <f t="shared" si="63"/>
        <v/>
      </c>
      <c r="P746" s="125" t="str">
        <f t="shared" si="64"/>
        <v/>
      </c>
      <c r="R746" s="119">
        <f t="shared" si="66"/>
        <v>1</v>
      </c>
      <c r="S746" s="119">
        <f t="shared" si="66"/>
        <v>1</v>
      </c>
      <c r="T746" s="119">
        <f t="shared" si="66"/>
        <v>1</v>
      </c>
      <c r="U746" s="119">
        <f t="shared" si="66"/>
        <v>1</v>
      </c>
      <c r="V746" s="119">
        <f t="shared" si="66"/>
        <v>1</v>
      </c>
      <c r="W746" s="119">
        <f t="shared" si="65"/>
        <v>1</v>
      </c>
      <c r="X746" s="119">
        <f t="shared" si="65"/>
        <v>1</v>
      </c>
      <c r="Y746" s="119">
        <f t="shared" si="65"/>
        <v>1</v>
      </c>
      <c r="Z746" s="119">
        <f t="shared" si="65"/>
        <v>1</v>
      </c>
      <c r="AA746" s="119">
        <f t="shared" si="65"/>
        <v>1</v>
      </c>
      <c r="AB746" s="119">
        <f t="shared" si="62"/>
        <v>10</v>
      </c>
    </row>
    <row r="747" spans="3:28" ht="54.95" customHeight="1" x14ac:dyDescent="0.25">
      <c r="C747" s="56">
        <v>743</v>
      </c>
      <c r="D747" s="94" t="str">
        <f>IF(Lançamentos!G747="","",Lançamentos!G747)</f>
        <v/>
      </c>
      <c r="E747" s="120" t="str">
        <f>IF(D747="","",Lançamentos!R747)</f>
        <v/>
      </c>
      <c r="F747" s="121" t="str">
        <f>IF($D747="","",Lançamentos!T747)</f>
        <v/>
      </c>
      <c r="G747" s="121" t="str">
        <f>IF($D747="","",Lançamentos!V747)</f>
        <v/>
      </c>
      <c r="H747" s="121" t="str">
        <f>IF($D747="","",Lançamentos!X747)</f>
        <v/>
      </c>
      <c r="I747" s="121" t="str">
        <f>IF($D747="","",Lançamentos!Z747)</f>
        <v/>
      </c>
      <c r="J747" s="121" t="str">
        <f>IF($D747="","",Lançamentos!AB747)</f>
        <v/>
      </c>
      <c r="K747" s="121" t="str">
        <f>IF($D747="","",Lançamentos!AD747)</f>
        <v/>
      </c>
      <c r="L747" s="121" t="str">
        <f>IF($D747="","",Lançamentos!AF747)</f>
        <v/>
      </c>
      <c r="M747" s="121" t="str">
        <f>IF($D747="","",Lançamentos!AH747)</f>
        <v/>
      </c>
      <c r="N747" s="121" t="str">
        <f>IF($D747="","",Lançamentos!AJ747)</f>
        <v/>
      </c>
      <c r="O747" s="124" t="str">
        <f t="shared" si="63"/>
        <v/>
      </c>
      <c r="P747" s="125" t="str">
        <f t="shared" si="64"/>
        <v/>
      </c>
      <c r="R747" s="119">
        <f t="shared" si="66"/>
        <v>1</v>
      </c>
      <c r="S747" s="119">
        <f t="shared" si="66"/>
        <v>1</v>
      </c>
      <c r="T747" s="119">
        <f t="shared" si="66"/>
        <v>1</v>
      </c>
      <c r="U747" s="119">
        <f t="shared" si="66"/>
        <v>1</v>
      </c>
      <c r="V747" s="119">
        <f t="shared" si="66"/>
        <v>1</v>
      </c>
      <c r="W747" s="119">
        <f t="shared" si="65"/>
        <v>1</v>
      </c>
      <c r="X747" s="119">
        <f t="shared" si="65"/>
        <v>1</v>
      </c>
      <c r="Y747" s="119">
        <f t="shared" si="65"/>
        <v>1</v>
      </c>
      <c r="Z747" s="119">
        <f t="shared" si="65"/>
        <v>1</v>
      </c>
      <c r="AA747" s="119">
        <f t="shared" si="65"/>
        <v>1</v>
      </c>
      <c r="AB747" s="119">
        <f t="shared" si="62"/>
        <v>10</v>
      </c>
    </row>
    <row r="748" spans="3:28" ht="54.95" customHeight="1" x14ac:dyDescent="0.25">
      <c r="C748" s="56">
        <v>744</v>
      </c>
      <c r="D748" s="94" t="str">
        <f>IF(Lançamentos!G748="","",Lançamentos!G748)</f>
        <v/>
      </c>
      <c r="E748" s="120" t="str">
        <f>IF(D748="","",Lançamentos!R748)</f>
        <v/>
      </c>
      <c r="F748" s="121" t="str">
        <f>IF($D748="","",Lançamentos!T748)</f>
        <v/>
      </c>
      <c r="G748" s="121" t="str">
        <f>IF($D748="","",Lançamentos!V748)</f>
        <v/>
      </c>
      <c r="H748" s="121" t="str">
        <f>IF($D748="","",Lançamentos!X748)</f>
        <v/>
      </c>
      <c r="I748" s="121" t="str">
        <f>IF($D748="","",Lançamentos!Z748)</f>
        <v/>
      </c>
      <c r="J748" s="121" t="str">
        <f>IF($D748="","",Lançamentos!AB748)</f>
        <v/>
      </c>
      <c r="K748" s="121" t="str">
        <f>IF($D748="","",Lançamentos!AD748)</f>
        <v/>
      </c>
      <c r="L748" s="121" t="str">
        <f>IF($D748="","",Lançamentos!AF748)</f>
        <v/>
      </c>
      <c r="M748" s="121" t="str">
        <f>IF($D748="","",Lançamentos!AH748)</f>
        <v/>
      </c>
      <c r="N748" s="121" t="str">
        <f>IF($D748="","",Lançamentos!AJ748)</f>
        <v/>
      </c>
      <c r="O748" s="124" t="str">
        <f t="shared" si="63"/>
        <v/>
      </c>
      <c r="P748" s="125" t="str">
        <f t="shared" si="64"/>
        <v/>
      </c>
      <c r="R748" s="119">
        <f t="shared" si="66"/>
        <v>1</v>
      </c>
      <c r="S748" s="119">
        <f t="shared" si="66"/>
        <v>1</v>
      </c>
      <c r="T748" s="119">
        <f t="shared" si="66"/>
        <v>1</v>
      </c>
      <c r="U748" s="119">
        <f t="shared" si="66"/>
        <v>1</v>
      </c>
      <c r="V748" s="119">
        <f t="shared" si="66"/>
        <v>1</v>
      </c>
      <c r="W748" s="119">
        <f t="shared" si="65"/>
        <v>1</v>
      </c>
      <c r="X748" s="119">
        <f t="shared" si="65"/>
        <v>1</v>
      </c>
      <c r="Y748" s="119">
        <f t="shared" si="65"/>
        <v>1</v>
      </c>
      <c r="Z748" s="119">
        <f t="shared" si="65"/>
        <v>1</v>
      </c>
      <c r="AA748" s="119">
        <f t="shared" si="65"/>
        <v>1</v>
      </c>
      <c r="AB748" s="119">
        <f t="shared" si="62"/>
        <v>10</v>
      </c>
    </row>
    <row r="749" spans="3:28" ht="54.95" customHeight="1" x14ac:dyDescent="0.25">
      <c r="C749" s="56">
        <v>745</v>
      </c>
      <c r="D749" s="94" t="str">
        <f>IF(Lançamentos!G749="","",Lançamentos!G749)</f>
        <v/>
      </c>
      <c r="E749" s="120" t="str">
        <f>IF(D749="","",Lançamentos!R749)</f>
        <v/>
      </c>
      <c r="F749" s="121" t="str">
        <f>IF($D749="","",Lançamentos!T749)</f>
        <v/>
      </c>
      <c r="G749" s="121" t="str">
        <f>IF($D749="","",Lançamentos!V749)</f>
        <v/>
      </c>
      <c r="H749" s="121" t="str">
        <f>IF($D749="","",Lançamentos!X749)</f>
        <v/>
      </c>
      <c r="I749" s="121" t="str">
        <f>IF($D749="","",Lançamentos!Z749)</f>
        <v/>
      </c>
      <c r="J749" s="121" t="str">
        <f>IF($D749="","",Lançamentos!AB749)</f>
        <v/>
      </c>
      <c r="K749" s="121" t="str">
        <f>IF($D749="","",Lançamentos!AD749)</f>
        <v/>
      </c>
      <c r="L749" s="121" t="str">
        <f>IF($D749="","",Lançamentos!AF749)</f>
        <v/>
      </c>
      <c r="M749" s="121" t="str">
        <f>IF($D749="","",Lançamentos!AH749)</f>
        <v/>
      </c>
      <c r="N749" s="121" t="str">
        <f>IF($D749="","",Lançamentos!AJ749)</f>
        <v/>
      </c>
      <c r="O749" s="124" t="str">
        <f t="shared" si="63"/>
        <v/>
      </c>
      <c r="P749" s="125" t="str">
        <f t="shared" si="64"/>
        <v/>
      </c>
      <c r="R749" s="119">
        <f t="shared" si="66"/>
        <v>1</v>
      </c>
      <c r="S749" s="119">
        <f t="shared" si="66"/>
        <v>1</v>
      </c>
      <c r="T749" s="119">
        <f t="shared" si="66"/>
        <v>1</v>
      </c>
      <c r="U749" s="119">
        <f t="shared" si="66"/>
        <v>1</v>
      </c>
      <c r="V749" s="119">
        <f t="shared" si="66"/>
        <v>1</v>
      </c>
      <c r="W749" s="119">
        <f t="shared" si="65"/>
        <v>1</v>
      </c>
      <c r="X749" s="119">
        <f t="shared" si="65"/>
        <v>1</v>
      </c>
      <c r="Y749" s="119">
        <f t="shared" si="65"/>
        <v>1</v>
      </c>
      <c r="Z749" s="119">
        <f t="shared" si="65"/>
        <v>1</v>
      </c>
      <c r="AA749" s="119">
        <f t="shared" si="65"/>
        <v>1</v>
      </c>
      <c r="AB749" s="119">
        <f t="shared" si="62"/>
        <v>10</v>
      </c>
    </row>
    <row r="750" spans="3:28" ht="54.95" customHeight="1" x14ac:dyDescent="0.25">
      <c r="C750" s="56">
        <v>746</v>
      </c>
      <c r="D750" s="94" t="str">
        <f>IF(Lançamentos!G750="","",Lançamentos!G750)</f>
        <v/>
      </c>
      <c r="E750" s="120" t="str">
        <f>IF(D750="","",Lançamentos!R750)</f>
        <v/>
      </c>
      <c r="F750" s="121" t="str">
        <f>IF($D750="","",Lançamentos!T750)</f>
        <v/>
      </c>
      <c r="G750" s="121" t="str">
        <f>IF($D750="","",Lançamentos!V750)</f>
        <v/>
      </c>
      <c r="H750" s="121" t="str">
        <f>IF($D750="","",Lançamentos!X750)</f>
        <v/>
      </c>
      <c r="I750" s="121" t="str">
        <f>IF($D750="","",Lançamentos!Z750)</f>
        <v/>
      </c>
      <c r="J750" s="121" t="str">
        <f>IF($D750="","",Lançamentos!AB750)</f>
        <v/>
      </c>
      <c r="K750" s="121" t="str">
        <f>IF($D750="","",Lançamentos!AD750)</f>
        <v/>
      </c>
      <c r="L750" s="121" t="str">
        <f>IF($D750="","",Lançamentos!AF750)</f>
        <v/>
      </c>
      <c r="M750" s="121" t="str">
        <f>IF($D750="","",Lançamentos!AH750)</f>
        <v/>
      </c>
      <c r="N750" s="121" t="str">
        <f>IF($D750="","",Lançamentos!AJ750)</f>
        <v/>
      </c>
      <c r="O750" s="124" t="str">
        <f t="shared" si="63"/>
        <v/>
      </c>
      <c r="P750" s="125" t="str">
        <f t="shared" si="64"/>
        <v/>
      </c>
      <c r="R750" s="119">
        <f t="shared" si="66"/>
        <v>1</v>
      </c>
      <c r="S750" s="119">
        <f t="shared" si="66"/>
        <v>1</v>
      </c>
      <c r="T750" s="119">
        <f t="shared" si="66"/>
        <v>1</v>
      </c>
      <c r="U750" s="119">
        <f t="shared" si="66"/>
        <v>1</v>
      </c>
      <c r="V750" s="119">
        <f t="shared" si="66"/>
        <v>1</v>
      </c>
      <c r="W750" s="119">
        <f t="shared" si="65"/>
        <v>1</v>
      </c>
      <c r="X750" s="119">
        <f t="shared" si="65"/>
        <v>1</v>
      </c>
      <c r="Y750" s="119">
        <f t="shared" si="65"/>
        <v>1</v>
      </c>
      <c r="Z750" s="119">
        <f t="shared" si="65"/>
        <v>1</v>
      </c>
      <c r="AA750" s="119">
        <f t="shared" si="65"/>
        <v>1</v>
      </c>
      <c r="AB750" s="119">
        <f t="shared" si="62"/>
        <v>10</v>
      </c>
    </row>
    <row r="751" spans="3:28" ht="54.95" customHeight="1" x14ac:dyDescent="0.25">
      <c r="C751" s="56">
        <v>747</v>
      </c>
      <c r="D751" s="94" t="str">
        <f>IF(Lançamentos!G751="","",Lançamentos!G751)</f>
        <v/>
      </c>
      <c r="E751" s="120" t="str">
        <f>IF(D751="","",Lançamentos!R751)</f>
        <v/>
      </c>
      <c r="F751" s="121" t="str">
        <f>IF($D751="","",Lançamentos!T751)</f>
        <v/>
      </c>
      <c r="G751" s="121" t="str">
        <f>IF($D751="","",Lançamentos!V751)</f>
        <v/>
      </c>
      <c r="H751" s="121" t="str">
        <f>IF($D751="","",Lançamentos!X751)</f>
        <v/>
      </c>
      <c r="I751" s="121" t="str">
        <f>IF($D751="","",Lançamentos!Z751)</f>
        <v/>
      </c>
      <c r="J751" s="121" t="str">
        <f>IF($D751="","",Lançamentos!AB751)</f>
        <v/>
      </c>
      <c r="K751" s="121" t="str">
        <f>IF($D751="","",Lançamentos!AD751)</f>
        <v/>
      </c>
      <c r="L751" s="121" t="str">
        <f>IF($D751="","",Lançamentos!AF751)</f>
        <v/>
      </c>
      <c r="M751" s="121" t="str">
        <f>IF($D751="","",Lançamentos!AH751)</f>
        <v/>
      </c>
      <c r="N751" s="121" t="str">
        <f>IF($D751="","",Lançamentos!AJ751)</f>
        <v/>
      </c>
      <c r="O751" s="124" t="str">
        <f t="shared" si="63"/>
        <v/>
      </c>
      <c r="P751" s="125" t="str">
        <f t="shared" si="64"/>
        <v/>
      </c>
      <c r="R751" s="119">
        <f t="shared" si="66"/>
        <v>1</v>
      </c>
      <c r="S751" s="119">
        <f t="shared" si="66"/>
        <v>1</v>
      </c>
      <c r="T751" s="119">
        <f t="shared" si="66"/>
        <v>1</v>
      </c>
      <c r="U751" s="119">
        <f t="shared" si="66"/>
        <v>1</v>
      </c>
      <c r="V751" s="119">
        <f t="shared" si="66"/>
        <v>1</v>
      </c>
      <c r="W751" s="119">
        <f t="shared" si="65"/>
        <v>1</v>
      </c>
      <c r="X751" s="119">
        <f t="shared" si="65"/>
        <v>1</v>
      </c>
      <c r="Y751" s="119">
        <f t="shared" si="65"/>
        <v>1</v>
      </c>
      <c r="Z751" s="119">
        <f t="shared" si="65"/>
        <v>1</v>
      </c>
      <c r="AA751" s="119">
        <f t="shared" si="65"/>
        <v>1</v>
      </c>
      <c r="AB751" s="119">
        <f t="shared" si="62"/>
        <v>10</v>
      </c>
    </row>
    <row r="752" spans="3:28" ht="54.95" customHeight="1" x14ac:dyDescent="0.25">
      <c r="C752" s="56">
        <v>748</v>
      </c>
      <c r="D752" s="94" t="str">
        <f>IF(Lançamentos!G752="","",Lançamentos!G752)</f>
        <v/>
      </c>
      <c r="E752" s="120" t="str">
        <f>IF(D752="","",Lançamentos!R752)</f>
        <v/>
      </c>
      <c r="F752" s="121" t="str">
        <f>IF($D752="","",Lançamentos!T752)</f>
        <v/>
      </c>
      <c r="G752" s="121" t="str">
        <f>IF($D752="","",Lançamentos!V752)</f>
        <v/>
      </c>
      <c r="H752" s="121" t="str">
        <f>IF($D752="","",Lançamentos!X752)</f>
        <v/>
      </c>
      <c r="I752" s="121" t="str">
        <f>IF($D752="","",Lançamentos!Z752)</f>
        <v/>
      </c>
      <c r="J752" s="121" t="str">
        <f>IF($D752="","",Lançamentos!AB752)</f>
        <v/>
      </c>
      <c r="K752" s="121" t="str">
        <f>IF($D752="","",Lançamentos!AD752)</f>
        <v/>
      </c>
      <c r="L752" s="121" t="str">
        <f>IF($D752="","",Lançamentos!AF752)</f>
        <v/>
      </c>
      <c r="M752" s="121" t="str">
        <f>IF($D752="","",Lançamentos!AH752)</f>
        <v/>
      </c>
      <c r="N752" s="121" t="str">
        <f>IF($D752="","",Lançamentos!AJ752)</f>
        <v/>
      </c>
      <c r="O752" s="124" t="str">
        <f t="shared" si="63"/>
        <v/>
      </c>
      <c r="P752" s="125" t="str">
        <f t="shared" si="64"/>
        <v/>
      </c>
      <c r="R752" s="119">
        <f t="shared" si="66"/>
        <v>1</v>
      </c>
      <c r="S752" s="119">
        <f t="shared" si="66"/>
        <v>1</v>
      </c>
      <c r="T752" s="119">
        <f t="shared" si="66"/>
        <v>1</v>
      </c>
      <c r="U752" s="119">
        <f t="shared" si="66"/>
        <v>1</v>
      </c>
      <c r="V752" s="119">
        <f t="shared" si="66"/>
        <v>1</v>
      </c>
      <c r="W752" s="119">
        <f t="shared" si="65"/>
        <v>1</v>
      </c>
      <c r="X752" s="119">
        <f t="shared" si="65"/>
        <v>1</v>
      </c>
      <c r="Y752" s="119">
        <f t="shared" si="65"/>
        <v>1</v>
      </c>
      <c r="Z752" s="119">
        <f t="shared" si="65"/>
        <v>1</v>
      </c>
      <c r="AA752" s="119">
        <f t="shared" si="65"/>
        <v>1</v>
      </c>
      <c r="AB752" s="119">
        <f t="shared" si="62"/>
        <v>10</v>
      </c>
    </row>
    <row r="753" spans="3:28" ht="54.95" customHeight="1" x14ac:dyDescent="0.25">
      <c r="C753" s="56">
        <v>749</v>
      </c>
      <c r="D753" s="94" t="str">
        <f>IF(Lançamentos!G753="","",Lançamentos!G753)</f>
        <v/>
      </c>
      <c r="E753" s="120" t="str">
        <f>IF(D753="","",Lançamentos!R753)</f>
        <v/>
      </c>
      <c r="F753" s="121" t="str">
        <f>IF($D753="","",Lançamentos!T753)</f>
        <v/>
      </c>
      <c r="G753" s="121" t="str">
        <f>IF($D753="","",Lançamentos!V753)</f>
        <v/>
      </c>
      <c r="H753" s="121" t="str">
        <f>IF($D753="","",Lançamentos!X753)</f>
        <v/>
      </c>
      <c r="I753" s="121" t="str">
        <f>IF($D753="","",Lançamentos!Z753)</f>
        <v/>
      </c>
      <c r="J753" s="121" t="str">
        <f>IF($D753="","",Lançamentos!AB753)</f>
        <v/>
      </c>
      <c r="K753" s="121" t="str">
        <f>IF($D753="","",Lançamentos!AD753)</f>
        <v/>
      </c>
      <c r="L753" s="121" t="str">
        <f>IF($D753="","",Lançamentos!AF753)</f>
        <v/>
      </c>
      <c r="M753" s="121" t="str">
        <f>IF($D753="","",Lançamentos!AH753)</f>
        <v/>
      </c>
      <c r="N753" s="121" t="str">
        <f>IF($D753="","",Lançamentos!AJ753)</f>
        <v/>
      </c>
      <c r="O753" s="124" t="str">
        <f t="shared" si="63"/>
        <v/>
      </c>
      <c r="P753" s="125" t="str">
        <f t="shared" si="64"/>
        <v/>
      </c>
      <c r="R753" s="119">
        <f t="shared" si="66"/>
        <v>1</v>
      </c>
      <c r="S753" s="119">
        <f t="shared" si="66"/>
        <v>1</v>
      </c>
      <c r="T753" s="119">
        <f t="shared" si="66"/>
        <v>1</v>
      </c>
      <c r="U753" s="119">
        <f t="shared" si="66"/>
        <v>1</v>
      </c>
      <c r="V753" s="119">
        <f t="shared" si="66"/>
        <v>1</v>
      </c>
      <c r="W753" s="119">
        <f t="shared" si="65"/>
        <v>1</v>
      </c>
      <c r="X753" s="119">
        <f t="shared" si="65"/>
        <v>1</v>
      </c>
      <c r="Y753" s="119">
        <f t="shared" si="65"/>
        <v>1</v>
      </c>
      <c r="Z753" s="119">
        <f t="shared" si="65"/>
        <v>1</v>
      </c>
      <c r="AA753" s="119">
        <f t="shared" si="65"/>
        <v>1</v>
      </c>
      <c r="AB753" s="119">
        <f t="shared" si="62"/>
        <v>10</v>
      </c>
    </row>
    <row r="754" spans="3:28" ht="54.95" customHeight="1" x14ac:dyDescent="0.25">
      <c r="C754" s="56">
        <v>750</v>
      </c>
      <c r="D754" s="94" t="str">
        <f>IF(Lançamentos!G754="","",Lançamentos!G754)</f>
        <v/>
      </c>
      <c r="E754" s="120" t="str">
        <f>IF(D754="","",Lançamentos!R754)</f>
        <v/>
      </c>
      <c r="F754" s="121" t="str">
        <f>IF($D754="","",Lançamentos!T754)</f>
        <v/>
      </c>
      <c r="G754" s="121" t="str">
        <f>IF($D754="","",Lançamentos!V754)</f>
        <v/>
      </c>
      <c r="H754" s="121" t="str">
        <f>IF($D754="","",Lançamentos!X754)</f>
        <v/>
      </c>
      <c r="I754" s="121" t="str">
        <f>IF($D754="","",Lançamentos!Z754)</f>
        <v/>
      </c>
      <c r="J754" s="121" t="str">
        <f>IF($D754="","",Lançamentos!AB754)</f>
        <v/>
      </c>
      <c r="K754" s="121" t="str">
        <f>IF($D754="","",Lançamentos!AD754)</f>
        <v/>
      </c>
      <c r="L754" s="121" t="str">
        <f>IF($D754="","",Lançamentos!AF754)</f>
        <v/>
      </c>
      <c r="M754" s="121" t="str">
        <f>IF($D754="","",Lançamentos!AH754)</f>
        <v/>
      </c>
      <c r="N754" s="121" t="str">
        <f>IF($D754="","",Lançamentos!AJ754)</f>
        <v/>
      </c>
      <c r="O754" s="124" t="str">
        <f t="shared" si="63"/>
        <v/>
      </c>
      <c r="P754" s="125" t="str">
        <f t="shared" si="64"/>
        <v/>
      </c>
      <c r="R754" s="119">
        <f t="shared" si="66"/>
        <v>1</v>
      </c>
      <c r="S754" s="119">
        <f t="shared" si="66"/>
        <v>1</v>
      </c>
      <c r="T754" s="119">
        <f t="shared" si="66"/>
        <v>1</v>
      </c>
      <c r="U754" s="119">
        <f t="shared" si="66"/>
        <v>1</v>
      </c>
      <c r="V754" s="119">
        <f t="shared" si="66"/>
        <v>1</v>
      </c>
      <c r="W754" s="119">
        <f t="shared" si="65"/>
        <v>1</v>
      </c>
      <c r="X754" s="119">
        <f t="shared" si="65"/>
        <v>1</v>
      </c>
      <c r="Y754" s="119">
        <f t="shared" si="65"/>
        <v>1</v>
      </c>
      <c r="Z754" s="119">
        <f t="shared" si="65"/>
        <v>1</v>
      </c>
      <c r="AA754" s="119">
        <f t="shared" si="65"/>
        <v>1</v>
      </c>
      <c r="AB754" s="119">
        <f t="shared" si="62"/>
        <v>10</v>
      </c>
    </row>
    <row r="755" spans="3:28" ht="54.95" customHeight="1" x14ac:dyDescent="0.25">
      <c r="C755" s="56">
        <v>751</v>
      </c>
      <c r="D755" s="94" t="str">
        <f>IF(Lançamentos!G755="","",Lançamentos!G755)</f>
        <v/>
      </c>
      <c r="E755" s="120" t="str">
        <f>IF(D755="","",Lançamentos!R755)</f>
        <v/>
      </c>
      <c r="F755" s="121" t="str">
        <f>IF($D755="","",Lançamentos!T755)</f>
        <v/>
      </c>
      <c r="G755" s="121" t="str">
        <f>IF($D755="","",Lançamentos!V755)</f>
        <v/>
      </c>
      <c r="H755" s="121" t="str">
        <f>IF($D755="","",Lançamentos!X755)</f>
        <v/>
      </c>
      <c r="I755" s="121" t="str">
        <f>IF($D755="","",Lançamentos!Z755)</f>
        <v/>
      </c>
      <c r="J755" s="121" t="str">
        <f>IF($D755="","",Lançamentos!AB755)</f>
        <v/>
      </c>
      <c r="K755" s="121" t="str">
        <f>IF($D755="","",Lançamentos!AD755)</f>
        <v/>
      </c>
      <c r="L755" s="121" t="str">
        <f>IF($D755="","",Lançamentos!AF755)</f>
        <v/>
      </c>
      <c r="M755" s="121" t="str">
        <f>IF($D755="","",Lançamentos!AH755)</f>
        <v/>
      </c>
      <c r="N755" s="121" t="str">
        <f>IF($D755="","",Lançamentos!AJ755)</f>
        <v/>
      </c>
      <c r="O755" s="124" t="str">
        <f t="shared" si="63"/>
        <v/>
      </c>
      <c r="P755" s="125" t="str">
        <f t="shared" si="64"/>
        <v/>
      </c>
      <c r="R755" s="119">
        <f t="shared" si="66"/>
        <v>1</v>
      </c>
      <c r="S755" s="119">
        <f t="shared" si="66"/>
        <v>1</v>
      </c>
      <c r="T755" s="119">
        <f t="shared" si="66"/>
        <v>1</v>
      </c>
      <c r="U755" s="119">
        <f t="shared" si="66"/>
        <v>1</v>
      </c>
      <c r="V755" s="119">
        <f t="shared" si="66"/>
        <v>1</v>
      </c>
      <c r="W755" s="119">
        <f t="shared" si="65"/>
        <v>1</v>
      </c>
      <c r="X755" s="119">
        <f t="shared" si="65"/>
        <v>1</v>
      </c>
      <c r="Y755" s="119">
        <f t="shared" si="65"/>
        <v>1</v>
      </c>
      <c r="Z755" s="119">
        <f t="shared" si="65"/>
        <v>1</v>
      </c>
      <c r="AA755" s="119">
        <f t="shared" si="65"/>
        <v>1</v>
      </c>
      <c r="AB755" s="119">
        <f t="shared" si="62"/>
        <v>10</v>
      </c>
    </row>
    <row r="756" spans="3:28" ht="54.95" customHeight="1" x14ac:dyDescent="0.25">
      <c r="C756" s="56">
        <v>752</v>
      </c>
      <c r="D756" s="94" t="str">
        <f>IF(Lançamentos!G756="","",Lançamentos!G756)</f>
        <v/>
      </c>
      <c r="E756" s="120" t="str">
        <f>IF(D756="","",Lançamentos!R756)</f>
        <v/>
      </c>
      <c r="F756" s="121" t="str">
        <f>IF($D756="","",Lançamentos!T756)</f>
        <v/>
      </c>
      <c r="G756" s="121" t="str">
        <f>IF($D756="","",Lançamentos!V756)</f>
        <v/>
      </c>
      <c r="H756" s="121" t="str">
        <f>IF($D756="","",Lançamentos!X756)</f>
        <v/>
      </c>
      <c r="I756" s="121" t="str">
        <f>IF($D756="","",Lançamentos!Z756)</f>
        <v/>
      </c>
      <c r="J756" s="121" t="str">
        <f>IF($D756="","",Lançamentos!AB756)</f>
        <v/>
      </c>
      <c r="K756" s="121" t="str">
        <f>IF($D756="","",Lançamentos!AD756)</f>
        <v/>
      </c>
      <c r="L756" s="121" t="str">
        <f>IF($D756="","",Lançamentos!AF756)</f>
        <v/>
      </c>
      <c r="M756" s="121" t="str">
        <f>IF($D756="","",Lançamentos!AH756)</f>
        <v/>
      </c>
      <c r="N756" s="121" t="str">
        <f>IF($D756="","",Lançamentos!AJ756)</f>
        <v/>
      </c>
      <c r="O756" s="124" t="str">
        <f t="shared" si="63"/>
        <v/>
      </c>
      <c r="P756" s="125" t="str">
        <f t="shared" si="64"/>
        <v/>
      </c>
      <c r="R756" s="119">
        <f t="shared" si="66"/>
        <v>1</v>
      </c>
      <c r="S756" s="119">
        <f t="shared" si="66"/>
        <v>1</v>
      </c>
      <c r="T756" s="119">
        <f t="shared" si="66"/>
        <v>1</v>
      </c>
      <c r="U756" s="119">
        <f t="shared" si="66"/>
        <v>1</v>
      </c>
      <c r="V756" s="119">
        <f t="shared" si="66"/>
        <v>1</v>
      </c>
      <c r="W756" s="119">
        <f t="shared" si="65"/>
        <v>1</v>
      </c>
      <c r="X756" s="119">
        <f t="shared" si="65"/>
        <v>1</v>
      </c>
      <c r="Y756" s="119">
        <f t="shared" si="65"/>
        <v>1</v>
      </c>
      <c r="Z756" s="119">
        <f t="shared" si="65"/>
        <v>1</v>
      </c>
      <c r="AA756" s="119">
        <f t="shared" si="65"/>
        <v>1</v>
      </c>
      <c r="AB756" s="119">
        <f t="shared" si="62"/>
        <v>10</v>
      </c>
    </row>
    <row r="757" spans="3:28" ht="54.95" customHeight="1" x14ac:dyDescent="0.25">
      <c r="C757" s="56">
        <v>753</v>
      </c>
      <c r="D757" s="94" t="str">
        <f>IF(Lançamentos!G757="","",Lançamentos!G757)</f>
        <v/>
      </c>
      <c r="E757" s="120" t="str">
        <f>IF(D757="","",Lançamentos!R757)</f>
        <v/>
      </c>
      <c r="F757" s="121" t="str">
        <f>IF($D757="","",Lançamentos!T757)</f>
        <v/>
      </c>
      <c r="G757" s="121" t="str">
        <f>IF($D757="","",Lançamentos!V757)</f>
        <v/>
      </c>
      <c r="H757" s="121" t="str">
        <f>IF($D757="","",Lançamentos!X757)</f>
        <v/>
      </c>
      <c r="I757" s="121" t="str">
        <f>IF($D757="","",Lançamentos!Z757)</f>
        <v/>
      </c>
      <c r="J757" s="121" t="str">
        <f>IF($D757="","",Lançamentos!AB757)</f>
        <v/>
      </c>
      <c r="K757" s="121" t="str">
        <f>IF($D757="","",Lançamentos!AD757)</f>
        <v/>
      </c>
      <c r="L757" s="121" t="str">
        <f>IF($D757="","",Lançamentos!AF757)</f>
        <v/>
      </c>
      <c r="M757" s="121" t="str">
        <f>IF($D757="","",Lançamentos!AH757)</f>
        <v/>
      </c>
      <c r="N757" s="121" t="str">
        <f>IF($D757="","",Lançamentos!AJ757)</f>
        <v/>
      </c>
      <c r="O757" s="124" t="str">
        <f t="shared" si="63"/>
        <v/>
      </c>
      <c r="P757" s="125" t="str">
        <f t="shared" si="64"/>
        <v/>
      </c>
      <c r="R757" s="119">
        <f t="shared" si="66"/>
        <v>1</v>
      </c>
      <c r="S757" s="119">
        <f t="shared" si="66"/>
        <v>1</v>
      </c>
      <c r="T757" s="119">
        <f t="shared" si="66"/>
        <v>1</v>
      </c>
      <c r="U757" s="119">
        <f t="shared" si="66"/>
        <v>1</v>
      </c>
      <c r="V757" s="119">
        <f t="shared" si="66"/>
        <v>1</v>
      </c>
      <c r="W757" s="119">
        <f t="shared" si="65"/>
        <v>1</v>
      </c>
      <c r="X757" s="119">
        <f t="shared" si="65"/>
        <v>1</v>
      </c>
      <c r="Y757" s="119">
        <f t="shared" si="65"/>
        <v>1</v>
      </c>
      <c r="Z757" s="119">
        <f t="shared" si="65"/>
        <v>1</v>
      </c>
      <c r="AA757" s="119">
        <f t="shared" si="65"/>
        <v>1</v>
      </c>
      <c r="AB757" s="119">
        <f t="shared" si="62"/>
        <v>10</v>
      </c>
    </row>
    <row r="758" spans="3:28" ht="54.95" customHeight="1" x14ac:dyDescent="0.25">
      <c r="C758" s="56">
        <v>754</v>
      </c>
      <c r="D758" s="94" t="str">
        <f>IF(Lançamentos!G758="","",Lançamentos!G758)</f>
        <v/>
      </c>
      <c r="E758" s="120" t="str">
        <f>IF(D758="","",Lançamentos!R758)</f>
        <v/>
      </c>
      <c r="F758" s="121" t="str">
        <f>IF($D758="","",Lançamentos!T758)</f>
        <v/>
      </c>
      <c r="G758" s="121" t="str">
        <f>IF($D758="","",Lançamentos!V758)</f>
        <v/>
      </c>
      <c r="H758" s="121" t="str">
        <f>IF($D758="","",Lançamentos!X758)</f>
        <v/>
      </c>
      <c r="I758" s="121" t="str">
        <f>IF($D758="","",Lançamentos!Z758)</f>
        <v/>
      </c>
      <c r="J758" s="121" t="str">
        <f>IF($D758="","",Lançamentos!AB758)</f>
        <v/>
      </c>
      <c r="K758" s="121" t="str">
        <f>IF($D758="","",Lançamentos!AD758)</f>
        <v/>
      </c>
      <c r="L758" s="121" t="str">
        <f>IF($D758="","",Lançamentos!AF758)</f>
        <v/>
      </c>
      <c r="M758" s="121" t="str">
        <f>IF($D758="","",Lançamentos!AH758)</f>
        <v/>
      </c>
      <c r="N758" s="121" t="str">
        <f>IF($D758="","",Lançamentos!AJ758)</f>
        <v/>
      </c>
      <c r="O758" s="124" t="str">
        <f t="shared" si="63"/>
        <v/>
      </c>
      <c r="P758" s="125" t="str">
        <f t="shared" si="64"/>
        <v/>
      </c>
      <c r="R758" s="119">
        <f t="shared" si="66"/>
        <v>1</v>
      </c>
      <c r="S758" s="119">
        <f t="shared" si="66"/>
        <v>1</v>
      </c>
      <c r="T758" s="119">
        <f t="shared" si="66"/>
        <v>1</v>
      </c>
      <c r="U758" s="119">
        <f t="shared" si="66"/>
        <v>1</v>
      </c>
      <c r="V758" s="119">
        <f t="shared" si="66"/>
        <v>1</v>
      </c>
      <c r="W758" s="119">
        <f t="shared" si="65"/>
        <v>1</v>
      </c>
      <c r="X758" s="119">
        <f t="shared" si="65"/>
        <v>1</v>
      </c>
      <c r="Y758" s="119">
        <f t="shared" si="65"/>
        <v>1</v>
      </c>
      <c r="Z758" s="119">
        <f t="shared" si="65"/>
        <v>1</v>
      </c>
      <c r="AA758" s="119">
        <f t="shared" si="65"/>
        <v>1</v>
      </c>
      <c r="AB758" s="119">
        <f t="shared" si="62"/>
        <v>10</v>
      </c>
    </row>
    <row r="759" spans="3:28" ht="54.95" customHeight="1" x14ac:dyDescent="0.25">
      <c r="C759" s="56">
        <v>755</v>
      </c>
      <c r="D759" s="94" t="str">
        <f>IF(Lançamentos!G759="","",Lançamentos!G759)</f>
        <v/>
      </c>
      <c r="E759" s="120" t="str">
        <f>IF(D759="","",Lançamentos!R759)</f>
        <v/>
      </c>
      <c r="F759" s="121" t="str">
        <f>IF($D759="","",Lançamentos!T759)</f>
        <v/>
      </c>
      <c r="G759" s="121" t="str">
        <f>IF($D759="","",Lançamentos!V759)</f>
        <v/>
      </c>
      <c r="H759" s="121" t="str">
        <f>IF($D759="","",Lançamentos!X759)</f>
        <v/>
      </c>
      <c r="I759" s="121" t="str">
        <f>IF($D759="","",Lançamentos!Z759)</f>
        <v/>
      </c>
      <c r="J759" s="121" t="str">
        <f>IF($D759="","",Lançamentos!AB759)</f>
        <v/>
      </c>
      <c r="K759" s="121" t="str">
        <f>IF($D759="","",Lançamentos!AD759)</f>
        <v/>
      </c>
      <c r="L759" s="121" t="str">
        <f>IF($D759="","",Lançamentos!AF759)</f>
        <v/>
      </c>
      <c r="M759" s="121" t="str">
        <f>IF($D759="","",Lançamentos!AH759)</f>
        <v/>
      </c>
      <c r="N759" s="121" t="str">
        <f>IF($D759="","",Lançamentos!AJ759)</f>
        <v/>
      </c>
      <c r="O759" s="124" t="str">
        <f t="shared" si="63"/>
        <v/>
      </c>
      <c r="P759" s="125" t="str">
        <f t="shared" si="64"/>
        <v/>
      </c>
      <c r="R759" s="119">
        <f t="shared" si="66"/>
        <v>1</v>
      </c>
      <c r="S759" s="119">
        <f t="shared" si="66"/>
        <v>1</v>
      </c>
      <c r="T759" s="119">
        <f t="shared" si="66"/>
        <v>1</v>
      </c>
      <c r="U759" s="119">
        <f t="shared" si="66"/>
        <v>1</v>
      </c>
      <c r="V759" s="119">
        <f t="shared" si="66"/>
        <v>1</v>
      </c>
      <c r="W759" s="119">
        <f t="shared" si="65"/>
        <v>1</v>
      </c>
      <c r="X759" s="119">
        <f t="shared" si="65"/>
        <v>1</v>
      </c>
      <c r="Y759" s="119">
        <f t="shared" si="65"/>
        <v>1</v>
      </c>
      <c r="Z759" s="119">
        <f t="shared" si="65"/>
        <v>1</v>
      </c>
      <c r="AA759" s="119">
        <f t="shared" si="65"/>
        <v>1</v>
      </c>
      <c r="AB759" s="119">
        <f t="shared" si="62"/>
        <v>10</v>
      </c>
    </row>
    <row r="760" spans="3:28" ht="54.95" customHeight="1" x14ac:dyDescent="0.25">
      <c r="C760" s="56">
        <v>756</v>
      </c>
      <c r="D760" s="94" t="str">
        <f>IF(Lançamentos!G760="","",Lançamentos!G760)</f>
        <v/>
      </c>
      <c r="E760" s="120" t="str">
        <f>IF(D760="","",Lançamentos!R760)</f>
        <v/>
      </c>
      <c r="F760" s="121" t="str">
        <f>IF($D760="","",Lançamentos!T760)</f>
        <v/>
      </c>
      <c r="G760" s="121" t="str">
        <f>IF($D760="","",Lançamentos!V760)</f>
        <v/>
      </c>
      <c r="H760" s="121" t="str">
        <f>IF($D760="","",Lançamentos!X760)</f>
        <v/>
      </c>
      <c r="I760" s="121" t="str">
        <f>IF($D760="","",Lançamentos!Z760)</f>
        <v/>
      </c>
      <c r="J760" s="121" t="str">
        <f>IF($D760="","",Lançamentos!AB760)</f>
        <v/>
      </c>
      <c r="K760" s="121" t="str">
        <f>IF($D760="","",Lançamentos!AD760)</f>
        <v/>
      </c>
      <c r="L760" s="121" t="str">
        <f>IF($D760="","",Lançamentos!AF760)</f>
        <v/>
      </c>
      <c r="M760" s="121" t="str">
        <f>IF($D760="","",Lançamentos!AH760)</f>
        <v/>
      </c>
      <c r="N760" s="121" t="str">
        <f>IF($D760="","",Lançamentos!AJ760)</f>
        <v/>
      </c>
      <c r="O760" s="124" t="str">
        <f t="shared" si="63"/>
        <v/>
      </c>
      <c r="P760" s="125" t="str">
        <f t="shared" si="64"/>
        <v/>
      </c>
      <c r="R760" s="119">
        <f t="shared" si="66"/>
        <v>1</v>
      </c>
      <c r="S760" s="119">
        <f t="shared" si="66"/>
        <v>1</v>
      </c>
      <c r="T760" s="119">
        <f t="shared" si="66"/>
        <v>1</v>
      </c>
      <c r="U760" s="119">
        <f t="shared" si="66"/>
        <v>1</v>
      </c>
      <c r="V760" s="119">
        <f t="shared" si="66"/>
        <v>1</v>
      </c>
      <c r="W760" s="119">
        <f t="shared" si="65"/>
        <v>1</v>
      </c>
      <c r="X760" s="119">
        <f t="shared" si="65"/>
        <v>1</v>
      </c>
      <c r="Y760" s="119">
        <f t="shared" si="65"/>
        <v>1</v>
      </c>
      <c r="Z760" s="119">
        <f t="shared" si="65"/>
        <v>1</v>
      </c>
      <c r="AA760" s="119">
        <f t="shared" si="65"/>
        <v>1</v>
      </c>
      <c r="AB760" s="119">
        <f t="shared" si="62"/>
        <v>10</v>
      </c>
    </row>
    <row r="761" spans="3:28" ht="54.95" customHeight="1" x14ac:dyDescent="0.25">
      <c r="C761" s="56">
        <v>757</v>
      </c>
      <c r="D761" s="94" t="str">
        <f>IF(Lançamentos!G761="","",Lançamentos!G761)</f>
        <v/>
      </c>
      <c r="E761" s="120" t="str">
        <f>IF(D761="","",Lançamentos!R761)</f>
        <v/>
      </c>
      <c r="F761" s="121" t="str">
        <f>IF($D761="","",Lançamentos!T761)</f>
        <v/>
      </c>
      <c r="G761" s="121" t="str">
        <f>IF($D761="","",Lançamentos!V761)</f>
        <v/>
      </c>
      <c r="H761" s="121" t="str">
        <f>IF($D761="","",Lançamentos!X761)</f>
        <v/>
      </c>
      <c r="I761" s="121" t="str">
        <f>IF($D761="","",Lançamentos!Z761)</f>
        <v/>
      </c>
      <c r="J761" s="121" t="str">
        <f>IF($D761="","",Lançamentos!AB761)</f>
        <v/>
      </c>
      <c r="K761" s="121" t="str">
        <f>IF($D761="","",Lançamentos!AD761)</f>
        <v/>
      </c>
      <c r="L761" s="121" t="str">
        <f>IF($D761="","",Lançamentos!AF761)</f>
        <v/>
      </c>
      <c r="M761" s="121" t="str">
        <f>IF($D761="","",Lançamentos!AH761)</f>
        <v/>
      </c>
      <c r="N761" s="121" t="str">
        <f>IF($D761="","",Lançamentos!AJ761)</f>
        <v/>
      </c>
      <c r="O761" s="124" t="str">
        <f t="shared" si="63"/>
        <v/>
      </c>
      <c r="P761" s="125" t="str">
        <f t="shared" si="64"/>
        <v/>
      </c>
      <c r="R761" s="119">
        <f t="shared" si="66"/>
        <v>1</v>
      </c>
      <c r="S761" s="119">
        <f t="shared" si="66"/>
        <v>1</v>
      </c>
      <c r="T761" s="119">
        <f t="shared" si="66"/>
        <v>1</v>
      </c>
      <c r="U761" s="119">
        <f t="shared" si="66"/>
        <v>1</v>
      </c>
      <c r="V761" s="119">
        <f t="shared" si="66"/>
        <v>1</v>
      </c>
      <c r="W761" s="119">
        <f t="shared" si="65"/>
        <v>1</v>
      </c>
      <c r="X761" s="119">
        <f t="shared" si="65"/>
        <v>1</v>
      </c>
      <c r="Y761" s="119">
        <f t="shared" si="65"/>
        <v>1</v>
      </c>
      <c r="Z761" s="119">
        <f t="shared" si="65"/>
        <v>1</v>
      </c>
      <c r="AA761" s="119">
        <f t="shared" si="65"/>
        <v>1</v>
      </c>
      <c r="AB761" s="119">
        <f t="shared" si="62"/>
        <v>10</v>
      </c>
    </row>
    <row r="762" spans="3:28" ht="54.95" customHeight="1" x14ac:dyDescent="0.25">
      <c r="C762" s="56">
        <v>758</v>
      </c>
      <c r="D762" s="94" t="str">
        <f>IF(Lançamentos!G762="","",Lançamentos!G762)</f>
        <v/>
      </c>
      <c r="E762" s="120" t="str">
        <f>IF(D762="","",Lançamentos!R762)</f>
        <v/>
      </c>
      <c r="F762" s="121" t="str">
        <f>IF($D762="","",Lançamentos!T762)</f>
        <v/>
      </c>
      <c r="G762" s="121" t="str">
        <f>IF($D762="","",Lançamentos!V762)</f>
        <v/>
      </c>
      <c r="H762" s="121" t="str">
        <f>IF($D762="","",Lançamentos!X762)</f>
        <v/>
      </c>
      <c r="I762" s="121" t="str">
        <f>IF($D762="","",Lançamentos!Z762)</f>
        <v/>
      </c>
      <c r="J762" s="121" t="str">
        <f>IF($D762="","",Lançamentos!AB762)</f>
        <v/>
      </c>
      <c r="K762" s="121" t="str">
        <f>IF($D762="","",Lançamentos!AD762)</f>
        <v/>
      </c>
      <c r="L762" s="121" t="str">
        <f>IF($D762="","",Lançamentos!AF762)</f>
        <v/>
      </c>
      <c r="M762" s="121" t="str">
        <f>IF($D762="","",Lançamentos!AH762)</f>
        <v/>
      </c>
      <c r="N762" s="121" t="str">
        <f>IF($D762="","",Lançamentos!AJ762)</f>
        <v/>
      </c>
      <c r="O762" s="124" t="str">
        <f t="shared" si="63"/>
        <v/>
      </c>
      <c r="P762" s="125" t="str">
        <f t="shared" si="64"/>
        <v/>
      </c>
      <c r="R762" s="119">
        <f t="shared" si="66"/>
        <v>1</v>
      </c>
      <c r="S762" s="119">
        <f t="shared" si="66"/>
        <v>1</v>
      </c>
      <c r="T762" s="119">
        <f t="shared" si="66"/>
        <v>1</v>
      </c>
      <c r="U762" s="119">
        <f t="shared" si="66"/>
        <v>1</v>
      </c>
      <c r="V762" s="119">
        <f t="shared" si="66"/>
        <v>1</v>
      </c>
      <c r="W762" s="119">
        <f t="shared" si="65"/>
        <v>1</v>
      </c>
      <c r="X762" s="119">
        <f t="shared" si="65"/>
        <v>1</v>
      </c>
      <c r="Y762" s="119">
        <f t="shared" si="65"/>
        <v>1</v>
      </c>
      <c r="Z762" s="119">
        <f t="shared" si="65"/>
        <v>1</v>
      </c>
      <c r="AA762" s="119">
        <f t="shared" si="65"/>
        <v>1</v>
      </c>
      <c r="AB762" s="119">
        <f t="shared" si="62"/>
        <v>10</v>
      </c>
    </row>
    <row r="763" spans="3:28" ht="54.95" customHeight="1" x14ac:dyDescent="0.25">
      <c r="C763" s="56">
        <v>759</v>
      </c>
      <c r="D763" s="94" t="str">
        <f>IF(Lançamentos!G763="","",Lançamentos!G763)</f>
        <v/>
      </c>
      <c r="E763" s="120" t="str">
        <f>IF(D763="","",Lançamentos!R763)</f>
        <v/>
      </c>
      <c r="F763" s="121" t="str">
        <f>IF($D763="","",Lançamentos!T763)</f>
        <v/>
      </c>
      <c r="G763" s="121" t="str">
        <f>IF($D763="","",Lançamentos!V763)</f>
        <v/>
      </c>
      <c r="H763" s="121" t="str">
        <f>IF($D763="","",Lançamentos!X763)</f>
        <v/>
      </c>
      <c r="I763" s="121" t="str">
        <f>IF($D763="","",Lançamentos!Z763)</f>
        <v/>
      </c>
      <c r="J763" s="121" t="str">
        <f>IF($D763="","",Lançamentos!AB763)</f>
        <v/>
      </c>
      <c r="K763" s="121" t="str">
        <f>IF($D763="","",Lançamentos!AD763)</f>
        <v/>
      </c>
      <c r="L763" s="121" t="str">
        <f>IF($D763="","",Lançamentos!AF763)</f>
        <v/>
      </c>
      <c r="M763" s="121" t="str">
        <f>IF($D763="","",Lançamentos!AH763)</f>
        <v/>
      </c>
      <c r="N763" s="121" t="str">
        <f>IF($D763="","",Lançamentos!AJ763)</f>
        <v/>
      </c>
      <c r="O763" s="124" t="str">
        <f t="shared" si="63"/>
        <v/>
      </c>
      <c r="P763" s="125" t="str">
        <f t="shared" si="64"/>
        <v/>
      </c>
      <c r="R763" s="119">
        <f t="shared" si="66"/>
        <v>1</v>
      </c>
      <c r="S763" s="119">
        <f t="shared" si="66"/>
        <v>1</v>
      </c>
      <c r="T763" s="119">
        <f t="shared" si="66"/>
        <v>1</v>
      </c>
      <c r="U763" s="119">
        <f t="shared" si="66"/>
        <v>1</v>
      </c>
      <c r="V763" s="119">
        <f t="shared" si="66"/>
        <v>1</v>
      </c>
      <c r="W763" s="119">
        <f t="shared" si="65"/>
        <v>1</v>
      </c>
      <c r="X763" s="119">
        <f t="shared" si="65"/>
        <v>1</v>
      </c>
      <c r="Y763" s="119">
        <f t="shared" si="65"/>
        <v>1</v>
      </c>
      <c r="Z763" s="119">
        <f t="shared" si="65"/>
        <v>1</v>
      </c>
      <c r="AA763" s="119">
        <f t="shared" si="65"/>
        <v>1</v>
      </c>
      <c r="AB763" s="119">
        <f t="shared" si="62"/>
        <v>10</v>
      </c>
    </row>
    <row r="764" spans="3:28" ht="54.95" customHeight="1" x14ac:dyDescent="0.25">
      <c r="C764" s="56">
        <v>760</v>
      </c>
      <c r="D764" s="94" t="str">
        <f>IF(Lançamentos!G764="","",Lançamentos!G764)</f>
        <v/>
      </c>
      <c r="E764" s="120" t="str">
        <f>IF(D764="","",Lançamentos!R764)</f>
        <v/>
      </c>
      <c r="F764" s="121" t="str">
        <f>IF($D764="","",Lançamentos!T764)</f>
        <v/>
      </c>
      <c r="G764" s="121" t="str">
        <f>IF($D764="","",Lançamentos!V764)</f>
        <v/>
      </c>
      <c r="H764" s="121" t="str">
        <f>IF($D764="","",Lançamentos!X764)</f>
        <v/>
      </c>
      <c r="I764" s="121" t="str">
        <f>IF($D764="","",Lançamentos!Z764)</f>
        <v/>
      </c>
      <c r="J764" s="121" t="str">
        <f>IF($D764="","",Lançamentos!AB764)</f>
        <v/>
      </c>
      <c r="K764" s="121" t="str">
        <f>IF($D764="","",Lançamentos!AD764)</f>
        <v/>
      </c>
      <c r="L764" s="121" t="str">
        <f>IF($D764="","",Lançamentos!AF764)</f>
        <v/>
      </c>
      <c r="M764" s="121" t="str">
        <f>IF($D764="","",Lançamentos!AH764)</f>
        <v/>
      </c>
      <c r="N764" s="121" t="str">
        <f>IF($D764="","",Lançamentos!AJ764)</f>
        <v/>
      </c>
      <c r="O764" s="124" t="str">
        <f t="shared" si="63"/>
        <v/>
      </c>
      <c r="P764" s="125" t="str">
        <f t="shared" si="64"/>
        <v/>
      </c>
      <c r="R764" s="119">
        <f t="shared" si="66"/>
        <v>1</v>
      </c>
      <c r="S764" s="119">
        <f t="shared" si="66"/>
        <v>1</v>
      </c>
      <c r="T764" s="119">
        <f t="shared" si="66"/>
        <v>1</v>
      </c>
      <c r="U764" s="119">
        <f t="shared" si="66"/>
        <v>1</v>
      </c>
      <c r="V764" s="119">
        <f t="shared" si="66"/>
        <v>1</v>
      </c>
      <c r="W764" s="119">
        <f t="shared" si="65"/>
        <v>1</v>
      </c>
      <c r="X764" s="119">
        <f t="shared" si="65"/>
        <v>1</v>
      </c>
      <c r="Y764" s="119">
        <f t="shared" si="65"/>
        <v>1</v>
      </c>
      <c r="Z764" s="119">
        <f t="shared" si="65"/>
        <v>1</v>
      </c>
      <c r="AA764" s="119">
        <f t="shared" si="65"/>
        <v>1</v>
      </c>
      <c r="AB764" s="119">
        <f t="shared" si="62"/>
        <v>10</v>
      </c>
    </row>
    <row r="765" spans="3:28" ht="54.95" customHeight="1" x14ac:dyDescent="0.25">
      <c r="C765" s="56">
        <v>761</v>
      </c>
      <c r="D765" s="94" t="str">
        <f>IF(Lançamentos!G765="","",Lançamentos!G765)</f>
        <v/>
      </c>
      <c r="E765" s="120" t="str">
        <f>IF(D765="","",Lançamentos!R765)</f>
        <v/>
      </c>
      <c r="F765" s="121" t="str">
        <f>IF($D765="","",Lançamentos!T765)</f>
        <v/>
      </c>
      <c r="G765" s="121" t="str">
        <f>IF($D765="","",Lançamentos!V765)</f>
        <v/>
      </c>
      <c r="H765" s="121" t="str">
        <f>IF($D765="","",Lançamentos!X765)</f>
        <v/>
      </c>
      <c r="I765" s="121" t="str">
        <f>IF($D765="","",Lançamentos!Z765)</f>
        <v/>
      </c>
      <c r="J765" s="121" t="str">
        <f>IF($D765="","",Lançamentos!AB765)</f>
        <v/>
      </c>
      <c r="K765" s="121" t="str">
        <f>IF($D765="","",Lançamentos!AD765)</f>
        <v/>
      </c>
      <c r="L765" s="121" t="str">
        <f>IF($D765="","",Lançamentos!AF765)</f>
        <v/>
      </c>
      <c r="M765" s="121" t="str">
        <f>IF($D765="","",Lançamentos!AH765)</f>
        <v/>
      </c>
      <c r="N765" s="121" t="str">
        <f>IF($D765="","",Lançamentos!AJ765)</f>
        <v/>
      </c>
      <c r="O765" s="124" t="str">
        <f t="shared" si="63"/>
        <v/>
      </c>
      <c r="P765" s="125" t="str">
        <f t="shared" si="64"/>
        <v/>
      </c>
      <c r="R765" s="119">
        <f t="shared" si="66"/>
        <v>1</v>
      </c>
      <c r="S765" s="119">
        <f t="shared" si="66"/>
        <v>1</v>
      </c>
      <c r="T765" s="119">
        <f t="shared" si="66"/>
        <v>1</v>
      </c>
      <c r="U765" s="119">
        <f t="shared" si="66"/>
        <v>1</v>
      </c>
      <c r="V765" s="119">
        <f t="shared" si="66"/>
        <v>1</v>
      </c>
      <c r="W765" s="119">
        <f t="shared" si="65"/>
        <v>1</v>
      </c>
      <c r="X765" s="119">
        <f t="shared" si="65"/>
        <v>1</v>
      </c>
      <c r="Y765" s="119">
        <f t="shared" si="65"/>
        <v>1</v>
      </c>
      <c r="Z765" s="119">
        <f t="shared" si="65"/>
        <v>1</v>
      </c>
      <c r="AA765" s="119">
        <f t="shared" si="65"/>
        <v>1</v>
      </c>
      <c r="AB765" s="119">
        <f t="shared" si="62"/>
        <v>10</v>
      </c>
    </row>
    <row r="766" spans="3:28" ht="54.95" customHeight="1" x14ac:dyDescent="0.25">
      <c r="C766" s="56">
        <v>762</v>
      </c>
      <c r="D766" s="94" t="str">
        <f>IF(Lançamentos!G766="","",Lançamentos!G766)</f>
        <v/>
      </c>
      <c r="E766" s="120" t="str">
        <f>IF(D766="","",Lançamentos!R766)</f>
        <v/>
      </c>
      <c r="F766" s="121" t="str">
        <f>IF($D766="","",Lançamentos!T766)</f>
        <v/>
      </c>
      <c r="G766" s="121" t="str">
        <f>IF($D766="","",Lançamentos!V766)</f>
        <v/>
      </c>
      <c r="H766" s="121" t="str">
        <f>IF($D766="","",Lançamentos!X766)</f>
        <v/>
      </c>
      <c r="I766" s="121" t="str">
        <f>IF($D766="","",Lançamentos!Z766)</f>
        <v/>
      </c>
      <c r="J766" s="121" t="str">
        <f>IF($D766="","",Lançamentos!AB766)</f>
        <v/>
      </c>
      <c r="K766" s="121" t="str">
        <f>IF($D766="","",Lançamentos!AD766)</f>
        <v/>
      </c>
      <c r="L766" s="121" t="str">
        <f>IF($D766="","",Lançamentos!AF766)</f>
        <v/>
      </c>
      <c r="M766" s="121" t="str">
        <f>IF($D766="","",Lançamentos!AH766)</f>
        <v/>
      </c>
      <c r="N766" s="121" t="str">
        <f>IF($D766="","",Lançamentos!AJ766)</f>
        <v/>
      </c>
      <c r="O766" s="124" t="str">
        <f t="shared" si="63"/>
        <v/>
      </c>
      <c r="P766" s="125" t="str">
        <f t="shared" si="64"/>
        <v/>
      </c>
      <c r="R766" s="119">
        <f t="shared" si="66"/>
        <v>1</v>
      </c>
      <c r="S766" s="119">
        <f t="shared" si="66"/>
        <v>1</v>
      </c>
      <c r="T766" s="119">
        <f t="shared" si="66"/>
        <v>1</v>
      </c>
      <c r="U766" s="119">
        <f t="shared" si="66"/>
        <v>1</v>
      </c>
      <c r="V766" s="119">
        <f t="shared" si="66"/>
        <v>1</v>
      </c>
      <c r="W766" s="119">
        <f t="shared" si="65"/>
        <v>1</v>
      </c>
      <c r="X766" s="119">
        <f t="shared" si="65"/>
        <v>1</v>
      </c>
      <c r="Y766" s="119">
        <f t="shared" si="65"/>
        <v>1</v>
      </c>
      <c r="Z766" s="119">
        <f t="shared" si="65"/>
        <v>1</v>
      </c>
      <c r="AA766" s="119">
        <f t="shared" si="65"/>
        <v>1</v>
      </c>
      <c r="AB766" s="119">
        <f t="shared" si="62"/>
        <v>10</v>
      </c>
    </row>
    <row r="767" spans="3:28" ht="54.95" customHeight="1" x14ac:dyDescent="0.25">
      <c r="C767" s="56">
        <v>763</v>
      </c>
      <c r="D767" s="94" t="str">
        <f>IF(Lançamentos!G767="","",Lançamentos!G767)</f>
        <v/>
      </c>
      <c r="E767" s="120" t="str">
        <f>IF(D767="","",Lançamentos!R767)</f>
        <v/>
      </c>
      <c r="F767" s="121" t="str">
        <f>IF($D767="","",Lançamentos!T767)</f>
        <v/>
      </c>
      <c r="G767" s="121" t="str">
        <f>IF($D767="","",Lançamentos!V767)</f>
        <v/>
      </c>
      <c r="H767" s="121" t="str">
        <f>IF($D767="","",Lançamentos!X767)</f>
        <v/>
      </c>
      <c r="I767" s="121" t="str">
        <f>IF($D767="","",Lançamentos!Z767)</f>
        <v/>
      </c>
      <c r="J767" s="121" t="str">
        <f>IF($D767="","",Lançamentos!AB767)</f>
        <v/>
      </c>
      <c r="K767" s="121" t="str">
        <f>IF($D767="","",Lançamentos!AD767)</f>
        <v/>
      </c>
      <c r="L767" s="121" t="str">
        <f>IF($D767="","",Lançamentos!AF767)</f>
        <v/>
      </c>
      <c r="M767" s="121" t="str">
        <f>IF($D767="","",Lançamentos!AH767)</f>
        <v/>
      </c>
      <c r="N767" s="121" t="str">
        <f>IF($D767="","",Lançamentos!AJ767)</f>
        <v/>
      </c>
      <c r="O767" s="124" t="str">
        <f t="shared" si="63"/>
        <v/>
      </c>
      <c r="P767" s="125" t="str">
        <f t="shared" si="64"/>
        <v/>
      </c>
      <c r="R767" s="119">
        <f t="shared" si="66"/>
        <v>1</v>
      </c>
      <c r="S767" s="119">
        <f t="shared" si="66"/>
        <v>1</v>
      </c>
      <c r="T767" s="119">
        <f t="shared" si="66"/>
        <v>1</v>
      </c>
      <c r="U767" s="119">
        <f t="shared" si="66"/>
        <v>1</v>
      </c>
      <c r="V767" s="119">
        <f t="shared" si="66"/>
        <v>1</v>
      </c>
      <c r="W767" s="119">
        <f t="shared" si="65"/>
        <v>1</v>
      </c>
      <c r="X767" s="119">
        <f t="shared" si="65"/>
        <v>1</v>
      </c>
      <c r="Y767" s="119">
        <f t="shared" si="65"/>
        <v>1</v>
      </c>
      <c r="Z767" s="119">
        <f t="shared" si="65"/>
        <v>1</v>
      </c>
      <c r="AA767" s="119">
        <f t="shared" si="65"/>
        <v>1</v>
      </c>
      <c r="AB767" s="119">
        <f t="shared" si="62"/>
        <v>10</v>
      </c>
    </row>
    <row r="768" spans="3:28" ht="54.95" customHeight="1" x14ac:dyDescent="0.25">
      <c r="C768" s="56">
        <v>764</v>
      </c>
      <c r="D768" s="94" t="str">
        <f>IF(Lançamentos!G768="","",Lançamentos!G768)</f>
        <v/>
      </c>
      <c r="E768" s="120" t="str">
        <f>IF(D768="","",Lançamentos!R768)</f>
        <v/>
      </c>
      <c r="F768" s="121" t="str">
        <f>IF($D768="","",Lançamentos!T768)</f>
        <v/>
      </c>
      <c r="G768" s="121" t="str">
        <f>IF($D768="","",Lançamentos!V768)</f>
        <v/>
      </c>
      <c r="H768" s="121" t="str">
        <f>IF($D768="","",Lançamentos!X768)</f>
        <v/>
      </c>
      <c r="I768" s="121" t="str">
        <f>IF($D768="","",Lançamentos!Z768)</f>
        <v/>
      </c>
      <c r="J768" s="121" t="str">
        <f>IF($D768="","",Lançamentos!AB768)</f>
        <v/>
      </c>
      <c r="K768" s="121" t="str">
        <f>IF($D768="","",Lançamentos!AD768)</f>
        <v/>
      </c>
      <c r="L768" s="121" t="str">
        <f>IF($D768="","",Lançamentos!AF768)</f>
        <v/>
      </c>
      <c r="M768" s="121" t="str">
        <f>IF($D768="","",Lançamentos!AH768)</f>
        <v/>
      </c>
      <c r="N768" s="121" t="str">
        <f>IF($D768="","",Lançamentos!AJ768)</f>
        <v/>
      </c>
      <c r="O768" s="124" t="str">
        <f t="shared" si="63"/>
        <v/>
      </c>
      <c r="P768" s="125" t="str">
        <f t="shared" si="64"/>
        <v/>
      </c>
      <c r="R768" s="119">
        <f t="shared" si="66"/>
        <v>1</v>
      </c>
      <c r="S768" s="119">
        <f t="shared" si="66"/>
        <v>1</v>
      </c>
      <c r="T768" s="119">
        <f t="shared" si="66"/>
        <v>1</v>
      </c>
      <c r="U768" s="119">
        <f t="shared" si="66"/>
        <v>1</v>
      </c>
      <c r="V768" s="119">
        <f t="shared" si="66"/>
        <v>1</v>
      </c>
      <c r="W768" s="119">
        <f t="shared" si="65"/>
        <v>1</v>
      </c>
      <c r="X768" s="119">
        <f t="shared" si="65"/>
        <v>1</v>
      </c>
      <c r="Y768" s="119">
        <f t="shared" si="65"/>
        <v>1</v>
      </c>
      <c r="Z768" s="119">
        <f t="shared" si="65"/>
        <v>1</v>
      </c>
      <c r="AA768" s="119">
        <f t="shared" si="65"/>
        <v>1</v>
      </c>
      <c r="AB768" s="119">
        <f t="shared" si="62"/>
        <v>10</v>
      </c>
    </row>
    <row r="769" spans="3:28" ht="54.95" customHeight="1" x14ac:dyDescent="0.25">
      <c r="C769" s="56">
        <v>765</v>
      </c>
      <c r="D769" s="94" t="str">
        <f>IF(Lançamentos!G769="","",Lançamentos!G769)</f>
        <v/>
      </c>
      <c r="E769" s="120" t="str">
        <f>IF(D769="","",Lançamentos!R769)</f>
        <v/>
      </c>
      <c r="F769" s="121" t="str">
        <f>IF($D769="","",Lançamentos!T769)</f>
        <v/>
      </c>
      <c r="G769" s="121" t="str">
        <f>IF($D769="","",Lançamentos!V769)</f>
        <v/>
      </c>
      <c r="H769" s="121" t="str">
        <f>IF($D769="","",Lançamentos!X769)</f>
        <v/>
      </c>
      <c r="I769" s="121" t="str">
        <f>IF($D769="","",Lançamentos!Z769)</f>
        <v/>
      </c>
      <c r="J769" s="121" t="str">
        <f>IF($D769="","",Lançamentos!AB769)</f>
        <v/>
      </c>
      <c r="K769" s="121" t="str">
        <f>IF($D769="","",Lançamentos!AD769)</f>
        <v/>
      </c>
      <c r="L769" s="121" t="str">
        <f>IF($D769="","",Lançamentos!AF769)</f>
        <v/>
      </c>
      <c r="M769" s="121" t="str">
        <f>IF($D769="","",Lançamentos!AH769)</f>
        <v/>
      </c>
      <c r="N769" s="121" t="str">
        <f>IF($D769="","",Lançamentos!AJ769)</f>
        <v/>
      </c>
      <c r="O769" s="124" t="str">
        <f t="shared" si="63"/>
        <v/>
      </c>
      <c r="P769" s="125" t="str">
        <f t="shared" si="64"/>
        <v/>
      </c>
      <c r="R769" s="119">
        <f t="shared" si="66"/>
        <v>1</v>
      </c>
      <c r="S769" s="119">
        <f t="shared" si="66"/>
        <v>1</v>
      </c>
      <c r="T769" s="119">
        <f t="shared" si="66"/>
        <v>1</v>
      </c>
      <c r="U769" s="119">
        <f t="shared" si="66"/>
        <v>1</v>
      </c>
      <c r="V769" s="119">
        <f t="shared" si="66"/>
        <v>1</v>
      </c>
      <c r="W769" s="119">
        <f t="shared" si="65"/>
        <v>1</v>
      </c>
      <c r="X769" s="119">
        <f t="shared" si="65"/>
        <v>1</v>
      </c>
      <c r="Y769" s="119">
        <f t="shared" si="65"/>
        <v>1</v>
      </c>
      <c r="Z769" s="119">
        <f t="shared" si="65"/>
        <v>1</v>
      </c>
      <c r="AA769" s="119">
        <f t="shared" si="65"/>
        <v>1</v>
      </c>
      <c r="AB769" s="119">
        <f t="shared" si="62"/>
        <v>10</v>
      </c>
    </row>
    <row r="770" spans="3:28" ht="54.95" customHeight="1" x14ac:dyDescent="0.25">
      <c r="C770" s="56">
        <v>766</v>
      </c>
      <c r="D770" s="94" t="str">
        <f>IF(Lançamentos!G770="","",Lançamentos!G770)</f>
        <v/>
      </c>
      <c r="E770" s="120" t="str">
        <f>IF(D770="","",Lançamentos!R770)</f>
        <v/>
      </c>
      <c r="F770" s="121" t="str">
        <f>IF($D770="","",Lançamentos!T770)</f>
        <v/>
      </c>
      <c r="G770" s="121" t="str">
        <f>IF($D770="","",Lançamentos!V770)</f>
        <v/>
      </c>
      <c r="H770" s="121" t="str">
        <f>IF($D770="","",Lançamentos!X770)</f>
        <v/>
      </c>
      <c r="I770" s="121" t="str">
        <f>IF($D770="","",Lançamentos!Z770)</f>
        <v/>
      </c>
      <c r="J770" s="121" t="str">
        <f>IF($D770="","",Lançamentos!AB770)</f>
        <v/>
      </c>
      <c r="K770" s="121" t="str">
        <f>IF($D770="","",Lançamentos!AD770)</f>
        <v/>
      </c>
      <c r="L770" s="121" t="str">
        <f>IF($D770="","",Lançamentos!AF770)</f>
        <v/>
      </c>
      <c r="M770" s="121" t="str">
        <f>IF($D770="","",Lançamentos!AH770)</f>
        <v/>
      </c>
      <c r="N770" s="121" t="str">
        <f>IF($D770="","",Lançamentos!AJ770)</f>
        <v/>
      </c>
      <c r="O770" s="124" t="str">
        <f t="shared" si="63"/>
        <v/>
      </c>
      <c r="P770" s="125" t="str">
        <f t="shared" si="64"/>
        <v/>
      </c>
      <c r="R770" s="119">
        <f t="shared" si="66"/>
        <v>1</v>
      </c>
      <c r="S770" s="119">
        <f t="shared" si="66"/>
        <v>1</v>
      </c>
      <c r="T770" s="119">
        <f t="shared" si="66"/>
        <v>1</v>
      </c>
      <c r="U770" s="119">
        <f t="shared" si="66"/>
        <v>1</v>
      </c>
      <c r="V770" s="119">
        <f t="shared" si="66"/>
        <v>1</v>
      </c>
      <c r="W770" s="119">
        <f t="shared" si="65"/>
        <v>1</v>
      </c>
      <c r="X770" s="119">
        <f t="shared" si="65"/>
        <v>1</v>
      </c>
      <c r="Y770" s="119">
        <f t="shared" si="65"/>
        <v>1</v>
      </c>
      <c r="Z770" s="119">
        <f t="shared" si="65"/>
        <v>1</v>
      </c>
      <c r="AA770" s="119">
        <f t="shared" si="65"/>
        <v>1</v>
      </c>
      <c r="AB770" s="119">
        <f t="shared" si="62"/>
        <v>10</v>
      </c>
    </row>
    <row r="771" spans="3:28" ht="54.95" customHeight="1" x14ac:dyDescent="0.25">
      <c r="C771" s="56">
        <v>767</v>
      </c>
      <c r="D771" s="94" t="str">
        <f>IF(Lançamentos!G771="","",Lançamentos!G771)</f>
        <v/>
      </c>
      <c r="E771" s="120" t="str">
        <f>IF(D771="","",Lançamentos!R771)</f>
        <v/>
      </c>
      <c r="F771" s="121" t="str">
        <f>IF($D771="","",Lançamentos!T771)</f>
        <v/>
      </c>
      <c r="G771" s="121" t="str">
        <f>IF($D771="","",Lançamentos!V771)</f>
        <v/>
      </c>
      <c r="H771" s="121" t="str">
        <f>IF($D771="","",Lançamentos!X771)</f>
        <v/>
      </c>
      <c r="I771" s="121" t="str">
        <f>IF($D771="","",Lançamentos!Z771)</f>
        <v/>
      </c>
      <c r="J771" s="121" t="str">
        <f>IF($D771="","",Lançamentos!AB771)</f>
        <v/>
      </c>
      <c r="K771" s="121" t="str">
        <f>IF($D771="","",Lançamentos!AD771)</f>
        <v/>
      </c>
      <c r="L771" s="121" t="str">
        <f>IF($D771="","",Lançamentos!AF771)</f>
        <v/>
      </c>
      <c r="M771" s="121" t="str">
        <f>IF($D771="","",Lançamentos!AH771)</f>
        <v/>
      </c>
      <c r="N771" s="121" t="str">
        <f>IF($D771="","",Lançamentos!AJ771)</f>
        <v/>
      </c>
      <c r="O771" s="124" t="str">
        <f t="shared" si="63"/>
        <v/>
      </c>
      <c r="P771" s="125" t="str">
        <f t="shared" si="64"/>
        <v/>
      </c>
      <c r="R771" s="119">
        <f t="shared" si="66"/>
        <v>1</v>
      </c>
      <c r="S771" s="119">
        <f t="shared" si="66"/>
        <v>1</v>
      </c>
      <c r="T771" s="119">
        <f t="shared" si="66"/>
        <v>1</v>
      </c>
      <c r="U771" s="119">
        <f t="shared" si="66"/>
        <v>1</v>
      </c>
      <c r="V771" s="119">
        <f t="shared" si="66"/>
        <v>1</v>
      </c>
      <c r="W771" s="119">
        <f t="shared" si="65"/>
        <v>1</v>
      </c>
      <c r="X771" s="119">
        <f t="shared" si="65"/>
        <v>1</v>
      </c>
      <c r="Y771" s="119">
        <f t="shared" si="65"/>
        <v>1</v>
      </c>
      <c r="Z771" s="119">
        <f t="shared" si="65"/>
        <v>1</v>
      </c>
      <c r="AA771" s="119">
        <f t="shared" si="65"/>
        <v>1</v>
      </c>
      <c r="AB771" s="119">
        <f t="shared" si="62"/>
        <v>10</v>
      </c>
    </row>
    <row r="772" spans="3:28" ht="54.95" customHeight="1" x14ac:dyDescent="0.25">
      <c r="C772" s="56">
        <v>768</v>
      </c>
      <c r="D772" s="94" t="str">
        <f>IF(Lançamentos!G772="","",Lançamentos!G772)</f>
        <v/>
      </c>
      <c r="E772" s="120" t="str">
        <f>IF(D772="","",Lançamentos!R772)</f>
        <v/>
      </c>
      <c r="F772" s="121" t="str">
        <f>IF($D772="","",Lançamentos!T772)</f>
        <v/>
      </c>
      <c r="G772" s="121" t="str">
        <f>IF($D772="","",Lançamentos!V772)</f>
        <v/>
      </c>
      <c r="H772" s="121" t="str">
        <f>IF($D772="","",Lançamentos!X772)</f>
        <v/>
      </c>
      <c r="I772" s="121" t="str">
        <f>IF($D772="","",Lançamentos!Z772)</f>
        <v/>
      </c>
      <c r="J772" s="121" t="str">
        <f>IF($D772="","",Lançamentos!AB772)</f>
        <v/>
      </c>
      <c r="K772" s="121" t="str">
        <f>IF($D772="","",Lançamentos!AD772)</f>
        <v/>
      </c>
      <c r="L772" s="121" t="str">
        <f>IF($D772="","",Lançamentos!AF772)</f>
        <v/>
      </c>
      <c r="M772" s="121" t="str">
        <f>IF($D772="","",Lançamentos!AH772)</f>
        <v/>
      </c>
      <c r="N772" s="121" t="str">
        <f>IF($D772="","",Lançamentos!AJ772)</f>
        <v/>
      </c>
      <c r="O772" s="124" t="str">
        <f t="shared" si="63"/>
        <v/>
      </c>
      <c r="P772" s="125" t="str">
        <f t="shared" si="64"/>
        <v/>
      </c>
      <c r="R772" s="119">
        <f t="shared" si="66"/>
        <v>1</v>
      </c>
      <c r="S772" s="119">
        <f t="shared" si="66"/>
        <v>1</v>
      </c>
      <c r="T772" s="119">
        <f t="shared" si="66"/>
        <v>1</v>
      </c>
      <c r="U772" s="119">
        <f t="shared" si="66"/>
        <v>1</v>
      </c>
      <c r="V772" s="119">
        <f t="shared" si="66"/>
        <v>1</v>
      </c>
      <c r="W772" s="119">
        <f t="shared" si="65"/>
        <v>1</v>
      </c>
      <c r="X772" s="119">
        <f t="shared" si="65"/>
        <v>1</v>
      </c>
      <c r="Y772" s="119">
        <f t="shared" si="65"/>
        <v>1</v>
      </c>
      <c r="Z772" s="119">
        <f t="shared" si="65"/>
        <v>1</v>
      </c>
      <c r="AA772" s="119">
        <f t="shared" si="65"/>
        <v>1</v>
      </c>
      <c r="AB772" s="119">
        <f t="shared" si="62"/>
        <v>10</v>
      </c>
    </row>
    <row r="773" spans="3:28" ht="54.95" customHeight="1" x14ac:dyDescent="0.25">
      <c r="C773" s="56">
        <v>769</v>
      </c>
      <c r="D773" s="94" t="str">
        <f>IF(Lançamentos!G773="","",Lançamentos!G773)</f>
        <v/>
      </c>
      <c r="E773" s="120" t="str">
        <f>IF(D773="","",Lançamentos!R773)</f>
        <v/>
      </c>
      <c r="F773" s="121" t="str">
        <f>IF($D773="","",Lançamentos!T773)</f>
        <v/>
      </c>
      <c r="G773" s="121" t="str">
        <f>IF($D773="","",Lançamentos!V773)</f>
        <v/>
      </c>
      <c r="H773" s="121" t="str">
        <f>IF($D773="","",Lançamentos!X773)</f>
        <v/>
      </c>
      <c r="I773" s="121" t="str">
        <f>IF($D773="","",Lançamentos!Z773)</f>
        <v/>
      </c>
      <c r="J773" s="121" t="str">
        <f>IF($D773="","",Lançamentos!AB773)</f>
        <v/>
      </c>
      <c r="K773" s="121" t="str">
        <f>IF($D773="","",Lançamentos!AD773)</f>
        <v/>
      </c>
      <c r="L773" s="121" t="str">
        <f>IF($D773="","",Lançamentos!AF773)</f>
        <v/>
      </c>
      <c r="M773" s="121" t="str">
        <f>IF($D773="","",Lançamentos!AH773)</f>
        <v/>
      </c>
      <c r="N773" s="121" t="str">
        <f>IF($D773="","",Lançamentos!AJ773)</f>
        <v/>
      </c>
      <c r="O773" s="124" t="str">
        <f t="shared" si="63"/>
        <v/>
      </c>
      <c r="P773" s="125" t="str">
        <f t="shared" si="64"/>
        <v/>
      </c>
      <c r="R773" s="119">
        <f t="shared" si="66"/>
        <v>1</v>
      </c>
      <c r="S773" s="119">
        <f t="shared" si="66"/>
        <v>1</v>
      </c>
      <c r="T773" s="119">
        <f t="shared" si="66"/>
        <v>1</v>
      </c>
      <c r="U773" s="119">
        <f t="shared" si="66"/>
        <v>1</v>
      </c>
      <c r="V773" s="119">
        <f t="shared" si="66"/>
        <v>1</v>
      </c>
      <c r="W773" s="119">
        <f t="shared" si="65"/>
        <v>1</v>
      </c>
      <c r="X773" s="119">
        <f t="shared" si="65"/>
        <v>1</v>
      </c>
      <c r="Y773" s="119">
        <f t="shared" si="65"/>
        <v>1</v>
      </c>
      <c r="Z773" s="119">
        <f t="shared" si="65"/>
        <v>1</v>
      </c>
      <c r="AA773" s="119">
        <f t="shared" si="65"/>
        <v>1</v>
      </c>
      <c r="AB773" s="119">
        <f t="shared" si="62"/>
        <v>10</v>
      </c>
    </row>
    <row r="774" spans="3:28" ht="54.95" customHeight="1" x14ac:dyDescent="0.25">
      <c r="C774" s="56">
        <v>770</v>
      </c>
      <c r="D774" s="94" t="str">
        <f>IF(Lançamentos!G774="","",Lançamentos!G774)</f>
        <v/>
      </c>
      <c r="E774" s="120" t="str">
        <f>IF(D774="","",Lançamentos!R774)</f>
        <v/>
      </c>
      <c r="F774" s="121" t="str">
        <f>IF($D774="","",Lançamentos!T774)</f>
        <v/>
      </c>
      <c r="G774" s="121" t="str">
        <f>IF($D774="","",Lançamentos!V774)</f>
        <v/>
      </c>
      <c r="H774" s="121" t="str">
        <f>IF($D774="","",Lançamentos!X774)</f>
        <v/>
      </c>
      <c r="I774" s="121" t="str">
        <f>IF($D774="","",Lançamentos!Z774)</f>
        <v/>
      </c>
      <c r="J774" s="121" t="str">
        <f>IF($D774="","",Lançamentos!AB774)</f>
        <v/>
      </c>
      <c r="K774" s="121" t="str">
        <f>IF($D774="","",Lançamentos!AD774)</f>
        <v/>
      </c>
      <c r="L774" s="121" t="str">
        <f>IF($D774="","",Lançamentos!AF774)</f>
        <v/>
      </c>
      <c r="M774" s="121" t="str">
        <f>IF($D774="","",Lançamentos!AH774)</f>
        <v/>
      </c>
      <c r="N774" s="121" t="str">
        <f>IF($D774="","",Lançamentos!AJ774)</f>
        <v/>
      </c>
      <c r="O774" s="124" t="str">
        <f t="shared" si="63"/>
        <v/>
      </c>
      <c r="P774" s="125" t="str">
        <f t="shared" si="64"/>
        <v/>
      </c>
      <c r="R774" s="119">
        <f t="shared" si="66"/>
        <v>1</v>
      </c>
      <c r="S774" s="119">
        <f t="shared" si="66"/>
        <v>1</v>
      </c>
      <c r="T774" s="119">
        <f t="shared" si="66"/>
        <v>1</v>
      </c>
      <c r="U774" s="119">
        <f t="shared" si="66"/>
        <v>1</v>
      </c>
      <c r="V774" s="119">
        <f t="shared" si="66"/>
        <v>1</v>
      </c>
      <c r="W774" s="119">
        <f t="shared" si="65"/>
        <v>1</v>
      </c>
      <c r="X774" s="119">
        <f t="shared" si="65"/>
        <v>1</v>
      </c>
      <c r="Y774" s="119">
        <f t="shared" si="65"/>
        <v>1</v>
      </c>
      <c r="Z774" s="119">
        <f t="shared" si="65"/>
        <v>1</v>
      </c>
      <c r="AA774" s="119">
        <f t="shared" si="65"/>
        <v>1</v>
      </c>
      <c r="AB774" s="119">
        <f t="shared" ref="AB774:AB837" si="67">SUM(R774:AA774)</f>
        <v>10</v>
      </c>
    </row>
    <row r="775" spans="3:28" ht="54.95" customHeight="1" x14ac:dyDescent="0.25">
      <c r="C775" s="56">
        <v>771</v>
      </c>
      <c r="D775" s="94" t="str">
        <f>IF(Lançamentos!G775="","",Lançamentos!G775)</f>
        <v/>
      </c>
      <c r="E775" s="120" t="str">
        <f>IF(D775="","",Lançamentos!R775)</f>
        <v/>
      </c>
      <c r="F775" s="121" t="str">
        <f>IF($D775="","",Lançamentos!T775)</f>
        <v/>
      </c>
      <c r="G775" s="121" t="str">
        <f>IF($D775="","",Lançamentos!V775)</f>
        <v/>
      </c>
      <c r="H775" s="121" t="str">
        <f>IF($D775="","",Lançamentos!X775)</f>
        <v/>
      </c>
      <c r="I775" s="121" t="str">
        <f>IF($D775="","",Lançamentos!Z775)</f>
        <v/>
      </c>
      <c r="J775" s="121" t="str">
        <f>IF($D775="","",Lançamentos!AB775)</f>
        <v/>
      </c>
      <c r="K775" s="121" t="str">
        <f>IF($D775="","",Lançamentos!AD775)</f>
        <v/>
      </c>
      <c r="L775" s="121" t="str">
        <f>IF($D775="","",Lançamentos!AF775)</f>
        <v/>
      </c>
      <c r="M775" s="121" t="str">
        <f>IF($D775="","",Lançamentos!AH775)</f>
        <v/>
      </c>
      <c r="N775" s="121" t="str">
        <f>IF($D775="","",Lançamentos!AJ775)</f>
        <v/>
      </c>
      <c r="O775" s="124" t="str">
        <f t="shared" ref="O775:O838" si="68">IFERROR(IF(D775="","",P775/AB775),0)</f>
        <v/>
      </c>
      <c r="P775" s="125" t="str">
        <f t="shared" ref="P775:P838" si="69">IF(D775="","",SUM(E775:N775))</f>
        <v/>
      </c>
      <c r="R775" s="119">
        <f t="shared" si="66"/>
        <v>1</v>
      </c>
      <c r="S775" s="119">
        <f t="shared" si="66"/>
        <v>1</v>
      </c>
      <c r="T775" s="119">
        <f t="shared" si="66"/>
        <v>1</v>
      </c>
      <c r="U775" s="119">
        <f t="shared" si="66"/>
        <v>1</v>
      </c>
      <c r="V775" s="119">
        <f t="shared" si="66"/>
        <v>1</v>
      </c>
      <c r="W775" s="119">
        <f t="shared" si="65"/>
        <v>1</v>
      </c>
      <c r="X775" s="119">
        <f t="shared" si="65"/>
        <v>1</v>
      </c>
      <c r="Y775" s="119">
        <f t="shared" si="65"/>
        <v>1</v>
      </c>
      <c r="Z775" s="119">
        <f t="shared" si="65"/>
        <v>1</v>
      </c>
      <c r="AA775" s="119">
        <f t="shared" si="65"/>
        <v>1</v>
      </c>
      <c r="AB775" s="119">
        <f t="shared" si="67"/>
        <v>10</v>
      </c>
    </row>
    <row r="776" spans="3:28" ht="54.95" customHeight="1" x14ac:dyDescent="0.25">
      <c r="C776" s="56">
        <v>772</v>
      </c>
      <c r="D776" s="94" t="str">
        <f>IF(Lançamentos!G776="","",Lançamentos!G776)</f>
        <v/>
      </c>
      <c r="E776" s="120" t="str">
        <f>IF(D776="","",Lançamentos!R776)</f>
        <v/>
      </c>
      <c r="F776" s="121" t="str">
        <f>IF($D776="","",Lançamentos!T776)</f>
        <v/>
      </c>
      <c r="G776" s="121" t="str">
        <f>IF($D776="","",Lançamentos!V776)</f>
        <v/>
      </c>
      <c r="H776" s="121" t="str">
        <f>IF($D776="","",Lançamentos!X776)</f>
        <v/>
      </c>
      <c r="I776" s="121" t="str">
        <f>IF($D776="","",Lançamentos!Z776)</f>
        <v/>
      </c>
      <c r="J776" s="121" t="str">
        <f>IF($D776="","",Lançamentos!AB776)</f>
        <v/>
      </c>
      <c r="K776" s="121" t="str">
        <f>IF($D776="","",Lançamentos!AD776)</f>
        <v/>
      </c>
      <c r="L776" s="121" t="str">
        <f>IF($D776="","",Lançamentos!AF776)</f>
        <v/>
      </c>
      <c r="M776" s="121" t="str">
        <f>IF($D776="","",Lançamentos!AH776)</f>
        <v/>
      </c>
      <c r="N776" s="121" t="str">
        <f>IF($D776="","",Lançamentos!AJ776)</f>
        <v/>
      </c>
      <c r="O776" s="124" t="str">
        <f t="shared" si="68"/>
        <v/>
      </c>
      <c r="P776" s="125" t="str">
        <f t="shared" si="69"/>
        <v/>
      </c>
      <c r="R776" s="119">
        <f t="shared" si="66"/>
        <v>1</v>
      </c>
      <c r="S776" s="119">
        <f t="shared" si="66"/>
        <v>1</v>
      </c>
      <c r="T776" s="119">
        <f t="shared" si="66"/>
        <v>1</v>
      </c>
      <c r="U776" s="119">
        <f t="shared" si="66"/>
        <v>1</v>
      </c>
      <c r="V776" s="119">
        <f t="shared" si="66"/>
        <v>1</v>
      </c>
      <c r="W776" s="119">
        <f t="shared" si="65"/>
        <v>1</v>
      </c>
      <c r="X776" s="119">
        <f t="shared" si="65"/>
        <v>1</v>
      </c>
      <c r="Y776" s="119">
        <f t="shared" si="65"/>
        <v>1</v>
      </c>
      <c r="Z776" s="119">
        <f t="shared" si="65"/>
        <v>1</v>
      </c>
      <c r="AA776" s="119">
        <f t="shared" si="65"/>
        <v>1</v>
      </c>
      <c r="AB776" s="119">
        <f t="shared" si="67"/>
        <v>10</v>
      </c>
    </row>
    <row r="777" spans="3:28" ht="54.95" customHeight="1" x14ac:dyDescent="0.25">
      <c r="C777" s="56">
        <v>773</v>
      </c>
      <c r="D777" s="94" t="str">
        <f>IF(Lançamentos!G777="","",Lançamentos!G777)</f>
        <v/>
      </c>
      <c r="E777" s="120" t="str">
        <f>IF(D777="","",Lançamentos!R777)</f>
        <v/>
      </c>
      <c r="F777" s="121" t="str">
        <f>IF($D777="","",Lançamentos!T777)</f>
        <v/>
      </c>
      <c r="G777" s="121" t="str">
        <f>IF($D777="","",Lançamentos!V777)</f>
        <v/>
      </c>
      <c r="H777" s="121" t="str">
        <f>IF($D777="","",Lançamentos!X777)</f>
        <v/>
      </c>
      <c r="I777" s="121" t="str">
        <f>IF($D777="","",Lançamentos!Z777)</f>
        <v/>
      </c>
      <c r="J777" s="121" t="str">
        <f>IF($D777="","",Lançamentos!AB777)</f>
        <v/>
      </c>
      <c r="K777" s="121" t="str">
        <f>IF($D777="","",Lançamentos!AD777)</f>
        <v/>
      </c>
      <c r="L777" s="121" t="str">
        <f>IF($D777="","",Lançamentos!AF777)</f>
        <v/>
      </c>
      <c r="M777" s="121" t="str">
        <f>IF($D777="","",Lançamentos!AH777)</f>
        <v/>
      </c>
      <c r="N777" s="121" t="str">
        <f>IF($D777="","",Lançamentos!AJ777)</f>
        <v/>
      </c>
      <c r="O777" s="124" t="str">
        <f t="shared" si="68"/>
        <v/>
      </c>
      <c r="P777" s="125" t="str">
        <f t="shared" si="69"/>
        <v/>
      </c>
      <c r="R777" s="119">
        <f t="shared" si="66"/>
        <v>1</v>
      </c>
      <c r="S777" s="119">
        <f t="shared" si="66"/>
        <v>1</v>
      </c>
      <c r="T777" s="119">
        <f t="shared" si="66"/>
        <v>1</v>
      </c>
      <c r="U777" s="119">
        <f t="shared" si="66"/>
        <v>1</v>
      </c>
      <c r="V777" s="119">
        <f t="shared" si="66"/>
        <v>1</v>
      </c>
      <c r="W777" s="119">
        <f t="shared" si="65"/>
        <v>1</v>
      </c>
      <c r="X777" s="119">
        <f t="shared" si="65"/>
        <v>1</v>
      </c>
      <c r="Y777" s="119">
        <f t="shared" si="65"/>
        <v>1</v>
      </c>
      <c r="Z777" s="119">
        <f t="shared" si="65"/>
        <v>1</v>
      </c>
      <c r="AA777" s="119">
        <f t="shared" si="65"/>
        <v>1</v>
      </c>
      <c r="AB777" s="119">
        <f t="shared" si="67"/>
        <v>10</v>
      </c>
    </row>
    <row r="778" spans="3:28" ht="54.95" customHeight="1" x14ac:dyDescent="0.25">
      <c r="C778" s="56">
        <v>774</v>
      </c>
      <c r="D778" s="94" t="str">
        <f>IF(Lançamentos!G778="","",Lançamentos!G778)</f>
        <v/>
      </c>
      <c r="E778" s="120" t="str">
        <f>IF(D778="","",Lançamentos!R778)</f>
        <v/>
      </c>
      <c r="F778" s="121" t="str">
        <f>IF($D778="","",Lançamentos!T778)</f>
        <v/>
      </c>
      <c r="G778" s="121" t="str">
        <f>IF($D778="","",Lançamentos!V778)</f>
        <v/>
      </c>
      <c r="H778" s="121" t="str">
        <f>IF($D778="","",Lançamentos!X778)</f>
        <v/>
      </c>
      <c r="I778" s="121" t="str">
        <f>IF($D778="","",Lançamentos!Z778)</f>
        <v/>
      </c>
      <c r="J778" s="121" t="str">
        <f>IF($D778="","",Lançamentos!AB778)</f>
        <v/>
      </c>
      <c r="K778" s="121" t="str">
        <f>IF($D778="","",Lançamentos!AD778)</f>
        <v/>
      </c>
      <c r="L778" s="121" t="str">
        <f>IF($D778="","",Lançamentos!AF778)</f>
        <v/>
      </c>
      <c r="M778" s="121" t="str">
        <f>IF($D778="","",Lançamentos!AH778)</f>
        <v/>
      </c>
      <c r="N778" s="121" t="str">
        <f>IF($D778="","",Lançamentos!AJ778)</f>
        <v/>
      </c>
      <c r="O778" s="124" t="str">
        <f t="shared" si="68"/>
        <v/>
      </c>
      <c r="P778" s="125" t="str">
        <f t="shared" si="69"/>
        <v/>
      </c>
      <c r="R778" s="119">
        <f t="shared" si="66"/>
        <v>1</v>
      </c>
      <c r="S778" s="119">
        <f t="shared" si="66"/>
        <v>1</v>
      </c>
      <c r="T778" s="119">
        <f t="shared" si="66"/>
        <v>1</v>
      </c>
      <c r="U778" s="119">
        <f t="shared" si="66"/>
        <v>1</v>
      </c>
      <c r="V778" s="119">
        <f t="shared" si="66"/>
        <v>1</v>
      </c>
      <c r="W778" s="119">
        <f t="shared" si="65"/>
        <v>1</v>
      </c>
      <c r="X778" s="119">
        <f t="shared" si="65"/>
        <v>1</v>
      </c>
      <c r="Y778" s="119">
        <f t="shared" si="65"/>
        <v>1</v>
      </c>
      <c r="Z778" s="119">
        <f t="shared" si="65"/>
        <v>1</v>
      </c>
      <c r="AA778" s="119">
        <f t="shared" si="65"/>
        <v>1</v>
      </c>
      <c r="AB778" s="119">
        <f t="shared" si="67"/>
        <v>10</v>
      </c>
    </row>
    <row r="779" spans="3:28" ht="54.95" customHeight="1" x14ac:dyDescent="0.25">
      <c r="C779" s="56">
        <v>775</v>
      </c>
      <c r="D779" s="94" t="str">
        <f>IF(Lançamentos!G779="","",Lançamentos!G779)</f>
        <v/>
      </c>
      <c r="E779" s="120" t="str">
        <f>IF(D779="","",Lançamentos!R779)</f>
        <v/>
      </c>
      <c r="F779" s="121" t="str">
        <f>IF($D779="","",Lançamentos!T779)</f>
        <v/>
      </c>
      <c r="G779" s="121" t="str">
        <f>IF($D779="","",Lançamentos!V779)</f>
        <v/>
      </c>
      <c r="H779" s="121" t="str">
        <f>IF($D779="","",Lançamentos!X779)</f>
        <v/>
      </c>
      <c r="I779" s="121" t="str">
        <f>IF($D779="","",Lançamentos!Z779)</f>
        <v/>
      </c>
      <c r="J779" s="121" t="str">
        <f>IF($D779="","",Lançamentos!AB779)</f>
        <v/>
      </c>
      <c r="K779" s="121" t="str">
        <f>IF($D779="","",Lançamentos!AD779)</f>
        <v/>
      </c>
      <c r="L779" s="121" t="str">
        <f>IF($D779="","",Lançamentos!AF779)</f>
        <v/>
      </c>
      <c r="M779" s="121" t="str">
        <f>IF($D779="","",Lançamentos!AH779)</f>
        <v/>
      </c>
      <c r="N779" s="121" t="str">
        <f>IF($D779="","",Lançamentos!AJ779)</f>
        <v/>
      </c>
      <c r="O779" s="124" t="str">
        <f t="shared" si="68"/>
        <v/>
      </c>
      <c r="P779" s="125" t="str">
        <f t="shared" si="69"/>
        <v/>
      </c>
      <c r="R779" s="119">
        <f t="shared" si="66"/>
        <v>1</v>
      </c>
      <c r="S779" s="119">
        <f t="shared" si="66"/>
        <v>1</v>
      </c>
      <c r="T779" s="119">
        <f t="shared" si="66"/>
        <v>1</v>
      </c>
      <c r="U779" s="119">
        <f t="shared" si="66"/>
        <v>1</v>
      </c>
      <c r="V779" s="119">
        <f t="shared" si="66"/>
        <v>1</v>
      </c>
      <c r="W779" s="119">
        <f t="shared" si="65"/>
        <v>1</v>
      </c>
      <c r="X779" s="119">
        <f t="shared" si="65"/>
        <v>1</v>
      </c>
      <c r="Y779" s="119">
        <f t="shared" si="65"/>
        <v>1</v>
      </c>
      <c r="Z779" s="119">
        <f t="shared" si="65"/>
        <v>1</v>
      </c>
      <c r="AA779" s="119">
        <f t="shared" si="65"/>
        <v>1</v>
      </c>
      <c r="AB779" s="119">
        <f t="shared" si="67"/>
        <v>10</v>
      </c>
    </row>
    <row r="780" spans="3:28" ht="54.95" customHeight="1" x14ac:dyDescent="0.25">
      <c r="C780" s="56">
        <v>776</v>
      </c>
      <c r="D780" s="94" t="str">
        <f>IF(Lançamentos!G780="","",Lançamentos!G780)</f>
        <v/>
      </c>
      <c r="E780" s="120" t="str">
        <f>IF(D780="","",Lançamentos!R780)</f>
        <v/>
      </c>
      <c r="F780" s="121" t="str">
        <f>IF($D780="","",Lançamentos!T780)</f>
        <v/>
      </c>
      <c r="G780" s="121" t="str">
        <f>IF($D780="","",Lançamentos!V780)</f>
        <v/>
      </c>
      <c r="H780" s="121" t="str">
        <f>IF($D780="","",Lançamentos!X780)</f>
        <v/>
      </c>
      <c r="I780" s="121" t="str">
        <f>IF($D780="","",Lançamentos!Z780)</f>
        <v/>
      </c>
      <c r="J780" s="121" t="str">
        <f>IF($D780="","",Lançamentos!AB780)</f>
        <v/>
      </c>
      <c r="K780" s="121" t="str">
        <f>IF($D780="","",Lançamentos!AD780)</f>
        <v/>
      </c>
      <c r="L780" s="121" t="str">
        <f>IF($D780="","",Lançamentos!AF780)</f>
        <v/>
      </c>
      <c r="M780" s="121" t="str">
        <f>IF($D780="","",Lançamentos!AH780)</f>
        <v/>
      </c>
      <c r="N780" s="121" t="str">
        <f>IF($D780="","",Lançamentos!AJ780)</f>
        <v/>
      </c>
      <c r="O780" s="124" t="str">
        <f t="shared" si="68"/>
        <v/>
      </c>
      <c r="P780" s="125" t="str">
        <f t="shared" si="69"/>
        <v/>
      </c>
      <c r="R780" s="119">
        <f t="shared" si="66"/>
        <v>1</v>
      </c>
      <c r="S780" s="119">
        <f t="shared" si="66"/>
        <v>1</v>
      </c>
      <c r="T780" s="119">
        <f t="shared" si="66"/>
        <v>1</v>
      </c>
      <c r="U780" s="119">
        <f t="shared" si="66"/>
        <v>1</v>
      </c>
      <c r="V780" s="119">
        <f t="shared" si="66"/>
        <v>1</v>
      </c>
      <c r="W780" s="119">
        <f t="shared" si="65"/>
        <v>1</v>
      </c>
      <c r="X780" s="119">
        <f t="shared" si="65"/>
        <v>1</v>
      </c>
      <c r="Y780" s="119">
        <f t="shared" si="65"/>
        <v>1</v>
      </c>
      <c r="Z780" s="119">
        <f t="shared" si="65"/>
        <v>1</v>
      </c>
      <c r="AA780" s="119">
        <f t="shared" si="65"/>
        <v>1</v>
      </c>
      <c r="AB780" s="119">
        <f t="shared" si="67"/>
        <v>10</v>
      </c>
    </row>
    <row r="781" spans="3:28" ht="54.95" customHeight="1" x14ac:dyDescent="0.25">
      <c r="C781" s="56">
        <v>777</v>
      </c>
      <c r="D781" s="94" t="str">
        <f>IF(Lançamentos!G781="","",Lançamentos!G781)</f>
        <v/>
      </c>
      <c r="E781" s="120" t="str">
        <f>IF(D781="","",Lançamentos!R781)</f>
        <v/>
      </c>
      <c r="F781" s="121" t="str">
        <f>IF($D781="","",Lançamentos!T781)</f>
        <v/>
      </c>
      <c r="G781" s="121" t="str">
        <f>IF($D781="","",Lançamentos!V781)</f>
        <v/>
      </c>
      <c r="H781" s="121" t="str">
        <f>IF($D781="","",Lançamentos!X781)</f>
        <v/>
      </c>
      <c r="I781" s="121" t="str">
        <f>IF($D781="","",Lançamentos!Z781)</f>
        <v/>
      </c>
      <c r="J781" s="121" t="str">
        <f>IF($D781="","",Lançamentos!AB781)</f>
        <v/>
      </c>
      <c r="K781" s="121" t="str">
        <f>IF($D781="","",Lançamentos!AD781)</f>
        <v/>
      </c>
      <c r="L781" s="121" t="str">
        <f>IF($D781="","",Lançamentos!AF781)</f>
        <v/>
      </c>
      <c r="M781" s="121" t="str">
        <f>IF($D781="","",Lançamentos!AH781)</f>
        <v/>
      </c>
      <c r="N781" s="121" t="str">
        <f>IF($D781="","",Lançamentos!AJ781)</f>
        <v/>
      </c>
      <c r="O781" s="124" t="str">
        <f t="shared" si="68"/>
        <v/>
      </c>
      <c r="P781" s="125" t="str">
        <f t="shared" si="69"/>
        <v/>
      </c>
      <c r="R781" s="119">
        <f t="shared" si="66"/>
        <v>1</v>
      </c>
      <c r="S781" s="119">
        <f t="shared" si="66"/>
        <v>1</v>
      </c>
      <c r="T781" s="119">
        <f t="shared" si="66"/>
        <v>1</v>
      </c>
      <c r="U781" s="119">
        <f t="shared" si="66"/>
        <v>1</v>
      </c>
      <c r="V781" s="119">
        <f t="shared" si="66"/>
        <v>1</v>
      </c>
      <c r="W781" s="119">
        <f t="shared" si="65"/>
        <v>1</v>
      </c>
      <c r="X781" s="119">
        <f t="shared" si="65"/>
        <v>1</v>
      </c>
      <c r="Y781" s="119">
        <f t="shared" si="65"/>
        <v>1</v>
      </c>
      <c r="Z781" s="119">
        <f t="shared" si="65"/>
        <v>1</v>
      </c>
      <c r="AA781" s="119">
        <f t="shared" si="65"/>
        <v>1</v>
      </c>
      <c r="AB781" s="119">
        <f t="shared" si="67"/>
        <v>10</v>
      </c>
    </row>
    <row r="782" spans="3:28" ht="54.95" customHeight="1" x14ac:dyDescent="0.25">
      <c r="C782" s="56">
        <v>778</v>
      </c>
      <c r="D782" s="94" t="str">
        <f>IF(Lançamentos!G782="","",Lançamentos!G782)</f>
        <v/>
      </c>
      <c r="E782" s="120" t="str">
        <f>IF(D782="","",Lançamentos!R782)</f>
        <v/>
      </c>
      <c r="F782" s="121" t="str">
        <f>IF($D782="","",Lançamentos!T782)</f>
        <v/>
      </c>
      <c r="G782" s="121" t="str">
        <f>IF($D782="","",Lançamentos!V782)</f>
        <v/>
      </c>
      <c r="H782" s="121" t="str">
        <f>IF($D782="","",Lançamentos!X782)</f>
        <v/>
      </c>
      <c r="I782" s="121" t="str">
        <f>IF($D782="","",Lançamentos!Z782)</f>
        <v/>
      </c>
      <c r="J782" s="121" t="str">
        <f>IF($D782="","",Lançamentos!AB782)</f>
        <v/>
      </c>
      <c r="K782" s="121" t="str">
        <f>IF($D782="","",Lançamentos!AD782)</f>
        <v/>
      </c>
      <c r="L782" s="121" t="str">
        <f>IF($D782="","",Lançamentos!AF782)</f>
        <v/>
      </c>
      <c r="M782" s="121" t="str">
        <f>IF($D782="","",Lançamentos!AH782)</f>
        <v/>
      </c>
      <c r="N782" s="121" t="str">
        <f>IF($D782="","",Lançamentos!AJ782)</f>
        <v/>
      </c>
      <c r="O782" s="124" t="str">
        <f t="shared" si="68"/>
        <v/>
      </c>
      <c r="P782" s="125" t="str">
        <f t="shared" si="69"/>
        <v/>
      </c>
      <c r="R782" s="119">
        <f t="shared" si="66"/>
        <v>1</v>
      </c>
      <c r="S782" s="119">
        <f t="shared" si="66"/>
        <v>1</v>
      </c>
      <c r="T782" s="119">
        <f t="shared" si="66"/>
        <v>1</v>
      </c>
      <c r="U782" s="119">
        <f t="shared" si="66"/>
        <v>1</v>
      </c>
      <c r="V782" s="119">
        <f t="shared" si="66"/>
        <v>1</v>
      </c>
      <c r="W782" s="119">
        <f t="shared" si="65"/>
        <v>1</v>
      </c>
      <c r="X782" s="119">
        <f t="shared" si="65"/>
        <v>1</v>
      </c>
      <c r="Y782" s="119">
        <f t="shared" si="65"/>
        <v>1</v>
      </c>
      <c r="Z782" s="119">
        <f t="shared" si="65"/>
        <v>1</v>
      </c>
      <c r="AA782" s="119">
        <f t="shared" si="65"/>
        <v>1</v>
      </c>
      <c r="AB782" s="119">
        <f t="shared" si="67"/>
        <v>10</v>
      </c>
    </row>
    <row r="783" spans="3:28" ht="54.95" customHeight="1" x14ac:dyDescent="0.25">
      <c r="C783" s="56">
        <v>779</v>
      </c>
      <c r="D783" s="94" t="str">
        <f>IF(Lançamentos!G783="","",Lançamentos!G783)</f>
        <v/>
      </c>
      <c r="E783" s="120" t="str">
        <f>IF(D783="","",Lançamentos!R783)</f>
        <v/>
      </c>
      <c r="F783" s="121" t="str">
        <f>IF($D783="","",Lançamentos!T783)</f>
        <v/>
      </c>
      <c r="G783" s="121" t="str">
        <f>IF($D783="","",Lançamentos!V783)</f>
        <v/>
      </c>
      <c r="H783" s="121" t="str">
        <f>IF($D783="","",Lançamentos!X783)</f>
        <v/>
      </c>
      <c r="I783" s="121" t="str">
        <f>IF($D783="","",Lançamentos!Z783)</f>
        <v/>
      </c>
      <c r="J783" s="121" t="str">
        <f>IF($D783="","",Lançamentos!AB783)</f>
        <v/>
      </c>
      <c r="K783" s="121" t="str">
        <f>IF($D783="","",Lançamentos!AD783)</f>
        <v/>
      </c>
      <c r="L783" s="121" t="str">
        <f>IF($D783="","",Lançamentos!AF783)</f>
        <v/>
      </c>
      <c r="M783" s="121" t="str">
        <f>IF($D783="","",Lançamentos!AH783)</f>
        <v/>
      </c>
      <c r="N783" s="121" t="str">
        <f>IF($D783="","",Lançamentos!AJ783)</f>
        <v/>
      </c>
      <c r="O783" s="124" t="str">
        <f t="shared" si="68"/>
        <v/>
      </c>
      <c r="P783" s="125" t="str">
        <f t="shared" si="69"/>
        <v/>
      </c>
      <c r="R783" s="119">
        <f t="shared" si="66"/>
        <v>1</v>
      </c>
      <c r="S783" s="119">
        <f t="shared" si="66"/>
        <v>1</v>
      </c>
      <c r="T783" s="119">
        <f t="shared" si="66"/>
        <v>1</v>
      </c>
      <c r="U783" s="119">
        <f t="shared" si="66"/>
        <v>1</v>
      </c>
      <c r="V783" s="119">
        <f t="shared" si="66"/>
        <v>1</v>
      </c>
      <c r="W783" s="119">
        <f t="shared" si="65"/>
        <v>1</v>
      </c>
      <c r="X783" s="119">
        <f t="shared" si="65"/>
        <v>1</v>
      </c>
      <c r="Y783" s="119">
        <f t="shared" si="65"/>
        <v>1</v>
      </c>
      <c r="Z783" s="119">
        <f t="shared" si="65"/>
        <v>1</v>
      </c>
      <c r="AA783" s="119">
        <f t="shared" si="65"/>
        <v>1</v>
      </c>
      <c r="AB783" s="119">
        <f t="shared" si="67"/>
        <v>10</v>
      </c>
    </row>
    <row r="784" spans="3:28" ht="54.95" customHeight="1" x14ac:dyDescent="0.25">
      <c r="C784" s="56">
        <v>780</v>
      </c>
      <c r="D784" s="94" t="str">
        <f>IF(Lançamentos!G784="","",Lançamentos!G784)</f>
        <v/>
      </c>
      <c r="E784" s="120" t="str">
        <f>IF(D784="","",Lançamentos!R784)</f>
        <v/>
      </c>
      <c r="F784" s="121" t="str">
        <f>IF($D784="","",Lançamentos!T784)</f>
        <v/>
      </c>
      <c r="G784" s="121" t="str">
        <f>IF($D784="","",Lançamentos!V784)</f>
        <v/>
      </c>
      <c r="H784" s="121" t="str">
        <f>IF($D784="","",Lançamentos!X784)</f>
        <v/>
      </c>
      <c r="I784" s="121" t="str">
        <f>IF($D784="","",Lançamentos!Z784)</f>
        <v/>
      </c>
      <c r="J784" s="121" t="str">
        <f>IF($D784="","",Lançamentos!AB784)</f>
        <v/>
      </c>
      <c r="K784" s="121" t="str">
        <f>IF($D784="","",Lançamentos!AD784)</f>
        <v/>
      </c>
      <c r="L784" s="121" t="str">
        <f>IF($D784="","",Lançamentos!AF784)</f>
        <v/>
      </c>
      <c r="M784" s="121" t="str">
        <f>IF($D784="","",Lançamentos!AH784)</f>
        <v/>
      </c>
      <c r="N784" s="121" t="str">
        <f>IF($D784="","",Lançamentos!AJ784)</f>
        <v/>
      </c>
      <c r="O784" s="124" t="str">
        <f t="shared" si="68"/>
        <v/>
      </c>
      <c r="P784" s="125" t="str">
        <f t="shared" si="69"/>
        <v/>
      </c>
      <c r="R784" s="119">
        <f t="shared" si="66"/>
        <v>1</v>
      </c>
      <c r="S784" s="119">
        <f t="shared" si="66"/>
        <v>1</v>
      </c>
      <c r="T784" s="119">
        <f t="shared" si="66"/>
        <v>1</v>
      </c>
      <c r="U784" s="119">
        <f t="shared" si="66"/>
        <v>1</v>
      </c>
      <c r="V784" s="119">
        <f t="shared" si="66"/>
        <v>1</v>
      </c>
      <c r="W784" s="119">
        <f t="shared" ref="W784:AA834" si="70">IF(J784=0,0,1)</f>
        <v>1</v>
      </c>
      <c r="X784" s="119">
        <f t="shared" si="70"/>
        <v>1</v>
      </c>
      <c r="Y784" s="119">
        <f t="shared" si="70"/>
        <v>1</v>
      </c>
      <c r="Z784" s="119">
        <f t="shared" si="70"/>
        <v>1</v>
      </c>
      <c r="AA784" s="119">
        <f t="shared" si="70"/>
        <v>1</v>
      </c>
      <c r="AB784" s="119">
        <f t="shared" si="67"/>
        <v>10</v>
      </c>
    </row>
    <row r="785" spans="3:28" ht="54.95" customHeight="1" x14ac:dyDescent="0.25">
      <c r="C785" s="56">
        <v>781</v>
      </c>
      <c r="D785" s="94" t="str">
        <f>IF(Lançamentos!G785="","",Lançamentos!G785)</f>
        <v/>
      </c>
      <c r="E785" s="120" t="str">
        <f>IF(D785="","",Lançamentos!R785)</f>
        <v/>
      </c>
      <c r="F785" s="121" t="str">
        <f>IF($D785="","",Lançamentos!T785)</f>
        <v/>
      </c>
      <c r="G785" s="121" t="str">
        <f>IF($D785="","",Lançamentos!V785)</f>
        <v/>
      </c>
      <c r="H785" s="121" t="str">
        <f>IF($D785="","",Lançamentos!X785)</f>
        <v/>
      </c>
      <c r="I785" s="121" t="str">
        <f>IF($D785="","",Lançamentos!Z785)</f>
        <v/>
      </c>
      <c r="J785" s="121" t="str">
        <f>IF($D785="","",Lançamentos!AB785)</f>
        <v/>
      </c>
      <c r="K785" s="121" t="str">
        <f>IF($D785="","",Lançamentos!AD785)</f>
        <v/>
      </c>
      <c r="L785" s="121" t="str">
        <f>IF($D785="","",Lançamentos!AF785)</f>
        <v/>
      </c>
      <c r="M785" s="121" t="str">
        <f>IF($D785="","",Lançamentos!AH785)</f>
        <v/>
      </c>
      <c r="N785" s="121" t="str">
        <f>IF($D785="","",Lançamentos!AJ785)</f>
        <v/>
      </c>
      <c r="O785" s="124" t="str">
        <f t="shared" si="68"/>
        <v/>
      </c>
      <c r="P785" s="125" t="str">
        <f t="shared" si="69"/>
        <v/>
      </c>
      <c r="R785" s="119">
        <f t="shared" ref="R785:V835" si="71">IF(E785=0,0,1)</f>
        <v>1</v>
      </c>
      <c r="S785" s="119">
        <f t="shared" si="71"/>
        <v>1</v>
      </c>
      <c r="T785" s="119">
        <f t="shared" si="71"/>
        <v>1</v>
      </c>
      <c r="U785" s="119">
        <f t="shared" si="71"/>
        <v>1</v>
      </c>
      <c r="V785" s="119">
        <f t="shared" si="71"/>
        <v>1</v>
      </c>
      <c r="W785" s="119">
        <f t="shared" si="70"/>
        <v>1</v>
      </c>
      <c r="X785" s="119">
        <f t="shared" si="70"/>
        <v>1</v>
      </c>
      <c r="Y785" s="119">
        <f t="shared" si="70"/>
        <v>1</v>
      </c>
      <c r="Z785" s="119">
        <f t="shared" si="70"/>
        <v>1</v>
      </c>
      <c r="AA785" s="119">
        <f t="shared" si="70"/>
        <v>1</v>
      </c>
      <c r="AB785" s="119">
        <f t="shared" si="67"/>
        <v>10</v>
      </c>
    </row>
    <row r="786" spans="3:28" ht="54.95" customHeight="1" x14ac:dyDescent="0.25">
      <c r="C786" s="56">
        <v>782</v>
      </c>
      <c r="D786" s="94" t="str">
        <f>IF(Lançamentos!G786="","",Lançamentos!G786)</f>
        <v/>
      </c>
      <c r="E786" s="120" t="str">
        <f>IF(D786="","",Lançamentos!R786)</f>
        <v/>
      </c>
      <c r="F786" s="121" t="str">
        <f>IF($D786="","",Lançamentos!T786)</f>
        <v/>
      </c>
      <c r="G786" s="121" t="str">
        <f>IF($D786="","",Lançamentos!V786)</f>
        <v/>
      </c>
      <c r="H786" s="121" t="str">
        <f>IF($D786="","",Lançamentos!X786)</f>
        <v/>
      </c>
      <c r="I786" s="121" t="str">
        <f>IF($D786="","",Lançamentos!Z786)</f>
        <v/>
      </c>
      <c r="J786" s="121" t="str">
        <f>IF($D786="","",Lançamentos!AB786)</f>
        <v/>
      </c>
      <c r="K786" s="121" t="str">
        <f>IF($D786="","",Lançamentos!AD786)</f>
        <v/>
      </c>
      <c r="L786" s="121" t="str">
        <f>IF($D786="","",Lançamentos!AF786)</f>
        <v/>
      </c>
      <c r="M786" s="121" t="str">
        <f>IF($D786="","",Lançamentos!AH786)</f>
        <v/>
      </c>
      <c r="N786" s="121" t="str">
        <f>IF($D786="","",Lançamentos!AJ786)</f>
        <v/>
      </c>
      <c r="O786" s="124" t="str">
        <f t="shared" si="68"/>
        <v/>
      </c>
      <c r="P786" s="125" t="str">
        <f t="shared" si="69"/>
        <v/>
      </c>
      <c r="R786" s="119">
        <f t="shared" si="71"/>
        <v>1</v>
      </c>
      <c r="S786" s="119">
        <f t="shared" si="71"/>
        <v>1</v>
      </c>
      <c r="T786" s="119">
        <f t="shared" si="71"/>
        <v>1</v>
      </c>
      <c r="U786" s="119">
        <f t="shared" si="71"/>
        <v>1</v>
      </c>
      <c r="V786" s="119">
        <f t="shared" si="71"/>
        <v>1</v>
      </c>
      <c r="W786" s="119">
        <f t="shared" si="70"/>
        <v>1</v>
      </c>
      <c r="X786" s="119">
        <f t="shared" si="70"/>
        <v>1</v>
      </c>
      <c r="Y786" s="119">
        <f t="shared" si="70"/>
        <v>1</v>
      </c>
      <c r="Z786" s="119">
        <f t="shared" si="70"/>
        <v>1</v>
      </c>
      <c r="AA786" s="119">
        <f t="shared" si="70"/>
        <v>1</v>
      </c>
      <c r="AB786" s="119">
        <f t="shared" si="67"/>
        <v>10</v>
      </c>
    </row>
    <row r="787" spans="3:28" ht="54.95" customHeight="1" x14ac:dyDescent="0.25">
      <c r="C787" s="56">
        <v>783</v>
      </c>
      <c r="D787" s="94" t="str">
        <f>IF(Lançamentos!G787="","",Lançamentos!G787)</f>
        <v/>
      </c>
      <c r="E787" s="120" t="str">
        <f>IF(D787="","",Lançamentos!R787)</f>
        <v/>
      </c>
      <c r="F787" s="121" t="str">
        <f>IF($D787="","",Lançamentos!T787)</f>
        <v/>
      </c>
      <c r="G787" s="121" t="str">
        <f>IF($D787="","",Lançamentos!V787)</f>
        <v/>
      </c>
      <c r="H787" s="121" t="str">
        <f>IF($D787="","",Lançamentos!X787)</f>
        <v/>
      </c>
      <c r="I787" s="121" t="str">
        <f>IF($D787="","",Lançamentos!Z787)</f>
        <v/>
      </c>
      <c r="J787" s="121" t="str">
        <f>IF($D787="","",Lançamentos!AB787)</f>
        <v/>
      </c>
      <c r="K787" s="121" t="str">
        <f>IF($D787="","",Lançamentos!AD787)</f>
        <v/>
      </c>
      <c r="L787" s="121" t="str">
        <f>IF($D787="","",Lançamentos!AF787)</f>
        <v/>
      </c>
      <c r="M787" s="121" t="str">
        <f>IF($D787="","",Lançamentos!AH787)</f>
        <v/>
      </c>
      <c r="N787" s="121" t="str">
        <f>IF($D787="","",Lançamentos!AJ787)</f>
        <v/>
      </c>
      <c r="O787" s="124" t="str">
        <f t="shared" si="68"/>
        <v/>
      </c>
      <c r="P787" s="125" t="str">
        <f t="shared" si="69"/>
        <v/>
      </c>
      <c r="R787" s="119">
        <f t="shared" si="71"/>
        <v>1</v>
      </c>
      <c r="S787" s="119">
        <f t="shared" si="71"/>
        <v>1</v>
      </c>
      <c r="T787" s="119">
        <f t="shared" si="71"/>
        <v>1</v>
      </c>
      <c r="U787" s="119">
        <f t="shared" si="71"/>
        <v>1</v>
      </c>
      <c r="V787" s="119">
        <f t="shared" si="71"/>
        <v>1</v>
      </c>
      <c r="W787" s="119">
        <f t="shared" si="70"/>
        <v>1</v>
      </c>
      <c r="X787" s="119">
        <f t="shared" si="70"/>
        <v>1</v>
      </c>
      <c r="Y787" s="119">
        <f t="shared" si="70"/>
        <v>1</v>
      </c>
      <c r="Z787" s="119">
        <f t="shared" si="70"/>
        <v>1</v>
      </c>
      <c r="AA787" s="119">
        <f t="shared" si="70"/>
        <v>1</v>
      </c>
      <c r="AB787" s="119">
        <f t="shared" si="67"/>
        <v>10</v>
      </c>
    </row>
    <row r="788" spans="3:28" ht="54.95" customHeight="1" x14ac:dyDescent="0.25">
      <c r="C788" s="56">
        <v>784</v>
      </c>
      <c r="D788" s="94" t="str">
        <f>IF(Lançamentos!G788="","",Lançamentos!G788)</f>
        <v/>
      </c>
      <c r="E788" s="120" t="str">
        <f>IF(D788="","",Lançamentos!R788)</f>
        <v/>
      </c>
      <c r="F788" s="121" t="str">
        <f>IF($D788="","",Lançamentos!T788)</f>
        <v/>
      </c>
      <c r="G788" s="121" t="str">
        <f>IF($D788="","",Lançamentos!V788)</f>
        <v/>
      </c>
      <c r="H788" s="121" t="str">
        <f>IF($D788="","",Lançamentos!X788)</f>
        <v/>
      </c>
      <c r="I788" s="121" t="str">
        <f>IF($D788="","",Lançamentos!Z788)</f>
        <v/>
      </c>
      <c r="J788" s="121" t="str">
        <f>IF($D788="","",Lançamentos!AB788)</f>
        <v/>
      </c>
      <c r="K788" s="121" t="str">
        <f>IF($D788="","",Lançamentos!AD788)</f>
        <v/>
      </c>
      <c r="L788" s="121" t="str">
        <f>IF($D788="","",Lançamentos!AF788)</f>
        <v/>
      </c>
      <c r="M788" s="121" t="str">
        <f>IF($D788="","",Lançamentos!AH788)</f>
        <v/>
      </c>
      <c r="N788" s="121" t="str">
        <f>IF($D788="","",Lançamentos!AJ788)</f>
        <v/>
      </c>
      <c r="O788" s="124" t="str">
        <f t="shared" si="68"/>
        <v/>
      </c>
      <c r="P788" s="125" t="str">
        <f t="shared" si="69"/>
        <v/>
      </c>
      <c r="R788" s="119">
        <f t="shared" si="71"/>
        <v>1</v>
      </c>
      <c r="S788" s="119">
        <f t="shared" si="71"/>
        <v>1</v>
      </c>
      <c r="T788" s="119">
        <f t="shared" si="71"/>
        <v>1</v>
      </c>
      <c r="U788" s="119">
        <f t="shared" si="71"/>
        <v>1</v>
      </c>
      <c r="V788" s="119">
        <f t="shared" si="71"/>
        <v>1</v>
      </c>
      <c r="W788" s="119">
        <f t="shared" si="70"/>
        <v>1</v>
      </c>
      <c r="X788" s="119">
        <f t="shared" si="70"/>
        <v>1</v>
      </c>
      <c r="Y788" s="119">
        <f t="shared" si="70"/>
        <v>1</v>
      </c>
      <c r="Z788" s="119">
        <f t="shared" si="70"/>
        <v>1</v>
      </c>
      <c r="AA788" s="119">
        <f t="shared" si="70"/>
        <v>1</v>
      </c>
      <c r="AB788" s="119">
        <f t="shared" si="67"/>
        <v>10</v>
      </c>
    </row>
    <row r="789" spans="3:28" ht="54.95" customHeight="1" x14ac:dyDescent="0.25">
      <c r="C789" s="56">
        <v>785</v>
      </c>
      <c r="D789" s="94" t="str">
        <f>IF(Lançamentos!G789="","",Lançamentos!G789)</f>
        <v/>
      </c>
      <c r="E789" s="120" t="str">
        <f>IF(D789="","",Lançamentos!R789)</f>
        <v/>
      </c>
      <c r="F789" s="121" t="str">
        <f>IF($D789="","",Lançamentos!T789)</f>
        <v/>
      </c>
      <c r="G789" s="121" t="str">
        <f>IF($D789="","",Lançamentos!V789)</f>
        <v/>
      </c>
      <c r="H789" s="121" t="str">
        <f>IF($D789="","",Lançamentos!X789)</f>
        <v/>
      </c>
      <c r="I789" s="121" t="str">
        <f>IF($D789="","",Lançamentos!Z789)</f>
        <v/>
      </c>
      <c r="J789" s="121" t="str">
        <f>IF($D789="","",Lançamentos!AB789)</f>
        <v/>
      </c>
      <c r="K789" s="121" t="str">
        <f>IF($D789="","",Lançamentos!AD789)</f>
        <v/>
      </c>
      <c r="L789" s="121" t="str">
        <f>IF($D789="","",Lançamentos!AF789)</f>
        <v/>
      </c>
      <c r="M789" s="121" t="str">
        <f>IF($D789="","",Lançamentos!AH789)</f>
        <v/>
      </c>
      <c r="N789" s="121" t="str">
        <f>IF($D789="","",Lançamentos!AJ789)</f>
        <v/>
      </c>
      <c r="O789" s="124" t="str">
        <f t="shared" si="68"/>
        <v/>
      </c>
      <c r="P789" s="125" t="str">
        <f t="shared" si="69"/>
        <v/>
      </c>
      <c r="R789" s="119">
        <f t="shared" si="71"/>
        <v>1</v>
      </c>
      <c r="S789" s="119">
        <f t="shared" si="71"/>
        <v>1</v>
      </c>
      <c r="T789" s="119">
        <f t="shared" si="71"/>
        <v>1</v>
      </c>
      <c r="U789" s="119">
        <f t="shared" si="71"/>
        <v>1</v>
      </c>
      <c r="V789" s="119">
        <f t="shared" si="71"/>
        <v>1</v>
      </c>
      <c r="W789" s="119">
        <f t="shared" si="70"/>
        <v>1</v>
      </c>
      <c r="X789" s="119">
        <f t="shared" si="70"/>
        <v>1</v>
      </c>
      <c r="Y789" s="119">
        <f t="shared" si="70"/>
        <v>1</v>
      </c>
      <c r="Z789" s="119">
        <f t="shared" si="70"/>
        <v>1</v>
      </c>
      <c r="AA789" s="119">
        <f t="shared" si="70"/>
        <v>1</v>
      </c>
      <c r="AB789" s="119">
        <f t="shared" si="67"/>
        <v>10</v>
      </c>
    </row>
    <row r="790" spans="3:28" ht="54.95" customHeight="1" x14ac:dyDescent="0.25">
      <c r="C790" s="56">
        <v>786</v>
      </c>
      <c r="D790" s="94" t="str">
        <f>IF(Lançamentos!G790="","",Lançamentos!G790)</f>
        <v/>
      </c>
      <c r="E790" s="120" t="str">
        <f>IF(D790="","",Lançamentos!R790)</f>
        <v/>
      </c>
      <c r="F790" s="121" t="str">
        <f>IF($D790="","",Lançamentos!T790)</f>
        <v/>
      </c>
      <c r="G790" s="121" t="str">
        <f>IF($D790="","",Lançamentos!V790)</f>
        <v/>
      </c>
      <c r="H790" s="121" t="str">
        <f>IF($D790="","",Lançamentos!X790)</f>
        <v/>
      </c>
      <c r="I790" s="121" t="str">
        <f>IF($D790="","",Lançamentos!Z790)</f>
        <v/>
      </c>
      <c r="J790" s="121" t="str">
        <f>IF($D790="","",Lançamentos!AB790)</f>
        <v/>
      </c>
      <c r="K790" s="121" t="str">
        <f>IF($D790="","",Lançamentos!AD790)</f>
        <v/>
      </c>
      <c r="L790" s="121" t="str">
        <f>IF($D790="","",Lançamentos!AF790)</f>
        <v/>
      </c>
      <c r="M790" s="121" t="str">
        <f>IF($D790="","",Lançamentos!AH790)</f>
        <v/>
      </c>
      <c r="N790" s="121" t="str">
        <f>IF($D790="","",Lançamentos!AJ790)</f>
        <v/>
      </c>
      <c r="O790" s="124" t="str">
        <f t="shared" si="68"/>
        <v/>
      </c>
      <c r="P790" s="125" t="str">
        <f t="shared" si="69"/>
        <v/>
      </c>
      <c r="R790" s="119">
        <f t="shared" si="71"/>
        <v>1</v>
      </c>
      <c r="S790" s="119">
        <f t="shared" si="71"/>
        <v>1</v>
      </c>
      <c r="T790" s="119">
        <f t="shared" si="71"/>
        <v>1</v>
      </c>
      <c r="U790" s="119">
        <f t="shared" si="71"/>
        <v>1</v>
      </c>
      <c r="V790" s="119">
        <f t="shared" si="71"/>
        <v>1</v>
      </c>
      <c r="W790" s="119">
        <f t="shared" si="70"/>
        <v>1</v>
      </c>
      <c r="X790" s="119">
        <f t="shared" si="70"/>
        <v>1</v>
      </c>
      <c r="Y790" s="119">
        <f t="shared" si="70"/>
        <v>1</v>
      </c>
      <c r="Z790" s="119">
        <f t="shared" si="70"/>
        <v>1</v>
      </c>
      <c r="AA790" s="119">
        <f t="shared" si="70"/>
        <v>1</v>
      </c>
      <c r="AB790" s="119">
        <f t="shared" si="67"/>
        <v>10</v>
      </c>
    </row>
    <row r="791" spans="3:28" ht="54.95" customHeight="1" x14ac:dyDescent="0.25">
      <c r="C791" s="56">
        <v>787</v>
      </c>
      <c r="D791" s="94" t="str">
        <f>IF(Lançamentos!G791="","",Lançamentos!G791)</f>
        <v/>
      </c>
      <c r="E791" s="120" t="str">
        <f>IF(D791="","",Lançamentos!R791)</f>
        <v/>
      </c>
      <c r="F791" s="121" t="str">
        <f>IF($D791="","",Lançamentos!T791)</f>
        <v/>
      </c>
      <c r="G791" s="121" t="str">
        <f>IF($D791="","",Lançamentos!V791)</f>
        <v/>
      </c>
      <c r="H791" s="121" t="str">
        <f>IF($D791="","",Lançamentos!X791)</f>
        <v/>
      </c>
      <c r="I791" s="121" t="str">
        <f>IF($D791="","",Lançamentos!Z791)</f>
        <v/>
      </c>
      <c r="J791" s="121" t="str">
        <f>IF($D791="","",Lançamentos!AB791)</f>
        <v/>
      </c>
      <c r="K791" s="121" t="str">
        <f>IF($D791="","",Lançamentos!AD791)</f>
        <v/>
      </c>
      <c r="L791" s="121" t="str">
        <f>IF($D791="","",Lançamentos!AF791)</f>
        <v/>
      </c>
      <c r="M791" s="121" t="str">
        <f>IF($D791="","",Lançamentos!AH791)</f>
        <v/>
      </c>
      <c r="N791" s="121" t="str">
        <f>IF($D791="","",Lançamentos!AJ791)</f>
        <v/>
      </c>
      <c r="O791" s="124" t="str">
        <f t="shared" si="68"/>
        <v/>
      </c>
      <c r="P791" s="125" t="str">
        <f t="shared" si="69"/>
        <v/>
      </c>
      <c r="R791" s="119">
        <f t="shared" si="71"/>
        <v>1</v>
      </c>
      <c r="S791" s="119">
        <f t="shared" si="71"/>
        <v>1</v>
      </c>
      <c r="T791" s="119">
        <f t="shared" si="71"/>
        <v>1</v>
      </c>
      <c r="U791" s="119">
        <f t="shared" si="71"/>
        <v>1</v>
      </c>
      <c r="V791" s="119">
        <f t="shared" si="71"/>
        <v>1</v>
      </c>
      <c r="W791" s="119">
        <f t="shared" si="70"/>
        <v>1</v>
      </c>
      <c r="X791" s="119">
        <f t="shared" si="70"/>
        <v>1</v>
      </c>
      <c r="Y791" s="119">
        <f t="shared" si="70"/>
        <v>1</v>
      </c>
      <c r="Z791" s="119">
        <f t="shared" si="70"/>
        <v>1</v>
      </c>
      <c r="AA791" s="119">
        <f t="shared" si="70"/>
        <v>1</v>
      </c>
      <c r="AB791" s="119">
        <f t="shared" si="67"/>
        <v>10</v>
      </c>
    </row>
    <row r="792" spans="3:28" ht="54.95" customHeight="1" x14ac:dyDescent="0.25">
      <c r="C792" s="56">
        <v>788</v>
      </c>
      <c r="D792" s="94" t="str">
        <f>IF(Lançamentos!G792="","",Lançamentos!G792)</f>
        <v/>
      </c>
      <c r="E792" s="120" t="str">
        <f>IF(D792="","",Lançamentos!R792)</f>
        <v/>
      </c>
      <c r="F792" s="121" t="str">
        <f>IF($D792="","",Lançamentos!T792)</f>
        <v/>
      </c>
      <c r="G792" s="121" t="str">
        <f>IF($D792="","",Lançamentos!V792)</f>
        <v/>
      </c>
      <c r="H792" s="121" t="str">
        <f>IF($D792="","",Lançamentos!X792)</f>
        <v/>
      </c>
      <c r="I792" s="121" t="str">
        <f>IF($D792="","",Lançamentos!Z792)</f>
        <v/>
      </c>
      <c r="J792" s="121" t="str">
        <f>IF($D792="","",Lançamentos!AB792)</f>
        <v/>
      </c>
      <c r="K792" s="121" t="str">
        <f>IF($D792="","",Lançamentos!AD792)</f>
        <v/>
      </c>
      <c r="L792" s="121" t="str">
        <f>IF($D792="","",Lançamentos!AF792)</f>
        <v/>
      </c>
      <c r="M792" s="121" t="str">
        <f>IF($D792="","",Lançamentos!AH792)</f>
        <v/>
      </c>
      <c r="N792" s="121" t="str">
        <f>IF($D792="","",Lançamentos!AJ792)</f>
        <v/>
      </c>
      <c r="O792" s="124" t="str">
        <f t="shared" si="68"/>
        <v/>
      </c>
      <c r="P792" s="125" t="str">
        <f t="shared" si="69"/>
        <v/>
      </c>
      <c r="R792" s="119">
        <f t="shared" si="71"/>
        <v>1</v>
      </c>
      <c r="S792" s="119">
        <f t="shared" si="71"/>
        <v>1</v>
      </c>
      <c r="T792" s="119">
        <f t="shared" si="71"/>
        <v>1</v>
      </c>
      <c r="U792" s="119">
        <f t="shared" si="71"/>
        <v>1</v>
      </c>
      <c r="V792" s="119">
        <f t="shared" si="71"/>
        <v>1</v>
      </c>
      <c r="W792" s="119">
        <f t="shared" si="70"/>
        <v>1</v>
      </c>
      <c r="X792" s="119">
        <f t="shared" si="70"/>
        <v>1</v>
      </c>
      <c r="Y792" s="119">
        <f t="shared" si="70"/>
        <v>1</v>
      </c>
      <c r="Z792" s="119">
        <f t="shared" si="70"/>
        <v>1</v>
      </c>
      <c r="AA792" s="119">
        <f t="shared" si="70"/>
        <v>1</v>
      </c>
      <c r="AB792" s="119">
        <f t="shared" si="67"/>
        <v>10</v>
      </c>
    </row>
    <row r="793" spans="3:28" ht="54.95" customHeight="1" x14ac:dyDescent="0.25">
      <c r="C793" s="56">
        <v>789</v>
      </c>
      <c r="D793" s="94" t="str">
        <f>IF(Lançamentos!G793="","",Lançamentos!G793)</f>
        <v/>
      </c>
      <c r="E793" s="120" t="str">
        <f>IF(D793="","",Lançamentos!R793)</f>
        <v/>
      </c>
      <c r="F793" s="121" t="str">
        <f>IF($D793="","",Lançamentos!T793)</f>
        <v/>
      </c>
      <c r="G793" s="121" t="str">
        <f>IF($D793="","",Lançamentos!V793)</f>
        <v/>
      </c>
      <c r="H793" s="121" t="str">
        <f>IF($D793="","",Lançamentos!X793)</f>
        <v/>
      </c>
      <c r="I793" s="121" t="str">
        <f>IF($D793="","",Lançamentos!Z793)</f>
        <v/>
      </c>
      <c r="J793" s="121" t="str">
        <f>IF($D793="","",Lançamentos!AB793)</f>
        <v/>
      </c>
      <c r="K793" s="121" t="str">
        <f>IF($D793="","",Lançamentos!AD793)</f>
        <v/>
      </c>
      <c r="L793" s="121" t="str">
        <f>IF($D793="","",Lançamentos!AF793)</f>
        <v/>
      </c>
      <c r="M793" s="121" t="str">
        <f>IF($D793="","",Lançamentos!AH793)</f>
        <v/>
      </c>
      <c r="N793" s="121" t="str">
        <f>IF($D793="","",Lançamentos!AJ793)</f>
        <v/>
      </c>
      <c r="O793" s="124" t="str">
        <f t="shared" si="68"/>
        <v/>
      </c>
      <c r="P793" s="125" t="str">
        <f t="shared" si="69"/>
        <v/>
      </c>
      <c r="R793" s="119">
        <f t="shared" si="71"/>
        <v>1</v>
      </c>
      <c r="S793" s="119">
        <f t="shared" si="71"/>
        <v>1</v>
      </c>
      <c r="T793" s="119">
        <f t="shared" si="71"/>
        <v>1</v>
      </c>
      <c r="U793" s="119">
        <f t="shared" si="71"/>
        <v>1</v>
      </c>
      <c r="V793" s="119">
        <f t="shared" si="71"/>
        <v>1</v>
      </c>
      <c r="W793" s="119">
        <f t="shared" si="70"/>
        <v>1</v>
      </c>
      <c r="X793" s="119">
        <f t="shared" si="70"/>
        <v>1</v>
      </c>
      <c r="Y793" s="119">
        <f t="shared" si="70"/>
        <v>1</v>
      </c>
      <c r="Z793" s="119">
        <f t="shared" si="70"/>
        <v>1</v>
      </c>
      <c r="AA793" s="119">
        <f t="shared" si="70"/>
        <v>1</v>
      </c>
      <c r="AB793" s="119">
        <f t="shared" si="67"/>
        <v>10</v>
      </c>
    </row>
    <row r="794" spans="3:28" ht="54.95" customHeight="1" x14ac:dyDescent="0.25">
      <c r="C794" s="56">
        <v>790</v>
      </c>
      <c r="D794" s="94" t="str">
        <f>IF(Lançamentos!G794="","",Lançamentos!G794)</f>
        <v/>
      </c>
      <c r="E794" s="120" t="str">
        <f>IF(D794="","",Lançamentos!R794)</f>
        <v/>
      </c>
      <c r="F794" s="121" t="str">
        <f>IF($D794="","",Lançamentos!T794)</f>
        <v/>
      </c>
      <c r="G794" s="121" t="str">
        <f>IF($D794="","",Lançamentos!V794)</f>
        <v/>
      </c>
      <c r="H794" s="121" t="str">
        <f>IF($D794="","",Lançamentos!X794)</f>
        <v/>
      </c>
      <c r="I794" s="121" t="str">
        <f>IF($D794="","",Lançamentos!Z794)</f>
        <v/>
      </c>
      <c r="J794" s="121" t="str">
        <f>IF($D794="","",Lançamentos!AB794)</f>
        <v/>
      </c>
      <c r="K794" s="121" t="str">
        <f>IF($D794="","",Lançamentos!AD794)</f>
        <v/>
      </c>
      <c r="L794" s="121" t="str">
        <f>IF($D794="","",Lançamentos!AF794)</f>
        <v/>
      </c>
      <c r="M794" s="121" t="str">
        <f>IF($D794="","",Lançamentos!AH794)</f>
        <v/>
      </c>
      <c r="N794" s="121" t="str">
        <f>IF($D794="","",Lançamentos!AJ794)</f>
        <v/>
      </c>
      <c r="O794" s="124" t="str">
        <f t="shared" si="68"/>
        <v/>
      </c>
      <c r="P794" s="125" t="str">
        <f t="shared" si="69"/>
        <v/>
      </c>
      <c r="R794" s="119">
        <f t="shared" si="71"/>
        <v>1</v>
      </c>
      <c r="S794" s="119">
        <f t="shared" si="71"/>
        <v>1</v>
      </c>
      <c r="T794" s="119">
        <f t="shared" si="71"/>
        <v>1</v>
      </c>
      <c r="U794" s="119">
        <f t="shared" si="71"/>
        <v>1</v>
      </c>
      <c r="V794" s="119">
        <f t="shared" si="71"/>
        <v>1</v>
      </c>
      <c r="W794" s="119">
        <f t="shared" si="70"/>
        <v>1</v>
      </c>
      <c r="X794" s="119">
        <f t="shared" si="70"/>
        <v>1</v>
      </c>
      <c r="Y794" s="119">
        <f t="shared" si="70"/>
        <v>1</v>
      </c>
      <c r="Z794" s="119">
        <f t="shared" si="70"/>
        <v>1</v>
      </c>
      <c r="AA794" s="119">
        <f t="shared" si="70"/>
        <v>1</v>
      </c>
      <c r="AB794" s="119">
        <f t="shared" si="67"/>
        <v>10</v>
      </c>
    </row>
    <row r="795" spans="3:28" ht="54.95" customHeight="1" x14ac:dyDescent="0.25">
      <c r="C795" s="56">
        <v>791</v>
      </c>
      <c r="D795" s="94" t="str">
        <f>IF(Lançamentos!G795="","",Lançamentos!G795)</f>
        <v/>
      </c>
      <c r="E795" s="120" t="str">
        <f>IF(D795="","",Lançamentos!R795)</f>
        <v/>
      </c>
      <c r="F795" s="121" t="str">
        <f>IF($D795="","",Lançamentos!T795)</f>
        <v/>
      </c>
      <c r="G795" s="121" t="str">
        <f>IF($D795="","",Lançamentos!V795)</f>
        <v/>
      </c>
      <c r="H795" s="121" t="str">
        <f>IF($D795="","",Lançamentos!X795)</f>
        <v/>
      </c>
      <c r="I795" s="121" t="str">
        <f>IF($D795="","",Lançamentos!Z795)</f>
        <v/>
      </c>
      <c r="J795" s="121" t="str">
        <f>IF($D795="","",Lançamentos!AB795)</f>
        <v/>
      </c>
      <c r="K795" s="121" t="str">
        <f>IF($D795="","",Lançamentos!AD795)</f>
        <v/>
      </c>
      <c r="L795" s="121" t="str">
        <f>IF($D795="","",Lançamentos!AF795)</f>
        <v/>
      </c>
      <c r="M795" s="121" t="str">
        <f>IF($D795="","",Lançamentos!AH795)</f>
        <v/>
      </c>
      <c r="N795" s="121" t="str">
        <f>IF($D795="","",Lançamentos!AJ795)</f>
        <v/>
      </c>
      <c r="O795" s="124" t="str">
        <f t="shared" si="68"/>
        <v/>
      </c>
      <c r="P795" s="125" t="str">
        <f t="shared" si="69"/>
        <v/>
      </c>
      <c r="R795" s="119">
        <f t="shared" si="71"/>
        <v>1</v>
      </c>
      <c r="S795" s="119">
        <f t="shared" si="71"/>
        <v>1</v>
      </c>
      <c r="T795" s="119">
        <f t="shared" si="71"/>
        <v>1</v>
      </c>
      <c r="U795" s="119">
        <f t="shared" si="71"/>
        <v>1</v>
      </c>
      <c r="V795" s="119">
        <f t="shared" si="71"/>
        <v>1</v>
      </c>
      <c r="W795" s="119">
        <f t="shared" si="70"/>
        <v>1</v>
      </c>
      <c r="X795" s="119">
        <f t="shared" si="70"/>
        <v>1</v>
      </c>
      <c r="Y795" s="119">
        <f t="shared" si="70"/>
        <v>1</v>
      </c>
      <c r="Z795" s="119">
        <f t="shared" si="70"/>
        <v>1</v>
      </c>
      <c r="AA795" s="119">
        <f t="shared" si="70"/>
        <v>1</v>
      </c>
      <c r="AB795" s="119">
        <f t="shared" si="67"/>
        <v>10</v>
      </c>
    </row>
    <row r="796" spans="3:28" ht="54.95" customHeight="1" x14ac:dyDescent="0.25">
      <c r="C796" s="56">
        <v>792</v>
      </c>
      <c r="D796" s="94" t="str">
        <f>IF(Lançamentos!G796="","",Lançamentos!G796)</f>
        <v/>
      </c>
      <c r="E796" s="120" t="str">
        <f>IF(D796="","",Lançamentos!R796)</f>
        <v/>
      </c>
      <c r="F796" s="121" t="str">
        <f>IF($D796="","",Lançamentos!T796)</f>
        <v/>
      </c>
      <c r="G796" s="121" t="str">
        <f>IF($D796="","",Lançamentos!V796)</f>
        <v/>
      </c>
      <c r="H796" s="121" t="str">
        <f>IF($D796="","",Lançamentos!X796)</f>
        <v/>
      </c>
      <c r="I796" s="121" t="str">
        <f>IF($D796="","",Lançamentos!Z796)</f>
        <v/>
      </c>
      <c r="J796" s="121" t="str">
        <f>IF($D796="","",Lançamentos!AB796)</f>
        <v/>
      </c>
      <c r="K796" s="121" t="str">
        <f>IF($D796="","",Lançamentos!AD796)</f>
        <v/>
      </c>
      <c r="L796" s="121" t="str">
        <f>IF($D796="","",Lançamentos!AF796)</f>
        <v/>
      </c>
      <c r="M796" s="121" t="str">
        <f>IF($D796="","",Lançamentos!AH796)</f>
        <v/>
      </c>
      <c r="N796" s="121" t="str">
        <f>IF($D796="","",Lançamentos!AJ796)</f>
        <v/>
      </c>
      <c r="O796" s="124" t="str">
        <f t="shared" si="68"/>
        <v/>
      </c>
      <c r="P796" s="125" t="str">
        <f t="shared" si="69"/>
        <v/>
      </c>
      <c r="R796" s="119">
        <f t="shared" si="71"/>
        <v>1</v>
      </c>
      <c r="S796" s="119">
        <f t="shared" si="71"/>
        <v>1</v>
      </c>
      <c r="T796" s="119">
        <f t="shared" si="71"/>
        <v>1</v>
      </c>
      <c r="U796" s="119">
        <f t="shared" si="71"/>
        <v>1</v>
      </c>
      <c r="V796" s="119">
        <f t="shared" si="71"/>
        <v>1</v>
      </c>
      <c r="W796" s="119">
        <f t="shared" si="70"/>
        <v>1</v>
      </c>
      <c r="X796" s="119">
        <f t="shared" si="70"/>
        <v>1</v>
      </c>
      <c r="Y796" s="119">
        <f t="shared" si="70"/>
        <v>1</v>
      </c>
      <c r="Z796" s="119">
        <f t="shared" si="70"/>
        <v>1</v>
      </c>
      <c r="AA796" s="119">
        <f t="shared" si="70"/>
        <v>1</v>
      </c>
      <c r="AB796" s="119">
        <f t="shared" si="67"/>
        <v>10</v>
      </c>
    </row>
    <row r="797" spans="3:28" ht="54.95" customHeight="1" x14ac:dyDescent="0.25">
      <c r="C797" s="56">
        <v>793</v>
      </c>
      <c r="D797" s="94" t="str">
        <f>IF(Lançamentos!G797="","",Lançamentos!G797)</f>
        <v/>
      </c>
      <c r="E797" s="120" t="str">
        <f>IF(D797="","",Lançamentos!R797)</f>
        <v/>
      </c>
      <c r="F797" s="121" t="str">
        <f>IF($D797="","",Lançamentos!T797)</f>
        <v/>
      </c>
      <c r="G797" s="121" t="str">
        <f>IF($D797="","",Lançamentos!V797)</f>
        <v/>
      </c>
      <c r="H797" s="121" t="str">
        <f>IF($D797="","",Lançamentos!X797)</f>
        <v/>
      </c>
      <c r="I797" s="121" t="str">
        <f>IF($D797="","",Lançamentos!Z797)</f>
        <v/>
      </c>
      <c r="J797" s="121" t="str">
        <f>IF($D797="","",Lançamentos!AB797)</f>
        <v/>
      </c>
      <c r="K797" s="121" t="str">
        <f>IF($D797="","",Lançamentos!AD797)</f>
        <v/>
      </c>
      <c r="L797" s="121" t="str">
        <f>IF($D797="","",Lançamentos!AF797)</f>
        <v/>
      </c>
      <c r="M797" s="121" t="str">
        <f>IF($D797="","",Lançamentos!AH797)</f>
        <v/>
      </c>
      <c r="N797" s="121" t="str">
        <f>IF($D797="","",Lançamentos!AJ797)</f>
        <v/>
      </c>
      <c r="O797" s="124" t="str">
        <f t="shared" si="68"/>
        <v/>
      </c>
      <c r="P797" s="125" t="str">
        <f t="shared" si="69"/>
        <v/>
      </c>
      <c r="R797" s="119">
        <f t="shared" si="71"/>
        <v>1</v>
      </c>
      <c r="S797" s="119">
        <f t="shared" si="71"/>
        <v>1</v>
      </c>
      <c r="T797" s="119">
        <f t="shared" si="71"/>
        <v>1</v>
      </c>
      <c r="U797" s="119">
        <f t="shared" si="71"/>
        <v>1</v>
      </c>
      <c r="V797" s="119">
        <f t="shared" si="71"/>
        <v>1</v>
      </c>
      <c r="W797" s="119">
        <f t="shared" si="70"/>
        <v>1</v>
      </c>
      <c r="X797" s="119">
        <f t="shared" si="70"/>
        <v>1</v>
      </c>
      <c r="Y797" s="119">
        <f t="shared" si="70"/>
        <v>1</v>
      </c>
      <c r="Z797" s="119">
        <f t="shared" si="70"/>
        <v>1</v>
      </c>
      <c r="AA797" s="119">
        <f t="shared" si="70"/>
        <v>1</v>
      </c>
      <c r="AB797" s="119">
        <f t="shared" si="67"/>
        <v>10</v>
      </c>
    </row>
    <row r="798" spans="3:28" ht="54.95" customHeight="1" x14ac:dyDescent="0.25">
      <c r="C798" s="56">
        <v>794</v>
      </c>
      <c r="D798" s="94" t="str">
        <f>IF(Lançamentos!G798="","",Lançamentos!G798)</f>
        <v/>
      </c>
      <c r="E798" s="120" t="str">
        <f>IF(D798="","",Lançamentos!R798)</f>
        <v/>
      </c>
      <c r="F798" s="121" t="str">
        <f>IF($D798="","",Lançamentos!T798)</f>
        <v/>
      </c>
      <c r="G798" s="121" t="str">
        <f>IF($D798="","",Lançamentos!V798)</f>
        <v/>
      </c>
      <c r="H798" s="121" t="str">
        <f>IF($D798="","",Lançamentos!X798)</f>
        <v/>
      </c>
      <c r="I798" s="121" t="str">
        <f>IF($D798="","",Lançamentos!Z798)</f>
        <v/>
      </c>
      <c r="J798" s="121" t="str">
        <f>IF($D798="","",Lançamentos!AB798)</f>
        <v/>
      </c>
      <c r="K798" s="121" t="str">
        <f>IF($D798="","",Lançamentos!AD798)</f>
        <v/>
      </c>
      <c r="L798" s="121" t="str">
        <f>IF($D798="","",Lançamentos!AF798)</f>
        <v/>
      </c>
      <c r="M798" s="121" t="str">
        <f>IF($D798="","",Lançamentos!AH798)</f>
        <v/>
      </c>
      <c r="N798" s="121" t="str">
        <f>IF($D798="","",Lançamentos!AJ798)</f>
        <v/>
      </c>
      <c r="O798" s="124" t="str">
        <f t="shared" si="68"/>
        <v/>
      </c>
      <c r="P798" s="125" t="str">
        <f t="shared" si="69"/>
        <v/>
      </c>
      <c r="R798" s="119">
        <f t="shared" si="71"/>
        <v>1</v>
      </c>
      <c r="S798" s="119">
        <f t="shared" si="71"/>
        <v>1</v>
      </c>
      <c r="T798" s="119">
        <f t="shared" si="71"/>
        <v>1</v>
      </c>
      <c r="U798" s="119">
        <f t="shared" si="71"/>
        <v>1</v>
      </c>
      <c r="V798" s="119">
        <f t="shared" si="71"/>
        <v>1</v>
      </c>
      <c r="W798" s="119">
        <f t="shared" si="70"/>
        <v>1</v>
      </c>
      <c r="X798" s="119">
        <f t="shared" si="70"/>
        <v>1</v>
      </c>
      <c r="Y798" s="119">
        <f t="shared" si="70"/>
        <v>1</v>
      </c>
      <c r="Z798" s="119">
        <f t="shared" si="70"/>
        <v>1</v>
      </c>
      <c r="AA798" s="119">
        <f t="shared" si="70"/>
        <v>1</v>
      </c>
      <c r="AB798" s="119">
        <f t="shared" si="67"/>
        <v>10</v>
      </c>
    </row>
    <row r="799" spans="3:28" ht="54.95" customHeight="1" x14ac:dyDescent="0.25">
      <c r="C799" s="56">
        <v>795</v>
      </c>
      <c r="D799" s="94" t="str">
        <f>IF(Lançamentos!G799="","",Lançamentos!G799)</f>
        <v/>
      </c>
      <c r="E799" s="120" t="str">
        <f>IF(D799="","",Lançamentos!R799)</f>
        <v/>
      </c>
      <c r="F799" s="121" t="str">
        <f>IF($D799="","",Lançamentos!T799)</f>
        <v/>
      </c>
      <c r="G799" s="121" t="str">
        <f>IF($D799="","",Lançamentos!V799)</f>
        <v/>
      </c>
      <c r="H799" s="121" t="str">
        <f>IF($D799="","",Lançamentos!X799)</f>
        <v/>
      </c>
      <c r="I799" s="121" t="str">
        <f>IF($D799="","",Lançamentos!Z799)</f>
        <v/>
      </c>
      <c r="J799" s="121" t="str">
        <f>IF($D799="","",Lançamentos!AB799)</f>
        <v/>
      </c>
      <c r="K799" s="121" t="str">
        <f>IF($D799="","",Lançamentos!AD799)</f>
        <v/>
      </c>
      <c r="L799" s="121" t="str">
        <f>IF($D799="","",Lançamentos!AF799)</f>
        <v/>
      </c>
      <c r="M799" s="121" t="str">
        <f>IF($D799="","",Lançamentos!AH799)</f>
        <v/>
      </c>
      <c r="N799" s="121" t="str">
        <f>IF($D799="","",Lançamentos!AJ799)</f>
        <v/>
      </c>
      <c r="O799" s="124" t="str">
        <f t="shared" si="68"/>
        <v/>
      </c>
      <c r="P799" s="125" t="str">
        <f t="shared" si="69"/>
        <v/>
      </c>
      <c r="R799" s="119">
        <f t="shared" si="71"/>
        <v>1</v>
      </c>
      <c r="S799" s="119">
        <f t="shared" si="71"/>
        <v>1</v>
      </c>
      <c r="T799" s="119">
        <f t="shared" si="71"/>
        <v>1</v>
      </c>
      <c r="U799" s="119">
        <f t="shared" si="71"/>
        <v>1</v>
      </c>
      <c r="V799" s="119">
        <f t="shared" si="71"/>
        <v>1</v>
      </c>
      <c r="W799" s="119">
        <f t="shared" si="70"/>
        <v>1</v>
      </c>
      <c r="X799" s="119">
        <f t="shared" si="70"/>
        <v>1</v>
      </c>
      <c r="Y799" s="119">
        <f t="shared" si="70"/>
        <v>1</v>
      </c>
      <c r="Z799" s="119">
        <f t="shared" si="70"/>
        <v>1</v>
      </c>
      <c r="AA799" s="119">
        <f t="shared" si="70"/>
        <v>1</v>
      </c>
      <c r="AB799" s="119">
        <f t="shared" si="67"/>
        <v>10</v>
      </c>
    </row>
    <row r="800" spans="3:28" ht="54.95" customHeight="1" x14ac:dyDescent="0.25">
      <c r="C800" s="56">
        <v>796</v>
      </c>
      <c r="D800" s="94" t="str">
        <f>IF(Lançamentos!G800="","",Lançamentos!G800)</f>
        <v/>
      </c>
      <c r="E800" s="120" t="str">
        <f>IF(D800="","",Lançamentos!R800)</f>
        <v/>
      </c>
      <c r="F800" s="121" t="str">
        <f>IF($D800="","",Lançamentos!T800)</f>
        <v/>
      </c>
      <c r="G800" s="121" t="str">
        <f>IF($D800="","",Lançamentos!V800)</f>
        <v/>
      </c>
      <c r="H800" s="121" t="str">
        <f>IF($D800="","",Lançamentos!X800)</f>
        <v/>
      </c>
      <c r="I800" s="121" t="str">
        <f>IF($D800="","",Lançamentos!Z800)</f>
        <v/>
      </c>
      <c r="J800" s="121" t="str">
        <f>IF($D800="","",Lançamentos!AB800)</f>
        <v/>
      </c>
      <c r="K800" s="121" t="str">
        <f>IF($D800="","",Lançamentos!AD800)</f>
        <v/>
      </c>
      <c r="L800" s="121" t="str">
        <f>IF($D800="","",Lançamentos!AF800)</f>
        <v/>
      </c>
      <c r="M800" s="121" t="str">
        <f>IF($D800="","",Lançamentos!AH800)</f>
        <v/>
      </c>
      <c r="N800" s="121" t="str">
        <f>IF($D800="","",Lançamentos!AJ800)</f>
        <v/>
      </c>
      <c r="O800" s="124" t="str">
        <f t="shared" si="68"/>
        <v/>
      </c>
      <c r="P800" s="125" t="str">
        <f t="shared" si="69"/>
        <v/>
      </c>
      <c r="R800" s="119">
        <f t="shared" si="71"/>
        <v>1</v>
      </c>
      <c r="S800" s="119">
        <f t="shared" si="71"/>
        <v>1</v>
      </c>
      <c r="T800" s="119">
        <f t="shared" si="71"/>
        <v>1</v>
      </c>
      <c r="U800" s="119">
        <f t="shared" si="71"/>
        <v>1</v>
      </c>
      <c r="V800" s="119">
        <f t="shared" si="71"/>
        <v>1</v>
      </c>
      <c r="W800" s="119">
        <f t="shared" si="70"/>
        <v>1</v>
      </c>
      <c r="X800" s="119">
        <f t="shared" si="70"/>
        <v>1</v>
      </c>
      <c r="Y800" s="119">
        <f t="shared" si="70"/>
        <v>1</v>
      </c>
      <c r="Z800" s="119">
        <f t="shared" si="70"/>
        <v>1</v>
      </c>
      <c r="AA800" s="119">
        <f t="shared" si="70"/>
        <v>1</v>
      </c>
      <c r="AB800" s="119">
        <f t="shared" si="67"/>
        <v>10</v>
      </c>
    </row>
    <row r="801" spans="3:28" ht="54.95" customHeight="1" x14ac:dyDescent="0.25">
      <c r="C801" s="56">
        <v>797</v>
      </c>
      <c r="D801" s="94" t="str">
        <f>IF(Lançamentos!G801="","",Lançamentos!G801)</f>
        <v/>
      </c>
      <c r="E801" s="120" t="str">
        <f>IF(D801="","",Lançamentos!R801)</f>
        <v/>
      </c>
      <c r="F801" s="121" t="str">
        <f>IF($D801="","",Lançamentos!T801)</f>
        <v/>
      </c>
      <c r="G801" s="121" t="str">
        <f>IF($D801="","",Lançamentos!V801)</f>
        <v/>
      </c>
      <c r="H801" s="121" t="str">
        <f>IF($D801="","",Lançamentos!X801)</f>
        <v/>
      </c>
      <c r="I801" s="121" t="str">
        <f>IF($D801="","",Lançamentos!Z801)</f>
        <v/>
      </c>
      <c r="J801" s="121" t="str">
        <f>IF($D801="","",Lançamentos!AB801)</f>
        <v/>
      </c>
      <c r="K801" s="121" t="str">
        <f>IF($D801="","",Lançamentos!AD801)</f>
        <v/>
      </c>
      <c r="L801" s="121" t="str">
        <f>IF($D801="","",Lançamentos!AF801)</f>
        <v/>
      </c>
      <c r="M801" s="121" t="str">
        <f>IF($D801="","",Lançamentos!AH801)</f>
        <v/>
      </c>
      <c r="N801" s="121" t="str">
        <f>IF($D801="","",Lançamentos!AJ801)</f>
        <v/>
      </c>
      <c r="O801" s="124" t="str">
        <f t="shared" si="68"/>
        <v/>
      </c>
      <c r="P801" s="125" t="str">
        <f t="shared" si="69"/>
        <v/>
      </c>
      <c r="R801" s="119">
        <f t="shared" si="71"/>
        <v>1</v>
      </c>
      <c r="S801" s="119">
        <f t="shared" si="71"/>
        <v>1</v>
      </c>
      <c r="T801" s="119">
        <f t="shared" si="71"/>
        <v>1</v>
      </c>
      <c r="U801" s="119">
        <f t="shared" si="71"/>
        <v>1</v>
      </c>
      <c r="V801" s="119">
        <f t="shared" si="71"/>
        <v>1</v>
      </c>
      <c r="W801" s="119">
        <f t="shared" si="70"/>
        <v>1</v>
      </c>
      <c r="X801" s="119">
        <f t="shared" si="70"/>
        <v>1</v>
      </c>
      <c r="Y801" s="119">
        <f t="shared" si="70"/>
        <v>1</v>
      </c>
      <c r="Z801" s="119">
        <f t="shared" si="70"/>
        <v>1</v>
      </c>
      <c r="AA801" s="119">
        <f t="shared" si="70"/>
        <v>1</v>
      </c>
      <c r="AB801" s="119">
        <f t="shared" si="67"/>
        <v>10</v>
      </c>
    </row>
    <row r="802" spans="3:28" ht="54.95" customHeight="1" x14ac:dyDescent="0.25">
      <c r="C802" s="56">
        <v>798</v>
      </c>
      <c r="D802" s="94" t="str">
        <f>IF(Lançamentos!G802="","",Lançamentos!G802)</f>
        <v/>
      </c>
      <c r="E802" s="120" t="str">
        <f>IF(D802="","",Lançamentos!R802)</f>
        <v/>
      </c>
      <c r="F802" s="121" t="str">
        <f>IF($D802="","",Lançamentos!T802)</f>
        <v/>
      </c>
      <c r="G802" s="121" t="str">
        <f>IF($D802="","",Lançamentos!V802)</f>
        <v/>
      </c>
      <c r="H802" s="121" t="str">
        <f>IF($D802="","",Lançamentos!X802)</f>
        <v/>
      </c>
      <c r="I802" s="121" t="str">
        <f>IF($D802="","",Lançamentos!Z802)</f>
        <v/>
      </c>
      <c r="J802" s="121" t="str">
        <f>IF($D802="","",Lançamentos!AB802)</f>
        <v/>
      </c>
      <c r="K802" s="121" t="str">
        <f>IF($D802="","",Lançamentos!AD802)</f>
        <v/>
      </c>
      <c r="L802" s="121" t="str">
        <f>IF($D802="","",Lançamentos!AF802)</f>
        <v/>
      </c>
      <c r="M802" s="121" t="str">
        <f>IF($D802="","",Lançamentos!AH802)</f>
        <v/>
      </c>
      <c r="N802" s="121" t="str">
        <f>IF($D802="","",Lançamentos!AJ802)</f>
        <v/>
      </c>
      <c r="O802" s="124" t="str">
        <f t="shared" si="68"/>
        <v/>
      </c>
      <c r="P802" s="125" t="str">
        <f t="shared" si="69"/>
        <v/>
      </c>
      <c r="R802" s="119">
        <f t="shared" si="71"/>
        <v>1</v>
      </c>
      <c r="S802" s="119">
        <f t="shared" si="71"/>
        <v>1</v>
      </c>
      <c r="T802" s="119">
        <f t="shared" si="71"/>
        <v>1</v>
      </c>
      <c r="U802" s="119">
        <f t="shared" si="71"/>
        <v>1</v>
      </c>
      <c r="V802" s="119">
        <f t="shared" si="71"/>
        <v>1</v>
      </c>
      <c r="W802" s="119">
        <f t="shared" si="70"/>
        <v>1</v>
      </c>
      <c r="X802" s="119">
        <f t="shared" si="70"/>
        <v>1</v>
      </c>
      <c r="Y802" s="119">
        <f t="shared" si="70"/>
        <v>1</v>
      </c>
      <c r="Z802" s="119">
        <f t="shared" si="70"/>
        <v>1</v>
      </c>
      <c r="AA802" s="119">
        <f t="shared" si="70"/>
        <v>1</v>
      </c>
      <c r="AB802" s="119">
        <f t="shared" si="67"/>
        <v>10</v>
      </c>
    </row>
    <row r="803" spans="3:28" ht="54.95" customHeight="1" x14ac:dyDescent="0.25">
      <c r="C803" s="56">
        <v>799</v>
      </c>
      <c r="D803" s="94" t="str">
        <f>IF(Lançamentos!G803="","",Lançamentos!G803)</f>
        <v/>
      </c>
      <c r="E803" s="120" t="str">
        <f>IF(D803="","",Lançamentos!R803)</f>
        <v/>
      </c>
      <c r="F803" s="121" t="str">
        <f>IF($D803="","",Lançamentos!T803)</f>
        <v/>
      </c>
      <c r="G803" s="121" t="str">
        <f>IF($D803="","",Lançamentos!V803)</f>
        <v/>
      </c>
      <c r="H803" s="121" t="str">
        <f>IF($D803="","",Lançamentos!X803)</f>
        <v/>
      </c>
      <c r="I803" s="121" t="str">
        <f>IF($D803="","",Lançamentos!Z803)</f>
        <v/>
      </c>
      <c r="J803" s="121" t="str">
        <f>IF($D803="","",Lançamentos!AB803)</f>
        <v/>
      </c>
      <c r="K803" s="121" t="str">
        <f>IF($D803="","",Lançamentos!AD803)</f>
        <v/>
      </c>
      <c r="L803" s="121" t="str">
        <f>IF($D803="","",Lançamentos!AF803)</f>
        <v/>
      </c>
      <c r="M803" s="121" t="str">
        <f>IF($D803="","",Lançamentos!AH803)</f>
        <v/>
      </c>
      <c r="N803" s="121" t="str">
        <f>IF($D803="","",Lançamentos!AJ803)</f>
        <v/>
      </c>
      <c r="O803" s="124" t="str">
        <f t="shared" si="68"/>
        <v/>
      </c>
      <c r="P803" s="125" t="str">
        <f t="shared" si="69"/>
        <v/>
      </c>
      <c r="R803" s="119">
        <f t="shared" si="71"/>
        <v>1</v>
      </c>
      <c r="S803" s="119">
        <f t="shared" si="71"/>
        <v>1</v>
      </c>
      <c r="T803" s="119">
        <f t="shared" si="71"/>
        <v>1</v>
      </c>
      <c r="U803" s="119">
        <f t="shared" si="71"/>
        <v>1</v>
      </c>
      <c r="V803" s="119">
        <f t="shared" si="71"/>
        <v>1</v>
      </c>
      <c r="W803" s="119">
        <f t="shared" si="70"/>
        <v>1</v>
      </c>
      <c r="X803" s="119">
        <f t="shared" si="70"/>
        <v>1</v>
      </c>
      <c r="Y803" s="119">
        <f t="shared" si="70"/>
        <v>1</v>
      </c>
      <c r="Z803" s="119">
        <f t="shared" si="70"/>
        <v>1</v>
      </c>
      <c r="AA803" s="119">
        <f t="shared" si="70"/>
        <v>1</v>
      </c>
      <c r="AB803" s="119">
        <f t="shared" si="67"/>
        <v>10</v>
      </c>
    </row>
    <row r="804" spans="3:28" ht="54.95" customHeight="1" x14ac:dyDescent="0.25">
      <c r="C804" s="56">
        <v>800</v>
      </c>
      <c r="D804" s="94" t="str">
        <f>IF(Lançamentos!G804="","",Lançamentos!G804)</f>
        <v/>
      </c>
      <c r="E804" s="120" t="str">
        <f>IF(D804="","",Lançamentos!R804)</f>
        <v/>
      </c>
      <c r="F804" s="121" t="str">
        <f>IF($D804="","",Lançamentos!T804)</f>
        <v/>
      </c>
      <c r="G804" s="121" t="str">
        <f>IF($D804="","",Lançamentos!V804)</f>
        <v/>
      </c>
      <c r="H804" s="121" t="str">
        <f>IF($D804="","",Lançamentos!X804)</f>
        <v/>
      </c>
      <c r="I804" s="121" t="str">
        <f>IF($D804="","",Lançamentos!Z804)</f>
        <v/>
      </c>
      <c r="J804" s="121" t="str">
        <f>IF($D804="","",Lançamentos!AB804)</f>
        <v/>
      </c>
      <c r="K804" s="121" t="str">
        <f>IF($D804="","",Lançamentos!AD804)</f>
        <v/>
      </c>
      <c r="L804" s="121" t="str">
        <f>IF($D804="","",Lançamentos!AF804)</f>
        <v/>
      </c>
      <c r="M804" s="121" t="str">
        <f>IF($D804="","",Lançamentos!AH804)</f>
        <v/>
      </c>
      <c r="N804" s="121" t="str">
        <f>IF($D804="","",Lançamentos!AJ804)</f>
        <v/>
      </c>
      <c r="O804" s="124" t="str">
        <f t="shared" si="68"/>
        <v/>
      </c>
      <c r="P804" s="125" t="str">
        <f t="shared" si="69"/>
        <v/>
      </c>
      <c r="R804" s="119">
        <f t="shared" si="71"/>
        <v>1</v>
      </c>
      <c r="S804" s="119">
        <f t="shared" si="71"/>
        <v>1</v>
      </c>
      <c r="T804" s="119">
        <f t="shared" si="71"/>
        <v>1</v>
      </c>
      <c r="U804" s="119">
        <f t="shared" si="71"/>
        <v>1</v>
      </c>
      <c r="V804" s="119">
        <f t="shared" si="71"/>
        <v>1</v>
      </c>
      <c r="W804" s="119">
        <f t="shared" si="70"/>
        <v>1</v>
      </c>
      <c r="X804" s="119">
        <f t="shared" si="70"/>
        <v>1</v>
      </c>
      <c r="Y804" s="119">
        <f t="shared" si="70"/>
        <v>1</v>
      </c>
      <c r="Z804" s="119">
        <f t="shared" si="70"/>
        <v>1</v>
      </c>
      <c r="AA804" s="119">
        <f t="shared" si="70"/>
        <v>1</v>
      </c>
      <c r="AB804" s="119">
        <f t="shared" si="67"/>
        <v>10</v>
      </c>
    </row>
    <row r="805" spans="3:28" ht="54.95" customHeight="1" x14ac:dyDescent="0.25">
      <c r="C805" s="56">
        <v>801</v>
      </c>
      <c r="D805" s="94" t="str">
        <f>IF(Lançamentos!G805="","",Lançamentos!G805)</f>
        <v/>
      </c>
      <c r="E805" s="120" t="str">
        <f>IF(D805="","",Lançamentos!R805)</f>
        <v/>
      </c>
      <c r="F805" s="121" t="str">
        <f>IF($D805="","",Lançamentos!T805)</f>
        <v/>
      </c>
      <c r="G805" s="121" t="str">
        <f>IF($D805="","",Lançamentos!V805)</f>
        <v/>
      </c>
      <c r="H805" s="121" t="str">
        <f>IF($D805="","",Lançamentos!X805)</f>
        <v/>
      </c>
      <c r="I805" s="121" t="str">
        <f>IF($D805="","",Lançamentos!Z805)</f>
        <v/>
      </c>
      <c r="J805" s="121" t="str">
        <f>IF($D805="","",Lançamentos!AB805)</f>
        <v/>
      </c>
      <c r="K805" s="121" t="str">
        <f>IF($D805="","",Lançamentos!AD805)</f>
        <v/>
      </c>
      <c r="L805" s="121" t="str">
        <f>IF($D805="","",Lançamentos!AF805)</f>
        <v/>
      </c>
      <c r="M805" s="121" t="str">
        <f>IF($D805="","",Lançamentos!AH805)</f>
        <v/>
      </c>
      <c r="N805" s="121" t="str">
        <f>IF($D805="","",Lançamentos!AJ805)</f>
        <v/>
      </c>
      <c r="O805" s="124" t="str">
        <f t="shared" si="68"/>
        <v/>
      </c>
      <c r="P805" s="125" t="str">
        <f t="shared" si="69"/>
        <v/>
      </c>
      <c r="R805" s="119">
        <f t="shared" si="71"/>
        <v>1</v>
      </c>
      <c r="S805" s="119">
        <f t="shared" si="71"/>
        <v>1</v>
      </c>
      <c r="T805" s="119">
        <f t="shared" si="71"/>
        <v>1</v>
      </c>
      <c r="U805" s="119">
        <f t="shared" si="71"/>
        <v>1</v>
      </c>
      <c r="V805" s="119">
        <f t="shared" si="71"/>
        <v>1</v>
      </c>
      <c r="W805" s="119">
        <f t="shared" si="70"/>
        <v>1</v>
      </c>
      <c r="X805" s="119">
        <f t="shared" si="70"/>
        <v>1</v>
      </c>
      <c r="Y805" s="119">
        <f t="shared" si="70"/>
        <v>1</v>
      </c>
      <c r="Z805" s="119">
        <f t="shared" si="70"/>
        <v>1</v>
      </c>
      <c r="AA805" s="119">
        <f t="shared" si="70"/>
        <v>1</v>
      </c>
      <c r="AB805" s="119">
        <f t="shared" si="67"/>
        <v>10</v>
      </c>
    </row>
    <row r="806" spans="3:28" ht="54.95" customHeight="1" x14ac:dyDescent="0.25">
      <c r="C806" s="56">
        <v>802</v>
      </c>
      <c r="D806" s="94" t="str">
        <f>IF(Lançamentos!G806="","",Lançamentos!G806)</f>
        <v/>
      </c>
      <c r="E806" s="120" t="str">
        <f>IF(D806="","",Lançamentos!R806)</f>
        <v/>
      </c>
      <c r="F806" s="121" t="str">
        <f>IF($D806="","",Lançamentos!T806)</f>
        <v/>
      </c>
      <c r="G806" s="121" t="str">
        <f>IF($D806="","",Lançamentos!V806)</f>
        <v/>
      </c>
      <c r="H806" s="121" t="str">
        <f>IF($D806="","",Lançamentos!X806)</f>
        <v/>
      </c>
      <c r="I806" s="121" t="str">
        <f>IF($D806="","",Lançamentos!Z806)</f>
        <v/>
      </c>
      <c r="J806" s="121" t="str">
        <f>IF($D806="","",Lançamentos!AB806)</f>
        <v/>
      </c>
      <c r="K806" s="121" t="str">
        <f>IF($D806="","",Lançamentos!AD806)</f>
        <v/>
      </c>
      <c r="L806" s="121" t="str">
        <f>IF($D806="","",Lançamentos!AF806)</f>
        <v/>
      </c>
      <c r="M806" s="121" t="str">
        <f>IF($D806="","",Lançamentos!AH806)</f>
        <v/>
      </c>
      <c r="N806" s="121" t="str">
        <f>IF($D806="","",Lançamentos!AJ806)</f>
        <v/>
      </c>
      <c r="O806" s="124" t="str">
        <f t="shared" si="68"/>
        <v/>
      </c>
      <c r="P806" s="125" t="str">
        <f t="shared" si="69"/>
        <v/>
      </c>
      <c r="R806" s="119">
        <f t="shared" si="71"/>
        <v>1</v>
      </c>
      <c r="S806" s="119">
        <f t="shared" si="71"/>
        <v>1</v>
      </c>
      <c r="T806" s="119">
        <f t="shared" si="71"/>
        <v>1</v>
      </c>
      <c r="U806" s="119">
        <f t="shared" si="71"/>
        <v>1</v>
      </c>
      <c r="V806" s="119">
        <f t="shared" si="71"/>
        <v>1</v>
      </c>
      <c r="W806" s="119">
        <f t="shared" si="70"/>
        <v>1</v>
      </c>
      <c r="X806" s="119">
        <f t="shared" si="70"/>
        <v>1</v>
      </c>
      <c r="Y806" s="119">
        <f t="shared" si="70"/>
        <v>1</v>
      </c>
      <c r="Z806" s="119">
        <f t="shared" si="70"/>
        <v>1</v>
      </c>
      <c r="AA806" s="119">
        <f t="shared" si="70"/>
        <v>1</v>
      </c>
      <c r="AB806" s="119">
        <f t="shared" si="67"/>
        <v>10</v>
      </c>
    </row>
    <row r="807" spans="3:28" ht="54.95" customHeight="1" x14ac:dyDescent="0.25">
      <c r="C807" s="56">
        <v>803</v>
      </c>
      <c r="D807" s="94" t="str">
        <f>IF(Lançamentos!G807="","",Lançamentos!G807)</f>
        <v/>
      </c>
      <c r="E807" s="120" t="str">
        <f>IF(D807="","",Lançamentos!R807)</f>
        <v/>
      </c>
      <c r="F807" s="121" t="str">
        <f>IF($D807="","",Lançamentos!T807)</f>
        <v/>
      </c>
      <c r="G807" s="121" t="str">
        <f>IF($D807="","",Lançamentos!V807)</f>
        <v/>
      </c>
      <c r="H807" s="121" t="str">
        <f>IF($D807="","",Lançamentos!X807)</f>
        <v/>
      </c>
      <c r="I807" s="121" t="str">
        <f>IF($D807="","",Lançamentos!Z807)</f>
        <v/>
      </c>
      <c r="J807" s="121" t="str">
        <f>IF($D807="","",Lançamentos!AB807)</f>
        <v/>
      </c>
      <c r="K807" s="121" t="str">
        <f>IF($D807="","",Lançamentos!AD807)</f>
        <v/>
      </c>
      <c r="L807" s="121" t="str">
        <f>IF($D807="","",Lançamentos!AF807)</f>
        <v/>
      </c>
      <c r="M807" s="121" t="str">
        <f>IF($D807="","",Lançamentos!AH807)</f>
        <v/>
      </c>
      <c r="N807" s="121" t="str">
        <f>IF($D807="","",Lançamentos!AJ807)</f>
        <v/>
      </c>
      <c r="O807" s="124" t="str">
        <f t="shared" si="68"/>
        <v/>
      </c>
      <c r="P807" s="125" t="str">
        <f t="shared" si="69"/>
        <v/>
      </c>
      <c r="R807" s="119">
        <f t="shared" si="71"/>
        <v>1</v>
      </c>
      <c r="S807" s="119">
        <f t="shared" si="71"/>
        <v>1</v>
      </c>
      <c r="T807" s="119">
        <f t="shared" si="71"/>
        <v>1</v>
      </c>
      <c r="U807" s="119">
        <f t="shared" si="71"/>
        <v>1</v>
      </c>
      <c r="V807" s="119">
        <f t="shared" si="71"/>
        <v>1</v>
      </c>
      <c r="W807" s="119">
        <f t="shared" si="70"/>
        <v>1</v>
      </c>
      <c r="X807" s="119">
        <f t="shared" si="70"/>
        <v>1</v>
      </c>
      <c r="Y807" s="119">
        <f t="shared" si="70"/>
        <v>1</v>
      </c>
      <c r="Z807" s="119">
        <f t="shared" si="70"/>
        <v>1</v>
      </c>
      <c r="AA807" s="119">
        <f t="shared" si="70"/>
        <v>1</v>
      </c>
      <c r="AB807" s="119">
        <f t="shared" si="67"/>
        <v>10</v>
      </c>
    </row>
    <row r="808" spans="3:28" ht="54.95" customHeight="1" x14ac:dyDescent="0.25">
      <c r="C808" s="56">
        <v>804</v>
      </c>
      <c r="D808" s="94" t="str">
        <f>IF(Lançamentos!G808="","",Lançamentos!G808)</f>
        <v/>
      </c>
      <c r="E808" s="120" t="str">
        <f>IF(D808="","",Lançamentos!R808)</f>
        <v/>
      </c>
      <c r="F808" s="121" t="str">
        <f>IF($D808="","",Lançamentos!T808)</f>
        <v/>
      </c>
      <c r="G808" s="121" t="str">
        <f>IF($D808="","",Lançamentos!V808)</f>
        <v/>
      </c>
      <c r="H808" s="121" t="str">
        <f>IF($D808="","",Lançamentos!X808)</f>
        <v/>
      </c>
      <c r="I808" s="121" t="str">
        <f>IF($D808="","",Lançamentos!Z808)</f>
        <v/>
      </c>
      <c r="J808" s="121" t="str">
        <f>IF($D808="","",Lançamentos!AB808)</f>
        <v/>
      </c>
      <c r="K808" s="121" t="str">
        <f>IF($D808="","",Lançamentos!AD808)</f>
        <v/>
      </c>
      <c r="L808" s="121" t="str">
        <f>IF($D808="","",Lançamentos!AF808)</f>
        <v/>
      </c>
      <c r="M808" s="121" t="str">
        <f>IF($D808="","",Lançamentos!AH808)</f>
        <v/>
      </c>
      <c r="N808" s="121" t="str">
        <f>IF($D808="","",Lançamentos!AJ808)</f>
        <v/>
      </c>
      <c r="O808" s="124" t="str">
        <f t="shared" si="68"/>
        <v/>
      </c>
      <c r="P808" s="125" t="str">
        <f t="shared" si="69"/>
        <v/>
      </c>
      <c r="R808" s="119">
        <f t="shared" si="71"/>
        <v>1</v>
      </c>
      <c r="S808" s="119">
        <f t="shared" si="71"/>
        <v>1</v>
      </c>
      <c r="T808" s="119">
        <f t="shared" si="71"/>
        <v>1</v>
      </c>
      <c r="U808" s="119">
        <f t="shared" si="71"/>
        <v>1</v>
      </c>
      <c r="V808" s="119">
        <f t="shared" si="71"/>
        <v>1</v>
      </c>
      <c r="W808" s="119">
        <f t="shared" si="70"/>
        <v>1</v>
      </c>
      <c r="X808" s="119">
        <f t="shared" si="70"/>
        <v>1</v>
      </c>
      <c r="Y808" s="119">
        <f t="shared" si="70"/>
        <v>1</v>
      </c>
      <c r="Z808" s="119">
        <f t="shared" si="70"/>
        <v>1</v>
      </c>
      <c r="AA808" s="119">
        <f t="shared" si="70"/>
        <v>1</v>
      </c>
      <c r="AB808" s="119">
        <f t="shared" si="67"/>
        <v>10</v>
      </c>
    </row>
    <row r="809" spans="3:28" ht="54.95" customHeight="1" x14ac:dyDescent="0.25">
      <c r="C809" s="56">
        <v>805</v>
      </c>
      <c r="D809" s="94" t="str">
        <f>IF(Lançamentos!G809="","",Lançamentos!G809)</f>
        <v/>
      </c>
      <c r="E809" s="120" t="str">
        <f>IF(D809="","",Lançamentos!R809)</f>
        <v/>
      </c>
      <c r="F809" s="121" t="str">
        <f>IF($D809="","",Lançamentos!T809)</f>
        <v/>
      </c>
      <c r="G809" s="121" t="str">
        <f>IF($D809="","",Lançamentos!V809)</f>
        <v/>
      </c>
      <c r="H809" s="121" t="str">
        <f>IF($D809="","",Lançamentos!X809)</f>
        <v/>
      </c>
      <c r="I809" s="121" t="str">
        <f>IF($D809="","",Lançamentos!Z809)</f>
        <v/>
      </c>
      <c r="J809" s="121" t="str">
        <f>IF($D809="","",Lançamentos!AB809)</f>
        <v/>
      </c>
      <c r="K809" s="121" t="str">
        <f>IF($D809="","",Lançamentos!AD809)</f>
        <v/>
      </c>
      <c r="L809" s="121" t="str">
        <f>IF($D809="","",Lançamentos!AF809)</f>
        <v/>
      </c>
      <c r="M809" s="121" t="str">
        <f>IF($D809="","",Lançamentos!AH809)</f>
        <v/>
      </c>
      <c r="N809" s="121" t="str">
        <f>IF($D809="","",Lançamentos!AJ809)</f>
        <v/>
      </c>
      <c r="O809" s="124" t="str">
        <f t="shared" si="68"/>
        <v/>
      </c>
      <c r="P809" s="125" t="str">
        <f t="shared" si="69"/>
        <v/>
      </c>
      <c r="R809" s="119">
        <f t="shared" si="71"/>
        <v>1</v>
      </c>
      <c r="S809" s="119">
        <f t="shared" si="71"/>
        <v>1</v>
      </c>
      <c r="T809" s="119">
        <f t="shared" si="71"/>
        <v>1</v>
      </c>
      <c r="U809" s="119">
        <f t="shared" si="71"/>
        <v>1</v>
      </c>
      <c r="V809" s="119">
        <f t="shared" si="71"/>
        <v>1</v>
      </c>
      <c r="W809" s="119">
        <f t="shared" si="70"/>
        <v>1</v>
      </c>
      <c r="X809" s="119">
        <f t="shared" si="70"/>
        <v>1</v>
      </c>
      <c r="Y809" s="119">
        <f t="shared" si="70"/>
        <v>1</v>
      </c>
      <c r="Z809" s="119">
        <f t="shared" si="70"/>
        <v>1</v>
      </c>
      <c r="AA809" s="119">
        <f t="shared" si="70"/>
        <v>1</v>
      </c>
      <c r="AB809" s="119">
        <f t="shared" si="67"/>
        <v>10</v>
      </c>
    </row>
    <row r="810" spans="3:28" ht="54.95" customHeight="1" x14ac:dyDescent="0.25">
      <c r="C810" s="56">
        <v>806</v>
      </c>
      <c r="D810" s="94" t="str">
        <f>IF(Lançamentos!G810="","",Lançamentos!G810)</f>
        <v/>
      </c>
      <c r="E810" s="120" t="str">
        <f>IF(D810="","",Lançamentos!R810)</f>
        <v/>
      </c>
      <c r="F810" s="121" t="str">
        <f>IF($D810="","",Lançamentos!T810)</f>
        <v/>
      </c>
      <c r="G810" s="121" t="str">
        <f>IF($D810="","",Lançamentos!V810)</f>
        <v/>
      </c>
      <c r="H810" s="121" t="str">
        <f>IF($D810="","",Lançamentos!X810)</f>
        <v/>
      </c>
      <c r="I810" s="121" t="str">
        <f>IF($D810="","",Lançamentos!Z810)</f>
        <v/>
      </c>
      <c r="J810" s="121" t="str">
        <f>IF($D810="","",Lançamentos!AB810)</f>
        <v/>
      </c>
      <c r="K810" s="121" t="str">
        <f>IF($D810="","",Lançamentos!AD810)</f>
        <v/>
      </c>
      <c r="L810" s="121" t="str">
        <f>IF($D810="","",Lançamentos!AF810)</f>
        <v/>
      </c>
      <c r="M810" s="121" t="str">
        <f>IF($D810="","",Lançamentos!AH810)</f>
        <v/>
      </c>
      <c r="N810" s="121" t="str">
        <f>IF($D810="","",Lançamentos!AJ810)</f>
        <v/>
      </c>
      <c r="O810" s="124" t="str">
        <f t="shared" si="68"/>
        <v/>
      </c>
      <c r="P810" s="125" t="str">
        <f t="shared" si="69"/>
        <v/>
      </c>
      <c r="R810" s="119">
        <f t="shared" si="71"/>
        <v>1</v>
      </c>
      <c r="S810" s="119">
        <f t="shared" si="71"/>
        <v>1</v>
      </c>
      <c r="T810" s="119">
        <f t="shared" si="71"/>
        <v>1</v>
      </c>
      <c r="U810" s="119">
        <f t="shared" si="71"/>
        <v>1</v>
      </c>
      <c r="V810" s="119">
        <f t="shared" si="71"/>
        <v>1</v>
      </c>
      <c r="W810" s="119">
        <f t="shared" si="70"/>
        <v>1</v>
      </c>
      <c r="X810" s="119">
        <f t="shared" si="70"/>
        <v>1</v>
      </c>
      <c r="Y810" s="119">
        <f t="shared" si="70"/>
        <v>1</v>
      </c>
      <c r="Z810" s="119">
        <f t="shared" si="70"/>
        <v>1</v>
      </c>
      <c r="AA810" s="119">
        <f t="shared" si="70"/>
        <v>1</v>
      </c>
      <c r="AB810" s="119">
        <f t="shared" si="67"/>
        <v>10</v>
      </c>
    </row>
    <row r="811" spans="3:28" ht="54.95" customHeight="1" x14ac:dyDescent="0.25">
      <c r="C811" s="56">
        <v>807</v>
      </c>
      <c r="D811" s="94" t="str">
        <f>IF(Lançamentos!G811="","",Lançamentos!G811)</f>
        <v/>
      </c>
      <c r="E811" s="120" t="str">
        <f>IF(D811="","",Lançamentos!R811)</f>
        <v/>
      </c>
      <c r="F811" s="121" t="str">
        <f>IF($D811="","",Lançamentos!T811)</f>
        <v/>
      </c>
      <c r="G811" s="121" t="str">
        <f>IF($D811="","",Lançamentos!V811)</f>
        <v/>
      </c>
      <c r="H811" s="121" t="str">
        <f>IF($D811="","",Lançamentos!X811)</f>
        <v/>
      </c>
      <c r="I811" s="121" t="str">
        <f>IF($D811="","",Lançamentos!Z811)</f>
        <v/>
      </c>
      <c r="J811" s="121" t="str">
        <f>IF($D811="","",Lançamentos!AB811)</f>
        <v/>
      </c>
      <c r="K811" s="121" t="str">
        <f>IF($D811="","",Lançamentos!AD811)</f>
        <v/>
      </c>
      <c r="L811" s="121" t="str">
        <f>IF($D811="","",Lançamentos!AF811)</f>
        <v/>
      </c>
      <c r="M811" s="121" t="str">
        <f>IF($D811="","",Lançamentos!AH811)</f>
        <v/>
      </c>
      <c r="N811" s="121" t="str">
        <f>IF($D811="","",Lançamentos!AJ811)</f>
        <v/>
      </c>
      <c r="O811" s="124" t="str">
        <f t="shared" si="68"/>
        <v/>
      </c>
      <c r="P811" s="125" t="str">
        <f t="shared" si="69"/>
        <v/>
      </c>
      <c r="R811" s="119">
        <f t="shared" si="71"/>
        <v>1</v>
      </c>
      <c r="S811" s="119">
        <f t="shared" si="71"/>
        <v>1</v>
      </c>
      <c r="T811" s="119">
        <f t="shared" si="71"/>
        <v>1</v>
      </c>
      <c r="U811" s="119">
        <f t="shared" si="71"/>
        <v>1</v>
      </c>
      <c r="V811" s="119">
        <f t="shared" si="71"/>
        <v>1</v>
      </c>
      <c r="W811" s="119">
        <f t="shared" si="70"/>
        <v>1</v>
      </c>
      <c r="X811" s="119">
        <f t="shared" si="70"/>
        <v>1</v>
      </c>
      <c r="Y811" s="119">
        <f t="shared" si="70"/>
        <v>1</v>
      </c>
      <c r="Z811" s="119">
        <f t="shared" si="70"/>
        <v>1</v>
      </c>
      <c r="AA811" s="119">
        <f t="shared" si="70"/>
        <v>1</v>
      </c>
      <c r="AB811" s="119">
        <f t="shared" si="67"/>
        <v>10</v>
      </c>
    </row>
    <row r="812" spans="3:28" ht="54.95" customHeight="1" x14ac:dyDescent="0.25">
      <c r="C812" s="56">
        <v>808</v>
      </c>
      <c r="D812" s="94" t="str">
        <f>IF(Lançamentos!G812="","",Lançamentos!G812)</f>
        <v/>
      </c>
      <c r="E812" s="120" t="str">
        <f>IF(D812="","",Lançamentos!R812)</f>
        <v/>
      </c>
      <c r="F812" s="121" t="str">
        <f>IF($D812="","",Lançamentos!T812)</f>
        <v/>
      </c>
      <c r="G812" s="121" t="str">
        <f>IF($D812="","",Lançamentos!V812)</f>
        <v/>
      </c>
      <c r="H812" s="121" t="str">
        <f>IF($D812="","",Lançamentos!X812)</f>
        <v/>
      </c>
      <c r="I812" s="121" t="str">
        <f>IF($D812="","",Lançamentos!Z812)</f>
        <v/>
      </c>
      <c r="J812" s="121" t="str">
        <f>IF($D812="","",Lançamentos!AB812)</f>
        <v/>
      </c>
      <c r="K812" s="121" t="str">
        <f>IF($D812="","",Lançamentos!AD812)</f>
        <v/>
      </c>
      <c r="L812" s="121" t="str">
        <f>IF($D812="","",Lançamentos!AF812)</f>
        <v/>
      </c>
      <c r="M812" s="121" t="str">
        <f>IF($D812="","",Lançamentos!AH812)</f>
        <v/>
      </c>
      <c r="N812" s="121" t="str">
        <f>IF($D812="","",Lançamentos!AJ812)</f>
        <v/>
      </c>
      <c r="O812" s="124" t="str">
        <f t="shared" si="68"/>
        <v/>
      </c>
      <c r="P812" s="125" t="str">
        <f t="shared" si="69"/>
        <v/>
      </c>
      <c r="R812" s="119">
        <f t="shared" si="71"/>
        <v>1</v>
      </c>
      <c r="S812" s="119">
        <f t="shared" si="71"/>
        <v>1</v>
      </c>
      <c r="T812" s="119">
        <f t="shared" si="71"/>
        <v>1</v>
      </c>
      <c r="U812" s="119">
        <f t="shared" si="71"/>
        <v>1</v>
      </c>
      <c r="V812" s="119">
        <f t="shared" si="71"/>
        <v>1</v>
      </c>
      <c r="W812" s="119">
        <f t="shared" si="70"/>
        <v>1</v>
      </c>
      <c r="X812" s="119">
        <f t="shared" si="70"/>
        <v>1</v>
      </c>
      <c r="Y812" s="119">
        <f t="shared" si="70"/>
        <v>1</v>
      </c>
      <c r="Z812" s="119">
        <f t="shared" si="70"/>
        <v>1</v>
      </c>
      <c r="AA812" s="119">
        <f t="shared" si="70"/>
        <v>1</v>
      </c>
      <c r="AB812" s="119">
        <f t="shared" si="67"/>
        <v>10</v>
      </c>
    </row>
    <row r="813" spans="3:28" ht="54.95" customHeight="1" x14ac:dyDescent="0.25">
      <c r="C813" s="56">
        <v>809</v>
      </c>
      <c r="D813" s="94" t="str">
        <f>IF(Lançamentos!G813="","",Lançamentos!G813)</f>
        <v/>
      </c>
      <c r="E813" s="120" t="str">
        <f>IF(D813="","",Lançamentos!R813)</f>
        <v/>
      </c>
      <c r="F813" s="121" t="str">
        <f>IF($D813="","",Lançamentos!T813)</f>
        <v/>
      </c>
      <c r="G813" s="121" t="str">
        <f>IF($D813="","",Lançamentos!V813)</f>
        <v/>
      </c>
      <c r="H813" s="121" t="str">
        <f>IF($D813="","",Lançamentos!X813)</f>
        <v/>
      </c>
      <c r="I813" s="121" t="str">
        <f>IF($D813="","",Lançamentos!Z813)</f>
        <v/>
      </c>
      <c r="J813" s="121" t="str">
        <f>IF($D813="","",Lançamentos!AB813)</f>
        <v/>
      </c>
      <c r="K813" s="121" t="str">
        <f>IF($D813="","",Lançamentos!AD813)</f>
        <v/>
      </c>
      <c r="L813" s="121" t="str">
        <f>IF($D813="","",Lançamentos!AF813)</f>
        <v/>
      </c>
      <c r="M813" s="121" t="str">
        <f>IF($D813="","",Lançamentos!AH813)</f>
        <v/>
      </c>
      <c r="N813" s="121" t="str">
        <f>IF($D813="","",Lançamentos!AJ813)</f>
        <v/>
      </c>
      <c r="O813" s="124" t="str">
        <f t="shared" si="68"/>
        <v/>
      </c>
      <c r="P813" s="125" t="str">
        <f t="shared" si="69"/>
        <v/>
      </c>
      <c r="R813" s="119">
        <f t="shared" si="71"/>
        <v>1</v>
      </c>
      <c r="S813" s="119">
        <f t="shared" si="71"/>
        <v>1</v>
      </c>
      <c r="T813" s="119">
        <f t="shared" si="71"/>
        <v>1</v>
      </c>
      <c r="U813" s="119">
        <f t="shared" si="71"/>
        <v>1</v>
      </c>
      <c r="V813" s="119">
        <f t="shared" si="71"/>
        <v>1</v>
      </c>
      <c r="W813" s="119">
        <f t="shared" si="70"/>
        <v>1</v>
      </c>
      <c r="X813" s="119">
        <f t="shared" si="70"/>
        <v>1</v>
      </c>
      <c r="Y813" s="119">
        <f t="shared" si="70"/>
        <v>1</v>
      </c>
      <c r="Z813" s="119">
        <f t="shared" si="70"/>
        <v>1</v>
      </c>
      <c r="AA813" s="119">
        <f t="shared" si="70"/>
        <v>1</v>
      </c>
      <c r="AB813" s="119">
        <f t="shared" si="67"/>
        <v>10</v>
      </c>
    </row>
    <row r="814" spans="3:28" ht="54.95" customHeight="1" x14ac:dyDescent="0.25">
      <c r="C814" s="56">
        <v>810</v>
      </c>
      <c r="D814" s="94" t="str">
        <f>IF(Lançamentos!G814="","",Lançamentos!G814)</f>
        <v/>
      </c>
      <c r="E814" s="120" t="str">
        <f>IF(D814="","",Lançamentos!R814)</f>
        <v/>
      </c>
      <c r="F814" s="121" t="str">
        <f>IF($D814="","",Lançamentos!T814)</f>
        <v/>
      </c>
      <c r="G814" s="121" t="str">
        <f>IF($D814="","",Lançamentos!V814)</f>
        <v/>
      </c>
      <c r="H814" s="121" t="str">
        <f>IF($D814="","",Lançamentos!X814)</f>
        <v/>
      </c>
      <c r="I814" s="121" t="str">
        <f>IF($D814="","",Lançamentos!Z814)</f>
        <v/>
      </c>
      <c r="J814" s="121" t="str">
        <f>IF($D814="","",Lançamentos!AB814)</f>
        <v/>
      </c>
      <c r="K814" s="121" t="str">
        <f>IF($D814="","",Lançamentos!AD814)</f>
        <v/>
      </c>
      <c r="L814" s="121" t="str">
        <f>IF($D814="","",Lançamentos!AF814)</f>
        <v/>
      </c>
      <c r="M814" s="121" t="str">
        <f>IF($D814="","",Lançamentos!AH814)</f>
        <v/>
      </c>
      <c r="N814" s="121" t="str">
        <f>IF($D814="","",Lançamentos!AJ814)</f>
        <v/>
      </c>
      <c r="O814" s="124" t="str">
        <f t="shared" si="68"/>
        <v/>
      </c>
      <c r="P814" s="125" t="str">
        <f t="shared" si="69"/>
        <v/>
      </c>
      <c r="R814" s="119">
        <f t="shared" si="71"/>
        <v>1</v>
      </c>
      <c r="S814" s="119">
        <f t="shared" si="71"/>
        <v>1</v>
      </c>
      <c r="T814" s="119">
        <f t="shared" si="71"/>
        <v>1</v>
      </c>
      <c r="U814" s="119">
        <f t="shared" si="71"/>
        <v>1</v>
      </c>
      <c r="V814" s="119">
        <f t="shared" si="71"/>
        <v>1</v>
      </c>
      <c r="W814" s="119">
        <f t="shared" si="70"/>
        <v>1</v>
      </c>
      <c r="X814" s="119">
        <f t="shared" si="70"/>
        <v>1</v>
      </c>
      <c r="Y814" s="119">
        <f t="shared" si="70"/>
        <v>1</v>
      </c>
      <c r="Z814" s="119">
        <f t="shared" si="70"/>
        <v>1</v>
      </c>
      <c r="AA814" s="119">
        <f t="shared" si="70"/>
        <v>1</v>
      </c>
      <c r="AB814" s="119">
        <f t="shared" si="67"/>
        <v>10</v>
      </c>
    </row>
    <row r="815" spans="3:28" ht="54.95" customHeight="1" x14ac:dyDescent="0.25">
      <c r="C815" s="56">
        <v>811</v>
      </c>
      <c r="D815" s="94" t="str">
        <f>IF(Lançamentos!G815="","",Lançamentos!G815)</f>
        <v/>
      </c>
      <c r="E815" s="120" t="str">
        <f>IF(D815="","",Lançamentos!R815)</f>
        <v/>
      </c>
      <c r="F815" s="121" t="str">
        <f>IF($D815="","",Lançamentos!T815)</f>
        <v/>
      </c>
      <c r="G815" s="121" t="str">
        <f>IF($D815="","",Lançamentos!V815)</f>
        <v/>
      </c>
      <c r="H815" s="121" t="str">
        <f>IF($D815="","",Lançamentos!X815)</f>
        <v/>
      </c>
      <c r="I815" s="121" t="str">
        <f>IF($D815="","",Lançamentos!Z815)</f>
        <v/>
      </c>
      <c r="J815" s="121" t="str">
        <f>IF($D815="","",Lançamentos!AB815)</f>
        <v/>
      </c>
      <c r="K815" s="121" t="str">
        <f>IF($D815="","",Lançamentos!AD815)</f>
        <v/>
      </c>
      <c r="L815" s="121" t="str">
        <f>IF($D815="","",Lançamentos!AF815)</f>
        <v/>
      </c>
      <c r="M815" s="121" t="str">
        <f>IF($D815="","",Lançamentos!AH815)</f>
        <v/>
      </c>
      <c r="N815" s="121" t="str">
        <f>IF($D815="","",Lançamentos!AJ815)</f>
        <v/>
      </c>
      <c r="O815" s="124" t="str">
        <f t="shared" si="68"/>
        <v/>
      </c>
      <c r="P815" s="125" t="str">
        <f t="shared" si="69"/>
        <v/>
      </c>
      <c r="R815" s="119">
        <f t="shared" si="71"/>
        <v>1</v>
      </c>
      <c r="S815" s="119">
        <f t="shared" si="71"/>
        <v>1</v>
      </c>
      <c r="T815" s="119">
        <f t="shared" si="71"/>
        <v>1</v>
      </c>
      <c r="U815" s="119">
        <f t="shared" si="71"/>
        <v>1</v>
      </c>
      <c r="V815" s="119">
        <f t="shared" si="71"/>
        <v>1</v>
      </c>
      <c r="W815" s="119">
        <f t="shared" si="70"/>
        <v>1</v>
      </c>
      <c r="X815" s="119">
        <f t="shared" si="70"/>
        <v>1</v>
      </c>
      <c r="Y815" s="119">
        <f t="shared" si="70"/>
        <v>1</v>
      </c>
      <c r="Z815" s="119">
        <f t="shared" si="70"/>
        <v>1</v>
      </c>
      <c r="AA815" s="119">
        <f t="shared" si="70"/>
        <v>1</v>
      </c>
      <c r="AB815" s="119">
        <f t="shared" si="67"/>
        <v>10</v>
      </c>
    </row>
    <row r="816" spans="3:28" ht="54.95" customHeight="1" x14ac:dyDescent="0.25">
      <c r="C816" s="56">
        <v>812</v>
      </c>
      <c r="D816" s="94" t="str">
        <f>IF(Lançamentos!G816="","",Lançamentos!G816)</f>
        <v/>
      </c>
      <c r="E816" s="120" t="str">
        <f>IF(D816="","",Lançamentos!R816)</f>
        <v/>
      </c>
      <c r="F816" s="121" t="str">
        <f>IF($D816="","",Lançamentos!T816)</f>
        <v/>
      </c>
      <c r="G816" s="121" t="str">
        <f>IF($D816="","",Lançamentos!V816)</f>
        <v/>
      </c>
      <c r="H816" s="121" t="str">
        <f>IF($D816="","",Lançamentos!X816)</f>
        <v/>
      </c>
      <c r="I816" s="121" t="str">
        <f>IF($D816="","",Lançamentos!Z816)</f>
        <v/>
      </c>
      <c r="J816" s="121" t="str">
        <f>IF($D816="","",Lançamentos!AB816)</f>
        <v/>
      </c>
      <c r="K816" s="121" t="str">
        <f>IF($D816="","",Lançamentos!AD816)</f>
        <v/>
      </c>
      <c r="L816" s="121" t="str">
        <f>IF($D816="","",Lançamentos!AF816)</f>
        <v/>
      </c>
      <c r="M816" s="121" t="str">
        <f>IF($D816="","",Lançamentos!AH816)</f>
        <v/>
      </c>
      <c r="N816" s="121" t="str">
        <f>IF($D816="","",Lançamentos!AJ816)</f>
        <v/>
      </c>
      <c r="O816" s="124" t="str">
        <f t="shared" si="68"/>
        <v/>
      </c>
      <c r="P816" s="125" t="str">
        <f t="shared" si="69"/>
        <v/>
      </c>
      <c r="R816" s="119">
        <f t="shared" si="71"/>
        <v>1</v>
      </c>
      <c r="S816" s="119">
        <f t="shared" si="71"/>
        <v>1</v>
      </c>
      <c r="T816" s="119">
        <f t="shared" si="71"/>
        <v>1</v>
      </c>
      <c r="U816" s="119">
        <f t="shared" si="71"/>
        <v>1</v>
      </c>
      <c r="V816" s="119">
        <f t="shared" si="71"/>
        <v>1</v>
      </c>
      <c r="W816" s="119">
        <f t="shared" si="70"/>
        <v>1</v>
      </c>
      <c r="X816" s="119">
        <f t="shared" si="70"/>
        <v>1</v>
      </c>
      <c r="Y816" s="119">
        <f t="shared" si="70"/>
        <v>1</v>
      </c>
      <c r="Z816" s="119">
        <f t="shared" si="70"/>
        <v>1</v>
      </c>
      <c r="AA816" s="119">
        <f t="shared" si="70"/>
        <v>1</v>
      </c>
      <c r="AB816" s="119">
        <f t="shared" si="67"/>
        <v>10</v>
      </c>
    </row>
    <row r="817" spans="3:28" ht="54.95" customHeight="1" x14ac:dyDescent="0.25">
      <c r="C817" s="56">
        <v>813</v>
      </c>
      <c r="D817" s="94" t="str">
        <f>IF(Lançamentos!G817="","",Lançamentos!G817)</f>
        <v/>
      </c>
      <c r="E817" s="120" t="str">
        <f>IF(D817="","",Lançamentos!R817)</f>
        <v/>
      </c>
      <c r="F817" s="121" t="str">
        <f>IF($D817="","",Lançamentos!T817)</f>
        <v/>
      </c>
      <c r="G817" s="121" t="str">
        <f>IF($D817="","",Lançamentos!V817)</f>
        <v/>
      </c>
      <c r="H817" s="121" t="str">
        <f>IF($D817="","",Lançamentos!X817)</f>
        <v/>
      </c>
      <c r="I817" s="121" t="str">
        <f>IF($D817="","",Lançamentos!Z817)</f>
        <v/>
      </c>
      <c r="J817" s="121" t="str">
        <f>IF($D817="","",Lançamentos!AB817)</f>
        <v/>
      </c>
      <c r="K817" s="121" t="str">
        <f>IF($D817="","",Lançamentos!AD817)</f>
        <v/>
      </c>
      <c r="L817" s="121" t="str">
        <f>IF($D817="","",Lançamentos!AF817)</f>
        <v/>
      </c>
      <c r="M817" s="121" t="str">
        <f>IF($D817="","",Lançamentos!AH817)</f>
        <v/>
      </c>
      <c r="N817" s="121" t="str">
        <f>IF($D817="","",Lançamentos!AJ817)</f>
        <v/>
      </c>
      <c r="O817" s="124" t="str">
        <f t="shared" si="68"/>
        <v/>
      </c>
      <c r="P817" s="125" t="str">
        <f t="shared" si="69"/>
        <v/>
      </c>
      <c r="R817" s="119">
        <f t="shared" si="71"/>
        <v>1</v>
      </c>
      <c r="S817" s="119">
        <f t="shared" si="71"/>
        <v>1</v>
      </c>
      <c r="T817" s="119">
        <f t="shared" si="71"/>
        <v>1</v>
      </c>
      <c r="U817" s="119">
        <f t="shared" si="71"/>
        <v>1</v>
      </c>
      <c r="V817" s="119">
        <f t="shared" si="71"/>
        <v>1</v>
      </c>
      <c r="W817" s="119">
        <f t="shared" si="70"/>
        <v>1</v>
      </c>
      <c r="X817" s="119">
        <f t="shared" si="70"/>
        <v>1</v>
      </c>
      <c r="Y817" s="119">
        <f t="shared" si="70"/>
        <v>1</v>
      </c>
      <c r="Z817" s="119">
        <f t="shared" si="70"/>
        <v>1</v>
      </c>
      <c r="AA817" s="119">
        <f t="shared" si="70"/>
        <v>1</v>
      </c>
      <c r="AB817" s="119">
        <f t="shared" si="67"/>
        <v>10</v>
      </c>
    </row>
    <row r="818" spans="3:28" ht="54.95" customHeight="1" x14ac:dyDescent="0.25">
      <c r="C818" s="56">
        <v>814</v>
      </c>
      <c r="D818" s="94" t="str">
        <f>IF(Lançamentos!G818="","",Lançamentos!G818)</f>
        <v/>
      </c>
      <c r="E818" s="120" t="str">
        <f>IF(D818="","",Lançamentos!R818)</f>
        <v/>
      </c>
      <c r="F818" s="121" t="str">
        <f>IF($D818="","",Lançamentos!T818)</f>
        <v/>
      </c>
      <c r="G818" s="121" t="str">
        <f>IF($D818="","",Lançamentos!V818)</f>
        <v/>
      </c>
      <c r="H818" s="121" t="str">
        <f>IF($D818="","",Lançamentos!X818)</f>
        <v/>
      </c>
      <c r="I818" s="121" t="str">
        <f>IF($D818="","",Lançamentos!Z818)</f>
        <v/>
      </c>
      <c r="J818" s="121" t="str">
        <f>IF($D818="","",Lançamentos!AB818)</f>
        <v/>
      </c>
      <c r="K818" s="121" t="str">
        <f>IF($D818="","",Lançamentos!AD818)</f>
        <v/>
      </c>
      <c r="L818" s="121" t="str">
        <f>IF($D818="","",Lançamentos!AF818)</f>
        <v/>
      </c>
      <c r="M818" s="121" t="str">
        <f>IF($D818="","",Lançamentos!AH818)</f>
        <v/>
      </c>
      <c r="N818" s="121" t="str">
        <f>IF($D818="","",Lançamentos!AJ818)</f>
        <v/>
      </c>
      <c r="O818" s="124" t="str">
        <f t="shared" si="68"/>
        <v/>
      </c>
      <c r="P818" s="125" t="str">
        <f t="shared" si="69"/>
        <v/>
      </c>
      <c r="R818" s="119">
        <f t="shared" si="71"/>
        <v>1</v>
      </c>
      <c r="S818" s="119">
        <f t="shared" si="71"/>
        <v>1</v>
      </c>
      <c r="T818" s="119">
        <f t="shared" si="71"/>
        <v>1</v>
      </c>
      <c r="U818" s="119">
        <f t="shared" si="71"/>
        <v>1</v>
      </c>
      <c r="V818" s="119">
        <f t="shared" si="71"/>
        <v>1</v>
      </c>
      <c r="W818" s="119">
        <f t="shared" si="70"/>
        <v>1</v>
      </c>
      <c r="X818" s="119">
        <f t="shared" si="70"/>
        <v>1</v>
      </c>
      <c r="Y818" s="119">
        <f t="shared" si="70"/>
        <v>1</v>
      </c>
      <c r="Z818" s="119">
        <f t="shared" si="70"/>
        <v>1</v>
      </c>
      <c r="AA818" s="119">
        <f t="shared" si="70"/>
        <v>1</v>
      </c>
      <c r="AB818" s="119">
        <f t="shared" si="67"/>
        <v>10</v>
      </c>
    </row>
    <row r="819" spans="3:28" ht="54.95" customHeight="1" x14ac:dyDescent="0.25">
      <c r="C819" s="56">
        <v>815</v>
      </c>
      <c r="D819" s="94" t="str">
        <f>IF(Lançamentos!G819="","",Lançamentos!G819)</f>
        <v/>
      </c>
      <c r="E819" s="120" t="str">
        <f>IF(D819="","",Lançamentos!R819)</f>
        <v/>
      </c>
      <c r="F819" s="121" t="str">
        <f>IF($D819="","",Lançamentos!T819)</f>
        <v/>
      </c>
      <c r="G819" s="121" t="str">
        <f>IF($D819="","",Lançamentos!V819)</f>
        <v/>
      </c>
      <c r="H819" s="121" t="str">
        <f>IF($D819="","",Lançamentos!X819)</f>
        <v/>
      </c>
      <c r="I819" s="121" t="str">
        <f>IF($D819="","",Lançamentos!Z819)</f>
        <v/>
      </c>
      <c r="J819" s="121" t="str">
        <f>IF($D819="","",Lançamentos!AB819)</f>
        <v/>
      </c>
      <c r="K819" s="121" t="str">
        <f>IF($D819="","",Lançamentos!AD819)</f>
        <v/>
      </c>
      <c r="L819" s="121" t="str">
        <f>IF($D819="","",Lançamentos!AF819)</f>
        <v/>
      </c>
      <c r="M819" s="121" t="str">
        <f>IF($D819="","",Lançamentos!AH819)</f>
        <v/>
      </c>
      <c r="N819" s="121" t="str">
        <f>IF($D819="","",Lançamentos!AJ819)</f>
        <v/>
      </c>
      <c r="O819" s="124" t="str">
        <f t="shared" si="68"/>
        <v/>
      </c>
      <c r="P819" s="125" t="str">
        <f t="shared" si="69"/>
        <v/>
      </c>
      <c r="R819" s="119">
        <f t="shared" si="71"/>
        <v>1</v>
      </c>
      <c r="S819" s="119">
        <f t="shared" si="71"/>
        <v>1</v>
      </c>
      <c r="T819" s="119">
        <f t="shared" si="71"/>
        <v>1</v>
      </c>
      <c r="U819" s="119">
        <f t="shared" si="71"/>
        <v>1</v>
      </c>
      <c r="V819" s="119">
        <f t="shared" si="71"/>
        <v>1</v>
      </c>
      <c r="W819" s="119">
        <f t="shared" si="70"/>
        <v>1</v>
      </c>
      <c r="X819" s="119">
        <f t="shared" si="70"/>
        <v>1</v>
      </c>
      <c r="Y819" s="119">
        <f t="shared" si="70"/>
        <v>1</v>
      </c>
      <c r="Z819" s="119">
        <f t="shared" si="70"/>
        <v>1</v>
      </c>
      <c r="AA819" s="119">
        <f t="shared" si="70"/>
        <v>1</v>
      </c>
      <c r="AB819" s="119">
        <f t="shared" si="67"/>
        <v>10</v>
      </c>
    </row>
    <row r="820" spans="3:28" ht="54.95" customHeight="1" x14ac:dyDescent="0.25">
      <c r="C820" s="56">
        <v>816</v>
      </c>
      <c r="D820" s="94" t="str">
        <f>IF(Lançamentos!G820="","",Lançamentos!G820)</f>
        <v/>
      </c>
      <c r="E820" s="120" t="str">
        <f>IF(D820="","",Lançamentos!R820)</f>
        <v/>
      </c>
      <c r="F820" s="121" t="str">
        <f>IF($D820="","",Lançamentos!T820)</f>
        <v/>
      </c>
      <c r="G820" s="121" t="str">
        <f>IF($D820="","",Lançamentos!V820)</f>
        <v/>
      </c>
      <c r="H820" s="121" t="str">
        <f>IF($D820="","",Lançamentos!X820)</f>
        <v/>
      </c>
      <c r="I820" s="121" t="str">
        <f>IF($D820="","",Lançamentos!Z820)</f>
        <v/>
      </c>
      <c r="J820" s="121" t="str">
        <f>IF($D820="","",Lançamentos!AB820)</f>
        <v/>
      </c>
      <c r="K820" s="121" t="str">
        <f>IF($D820="","",Lançamentos!AD820)</f>
        <v/>
      </c>
      <c r="L820" s="121" t="str">
        <f>IF($D820="","",Lançamentos!AF820)</f>
        <v/>
      </c>
      <c r="M820" s="121" t="str">
        <f>IF($D820="","",Lançamentos!AH820)</f>
        <v/>
      </c>
      <c r="N820" s="121" t="str">
        <f>IF($D820="","",Lançamentos!AJ820)</f>
        <v/>
      </c>
      <c r="O820" s="124" t="str">
        <f t="shared" si="68"/>
        <v/>
      </c>
      <c r="P820" s="125" t="str">
        <f t="shared" si="69"/>
        <v/>
      </c>
      <c r="R820" s="119">
        <f t="shared" si="71"/>
        <v>1</v>
      </c>
      <c r="S820" s="119">
        <f t="shared" si="71"/>
        <v>1</v>
      </c>
      <c r="T820" s="119">
        <f t="shared" si="71"/>
        <v>1</v>
      </c>
      <c r="U820" s="119">
        <f t="shared" si="71"/>
        <v>1</v>
      </c>
      <c r="V820" s="119">
        <f t="shared" si="71"/>
        <v>1</v>
      </c>
      <c r="W820" s="119">
        <f t="shared" si="70"/>
        <v>1</v>
      </c>
      <c r="X820" s="119">
        <f t="shared" si="70"/>
        <v>1</v>
      </c>
      <c r="Y820" s="119">
        <f t="shared" si="70"/>
        <v>1</v>
      </c>
      <c r="Z820" s="119">
        <f t="shared" si="70"/>
        <v>1</v>
      </c>
      <c r="AA820" s="119">
        <f t="shared" si="70"/>
        <v>1</v>
      </c>
      <c r="AB820" s="119">
        <f t="shared" si="67"/>
        <v>10</v>
      </c>
    </row>
    <row r="821" spans="3:28" ht="54.95" customHeight="1" x14ac:dyDescent="0.25">
      <c r="C821" s="56">
        <v>817</v>
      </c>
      <c r="D821" s="94" t="str">
        <f>IF(Lançamentos!G821="","",Lançamentos!G821)</f>
        <v/>
      </c>
      <c r="E821" s="120" t="str">
        <f>IF(D821="","",Lançamentos!R821)</f>
        <v/>
      </c>
      <c r="F821" s="121" t="str">
        <f>IF($D821="","",Lançamentos!T821)</f>
        <v/>
      </c>
      <c r="G821" s="121" t="str">
        <f>IF($D821="","",Lançamentos!V821)</f>
        <v/>
      </c>
      <c r="H821" s="121" t="str">
        <f>IF($D821="","",Lançamentos!X821)</f>
        <v/>
      </c>
      <c r="I821" s="121" t="str">
        <f>IF($D821="","",Lançamentos!Z821)</f>
        <v/>
      </c>
      <c r="J821" s="121" t="str">
        <f>IF($D821="","",Lançamentos!AB821)</f>
        <v/>
      </c>
      <c r="K821" s="121" t="str">
        <f>IF($D821="","",Lançamentos!AD821)</f>
        <v/>
      </c>
      <c r="L821" s="121" t="str">
        <f>IF($D821="","",Lançamentos!AF821)</f>
        <v/>
      </c>
      <c r="M821" s="121" t="str">
        <f>IF($D821="","",Lançamentos!AH821)</f>
        <v/>
      </c>
      <c r="N821" s="121" t="str">
        <f>IF($D821="","",Lançamentos!AJ821)</f>
        <v/>
      </c>
      <c r="O821" s="124" t="str">
        <f t="shared" si="68"/>
        <v/>
      </c>
      <c r="P821" s="125" t="str">
        <f t="shared" si="69"/>
        <v/>
      </c>
      <c r="R821" s="119">
        <f t="shared" si="71"/>
        <v>1</v>
      </c>
      <c r="S821" s="119">
        <f t="shared" si="71"/>
        <v>1</v>
      </c>
      <c r="T821" s="119">
        <f t="shared" si="71"/>
        <v>1</v>
      </c>
      <c r="U821" s="119">
        <f t="shared" si="71"/>
        <v>1</v>
      </c>
      <c r="V821" s="119">
        <f t="shared" si="71"/>
        <v>1</v>
      </c>
      <c r="W821" s="119">
        <f t="shared" si="70"/>
        <v>1</v>
      </c>
      <c r="X821" s="119">
        <f t="shared" si="70"/>
        <v>1</v>
      </c>
      <c r="Y821" s="119">
        <f t="shared" si="70"/>
        <v>1</v>
      </c>
      <c r="Z821" s="119">
        <f t="shared" si="70"/>
        <v>1</v>
      </c>
      <c r="AA821" s="119">
        <f t="shared" si="70"/>
        <v>1</v>
      </c>
      <c r="AB821" s="119">
        <f t="shared" si="67"/>
        <v>10</v>
      </c>
    </row>
    <row r="822" spans="3:28" ht="54.95" customHeight="1" x14ac:dyDescent="0.25">
      <c r="C822" s="56">
        <v>818</v>
      </c>
      <c r="D822" s="94" t="str">
        <f>IF(Lançamentos!G822="","",Lançamentos!G822)</f>
        <v/>
      </c>
      <c r="E822" s="120" t="str">
        <f>IF(D822="","",Lançamentos!R822)</f>
        <v/>
      </c>
      <c r="F822" s="121" t="str">
        <f>IF($D822="","",Lançamentos!T822)</f>
        <v/>
      </c>
      <c r="G822" s="121" t="str">
        <f>IF($D822="","",Lançamentos!V822)</f>
        <v/>
      </c>
      <c r="H822" s="121" t="str">
        <f>IF($D822="","",Lançamentos!X822)</f>
        <v/>
      </c>
      <c r="I822" s="121" t="str">
        <f>IF($D822="","",Lançamentos!Z822)</f>
        <v/>
      </c>
      <c r="J822" s="121" t="str">
        <f>IF($D822="","",Lançamentos!AB822)</f>
        <v/>
      </c>
      <c r="K822" s="121" t="str">
        <f>IF($D822="","",Lançamentos!AD822)</f>
        <v/>
      </c>
      <c r="L822" s="121" t="str">
        <f>IF($D822="","",Lançamentos!AF822)</f>
        <v/>
      </c>
      <c r="M822" s="121" t="str">
        <f>IF($D822="","",Lançamentos!AH822)</f>
        <v/>
      </c>
      <c r="N822" s="121" t="str">
        <f>IF($D822="","",Lançamentos!AJ822)</f>
        <v/>
      </c>
      <c r="O822" s="124" t="str">
        <f t="shared" si="68"/>
        <v/>
      </c>
      <c r="P822" s="125" t="str">
        <f t="shared" si="69"/>
        <v/>
      </c>
      <c r="R822" s="119">
        <f t="shared" si="71"/>
        <v>1</v>
      </c>
      <c r="S822" s="119">
        <f t="shared" si="71"/>
        <v>1</v>
      </c>
      <c r="T822" s="119">
        <f t="shared" si="71"/>
        <v>1</v>
      </c>
      <c r="U822" s="119">
        <f t="shared" si="71"/>
        <v>1</v>
      </c>
      <c r="V822" s="119">
        <f t="shared" si="71"/>
        <v>1</v>
      </c>
      <c r="W822" s="119">
        <f t="shared" si="70"/>
        <v>1</v>
      </c>
      <c r="X822" s="119">
        <f t="shared" si="70"/>
        <v>1</v>
      </c>
      <c r="Y822" s="119">
        <f t="shared" si="70"/>
        <v>1</v>
      </c>
      <c r="Z822" s="119">
        <f t="shared" si="70"/>
        <v>1</v>
      </c>
      <c r="AA822" s="119">
        <f t="shared" si="70"/>
        <v>1</v>
      </c>
      <c r="AB822" s="119">
        <f t="shared" si="67"/>
        <v>10</v>
      </c>
    </row>
    <row r="823" spans="3:28" ht="54.95" customHeight="1" x14ac:dyDescent="0.25">
      <c r="C823" s="56">
        <v>819</v>
      </c>
      <c r="D823" s="94" t="str">
        <f>IF(Lançamentos!G823="","",Lançamentos!G823)</f>
        <v/>
      </c>
      <c r="E823" s="120" t="str">
        <f>IF(D823="","",Lançamentos!R823)</f>
        <v/>
      </c>
      <c r="F823" s="121" t="str">
        <f>IF($D823="","",Lançamentos!T823)</f>
        <v/>
      </c>
      <c r="G823" s="121" t="str">
        <f>IF($D823="","",Lançamentos!V823)</f>
        <v/>
      </c>
      <c r="H823" s="121" t="str">
        <f>IF($D823="","",Lançamentos!X823)</f>
        <v/>
      </c>
      <c r="I823" s="121" t="str">
        <f>IF($D823="","",Lançamentos!Z823)</f>
        <v/>
      </c>
      <c r="J823" s="121" t="str">
        <f>IF($D823="","",Lançamentos!AB823)</f>
        <v/>
      </c>
      <c r="K823" s="121" t="str">
        <f>IF($D823="","",Lançamentos!AD823)</f>
        <v/>
      </c>
      <c r="L823" s="121" t="str">
        <f>IF($D823="","",Lançamentos!AF823)</f>
        <v/>
      </c>
      <c r="M823" s="121" t="str">
        <f>IF($D823="","",Lançamentos!AH823)</f>
        <v/>
      </c>
      <c r="N823" s="121" t="str">
        <f>IF($D823="","",Lançamentos!AJ823)</f>
        <v/>
      </c>
      <c r="O823" s="124" t="str">
        <f t="shared" si="68"/>
        <v/>
      </c>
      <c r="P823" s="125" t="str">
        <f t="shared" si="69"/>
        <v/>
      </c>
      <c r="R823" s="119">
        <f t="shared" si="71"/>
        <v>1</v>
      </c>
      <c r="S823" s="119">
        <f t="shared" si="71"/>
        <v>1</v>
      </c>
      <c r="T823" s="119">
        <f t="shared" si="71"/>
        <v>1</v>
      </c>
      <c r="U823" s="119">
        <f t="shared" si="71"/>
        <v>1</v>
      </c>
      <c r="V823" s="119">
        <f t="shared" si="71"/>
        <v>1</v>
      </c>
      <c r="W823" s="119">
        <f t="shared" si="70"/>
        <v>1</v>
      </c>
      <c r="X823" s="119">
        <f t="shared" si="70"/>
        <v>1</v>
      </c>
      <c r="Y823" s="119">
        <f t="shared" si="70"/>
        <v>1</v>
      </c>
      <c r="Z823" s="119">
        <f t="shared" si="70"/>
        <v>1</v>
      </c>
      <c r="AA823" s="119">
        <f t="shared" si="70"/>
        <v>1</v>
      </c>
      <c r="AB823" s="119">
        <f t="shared" si="67"/>
        <v>10</v>
      </c>
    </row>
    <row r="824" spans="3:28" ht="54.95" customHeight="1" x14ac:dyDescent="0.25">
      <c r="C824" s="56">
        <v>820</v>
      </c>
      <c r="D824" s="94" t="str">
        <f>IF(Lançamentos!G824="","",Lançamentos!G824)</f>
        <v/>
      </c>
      <c r="E824" s="120" t="str">
        <f>IF(D824="","",Lançamentos!R824)</f>
        <v/>
      </c>
      <c r="F824" s="121" t="str">
        <f>IF($D824="","",Lançamentos!T824)</f>
        <v/>
      </c>
      <c r="G824" s="121" t="str">
        <f>IF($D824="","",Lançamentos!V824)</f>
        <v/>
      </c>
      <c r="H824" s="121" t="str">
        <f>IF($D824="","",Lançamentos!X824)</f>
        <v/>
      </c>
      <c r="I824" s="121" t="str">
        <f>IF($D824="","",Lançamentos!Z824)</f>
        <v/>
      </c>
      <c r="J824" s="121" t="str">
        <f>IF($D824="","",Lançamentos!AB824)</f>
        <v/>
      </c>
      <c r="K824" s="121" t="str">
        <f>IF($D824="","",Lançamentos!AD824)</f>
        <v/>
      </c>
      <c r="L824" s="121" t="str">
        <f>IF($D824="","",Lançamentos!AF824)</f>
        <v/>
      </c>
      <c r="M824" s="121" t="str">
        <f>IF($D824="","",Lançamentos!AH824)</f>
        <v/>
      </c>
      <c r="N824" s="121" t="str">
        <f>IF($D824="","",Lançamentos!AJ824)</f>
        <v/>
      </c>
      <c r="O824" s="124" t="str">
        <f t="shared" si="68"/>
        <v/>
      </c>
      <c r="P824" s="125" t="str">
        <f t="shared" si="69"/>
        <v/>
      </c>
      <c r="R824" s="119">
        <f t="shared" si="71"/>
        <v>1</v>
      </c>
      <c r="S824" s="119">
        <f t="shared" si="71"/>
        <v>1</v>
      </c>
      <c r="T824" s="119">
        <f t="shared" si="71"/>
        <v>1</v>
      </c>
      <c r="U824" s="119">
        <f t="shared" si="71"/>
        <v>1</v>
      </c>
      <c r="V824" s="119">
        <f t="shared" si="71"/>
        <v>1</v>
      </c>
      <c r="W824" s="119">
        <f t="shared" si="70"/>
        <v>1</v>
      </c>
      <c r="X824" s="119">
        <f t="shared" si="70"/>
        <v>1</v>
      </c>
      <c r="Y824" s="119">
        <f t="shared" si="70"/>
        <v>1</v>
      </c>
      <c r="Z824" s="119">
        <f t="shared" si="70"/>
        <v>1</v>
      </c>
      <c r="AA824" s="119">
        <f t="shared" si="70"/>
        <v>1</v>
      </c>
      <c r="AB824" s="119">
        <f t="shared" si="67"/>
        <v>10</v>
      </c>
    </row>
    <row r="825" spans="3:28" ht="54.95" customHeight="1" x14ac:dyDescent="0.25">
      <c r="C825" s="56">
        <v>821</v>
      </c>
      <c r="D825" s="94" t="str">
        <f>IF(Lançamentos!G825="","",Lançamentos!G825)</f>
        <v/>
      </c>
      <c r="E825" s="120" t="str">
        <f>IF(D825="","",Lançamentos!R825)</f>
        <v/>
      </c>
      <c r="F825" s="121" t="str">
        <f>IF($D825="","",Lançamentos!T825)</f>
        <v/>
      </c>
      <c r="G825" s="121" t="str">
        <f>IF($D825="","",Lançamentos!V825)</f>
        <v/>
      </c>
      <c r="H825" s="121" t="str">
        <f>IF($D825="","",Lançamentos!X825)</f>
        <v/>
      </c>
      <c r="I825" s="121" t="str">
        <f>IF($D825="","",Lançamentos!Z825)</f>
        <v/>
      </c>
      <c r="J825" s="121" t="str">
        <f>IF($D825="","",Lançamentos!AB825)</f>
        <v/>
      </c>
      <c r="K825" s="121" t="str">
        <f>IF($D825="","",Lançamentos!AD825)</f>
        <v/>
      </c>
      <c r="L825" s="121" t="str">
        <f>IF($D825="","",Lançamentos!AF825)</f>
        <v/>
      </c>
      <c r="M825" s="121" t="str">
        <f>IF($D825="","",Lançamentos!AH825)</f>
        <v/>
      </c>
      <c r="N825" s="121" t="str">
        <f>IF($D825="","",Lançamentos!AJ825)</f>
        <v/>
      </c>
      <c r="O825" s="124" t="str">
        <f t="shared" si="68"/>
        <v/>
      </c>
      <c r="P825" s="125" t="str">
        <f t="shared" si="69"/>
        <v/>
      </c>
      <c r="R825" s="119">
        <f t="shared" si="71"/>
        <v>1</v>
      </c>
      <c r="S825" s="119">
        <f t="shared" si="71"/>
        <v>1</v>
      </c>
      <c r="T825" s="119">
        <f t="shared" si="71"/>
        <v>1</v>
      </c>
      <c r="U825" s="119">
        <f t="shared" si="71"/>
        <v>1</v>
      </c>
      <c r="V825" s="119">
        <f t="shared" si="71"/>
        <v>1</v>
      </c>
      <c r="W825" s="119">
        <f t="shared" si="70"/>
        <v>1</v>
      </c>
      <c r="X825" s="119">
        <f t="shared" si="70"/>
        <v>1</v>
      </c>
      <c r="Y825" s="119">
        <f t="shared" si="70"/>
        <v>1</v>
      </c>
      <c r="Z825" s="119">
        <f t="shared" si="70"/>
        <v>1</v>
      </c>
      <c r="AA825" s="119">
        <f t="shared" si="70"/>
        <v>1</v>
      </c>
      <c r="AB825" s="119">
        <f t="shared" si="67"/>
        <v>10</v>
      </c>
    </row>
    <row r="826" spans="3:28" ht="54.95" customHeight="1" x14ac:dyDescent="0.25">
      <c r="C826" s="56">
        <v>822</v>
      </c>
      <c r="D826" s="94" t="str">
        <f>IF(Lançamentos!G826="","",Lançamentos!G826)</f>
        <v/>
      </c>
      <c r="E826" s="120" t="str">
        <f>IF(D826="","",Lançamentos!R826)</f>
        <v/>
      </c>
      <c r="F826" s="121" t="str">
        <f>IF($D826="","",Lançamentos!T826)</f>
        <v/>
      </c>
      <c r="G826" s="121" t="str">
        <f>IF($D826="","",Lançamentos!V826)</f>
        <v/>
      </c>
      <c r="H826" s="121" t="str">
        <f>IF($D826="","",Lançamentos!X826)</f>
        <v/>
      </c>
      <c r="I826" s="121" t="str">
        <f>IF($D826="","",Lançamentos!Z826)</f>
        <v/>
      </c>
      <c r="J826" s="121" t="str">
        <f>IF($D826="","",Lançamentos!AB826)</f>
        <v/>
      </c>
      <c r="K826" s="121" t="str">
        <f>IF($D826="","",Lançamentos!AD826)</f>
        <v/>
      </c>
      <c r="L826" s="121" t="str">
        <f>IF($D826="","",Lançamentos!AF826)</f>
        <v/>
      </c>
      <c r="M826" s="121" t="str">
        <f>IF($D826="","",Lançamentos!AH826)</f>
        <v/>
      </c>
      <c r="N826" s="121" t="str">
        <f>IF($D826="","",Lançamentos!AJ826)</f>
        <v/>
      </c>
      <c r="O826" s="124" t="str">
        <f t="shared" si="68"/>
        <v/>
      </c>
      <c r="P826" s="125" t="str">
        <f t="shared" si="69"/>
        <v/>
      </c>
      <c r="R826" s="119">
        <f t="shared" si="71"/>
        <v>1</v>
      </c>
      <c r="S826" s="119">
        <f t="shared" si="71"/>
        <v>1</v>
      </c>
      <c r="T826" s="119">
        <f t="shared" si="71"/>
        <v>1</v>
      </c>
      <c r="U826" s="119">
        <f t="shared" si="71"/>
        <v>1</v>
      </c>
      <c r="V826" s="119">
        <f t="shared" si="71"/>
        <v>1</v>
      </c>
      <c r="W826" s="119">
        <f t="shared" si="70"/>
        <v>1</v>
      </c>
      <c r="X826" s="119">
        <f t="shared" si="70"/>
        <v>1</v>
      </c>
      <c r="Y826" s="119">
        <f t="shared" si="70"/>
        <v>1</v>
      </c>
      <c r="Z826" s="119">
        <f t="shared" si="70"/>
        <v>1</v>
      </c>
      <c r="AA826" s="119">
        <f t="shared" si="70"/>
        <v>1</v>
      </c>
      <c r="AB826" s="119">
        <f t="shared" si="67"/>
        <v>10</v>
      </c>
    </row>
    <row r="827" spans="3:28" ht="54.95" customHeight="1" x14ac:dyDescent="0.25">
      <c r="C827" s="56">
        <v>823</v>
      </c>
      <c r="D827" s="94" t="str">
        <f>IF(Lançamentos!G827="","",Lançamentos!G827)</f>
        <v/>
      </c>
      <c r="E827" s="120" t="str">
        <f>IF(D827="","",Lançamentos!R827)</f>
        <v/>
      </c>
      <c r="F827" s="121" t="str">
        <f>IF($D827="","",Lançamentos!T827)</f>
        <v/>
      </c>
      <c r="G827" s="121" t="str">
        <f>IF($D827="","",Lançamentos!V827)</f>
        <v/>
      </c>
      <c r="H827" s="121" t="str">
        <f>IF($D827="","",Lançamentos!X827)</f>
        <v/>
      </c>
      <c r="I827" s="121" t="str">
        <f>IF($D827="","",Lançamentos!Z827)</f>
        <v/>
      </c>
      <c r="J827" s="121" t="str">
        <f>IF($D827="","",Lançamentos!AB827)</f>
        <v/>
      </c>
      <c r="K827" s="121" t="str">
        <f>IF($D827="","",Lançamentos!AD827)</f>
        <v/>
      </c>
      <c r="L827" s="121" t="str">
        <f>IF($D827="","",Lançamentos!AF827)</f>
        <v/>
      </c>
      <c r="M827" s="121" t="str">
        <f>IF($D827="","",Lançamentos!AH827)</f>
        <v/>
      </c>
      <c r="N827" s="121" t="str">
        <f>IF($D827="","",Lançamentos!AJ827)</f>
        <v/>
      </c>
      <c r="O827" s="124" t="str">
        <f t="shared" si="68"/>
        <v/>
      </c>
      <c r="P827" s="125" t="str">
        <f t="shared" si="69"/>
        <v/>
      </c>
      <c r="R827" s="119">
        <f t="shared" si="71"/>
        <v>1</v>
      </c>
      <c r="S827" s="119">
        <f t="shared" si="71"/>
        <v>1</v>
      </c>
      <c r="T827" s="119">
        <f t="shared" si="71"/>
        <v>1</v>
      </c>
      <c r="U827" s="119">
        <f t="shared" si="71"/>
        <v>1</v>
      </c>
      <c r="V827" s="119">
        <f t="shared" si="71"/>
        <v>1</v>
      </c>
      <c r="W827" s="119">
        <f t="shared" si="70"/>
        <v>1</v>
      </c>
      <c r="X827" s="119">
        <f t="shared" si="70"/>
        <v>1</v>
      </c>
      <c r="Y827" s="119">
        <f t="shared" si="70"/>
        <v>1</v>
      </c>
      <c r="Z827" s="119">
        <f t="shared" si="70"/>
        <v>1</v>
      </c>
      <c r="AA827" s="119">
        <f t="shared" si="70"/>
        <v>1</v>
      </c>
      <c r="AB827" s="119">
        <f t="shared" si="67"/>
        <v>10</v>
      </c>
    </row>
    <row r="828" spans="3:28" ht="54.95" customHeight="1" x14ac:dyDescent="0.25">
      <c r="C828" s="56">
        <v>824</v>
      </c>
      <c r="D828" s="94" t="str">
        <f>IF(Lançamentos!G828="","",Lançamentos!G828)</f>
        <v/>
      </c>
      <c r="E828" s="120" t="str">
        <f>IF(D828="","",Lançamentos!R828)</f>
        <v/>
      </c>
      <c r="F828" s="121" t="str">
        <f>IF($D828="","",Lançamentos!T828)</f>
        <v/>
      </c>
      <c r="G828" s="121" t="str">
        <f>IF($D828="","",Lançamentos!V828)</f>
        <v/>
      </c>
      <c r="H828" s="121" t="str">
        <f>IF($D828="","",Lançamentos!X828)</f>
        <v/>
      </c>
      <c r="I828" s="121" t="str">
        <f>IF($D828="","",Lançamentos!Z828)</f>
        <v/>
      </c>
      <c r="J828" s="121" t="str">
        <f>IF($D828="","",Lançamentos!AB828)</f>
        <v/>
      </c>
      <c r="K828" s="121" t="str">
        <f>IF($D828="","",Lançamentos!AD828)</f>
        <v/>
      </c>
      <c r="L828" s="121" t="str">
        <f>IF($D828="","",Lançamentos!AF828)</f>
        <v/>
      </c>
      <c r="M828" s="121" t="str">
        <f>IF($D828="","",Lançamentos!AH828)</f>
        <v/>
      </c>
      <c r="N828" s="121" t="str">
        <f>IF($D828="","",Lançamentos!AJ828)</f>
        <v/>
      </c>
      <c r="O828" s="124" t="str">
        <f t="shared" si="68"/>
        <v/>
      </c>
      <c r="P828" s="125" t="str">
        <f t="shared" si="69"/>
        <v/>
      </c>
      <c r="R828" s="119">
        <f t="shared" si="71"/>
        <v>1</v>
      </c>
      <c r="S828" s="119">
        <f t="shared" si="71"/>
        <v>1</v>
      </c>
      <c r="T828" s="119">
        <f t="shared" si="71"/>
        <v>1</v>
      </c>
      <c r="U828" s="119">
        <f t="shared" si="71"/>
        <v>1</v>
      </c>
      <c r="V828" s="119">
        <f t="shared" si="71"/>
        <v>1</v>
      </c>
      <c r="W828" s="119">
        <f t="shared" si="70"/>
        <v>1</v>
      </c>
      <c r="X828" s="119">
        <f t="shared" si="70"/>
        <v>1</v>
      </c>
      <c r="Y828" s="119">
        <f t="shared" si="70"/>
        <v>1</v>
      </c>
      <c r="Z828" s="119">
        <f t="shared" si="70"/>
        <v>1</v>
      </c>
      <c r="AA828" s="119">
        <f t="shared" si="70"/>
        <v>1</v>
      </c>
      <c r="AB828" s="119">
        <f t="shared" si="67"/>
        <v>10</v>
      </c>
    </row>
    <row r="829" spans="3:28" ht="54.95" customHeight="1" x14ac:dyDescent="0.25">
      <c r="C829" s="56">
        <v>825</v>
      </c>
      <c r="D829" s="94" t="str">
        <f>IF(Lançamentos!G829="","",Lançamentos!G829)</f>
        <v/>
      </c>
      <c r="E829" s="120" t="str">
        <f>IF(D829="","",Lançamentos!R829)</f>
        <v/>
      </c>
      <c r="F829" s="121" t="str">
        <f>IF($D829="","",Lançamentos!T829)</f>
        <v/>
      </c>
      <c r="G829" s="121" t="str">
        <f>IF($D829="","",Lançamentos!V829)</f>
        <v/>
      </c>
      <c r="H829" s="121" t="str">
        <f>IF($D829="","",Lançamentos!X829)</f>
        <v/>
      </c>
      <c r="I829" s="121" t="str">
        <f>IF($D829="","",Lançamentos!Z829)</f>
        <v/>
      </c>
      <c r="J829" s="121" t="str">
        <f>IF($D829="","",Lançamentos!AB829)</f>
        <v/>
      </c>
      <c r="K829" s="121" t="str">
        <f>IF($D829="","",Lançamentos!AD829)</f>
        <v/>
      </c>
      <c r="L829" s="121" t="str">
        <f>IF($D829="","",Lançamentos!AF829)</f>
        <v/>
      </c>
      <c r="M829" s="121" t="str">
        <f>IF($D829="","",Lançamentos!AH829)</f>
        <v/>
      </c>
      <c r="N829" s="121" t="str">
        <f>IF($D829="","",Lançamentos!AJ829)</f>
        <v/>
      </c>
      <c r="O829" s="124" t="str">
        <f t="shared" si="68"/>
        <v/>
      </c>
      <c r="P829" s="125" t="str">
        <f t="shared" si="69"/>
        <v/>
      </c>
      <c r="R829" s="119">
        <f t="shared" si="71"/>
        <v>1</v>
      </c>
      <c r="S829" s="119">
        <f t="shared" si="71"/>
        <v>1</v>
      </c>
      <c r="T829" s="119">
        <f t="shared" si="71"/>
        <v>1</v>
      </c>
      <c r="U829" s="119">
        <f t="shared" si="71"/>
        <v>1</v>
      </c>
      <c r="V829" s="119">
        <f t="shared" si="71"/>
        <v>1</v>
      </c>
      <c r="W829" s="119">
        <f t="shared" si="70"/>
        <v>1</v>
      </c>
      <c r="X829" s="119">
        <f t="shared" si="70"/>
        <v>1</v>
      </c>
      <c r="Y829" s="119">
        <f t="shared" si="70"/>
        <v>1</v>
      </c>
      <c r="Z829" s="119">
        <f t="shared" si="70"/>
        <v>1</v>
      </c>
      <c r="AA829" s="119">
        <f t="shared" si="70"/>
        <v>1</v>
      </c>
      <c r="AB829" s="119">
        <f t="shared" si="67"/>
        <v>10</v>
      </c>
    </row>
    <row r="830" spans="3:28" ht="54.95" customHeight="1" x14ac:dyDescent="0.25">
      <c r="C830" s="56">
        <v>826</v>
      </c>
      <c r="D830" s="94" t="str">
        <f>IF(Lançamentos!G830="","",Lançamentos!G830)</f>
        <v/>
      </c>
      <c r="E830" s="120" t="str">
        <f>IF(D830="","",Lançamentos!R830)</f>
        <v/>
      </c>
      <c r="F830" s="121" t="str">
        <f>IF($D830="","",Lançamentos!T830)</f>
        <v/>
      </c>
      <c r="G830" s="121" t="str">
        <f>IF($D830="","",Lançamentos!V830)</f>
        <v/>
      </c>
      <c r="H830" s="121" t="str">
        <f>IF($D830="","",Lançamentos!X830)</f>
        <v/>
      </c>
      <c r="I830" s="121" t="str">
        <f>IF($D830="","",Lançamentos!Z830)</f>
        <v/>
      </c>
      <c r="J830" s="121" t="str">
        <f>IF($D830="","",Lançamentos!AB830)</f>
        <v/>
      </c>
      <c r="K830" s="121" t="str">
        <f>IF($D830="","",Lançamentos!AD830)</f>
        <v/>
      </c>
      <c r="L830" s="121" t="str">
        <f>IF($D830="","",Lançamentos!AF830)</f>
        <v/>
      </c>
      <c r="M830" s="121" t="str">
        <f>IF($D830="","",Lançamentos!AH830)</f>
        <v/>
      </c>
      <c r="N830" s="121" t="str">
        <f>IF($D830="","",Lançamentos!AJ830)</f>
        <v/>
      </c>
      <c r="O830" s="124" t="str">
        <f t="shared" si="68"/>
        <v/>
      </c>
      <c r="P830" s="125" t="str">
        <f t="shared" si="69"/>
        <v/>
      </c>
      <c r="R830" s="119">
        <f t="shared" si="71"/>
        <v>1</v>
      </c>
      <c r="S830" s="119">
        <f t="shared" si="71"/>
        <v>1</v>
      </c>
      <c r="T830" s="119">
        <f t="shared" si="71"/>
        <v>1</v>
      </c>
      <c r="U830" s="119">
        <f t="shared" si="71"/>
        <v>1</v>
      </c>
      <c r="V830" s="119">
        <f t="shared" si="71"/>
        <v>1</v>
      </c>
      <c r="W830" s="119">
        <f t="shared" si="70"/>
        <v>1</v>
      </c>
      <c r="X830" s="119">
        <f t="shared" si="70"/>
        <v>1</v>
      </c>
      <c r="Y830" s="119">
        <f t="shared" si="70"/>
        <v>1</v>
      </c>
      <c r="Z830" s="119">
        <f t="shared" si="70"/>
        <v>1</v>
      </c>
      <c r="AA830" s="119">
        <f t="shared" si="70"/>
        <v>1</v>
      </c>
      <c r="AB830" s="119">
        <f t="shared" si="67"/>
        <v>10</v>
      </c>
    </row>
    <row r="831" spans="3:28" ht="54.95" customHeight="1" x14ac:dyDescent="0.25">
      <c r="C831" s="56">
        <v>827</v>
      </c>
      <c r="D831" s="94" t="str">
        <f>IF(Lançamentos!G831="","",Lançamentos!G831)</f>
        <v/>
      </c>
      <c r="E831" s="120" t="str">
        <f>IF(D831="","",Lançamentos!R831)</f>
        <v/>
      </c>
      <c r="F831" s="121" t="str">
        <f>IF($D831="","",Lançamentos!T831)</f>
        <v/>
      </c>
      <c r="G831" s="121" t="str">
        <f>IF($D831="","",Lançamentos!V831)</f>
        <v/>
      </c>
      <c r="H831" s="121" t="str">
        <f>IF($D831="","",Lançamentos!X831)</f>
        <v/>
      </c>
      <c r="I831" s="121" t="str">
        <f>IF($D831="","",Lançamentos!Z831)</f>
        <v/>
      </c>
      <c r="J831" s="121" t="str">
        <f>IF($D831="","",Lançamentos!AB831)</f>
        <v/>
      </c>
      <c r="K831" s="121" t="str">
        <f>IF($D831="","",Lançamentos!AD831)</f>
        <v/>
      </c>
      <c r="L831" s="121" t="str">
        <f>IF($D831="","",Lançamentos!AF831)</f>
        <v/>
      </c>
      <c r="M831" s="121" t="str">
        <f>IF($D831="","",Lançamentos!AH831)</f>
        <v/>
      </c>
      <c r="N831" s="121" t="str">
        <f>IF($D831="","",Lançamentos!AJ831)</f>
        <v/>
      </c>
      <c r="O831" s="124" t="str">
        <f t="shared" si="68"/>
        <v/>
      </c>
      <c r="P831" s="125" t="str">
        <f t="shared" si="69"/>
        <v/>
      </c>
      <c r="R831" s="119">
        <f t="shared" si="71"/>
        <v>1</v>
      </c>
      <c r="S831" s="119">
        <f t="shared" si="71"/>
        <v>1</v>
      </c>
      <c r="T831" s="119">
        <f t="shared" si="71"/>
        <v>1</v>
      </c>
      <c r="U831" s="119">
        <f t="shared" si="71"/>
        <v>1</v>
      </c>
      <c r="V831" s="119">
        <f t="shared" si="71"/>
        <v>1</v>
      </c>
      <c r="W831" s="119">
        <f t="shared" si="70"/>
        <v>1</v>
      </c>
      <c r="X831" s="119">
        <f t="shared" si="70"/>
        <v>1</v>
      </c>
      <c r="Y831" s="119">
        <f t="shared" si="70"/>
        <v>1</v>
      </c>
      <c r="Z831" s="119">
        <f t="shared" si="70"/>
        <v>1</v>
      </c>
      <c r="AA831" s="119">
        <f t="shared" si="70"/>
        <v>1</v>
      </c>
      <c r="AB831" s="119">
        <f t="shared" si="67"/>
        <v>10</v>
      </c>
    </row>
    <row r="832" spans="3:28" ht="54.95" customHeight="1" x14ac:dyDescent="0.25">
      <c r="C832" s="56">
        <v>828</v>
      </c>
      <c r="D832" s="94" t="str">
        <f>IF(Lançamentos!G832="","",Lançamentos!G832)</f>
        <v/>
      </c>
      <c r="E832" s="120" t="str">
        <f>IF(D832="","",Lançamentos!R832)</f>
        <v/>
      </c>
      <c r="F832" s="121" t="str">
        <f>IF($D832="","",Lançamentos!T832)</f>
        <v/>
      </c>
      <c r="G832" s="121" t="str">
        <f>IF($D832="","",Lançamentos!V832)</f>
        <v/>
      </c>
      <c r="H832" s="121" t="str">
        <f>IF($D832="","",Lançamentos!X832)</f>
        <v/>
      </c>
      <c r="I832" s="121" t="str">
        <f>IF($D832="","",Lançamentos!Z832)</f>
        <v/>
      </c>
      <c r="J832" s="121" t="str">
        <f>IF($D832="","",Lançamentos!AB832)</f>
        <v/>
      </c>
      <c r="K832" s="121" t="str">
        <f>IF($D832="","",Lançamentos!AD832)</f>
        <v/>
      </c>
      <c r="L832" s="121" t="str">
        <f>IF($D832="","",Lançamentos!AF832)</f>
        <v/>
      </c>
      <c r="M832" s="121" t="str">
        <f>IF($D832="","",Lançamentos!AH832)</f>
        <v/>
      </c>
      <c r="N832" s="121" t="str">
        <f>IF($D832="","",Lançamentos!AJ832)</f>
        <v/>
      </c>
      <c r="O832" s="124" t="str">
        <f t="shared" si="68"/>
        <v/>
      </c>
      <c r="P832" s="125" t="str">
        <f t="shared" si="69"/>
        <v/>
      </c>
      <c r="R832" s="119">
        <f t="shared" si="71"/>
        <v>1</v>
      </c>
      <c r="S832" s="119">
        <f t="shared" si="71"/>
        <v>1</v>
      </c>
      <c r="T832" s="119">
        <f t="shared" si="71"/>
        <v>1</v>
      </c>
      <c r="U832" s="119">
        <f t="shared" si="71"/>
        <v>1</v>
      </c>
      <c r="V832" s="119">
        <f t="shared" si="71"/>
        <v>1</v>
      </c>
      <c r="W832" s="119">
        <f t="shared" si="70"/>
        <v>1</v>
      </c>
      <c r="X832" s="119">
        <f t="shared" si="70"/>
        <v>1</v>
      </c>
      <c r="Y832" s="119">
        <f t="shared" si="70"/>
        <v>1</v>
      </c>
      <c r="Z832" s="119">
        <f t="shared" si="70"/>
        <v>1</v>
      </c>
      <c r="AA832" s="119">
        <f t="shared" si="70"/>
        <v>1</v>
      </c>
      <c r="AB832" s="119">
        <f t="shared" si="67"/>
        <v>10</v>
      </c>
    </row>
    <row r="833" spans="3:28" ht="54.95" customHeight="1" x14ac:dyDescent="0.25">
      <c r="C833" s="56">
        <v>829</v>
      </c>
      <c r="D833" s="94" t="str">
        <f>IF(Lançamentos!G833="","",Lançamentos!G833)</f>
        <v/>
      </c>
      <c r="E833" s="120" t="str">
        <f>IF(D833="","",Lançamentos!R833)</f>
        <v/>
      </c>
      <c r="F833" s="121" t="str">
        <f>IF($D833="","",Lançamentos!T833)</f>
        <v/>
      </c>
      <c r="G833" s="121" t="str">
        <f>IF($D833="","",Lançamentos!V833)</f>
        <v/>
      </c>
      <c r="H833" s="121" t="str">
        <f>IF($D833="","",Lançamentos!X833)</f>
        <v/>
      </c>
      <c r="I833" s="121" t="str">
        <f>IF($D833="","",Lançamentos!Z833)</f>
        <v/>
      </c>
      <c r="J833" s="121" t="str">
        <f>IF($D833="","",Lançamentos!AB833)</f>
        <v/>
      </c>
      <c r="K833" s="121" t="str">
        <f>IF($D833="","",Lançamentos!AD833)</f>
        <v/>
      </c>
      <c r="L833" s="121" t="str">
        <f>IF($D833="","",Lançamentos!AF833)</f>
        <v/>
      </c>
      <c r="M833" s="121" t="str">
        <f>IF($D833="","",Lançamentos!AH833)</f>
        <v/>
      </c>
      <c r="N833" s="121" t="str">
        <f>IF($D833="","",Lançamentos!AJ833)</f>
        <v/>
      </c>
      <c r="O833" s="124" t="str">
        <f t="shared" si="68"/>
        <v/>
      </c>
      <c r="P833" s="125" t="str">
        <f t="shared" si="69"/>
        <v/>
      </c>
      <c r="R833" s="119">
        <f t="shared" si="71"/>
        <v>1</v>
      </c>
      <c r="S833" s="119">
        <f t="shared" si="71"/>
        <v>1</v>
      </c>
      <c r="T833" s="119">
        <f t="shared" si="71"/>
        <v>1</v>
      </c>
      <c r="U833" s="119">
        <f t="shared" si="71"/>
        <v>1</v>
      </c>
      <c r="V833" s="119">
        <f t="shared" si="71"/>
        <v>1</v>
      </c>
      <c r="W833" s="119">
        <f t="shared" si="70"/>
        <v>1</v>
      </c>
      <c r="X833" s="119">
        <f t="shared" si="70"/>
        <v>1</v>
      </c>
      <c r="Y833" s="119">
        <f t="shared" si="70"/>
        <v>1</v>
      </c>
      <c r="Z833" s="119">
        <f t="shared" si="70"/>
        <v>1</v>
      </c>
      <c r="AA833" s="119">
        <f t="shared" si="70"/>
        <v>1</v>
      </c>
      <c r="AB833" s="119">
        <f t="shared" si="67"/>
        <v>10</v>
      </c>
    </row>
    <row r="834" spans="3:28" ht="54.95" customHeight="1" x14ac:dyDescent="0.25">
      <c r="C834" s="56">
        <v>830</v>
      </c>
      <c r="D834" s="94" t="str">
        <f>IF(Lançamentos!G834="","",Lançamentos!G834)</f>
        <v/>
      </c>
      <c r="E834" s="120" t="str">
        <f>IF(D834="","",Lançamentos!R834)</f>
        <v/>
      </c>
      <c r="F834" s="121" t="str">
        <f>IF($D834="","",Lançamentos!T834)</f>
        <v/>
      </c>
      <c r="G834" s="121" t="str">
        <f>IF($D834="","",Lançamentos!V834)</f>
        <v/>
      </c>
      <c r="H834" s="121" t="str">
        <f>IF($D834="","",Lançamentos!X834)</f>
        <v/>
      </c>
      <c r="I834" s="121" t="str">
        <f>IF($D834="","",Lançamentos!Z834)</f>
        <v/>
      </c>
      <c r="J834" s="121" t="str">
        <f>IF($D834="","",Lançamentos!AB834)</f>
        <v/>
      </c>
      <c r="K834" s="121" t="str">
        <f>IF($D834="","",Lançamentos!AD834)</f>
        <v/>
      </c>
      <c r="L834" s="121" t="str">
        <f>IF($D834="","",Lançamentos!AF834)</f>
        <v/>
      </c>
      <c r="M834" s="121" t="str">
        <f>IF($D834="","",Lançamentos!AH834)</f>
        <v/>
      </c>
      <c r="N834" s="121" t="str">
        <f>IF($D834="","",Lançamentos!AJ834)</f>
        <v/>
      </c>
      <c r="O834" s="124" t="str">
        <f t="shared" si="68"/>
        <v/>
      </c>
      <c r="P834" s="125" t="str">
        <f t="shared" si="69"/>
        <v/>
      </c>
      <c r="R834" s="119">
        <f t="shared" si="71"/>
        <v>1</v>
      </c>
      <c r="S834" s="119">
        <f t="shared" si="71"/>
        <v>1</v>
      </c>
      <c r="T834" s="119">
        <f t="shared" si="71"/>
        <v>1</v>
      </c>
      <c r="U834" s="119">
        <f t="shared" si="71"/>
        <v>1</v>
      </c>
      <c r="V834" s="119">
        <f t="shared" si="71"/>
        <v>1</v>
      </c>
      <c r="W834" s="119">
        <f t="shared" si="70"/>
        <v>1</v>
      </c>
      <c r="X834" s="119">
        <f t="shared" si="70"/>
        <v>1</v>
      </c>
      <c r="Y834" s="119">
        <f t="shared" si="70"/>
        <v>1</v>
      </c>
      <c r="Z834" s="119">
        <f t="shared" si="70"/>
        <v>1</v>
      </c>
      <c r="AA834" s="119">
        <f t="shared" si="70"/>
        <v>1</v>
      </c>
      <c r="AB834" s="119">
        <f t="shared" si="67"/>
        <v>10</v>
      </c>
    </row>
    <row r="835" spans="3:28" ht="54.95" customHeight="1" x14ac:dyDescent="0.25">
      <c r="C835" s="56">
        <v>831</v>
      </c>
      <c r="D835" s="94" t="str">
        <f>IF(Lançamentos!G835="","",Lançamentos!G835)</f>
        <v/>
      </c>
      <c r="E835" s="120" t="str">
        <f>IF(D835="","",Lançamentos!R835)</f>
        <v/>
      </c>
      <c r="F835" s="121" t="str">
        <f>IF($D835="","",Lançamentos!T835)</f>
        <v/>
      </c>
      <c r="G835" s="121" t="str">
        <f>IF($D835="","",Lançamentos!V835)</f>
        <v/>
      </c>
      <c r="H835" s="121" t="str">
        <f>IF($D835="","",Lançamentos!X835)</f>
        <v/>
      </c>
      <c r="I835" s="121" t="str">
        <f>IF($D835="","",Lançamentos!Z835)</f>
        <v/>
      </c>
      <c r="J835" s="121" t="str">
        <f>IF($D835="","",Lançamentos!AB835)</f>
        <v/>
      </c>
      <c r="K835" s="121" t="str">
        <f>IF($D835="","",Lançamentos!AD835)</f>
        <v/>
      </c>
      <c r="L835" s="121" t="str">
        <f>IF($D835="","",Lançamentos!AF835)</f>
        <v/>
      </c>
      <c r="M835" s="121" t="str">
        <f>IF($D835="","",Lançamentos!AH835)</f>
        <v/>
      </c>
      <c r="N835" s="121" t="str">
        <f>IF($D835="","",Lançamentos!AJ835)</f>
        <v/>
      </c>
      <c r="O835" s="124" t="str">
        <f t="shared" si="68"/>
        <v/>
      </c>
      <c r="P835" s="125" t="str">
        <f t="shared" si="69"/>
        <v/>
      </c>
      <c r="R835" s="119">
        <f t="shared" si="71"/>
        <v>1</v>
      </c>
      <c r="S835" s="119">
        <f t="shared" si="71"/>
        <v>1</v>
      </c>
      <c r="T835" s="119">
        <f t="shared" si="71"/>
        <v>1</v>
      </c>
      <c r="U835" s="119">
        <f t="shared" si="71"/>
        <v>1</v>
      </c>
      <c r="V835" s="119">
        <f t="shared" si="71"/>
        <v>1</v>
      </c>
      <c r="W835" s="119">
        <f t="shared" ref="W835:AA885" si="72">IF(J835=0,0,1)</f>
        <v>1</v>
      </c>
      <c r="X835" s="119">
        <f t="shared" si="72"/>
        <v>1</v>
      </c>
      <c r="Y835" s="119">
        <f t="shared" si="72"/>
        <v>1</v>
      </c>
      <c r="Z835" s="119">
        <f t="shared" si="72"/>
        <v>1</v>
      </c>
      <c r="AA835" s="119">
        <f t="shared" si="72"/>
        <v>1</v>
      </c>
      <c r="AB835" s="119">
        <f t="shared" si="67"/>
        <v>10</v>
      </c>
    </row>
    <row r="836" spans="3:28" ht="54.95" customHeight="1" x14ac:dyDescent="0.25">
      <c r="C836" s="56">
        <v>832</v>
      </c>
      <c r="D836" s="94" t="str">
        <f>IF(Lançamentos!G836="","",Lançamentos!G836)</f>
        <v/>
      </c>
      <c r="E836" s="120" t="str">
        <f>IF(D836="","",Lançamentos!R836)</f>
        <v/>
      </c>
      <c r="F836" s="121" t="str">
        <f>IF($D836="","",Lançamentos!T836)</f>
        <v/>
      </c>
      <c r="G836" s="121" t="str">
        <f>IF($D836="","",Lançamentos!V836)</f>
        <v/>
      </c>
      <c r="H836" s="121" t="str">
        <f>IF($D836="","",Lançamentos!X836)</f>
        <v/>
      </c>
      <c r="I836" s="121" t="str">
        <f>IF($D836="","",Lançamentos!Z836)</f>
        <v/>
      </c>
      <c r="J836" s="121" t="str">
        <f>IF($D836="","",Lançamentos!AB836)</f>
        <v/>
      </c>
      <c r="K836" s="121" t="str">
        <f>IF($D836="","",Lançamentos!AD836)</f>
        <v/>
      </c>
      <c r="L836" s="121" t="str">
        <f>IF($D836="","",Lançamentos!AF836)</f>
        <v/>
      </c>
      <c r="M836" s="121" t="str">
        <f>IF($D836="","",Lançamentos!AH836)</f>
        <v/>
      </c>
      <c r="N836" s="121" t="str">
        <f>IF($D836="","",Lançamentos!AJ836)</f>
        <v/>
      </c>
      <c r="O836" s="124" t="str">
        <f t="shared" si="68"/>
        <v/>
      </c>
      <c r="P836" s="125" t="str">
        <f t="shared" si="69"/>
        <v/>
      </c>
      <c r="R836" s="119">
        <f t="shared" ref="R836:V886" si="73">IF(E836=0,0,1)</f>
        <v>1</v>
      </c>
      <c r="S836" s="119">
        <f t="shared" si="73"/>
        <v>1</v>
      </c>
      <c r="T836" s="119">
        <f t="shared" si="73"/>
        <v>1</v>
      </c>
      <c r="U836" s="119">
        <f t="shared" si="73"/>
        <v>1</v>
      </c>
      <c r="V836" s="119">
        <f t="shared" si="73"/>
        <v>1</v>
      </c>
      <c r="W836" s="119">
        <f t="shared" si="72"/>
        <v>1</v>
      </c>
      <c r="X836" s="119">
        <f t="shared" si="72"/>
        <v>1</v>
      </c>
      <c r="Y836" s="119">
        <f t="shared" si="72"/>
        <v>1</v>
      </c>
      <c r="Z836" s="119">
        <f t="shared" si="72"/>
        <v>1</v>
      </c>
      <c r="AA836" s="119">
        <f t="shared" si="72"/>
        <v>1</v>
      </c>
      <c r="AB836" s="119">
        <f t="shared" si="67"/>
        <v>10</v>
      </c>
    </row>
    <row r="837" spans="3:28" ht="54.95" customHeight="1" x14ac:dyDescent="0.25">
      <c r="C837" s="56">
        <v>833</v>
      </c>
      <c r="D837" s="94" t="str">
        <f>IF(Lançamentos!G837="","",Lançamentos!G837)</f>
        <v/>
      </c>
      <c r="E837" s="120" t="str">
        <f>IF(D837="","",Lançamentos!R837)</f>
        <v/>
      </c>
      <c r="F837" s="121" t="str">
        <f>IF($D837="","",Lançamentos!T837)</f>
        <v/>
      </c>
      <c r="G837" s="121" t="str">
        <f>IF($D837="","",Lançamentos!V837)</f>
        <v/>
      </c>
      <c r="H837" s="121" t="str">
        <f>IF($D837="","",Lançamentos!X837)</f>
        <v/>
      </c>
      <c r="I837" s="121" t="str">
        <f>IF($D837="","",Lançamentos!Z837)</f>
        <v/>
      </c>
      <c r="J837" s="121" t="str">
        <f>IF($D837="","",Lançamentos!AB837)</f>
        <v/>
      </c>
      <c r="K837" s="121" t="str">
        <f>IF($D837="","",Lançamentos!AD837)</f>
        <v/>
      </c>
      <c r="L837" s="121" t="str">
        <f>IF($D837="","",Lançamentos!AF837)</f>
        <v/>
      </c>
      <c r="M837" s="121" t="str">
        <f>IF($D837="","",Lançamentos!AH837)</f>
        <v/>
      </c>
      <c r="N837" s="121" t="str">
        <f>IF($D837="","",Lançamentos!AJ837)</f>
        <v/>
      </c>
      <c r="O837" s="124" t="str">
        <f t="shared" si="68"/>
        <v/>
      </c>
      <c r="P837" s="125" t="str">
        <f t="shared" si="69"/>
        <v/>
      </c>
      <c r="R837" s="119">
        <f t="shared" si="73"/>
        <v>1</v>
      </c>
      <c r="S837" s="119">
        <f t="shared" si="73"/>
        <v>1</v>
      </c>
      <c r="T837" s="119">
        <f t="shared" si="73"/>
        <v>1</v>
      </c>
      <c r="U837" s="119">
        <f t="shared" si="73"/>
        <v>1</v>
      </c>
      <c r="V837" s="119">
        <f t="shared" si="73"/>
        <v>1</v>
      </c>
      <c r="W837" s="119">
        <f t="shared" si="72"/>
        <v>1</v>
      </c>
      <c r="X837" s="119">
        <f t="shared" si="72"/>
        <v>1</v>
      </c>
      <c r="Y837" s="119">
        <f t="shared" si="72"/>
        <v>1</v>
      </c>
      <c r="Z837" s="119">
        <f t="shared" si="72"/>
        <v>1</v>
      </c>
      <c r="AA837" s="119">
        <f t="shared" si="72"/>
        <v>1</v>
      </c>
      <c r="AB837" s="119">
        <f t="shared" si="67"/>
        <v>10</v>
      </c>
    </row>
    <row r="838" spans="3:28" ht="54.95" customHeight="1" x14ac:dyDescent="0.25">
      <c r="C838" s="56">
        <v>834</v>
      </c>
      <c r="D838" s="94" t="str">
        <f>IF(Lançamentos!G838="","",Lançamentos!G838)</f>
        <v/>
      </c>
      <c r="E838" s="120" t="str">
        <f>IF(D838="","",Lançamentos!R838)</f>
        <v/>
      </c>
      <c r="F838" s="121" t="str">
        <f>IF($D838="","",Lançamentos!T838)</f>
        <v/>
      </c>
      <c r="G838" s="121" t="str">
        <f>IF($D838="","",Lançamentos!V838)</f>
        <v/>
      </c>
      <c r="H838" s="121" t="str">
        <f>IF($D838="","",Lançamentos!X838)</f>
        <v/>
      </c>
      <c r="I838" s="121" t="str">
        <f>IF($D838="","",Lançamentos!Z838)</f>
        <v/>
      </c>
      <c r="J838" s="121" t="str">
        <f>IF($D838="","",Lançamentos!AB838)</f>
        <v/>
      </c>
      <c r="K838" s="121" t="str">
        <f>IF($D838="","",Lançamentos!AD838)</f>
        <v/>
      </c>
      <c r="L838" s="121" t="str">
        <f>IF($D838="","",Lançamentos!AF838)</f>
        <v/>
      </c>
      <c r="M838" s="121" t="str">
        <f>IF($D838="","",Lançamentos!AH838)</f>
        <v/>
      </c>
      <c r="N838" s="121" t="str">
        <f>IF($D838="","",Lançamentos!AJ838)</f>
        <v/>
      </c>
      <c r="O838" s="124" t="str">
        <f t="shared" si="68"/>
        <v/>
      </c>
      <c r="P838" s="125" t="str">
        <f t="shared" si="69"/>
        <v/>
      </c>
      <c r="R838" s="119">
        <f t="shared" si="73"/>
        <v>1</v>
      </c>
      <c r="S838" s="119">
        <f t="shared" si="73"/>
        <v>1</v>
      </c>
      <c r="T838" s="119">
        <f t="shared" si="73"/>
        <v>1</v>
      </c>
      <c r="U838" s="119">
        <f t="shared" si="73"/>
        <v>1</v>
      </c>
      <c r="V838" s="119">
        <f t="shared" si="73"/>
        <v>1</v>
      </c>
      <c r="W838" s="119">
        <f t="shared" si="72"/>
        <v>1</v>
      </c>
      <c r="X838" s="119">
        <f t="shared" si="72"/>
        <v>1</v>
      </c>
      <c r="Y838" s="119">
        <f t="shared" si="72"/>
        <v>1</v>
      </c>
      <c r="Z838" s="119">
        <f t="shared" si="72"/>
        <v>1</v>
      </c>
      <c r="AA838" s="119">
        <f t="shared" si="72"/>
        <v>1</v>
      </c>
      <c r="AB838" s="119">
        <f t="shared" ref="AB838:AB901" si="74">SUM(R838:AA838)</f>
        <v>10</v>
      </c>
    </row>
    <row r="839" spans="3:28" ht="54.95" customHeight="1" x14ac:dyDescent="0.25">
      <c r="C839" s="56">
        <v>835</v>
      </c>
      <c r="D839" s="94" t="str">
        <f>IF(Lançamentos!G839="","",Lançamentos!G839)</f>
        <v/>
      </c>
      <c r="E839" s="120" t="str">
        <f>IF(D839="","",Lançamentos!R839)</f>
        <v/>
      </c>
      <c r="F839" s="121" t="str">
        <f>IF($D839="","",Lançamentos!T839)</f>
        <v/>
      </c>
      <c r="G839" s="121" t="str">
        <f>IF($D839="","",Lançamentos!V839)</f>
        <v/>
      </c>
      <c r="H839" s="121" t="str">
        <f>IF($D839="","",Lançamentos!X839)</f>
        <v/>
      </c>
      <c r="I839" s="121" t="str">
        <f>IF($D839="","",Lançamentos!Z839)</f>
        <v/>
      </c>
      <c r="J839" s="121" t="str">
        <f>IF($D839="","",Lançamentos!AB839)</f>
        <v/>
      </c>
      <c r="K839" s="121" t="str">
        <f>IF($D839="","",Lançamentos!AD839)</f>
        <v/>
      </c>
      <c r="L839" s="121" t="str">
        <f>IF($D839="","",Lançamentos!AF839)</f>
        <v/>
      </c>
      <c r="M839" s="121" t="str">
        <f>IF($D839="","",Lançamentos!AH839)</f>
        <v/>
      </c>
      <c r="N839" s="121" t="str">
        <f>IF($D839="","",Lançamentos!AJ839)</f>
        <v/>
      </c>
      <c r="O839" s="124" t="str">
        <f t="shared" ref="O839:O902" si="75">IFERROR(IF(D839="","",P839/AB839),0)</f>
        <v/>
      </c>
      <c r="P839" s="125" t="str">
        <f t="shared" ref="P839:P902" si="76">IF(D839="","",SUM(E839:N839))</f>
        <v/>
      </c>
      <c r="R839" s="119">
        <f t="shared" si="73"/>
        <v>1</v>
      </c>
      <c r="S839" s="119">
        <f t="shared" si="73"/>
        <v>1</v>
      </c>
      <c r="T839" s="119">
        <f t="shared" si="73"/>
        <v>1</v>
      </c>
      <c r="U839" s="119">
        <f t="shared" si="73"/>
        <v>1</v>
      </c>
      <c r="V839" s="119">
        <f t="shared" si="73"/>
        <v>1</v>
      </c>
      <c r="W839" s="119">
        <f t="shared" si="72"/>
        <v>1</v>
      </c>
      <c r="X839" s="119">
        <f t="shared" si="72"/>
        <v>1</v>
      </c>
      <c r="Y839" s="119">
        <f t="shared" si="72"/>
        <v>1</v>
      </c>
      <c r="Z839" s="119">
        <f t="shared" si="72"/>
        <v>1</v>
      </c>
      <c r="AA839" s="119">
        <f t="shared" si="72"/>
        <v>1</v>
      </c>
      <c r="AB839" s="119">
        <f t="shared" si="74"/>
        <v>10</v>
      </c>
    </row>
    <row r="840" spans="3:28" ht="54.95" customHeight="1" x14ac:dyDescent="0.25">
      <c r="C840" s="56">
        <v>836</v>
      </c>
      <c r="D840" s="94" t="str">
        <f>IF(Lançamentos!G840="","",Lançamentos!G840)</f>
        <v/>
      </c>
      <c r="E840" s="120" t="str">
        <f>IF(D840="","",Lançamentos!R840)</f>
        <v/>
      </c>
      <c r="F840" s="121" t="str">
        <f>IF($D840="","",Lançamentos!T840)</f>
        <v/>
      </c>
      <c r="G840" s="121" t="str">
        <f>IF($D840="","",Lançamentos!V840)</f>
        <v/>
      </c>
      <c r="H840" s="121" t="str">
        <f>IF($D840="","",Lançamentos!X840)</f>
        <v/>
      </c>
      <c r="I840" s="121" t="str">
        <f>IF($D840="","",Lançamentos!Z840)</f>
        <v/>
      </c>
      <c r="J840" s="121" t="str">
        <f>IF($D840="","",Lançamentos!AB840)</f>
        <v/>
      </c>
      <c r="K840" s="121" t="str">
        <f>IF($D840="","",Lançamentos!AD840)</f>
        <v/>
      </c>
      <c r="L840" s="121" t="str">
        <f>IF($D840="","",Lançamentos!AF840)</f>
        <v/>
      </c>
      <c r="M840" s="121" t="str">
        <f>IF($D840="","",Lançamentos!AH840)</f>
        <v/>
      </c>
      <c r="N840" s="121" t="str">
        <f>IF($D840="","",Lançamentos!AJ840)</f>
        <v/>
      </c>
      <c r="O840" s="124" t="str">
        <f t="shared" si="75"/>
        <v/>
      </c>
      <c r="P840" s="125" t="str">
        <f t="shared" si="76"/>
        <v/>
      </c>
      <c r="R840" s="119">
        <f t="shared" si="73"/>
        <v>1</v>
      </c>
      <c r="S840" s="119">
        <f t="shared" si="73"/>
        <v>1</v>
      </c>
      <c r="T840" s="119">
        <f t="shared" si="73"/>
        <v>1</v>
      </c>
      <c r="U840" s="119">
        <f t="shared" si="73"/>
        <v>1</v>
      </c>
      <c r="V840" s="119">
        <f t="shared" si="73"/>
        <v>1</v>
      </c>
      <c r="W840" s="119">
        <f t="shared" si="72"/>
        <v>1</v>
      </c>
      <c r="X840" s="119">
        <f t="shared" si="72"/>
        <v>1</v>
      </c>
      <c r="Y840" s="119">
        <f t="shared" si="72"/>
        <v>1</v>
      </c>
      <c r="Z840" s="119">
        <f t="shared" si="72"/>
        <v>1</v>
      </c>
      <c r="AA840" s="119">
        <f t="shared" si="72"/>
        <v>1</v>
      </c>
      <c r="AB840" s="119">
        <f t="shared" si="74"/>
        <v>10</v>
      </c>
    </row>
    <row r="841" spans="3:28" ht="54.95" customHeight="1" x14ac:dyDescent="0.25">
      <c r="C841" s="56">
        <v>837</v>
      </c>
      <c r="D841" s="94" t="str">
        <f>IF(Lançamentos!G841="","",Lançamentos!G841)</f>
        <v/>
      </c>
      <c r="E841" s="120" t="str">
        <f>IF(D841="","",Lançamentos!R841)</f>
        <v/>
      </c>
      <c r="F841" s="121" t="str">
        <f>IF($D841="","",Lançamentos!T841)</f>
        <v/>
      </c>
      <c r="G841" s="121" t="str">
        <f>IF($D841="","",Lançamentos!V841)</f>
        <v/>
      </c>
      <c r="H841" s="121" t="str">
        <f>IF($D841="","",Lançamentos!X841)</f>
        <v/>
      </c>
      <c r="I841" s="121" t="str">
        <f>IF($D841="","",Lançamentos!Z841)</f>
        <v/>
      </c>
      <c r="J841" s="121" t="str">
        <f>IF($D841="","",Lançamentos!AB841)</f>
        <v/>
      </c>
      <c r="K841" s="121" t="str">
        <f>IF($D841="","",Lançamentos!AD841)</f>
        <v/>
      </c>
      <c r="L841" s="121" t="str">
        <f>IF($D841="","",Lançamentos!AF841)</f>
        <v/>
      </c>
      <c r="M841" s="121" t="str">
        <f>IF($D841="","",Lançamentos!AH841)</f>
        <v/>
      </c>
      <c r="N841" s="121" t="str">
        <f>IF($D841="","",Lançamentos!AJ841)</f>
        <v/>
      </c>
      <c r="O841" s="124" t="str">
        <f t="shared" si="75"/>
        <v/>
      </c>
      <c r="P841" s="125" t="str">
        <f t="shared" si="76"/>
        <v/>
      </c>
      <c r="R841" s="119">
        <f t="shared" si="73"/>
        <v>1</v>
      </c>
      <c r="S841" s="119">
        <f t="shared" si="73"/>
        <v>1</v>
      </c>
      <c r="T841" s="119">
        <f t="shared" si="73"/>
        <v>1</v>
      </c>
      <c r="U841" s="119">
        <f t="shared" si="73"/>
        <v>1</v>
      </c>
      <c r="V841" s="119">
        <f t="shared" si="73"/>
        <v>1</v>
      </c>
      <c r="W841" s="119">
        <f t="shared" si="72"/>
        <v>1</v>
      </c>
      <c r="X841" s="119">
        <f t="shared" si="72"/>
        <v>1</v>
      </c>
      <c r="Y841" s="119">
        <f t="shared" si="72"/>
        <v>1</v>
      </c>
      <c r="Z841" s="119">
        <f t="shared" si="72"/>
        <v>1</v>
      </c>
      <c r="AA841" s="119">
        <f t="shared" si="72"/>
        <v>1</v>
      </c>
      <c r="AB841" s="119">
        <f t="shared" si="74"/>
        <v>10</v>
      </c>
    </row>
    <row r="842" spans="3:28" ht="54.95" customHeight="1" x14ac:dyDescent="0.25">
      <c r="C842" s="56">
        <v>838</v>
      </c>
      <c r="D842" s="94" t="str">
        <f>IF(Lançamentos!G842="","",Lançamentos!G842)</f>
        <v/>
      </c>
      <c r="E842" s="120" t="str">
        <f>IF(D842="","",Lançamentos!R842)</f>
        <v/>
      </c>
      <c r="F842" s="121" t="str">
        <f>IF($D842="","",Lançamentos!T842)</f>
        <v/>
      </c>
      <c r="G842" s="121" t="str">
        <f>IF($D842="","",Lançamentos!V842)</f>
        <v/>
      </c>
      <c r="H842" s="121" t="str">
        <f>IF($D842="","",Lançamentos!X842)</f>
        <v/>
      </c>
      <c r="I842" s="121" t="str">
        <f>IF($D842="","",Lançamentos!Z842)</f>
        <v/>
      </c>
      <c r="J842" s="121" t="str">
        <f>IF($D842="","",Lançamentos!AB842)</f>
        <v/>
      </c>
      <c r="K842" s="121" t="str">
        <f>IF($D842="","",Lançamentos!AD842)</f>
        <v/>
      </c>
      <c r="L842" s="121" t="str">
        <f>IF($D842="","",Lançamentos!AF842)</f>
        <v/>
      </c>
      <c r="M842" s="121" t="str">
        <f>IF($D842="","",Lançamentos!AH842)</f>
        <v/>
      </c>
      <c r="N842" s="121" t="str">
        <f>IF($D842="","",Lançamentos!AJ842)</f>
        <v/>
      </c>
      <c r="O842" s="124" t="str">
        <f t="shared" si="75"/>
        <v/>
      </c>
      <c r="P842" s="125" t="str">
        <f t="shared" si="76"/>
        <v/>
      </c>
      <c r="R842" s="119">
        <f t="shared" si="73"/>
        <v>1</v>
      </c>
      <c r="S842" s="119">
        <f t="shared" si="73"/>
        <v>1</v>
      </c>
      <c r="T842" s="119">
        <f t="shared" si="73"/>
        <v>1</v>
      </c>
      <c r="U842" s="119">
        <f t="shared" si="73"/>
        <v>1</v>
      </c>
      <c r="V842" s="119">
        <f t="shared" si="73"/>
        <v>1</v>
      </c>
      <c r="W842" s="119">
        <f t="shared" si="72"/>
        <v>1</v>
      </c>
      <c r="X842" s="119">
        <f t="shared" si="72"/>
        <v>1</v>
      </c>
      <c r="Y842" s="119">
        <f t="shared" si="72"/>
        <v>1</v>
      </c>
      <c r="Z842" s="119">
        <f t="shared" si="72"/>
        <v>1</v>
      </c>
      <c r="AA842" s="119">
        <f t="shared" si="72"/>
        <v>1</v>
      </c>
      <c r="AB842" s="119">
        <f t="shared" si="74"/>
        <v>10</v>
      </c>
    </row>
    <row r="843" spans="3:28" ht="54.95" customHeight="1" x14ac:dyDescent="0.25">
      <c r="C843" s="56">
        <v>839</v>
      </c>
      <c r="D843" s="94" t="str">
        <f>IF(Lançamentos!G843="","",Lançamentos!G843)</f>
        <v/>
      </c>
      <c r="E843" s="120" t="str">
        <f>IF(D843="","",Lançamentos!R843)</f>
        <v/>
      </c>
      <c r="F843" s="121" t="str">
        <f>IF($D843="","",Lançamentos!T843)</f>
        <v/>
      </c>
      <c r="G843" s="121" t="str">
        <f>IF($D843="","",Lançamentos!V843)</f>
        <v/>
      </c>
      <c r="H843" s="121" t="str">
        <f>IF($D843="","",Lançamentos!X843)</f>
        <v/>
      </c>
      <c r="I843" s="121" t="str">
        <f>IF($D843="","",Lançamentos!Z843)</f>
        <v/>
      </c>
      <c r="J843" s="121" t="str">
        <f>IF($D843="","",Lançamentos!AB843)</f>
        <v/>
      </c>
      <c r="K843" s="121" t="str">
        <f>IF($D843="","",Lançamentos!AD843)</f>
        <v/>
      </c>
      <c r="L843" s="121" t="str">
        <f>IF($D843="","",Lançamentos!AF843)</f>
        <v/>
      </c>
      <c r="M843" s="121" t="str">
        <f>IF($D843="","",Lançamentos!AH843)</f>
        <v/>
      </c>
      <c r="N843" s="121" t="str">
        <f>IF($D843="","",Lançamentos!AJ843)</f>
        <v/>
      </c>
      <c r="O843" s="124" t="str">
        <f t="shared" si="75"/>
        <v/>
      </c>
      <c r="P843" s="125" t="str">
        <f t="shared" si="76"/>
        <v/>
      </c>
      <c r="R843" s="119">
        <f t="shared" si="73"/>
        <v>1</v>
      </c>
      <c r="S843" s="119">
        <f t="shared" si="73"/>
        <v>1</v>
      </c>
      <c r="T843" s="119">
        <f t="shared" si="73"/>
        <v>1</v>
      </c>
      <c r="U843" s="119">
        <f t="shared" si="73"/>
        <v>1</v>
      </c>
      <c r="V843" s="119">
        <f t="shared" si="73"/>
        <v>1</v>
      </c>
      <c r="W843" s="119">
        <f t="shared" si="72"/>
        <v>1</v>
      </c>
      <c r="X843" s="119">
        <f t="shared" si="72"/>
        <v>1</v>
      </c>
      <c r="Y843" s="119">
        <f t="shared" si="72"/>
        <v>1</v>
      </c>
      <c r="Z843" s="119">
        <f t="shared" si="72"/>
        <v>1</v>
      </c>
      <c r="AA843" s="119">
        <f t="shared" si="72"/>
        <v>1</v>
      </c>
      <c r="AB843" s="119">
        <f t="shared" si="74"/>
        <v>10</v>
      </c>
    </row>
    <row r="844" spans="3:28" ht="54.95" customHeight="1" x14ac:dyDescent="0.25">
      <c r="C844" s="56">
        <v>840</v>
      </c>
      <c r="D844" s="94" t="str">
        <f>IF(Lançamentos!G844="","",Lançamentos!G844)</f>
        <v/>
      </c>
      <c r="E844" s="120" t="str">
        <f>IF(D844="","",Lançamentos!R844)</f>
        <v/>
      </c>
      <c r="F844" s="121" t="str">
        <f>IF($D844="","",Lançamentos!T844)</f>
        <v/>
      </c>
      <c r="G844" s="121" t="str">
        <f>IF($D844="","",Lançamentos!V844)</f>
        <v/>
      </c>
      <c r="H844" s="121" t="str">
        <f>IF($D844="","",Lançamentos!X844)</f>
        <v/>
      </c>
      <c r="I844" s="121" t="str">
        <f>IF($D844="","",Lançamentos!Z844)</f>
        <v/>
      </c>
      <c r="J844" s="121" t="str">
        <f>IF($D844="","",Lançamentos!AB844)</f>
        <v/>
      </c>
      <c r="K844" s="121" t="str">
        <f>IF($D844="","",Lançamentos!AD844)</f>
        <v/>
      </c>
      <c r="L844" s="121" t="str">
        <f>IF($D844="","",Lançamentos!AF844)</f>
        <v/>
      </c>
      <c r="M844" s="121" t="str">
        <f>IF($D844="","",Lançamentos!AH844)</f>
        <v/>
      </c>
      <c r="N844" s="121" t="str">
        <f>IF($D844="","",Lançamentos!AJ844)</f>
        <v/>
      </c>
      <c r="O844" s="124" t="str">
        <f t="shared" si="75"/>
        <v/>
      </c>
      <c r="P844" s="125" t="str">
        <f t="shared" si="76"/>
        <v/>
      </c>
      <c r="R844" s="119">
        <f t="shared" si="73"/>
        <v>1</v>
      </c>
      <c r="S844" s="119">
        <f t="shared" si="73"/>
        <v>1</v>
      </c>
      <c r="T844" s="119">
        <f t="shared" si="73"/>
        <v>1</v>
      </c>
      <c r="U844" s="119">
        <f t="shared" si="73"/>
        <v>1</v>
      </c>
      <c r="V844" s="119">
        <f t="shared" si="73"/>
        <v>1</v>
      </c>
      <c r="W844" s="119">
        <f t="shared" si="72"/>
        <v>1</v>
      </c>
      <c r="X844" s="119">
        <f t="shared" si="72"/>
        <v>1</v>
      </c>
      <c r="Y844" s="119">
        <f t="shared" si="72"/>
        <v>1</v>
      </c>
      <c r="Z844" s="119">
        <f t="shared" si="72"/>
        <v>1</v>
      </c>
      <c r="AA844" s="119">
        <f t="shared" si="72"/>
        <v>1</v>
      </c>
      <c r="AB844" s="119">
        <f t="shared" si="74"/>
        <v>10</v>
      </c>
    </row>
    <row r="845" spans="3:28" ht="54.95" customHeight="1" x14ac:dyDescent="0.25">
      <c r="C845" s="56">
        <v>841</v>
      </c>
      <c r="D845" s="94" t="str">
        <f>IF(Lançamentos!G845="","",Lançamentos!G845)</f>
        <v/>
      </c>
      <c r="E845" s="120" t="str">
        <f>IF(D845="","",Lançamentos!R845)</f>
        <v/>
      </c>
      <c r="F845" s="121" t="str">
        <f>IF($D845="","",Lançamentos!T845)</f>
        <v/>
      </c>
      <c r="G845" s="121" t="str">
        <f>IF($D845="","",Lançamentos!V845)</f>
        <v/>
      </c>
      <c r="H845" s="121" t="str">
        <f>IF($D845="","",Lançamentos!X845)</f>
        <v/>
      </c>
      <c r="I845" s="121" t="str">
        <f>IF($D845="","",Lançamentos!Z845)</f>
        <v/>
      </c>
      <c r="J845" s="121" t="str">
        <f>IF($D845="","",Lançamentos!AB845)</f>
        <v/>
      </c>
      <c r="K845" s="121" t="str">
        <f>IF($D845="","",Lançamentos!AD845)</f>
        <v/>
      </c>
      <c r="L845" s="121" t="str">
        <f>IF($D845="","",Lançamentos!AF845)</f>
        <v/>
      </c>
      <c r="M845" s="121" t="str">
        <f>IF($D845="","",Lançamentos!AH845)</f>
        <v/>
      </c>
      <c r="N845" s="121" t="str">
        <f>IF($D845="","",Lançamentos!AJ845)</f>
        <v/>
      </c>
      <c r="O845" s="124" t="str">
        <f t="shared" si="75"/>
        <v/>
      </c>
      <c r="P845" s="125" t="str">
        <f t="shared" si="76"/>
        <v/>
      </c>
      <c r="R845" s="119">
        <f t="shared" si="73"/>
        <v>1</v>
      </c>
      <c r="S845" s="119">
        <f t="shared" si="73"/>
        <v>1</v>
      </c>
      <c r="T845" s="119">
        <f t="shared" si="73"/>
        <v>1</v>
      </c>
      <c r="U845" s="119">
        <f t="shared" si="73"/>
        <v>1</v>
      </c>
      <c r="V845" s="119">
        <f t="shared" si="73"/>
        <v>1</v>
      </c>
      <c r="W845" s="119">
        <f t="shared" si="72"/>
        <v>1</v>
      </c>
      <c r="X845" s="119">
        <f t="shared" si="72"/>
        <v>1</v>
      </c>
      <c r="Y845" s="119">
        <f t="shared" si="72"/>
        <v>1</v>
      </c>
      <c r="Z845" s="119">
        <f t="shared" si="72"/>
        <v>1</v>
      </c>
      <c r="AA845" s="119">
        <f t="shared" si="72"/>
        <v>1</v>
      </c>
      <c r="AB845" s="119">
        <f t="shared" si="74"/>
        <v>10</v>
      </c>
    </row>
    <row r="846" spans="3:28" ht="54.95" customHeight="1" x14ac:dyDescent="0.25">
      <c r="C846" s="56">
        <v>842</v>
      </c>
      <c r="D846" s="94" t="str">
        <f>IF(Lançamentos!G846="","",Lançamentos!G846)</f>
        <v/>
      </c>
      <c r="E846" s="120" t="str">
        <f>IF(D846="","",Lançamentos!R846)</f>
        <v/>
      </c>
      <c r="F846" s="121" t="str">
        <f>IF($D846="","",Lançamentos!T846)</f>
        <v/>
      </c>
      <c r="G846" s="121" t="str">
        <f>IF($D846="","",Lançamentos!V846)</f>
        <v/>
      </c>
      <c r="H846" s="121" t="str">
        <f>IF($D846="","",Lançamentos!X846)</f>
        <v/>
      </c>
      <c r="I846" s="121" t="str">
        <f>IF($D846="","",Lançamentos!Z846)</f>
        <v/>
      </c>
      <c r="J846" s="121" t="str">
        <f>IF($D846="","",Lançamentos!AB846)</f>
        <v/>
      </c>
      <c r="K846" s="121" t="str">
        <f>IF($D846="","",Lançamentos!AD846)</f>
        <v/>
      </c>
      <c r="L846" s="121" t="str">
        <f>IF($D846="","",Lançamentos!AF846)</f>
        <v/>
      </c>
      <c r="M846" s="121" t="str">
        <f>IF($D846="","",Lançamentos!AH846)</f>
        <v/>
      </c>
      <c r="N846" s="121" t="str">
        <f>IF($D846="","",Lançamentos!AJ846)</f>
        <v/>
      </c>
      <c r="O846" s="124" t="str">
        <f t="shared" si="75"/>
        <v/>
      </c>
      <c r="P846" s="125" t="str">
        <f t="shared" si="76"/>
        <v/>
      </c>
      <c r="R846" s="119">
        <f t="shared" si="73"/>
        <v>1</v>
      </c>
      <c r="S846" s="119">
        <f t="shared" si="73"/>
        <v>1</v>
      </c>
      <c r="T846" s="119">
        <f t="shared" si="73"/>
        <v>1</v>
      </c>
      <c r="U846" s="119">
        <f t="shared" si="73"/>
        <v>1</v>
      </c>
      <c r="V846" s="119">
        <f t="shared" si="73"/>
        <v>1</v>
      </c>
      <c r="W846" s="119">
        <f t="shared" si="72"/>
        <v>1</v>
      </c>
      <c r="X846" s="119">
        <f t="shared" si="72"/>
        <v>1</v>
      </c>
      <c r="Y846" s="119">
        <f t="shared" si="72"/>
        <v>1</v>
      </c>
      <c r="Z846" s="119">
        <f t="shared" si="72"/>
        <v>1</v>
      </c>
      <c r="AA846" s="119">
        <f t="shared" si="72"/>
        <v>1</v>
      </c>
      <c r="AB846" s="119">
        <f t="shared" si="74"/>
        <v>10</v>
      </c>
    </row>
    <row r="847" spans="3:28" ht="54.95" customHeight="1" x14ac:dyDescent="0.25">
      <c r="C847" s="56">
        <v>843</v>
      </c>
      <c r="D847" s="94" t="str">
        <f>IF(Lançamentos!G847="","",Lançamentos!G847)</f>
        <v/>
      </c>
      <c r="E847" s="120" t="str">
        <f>IF(D847="","",Lançamentos!R847)</f>
        <v/>
      </c>
      <c r="F847" s="121" t="str">
        <f>IF($D847="","",Lançamentos!T847)</f>
        <v/>
      </c>
      <c r="G847" s="121" t="str">
        <f>IF($D847="","",Lançamentos!V847)</f>
        <v/>
      </c>
      <c r="H847" s="121" t="str">
        <f>IF($D847="","",Lançamentos!X847)</f>
        <v/>
      </c>
      <c r="I847" s="121" t="str">
        <f>IF($D847="","",Lançamentos!Z847)</f>
        <v/>
      </c>
      <c r="J847" s="121" t="str">
        <f>IF($D847="","",Lançamentos!AB847)</f>
        <v/>
      </c>
      <c r="K847" s="121" t="str">
        <f>IF($D847="","",Lançamentos!AD847)</f>
        <v/>
      </c>
      <c r="L847" s="121" t="str">
        <f>IF($D847="","",Lançamentos!AF847)</f>
        <v/>
      </c>
      <c r="M847" s="121" t="str">
        <f>IF($D847="","",Lançamentos!AH847)</f>
        <v/>
      </c>
      <c r="N847" s="121" t="str">
        <f>IF($D847="","",Lançamentos!AJ847)</f>
        <v/>
      </c>
      <c r="O847" s="124" t="str">
        <f t="shared" si="75"/>
        <v/>
      </c>
      <c r="P847" s="125" t="str">
        <f t="shared" si="76"/>
        <v/>
      </c>
      <c r="R847" s="119">
        <f t="shared" si="73"/>
        <v>1</v>
      </c>
      <c r="S847" s="119">
        <f t="shared" si="73"/>
        <v>1</v>
      </c>
      <c r="T847" s="119">
        <f t="shared" si="73"/>
        <v>1</v>
      </c>
      <c r="U847" s="119">
        <f t="shared" si="73"/>
        <v>1</v>
      </c>
      <c r="V847" s="119">
        <f t="shared" si="73"/>
        <v>1</v>
      </c>
      <c r="W847" s="119">
        <f t="shared" si="72"/>
        <v>1</v>
      </c>
      <c r="X847" s="119">
        <f t="shared" si="72"/>
        <v>1</v>
      </c>
      <c r="Y847" s="119">
        <f t="shared" si="72"/>
        <v>1</v>
      </c>
      <c r="Z847" s="119">
        <f t="shared" si="72"/>
        <v>1</v>
      </c>
      <c r="AA847" s="119">
        <f t="shared" si="72"/>
        <v>1</v>
      </c>
      <c r="AB847" s="119">
        <f t="shared" si="74"/>
        <v>10</v>
      </c>
    </row>
    <row r="848" spans="3:28" ht="54.95" customHeight="1" x14ac:dyDescent="0.25">
      <c r="C848" s="56">
        <v>844</v>
      </c>
      <c r="D848" s="94" t="str">
        <f>IF(Lançamentos!G848="","",Lançamentos!G848)</f>
        <v/>
      </c>
      <c r="E848" s="120" t="str">
        <f>IF(D848="","",Lançamentos!R848)</f>
        <v/>
      </c>
      <c r="F848" s="121" t="str">
        <f>IF($D848="","",Lançamentos!T848)</f>
        <v/>
      </c>
      <c r="G848" s="121" t="str">
        <f>IF($D848="","",Lançamentos!V848)</f>
        <v/>
      </c>
      <c r="H848" s="121" t="str">
        <f>IF($D848="","",Lançamentos!X848)</f>
        <v/>
      </c>
      <c r="I848" s="121" t="str">
        <f>IF($D848="","",Lançamentos!Z848)</f>
        <v/>
      </c>
      <c r="J848" s="121" t="str">
        <f>IF($D848="","",Lançamentos!AB848)</f>
        <v/>
      </c>
      <c r="K848" s="121" t="str">
        <f>IF($D848="","",Lançamentos!AD848)</f>
        <v/>
      </c>
      <c r="L848" s="121" t="str">
        <f>IF($D848="","",Lançamentos!AF848)</f>
        <v/>
      </c>
      <c r="M848" s="121" t="str">
        <f>IF($D848="","",Lançamentos!AH848)</f>
        <v/>
      </c>
      <c r="N848" s="121" t="str">
        <f>IF($D848="","",Lançamentos!AJ848)</f>
        <v/>
      </c>
      <c r="O848" s="124" t="str">
        <f t="shared" si="75"/>
        <v/>
      </c>
      <c r="P848" s="125" t="str">
        <f t="shared" si="76"/>
        <v/>
      </c>
      <c r="R848" s="119">
        <f t="shared" si="73"/>
        <v>1</v>
      </c>
      <c r="S848" s="119">
        <f t="shared" si="73"/>
        <v>1</v>
      </c>
      <c r="T848" s="119">
        <f t="shared" si="73"/>
        <v>1</v>
      </c>
      <c r="U848" s="119">
        <f t="shared" si="73"/>
        <v>1</v>
      </c>
      <c r="V848" s="119">
        <f t="shared" si="73"/>
        <v>1</v>
      </c>
      <c r="W848" s="119">
        <f t="shared" si="72"/>
        <v>1</v>
      </c>
      <c r="X848" s="119">
        <f t="shared" si="72"/>
        <v>1</v>
      </c>
      <c r="Y848" s="119">
        <f t="shared" si="72"/>
        <v>1</v>
      </c>
      <c r="Z848" s="119">
        <f t="shared" si="72"/>
        <v>1</v>
      </c>
      <c r="AA848" s="119">
        <f t="shared" si="72"/>
        <v>1</v>
      </c>
      <c r="AB848" s="119">
        <f t="shared" si="74"/>
        <v>10</v>
      </c>
    </row>
    <row r="849" spans="3:28" ht="54.95" customHeight="1" x14ac:dyDescent="0.25">
      <c r="C849" s="56">
        <v>845</v>
      </c>
      <c r="D849" s="94" t="str">
        <f>IF(Lançamentos!G849="","",Lançamentos!G849)</f>
        <v/>
      </c>
      <c r="E849" s="120" t="str">
        <f>IF(D849="","",Lançamentos!R849)</f>
        <v/>
      </c>
      <c r="F849" s="121" t="str">
        <f>IF($D849="","",Lançamentos!T849)</f>
        <v/>
      </c>
      <c r="G849" s="121" t="str">
        <f>IF($D849="","",Lançamentos!V849)</f>
        <v/>
      </c>
      <c r="H849" s="121" t="str">
        <f>IF($D849="","",Lançamentos!X849)</f>
        <v/>
      </c>
      <c r="I849" s="121" t="str">
        <f>IF($D849="","",Lançamentos!Z849)</f>
        <v/>
      </c>
      <c r="J849" s="121" t="str">
        <f>IF($D849="","",Lançamentos!AB849)</f>
        <v/>
      </c>
      <c r="K849" s="121" t="str">
        <f>IF($D849="","",Lançamentos!AD849)</f>
        <v/>
      </c>
      <c r="L849" s="121" t="str">
        <f>IF($D849="","",Lançamentos!AF849)</f>
        <v/>
      </c>
      <c r="M849" s="121" t="str">
        <f>IF($D849="","",Lançamentos!AH849)</f>
        <v/>
      </c>
      <c r="N849" s="121" t="str">
        <f>IF($D849="","",Lançamentos!AJ849)</f>
        <v/>
      </c>
      <c r="O849" s="124" t="str">
        <f t="shared" si="75"/>
        <v/>
      </c>
      <c r="P849" s="125" t="str">
        <f t="shared" si="76"/>
        <v/>
      </c>
      <c r="R849" s="119">
        <f t="shared" si="73"/>
        <v>1</v>
      </c>
      <c r="S849" s="119">
        <f t="shared" si="73"/>
        <v>1</v>
      </c>
      <c r="T849" s="119">
        <f t="shared" si="73"/>
        <v>1</v>
      </c>
      <c r="U849" s="119">
        <f t="shared" si="73"/>
        <v>1</v>
      </c>
      <c r="V849" s="119">
        <f t="shared" si="73"/>
        <v>1</v>
      </c>
      <c r="W849" s="119">
        <f t="shared" si="72"/>
        <v>1</v>
      </c>
      <c r="X849" s="119">
        <f t="shared" si="72"/>
        <v>1</v>
      </c>
      <c r="Y849" s="119">
        <f t="shared" si="72"/>
        <v>1</v>
      </c>
      <c r="Z849" s="119">
        <f t="shared" si="72"/>
        <v>1</v>
      </c>
      <c r="AA849" s="119">
        <f t="shared" si="72"/>
        <v>1</v>
      </c>
      <c r="AB849" s="119">
        <f t="shared" si="74"/>
        <v>10</v>
      </c>
    </row>
    <row r="850" spans="3:28" ht="54.95" customHeight="1" x14ac:dyDescent="0.25">
      <c r="C850" s="56">
        <v>846</v>
      </c>
      <c r="D850" s="94" t="str">
        <f>IF(Lançamentos!G850="","",Lançamentos!G850)</f>
        <v/>
      </c>
      <c r="E850" s="120" t="str">
        <f>IF(D850="","",Lançamentos!R850)</f>
        <v/>
      </c>
      <c r="F850" s="121" t="str">
        <f>IF($D850="","",Lançamentos!T850)</f>
        <v/>
      </c>
      <c r="G850" s="121" t="str">
        <f>IF($D850="","",Lançamentos!V850)</f>
        <v/>
      </c>
      <c r="H850" s="121" t="str">
        <f>IF($D850="","",Lançamentos!X850)</f>
        <v/>
      </c>
      <c r="I850" s="121" t="str">
        <f>IF($D850="","",Lançamentos!Z850)</f>
        <v/>
      </c>
      <c r="J850" s="121" t="str">
        <f>IF($D850="","",Lançamentos!AB850)</f>
        <v/>
      </c>
      <c r="K850" s="121" t="str">
        <f>IF($D850="","",Lançamentos!AD850)</f>
        <v/>
      </c>
      <c r="L850" s="121" t="str">
        <f>IF($D850="","",Lançamentos!AF850)</f>
        <v/>
      </c>
      <c r="M850" s="121" t="str">
        <f>IF($D850="","",Lançamentos!AH850)</f>
        <v/>
      </c>
      <c r="N850" s="121" t="str">
        <f>IF($D850="","",Lançamentos!AJ850)</f>
        <v/>
      </c>
      <c r="O850" s="124" t="str">
        <f t="shared" si="75"/>
        <v/>
      </c>
      <c r="P850" s="125" t="str">
        <f t="shared" si="76"/>
        <v/>
      </c>
      <c r="R850" s="119">
        <f t="shared" si="73"/>
        <v>1</v>
      </c>
      <c r="S850" s="119">
        <f t="shared" si="73"/>
        <v>1</v>
      </c>
      <c r="T850" s="119">
        <f t="shared" si="73"/>
        <v>1</v>
      </c>
      <c r="U850" s="119">
        <f t="shared" si="73"/>
        <v>1</v>
      </c>
      <c r="V850" s="119">
        <f t="shared" si="73"/>
        <v>1</v>
      </c>
      <c r="W850" s="119">
        <f t="shared" si="72"/>
        <v>1</v>
      </c>
      <c r="X850" s="119">
        <f t="shared" si="72"/>
        <v>1</v>
      </c>
      <c r="Y850" s="119">
        <f t="shared" si="72"/>
        <v>1</v>
      </c>
      <c r="Z850" s="119">
        <f t="shared" si="72"/>
        <v>1</v>
      </c>
      <c r="AA850" s="119">
        <f t="shared" si="72"/>
        <v>1</v>
      </c>
      <c r="AB850" s="119">
        <f t="shared" si="74"/>
        <v>10</v>
      </c>
    </row>
    <row r="851" spans="3:28" ht="54.95" customHeight="1" x14ac:dyDescent="0.25">
      <c r="C851" s="56">
        <v>847</v>
      </c>
      <c r="D851" s="94" t="str">
        <f>IF(Lançamentos!G851="","",Lançamentos!G851)</f>
        <v/>
      </c>
      <c r="E851" s="120" t="str">
        <f>IF(D851="","",Lançamentos!R851)</f>
        <v/>
      </c>
      <c r="F851" s="121" t="str">
        <f>IF($D851="","",Lançamentos!T851)</f>
        <v/>
      </c>
      <c r="G851" s="121" t="str">
        <f>IF($D851="","",Lançamentos!V851)</f>
        <v/>
      </c>
      <c r="H851" s="121" t="str">
        <f>IF($D851="","",Lançamentos!X851)</f>
        <v/>
      </c>
      <c r="I851" s="121" t="str">
        <f>IF($D851="","",Lançamentos!Z851)</f>
        <v/>
      </c>
      <c r="J851" s="121" t="str">
        <f>IF($D851="","",Lançamentos!AB851)</f>
        <v/>
      </c>
      <c r="K851" s="121" t="str">
        <f>IF($D851="","",Lançamentos!AD851)</f>
        <v/>
      </c>
      <c r="L851" s="121" t="str">
        <f>IF($D851="","",Lançamentos!AF851)</f>
        <v/>
      </c>
      <c r="M851" s="121" t="str">
        <f>IF($D851="","",Lançamentos!AH851)</f>
        <v/>
      </c>
      <c r="N851" s="121" t="str">
        <f>IF($D851="","",Lançamentos!AJ851)</f>
        <v/>
      </c>
      <c r="O851" s="124" t="str">
        <f t="shared" si="75"/>
        <v/>
      </c>
      <c r="P851" s="125" t="str">
        <f t="shared" si="76"/>
        <v/>
      </c>
      <c r="R851" s="119">
        <f t="shared" si="73"/>
        <v>1</v>
      </c>
      <c r="S851" s="119">
        <f t="shared" si="73"/>
        <v>1</v>
      </c>
      <c r="T851" s="119">
        <f t="shared" si="73"/>
        <v>1</v>
      </c>
      <c r="U851" s="119">
        <f t="shared" si="73"/>
        <v>1</v>
      </c>
      <c r="V851" s="119">
        <f t="shared" si="73"/>
        <v>1</v>
      </c>
      <c r="W851" s="119">
        <f t="shared" si="72"/>
        <v>1</v>
      </c>
      <c r="X851" s="119">
        <f t="shared" si="72"/>
        <v>1</v>
      </c>
      <c r="Y851" s="119">
        <f t="shared" si="72"/>
        <v>1</v>
      </c>
      <c r="Z851" s="119">
        <f t="shared" si="72"/>
        <v>1</v>
      </c>
      <c r="AA851" s="119">
        <f t="shared" si="72"/>
        <v>1</v>
      </c>
      <c r="AB851" s="119">
        <f t="shared" si="74"/>
        <v>10</v>
      </c>
    </row>
    <row r="852" spans="3:28" ht="54.95" customHeight="1" x14ac:dyDescent="0.25">
      <c r="C852" s="56">
        <v>848</v>
      </c>
      <c r="D852" s="94" t="str">
        <f>IF(Lançamentos!G852="","",Lançamentos!G852)</f>
        <v/>
      </c>
      <c r="E852" s="120" t="str">
        <f>IF(D852="","",Lançamentos!R852)</f>
        <v/>
      </c>
      <c r="F852" s="121" t="str">
        <f>IF($D852="","",Lançamentos!T852)</f>
        <v/>
      </c>
      <c r="G852" s="121" t="str">
        <f>IF($D852="","",Lançamentos!V852)</f>
        <v/>
      </c>
      <c r="H852" s="121" t="str">
        <f>IF($D852="","",Lançamentos!X852)</f>
        <v/>
      </c>
      <c r="I852" s="121" t="str">
        <f>IF($D852="","",Lançamentos!Z852)</f>
        <v/>
      </c>
      <c r="J852" s="121" t="str">
        <f>IF($D852="","",Lançamentos!AB852)</f>
        <v/>
      </c>
      <c r="K852" s="121" t="str">
        <f>IF($D852="","",Lançamentos!AD852)</f>
        <v/>
      </c>
      <c r="L852" s="121" t="str">
        <f>IF($D852="","",Lançamentos!AF852)</f>
        <v/>
      </c>
      <c r="M852" s="121" t="str">
        <f>IF($D852="","",Lançamentos!AH852)</f>
        <v/>
      </c>
      <c r="N852" s="121" t="str">
        <f>IF($D852="","",Lançamentos!AJ852)</f>
        <v/>
      </c>
      <c r="O852" s="124" t="str">
        <f t="shared" si="75"/>
        <v/>
      </c>
      <c r="P852" s="125" t="str">
        <f t="shared" si="76"/>
        <v/>
      </c>
      <c r="R852" s="119">
        <f t="shared" si="73"/>
        <v>1</v>
      </c>
      <c r="S852" s="119">
        <f t="shared" si="73"/>
        <v>1</v>
      </c>
      <c r="T852" s="119">
        <f t="shared" si="73"/>
        <v>1</v>
      </c>
      <c r="U852" s="119">
        <f t="shared" si="73"/>
        <v>1</v>
      </c>
      <c r="V852" s="119">
        <f t="shared" si="73"/>
        <v>1</v>
      </c>
      <c r="W852" s="119">
        <f t="shared" si="72"/>
        <v>1</v>
      </c>
      <c r="X852" s="119">
        <f t="shared" si="72"/>
        <v>1</v>
      </c>
      <c r="Y852" s="119">
        <f t="shared" si="72"/>
        <v>1</v>
      </c>
      <c r="Z852" s="119">
        <f t="shared" si="72"/>
        <v>1</v>
      </c>
      <c r="AA852" s="119">
        <f t="shared" si="72"/>
        <v>1</v>
      </c>
      <c r="AB852" s="119">
        <f t="shared" si="74"/>
        <v>10</v>
      </c>
    </row>
    <row r="853" spans="3:28" ht="54.95" customHeight="1" x14ac:dyDescent="0.25">
      <c r="C853" s="56">
        <v>849</v>
      </c>
      <c r="D853" s="94" t="str">
        <f>IF(Lançamentos!G853="","",Lançamentos!G853)</f>
        <v/>
      </c>
      <c r="E853" s="120" t="str">
        <f>IF(D853="","",Lançamentos!R853)</f>
        <v/>
      </c>
      <c r="F853" s="121" t="str">
        <f>IF($D853="","",Lançamentos!T853)</f>
        <v/>
      </c>
      <c r="G853" s="121" t="str">
        <f>IF($D853="","",Lançamentos!V853)</f>
        <v/>
      </c>
      <c r="H853" s="121" t="str">
        <f>IF($D853="","",Lançamentos!X853)</f>
        <v/>
      </c>
      <c r="I853" s="121" t="str">
        <f>IF($D853="","",Lançamentos!Z853)</f>
        <v/>
      </c>
      <c r="J853" s="121" t="str">
        <f>IF($D853="","",Lançamentos!AB853)</f>
        <v/>
      </c>
      <c r="K853" s="121" t="str">
        <f>IF($D853="","",Lançamentos!AD853)</f>
        <v/>
      </c>
      <c r="L853" s="121" t="str">
        <f>IF($D853="","",Lançamentos!AF853)</f>
        <v/>
      </c>
      <c r="M853" s="121" t="str">
        <f>IF($D853="","",Lançamentos!AH853)</f>
        <v/>
      </c>
      <c r="N853" s="121" t="str">
        <f>IF($D853="","",Lançamentos!AJ853)</f>
        <v/>
      </c>
      <c r="O853" s="124" t="str">
        <f t="shared" si="75"/>
        <v/>
      </c>
      <c r="P853" s="125" t="str">
        <f t="shared" si="76"/>
        <v/>
      </c>
      <c r="R853" s="119">
        <f t="shared" si="73"/>
        <v>1</v>
      </c>
      <c r="S853" s="119">
        <f t="shared" si="73"/>
        <v>1</v>
      </c>
      <c r="T853" s="119">
        <f t="shared" si="73"/>
        <v>1</v>
      </c>
      <c r="U853" s="119">
        <f t="shared" si="73"/>
        <v>1</v>
      </c>
      <c r="V853" s="119">
        <f t="shared" si="73"/>
        <v>1</v>
      </c>
      <c r="W853" s="119">
        <f t="shared" si="72"/>
        <v>1</v>
      </c>
      <c r="X853" s="119">
        <f t="shared" si="72"/>
        <v>1</v>
      </c>
      <c r="Y853" s="119">
        <f t="shared" si="72"/>
        <v>1</v>
      </c>
      <c r="Z853" s="119">
        <f t="shared" si="72"/>
        <v>1</v>
      </c>
      <c r="AA853" s="119">
        <f t="shared" si="72"/>
        <v>1</v>
      </c>
      <c r="AB853" s="119">
        <f t="shared" si="74"/>
        <v>10</v>
      </c>
    </row>
    <row r="854" spans="3:28" ht="54.95" customHeight="1" x14ac:dyDescent="0.25">
      <c r="C854" s="56">
        <v>850</v>
      </c>
      <c r="D854" s="94" t="str">
        <f>IF(Lançamentos!G854="","",Lançamentos!G854)</f>
        <v/>
      </c>
      <c r="E854" s="120" t="str">
        <f>IF(D854="","",Lançamentos!R854)</f>
        <v/>
      </c>
      <c r="F854" s="121" t="str">
        <f>IF($D854="","",Lançamentos!T854)</f>
        <v/>
      </c>
      <c r="G854" s="121" t="str">
        <f>IF($D854="","",Lançamentos!V854)</f>
        <v/>
      </c>
      <c r="H854" s="121" t="str">
        <f>IF($D854="","",Lançamentos!X854)</f>
        <v/>
      </c>
      <c r="I854" s="121" t="str">
        <f>IF($D854="","",Lançamentos!Z854)</f>
        <v/>
      </c>
      <c r="J854" s="121" t="str">
        <f>IF($D854="","",Lançamentos!AB854)</f>
        <v/>
      </c>
      <c r="K854" s="121" t="str">
        <f>IF($D854="","",Lançamentos!AD854)</f>
        <v/>
      </c>
      <c r="L854" s="121" t="str">
        <f>IF($D854="","",Lançamentos!AF854)</f>
        <v/>
      </c>
      <c r="M854" s="121" t="str">
        <f>IF($D854="","",Lançamentos!AH854)</f>
        <v/>
      </c>
      <c r="N854" s="121" t="str">
        <f>IF($D854="","",Lançamentos!AJ854)</f>
        <v/>
      </c>
      <c r="O854" s="124" t="str">
        <f t="shared" si="75"/>
        <v/>
      </c>
      <c r="P854" s="125" t="str">
        <f t="shared" si="76"/>
        <v/>
      </c>
      <c r="R854" s="119">
        <f t="shared" si="73"/>
        <v>1</v>
      </c>
      <c r="S854" s="119">
        <f t="shared" si="73"/>
        <v>1</v>
      </c>
      <c r="T854" s="119">
        <f t="shared" si="73"/>
        <v>1</v>
      </c>
      <c r="U854" s="119">
        <f t="shared" si="73"/>
        <v>1</v>
      </c>
      <c r="V854" s="119">
        <f t="shared" si="73"/>
        <v>1</v>
      </c>
      <c r="W854" s="119">
        <f t="shared" si="72"/>
        <v>1</v>
      </c>
      <c r="X854" s="119">
        <f t="shared" si="72"/>
        <v>1</v>
      </c>
      <c r="Y854" s="119">
        <f t="shared" si="72"/>
        <v>1</v>
      </c>
      <c r="Z854" s="119">
        <f t="shared" si="72"/>
        <v>1</v>
      </c>
      <c r="AA854" s="119">
        <f t="shared" si="72"/>
        <v>1</v>
      </c>
      <c r="AB854" s="119">
        <f t="shared" si="74"/>
        <v>10</v>
      </c>
    </row>
    <row r="855" spans="3:28" ht="54.95" customHeight="1" x14ac:dyDescent="0.25">
      <c r="C855" s="56">
        <v>851</v>
      </c>
      <c r="D855" s="94" t="str">
        <f>IF(Lançamentos!G855="","",Lançamentos!G855)</f>
        <v/>
      </c>
      <c r="E855" s="120" t="str">
        <f>IF(D855="","",Lançamentos!R855)</f>
        <v/>
      </c>
      <c r="F855" s="121" t="str">
        <f>IF($D855="","",Lançamentos!T855)</f>
        <v/>
      </c>
      <c r="G855" s="121" t="str">
        <f>IF($D855="","",Lançamentos!V855)</f>
        <v/>
      </c>
      <c r="H855" s="121" t="str">
        <f>IF($D855="","",Lançamentos!X855)</f>
        <v/>
      </c>
      <c r="I855" s="121" t="str">
        <f>IF($D855="","",Lançamentos!Z855)</f>
        <v/>
      </c>
      <c r="J855" s="121" t="str">
        <f>IF($D855="","",Lançamentos!AB855)</f>
        <v/>
      </c>
      <c r="K855" s="121" t="str">
        <f>IF($D855="","",Lançamentos!AD855)</f>
        <v/>
      </c>
      <c r="L855" s="121" t="str">
        <f>IF($D855="","",Lançamentos!AF855)</f>
        <v/>
      </c>
      <c r="M855" s="121" t="str">
        <f>IF($D855="","",Lançamentos!AH855)</f>
        <v/>
      </c>
      <c r="N855" s="121" t="str">
        <f>IF($D855="","",Lançamentos!AJ855)</f>
        <v/>
      </c>
      <c r="O855" s="124" t="str">
        <f t="shared" si="75"/>
        <v/>
      </c>
      <c r="P855" s="125" t="str">
        <f t="shared" si="76"/>
        <v/>
      </c>
      <c r="R855" s="119">
        <f t="shared" si="73"/>
        <v>1</v>
      </c>
      <c r="S855" s="119">
        <f t="shared" si="73"/>
        <v>1</v>
      </c>
      <c r="T855" s="119">
        <f t="shared" si="73"/>
        <v>1</v>
      </c>
      <c r="U855" s="119">
        <f t="shared" si="73"/>
        <v>1</v>
      </c>
      <c r="V855" s="119">
        <f t="shared" si="73"/>
        <v>1</v>
      </c>
      <c r="W855" s="119">
        <f t="shared" si="72"/>
        <v>1</v>
      </c>
      <c r="X855" s="119">
        <f t="shared" si="72"/>
        <v>1</v>
      </c>
      <c r="Y855" s="119">
        <f t="shared" si="72"/>
        <v>1</v>
      </c>
      <c r="Z855" s="119">
        <f t="shared" si="72"/>
        <v>1</v>
      </c>
      <c r="AA855" s="119">
        <f t="shared" si="72"/>
        <v>1</v>
      </c>
      <c r="AB855" s="119">
        <f t="shared" si="74"/>
        <v>10</v>
      </c>
    </row>
    <row r="856" spans="3:28" ht="54.95" customHeight="1" x14ac:dyDescent="0.25">
      <c r="C856" s="56">
        <v>852</v>
      </c>
      <c r="D856" s="94" t="str">
        <f>IF(Lançamentos!G856="","",Lançamentos!G856)</f>
        <v/>
      </c>
      <c r="E856" s="120" t="str">
        <f>IF(D856="","",Lançamentos!R856)</f>
        <v/>
      </c>
      <c r="F856" s="121" t="str">
        <f>IF($D856="","",Lançamentos!T856)</f>
        <v/>
      </c>
      <c r="G856" s="121" t="str">
        <f>IF($D856="","",Lançamentos!V856)</f>
        <v/>
      </c>
      <c r="H856" s="121" t="str">
        <f>IF($D856="","",Lançamentos!X856)</f>
        <v/>
      </c>
      <c r="I856" s="121" t="str">
        <f>IF($D856="","",Lançamentos!Z856)</f>
        <v/>
      </c>
      <c r="J856" s="121" t="str">
        <f>IF($D856="","",Lançamentos!AB856)</f>
        <v/>
      </c>
      <c r="K856" s="121" t="str">
        <f>IF($D856="","",Lançamentos!AD856)</f>
        <v/>
      </c>
      <c r="L856" s="121" t="str">
        <f>IF($D856="","",Lançamentos!AF856)</f>
        <v/>
      </c>
      <c r="M856" s="121" t="str">
        <f>IF($D856="","",Lançamentos!AH856)</f>
        <v/>
      </c>
      <c r="N856" s="121" t="str">
        <f>IF($D856="","",Lançamentos!AJ856)</f>
        <v/>
      </c>
      <c r="O856" s="124" t="str">
        <f t="shared" si="75"/>
        <v/>
      </c>
      <c r="P856" s="125" t="str">
        <f t="shared" si="76"/>
        <v/>
      </c>
      <c r="R856" s="119">
        <f t="shared" si="73"/>
        <v>1</v>
      </c>
      <c r="S856" s="119">
        <f t="shared" si="73"/>
        <v>1</v>
      </c>
      <c r="T856" s="119">
        <f t="shared" si="73"/>
        <v>1</v>
      </c>
      <c r="U856" s="119">
        <f t="shared" si="73"/>
        <v>1</v>
      </c>
      <c r="V856" s="119">
        <f t="shared" si="73"/>
        <v>1</v>
      </c>
      <c r="W856" s="119">
        <f t="shared" si="72"/>
        <v>1</v>
      </c>
      <c r="X856" s="119">
        <f t="shared" si="72"/>
        <v>1</v>
      </c>
      <c r="Y856" s="119">
        <f t="shared" si="72"/>
        <v>1</v>
      </c>
      <c r="Z856" s="119">
        <f t="shared" si="72"/>
        <v>1</v>
      </c>
      <c r="AA856" s="119">
        <f t="shared" si="72"/>
        <v>1</v>
      </c>
      <c r="AB856" s="119">
        <f t="shared" si="74"/>
        <v>10</v>
      </c>
    </row>
    <row r="857" spans="3:28" ht="54.95" customHeight="1" x14ac:dyDescent="0.25">
      <c r="C857" s="56">
        <v>853</v>
      </c>
      <c r="D857" s="94" t="str">
        <f>IF(Lançamentos!G857="","",Lançamentos!G857)</f>
        <v/>
      </c>
      <c r="E857" s="120" t="str">
        <f>IF(D857="","",Lançamentos!R857)</f>
        <v/>
      </c>
      <c r="F857" s="121" t="str">
        <f>IF($D857="","",Lançamentos!T857)</f>
        <v/>
      </c>
      <c r="G857" s="121" t="str">
        <f>IF($D857="","",Lançamentos!V857)</f>
        <v/>
      </c>
      <c r="H857" s="121" t="str">
        <f>IF($D857="","",Lançamentos!X857)</f>
        <v/>
      </c>
      <c r="I857" s="121" t="str">
        <f>IF($D857="","",Lançamentos!Z857)</f>
        <v/>
      </c>
      <c r="J857" s="121" t="str">
        <f>IF($D857="","",Lançamentos!AB857)</f>
        <v/>
      </c>
      <c r="K857" s="121" t="str">
        <f>IF($D857="","",Lançamentos!AD857)</f>
        <v/>
      </c>
      <c r="L857" s="121" t="str">
        <f>IF($D857="","",Lançamentos!AF857)</f>
        <v/>
      </c>
      <c r="M857" s="121" t="str">
        <f>IF($D857="","",Lançamentos!AH857)</f>
        <v/>
      </c>
      <c r="N857" s="121" t="str">
        <f>IF($D857="","",Lançamentos!AJ857)</f>
        <v/>
      </c>
      <c r="O857" s="124" t="str">
        <f t="shared" si="75"/>
        <v/>
      </c>
      <c r="P857" s="125" t="str">
        <f t="shared" si="76"/>
        <v/>
      </c>
      <c r="R857" s="119">
        <f t="shared" si="73"/>
        <v>1</v>
      </c>
      <c r="S857" s="119">
        <f t="shared" si="73"/>
        <v>1</v>
      </c>
      <c r="T857" s="119">
        <f t="shared" si="73"/>
        <v>1</v>
      </c>
      <c r="U857" s="119">
        <f t="shared" si="73"/>
        <v>1</v>
      </c>
      <c r="V857" s="119">
        <f t="shared" si="73"/>
        <v>1</v>
      </c>
      <c r="W857" s="119">
        <f t="shared" si="72"/>
        <v>1</v>
      </c>
      <c r="X857" s="119">
        <f t="shared" si="72"/>
        <v>1</v>
      </c>
      <c r="Y857" s="119">
        <f t="shared" si="72"/>
        <v>1</v>
      </c>
      <c r="Z857" s="119">
        <f t="shared" si="72"/>
        <v>1</v>
      </c>
      <c r="AA857" s="119">
        <f t="shared" si="72"/>
        <v>1</v>
      </c>
      <c r="AB857" s="119">
        <f t="shared" si="74"/>
        <v>10</v>
      </c>
    </row>
    <row r="858" spans="3:28" ht="54.95" customHeight="1" x14ac:dyDescent="0.25">
      <c r="C858" s="56">
        <v>854</v>
      </c>
      <c r="D858" s="94" t="str">
        <f>IF(Lançamentos!G858="","",Lançamentos!G858)</f>
        <v/>
      </c>
      <c r="E858" s="120" t="str">
        <f>IF(D858="","",Lançamentos!R858)</f>
        <v/>
      </c>
      <c r="F858" s="121" t="str">
        <f>IF($D858="","",Lançamentos!T858)</f>
        <v/>
      </c>
      <c r="G858" s="121" t="str">
        <f>IF($D858="","",Lançamentos!V858)</f>
        <v/>
      </c>
      <c r="H858" s="121" t="str">
        <f>IF($D858="","",Lançamentos!X858)</f>
        <v/>
      </c>
      <c r="I858" s="121" t="str">
        <f>IF($D858="","",Lançamentos!Z858)</f>
        <v/>
      </c>
      <c r="J858" s="121" t="str">
        <f>IF($D858="","",Lançamentos!AB858)</f>
        <v/>
      </c>
      <c r="K858" s="121" t="str">
        <f>IF($D858="","",Lançamentos!AD858)</f>
        <v/>
      </c>
      <c r="L858" s="121" t="str">
        <f>IF($D858="","",Lançamentos!AF858)</f>
        <v/>
      </c>
      <c r="M858" s="121" t="str">
        <f>IF($D858="","",Lançamentos!AH858)</f>
        <v/>
      </c>
      <c r="N858" s="121" t="str">
        <f>IF($D858="","",Lançamentos!AJ858)</f>
        <v/>
      </c>
      <c r="O858" s="124" t="str">
        <f t="shared" si="75"/>
        <v/>
      </c>
      <c r="P858" s="125" t="str">
        <f t="shared" si="76"/>
        <v/>
      </c>
      <c r="R858" s="119">
        <f t="shared" si="73"/>
        <v>1</v>
      </c>
      <c r="S858" s="119">
        <f t="shared" si="73"/>
        <v>1</v>
      </c>
      <c r="T858" s="119">
        <f t="shared" si="73"/>
        <v>1</v>
      </c>
      <c r="U858" s="119">
        <f t="shared" si="73"/>
        <v>1</v>
      </c>
      <c r="V858" s="119">
        <f t="shared" si="73"/>
        <v>1</v>
      </c>
      <c r="W858" s="119">
        <f t="shared" si="72"/>
        <v>1</v>
      </c>
      <c r="X858" s="119">
        <f t="shared" si="72"/>
        <v>1</v>
      </c>
      <c r="Y858" s="119">
        <f t="shared" si="72"/>
        <v>1</v>
      </c>
      <c r="Z858" s="119">
        <f t="shared" si="72"/>
        <v>1</v>
      </c>
      <c r="AA858" s="119">
        <f t="shared" si="72"/>
        <v>1</v>
      </c>
      <c r="AB858" s="119">
        <f t="shared" si="74"/>
        <v>10</v>
      </c>
    </row>
    <row r="859" spans="3:28" ht="54.95" customHeight="1" x14ac:dyDescent="0.25">
      <c r="C859" s="56">
        <v>855</v>
      </c>
      <c r="D859" s="94" t="str">
        <f>IF(Lançamentos!G859="","",Lançamentos!G859)</f>
        <v/>
      </c>
      <c r="E859" s="120" t="str">
        <f>IF(D859="","",Lançamentos!R859)</f>
        <v/>
      </c>
      <c r="F859" s="121" t="str">
        <f>IF($D859="","",Lançamentos!T859)</f>
        <v/>
      </c>
      <c r="G859" s="121" t="str">
        <f>IF($D859="","",Lançamentos!V859)</f>
        <v/>
      </c>
      <c r="H859" s="121" t="str">
        <f>IF($D859="","",Lançamentos!X859)</f>
        <v/>
      </c>
      <c r="I859" s="121" t="str">
        <f>IF($D859="","",Lançamentos!Z859)</f>
        <v/>
      </c>
      <c r="J859" s="121" t="str">
        <f>IF($D859="","",Lançamentos!AB859)</f>
        <v/>
      </c>
      <c r="K859" s="121" t="str">
        <f>IF($D859="","",Lançamentos!AD859)</f>
        <v/>
      </c>
      <c r="L859" s="121" t="str">
        <f>IF($D859="","",Lançamentos!AF859)</f>
        <v/>
      </c>
      <c r="M859" s="121" t="str">
        <f>IF($D859="","",Lançamentos!AH859)</f>
        <v/>
      </c>
      <c r="N859" s="121" t="str">
        <f>IF($D859="","",Lançamentos!AJ859)</f>
        <v/>
      </c>
      <c r="O859" s="124" t="str">
        <f t="shared" si="75"/>
        <v/>
      </c>
      <c r="P859" s="125" t="str">
        <f t="shared" si="76"/>
        <v/>
      </c>
      <c r="R859" s="119">
        <f t="shared" si="73"/>
        <v>1</v>
      </c>
      <c r="S859" s="119">
        <f t="shared" si="73"/>
        <v>1</v>
      </c>
      <c r="T859" s="119">
        <f t="shared" si="73"/>
        <v>1</v>
      </c>
      <c r="U859" s="119">
        <f t="shared" si="73"/>
        <v>1</v>
      </c>
      <c r="V859" s="119">
        <f t="shared" si="73"/>
        <v>1</v>
      </c>
      <c r="W859" s="119">
        <f t="shared" si="72"/>
        <v>1</v>
      </c>
      <c r="X859" s="119">
        <f t="shared" si="72"/>
        <v>1</v>
      </c>
      <c r="Y859" s="119">
        <f t="shared" si="72"/>
        <v>1</v>
      </c>
      <c r="Z859" s="119">
        <f t="shared" si="72"/>
        <v>1</v>
      </c>
      <c r="AA859" s="119">
        <f t="shared" si="72"/>
        <v>1</v>
      </c>
      <c r="AB859" s="119">
        <f t="shared" si="74"/>
        <v>10</v>
      </c>
    </row>
    <row r="860" spans="3:28" ht="54.95" customHeight="1" x14ac:dyDescent="0.25">
      <c r="C860" s="56">
        <v>856</v>
      </c>
      <c r="D860" s="94" t="str">
        <f>IF(Lançamentos!G860="","",Lançamentos!G860)</f>
        <v/>
      </c>
      <c r="E860" s="120" t="str">
        <f>IF(D860="","",Lançamentos!R860)</f>
        <v/>
      </c>
      <c r="F860" s="121" t="str">
        <f>IF($D860="","",Lançamentos!T860)</f>
        <v/>
      </c>
      <c r="G860" s="121" t="str">
        <f>IF($D860="","",Lançamentos!V860)</f>
        <v/>
      </c>
      <c r="H860" s="121" t="str">
        <f>IF($D860="","",Lançamentos!X860)</f>
        <v/>
      </c>
      <c r="I860" s="121" t="str">
        <f>IF($D860="","",Lançamentos!Z860)</f>
        <v/>
      </c>
      <c r="J860" s="121" t="str">
        <f>IF($D860="","",Lançamentos!AB860)</f>
        <v/>
      </c>
      <c r="K860" s="121" t="str">
        <f>IF($D860="","",Lançamentos!AD860)</f>
        <v/>
      </c>
      <c r="L860" s="121" t="str">
        <f>IF($D860="","",Lançamentos!AF860)</f>
        <v/>
      </c>
      <c r="M860" s="121" t="str">
        <f>IF($D860="","",Lançamentos!AH860)</f>
        <v/>
      </c>
      <c r="N860" s="121" t="str">
        <f>IF($D860="","",Lançamentos!AJ860)</f>
        <v/>
      </c>
      <c r="O860" s="124" t="str">
        <f t="shared" si="75"/>
        <v/>
      </c>
      <c r="P860" s="125" t="str">
        <f t="shared" si="76"/>
        <v/>
      </c>
      <c r="R860" s="119">
        <f t="shared" si="73"/>
        <v>1</v>
      </c>
      <c r="S860" s="119">
        <f t="shared" si="73"/>
        <v>1</v>
      </c>
      <c r="T860" s="119">
        <f t="shared" si="73"/>
        <v>1</v>
      </c>
      <c r="U860" s="119">
        <f t="shared" si="73"/>
        <v>1</v>
      </c>
      <c r="V860" s="119">
        <f t="shared" si="73"/>
        <v>1</v>
      </c>
      <c r="W860" s="119">
        <f t="shared" si="72"/>
        <v>1</v>
      </c>
      <c r="X860" s="119">
        <f t="shared" si="72"/>
        <v>1</v>
      </c>
      <c r="Y860" s="119">
        <f t="shared" si="72"/>
        <v>1</v>
      </c>
      <c r="Z860" s="119">
        <f t="shared" si="72"/>
        <v>1</v>
      </c>
      <c r="AA860" s="119">
        <f t="shared" si="72"/>
        <v>1</v>
      </c>
      <c r="AB860" s="119">
        <f t="shared" si="74"/>
        <v>10</v>
      </c>
    </row>
    <row r="861" spans="3:28" ht="54.95" customHeight="1" x14ac:dyDescent="0.25">
      <c r="C861" s="56">
        <v>857</v>
      </c>
      <c r="D861" s="94" t="str">
        <f>IF(Lançamentos!G861="","",Lançamentos!G861)</f>
        <v/>
      </c>
      <c r="E861" s="120" t="str">
        <f>IF(D861="","",Lançamentos!R861)</f>
        <v/>
      </c>
      <c r="F861" s="121" t="str">
        <f>IF($D861="","",Lançamentos!T861)</f>
        <v/>
      </c>
      <c r="G861" s="121" t="str">
        <f>IF($D861="","",Lançamentos!V861)</f>
        <v/>
      </c>
      <c r="H861" s="121" t="str">
        <f>IF($D861="","",Lançamentos!X861)</f>
        <v/>
      </c>
      <c r="I861" s="121" t="str">
        <f>IF($D861="","",Lançamentos!Z861)</f>
        <v/>
      </c>
      <c r="J861" s="121" t="str">
        <f>IF($D861="","",Lançamentos!AB861)</f>
        <v/>
      </c>
      <c r="K861" s="121" t="str">
        <f>IF($D861="","",Lançamentos!AD861)</f>
        <v/>
      </c>
      <c r="L861" s="121" t="str">
        <f>IF($D861="","",Lançamentos!AF861)</f>
        <v/>
      </c>
      <c r="M861" s="121" t="str">
        <f>IF($D861="","",Lançamentos!AH861)</f>
        <v/>
      </c>
      <c r="N861" s="121" t="str">
        <f>IF($D861="","",Lançamentos!AJ861)</f>
        <v/>
      </c>
      <c r="O861" s="124" t="str">
        <f t="shared" si="75"/>
        <v/>
      </c>
      <c r="P861" s="125" t="str">
        <f t="shared" si="76"/>
        <v/>
      </c>
      <c r="R861" s="119">
        <f t="shared" si="73"/>
        <v>1</v>
      </c>
      <c r="S861" s="119">
        <f t="shared" si="73"/>
        <v>1</v>
      </c>
      <c r="T861" s="119">
        <f t="shared" si="73"/>
        <v>1</v>
      </c>
      <c r="U861" s="119">
        <f t="shared" si="73"/>
        <v>1</v>
      </c>
      <c r="V861" s="119">
        <f t="shared" si="73"/>
        <v>1</v>
      </c>
      <c r="W861" s="119">
        <f t="shared" si="72"/>
        <v>1</v>
      </c>
      <c r="X861" s="119">
        <f t="shared" si="72"/>
        <v>1</v>
      </c>
      <c r="Y861" s="119">
        <f t="shared" si="72"/>
        <v>1</v>
      </c>
      <c r="Z861" s="119">
        <f t="shared" si="72"/>
        <v>1</v>
      </c>
      <c r="AA861" s="119">
        <f t="shared" si="72"/>
        <v>1</v>
      </c>
      <c r="AB861" s="119">
        <f t="shared" si="74"/>
        <v>10</v>
      </c>
    </row>
    <row r="862" spans="3:28" ht="54.95" customHeight="1" x14ac:dyDescent="0.25">
      <c r="C862" s="56">
        <v>858</v>
      </c>
      <c r="D862" s="94" t="str">
        <f>IF(Lançamentos!G862="","",Lançamentos!G862)</f>
        <v/>
      </c>
      <c r="E862" s="120" t="str">
        <f>IF(D862="","",Lançamentos!R862)</f>
        <v/>
      </c>
      <c r="F862" s="121" t="str">
        <f>IF($D862="","",Lançamentos!T862)</f>
        <v/>
      </c>
      <c r="G862" s="121" t="str">
        <f>IF($D862="","",Lançamentos!V862)</f>
        <v/>
      </c>
      <c r="H862" s="121" t="str">
        <f>IF($D862="","",Lançamentos!X862)</f>
        <v/>
      </c>
      <c r="I862" s="121" t="str">
        <f>IF($D862="","",Lançamentos!Z862)</f>
        <v/>
      </c>
      <c r="J862" s="121" t="str">
        <f>IF($D862="","",Lançamentos!AB862)</f>
        <v/>
      </c>
      <c r="K862" s="121" t="str">
        <f>IF($D862="","",Lançamentos!AD862)</f>
        <v/>
      </c>
      <c r="L862" s="121" t="str">
        <f>IF($D862="","",Lançamentos!AF862)</f>
        <v/>
      </c>
      <c r="M862" s="121" t="str">
        <f>IF($D862="","",Lançamentos!AH862)</f>
        <v/>
      </c>
      <c r="N862" s="121" t="str">
        <f>IF($D862="","",Lançamentos!AJ862)</f>
        <v/>
      </c>
      <c r="O862" s="124" t="str">
        <f t="shared" si="75"/>
        <v/>
      </c>
      <c r="P862" s="125" t="str">
        <f t="shared" si="76"/>
        <v/>
      </c>
      <c r="R862" s="119">
        <f t="shared" si="73"/>
        <v>1</v>
      </c>
      <c r="S862" s="119">
        <f t="shared" si="73"/>
        <v>1</v>
      </c>
      <c r="T862" s="119">
        <f t="shared" si="73"/>
        <v>1</v>
      </c>
      <c r="U862" s="119">
        <f t="shared" si="73"/>
        <v>1</v>
      </c>
      <c r="V862" s="119">
        <f t="shared" si="73"/>
        <v>1</v>
      </c>
      <c r="W862" s="119">
        <f t="shared" si="72"/>
        <v>1</v>
      </c>
      <c r="X862" s="119">
        <f t="shared" si="72"/>
        <v>1</v>
      </c>
      <c r="Y862" s="119">
        <f t="shared" si="72"/>
        <v>1</v>
      </c>
      <c r="Z862" s="119">
        <f t="shared" si="72"/>
        <v>1</v>
      </c>
      <c r="AA862" s="119">
        <f t="shared" si="72"/>
        <v>1</v>
      </c>
      <c r="AB862" s="119">
        <f t="shared" si="74"/>
        <v>10</v>
      </c>
    </row>
    <row r="863" spans="3:28" ht="54.95" customHeight="1" x14ac:dyDescent="0.25">
      <c r="C863" s="56">
        <v>859</v>
      </c>
      <c r="D863" s="94" t="str">
        <f>IF(Lançamentos!G863="","",Lançamentos!G863)</f>
        <v/>
      </c>
      <c r="E863" s="120" t="str">
        <f>IF(D863="","",Lançamentos!R863)</f>
        <v/>
      </c>
      <c r="F863" s="121" t="str">
        <f>IF($D863="","",Lançamentos!T863)</f>
        <v/>
      </c>
      <c r="G863" s="121" t="str">
        <f>IF($D863="","",Lançamentos!V863)</f>
        <v/>
      </c>
      <c r="H863" s="121" t="str">
        <f>IF($D863="","",Lançamentos!X863)</f>
        <v/>
      </c>
      <c r="I863" s="121" t="str">
        <f>IF($D863="","",Lançamentos!Z863)</f>
        <v/>
      </c>
      <c r="J863" s="121" t="str">
        <f>IF($D863="","",Lançamentos!AB863)</f>
        <v/>
      </c>
      <c r="K863" s="121" t="str">
        <f>IF($D863="","",Lançamentos!AD863)</f>
        <v/>
      </c>
      <c r="L863" s="121" t="str">
        <f>IF($D863="","",Lançamentos!AF863)</f>
        <v/>
      </c>
      <c r="M863" s="121" t="str">
        <f>IF($D863="","",Lançamentos!AH863)</f>
        <v/>
      </c>
      <c r="N863" s="121" t="str">
        <f>IF($D863="","",Lançamentos!AJ863)</f>
        <v/>
      </c>
      <c r="O863" s="124" t="str">
        <f t="shared" si="75"/>
        <v/>
      </c>
      <c r="P863" s="125" t="str">
        <f t="shared" si="76"/>
        <v/>
      </c>
      <c r="R863" s="119">
        <f t="shared" si="73"/>
        <v>1</v>
      </c>
      <c r="S863" s="119">
        <f t="shared" si="73"/>
        <v>1</v>
      </c>
      <c r="T863" s="119">
        <f t="shared" si="73"/>
        <v>1</v>
      </c>
      <c r="U863" s="119">
        <f t="shared" si="73"/>
        <v>1</v>
      </c>
      <c r="V863" s="119">
        <f t="shared" si="73"/>
        <v>1</v>
      </c>
      <c r="W863" s="119">
        <f t="shared" si="72"/>
        <v>1</v>
      </c>
      <c r="X863" s="119">
        <f t="shared" si="72"/>
        <v>1</v>
      </c>
      <c r="Y863" s="119">
        <f t="shared" si="72"/>
        <v>1</v>
      </c>
      <c r="Z863" s="119">
        <f t="shared" si="72"/>
        <v>1</v>
      </c>
      <c r="AA863" s="119">
        <f t="shared" si="72"/>
        <v>1</v>
      </c>
      <c r="AB863" s="119">
        <f t="shared" si="74"/>
        <v>10</v>
      </c>
    </row>
    <row r="864" spans="3:28" ht="54.95" customHeight="1" x14ac:dyDescent="0.25">
      <c r="C864" s="56">
        <v>860</v>
      </c>
      <c r="D864" s="94" t="str">
        <f>IF(Lançamentos!G864="","",Lançamentos!G864)</f>
        <v/>
      </c>
      <c r="E864" s="120" t="str">
        <f>IF(D864="","",Lançamentos!R864)</f>
        <v/>
      </c>
      <c r="F864" s="121" t="str">
        <f>IF($D864="","",Lançamentos!T864)</f>
        <v/>
      </c>
      <c r="G864" s="121" t="str">
        <f>IF($D864="","",Lançamentos!V864)</f>
        <v/>
      </c>
      <c r="H864" s="121" t="str">
        <f>IF($D864="","",Lançamentos!X864)</f>
        <v/>
      </c>
      <c r="I864" s="121" t="str">
        <f>IF($D864="","",Lançamentos!Z864)</f>
        <v/>
      </c>
      <c r="J864" s="121" t="str">
        <f>IF($D864="","",Lançamentos!AB864)</f>
        <v/>
      </c>
      <c r="K864" s="121" t="str">
        <f>IF($D864="","",Lançamentos!AD864)</f>
        <v/>
      </c>
      <c r="L864" s="121" t="str">
        <f>IF($D864="","",Lançamentos!AF864)</f>
        <v/>
      </c>
      <c r="M864" s="121" t="str">
        <f>IF($D864="","",Lançamentos!AH864)</f>
        <v/>
      </c>
      <c r="N864" s="121" t="str">
        <f>IF($D864="","",Lançamentos!AJ864)</f>
        <v/>
      </c>
      <c r="O864" s="124" t="str">
        <f t="shared" si="75"/>
        <v/>
      </c>
      <c r="P864" s="125" t="str">
        <f t="shared" si="76"/>
        <v/>
      </c>
      <c r="R864" s="119">
        <f t="shared" si="73"/>
        <v>1</v>
      </c>
      <c r="S864" s="119">
        <f t="shared" si="73"/>
        <v>1</v>
      </c>
      <c r="T864" s="119">
        <f t="shared" si="73"/>
        <v>1</v>
      </c>
      <c r="U864" s="119">
        <f t="shared" si="73"/>
        <v>1</v>
      </c>
      <c r="V864" s="119">
        <f t="shared" si="73"/>
        <v>1</v>
      </c>
      <c r="W864" s="119">
        <f t="shared" si="72"/>
        <v>1</v>
      </c>
      <c r="X864" s="119">
        <f t="shared" si="72"/>
        <v>1</v>
      </c>
      <c r="Y864" s="119">
        <f t="shared" si="72"/>
        <v>1</v>
      </c>
      <c r="Z864" s="119">
        <f t="shared" si="72"/>
        <v>1</v>
      </c>
      <c r="AA864" s="119">
        <f t="shared" si="72"/>
        <v>1</v>
      </c>
      <c r="AB864" s="119">
        <f t="shared" si="74"/>
        <v>10</v>
      </c>
    </row>
    <row r="865" spans="3:28" ht="54.95" customHeight="1" x14ac:dyDescent="0.25">
      <c r="C865" s="56">
        <v>861</v>
      </c>
      <c r="D865" s="94" t="str">
        <f>IF(Lançamentos!G865="","",Lançamentos!G865)</f>
        <v/>
      </c>
      <c r="E865" s="120" t="str">
        <f>IF(D865="","",Lançamentos!R865)</f>
        <v/>
      </c>
      <c r="F865" s="121" t="str">
        <f>IF($D865="","",Lançamentos!T865)</f>
        <v/>
      </c>
      <c r="G865" s="121" t="str">
        <f>IF($D865="","",Lançamentos!V865)</f>
        <v/>
      </c>
      <c r="H865" s="121" t="str">
        <f>IF($D865="","",Lançamentos!X865)</f>
        <v/>
      </c>
      <c r="I865" s="121" t="str">
        <f>IF($D865="","",Lançamentos!Z865)</f>
        <v/>
      </c>
      <c r="J865" s="121" t="str">
        <f>IF($D865="","",Lançamentos!AB865)</f>
        <v/>
      </c>
      <c r="K865" s="121" t="str">
        <f>IF($D865="","",Lançamentos!AD865)</f>
        <v/>
      </c>
      <c r="L865" s="121" t="str">
        <f>IF($D865="","",Lançamentos!AF865)</f>
        <v/>
      </c>
      <c r="M865" s="121" t="str">
        <f>IF($D865="","",Lançamentos!AH865)</f>
        <v/>
      </c>
      <c r="N865" s="121" t="str">
        <f>IF($D865="","",Lançamentos!AJ865)</f>
        <v/>
      </c>
      <c r="O865" s="124" t="str">
        <f t="shared" si="75"/>
        <v/>
      </c>
      <c r="P865" s="125" t="str">
        <f t="shared" si="76"/>
        <v/>
      </c>
      <c r="R865" s="119">
        <f t="shared" si="73"/>
        <v>1</v>
      </c>
      <c r="S865" s="119">
        <f t="shared" si="73"/>
        <v>1</v>
      </c>
      <c r="T865" s="119">
        <f t="shared" si="73"/>
        <v>1</v>
      </c>
      <c r="U865" s="119">
        <f t="shared" si="73"/>
        <v>1</v>
      </c>
      <c r="V865" s="119">
        <f t="shared" si="73"/>
        <v>1</v>
      </c>
      <c r="W865" s="119">
        <f t="shared" si="72"/>
        <v>1</v>
      </c>
      <c r="X865" s="119">
        <f t="shared" si="72"/>
        <v>1</v>
      </c>
      <c r="Y865" s="119">
        <f t="shared" si="72"/>
        <v>1</v>
      </c>
      <c r="Z865" s="119">
        <f t="shared" si="72"/>
        <v>1</v>
      </c>
      <c r="AA865" s="119">
        <f t="shared" si="72"/>
        <v>1</v>
      </c>
      <c r="AB865" s="119">
        <f t="shared" si="74"/>
        <v>10</v>
      </c>
    </row>
    <row r="866" spans="3:28" ht="54.95" customHeight="1" x14ac:dyDescent="0.25">
      <c r="C866" s="56">
        <v>862</v>
      </c>
      <c r="D866" s="94" t="str">
        <f>IF(Lançamentos!G866="","",Lançamentos!G866)</f>
        <v/>
      </c>
      <c r="E866" s="120" t="str">
        <f>IF(D866="","",Lançamentos!R866)</f>
        <v/>
      </c>
      <c r="F866" s="121" t="str">
        <f>IF($D866="","",Lançamentos!T866)</f>
        <v/>
      </c>
      <c r="G866" s="121" t="str">
        <f>IF($D866="","",Lançamentos!V866)</f>
        <v/>
      </c>
      <c r="H866" s="121" t="str">
        <f>IF($D866="","",Lançamentos!X866)</f>
        <v/>
      </c>
      <c r="I866" s="121" t="str">
        <f>IF($D866="","",Lançamentos!Z866)</f>
        <v/>
      </c>
      <c r="J866" s="121" t="str">
        <f>IF($D866="","",Lançamentos!AB866)</f>
        <v/>
      </c>
      <c r="K866" s="121" t="str">
        <f>IF($D866="","",Lançamentos!AD866)</f>
        <v/>
      </c>
      <c r="L866" s="121" t="str">
        <f>IF($D866="","",Lançamentos!AF866)</f>
        <v/>
      </c>
      <c r="M866" s="121" t="str">
        <f>IF($D866="","",Lançamentos!AH866)</f>
        <v/>
      </c>
      <c r="N866" s="121" t="str">
        <f>IF($D866="","",Lançamentos!AJ866)</f>
        <v/>
      </c>
      <c r="O866" s="124" t="str">
        <f t="shared" si="75"/>
        <v/>
      </c>
      <c r="P866" s="125" t="str">
        <f t="shared" si="76"/>
        <v/>
      </c>
      <c r="R866" s="119">
        <f t="shared" si="73"/>
        <v>1</v>
      </c>
      <c r="S866" s="119">
        <f t="shared" si="73"/>
        <v>1</v>
      </c>
      <c r="T866" s="119">
        <f t="shared" si="73"/>
        <v>1</v>
      </c>
      <c r="U866" s="119">
        <f t="shared" si="73"/>
        <v>1</v>
      </c>
      <c r="V866" s="119">
        <f t="shared" si="73"/>
        <v>1</v>
      </c>
      <c r="W866" s="119">
        <f t="shared" si="72"/>
        <v>1</v>
      </c>
      <c r="X866" s="119">
        <f t="shared" si="72"/>
        <v>1</v>
      </c>
      <c r="Y866" s="119">
        <f t="shared" si="72"/>
        <v>1</v>
      </c>
      <c r="Z866" s="119">
        <f t="shared" si="72"/>
        <v>1</v>
      </c>
      <c r="AA866" s="119">
        <f t="shared" si="72"/>
        <v>1</v>
      </c>
      <c r="AB866" s="119">
        <f t="shared" si="74"/>
        <v>10</v>
      </c>
    </row>
    <row r="867" spans="3:28" ht="54.95" customHeight="1" x14ac:dyDescent="0.25">
      <c r="C867" s="56">
        <v>863</v>
      </c>
      <c r="D867" s="94" t="str">
        <f>IF(Lançamentos!G867="","",Lançamentos!G867)</f>
        <v/>
      </c>
      <c r="E867" s="120" t="str">
        <f>IF(D867="","",Lançamentos!R867)</f>
        <v/>
      </c>
      <c r="F867" s="121" t="str">
        <f>IF($D867="","",Lançamentos!T867)</f>
        <v/>
      </c>
      <c r="G867" s="121" t="str">
        <f>IF($D867="","",Lançamentos!V867)</f>
        <v/>
      </c>
      <c r="H867" s="121" t="str">
        <f>IF($D867="","",Lançamentos!X867)</f>
        <v/>
      </c>
      <c r="I867" s="121" t="str">
        <f>IF($D867="","",Lançamentos!Z867)</f>
        <v/>
      </c>
      <c r="J867" s="121" t="str">
        <f>IF($D867="","",Lançamentos!AB867)</f>
        <v/>
      </c>
      <c r="K867" s="121" t="str">
        <f>IF($D867="","",Lançamentos!AD867)</f>
        <v/>
      </c>
      <c r="L867" s="121" t="str">
        <f>IF($D867="","",Lançamentos!AF867)</f>
        <v/>
      </c>
      <c r="M867" s="121" t="str">
        <f>IF($D867="","",Lançamentos!AH867)</f>
        <v/>
      </c>
      <c r="N867" s="121" t="str">
        <f>IF($D867="","",Lançamentos!AJ867)</f>
        <v/>
      </c>
      <c r="O867" s="124" t="str">
        <f t="shared" si="75"/>
        <v/>
      </c>
      <c r="P867" s="125" t="str">
        <f t="shared" si="76"/>
        <v/>
      </c>
      <c r="R867" s="119">
        <f t="shared" si="73"/>
        <v>1</v>
      </c>
      <c r="S867" s="119">
        <f t="shared" si="73"/>
        <v>1</v>
      </c>
      <c r="T867" s="119">
        <f t="shared" si="73"/>
        <v>1</v>
      </c>
      <c r="U867" s="119">
        <f t="shared" si="73"/>
        <v>1</v>
      </c>
      <c r="V867" s="119">
        <f t="shared" si="73"/>
        <v>1</v>
      </c>
      <c r="W867" s="119">
        <f t="shared" si="72"/>
        <v>1</v>
      </c>
      <c r="X867" s="119">
        <f t="shared" si="72"/>
        <v>1</v>
      </c>
      <c r="Y867" s="119">
        <f t="shared" si="72"/>
        <v>1</v>
      </c>
      <c r="Z867" s="119">
        <f t="shared" si="72"/>
        <v>1</v>
      </c>
      <c r="AA867" s="119">
        <f t="shared" si="72"/>
        <v>1</v>
      </c>
      <c r="AB867" s="119">
        <f t="shared" si="74"/>
        <v>10</v>
      </c>
    </row>
    <row r="868" spans="3:28" ht="54.95" customHeight="1" x14ac:dyDescent="0.25">
      <c r="C868" s="56">
        <v>864</v>
      </c>
      <c r="D868" s="94" t="str">
        <f>IF(Lançamentos!G868="","",Lançamentos!G868)</f>
        <v/>
      </c>
      <c r="E868" s="120" t="str">
        <f>IF(D868="","",Lançamentos!R868)</f>
        <v/>
      </c>
      <c r="F868" s="121" t="str">
        <f>IF($D868="","",Lançamentos!T868)</f>
        <v/>
      </c>
      <c r="G868" s="121" t="str">
        <f>IF($D868="","",Lançamentos!V868)</f>
        <v/>
      </c>
      <c r="H868" s="121" t="str">
        <f>IF($D868="","",Lançamentos!X868)</f>
        <v/>
      </c>
      <c r="I868" s="121" t="str">
        <f>IF($D868="","",Lançamentos!Z868)</f>
        <v/>
      </c>
      <c r="J868" s="121" t="str">
        <f>IF($D868="","",Lançamentos!AB868)</f>
        <v/>
      </c>
      <c r="K868" s="121" t="str">
        <f>IF($D868="","",Lançamentos!AD868)</f>
        <v/>
      </c>
      <c r="L868" s="121" t="str">
        <f>IF($D868="","",Lançamentos!AF868)</f>
        <v/>
      </c>
      <c r="M868" s="121" t="str">
        <f>IF($D868="","",Lançamentos!AH868)</f>
        <v/>
      </c>
      <c r="N868" s="121" t="str">
        <f>IF($D868="","",Lançamentos!AJ868)</f>
        <v/>
      </c>
      <c r="O868" s="124" t="str">
        <f t="shared" si="75"/>
        <v/>
      </c>
      <c r="P868" s="125" t="str">
        <f t="shared" si="76"/>
        <v/>
      </c>
      <c r="R868" s="119">
        <f t="shared" si="73"/>
        <v>1</v>
      </c>
      <c r="S868" s="119">
        <f t="shared" si="73"/>
        <v>1</v>
      </c>
      <c r="T868" s="119">
        <f t="shared" si="73"/>
        <v>1</v>
      </c>
      <c r="U868" s="119">
        <f t="shared" si="73"/>
        <v>1</v>
      </c>
      <c r="V868" s="119">
        <f t="shared" si="73"/>
        <v>1</v>
      </c>
      <c r="W868" s="119">
        <f t="shared" si="72"/>
        <v>1</v>
      </c>
      <c r="X868" s="119">
        <f t="shared" si="72"/>
        <v>1</v>
      </c>
      <c r="Y868" s="119">
        <f t="shared" si="72"/>
        <v>1</v>
      </c>
      <c r="Z868" s="119">
        <f t="shared" si="72"/>
        <v>1</v>
      </c>
      <c r="AA868" s="119">
        <f t="shared" si="72"/>
        <v>1</v>
      </c>
      <c r="AB868" s="119">
        <f t="shared" si="74"/>
        <v>10</v>
      </c>
    </row>
    <row r="869" spans="3:28" ht="54.95" customHeight="1" x14ac:dyDescent="0.25">
      <c r="C869" s="56">
        <v>865</v>
      </c>
      <c r="D869" s="94" t="str">
        <f>IF(Lançamentos!G869="","",Lançamentos!G869)</f>
        <v/>
      </c>
      <c r="E869" s="120" t="str">
        <f>IF(D869="","",Lançamentos!R869)</f>
        <v/>
      </c>
      <c r="F869" s="121" t="str">
        <f>IF($D869="","",Lançamentos!T869)</f>
        <v/>
      </c>
      <c r="G869" s="121" t="str">
        <f>IF($D869="","",Lançamentos!V869)</f>
        <v/>
      </c>
      <c r="H869" s="121" t="str">
        <f>IF($D869="","",Lançamentos!X869)</f>
        <v/>
      </c>
      <c r="I869" s="121" t="str">
        <f>IF($D869="","",Lançamentos!Z869)</f>
        <v/>
      </c>
      <c r="J869" s="121" t="str">
        <f>IF($D869="","",Lançamentos!AB869)</f>
        <v/>
      </c>
      <c r="K869" s="121" t="str">
        <f>IF($D869="","",Lançamentos!AD869)</f>
        <v/>
      </c>
      <c r="L869" s="121" t="str">
        <f>IF($D869="","",Lançamentos!AF869)</f>
        <v/>
      </c>
      <c r="M869" s="121" t="str">
        <f>IF($D869="","",Lançamentos!AH869)</f>
        <v/>
      </c>
      <c r="N869" s="121" t="str">
        <f>IF($D869="","",Lançamentos!AJ869)</f>
        <v/>
      </c>
      <c r="O869" s="124" t="str">
        <f t="shared" si="75"/>
        <v/>
      </c>
      <c r="P869" s="125" t="str">
        <f t="shared" si="76"/>
        <v/>
      </c>
      <c r="R869" s="119">
        <f t="shared" si="73"/>
        <v>1</v>
      </c>
      <c r="S869" s="119">
        <f t="shared" si="73"/>
        <v>1</v>
      </c>
      <c r="T869" s="119">
        <f t="shared" si="73"/>
        <v>1</v>
      </c>
      <c r="U869" s="119">
        <f t="shared" si="73"/>
        <v>1</v>
      </c>
      <c r="V869" s="119">
        <f t="shared" si="73"/>
        <v>1</v>
      </c>
      <c r="W869" s="119">
        <f t="shared" si="72"/>
        <v>1</v>
      </c>
      <c r="X869" s="119">
        <f t="shared" si="72"/>
        <v>1</v>
      </c>
      <c r="Y869" s="119">
        <f t="shared" si="72"/>
        <v>1</v>
      </c>
      <c r="Z869" s="119">
        <f t="shared" si="72"/>
        <v>1</v>
      </c>
      <c r="AA869" s="119">
        <f t="shared" si="72"/>
        <v>1</v>
      </c>
      <c r="AB869" s="119">
        <f t="shared" si="74"/>
        <v>10</v>
      </c>
    </row>
    <row r="870" spans="3:28" ht="54.95" customHeight="1" x14ac:dyDescent="0.25">
      <c r="C870" s="56">
        <v>866</v>
      </c>
      <c r="D870" s="94" t="str">
        <f>IF(Lançamentos!G870="","",Lançamentos!G870)</f>
        <v/>
      </c>
      <c r="E870" s="120" t="str">
        <f>IF(D870="","",Lançamentos!R870)</f>
        <v/>
      </c>
      <c r="F870" s="121" t="str">
        <f>IF($D870="","",Lançamentos!T870)</f>
        <v/>
      </c>
      <c r="G870" s="121" t="str">
        <f>IF($D870="","",Lançamentos!V870)</f>
        <v/>
      </c>
      <c r="H870" s="121" t="str">
        <f>IF($D870="","",Lançamentos!X870)</f>
        <v/>
      </c>
      <c r="I870" s="121" t="str">
        <f>IF($D870="","",Lançamentos!Z870)</f>
        <v/>
      </c>
      <c r="J870" s="121" t="str">
        <f>IF($D870="","",Lançamentos!AB870)</f>
        <v/>
      </c>
      <c r="K870" s="121" t="str">
        <f>IF($D870="","",Lançamentos!AD870)</f>
        <v/>
      </c>
      <c r="L870" s="121" t="str">
        <f>IF($D870="","",Lançamentos!AF870)</f>
        <v/>
      </c>
      <c r="M870" s="121" t="str">
        <f>IF($D870="","",Lançamentos!AH870)</f>
        <v/>
      </c>
      <c r="N870" s="121" t="str">
        <f>IF($D870="","",Lançamentos!AJ870)</f>
        <v/>
      </c>
      <c r="O870" s="124" t="str">
        <f t="shared" si="75"/>
        <v/>
      </c>
      <c r="P870" s="125" t="str">
        <f t="shared" si="76"/>
        <v/>
      </c>
      <c r="R870" s="119">
        <f t="shared" si="73"/>
        <v>1</v>
      </c>
      <c r="S870" s="119">
        <f t="shared" si="73"/>
        <v>1</v>
      </c>
      <c r="T870" s="119">
        <f t="shared" si="73"/>
        <v>1</v>
      </c>
      <c r="U870" s="119">
        <f t="shared" si="73"/>
        <v>1</v>
      </c>
      <c r="V870" s="119">
        <f t="shared" si="73"/>
        <v>1</v>
      </c>
      <c r="W870" s="119">
        <f t="shared" si="72"/>
        <v>1</v>
      </c>
      <c r="X870" s="119">
        <f t="shared" si="72"/>
        <v>1</v>
      </c>
      <c r="Y870" s="119">
        <f t="shared" si="72"/>
        <v>1</v>
      </c>
      <c r="Z870" s="119">
        <f t="shared" si="72"/>
        <v>1</v>
      </c>
      <c r="AA870" s="119">
        <f t="shared" si="72"/>
        <v>1</v>
      </c>
      <c r="AB870" s="119">
        <f t="shared" si="74"/>
        <v>10</v>
      </c>
    </row>
    <row r="871" spans="3:28" ht="54.95" customHeight="1" x14ac:dyDescent="0.25">
      <c r="C871" s="56">
        <v>867</v>
      </c>
      <c r="D871" s="94" t="str">
        <f>IF(Lançamentos!G871="","",Lançamentos!G871)</f>
        <v/>
      </c>
      <c r="E871" s="120" t="str">
        <f>IF(D871="","",Lançamentos!R871)</f>
        <v/>
      </c>
      <c r="F871" s="121" t="str">
        <f>IF($D871="","",Lançamentos!T871)</f>
        <v/>
      </c>
      <c r="G871" s="121" t="str">
        <f>IF($D871="","",Lançamentos!V871)</f>
        <v/>
      </c>
      <c r="H871" s="121" t="str">
        <f>IF($D871="","",Lançamentos!X871)</f>
        <v/>
      </c>
      <c r="I871" s="121" t="str">
        <f>IF($D871="","",Lançamentos!Z871)</f>
        <v/>
      </c>
      <c r="J871" s="121" t="str">
        <f>IF($D871="","",Lançamentos!AB871)</f>
        <v/>
      </c>
      <c r="K871" s="121" t="str">
        <f>IF($D871="","",Lançamentos!AD871)</f>
        <v/>
      </c>
      <c r="L871" s="121" t="str">
        <f>IF($D871="","",Lançamentos!AF871)</f>
        <v/>
      </c>
      <c r="M871" s="121" t="str">
        <f>IF($D871="","",Lançamentos!AH871)</f>
        <v/>
      </c>
      <c r="N871" s="121" t="str">
        <f>IF($D871="","",Lançamentos!AJ871)</f>
        <v/>
      </c>
      <c r="O871" s="124" t="str">
        <f t="shared" si="75"/>
        <v/>
      </c>
      <c r="P871" s="125" t="str">
        <f t="shared" si="76"/>
        <v/>
      </c>
      <c r="R871" s="119">
        <f t="shared" si="73"/>
        <v>1</v>
      </c>
      <c r="S871" s="119">
        <f t="shared" si="73"/>
        <v>1</v>
      </c>
      <c r="T871" s="119">
        <f t="shared" si="73"/>
        <v>1</v>
      </c>
      <c r="U871" s="119">
        <f t="shared" si="73"/>
        <v>1</v>
      </c>
      <c r="V871" s="119">
        <f t="shared" si="73"/>
        <v>1</v>
      </c>
      <c r="W871" s="119">
        <f t="shared" si="72"/>
        <v>1</v>
      </c>
      <c r="X871" s="119">
        <f t="shared" si="72"/>
        <v>1</v>
      </c>
      <c r="Y871" s="119">
        <f t="shared" si="72"/>
        <v>1</v>
      </c>
      <c r="Z871" s="119">
        <f t="shared" si="72"/>
        <v>1</v>
      </c>
      <c r="AA871" s="119">
        <f t="shared" si="72"/>
        <v>1</v>
      </c>
      <c r="AB871" s="119">
        <f t="shared" si="74"/>
        <v>10</v>
      </c>
    </row>
    <row r="872" spans="3:28" ht="54.95" customHeight="1" x14ac:dyDescent="0.25">
      <c r="C872" s="56">
        <v>868</v>
      </c>
      <c r="D872" s="94" t="str">
        <f>IF(Lançamentos!G872="","",Lançamentos!G872)</f>
        <v/>
      </c>
      <c r="E872" s="120" t="str">
        <f>IF(D872="","",Lançamentos!R872)</f>
        <v/>
      </c>
      <c r="F872" s="121" t="str">
        <f>IF($D872="","",Lançamentos!T872)</f>
        <v/>
      </c>
      <c r="G872" s="121" t="str">
        <f>IF($D872="","",Lançamentos!V872)</f>
        <v/>
      </c>
      <c r="H872" s="121" t="str">
        <f>IF($D872="","",Lançamentos!X872)</f>
        <v/>
      </c>
      <c r="I872" s="121" t="str">
        <f>IF($D872="","",Lançamentos!Z872)</f>
        <v/>
      </c>
      <c r="J872" s="121" t="str">
        <f>IF($D872="","",Lançamentos!AB872)</f>
        <v/>
      </c>
      <c r="K872" s="121" t="str">
        <f>IF($D872="","",Lançamentos!AD872)</f>
        <v/>
      </c>
      <c r="L872" s="121" t="str">
        <f>IF($D872="","",Lançamentos!AF872)</f>
        <v/>
      </c>
      <c r="M872" s="121" t="str">
        <f>IF($D872="","",Lançamentos!AH872)</f>
        <v/>
      </c>
      <c r="N872" s="121" t="str">
        <f>IF($D872="","",Lançamentos!AJ872)</f>
        <v/>
      </c>
      <c r="O872" s="124" t="str">
        <f t="shared" si="75"/>
        <v/>
      </c>
      <c r="P872" s="125" t="str">
        <f t="shared" si="76"/>
        <v/>
      </c>
      <c r="R872" s="119">
        <f t="shared" si="73"/>
        <v>1</v>
      </c>
      <c r="S872" s="119">
        <f t="shared" si="73"/>
        <v>1</v>
      </c>
      <c r="T872" s="119">
        <f t="shared" si="73"/>
        <v>1</v>
      </c>
      <c r="U872" s="119">
        <f t="shared" si="73"/>
        <v>1</v>
      </c>
      <c r="V872" s="119">
        <f t="shared" si="73"/>
        <v>1</v>
      </c>
      <c r="W872" s="119">
        <f t="shared" si="72"/>
        <v>1</v>
      </c>
      <c r="X872" s="119">
        <f t="shared" si="72"/>
        <v>1</v>
      </c>
      <c r="Y872" s="119">
        <f t="shared" si="72"/>
        <v>1</v>
      </c>
      <c r="Z872" s="119">
        <f t="shared" si="72"/>
        <v>1</v>
      </c>
      <c r="AA872" s="119">
        <f t="shared" si="72"/>
        <v>1</v>
      </c>
      <c r="AB872" s="119">
        <f t="shared" si="74"/>
        <v>10</v>
      </c>
    </row>
    <row r="873" spans="3:28" ht="54.95" customHeight="1" x14ac:dyDescent="0.25">
      <c r="C873" s="56">
        <v>869</v>
      </c>
      <c r="D873" s="94" t="str">
        <f>IF(Lançamentos!G873="","",Lançamentos!G873)</f>
        <v/>
      </c>
      <c r="E873" s="120" t="str">
        <f>IF(D873="","",Lançamentos!R873)</f>
        <v/>
      </c>
      <c r="F873" s="121" t="str">
        <f>IF($D873="","",Lançamentos!T873)</f>
        <v/>
      </c>
      <c r="G873" s="121" t="str">
        <f>IF($D873="","",Lançamentos!V873)</f>
        <v/>
      </c>
      <c r="H873" s="121" t="str">
        <f>IF($D873="","",Lançamentos!X873)</f>
        <v/>
      </c>
      <c r="I873" s="121" t="str">
        <f>IF($D873="","",Lançamentos!Z873)</f>
        <v/>
      </c>
      <c r="J873" s="121" t="str">
        <f>IF($D873="","",Lançamentos!AB873)</f>
        <v/>
      </c>
      <c r="K873" s="121" t="str">
        <f>IF($D873="","",Lançamentos!AD873)</f>
        <v/>
      </c>
      <c r="L873" s="121" t="str">
        <f>IF($D873="","",Lançamentos!AF873)</f>
        <v/>
      </c>
      <c r="M873" s="121" t="str">
        <f>IF($D873="","",Lançamentos!AH873)</f>
        <v/>
      </c>
      <c r="N873" s="121" t="str">
        <f>IF($D873="","",Lançamentos!AJ873)</f>
        <v/>
      </c>
      <c r="O873" s="124" t="str">
        <f t="shared" si="75"/>
        <v/>
      </c>
      <c r="P873" s="125" t="str">
        <f t="shared" si="76"/>
        <v/>
      </c>
      <c r="R873" s="119">
        <f t="shared" si="73"/>
        <v>1</v>
      </c>
      <c r="S873" s="119">
        <f t="shared" si="73"/>
        <v>1</v>
      </c>
      <c r="T873" s="119">
        <f t="shared" si="73"/>
        <v>1</v>
      </c>
      <c r="U873" s="119">
        <f t="shared" si="73"/>
        <v>1</v>
      </c>
      <c r="V873" s="119">
        <f t="shared" si="73"/>
        <v>1</v>
      </c>
      <c r="W873" s="119">
        <f t="shared" si="72"/>
        <v>1</v>
      </c>
      <c r="X873" s="119">
        <f t="shared" si="72"/>
        <v>1</v>
      </c>
      <c r="Y873" s="119">
        <f t="shared" si="72"/>
        <v>1</v>
      </c>
      <c r="Z873" s="119">
        <f t="shared" si="72"/>
        <v>1</v>
      </c>
      <c r="AA873" s="119">
        <f t="shared" si="72"/>
        <v>1</v>
      </c>
      <c r="AB873" s="119">
        <f t="shared" si="74"/>
        <v>10</v>
      </c>
    </row>
    <row r="874" spans="3:28" ht="54.95" customHeight="1" x14ac:dyDescent="0.25">
      <c r="C874" s="56">
        <v>870</v>
      </c>
      <c r="D874" s="94" t="str">
        <f>IF(Lançamentos!G874="","",Lançamentos!G874)</f>
        <v/>
      </c>
      <c r="E874" s="120" t="str">
        <f>IF(D874="","",Lançamentos!R874)</f>
        <v/>
      </c>
      <c r="F874" s="121" t="str">
        <f>IF($D874="","",Lançamentos!T874)</f>
        <v/>
      </c>
      <c r="G874" s="121" t="str">
        <f>IF($D874="","",Lançamentos!V874)</f>
        <v/>
      </c>
      <c r="H874" s="121" t="str">
        <f>IF($D874="","",Lançamentos!X874)</f>
        <v/>
      </c>
      <c r="I874" s="121" t="str">
        <f>IF($D874="","",Lançamentos!Z874)</f>
        <v/>
      </c>
      <c r="J874" s="121" t="str">
        <f>IF($D874="","",Lançamentos!AB874)</f>
        <v/>
      </c>
      <c r="K874" s="121" t="str">
        <f>IF($D874="","",Lançamentos!AD874)</f>
        <v/>
      </c>
      <c r="L874" s="121" t="str">
        <f>IF($D874="","",Lançamentos!AF874)</f>
        <v/>
      </c>
      <c r="M874" s="121" t="str">
        <f>IF($D874="","",Lançamentos!AH874)</f>
        <v/>
      </c>
      <c r="N874" s="121" t="str">
        <f>IF($D874="","",Lançamentos!AJ874)</f>
        <v/>
      </c>
      <c r="O874" s="124" t="str">
        <f t="shared" si="75"/>
        <v/>
      </c>
      <c r="P874" s="125" t="str">
        <f t="shared" si="76"/>
        <v/>
      </c>
      <c r="R874" s="119">
        <f t="shared" si="73"/>
        <v>1</v>
      </c>
      <c r="S874" s="119">
        <f t="shared" si="73"/>
        <v>1</v>
      </c>
      <c r="T874" s="119">
        <f t="shared" si="73"/>
        <v>1</v>
      </c>
      <c r="U874" s="119">
        <f t="shared" si="73"/>
        <v>1</v>
      </c>
      <c r="V874" s="119">
        <f t="shared" si="73"/>
        <v>1</v>
      </c>
      <c r="W874" s="119">
        <f t="shared" si="72"/>
        <v>1</v>
      </c>
      <c r="X874" s="119">
        <f t="shared" si="72"/>
        <v>1</v>
      </c>
      <c r="Y874" s="119">
        <f t="shared" si="72"/>
        <v>1</v>
      </c>
      <c r="Z874" s="119">
        <f t="shared" si="72"/>
        <v>1</v>
      </c>
      <c r="AA874" s="119">
        <f t="shared" si="72"/>
        <v>1</v>
      </c>
      <c r="AB874" s="119">
        <f t="shared" si="74"/>
        <v>10</v>
      </c>
    </row>
    <row r="875" spans="3:28" ht="54.95" customHeight="1" x14ac:dyDescent="0.25">
      <c r="C875" s="56">
        <v>871</v>
      </c>
      <c r="D875" s="94" t="str">
        <f>IF(Lançamentos!G875="","",Lançamentos!G875)</f>
        <v/>
      </c>
      <c r="E875" s="120" t="str">
        <f>IF(D875="","",Lançamentos!R875)</f>
        <v/>
      </c>
      <c r="F875" s="121" t="str">
        <f>IF($D875="","",Lançamentos!T875)</f>
        <v/>
      </c>
      <c r="G875" s="121" t="str">
        <f>IF($D875="","",Lançamentos!V875)</f>
        <v/>
      </c>
      <c r="H875" s="121" t="str">
        <f>IF($D875="","",Lançamentos!X875)</f>
        <v/>
      </c>
      <c r="I875" s="121" t="str">
        <f>IF($D875="","",Lançamentos!Z875)</f>
        <v/>
      </c>
      <c r="J875" s="121" t="str">
        <f>IF($D875="","",Lançamentos!AB875)</f>
        <v/>
      </c>
      <c r="K875" s="121" t="str">
        <f>IF($D875="","",Lançamentos!AD875)</f>
        <v/>
      </c>
      <c r="L875" s="121" t="str">
        <f>IF($D875="","",Lançamentos!AF875)</f>
        <v/>
      </c>
      <c r="M875" s="121" t="str">
        <f>IF($D875="","",Lançamentos!AH875)</f>
        <v/>
      </c>
      <c r="N875" s="121" t="str">
        <f>IF($D875="","",Lançamentos!AJ875)</f>
        <v/>
      </c>
      <c r="O875" s="124" t="str">
        <f t="shared" si="75"/>
        <v/>
      </c>
      <c r="P875" s="125" t="str">
        <f t="shared" si="76"/>
        <v/>
      </c>
      <c r="R875" s="119">
        <f t="shared" si="73"/>
        <v>1</v>
      </c>
      <c r="S875" s="119">
        <f t="shared" si="73"/>
        <v>1</v>
      </c>
      <c r="T875" s="119">
        <f t="shared" si="73"/>
        <v>1</v>
      </c>
      <c r="U875" s="119">
        <f t="shared" si="73"/>
        <v>1</v>
      </c>
      <c r="V875" s="119">
        <f t="shared" si="73"/>
        <v>1</v>
      </c>
      <c r="W875" s="119">
        <f t="shared" si="72"/>
        <v>1</v>
      </c>
      <c r="X875" s="119">
        <f t="shared" si="72"/>
        <v>1</v>
      </c>
      <c r="Y875" s="119">
        <f t="shared" si="72"/>
        <v>1</v>
      </c>
      <c r="Z875" s="119">
        <f t="shared" si="72"/>
        <v>1</v>
      </c>
      <c r="AA875" s="119">
        <f t="shared" si="72"/>
        <v>1</v>
      </c>
      <c r="AB875" s="119">
        <f t="shared" si="74"/>
        <v>10</v>
      </c>
    </row>
    <row r="876" spans="3:28" ht="54.95" customHeight="1" x14ac:dyDescent="0.25">
      <c r="C876" s="56">
        <v>872</v>
      </c>
      <c r="D876" s="94" t="str">
        <f>IF(Lançamentos!G876="","",Lançamentos!G876)</f>
        <v/>
      </c>
      <c r="E876" s="120" t="str">
        <f>IF(D876="","",Lançamentos!R876)</f>
        <v/>
      </c>
      <c r="F876" s="121" t="str">
        <f>IF($D876="","",Lançamentos!T876)</f>
        <v/>
      </c>
      <c r="G876" s="121" t="str">
        <f>IF($D876="","",Lançamentos!V876)</f>
        <v/>
      </c>
      <c r="H876" s="121" t="str">
        <f>IF($D876="","",Lançamentos!X876)</f>
        <v/>
      </c>
      <c r="I876" s="121" t="str">
        <f>IF($D876="","",Lançamentos!Z876)</f>
        <v/>
      </c>
      <c r="J876" s="121" t="str">
        <f>IF($D876="","",Lançamentos!AB876)</f>
        <v/>
      </c>
      <c r="K876" s="121" t="str">
        <f>IF($D876="","",Lançamentos!AD876)</f>
        <v/>
      </c>
      <c r="L876" s="121" t="str">
        <f>IF($D876="","",Lançamentos!AF876)</f>
        <v/>
      </c>
      <c r="M876" s="121" t="str">
        <f>IF($D876="","",Lançamentos!AH876)</f>
        <v/>
      </c>
      <c r="N876" s="121" t="str">
        <f>IF($D876="","",Lançamentos!AJ876)</f>
        <v/>
      </c>
      <c r="O876" s="124" t="str">
        <f t="shared" si="75"/>
        <v/>
      </c>
      <c r="P876" s="125" t="str">
        <f t="shared" si="76"/>
        <v/>
      </c>
      <c r="R876" s="119">
        <f t="shared" si="73"/>
        <v>1</v>
      </c>
      <c r="S876" s="119">
        <f t="shared" si="73"/>
        <v>1</v>
      </c>
      <c r="T876" s="119">
        <f t="shared" si="73"/>
        <v>1</v>
      </c>
      <c r="U876" s="119">
        <f t="shared" si="73"/>
        <v>1</v>
      </c>
      <c r="V876" s="119">
        <f t="shared" si="73"/>
        <v>1</v>
      </c>
      <c r="W876" s="119">
        <f t="shared" si="72"/>
        <v>1</v>
      </c>
      <c r="X876" s="119">
        <f t="shared" si="72"/>
        <v>1</v>
      </c>
      <c r="Y876" s="119">
        <f t="shared" si="72"/>
        <v>1</v>
      </c>
      <c r="Z876" s="119">
        <f t="shared" si="72"/>
        <v>1</v>
      </c>
      <c r="AA876" s="119">
        <f t="shared" si="72"/>
        <v>1</v>
      </c>
      <c r="AB876" s="119">
        <f t="shared" si="74"/>
        <v>10</v>
      </c>
    </row>
    <row r="877" spans="3:28" ht="54.95" customHeight="1" x14ac:dyDescent="0.25">
      <c r="C877" s="56">
        <v>873</v>
      </c>
      <c r="D877" s="94" t="str">
        <f>IF(Lançamentos!G877="","",Lançamentos!G877)</f>
        <v/>
      </c>
      <c r="E877" s="120" t="str">
        <f>IF(D877="","",Lançamentos!R877)</f>
        <v/>
      </c>
      <c r="F877" s="121" t="str">
        <f>IF($D877="","",Lançamentos!T877)</f>
        <v/>
      </c>
      <c r="G877" s="121" t="str">
        <f>IF($D877="","",Lançamentos!V877)</f>
        <v/>
      </c>
      <c r="H877" s="121" t="str">
        <f>IF($D877="","",Lançamentos!X877)</f>
        <v/>
      </c>
      <c r="I877" s="121" t="str">
        <f>IF($D877="","",Lançamentos!Z877)</f>
        <v/>
      </c>
      <c r="J877" s="121" t="str">
        <f>IF($D877="","",Lançamentos!AB877)</f>
        <v/>
      </c>
      <c r="K877" s="121" t="str">
        <f>IF($D877="","",Lançamentos!AD877)</f>
        <v/>
      </c>
      <c r="L877" s="121" t="str">
        <f>IF($D877="","",Lançamentos!AF877)</f>
        <v/>
      </c>
      <c r="M877" s="121" t="str">
        <f>IF($D877="","",Lançamentos!AH877)</f>
        <v/>
      </c>
      <c r="N877" s="121" t="str">
        <f>IF($D877="","",Lançamentos!AJ877)</f>
        <v/>
      </c>
      <c r="O877" s="124" t="str">
        <f t="shared" si="75"/>
        <v/>
      </c>
      <c r="P877" s="125" t="str">
        <f t="shared" si="76"/>
        <v/>
      </c>
      <c r="R877" s="119">
        <f t="shared" si="73"/>
        <v>1</v>
      </c>
      <c r="S877" s="119">
        <f t="shared" si="73"/>
        <v>1</v>
      </c>
      <c r="T877" s="119">
        <f t="shared" si="73"/>
        <v>1</v>
      </c>
      <c r="U877" s="119">
        <f t="shared" si="73"/>
        <v>1</v>
      </c>
      <c r="V877" s="119">
        <f t="shared" si="73"/>
        <v>1</v>
      </c>
      <c r="W877" s="119">
        <f t="shared" si="72"/>
        <v>1</v>
      </c>
      <c r="X877" s="119">
        <f t="shared" si="72"/>
        <v>1</v>
      </c>
      <c r="Y877" s="119">
        <f t="shared" si="72"/>
        <v>1</v>
      </c>
      <c r="Z877" s="119">
        <f t="shared" si="72"/>
        <v>1</v>
      </c>
      <c r="AA877" s="119">
        <f t="shared" si="72"/>
        <v>1</v>
      </c>
      <c r="AB877" s="119">
        <f t="shared" si="74"/>
        <v>10</v>
      </c>
    </row>
    <row r="878" spans="3:28" ht="54.95" customHeight="1" x14ac:dyDescent="0.25">
      <c r="C878" s="56">
        <v>874</v>
      </c>
      <c r="D878" s="94" t="str">
        <f>IF(Lançamentos!G878="","",Lançamentos!G878)</f>
        <v/>
      </c>
      <c r="E878" s="120" t="str">
        <f>IF(D878="","",Lançamentos!R878)</f>
        <v/>
      </c>
      <c r="F878" s="121" t="str">
        <f>IF($D878="","",Lançamentos!T878)</f>
        <v/>
      </c>
      <c r="G878" s="121" t="str">
        <f>IF($D878="","",Lançamentos!V878)</f>
        <v/>
      </c>
      <c r="H878" s="121" t="str">
        <f>IF($D878="","",Lançamentos!X878)</f>
        <v/>
      </c>
      <c r="I878" s="121" t="str">
        <f>IF($D878="","",Lançamentos!Z878)</f>
        <v/>
      </c>
      <c r="J878" s="121" t="str">
        <f>IF($D878="","",Lançamentos!AB878)</f>
        <v/>
      </c>
      <c r="K878" s="121" t="str">
        <f>IF($D878="","",Lançamentos!AD878)</f>
        <v/>
      </c>
      <c r="L878" s="121" t="str">
        <f>IF($D878="","",Lançamentos!AF878)</f>
        <v/>
      </c>
      <c r="M878" s="121" t="str">
        <f>IF($D878="","",Lançamentos!AH878)</f>
        <v/>
      </c>
      <c r="N878" s="121" t="str">
        <f>IF($D878="","",Lançamentos!AJ878)</f>
        <v/>
      </c>
      <c r="O878" s="124" t="str">
        <f t="shared" si="75"/>
        <v/>
      </c>
      <c r="P878" s="125" t="str">
        <f t="shared" si="76"/>
        <v/>
      </c>
      <c r="R878" s="119">
        <f t="shared" si="73"/>
        <v>1</v>
      </c>
      <c r="S878" s="119">
        <f t="shared" si="73"/>
        <v>1</v>
      </c>
      <c r="T878" s="119">
        <f t="shared" si="73"/>
        <v>1</v>
      </c>
      <c r="U878" s="119">
        <f t="shared" si="73"/>
        <v>1</v>
      </c>
      <c r="V878" s="119">
        <f t="shared" si="73"/>
        <v>1</v>
      </c>
      <c r="W878" s="119">
        <f t="shared" si="72"/>
        <v>1</v>
      </c>
      <c r="X878" s="119">
        <f t="shared" si="72"/>
        <v>1</v>
      </c>
      <c r="Y878" s="119">
        <f t="shared" si="72"/>
        <v>1</v>
      </c>
      <c r="Z878" s="119">
        <f t="shared" si="72"/>
        <v>1</v>
      </c>
      <c r="AA878" s="119">
        <f t="shared" si="72"/>
        <v>1</v>
      </c>
      <c r="AB878" s="119">
        <f t="shared" si="74"/>
        <v>10</v>
      </c>
    </row>
    <row r="879" spans="3:28" ht="54.95" customHeight="1" x14ac:dyDescent="0.25">
      <c r="C879" s="56">
        <v>875</v>
      </c>
      <c r="D879" s="94" t="str">
        <f>IF(Lançamentos!G879="","",Lançamentos!G879)</f>
        <v/>
      </c>
      <c r="E879" s="120" t="str">
        <f>IF(D879="","",Lançamentos!R879)</f>
        <v/>
      </c>
      <c r="F879" s="121" t="str">
        <f>IF($D879="","",Lançamentos!T879)</f>
        <v/>
      </c>
      <c r="G879" s="121" t="str">
        <f>IF($D879="","",Lançamentos!V879)</f>
        <v/>
      </c>
      <c r="H879" s="121" t="str">
        <f>IF($D879="","",Lançamentos!X879)</f>
        <v/>
      </c>
      <c r="I879" s="121" t="str">
        <f>IF($D879="","",Lançamentos!Z879)</f>
        <v/>
      </c>
      <c r="J879" s="121" t="str">
        <f>IF($D879="","",Lançamentos!AB879)</f>
        <v/>
      </c>
      <c r="K879" s="121" t="str">
        <f>IF($D879="","",Lançamentos!AD879)</f>
        <v/>
      </c>
      <c r="L879" s="121" t="str">
        <f>IF($D879="","",Lançamentos!AF879)</f>
        <v/>
      </c>
      <c r="M879" s="121" t="str">
        <f>IF($D879="","",Lançamentos!AH879)</f>
        <v/>
      </c>
      <c r="N879" s="121" t="str">
        <f>IF($D879="","",Lançamentos!AJ879)</f>
        <v/>
      </c>
      <c r="O879" s="124" t="str">
        <f t="shared" si="75"/>
        <v/>
      </c>
      <c r="P879" s="125" t="str">
        <f t="shared" si="76"/>
        <v/>
      </c>
      <c r="R879" s="119">
        <f t="shared" si="73"/>
        <v>1</v>
      </c>
      <c r="S879" s="119">
        <f t="shared" si="73"/>
        <v>1</v>
      </c>
      <c r="T879" s="119">
        <f t="shared" si="73"/>
        <v>1</v>
      </c>
      <c r="U879" s="119">
        <f t="shared" si="73"/>
        <v>1</v>
      </c>
      <c r="V879" s="119">
        <f t="shared" si="73"/>
        <v>1</v>
      </c>
      <c r="W879" s="119">
        <f t="shared" si="72"/>
        <v>1</v>
      </c>
      <c r="X879" s="119">
        <f t="shared" si="72"/>
        <v>1</v>
      </c>
      <c r="Y879" s="119">
        <f t="shared" si="72"/>
        <v>1</v>
      </c>
      <c r="Z879" s="119">
        <f t="shared" si="72"/>
        <v>1</v>
      </c>
      <c r="AA879" s="119">
        <f t="shared" si="72"/>
        <v>1</v>
      </c>
      <c r="AB879" s="119">
        <f t="shared" si="74"/>
        <v>10</v>
      </c>
    </row>
    <row r="880" spans="3:28" ht="54.95" customHeight="1" x14ac:dyDescent="0.25">
      <c r="C880" s="56">
        <v>876</v>
      </c>
      <c r="D880" s="94" t="str">
        <f>IF(Lançamentos!G880="","",Lançamentos!G880)</f>
        <v/>
      </c>
      <c r="E880" s="120" t="str">
        <f>IF(D880="","",Lançamentos!R880)</f>
        <v/>
      </c>
      <c r="F880" s="121" t="str">
        <f>IF($D880="","",Lançamentos!T880)</f>
        <v/>
      </c>
      <c r="G880" s="121" t="str">
        <f>IF($D880="","",Lançamentos!V880)</f>
        <v/>
      </c>
      <c r="H880" s="121" t="str">
        <f>IF($D880="","",Lançamentos!X880)</f>
        <v/>
      </c>
      <c r="I880" s="121" t="str">
        <f>IF($D880="","",Lançamentos!Z880)</f>
        <v/>
      </c>
      <c r="J880" s="121" t="str">
        <f>IF($D880="","",Lançamentos!AB880)</f>
        <v/>
      </c>
      <c r="K880" s="121" t="str">
        <f>IF($D880="","",Lançamentos!AD880)</f>
        <v/>
      </c>
      <c r="L880" s="121" t="str">
        <f>IF($D880="","",Lançamentos!AF880)</f>
        <v/>
      </c>
      <c r="M880" s="121" t="str">
        <f>IF($D880="","",Lançamentos!AH880)</f>
        <v/>
      </c>
      <c r="N880" s="121" t="str">
        <f>IF($D880="","",Lançamentos!AJ880)</f>
        <v/>
      </c>
      <c r="O880" s="124" t="str">
        <f t="shared" si="75"/>
        <v/>
      </c>
      <c r="P880" s="125" t="str">
        <f t="shared" si="76"/>
        <v/>
      </c>
      <c r="R880" s="119">
        <f t="shared" si="73"/>
        <v>1</v>
      </c>
      <c r="S880" s="119">
        <f t="shared" si="73"/>
        <v>1</v>
      </c>
      <c r="T880" s="119">
        <f t="shared" si="73"/>
        <v>1</v>
      </c>
      <c r="U880" s="119">
        <f t="shared" si="73"/>
        <v>1</v>
      </c>
      <c r="V880" s="119">
        <f t="shared" si="73"/>
        <v>1</v>
      </c>
      <c r="W880" s="119">
        <f t="shared" si="72"/>
        <v>1</v>
      </c>
      <c r="X880" s="119">
        <f t="shared" si="72"/>
        <v>1</v>
      </c>
      <c r="Y880" s="119">
        <f t="shared" si="72"/>
        <v>1</v>
      </c>
      <c r="Z880" s="119">
        <f t="shared" si="72"/>
        <v>1</v>
      </c>
      <c r="AA880" s="119">
        <f t="shared" si="72"/>
        <v>1</v>
      </c>
      <c r="AB880" s="119">
        <f t="shared" si="74"/>
        <v>10</v>
      </c>
    </row>
    <row r="881" spans="3:28" ht="54.95" customHeight="1" x14ac:dyDescent="0.25">
      <c r="C881" s="56">
        <v>877</v>
      </c>
      <c r="D881" s="94" t="str">
        <f>IF(Lançamentos!G881="","",Lançamentos!G881)</f>
        <v/>
      </c>
      <c r="E881" s="120" t="str">
        <f>IF(D881="","",Lançamentos!R881)</f>
        <v/>
      </c>
      <c r="F881" s="121" t="str">
        <f>IF($D881="","",Lançamentos!T881)</f>
        <v/>
      </c>
      <c r="G881" s="121" t="str">
        <f>IF($D881="","",Lançamentos!V881)</f>
        <v/>
      </c>
      <c r="H881" s="121" t="str">
        <f>IF($D881="","",Lançamentos!X881)</f>
        <v/>
      </c>
      <c r="I881" s="121" t="str">
        <f>IF($D881="","",Lançamentos!Z881)</f>
        <v/>
      </c>
      <c r="J881" s="121" t="str">
        <f>IF($D881="","",Lançamentos!AB881)</f>
        <v/>
      </c>
      <c r="K881" s="121" t="str">
        <f>IF($D881="","",Lançamentos!AD881)</f>
        <v/>
      </c>
      <c r="L881" s="121" t="str">
        <f>IF($D881="","",Lançamentos!AF881)</f>
        <v/>
      </c>
      <c r="M881" s="121" t="str">
        <f>IF($D881="","",Lançamentos!AH881)</f>
        <v/>
      </c>
      <c r="N881" s="121" t="str">
        <f>IF($D881="","",Lançamentos!AJ881)</f>
        <v/>
      </c>
      <c r="O881" s="124" t="str">
        <f t="shared" si="75"/>
        <v/>
      </c>
      <c r="P881" s="125" t="str">
        <f t="shared" si="76"/>
        <v/>
      </c>
      <c r="R881" s="119">
        <f t="shared" si="73"/>
        <v>1</v>
      </c>
      <c r="S881" s="119">
        <f t="shared" si="73"/>
        <v>1</v>
      </c>
      <c r="T881" s="119">
        <f t="shared" si="73"/>
        <v>1</v>
      </c>
      <c r="U881" s="119">
        <f t="shared" si="73"/>
        <v>1</v>
      </c>
      <c r="V881" s="119">
        <f t="shared" si="73"/>
        <v>1</v>
      </c>
      <c r="W881" s="119">
        <f t="shared" si="72"/>
        <v>1</v>
      </c>
      <c r="X881" s="119">
        <f t="shared" si="72"/>
        <v>1</v>
      </c>
      <c r="Y881" s="119">
        <f t="shared" si="72"/>
        <v>1</v>
      </c>
      <c r="Z881" s="119">
        <f t="shared" si="72"/>
        <v>1</v>
      </c>
      <c r="AA881" s="119">
        <f t="shared" si="72"/>
        <v>1</v>
      </c>
      <c r="AB881" s="119">
        <f t="shared" si="74"/>
        <v>10</v>
      </c>
    </row>
    <row r="882" spans="3:28" ht="54.95" customHeight="1" x14ac:dyDescent="0.25">
      <c r="C882" s="56">
        <v>878</v>
      </c>
      <c r="D882" s="94" t="str">
        <f>IF(Lançamentos!G882="","",Lançamentos!G882)</f>
        <v/>
      </c>
      <c r="E882" s="120" t="str">
        <f>IF(D882="","",Lançamentos!R882)</f>
        <v/>
      </c>
      <c r="F882" s="121" t="str">
        <f>IF($D882="","",Lançamentos!T882)</f>
        <v/>
      </c>
      <c r="G882" s="121" t="str">
        <f>IF($D882="","",Lançamentos!V882)</f>
        <v/>
      </c>
      <c r="H882" s="121" t="str">
        <f>IF($D882="","",Lançamentos!X882)</f>
        <v/>
      </c>
      <c r="I882" s="121" t="str">
        <f>IF($D882="","",Lançamentos!Z882)</f>
        <v/>
      </c>
      <c r="J882" s="121" t="str">
        <f>IF($D882="","",Lançamentos!AB882)</f>
        <v/>
      </c>
      <c r="K882" s="121" t="str">
        <f>IF($D882="","",Lançamentos!AD882)</f>
        <v/>
      </c>
      <c r="L882" s="121" t="str">
        <f>IF($D882="","",Lançamentos!AF882)</f>
        <v/>
      </c>
      <c r="M882" s="121" t="str">
        <f>IF($D882="","",Lançamentos!AH882)</f>
        <v/>
      </c>
      <c r="N882" s="121" t="str">
        <f>IF($D882="","",Lançamentos!AJ882)</f>
        <v/>
      </c>
      <c r="O882" s="124" t="str">
        <f t="shared" si="75"/>
        <v/>
      </c>
      <c r="P882" s="125" t="str">
        <f t="shared" si="76"/>
        <v/>
      </c>
      <c r="R882" s="119">
        <f t="shared" si="73"/>
        <v>1</v>
      </c>
      <c r="S882" s="119">
        <f t="shared" si="73"/>
        <v>1</v>
      </c>
      <c r="T882" s="119">
        <f t="shared" si="73"/>
        <v>1</v>
      </c>
      <c r="U882" s="119">
        <f t="shared" si="73"/>
        <v>1</v>
      </c>
      <c r="V882" s="119">
        <f t="shared" si="73"/>
        <v>1</v>
      </c>
      <c r="W882" s="119">
        <f t="shared" si="72"/>
        <v>1</v>
      </c>
      <c r="X882" s="119">
        <f t="shared" si="72"/>
        <v>1</v>
      </c>
      <c r="Y882" s="119">
        <f t="shared" si="72"/>
        <v>1</v>
      </c>
      <c r="Z882" s="119">
        <f t="shared" si="72"/>
        <v>1</v>
      </c>
      <c r="AA882" s="119">
        <f t="shared" si="72"/>
        <v>1</v>
      </c>
      <c r="AB882" s="119">
        <f t="shared" si="74"/>
        <v>10</v>
      </c>
    </row>
    <row r="883" spans="3:28" ht="54.95" customHeight="1" x14ac:dyDescent="0.25">
      <c r="C883" s="56">
        <v>879</v>
      </c>
      <c r="D883" s="94" t="str">
        <f>IF(Lançamentos!G883="","",Lançamentos!G883)</f>
        <v/>
      </c>
      <c r="E883" s="120" t="str">
        <f>IF(D883="","",Lançamentos!R883)</f>
        <v/>
      </c>
      <c r="F883" s="121" t="str">
        <f>IF($D883="","",Lançamentos!T883)</f>
        <v/>
      </c>
      <c r="G883" s="121" t="str">
        <f>IF($D883="","",Lançamentos!V883)</f>
        <v/>
      </c>
      <c r="H883" s="121" t="str">
        <f>IF($D883="","",Lançamentos!X883)</f>
        <v/>
      </c>
      <c r="I883" s="121" t="str">
        <f>IF($D883="","",Lançamentos!Z883)</f>
        <v/>
      </c>
      <c r="J883" s="121" t="str">
        <f>IF($D883="","",Lançamentos!AB883)</f>
        <v/>
      </c>
      <c r="K883" s="121" t="str">
        <f>IF($D883="","",Lançamentos!AD883)</f>
        <v/>
      </c>
      <c r="L883" s="121" t="str">
        <f>IF($D883="","",Lançamentos!AF883)</f>
        <v/>
      </c>
      <c r="M883" s="121" t="str">
        <f>IF($D883="","",Lançamentos!AH883)</f>
        <v/>
      </c>
      <c r="N883" s="121" t="str">
        <f>IF($D883="","",Lançamentos!AJ883)</f>
        <v/>
      </c>
      <c r="O883" s="124" t="str">
        <f t="shared" si="75"/>
        <v/>
      </c>
      <c r="P883" s="125" t="str">
        <f t="shared" si="76"/>
        <v/>
      </c>
      <c r="R883" s="119">
        <f t="shared" si="73"/>
        <v>1</v>
      </c>
      <c r="S883" s="119">
        <f t="shared" si="73"/>
        <v>1</v>
      </c>
      <c r="T883" s="119">
        <f t="shared" si="73"/>
        <v>1</v>
      </c>
      <c r="U883" s="119">
        <f t="shared" si="73"/>
        <v>1</v>
      </c>
      <c r="V883" s="119">
        <f t="shared" si="73"/>
        <v>1</v>
      </c>
      <c r="W883" s="119">
        <f t="shared" si="72"/>
        <v>1</v>
      </c>
      <c r="X883" s="119">
        <f t="shared" si="72"/>
        <v>1</v>
      </c>
      <c r="Y883" s="119">
        <f t="shared" si="72"/>
        <v>1</v>
      </c>
      <c r="Z883" s="119">
        <f t="shared" si="72"/>
        <v>1</v>
      </c>
      <c r="AA883" s="119">
        <f t="shared" si="72"/>
        <v>1</v>
      </c>
      <c r="AB883" s="119">
        <f t="shared" si="74"/>
        <v>10</v>
      </c>
    </row>
    <row r="884" spans="3:28" ht="54.95" customHeight="1" x14ac:dyDescent="0.25">
      <c r="C884" s="56">
        <v>880</v>
      </c>
      <c r="D884" s="94" t="str">
        <f>IF(Lançamentos!G884="","",Lançamentos!G884)</f>
        <v/>
      </c>
      <c r="E884" s="120" t="str">
        <f>IF(D884="","",Lançamentos!R884)</f>
        <v/>
      </c>
      <c r="F884" s="121" t="str">
        <f>IF($D884="","",Lançamentos!T884)</f>
        <v/>
      </c>
      <c r="G884" s="121" t="str">
        <f>IF($D884="","",Lançamentos!V884)</f>
        <v/>
      </c>
      <c r="H884" s="121" t="str">
        <f>IF($D884="","",Lançamentos!X884)</f>
        <v/>
      </c>
      <c r="I884" s="121" t="str">
        <f>IF($D884="","",Lançamentos!Z884)</f>
        <v/>
      </c>
      <c r="J884" s="121" t="str">
        <f>IF($D884="","",Lançamentos!AB884)</f>
        <v/>
      </c>
      <c r="K884" s="121" t="str">
        <f>IF($D884="","",Lançamentos!AD884)</f>
        <v/>
      </c>
      <c r="L884" s="121" t="str">
        <f>IF($D884="","",Lançamentos!AF884)</f>
        <v/>
      </c>
      <c r="M884" s="121" t="str">
        <f>IF($D884="","",Lançamentos!AH884)</f>
        <v/>
      </c>
      <c r="N884" s="121" t="str">
        <f>IF($D884="","",Lançamentos!AJ884)</f>
        <v/>
      </c>
      <c r="O884" s="124" t="str">
        <f t="shared" si="75"/>
        <v/>
      </c>
      <c r="P884" s="125" t="str">
        <f t="shared" si="76"/>
        <v/>
      </c>
      <c r="R884" s="119">
        <f t="shared" si="73"/>
        <v>1</v>
      </c>
      <c r="S884" s="119">
        <f t="shared" si="73"/>
        <v>1</v>
      </c>
      <c r="T884" s="119">
        <f t="shared" si="73"/>
        <v>1</v>
      </c>
      <c r="U884" s="119">
        <f t="shared" si="73"/>
        <v>1</v>
      </c>
      <c r="V884" s="119">
        <f t="shared" si="73"/>
        <v>1</v>
      </c>
      <c r="W884" s="119">
        <f t="shared" si="72"/>
        <v>1</v>
      </c>
      <c r="X884" s="119">
        <f t="shared" si="72"/>
        <v>1</v>
      </c>
      <c r="Y884" s="119">
        <f t="shared" si="72"/>
        <v>1</v>
      </c>
      <c r="Z884" s="119">
        <f t="shared" si="72"/>
        <v>1</v>
      </c>
      <c r="AA884" s="119">
        <f t="shared" si="72"/>
        <v>1</v>
      </c>
      <c r="AB884" s="119">
        <f t="shared" si="74"/>
        <v>10</v>
      </c>
    </row>
    <row r="885" spans="3:28" ht="54.95" customHeight="1" x14ac:dyDescent="0.25">
      <c r="C885" s="56">
        <v>881</v>
      </c>
      <c r="D885" s="94" t="str">
        <f>IF(Lançamentos!G885="","",Lançamentos!G885)</f>
        <v/>
      </c>
      <c r="E885" s="120" t="str">
        <f>IF(D885="","",Lançamentos!R885)</f>
        <v/>
      </c>
      <c r="F885" s="121" t="str">
        <f>IF($D885="","",Lançamentos!T885)</f>
        <v/>
      </c>
      <c r="G885" s="121" t="str">
        <f>IF($D885="","",Lançamentos!V885)</f>
        <v/>
      </c>
      <c r="H885" s="121" t="str">
        <f>IF($D885="","",Lançamentos!X885)</f>
        <v/>
      </c>
      <c r="I885" s="121" t="str">
        <f>IF($D885="","",Lançamentos!Z885)</f>
        <v/>
      </c>
      <c r="J885" s="121" t="str">
        <f>IF($D885="","",Lançamentos!AB885)</f>
        <v/>
      </c>
      <c r="K885" s="121" t="str">
        <f>IF($D885="","",Lançamentos!AD885)</f>
        <v/>
      </c>
      <c r="L885" s="121" t="str">
        <f>IF($D885="","",Lançamentos!AF885)</f>
        <v/>
      </c>
      <c r="M885" s="121" t="str">
        <f>IF($D885="","",Lançamentos!AH885)</f>
        <v/>
      </c>
      <c r="N885" s="121" t="str">
        <f>IF($D885="","",Lançamentos!AJ885)</f>
        <v/>
      </c>
      <c r="O885" s="124" t="str">
        <f t="shared" si="75"/>
        <v/>
      </c>
      <c r="P885" s="125" t="str">
        <f t="shared" si="76"/>
        <v/>
      </c>
      <c r="R885" s="119">
        <f t="shared" si="73"/>
        <v>1</v>
      </c>
      <c r="S885" s="119">
        <f t="shared" si="73"/>
        <v>1</v>
      </c>
      <c r="T885" s="119">
        <f t="shared" si="73"/>
        <v>1</v>
      </c>
      <c r="U885" s="119">
        <f t="shared" si="73"/>
        <v>1</v>
      </c>
      <c r="V885" s="119">
        <f t="shared" si="73"/>
        <v>1</v>
      </c>
      <c r="W885" s="119">
        <f t="shared" si="72"/>
        <v>1</v>
      </c>
      <c r="X885" s="119">
        <f t="shared" si="72"/>
        <v>1</v>
      </c>
      <c r="Y885" s="119">
        <f t="shared" si="72"/>
        <v>1</v>
      </c>
      <c r="Z885" s="119">
        <f t="shared" si="72"/>
        <v>1</v>
      </c>
      <c r="AA885" s="119">
        <f t="shared" si="72"/>
        <v>1</v>
      </c>
      <c r="AB885" s="119">
        <f t="shared" si="74"/>
        <v>10</v>
      </c>
    </row>
    <row r="886" spans="3:28" ht="54.95" customHeight="1" x14ac:dyDescent="0.25">
      <c r="C886" s="56">
        <v>882</v>
      </c>
      <c r="D886" s="94" t="str">
        <f>IF(Lançamentos!G886="","",Lançamentos!G886)</f>
        <v/>
      </c>
      <c r="E886" s="120" t="str">
        <f>IF(D886="","",Lançamentos!R886)</f>
        <v/>
      </c>
      <c r="F886" s="121" t="str">
        <f>IF($D886="","",Lançamentos!T886)</f>
        <v/>
      </c>
      <c r="G886" s="121" t="str">
        <f>IF($D886="","",Lançamentos!V886)</f>
        <v/>
      </c>
      <c r="H886" s="121" t="str">
        <f>IF($D886="","",Lançamentos!X886)</f>
        <v/>
      </c>
      <c r="I886" s="121" t="str">
        <f>IF($D886="","",Lançamentos!Z886)</f>
        <v/>
      </c>
      <c r="J886" s="121" t="str">
        <f>IF($D886="","",Lançamentos!AB886)</f>
        <v/>
      </c>
      <c r="K886" s="121" t="str">
        <f>IF($D886="","",Lançamentos!AD886)</f>
        <v/>
      </c>
      <c r="L886" s="121" t="str">
        <f>IF($D886="","",Lançamentos!AF886)</f>
        <v/>
      </c>
      <c r="M886" s="121" t="str">
        <f>IF($D886="","",Lançamentos!AH886)</f>
        <v/>
      </c>
      <c r="N886" s="121" t="str">
        <f>IF($D886="","",Lançamentos!AJ886)</f>
        <v/>
      </c>
      <c r="O886" s="124" t="str">
        <f t="shared" si="75"/>
        <v/>
      </c>
      <c r="P886" s="125" t="str">
        <f t="shared" si="76"/>
        <v/>
      </c>
      <c r="R886" s="119">
        <f t="shared" si="73"/>
        <v>1</v>
      </c>
      <c r="S886" s="119">
        <f t="shared" si="73"/>
        <v>1</v>
      </c>
      <c r="T886" s="119">
        <f t="shared" si="73"/>
        <v>1</v>
      </c>
      <c r="U886" s="119">
        <f t="shared" si="73"/>
        <v>1</v>
      </c>
      <c r="V886" s="119">
        <f t="shared" si="73"/>
        <v>1</v>
      </c>
      <c r="W886" s="119">
        <f t="shared" ref="W886:AA936" si="77">IF(J886=0,0,1)</f>
        <v>1</v>
      </c>
      <c r="X886" s="119">
        <f t="shared" si="77"/>
        <v>1</v>
      </c>
      <c r="Y886" s="119">
        <f t="shared" si="77"/>
        <v>1</v>
      </c>
      <c r="Z886" s="119">
        <f t="shared" si="77"/>
        <v>1</v>
      </c>
      <c r="AA886" s="119">
        <f t="shared" si="77"/>
        <v>1</v>
      </c>
      <c r="AB886" s="119">
        <f t="shared" si="74"/>
        <v>10</v>
      </c>
    </row>
    <row r="887" spans="3:28" ht="54.95" customHeight="1" x14ac:dyDescent="0.25">
      <c r="C887" s="56">
        <v>883</v>
      </c>
      <c r="D887" s="94" t="str">
        <f>IF(Lançamentos!G887="","",Lançamentos!G887)</f>
        <v/>
      </c>
      <c r="E887" s="120" t="str">
        <f>IF(D887="","",Lançamentos!R887)</f>
        <v/>
      </c>
      <c r="F887" s="121" t="str">
        <f>IF($D887="","",Lançamentos!T887)</f>
        <v/>
      </c>
      <c r="G887" s="121" t="str">
        <f>IF($D887="","",Lançamentos!V887)</f>
        <v/>
      </c>
      <c r="H887" s="121" t="str">
        <f>IF($D887="","",Lançamentos!X887)</f>
        <v/>
      </c>
      <c r="I887" s="121" t="str">
        <f>IF($D887="","",Lançamentos!Z887)</f>
        <v/>
      </c>
      <c r="J887" s="121" t="str">
        <f>IF($D887="","",Lançamentos!AB887)</f>
        <v/>
      </c>
      <c r="K887" s="121" t="str">
        <f>IF($D887="","",Lançamentos!AD887)</f>
        <v/>
      </c>
      <c r="L887" s="121" t="str">
        <f>IF($D887="","",Lançamentos!AF887)</f>
        <v/>
      </c>
      <c r="M887" s="121" t="str">
        <f>IF($D887="","",Lançamentos!AH887)</f>
        <v/>
      </c>
      <c r="N887" s="121" t="str">
        <f>IF($D887="","",Lançamentos!AJ887)</f>
        <v/>
      </c>
      <c r="O887" s="124" t="str">
        <f t="shared" si="75"/>
        <v/>
      </c>
      <c r="P887" s="125" t="str">
        <f t="shared" si="76"/>
        <v/>
      </c>
      <c r="R887" s="119">
        <f t="shared" ref="R887:V937" si="78">IF(E887=0,0,1)</f>
        <v>1</v>
      </c>
      <c r="S887" s="119">
        <f t="shared" si="78"/>
        <v>1</v>
      </c>
      <c r="T887" s="119">
        <f t="shared" si="78"/>
        <v>1</v>
      </c>
      <c r="U887" s="119">
        <f t="shared" si="78"/>
        <v>1</v>
      </c>
      <c r="V887" s="119">
        <f t="shared" si="78"/>
        <v>1</v>
      </c>
      <c r="W887" s="119">
        <f t="shared" si="77"/>
        <v>1</v>
      </c>
      <c r="X887" s="119">
        <f t="shared" si="77"/>
        <v>1</v>
      </c>
      <c r="Y887" s="119">
        <f t="shared" si="77"/>
        <v>1</v>
      </c>
      <c r="Z887" s="119">
        <f t="shared" si="77"/>
        <v>1</v>
      </c>
      <c r="AA887" s="119">
        <f t="shared" si="77"/>
        <v>1</v>
      </c>
      <c r="AB887" s="119">
        <f t="shared" si="74"/>
        <v>10</v>
      </c>
    </row>
    <row r="888" spans="3:28" ht="54.95" customHeight="1" x14ac:dyDescent="0.25">
      <c r="C888" s="56">
        <v>884</v>
      </c>
      <c r="D888" s="94" t="str">
        <f>IF(Lançamentos!G888="","",Lançamentos!G888)</f>
        <v/>
      </c>
      <c r="E888" s="120" t="str">
        <f>IF(D888="","",Lançamentos!R888)</f>
        <v/>
      </c>
      <c r="F888" s="121" t="str">
        <f>IF($D888="","",Lançamentos!T888)</f>
        <v/>
      </c>
      <c r="G888" s="121" t="str">
        <f>IF($D888="","",Lançamentos!V888)</f>
        <v/>
      </c>
      <c r="H888" s="121" t="str">
        <f>IF($D888="","",Lançamentos!X888)</f>
        <v/>
      </c>
      <c r="I888" s="121" t="str">
        <f>IF($D888="","",Lançamentos!Z888)</f>
        <v/>
      </c>
      <c r="J888" s="121" t="str">
        <f>IF($D888="","",Lançamentos!AB888)</f>
        <v/>
      </c>
      <c r="K888" s="121" t="str">
        <f>IF($D888="","",Lançamentos!AD888)</f>
        <v/>
      </c>
      <c r="L888" s="121" t="str">
        <f>IF($D888="","",Lançamentos!AF888)</f>
        <v/>
      </c>
      <c r="M888" s="121" t="str">
        <f>IF($D888="","",Lançamentos!AH888)</f>
        <v/>
      </c>
      <c r="N888" s="121" t="str">
        <f>IF($D888="","",Lançamentos!AJ888)</f>
        <v/>
      </c>
      <c r="O888" s="124" t="str">
        <f t="shared" si="75"/>
        <v/>
      </c>
      <c r="P888" s="125" t="str">
        <f t="shared" si="76"/>
        <v/>
      </c>
      <c r="R888" s="119">
        <f t="shared" si="78"/>
        <v>1</v>
      </c>
      <c r="S888" s="119">
        <f t="shared" si="78"/>
        <v>1</v>
      </c>
      <c r="T888" s="119">
        <f t="shared" si="78"/>
        <v>1</v>
      </c>
      <c r="U888" s="119">
        <f t="shared" si="78"/>
        <v>1</v>
      </c>
      <c r="V888" s="119">
        <f t="shared" si="78"/>
        <v>1</v>
      </c>
      <c r="W888" s="119">
        <f t="shared" si="77"/>
        <v>1</v>
      </c>
      <c r="X888" s="119">
        <f t="shared" si="77"/>
        <v>1</v>
      </c>
      <c r="Y888" s="119">
        <f t="shared" si="77"/>
        <v>1</v>
      </c>
      <c r="Z888" s="119">
        <f t="shared" si="77"/>
        <v>1</v>
      </c>
      <c r="AA888" s="119">
        <f t="shared" si="77"/>
        <v>1</v>
      </c>
      <c r="AB888" s="119">
        <f t="shared" si="74"/>
        <v>10</v>
      </c>
    </row>
    <row r="889" spans="3:28" ht="54.95" customHeight="1" x14ac:dyDescent="0.25">
      <c r="C889" s="56">
        <v>885</v>
      </c>
      <c r="D889" s="94" t="str">
        <f>IF(Lançamentos!G889="","",Lançamentos!G889)</f>
        <v/>
      </c>
      <c r="E889" s="120" t="str">
        <f>IF(D889="","",Lançamentos!R889)</f>
        <v/>
      </c>
      <c r="F889" s="121" t="str">
        <f>IF($D889="","",Lançamentos!T889)</f>
        <v/>
      </c>
      <c r="G889" s="121" t="str">
        <f>IF($D889="","",Lançamentos!V889)</f>
        <v/>
      </c>
      <c r="H889" s="121" t="str">
        <f>IF($D889="","",Lançamentos!X889)</f>
        <v/>
      </c>
      <c r="I889" s="121" t="str">
        <f>IF($D889="","",Lançamentos!Z889)</f>
        <v/>
      </c>
      <c r="J889" s="121" t="str">
        <f>IF($D889="","",Lançamentos!AB889)</f>
        <v/>
      </c>
      <c r="K889" s="121" t="str">
        <f>IF($D889="","",Lançamentos!AD889)</f>
        <v/>
      </c>
      <c r="L889" s="121" t="str">
        <f>IF($D889="","",Lançamentos!AF889)</f>
        <v/>
      </c>
      <c r="M889" s="121" t="str">
        <f>IF($D889="","",Lançamentos!AH889)</f>
        <v/>
      </c>
      <c r="N889" s="121" t="str">
        <f>IF($D889="","",Lançamentos!AJ889)</f>
        <v/>
      </c>
      <c r="O889" s="124" t="str">
        <f t="shared" si="75"/>
        <v/>
      </c>
      <c r="P889" s="125" t="str">
        <f t="shared" si="76"/>
        <v/>
      </c>
      <c r="R889" s="119">
        <f t="shared" si="78"/>
        <v>1</v>
      </c>
      <c r="S889" s="119">
        <f t="shared" si="78"/>
        <v>1</v>
      </c>
      <c r="T889" s="119">
        <f t="shared" si="78"/>
        <v>1</v>
      </c>
      <c r="U889" s="119">
        <f t="shared" si="78"/>
        <v>1</v>
      </c>
      <c r="V889" s="119">
        <f t="shared" si="78"/>
        <v>1</v>
      </c>
      <c r="W889" s="119">
        <f t="shared" si="77"/>
        <v>1</v>
      </c>
      <c r="X889" s="119">
        <f t="shared" si="77"/>
        <v>1</v>
      </c>
      <c r="Y889" s="119">
        <f t="shared" si="77"/>
        <v>1</v>
      </c>
      <c r="Z889" s="119">
        <f t="shared" si="77"/>
        <v>1</v>
      </c>
      <c r="AA889" s="119">
        <f t="shared" si="77"/>
        <v>1</v>
      </c>
      <c r="AB889" s="119">
        <f t="shared" si="74"/>
        <v>10</v>
      </c>
    </row>
    <row r="890" spans="3:28" ht="54.95" customHeight="1" x14ac:dyDescent="0.25">
      <c r="C890" s="56">
        <v>886</v>
      </c>
      <c r="D890" s="94" t="str">
        <f>IF(Lançamentos!G890="","",Lançamentos!G890)</f>
        <v/>
      </c>
      <c r="E890" s="120" t="str">
        <f>IF(D890="","",Lançamentos!R890)</f>
        <v/>
      </c>
      <c r="F890" s="121" t="str">
        <f>IF($D890="","",Lançamentos!T890)</f>
        <v/>
      </c>
      <c r="G890" s="121" t="str">
        <f>IF($D890="","",Lançamentos!V890)</f>
        <v/>
      </c>
      <c r="H890" s="121" t="str">
        <f>IF($D890="","",Lançamentos!X890)</f>
        <v/>
      </c>
      <c r="I890" s="121" t="str">
        <f>IF($D890="","",Lançamentos!Z890)</f>
        <v/>
      </c>
      <c r="J890" s="121" t="str">
        <f>IF($D890="","",Lançamentos!AB890)</f>
        <v/>
      </c>
      <c r="K890" s="121" t="str">
        <f>IF($D890="","",Lançamentos!AD890)</f>
        <v/>
      </c>
      <c r="L890" s="121" t="str">
        <f>IF($D890="","",Lançamentos!AF890)</f>
        <v/>
      </c>
      <c r="M890" s="121" t="str">
        <f>IF($D890="","",Lançamentos!AH890)</f>
        <v/>
      </c>
      <c r="N890" s="121" t="str">
        <f>IF($D890="","",Lançamentos!AJ890)</f>
        <v/>
      </c>
      <c r="O890" s="124" t="str">
        <f t="shared" si="75"/>
        <v/>
      </c>
      <c r="P890" s="125" t="str">
        <f t="shared" si="76"/>
        <v/>
      </c>
      <c r="R890" s="119">
        <f t="shared" si="78"/>
        <v>1</v>
      </c>
      <c r="S890" s="119">
        <f t="shared" si="78"/>
        <v>1</v>
      </c>
      <c r="T890" s="119">
        <f t="shared" si="78"/>
        <v>1</v>
      </c>
      <c r="U890" s="119">
        <f t="shared" si="78"/>
        <v>1</v>
      </c>
      <c r="V890" s="119">
        <f t="shared" si="78"/>
        <v>1</v>
      </c>
      <c r="W890" s="119">
        <f t="shared" si="77"/>
        <v>1</v>
      </c>
      <c r="X890" s="119">
        <f t="shared" si="77"/>
        <v>1</v>
      </c>
      <c r="Y890" s="119">
        <f t="shared" si="77"/>
        <v>1</v>
      </c>
      <c r="Z890" s="119">
        <f t="shared" si="77"/>
        <v>1</v>
      </c>
      <c r="AA890" s="119">
        <f t="shared" si="77"/>
        <v>1</v>
      </c>
      <c r="AB890" s="119">
        <f t="shared" si="74"/>
        <v>10</v>
      </c>
    </row>
    <row r="891" spans="3:28" ht="54.95" customHeight="1" x14ac:dyDescent="0.25">
      <c r="C891" s="56">
        <v>887</v>
      </c>
      <c r="D891" s="94" t="str">
        <f>IF(Lançamentos!G891="","",Lançamentos!G891)</f>
        <v/>
      </c>
      <c r="E891" s="120" t="str">
        <f>IF(D891="","",Lançamentos!R891)</f>
        <v/>
      </c>
      <c r="F891" s="121" t="str">
        <f>IF($D891="","",Lançamentos!T891)</f>
        <v/>
      </c>
      <c r="G891" s="121" t="str">
        <f>IF($D891="","",Lançamentos!V891)</f>
        <v/>
      </c>
      <c r="H891" s="121" t="str">
        <f>IF($D891="","",Lançamentos!X891)</f>
        <v/>
      </c>
      <c r="I891" s="121" t="str">
        <f>IF($D891="","",Lançamentos!Z891)</f>
        <v/>
      </c>
      <c r="J891" s="121" t="str">
        <f>IF($D891="","",Lançamentos!AB891)</f>
        <v/>
      </c>
      <c r="K891" s="121" t="str">
        <f>IF($D891="","",Lançamentos!AD891)</f>
        <v/>
      </c>
      <c r="L891" s="121" t="str">
        <f>IF($D891="","",Lançamentos!AF891)</f>
        <v/>
      </c>
      <c r="M891" s="121" t="str">
        <f>IF($D891="","",Lançamentos!AH891)</f>
        <v/>
      </c>
      <c r="N891" s="121" t="str">
        <f>IF($D891="","",Lançamentos!AJ891)</f>
        <v/>
      </c>
      <c r="O891" s="124" t="str">
        <f t="shared" si="75"/>
        <v/>
      </c>
      <c r="P891" s="125" t="str">
        <f t="shared" si="76"/>
        <v/>
      </c>
      <c r="R891" s="119">
        <f t="shared" si="78"/>
        <v>1</v>
      </c>
      <c r="S891" s="119">
        <f t="shared" si="78"/>
        <v>1</v>
      </c>
      <c r="T891" s="119">
        <f t="shared" si="78"/>
        <v>1</v>
      </c>
      <c r="U891" s="119">
        <f t="shared" si="78"/>
        <v>1</v>
      </c>
      <c r="V891" s="119">
        <f t="shared" si="78"/>
        <v>1</v>
      </c>
      <c r="W891" s="119">
        <f t="shared" si="77"/>
        <v>1</v>
      </c>
      <c r="X891" s="119">
        <f t="shared" si="77"/>
        <v>1</v>
      </c>
      <c r="Y891" s="119">
        <f t="shared" si="77"/>
        <v>1</v>
      </c>
      <c r="Z891" s="119">
        <f t="shared" si="77"/>
        <v>1</v>
      </c>
      <c r="AA891" s="119">
        <f t="shared" si="77"/>
        <v>1</v>
      </c>
      <c r="AB891" s="119">
        <f t="shared" si="74"/>
        <v>10</v>
      </c>
    </row>
    <row r="892" spans="3:28" ht="54.95" customHeight="1" x14ac:dyDescent="0.25">
      <c r="C892" s="56">
        <v>888</v>
      </c>
      <c r="D892" s="94" t="str">
        <f>IF(Lançamentos!G892="","",Lançamentos!G892)</f>
        <v/>
      </c>
      <c r="E892" s="120" t="str">
        <f>IF(D892="","",Lançamentos!R892)</f>
        <v/>
      </c>
      <c r="F892" s="121" t="str">
        <f>IF($D892="","",Lançamentos!T892)</f>
        <v/>
      </c>
      <c r="G892" s="121" t="str">
        <f>IF($D892="","",Lançamentos!V892)</f>
        <v/>
      </c>
      <c r="H892" s="121" t="str">
        <f>IF($D892="","",Lançamentos!X892)</f>
        <v/>
      </c>
      <c r="I892" s="121" t="str">
        <f>IF($D892="","",Lançamentos!Z892)</f>
        <v/>
      </c>
      <c r="J892" s="121" t="str">
        <f>IF($D892="","",Lançamentos!AB892)</f>
        <v/>
      </c>
      <c r="K892" s="121" t="str">
        <f>IF($D892="","",Lançamentos!AD892)</f>
        <v/>
      </c>
      <c r="L892" s="121" t="str">
        <f>IF($D892="","",Lançamentos!AF892)</f>
        <v/>
      </c>
      <c r="M892" s="121" t="str">
        <f>IF($D892="","",Lançamentos!AH892)</f>
        <v/>
      </c>
      <c r="N892" s="121" t="str">
        <f>IF($D892="","",Lançamentos!AJ892)</f>
        <v/>
      </c>
      <c r="O892" s="124" t="str">
        <f t="shared" si="75"/>
        <v/>
      </c>
      <c r="P892" s="125" t="str">
        <f t="shared" si="76"/>
        <v/>
      </c>
      <c r="R892" s="119">
        <f t="shared" si="78"/>
        <v>1</v>
      </c>
      <c r="S892" s="119">
        <f t="shared" si="78"/>
        <v>1</v>
      </c>
      <c r="T892" s="119">
        <f t="shared" si="78"/>
        <v>1</v>
      </c>
      <c r="U892" s="119">
        <f t="shared" si="78"/>
        <v>1</v>
      </c>
      <c r="V892" s="119">
        <f t="shared" si="78"/>
        <v>1</v>
      </c>
      <c r="W892" s="119">
        <f t="shared" si="77"/>
        <v>1</v>
      </c>
      <c r="X892" s="119">
        <f t="shared" si="77"/>
        <v>1</v>
      </c>
      <c r="Y892" s="119">
        <f t="shared" si="77"/>
        <v>1</v>
      </c>
      <c r="Z892" s="119">
        <f t="shared" si="77"/>
        <v>1</v>
      </c>
      <c r="AA892" s="119">
        <f t="shared" si="77"/>
        <v>1</v>
      </c>
      <c r="AB892" s="119">
        <f t="shared" si="74"/>
        <v>10</v>
      </c>
    </row>
    <row r="893" spans="3:28" ht="54.95" customHeight="1" x14ac:dyDescent="0.25">
      <c r="C893" s="56">
        <v>889</v>
      </c>
      <c r="D893" s="94" t="str">
        <f>IF(Lançamentos!G893="","",Lançamentos!G893)</f>
        <v/>
      </c>
      <c r="E893" s="120" t="str">
        <f>IF(D893="","",Lançamentos!R893)</f>
        <v/>
      </c>
      <c r="F893" s="121" t="str">
        <f>IF($D893="","",Lançamentos!T893)</f>
        <v/>
      </c>
      <c r="G893" s="121" t="str">
        <f>IF($D893="","",Lançamentos!V893)</f>
        <v/>
      </c>
      <c r="H893" s="121" t="str">
        <f>IF($D893="","",Lançamentos!X893)</f>
        <v/>
      </c>
      <c r="I893" s="121" t="str">
        <f>IF($D893="","",Lançamentos!Z893)</f>
        <v/>
      </c>
      <c r="J893" s="121" t="str">
        <f>IF($D893="","",Lançamentos!AB893)</f>
        <v/>
      </c>
      <c r="K893" s="121" t="str">
        <f>IF($D893="","",Lançamentos!AD893)</f>
        <v/>
      </c>
      <c r="L893" s="121" t="str">
        <f>IF($D893="","",Lançamentos!AF893)</f>
        <v/>
      </c>
      <c r="M893" s="121" t="str">
        <f>IF($D893="","",Lançamentos!AH893)</f>
        <v/>
      </c>
      <c r="N893" s="121" t="str">
        <f>IF($D893="","",Lançamentos!AJ893)</f>
        <v/>
      </c>
      <c r="O893" s="124" t="str">
        <f t="shared" si="75"/>
        <v/>
      </c>
      <c r="P893" s="125" t="str">
        <f t="shared" si="76"/>
        <v/>
      </c>
      <c r="R893" s="119">
        <f t="shared" si="78"/>
        <v>1</v>
      </c>
      <c r="S893" s="119">
        <f t="shared" si="78"/>
        <v>1</v>
      </c>
      <c r="T893" s="119">
        <f t="shared" si="78"/>
        <v>1</v>
      </c>
      <c r="U893" s="119">
        <f t="shared" si="78"/>
        <v>1</v>
      </c>
      <c r="V893" s="119">
        <f t="shared" si="78"/>
        <v>1</v>
      </c>
      <c r="W893" s="119">
        <f t="shared" si="77"/>
        <v>1</v>
      </c>
      <c r="X893" s="119">
        <f t="shared" si="77"/>
        <v>1</v>
      </c>
      <c r="Y893" s="119">
        <f t="shared" si="77"/>
        <v>1</v>
      </c>
      <c r="Z893" s="119">
        <f t="shared" si="77"/>
        <v>1</v>
      </c>
      <c r="AA893" s="119">
        <f t="shared" si="77"/>
        <v>1</v>
      </c>
      <c r="AB893" s="119">
        <f t="shared" si="74"/>
        <v>10</v>
      </c>
    </row>
    <row r="894" spans="3:28" ht="54.95" customHeight="1" x14ac:dyDescent="0.25">
      <c r="C894" s="56">
        <v>890</v>
      </c>
      <c r="D894" s="94" t="str">
        <f>IF(Lançamentos!G894="","",Lançamentos!G894)</f>
        <v/>
      </c>
      <c r="E894" s="120" t="str">
        <f>IF(D894="","",Lançamentos!R894)</f>
        <v/>
      </c>
      <c r="F894" s="121" t="str">
        <f>IF($D894="","",Lançamentos!T894)</f>
        <v/>
      </c>
      <c r="G894" s="121" t="str">
        <f>IF($D894="","",Lançamentos!V894)</f>
        <v/>
      </c>
      <c r="H894" s="121" t="str">
        <f>IF($D894="","",Lançamentos!X894)</f>
        <v/>
      </c>
      <c r="I894" s="121" t="str">
        <f>IF($D894="","",Lançamentos!Z894)</f>
        <v/>
      </c>
      <c r="J894" s="121" t="str">
        <f>IF($D894="","",Lançamentos!AB894)</f>
        <v/>
      </c>
      <c r="K894" s="121" t="str">
        <f>IF($D894="","",Lançamentos!AD894)</f>
        <v/>
      </c>
      <c r="L894" s="121" t="str">
        <f>IF($D894="","",Lançamentos!AF894)</f>
        <v/>
      </c>
      <c r="M894" s="121" t="str">
        <f>IF($D894="","",Lançamentos!AH894)</f>
        <v/>
      </c>
      <c r="N894" s="121" t="str">
        <f>IF($D894="","",Lançamentos!AJ894)</f>
        <v/>
      </c>
      <c r="O894" s="124" t="str">
        <f t="shared" si="75"/>
        <v/>
      </c>
      <c r="P894" s="125" t="str">
        <f t="shared" si="76"/>
        <v/>
      </c>
      <c r="R894" s="119">
        <f t="shared" si="78"/>
        <v>1</v>
      </c>
      <c r="S894" s="119">
        <f t="shared" si="78"/>
        <v>1</v>
      </c>
      <c r="T894" s="119">
        <f t="shared" si="78"/>
        <v>1</v>
      </c>
      <c r="U894" s="119">
        <f t="shared" si="78"/>
        <v>1</v>
      </c>
      <c r="V894" s="119">
        <f t="shared" si="78"/>
        <v>1</v>
      </c>
      <c r="W894" s="119">
        <f t="shared" si="77"/>
        <v>1</v>
      </c>
      <c r="X894" s="119">
        <f t="shared" si="77"/>
        <v>1</v>
      </c>
      <c r="Y894" s="119">
        <f t="shared" si="77"/>
        <v>1</v>
      </c>
      <c r="Z894" s="119">
        <f t="shared" si="77"/>
        <v>1</v>
      </c>
      <c r="AA894" s="119">
        <f t="shared" si="77"/>
        <v>1</v>
      </c>
      <c r="AB894" s="119">
        <f t="shared" si="74"/>
        <v>10</v>
      </c>
    </row>
    <row r="895" spans="3:28" ht="54.95" customHeight="1" x14ac:dyDescent="0.25">
      <c r="C895" s="56">
        <v>891</v>
      </c>
      <c r="D895" s="94" t="str">
        <f>IF(Lançamentos!G895="","",Lançamentos!G895)</f>
        <v/>
      </c>
      <c r="E895" s="120" t="str">
        <f>IF(D895="","",Lançamentos!R895)</f>
        <v/>
      </c>
      <c r="F895" s="121" t="str">
        <f>IF($D895="","",Lançamentos!T895)</f>
        <v/>
      </c>
      <c r="G895" s="121" t="str">
        <f>IF($D895="","",Lançamentos!V895)</f>
        <v/>
      </c>
      <c r="H895" s="121" t="str">
        <f>IF($D895="","",Lançamentos!X895)</f>
        <v/>
      </c>
      <c r="I895" s="121" t="str">
        <f>IF($D895="","",Lançamentos!Z895)</f>
        <v/>
      </c>
      <c r="J895" s="121" t="str">
        <f>IF($D895="","",Lançamentos!AB895)</f>
        <v/>
      </c>
      <c r="K895" s="121" t="str">
        <f>IF($D895="","",Lançamentos!AD895)</f>
        <v/>
      </c>
      <c r="L895" s="121" t="str">
        <f>IF($D895="","",Lançamentos!AF895)</f>
        <v/>
      </c>
      <c r="M895" s="121" t="str">
        <f>IF($D895="","",Lançamentos!AH895)</f>
        <v/>
      </c>
      <c r="N895" s="121" t="str">
        <f>IF($D895="","",Lançamentos!AJ895)</f>
        <v/>
      </c>
      <c r="O895" s="124" t="str">
        <f t="shared" si="75"/>
        <v/>
      </c>
      <c r="P895" s="125" t="str">
        <f t="shared" si="76"/>
        <v/>
      </c>
      <c r="R895" s="119">
        <f t="shared" si="78"/>
        <v>1</v>
      </c>
      <c r="S895" s="119">
        <f t="shared" si="78"/>
        <v>1</v>
      </c>
      <c r="T895" s="119">
        <f t="shared" si="78"/>
        <v>1</v>
      </c>
      <c r="U895" s="119">
        <f t="shared" si="78"/>
        <v>1</v>
      </c>
      <c r="V895" s="119">
        <f t="shared" si="78"/>
        <v>1</v>
      </c>
      <c r="W895" s="119">
        <f t="shared" si="77"/>
        <v>1</v>
      </c>
      <c r="X895" s="119">
        <f t="shared" si="77"/>
        <v>1</v>
      </c>
      <c r="Y895" s="119">
        <f t="shared" si="77"/>
        <v>1</v>
      </c>
      <c r="Z895" s="119">
        <f t="shared" si="77"/>
        <v>1</v>
      </c>
      <c r="AA895" s="119">
        <f t="shared" si="77"/>
        <v>1</v>
      </c>
      <c r="AB895" s="119">
        <f t="shared" si="74"/>
        <v>10</v>
      </c>
    </row>
    <row r="896" spans="3:28" ht="54.95" customHeight="1" x14ac:dyDescent="0.25">
      <c r="C896" s="56">
        <v>892</v>
      </c>
      <c r="D896" s="94" t="str">
        <f>IF(Lançamentos!G896="","",Lançamentos!G896)</f>
        <v/>
      </c>
      <c r="E896" s="120" t="str">
        <f>IF(D896="","",Lançamentos!R896)</f>
        <v/>
      </c>
      <c r="F896" s="121" t="str">
        <f>IF($D896="","",Lançamentos!T896)</f>
        <v/>
      </c>
      <c r="G896" s="121" t="str">
        <f>IF($D896="","",Lançamentos!V896)</f>
        <v/>
      </c>
      <c r="H896" s="121" t="str">
        <f>IF($D896="","",Lançamentos!X896)</f>
        <v/>
      </c>
      <c r="I896" s="121" t="str">
        <f>IF($D896="","",Lançamentos!Z896)</f>
        <v/>
      </c>
      <c r="J896" s="121" t="str">
        <f>IF($D896="","",Lançamentos!AB896)</f>
        <v/>
      </c>
      <c r="K896" s="121" t="str">
        <f>IF($D896="","",Lançamentos!AD896)</f>
        <v/>
      </c>
      <c r="L896" s="121" t="str">
        <f>IF($D896="","",Lançamentos!AF896)</f>
        <v/>
      </c>
      <c r="M896" s="121" t="str">
        <f>IF($D896="","",Lançamentos!AH896)</f>
        <v/>
      </c>
      <c r="N896" s="121" t="str">
        <f>IF($D896="","",Lançamentos!AJ896)</f>
        <v/>
      </c>
      <c r="O896" s="124" t="str">
        <f t="shared" si="75"/>
        <v/>
      </c>
      <c r="P896" s="125" t="str">
        <f t="shared" si="76"/>
        <v/>
      </c>
      <c r="R896" s="119">
        <f t="shared" si="78"/>
        <v>1</v>
      </c>
      <c r="S896" s="119">
        <f t="shared" si="78"/>
        <v>1</v>
      </c>
      <c r="T896" s="119">
        <f t="shared" si="78"/>
        <v>1</v>
      </c>
      <c r="U896" s="119">
        <f t="shared" si="78"/>
        <v>1</v>
      </c>
      <c r="V896" s="119">
        <f t="shared" si="78"/>
        <v>1</v>
      </c>
      <c r="W896" s="119">
        <f t="shared" si="77"/>
        <v>1</v>
      </c>
      <c r="X896" s="119">
        <f t="shared" si="77"/>
        <v>1</v>
      </c>
      <c r="Y896" s="119">
        <f t="shared" si="77"/>
        <v>1</v>
      </c>
      <c r="Z896" s="119">
        <f t="shared" si="77"/>
        <v>1</v>
      </c>
      <c r="AA896" s="119">
        <f t="shared" si="77"/>
        <v>1</v>
      </c>
      <c r="AB896" s="119">
        <f t="shared" si="74"/>
        <v>10</v>
      </c>
    </row>
    <row r="897" spans="3:28" ht="54.95" customHeight="1" x14ac:dyDescent="0.25">
      <c r="C897" s="56">
        <v>893</v>
      </c>
      <c r="D897" s="94" t="str">
        <f>IF(Lançamentos!G897="","",Lançamentos!G897)</f>
        <v/>
      </c>
      <c r="E897" s="120" t="str">
        <f>IF(D897="","",Lançamentos!R897)</f>
        <v/>
      </c>
      <c r="F897" s="121" t="str">
        <f>IF($D897="","",Lançamentos!T897)</f>
        <v/>
      </c>
      <c r="G897" s="121" t="str">
        <f>IF($D897="","",Lançamentos!V897)</f>
        <v/>
      </c>
      <c r="H897" s="121" t="str">
        <f>IF($D897="","",Lançamentos!X897)</f>
        <v/>
      </c>
      <c r="I897" s="121" t="str">
        <f>IF($D897="","",Lançamentos!Z897)</f>
        <v/>
      </c>
      <c r="J897" s="121" t="str">
        <f>IF($D897="","",Lançamentos!AB897)</f>
        <v/>
      </c>
      <c r="K897" s="121" t="str">
        <f>IF($D897="","",Lançamentos!AD897)</f>
        <v/>
      </c>
      <c r="L897" s="121" t="str">
        <f>IF($D897="","",Lançamentos!AF897)</f>
        <v/>
      </c>
      <c r="M897" s="121" t="str">
        <f>IF($D897="","",Lançamentos!AH897)</f>
        <v/>
      </c>
      <c r="N897" s="121" t="str">
        <f>IF($D897="","",Lançamentos!AJ897)</f>
        <v/>
      </c>
      <c r="O897" s="124" t="str">
        <f t="shared" si="75"/>
        <v/>
      </c>
      <c r="P897" s="125" t="str">
        <f t="shared" si="76"/>
        <v/>
      </c>
      <c r="R897" s="119">
        <f t="shared" si="78"/>
        <v>1</v>
      </c>
      <c r="S897" s="119">
        <f t="shared" si="78"/>
        <v>1</v>
      </c>
      <c r="T897" s="119">
        <f t="shared" si="78"/>
        <v>1</v>
      </c>
      <c r="U897" s="119">
        <f t="shared" si="78"/>
        <v>1</v>
      </c>
      <c r="V897" s="119">
        <f t="shared" si="78"/>
        <v>1</v>
      </c>
      <c r="W897" s="119">
        <f t="shared" si="77"/>
        <v>1</v>
      </c>
      <c r="X897" s="119">
        <f t="shared" si="77"/>
        <v>1</v>
      </c>
      <c r="Y897" s="119">
        <f t="shared" si="77"/>
        <v>1</v>
      </c>
      <c r="Z897" s="119">
        <f t="shared" si="77"/>
        <v>1</v>
      </c>
      <c r="AA897" s="119">
        <f t="shared" si="77"/>
        <v>1</v>
      </c>
      <c r="AB897" s="119">
        <f t="shared" si="74"/>
        <v>10</v>
      </c>
    </row>
    <row r="898" spans="3:28" ht="54.95" customHeight="1" x14ac:dyDescent="0.25">
      <c r="C898" s="56">
        <v>894</v>
      </c>
      <c r="D898" s="94" t="str">
        <f>IF(Lançamentos!G898="","",Lançamentos!G898)</f>
        <v/>
      </c>
      <c r="E898" s="120" t="str">
        <f>IF(D898="","",Lançamentos!R898)</f>
        <v/>
      </c>
      <c r="F898" s="121" t="str">
        <f>IF($D898="","",Lançamentos!T898)</f>
        <v/>
      </c>
      <c r="G898" s="121" t="str">
        <f>IF($D898="","",Lançamentos!V898)</f>
        <v/>
      </c>
      <c r="H898" s="121" t="str">
        <f>IF($D898="","",Lançamentos!X898)</f>
        <v/>
      </c>
      <c r="I898" s="121" t="str">
        <f>IF($D898="","",Lançamentos!Z898)</f>
        <v/>
      </c>
      <c r="J898" s="121" t="str">
        <f>IF($D898="","",Lançamentos!AB898)</f>
        <v/>
      </c>
      <c r="K898" s="121" t="str">
        <f>IF($D898="","",Lançamentos!AD898)</f>
        <v/>
      </c>
      <c r="L898" s="121" t="str">
        <f>IF($D898="","",Lançamentos!AF898)</f>
        <v/>
      </c>
      <c r="M898" s="121" t="str">
        <f>IF($D898="","",Lançamentos!AH898)</f>
        <v/>
      </c>
      <c r="N898" s="121" t="str">
        <f>IF($D898="","",Lançamentos!AJ898)</f>
        <v/>
      </c>
      <c r="O898" s="124" t="str">
        <f t="shared" si="75"/>
        <v/>
      </c>
      <c r="P898" s="125" t="str">
        <f t="shared" si="76"/>
        <v/>
      </c>
      <c r="R898" s="119">
        <f t="shared" si="78"/>
        <v>1</v>
      </c>
      <c r="S898" s="119">
        <f t="shared" si="78"/>
        <v>1</v>
      </c>
      <c r="T898" s="119">
        <f t="shared" si="78"/>
        <v>1</v>
      </c>
      <c r="U898" s="119">
        <f t="shared" si="78"/>
        <v>1</v>
      </c>
      <c r="V898" s="119">
        <f t="shared" si="78"/>
        <v>1</v>
      </c>
      <c r="W898" s="119">
        <f t="shared" si="77"/>
        <v>1</v>
      </c>
      <c r="X898" s="119">
        <f t="shared" si="77"/>
        <v>1</v>
      </c>
      <c r="Y898" s="119">
        <f t="shared" si="77"/>
        <v>1</v>
      </c>
      <c r="Z898" s="119">
        <f t="shared" si="77"/>
        <v>1</v>
      </c>
      <c r="AA898" s="119">
        <f t="shared" si="77"/>
        <v>1</v>
      </c>
      <c r="AB898" s="119">
        <f t="shared" si="74"/>
        <v>10</v>
      </c>
    </row>
    <row r="899" spans="3:28" ht="54.95" customHeight="1" x14ac:dyDescent="0.25">
      <c r="C899" s="56">
        <v>895</v>
      </c>
      <c r="D899" s="94" t="str">
        <f>IF(Lançamentos!G899="","",Lançamentos!G899)</f>
        <v/>
      </c>
      <c r="E899" s="120" t="str">
        <f>IF(D899="","",Lançamentos!R899)</f>
        <v/>
      </c>
      <c r="F899" s="121" t="str">
        <f>IF($D899="","",Lançamentos!T899)</f>
        <v/>
      </c>
      <c r="G899" s="121" t="str">
        <f>IF($D899="","",Lançamentos!V899)</f>
        <v/>
      </c>
      <c r="H899" s="121" t="str">
        <f>IF($D899="","",Lançamentos!X899)</f>
        <v/>
      </c>
      <c r="I899" s="121" t="str">
        <f>IF($D899="","",Lançamentos!Z899)</f>
        <v/>
      </c>
      <c r="J899" s="121" t="str">
        <f>IF($D899="","",Lançamentos!AB899)</f>
        <v/>
      </c>
      <c r="K899" s="121" t="str">
        <f>IF($D899="","",Lançamentos!AD899)</f>
        <v/>
      </c>
      <c r="L899" s="121" t="str">
        <f>IF($D899="","",Lançamentos!AF899)</f>
        <v/>
      </c>
      <c r="M899" s="121" t="str">
        <f>IF($D899="","",Lançamentos!AH899)</f>
        <v/>
      </c>
      <c r="N899" s="121" t="str">
        <f>IF($D899="","",Lançamentos!AJ899)</f>
        <v/>
      </c>
      <c r="O899" s="124" t="str">
        <f t="shared" si="75"/>
        <v/>
      </c>
      <c r="P899" s="125" t="str">
        <f t="shared" si="76"/>
        <v/>
      </c>
      <c r="R899" s="119">
        <f t="shared" si="78"/>
        <v>1</v>
      </c>
      <c r="S899" s="119">
        <f t="shared" si="78"/>
        <v>1</v>
      </c>
      <c r="T899" s="119">
        <f t="shared" si="78"/>
        <v>1</v>
      </c>
      <c r="U899" s="119">
        <f t="shared" si="78"/>
        <v>1</v>
      </c>
      <c r="V899" s="119">
        <f t="shared" si="78"/>
        <v>1</v>
      </c>
      <c r="W899" s="119">
        <f t="shared" si="77"/>
        <v>1</v>
      </c>
      <c r="X899" s="119">
        <f t="shared" si="77"/>
        <v>1</v>
      </c>
      <c r="Y899" s="119">
        <f t="shared" si="77"/>
        <v>1</v>
      </c>
      <c r="Z899" s="119">
        <f t="shared" si="77"/>
        <v>1</v>
      </c>
      <c r="AA899" s="119">
        <f t="shared" si="77"/>
        <v>1</v>
      </c>
      <c r="AB899" s="119">
        <f t="shared" si="74"/>
        <v>10</v>
      </c>
    </row>
    <row r="900" spans="3:28" ht="54.95" customHeight="1" x14ac:dyDescent="0.25">
      <c r="C900" s="56">
        <v>896</v>
      </c>
      <c r="D900" s="94" t="str">
        <f>IF(Lançamentos!G900="","",Lançamentos!G900)</f>
        <v/>
      </c>
      <c r="E900" s="120" t="str">
        <f>IF(D900="","",Lançamentos!R900)</f>
        <v/>
      </c>
      <c r="F900" s="121" t="str">
        <f>IF($D900="","",Lançamentos!T900)</f>
        <v/>
      </c>
      <c r="G900" s="121" t="str">
        <f>IF($D900="","",Lançamentos!V900)</f>
        <v/>
      </c>
      <c r="H900" s="121" t="str">
        <f>IF($D900="","",Lançamentos!X900)</f>
        <v/>
      </c>
      <c r="I900" s="121" t="str">
        <f>IF($D900="","",Lançamentos!Z900)</f>
        <v/>
      </c>
      <c r="J900" s="121" t="str">
        <f>IF($D900="","",Lançamentos!AB900)</f>
        <v/>
      </c>
      <c r="K900" s="121" t="str">
        <f>IF($D900="","",Lançamentos!AD900)</f>
        <v/>
      </c>
      <c r="L900" s="121" t="str">
        <f>IF($D900="","",Lançamentos!AF900)</f>
        <v/>
      </c>
      <c r="M900" s="121" t="str">
        <f>IF($D900="","",Lançamentos!AH900)</f>
        <v/>
      </c>
      <c r="N900" s="121" t="str">
        <f>IF($D900="","",Lançamentos!AJ900)</f>
        <v/>
      </c>
      <c r="O900" s="124" t="str">
        <f t="shared" si="75"/>
        <v/>
      </c>
      <c r="P900" s="125" t="str">
        <f t="shared" si="76"/>
        <v/>
      </c>
      <c r="R900" s="119">
        <f t="shared" si="78"/>
        <v>1</v>
      </c>
      <c r="S900" s="119">
        <f t="shared" si="78"/>
        <v>1</v>
      </c>
      <c r="T900" s="119">
        <f t="shared" si="78"/>
        <v>1</v>
      </c>
      <c r="U900" s="119">
        <f t="shared" si="78"/>
        <v>1</v>
      </c>
      <c r="V900" s="119">
        <f t="shared" si="78"/>
        <v>1</v>
      </c>
      <c r="W900" s="119">
        <f t="shared" si="77"/>
        <v>1</v>
      </c>
      <c r="X900" s="119">
        <f t="shared" si="77"/>
        <v>1</v>
      </c>
      <c r="Y900" s="119">
        <f t="shared" si="77"/>
        <v>1</v>
      </c>
      <c r="Z900" s="119">
        <f t="shared" si="77"/>
        <v>1</v>
      </c>
      <c r="AA900" s="119">
        <f t="shared" si="77"/>
        <v>1</v>
      </c>
      <c r="AB900" s="119">
        <f t="shared" si="74"/>
        <v>10</v>
      </c>
    </row>
    <row r="901" spans="3:28" ht="54.95" customHeight="1" x14ac:dyDescent="0.25">
      <c r="C901" s="56">
        <v>897</v>
      </c>
      <c r="D901" s="94" t="str">
        <f>IF(Lançamentos!G901="","",Lançamentos!G901)</f>
        <v/>
      </c>
      <c r="E901" s="120" t="str">
        <f>IF(D901="","",Lançamentos!R901)</f>
        <v/>
      </c>
      <c r="F901" s="121" t="str">
        <f>IF($D901="","",Lançamentos!T901)</f>
        <v/>
      </c>
      <c r="G901" s="121" t="str">
        <f>IF($D901="","",Lançamentos!V901)</f>
        <v/>
      </c>
      <c r="H901" s="121" t="str">
        <f>IF($D901="","",Lançamentos!X901)</f>
        <v/>
      </c>
      <c r="I901" s="121" t="str">
        <f>IF($D901="","",Lançamentos!Z901)</f>
        <v/>
      </c>
      <c r="J901" s="121" t="str">
        <f>IF($D901="","",Lançamentos!AB901)</f>
        <v/>
      </c>
      <c r="K901" s="121" t="str">
        <f>IF($D901="","",Lançamentos!AD901)</f>
        <v/>
      </c>
      <c r="L901" s="121" t="str">
        <f>IF($D901="","",Lançamentos!AF901)</f>
        <v/>
      </c>
      <c r="M901" s="121" t="str">
        <f>IF($D901="","",Lançamentos!AH901)</f>
        <v/>
      </c>
      <c r="N901" s="121" t="str">
        <f>IF($D901="","",Lançamentos!AJ901)</f>
        <v/>
      </c>
      <c r="O901" s="124" t="str">
        <f t="shared" si="75"/>
        <v/>
      </c>
      <c r="P901" s="125" t="str">
        <f t="shared" si="76"/>
        <v/>
      </c>
      <c r="R901" s="119">
        <f t="shared" si="78"/>
        <v>1</v>
      </c>
      <c r="S901" s="119">
        <f t="shared" si="78"/>
        <v>1</v>
      </c>
      <c r="T901" s="119">
        <f t="shared" si="78"/>
        <v>1</v>
      </c>
      <c r="U901" s="119">
        <f t="shared" si="78"/>
        <v>1</v>
      </c>
      <c r="V901" s="119">
        <f t="shared" si="78"/>
        <v>1</v>
      </c>
      <c r="W901" s="119">
        <f t="shared" si="77"/>
        <v>1</v>
      </c>
      <c r="X901" s="119">
        <f t="shared" si="77"/>
        <v>1</v>
      </c>
      <c r="Y901" s="119">
        <f t="shared" si="77"/>
        <v>1</v>
      </c>
      <c r="Z901" s="119">
        <f t="shared" si="77"/>
        <v>1</v>
      </c>
      <c r="AA901" s="119">
        <f t="shared" si="77"/>
        <v>1</v>
      </c>
      <c r="AB901" s="119">
        <f t="shared" si="74"/>
        <v>10</v>
      </c>
    </row>
    <row r="902" spans="3:28" ht="54.95" customHeight="1" x14ac:dyDescent="0.25">
      <c r="C902" s="56">
        <v>898</v>
      </c>
      <c r="D902" s="94" t="str">
        <f>IF(Lançamentos!G902="","",Lançamentos!G902)</f>
        <v/>
      </c>
      <c r="E902" s="120" t="str">
        <f>IF(D902="","",Lançamentos!R902)</f>
        <v/>
      </c>
      <c r="F902" s="121" t="str">
        <f>IF($D902="","",Lançamentos!T902)</f>
        <v/>
      </c>
      <c r="G902" s="121" t="str">
        <f>IF($D902="","",Lançamentos!V902)</f>
        <v/>
      </c>
      <c r="H902" s="121" t="str">
        <f>IF($D902="","",Lançamentos!X902)</f>
        <v/>
      </c>
      <c r="I902" s="121" t="str">
        <f>IF($D902="","",Lançamentos!Z902)</f>
        <v/>
      </c>
      <c r="J902" s="121" t="str">
        <f>IF($D902="","",Lançamentos!AB902)</f>
        <v/>
      </c>
      <c r="K902" s="121" t="str">
        <f>IF($D902="","",Lançamentos!AD902)</f>
        <v/>
      </c>
      <c r="L902" s="121" t="str">
        <f>IF($D902="","",Lançamentos!AF902)</f>
        <v/>
      </c>
      <c r="M902" s="121" t="str">
        <f>IF($D902="","",Lançamentos!AH902)</f>
        <v/>
      </c>
      <c r="N902" s="121" t="str">
        <f>IF($D902="","",Lançamentos!AJ902)</f>
        <v/>
      </c>
      <c r="O902" s="124" t="str">
        <f t="shared" si="75"/>
        <v/>
      </c>
      <c r="P902" s="125" t="str">
        <f t="shared" si="76"/>
        <v/>
      </c>
      <c r="R902" s="119">
        <f t="shared" si="78"/>
        <v>1</v>
      </c>
      <c r="S902" s="119">
        <f t="shared" si="78"/>
        <v>1</v>
      </c>
      <c r="T902" s="119">
        <f t="shared" si="78"/>
        <v>1</v>
      </c>
      <c r="U902" s="119">
        <f t="shared" si="78"/>
        <v>1</v>
      </c>
      <c r="V902" s="119">
        <f t="shared" si="78"/>
        <v>1</v>
      </c>
      <c r="W902" s="119">
        <f t="shared" si="77"/>
        <v>1</v>
      </c>
      <c r="X902" s="119">
        <f t="shared" si="77"/>
        <v>1</v>
      </c>
      <c r="Y902" s="119">
        <f t="shared" si="77"/>
        <v>1</v>
      </c>
      <c r="Z902" s="119">
        <f t="shared" si="77"/>
        <v>1</v>
      </c>
      <c r="AA902" s="119">
        <f t="shared" si="77"/>
        <v>1</v>
      </c>
      <c r="AB902" s="119">
        <f t="shared" ref="AB902:AB965" si="79">SUM(R902:AA902)</f>
        <v>10</v>
      </c>
    </row>
    <row r="903" spans="3:28" ht="54.95" customHeight="1" x14ac:dyDescent="0.25">
      <c r="C903" s="56">
        <v>899</v>
      </c>
      <c r="D903" s="94" t="str">
        <f>IF(Lançamentos!G903="","",Lançamentos!G903)</f>
        <v/>
      </c>
      <c r="E903" s="120" t="str">
        <f>IF(D903="","",Lançamentos!R903)</f>
        <v/>
      </c>
      <c r="F903" s="121" t="str">
        <f>IF($D903="","",Lançamentos!T903)</f>
        <v/>
      </c>
      <c r="G903" s="121" t="str">
        <f>IF($D903="","",Lançamentos!V903)</f>
        <v/>
      </c>
      <c r="H903" s="121" t="str">
        <f>IF($D903="","",Lançamentos!X903)</f>
        <v/>
      </c>
      <c r="I903" s="121" t="str">
        <f>IF($D903="","",Lançamentos!Z903)</f>
        <v/>
      </c>
      <c r="J903" s="121" t="str">
        <f>IF($D903="","",Lançamentos!AB903)</f>
        <v/>
      </c>
      <c r="K903" s="121" t="str">
        <f>IF($D903="","",Lançamentos!AD903)</f>
        <v/>
      </c>
      <c r="L903" s="121" t="str">
        <f>IF($D903="","",Lançamentos!AF903)</f>
        <v/>
      </c>
      <c r="M903" s="121" t="str">
        <f>IF($D903="","",Lançamentos!AH903)</f>
        <v/>
      </c>
      <c r="N903" s="121" t="str">
        <f>IF($D903="","",Lançamentos!AJ903)</f>
        <v/>
      </c>
      <c r="O903" s="124" t="str">
        <f t="shared" ref="O903:O966" si="80">IFERROR(IF(D903="","",P903/AB903),0)</f>
        <v/>
      </c>
      <c r="P903" s="125" t="str">
        <f t="shared" ref="P903:P966" si="81">IF(D903="","",SUM(E903:N903))</f>
        <v/>
      </c>
      <c r="R903" s="119">
        <f t="shared" si="78"/>
        <v>1</v>
      </c>
      <c r="S903" s="119">
        <f t="shared" si="78"/>
        <v>1</v>
      </c>
      <c r="T903" s="119">
        <f t="shared" si="78"/>
        <v>1</v>
      </c>
      <c r="U903" s="119">
        <f t="shared" si="78"/>
        <v>1</v>
      </c>
      <c r="V903" s="119">
        <f t="shared" si="78"/>
        <v>1</v>
      </c>
      <c r="W903" s="119">
        <f t="shared" si="77"/>
        <v>1</v>
      </c>
      <c r="X903" s="119">
        <f t="shared" si="77"/>
        <v>1</v>
      </c>
      <c r="Y903" s="119">
        <f t="shared" si="77"/>
        <v>1</v>
      </c>
      <c r="Z903" s="119">
        <f t="shared" si="77"/>
        <v>1</v>
      </c>
      <c r="AA903" s="119">
        <f t="shared" si="77"/>
        <v>1</v>
      </c>
      <c r="AB903" s="119">
        <f t="shared" si="79"/>
        <v>10</v>
      </c>
    </row>
    <row r="904" spans="3:28" ht="54.95" customHeight="1" x14ac:dyDescent="0.25">
      <c r="C904" s="56">
        <v>900</v>
      </c>
      <c r="D904" s="94" t="str">
        <f>IF(Lançamentos!G904="","",Lançamentos!G904)</f>
        <v/>
      </c>
      <c r="E904" s="120" t="str">
        <f>IF(D904="","",Lançamentos!R904)</f>
        <v/>
      </c>
      <c r="F904" s="121" t="str">
        <f>IF($D904="","",Lançamentos!T904)</f>
        <v/>
      </c>
      <c r="G904" s="121" t="str">
        <f>IF($D904="","",Lançamentos!V904)</f>
        <v/>
      </c>
      <c r="H904" s="121" t="str">
        <f>IF($D904="","",Lançamentos!X904)</f>
        <v/>
      </c>
      <c r="I904" s="121" t="str">
        <f>IF($D904="","",Lançamentos!Z904)</f>
        <v/>
      </c>
      <c r="J904" s="121" t="str">
        <f>IF($D904="","",Lançamentos!AB904)</f>
        <v/>
      </c>
      <c r="K904" s="121" t="str">
        <f>IF($D904="","",Lançamentos!AD904)</f>
        <v/>
      </c>
      <c r="L904" s="121" t="str">
        <f>IF($D904="","",Lançamentos!AF904)</f>
        <v/>
      </c>
      <c r="M904" s="121" t="str">
        <f>IF($D904="","",Lançamentos!AH904)</f>
        <v/>
      </c>
      <c r="N904" s="121" t="str">
        <f>IF($D904="","",Lançamentos!AJ904)</f>
        <v/>
      </c>
      <c r="O904" s="124" t="str">
        <f t="shared" si="80"/>
        <v/>
      </c>
      <c r="P904" s="125" t="str">
        <f t="shared" si="81"/>
        <v/>
      </c>
      <c r="R904" s="119">
        <f t="shared" si="78"/>
        <v>1</v>
      </c>
      <c r="S904" s="119">
        <f t="shared" si="78"/>
        <v>1</v>
      </c>
      <c r="T904" s="119">
        <f t="shared" si="78"/>
        <v>1</v>
      </c>
      <c r="U904" s="119">
        <f t="shared" si="78"/>
        <v>1</v>
      </c>
      <c r="V904" s="119">
        <f t="shared" si="78"/>
        <v>1</v>
      </c>
      <c r="W904" s="119">
        <f t="shared" si="77"/>
        <v>1</v>
      </c>
      <c r="X904" s="119">
        <f t="shared" si="77"/>
        <v>1</v>
      </c>
      <c r="Y904" s="119">
        <f t="shared" si="77"/>
        <v>1</v>
      </c>
      <c r="Z904" s="119">
        <f t="shared" si="77"/>
        <v>1</v>
      </c>
      <c r="AA904" s="119">
        <f t="shared" si="77"/>
        <v>1</v>
      </c>
      <c r="AB904" s="119">
        <f t="shared" si="79"/>
        <v>10</v>
      </c>
    </row>
    <row r="905" spans="3:28" ht="54.95" customHeight="1" x14ac:dyDescent="0.25">
      <c r="C905" s="56">
        <v>901</v>
      </c>
      <c r="D905" s="94" t="str">
        <f>IF(Lançamentos!G905="","",Lançamentos!G905)</f>
        <v/>
      </c>
      <c r="E905" s="120" t="str">
        <f>IF(D905="","",Lançamentos!R905)</f>
        <v/>
      </c>
      <c r="F905" s="121" t="str">
        <f>IF($D905="","",Lançamentos!T905)</f>
        <v/>
      </c>
      <c r="G905" s="121" t="str">
        <f>IF($D905="","",Lançamentos!V905)</f>
        <v/>
      </c>
      <c r="H905" s="121" t="str">
        <f>IF($D905="","",Lançamentos!X905)</f>
        <v/>
      </c>
      <c r="I905" s="121" t="str">
        <f>IF($D905="","",Lançamentos!Z905)</f>
        <v/>
      </c>
      <c r="J905" s="121" t="str">
        <f>IF($D905="","",Lançamentos!AB905)</f>
        <v/>
      </c>
      <c r="K905" s="121" t="str">
        <f>IF($D905="","",Lançamentos!AD905)</f>
        <v/>
      </c>
      <c r="L905" s="121" t="str">
        <f>IF($D905="","",Lançamentos!AF905)</f>
        <v/>
      </c>
      <c r="M905" s="121" t="str">
        <f>IF($D905="","",Lançamentos!AH905)</f>
        <v/>
      </c>
      <c r="N905" s="121" t="str">
        <f>IF($D905="","",Lançamentos!AJ905)</f>
        <v/>
      </c>
      <c r="O905" s="124" t="str">
        <f t="shared" si="80"/>
        <v/>
      </c>
      <c r="P905" s="125" t="str">
        <f t="shared" si="81"/>
        <v/>
      </c>
      <c r="R905" s="119">
        <f t="shared" si="78"/>
        <v>1</v>
      </c>
      <c r="S905" s="119">
        <f t="shared" si="78"/>
        <v>1</v>
      </c>
      <c r="T905" s="119">
        <f t="shared" si="78"/>
        <v>1</v>
      </c>
      <c r="U905" s="119">
        <f t="shared" si="78"/>
        <v>1</v>
      </c>
      <c r="V905" s="119">
        <f t="shared" si="78"/>
        <v>1</v>
      </c>
      <c r="W905" s="119">
        <f t="shared" si="77"/>
        <v>1</v>
      </c>
      <c r="X905" s="119">
        <f t="shared" si="77"/>
        <v>1</v>
      </c>
      <c r="Y905" s="119">
        <f t="shared" si="77"/>
        <v>1</v>
      </c>
      <c r="Z905" s="119">
        <f t="shared" si="77"/>
        <v>1</v>
      </c>
      <c r="AA905" s="119">
        <f t="shared" si="77"/>
        <v>1</v>
      </c>
      <c r="AB905" s="119">
        <f t="shared" si="79"/>
        <v>10</v>
      </c>
    </row>
    <row r="906" spans="3:28" ht="54.95" customHeight="1" x14ac:dyDescent="0.25">
      <c r="C906" s="56">
        <v>902</v>
      </c>
      <c r="D906" s="94" t="str">
        <f>IF(Lançamentos!G906="","",Lançamentos!G906)</f>
        <v/>
      </c>
      <c r="E906" s="120" t="str">
        <f>IF(D906="","",Lançamentos!R906)</f>
        <v/>
      </c>
      <c r="F906" s="121" t="str">
        <f>IF($D906="","",Lançamentos!T906)</f>
        <v/>
      </c>
      <c r="G906" s="121" t="str">
        <f>IF($D906="","",Lançamentos!V906)</f>
        <v/>
      </c>
      <c r="H906" s="121" t="str">
        <f>IF($D906="","",Lançamentos!X906)</f>
        <v/>
      </c>
      <c r="I906" s="121" t="str">
        <f>IF($D906="","",Lançamentos!Z906)</f>
        <v/>
      </c>
      <c r="J906" s="121" t="str">
        <f>IF($D906="","",Lançamentos!AB906)</f>
        <v/>
      </c>
      <c r="K906" s="121" t="str">
        <f>IF($D906="","",Lançamentos!AD906)</f>
        <v/>
      </c>
      <c r="L906" s="121" t="str">
        <f>IF($D906="","",Lançamentos!AF906)</f>
        <v/>
      </c>
      <c r="M906" s="121" t="str">
        <f>IF($D906="","",Lançamentos!AH906)</f>
        <v/>
      </c>
      <c r="N906" s="121" t="str">
        <f>IF($D906="","",Lançamentos!AJ906)</f>
        <v/>
      </c>
      <c r="O906" s="124" t="str">
        <f t="shared" si="80"/>
        <v/>
      </c>
      <c r="P906" s="125" t="str">
        <f t="shared" si="81"/>
        <v/>
      </c>
      <c r="R906" s="119">
        <f t="shared" si="78"/>
        <v>1</v>
      </c>
      <c r="S906" s="119">
        <f t="shared" si="78"/>
        <v>1</v>
      </c>
      <c r="T906" s="119">
        <f t="shared" si="78"/>
        <v>1</v>
      </c>
      <c r="U906" s="119">
        <f t="shared" si="78"/>
        <v>1</v>
      </c>
      <c r="V906" s="119">
        <f t="shared" si="78"/>
        <v>1</v>
      </c>
      <c r="W906" s="119">
        <f t="shared" si="77"/>
        <v>1</v>
      </c>
      <c r="X906" s="119">
        <f t="shared" si="77"/>
        <v>1</v>
      </c>
      <c r="Y906" s="119">
        <f t="shared" si="77"/>
        <v>1</v>
      </c>
      <c r="Z906" s="119">
        <f t="shared" si="77"/>
        <v>1</v>
      </c>
      <c r="AA906" s="119">
        <f t="shared" si="77"/>
        <v>1</v>
      </c>
      <c r="AB906" s="119">
        <f t="shared" si="79"/>
        <v>10</v>
      </c>
    </row>
    <row r="907" spans="3:28" ht="54.95" customHeight="1" x14ac:dyDescent="0.25">
      <c r="C907" s="56">
        <v>903</v>
      </c>
      <c r="D907" s="94" t="str">
        <f>IF(Lançamentos!G907="","",Lançamentos!G907)</f>
        <v/>
      </c>
      <c r="E907" s="120" t="str">
        <f>IF(D907="","",Lançamentos!R907)</f>
        <v/>
      </c>
      <c r="F907" s="121" t="str">
        <f>IF($D907="","",Lançamentos!T907)</f>
        <v/>
      </c>
      <c r="G907" s="121" t="str">
        <f>IF($D907="","",Lançamentos!V907)</f>
        <v/>
      </c>
      <c r="H907" s="121" t="str">
        <f>IF($D907="","",Lançamentos!X907)</f>
        <v/>
      </c>
      <c r="I907" s="121" t="str">
        <f>IF($D907="","",Lançamentos!Z907)</f>
        <v/>
      </c>
      <c r="J907" s="121" t="str">
        <f>IF($D907="","",Lançamentos!AB907)</f>
        <v/>
      </c>
      <c r="K907" s="121" t="str">
        <f>IF($D907="","",Lançamentos!AD907)</f>
        <v/>
      </c>
      <c r="L907" s="121" t="str">
        <f>IF($D907="","",Lançamentos!AF907)</f>
        <v/>
      </c>
      <c r="M907" s="121" t="str">
        <f>IF($D907="","",Lançamentos!AH907)</f>
        <v/>
      </c>
      <c r="N907" s="121" t="str">
        <f>IF($D907="","",Lançamentos!AJ907)</f>
        <v/>
      </c>
      <c r="O907" s="124" t="str">
        <f t="shared" si="80"/>
        <v/>
      </c>
      <c r="P907" s="125" t="str">
        <f t="shared" si="81"/>
        <v/>
      </c>
      <c r="R907" s="119">
        <f t="shared" si="78"/>
        <v>1</v>
      </c>
      <c r="S907" s="119">
        <f t="shared" si="78"/>
        <v>1</v>
      </c>
      <c r="T907" s="119">
        <f t="shared" si="78"/>
        <v>1</v>
      </c>
      <c r="U907" s="119">
        <f t="shared" si="78"/>
        <v>1</v>
      </c>
      <c r="V907" s="119">
        <f t="shared" si="78"/>
        <v>1</v>
      </c>
      <c r="W907" s="119">
        <f t="shared" si="77"/>
        <v>1</v>
      </c>
      <c r="X907" s="119">
        <f t="shared" si="77"/>
        <v>1</v>
      </c>
      <c r="Y907" s="119">
        <f t="shared" si="77"/>
        <v>1</v>
      </c>
      <c r="Z907" s="119">
        <f t="shared" si="77"/>
        <v>1</v>
      </c>
      <c r="AA907" s="119">
        <f t="shared" si="77"/>
        <v>1</v>
      </c>
      <c r="AB907" s="119">
        <f t="shared" si="79"/>
        <v>10</v>
      </c>
    </row>
    <row r="908" spans="3:28" ht="54.95" customHeight="1" x14ac:dyDescent="0.25">
      <c r="C908" s="56">
        <v>904</v>
      </c>
      <c r="D908" s="94" t="str">
        <f>IF(Lançamentos!G908="","",Lançamentos!G908)</f>
        <v/>
      </c>
      <c r="E908" s="120" t="str">
        <f>IF(D908="","",Lançamentos!R908)</f>
        <v/>
      </c>
      <c r="F908" s="121" t="str">
        <f>IF($D908="","",Lançamentos!T908)</f>
        <v/>
      </c>
      <c r="G908" s="121" t="str">
        <f>IF($D908="","",Lançamentos!V908)</f>
        <v/>
      </c>
      <c r="H908" s="121" t="str">
        <f>IF($D908="","",Lançamentos!X908)</f>
        <v/>
      </c>
      <c r="I908" s="121" t="str">
        <f>IF($D908="","",Lançamentos!Z908)</f>
        <v/>
      </c>
      <c r="J908" s="121" t="str">
        <f>IF($D908="","",Lançamentos!AB908)</f>
        <v/>
      </c>
      <c r="K908" s="121" t="str">
        <f>IF($D908="","",Lançamentos!AD908)</f>
        <v/>
      </c>
      <c r="L908" s="121" t="str">
        <f>IF($D908="","",Lançamentos!AF908)</f>
        <v/>
      </c>
      <c r="M908" s="121" t="str">
        <f>IF($D908="","",Lançamentos!AH908)</f>
        <v/>
      </c>
      <c r="N908" s="121" t="str">
        <f>IF($D908="","",Lançamentos!AJ908)</f>
        <v/>
      </c>
      <c r="O908" s="124" t="str">
        <f t="shared" si="80"/>
        <v/>
      </c>
      <c r="P908" s="125" t="str">
        <f t="shared" si="81"/>
        <v/>
      </c>
      <c r="R908" s="119">
        <f t="shared" si="78"/>
        <v>1</v>
      </c>
      <c r="S908" s="119">
        <f t="shared" si="78"/>
        <v>1</v>
      </c>
      <c r="T908" s="119">
        <f t="shared" si="78"/>
        <v>1</v>
      </c>
      <c r="U908" s="119">
        <f t="shared" si="78"/>
        <v>1</v>
      </c>
      <c r="V908" s="119">
        <f t="shared" si="78"/>
        <v>1</v>
      </c>
      <c r="W908" s="119">
        <f t="shared" si="77"/>
        <v>1</v>
      </c>
      <c r="X908" s="119">
        <f t="shared" si="77"/>
        <v>1</v>
      </c>
      <c r="Y908" s="119">
        <f t="shared" si="77"/>
        <v>1</v>
      </c>
      <c r="Z908" s="119">
        <f t="shared" si="77"/>
        <v>1</v>
      </c>
      <c r="AA908" s="119">
        <f t="shared" si="77"/>
        <v>1</v>
      </c>
      <c r="AB908" s="119">
        <f t="shared" si="79"/>
        <v>10</v>
      </c>
    </row>
    <row r="909" spans="3:28" ht="54.95" customHeight="1" x14ac:dyDescent="0.25">
      <c r="C909" s="56">
        <v>905</v>
      </c>
      <c r="D909" s="94" t="str">
        <f>IF(Lançamentos!G909="","",Lançamentos!G909)</f>
        <v/>
      </c>
      <c r="E909" s="120" t="str">
        <f>IF(D909="","",Lançamentos!R909)</f>
        <v/>
      </c>
      <c r="F909" s="121" t="str">
        <f>IF($D909="","",Lançamentos!T909)</f>
        <v/>
      </c>
      <c r="G909" s="121" t="str">
        <f>IF($D909="","",Lançamentos!V909)</f>
        <v/>
      </c>
      <c r="H909" s="121" t="str">
        <f>IF($D909="","",Lançamentos!X909)</f>
        <v/>
      </c>
      <c r="I909" s="121" t="str">
        <f>IF($D909="","",Lançamentos!Z909)</f>
        <v/>
      </c>
      <c r="J909" s="121" t="str">
        <f>IF($D909="","",Lançamentos!AB909)</f>
        <v/>
      </c>
      <c r="K909" s="121" t="str">
        <f>IF($D909="","",Lançamentos!AD909)</f>
        <v/>
      </c>
      <c r="L909" s="121" t="str">
        <f>IF($D909="","",Lançamentos!AF909)</f>
        <v/>
      </c>
      <c r="M909" s="121" t="str">
        <f>IF($D909="","",Lançamentos!AH909)</f>
        <v/>
      </c>
      <c r="N909" s="121" t="str">
        <f>IF($D909="","",Lançamentos!AJ909)</f>
        <v/>
      </c>
      <c r="O909" s="124" t="str">
        <f t="shared" si="80"/>
        <v/>
      </c>
      <c r="P909" s="125" t="str">
        <f t="shared" si="81"/>
        <v/>
      </c>
      <c r="R909" s="119">
        <f t="shared" si="78"/>
        <v>1</v>
      </c>
      <c r="S909" s="119">
        <f t="shared" si="78"/>
        <v>1</v>
      </c>
      <c r="T909" s="119">
        <f t="shared" si="78"/>
        <v>1</v>
      </c>
      <c r="U909" s="119">
        <f t="shared" si="78"/>
        <v>1</v>
      </c>
      <c r="V909" s="119">
        <f t="shared" si="78"/>
        <v>1</v>
      </c>
      <c r="W909" s="119">
        <f t="shared" si="77"/>
        <v>1</v>
      </c>
      <c r="X909" s="119">
        <f t="shared" si="77"/>
        <v>1</v>
      </c>
      <c r="Y909" s="119">
        <f t="shared" si="77"/>
        <v>1</v>
      </c>
      <c r="Z909" s="119">
        <f t="shared" si="77"/>
        <v>1</v>
      </c>
      <c r="AA909" s="119">
        <f t="shared" si="77"/>
        <v>1</v>
      </c>
      <c r="AB909" s="119">
        <f t="shared" si="79"/>
        <v>10</v>
      </c>
    </row>
    <row r="910" spans="3:28" ht="54.95" customHeight="1" x14ac:dyDescent="0.25">
      <c r="C910" s="56">
        <v>906</v>
      </c>
      <c r="D910" s="94" t="str">
        <f>IF(Lançamentos!G910="","",Lançamentos!G910)</f>
        <v/>
      </c>
      <c r="E910" s="120" t="str">
        <f>IF(D910="","",Lançamentos!R910)</f>
        <v/>
      </c>
      <c r="F910" s="121" t="str">
        <f>IF($D910="","",Lançamentos!T910)</f>
        <v/>
      </c>
      <c r="G910" s="121" t="str">
        <f>IF($D910="","",Lançamentos!V910)</f>
        <v/>
      </c>
      <c r="H910" s="121" t="str">
        <f>IF($D910="","",Lançamentos!X910)</f>
        <v/>
      </c>
      <c r="I910" s="121" t="str">
        <f>IF($D910="","",Lançamentos!Z910)</f>
        <v/>
      </c>
      <c r="J910" s="121" t="str">
        <f>IF($D910="","",Lançamentos!AB910)</f>
        <v/>
      </c>
      <c r="K910" s="121" t="str">
        <f>IF($D910="","",Lançamentos!AD910)</f>
        <v/>
      </c>
      <c r="L910" s="121" t="str">
        <f>IF($D910="","",Lançamentos!AF910)</f>
        <v/>
      </c>
      <c r="M910" s="121" t="str">
        <f>IF($D910="","",Lançamentos!AH910)</f>
        <v/>
      </c>
      <c r="N910" s="121" t="str">
        <f>IF($D910="","",Lançamentos!AJ910)</f>
        <v/>
      </c>
      <c r="O910" s="124" t="str">
        <f t="shared" si="80"/>
        <v/>
      </c>
      <c r="P910" s="125" t="str">
        <f t="shared" si="81"/>
        <v/>
      </c>
      <c r="R910" s="119">
        <f t="shared" si="78"/>
        <v>1</v>
      </c>
      <c r="S910" s="119">
        <f t="shared" si="78"/>
        <v>1</v>
      </c>
      <c r="T910" s="119">
        <f t="shared" si="78"/>
        <v>1</v>
      </c>
      <c r="U910" s="119">
        <f t="shared" si="78"/>
        <v>1</v>
      </c>
      <c r="V910" s="119">
        <f t="shared" si="78"/>
        <v>1</v>
      </c>
      <c r="W910" s="119">
        <f t="shared" si="77"/>
        <v>1</v>
      </c>
      <c r="X910" s="119">
        <f t="shared" si="77"/>
        <v>1</v>
      </c>
      <c r="Y910" s="119">
        <f t="shared" si="77"/>
        <v>1</v>
      </c>
      <c r="Z910" s="119">
        <f t="shared" si="77"/>
        <v>1</v>
      </c>
      <c r="AA910" s="119">
        <f t="shared" si="77"/>
        <v>1</v>
      </c>
      <c r="AB910" s="119">
        <f t="shared" si="79"/>
        <v>10</v>
      </c>
    </row>
    <row r="911" spans="3:28" ht="54.95" customHeight="1" x14ac:dyDescent="0.25">
      <c r="C911" s="56">
        <v>907</v>
      </c>
      <c r="D911" s="94" t="str">
        <f>IF(Lançamentos!G911="","",Lançamentos!G911)</f>
        <v/>
      </c>
      <c r="E911" s="120" t="str">
        <f>IF(D911="","",Lançamentos!R911)</f>
        <v/>
      </c>
      <c r="F911" s="121" t="str">
        <f>IF($D911="","",Lançamentos!T911)</f>
        <v/>
      </c>
      <c r="G911" s="121" t="str">
        <f>IF($D911="","",Lançamentos!V911)</f>
        <v/>
      </c>
      <c r="H911" s="121" t="str">
        <f>IF($D911="","",Lançamentos!X911)</f>
        <v/>
      </c>
      <c r="I911" s="121" t="str">
        <f>IF($D911="","",Lançamentos!Z911)</f>
        <v/>
      </c>
      <c r="J911" s="121" t="str">
        <f>IF($D911="","",Lançamentos!AB911)</f>
        <v/>
      </c>
      <c r="K911" s="121" t="str">
        <f>IF($D911="","",Lançamentos!AD911)</f>
        <v/>
      </c>
      <c r="L911" s="121" t="str">
        <f>IF($D911="","",Lançamentos!AF911)</f>
        <v/>
      </c>
      <c r="M911" s="121" t="str">
        <f>IF($D911="","",Lançamentos!AH911)</f>
        <v/>
      </c>
      <c r="N911" s="121" t="str">
        <f>IF($D911="","",Lançamentos!AJ911)</f>
        <v/>
      </c>
      <c r="O911" s="124" t="str">
        <f t="shared" si="80"/>
        <v/>
      </c>
      <c r="P911" s="125" t="str">
        <f t="shared" si="81"/>
        <v/>
      </c>
      <c r="R911" s="119">
        <f t="shared" si="78"/>
        <v>1</v>
      </c>
      <c r="S911" s="119">
        <f t="shared" si="78"/>
        <v>1</v>
      </c>
      <c r="T911" s="119">
        <f t="shared" si="78"/>
        <v>1</v>
      </c>
      <c r="U911" s="119">
        <f t="shared" si="78"/>
        <v>1</v>
      </c>
      <c r="V911" s="119">
        <f t="shared" si="78"/>
        <v>1</v>
      </c>
      <c r="W911" s="119">
        <f t="shared" si="77"/>
        <v>1</v>
      </c>
      <c r="X911" s="119">
        <f t="shared" si="77"/>
        <v>1</v>
      </c>
      <c r="Y911" s="119">
        <f t="shared" si="77"/>
        <v>1</v>
      </c>
      <c r="Z911" s="119">
        <f t="shared" si="77"/>
        <v>1</v>
      </c>
      <c r="AA911" s="119">
        <f t="shared" si="77"/>
        <v>1</v>
      </c>
      <c r="AB911" s="119">
        <f t="shared" si="79"/>
        <v>10</v>
      </c>
    </row>
    <row r="912" spans="3:28" ht="54.95" customHeight="1" x14ac:dyDescent="0.25">
      <c r="C912" s="56">
        <v>908</v>
      </c>
      <c r="D912" s="94" t="str">
        <f>IF(Lançamentos!G912="","",Lançamentos!G912)</f>
        <v/>
      </c>
      <c r="E912" s="120" t="str">
        <f>IF(D912="","",Lançamentos!R912)</f>
        <v/>
      </c>
      <c r="F912" s="121" t="str">
        <f>IF($D912="","",Lançamentos!T912)</f>
        <v/>
      </c>
      <c r="G912" s="121" t="str">
        <f>IF($D912="","",Lançamentos!V912)</f>
        <v/>
      </c>
      <c r="H912" s="121" t="str">
        <f>IF($D912="","",Lançamentos!X912)</f>
        <v/>
      </c>
      <c r="I912" s="121" t="str">
        <f>IF($D912="","",Lançamentos!Z912)</f>
        <v/>
      </c>
      <c r="J912" s="121" t="str">
        <f>IF($D912="","",Lançamentos!AB912)</f>
        <v/>
      </c>
      <c r="K912" s="121" t="str">
        <f>IF($D912="","",Lançamentos!AD912)</f>
        <v/>
      </c>
      <c r="L912" s="121" t="str">
        <f>IF($D912="","",Lançamentos!AF912)</f>
        <v/>
      </c>
      <c r="M912" s="121" t="str">
        <f>IF($D912="","",Lançamentos!AH912)</f>
        <v/>
      </c>
      <c r="N912" s="121" t="str">
        <f>IF($D912="","",Lançamentos!AJ912)</f>
        <v/>
      </c>
      <c r="O912" s="124" t="str">
        <f t="shared" si="80"/>
        <v/>
      </c>
      <c r="P912" s="125" t="str">
        <f t="shared" si="81"/>
        <v/>
      </c>
      <c r="R912" s="119">
        <f t="shared" si="78"/>
        <v>1</v>
      </c>
      <c r="S912" s="119">
        <f t="shared" si="78"/>
        <v>1</v>
      </c>
      <c r="T912" s="119">
        <f t="shared" si="78"/>
        <v>1</v>
      </c>
      <c r="U912" s="119">
        <f t="shared" si="78"/>
        <v>1</v>
      </c>
      <c r="V912" s="119">
        <f t="shared" si="78"/>
        <v>1</v>
      </c>
      <c r="W912" s="119">
        <f t="shared" si="77"/>
        <v>1</v>
      </c>
      <c r="X912" s="119">
        <f t="shared" si="77"/>
        <v>1</v>
      </c>
      <c r="Y912" s="119">
        <f t="shared" si="77"/>
        <v>1</v>
      </c>
      <c r="Z912" s="119">
        <f t="shared" si="77"/>
        <v>1</v>
      </c>
      <c r="AA912" s="119">
        <f t="shared" si="77"/>
        <v>1</v>
      </c>
      <c r="AB912" s="119">
        <f t="shared" si="79"/>
        <v>10</v>
      </c>
    </row>
    <row r="913" spans="3:28" ht="54.95" customHeight="1" x14ac:dyDescent="0.25">
      <c r="C913" s="56">
        <v>909</v>
      </c>
      <c r="D913" s="94" t="str">
        <f>IF(Lançamentos!G913="","",Lançamentos!G913)</f>
        <v/>
      </c>
      <c r="E913" s="120" t="str">
        <f>IF(D913="","",Lançamentos!R913)</f>
        <v/>
      </c>
      <c r="F913" s="121" t="str">
        <f>IF($D913="","",Lançamentos!T913)</f>
        <v/>
      </c>
      <c r="G913" s="121" t="str">
        <f>IF($D913="","",Lançamentos!V913)</f>
        <v/>
      </c>
      <c r="H913" s="121" t="str">
        <f>IF($D913="","",Lançamentos!X913)</f>
        <v/>
      </c>
      <c r="I913" s="121" t="str">
        <f>IF($D913="","",Lançamentos!Z913)</f>
        <v/>
      </c>
      <c r="J913" s="121" t="str">
        <f>IF($D913="","",Lançamentos!AB913)</f>
        <v/>
      </c>
      <c r="K913" s="121" t="str">
        <f>IF($D913="","",Lançamentos!AD913)</f>
        <v/>
      </c>
      <c r="L913" s="121" t="str">
        <f>IF($D913="","",Lançamentos!AF913)</f>
        <v/>
      </c>
      <c r="M913" s="121" t="str">
        <f>IF($D913="","",Lançamentos!AH913)</f>
        <v/>
      </c>
      <c r="N913" s="121" t="str">
        <f>IF($D913="","",Lançamentos!AJ913)</f>
        <v/>
      </c>
      <c r="O913" s="124" t="str">
        <f t="shared" si="80"/>
        <v/>
      </c>
      <c r="P913" s="125" t="str">
        <f t="shared" si="81"/>
        <v/>
      </c>
      <c r="R913" s="119">
        <f t="shared" si="78"/>
        <v>1</v>
      </c>
      <c r="S913" s="119">
        <f t="shared" si="78"/>
        <v>1</v>
      </c>
      <c r="T913" s="119">
        <f t="shared" si="78"/>
        <v>1</v>
      </c>
      <c r="U913" s="119">
        <f t="shared" si="78"/>
        <v>1</v>
      </c>
      <c r="V913" s="119">
        <f t="shared" si="78"/>
        <v>1</v>
      </c>
      <c r="W913" s="119">
        <f t="shared" si="77"/>
        <v>1</v>
      </c>
      <c r="X913" s="119">
        <f t="shared" si="77"/>
        <v>1</v>
      </c>
      <c r="Y913" s="119">
        <f t="shared" si="77"/>
        <v>1</v>
      </c>
      <c r="Z913" s="119">
        <f t="shared" si="77"/>
        <v>1</v>
      </c>
      <c r="AA913" s="119">
        <f t="shared" si="77"/>
        <v>1</v>
      </c>
      <c r="AB913" s="119">
        <f t="shared" si="79"/>
        <v>10</v>
      </c>
    </row>
    <row r="914" spans="3:28" ht="54.95" customHeight="1" x14ac:dyDescent="0.25">
      <c r="C914" s="56">
        <v>910</v>
      </c>
      <c r="D914" s="94" t="str">
        <f>IF(Lançamentos!G914="","",Lançamentos!G914)</f>
        <v/>
      </c>
      <c r="E914" s="120" t="str">
        <f>IF(D914="","",Lançamentos!R914)</f>
        <v/>
      </c>
      <c r="F914" s="121" t="str">
        <f>IF($D914="","",Lançamentos!T914)</f>
        <v/>
      </c>
      <c r="G914" s="121" t="str">
        <f>IF($D914="","",Lançamentos!V914)</f>
        <v/>
      </c>
      <c r="H914" s="121" t="str">
        <f>IF($D914="","",Lançamentos!X914)</f>
        <v/>
      </c>
      <c r="I914" s="121" t="str">
        <f>IF($D914="","",Lançamentos!Z914)</f>
        <v/>
      </c>
      <c r="J914" s="121" t="str">
        <f>IF($D914="","",Lançamentos!AB914)</f>
        <v/>
      </c>
      <c r="K914" s="121" t="str">
        <f>IF($D914="","",Lançamentos!AD914)</f>
        <v/>
      </c>
      <c r="L914" s="121" t="str">
        <f>IF($D914="","",Lançamentos!AF914)</f>
        <v/>
      </c>
      <c r="M914" s="121" t="str">
        <f>IF($D914="","",Lançamentos!AH914)</f>
        <v/>
      </c>
      <c r="N914" s="121" t="str">
        <f>IF($D914="","",Lançamentos!AJ914)</f>
        <v/>
      </c>
      <c r="O914" s="124" t="str">
        <f t="shared" si="80"/>
        <v/>
      </c>
      <c r="P914" s="125" t="str">
        <f t="shared" si="81"/>
        <v/>
      </c>
      <c r="R914" s="119">
        <f t="shared" si="78"/>
        <v>1</v>
      </c>
      <c r="S914" s="119">
        <f t="shared" si="78"/>
        <v>1</v>
      </c>
      <c r="T914" s="119">
        <f t="shared" si="78"/>
        <v>1</v>
      </c>
      <c r="U914" s="119">
        <f t="shared" si="78"/>
        <v>1</v>
      </c>
      <c r="V914" s="119">
        <f t="shared" si="78"/>
        <v>1</v>
      </c>
      <c r="W914" s="119">
        <f t="shared" si="77"/>
        <v>1</v>
      </c>
      <c r="X914" s="119">
        <f t="shared" si="77"/>
        <v>1</v>
      </c>
      <c r="Y914" s="119">
        <f t="shared" si="77"/>
        <v>1</v>
      </c>
      <c r="Z914" s="119">
        <f t="shared" si="77"/>
        <v>1</v>
      </c>
      <c r="AA914" s="119">
        <f t="shared" si="77"/>
        <v>1</v>
      </c>
      <c r="AB914" s="119">
        <f t="shared" si="79"/>
        <v>10</v>
      </c>
    </row>
    <row r="915" spans="3:28" ht="54.95" customHeight="1" x14ac:dyDescent="0.25">
      <c r="C915" s="56">
        <v>911</v>
      </c>
      <c r="D915" s="94" t="str">
        <f>IF(Lançamentos!G915="","",Lançamentos!G915)</f>
        <v/>
      </c>
      <c r="E915" s="120" t="str">
        <f>IF(D915="","",Lançamentos!R915)</f>
        <v/>
      </c>
      <c r="F915" s="121" t="str">
        <f>IF($D915="","",Lançamentos!T915)</f>
        <v/>
      </c>
      <c r="G915" s="121" t="str">
        <f>IF($D915="","",Lançamentos!V915)</f>
        <v/>
      </c>
      <c r="H915" s="121" t="str">
        <f>IF($D915="","",Lançamentos!X915)</f>
        <v/>
      </c>
      <c r="I915" s="121" t="str">
        <f>IF($D915="","",Lançamentos!Z915)</f>
        <v/>
      </c>
      <c r="J915" s="121" t="str">
        <f>IF($D915="","",Lançamentos!AB915)</f>
        <v/>
      </c>
      <c r="K915" s="121" t="str">
        <f>IF($D915="","",Lançamentos!AD915)</f>
        <v/>
      </c>
      <c r="L915" s="121" t="str">
        <f>IF($D915="","",Lançamentos!AF915)</f>
        <v/>
      </c>
      <c r="M915" s="121" t="str">
        <f>IF($D915="","",Lançamentos!AH915)</f>
        <v/>
      </c>
      <c r="N915" s="121" t="str">
        <f>IF($D915="","",Lançamentos!AJ915)</f>
        <v/>
      </c>
      <c r="O915" s="124" t="str">
        <f t="shared" si="80"/>
        <v/>
      </c>
      <c r="P915" s="125" t="str">
        <f t="shared" si="81"/>
        <v/>
      </c>
      <c r="R915" s="119">
        <f t="shared" si="78"/>
        <v>1</v>
      </c>
      <c r="S915" s="119">
        <f t="shared" si="78"/>
        <v>1</v>
      </c>
      <c r="T915" s="119">
        <f t="shared" si="78"/>
        <v>1</v>
      </c>
      <c r="U915" s="119">
        <f t="shared" si="78"/>
        <v>1</v>
      </c>
      <c r="V915" s="119">
        <f t="shared" si="78"/>
        <v>1</v>
      </c>
      <c r="W915" s="119">
        <f t="shared" si="77"/>
        <v>1</v>
      </c>
      <c r="X915" s="119">
        <f t="shared" si="77"/>
        <v>1</v>
      </c>
      <c r="Y915" s="119">
        <f t="shared" si="77"/>
        <v>1</v>
      </c>
      <c r="Z915" s="119">
        <f t="shared" si="77"/>
        <v>1</v>
      </c>
      <c r="AA915" s="119">
        <f t="shared" si="77"/>
        <v>1</v>
      </c>
      <c r="AB915" s="119">
        <f t="shared" si="79"/>
        <v>10</v>
      </c>
    </row>
    <row r="916" spans="3:28" ht="54.95" customHeight="1" x14ac:dyDescent="0.25">
      <c r="C916" s="56">
        <v>912</v>
      </c>
      <c r="D916" s="94" t="str">
        <f>IF(Lançamentos!G916="","",Lançamentos!G916)</f>
        <v/>
      </c>
      <c r="E916" s="120" t="str">
        <f>IF(D916="","",Lançamentos!R916)</f>
        <v/>
      </c>
      <c r="F916" s="121" t="str">
        <f>IF($D916="","",Lançamentos!T916)</f>
        <v/>
      </c>
      <c r="G916" s="121" t="str">
        <f>IF($D916="","",Lançamentos!V916)</f>
        <v/>
      </c>
      <c r="H916" s="121" t="str">
        <f>IF($D916="","",Lançamentos!X916)</f>
        <v/>
      </c>
      <c r="I916" s="121" t="str">
        <f>IF($D916="","",Lançamentos!Z916)</f>
        <v/>
      </c>
      <c r="J916" s="121" t="str">
        <f>IF($D916="","",Lançamentos!AB916)</f>
        <v/>
      </c>
      <c r="K916" s="121" t="str">
        <f>IF($D916="","",Lançamentos!AD916)</f>
        <v/>
      </c>
      <c r="L916" s="121" t="str">
        <f>IF($D916="","",Lançamentos!AF916)</f>
        <v/>
      </c>
      <c r="M916" s="121" t="str">
        <f>IF($D916="","",Lançamentos!AH916)</f>
        <v/>
      </c>
      <c r="N916" s="121" t="str">
        <f>IF($D916="","",Lançamentos!AJ916)</f>
        <v/>
      </c>
      <c r="O916" s="124" t="str">
        <f t="shared" si="80"/>
        <v/>
      </c>
      <c r="P916" s="125" t="str">
        <f t="shared" si="81"/>
        <v/>
      </c>
      <c r="R916" s="119">
        <f t="shared" si="78"/>
        <v>1</v>
      </c>
      <c r="S916" s="119">
        <f t="shared" si="78"/>
        <v>1</v>
      </c>
      <c r="T916" s="119">
        <f t="shared" si="78"/>
        <v>1</v>
      </c>
      <c r="U916" s="119">
        <f t="shared" si="78"/>
        <v>1</v>
      </c>
      <c r="V916" s="119">
        <f t="shared" si="78"/>
        <v>1</v>
      </c>
      <c r="W916" s="119">
        <f t="shared" si="77"/>
        <v>1</v>
      </c>
      <c r="X916" s="119">
        <f t="shared" si="77"/>
        <v>1</v>
      </c>
      <c r="Y916" s="119">
        <f t="shared" si="77"/>
        <v>1</v>
      </c>
      <c r="Z916" s="119">
        <f t="shared" si="77"/>
        <v>1</v>
      </c>
      <c r="AA916" s="119">
        <f t="shared" si="77"/>
        <v>1</v>
      </c>
      <c r="AB916" s="119">
        <f t="shared" si="79"/>
        <v>10</v>
      </c>
    </row>
    <row r="917" spans="3:28" ht="54.95" customHeight="1" x14ac:dyDescent="0.25">
      <c r="C917" s="56">
        <v>913</v>
      </c>
      <c r="D917" s="94" t="str">
        <f>IF(Lançamentos!G917="","",Lançamentos!G917)</f>
        <v/>
      </c>
      <c r="E917" s="120" t="str">
        <f>IF(D917="","",Lançamentos!R917)</f>
        <v/>
      </c>
      <c r="F917" s="121" t="str">
        <f>IF($D917="","",Lançamentos!T917)</f>
        <v/>
      </c>
      <c r="G917" s="121" t="str">
        <f>IF($D917="","",Lançamentos!V917)</f>
        <v/>
      </c>
      <c r="H917" s="121" t="str">
        <f>IF($D917="","",Lançamentos!X917)</f>
        <v/>
      </c>
      <c r="I917" s="121" t="str">
        <f>IF($D917="","",Lançamentos!Z917)</f>
        <v/>
      </c>
      <c r="J917" s="121" t="str">
        <f>IF($D917="","",Lançamentos!AB917)</f>
        <v/>
      </c>
      <c r="K917" s="121" t="str">
        <f>IF($D917="","",Lançamentos!AD917)</f>
        <v/>
      </c>
      <c r="L917" s="121" t="str">
        <f>IF($D917="","",Lançamentos!AF917)</f>
        <v/>
      </c>
      <c r="M917" s="121" t="str">
        <f>IF($D917="","",Lançamentos!AH917)</f>
        <v/>
      </c>
      <c r="N917" s="121" t="str">
        <f>IF($D917="","",Lançamentos!AJ917)</f>
        <v/>
      </c>
      <c r="O917" s="124" t="str">
        <f t="shared" si="80"/>
        <v/>
      </c>
      <c r="P917" s="125" t="str">
        <f t="shared" si="81"/>
        <v/>
      </c>
      <c r="R917" s="119">
        <f t="shared" si="78"/>
        <v>1</v>
      </c>
      <c r="S917" s="119">
        <f t="shared" si="78"/>
        <v>1</v>
      </c>
      <c r="T917" s="119">
        <f t="shared" si="78"/>
        <v>1</v>
      </c>
      <c r="U917" s="119">
        <f t="shared" si="78"/>
        <v>1</v>
      </c>
      <c r="V917" s="119">
        <f t="shared" si="78"/>
        <v>1</v>
      </c>
      <c r="W917" s="119">
        <f t="shared" si="77"/>
        <v>1</v>
      </c>
      <c r="X917" s="119">
        <f t="shared" si="77"/>
        <v>1</v>
      </c>
      <c r="Y917" s="119">
        <f t="shared" si="77"/>
        <v>1</v>
      </c>
      <c r="Z917" s="119">
        <f t="shared" si="77"/>
        <v>1</v>
      </c>
      <c r="AA917" s="119">
        <f t="shared" si="77"/>
        <v>1</v>
      </c>
      <c r="AB917" s="119">
        <f t="shared" si="79"/>
        <v>10</v>
      </c>
    </row>
    <row r="918" spans="3:28" ht="54.95" customHeight="1" x14ac:dyDescent="0.25">
      <c r="C918" s="56">
        <v>914</v>
      </c>
      <c r="D918" s="94" t="str">
        <f>IF(Lançamentos!G918="","",Lançamentos!G918)</f>
        <v/>
      </c>
      <c r="E918" s="120" t="str">
        <f>IF(D918="","",Lançamentos!R918)</f>
        <v/>
      </c>
      <c r="F918" s="121" t="str">
        <f>IF($D918="","",Lançamentos!T918)</f>
        <v/>
      </c>
      <c r="G918" s="121" t="str">
        <f>IF($D918="","",Lançamentos!V918)</f>
        <v/>
      </c>
      <c r="H918" s="121" t="str">
        <f>IF($D918="","",Lançamentos!X918)</f>
        <v/>
      </c>
      <c r="I918" s="121" t="str">
        <f>IF($D918="","",Lançamentos!Z918)</f>
        <v/>
      </c>
      <c r="J918" s="121" t="str">
        <f>IF($D918="","",Lançamentos!AB918)</f>
        <v/>
      </c>
      <c r="K918" s="121" t="str">
        <f>IF($D918="","",Lançamentos!AD918)</f>
        <v/>
      </c>
      <c r="L918" s="121" t="str">
        <f>IF($D918="","",Lançamentos!AF918)</f>
        <v/>
      </c>
      <c r="M918" s="121" t="str">
        <f>IF($D918="","",Lançamentos!AH918)</f>
        <v/>
      </c>
      <c r="N918" s="121" t="str">
        <f>IF($D918="","",Lançamentos!AJ918)</f>
        <v/>
      </c>
      <c r="O918" s="124" t="str">
        <f t="shared" si="80"/>
        <v/>
      </c>
      <c r="P918" s="125" t="str">
        <f t="shared" si="81"/>
        <v/>
      </c>
      <c r="R918" s="119">
        <f t="shared" si="78"/>
        <v>1</v>
      </c>
      <c r="S918" s="119">
        <f t="shared" si="78"/>
        <v>1</v>
      </c>
      <c r="T918" s="119">
        <f t="shared" si="78"/>
        <v>1</v>
      </c>
      <c r="U918" s="119">
        <f t="shared" si="78"/>
        <v>1</v>
      </c>
      <c r="V918" s="119">
        <f t="shared" si="78"/>
        <v>1</v>
      </c>
      <c r="W918" s="119">
        <f t="shared" si="77"/>
        <v>1</v>
      </c>
      <c r="X918" s="119">
        <f t="shared" si="77"/>
        <v>1</v>
      </c>
      <c r="Y918" s="119">
        <f t="shared" si="77"/>
        <v>1</v>
      </c>
      <c r="Z918" s="119">
        <f t="shared" si="77"/>
        <v>1</v>
      </c>
      <c r="AA918" s="119">
        <f t="shared" si="77"/>
        <v>1</v>
      </c>
      <c r="AB918" s="119">
        <f t="shared" si="79"/>
        <v>10</v>
      </c>
    </row>
    <row r="919" spans="3:28" ht="54.95" customHeight="1" x14ac:dyDescent="0.25">
      <c r="C919" s="56">
        <v>915</v>
      </c>
      <c r="D919" s="94" t="str">
        <f>IF(Lançamentos!G919="","",Lançamentos!G919)</f>
        <v/>
      </c>
      <c r="E919" s="120" t="str">
        <f>IF(D919="","",Lançamentos!R919)</f>
        <v/>
      </c>
      <c r="F919" s="121" t="str">
        <f>IF($D919="","",Lançamentos!T919)</f>
        <v/>
      </c>
      <c r="G919" s="121" t="str">
        <f>IF($D919="","",Lançamentos!V919)</f>
        <v/>
      </c>
      <c r="H919" s="121" t="str">
        <f>IF($D919="","",Lançamentos!X919)</f>
        <v/>
      </c>
      <c r="I919" s="121" t="str">
        <f>IF($D919="","",Lançamentos!Z919)</f>
        <v/>
      </c>
      <c r="J919" s="121" t="str">
        <f>IF($D919="","",Lançamentos!AB919)</f>
        <v/>
      </c>
      <c r="K919" s="121" t="str">
        <f>IF($D919="","",Lançamentos!AD919)</f>
        <v/>
      </c>
      <c r="L919" s="121" t="str">
        <f>IF($D919="","",Lançamentos!AF919)</f>
        <v/>
      </c>
      <c r="M919" s="121" t="str">
        <f>IF($D919="","",Lançamentos!AH919)</f>
        <v/>
      </c>
      <c r="N919" s="121" t="str">
        <f>IF($D919="","",Lançamentos!AJ919)</f>
        <v/>
      </c>
      <c r="O919" s="124" t="str">
        <f t="shared" si="80"/>
        <v/>
      </c>
      <c r="P919" s="125" t="str">
        <f t="shared" si="81"/>
        <v/>
      </c>
      <c r="R919" s="119">
        <f t="shared" si="78"/>
        <v>1</v>
      </c>
      <c r="S919" s="119">
        <f t="shared" si="78"/>
        <v>1</v>
      </c>
      <c r="T919" s="119">
        <f t="shared" si="78"/>
        <v>1</v>
      </c>
      <c r="U919" s="119">
        <f t="shared" si="78"/>
        <v>1</v>
      </c>
      <c r="V919" s="119">
        <f t="shared" si="78"/>
        <v>1</v>
      </c>
      <c r="W919" s="119">
        <f t="shared" si="77"/>
        <v>1</v>
      </c>
      <c r="X919" s="119">
        <f t="shared" si="77"/>
        <v>1</v>
      </c>
      <c r="Y919" s="119">
        <f t="shared" si="77"/>
        <v>1</v>
      </c>
      <c r="Z919" s="119">
        <f t="shared" si="77"/>
        <v>1</v>
      </c>
      <c r="AA919" s="119">
        <f t="shared" si="77"/>
        <v>1</v>
      </c>
      <c r="AB919" s="119">
        <f t="shared" si="79"/>
        <v>10</v>
      </c>
    </row>
    <row r="920" spans="3:28" ht="54.95" customHeight="1" x14ac:dyDescent="0.25">
      <c r="C920" s="56">
        <v>916</v>
      </c>
      <c r="D920" s="94" t="str">
        <f>IF(Lançamentos!G920="","",Lançamentos!G920)</f>
        <v/>
      </c>
      <c r="E920" s="120" t="str">
        <f>IF(D920="","",Lançamentos!R920)</f>
        <v/>
      </c>
      <c r="F920" s="121" t="str">
        <f>IF($D920="","",Lançamentos!T920)</f>
        <v/>
      </c>
      <c r="G920" s="121" t="str">
        <f>IF($D920="","",Lançamentos!V920)</f>
        <v/>
      </c>
      <c r="H920" s="121" t="str">
        <f>IF($D920="","",Lançamentos!X920)</f>
        <v/>
      </c>
      <c r="I920" s="121" t="str">
        <f>IF($D920="","",Lançamentos!Z920)</f>
        <v/>
      </c>
      <c r="J920" s="121" t="str">
        <f>IF($D920="","",Lançamentos!AB920)</f>
        <v/>
      </c>
      <c r="K920" s="121" t="str">
        <f>IF($D920="","",Lançamentos!AD920)</f>
        <v/>
      </c>
      <c r="L920" s="121" t="str">
        <f>IF($D920="","",Lançamentos!AF920)</f>
        <v/>
      </c>
      <c r="M920" s="121" t="str">
        <f>IF($D920="","",Lançamentos!AH920)</f>
        <v/>
      </c>
      <c r="N920" s="121" t="str">
        <f>IF($D920="","",Lançamentos!AJ920)</f>
        <v/>
      </c>
      <c r="O920" s="124" t="str">
        <f t="shared" si="80"/>
        <v/>
      </c>
      <c r="P920" s="125" t="str">
        <f t="shared" si="81"/>
        <v/>
      </c>
      <c r="R920" s="119">
        <f t="shared" si="78"/>
        <v>1</v>
      </c>
      <c r="S920" s="119">
        <f t="shared" si="78"/>
        <v>1</v>
      </c>
      <c r="T920" s="119">
        <f t="shared" si="78"/>
        <v>1</v>
      </c>
      <c r="U920" s="119">
        <f t="shared" si="78"/>
        <v>1</v>
      </c>
      <c r="V920" s="119">
        <f t="shared" si="78"/>
        <v>1</v>
      </c>
      <c r="W920" s="119">
        <f t="shared" si="77"/>
        <v>1</v>
      </c>
      <c r="X920" s="119">
        <f t="shared" si="77"/>
        <v>1</v>
      </c>
      <c r="Y920" s="119">
        <f t="shared" si="77"/>
        <v>1</v>
      </c>
      <c r="Z920" s="119">
        <f t="shared" si="77"/>
        <v>1</v>
      </c>
      <c r="AA920" s="119">
        <f t="shared" si="77"/>
        <v>1</v>
      </c>
      <c r="AB920" s="119">
        <f t="shared" si="79"/>
        <v>10</v>
      </c>
    </row>
    <row r="921" spans="3:28" ht="54.95" customHeight="1" x14ac:dyDescent="0.25">
      <c r="C921" s="56">
        <v>917</v>
      </c>
      <c r="D921" s="94" t="str">
        <f>IF(Lançamentos!G921="","",Lançamentos!G921)</f>
        <v/>
      </c>
      <c r="E921" s="120" t="str">
        <f>IF(D921="","",Lançamentos!R921)</f>
        <v/>
      </c>
      <c r="F921" s="121" t="str">
        <f>IF($D921="","",Lançamentos!T921)</f>
        <v/>
      </c>
      <c r="G921" s="121" t="str">
        <f>IF($D921="","",Lançamentos!V921)</f>
        <v/>
      </c>
      <c r="H921" s="121" t="str">
        <f>IF($D921="","",Lançamentos!X921)</f>
        <v/>
      </c>
      <c r="I921" s="121" t="str">
        <f>IF($D921="","",Lançamentos!Z921)</f>
        <v/>
      </c>
      <c r="J921" s="121" t="str">
        <f>IF($D921="","",Lançamentos!AB921)</f>
        <v/>
      </c>
      <c r="K921" s="121" t="str">
        <f>IF($D921="","",Lançamentos!AD921)</f>
        <v/>
      </c>
      <c r="L921" s="121" t="str">
        <f>IF($D921="","",Lançamentos!AF921)</f>
        <v/>
      </c>
      <c r="M921" s="121" t="str">
        <f>IF($D921="","",Lançamentos!AH921)</f>
        <v/>
      </c>
      <c r="N921" s="121" t="str">
        <f>IF($D921="","",Lançamentos!AJ921)</f>
        <v/>
      </c>
      <c r="O921" s="124" t="str">
        <f t="shared" si="80"/>
        <v/>
      </c>
      <c r="P921" s="125" t="str">
        <f t="shared" si="81"/>
        <v/>
      </c>
      <c r="R921" s="119">
        <f t="shared" si="78"/>
        <v>1</v>
      </c>
      <c r="S921" s="119">
        <f t="shared" si="78"/>
        <v>1</v>
      </c>
      <c r="T921" s="119">
        <f t="shared" si="78"/>
        <v>1</v>
      </c>
      <c r="U921" s="119">
        <f t="shared" si="78"/>
        <v>1</v>
      </c>
      <c r="V921" s="119">
        <f t="shared" si="78"/>
        <v>1</v>
      </c>
      <c r="W921" s="119">
        <f t="shared" si="77"/>
        <v>1</v>
      </c>
      <c r="X921" s="119">
        <f t="shared" si="77"/>
        <v>1</v>
      </c>
      <c r="Y921" s="119">
        <f t="shared" si="77"/>
        <v>1</v>
      </c>
      <c r="Z921" s="119">
        <f t="shared" si="77"/>
        <v>1</v>
      </c>
      <c r="AA921" s="119">
        <f t="shared" si="77"/>
        <v>1</v>
      </c>
      <c r="AB921" s="119">
        <f t="shared" si="79"/>
        <v>10</v>
      </c>
    </row>
    <row r="922" spans="3:28" ht="54.95" customHeight="1" x14ac:dyDescent="0.25">
      <c r="C922" s="56">
        <v>918</v>
      </c>
      <c r="D922" s="94" t="str">
        <f>IF(Lançamentos!G922="","",Lançamentos!G922)</f>
        <v/>
      </c>
      <c r="E922" s="120" t="str">
        <f>IF(D922="","",Lançamentos!R922)</f>
        <v/>
      </c>
      <c r="F922" s="121" t="str">
        <f>IF($D922="","",Lançamentos!T922)</f>
        <v/>
      </c>
      <c r="G922" s="121" t="str">
        <f>IF($D922="","",Lançamentos!V922)</f>
        <v/>
      </c>
      <c r="H922" s="121" t="str">
        <f>IF($D922="","",Lançamentos!X922)</f>
        <v/>
      </c>
      <c r="I922" s="121" t="str">
        <f>IF($D922="","",Lançamentos!Z922)</f>
        <v/>
      </c>
      <c r="J922" s="121" t="str">
        <f>IF($D922="","",Lançamentos!AB922)</f>
        <v/>
      </c>
      <c r="K922" s="121" t="str">
        <f>IF($D922="","",Lançamentos!AD922)</f>
        <v/>
      </c>
      <c r="L922" s="121" t="str">
        <f>IF($D922="","",Lançamentos!AF922)</f>
        <v/>
      </c>
      <c r="M922" s="121" t="str">
        <f>IF($D922="","",Lançamentos!AH922)</f>
        <v/>
      </c>
      <c r="N922" s="121" t="str">
        <f>IF($D922="","",Lançamentos!AJ922)</f>
        <v/>
      </c>
      <c r="O922" s="124" t="str">
        <f t="shared" si="80"/>
        <v/>
      </c>
      <c r="P922" s="125" t="str">
        <f t="shared" si="81"/>
        <v/>
      </c>
      <c r="R922" s="119">
        <f t="shared" si="78"/>
        <v>1</v>
      </c>
      <c r="S922" s="119">
        <f t="shared" si="78"/>
        <v>1</v>
      </c>
      <c r="T922" s="119">
        <f t="shared" si="78"/>
        <v>1</v>
      </c>
      <c r="U922" s="119">
        <f t="shared" si="78"/>
        <v>1</v>
      </c>
      <c r="V922" s="119">
        <f t="shared" si="78"/>
        <v>1</v>
      </c>
      <c r="W922" s="119">
        <f t="shared" si="77"/>
        <v>1</v>
      </c>
      <c r="X922" s="119">
        <f t="shared" si="77"/>
        <v>1</v>
      </c>
      <c r="Y922" s="119">
        <f t="shared" si="77"/>
        <v>1</v>
      </c>
      <c r="Z922" s="119">
        <f t="shared" si="77"/>
        <v>1</v>
      </c>
      <c r="AA922" s="119">
        <f t="shared" si="77"/>
        <v>1</v>
      </c>
      <c r="AB922" s="119">
        <f t="shared" si="79"/>
        <v>10</v>
      </c>
    </row>
    <row r="923" spans="3:28" ht="54.95" customHeight="1" x14ac:dyDescent="0.25">
      <c r="C923" s="56">
        <v>919</v>
      </c>
      <c r="D923" s="94" t="str">
        <f>IF(Lançamentos!G923="","",Lançamentos!G923)</f>
        <v/>
      </c>
      <c r="E923" s="120" t="str">
        <f>IF(D923="","",Lançamentos!R923)</f>
        <v/>
      </c>
      <c r="F923" s="121" t="str">
        <f>IF($D923="","",Lançamentos!T923)</f>
        <v/>
      </c>
      <c r="G923" s="121" t="str">
        <f>IF($D923="","",Lançamentos!V923)</f>
        <v/>
      </c>
      <c r="H923" s="121" t="str">
        <f>IF($D923="","",Lançamentos!X923)</f>
        <v/>
      </c>
      <c r="I923" s="121" t="str">
        <f>IF($D923="","",Lançamentos!Z923)</f>
        <v/>
      </c>
      <c r="J923" s="121" t="str">
        <f>IF($D923="","",Lançamentos!AB923)</f>
        <v/>
      </c>
      <c r="K923" s="121" t="str">
        <f>IF($D923="","",Lançamentos!AD923)</f>
        <v/>
      </c>
      <c r="L923" s="121" t="str">
        <f>IF($D923="","",Lançamentos!AF923)</f>
        <v/>
      </c>
      <c r="M923" s="121" t="str">
        <f>IF($D923="","",Lançamentos!AH923)</f>
        <v/>
      </c>
      <c r="N923" s="121" t="str">
        <f>IF($D923="","",Lançamentos!AJ923)</f>
        <v/>
      </c>
      <c r="O923" s="124" t="str">
        <f t="shared" si="80"/>
        <v/>
      </c>
      <c r="P923" s="125" t="str">
        <f t="shared" si="81"/>
        <v/>
      </c>
      <c r="R923" s="119">
        <f t="shared" si="78"/>
        <v>1</v>
      </c>
      <c r="S923" s="119">
        <f t="shared" si="78"/>
        <v>1</v>
      </c>
      <c r="T923" s="119">
        <f t="shared" si="78"/>
        <v>1</v>
      </c>
      <c r="U923" s="119">
        <f t="shared" si="78"/>
        <v>1</v>
      </c>
      <c r="V923" s="119">
        <f t="shared" si="78"/>
        <v>1</v>
      </c>
      <c r="W923" s="119">
        <f t="shared" si="77"/>
        <v>1</v>
      </c>
      <c r="X923" s="119">
        <f t="shared" si="77"/>
        <v>1</v>
      </c>
      <c r="Y923" s="119">
        <f t="shared" si="77"/>
        <v>1</v>
      </c>
      <c r="Z923" s="119">
        <f t="shared" si="77"/>
        <v>1</v>
      </c>
      <c r="AA923" s="119">
        <f t="shared" si="77"/>
        <v>1</v>
      </c>
      <c r="AB923" s="119">
        <f t="shared" si="79"/>
        <v>10</v>
      </c>
    </row>
    <row r="924" spans="3:28" ht="54.95" customHeight="1" x14ac:dyDescent="0.25">
      <c r="C924" s="56">
        <v>920</v>
      </c>
      <c r="D924" s="94" t="str">
        <f>IF(Lançamentos!G924="","",Lançamentos!G924)</f>
        <v/>
      </c>
      <c r="E924" s="120" t="str">
        <f>IF(D924="","",Lançamentos!R924)</f>
        <v/>
      </c>
      <c r="F924" s="121" t="str">
        <f>IF($D924="","",Lançamentos!T924)</f>
        <v/>
      </c>
      <c r="G924" s="121" t="str">
        <f>IF($D924="","",Lançamentos!V924)</f>
        <v/>
      </c>
      <c r="H924" s="121" t="str">
        <f>IF($D924="","",Lançamentos!X924)</f>
        <v/>
      </c>
      <c r="I924" s="121" t="str">
        <f>IF($D924="","",Lançamentos!Z924)</f>
        <v/>
      </c>
      <c r="J924" s="121" t="str">
        <f>IF($D924="","",Lançamentos!AB924)</f>
        <v/>
      </c>
      <c r="K924" s="121" t="str">
        <f>IF($D924="","",Lançamentos!AD924)</f>
        <v/>
      </c>
      <c r="L924" s="121" t="str">
        <f>IF($D924="","",Lançamentos!AF924)</f>
        <v/>
      </c>
      <c r="M924" s="121" t="str">
        <f>IF($D924="","",Lançamentos!AH924)</f>
        <v/>
      </c>
      <c r="N924" s="121" t="str">
        <f>IF($D924="","",Lançamentos!AJ924)</f>
        <v/>
      </c>
      <c r="O924" s="124" t="str">
        <f t="shared" si="80"/>
        <v/>
      </c>
      <c r="P924" s="125" t="str">
        <f t="shared" si="81"/>
        <v/>
      </c>
      <c r="R924" s="119">
        <f t="shared" si="78"/>
        <v>1</v>
      </c>
      <c r="S924" s="119">
        <f t="shared" si="78"/>
        <v>1</v>
      </c>
      <c r="T924" s="119">
        <f t="shared" si="78"/>
        <v>1</v>
      </c>
      <c r="U924" s="119">
        <f t="shared" si="78"/>
        <v>1</v>
      </c>
      <c r="V924" s="119">
        <f t="shared" si="78"/>
        <v>1</v>
      </c>
      <c r="W924" s="119">
        <f t="shared" si="77"/>
        <v>1</v>
      </c>
      <c r="X924" s="119">
        <f t="shared" si="77"/>
        <v>1</v>
      </c>
      <c r="Y924" s="119">
        <f t="shared" si="77"/>
        <v>1</v>
      </c>
      <c r="Z924" s="119">
        <f t="shared" si="77"/>
        <v>1</v>
      </c>
      <c r="AA924" s="119">
        <f t="shared" si="77"/>
        <v>1</v>
      </c>
      <c r="AB924" s="119">
        <f t="shared" si="79"/>
        <v>10</v>
      </c>
    </row>
    <row r="925" spans="3:28" ht="54.95" customHeight="1" x14ac:dyDescent="0.25">
      <c r="C925" s="56">
        <v>921</v>
      </c>
      <c r="D925" s="94" t="str">
        <f>IF(Lançamentos!G925="","",Lançamentos!G925)</f>
        <v/>
      </c>
      <c r="E925" s="120" t="str">
        <f>IF(D925="","",Lançamentos!R925)</f>
        <v/>
      </c>
      <c r="F925" s="121" t="str">
        <f>IF($D925="","",Lançamentos!T925)</f>
        <v/>
      </c>
      <c r="G925" s="121" t="str">
        <f>IF($D925="","",Lançamentos!V925)</f>
        <v/>
      </c>
      <c r="H925" s="121" t="str">
        <f>IF($D925="","",Lançamentos!X925)</f>
        <v/>
      </c>
      <c r="I925" s="121" t="str">
        <f>IF($D925="","",Lançamentos!Z925)</f>
        <v/>
      </c>
      <c r="J925" s="121" t="str">
        <f>IF($D925="","",Lançamentos!AB925)</f>
        <v/>
      </c>
      <c r="K925" s="121" t="str">
        <f>IF($D925="","",Lançamentos!AD925)</f>
        <v/>
      </c>
      <c r="L925" s="121" t="str">
        <f>IF($D925="","",Lançamentos!AF925)</f>
        <v/>
      </c>
      <c r="M925" s="121" t="str">
        <f>IF($D925="","",Lançamentos!AH925)</f>
        <v/>
      </c>
      <c r="N925" s="121" t="str">
        <f>IF($D925="","",Lançamentos!AJ925)</f>
        <v/>
      </c>
      <c r="O925" s="124" t="str">
        <f t="shared" si="80"/>
        <v/>
      </c>
      <c r="P925" s="125" t="str">
        <f t="shared" si="81"/>
        <v/>
      </c>
      <c r="R925" s="119">
        <f t="shared" si="78"/>
        <v>1</v>
      </c>
      <c r="S925" s="119">
        <f t="shared" si="78"/>
        <v>1</v>
      </c>
      <c r="T925" s="119">
        <f t="shared" si="78"/>
        <v>1</v>
      </c>
      <c r="U925" s="119">
        <f t="shared" si="78"/>
        <v>1</v>
      </c>
      <c r="V925" s="119">
        <f t="shared" si="78"/>
        <v>1</v>
      </c>
      <c r="W925" s="119">
        <f t="shared" si="77"/>
        <v>1</v>
      </c>
      <c r="X925" s="119">
        <f t="shared" si="77"/>
        <v>1</v>
      </c>
      <c r="Y925" s="119">
        <f t="shared" si="77"/>
        <v>1</v>
      </c>
      <c r="Z925" s="119">
        <f t="shared" si="77"/>
        <v>1</v>
      </c>
      <c r="AA925" s="119">
        <f t="shared" si="77"/>
        <v>1</v>
      </c>
      <c r="AB925" s="119">
        <f t="shared" si="79"/>
        <v>10</v>
      </c>
    </row>
    <row r="926" spans="3:28" ht="54.95" customHeight="1" x14ac:dyDescent="0.25">
      <c r="C926" s="56">
        <v>922</v>
      </c>
      <c r="D926" s="94" t="str">
        <f>IF(Lançamentos!G926="","",Lançamentos!G926)</f>
        <v/>
      </c>
      <c r="E926" s="120" t="str">
        <f>IF(D926="","",Lançamentos!R926)</f>
        <v/>
      </c>
      <c r="F926" s="121" t="str">
        <f>IF($D926="","",Lançamentos!T926)</f>
        <v/>
      </c>
      <c r="G926" s="121" t="str">
        <f>IF($D926="","",Lançamentos!V926)</f>
        <v/>
      </c>
      <c r="H926" s="121" t="str">
        <f>IF($D926="","",Lançamentos!X926)</f>
        <v/>
      </c>
      <c r="I926" s="121" t="str">
        <f>IF($D926="","",Lançamentos!Z926)</f>
        <v/>
      </c>
      <c r="J926" s="121" t="str">
        <f>IF($D926="","",Lançamentos!AB926)</f>
        <v/>
      </c>
      <c r="K926" s="121" t="str">
        <f>IF($D926="","",Lançamentos!AD926)</f>
        <v/>
      </c>
      <c r="L926" s="121" t="str">
        <f>IF($D926="","",Lançamentos!AF926)</f>
        <v/>
      </c>
      <c r="M926" s="121" t="str">
        <f>IF($D926="","",Lançamentos!AH926)</f>
        <v/>
      </c>
      <c r="N926" s="121" t="str">
        <f>IF($D926="","",Lançamentos!AJ926)</f>
        <v/>
      </c>
      <c r="O926" s="124" t="str">
        <f t="shared" si="80"/>
        <v/>
      </c>
      <c r="P926" s="125" t="str">
        <f t="shared" si="81"/>
        <v/>
      </c>
      <c r="R926" s="119">
        <f t="shared" si="78"/>
        <v>1</v>
      </c>
      <c r="S926" s="119">
        <f t="shared" si="78"/>
        <v>1</v>
      </c>
      <c r="T926" s="119">
        <f t="shared" si="78"/>
        <v>1</v>
      </c>
      <c r="U926" s="119">
        <f t="shared" si="78"/>
        <v>1</v>
      </c>
      <c r="V926" s="119">
        <f t="shared" si="78"/>
        <v>1</v>
      </c>
      <c r="W926" s="119">
        <f t="shared" si="77"/>
        <v>1</v>
      </c>
      <c r="X926" s="119">
        <f t="shared" si="77"/>
        <v>1</v>
      </c>
      <c r="Y926" s="119">
        <f t="shared" si="77"/>
        <v>1</v>
      </c>
      <c r="Z926" s="119">
        <f t="shared" si="77"/>
        <v>1</v>
      </c>
      <c r="AA926" s="119">
        <f t="shared" si="77"/>
        <v>1</v>
      </c>
      <c r="AB926" s="119">
        <f t="shared" si="79"/>
        <v>10</v>
      </c>
    </row>
    <row r="927" spans="3:28" ht="54.95" customHeight="1" x14ac:dyDescent="0.25">
      <c r="C927" s="56">
        <v>923</v>
      </c>
      <c r="D927" s="94" t="str">
        <f>IF(Lançamentos!G927="","",Lançamentos!G927)</f>
        <v/>
      </c>
      <c r="E927" s="120" t="str">
        <f>IF(D927="","",Lançamentos!R927)</f>
        <v/>
      </c>
      <c r="F927" s="121" t="str">
        <f>IF($D927="","",Lançamentos!T927)</f>
        <v/>
      </c>
      <c r="G927" s="121" t="str">
        <f>IF($D927="","",Lançamentos!V927)</f>
        <v/>
      </c>
      <c r="H927" s="121" t="str">
        <f>IF($D927="","",Lançamentos!X927)</f>
        <v/>
      </c>
      <c r="I927" s="121" t="str">
        <f>IF($D927="","",Lançamentos!Z927)</f>
        <v/>
      </c>
      <c r="J927" s="121" t="str">
        <f>IF($D927="","",Lançamentos!AB927)</f>
        <v/>
      </c>
      <c r="K927" s="121" t="str">
        <f>IF($D927="","",Lançamentos!AD927)</f>
        <v/>
      </c>
      <c r="L927" s="121" t="str">
        <f>IF($D927="","",Lançamentos!AF927)</f>
        <v/>
      </c>
      <c r="M927" s="121" t="str">
        <f>IF($D927="","",Lançamentos!AH927)</f>
        <v/>
      </c>
      <c r="N927" s="121" t="str">
        <f>IF($D927="","",Lançamentos!AJ927)</f>
        <v/>
      </c>
      <c r="O927" s="124" t="str">
        <f t="shared" si="80"/>
        <v/>
      </c>
      <c r="P927" s="125" t="str">
        <f t="shared" si="81"/>
        <v/>
      </c>
      <c r="R927" s="119">
        <f t="shared" si="78"/>
        <v>1</v>
      </c>
      <c r="S927" s="119">
        <f t="shared" si="78"/>
        <v>1</v>
      </c>
      <c r="T927" s="119">
        <f t="shared" si="78"/>
        <v>1</v>
      </c>
      <c r="U927" s="119">
        <f t="shared" si="78"/>
        <v>1</v>
      </c>
      <c r="V927" s="119">
        <f t="shared" si="78"/>
        <v>1</v>
      </c>
      <c r="W927" s="119">
        <f t="shared" si="77"/>
        <v>1</v>
      </c>
      <c r="X927" s="119">
        <f t="shared" si="77"/>
        <v>1</v>
      </c>
      <c r="Y927" s="119">
        <f t="shared" si="77"/>
        <v>1</v>
      </c>
      <c r="Z927" s="119">
        <f t="shared" si="77"/>
        <v>1</v>
      </c>
      <c r="AA927" s="119">
        <f t="shared" si="77"/>
        <v>1</v>
      </c>
      <c r="AB927" s="119">
        <f t="shared" si="79"/>
        <v>10</v>
      </c>
    </row>
    <row r="928" spans="3:28" ht="54.95" customHeight="1" x14ac:dyDescent="0.25">
      <c r="C928" s="56">
        <v>924</v>
      </c>
      <c r="D928" s="94" t="str">
        <f>IF(Lançamentos!G928="","",Lançamentos!G928)</f>
        <v/>
      </c>
      <c r="E928" s="120" t="str">
        <f>IF(D928="","",Lançamentos!R928)</f>
        <v/>
      </c>
      <c r="F928" s="121" t="str">
        <f>IF($D928="","",Lançamentos!T928)</f>
        <v/>
      </c>
      <c r="G928" s="121" t="str">
        <f>IF($D928="","",Lançamentos!V928)</f>
        <v/>
      </c>
      <c r="H928" s="121" t="str">
        <f>IF($D928="","",Lançamentos!X928)</f>
        <v/>
      </c>
      <c r="I928" s="121" t="str">
        <f>IF($D928="","",Lançamentos!Z928)</f>
        <v/>
      </c>
      <c r="J928" s="121" t="str">
        <f>IF($D928="","",Lançamentos!AB928)</f>
        <v/>
      </c>
      <c r="K928" s="121" t="str">
        <f>IF($D928="","",Lançamentos!AD928)</f>
        <v/>
      </c>
      <c r="L928" s="121" t="str">
        <f>IF($D928="","",Lançamentos!AF928)</f>
        <v/>
      </c>
      <c r="M928" s="121" t="str">
        <f>IF($D928="","",Lançamentos!AH928)</f>
        <v/>
      </c>
      <c r="N928" s="121" t="str">
        <f>IF($D928="","",Lançamentos!AJ928)</f>
        <v/>
      </c>
      <c r="O928" s="124" t="str">
        <f t="shared" si="80"/>
        <v/>
      </c>
      <c r="P928" s="125" t="str">
        <f t="shared" si="81"/>
        <v/>
      </c>
      <c r="R928" s="119">
        <f t="shared" si="78"/>
        <v>1</v>
      </c>
      <c r="S928" s="119">
        <f t="shared" si="78"/>
        <v>1</v>
      </c>
      <c r="T928" s="119">
        <f t="shared" si="78"/>
        <v>1</v>
      </c>
      <c r="U928" s="119">
        <f t="shared" si="78"/>
        <v>1</v>
      </c>
      <c r="V928" s="119">
        <f t="shared" si="78"/>
        <v>1</v>
      </c>
      <c r="W928" s="119">
        <f t="shared" si="77"/>
        <v>1</v>
      </c>
      <c r="X928" s="119">
        <f t="shared" si="77"/>
        <v>1</v>
      </c>
      <c r="Y928" s="119">
        <f t="shared" si="77"/>
        <v>1</v>
      </c>
      <c r="Z928" s="119">
        <f t="shared" si="77"/>
        <v>1</v>
      </c>
      <c r="AA928" s="119">
        <f t="shared" si="77"/>
        <v>1</v>
      </c>
      <c r="AB928" s="119">
        <f t="shared" si="79"/>
        <v>10</v>
      </c>
    </row>
    <row r="929" spans="3:28" ht="54.95" customHeight="1" x14ac:dyDescent="0.25">
      <c r="C929" s="56">
        <v>925</v>
      </c>
      <c r="D929" s="94" t="str">
        <f>IF(Lançamentos!G929="","",Lançamentos!G929)</f>
        <v/>
      </c>
      <c r="E929" s="120" t="str">
        <f>IF(D929="","",Lançamentos!R929)</f>
        <v/>
      </c>
      <c r="F929" s="121" t="str">
        <f>IF($D929="","",Lançamentos!T929)</f>
        <v/>
      </c>
      <c r="G929" s="121" t="str">
        <f>IF($D929="","",Lançamentos!V929)</f>
        <v/>
      </c>
      <c r="H929" s="121" t="str">
        <f>IF($D929="","",Lançamentos!X929)</f>
        <v/>
      </c>
      <c r="I929" s="121" t="str">
        <f>IF($D929="","",Lançamentos!Z929)</f>
        <v/>
      </c>
      <c r="J929" s="121" t="str">
        <f>IF($D929="","",Lançamentos!AB929)</f>
        <v/>
      </c>
      <c r="K929" s="121" t="str">
        <f>IF($D929="","",Lançamentos!AD929)</f>
        <v/>
      </c>
      <c r="L929" s="121" t="str">
        <f>IF($D929="","",Lançamentos!AF929)</f>
        <v/>
      </c>
      <c r="M929" s="121" t="str">
        <f>IF($D929="","",Lançamentos!AH929)</f>
        <v/>
      </c>
      <c r="N929" s="121" t="str">
        <f>IF($D929="","",Lançamentos!AJ929)</f>
        <v/>
      </c>
      <c r="O929" s="124" t="str">
        <f t="shared" si="80"/>
        <v/>
      </c>
      <c r="P929" s="125" t="str">
        <f t="shared" si="81"/>
        <v/>
      </c>
      <c r="R929" s="119">
        <f t="shared" si="78"/>
        <v>1</v>
      </c>
      <c r="S929" s="119">
        <f t="shared" si="78"/>
        <v>1</v>
      </c>
      <c r="T929" s="119">
        <f t="shared" si="78"/>
        <v>1</v>
      </c>
      <c r="U929" s="119">
        <f t="shared" si="78"/>
        <v>1</v>
      </c>
      <c r="V929" s="119">
        <f t="shared" si="78"/>
        <v>1</v>
      </c>
      <c r="W929" s="119">
        <f t="shared" si="77"/>
        <v>1</v>
      </c>
      <c r="X929" s="119">
        <f t="shared" si="77"/>
        <v>1</v>
      </c>
      <c r="Y929" s="119">
        <f t="shared" si="77"/>
        <v>1</v>
      </c>
      <c r="Z929" s="119">
        <f t="shared" si="77"/>
        <v>1</v>
      </c>
      <c r="AA929" s="119">
        <f t="shared" si="77"/>
        <v>1</v>
      </c>
      <c r="AB929" s="119">
        <f t="shared" si="79"/>
        <v>10</v>
      </c>
    </row>
    <row r="930" spans="3:28" ht="54.95" customHeight="1" x14ac:dyDescent="0.25">
      <c r="C930" s="56">
        <v>926</v>
      </c>
      <c r="D930" s="94" t="str">
        <f>IF(Lançamentos!G930="","",Lançamentos!G930)</f>
        <v/>
      </c>
      <c r="E930" s="120" t="str">
        <f>IF(D930="","",Lançamentos!R930)</f>
        <v/>
      </c>
      <c r="F930" s="121" t="str">
        <f>IF($D930="","",Lançamentos!T930)</f>
        <v/>
      </c>
      <c r="G930" s="121" t="str">
        <f>IF($D930="","",Lançamentos!V930)</f>
        <v/>
      </c>
      <c r="H930" s="121" t="str">
        <f>IF($D930="","",Lançamentos!X930)</f>
        <v/>
      </c>
      <c r="I930" s="121" t="str">
        <f>IF($D930="","",Lançamentos!Z930)</f>
        <v/>
      </c>
      <c r="J930" s="121" t="str">
        <f>IF($D930="","",Lançamentos!AB930)</f>
        <v/>
      </c>
      <c r="K930" s="121" t="str">
        <f>IF($D930="","",Lançamentos!AD930)</f>
        <v/>
      </c>
      <c r="L930" s="121" t="str">
        <f>IF($D930="","",Lançamentos!AF930)</f>
        <v/>
      </c>
      <c r="M930" s="121" t="str">
        <f>IF($D930="","",Lançamentos!AH930)</f>
        <v/>
      </c>
      <c r="N930" s="121" t="str">
        <f>IF($D930="","",Lançamentos!AJ930)</f>
        <v/>
      </c>
      <c r="O930" s="124" t="str">
        <f t="shared" si="80"/>
        <v/>
      </c>
      <c r="P930" s="125" t="str">
        <f t="shared" si="81"/>
        <v/>
      </c>
      <c r="R930" s="119">
        <f t="shared" si="78"/>
        <v>1</v>
      </c>
      <c r="S930" s="119">
        <f t="shared" si="78"/>
        <v>1</v>
      </c>
      <c r="T930" s="119">
        <f t="shared" si="78"/>
        <v>1</v>
      </c>
      <c r="U930" s="119">
        <f t="shared" si="78"/>
        <v>1</v>
      </c>
      <c r="V930" s="119">
        <f t="shared" si="78"/>
        <v>1</v>
      </c>
      <c r="W930" s="119">
        <f t="shared" si="77"/>
        <v>1</v>
      </c>
      <c r="X930" s="119">
        <f t="shared" si="77"/>
        <v>1</v>
      </c>
      <c r="Y930" s="119">
        <f t="shared" si="77"/>
        <v>1</v>
      </c>
      <c r="Z930" s="119">
        <f t="shared" si="77"/>
        <v>1</v>
      </c>
      <c r="AA930" s="119">
        <f t="shared" si="77"/>
        <v>1</v>
      </c>
      <c r="AB930" s="119">
        <f t="shared" si="79"/>
        <v>10</v>
      </c>
    </row>
    <row r="931" spans="3:28" ht="54.95" customHeight="1" x14ac:dyDescent="0.25">
      <c r="C931" s="56">
        <v>927</v>
      </c>
      <c r="D931" s="94" t="str">
        <f>IF(Lançamentos!G931="","",Lançamentos!G931)</f>
        <v/>
      </c>
      <c r="E931" s="120" t="str">
        <f>IF(D931="","",Lançamentos!R931)</f>
        <v/>
      </c>
      <c r="F931" s="121" t="str">
        <f>IF($D931="","",Lançamentos!T931)</f>
        <v/>
      </c>
      <c r="G931" s="121" t="str">
        <f>IF($D931="","",Lançamentos!V931)</f>
        <v/>
      </c>
      <c r="H931" s="121" t="str">
        <f>IF($D931="","",Lançamentos!X931)</f>
        <v/>
      </c>
      <c r="I931" s="121" t="str">
        <f>IF($D931="","",Lançamentos!Z931)</f>
        <v/>
      </c>
      <c r="J931" s="121" t="str">
        <f>IF($D931="","",Lançamentos!AB931)</f>
        <v/>
      </c>
      <c r="K931" s="121" t="str">
        <f>IF($D931="","",Lançamentos!AD931)</f>
        <v/>
      </c>
      <c r="L931" s="121" t="str">
        <f>IF($D931="","",Lançamentos!AF931)</f>
        <v/>
      </c>
      <c r="M931" s="121" t="str">
        <f>IF($D931="","",Lançamentos!AH931)</f>
        <v/>
      </c>
      <c r="N931" s="121" t="str">
        <f>IF($D931="","",Lançamentos!AJ931)</f>
        <v/>
      </c>
      <c r="O931" s="124" t="str">
        <f t="shared" si="80"/>
        <v/>
      </c>
      <c r="P931" s="125" t="str">
        <f t="shared" si="81"/>
        <v/>
      </c>
      <c r="R931" s="119">
        <f t="shared" si="78"/>
        <v>1</v>
      </c>
      <c r="S931" s="119">
        <f t="shared" si="78"/>
        <v>1</v>
      </c>
      <c r="T931" s="119">
        <f t="shared" si="78"/>
        <v>1</v>
      </c>
      <c r="U931" s="119">
        <f t="shared" si="78"/>
        <v>1</v>
      </c>
      <c r="V931" s="119">
        <f t="shared" si="78"/>
        <v>1</v>
      </c>
      <c r="W931" s="119">
        <f t="shared" si="77"/>
        <v>1</v>
      </c>
      <c r="X931" s="119">
        <f t="shared" si="77"/>
        <v>1</v>
      </c>
      <c r="Y931" s="119">
        <f t="shared" si="77"/>
        <v>1</v>
      </c>
      <c r="Z931" s="119">
        <f t="shared" si="77"/>
        <v>1</v>
      </c>
      <c r="AA931" s="119">
        <f t="shared" si="77"/>
        <v>1</v>
      </c>
      <c r="AB931" s="119">
        <f t="shared" si="79"/>
        <v>10</v>
      </c>
    </row>
    <row r="932" spans="3:28" ht="54.95" customHeight="1" x14ac:dyDescent="0.25">
      <c r="C932" s="56">
        <v>928</v>
      </c>
      <c r="D932" s="94" t="str">
        <f>IF(Lançamentos!G932="","",Lançamentos!G932)</f>
        <v/>
      </c>
      <c r="E932" s="120" t="str">
        <f>IF(D932="","",Lançamentos!R932)</f>
        <v/>
      </c>
      <c r="F932" s="121" t="str">
        <f>IF($D932="","",Lançamentos!T932)</f>
        <v/>
      </c>
      <c r="G932" s="121" t="str">
        <f>IF($D932="","",Lançamentos!V932)</f>
        <v/>
      </c>
      <c r="H932" s="121" t="str">
        <f>IF($D932="","",Lançamentos!X932)</f>
        <v/>
      </c>
      <c r="I932" s="121" t="str">
        <f>IF($D932="","",Lançamentos!Z932)</f>
        <v/>
      </c>
      <c r="J932" s="121" t="str">
        <f>IF($D932="","",Lançamentos!AB932)</f>
        <v/>
      </c>
      <c r="K932" s="121" t="str">
        <f>IF($D932="","",Lançamentos!AD932)</f>
        <v/>
      </c>
      <c r="L932" s="121" t="str">
        <f>IF($D932="","",Lançamentos!AF932)</f>
        <v/>
      </c>
      <c r="M932" s="121" t="str">
        <f>IF($D932="","",Lançamentos!AH932)</f>
        <v/>
      </c>
      <c r="N932" s="121" t="str">
        <f>IF($D932="","",Lançamentos!AJ932)</f>
        <v/>
      </c>
      <c r="O932" s="124" t="str">
        <f t="shared" si="80"/>
        <v/>
      </c>
      <c r="P932" s="125" t="str">
        <f t="shared" si="81"/>
        <v/>
      </c>
      <c r="R932" s="119">
        <f t="shared" si="78"/>
        <v>1</v>
      </c>
      <c r="S932" s="119">
        <f t="shared" si="78"/>
        <v>1</v>
      </c>
      <c r="T932" s="119">
        <f t="shared" si="78"/>
        <v>1</v>
      </c>
      <c r="U932" s="119">
        <f t="shared" si="78"/>
        <v>1</v>
      </c>
      <c r="V932" s="119">
        <f t="shared" si="78"/>
        <v>1</v>
      </c>
      <c r="W932" s="119">
        <f t="shared" si="77"/>
        <v>1</v>
      </c>
      <c r="X932" s="119">
        <f t="shared" si="77"/>
        <v>1</v>
      </c>
      <c r="Y932" s="119">
        <f t="shared" si="77"/>
        <v>1</v>
      </c>
      <c r="Z932" s="119">
        <f t="shared" si="77"/>
        <v>1</v>
      </c>
      <c r="AA932" s="119">
        <f t="shared" si="77"/>
        <v>1</v>
      </c>
      <c r="AB932" s="119">
        <f t="shared" si="79"/>
        <v>10</v>
      </c>
    </row>
    <row r="933" spans="3:28" ht="54.95" customHeight="1" x14ac:dyDescent="0.25">
      <c r="C933" s="56">
        <v>929</v>
      </c>
      <c r="D933" s="94" t="str">
        <f>IF(Lançamentos!G933="","",Lançamentos!G933)</f>
        <v/>
      </c>
      <c r="E933" s="120" t="str">
        <f>IF(D933="","",Lançamentos!R933)</f>
        <v/>
      </c>
      <c r="F933" s="121" t="str">
        <f>IF($D933="","",Lançamentos!T933)</f>
        <v/>
      </c>
      <c r="G933" s="121" t="str">
        <f>IF($D933="","",Lançamentos!V933)</f>
        <v/>
      </c>
      <c r="H933" s="121" t="str">
        <f>IF($D933="","",Lançamentos!X933)</f>
        <v/>
      </c>
      <c r="I933" s="121" t="str">
        <f>IF($D933="","",Lançamentos!Z933)</f>
        <v/>
      </c>
      <c r="J933" s="121" t="str">
        <f>IF($D933="","",Lançamentos!AB933)</f>
        <v/>
      </c>
      <c r="K933" s="121" t="str">
        <f>IF($D933="","",Lançamentos!AD933)</f>
        <v/>
      </c>
      <c r="L933" s="121" t="str">
        <f>IF($D933="","",Lançamentos!AF933)</f>
        <v/>
      </c>
      <c r="M933" s="121" t="str">
        <f>IF($D933="","",Lançamentos!AH933)</f>
        <v/>
      </c>
      <c r="N933" s="121" t="str">
        <f>IF($D933="","",Lançamentos!AJ933)</f>
        <v/>
      </c>
      <c r="O933" s="124" t="str">
        <f t="shared" si="80"/>
        <v/>
      </c>
      <c r="P933" s="125" t="str">
        <f t="shared" si="81"/>
        <v/>
      </c>
      <c r="R933" s="119">
        <f t="shared" si="78"/>
        <v>1</v>
      </c>
      <c r="S933" s="119">
        <f t="shared" si="78"/>
        <v>1</v>
      </c>
      <c r="T933" s="119">
        <f t="shared" si="78"/>
        <v>1</v>
      </c>
      <c r="U933" s="119">
        <f t="shared" si="78"/>
        <v>1</v>
      </c>
      <c r="V933" s="119">
        <f t="shared" si="78"/>
        <v>1</v>
      </c>
      <c r="W933" s="119">
        <f t="shared" si="77"/>
        <v>1</v>
      </c>
      <c r="X933" s="119">
        <f t="shared" si="77"/>
        <v>1</v>
      </c>
      <c r="Y933" s="119">
        <f t="shared" si="77"/>
        <v>1</v>
      </c>
      <c r="Z933" s="119">
        <f t="shared" si="77"/>
        <v>1</v>
      </c>
      <c r="AA933" s="119">
        <f t="shared" si="77"/>
        <v>1</v>
      </c>
      <c r="AB933" s="119">
        <f t="shared" si="79"/>
        <v>10</v>
      </c>
    </row>
    <row r="934" spans="3:28" ht="54.95" customHeight="1" x14ac:dyDescent="0.25">
      <c r="C934" s="56">
        <v>930</v>
      </c>
      <c r="D934" s="94" t="str">
        <f>IF(Lançamentos!G934="","",Lançamentos!G934)</f>
        <v/>
      </c>
      <c r="E934" s="120" t="str">
        <f>IF(D934="","",Lançamentos!R934)</f>
        <v/>
      </c>
      <c r="F934" s="121" t="str">
        <f>IF($D934="","",Lançamentos!T934)</f>
        <v/>
      </c>
      <c r="G934" s="121" t="str">
        <f>IF($D934="","",Lançamentos!V934)</f>
        <v/>
      </c>
      <c r="H934" s="121" t="str">
        <f>IF($D934="","",Lançamentos!X934)</f>
        <v/>
      </c>
      <c r="I934" s="121" t="str">
        <f>IF($D934="","",Lançamentos!Z934)</f>
        <v/>
      </c>
      <c r="J934" s="121" t="str">
        <f>IF($D934="","",Lançamentos!AB934)</f>
        <v/>
      </c>
      <c r="K934" s="121" t="str">
        <f>IF($D934="","",Lançamentos!AD934)</f>
        <v/>
      </c>
      <c r="L934" s="121" t="str">
        <f>IF($D934="","",Lançamentos!AF934)</f>
        <v/>
      </c>
      <c r="M934" s="121" t="str">
        <f>IF($D934="","",Lançamentos!AH934)</f>
        <v/>
      </c>
      <c r="N934" s="121" t="str">
        <f>IF($D934="","",Lançamentos!AJ934)</f>
        <v/>
      </c>
      <c r="O934" s="124" t="str">
        <f t="shared" si="80"/>
        <v/>
      </c>
      <c r="P934" s="125" t="str">
        <f t="shared" si="81"/>
        <v/>
      </c>
      <c r="R934" s="119">
        <f t="shared" si="78"/>
        <v>1</v>
      </c>
      <c r="S934" s="119">
        <f t="shared" si="78"/>
        <v>1</v>
      </c>
      <c r="T934" s="119">
        <f t="shared" si="78"/>
        <v>1</v>
      </c>
      <c r="U934" s="119">
        <f t="shared" si="78"/>
        <v>1</v>
      </c>
      <c r="V934" s="119">
        <f t="shared" si="78"/>
        <v>1</v>
      </c>
      <c r="W934" s="119">
        <f t="shared" si="77"/>
        <v>1</v>
      </c>
      <c r="X934" s="119">
        <f t="shared" si="77"/>
        <v>1</v>
      </c>
      <c r="Y934" s="119">
        <f t="shared" si="77"/>
        <v>1</v>
      </c>
      <c r="Z934" s="119">
        <f t="shared" si="77"/>
        <v>1</v>
      </c>
      <c r="AA934" s="119">
        <f t="shared" si="77"/>
        <v>1</v>
      </c>
      <c r="AB934" s="119">
        <f t="shared" si="79"/>
        <v>10</v>
      </c>
    </row>
    <row r="935" spans="3:28" ht="54.95" customHeight="1" x14ac:dyDescent="0.25">
      <c r="C935" s="56">
        <v>931</v>
      </c>
      <c r="D935" s="94" t="str">
        <f>IF(Lançamentos!G935="","",Lançamentos!G935)</f>
        <v/>
      </c>
      <c r="E935" s="120" t="str">
        <f>IF(D935="","",Lançamentos!R935)</f>
        <v/>
      </c>
      <c r="F935" s="121" t="str">
        <f>IF($D935="","",Lançamentos!T935)</f>
        <v/>
      </c>
      <c r="G935" s="121" t="str">
        <f>IF($D935="","",Lançamentos!V935)</f>
        <v/>
      </c>
      <c r="H935" s="121" t="str">
        <f>IF($D935="","",Lançamentos!X935)</f>
        <v/>
      </c>
      <c r="I935" s="121" t="str">
        <f>IF($D935="","",Lançamentos!Z935)</f>
        <v/>
      </c>
      <c r="J935" s="121" t="str">
        <f>IF($D935="","",Lançamentos!AB935)</f>
        <v/>
      </c>
      <c r="K935" s="121" t="str">
        <f>IF($D935="","",Lançamentos!AD935)</f>
        <v/>
      </c>
      <c r="L935" s="121" t="str">
        <f>IF($D935="","",Lançamentos!AF935)</f>
        <v/>
      </c>
      <c r="M935" s="121" t="str">
        <f>IF($D935="","",Lançamentos!AH935)</f>
        <v/>
      </c>
      <c r="N935" s="121" t="str">
        <f>IF($D935="","",Lançamentos!AJ935)</f>
        <v/>
      </c>
      <c r="O935" s="124" t="str">
        <f t="shared" si="80"/>
        <v/>
      </c>
      <c r="P935" s="125" t="str">
        <f t="shared" si="81"/>
        <v/>
      </c>
      <c r="R935" s="119">
        <f t="shared" si="78"/>
        <v>1</v>
      </c>
      <c r="S935" s="119">
        <f t="shared" si="78"/>
        <v>1</v>
      </c>
      <c r="T935" s="119">
        <f t="shared" si="78"/>
        <v>1</v>
      </c>
      <c r="U935" s="119">
        <f t="shared" si="78"/>
        <v>1</v>
      </c>
      <c r="V935" s="119">
        <f t="shared" si="78"/>
        <v>1</v>
      </c>
      <c r="W935" s="119">
        <f t="shared" si="77"/>
        <v>1</v>
      </c>
      <c r="X935" s="119">
        <f t="shared" si="77"/>
        <v>1</v>
      </c>
      <c r="Y935" s="119">
        <f t="shared" si="77"/>
        <v>1</v>
      </c>
      <c r="Z935" s="119">
        <f t="shared" si="77"/>
        <v>1</v>
      </c>
      <c r="AA935" s="119">
        <f t="shared" si="77"/>
        <v>1</v>
      </c>
      <c r="AB935" s="119">
        <f t="shared" si="79"/>
        <v>10</v>
      </c>
    </row>
    <row r="936" spans="3:28" ht="54.95" customHeight="1" x14ac:dyDescent="0.25">
      <c r="C936" s="56">
        <v>932</v>
      </c>
      <c r="D936" s="94" t="str">
        <f>IF(Lançamentos!G936="","",Lançamentos!G936)</f>
        <v/>
      </c>
      <c r="E936" s="120" t="str">
        <f>IF(D936="","",Lançamentos!R936)</f>
        <v/>
      </c>
      <c r="F936" s="121" t="str">
        <f>IF($D936="","",Lançamentos!T936)</f>
        <v/>
      </c>
      <c r="G936" s="121" t="str">
        <f>IF($D936="","",Lançamentos!V936)</f>
        <v/>
      </c>
      <c r="H936" s="121" t="str">
        <f>IF($D936="","",Lançamentos!X936)</f>
        <v/>
      </c>
      <c r="I936" s="121" t="str">
        <f>IF($D936="","",Lançamentos!Z936)</f>
        <v/>
      </c>
      <c r="J936" s="121" t="str">
        <f>IF($D936="","",Lançamentos!AB936)</f>
        <v/>
      </c>
      <c r="K936" s="121" t="str">
        <f>IF($D936="","",Lançamentos!AD936)</f>
        <v/>
      </c>
      <c r="L936" s="121" t="str">
        <f>IF($D936="","",Lançamentos!AF936)</f>
        <v/>
      </c>
      <c r="M936" s="121" t="str">
        <f>IF($D936="","",Lançamentos!AH936)</f>
        <v/>
      </c>
      <c r="N936" s="121" t="str">
        <f>IF($D936="","",Lançamentos!AJ936)</f>
        <v/>
      </c>
      <c r="O936" s="124" t="str">
        <f t="shared" si="80"/>
        <v/>
      </c>
      <c r="P936" s="125" t="str">
        <f t="shared" si="81"/>
        <v/>
      </c>
      <c r="R936" s="119">
        <f t="shared" si="78"/>
        <v>1</v>
      </c>
      <c r="S936" s="119">
        <f t="shared" si="78"/>
        <v>1</v>
      </c>
      <c r="T936" s="119">
        <f t="shared" si="78"/>
        <v>1</v>
      </c>
      <c r="U936" s="119">
        <f t="shared" si="78"/>
        <v>1</v>
      </c>
      <c r="V936" s="119">
        <f t="shared" si="78"/>
        <v>1</v>
      </c>
      <c r="W936" s="119">
        <f t="shared" si="77"/>
        <v>1</v>
      </c>
      <c r="X936" s="119">
        <f t="shared" si="77"/>
        <v>1</v>
      </c>
      <c r="Y936" s="119">
        <f t="shared" si="77"/>
        <v>1</v>
      </c>
      <c r="Z936" s="119">
        <f t="shared" si="77"/>
        <v>1</v>
      </c>
      <c r="AA936" s="119">
        <f t="shared" si="77"/>
        <v>1</v>
      </c>
      <c r="AB936" s="119">
        <f t="shared" si="79"/>
        <v>10</v>
      </c>
    </row>
    <row r="937" spans="3:28" ht="54.95" customHeight="1" x14ac:dyDescent="0.25">
      <c r="C937" s="56">
        <v>933</v>
      </c>
      <c r="D937" s="94" t="str">
        <f>IF(Lançamentos!G937="","",Lançamentos!G937)</f>
        <v/>
      </c>
      <c r="E937" s="120" t="str">
        <f>IF(D937="","",Lançamentos!R937)</f>
        <v/>
      </c>
      <c r="F937" s="121" t="str">
        <f>IF($D937="","",Lançamentos!T937)</f>
        <v/>
      </c>
      <c r="G937" s="121" t="str">
        <f>IF($D937="","",Lançamentos!V937)</f>
        <v/>
      </c>
      <c r="H937" s="121" t="str">
        <f>IF($D937="","",Lançamentos!X937)</f>
        <v/>
      </c>
      <c r="I937" s="121" t="str">
        <f>IF($D937="","",Lançamentos!Z937)</f>
        <v/>
      </c>
      <c r="J937" s="121" t="str">
        <f>IF($D937="","",Lançamentos!AB937)</f>
        <v/>
      </c>
      <c r="K937" s="121" t="str">
        <f>IF($D937="","",Lançamentos!AD937)</f>
        <v/>
      </c>
      <c r="L937" s="121" t="str">
        <f>IF($D937="","",Lançamentos!AF937)</f>
        <v/>
      </c>
      <c r="M937" s="121" t="str">
        <f>IF($D937="","",Lançamentos!AH937)</f>
        <v/>
      </c>
      <c r="N937" s="121" t="str">
        <f>IF($D937="","",Lançamentos!AJ937)</f>
        <v/>
      </c>
      <c r="O937" s="124" t="str">
        <f t="shared" si="80"/>
        <v/>
      </c>
      <c r="P937" s="125" t="str">
        <f t="shared" si="81"/>
        <v/>
      </c>
      <c r="R937" s="119">
        <f t="shared" si="78"/>
        <v>1</v>
      </c>
      <c r="S937" s="119">
        <f t="shared" si="78"/>
        <v>1</v>
      </c>
      <c r="T937" s="119">
        <f t="shared" si="78"/>
        <v>1</v>
      </c>
      <c r="U937" s="119">
        <f t="shared" si="78"/>
        <v>1</v>
      </c>
      <c r="V937" s="119">
        <f t="shared" si="78"/>
        <v>1</v>
      </c>
      <c r="W937" s="119">
        <f t="shared" ref="W937:AA987" si="82">IF(J937=0,0,1)</f>
        <v>1</v>
      </c>
      <c r="X937" s="119">
        <f t="shared" si="82"/>
        <v>1</v>
      </c>
      <c r="Y937" s="119">
        <f t="shared" si="82"/>
        <v>1</v>
      </c>
      <c r="Z937" s="119">
        <f t="shared" si="82"/>
        <v>1</v>
      </c>
      <c r="AA937" s="119">
        <f t="shared" si="82"/>
        <v>1</v>
      </c>
      <c r="AB937" s="119">
        <f t="shared" si="79"/>
        <v>10</v>
      </c>
    </row>
    <row r="938" spans="3:28" ht="54.95" customHeight="1" x14ac:dyDescent="0.25">
      <c r="C938" s="56">
        <v>934</v>
      </c>
      <c r="D938" s="94" t="str">
        <f>IF(Lançamentos!G938="","",Lançamentos!G938)</f>
        <v/>
      </c>
      <c r="E938" s="120" t="str">
        <f>IF(D938="","",Lançamentos!R938)</f>
        <v/>
      </c>
      <c r="F938" s="121" t="str">
        <f>IF($D938="","",Lançamentos!T938)</f>
        <v/>
      </c>
      <c r="G938" s="121" t="str">
        <f>IF($D938="","",Lançamentos!V938)</f>
        <v/>
      </c>
      <c r="H938" s="121" t="str">
        <f>IF($D938="","",Lançamentos!X938)</f>
        <v/>
      </c>
      <c r="I938" s="121" t="str">
        <f>IF($D938="","",Lançamentos!Z938)</f>
        <v/>
      </c>
      <c r="J938" s="121" t="str">
        <f>IF($D938="","",Lançamentos!AB938)</f>
        <v/>
      </c>
      <c r="K938" s="121" t="str">
        <f>IF($D938="","",Lançamentos!AD938)</f>
        <v/>
      </c>
      <c r="L938" s="121" t="str">
        <f>IF($D938="","",Lançamentos!AF938)</f>
        <v/>
      </c>
      <c r="M938" s="121" t="str">
        <f>IF($D938="","",Lançamentos!AH938)</f>
        <v/>
      </c>
      <c r="N938" s="121" t="str">
        <f>IF($D938="","",Lançamentos!AJ938)</f>
        <v/>
      </c>
      <c r="O938" s="124" t="str">
        <f t="shared" si="80"/>
        <v/>
      </c>
      <c r="P938" s="125" t="str">
        <f t="shared" si="81"/>
        <v/>
      </c>
      <c r="R938" s="119">
        <f t="shared" ref="R938:V988" si="83">IF(E938=0,0,1)</f>
        <v>1</v>
      </c>
      <c r="S938" s="119">
        <f t="shared" si="83"/>
        <v>1</v>
      </c>
      <c r="T938" s="119">
        <f t="shared" si="83"/>
        <v>1</v>
      </c>
      <c r="U938" s="119">
        <f t="shared" si="83"/>
        <v>1</v>
      </c>
      <c r="V938" s="119">
        <f t="shared" si="83"/>
        <v>1</v>
      </c>
      <c r="W938" s="119">
        <f t="shared" si="82"/>
        <v>1</v>
      </c>
      <c r="X938" s="119">
        <f t="shared" si="82"/>
        <v>1</v>
      </c>
      <c r="Y938" s="119">
        <f t="shared" si="82"/>
        <v>1</v>
      </c>
      <c r="Z938" s="119">
        <f t="shared" si="82"/>
        <v>1</v>
      </c>
      <c r="AA938" s="119">
        <f t="shared" si="82"/>
        <v>1</v>
      </c>
      <c r="AB938" s="119">
        <f t="shared" si="79"/>
        <v>10</v>
      </c>
    </row>
    <row r="939" spans="3:28" ht="54.95" customHeight="1" x14ac:dyDescent="0.25">
      <c r="C939" s="56">
        <v>935</v>
      </c>
      <c r="D939" s="94" t="str">
        <f>IF(Lançamentos!G939="","",Lançamentos!G939)</f>
        <v/>
      </c>
      <c r="E939" s="120" t="str">
        <f>IF(D939="","",Lançamentos!R939)</f>
        <v/>
      </c>
      <c r="F939" s="121" t="str">
        <f>IF($D939="","",Lançamentos!T939)</f>
        <v/>
      </c>
      <c r="G939" s="121" t="str">
        <f>IF($D939="","",Lançamentos!V939)</f>
        <v/>
      </c>
      <c r="H939" s="121" t="str">
        <f>IF($D939="","",Lançamentos!X939)</f>
        <v/>
      </c>
      <c r="I939" s="121" t="str">
        <f>IF($D939="","",Lançamentos!Z939)</f>
        <v/>
      </c>
      <c r="J939" s="121" t="str">
        <f>IF($D939="","",Lançamentos!AB939)</f>
        <v/>
      </c>
      <c r="K939" s="121" t="str">
        <f>IF($D939="","",Lançamentos!AD939)</f>
        <v/>
      </c>
      <c r="L939" s="121" t="str">
        <f>IF($D939="","",Lançamentos!AF939)</f>
        <v/>
      </c>
      <c r="M939" s="121" t="str">
        <f>IF($D939="","",Lançamentos!AH939)</f>
        <v/>
      </c>
      <c r="N939" s="121" t="str">
        <f>IF($D939="","",Lançamentos!AJ939)</f>
        <v/>
      </c>
      <c r="O939" s="124" t="str">
        <f t="shared" si="80"/>
        <v/>
      </c>
      <c r="P939" s="125" t="str">
        <f t="shared" si="81"/>
        <v/>
      </c>
      <c r="R939" s="119">
        <f t="shared" si="83"/>
        <v>1</v>
      </c>
      <c r="S939" s="119">
        <f t="shared" si="83"/>
        <v>1</v>
      </c>
      <c r="T939" s="119">
        <f t="shared" si="83"/>
        <v>1</v>
      </c>
      <c r="U939" s="119">
        <f t="shared" si="83"/>
        <v>1</v>
      </c>
      <c r="V939" s="119">
        <f t="shared" si="83"/>
        <v>1</v>
      </c>
      <c r="W939" s="119">
        <f t="shared" si="82"/>
        <v>1</v>
      </c>
      <c r="X939" s="119">
        <f t="shared" si="82"/>
        <v>1</v>
      </c>
      <c r="Y939" s="119">
        <f t="shared" si="82"/>
        <v>1</v>
      </c>
      <c r="Z939" s="119">
        <f t="shared" si="82"/>
        <v>1</v>
      </c>
      <c r="AA939" s="119">
        <f t="shared" si="82"/>
        <v>1</v>
      </c>
      <c r="AB939" s="119">
        <f t="shared" si="79"/>
        <v>10</v>
      </c>
    </row>
    <row r="940" spans="3:28" ht="54.95" customHeight="1" x14ac:dyDescent="0.25">
      <c r="C940" s="56">
        <v>936</v>
      </c>
      <c r="D940" s="94" t="str">
        <f>IF(Lançamentos!G940="","",Lançamentos!G940)</f>
        <v/>
      </c>
      <c r="E940" s="120" t="str">
        <f>IF(D940="","",Lançamentos!R940)</f>
        <v/>
      </c>
      <c r="F940" s="121" t="str">
        <f>IF($D940="","",Lançamentos!T940)</f>
        <v/>
      </c>
      <c r="G940" s="121" t="str">
        <f>IF($D940="","",Lançamentos!V940)</f>
        <v/>
      </c>
      <c r="H940" s="121" t="str">
        <f>IF($D940="","",Lançamentos!X940)</f>
        <v/>
      </c>
      <c r="I940" s="121" t="str">
        <f>IF($D940="","",Lançamentos!Z940)</f>
        <v/>
      </c>
      <c r="J940" s="121" t="str">
        <f>IF($D940="","",Lançamentos!AB940)</f>
        <v/>
      </c>
      <c r="K940" s="121" t="str">
        <f>IF($D940="","",Lançamentos!AD940)</f>
        <v/>
      </c>
      <c r="L940" s="121" t="str">
        <f>IF($D940="","",Lançamentos!AF940)</f>
        <v/>
      </c>
      <c r="M940" s="121" t="str">
        <f>IF($D940="","",Lançamentos!AH940)</f>
        <v/>
      </c>
      <c r="N940" s="121" t="str">
        <f>IF($D940="","",Lançamentos!AJ940)</f>
        <v/>
      </c>
      <c r="O940" s="124" t="str">
        <f t="shared" si="80"/>
        <v/>
      </c>
      <c r="P940" s="125" t="str">
        <f t="shared" si="81"/>
        <v/>
      </c>
      <c r="R940" s="119">
        <f t="shared" si="83"/>
        <v>1</v>
      </c>
      <c r="S940" s="119">
        <f t="shared" si="83"/>
        <v>1</v>
      </c>
      <c r="T940" s="119">
        <f t="shared" si="83"/>
        <v>1</v>
      </c>
      <c r="U940" s="119">
        <f t="shared" si="83"/>
        <v>1</v>
      </c>
      <c r="V940" s="119">
        <f t="shared" si="83"/>
        <v>1</v>
      </c>
      <c r="W940" s="119">
        <f t="shared" si="82"/>
        <v>1</v>
      </c>
      <c r="X940" s="119">
        <f t="shared" si="82"/>
        <v>1</v>
      </c>
      <c r="Y940" s="119">
        <f t="shared" si="82"/>
        <v>1</v>
      </c>
      <c r="Z940" s="119">
        <f t="shared" si="82"/>
        <v>1</v>
      </c>
      <c r="AA940" s="119">
        <f t="shared" si="82"/>
        <v>1</v>
      </c>
      <c r="AB940" s="119">
        <f t="shared" si="79"/>
        <v>10</v>
      </c>
    </row>
    <row r="941" spans="3:28" ht="54.95" customHeight="1" x14ac:dyDescent="0.25">
      <c r="C941" s="56">
        <v>937</v>
      </c>
      <c r="D941" s="94" t="str">
        <f>IF(Lançamentos!G941="","",Lançamentos!G941)</f>
        <v/>
      </c>
      <c r="E941" s="120" t="str">
        <f>IF(D941="","",Lançamentos!R941)</f>
        <v/>
      </c>
      <c r="F941" s="121" t="str">
        <f>IF($D941="","",Lançamentos!T941)</f>
        <v/>
      </c>
      <c r="G941" s="121" t="str">
        <f>IF($D941="","",Lançamentos!V941)</f>
        <v/>
      </c>
      <c r="H941" s="121" t="str">
        <f>IF($D941="","",Lançamentos!X941)</f>
        <v/>
      </c>
      <c r="I941" s="121" t="str">
        <f>IF($D941="","",Lançamentos!Z941)</f>
        <v/>
      </c>
      <c r="J941" s="121" t="str">
        <f>IF($D941="","",Lançamentos!AB941)</f>
        <v/>
      </c>
      <c r="K941" s="121" t="str">
        <f>IF($D941="","",Lançamentos!AD941)</f>
        <v/>
      </c>
      <c r="L941" s="121" t="str">
        <f>IF($D941="","",Lançamentos!AF941)</f>
        <v/>
      </c>
      <c r="M941" s="121" t="str">
        <f>IF($D941="","",Lançamentos!AH941)</f>
        <v/>
      </c>
      <c r="N941" s="121" t="str">
        <f>IF($D941="","",Lançamentos!AJ941)</f>
        <v/>
      </c>
      <c r="O941" s="124" t="str">
        <f t="shared" si="80"/>
        <v/>
      </c>
      <c r="P941" s="125" t="str">
        <f t="shared" si="81"/>
        <v/>
      </c>
      <c r="R941" s="119">
        <f t="shared" si="83"/>
        <v>1</v>
      </c>
      <c r="S941" s="119">
        <f t="shared" si="83"/>
        <v>1</v>
      </c>
      <c r="T941" s="119">
        <f t="shared" si="83"/>
        <v>1</v>
      </c>
      <c r="U941" s="119">
        <f t="shared" si="83"/>
        <v>1</v>
      </c>
      <c r="V941" s="119">
        <f t="shared" si="83"/>
        <v>1</v>
      </c>
      <c r="W941" s="119">
        <f t="shared" si="82"/>
        <v>1</v>
      </c>
      <c r="X941" s="119">
        <f t="shared" si="82"/>
        <v>1</v>
      </c>
      <c r="Y941" s="119">
        <f t="shared" si="82"/>
        <v>1</v>
      </c>
      <c r="Z941" s="119">
        <f t="shared" si="82"/>
        <v>1</v>
      </c>
      <c r="AA941" s="119">
        <f t="shared" si="82"/>
        <v>1</v>
      </c>
      <c r="AB941" s="119">
        <f t="shared" si="79"/>
        <v>10</v>
      </c>
    </row>
    <row r="942" spans="3:28" ht="54.95" customHeight="1" x14ac:dyDescent="0.25">
      <c r="C942" s="56">
        <v>938</v>
      </c>
      <c r="D942" s="94" t="str">
        <f>IF(Lançamentos!G942="","",Lançamentos!G942)</f>
        <v/>
      </c>
      <c r="E942" s="120" t="str">
        <f>IF(D942="","",Lançamentos!R942)</f>
        <v/>
      </c>
      <c r="F942" s="121" t="str">
        <f>IF($D942="","",Lançamentos!T942)</f>
        <v/>
      </c>
      <c r="G942" s="121" t="str">
        <f>IF($D942="","",Lançamentos!V942)</f>
        <v/>
      </c>
      <c r="H942" s="121" t="str">
        <f>IF($D942="","",Lançamentos!X942)</f>
        <v/>
      </c>
      <c r="I942" s="121" t="str">
        <f>IF($D942="","",Lançamentos!Z942)</f>
        <v/>
      </c>
      <c r="J942" s="121" t="str">
        <f>IF($D942="","",Lançamentos!AB942)</f>
        <v/>
      </c>
      <c r="K942" s="121" t="str">
        <f>IF($D942="","",Lançamentos!AD942)</f>
        <v/>
      </c>
      <c r="L942" s="121" t="str">
        <f>IF($D942="","",Lançamentos!AF942)</f>
        <v/>
      </c>
      <c r="M942" s="121" t="str">
        <f>IF($D942="","",Lançamentos!AH942)</f>
        <v/>
      </c>
      <c r="N942" s="121" t="str">
        <f>IF($D942="","",Lançamentos!AJ942)</f>
        <v/>
      </c>
      <c r="O942" s="124" t="str">
        <f t="shared" si="80"/>
        <v/>
      </c>
      <c r="P942" s="125" t="str">
        <f t="shared" si="81"/>
        <v/>
      </c>
      <c r="R942" s="119">
        <f t="shared" si="83"/>
        <v>1</v>
      </c>
      <c r="S942" s="119">
        <f t="shared" si="83"/>
        <v>1</v>
      </c>
      <c r="T942" s="119">
        <f t="shared" si="83"/>
        <v>1</v>
      </c>
      <c r="U942" s="119">
        <f t="shared" si="83"/>
        <v>1</v>
      </c>
      <c r="V942" s="119">
        <f t="shared" si="83"/>
        <v>1</v>
      </c>
      <c r="W942" s="119">
        <f t="shared" si="82"/>
        <v>1</v>
      </c>
      <c r="X942" s="119">
        <f t="shared" si="82"/>
        <v>1</v>
      </c>
      <c r="Y942" s="119">
        <f t="shared" si="82"/>
        <v>1</v>
      </c>
      <c r="Z942" s="119">
        <f t="shared" si="82"/>
        <v>1</v>
      </c>
      <c r="AA942" s="119">
        <f t="shared" si="82"/>
        <v>1</v>
      </c>
      <c r="AB942" s="119">
        <f t="shared" si="79"/>
        <v>10</v>
      </c>
    </row>
    <row r="943" spans="3:28" ht="54.95" customHeight="1" x14ac:dyDescent="0.25">
      <c r="C943" s="56">
        <v>939</v>
      </c>
      <c r="D943" s="94" t="str">
        <f>IF(Lançamentos!G943="","",Lançamentos!G943)</f>
        <v/>
      </c>
      <c r="E943" s="120" t="str">
        <f>IF(D943="","",Lançamentos!R943)</f>
        <v/>
      </c>
      <c r="F943" s="121" t="str">
        <f>IF($D943="","",Lançamentos!T943)</f>
        <v/>
      </c>
      <c r="G943" s="121" t="str">
        <f>IF($D943="","",Lançamentos!V943)</f>
        <v/>
      </c>
      <c r="H943" s="121" t="str">
        <f>IF($D943="","",Lançamentos!X943)</f>
        <v/>
      </c>
      <c r="I943" s="121" t="str">
        <f>IF($D943="","",Lançamentos!Z943)</f>
        <v/>
      </c>
      <c r="J943" s="121" t="str">
        <f>IF($D943="","",Lançamentos!AB943)</f>
        <v/>
      </c>
      <c r="K943" s="121" t="str">
        <f>IF($D943="","",Lançamentos!AD943)</f>
        <v/>
      </c>
      <c r="L943" s="121" t="str">
        <f>IF($D943="","",Lançamentos!AF943)</f>
        <v/>
      </c>
      <c r="M943" s="121" t="str">
        <f>IF($D943="","",Lançamentos!AH943)</f>
        <v/>
      </c>
      <c r="N943" s="121" t="str">
        <f>IF($D943="","",Lançamentos!AJ943)</f>
        <v/>
      </c>
      <c r="O943" s="124" t="str">
        <f t="shared" si="80"/>
        <v/>
      </c>
      <c r="P943" s="125" t="str">
        <f t="shared" si="81"/>
        <v/>
      </c>
      <c r="R943" s="119">
        <f t="shared" si="83"/>
        <v>1</v>
      </c>
      <c r="S943" s="119">
        <f t="shared" si="83"/>
        <v>1</v>
      </c>
      <c r="T943" s="119">
        <f t="shared" si="83"/>
        <v>1</v>
      </c>
      <c r="U943" s="119">
        <f t="shared" si="83"/>
        <v>1</v>
      </c>
      <c r="V943" s="119">
        <f t="shared" si="83"/>
        <v>1</v>
      </c>
      <c r="W943" s="119">
        <f t="shared" si="82"/>
        <v>1</v>
      </c>
      <c r="X943" s="119">
        <f t="shared" si="82"/>
        <v>1</v>
      </c>
      <c r="Y943" s="119">
        <f t="shared" si="82"/>
        <v>1</v>
      </c>
      <c r="Z943" s="119">
        <f t="shared" si="82"/>
        <v>1</v>
      </c>
      <c r="AA943" s="119">
        <f t="shared" si="82"/>
        <v>1</v>
      </c>
      <c r="AB943" s="119">
        <f t="shared" si="79"/>
        <v>10</v>
      </c>
    </row>
    <row r="944" spans="3:28" ht="54.95" customHeight="1" x14ac:dyDescent="0.25">
      <c r="C944" s="56">
        <v>940</v>
      </c>
      <c r="D944" s="94" t="str">
        <f>IF(Lançamentos!G944="","",Lançamentos!G944)</f>
        <v/>
      </c>
      <c r="E944" s="120" t="str">
        <f>IF(D944="","",Lançamentos!R944)</f>
        <v/>
      </c>
      <c r="F944" s="121" t="str">
        <f>IF($D944="","",Lançamentos!T944)</f>
        <v/>
      </c>
      <c r="G944" s="121" t="str">
        <f>IF($D944="","",Lançamentos!V944)</f>
        <v/>
      </c>
      <c r="H944" s="121" t="str">
        <f>IF($D944="","",Lançamentos!X944)</f>
        <v/>
      </c>
      <c r="I944" s="121" t="str">
        <f>IF($D944="","",Lançamentos!Z944)</f>
        <v/>
      </c>
      <c r="J944" s="121" t="str">
        <f>IF($D944="","",Lançamentos!AB944)</f>
        <v/>
      </c>
      <c r="K944" s="121" t="str">
        <f>IF($D944="","",Lançamentos!AD944)</f>
        <v/>
      </c>
      <c r="L944" s="121" t="str">
        <f>IF($D944="","",Lançamentos!AF944)</f>
        <v/>
      </c>
      <c r="M944" s="121" t="str">
        <f>IF($D944="","",Lançamentos!AH944)</f>
        <v/>
      </c>
      <c r="N944" s="121" t="str">
        <f>IF($D944="","",Lançamentos!AJ944)</f>
        <v/>
      </c>
      <c r="O944" s="124" t="str">
        <f t="shared" si="80"/>
        <v/>
      </c>
      <c r="P944" s="125" t="str">
        <f t="shared" si="81"/>
        <v/>
      </c>
      <c r="R944" s="119">
        <f t="shared" si="83"/>
        <v>1</v>
      </c>
      <c r="S944" s="119">
        <f t="shared" si="83"/>
        <v>1</v>
      </c>
      <c r="T944" s="119">
        <f t="shared" si="83"/>
        <v>1</v>
      </c>
      <c r="U944" s="119">
        <f t="shared" si="83"/>
        <v>1</v>
      </c>
      <c r="V944" s="119">
        <f t="shared" si="83"/>
        <v>1</v>
      </c>
      <c r="W944" s="119">
        <f t="shared" si="82"/>
        <v>1</v>
      </c>
      <c r="X944" s="119">
        <f t="shared" si="82"/>
        <v>1</v>
      </c>
      <c r="Y944" s="119">
        <f t="shared" si="82"/>
        <v>1</v>
      </c>
      <c r="Z944" s="119">
        <f t="shared" si="82"/>
        <v>1</v>
      </c>
      <c r="AA944" s="119">
        <f t="shared" si="82"/>
        <v>1</v>
      </c>
      <c r="AB944" s="119">
        <f t="shared" si="79"/>
        <v>10</v>
      </c>
    </row>
    <row r="945" spans="3:28" ht="54.95" customHeight="1" x14ac:dyDescent="0.25">
      <c r="C945" s="56">
        <v>941</v>
      </c>
      <c r="D945" s="94" t="str">
        <f>IF(Lançamentos!G945="","",Lançamentos!G945)</f>
        <v/>
      </c>
      <c r="E945" s="120" t="str">
        <f>IF(D945="","",Lançamentos!R945)</f>
        <v/>
      </c>
      <c r="F945" s="121" t="str">
        <f>IF($D945="","",Lançamentos!T945)</f>
        <v/>
      </c>
      <c r="G945" s="121" t="str">
        <f>IF($D945="","",Lançamentos!V945)</f>
        <v/>
      </c>
      <c r="H945" s="121" t="str">
        <f>IF($D945="","",Lançamentos!X945)</f>
        <v/>
      </c>
      <c r="I945" s="121" t="str">
        <f>IF($D945="","",Lançamentos!Z945)</f>
        <v/>
      </c>
      <c r="J945" s="121" t="str">
        <f>IF($D945="","",Lançamentos!AB945)</f>
        <v/>
      </c>
      <c r="K945" s="121" t="str">
        <f>IF($D945="","",Lançamentos!AD945)</f>
        <v/>
      </c>
      <c r="L945" s="121" t="str">
        <f>IF($D945="","",Lançamentos!AF945)</f>
        <v/>
      </c>
      <c r="M945" s="121" t="str">
        <f>IF($D945="","",Lançamentos!AH945)</f>
        <v/>
      </c>
      <c r="N945" s="121" t="str">
        <f>IF($D945="","",Lançamentos!AJ945)</f>
        <v/>
      </c>
      <c r="O945" s="124" t="str">
        <f t="shared" si="80"/>
        <v/>
      </c>
      <c r="P945" s="125" t="str">
        <f t="shared" si="81"/>
        <v/>
      </c>
      <c r="R945" s="119">
        <f t="shared" si="83"/>
        <v>1</v>
      </c>
      <c r="S945" s="119">
        <f t="shared" si="83"/>
        <v>1</v>
      </c>
      <c r="T945" s="119">
        <f t="shared" si="83"/>
        <v>1</v>
      </c>
      <c r="U945" s="119">
        <f t="shared" si="83"/>
        <v>1</v>
      </c>
      <c r="V945" s="119">
        <f t="shared" si="83"/>
        <v>1</v>
      </c>
      <c r="W945" s="119">
        <f t="shared" si="82"/>
        <v>1</v>
      </c>
      <c r="X945" s="119">
        <f t="shared" si="82"/>
        <v>1</v>
      </c>
      <c r="Y945" s="119">
        <f t="shared" si="82"/>
        <v>1</v>
      </c>
      <c r="Z945" s="119">
        <f t="shared" si="82"/>
        <v>1</v>
      </c>
      <c r="AA945" s="119">
        <f t="shared" si="82"/>
        <v>1</v>
      </c>
      <c r="AB945" s="119">
        <f t="shared" si="79"/>
        <v>10</v>
      </c>
    </row>
    <row r="946" spans="3:28" ht="54.95" customHeight="1" x14ac:dyDescent="0.25">
      <c r="C946" s="56">
        <v>942</v>
      </c>
      <c r="D946" s="94" t="str">
        <f>IF(Lançamentos!G946="","",Lançamentos!G946)</f>
        <v/>
      </c>
      <c r="E946" s="120" t="str">
        <f>IF(D946="","",Lançamentos!R946)</f>
        <v/>
      </c>
      <c r="F946" s="121" t="str">
        <f>IF($D946="","",Lançamentos!T946)</f>
        <v/>
      </c>
      <c r="G946" s="121" t="str">
        <f>IF($D946="","",Lançamentos!V946)</f>
        <v/>
      </c>
      <c r="H946" s="121" t="str">
        <f>IF($D946="","",Lançamentos!X946)</f>
        <v/>
      </c>
      <c r="I946" s="121" t="str">
        <f>IF($D946="","",Lançamentos!Z946)</f>
        <v/>
      </c>
      <c r="J946" s="121" t="str">
        <f>IF($D946="","",Lançamentos!AB946)</f>
        <v/>
      </c>
      <c r="K946" s="121" t="str">
        <f>IF($D946="","",Lançamentos!AD946)</f>
        <v/>
      </c>
      <c r="L946" s="121" t="str">
        <f>IF($D946="","",Lançamentos!AF946)</f>
        <v/>
      </c>
      <c r="M946" s="121" t="str">
        <f>IF($D946="","",Lançamentos!AH946)</f>
        <v/>
      </c>
      <c r="N946" s="121" t="str">
        <f>IF($D946="","",Lançamentos!AJ946)</f>
        <v/>
      </c>
      <c r="O946" s="124" t="str">
        <f t="shared" si="80"/>
        <v/>
      </c>
      <c r="P946" s="125" t="str">
        <f t="shared" si="81"/>
        <v/>
      </c>
      <c r="R946" s="119">
        <f t="shared" si="83"/>
        <v>1</v>
      </c>
      <c r="S946" s="119">
        <f t="shared" si="83"/>
        <v>1</v>
      </c>
      <c r="T946" s="119">
        <f t="shared" si="83"/>
        <v>1</v>
      </c>
      <c r="U946" s="119">
        <f t="shared" si="83"/>
        <v>1</v>
      </c>
      <c r="V946" s="119">
        <f t="shared" si="83"/>
        <v>1</v>
      </c>
      <c r="W946" s="119">
        <f t="shared" si="82"/>
        <v>1</v>
      </c>
      <c r="X946" s="119">
        <f t="shared" si="82"/>
        <v>1</v>
      </c>
      <c r="Y946" s="119">
        <f t="shared" si="82"/>
        <v>1</v>
      </c>
      <c r="Z946" s="119">
        <f t="shared" si="82"/>
        <v>1</v>
      </c>
      <c r="AA946" s="119">
        <f t="shared" si="82"/>
        <v>1</v>
      </c>
      <c r="AB946" s="119">
        <f t="shared" si="79"/>
        <v>10</v>
      </c>
    </row>
    <row r="947" spans="3:28" ht="54.95" customHeight="1" x14ac:dyDescent="0.25">
      <c r="C947" s="56">
        <v>943</v>
      </c>
      <c r="D947" s="94" t="str">
        <f>IF(Lançamentos!G947="","",Lançamentos!G947)</f>
        <v/>
      </c>
      <c r="E947" s="120" t="str">
        <f>IF(D947="","",Lançamentos!R947)</f>
        <v/>
      </c>
      <c r="F947" s="121" t="str">
        <f>IF($D947="","",Lançamentos!T947)</f>
        <v/>
      </c>
      <c r="G947" s="121" t="str">
        <f>IF($D947="","",Lançamentos!V947)</f>
        <v/>
      </c>
      <c r="H947" s="121" t="str">
        <f>IF($D947="","",Lançamentos!X947)</f>
        <v/>
      </c>
      <c r="I947" s="121" t="str">
        <f>IF($D947="","",Lançamentos!Z947)</f>
        <v/>
      </c>
      <c r="J947" s="121" t="str">
        <f>IF($D947="","",Lançamentos!AB947)</f>
        <v/>
      </c>
      <c r="K947" s="121" t="str">
        <f>IF($D947="","",Lançamentos!AD947)</f>
        <v/>
      </c>
      <c r="L947" s="121" t="str">
        <f>IF($D947="","",Lançamentos!AF947)</f>
        <v/>
      </c>
      <c r="M947" s="121" t="str">
        <f>IF($D947="","",Lançamentos!AH947)</f>
        <v/>
      </c>
      <c r="N947" s="121" t="str">
        <f>IF($D947="","",Lançamentos!AJ947)</f>
        <v/>
      </c>
      <c r="O947" s="124" t="str">
        <f t="shared" si="80"/>
        <v/>
      </c>
      <c r="P947" s="125" t="str">
        <f t="shared" si="81"/>
        <v/>
      </c>
      <c r="R947" s="119">
        <f t="shared" si="83"/>
        <v>1</v>
      </c>
      <c r="S947" s="119">
        <f t="shared" si="83"/>
        <v>1</v>
      </c>
      <c r="T947" s="119">
        <f t="shared" si="83"/>
        <v>1</v>
      </c>
      <c r="U947" s="119">
        <f t="shared" si="83"/>
        <v>1</v>
      </c>
      <c r="V947" s="119">
        <f t="shared" si="83"/>
        <v>1</v>
      </c>
      <c r="W947" s="119">
        <f t="shared" si="82"/>
        <v>1</v>
      </c>
      <c r="X947" s="119">
        <f t="shared" si="82"/>
        <v>1</v>
      </c>
      <c r="Y947" s="119">
        <f t="shared" si="82"/>
        <v>1</v>
      </c>
      <c r="Z947" s="119">
        <f t="shared" si="82"/>
        <v>1</v>
      </c>
      <c r="AA947" s="119">
        <f t="shared" si="82"/>
        <v>1</v>
      </c>
      <c r="AB947" s="119">
        <f t="shared" si="79"/>
        <v>10</v>
      </c>
    </row>
    <row r="948" spans="3:28" ht="54.95" customHeight="1" x14ac:dyDescent="0.25">
      <c r="C948" s="56">
        <v>944</v>
      </c>
      <c r="D948" s="94" t="str">
        <f>IF(Lançamentos!G948="","",Lançamentos!G948)</f>
        <v/>
      </c>
      <c r="E948" s="120" t="str">
        <f>IF(D948="","",Lançamentos!R948)</f>
        <v/>
      </c>
      <c r="F948" s="121" t="str">
        <f>IF($D948="","",Lançamentos!T948)</f>
        <v/>
      </c>
      <c r="G948" s="121" t="str">
        <f>IF($D948="","",Lançamentos!V948)</f>
        <v/>
      </c>
      <c r="H948" s="121" t="str">
        <f>IF($D948="","",Lançamentos!X948)</f>
        <v/>
      </c>
      <c r="I948" s="121" t="str">
        <f>IF($D948="","",Lançamentos!Z948)</f>
        <v/>
      </c>
      <c r="J948" s="121" t="str">
        <f>IF($D948="","",Lançamentos!AB948)</f>
        <v/>
      </c>
      <c r="K948" s="121" t="str">
        <f>IF($D948="","",Lançamentos!AD948)</f>
        <v/>
      </c>
      <c r="L948" s="121" t="str">
        <f>IF($D948="","",Lançamentos!AF948)</f>
        <v/>
      </c>
      <c r="M948" s="121" t="str">
        <f>IF($D948="","",Lançamentos!AH948)</f>
        <v/>
      </c>
      <c r="N948" s="121" t="str">
        <f>IF($D948="","",Lançamentos!AJ948)</f>
        <v/>
      </c>
      <c r="O948" s="124" t="str">
        <f t="shared" si="80"/>
        <v/>
      </c>
      <c r="P948" s="125" t="str">
        <f t="shared" si="81"/>
        <v/>
      </c>
      <c r="R948" s="119">
        <f t="shared" si="83"/>
        <v>1</v>
      </c>
      <c r="S948" s="119">
        <f t="shared" si="83"/>
        <v>1</v>
      </c>
      <c r="T948" s="119">
        <f t="shared" si="83"/>
        <v>1</v>
      </c>
      <c r="U948" s="119">
        <f t="shared" si="83"/>
        <v>1</v>
      </c>
      <c r="V948" s="119">
        <f t="shared" si="83"/>
        <v>1</v>
      </c>
      <c r="W948" s="119">
        <f t="shared" si="82"/>
        <v>1</v>
      </c>
      <c r="X948" s="119">
        <f t="shared" si="82"/>
        <v>1</v>
      </c>
      <c r="Y948" s="119">
        <f t="shared" si="82"/>
        <v>1</v>
      </c>
      <c r="Z948" s="119">
        <f t="shared" si="82"/>
        <v>1</v>
      </c>
      <c r="AA948" s="119">
        <f t="shared" si="82"/>
        <v>1</v>
      </c>
      <c r="AB948" s="119">
        <f t="shared" si="79"/>
        <v>10</v>
      </c>
    </row>
    <row r="949" spans="3:28" ht="54.95" customHeight="1" x14ac:dyDescent="0.25">
      <c r="C949" s="56">
        <v>945</v>
      </c>
      <c r="D949" s="94" t="str">
        <f>IF(Lançamentos!G949="","",Lançamentos!G949)</f>
        <v/>
      </c>
      <c r="E949" s="120" t="str">
        <f>IF(D949="","",Lançamentos!R949)</f>
        <v/>
      </c>
      <c r="F949" s="121" t="str">
        <f>IF($D949="","",Lançamentos!T949)</f>
        <v/>
      </c>
      <c r="G949" s="121" t="str">
        <f>IF($D949="","",Lançamentos!V949)</f>
        <v/>
      </c>
      <c r="H949" s="121" t="str">
        <f>IF($D949="","",Lançamentos!X949)</f>
        <v/>
      </c>
      <c r="I949" s="121" t="str">
        <f>IF($D949="","",Lançamentos!Z949)</f>
        <v/>
      </c>
      <c r="J949" s="121" t="str">
        <f>IF($D949="","",Lançamentos!AB949)</f>
        <v/>
      </c>
      <c r="K949" s="121" t="str">
        <f>IF($D949="","",Lançamentos!AD949)</f>
        <v/>
      </c>
      <c r="L949" s="121" t="str">
        <f>IF($D949="","",Lançamentos!AF949)</f>
        <v/>
      </c>
      <c r="M949" s="121" t="str">
        <f>IF($D949="","",Lançamentos!AH949)</f>
        <v/>
      </c>
      <c r="N949" s="121" t="str">
        <f>IF($D949="","",Lançamentos!AJ949)</f>
        <v/>
      </c>
      <c r="O949" s="124" t="str">
        <f t="shared" si="80"/>
        <v/>
      </c>
      <c r="P949" s="125" t="str">
        <f t="shared" si="81"/>
        <v/>
      </c>
      <c r="R949" s="119">
        <f t="shared" si="83"/>
        <v>1</v>
      </c>
      <c r="S949" s="119">
        <f t="shared" si="83"/>
        <v>1</v>
      </c>
      <c r="T949" s="119">
        <f t="shared" si="83"/>
        <v>1</v>
      </c>
      <c r="U949" s="119">
        <f t="shared" si="83"/>
        <v>1</v>
      </c>
      <c r="V949" s="119">
        <f t="shared" si="83"/>
        <v>1</v>
      </c>
      <c r="W949" s="119">
        <f t="shared" si="82"/>
        <v>1</v>
      </c>
      <c r="X949" s="119">
        <f t="shared" si="82"/>
        <v>1</v>
      </c>
      <c r="Y949" s="119">
        <f t="shared" si="82"/>
        <v>1</v>
      </c>
      <c r="Z949" s="119">
        <f t="shared" si="82"/>
        <v>1</v>
      </c>
      <c r="AA949" s="119">
        <f t="shared" si="82"/>
        <v>1</v>
      </c>
      <c r="AB949" s="119">
        <f t="shared" si="79"/>
        <v>10</v>
      </c>
    </row>
    <row r="950" spans="3:28" ht="54.95" customHeight="1" x14ac:dyDescent="0.25">
      <c r="C950" s="56">
        <v>946</v>
      </c>
      <c r="D950" s="94" t="str">
        <f>IF(Lançamentos!G950="","",Lançamentos!G950)</f>
        <v/>
      </c>
      <c r="E950" s="120" t="str">
        <f>IF(D950="","",Lançamentos!R950)</f>
        <v/>
      </c>
      <c r="F950" s="121" t="str">
        <f>IF($D950="","",Lançamentos!T950)</f>
        <v/>
      </c>
      <c r="G950" s="121" t="str">
        <f>IF($D950="","",Lançamentos!V950)</f>
        <v/>
      </c>
      <c r="H950" s="121" t="str">
        <f>IF($D950="","",Lançamentos!X950)</f>
        <v/>
      </c>
      <c r="I950" s="121" t="str">
        <f>IF($D950="","",Lançamentos!Z950)</f>
        <v/>
      </c>
      <c r="J950" s="121" t="str">
        <f>IF($D950="","",Lançamentos!AB950)</f>
        <v/>
      </c>
      <c r="K950" s="121" t="str">
        <f>IF($D950="","",Lançamentos!AD950)</f>
        <v/>
      </c>
      <c r="L950" s="121" t="str">
        <f>IF($D950="","",Lançamentos!AF950)</f>
        <v/>
      </c>
      <c r="M950" s="121" t="str">
        <f>IF($D950="","",Lançamentos!AH950)</f>
        <v/>
      </c>
      <c r="N950" s="121" t="str">
        <f>IF($D950="","",Lançamentos!AJ950)</f>
        <v/>
      </c>
      <c r="O950" s="124" t="str">
        <f t="shared" si="80"/>
        <v/>
      </c>
      <c r="P950" s="125" t="str">
        <f t="shared" si="81"/>
        <v/>
      </c>
      <c r="R950" s="119">
        <f t="shared" si="83"/>
        <v>1</v>
      </c>
      <c r="S950" s="119">
        <f t="shared" si="83"/>
        <v>1</v>
      </c>
      <c r="T950" s="119">
        <f t="shared" si="83"/>
        <v>1</v>
      </c>
      <c r="U950" s="119">
        <f t="shared" si="83"/>
        <v>1</v>
      </c>
      <c r="V950" s="119">
        <f t="shared" si="83"/>
        <v>1</v>
      </c>
      <c r="W950" s="119">
        <f t="shared" si="82"/>
        <v>1</v>
      </c>
      <c r="X950" s="119">
        <f t="shared" si="82"/>
        <v>1</v>
      </c>
      <c r="Y950" s="119">
        <f t="shared" si="82"/>
        <v>1</v>
      </c>
      <c r="Z950" s="119">
        <f t="shared" si="82"/>
        <v>1</v>
      </c>
      <c r="AA950" s="119">
        <f t="shared" si="82"/>
        <v>1</v>
      </c>
      <c r="AB950" s="119">
        <f t="shared" si="79"/>
        <v>10</v>
      </c>
    </row>
    <row r="951" spans="3:28" ht="54.95" customHeight="1" x14ac:dyDescent="0.25">
      <c r="C951" s="56">
        <v>947</v>
      </c>
      <c r="D951" s="94" t="str">
        <f>IF(Lançamentos!G951="","",Lançamentos!G951)</f>
        <v/>
      </c>
      <c r="E951" s="120" t="str">
        <f>IF(D951="","",Lançamentos!R951)</f>
        <v/>
      </c>
      <c r="F951" s="121" t="str">
        <f>IF($D951="","",Lançamentos!T951)</f>
        <v/>
      </c>
      <c r="G951" s="121" t="str">
        <f>IF($D951="","",Lançamentos!V951)</f>
        <v/>
      </c>
      <c r="H951" s="121" t="str">
        <f>IF($D951="","",Lançamentos!X951)</f>
        <v/>
      </c>
      <c r="I951" s="121" t="str">
        <f>IF($D951="","",Lançamentos!Z951)</f>
        <v/>
      </c>
      <c r="J951" s="121" t="str">
        <f>IF($D951="","",Lançamentos!AB951)</f>
        <v/>
      </c>
      <c r="K951" s="121" t="str">
        <f>IF($D951="","",Lançamentos!AD951)</f>
        <v/>
      </c>
      <c r="L951" s="121" t="str">
        <f>IF($D951="","",Lançamentos!AF951)</f>
        <v/>
      </c>
      <c r="M951" s="121" t="str">
        <f>IF($D951="","",Lançamentos!AH951)</f>
        <v/>
      </c>
      <c r="N951" s="121" t="str">
        <f>IF($D951="","",Lançamentos!AJ951)</f>
        <v/>
      </c>
      <c r="O951" s="124" t="str">
        <f t="shared" si="80"/>
        <v/>
      </c>
      <c r="P951" s="125" t="str">
        <f t="shared" si="81"/>
        <v/>
      </c>
      <c r="R951" s="119">
        <f t="shared" si="83"/>
        <v>1</v>
      </c>
      <c r="S951" s="119">
        <f t="shared" si="83"/>
        <v>1</v>
      </c>
      <c r="T951" s="119">
        <f t="shared" si="83"/>
        <v>1</v>
      </c>
      <c r="U951" s="119">
        <f t="shared" si="83"/>
        <v>1</v>
      </c>
      <c r="V951" s="119">
        <f t="shared" si="83"/>
        <v>1</v>
      </c>
      <c r="W951" s="119">
        <f t="shared" si="82"/>
        <v>1</v>
      </c>
      <c r="X951" s="119">
        <f t="shared" si="82"/>
        <v>1</v>
      </c>
      <c r="Y951" s="119">
        <f t="shared" si="82"/>
        <v>1</v>
      </c>
      <c r="Z951" s="119">
        <f t="shared" si="82"/>
        <v>1</v>
      </c>
      <c r="AA951" s="119">
        <f t="shared" si="82"/>
        <v>1</v>
      </c>
      <c r="AB951" s="119">
        <f t="shared" si="79"/>
        <v>10</v>
      </c>
    </row>
    <row r="952" spans="3:28" ht="54.95" customHeight="1" x14ac:dyDescent="0.25">
      <c r="C952" s="56">
        <v>948</v>
      </c>
      <c r="D952" s="94" t="str">
        <f>IF(Lançamentos!G952="","",Lançamentos!G952)</f>
        <v/>
      </c>
      <c r="E952" s="120" t="str">
        <f>IF(D952="","",Lançamentos!R952)</f>
        <v/>
      </c>
      <c r="F952" s="121" t="str">
        <f>IF($D952="","",Lançamentos!T952)</f>
        <v/>
      </c>
      <c r="G952" s="121" t="str">
        <f>IF($D952="","",Lançamentos!V952)</f>
        <v/>
      </c>
      <c r="H952" s="121" t="str">
        <f>IF($D952="","",Lançamentos!X952)</f>
        <v/>
      </c>
      <c r="I952" s="121" t="str">
        <f>IF($D952="","",Lançamentos!Z952)</f>
        <v/>
      </c>
      <c r="J952" s="121" t="str">
        <f>IF($D952="","",Lançamentos!AB952)</f>
        <v/>
      </c>
      <c r="K952" s="121" t="str">
        <f>IF($D952="","",Lançamentos!AD952)</f>
        <v/>
      </c>
      <c r="L952" s="121" t="str">
        <f>IF($D952="","",Lançamentos!AF952)</f>
        <v/>
      </c>
      <c r="M952" s="121" t="str">
        <f>IF($D952="","",Lançamentos!AH952)</f>
        <v/>
      </c>
      <c r="N952" s="121" t="str">
        <f>IF($D952="","",Lançamentos!AJ952)</f>
        <v/>
      </c>
      <c r="O952" s="124" t="str">
        <f t="shared" si="80"/>
        <v/>
      </c>
      <c r="P952" s="125" t="str">
        <f t="shared" si="81"/>
        <v/>
      </c>
      <c r="R952" s="119">
        <f t="shared" si="83"/>
        <v>1</v>
      </c>
      <c r="S952" s="119">
        <f t="shared" si="83"/>
        <v>1</v>
      </c>
      <c r="T952" s="119">
        <f t="shared" si="83"/>
        <v>1</v>
      </c>
      <c r="U952" s="119">
        <f t="shared" si="83"/>
        <v>1</v>
      </c>
      <c r="V952" s="119">
        <f t="shared" si="83"/>
        <v>1</v>
      </c>
      <c r="W952" s="119">
        <f t="shared" si="82"/>
        <v>1</v>
      </c>
      <c r="X952" s="119">
        <f t="shared" si="82"/>
        <v>1</v>
      </c>
      <c r="Y952" s="119">
        <f t="shared" si="82"/>
        <v>1</v>
      </c>
      <c r="Z952" s="119">
        <f t="shared" si="82"/>
        <v>1</v>
      </c>
      <c r="AA952" s="119">
        <f t="shared" si="82"/>
        <v>1</v>
      </c>
      <c r="AB952" s="119">
        <f t="shared" si="79"/>
        <v>10</v>
      </c>
    </row>
    <row r="953" spans="3:28" ht="54.95" customHeight="1" x14ac:dyDescent="0.25">
      <c r="C953" s="56">
        <v>949</v>
      </c>
      <c r="D953" s="94" t="str">
        <f>IF(Lançamentos!G953="","",Lançamentos!G953)</f>
        <v/>
      </c>
      <c r="E953" s="120" t="str">
        <f>IF(D953="","",Lançamentos!R953)</f>
        <v/>
      </c>
      <c r="F953" s="121" t="str">
        <f>IF($D953="","",Lançamentos!T953)</f>
        <v/>
      </c>
      <c r="G953" s="121" t="str">
        <f>IF($D953="","",Lançamentos!V953)</f>
        <v/>
      </c>
      <c r="H953" s="121" t="str">
        <f>IF($D953="","",Lançamentos!X953)</f>
        <v/>
      </c>
      <c r="I953" s="121" t="str">
        <f>IF($D953="","",Lançamentos!Z953)</f>
        <v/>
      </c>
      <c r="J953" s="121" t="str">
        <f>IF($D953="","",Lançamentos!AB953)</f>
        <v/>
      </c>
      <c r="K953" s="121" t="str">
        <f>IF($D953="","",Lançamentos!AD953)</f>
        <v/>
      </c>
      <c r="L953" s="121" t="str">
        <f>IF($D953="","",Lançamentos!AF953)</f>
        <v/>
      </c>
      <c r="M953" s="121" t="str">
        <f>IF($D953="","",Lançamentos!AH953)</f>
        <v/>
      </c>
      <c r="N953" s="121" t="str">
        <f>IF($D953="","",Lançamentos!AJ953)</f>
        <v/>
      </c>
      <c r="O953" s="124" t="str">
        <f t="shared" si="80"/>
        <v/>
      </c>
      <c r="P953" s="125" t="str">
        <f t="shared" si="81"/>
        <v/>
      </c>
      <c r="R953" s="119">
        <f t="shared" si="83"/>
        <v>1</v>
      </c>
      <c r="S953" s="119">
        <f t="shared" si="83"/>
        <v>1</v>
      </c>
      <c r="T953" s="119">
        <f t="shared" si="83"/>
        <v>1</v>
      </c>
      <c r="U953" s="119">
        <f t="shared" si="83"/>
        <v>1</v>
      </c>
      <c r="V953" s="119">
        <f t="shared" si="83"/>
        <v>1</v>
      </c>
      <c r="W953" s="119">
        <f t="shared" si="82"/>
        <v>1</v>
      </c>
      <c r="X953" s="119">
        <f t="shared" si="82"/>
        <v>1</v>
      </c>
      <c r="Y953" s="119">
        <f t="shared" si="82"/>
        <v>1</v>
      </c>
      <c r="Z953" s="119">
        <f t="shared" si="82"/>
        <v>1</v>
      </c>
      <c r="AA953" s="119">
        <f t="shared" si="82"/>
        <v>1</v>
      </c>
      <c r="AB953" s="119">
        <f t="shared" si="79"/>
        <v>10</v>
      </c>
    </row>
    <row r="954" spans="3:28" ht="54.95" customHeight="1" x14ac:dyDescent="0.25">
      <c r="C954" s="56">
        <v>950</v>
      </c>
      <c r="D954" s="94" t="str">
        <f>IF(Lançamentos!G954="","",Lançamentos!G954)</f>
        <v/>
      </c>
      <c r="E954" s="120" t="str">
        <f>IF(D954="","",Lançamentos!R954)</f>
        <v/>
      </c>
      <c r="F954" s="121" t="str">
        <f>IF($D954="","",Lançamentos!T954)</f>
        <v/>
      </c>
      <c r="G954" s="121" t="str">
        <f>IF($D954="","",Lançamentos!V954)</f>
        <v/>
      </c>
      <c r="H954" s="121" t="str">
        <f>IF($D954="","",Lançamentos!X954)</f>
        <v/>
      </c>
      <c r="I954" s="121" t="str">
        <f>IF($D954="","",Lançamentos!Z954)</f>
        <v/>
      </c>
      <c r="J954" s="121" t="str">
        <f>IF($D954="","",Lançamentos!AB954)</f>
        <v/>
      </c>
      <c r="K954" s="121" t="str">
        <f>IF($D954="","",Lançamentos!AD954)</f>
        <v/>
      </c>
      <c r="L954" s="121" t="str">
        <f>IF($D954="","",Lançamentos!AF954)</f>
        <v/>
      </c>
      <c r="M954" s="121" t="str">
        <f>IF($D954="","",Lançamentos!AH954)</f>
        <v/>
      </c>
      <c r="N954" s="121" t="str">
        <f>IF($D954="","",Lançamentos!AJ954)</f>
        <v/>
      </c>
      <c r="O954" s="124" t="str">
        <f t="shared" si="80"/>
        <v/>
      </c>
      <c r="P954" s="125" t="str">
        <f t="shared" si="81"/>
        <v/>
      </c>
      <c r="R954" s="119">
        <f t="shared" si="83"/>
        <v>1</v>
      </c>
      <c r="S954" s="119">
        <f t="shared" si="83"/>
        <v>1</v>
      </c>
      <c r="T954" s="119">
        <f t="shared" si="83"/>
        <v>1</v>
      </c>
      <c r="U954" s="119">
        <f t="shared" si="83"/>
        <v>1</v>
      </c>
      <c r="V954" s="119">
        <f t="shared" si="83"/>
        <v>1</v>
      </c>
      <c r="W954" s="119">
        <f t="shared" si="82"/>
        <v>1</v>
      </c>
      <c r="X954" s="119">
        <f t="shared" si="82"/>
        <v>1</v>
      </c>
      <c r="Y954" s="119">
        <f t="shared" si="82"/>
        <v>1</v>
      </c>
      <c r="Z954" s="119">
        <f t="shared" si="82"/>
        <v>1</v>
      </c>
      <c r="AA954" s="119">
        <f t="shared" si="82"/>
        <v>1</v>
      </c>
      <c r="AB954" s="119">
        <f t="shared" si="79"/>
        <v>10</v>
      </c>
    </row>
    <row r="955" spans="3:28" ht="54.95" customHeight="1" x14ac:dyDescent="0.25">
      <c r="C955" s="56">
        <v>951</v>
      </c>
      <c r="D955" s="94" t="str">
        <f>IF(Lançamentos!G955="","",Lançamentos!G955)</f>
        <v/>
      </c>
      <c r="E955" s="120" t="str">
        <f>IF(D955="","",Lançamentos!R955)</f>
        <v/>
      </c>
      <c r="F955" s="121" t="str">
        <f>IF($D955="","",Lançamentos!T955)</f>
        <v/>
      </c>
      <c r="G955" s="121" t="str">
        <f>IF($D955="","",Lançamentos!V955)</f>
        <v/>
      </c>
      <c r="H955" s="121" t="str">
        <f>IF($D955="","",Lançamentos!X955)</f>
        <v/>
      </c>
      <c r="I955" s="121" t="str">
        <f>IF($D955="","",Lançamentos!Z955)</f>
        <v/>
      </c>
      <c r="J955" s="121" t="str">
        <f>IF($D955="","",Lançamentos!AB955)</f>
        <v/>
      </c>
      <c r="K955" s="121" t="str">
        <f>IF($D955="","",Lançamentos!AD955)</f>
        <v/>
      </c>
      <c r="L955" s="121" t="str">
        <f>IF($D955="","",Lançamentos!AF955)</f>
        <v/>
      </c>
      <c r="M955" s="121" t="str">
        <f>IF($D955="","",Lançamentos!AH955)</f>
        <v/>
      </c>
      <c r="N955" s="121" t="str">
        <f>IF($D955="","",Lançamentos!AJ955)</f>
        <v/>
      </c>
      <c r="O955" s="124" t="str">
        <f t="shared" si="80"/>
        <v/>
      </c>
      <c r="P955" s="125" t="str">
        <f t="shared" si="81"/>
        <v/>
      </c>
      <c r="R955" s="119">
        <f t="shared" si="83"/>
        <v>1</v>
      </c>
      <c r="S955" s="119">
        <f t="shared" si="83"/>
        <v>1</v>
      </c>
      <c r="T955" s="119">
        <f t="shared" si="83"/>
        <v>1</v>
      </c>
      <c r="U955" s="119">
        <f t="shared" si="83"/>
        <v>1</v>
      </c>
      <c r="V955" s="119">
        <f t="shared" si="83"/>
        <v>1</v>
      </c>
      <c r="W955" s="119">
        <f t="shared" si="82"/>
        <v>1</v>
      </c>
      <c r="X955" s="119">
        <f t="shared" si="82"/>
        <v>1</v>
      </c>
      <c r="Y955" s="119">
        <f t="shared" si="82"/>
        <v>1</v>
      </c>
      <c r="Z955" s="119">
        <f t="shared" si="82"/>
        <v>1</v>
      </c>
      <c r="AA955" s="119">
        <f t="shared" si="82"/>
        <v>1</v>
      </c>
      <c r="AB955" s="119">
        <f t="shared" si="79"/>
        <v>10</v>
      </c>
    </row>
    <row r="956" spans="3:28" ht="54.95" customHeight="1" x14ac:dyDescent="0.25">
      <c r="C956" s="56">
        <v>952</v>
      </c>
      <c r="D956" s="94" t="str">
        <f>IF(Lançamentos!G956="","",Lançamentos!G956)</f>
        <v/>
      </c>
      <c r="E956" s="120" t="str">
        <f>IF(D956="","",Lançamentos!R956)</f>
        <v/>
      </c>
      <c r="F956" s="121" t="str">
        <f>IF($D956="","",Lançamentos!T956)</f>
        <v/>
      </c>
      <c r="G956" s="121" t="str">
        <f>IF($D956="","",Lançamentos!V956)</f>
        <v/>
      </c>
      <c r="H956" s="121" t="str">
        <f>IF($D956="","",Lançamentos!X956)</f>
        <v/>
      </c>
      <c r="I956" s="121" t="str">
        <f>IF($D956="","",Lançamentos!Z956)</f>
        <v/>
      </c>
      <c r="J956" s="121" t="str">
        <f>IF($D956="","",Lançamentos!AB956)</f>
        <v/>
      </c>
      <c r="K956" s="121" t="str">
        <f>IF($D956="","",Lançamentos!AD956)</f>
        <v/>
      </c>
      <c r="L956" s="121" t="str">
        <f>IF($D956="","",Lançamentos!AF956)</f>
        <v/>
      </c>
      <c r="M956" s="121" t="str">
        <f>IF($D956="","",Lançamentos!AH956)</f>
        <v/>
      </c>
      <c r="N956" s="121" t="str">
        <f>IF($D956="","",Lançamentos!AJ956)</f>
        <v/>
      </c>
      <c r="O956" s="124" t="str">
        <f t="shared" si="80"/>
        <v/>
      </c>
      <c r="P956" s="125" t="str">
        <f t="shared" si="81"/>
        <v/>
      </c>
      <c r="R956" s="119">
        <f t="shared" si="83"/>
        <v>1</v>
      </c>
      <c r="S956" s="119">
        <f t="shared" si="83"/>
        <v>1</v>
      </c>
      <c r="T956" s="119">
        <f t="shared" si="83"/>
        <v>1</v>
      </c>
      <c r="U956" s="119">
        <f t="shared" si="83"/>
        <v>1</v>
      </c>
      <c r="V956" s="119">
        <f t="shared" si="83"/>
        <v>1</v>
      </c>
      <c r="W956" s="119">
        <f t="shared" si="82"/>
        <v>1</v>
      </c>
      <c r="X956" s="119">
        <f t="shared" si="82"/>
        <v>1</v>
      </c>
      <c r="Y956" s="119">
        <f t="shared" si="82"/>
        <v>1</v>
      </c>
      <c r="Z956" s="119">
        <f t="shared" si="82"/>
        <v>1</v>
      </c>
      <c r="AA956" s="119">
        <f t="shared" si="82"/>
        <v>1</v>
      </c>
      <c r="AB956" s="119">
        <f t="shared" si="79"/>
        <v>10</v>
      </c>
    </row>
    <row r="957" spans="3:28" ht="54.95" customHeight="1" x14ac:dyDescent="0.25">
      <c r="C957" s="56">
        <v>953</v>
      </c>
      <c r="D957" s="94" t="str">
        <f>IF(Lançamentos!G957="","",Lançamentos!G957)</f>
        <v/>
      </c>
      <c r="E957" s="120" t="str">
        <f>IF(D957="","",Lançamentos!R957)</f>
        <v/>
      </c>
      <c r="F957" s="121" t="str">
        <f>IF($D957="","",Lançamentos!T957)</f>
        <v/>
      </c>
      <c r="G957" s="121" t="str">
        <f>IF($D957="","",Lançamentos!V957)</f>
        <v/>
      </c>
      <c r="H957" s="121" t="str">
        <f>IF($D957="","",Lançamentos!X957)</f>
        <v/>
      </c>
      <c r="I957" s="121" t="str">
        <f>IF($D957="","",Lançamentos!Z957)</f>
        <v/>
      </c>
      <c r="J957" s="121" t="str">
        <f>IF($D957="","",Lançamentos!AB957)</f>
        <v/>
      </c>
      <c r="K957" s="121" t="str">
        <f>IF($D957="","",Lançamentos!AD957)</f>
        <v/>
      </c>
      <c r="L957" s="121" t="str">
        <f>IF($D957="","",Lançamentos!AF957)</f>
        <v/>
      </c>
      <c r="M957" s="121" t="str">
        <f>IF($D957="","",Lançamentos!AH957)</f>
        <v/>
      </c>
      <c r="N957" s="121" t="str">
        <f>IF($D957="","",Lançamentos!AJ957)</f>
        <v/>
      </c>
      <c r="O957" s="124" t="str">
        <f t="shared" si="80"/>
        <v/>
      </c>
      <c r="P957" s="125" t="str">
        <f t="shared" si="81"/>
        <v/>
      </c>
      <c r="R957" s="119">
        <f t="shared" si="83"/>
        <v>1</v>
      </c>
      <c r="S957" s="119">
        <f t="shared" si="83"/>
        <v>1</v>
      </c>
      <c r="T957" s="119">
        <f t="shared" si="83"/>
        <v>1</v>
      </c>
      <c r="U957" s="119">
        <f t="shared" si="83"/>
        <v>1</v>
      </c>
      <c r="V957" s="119">
        <f t="shared" si="83"/>
        <v>1</v>
      </c>
      <c r="W957" s="119">
        <f t="shared" si="82"/>
        <v>1</v>
      </c>
      <c r="X957" s="119">
        <f t="shared" si="82"/>
        <v>1</v>
      </c>
      <c r="Y957" s="119">
        <f t="shared" si="82"/>
        <v>1</v>
      </c>
      <c r="Z957" s="119">
        <f t="shared" si="82"/>
        <v>1</v>
      </c>
      <c r="AA957" s="119">
        <f t="shared" si="82"/>
        <v>1</v>
      </c>
      <c r="AB957" s="119">
        <f t="shared" si="79"/>
        <v>10</v>
      </c>
    </row>
    <row r="958" spans="3:28" ht="54.95" customHeight="1" x14ac:dyDescent="0.25">
      <c r="C958" s="56">
        <v>954</v>
      </c>
      <c r="D958" s="94" t="str">
        <f>IF(Lançamentos!G958="","",Lançamentos!G958)</f>
        <v/>
      </c>
      <c r="E958" s="120" t="str">
        <f>IF(D958="","",Lançamentos!R958)</f>
        <v/>
      </c>
      <c r="F958" s="121" t="str">
        <f>IF($D958="","",Lançamentos!T958)</f>
        <v/>
      </c>
      <c r="G958" s="121" t="str">
        <f>IF($D958="","",Lançamentos!V958)</f>
        <v/>
      </c>
      <c r="H958" s="121" t="str">
        <f>IF($D958="","",Lançamentos!X958)</f>
        <v/>
      </c>
      <c r="I958" s="121" t="str">
        <f>IF($D958="","",Lançamentos!Z958)</f>
        <v/>
      </c>
      <c r="J958" s="121" t="str">
        <f>IF($D958="","",Lançamentos!AB958)</f>
        <v/>
      </c>
      <c r="K958" s="121" t="str">
        <f>IF($D958="","",Lançamentos!AD958)</f>
        <v/>
      </c>
      <c r="L958" s="121" t="str">
        <f>IF($D958="","",Lançamentos!AF958)</f>
        <v/>
      </c>
      <c r="M958" s="121" t="str">
        <f>IF($D958="","",Lançamentos!AH958)</f>
        <v/>
      </c>
      <c r="N958" s="121" t="str">
        <f>IF($D958="","",Lançamentos!AJ958)</f>
        <v/>
      </c>
      <c r="O958" s="124" t="str">
        <f t="shared" si="80"/>
        <v/>
      </c>
      <c r="P958" s="125" t="str">
        <f t="shared" si="81"/>
        <v/>
      </c>
      <c r="R958" s="119">
        <f t="shared" si="83"/>
        <v>1</v>
      </c>
      <c r="S958" s="119">
        <f t="shared" si="83"/>
        <v>1</v>
      </c>
      <c r="T958" s="119">
        <f t="shared" si="83"/>
        <v>1</v>
      </c>
      <c r="U958" s="119">
        <f t="shared" si="83"/>
        <v>1</v>
      </c>
      <c r="V958" s="119">
        <f t="shared" si="83"/>
        <v>1</v>
      </c>
      <c r="W958" s="119">
        <f t="shared" si="82"/>
        <v>1</v>
      </c>
      <c r="X958" s="119">
        <f t="shared" si="82"/>
        <v>1</v>
      </c>
      <c r="Y958" s="119">
        <f t="shared" si="82"/>
        <v>1</v>
      </c>
      <c r="Z958" s="119">
        <f t="shared" si="82"/>
        <v>1</v>
      </c>
      <c r="AA958" s="119">
        <f t="shared" si="82"/>
        <v>1</v>
      </c>
      <c r="AB958" s="119">
        <f t="shared" si="79"/>
        <v>10</v>
      </c>
    </row>
    <row r="959" spans="3:28" ht="54.95" customHeight="1" x14ac:dyDescent="0.25">
      <c r="C959" s="56">
        <v>955</v>
      </c>
      <c r="D959" s="94" t="str">
        <f>IF(Lançamentos!G959="","",Lançamentos!G959)</f>
        <v/>
      </c>
      <c r="E959" s="120" t="str">
        <f>IF(D959="","",Lançamentos!R959)</f>
        <v/>
      </c>
      <c r="F959" s="121" t="str">
        <f>IF($D959="","",Lançamentos!T959)</f>
        <v/>
      </c>
      <c r="G959" s="121" t="str">
        <f>IF($D959="","",Lançamentos!V959)</f>
        <v/>
      </c>
      <c r="H959" s="121" t="str">
        <f>IF($D959="","",Lançamentos!X959)</f>
        <v/>
      </c>
      <c r="I959" s="121" t="str">
        <f>IF($D959="","",Lançamentos!Z959)</f>
        <v/>
      </c>
      <c r="J959" s="121" t="str">
        <f>IF($D959="","",Lançamentos!AB959)</f>
        <v/>
      </c>
      <c r="K959" s="121" t="str">
        <f>IF($D959="","",Lançamentos!AD959)</f>
        <v/>
      </c>
      <c r="L959" s="121" t="str">
        <f>IF($D959="","",Lançamentos!AF959)</f>
        <v/>
      </c>
      <c r="M959" s="121" t="str">
        <f>IF($D959="","",Lançamentos!AH959)</f>
        <v/>
      </c>
      <c r="N959" s="121" t="str">
        <f>IF($D959="","",Lançamentos!AJ959)</f>
        <v/>
      </c>
      <c r="O959" s="124" t="str">
        <f t="shared" si="80"/>
        <v/>
      </c>
      <c r="P959" s="125" t="str">
        <f t="shared" si="81"/>
        <v/>
      </c>
      <c r="R959" s="119">
        <f t="shared" si="83"/>
        <v>1</v>
      </c>
      <c r="S959" s="119">
        <f t="shared" si="83"/>
        <v>1</v>
      </c>
      <c r="T959" s="119">
        <f t="shared" si="83"/>
        <v>1</v>
      </c>
      <c r="U959" s="119">
        <f t="shared" si="83"/>
        <v>1</v>
      </c>
      <c r="V959" s="119">
        <f t="shared" si="83"/>
        <v>1</v>
      </c>
      <c r="W959" s="119">
        <f t="shared" si="82"/>
        <v>1</v>
      </c>
      <c r="X959" s="119">
        <f t="shared" si="82"/>
        <v>1</v>
      </c>
      <c r="Y959" s="119">
        <f t="shared" si="82"/>
        <v>1</v>
      </c>
      <c r="Z959" s="119">
        <f t="shared" si="82"/>
        <v>1</v>
      </c>
      <c r="AA959" s="119">
        <f t="shared" si="82"/>
        <v>1</v>
      </c>
      <c r="AB959" s="119">
        <f t="shared" si="79"/>
        <v>10</v>
      </c>
    </row>
    <row r="960" spans="3:28" ht="54.95" customHeight="1" x14ac:dyDescent="0.25">
      <c r="C960" s="56">
        <v>956</v>
      </c>
      <c r="D960" s="94" t="str">
        <f>IF(Lançamentos!G960="","",Lançamentos!G960)</f>
        <v/>
      </c>
      <c r="E960" s="120" t="str">
        <f>IF(D960="","",Lançamentos!R960)</f>
        <v/>
      </c>
      <c r="F960" s="121" t="str">
        <f>IF($D960="","",Lançamentos!T960)</f>
        <v/>
      </c>
      <c r="G960" s="121" t="str">
        <f>IF($D960="","",Lançamentos!V960)</f>
        <v/>
      </c>
      <c r="H960" s="121" t="str">
        <f>IF($D960="","",Lançamentos!X960)</f>
        <v/>
      </c>
      <c r="I960" s="121" t="str">
        <f>IF($D960="","",Lançamentos!Z960)</f>
        <v/>
      </c>
      <c r="J960" s="121" t="str">
        <f>IF($D960="","",Lançamentos!AB960)</f>
        <v/>
      </c>
      <c r="K960" s="121" t="str">
        <f>IF($D960="","",Lançamentos!AD960)</f>
        <v/>
      </c>
      <c r="L960" s="121" t="str">
        <f>IF($D960="","",Lançamentos!AF960)</f>
        <v/>
      </c>
      <c r="M960" s="121" t="str">
        <f>IF($D960="","",Lançamentos!AH960)</f>
        <v/>
      </c>
      <c r="N960" s="121" t="str">
        <f>IF($D960="","",Lançamentos!AJ960)</f>
        <v/>
      </c>
      <c r="O960" s="124" t="str">
        <f t="shared" si="80"/>
        <v/>
      </c>
      <c r="P960" s="125" t="str">
        <f t="shared" si="81"/>
        <v/>
      </c>
      <c r="R960" s="119">
        <f t="shared" si="83"/>
        <v>1</v>
      </c>
      <c r="S960" s="119">
        <f t="shared" si="83"/>
        <v>1</v>
      </c>
      <c r="T960" s="119">
        <f t="shared" si="83"/>
        <v>1</v>
      </c>
      <c r="U960" s="119">
        <f t="shared" si="83"/>
        <v>1</v>
      </c>
      <c r="V960" s="119">
        <f t="shared" si="83"/>
        <v>1</v>
      </c>
      <c r="W960" s="119">
        <f t="shared" si="82"/>
        <v>1</v>
      </c>
      <c r="X960" s="119">
        <f t="shared" si="82"/>
        <v>1</v>
      </c>
      <c r="Y960" s="119">
        <f t="shared" si="82"/>
        <v>1</v>
      </c>
      <c r="Z960" s="119">
        <f t="shared" si="82"/>
        <v>1</v>
      </c>
      <c r="AA960" s="119">
        <f t="shared" si="82"/>
        <v>1</v>
      </c>
      <c r="AB960" s="119">
        <f t="shared" si="79"/>
        <v>10</v>
      </c>
    </row>
    <row r="961" spans="3:28" ht="54.95" customHeight="1" x14ac:dyDescent="0.25">
      <c r="C961" s="56">
        <v>957</v>
      </c>
      <c r="D961" s="94" t="str">
        <f>IF(Lançamentos!G961="","",Lançamentos!G961)</f>
        <v/>
      </c>
      <c r="E961" s="120" t="str">
        <f>IF(D961="","",Lançamentos!R961)</f>
        <v/>
      </c>
      <c r="F961" s="121" t="str">
        <f>IF($D961="","",Lançamentos!T961)</f>
        <v/>
      </c>
      <c r="G961" s="121" t="str">
        <f>IF($D961="","",Lançamentos!V961)</f>
        <v/>
      </c>
      <c r="H961" s="121" t="str">
        <f>IF($D961="","",Lançamentos!X961)</f>
        <v/>
      </c>
      <c r="I961" s="121" t="str">
        <f>IF($D961="","",Lançamentos!Z961)</f>
        <v/>
      </c>
      <c r="J961" s="121" t="str">
        <f>IF($D961="","",Lançamentos!AB961)</f>
        <v/>
      </c>
      <c r="K961" s="121" t="str">
        <f>IF($D961="","",Lançamentos!AD961)</f>
        <v/>
      </c>
      <c r="L961" s="121" t="str">
        <f>IF($D961="","",Lançamentos!AF961)</f>
        <v/>
      </c>
      <c r="M961" s="121" t="str">
        <f>IF($D961="","",Lançamentos!AH961)</f>
        <v/>
      </c>
      <c r="N961" s="121" t="str">
        <f>IF($D961="","",Lançamentos!AJ961)</f>
        <v/>
      </c>
      <c r="O961" s="124" t="str">
        <f t="shared" si="80"/>
        <v/>
      </c>
      <c r="P961" s="125" t="str">
        <f t="shared" si="81"/>
        <v/>
      </c>
      <c r="R961" s="119">
        <f t="shared" si="83"/>
        <v>1</v>
      </c>
      <c r="S961" s="119">
        <f t="shared" si="83"/>
        <v>1</v>
      </c>
      <c r="T961" s="119">
        <f t="shared" si="83"/>
        <v>1</v>
      </c>
      <c r="U961" s="119">
        <f t="shared" si="83"/>
        <v>1</v>
      </c>
      <c r="V961" s="119">
        <f t="shared" si="83"/>
        <v>1</v>
      </c>
      <c r="W961" s="119">
        <f t="shared" si="82"/>
        <v>1</v>
      </c>
      <c r="X961" s="119">
        <f t="shared" si="82"/>
        <v>1</v>
      </c>
      <c r="Y961" s="119">
        <f t="shared" si="82"/>
        <v>1</v>
      </c>
      <c r="Z961" s="119">
        <f t="shared" si="82"/>
        <v>1</v>
      </c>
      <c r="AA961" s="119">
        <f t="shared" si="82"/>
        <v>1</v>
      </c>
      <c r="AB961" s="119">
        <f t="shared" si="79"/>
        <v>10</v>
      </c>
    </row>
    <row r="962" spans="3:28" ht="54.95" customHeight="1" x14ac:dyDescent="0.25">
      <c r="C962" s="56">
        <v>958</v>
      </c>
      <c r="D962" s="94" t="str">
        <f>IF(Lançamentos!G962="","",Lançamentos!G962)</f>
        <v/>
      </c>
      <c r="E962" s="120" t="str">
        <f>IF(D962="","",Lançamentos!R962)</f>
        <v/>
      </c>
      <c r="F962" s="121" t="str">
        <f>IF($D962="","",Lançamentos!T962)</f>
        <v/>
      </c>
      <c r="G962" s="121" t="str">
        <f>IF($D962="","",Lançamentos!V962)</f>
        <v/>
      </c>
      <c r="H962" s="121" t="str">
        <f>IF($D962="","",Lançamentos!X962)</f>
        <v/>
      </c>
      <c r="I962" s="121" t="str">
        <f>IF($D962="","",Lançamentos!Z962)</f>
        <v/>
      </c>
      <c r="J962" s="121" t="str">
        <f>IF($D962="","",Lançamentos!AB962)</f>
        <v/>
      </c>
      <c r="K962" s="121" t="str">
        <f>IF($D962="","",Lançamentos!AD962)</f>
        <v/>
      </c>
      <c r="L962" s="121" t="str">
        <f>IF($D962="","",Lançamentos!AF962)</f>
        <v/>
      </c>
      <c r="M962" s="121" t="str">
        <f>IF($D962="","",Lançamentos!AH962)</f>
        <v/>
      </c>
      <c r="N962" s="121" t="str">
        <f>IF($D962="","",Lançamentos!AJ962)</f>
        <v/>
      </c>
      <c r="O962" s="124" t="str">
        <f t="shared" si="80"/>
        <v/>
      </c>
      <c r="P962" s="125" t="str">
        <f t="shared" si="81"/>
        <v/>
      </c>
      <c r="R962" s="119">
        <f t="shared" si="83"/>
        <v>1</v>
      </c>
      <c r="S962" s="119">
        <f t="shared" si="83"/>
        <v>1</v>
      </c>
      <c r="T962" s="119">
        <f t="shared" si="83"/>
        <v>1</v>
      </c>
      <c r="U962" s="119">
        <f t="shared" si="83"/>
        <v>1</v>
      </c>
      <c r="V962" s="119">
        <f t="shared" si="83"/>
        <v>1</v>
      </c>
      <c r="W962" s="119">
        <f t="shared" si="82"/>
        <v>1</v>
      </c>
      <c r="X962" s="119">
        <f t="shared" si="82"/>
        <v>1</v>
      </c>
      <c r="Y962" s="119">
        <f t="shared" si="82"/>
        <v>1</v>
      </c>
      <c r="Z962" s="119">
        <f t="shared" si="82"/>
        <v>1</v>
      </c>
      <c r="AA962" s="119">
        <f t="shared" si="82"/>
        <v>1</v>
      </c>
      <c r="AB962" s="119">
        <f t="shared" si="79"/>
        <v>10</v>
      </c>
    </row>
    <row r="963" spans="3:28" ht="54.95" customHeight="1" x14ac:dyDescent="0.25">
      <c r="C963" s="56">
        <v>959</v>
      </c>
      <c r="D963" s="94" t="str">
        <f>IF(Lançamentos!G963="","",Lançamentos!G963)</f>
        <v/>
      </c>
      <c r="E963" s="120" t="str">
        <f>IF(D963="","",Lançamentos!R963)</f>
        <v/>
      </c>
      <c r="F963" s="121" t="str">
        <f>IF($D963="","",Lançamentos!T963)</f>
        <v/>
      </c>
      <c r="G963" s="121" t="str">
        <f>IF($D963="","",Lançamentos!V963)</f>
        <v/>
      </c>
      <c r="H963" s="121" t="str">
        <f>IF($D963="","",Lançamentos!X963)</f>
        <v/>
      </c>
      <c r="I963" s="121" t="str">
        <f>IF($D963="","",Lançamentos!Z963)</f>
        <v/>
      </c>
      <c r="J963" s="121" t="str">
        <f>IF($D963="","",Lançamentos!AB963)</f>
        <v/>
      </c>
      <c r="K963" s="121" t="str">
        <f>IF($D963="","",Lançamentos!AD963)</f>
        <v/>
      </c>
      <c r="L963" s="121" t="str">
        <f>IF($D963="","",Lançamentos!AF963)</f>
        <v/>
      </c>
      <c r="M963" s="121" t="str">
        <f>IF($D963="","",Lançamentos!AH963)</f>
        <v/>
      </c>
      <c r="N963" s="121" t="str">
        <f>IF($D963="","",Lançamentos!AJ963)</f>
        <v/>
      </c>
      <c r="O963" s="124" t="str">
        <f t="shared" si="80"/>
        <v/>
      </c>
      <c r="P963" s="125" t="str">
        <f t="shared" si="81"/>
        <v/>
      </c>
      <c r="R963" s="119">
        <f t="shared" si="83"/>
        <v>1</v>
      </c>
      <c r="S963" s="119">
        <f t="shared" si="83"/>
        <v>1</v>
      </c>
      <c r="T963" s="119">
        <f t="shared" si="83"/>
        <v>1</v>
      </c>
      <c r="U963" s="119">
        <f t="shared" si="83"/>
        <v>1</v>
      </c>
      <c r="V963" s="119">
        <f t="shared" si="83"/>
        <v>1</v>
      </c>
      <c r="W963" s="119">
        <f t="shared" si="82"/>
        <v>1</v>
      </c>
      <c r="X963" s="119">
        <f t="shared" si="82"/>
        <v>1</v>
      </c>
      <c r="Y963" s="119">
        <f t="shared" si="82"/>
        <v>1</v>
      </c>
      <c r="Z963" s="119">
        <f t="shared" si="82"/>
        <v>1</v>
      </c>
      <c r="AA963" s="119">
        <f t="shared" si="82"/>
        <v>1</v>
      </c>
      <c r="AB963" s="119">
        <f t="shared" si="79"/>
        <v>10</v>
      </c>
    </row>
    <row r="964" spans="3:28" ht="54.95" customHeight="1" x14ac:dyDescent="0.25">
      <c r="C964" s="56">
        <v>960</v>
      </c>
      <c r="D964" s="94" t="str">
        <f>IF(Lançamentos!G964="","",Lançamentos!G964)</f>
        <v/>
      </c>
      <c r="E964" s="120" t="str">
        <f>IF(D964="","",Lançamentos!R964)</f>
        <v/>
      </c>
      <c r="F964" s="121" t="str">
        <f>IF($D964="","",Lançamentos!T964)</f>
        <v/>
      </c>
      <c r="G964" s="121" t="str">
        <f>IF($D964="","",Lançamentos!V964)</f>
        <v/>
      </c>
      <c r="H964" s="121" t="str">
        <f>IF($D964="","",Lançamentos!X964)</f>
        <v/>
      </c>
      <c r="I964" s="121" t="str">
        <f>IF($D964="","",Lançamentos!Z964)</f>
        <v/>
      </c>
      <c r="J964" s="121" t="str">
        <f>IF($D964="","",Lançamentos!AB964)</f>
        <v/>
      </c>
      <c r="K964" s="121" t="str">
        <f>IF($D964="","",Lançamentos!AD964)</f>
        <v/>
      </c>
      <c r="L964" s="121" t="str">
        <f>IF($D964="","",Lançamentos!AF964)</f>
        <v/>
      </c>
      <c r="M964" s="121" t="str">
        <f>IF($D964="","",Lançamentos!AH964)</f>
        <v/>
      </c>
      <c r="N964" s="121" t="str">
        <f>IF($D964="","",Lançamentos!AJ964)</f>
        <v/>
      </c>
      <c r="O964" s="124" t="str">
        <f t="shared" si="80"/>
        <v/>
      </c>
      <c r="P964" s="125" t="str">
        <f t="shared" si="81"/>
        <v/>
      </c>
      <c r="R964" s="119">
        <f t="shared" si="83"/>
        <v>1</v>
      </c>
      <c r="S964" s="119">
        <f t="shared" si="83"/>
        <v>1</v>
      </c>
      <c r="T964" s="119">
        <f t="shared" si="83"/>
        <v>1</v>
      </c>
      <c r="U964" s="119">
        <f t="shared" si="83"/>
        <v>1</v>
      </c>
      <c r="V964" s="119">
        <f t="shared" si="83"/>
        <v>1</v>
      </c>
      <c r="W964" s="119">
        <f t="shared" si="82"/>
        <v>1</v>
      </c>
      <c r="X964" s="119">
        <f t="shared" si="82"/>
        <v>1</v>
      </c>
      <c r="Y964" s="119">
        <f t="shared" si="82"/>
        <v>1</v>
      </c>
      <c r="Z964" s="119">
        <f t="shared" si="82"/>
        <v>1</v>
      </c>
      <c r="AA964" s="119">
        <f t="shared" si="82"/>
        <v>1</v>
      </c>
      <c r="AB964" s="119">
        <f t="shared" si="79"/>
        <v>10</v>
      </c>
    </row>
    <row r="965" spans="3:28" ht="54.95" customHeight="1" x14ac:dyDescent="0.25">
      <c r="C965" s="56">
        <v>961</v>
      </c>
      <c r="D965" s="94" t="str">
        <f>IF(Lançamentos!G965="","",Lançamentos!G965)</f>
        <v/>
      </c>
      <c r="E965" s="120" t="str">
        <f>IF(D965="","",Lançamentos!R965)</f>
        <v/>
      </c>
      <c r="F965" s="121" t="str">
        <f>IF($D965="","",Lançamentos!T965)</f>
        <v/>
      </c>
      <c r="G965" s="121" t="str">
        <f>IF($D965="","",Lançamentos!V965)</f>
        <v/>
      </c>
      <c r="H965" s="121" t="str">
        <f>IF($D965="","",Lançamentos!X965)</f>
        <v/>
      </c>
      <c r="I965" s="121" t="str">
        <f>IF($D965="","",Lançamentos!Z965)</f>
        <v/>
      </c>
      <c r="J965" s="121" t="str">
        <f>IF($D965="","",Lançamentos!AB965)</f>
        <v/>
      </c>
      <c r="K965" s="121" t="str">
        <f>IF($D965="","",Lançamentos!AD965)</f>
        <v/>
      </c>
      <c r="L965" s="121" t="str">
        <f>IF($D965="","",Lançamentos!AF965)</f>
        <v/>
      </c>
      <c r="M965" s="121" t="str">
        <f>IF($D965="","",Lançamentos!AH965)</f>
        <v/>
      </c>
      <c r="N965" s="121" t="str">
        <f>IF($D965="","",Lançamentos!AJ965)</f>
        <v/>
      </c>
      <c r="O965" s="124" t="str">
        <f t="shared" si="80"/>
        <v/>
      </c>
      <c r="P965" s="125" t="str">
        <f t="shared" si="81"/>
        <v/>
      </c>
      <c r="R965" s="119">
        <f t="shared" si="83"/>
        <v>1</v>
      </c>
      <c r="S965" s="119">
        <f t="shared" si="83"/>
        <v>1</v>
      </c>
      <c r="T965" s="119">
        <f t="shared" si="83"/>
        <v>1</v>
      </c>
      <c r="U965" s="119">
        <f t="shared" si="83"/>
        <v>1</v>
      </c>
      <c r="V965" s="119">
        <f t="shared" si="83"/>
        <v>1</v>
      </c>
      <c r="W965" s="119">
        <f t="shared" si="82"/>
        <v>1</v>
      </c>
      <c r="X965" s="119">
        <f t="shared" si="82"/>
        <v>1</v>
      </c>
      <c r="Y965" s="119">
        <f t="shared" si="82"/>
        <v>1</v>
      </c>
      <c r="Z965" s="119">
        <f t="shared" si="82"/>
        <v>1</v>
      </c>
      <c r="AA965" s="119">
        <f t="shared" si="82"/>
        <v>1</v>
      </c>
      <c r="AB965" s="119">
        <f t="shared" si="79"/>
        <v>10</v>
      </c>
    </row>
    <row r="966" spans="3:28" ht="54.95" customHeight="1" x14ac:dyDescent="0.25">
      <c r="C966" s="56">
        <v>962</v>
      </c>
      <c r="D966" s="94" t="str">
        <f>IF(Lançamentos!G966="","",Lançamentos!G966)</f>
        <v/>
      </c>
      <c r="E966" s="120" t="str">
        <f>IF(D966="","",Lançamentos!R966)</f>
        <v/>
      </c>
      <c r="F966" s="121" t="str">
        <f>IF($D966="","",Lançamentos!T966)</f>
        <v/>
      </c>
      <c r="G966" s="121" t="str">
        <f>IF($D966="","",Lançamentos!V966)</f>
        <v/>
      </c>
      <c r="H966" s="121" t="str">
        <f>IF($D966="","",Lançamentos!X966)</f>
        <v/>
      </c>
      <c r="I966" s="121" t="str">
        <f>IF($D966="","",Lançamentos!Z966)</f>
        <v/>
      </c>
      <c r="J966" s="121" t="str">
        <f>IF($D966="","",Lançamentos!AB966)</f>
        <v/>
      </c>
      <c r="K966" s="121" t="str">
        <f>IF($D966="","",Lançamentos!AD966)</f>
        <v/>
      </c>
      <c r="L966" s="121" t="str">
        <f>IF($D966="","",Lançamentos!AF966)</f>
        <v/>
      </c>
      <c r="M966" s="121" t="str">
        <f>IF($D966="","",Lançamentos!AH966)</f>
        <v/>
      </c>
      <c r="N966" s="121" t="str">
        <f>IF($D966="","",Lançamentos!AJ966)</f>
        <v/>
      </c>
      <c r="O966" s="124" t="str">
        <f t="shared" si="80"/>
        <v/>
      </c>
      <c r="P966" s="125" t="str">
        <f t="shared" si="81"/>
        <v/>
      </c>
      <c r="R966" s="119">
        <f t="shared" si="83"/>
        <v>1</v>
      </c>
      <c r="S966" s="119">
        <f t="shared" si="83"/>
        <v>1</v>
      </c>
      <c r="T966" s="119">
        <f t="shared" si="83"/>
        <v>1</v>
      </c>
      <c r="U966" s="119">
        <f t="shared" si="83"/>
        <v>1</v>
      </c>
      <c r="V966" s="119">
        <f t="shared" si="83"/>
        <v>1</v>
      </c>
      <c r="W966" s="119">
        <f t="shared" si="82"/>
        <v>1</v>
      </c>
      <c r="X966" s="119">
        <f t="shared" si="82"/>
        <v>1</v>
      </c>
      <c r="Y966" s="119">
        <f t="shared" si="82"/>
        <v>1</v>
      </c>
      <c r="Z966" s="119">
        <f t="shared" si="82"/>
        <v>1</v>
      </c>
      <c r="AA966" s="119">
        <f t="shared" si="82"/>
        <v>1</v>
      </c>
      <c r="AB966" s="119">
        <f t="shared" ref="AB966:AB1029" si="84">SUM(R966:AA966)</f>
        <v>10</v>
      </c>
    </row>
    <row r="967" spans="3:28" ht="54.95" customHeight="1" x14ac:dyDescent="0.25">
      <c r="C967" s="56">
        <v>963</v>
      </c>
      <c r="D967" s="94" t="str">
        <f>IF(Lançamentos!G967="","",Lançamentos!G967)</f>
        <v/>
      </c>
      <c r="E967" s="120" t="str">
        <f>IF(D967="","",Lançamentos!R967)</f>
        <v/>
      </c>
      <c r="F967" s="121" t="str">
        <f>IF($D967="","",Lançamentos!T967)</f>
        <v/>
      </c>
      <c r="G967" s="121" t="str">
        <f>IF($D967="","",Lançamentos!V967)</f>
        <v/>
      </c>
      <c r="H967" s="121" t="str">
        <f>IF($D967="","",Lançamentos!X967)</f>
        <v/>
      </c>
      <c r="I967" s="121" t="str">
        <f>IF($D967="","",Lançamentos!Z967)</f>
        <v/>
      </c>
      <c r="J967" s="121" t="str">
        <f>IF($D967="","",Lançamentos!AB967)</f>
        <v/>
      </c>
      <c r="K967" s="121" t="str">
        <f>IF($D967="","",Lançamentos!AD967)</f>
        <v/>
      </c>
      <c r="L967" s="121" t="str">
        <f>IF($D967="","",Lançamentos!AF967)</f>
        <v/>
      </c>
      <c r="M967" s="121" t="str">
        <f>IF($D967="","",Lançamentos!AH967)</f>
        <v/>
      </c>
      <c r="N967" s="121" t="str">
        <f>IF($D967="","",Lançamentos!AJ967)</f>
        <v/>
      </c>
      <c r="O967" s="124" t="str">
        <f t="shared" ref="O967:O1030" si="85">IFERROR(IF(D967="","",P967/AB967),0)</f>
        <v/>
      </c>
      <c r="P967" s="125" t="str">
        <f t="shared" ref="P967:P1030" si="86">IF(D967="","",SUM(E967:N967))</f>
        <v/>
      </c>
      <c r="R967" s="119">
        <f t="shared" si="83"/>
        <v>1</v>
      </c>
      <c r="S967" s="119">
        <f t="shared" si="83"/>
        <v>1</v>
      </c>
      <c r="T967" s="119">
        <f t="shared" si="83"/>
        <v>1</v>
      </c>
      <c r="U967" s="119">
        <f t="shared" si="83"/>
        <v>1</v>
      </c>
      <c r="V967" s="119">
        <f t="shared" si="83"/>
        <v>1</v>
      </c>
      <c r="W967" s="119">
        <f t="shared" si="82"/>
        <v>1</v>
      </c>
      <c r="X967" s="119">
        <f t="shared" si="82"/>
        <v>1</v>
      </c>
      <c r="Y967" s="119">
        <f t="shared" si="82"/>
        <v>1</v>
      </c>
      <c r="Z967" s="119">
        <f t="shared" si="82"/>
        <v>1</v>
      </c>
      <c r="AA967" s="119">
        <f t="shared" si="82"/>
        <v>1</v>
      </c>
      <c r="AB967" s="119">
        <f t="shared" si="84"/>
        <v>10</v>
      </c>
    </row>
    <row r="968" spans="3:28" ht="54.95" customHeight="1" x14ac:dyDescent="0.25">
      <c r="C968" s="56">
        <v>964</v>
      </c>
      <c r="D968" s="94" t="str">
        <f>IF(Lançamentos!G968="","",Lançamentos!G968)</f>
        <v/>
      </c>
      <c r="E968" s="120" t="str">
        <f>IF(D968="","",Lançamentos!R968)</f>
        <v/>
      </c>
      <c r="F968" s="121" t="str">
        <f>IF($D968="","",Lançamentos!T968)</f>
        <v/>
      </c>
      <c r="G968" s="121" t="str">
        <f>IF($D968="","",Lançamentos!V968)</f>
        <v/>
      </c>
      <c r="H968" s="121" t="str">
        <f>IF($D968="","",Lançamentos!X968)</f>
        <v/>
      </c>
      <c r="I968" s="121" t="str">
        <f>IF($D968="","",Lançamentos!Z968)</f>
        <v/>
      </c>
      <c r="J968" s="121" t="str">
        <f>IF($D968="","",Lançamentos!AB968)</f>
        <v/>
      </c>
      <c r="K968" s="121" t="str">
        <f>IF($D968="","",Lançamentos!AD968)</f>
        <v/>
      </c>
      <c r="L968" s="121" t="str">
        <f>IF($D968="","",Lançamentos!AF968)</f>
        <v/>
      </c>
      <c r="M968" s="121" t="str">
        <f>IF($D968="","",Lançamentos!AH968)</f>
        <v/>
      </c>
      <c r="N968" s="121" t="str">
        <f>IF($D968="","",Lançamentos!AJ968)</f>
        <v/>
      </c>
      <c r="O968" s="124" t="str">
        <f t="shared" si="85"/>
        <v/>
      </c>
      <c r="P968" s="125" t="str">
        <f t="shared" si="86"/>
        <v/>
      </c>
      <c r="R968" s="119">
        <f t="shared" si="83"/>
        <v>1</v>
      </c>
      <c r="S968" s="119">
        <f t="shared" si="83"/>
        <v>1</v>
      </c>
      <c r="T968" s="119">
        <f t="shared" si="83"/>
        <v>1</v>
      </c>
      <c r="U968" s="119">
        <f t="shared" si="83"/>
        <v>1</v>
      </c>
      <c r="V968" s="119">
        <f t="shared" si="83"/>
        <v>1</v>
      </c>
      <c r="W968" s="119">
        <f t="shared" si="82"/>
        <v>1</v>
      </c>
      <c r="X968" s="119">
        <f t="shared" si="82"/>
        <v>1</v>
      </c>
      <c r="Y968" s="119">
        <f t="shared" si="82"/>
        <v>1</v>
      </c>
      <c r="Z968" s="119">
        <f t="shared" si="82"/>
        <v>1</v>
      </c>
      <c r="AA968" s="119">
        <f t="shared" si="82"/>
        <v>1</v>
      </c>
      <c r="AB968" s="119">
        <f t="shared" si="84"/>
        <v>10</v>
      </c>
    </row>
    <row r="969" spans="3:28" ht="54.95" customHeight="1" x14ac:dyDescent="0.25">
      <c r="C969" s="56">
        <v>965</v>
      </c>
      <c r="D969" s="94" t="str">
        <f>IF(Lançamentos!G969="","",Lançamentos!G969)</f>
        <v/>
      </c>
      <c r="E969" s="120" t="str">
        <f>IF(D969="","",Lançamentos!R969)</f>
        <v/>
      </c>
      <c r="F969" s="121" t="str">
        <f>IF($D969="","",Lançamentos!T969)</f>
        <v/>
      </c>
      <c r="G969" s="121" t="str">
        <f>IF($D969="","",Lançamentos!V969)</f>
        <v/>
      </c>
      <c r="H969" s="121" t="str">
        <f>IF($D969="","",Lançamentos!X969)</f>
        <v/>
      </c>
      <c r="I969" s="121" t="str">
        <f>IF($D969="","",Lançamentos!Z969)</f>
        <v/>
      </c>
      <c r="J969" s="121" t="str">
        <f>IF($D969="","",Lançamentos!AB969)</f>
        <v/>
      </c>
      <c r="K969" s="121" t="str">
        <f>IF($D969="","",Lançamentos!AD969)</f>
        <v/>
      </c>
      <c r="L969" s="121" t="str">
        <f>IF($D969="","",Lançamentos!AF969)</f>
        <v/>
      </c>
      <c r="M969" s="121" t="str">
        <f>IF($D969="","",Lançamentos!AH969)</f>
        <v/>
      </c>
      <c r="N969" s="121" t="str">
        <f>IF($D969="","",Lançamentos!AJ969)</f>
        <v/>
      </c>
      <c r="O969" s="124" t="str">
        <f t="shared" si="85"/>
        <v/>
      </c>
      <c r="P969" s="125" t="str">
        <f t="shared" si="86"/>
        <v/>
      </c>
      <c r="R969" s="119">
        <f t="shared" si="83"/>
        <v>1</v>
      </c>
      <c r="S969" s="119">
        <f t="shared" si="83"/>
        <v>1</v>
      </c>
      <c r="T969" s="119">
        <f t="shared" si="83"/>
        <v>1</v>
      </c>
      <c r="U969" s="119">
        <f t="shared" si="83"/>
        <v>1</v>
      </c>
      <c r="V969" s="119">
        <f t="shared" si="83"/>
        <v>1</v>
      </c>
      <c r="W969" s="119">
        <f t="shared" si="82"/>
        <v>1</v>
      </c>
      <c r="X969" s="119">
        <f t="shared" si="82"/>
        <v>1</v>
      </c>
      <c r="Y969" s="119">
        <f t="shared" si="82"/>
        <v>1</v>
      </c>
      <c r="Z969" s="119">
        <f t="shared" si="82"/>
        <v>1</v>
      </c>
      <c r="AA969" s="119">
        <f t="shared" si="82"/>
        <v>1</v>
      </c>
      <c r="AB969" s="119">
        <f t="shared" si="84"/>
        <v>10</v>
      </c>
    </row>
    <row r="970" spans="3:28" ht="54.95" customHeight="1" x14ac:dyDescent="0.25">
      <c r="C970" s="56">
        <v>966</v>
      </c>
      <c r="D970" s="94" t="str">
        <f>IF(Lançamentos!G970="","",Lançamentos!G970)</f>
        <v/>
      </c>
      <c r="E970" s="120" t="str">
        <f>IF(D970="","",Lançamentos!R970)</f>
        <v/>
      </c>
      <c r="F970" s="121" t="str">
        <f>IF($D970="","",Lançamentos!T970)</f>
        <v/>
      </c>
      <c r="G970" s="121" t="str">
        <f>IF($D970="","",Lançamentos!V970)</f>
        <v/>
      </c>
      <c r="H970" s="121" t="str">
        <f>IF($D970="","",Lançamentos!X970)</f>
        <v/>
      </c>
      <c r="I970" s="121" t="str">
        <f>IF($D970="","",Lançamentos!Z970)</f>
        <v/>
      </c>
      <c r="J970" s="121" t="str">
        <f>IF($D970="","",Lançamentos!AB970)</f>
        <v/>
      </c>
      <c r="K970" s="121" t="str">
        <f>IF($D970="","",Lançamentos!AD970)</f>
        <v/>
      </c>
      <c r="L970" s="121" t="str">
        <f>IF($D970="","",Lançamentos!AF970)</f>
        <v/>
      </c>
      <c r="M970" s="121" t="str">
        <f>IF($D970="","",Lançamentos!AH970)</f>
        <v/>
      </c>
      <c r="N970" s="121" t="str">
        <f>IF($D970="","",Lançamentos!AJ970)</f>
        <v/>
      </c>
      <c r="O970" s="124" t="str">
        <f t="shared" si="85"/>
        <v/>
      </c>
      <c r="P970" s="125" t="str">
        <f t="shared" si="86"/>
        <v/>
      </c>
      <c r="R970" s="119">
        <f t="shared" si="83"/>
        <v>1</v>
      </c>
      <c r="S970" s="119">
        <f t="shared" si="83"/>
        <v>1</v>
      </c>
      <c r="T970" s="119">
        <f t="shared" si="83"/>
        <v>1</v>
      </c>
      <c r="U970" s="119">
        <f t="shared" si="83"/>
        <v>1</v>
      </c>
      <c r="V970" s="119">
        <f t="shared" si="83"/>
        <v>1</v>
      </c>
      <c r="W970" s="119">
        <f t="shared" si="82"/>
        <v>1</v>
      </c>
      <c r="X970" s="119">
        <f t="shared" si="82"/>
        <v>1</v>
      </c>
      <c r="Y970" s="119">
        <f t="shared" si="82"/>
        <v>1</v>
      </c>
      <c r="Z970" s="119">
        <f t="shared" si="82"/>
        <v>1</v>
      </c>
      <c r="AA970" s="119">
        <f t="shared" si="82"/>
        <v>1</v>
      </c>
      <c r="AB970" s="119">
        <f t="shared" si="84"/>
        <v>10</v>
      </c>
    </row>
    <row r="971" spans="3:28" ht="54.95" customHeight="1" x14ac:dyDescent="0.25">
      <c r="C971" s="56">
        <v>967</v>
      </c>
      <c r="D971" s="94" t="str">
        <f>IF(Lançamentos!G971="","",Lançamentos!G971)</f>
        <v/>
      </c>
      <c r="E971" s="120" t="str">
        <f>IF(D971="","",Lançamentos!R971)</f>
        <v/>
      </c>
      <c r="F971" s="121" t="str">
        <f>IF($D971="","",Lançamentos!T971)</f>
        <v/>
      </c>
      <c r="G971" s="121" t="str">
        <f>IF($D971="","",Lançamentos!V971)</f>
        <v/>
      </c>
      <c r="H971" s="121" t="str">
        <f>IF($D971="","",Lançamentos!X971)</f>
        <v/>
      </c>
      <c r="I971" s="121" t="str">
        <f>IF($D971="","",Lançamentos!Z971)</f>
        <v/>
      </c>
      <c r="J971" s="121" t="str">
        <f>IF($D971="","",Lançamentos!AB971)</f>
        <v/>
      </c>
      <c r="K971" s="121" t="str">
        <f>IF($D971="","",Lançamentos!AD971)</f>
        <v/>
      </c>
      <c r="L971" s="121" t="str">
        <f>IF($D971="","",Lançamentos!AF971)</f>
        <v/>
      </c>
      <c r="M971" s="121" t="str">
        <f>IF($D971="","",Lançamentos!AH971)</f>
        <v/>
      </c>
      <c r="N971" s="121" t="str">
        <f>IF($D971="","",Lançamentos!AJ971)</f>
        <v/>
      </c>
      <c r="O971" s="124" t="str">
        <f t="shared" si="85"/>
        <v/>
      </c>
      <c r="P971" s="125" t="str">
        <f t="shared" si="86"/>
        <v/>
      </c>
      <c r="R971" s="119">
        <f t="shared" si="83"/>
        <v>1</v>
      </c>
      <c r="S971" s="119">
        <f t="shared" si="83"/>
        <v>1</v>
      </c>
      <c r="T971" s="119">
        <f t="shared" si="83"/>
        <v>1</v>
      </c>
      <c r="U971" s="119">
        <f t="shared" si="83"/>
        <v>1</v>
      </c>
      <c r="V971" s="119">
        <f t="shared" si="83"/>
        <v>1</v>
      </c>
      <c r="W971" s="119">
        <f t="shared" si="82"/>
        <v>1</v>
      </c>
      <c r="X971" s="119">
        <f t="shared" si="82"/>
        <v>1</v>
      </c>
      <c r="Y971" s="119">
        <f t="shared" si="82"/>
        <v>1</v>
      </c>
      <c r="Z971" s="119">
        <f t="shared" si="82"/>
        <v>1</v>
      </c>
      <c r="AA971" s="119">
        <f t="shared" si="82"/>
        <v>1</v>
      </c>
      <c r="AB971" s="119">
        <f t="shared" si="84"/>
        <v>10</v>
      </c>
    </row>
    <row r="972" spans="3:28" ht="54.95" customHeight="1" x14ac:dyDescent="0.25">
      <c r="C972" s="56">
        <v>968</v>
      </c>
      <c r="D972" s="94" t="str">
        <f>IF(Lançamentos!G972="","",Lançamentos!G972)</f>
        <v/>
      </c>
      <c r="E972" s="120" t="str">
        <f>IF(D972="","",Lançamentos!R972)</f>
        <v/>
      </c>
      <c r="F972" s="121" t="str">
        <f>IF($D972="","",Lançamentos!T972)</f>
        <v/>
      </c>
      <c r="G972" s="121" t="str">
        <f>IF($D972="","",Lançamentos!V972)</f>
        <v/>
      </c>
      <c r="H972" s="121" t="str">
        <f>IF($D972="","",Lançamentos!X972)</f>
        <v/>
      </c>
      <c r="I972" s="121" t="str">
        <f>IF($D972="","",Lançamentos!Z972)</f>
        <v/>
      </c>
      <c r="J972" s="121" t="str">
        <f>IF($D972="","",Lançamentos!AB972)</f>
        <v/>
      </c>
      <c r="K972" s="121" t="str">
        <f>IF($D972="","",Lançamentos!AD972)</f>
        <v/>
      </c>
      <c r="L972" s="121" t="str">
        <f>IF($D972="","",Lançamentos!AF972)</f>
        <v/>
      </c>
      <c r="M972" s="121" t="str">
        <f>IF($D972="","",Lançamentos!AH972)</f>
        <v/>
      </c>
      <c r="N972" s="121" t="str">
        <f>IF($D972="","",Lançamentos!AJ972)</f>
        <v/>
      </c>
      <c r="O972" s="124" t="str">
        <f t="shared" si="85"/>
        <v/>
      </c>
      <c r="P972" s="125" t="str">
        <f t="shared" si="86"/>
        <v/>
      </c>
      <c r="R972" s="119">
        <f t="shared" si="83"/>
        <v>1</v>
      </c>
      <c r="S972" s="119">
        <f t="shared" si="83"/>
        <v>1</v>
      </c>
      <c r="T972" s="119">
        <f t="shared" si="83"/>
        <v>1</v>
      </c>
      <c r="U972" s="119">
        <f t="shared" si="83"/>
        <v>1</v>
      </c>
      <c r="V972" s="119">
        <f t="shared" si="83"/>
        <v>1</v>
      </c>
      <c r="W972" s="119">
        <f t="shared" si="82"/>
        <v>1</v>
      </c>
      <c r="X972" s="119">
        <f t="shared" si="82"/>
        <v>1</v>
      </c>
      <c r="Y972" s="119">
        <f t="shared" si="82"/>
        <v>1</v>
      </c>
      <c r="Z972" s="119">
        <f t="shared" si="82"/>
        <v>1</v>
      </c>
      <c r="AA972" s="119">
        <f t="shared" si="82"/>
        <v>1</v>
      </c>
      <c r="AB972" s="119">
        <f t="shared" si="84"/>
        <v>10</v>
      </c>
    </row>
    <row r="973" spans="3:28" ht="54.95" customHeight="1" x14ac:dyDescent="0.25">
      <c r="C973" s="56">
        <v>969</v>
      </c>
      <c r="D973" s="94" t="str">
        <f>IF(Lançamentos!G973="","",Lançamentos!G973)</f>
        <v/>
      </c>
      <c r="E973" s="120" t="str">
        <f>IF(D973="","",Lançamentos!R973)</f>
        <v/>
      </c>
      <c r="F973" s="121" t="str">
        <f>IF($D973="","",Lançamentos!T973)</f>
        <v/>
      </c>
      <c r="G973" s="121" t="str">
        <f>IF($D973="","",Lançamentos!V973)</f>
        <v/>
      </c>
      <c r="H973" s="121" t="str">
        <f>IF($D973="","",Lançamentos!X973)</f>
        <v/>
      </c>
      <c r="I973" s="121" t="str">
        <f>IF($D973="","",Lançamentos!Z973)</f>
        <v/>
      </c>
      <c r="J973" s="121" t="str">
        <f>IF($D973="","",Lançamentos!AB973)</f>
        <v/>
      </c>
      <c r="K973" s="121" t="str">
        <f>IF($D973="","",Lançamentos!AD973)</f>
        <v/>
      </c>
      <c r="L973" s="121" t="str">
        <f>IF($D973="","",Lançamentos!AF973)</f>
        <v/>
      </c>
      <c r="M973" s="121" t="str">
        <f>IF($D973="","",Lançamentos!AH973)</f>
        <v/>
      </c>
      <c r="N973" s="121" t="str">
        <f>IF($D973="","",Lançamentos!AJ973)</f>
        <v/>
      </c>
      <c r="O973" s="124" t="str">
        <f t="shared" si="85"/>
        <v/>
      </c>
      <c r="P973" s="125" t="str">
        <f t="shared" si="86"/>
        <v/>
      </c>
      <c r="R973" s="119">
        <f t="shared" si="83"/>
        <v>1</v>
      </c>
      <c r="S973" s="119">
        <f t="shared" si="83"/>
        <v>1</v>
      </c>
      <c r="T973" s="119">
        <f t="shared" si="83"/>
        <v>1</v>
      </c>
      <c r="U973" s="119">
        <f t="shared" si="83"/>
        <v>1</v>
      </c>
      <c r="V973" s="119">
        <f t="shared" si="83"/>
        <v>1</v>
      </c>
      <c r="W973" s="119">
        <f t="shared" si="82"/>
        <v>1</v>
      </c>
      <c r="X973" s="119">
        <f t="shared" si="82"/>
        <v>1</v>
      </c>
      <c r="Y973" s="119">
        <f t="shared" si="82"/>
        <v>1</v>
      </c>
      <c r="Z973" s="119">
        <f t="shared" si="82"/>
        <v>1</v>
      </c>
      <c r="AA973" s="119">
        <f t="shared" si="82"/>
        <v>1</v>
      </c>
      <c r="AB973" s="119">
        <f t="shared" si="84"/>
        <v>10</v>
      </c>
    </row>
    <row r="974" spans="3:28" ht="54.95" customHeight="1" x14ac:dyDescent="0.25">
      <c r="C974" s="56">
        <v>970</v>
      </c>
      <c r="D974" s="94" t="str">
        <f>IF(Lançamentos!G974="","",Lançamentos!G974)</f>
        <v/>
      </c>
      <c r="E974" s="120" t="str">
        <f>IF(D974="","",Lançamentos!R974)</f>
        <v/>
      </c>
      <c r="F974" s="121" t="str">
        <f>IF($D974="","",Lançamentos!T974)</f>
        <v/>
      </c>
      <c r="G974" s="121" t="str">
        <f>IF($D974="","",Lançamentos!V974)</f>
        <v/>
      </c>
      <c r="H974" s="121" t="str">
        <f>IF($D974="","",Lançamentos!X974)</f>
        <v/>
      </c>
      <c r="I974" s="121" t="str">
        <f>IF($D974="","",Lançamentos!Z974)</f>
        <v/>
      </c>
      <c r="J974" s="121" t="str">
        <f>IF($D974="","",Lançamentos!AB974)</f>
        <v/>
      </c>
      <c r="K974" s="121" t="str">
        <f>IF($D974="","",Lançamentos!AD974)</f>
        <v/>
      </c>
      <c r="L974" s="121" t="str">
        <f>IF($D974="","",Lançamentos!AF974)</f>
        <v/>
      </c>
      <c r="M974" s="121" t="str">
        <f>IF($D974="","",Lançamentos!AH974)</f>
        <v/>
      </c>
      <c r="N974" s="121" t="str">
        <f>IF($D974="","",Lançamentos!AJ974)</f>
        <v/>
      </c>
      <c r="O974" s="124" t="str">
        <f t="shared" si="85"/>
        <v/>
      </c>
      <c r="P974" s="125" t="str">
        <f t="shared" si="86"/>
        <v/>
      </c>
      <c r="R974" s="119">
        <f t="shared" si="83"/>
        <v>1</v>
      </c>
      <c r="S974" s="119">
        <f t="shared" si="83"/>
        <v>1</v>
      </c>
      <c r="T974" s="119">
        <f t="shared" si="83"/>
        <v>1</v>
      </c>
      <c r="U974" s="119">
        <f t="shared" si="83"/>
        <v>1</v>
      </c>
      <c r="V974" s="119">
        <f t="shared" si="83"/>
        <v>1</v>
      </c>
      <c r="W974" s="119">
        <f t="shared" si="82"/>
        <v>1</v>
      </c>
      <c r="X974" s="119">
        <f t="shared" si="82"/>
        <v>1</v>
      </c>
      <c r="Y974" s="119">
        <f t="shared" si="82"/>
        <v>1</v>
      </c>
      <c r="Z974" s="119">
        <f t="shared" si="82"/>
        <v>1</v>
      </c>
      <c r="AA974" s="119">
        <f t="shared" si="82"/>
        <v>1</v>
      </c>
      <c r="AB974" s="119">
        <f t="shared" si="84"/>
        <v>10</v>
      </c>
    </row>
    <row r="975" spans="3:28" ht="54.95" customHeight="1" x14ac:dyDescent="0.25">
      <c r="C975" s="56">
        <v>971</v>
      </c>
      <c r="D975" s="94" t="str">
        <f>IF(Lançamentos!G975="","",Lançamentos!G975)</f>
        <v/>
      </c>
      <c r="E975" s="120" t="str">
        <f>IF(D975="","",Lançamentos!R975)</f>
        <v/>
      </c>
      <c r="F975" s="121" t="str">
        <f>IF($D975="","",Lançamentos!T975)</f>
        <v/>
      </c>
      <c r="G975" s="121" t="str">
        <f>IF($D975="","",Lançamentos!V975)</f>
        <v/>
      </c>
      <c r="H975" s="121" t="str">
        <f>IF($D975="","",Lançamentos!X975)</f>
        <v/>
      </c>
      <c r="I975" s="121" t="str">
        <f>IF($D975="","",Lançamentos!Z975)</f>
        <v/>
      </c>
      <c r="J975" s="121" t="str">
        <f>IF($D975="","",Lançamentos!AB975)</f>
        <v/>
      </c>
      <c r="K975" s="121" t="str">
        <f>IF($D975="","",Lançamentos!AD975)</f>
        <v/>
      </c>
      <c r="L975" s="121" t="str">
        <f>IF($D975="","",Lançamentos!AF975)</f>
        <v/>
      </c>
      <c r="M975" s="121" t="str">
        <f>IF($D975="","",Lançamentos!AH975)</f>
        <v/>
      </c>
      <c r="N975" s="121" t="str">
        <f>IF($D975="","",Lançamentos!AJ975)</f>
        <v/>
      </c>
      <c r="O975" s="124" t="str">
        <f t="shared" si="85"/>
        <v/>
      </c>
      <c r="P975" s="125" t="str">
        <f t="shared" si="86"/>
        <v/>
      </c>
      <c r="R975" s="119">
        <f t="shared" si="83"/>
        <v>1</v>
      </c>
      <c r="S975" s="119">
        <f t="shared" si="83"/>
        <v>1</v>
      </c>
      <c r="T975" s="119">
        <f t="shared" si="83"/>
        <v>1</v>
      </c>
      <c r="U975" s="119">
        <f t="shared" si="83"/>
        <v>1</v>
      </c>
      <c r="V975" s="119">
        <f t="shared" si="83"/>
        <v>1</v>
      </c>
      <c r="W975" s="119">
        <f t="shared" si="82"/>
        <v>1</v>
      </c>
      <c r="X975" s="119">
        <f t="shared" si="82"/>
        <v>1</v>
      </c>
      <c r="Y975" s="119">
        <f t="shared" si="82"/>
        <v>1</v>
      </c>
      <c r="Z975" s="119">
        <f t="shared" si="82"/>
        <v>1</v>
      </c>
      <c r="AA975" s="119">
        <f t="shared" si="82"/>
        <v>1</v>
      </c>
      <c r="AB975" s="119">
        <f t="shared" si="84"/>
        <v>10</v>
      </c>
    </row>
    <row r="976" spans="3:28" ht="54.95" customHeight="1" x14ac:dyDescent="0.25">
      <c r="C976" s="56">
        <v>972</v>
      </c>
      <c r="D976" s="94" t="str">
        <f>IF(Lançamentos!G976="","",Lançamentos!G976)</f>
        <v/>
      </c>
      <c r="E976" s="120" t="str">
        <f>IF(D976="","",Lançamentos!R976)</f>
        <v/>
      </c>
      <c r="F976" s="121" t="str">
        <f>IF($D976="","",Lançamentos!T976)</f>
        <v/>
      </c>
      <c r="G976" s="121" t="str">
        <f>IF($D976="","",Lançamentos!V976)</f>
        <v/>
      </c>
      <c r="H976" s="121" t="str">
        <f>IF($D976="","",Lançamentos!X976)</f>
        <v/>
      </c>
      <c r="I976" s="121" t="str">
        <f>IF($D976="","",Lançamentos!Z976)</f>
        <v/>
      </c>
      <c r="J976" s="121" t="str">
        <f>IF($D976="","",Lançamentos!AB976)</f>
        <v/>
      </c>
      <c r="K976" s="121" t="str">
        <f>IF($D976="","",Lançamentos!AD976)</f>
        <v/>
      </c>
      <c r="L976" s="121" t="str">
        <f>IF($D976="","",Lançamentos!AF976)</f>
        <v/>
      </c>
      <c r="M976" s="121" t="str">
        <f>IF($D976="","",Lançamentos!AH976)</f>
        <v/>
      </c>
      <c r="N976" s="121" t="str">
        <f>IF($D976="","",Lançamentos!AJ976)</f>
        <v/>
      </c>
      <c r="O976" s="124" t="str">
        <f t="shared" si="85"/>
        <v/>
      </c>
      <c r="P976" s="125" t="str">
        <f t="shared" si="86"/>
        <v/>
      </c>
      <c r="R976" s="119">
        <f t="shared" si="83"/>
        <v>1</v>
      </c>
      <c r="S976" s="119">
        <f t="shared" si="83"/>
        <v>1</v>
      </c>
      <c r="T976" s="119">
        <f t="shared" si="83"/>
        <v>1</v>
      </c>
      <c r="U976" s="119">
        <f t="shared" si="83"/>
        <v>1</v>
      </c>
      <c r="V976" s="119">
        <f t="shared" si="83"/>
        <v>1</v>
      </c>
      <c r="W976" s="119">
        <f t="shared" si="82"/>
        <v>1</v>
      </c>
      <c r="X976" s="119">
        <f t="shared" si="82"/>
        <v>1</v>
      </c>
      <c r="Y976" s="119">
        <f t="shared" si="82"/>
        <v>1</v>
      </c>
      <c r="Z976" s="119">
        <f t="shared" si="82"/>
        <v>1</v>
      </c>
      <c r="AA976" s="119">
        <f t="shared" si="82"/>
        <v>1</v>
      </c>
      <c r="AB976" s="119">
        <f t="shared" si="84"/>
        <v>10</v>
      </c>
    </row>
    <row r="977" spans="3:28" ht="54.95" customHeight="1" x14ac:dyDescent="0.25">
      <c r="C977" s="56">
        <v>973</v>
      </c>
      <c r="D977" s="94" t="str">
        <f>IF(Lançamentos!G977="","",Lançamentos!G977)</f>
        <v/>
      </c>
      <c r="E977" s="120" t="str">
        <f>IF(D977="","",Lançamentos!R977)</f>
        <v/>
      </c>
      <c r="F977" s="121" t="str">
        <f>IF($D977="","",Lançamentos!T977)</f>
        <v/>
      </c>
      <c r="G977" s="121" t="str">
        <f>IF($D977="","",Lançamentos!V977)</f>
        <v/>
      </c>
      <c r="H977" s="121" t="str">
        <f>IF($D977="","",Lançamentos!X977)</f>
        <v/>
      </c>
      <c r="I977" s="121" t="str">
        <f>IF($D977="","",Lançamentos!Z977)</f>
        <v/>
      </c>
      <c r="J977" s="121" t="str">
        <f>IF($D977="","",Lançamentos!AB977)</f>
        <v/>
      </c>
      <c r="K977" s="121" t="str">
        <f>IF($D977="","",Lançamentos!AD977)</f>
        <v/>
      </c>
      <c r="L977" s="121" t="str">
        <f>IF($D977="","",Lançamentos!AF977)</f>
        <v/>
      </c>
      <c r="M977" s="121" t="str">
        <f>IF($D977="","",Lançamentos!AH977)</f>
        <v/>
      </c>
      <c r="N977" s="121" t="str">
        <f>IF($D977="","",Lançamentos!AJ977)</f>
        <v/>
      </c>
      <c r="O977" s="124" t="str">
        <f t="shared" si="85"/>
        <v/>
      </c>
      <c r="P977" s="125" t="str">
        <f t="shared" si="86"/>
        <v/>
      </c>
      <c r="R977" s="119">
        <f t="shared" si="83"/>
        <v>1</v>
      </c>
      <c r="S977" s="119">
        <f t="shared" si="83"/>
        <v>1</v>
      </c>
      <c r="T977" s="119">
        <f t="shared" si="83"/>
        <v>1</v>
      </c>
      <c r="U977" s="119">
        <f t="shared" si="83"/>
        <v>1</v>
      </c>
      <c r="V977" s="119">
        <f t="shared" si="83"/>
        <v>1</v>
      </c>
      <c r="W977" s="119">
        <f t="shared" si="82"/>
        <v>1</v>
      </c>
      <c r="X977" s="119">
        <f t="shared" si="82"/>
        <v>1</v>
      </c>
      <c r="Y977" s="119">
        <f t="shared" si="82"/>
        <v>1</v>
      </c>
      <c r="Z977" s="119">
        <f t="shared" si="82"/>
        <v>1</v>
      </c>
      <c r="AA977" s="119">
        <f t="shared" si="82"/>
        <v>1</v>
      </c>
      <c r="AB977" s="119">
        <f t="shared" si="84"/>
        <v>10</v>
      </c>
    </row>
    <row r="978" spans="3:28" ht="54.95" customHeight="1" x14ac:dyDescent="0.25">
      <c r="C978" s="56">
        <v>974</v>
      </c>
      <c r="D978" s="94" t="str">
        <f>IF(Lançamentos!G978="","",Lançamentos!G978)</f>
        <v/>
      </c>
      <c r="E978" s="120" t="str">
        <f>IF(D978="","",Lançamentos!R978)</f>
        <v/>
      </c>
      <c r="F978" s="121" t="str">
        <f>IF($D978="","",Lançamentos!T978)</f>
        <v/>
      </c>
      <c r="G978" s="121" t="str">
        <f>IF($D978="","",Lançamentos!V978)</f>
        <v/>
      </c>
      <c r="H978" s="121" t="str">
        <f>IF($D978="","",Lançamentos!X978)</f>
        <v/>
      </c>
      <c r="I978" s="121" t="str">
        <f>IF($D978="","",Lançamentos!Z978)</f>
        <v/>
      </c>
      <c r="J978" s="121" t="str">
        <f>IF($D978="","",Lançamentos!AB978)</f>
        <v/>
      </c>
      <c r="K978" s="121" t="str">
        <f>IF($D978="","",Lançamentos!AD978)</f>
        <v/>
      </c>
      <c r="L978" s="121" t="str">
        <f>IF($D978="","",Lançamentos!AF978)</f>
        <v/>
      </c>
      <c r="M978" s="121" t="str">
        <f>IF($D978="","",Lançamentos!AH978)</f>
        <v/>
      </c>
      <c r="N978" s="121" t="str">
        <f>IF($D978="","",Lançamentos!AJ978)</f>
        <v/>
      </c>
      <c r="O978" s="124" t="str">
        <f t="shared" si="85"/>
        <v/>
      </c>
      <c r="P978" s="125" t="str">
        <f t="shared" si="86"/>
        <v/>
      </c>
      <c r="R978" s="119">
        <f t="shared" si="83"/>
        <v>1</v>
      </c>
      <c r="S978" s="119">
        <f t="shared" si="83"/>
        <v>1</v>
      </c>
      <c r="T978" s="119">
        <f t="shared" si="83"/>
        <v>1</v>
      </c>
      <c r="U978" s="119">
        <f t="shared" si="83"/>
        <v>1</v>
      </c>
      <c r="V978" s="119">
        <f t="shared" si="83"/>
        <v>1</v>
      </c>
      <c r="W978" s="119">
        <f t="shared" si="82"/>
        <v>1</v>
      </c>
      <c r="X978" s="119">
        <f t="shared" si="82"/>
        <v>1</v>
      </c>
      <c r="Y978" s="119">
        <f t="shared" si="82"/>
        <v>1</v>
      </c>
      <c r="Z978" s="119">
        <f t="shared" si="82"/>
        <v>1</v>
      </c>
      <c r="AA978" s="119">
        <f t="shared" si="82"/>
        <v>1</v>
      </c>
      <c r="AB978" s="119">
        <f t="shared" si="84"/>
        <v>10</v>
      </c>
    </row>
    <row r="979" spans="3:28" ht="54.95" customHeight="1" x14ac:dyDescent="0.25">
      <c r="C979" s="56">
        <v>975</v>
      </c>
      <c r="D979" s="94" t="str">
        <f>IF(Lançamentos!G979="","",Lançamentos!G979)</f>
        <v/>
      </c>
      <c r="E979" s="120" t="str">
        <f>IF(D979="","",Lançamentos!R979)</f>
        <v/>
      </c>
      <c r="F979" s="121" t="str">
        <f>IF($D979="","",Lançamentos!T979)</f>
        <v/>
      </c>
      <c r="G979" s="121" t="str">
        <f>IF($D979="","",Lançamentos!V979)</f>
        <v/>
      </c>
      <c r="H979" s="121" t="str">
        <f>IF($D979="","",Lançamentos!X979)</f>
        <v/>
      </c>
      <c r="I979" s="121" t="str">
        <f>IF($D979="","",Lançamentos!Z979)</f>
        <v/>
      </c>
      <c r="J979" s="121" t="str">
        <f>IF($D979="","",Lançamentos!AB979)</f>
        <v/>
      </c>
      <c r="K979" s="121" t="str">
        <f>IF($D979="","",Lançamentos!AD979)</f>
        <v/>
      </c>
      <c r="L979" s="121" t="str">
        <f>IF($D979="","",Lançamentos!AF979)</f>
        <v/>
      </c>
      <c r="M979" s="121" t="str">
        <f>IF($D979="","",Lançamentos!AH979)</f>
        <v/>
      </c>
      <c r="N979" s="121" t="str">
        <f>IF($D979="","",Lançamentos!AJ979)</f>
        <v/>
      </c>
      <c r="O979" s="124" t="str">
        <f t="shared" si="85"/>
        <v/>
      </c>
      <c r="P979" s="125" t="str">
        <f t="shared" si="86"/>
        <v/>
      </c>
      <c r="R979" s="119">
        <f t="shared" si="83"/>
        <v>1</v>
      </c>
      <c r="S979" s="119">
        <f t="shared" si="83"/>
        <v>1</v>
      </c>
      <c r="T979" s="119">
        <f t="shared" si="83"/>
        <v>1</v>
      </c>
      <c r="U979" s="119">
        <f t="shared" si="83"/>
        <v>1</v>
      </c>
      <c r="V979" s="119">
        <f t="shared" si="83"/>
        <v>1</v>
      </c>
      <c r="W979" s="119">
        <f t="shared" si="82"/>
        <v>1</v>
      </c>
      <c r="X979" s="119">
        <f t="shared" si="82"/>
        <v>1</v>
      </c>
      <c r="Y979" s="119">
        <f t="shared" si="82"/>
        <v>1</v>
      </c>
      <c r="Z979" s="119">
        <f t="shared" si="82"/>
        <v>1</v>
      </c>
      <c r="AA979" s="119">
        <f t="shared" si="82"/>
        <v>1</v>
      </c>
      <c r="AB979" s="119">
        <f t="shared" si="84"/>
        <v>10</v>
      </c>
    </row>
    <row r="980" spans="3:28" ht="54.95" customHeight="1" x14ac:dyDescent="0.25">
      <c r="C980" s="56">
        <v>976</v>
      </c>
      <c r="D980" s="94" t="str">
        <f>IF(Lançamentos!G980="","",Lançamentos!G980)</f>
        <v/>
      </c>
      <c r="E980" s="120" t="str">
        <f>IF(D980="","",Lançamentos!R980)</f>
        <v/>
      </c>
      <c r="F980" s="121" t="str">
        <f>IF($D980="","",Lançamentos!T980)</f>
        <v/>
      </c>
      <c r="G980" s="121" t="str">
        <f>IF($D980="","",Lançamentos!V980)</f>
        <v/>
      </c>
      <c r="H980" s="121" t="str">
        <f>IF($D980="","",Lançamentos!X980)</f>
        <v/>
      </c>
      <c r="I980" s="121" t="str">
        <f>IF($D980="","",Lançamentos!Z980)</f>
        <v/>
      </c>
      <c r="J980" s="121" t="str">
        <f>IF($D980="","",Lançamentos!AB980)</f>
        <v/>
      </c>
      <c r="K980" s="121" t="str">
        <f>IF($D980="","",Lançamentos!AD980)</f>
        <v/>
      </c>
      <c r="L980" s="121" t="str">
        <f>IF($D980="","",Lançamentos!AF980)</f>
        <v/>
      </c>
      <c r="M980" s="121" t="str">
        <f>IF($D980="","",Lançamentos!AH980)</f>
        <v/>
      </c>
      <c r="N980" s="121" t="str">
        <f>IF($D980="","",Lançamentos!AJ980)</f>
        <v/>
      </c>
      <c r="O980" s="124" t="str">
        <f t="shared" si="85"/>
        <v/>
      </c>
      <c r="P980" s="125" t="str">
        <f t="shared" si="86"/>
        <v/>
      </c>
      <c r="R980" s="119">
        <f t="shared" si="83"/>
        <v>1</v>
      </c>
      <c r="S980" s="119">
        <f t="shared" si="83"/>
        <v>1</v>
      </c>
      <c r="T980" s="119">
        <f t="shared" si="83"/>
        <v>1</v>
      </c>
      <c r="U980" s="119">
        <f t="shared" si="83"/>
        <v>1</v>
      </c>
      <c r="V980" s="119">
        <f t="shared" si="83"/>
        <v>1</v>
      </c>
      <c r="W980" s="119">
        <f t="shared" si="82"/>
        <v>1</v>
      </c>
      <c r="X980" s="119">
        <f t="shared" si="82"/>
        <v>1</v>
      </c>
      <c r="Y980" s="119">
        <f t="shared" si="82"/>
        <v>1</v>
      </c>
      <c r="Z980" s="119">
        <f t="shared" si="82"/>
        <v>1</v>
      </c>
      <c r="AA980" s="119">
        <f t="shared" si="82"/>
        <v>1</v>
      </c>
      <c r="AB980" s="119">
        <f t="shared" si="84"/>
        <v>10</v>
      </c>
    </row>
    <row r="981" spans="3:28" ht="54.95" customHeight="1" x14ac:dyDescent="0.25">
      <c r="C981" s="56">
        <v>977</v>
      </c>
      <c r="D981" s="94" t="str">
        <f>IF(Lançamentos!G981="","",Lançamentos!G981)</f>
        <v/>
      </c>
      <c r="E981" s="120" t="str">
        <f>IF(D981="","",Lançamentos!R981)</f>
        <v/>
      </c>
      <c r="F981" s="121" t="str">
        <f>IF($D981="","",Lançamentos!T981)</f>
        <v/>
      </c>
      <c r="G981" s="121" t="str">
        <f>IF($D981="","",Lançamentos!V981)</f>
        <v/>
      </c>
      <c r="H981" s="121" t="str">
        <f>IF($D981="","",Lançamentos!X981)</f>
        <v/>
      </c>
      <c r="I981" s="121" t="str">
        <f>IF($D981="","",Lançamentos!Z981)</f>
        <v/>
      </c>
      <c r="J981" s="121" t="str">
        <f>IF($D981="","",Lançamentos!AB981)</f>
        <v/>
      </c>
      <c r="K981" s="121" t="str">
        <f>IF($D981="","",Lançamentos!AD981)</f>
        <v/>
      </c>
      <c r="L981" s="121" t="str">
        <f>IF($D981="","",Lançamentos!AF981)</f>
        <v/>
      </c>
      <c r="M981" s="121" t="str">
        <f>IF($D981="","",Lançamentos!AH981)</f>
        <v/>
      </c>
      <c r="N981" s="121" t="str">
        <f>IF($D981="","",Lançamentos!AJ981)</f>
        <v/>
      </c>
      <c r="O981" s="124" t="str">
        <f t="shared" si="85"/>
        <v/>
      </c>
      <c r="P981" s="125" t="str">
        <f t="shared" si="86"/>
        <v/>
      </c>
      <c r="R981" s="119">
        <f t="shared" si="83"/>
        <v>1</v>
      </c>
      <c r="S981" s="119">
        <f t="shared" si="83"/>
        <v>1</v>
      </c>
      <c r="T981" s="119">
        <f t="shared" si="83"/>
        <v>1</v>
      </c>
      <c r="U981" s="119">
        <f t="shared" si="83"/>
        <v>1</v>
      </c>
      <c r="V981" s="119">
        <f t="shared" si="83"/>
        <v>1</v>
      </c>
      <c r="W981" s="119">
        <f t="shared" si="82"/>
        <v>1</v>
      </c>
      <c r="X981" s="119">
        <f t="shared" si="82"/>
        <v>1</v>
      </c>
      <c r="Y981" s="119">
        <f t="shared" si="82"/>
        <v>1</v>
      </c>
      <c r="Z981" s="119">
        <f t="shared" si="82"/>
        <v>1</v>
      </c>
      <c r="AA981" s="119">
        <f t="shared" si="82"/>
        <v>1</v>
      </c>
      <c r="AB981" s="119">
        <f t="shared" si="84"/>
        <v>10</v>
      </c>
    </row>
    <row r="982" spans="3:28" ht="54.95" customHeight="1" x14ac:dyDescent="0.25">
      <c r="C982" s="56">
        <v>978</v>
      </c>
      <c r="D982" s="94" t="str">
        <f>IF(Lançamentos!G982="","",Lançamentos!G982)</f>
        <v/>
      </c>
      <c r="E982" s="120" t="str">
        <f>IF(D982="","",Lançamentos!R982)</f>
        <v/>
      </c>
      <c r="F982" s="121" t="str">
        <f>IF($D982="","",Lançamentos!T982)</f>
        <v/>
      </c>
      <c r="G982" s="121" t="str">
        <f>IF($D982="","",Lançamentos!V982)</f>
        <v/>
      </c>
      <c r="H982" s="121" t="str">
        <f>IF($D982="","",Lançamentos!X982)</f>
        <v/>
      </c>
      <c r="I982" s="121" t="str">
        <f>IF($D982="","",Lançamentos!Z982)</f>
        <v/>
      </c>
      <c r="J982" s="121" t="str">
        <f>IF($D982="","",Lançamentos!AB982)</f>
        <v/>
      </c>
      <c r="K982" s="121" t="str">
        <f>IF($D982="","",Lançamentos!AD982)</f>
        <v/>
      </c>
      <c r="L982" s="121" t="str">
        <f>IF($D982="","",Lançamentos!AF982)</f>
        <v/>
      </c>
      <c r="M982" s="121" t="str">
        <f>IF($D982="","",Lançamentos!AH982)</f>
        <v/>
      </c>
      <c r="N982" s="121" t="str">
        <f>IF($D982="","",Lançamentos!AJ982)</f>
        <v/>
      </c>
      <c r="O982" s="124" t="str">
        <f t="shared" si="85"/>
        <v/>
      </c>
      <c r="P982" s="125" t="str">
        <f t="shared" si="86"/>
        <v/>
      </c>
      <c r="R982" s="119">
        <f t="shared" si="83"/>
        <v>1</v>
      </c>
      <c r="S982" s="119">
        <f t="shared" si="83"/>
        <v>1</v>
      </c>
      <c r="T982" s="119">
        <f t="shared" si="83"/>
        <v>1</v>
      </c>
      <c r="U982" s="119">
        <f t="shared" si="83"/>
        <v>1</v>
      </c>
      <c r="V982" s="119">
        <f t="shared" si="83"/>
        <v>1</v>
      </c>
      <c r="W982" s="119">
        <f t="shared" si="82"/>
        <v>1</v>
      </c>
      <c r="X982" s="119">
        <f t="shared" si="82"/>
        <v>1</v>
      </c>
      <c r="Y982" s="119">
        <f t="shared" si="82"/>
        <v>1</v>
      </c>
      <c r="Z982" s="119">
        <f t="shared" si="82"/>
        <v>1</v>
      </c>
      <c r="AA982" s="119">
        <f t="shared" si="82"/>
        <v>1</v>
      </c>
      <c r="AB982" s="119">
        <f t="shared" si="84"/>
        <v>10</v>
      </c>
    </row>
    <row r="983" spans="3:28" ht="54.95" customHeight="1" x14ac:dyDescent="0.25">
      <c r="C983" s="56">
        <v>979</v>
      </c>
      <c r="D983" s="94" t="str">
        <f>IF(Lançamentos!G983="","",Lançamentos!G983)</f>
        <v/>
      </c>
      <c r="E983" s="120" t="str">
        <f>IF(D983="","",Lançamentos!R983)</f>
        <v/>
      </c>
      <c r="F983" s="121" t="str">
        <f>IF($D983="","",Lançamentos!T983)</f>
        <v/>
      </c>
      <c r="G983" s="121" t="str">
        <f>IF($D983="","",Lançamentos!V983)</f>
        <v/>
      </c>
      <c r="H983" s="121" t="str">
        <f>IF($D983="","",Lançamentos!X983)</f>
        <v/>
      </c>
      <c r="I983" s="121" t="str">
        <f>IF($D983="","",Lançamentos!Z983)</f>
        <v/>
      </c>
      <c r="J983" s="121" t="str">
        <f>IF($D983="","",Lançamentos!AB983)</f>
        <v/>
      </c>
      <c r="K983" s="121" t="str">
        <f>IF($D983="","",Lançamentos!AD983)</f>
        <v/>
      </c>
      <c r="L983" s="121" t="str">
        <f>IF($D983="","",Lançamentos!AF983)</f>
        <v/>
      </c>
      <c r="M983" s="121" t="str">
        <f>IF($D983="","",Lançamentos!AH983)</f>
        <v/>
      </c>
      <c r="N983" s="121" t="str">
        <f>IF($D983="","",Lançamentos!AJ983)</f>
        <v/>
      </c>
      <c r="O983" s="124" t="str">
        <f t="shared" si="85"/>
        <v/>
      </c>
      <c r="P983" s="125" t="str">
        <f t="shared" si="86"/>
        <v/>
      </c>
      <c r="R983" s="119">
        <f t="shared" si="83"/>
        <v>1</v>
      </c>
      <c r="S983" s="119">
        <f t="shared" si="83"/>
        <v>1</v>
      </c>
      <c r="T983" s="119">
        <f t="shared" si="83"/>
        <v>1</v>
      </c>
      <c r="U983" s="119">
        <f t="shared" si="83"/>
        <v>1</v>
      </c>
      <c r="V983" s="119">
        <f t="shared" si="83"/>
        <v>1</v>
      </c>
      <c r="W983" s="119">
        <f t="shared" si="82"/>
        <v>1</v>
      </c>
      <c r="X983" s="119">
        <f t="shared" si="82"/>
        <v>1</v>
      </c>
      <c r="Y983" s="119">
        <f t="shared" si="82"/>
        <v>1</v>
      </c>
      <c r="Z983" s="119">
        <f t="shared" si="82"/>
        <v>1</v>
      </c>
      <c r="AA983" s="119">
        <f t="shared" si="82"/>
        <v>1</v>
      </c>
      <c r="AB983" s="119">
        <f t="shared" si="84"/>
        <v>10</v>
      </c>
    </row>
    <row r="984" spans="3:28" ht="54.95" customHeight="1" x14ac:dyDescent="0.25">
      <c r="C984" s="56">
        <v>980</v>
      </c>
      <c r="D984" s="94" t="str">
        <f>IF(Lançamentos!G984="","",Lançamentos!G984)</f>
        <v/>
      </c>
      <c r="E984" s="120" t="str">
        <f>IF(D984="","",Lançamentos!R984)</f>
        <v/>
      </c>
      <c r="F984" s="121" t="str">
        <f>IF($D984="","",Lançamentos!T984)</f>
        <v/>
      </c>
      <c r="G984" s="121" t="str">
        <f>IF($D984="","",Lançamentos!V984)</f>
        <v/>
      </c>
      <c r="H984" s="121" t="str">
        <f>IF($D984="","",Lançamentos!X984)</f>
        <v/>
      </c>
      <c r="I984" s="121" t="str">
        <f>IF($D984="","",Lançamentos!Z984)</f>
        <v/>
      </c>
      <c r="J984" s="121" t="str">
        <f>IF($D984="","",Lançamentos!AB984)</f>
        <v/>
      </c>
      <c r="K984" s="121" t="str">
        <f>IF($D984="","",Lançamentos!AD984)</f>
        <v/>
      </c>
      <c r="L984" s="121" t="str">
        <f>IF($D984="","",Lançamentos!AF984)</f>
        <v/>
      </c>
      <c r="M984" s="121" t="str">
        <f>IF($D984="","",Lançamentos!AH984)</f>
        <v/>
      </c>
      <c r="N984" s="121" t="str">
        <f>IF($D984="","",Lançamentos!AJ984)</f>
        <v/>
      </c>
      <c r="O984" s="124" t="str">
        <f t="shared" si="85"/>
        <v/>
      </c>
      <c r="P984" s="125" t="str">
        <f t="shared" si="86"/>
        <v/>
      </c>
      <c r="R984" s="119">
        <f t="shared" si="83"/>
        <v>1</v>
      </c>
      <c r="S984" s="119">
        <f t="shared" si="83"/>
        <v>1</v>
      </c>
      <c r="T984" s="119">
        <f t="shared" si="83"/>
        <v>1</v>
      </c>
      <c r="U984" s="119">
        <f t="shared" si="83"/>
        <v>1</v>
      </c>
      <c r="V984" s="119">
        <f t="shared" si="83"/>
        <v>1</v>
      </c>
      <c r="W984" s="119">
        <f t="shared" si="82"/>
        <v>1</v>
      </c>
      <c r="X984" s="119">
        <f t="shared" si="82"/>
        <v>1</v>
      </c>
      <c r="Y984" s="119">
        <f t="shared" si="82"/>
        <v>1</v>
      </c>
      <c r="Z984" s="119">
        <f t="shared" si="82"/>
        <v>1</v>
      </c>
      <c r="AA984" s="119">
        <f t="shared" si="82"/>
        <v>1</v>
      </c>
      <c r="AB984" s="119">
        <f t="shared" si="84"/>
        <v>10</v>
      </c>
    </row>
    <row r="985" spans="3:28" ht="54.95" customHeight="1" x14ac:dyDescent="0.25">
      <c r="C985" s="56">
        <v>981</v>
      </c>
      <c r="D985" s="94" t="str">
        <f>IF(Lançamentos!G985="","",Lançamentos!G985)</f>
        <v/>
      </c>
      <c r="E985" s="120" t="str">
        <f>IF(D985="","",Lançamentos!R985)</f>
        <v/>
      </c>
      <c r="F985" s="121" t="str">
        <f>IF($D985="","",Lançamentos!T985)</f>
        <v/>
      </c>
      <c r="G985" s="121" t="str">
        <f>IF($D985="","",Lançamentos!V985)</f>
        <v/>
      </c>
      <c r="H985" s="121" t="str">
        <f>IF($D985="","",Lançamentos!X985)</f>
        <v/>
      </c>
      <c r="I985" s="121" t="str">
        <f>IF($D985="","",Lançamentos!Z985)</f>
        <v/>
      </c>
      <c r="J985" s="121" t="str">
        <f>IF($D985="","",Lançamentos!AB985)</f>
        <v/>
      </c>
      <c r="K985" s="121" t="str">
        <f>IF($D985="","",Lançamentos!AD985)</f>
        <v/>
      </c>
      <c r="L985" s="121" t="str">
        <f>IF($D985="","",Lançamentos!AF985)</f>
        <v/>
      </c>
      <c r="M985" s="121" t="str">
        <f>IF($D985="","",Lançamentos!AH985)</f>
        <v/>
      </c>
      <c r="N985" s="121" t="str">
        <f>IF($D985="","",Lançamentos!AJ985)</f>
        <v/>
      </c>
      <c r="O985" s="124" t="str">
        <f t="shared" si="85"/>
        <v/>
      </c>
      <c r="P985" s="125" t="str">
        <f t="shared" si="86"/>
        <v/>
      </c>
      <c r="R985" s="119">
        <f t="shared" si="83"/>
        <v>1</v>
      </c>
      <c r="S985" s="119">
        <f t="shared" si="83"/>
        <v>1</v>
      </c>
      <c r="T985" s="119">
        <f t="shared" si="83"/>
        <v>1</v>
      </c>
      <c r="U985" s="119">
        <f t="shared" si="83"/>
        <v>1</v>
      </c>
      <c r="V985" s="119">
        <f t="shared" si="83"/>
        <v>1</v>
      </c>
      <c r="W985" s="119">
        <f t="shared" si="82"/>
        <v>1</v>
      </c>
      <c r="X985" s="119">
        <f t="shared" si="82"/>
        <v>1</v>
      </c>
      <c r="Y985" s="119">
        <f t="shared" si="82"/>
        <v>1</v>
      </c>
      <c r="Z985" s="119">
        <f t="shared" si="82"/>
        <v>1</v>
      </c>
      <c r="AA985" s="119">
        <f t="shared" si="82"/>
        <v>1</v>
      </c>
      <c r="AB985" s="119">
        <f t="shared" si="84"/>
        <v>10</v>
      </c>
    </row>
    <row r="986" spans="3:28" ht="54.95" customHeight="1" x14ac:dyDescent="0.25">
      <c r="C986" s="56">
        <v>982</v>
      </c>
      <c r="D986" s="94" t="str">
        <f>IF(Lançamentos!G986="","",Lançamentos!G986)</f>
        <v/>
      </c>
      <c r="E986" s="120" t="str">
        <f>IF(D986="","",Lançamentos!R986)</f>
        <v/>
      </c>
      <c r="F986" s="121" t="str">
        <f>IF($D986="","",Lançamentos!T986)</f>
        <v/>
      </c>
      <c r="G986" s="121" t="str">
        <f>IF($D986="","",Lançamentos!V986)</f>
        <v/>
      </c>
      <c r="H986" s="121" t="str">
        <f>IF($D986="","",Lançamentos!X986)</f>
        <v/>
      </c>
      <c r="I986" s="121" t="str">
        <f>IF($D986="","",Lançamentos!Z986)</f>
        <v/>
      </c>
      <c r="J986" s="121" t="str">
        <f>IF($D986="","",Lançamentos!AB986)</f>
        <v/>
      </c>
      <c r="K986" s="121" t="str">
        <f>IF($D986="","",Lançamentos!AD986)</f>
        <v/>
      </c>
      <c r="L986" s="121" t="str">
        <f>IF($D986="","",Lançamentos!AF986)</f>
        <v/>
      </c>
      <c r="M986" s="121" t="str">
        <f>IF($D986="","",Lançamentos!AH986)</f>
        <v/>
      </c>
      <c r="N986" s="121" t="str">
        <f>IF($D986="","",Lançamentos!AJ986)</f>
        <v/>
      </c>
      <c r="O986" s="124" t="str">
        <f t="shared" si="85"/>
        <v/>
      </c>
      <c r="P986" s="125" t="str">
        <f t="shared" si="86"/>
        <v/>
      </c>
      <c r="R986" s="119">
        <f t="shared" si="83"/>
        <v>1</v>
      </c>
      <c r="S986" s="119">
        <f t="shared" si="83"/>
        <v>1</v>
      </c>
      <c r="T986" s="119">
        <f t="shared" si="83"/>
        <v>1</v>
      </c>
      <c r="U986" s="119">
        <f t="shared" si="83"/>
        <v>1</v>
      </c>
      <c r="V986" s="119">
        <f t="shared" si="83"/>
        <v>1</v>
      </c>
      <c r="W986" s="119">
        <f t="shared" si="82"/>
        <v>1</v>
      </c>
      <c r="X986" s="119">
        <f t="shared" si="82"/>
        <v>1</v>
      </c>
      <c r="Y986" s="119">
        <f t="shared" si="82"/>
        <v>1</v>
      </c>
      <c r="Z986" s="119">
        <f t="shared" si="82"/>
        <v>1</v>
      </c>
      <c r="AA986" s="119">
        <f t="shared" si="82"/>
        <v>1</v>
      </c>
      <c r="AB986" s="119">
        <f t="shared" si="84"/>
        <v>10</v>
      </c>
    </row>
    <row r="987" spans="3:28" ht="54.95" customHeight="1" x14ac:dyDescent="0.25">
      <c r="C987" s="56">
        <v>983</v>
      </c>
      <c r="D987" s="94" t="str">
        <f>IF(Lançamentos!G987="","",Lançamentos!G987)</f>
        <v/>
      </c>
      <c r="E987" s="120" t="str">
        <f>IF(D987="","",Lançamentos!R987)</f>
        <v/>
      </c>
      <c r="F987" s="121" t="str">
        <f>IF($D987="","",Lançamentos!T987)</f>
        <v/>
      </c>
      <c r="G987" s="121" t="str">
        <f>IF($D987="","",Lançamentos!V987)</f>
        <v/>
      </c>
      <c r="H987" s="121" t="str">
        <f>IF($D987="","",Lançamentos!X987)</f>
        <v/>
      </c>
      <c r="I987" s="121" t="str">
        <f>IF($D987="","",Lançamentos!Z987)</f>
        <v/>
      </c>
      <c r="J987" s="121" t="str">
        <f>IF($D987="","",Lançamentos!AB987)</f>
        <v/>
      </c>
      <c r="K987" s="121" t="str">
        <f>IF($D987="","",Lançamentos!AD987)</f>
        <v/>
      </c>
      <c r="L987" s="121" t="str">
        <f>IF($D987="","",Lançamentos!AF987)</f>
        <v/>
      </c>
      <c r="M987" s="121" t="str">
        <f>IF($D987="","",Lançamentos!AH987)</f>
        <v/>
      </c>
      <c r="N987" s="121" t="str">
        <f>IF($D987="","",Lançamentos!AJ987)</f>
        <v/>
      </c>
      <c r="O987" s="124" t="str">
        <f t="shared" si="85"/>
        <v/>
      </c>
      <c r="P987" s="125" t="str">
        <f t="shared" si="86"/>
        <v/>
      </c>
      <c r="R987" s="119">
        <f t="shared" si="83"/>
        <v>1</v>
      </c>
      <c r="S987" s="119">
        <f t="shared" si="83"/>
        <v>1</v>
      </c>
      <c r="T987" s="119">
        <f t="shared" si="83"/>
        <v>1</v>
      </c>
      <c r="U987" s="119">
        <f t="shared" si="83"/>
        <v>1</v>
      </c>
      <c r="V987" s="119">
        <f t="shared" si="83"/>
        <v>1</v>
      </c>
      <c r="W987" s="119">
        <f t="shared" si="82"/>
        <v>1</v>
      </c>
      <c r="X987" s="119">
        <f t="shared" si="82"/>
        <v>1</v>
      </c>
      <c r="Y987" s="119">
        <f t="shared" si="82"/>
        <v>1</v>
      </c>
      <c r="Z987" s="119">
        <f t="shared" si="82"/>
        <v>1</v>
      </c>
      <c r="AA987" s="119">
        <f t="shared" si="82"/>
        <v>1</v>
      </c>
      <c r="AB987" s="119">
        <f t="shared" si="84"/>
        <v>10</v>
      </c>
    </row>
    <row r="988" spans="3:28" ht="54.95" customHeight="1" x14ac:dyDescent="0.25">
      <c r="C988" s="56">
        <v>984</v>
      </c>
      <c r="D988" s="94" t="str">
        <f>IF(Lançamentos!G988="","",Lançamentos!G988)</f>
        <v/>
      </c>
      <c r="E988" s="120" t="str">
        <f>IF(D988="","",Lançamentos!R988)</f>
        <v/>
      </c>
      <c r="F988" s="121" t="str">
        <f>IF($D988="","",Lançamentos!T988)</f>
        <v/>
      </c>
      <c r="G988" s="121" t="str">
        <f>IF($D988="","",Lançamentos!V988)</f>
        <v/>
      </c>
      <c r="H988" s="121" t="str">
        <f>IF($D988="","",Lançamentos!X988)</f>
        <v/>
      </c>
      <c r="I988" s="121" t="str">
        <f>IF($D988="","",Lançamentos!Z988)</f>
        <v/>
      </c>
      <c r="J988" s="121" t="str">
        <f>IF($D988="","",Lançamentos!AB988)</f>
        <v/>
      </c>
      <c r="K988" s="121" t="str">
        <f>IF($D988="","",Lançamentos!AD988)</f>
        <v/>
      </c>
      <c r="L988" s="121" t="str">
        <f>IF($D988="","",Lançamentos!AF988)</f>
        <v/>
      </c>
      <c r="M988" s="121" t="str">
        <f>IF($D988="","",Lançamentos!AH988)</f>
        <v/>
      </c>
      <c r="N988" s="121" t="str">
        <f>IF($D988="","",Lançamentos!AJ988)</f>
        <v/>
      </c>
      <c r="O988" s="124" t="str">
        <f t="shared" si="85"/>
        <v/>
      </c>
      <c r="P988" s="125" t="str">
        <f t="shared" si="86"/>
        <v/>
      </c>
      <c r="R988" s="119">
        <f t="shared" si="83"/>
        <v>1</v>
      </c>
      <c r="S988" s="119">
        <f t="shared" si="83"/>
        <v>1</v>
      </c>
      <c r="T988" s="119">
        <f t="shared" si="83"/>
        <v>1</v>
      </c>
      <c r="U988" s="119">
        <f t="shared" si="83"/>
        <v>1</v>
      </c>
      <c r="V988" s="119">
        <f t="shared" si="83"/>
        <v>1</v>
      </c>
      <c r="W988" s="119">
        <f t="shared" ref="W988:AA1038" si="87">IF(J988=0,0,1)</f>
        <v>1</v>
      </c>
      <c r="X988" s="119">
        <f t="shared" si="87"/>
        <v>1</v>
      </c>
      <c r="Y988" s="119">
        <f t="shared" si="87"/>
        <v>1</v>
      </c>
      <c r="Z988" s="119">
        <f t="shared" si="87"/>
        <v>1</v>
      </c>
      <c r="AA988" s="119">
        <f t="shared" si="87"/>
        <v>1</v>
      </c>
      <c r="AB988" s="119">
        <f t="shared" si="84"/>
        <v>10</v>
      </c>
    </row>
    <row r="989" spans="3:28" ht="54.95" customHeight="1" x14ac:dyDescent="0.25">
      <c r="C989" s="56">
        <v>985</v>
      </c>
      <c r="D989" s="94" t="str">
        <f>IF(Lançamentos!G989="","",Lançamentos!G989)</f>
        <v/>
      </c>
      <c r="E989" s="120" t="str">
        <f>IF(D989="","",Lançamentos!R989)</f>
        <v/>
      </c>
      <c r="F989" s="121" t="str">
        <f>IF($D989="","",Lançamentos!T989)</f>
        <v/>
      </c>
      <c r="G989" s="121" t="str">
        <f>IF($D989="","",Lançamentos!V989)</f>
        <v/>
      </c>
      <c r="H989" s="121" t="str">
        <f>IF($D989="","",Lançamentos!X989)</f>
        <v/>
      </c>
      <c r="I989" s="121" t="str">
        <f>IF($D989="","",Lançamentos!Z989)</f>
        <v/>
      </c>
      <c r="J989" s="121" t="str">
        <f>IF($D989="","",Lançamentos!AB989)</f>
        <v/>
      </c>
      <c r="K989" s="121" t="str">
        <f>IF($D989="","",Lançamentos!AD989)</f>
        <v/>
      </c>
      <c r="L989" s="121" t="str">
        <f>IF($D989="","",Lançamentos!AF989)</f>
        <v/>
      </c>
      <c r="M989" s="121" t="str">
        <f>IF($D989="","",Lançamentos!AH989)</f>
        <v/>
      </c>
      <c r="N989" s="121" t="str">
        <f>IF($D989="","",Lançamentos!AJ989)</f>
        <v/>
      </c>
      <c r="O989" s="124" t="str">
        <f t="shared" si="85"/>
        <v/>
      </c>
      <c r="P989" s="125" t="str">
        <f t="shared" si="86"/>
        <v/>
      </c>
      <c r="R989" s="119">
        <f t="shared" ref="R989:V1039" si="88">IF(E989=0,0,1)</f>
        <v>1</v>
      </c>
      <c r="S989" s="119">
        <f t="shared" si="88"/>
        <v>1</v>
      </c>
      <c r="T989" s="119">
        <f t="shared" si="88"/>
        <v>1</v>
      </c>
      <c r="U989" s="119">
        <f t="shared" si="88"/>
        <v>1</v>
      </c>
      <c r="V989" s="119">
        <f t="shared" si="88"/>
        <v>1</v>
      </c>
      <c r="W989" s="119">
        <f t="shared" si="87"/>
        <v>1</v>
      </c>
      <c r="X989" s="119">
        <f t="shared" si="87"/>
        <v>1</v>
      </c>
      <c r="Y989" s="119">
        <f t="shared" si="87"/>
        <v>1</v>
      </c>
      <c r="Z989" s="119">
        <f t="shared" si="87"/>
        <v>1</v>
      </c>
      <c r="AA989" s="119">
        <f t="shared" si="87"/>
        <v>1</v>
      </c>
      <c r="AB989" s="119">
        <f t="shared" si="84"/>
        <v>10</v>
      </c>
    </row>
    <row r="990" spans="3:28" ht="54.95" customHeight="1" x14ac:dyDescent="0.25">
      <c r="C990" s="56">
        <v>986</v>
      </c>
      <c r="D990" s="94" t="str">
        <f>IF(Lançamentos!G990="","",Lançamentos!G990)</f>
        <v/>
      </c>
      <c r="E990" s="120" t="str">
        <f>IF(D990="","",Lançamentos!R990)</f>
        <v/>
      </c>
      <c r="F990" s="121" t="str">
        <f>IF($D990="","",Lançamentos!T990)</f>
        <v/>
      </c>
      <c r="G990" s="121" t="str">
        <f>IF($D990="","",Lançamentos!V990)</f>
        <v/>
      </c>
      <c r="H990" s="121" t="str">
        <f>IF($D990="","",Lançamentos!X990)</f>
        <v/>
      </c>
      <c r="I990" s="121" t="str">
        <f>IF($D990="","",Lançamentos!Z990)</f>
        <v/>
      </c>
      <c r="J990" s="121" t="str">
        <f>IF($D990="","",Lançamentos!AB990)</f>
        <v/>
      </c>
      <c r="K990" s="121" t="str">
        <f>IF($D990="","",Lançamentos!AD990)</f>
        <v/>
      </c>
      <c r="L990" s="121" t="str">
        <f>IF($D990="","",Lançamentos!AF990)</f>
        <v/>
      </c>
      <c r="M990" s="121" t="str">
        <f>IF($D990="","",Lançamentos!AH990)</f>
        <v/>
      </c>
      <c r="N990" s="121" t="str">
        <f>IF($D990="","",Lançamentos!AJ990)</f>
        <v/>
      </c>
      <c r="O990" s="124" t="str">
        <f t="shared" si="85"/>
        <v/>
      </c>
      <c r="P990" s="125" t="str">
        <f t="shared" si="86"/>
        <v/>
      </c>
      <c r="R990" s="119">
        <f t="shared" si="88"/>
        <v>1</v>
      </c>
      <c r="S990" s="119">
        <f t="shared" si="88"/>
        <v>1</v>
      </c>
      <c r="T990" s="119">
        <f t="shared" si="88"/>
        <v>1</v>
      </c>
      <c r="U990" s="119">
        <f t="shared" si="88"/>
        <v>1</v>
      </c>
      <c r="V990" s="119">
        <f t="shared" si="88"/>
        <v>1</v>
      </c>
      <c r="W990" s="119">
        <f t="shared" si="87"/>
        <v>1</v>
      </c>
      <c r="X990" s="119">
        <f t="shared" si="87"/>
        <v>1</v>
      </c>
      <c r="Y990" s="119">
        <f t="shared" si="87"/>
        <v>1</v>
      </c>
      <c r="Z990" s="119">
        <f t="shared" si="87"/>
        <v>1</v>
      </c>
      <c r="AA990" s="119">
        <f t="shared" si="87"/>
        <v>1</v>
      </c>
      <c r="AB990" s="119">
        <f t="shared" si="84"/>
        <v>10</v>
      </c>
    </row>
    <row r="991" spans="3:28" ht="54.95" customHeight="1" x14ac:dyDescent="0.25">
      <c r="C991" s="56">
        <v>987</v>
      </c>
      <c r="D991" s="94" t="str">
        <f>IF(Lançamentos!G991="","",Lançamentos!G991)</f>
        <v/>
      </c>
      <c r="E991" s="120" t="str">
        <f>IF(D991="","",Lançamentos!R991)</f>
        <v/>
      </c>
      <c r="F991" s="121" t="str">
        <f>IF($D991="","",Lançamentos!T991)</f>
        <v/>
      </c>
      <c r="G991" s="121" t="str">
        <f>IF($D991="","",Lançamentos!V991)</f>
        <v/>
      </c>
      <c r="H991" s="121" t="str">
        <f>IF($D991="","",Lançamentos!X991)</f>
        <v/>
      </c>
      <c r="I991" s="121" t="str">
        <f>IF($D991="","",Lançamentos!Z991)</f>
        <v/>
      </c>
      <c r="J991" s="121" t="str">
        <f>IF($D991="","",Lançamentos!AB991)</f>
        <v/>
      </c>
      <c r="K991" s="121" t="str">
        <f>IF($D991="","",Lançamentos!AD991)</f>
        <v/>
      </c>
      <c r="L991" s="121" t="str">
        <f>IF($D991="","",Lançamentos!AF991)</f>
        <v/>
      </c>
      <c r="M991" s="121" t="str">
        <f>IF($D991="","",Lançamentos!AH991)</f>
        <v/>
      </c>
      <c r="N991" s="121" t="str">
        <f>IF($D991="","",Lançamentos!AJ991)</f>
        <v/>
      </c>
      <c r="O991" s="124" t="str">
        <f t="shared" si="85"/>
        <v/>
      </c>
      <c r="P991" s="125" t="str">
        <f t="shared" si="86"/>
        <v/>
      </c>
      <c r="R991" s="119">
        <f t="shared" si="88"/>
        <v>1</v>
      </c>
      <c r="S991" s="119">
        <f t="shared" si="88"/>
        <v>1</v>
      </c>
      <c r="T991" s="119">
        <f t="shared" si="88"/>
        <v>1</v>
      </c>
      <c r="U991" s="119">
        <f t="shared" si="88"/>
        <v>1</v>
      </c>
      <c r="V991" s="119">
        <f t="shared" si="88"/>
        <v>1</v>
      </c>
      <c r="W991" s="119">
        <f t="shared" si="87"/>
        <v>1</v>
      </c>
      <c r="X991" s="119">
        <f t="shared" si="87"/>
        <v>1</v>
      </c>
      <c r="Y991" s="119">
        <f t="shared" si="87"/>
        <v>1</v>
      </c>
      <c r="Z991" s="119">
        <f t="shared" si="87"/>
        <v>1</v>
      </c>
      <c r="AA991" s="119">
        <f t="shared" si="87"/>
        <v>1</v>
      </c>
      <c r="AB991" s="119">
        <f t="shared" si="84"/>
        <v>10</v>
      </c>
    </row>
    <row r="992" spans="3:28" ht="54.95" customHeight="1" x14ac:dyDescent="0.25">
      <c r="C992" s="56">
        <v>988</v>
      </c>
      <c r="D992" s="94" t="str">
        <f>IF(Lançamentos!G992="","",Lançamentos!G992)</f>
        <v/>
      </c>
      <c r="E992" s="120" t="str">
        <f>IF(D992="","",Lançamentos!R992)</f>
        <v/>
      </c>
      <c r="F992" s="121" t="str">
        <f>IF($D992="","",Lançamentos!T992)</f>
        <v/>
      </c>
      <c r="G992" s="121" t="str">
        <f>IF($D992="","",Lançamentos!V992)</f>
        <v/>
      </c>
      <c r="H992" s="121" t="str">
        <f>IF($D992="","",Lançamentos!X992)</f>
        <v/>
      </c>
      <c r="I992" s="121" t="str">
        <f>IF($D992="","",Lançamentos!Z992)</f>
        <v/>
      </c>
      <c r="J992" s="121" t="str">
        <f>IF($D992="","",Lançamentos!AB992)</f>
        <v/>
      </c>
      <c r="K992" s="121" t="str">
        <f>IF($D992="","",Lançamentos!AD992)</f>
        <v/>
      </c>
      <c r="L992" s="121" t="str">
        <f>IF($D992="","",Lançamentos!AF992)</f>
        <v/>
      </c>
      <c r="M992" s="121" t="str">
        <f>IF($D992="","",Lançamentos!AH992)</f>
        <v/>
      </c>
      <c r="N992" s="121" t="str">
        <f>IF($D992="","",Lançamentos!AJ992)</f>
        <v/>
      </c>
      <c r="O992" s="124" t="str">
        <f t="shared" si="85"/>
        <v/>
      </c>
      <c r="P992" s="125" t="str">
        <f t="shared" si="86"/>
        <v/>
      </c>
      <c r="R992" s="119">
        <f t="shared" si="88"/>
        <v>1</v>
      </c>
      <c r="S992" s="119">
        <f t="shared" si="88"/>
        <v>1</v>
      </c>
      <c r="T992" s="119">
        <f t="shared" si="88"/>
        <v>1</v>
      </c>
      <c r="U992" s="119">
        <f t="shared" si="88"/>
        <v>1</v>
      </c>
      <c r="V992" s="119">
        <f t="shared" si="88"/>
        <v>1</v>
      </c>
      <c r="W992" s="119">
        <f t="shared" si="87"/>
        <v>1</v>
      </c>
      <c r="X992" s="119">
        <f t="shared" si="87"/>
        <v>1</v>
      </c>
      <c r="Y992" s="119">
        <f t="shared" si="87"/>
        <v>1</v>
      </c>
      <c r="Z992" s="119">
        <f t="shared" si="87"/>
        <v>1</v>
      </c>
      <c r="AA992" s="119">
        <f t="shared" si="87"/>
        <v>1</v>
      </c>
      <c r="AB992" s="119">
        <f t="shared" si="84"/>
        <v>10</v>
      </c>
    </row>
    <row r="993" spans="3:28" ht="54.95" customHeight="1" x14ac:dyDescent="0.25">
      <c r="C993" s="56">
        <v>989</v>
      </c>
      <c r="D993" s="94" t="str">
        <f>IF(Lançamentos!G993="","",Lançamentos!G993)</f>
        <v/>
      </c>
      <c r="E993" s="120" t="str">
        <f>IF(D993="","",Lançamentos!R993)</f>
        <v/>
      </c>
      <c r="F993" s="121" t="str">
        <f>IF($D993="","",Lançamentos!T993)</f>
        <v/>
      </c>
      <c r="G993" s="121" t="str">
        <f>IF($D993="","",Lançamentos!V993)</f>
        <v/>
      </c>
      <c r="H993" s="121" t="str">
        <f>IF($D993="","",Lançamentos!X993)</f>
        <v/>
      </c>
      <c r="I993" s="121" t="str">
        <f>IF($D993="","",Lançamentos!Z993)</f>
        <v/>
      </c>
      <c r="J993" s="121" t="str">
        <f>IF($D993="","",Lançamentos!AB993)</f>
        <v/>
      </c>
      <c r="K993" s="121" t="str">
        <f>IF($D993="","",Lançamentos!AD993)</f>
        <v/>
      </c>
      <c r="L993" s="121" t="str">
        <f>IF($D993="","",Lançamentos!AF993)</f>
        <v/>
      </c>
      <c r="M993" s="121" t="str">
        <f>IF($D993="","",Lançamentos!AH993)</f>
        <v/>
      </c>
      <c r="N993" s="121" t="str">
        <f>IF($D993="","",Lançamentos!AJ993)</f>
        <v/>
      </c>
      <c r="O993" s="124" t="str">
        <f t="shared" si="85"/>
        <v/>
      </c>
      <c r="P993" s="125" t="str">
        <f t="shared" si="86"/>
        <v/>
      </c>
      <c r="R993" s="119">
        <f t="shared" si="88"/>
        <v>1</v>
      </c>
      <c r="S993" s="119">
        <f t="shared" si="88"/>
        <v>1</v>
      </c>
      <c r="T993" s="119">
        <f t="shared" si="88"/>
        <v>1</v>
      </c>
      <c r="U993" s="119">
        <f t="shared" si="88"/>
        <v>1</v>
      </c>
      <c r="V993" s="119">
        <f t="shared" si="88"/>
        <v>1</v>
      </c>
      <c r="W993" s="119">
        <f t="shared" si="87"/>
        <v>1</v>
      </c>
      <c r="X993" s="119">
        <f t="shared" si="87"/>
        <v>1</v>
      </c>
      <c r="Y993" s="119">
        <f t="shared" si="87"/>
        <v>1</v>
      </c>
      <c r="Z993" s="119">
        <f t="shared" si="87"/>
        <v>1</v>
      </c>
      <c r="AA993" s="119">
        <f t="shared" si="87"/>
        <v>1</v>
      </c>
      <c r="AB993" s="119">
        <f t="shared" si="84"/>
        <v>10</v>
      </c>
    </row>
    <row r="994" spans="3:28" ht="54.95" customHeight="1" x14ac:dyDescent="0.25">
      <c r="C994" s="56">
        <v>990</v>
      </c>
      <c r="D994" s="94" t="str">
        <f>IF(Lançamentos!G994="","",Lançamentos!G994)</f>
        <v/>
      </c>
      <c r="E994" s="120" t="str">
        <f>IF(D994="","",Lançamentos!R994)</f>
        <v/>
      </c>
      <c r="F994" s="121" t="str">
        <f>IF($D994="","",Lançamentos!T994)</f>
        <v/>
      </c>
      <c r="G994" s="121" t="str">
        <f>IF($D994="","",Lançamentos!V994)</f>
        <v/>
      </c>
      <c r="H994" s="121" t="str">
        <f>IF($D994="","",Lançamentos!X994)</f>
        <v/>
      </c>
      <c r="I994" s="121" t="str">
        <f>IF($D994="","",Lançamentos!Z994)</f>
        <v/>
      </c>
      <c r="J994" s="121" t="str">
        <f>IF($D994="","",Lançamentos!AB994)</f>
        <v/>
      </c>
      <c r="K994" s="121" t="str">
        <f>IF($D994="","",Lançamentos!AD994)</f>
        <v/>
      </c>
      <c r="L994" s="121" t="str">
        <f>IF($D994="","",Lançamentos!AF994)</f>
        <v/>
      </c>
      <c r="M994" s="121" t="str">
        <f>IF($D994="","",Lançamentos!AH994)</f>
        <v/>
      </c>
      <c r="N994" s="121" t="str">
        <f>IF($D994="","",Lançamentos!AJ994)</f>
        <v/>
      </c>
      <c r="O994" s="124" t="str">
        <f t="shared" si="85"/>
        <v/>
      </c>
      <c r="P994" s="125" t="str">
        <f t="shared" si="86"/>
        <v/>
      </c>
      <c r="R994" s="119">
        <f t="shared" si="88"/>
        <v>1</v>
      </c>
      <c r="S994" s="119">
        <f t="shared" si="88"/>
        <v>1</v>
      </c>
      <c r="T994" s="119">
        <f t="shared" si="88"/>
        <v>1</v>
      </c>
      <c r="U994" s="119">
        <f t="shared" si="88"/>
        <v>1</v>
      </c>
      <c r="V994" s="119">
        <f t="shared" si="88"/>
        <v>1</v>
      </c>
      <c r="W994" s="119">
        <f t="shared" si="87"/>
        <v>1</v>
      </c>
      <c r="X994" s="119">
        <f t="shared" si="87"/>
        <v>1</v>
      </c>
      <c r="Y994" s="119">
        <f t="shared" si="87"/>
        <v>1</v>
      </c>
      <c r="Z994" s="119">
        <f t="shared" si="87"/>
        <v>1</v>
      </c>
      <c r="AA994" s="119">
        <f t="shared" si="87"/>
        <v>1</v>
      </c>
      <c r="AB994" s="119">
        <f t="shared" si="84"/>
        <v>10</v>
      </c>
    </row>
    <row r="995" spans="3:28" ht="54.95" customHeight="1" x14ac:dyDescent="0.25">
      <c r="C995" s="56">
        <v>991</v>
      </c>
      <c r="D995" s="94" t="str">
        <f>IF(Lançamentos!G995="","",Lançamentos!G995)</f>
        <v/>
      </c>
      <c r="E995" s="120" t="str">
        <f>IF(D995="","",Lançamentos!R995)</f>
        <v/>
      </c>
      <c r="F995" s="121" t="str">
        <f>IF($D995="","",Lançamentos!T995)</f>
        <v/>
      </c>
      <c r="G995" s="121" t="str">
        <f>IF($D995="","",Lançamentos!V995)</f>
        <v/>
      </c>
      <c r="H995" s="121" t="str">
        <f>IF($D995="","",Lançamentos!X995)</f>
        <v/>
      </c>
      <c r="I995" s="121" t="str">
        <f>IF($D995="","",Lançamentos!Z995)</f>
        <v/>
      </c>
      <c r="J995" s="121" t="str">
        <f>IF($D995="","",Lançamentos!AB995)</f>
        <v/>
      </c>
      <c r="K995" s="121" t="str">
        <f>IF($D995="","",Lançamentos!AD995)</f>
        <v/>
      </c>
      <c r="L995" s="121" t="str">
        <f>IF($D995="","",Lançamentos!AF995)</f>
        <v/>
      </c>
      <c r="M995" s="121" t="str">
        <f>IF($D995="","",Lançamentos!AH995)</f>
        <v/>
      </c>
      <c r="N995" s="121" t="str">
        <f>IF($D995="","",Lançamentos!AJ995)</f>
        <v/>
      </c>
      <c r="O995" s="124" t="str">
        <f t="shared" si="85"/>
        <v/>
      </c>
      <c r="P995" s="125" t="str">
        <f t="shared" si="86"/>
        <v/>
      </c>
      <c r="R995" s="119">
        <f t="shared" si="88"/>
        <v>1</v>
      </c>
      <c r="S995" s="119">
        <f t="shared" si="88"/>
        <v>1</v>
      </c>
      <c r="T995" s="119">
        <f t="shared" si="88"/>
        <v>1</v>
      </c>
      <c r="U995" s="119">
        <f t="shared" si="88"/>
        <v>1</v>
      </c>
      <c r="V995" s="119">
        <f t="shared" si="88"/>
        <v>1</v>
      </c>
      <c r="W995" s="119">
        <f t="shared" si="87"/>
        <v>1</v>
      </c>
      <c r="X995" s="119">
        <f t="shared" si="87"/>
        <v>1</v>
      </c>
      <c r="Y995" s="119">
        <f t="shared" si="87"/>
        <v>1</v>
      </c>
      <c r="Z995" s="119">
        <f t="shared" si="87"/>
        <v>1</v>
      </c>
      <c r="AA995" s="119">
        <f t="shared" si="87"/>
        <v>1</v>
      </c>
      <c r="AB995" s="119">
        <f t="shared" si="84"/>
        <v>10</v>
      </c>
    </row>
    <row r="996" spans="3:28" ht="54.95" customHeight="1" x14ac:dyDescent="0.25">
      <c r="C996" s="56">
        <v>992</v>
      </c>
      <c r="D996" s="94" t="str">
        <f>IF(Lançamentos!G996="","",Lançamentos!G996)</f>
        <v/>
      </c>
      <c r="E996" s="120" t="str">
        <f>IF(D996="","",Lançamentos!R996)</f>
        <v/>
      </c>
      <c r="F996" s="121" t="str">
        <f>IF($D996="","",Lançamentos!T996)</f>
        <v/>
      </c>
      <c r="G996" s="121" t="str">
        <f>IF($D996="","",Lançamentos!V996)</f>
        <v/>
      </c>
      <c r="H996" s="121" t="str">
        <f>IF($D996="","",Lançamentos!X996)</f>
        <v/>
      </c>
      <c r="I996" s="121" t="str">
        <f>IF($D996="","",Lançamentos!Z996)</f>
        <v/>
      </c>
      <c r="J996" s="121" t="str">
        <f>IF($D996="","",Lançamentos!AB996)</f>
        <v/>
      </c>
      <c r="K996" s="121" t="str">
        <f>IF($D996="","",Lançamentos!AD996)</f>
        <v/>
      </c>
      <c r="L996" s="121" t="str">
        <f>IF($D996="","",Lançamentos!AF996)</f>
        <v/>
      </c>
      <c r="M996" s="121" t="str">
        <f>IF($D996="","",Lançamentos!AH996)</f>
        <v/>
      </c>
      <c r="N996" s="121" t="str">
        <f>IF($D996="","",Lançamentos!AJ996)</f>
        <v/>
      </c>
      <c r="O996" s="124" t="str">
        <f t="shared" si="85"/>
        <v/>
      </c>
      <c r="P996" s="125" t="str">
        <f t="shared" si="86"/>
        <v/>
      </c>
      <c r="R996" s="119">
        <f t="shared" si="88"/>
        <v>1</v>
      </c>
      <c r="S996" s="119">
        <f t="shared" si="88"/>
        <v>1</v>
      </c>
      <c r="T996" s="119">
        <f t="shared" si="88"/>
        <v>1</v>
      </c>
      <c r="U996" s="119">
        <f t="shared" si="88"/>
        <v>1</v>
      </c>
      <c r="V996" s="119">
        <f t="shared" si="88"/>
        <v>1</v>
      </c>
      <c r="W996" s="119">
        <f t="shared" si="87"/>
        <v>1</v>
      </c>
      <c r="X996" s="119">
        <f t="shared" si="87"/>
        <v>1</v>
      </c>
      <c r="Y996" s="119">
        <f t="shared" si="87"/>
        <v>1</v>
      </c>
      <c r="Z996" s="119">
        <f t="shared" si="87"/>
        <v>1</v>
      </c>
      <c r="AA996" s="119">
        <f t="shared" si="87"/>
        <v>1</v>
      </c>
      <c r="AB996" s="119">
        <f t="shared" si="84"/>
        <v>10</v>
      </c>
    </row>
    <row r="997" spans="3:28" ht="54.95" customHeight="1" x14ac:dyDescent="0.25">
      <c r="C997" s="56">
        <v>993</v>
      </c>
      <c r="D997" s="94" t="str">
        <f>IF(Lançamentos!G997="","",Lançamentos!G997)</f>
        <v/>
      </c>
      <c r="E997" s="120" t="str">
        <f>IF(D997="","",Lançamentos!R997)</f>
        <v/>
      </c>
      <c r="F997" s="121" t="str">
        <f>IF($D997="","",Lançamentos!T997)</f>
        <v/>
      </c>
      <c r="G997" s="121" t="str">
        <f>IF($D997="","",Lançamentos!V997)</f>
        <v/>
      </c>
      <c r="H997" s="121" t="str">
        <f>IF($D997="","",Lançamentos!X997)</f>
        <v/>
      </c>
      <c r="I997" s="121" t="str">
        <f>IF($D997="","",Lançamentos!Z997)</f>
        <v/>
      </c>
      <c r="J997" s="121" t="str">
        <f>IF($D997="","",Lançamentos!AB997)</f>
        <v/>
      </c>
      <c r="K997" s="121" t="str">
        <f>IF($D997="","",Lançamentos!AD997)</f>
        <v/>
      </c>
      <c r="L997" s="121" t="str">
        <f>IF($D997="","",Lançamentos!AF997)</f>
        <v/>
      </c>
      <c r="M997" s="121" t="str">
        <f>IF($D997="","",Lançamentos!AH997)</f>
        <v/>
      </c>
      <c r="N997" s="121" t="str">
        <f>IF($D997="","",Lançamentos!AJ997)</f>
        <v/>
      </c>
      <c r="O997" s="124" t="str">
        <f t="shared" si="85"/>
        <v/>
      </c>
      <c r="P997" s="125" t="str">
        <f t="shared" si="86"/>
        <v/>
      </c>
      <c r="R997" s="119">
        <f t="shared" si="88"/>
        <v>1</v>
      </c>
      <c r="S997" s="119">
        <f t="shared" si="88"/>
        <v>1</v>
      </c>
      <c r="T997" s="119">
        <f t="shared" si="88"/>
        <v>1</v>
      </c>
      <c r="U997" s="119">
        <f t="shared" si="88"/>
        <v>1</v>
      </c>
      <c r="V997" s="119">
        <f t="shared" si="88"/>
        <v>1</v>
      </c>
      <c r="W997" s="119">
        <f t="shared" si="87"/>
        <v>1</v>
      </c>
      <c r="X997" s="119">
        <f t="shared" si="87"/>
        <v>1</v>
      </c>
      <c r="Y997" s="119">
        <f t="shared" si="87"/>
        <v>1</v>
      </c>
      <c r="Z997" s="119">
        <f t="shared" si="87"/>
        <v>1</v>
      </c>
      <c r="AA997" s="119">
        <f t="shared" si="87"/>
        <v>1</v>
      </c>
      <c r="AB997" s="119">
        <f t="shared" si="84"/>
        <v>10</v>
      </c>
    </row>
    <row r="998" spans="3:28" ht="54.95" customHeight="1" x14ac:dyDescent="0.25">
      <c r="C998" s="56">
        <v>994</v>
      </c>
      <c r="D998" s="94" t="str">
        <f>IF(Lançamentos!G998="","",Lançamentos!G998)</f>
        <v/>
      </c>
      <c r="E998" s="120" t="str">
        <f>IF(D998="","",Lançamentos!R998)</f>
        <v/>
      </c>
      <c r="F998" s="121" t="str">
        <f>IF($D998="","",Lançamentos!T998)</f>
        <v/>
      </c>
      <c r="G998" s="121" t="str">
        <f>IF($D998="","",Lançamentos!V998)</f>
        <v/>
      </c>
      <c r="H998" s="121" t="str">
        <f>IF($D998="","",Lançamentos!X998)</f>
        <v/>
      </c>
      <c r="I998" s="121" t="str">
        <f>IF($D998="","",Lançamentos!Z998)</f>
        <v/>
      </c>
      <c r="J998" s="121" t="str">
        <f>IF($D998="","",Lançamentos!AB998)</f>
        <v/>
      </c>
      <c r="K998" s="121" t="str">
        <f>IF($D998="","",Lançamentos!AD998)</f>
        <v/>
      </c>
      <c r="L998" s="121" t="str">
        <f>IF($D998="","",Lançamentos!AF998)</f>
        <v/>
      </c>
      <c r="M998" s="121" t="str">
        <f>IF($D998="","",Lançamentos!AH998)</f>
        <v/>
      </c>
      <c r="N998" s="121" t="str">
        <f>IF($D998="","",Lançamentos!AJ998)</f>
        <v/>
      </c>
      <c r="O998" s="124" t="str">
        <f t="shared" si="85"/>
        <v/>
      </c>
      <c r="P998" s="125" t="str">
        <f t="shared" si="86"/>
        <v/>
      </c>
      <c r="R998" s="119">
        <f t="shared" si="88"/>
        <v>1</v>
      </c>
      <c r="S998" s="119">
        <f t="shared" si="88"/>
        <v>1</v>
      </c>
      <c r="T998" s="119">
        <f t="shared" si="88"/>
        <v>1</v>
      </c>
      <c r="U998" s="119">
        <f t="shared" si="88"/>
        <v>1</v>
      </c>
      <c r="V998" s="119">
        <f t="shared" si="88"/>
        <v>1</v>
      </c>
      <c r="W998" s="119">
        <f t="shared" si="87"/>
        <v>1</v>
      </c>
      <c r="X998" s="119">
        <f t="shared" si="87"/>
        <v>1</v>
      </c>
      <c r="Y998" s="119">
        <f t="shared" si="87"/>
        <v>1</v>
      </c>
      <c r="Z998" s="119">
        <f t="shared" si="87"/>
        <v>1</v>
      </c>
      <c r="AA998" s="119">
        <f t="shared" si="87"/>
        <v>1</v>
      </c>
      <c r="AB998" s="119">
        <f t="shared" si="84"/>
        <v>10</v>
      </c>
    </row>
    <row r="999" spans="3:28" ht="54.95" customHeight="1" x14ac:dyDescent="0.25">
      <c r="C999" s="56">
        <v>995</v>
      </c>
      <c r="D999" s="94" t="str">
        <f>IF(Lançamentos!G999="","",Lançamentos!G999)</f>
        <v/>
      </c>
      <c r="E999" s="120" t="str">
        <f>IF(D999="","",Lançamentos!R999)</f>
        <v/>
      </c>
      <c r="F999" s="121" t="str">
        <f>IF($D999="","",Lançamentos!T999)</f>
        <v/>
      </c>
      <c r="G999" s="121" t="str">
        <f>IF($D999="","",Lançamentos!V999)</f>
        <v/>
      </c>
      <c r="H999" s="121" t="str">
        <f>IF($D999="","",Lançamentos!X999)</f>
        <v/>
      </c>
      <c r="I999" s="121" t="str">
        <f>IF($D999="","",Lançamentos!Z999)</f>
        <v/>
      </c>
      <c r="J999" s="121" t="str">
        <f>IF($D999="","",Lançamentos!AB999)</f>
        <v/>
      </c>
      <c r="K999" s="121" t="str">
        <f>IF($D999="","",Lançamentos!AD999)</f>
        <v/>
      </c>
      <c r="L999" s="121" t="str">
        <f>IF($D999="","",Lançamentos!AF999)</f>
        <v/>
      </c>
      <c r="M999" s="121" t="str">
        <f>IF($D999="","",Lançamentos!AH999)</f>
        <v/>
      </c>
      <c r="N999" s="121" t="str">
        <f>IF($D999="","",Lançamentos!AJ999)</f>
        <v/>
      </c>
      <c r="O999" s="124" t="str">
        <f t="shared" si="85"/>
        <v/>
      </c>
      <c r="P999" s="125" t="str">
        <f t="shared" si="86"/>
        <v/>
      </c>
      <c r="R999" s="119">
        <f t="shared" si="88"/>
        <v>1</v>
      </c>
      <c r="S999" s="119">
        <f t="shared" si="88"/>
        <v>1</v>
      </c>
      <c r="T999" s="119">
        <f t="shared" si="88"/>
        <v>1</v>
      </c>
      <c r="U999" s="119">
        <f t="shared" si="88"/>
        <v>1</v>
      </c>
      <c r="V999" s="119">
        <f t="shared" si="88"/>
        <v>1</v>
      </c>
      <c r="W999" s="119">
        <f t="shared" si="87"/>
        <v>1</v>
      </c>
      <c r="X999" s="119">
        <f t="shared" si="87"/>
        <v>1</v>
      </c>
      <c r="Y999" s="119">
        <f t="shared" si="87"/>
        <v>1</v>
      </c>
      <c r="Z999" s="119">
        <f t="shared" si="87"/>
        <v>1</v>
      </c>
      <c r="AA999" s="119">
        <f t="shared" si="87"/>
        <v>1</v>
      </c>
      <c r="AB999" s="119">
        <f t="shared" si="84"/>
        <v>10</v>
      </c>
    </row>
    <row r="1000" spans="3:28" ht="54.95" customHeight="1" x14ac:dyDescent="0.25">
      <c r="C1000" s="56">
        <v>996</v>
      </c>
      <c r="D1000" s="94" t="str">
        <f>IF(Lançamentos!G1000="","",Lançamentos!G1000)</f>
        <v/>
      </c>
      <c r="E1000" s="120" t="str">
        <f>IF(D1000="","",Lançamentos!R1000)</f>
        <v/>
      </c>
      <c r="F1000" s="121" t="str">
        <f>IF($D1000="","",Lançamentos!T1000)</f>
        <v/>
      </c>
      <c r="G1000" s="121" t="str">
        <f>IF($D1000="","",Lançamentos!V1000)</f>
        <v/>
      </c>
      <c r="H1000" s="121" t="str">
        <f>IF($D1000="","",Lançamentos!X1000)</f>
        <v/>
      </c>
      <c r="I1000" s="121" t="str">
        <f>IF($D1000="","",Lançamentos!Z1000)</f>
        <v/>
      </c>
      <c r="J1000" s="121" t="str">
        <f>IF($D1000="","",Lançamentos!AB1000)</f>
        <v/>
      </c>
      <c r="K1000" s="121" t="str">
        <f>IF($D1000="","",Lançamentos!AD1000)</f>
        <v/>
      </c>
      <c r="L1000" s="121" t="str">
        <f>IF($D1000="","",Lançamentos!AF1000)</f>
        <v/>
      </c>
      <c r="M1000" s="121" t="str">
        <f>IF($D1000="","",Lançamentos!AH1000)</f>
        <v/>
      </c>
      <c r="N1000" s="121" t="str">
        <f>IF($D1000="","",Lançamentos!AJ1000)</f>
        <v/>
      </c>
      <c r="O1000" s="124" t="str">
        <f t="shared" si="85"/>
        <v/>
      </c>
      <c r="P1000" s="125" t="str">
        <f t="shared" si="86"/>
        <v/>
      </c>
      <c r="R1000" s="119">
        <f t="shared" si="88"/>
        <v>1</v>
      </c>
      <c r="S1000" s="119">
        <f t="shared" si="88"/>
        <v>1</v>
      </c>
      <c r="T1000" s="119">
        <f t="shared" si="88"/>
        <v>1</v>
      </c>
      <c r="U1000" s="119">
        <f t="shared" si="88"/>
        <v>1</v>
      </c>
      <c r="V1000" s="119">
        <f t="shared" si="88"/>
        <v>1</v>
      </c>
      <c r="W1000" s="119">
        <f t="shared" si="87"/>
        <v>1</v>
      </c>
      <c r="X1000" s="119">
        <f t="shared" si="87"/>
        <v>1</v>
      </c>
      <c r="Y1000" s="119">
        <f t="shared" si="87"/>
        <v>1</v>
      </c>
      <c r="Z1000" s="119">
        <f t="shared" si="87"/>
        <v>1</v>
      </c>
      <c r="AA1000" s="119">
        <f t="shared" si="87"/>
        <v>1</v>
      </c>
      <c r="AB1000" s="119">
        <f t="shared" si="84"/>
        <v>10</v>
      </c>
    </row>
    <row r="1001" spans="3:28" ht="54.95" customHeight="1" x14ac:dyDescent="0.25">
      <c r="C1001" s="56">
        <v>997</v>
      </c>
      <c r="D1001" s="94" t="str">
        <f>IF(Lançamentos!G1001="","",Lançamentos!G1001)</f>
        <v/>
      </c>
      <c r="E1001" s="120" t="str">
        <f>IF(D1001="","",Lançamentos!R1001)</f>
        <v/>
      </c>
      <c r="F1001" s="121" t="str">
        <f>IF($D1001="","",Lançamentos!T1001)</f>
        <v/>
      </c>
      <c r="G1001" s="121" t="str">
        <f>IF($D1001="","",Lançamentos!V1001)</f>
        <v/>
      </c>
      <c r="H1001" s="121" t="str">
        <f>IF($D1001="","",Lançamentos!X1001)</f>
        <v/>
      </c>
      <c r="I1001" s="121" t="str">
        <f>IF($D1001="","",Lançamentos!Z1001)</f>
        <v/>
      </c>
      <c r="J1001" s="121" t="str">
        <f>IF($D1001="","",Lançamentos!AB1001)</f>
        <v/>
      </c>
      <c r="K1001" s="121" t="str">
        <f>IF($D1001="","",Lançamentos!AD1001)</f>
        <v/>
      </c>
      <c r="L1001" s="121" t="str">
        <f>IF($D1001="","",Lançamentos!AF1001)</f>
        <v/>
      </c>
      <c r="M1001" s="121" t="str">
        <f>IF($D1001="","",Lançamentos!AH1001)</f>
        <v/>
      </c>
      <c r="N1001" s="121" t="str">
        <f>IF($D1001="","",Lançamentos!AJ1001)</f>
        <v/>
      </c>
      <c r="O1001" s="124" t="str">
        <f t="shared" si="85"/>
        <v/>
      </c>
      <c r="P1001" s="125" t="str">
        <f t="shared" si="86"/>
        <v/>
      </c>
      <c r="R1001" s="119">
        <f t="shared" si="88"/>
        <v>1</v>
      </c>
      <c r="S1001" s="119">
        <f t="shared" si="88"/>
        <v>1</v>
      </c>
      <c r="T1001" s="119">
        <f t="shared" si="88"/>
        <v>1</v>
      </c>
      <c r="U1001" s="119">
        <f t="shared" si="88"/>
        <v>1</v>
      </c>
      <c r="V1001" s="119">
        <f t="shared" si="88"/>
        <v>1</v>
      </c>
      <c r="W1001" s="119">
        <f t="shared" si="87"/>
        <v>1</v>
      </c>
      <c r="X1001" s="119">
        <f t="shared" si="87"/>
        <v>1</v>
      </c>
      <c r="Y1001" s="119">
        <f t="shared" si="87"/>
        <v>1</v>
      </c>
      <c r="Z1001" s="119">
        <f t="shared" si="87"/>
        <v>1</v>
      </c>
      <c r="AA1001" s="119">
        <f t="shared" si="87"/>
        <v>1</v>
      </c>
      <c r="AB1001" s="119">
        <f t="shared" si="84"/>
        <v>10</v>
      </c>
    </row>
    <row r="1002" spans="3:28" ht="54.95" customHeight="1" x14ac:dyDescent="0.25">
      <c r="C1002" s="56">
        <v>998</v>
      </c>
      <c r="D1002" s="94" t="str">
        <f>IF(Lançamentos!G1002="","",Lançamentos!G1002)</f>
        <v/>
      </c>
      <c r="E1002" s="120" t="str">
        <f>IF(D1002="","",Lançamentos!R1002)</f>
        <v/>
      </c>
      <c r="F1002" s="121" t="str">
        <f>IF($D1002="","",Lançamentos!T1002)</f>
        <v/>
      </c>
      <c r="G1002" s="121" t="str">
        <f>IF($D1002="","",Lançamentos!V1002)</f>
        <v/>
      </c>
      <c r="H1002" s="121" t="str">
        <f>IF($D1002="","",Lançamentos!X1002)</f>
        <v/>
      </c>
      <c r="I1002" s="121" t="str">
        <f>IF($D1002="","",Lançamentos!Z1002)</f>
        <v/>
      </c>
      <c r="J1002" s="121" t="str">
        <f>IF($D1002="","",Lançamentos!AB1002)</f>
        <v/>
      </c>
      <c r="K1002" s="121" t="str">
        <f>IF($D1002="","",Lançamentos!AD1002)</f>
        <v/>
      </c>
      <c r="L1002" s="121" t="str">
        <f>IF($D1002="","",Lançamentos!AF1002)</f>
        <v/>
      </c>
      <c r="M1002" s="121" t="str">
        <f>IF($D1002="","",Lançamentos!AH1002)</f>
        <v/>
      </c>
      <c r="N1002" s="121" t="str">
        <f>IF($D1002="","",Lançamentos!AJ1002)</f>
        <v/>
      </c>
      <c r="O1002" s="124" t="str">
        <f t="shared" si="85"/>
        <v/>
      </c>
      <c r="P1002" s="125" t="str">
        <f t="shared" si="86"/>
        <v/>
      </c>
      <c r="R1002" s="119">
        <f t="shared" si="88"/>
        <v>1</v>
      </c>
      <c r="S1002" s="119">
        <f t="shared" si="88"/>
        <v>1</v>
      </c>
      <c r="T1002" s="119">
        <f t="shared" si="88"/>
        <v>1</v>
      </c>
      <c r="U1002" s="119">
        <f t="shared" si="88"/>
        <v>1</v>
      </c>
      <c r="V1002" s="119">
        <f t="shared" si="88"/>
        <v>1</v>
      </c>
      <c r="W1002" s="119">
        <f t="shared" si="87"/>
        <v>1</v>
      </c>
      <c r="X1002" s="119">
        <f t="shared" si="87"/>
        <v>1</v>
      </c>
      <c r="Y1002" s="119">
        <f t="shared" si="87"/>
        <v>1</v>
      </c>
      <c r="Z1002" s="119">
        <f t="shared" si="87"/>
        <v>1</v>
      </c>
      <c r="AA1002" s="119">
        <f t="shared" si="87"/>
        <v>1</v>
      </c>
      <c r="AB1002" s="119">
        <f t="shared" si="84"/>
        <v>10</v>
      </c>
    </row>
    <row r="1003" spans="3:28" ht="54.95" customHeight="1" x14ac:dyDescent="0.25">
      <c r="C1003" s="56">
        <v>999</v>
      </c>
      <c r="D1003" s="94" t="str">
        <f>IF(Lançamentos!G1003="","",Lançamentos!G1003)</f>
        <v/>
      </c>
      <c r="E1003" s="120" t="str">
        <f>IF(D1003="","",Lançamentos!R1003)</f>
        <v/>
      </c>
      <c r="F1003" s="121" t="str">
        <f>IF($D1003="","",Lançamentos!T1003)</f>
        <v/>
      </c>
      <c r="G1003" s="121" t="str">
        <f>IF($D1003="","",Lançamentos!V1003)</f>
        <v/>
      </c>
      <c r="H1003" s="121" t="str">
        <f>IF($D1003="","",Lançamentos!X1003)</f>
        <v/>
      </c>
      <c r="I1003" s="121" t="str">
        <f>IF($D1003="","",Lançamentos!Z1003)</f>
        <v/>
      </c>
      <c r="J1003" s="121" t="str">
        <f>IF($D1003="","",Lançamentos!AB1003)</f>
        <v/>
      </c>
      <c r="K1003" s="121" t="str">
        <f>IF($D1003="","",Lançamentos!AD1003)</f>
        <v/>
      </c>
      <c r="L1003" s="121" t="str">
        <f>IF($D1003="","",Lançamentos!AF1003)</f>
        <v/>
      </c>
      <c r="M1003" s="121" t="str">
        <f>IF($D1003="","",Lançamentos!AH1003)</f>
        <v/>
      </c>
      <c r="N1003" s="121" t="str">
        <f>IF($D1003="","",Lançamentos!AJ1003)</f>
        <v/>
      </c>
      <c r="O1003" s="124" t="str">
        <f t="shared" si="85"/>
        <v/>
      </c>
      <c r="P1003" s="125" t="str">
        <f t="shared" si="86"/>
        <v/>
      </c>
      <c r="R1003" s="119">
        <f t="shared" si="88"/>
        <v>1</v>
      </c>
      <c r="S1003" s="119">
        <f t="shared" si="88"/>
        <v>1</v>
      </c>
      <c r="T1003" s="119">
        <f t="shared" si="88"/>
        <v>1</v>
      </c>
      <c r="U1003" s="119">
        <f t="shared" si="88"/>
        <v>1</v>
      </c>
      <c r="V1003" s="119">
        <f t="shared" si="88"/>
        <v>1</v>
      </c>
      <c r="W1003" s="119">
        <f t="shared" si="87"/>
        <v>1</v>
      </c>
      <c r="X1003" s="119">
        <f t="shared" si="87"/>
        <v>1</v>
      </c>
      <c r="Y1003" s="119">
        <f t="shared" si="87"/>
        <v>1</v>
      </c>
      <c r="Z1003" s="119">
        <f t="shared" si="87"/>
        <v>1</v>
      </c>
      <c r="AA1003" s="119">
        <f t="shared" si="87"/>
        <v>1</v>
      </c>
      <c r="AB1003" s="119">
        <f t="shared" si="84"/>
        <v>10</v>
      </c>
    </row>
    <row r="1004" spans="3:28" ht="54.95" customHeight="1" x14ac:dyDescent="0.25">
      <c r="C1004" s="56">
        <v>1000</v>
      </c>
      <c r="D1004" s="94" t="str">
        <f>IF(Lançamentos!G1004="","",Lançamentos!G1004)</f>
        <v/>
      </c>
      <c r="E1004" s="120" t="str">
        <f>IF(D1004="","",Lançamentos!R1004)</f>
        <v/>
      </c>
      <c r="F1004" s="121" t="str">
        <f>IF($D1004="","",Lançamentos!T1004)</f>
        <v/>
      </c>
      <c r="G1004" s="121" t="str">
        <f>IF($D1004="","",Lançamentos!V1004)</f>
        <v/>
      </c>
      <c r="H1004" s="121" t="str">
        <f>IF($D1004="","",Lançamentos!X1004)</f>
        <v/>
      </c>
      <c r="I1004" s="121" t="str">
        <f>IF($D1004="","",Lançamentos!Z1004)</f>
        <v/>
      </c>
      <c r="J1004" s="121" t="str">
        <f>IF($D1004="","",Lançamentos!AB1004)</f>
        <v/>
      </c>
      <c r="K1004" s="121" t="str">
        <f>IF($D1004="","",Lançamentos!AD1004)</f>
        <v/>
      </c>
      <c r="L1004" s="121" t="str">
        <f>IF($D1004="","",Lançamentos!AF1004)</f>
        <v/>
      </c>
      <c r="M1004" s="121" t="str">
        <f>IF($D1004="","",Lançamentos!AH1004)</f>
        <v/>
      </c>
      <c r="N1004" s="121" t="str">
        <f>IF($D1004="","",Lançamentos!AJ1004)</f>
        <v/>
      </c>
      <c r="O1004" s="124" t="str">
        <f t="shared" si="85"/>
        <v/>
      </c>
      <c r="P1004" s="125" t="str">
        <f t="shared" si="86"/>
        <v/>
      </c>
      <c r="R1004" s="119">
        <f t="shared" si="88"/>
        <v>1</v>
      </c>
      <c r="S1004" s="119">
        <f t="shared" si="88"/>
        <v>1</v>
      </c>
      <c r="T1004" s="119">
        <f t="shared" si="88"/>
        <v>1</v>
      </c>
      <c r="U1004" s="119">
        <f t="shared" si="88"/>
        <v>1</v>
      </c>
      <c r="V1004" s="119">
        <f t="shared" si="88"/>
        <v>1</v>
      </c>
      <c r="W1004" s="119">
        <f t="shared" si="87"/>
        <v>1</v>
      </c>
      <c r="X1004" s="119">
        <f t="shared" si="87"/>
        <v>1</v>
      </c>
      <c r="Y1004" s="119">
        <f t="shared" si="87"/>
        <v>1</v>
      </c>
      <c r="Z1004" s="119">
        <f t="shared" si="87"/>
        <v>1</v>
      </c>
      <c r="AA1004" s="119">
        <f t="shared" si="87"/>
        <v>1</v>
      </c>
      <c r="AB1004" s="119">
        <f t="shared" si="84"/>
        <v>10</v>
      </c>
    </row>
    <row r="1005" spans="3:28" ht="54.95" customHeight="1" x14ac:dyDescent="0.25">
      <c r="C1005" s="56">
        <v>1001</v>
      </c>
      <c r="D1005" s="94" t="str">
        <f>IF(Lançamentos!G1005="","",Lançamentos!G1005)</f>
        <v/>
      </c>
      <c r="E1005" s="120" t="str">
        <f>IF(D1005="","",Lançamentos!R1005)</f>
        <v/>
      </c>
      <c r="F1005" s="121" t="str">
        <f>IF($D1005="","",Lançamentos!T1005)</f>
        <v/>
      </c>
      <c r="G1005" s="121" t="str">
        <f>IF($D1005="","",Lançamentos!V1005)</f>
        <v/>
      </c>
      <c r="H1005" s="121" t="str">
        <f>IF($D1005="","",Lançamentos!X1005)</f>
        <v/>
      </c>
      <c r="I1005" s="121" t="str">
        <f>IF($D1005="","",Lançamentos!Z1005)</f>
        <v/>
      </c>
      <c r="J1005" s="121" t="str">
        <f>IF($D1005="","",Lançamentos!AB1005)</f>
        <v/>
      </c>
      <c r="K1005" s="121" t="str">
        <f>IF($D1005="","",Lançamentos!AD1005)</f>
        <v/>
      </c>
      <c r="L1005" s="121" t="str">
        <f>IF($D1005="","",Lançamentos!AF1005)</f>
        <v/>
      </c>
      <c r="M1005" s="121" t="str">
        <f>IF($D1005="","",Lançamentos!AH1005)</f>
        <v/>
      </c>
      <c r="N1005" s="121" t="str">
        <f>IF($D1005="","",Lançamentos!AJ1005)</f>
        <v/>
      </c>
      <c r="O1005" s="124" t="str">
        <f t="shared" si="85"/>
        <v/>
      </c>
      <c r="P1005" s="125" t="str">
        <f t="shared" si="86"/>
        <v/>
      </c>
      <c r="R1005" s="119">
        <f t="shared" si="88"/>
        <v>1</v>
      </c>
      <c r="S1005" s="119">
        <f t="shared" si="88"/>
        <v>1</v>
      </c>
      <c r="T1005" s="119">
        <f t="shared" si="88"/>
        <v>1</v>
      </c>
      <c r="U1005" s="119">
        <f t="shared" si="88"/>
        <v>1</v>
      </c>
      <c r="V1005" s="119">
        <f t="shared" si="88"/>
        <v>1</v>
      </c>
      <c r="W1005" s="119">
        <f t="shared" si="87"/>
        <v>1</v>
      </c>
      <c r="X1005" s="119">
        <f t="shared" si="87"/>
        <v>1</v>
      </c>
      <c r="Y1005" s="119">
        <f t="shared" si="87"/>
        <v>1</v>
      </c>
      <c r="Z1005" s="119">
        <f t="shared" si="87"/>
        <v>1</v>
      </c>
      <c r="AA1005" s="119">
        <f t="shared" si="87"/>
        <v>1</v>
      </c>
      <c r="AB1005" s="119">
        <f t="shared" si="84"/>
        <v>10</v>
      </c>
    </row>
    <row r="1006" spans="3:28" ht="54.95" customHeight="1" x14ac:dyDescent="0.25">
      <c r="C1006" s="56">
        <v>1002</v>
      </c>
      <c r="D1006" s="94" t="str">
        <f>IF(Lançamentos!G1006="","",Lançamentos!G1006)</f>
        <v/>
      </c>
      <c r="E1006" s="120" t="str">
        <f>IF(D1006="","",Lançamentos!R1006)</f>
        <v/>
      </c>
      <c r="F1006" s="121" t="str">
        <f>IF($D1006="","",Lançamentos!T1006)</f>
        <v/>
      </c>
      <c r="G1006" s="121" t="str">
        <f>IF($D1006="","",Lançamentos!V1006)</f>
        <v/>
      </c>
      <c r="H1006" s="121" t="str">
        <f>IF($D1006="","",Lançamentos!X1006)</f>
        <v/>
      </c>
      <c r="I1006" s="121" t="str">
        <f>IF($D1006="","",Lançamentos!Z1006)</f>
        <v/>
      </c>
      <c r="J1006" s="121" t="str">
        <f>IF($D1006="","",Lançamentos!AB1006)</f>
        <v/>
      </c>
      <c r="K1006" s="121" t="str">
        <f>IF($D1006="","",Lançamentos!AD1006)</f>
        <v/>
      </c>
      <c r="L1006" s="121" t="str">
        <f>IF($D1006="","",Lançamentos!AF1006)</f>
        <v/>
      </c>
      <c r="M1006" s="121" t="str">
        <f>IF($D1006="","",Lançamentos!AH1006)</f>
        <v/>
      </c>
      <c r="N1006" s="121" t="str">
        <f>IF($D1006="","",Lançamentos!AJ1006)</f>
        <v/>
      </c>
      <c r="O1006" s="124" t="str">
        <f t="shared" si="85"/>
        <v/>
      </c>
      <c r="P1006" s="125" t="str">
        <f t="shared" si="86"/>
        <v/>
      </c>
      <c r="R1006" s="119">
        <f t="shared" si="88"/>
        <v>1</v>
      </c>
      <c r="S1006" s="119">
        <f t="shared" si="88"/>
        <v>1</v>
      </c>
      <c r="T1006" s="119">
        <f t="shared" si="88"/>
        <v>1</v>
      </c>
      <c r="U1006" s="119">
        <f t="shared" si="88"/>
        <v>1</v>
      </c>
      <c r="V1006" s="119">
        <f t="shared" si="88"/>
        <v>1</v>
      </c>
      <c r="W1006" s="119">
        <f t="shared" si="87"/>
        <v>1</v>
      </c>
      <c r="X1006" s="119">
        <f t="shared" si="87"/>
        <v>1</v>
      </c>
      <c r="Y1006" s="119">
        <f t="shared" si="87"/>
        <v>1</v>
      </c>
      <c r="Z1006" s="119">
        <f t="shared" si="87"/>
        <v>1</v>
      </c>
      <c r="AA1006" s="119">
        <f t="shared" si="87"/>
        <v>1</v>
      </c>
      <c r="AB1006" s="119">
        <f t="shared" si="84"/>
        <v>10</v>
      </c>
    </row>
    <row r="1007" spans="3:28" ht="54.95" customHeight="1" x14ac:dyDescent="0.25">
      <c r="C1007" s="56">
        <v>1003</v>
      </c>
      <c r="D1007" s="94" t="str">
        <f>IF(Lançamentos!G1007="","",Lançamentos!G1007)</f>
        <v/>
      </c>
      <c r="E1007" s="120" t="str">
        <f>IF(D1007="","",Lançamentos!R1007)</f>
        <v/>
      </c>
      <c r="F1007" s="121" t="str">
        <f>IF($D1007="","",Lançamentos!T1007)</f>
        <v/>
      </c>
      <c r="G1007" s="121" t="str">
        <f>IF($D1007="","",Lançamentos!V1007)</f>
        <v/>
      </c>
      <c r="H1007" s="121" t="str">
        <f>IF($D1007="","",Lançamentos!X1007)</f>
        <v/>
      </c>
      <c r="I1007" s="121" t="str">
        <f>IF($D1007="","",Lançamentos!Z1007)</f>
        <v/>
      </c>
      <c r="J1007" s="121" t="str">
        <f>IF($D1007="","",Lançamentos!AB1007)</f>
        <v/>
      </c>
      <c r="K1007" s="121" t="str">
        <f>IF($D1007="","",Lançamentos!AD1007)</f>
        <v/>
      </c>
      <c r="L1007" s="121" t="str">
        <f>IF($D1007="","",Lançamentos!AF1007)</f>
        <v/>
      </c>
      <c r="M1007" s="121" t="str">
        <f>IF($D1007="","",Lançamentos!AH1007)</f>
        <v/>
      </c>
      <c r="N1007" s="121" t="str">
        <f>IF($D1007="","",Lançamentos!AJ1007)</f>
        <v/>
      </c>
      <c r="O1007" s="124" t="str">
        <f t="shared" si="85"/>
        <v/>
      </c>
      <c r="P1007" s="125" t="str">
        <f t="shared" si="86"/>
        <v/>
      </c>
      <c r="R1007" s="119">
        <f t="shared" si="88"/>
        <v>1</v>
      </c>
      <c r="S1007" s="119">
        <f t="shared" si="88"/>
        <v>1</v>
      </c>
      <c r="T1007" s="119">
        <f t="shared" si="88"/>
        <v>1</v>
      </c>
      <c r="U1007" s="119">
        <f t="shared" si="88"/>
        <v>1</v>
      </c>
      <c r="V1007" s="119">
        <f t="shared" si="88"/>
        <v>1</v>
      </c>
      <c r="W1007" s="119">
        <f t="shared" si="87"/>
        <v>1</v>
      </c>
      <c r="X1007" s="119">
        <f t="shared" si="87"/>
        <v>1</v>
      </c>
      <c r="Y1007" s="119">
        <f t="shared" si="87"/>
        <v>1</v>
      </c>
      <c r="Z1007" s="119">
        <f t="shared" si="87"/>
        <v>1</v>
      </c>
      <c r="AA1007" s="119">
        <f t="shared" si="87"/>
        <v>1</v>
      </c>
      <c r="AB1007" s="119">
        <f t="shared" si="84"/>
        <v>10</v>
      </c>
    </row>
    <row r="1008" spans="3:28" ht="54.95" customHeight="1" x14ac:dyDescent="0.25">
      <c r="C1008" s="56">
        <v>1004</v>
      </c>
      <c r="D1008" s="94" t="str">
        <f>IF(Lançamentos!G1008="","",Lançamentos!G1008)</f>
        <v/>
      </c>
      <c r="E1008" s="120" t="str">
        <f>IF(D1008="","",Lançamentos!R1008)</f>
        <v/>
      </c>
      <c r="F1008" s="121" t="str">
        <f>IF($D1008="","",Lançamentos!T1008)</f>
        <v/>
      </c>
      <c r="G1008" s="121" t="str">
        <f>IF($D1008="","",Lançamentos!V1008)</f>
        <v/>
      </c>
      <c r="H1008" s="121" t="str">
        <f>IF($D1008="","",Lançamentos!X1008)</f>
        <v/>
      </c>
      <c r="I1008" s="121" t="str">
        <f>IF($D1008="","",Lançamentos!Z1008)</f>
        <v/>
      </c>
      <c r="J1008" s="121" t="str">
        <f>IF($D1008="","",Lançamentos!AB1008)</f>
        <v/>
      </c>
      <c r="K1008" s="121" t="str">
        <f>IF($D1008="","",Lançamentos!AD1008)</f>
        <v/>
      </c>
      <c r="L1008" s="121" t="str">
        <f>IF($D1008="","",Lançamentos!AF1008)</f>
        <v/>
      </c>
      <c r="M1008" s="121" t="str">
        <f>IF($D1008="","",Lançamentos!AH1008)</f>
        <v/>
      </c>
      <c r="N1008" s="121" t="str">
        <f>IF($D1008="","",Lançamentos!AJ1008)</f>
        <v/>
      </c>
      <c r="O1008" s="124" t="str">
        <f t="shared" si="85"/>
        <v/>
      </c>
      <c r="P1008" s="125" t="str">
        <f t="shared" si="86"/>
        <v/>
      </c>
      <c r="R1008" s="119">
        <f t="shared" si="88"/>
        <v>1</v>
      </c>
      <c r="S1008" s="119">
        <f t="shared" si="88"/>
        <v>1</v>
      </c>
      <c r="T1008" s="119">
        <f t="shared" si="88"/>
        <v>1</v>
      </c>
      <c r="U1008" s="119">
        <f t="shared" si="88"/>
        <v>1</v>
      </c>
      <c r="V1008" s="119">
        <f t="shared" si="88"/>
        <v>1</v>
      </c>
      <c r="W1008" s="119">
        <f t="shared" si="87"/>
        <v>1</v>
      </c>
      <c r="X1008" s="119">
        <f t="shared" si="87"/>
        <v>1</v>
      </c>
      <c r="Y1008" s="119">
        <f t="shared" si="87"/>
        <v>1</v>
      </c>
      <c r="Z1008" s="119">
        <f t="shared" si="87"/>
        <v>1</v>
      </c>
      <c r="AA1008" s="119">
        <f t="shared" si="87"/>
        <v>1</v>
      </c>
      <c r="AB1008" s="119">
        <f t="shared" si="84"/>
        <v>10</v>
      </c>
    </row>
    <row r="1009" spans="3:28" ht="54.95" customHeight="1" x14ac:dyDescent="0.25">
      <c r="C1009" s="56">
        <v>1005</v>
      </c>
      <c r="D1009" s="94" t="str">
        <f>IF(Lançamentos!G1009="","",Lançamentos!G1009)</f>
        <v/>
      </c>
      <c r="E1009" s="120" t="str">
        <f>IF(D1009="","",Lançamentos!R1009)</f>
        <v/>
      </c>
      <c r="F1009" s="121" t="str">
        <f>IF($D1009="","",Lançamentos!T1009)</f>
        <v/>
      </c>
      <c r="G1009" s="121" t="str">
        <f>IF($D1009="","",Lançamentos!V1009)</f>
        <v/>
      </c>
      <c r="H1009" s="121" t="str">
        <f>IF($D1009="","",Lançamentos!X1009)</f>
        <v/>
      </c>
      <c r="I1009" s="121" t="str">
        <f>IF($D1009="","",Lançamentos!Z1009)</f>
        <v/>
      </c>
      <c r="J1009" s="121" t="str">
        <f>IF($D1009="","",Lançamentos!AB1009)</f>
        <v/>
      </c>
      <c r="K1009" s="121" t="str">
        <f>IF($D1009="","",Lançamentos!AD1009)</f>
        <v/>
      </c>
      <c r="L1009" s="121" t="str">
        <f>IF($D1009="","",Lançamentos!AF1009)</f>
        <v/>
      </c>
      <c r="M1009" s="121" t="str">
        <f>IF($D1009="","",Lançamentos!AH1009)</f>
        <v/>
      </c>
      <c r="N1009" s="121" t="str">
        <f>IF($D1009="","",Lançamentos!AJ1009)</f>
        <v/>
      </c>
      <c r="O1009" s="124" t="str">
        <f t="shared" si="85"/>
        <v/>
      </c>
      <c r="P1009" s="125" t="str">
        <f t="shared" si="86"/>
        <v/>
      </c>
      <c r="R1009" s="119">
        <f t="shared" si="88"/>
        <v>1</v>
      </c>
      <c r="S1009" s="119">
        <f t="shared" si="88"/>
        <v>1</v>
      </c>
      <c r="T1009" s="119">
        <f t="shared" si="88"/>
        <v>1</v>
      </c>
      <c r="U1009" s="119">
        <f t="shared" si="88"/>
        <v>1</v>
      </c>
      <c r="V1009" s="119">
        <f t="shared" si="88"/>
        <v>1</v>
      </c>
      <c r="W1009" s="119">
        <f t="shared" si="87"/>
        <v>1</v>
      </c>
      <c r="X1009" s="119">
        <f t="shared" si="87"/>
        <v>1</v>
      </c>
      <c r="Y1009" s="119">
        <f t="shared" si="87"/>
        <v>1</v>
      </c>
      <c r="Z1009" s="119">
        <f t="shared" si="87"/>
        <v>1</v>
      </c>
      <c r="AA1009" s="119">
        <f t="shared" si="87"/>
        <v>1</v>
      </c>
      <c r="AB1009" s="119">
        <f t="shared" si="84"/>
        <v>10</v>
      </c>
    </row>
    <row r="1010" spans="3:28" ht="54.95" customHeight="1" x14ac:dyDescent="0.25">
      <c r="C1010" s="56">
        <v>1006</v>
      </c>
      <c r="D1010" s="94" t="str">
        <f>IF(Lançamentos!G1010="","",Lançamentos!G1010)</f>
        <v/>
      </c>
      <c r="E1010" s="120" t="str">
        <f>IF(D1010="","",Lançamentos!R1010)</f>
        <v/>
      </c>
      <c r="F1010" s="121" t="str">
        <f>IF($D1010="","",Lançamentos!T1010)</f>
        <v/>
      </c>
      <c r="G1010" s="121" t="str">
        <f>IF($D1010="","",Lançamentos!V1010)</f>
        <v/>
      </c>
      <c r="H1010" s="121" t="str">
        <f>IF($D1010="","",Lançamentos!X1010)</f>
        <v/>
      </c>
      <c r="I1010" s="121" t="str">
        <f>IF($D1010="","",Lançamentos!Z1010)</f>
        <v/>
      </c>
      <c r="J1010" s="121" t="str">
        <f>IF($D1010="","",Lançamentos!AB1010)</f>
        <v/>
      </c>
      <c r="K1010" s="121" t="str">
        <f>IF($D1010="","",Lançamentos!AD1010)</f>
        <v/>
      </c>
      <c r="L1010" s="121" t="str">
        <f>IF($D1010="","",Lançamentos!AF1010)</f>
        <v/>
      </c>
      <c r="M1010" s="121" t="str">
        <f>IF($D1010="","",Lançamentos!AH1010)</f>
        <v/>
      </c>
      <c r="N1010" s="121" t="str">
        <f>IF($D1010="","",Lançamentos!AJ1010)</f>
        <v/>
      </c>
      <c r="O1010" s="124" t="str">
        <f t="shared" si="85"/>
        <v/>
      </c>
      <c r="P1010" s="125" t="str">
        <f t="shared" si="86"/>
        <v/>
      </c>
      <c r="R1010" s="119">
        <f t="shared" si="88"/>
        <v>1</v>
      </c>
      <c r="S1010" s="119">
        <f t="shared" si="88"/>
        <v>1</v>
      </c>
      <c r="T1010" s="119">
        <f t="shared" si="88"/>
        <v>1</v>
      </c>
      <c r="U1010" s="119">
        <f t="shared" si="88"/>
        <v>1</v>
      </c>
      <c r="V1010" s="119">
        <f t="shared" si="88"/>
        <v>1</v>
      </c>
      <c r="W1010" s="119">
        <f t="shared" si="87"/>
        <v>1</v>
      </c>
      <c r="X1010" s="119">
        <f t="shared" si="87"/>
        <v>1</v>
      </c>
      <c r="Y1010" s="119">
        <f t="shared" si="87"/>
        <v>1</v>
      </c>
      <c r="Z1010" s="119">
        <f t="shared" si="87"/>
        <v>1</v>
      </c>
      <c r="AA1010" s="119">
        <f t="shared" si="87"/>
        <v>1</v>
      </c>
      <c r="AB1010" s="119">
        <f t="shared" si="84"/>
        <v>10</v>
      </c>
    </row>
    <row r="1011" spans="3:28" ht="54.95" customHeight="1" x14ac:dyDescent="0.25">
      <c r="C1011" s="56">
        <v>1007</v>
      </c>
      <c r="D1011" s="94" t="str">
        <f>IF(Lançamentos!G1011="","",Lançamentos!G1011)</f>
        <v/>
      </c>
      <c r="E1011" s="120" t="str">
        <f>IF(D1011="","",Lançamentos!R1011)</f>
        <v/>
      </c>
      <c r="F1011" s="121" t="str">
        <f>IF($D1011="","",Lançamentos!T1011)</f>
        <v/>
      </c>
      <c r="G1011" s="121" t="str">
        <f>IF($D1011="","",Lançamentos!V1011)</f>
        <v/>
      </c>
      <c r="H1011" s="121" t="str">
        <f>IF($D1011="","",Lançamentos!X1011)</f>
        <v/>
      </c>
      <c r="I1011" s="121" t="str">
        <f>IF($D1011="","",Lançamentos!Z1011)</f>
        <v/>
      </c>
      <c r="J1011" s="121" t="str">
        <f>IF($D1011="","",Lançamentos!AB1011)</f>
        <v/>
      </c>
      <c r="K1011" s="121" t="str">
        <f>IF($D1011="","",Lançamentos!AD1011)</f>
        <v/>
      </c>
      <c r="L1011" s="121" t="str">
        <f>IF($D1011="","",Lançamentos!AF1011)</f>
        <v/>
      </c>
      <c r="M1011" s="121" t="str">
        <f>IF($D1011="","",Lançamentos!AH1011)</f>
        <v/>
      </c>
      <c r="N1011" s="121" t="str">
        <f>IF($D1011="","",Lançamentos!AJ1011)</f>
        <v/>
      </c>
      <c r="O1011" s="124" t="str">
        <f t="shared" si="85"/>
        <v/>
      </c>
      <c r="P1011" s="125" t="str">
        <f t="shared" si="86"/>
        <v/>
      </c>
      <c r="R1011" s="119">
        <f t="shared" si="88"/>
        <v>1</v>
      </c>
      <c r="S1011" s="119">
        <f t="shared" si="88"/>
        <v>1</v>
      </c>
      <c r="T1011" s="119">
        <f t="shared" si="88"/>
        <v>1</v>
      </c>
      <c r="U1011" s="119">
        <f t="shared" si="88"/>
        <v>1</v>
      </c>
      <c r="V1011" s="119">
        <f t="shared" si="88"/>
        <v>1</v>
      </c>
      <c r="W1011" s="119">
        <f t="shared" si="87"/>
        <v>1</v>
      </c>
      <c r="X1011" s="119">
        <f t="shared" si="87"/>
        <v>1</v>
      </c>
      <c r="Y1011" s="119">
        <f t="shared" si="87"/>
        <v>1</v>
      </c>
      <c r="Z1011" s="119">
        <f t="shared" si="87"/>
        <v>1</v>
      </c>
      <c r="AA1011" s="119">
        <f t="shared" si="87"/>
        <v>1</v>
      </c>
      <c r="AB1011" s="119">
        <f t="shared" si="84"/>
        <v>10</v>
      </c>
    </row>
    <row r="1012" spans="3:28" ht="54.95" customHeight="1" x14ac:dyDescent="0.25">
      <c r="C1012" s="56">
        <v>1008</v>
      </c>
      <c r="D1012" s="94" t="str">
        <f>IF(Lançamentos!G1012="","",Lançamentos!G1012)</f>
        <v/>
      </c>
      <c r="E1012" s="120" t="str">
        <f>IF(D1012="","",Lançamentos!R1012)</f>
        <v/>
      </c>
      <c r="F1012" s="121" t="str">
        <f>IF($D1012="","",Lançamentos!T1012)</f>
        <v/>
      </c>
      <c r="G1012" s="121" t="str">
        <f>IF($D1012="","",Lançamentos!V1012)</f>
        <v/>
      </c>
      <c r="H1012" s="121" t="str">
        <f>IF($D1012="","",Lançamentos!X1012)</f>
        <v/>
      </c>
      <c r="I1012" s="121" t="str">
        <f>IF($D1012="","",Lançamentos!Z1012)</f>
        <v/>
      </c>
      <c r="J1012" s="121" t="str">
        <f>IF($D1012="","",Lançamentos!AB1012)</f>
        <v/>
      </c>
      <c r="K1012" s="121" t="str">
        <f>IF($D1012="","",Lançamentos!AD1012)</f>
        <v/>
      </c>
      <c r="L1012" s="121" t="str">
        <f>IF($D1012="","",Lançamentos!AF1012)</f>
        <v/>
      </c>
      <c r="M1012" s="121" t="str">
        <f>IF($D1012="","",Lançamentos!AH1012)</f>
        <v/>
      </c>
      <c r="N1012" s="121" t="str">
        <f>IF($D1012="","",Lançamentos!AJ1012)</f>
        <v/>
      </c>
      <c r="O1012" s="124" t="str">
        <f t="shared" si="85"/>
        <v/>
      </c>
      <c r="P1012" s="125" t="str">
        <f t="shared" si="86"/>
        <v/>
      </c>
      <c r="R1012" s="119">
        <f t="shared" si="88"/>
        <v>1</v>
      </c>
      <c r="S1012" s="119">
        <f t="shared" si="88"/>
        <v>1</v>
      </c>
      <c r="T1012" s="119">
        <f t="shared" si="88"/>
        <v>1</v>
      </c>
      <c r="U1012" s="119">
        <f t="shared" si="88"/>
        <v>1</v>
      </c>
      <c r="V1012" s="119">
        <f t="shared" si="88"/>
        <v>1</v>
      </c>
      <c r="W1012" s="119">
        <f t="shared" si="87"/>
        <v>1</v>
      </c>
      <c r="X1012" s="119">
        <f t="shared" si="87"/>
        <v>1</v>
      </c>
      <c r="Y1012" s="119">
        <f t="shared" si="87"/>
        <v>1</v>
      </c>
      <c r="Z1012" s="119">
        <f t="shared" si="87"/>
        <v>1</v>
      </c>
      <c r="AA1012" s="119">
        <f t="shared" si="87"/>
        <v>1</v>
      </c>
      <c r="AB1012" s="119">
        <f t="shared" si="84"/>
        <v>10</v>
      </c>
    </row>
    <row r="1013" spans="3:28" ht="54.95" customHeight="1" x14ac:dyDescent="0.25">
      <c r="C1013" s="56">
        <v>1009</v>
      </c>
      <c r="D1013" s="94" t="str">
        <f>IF(Lançamentos!G1013="","",Lançamentos!G1013)</f>
        <v/>
      </c>
      <c r="E1013" s="120" t="str">
        <f>IF(D1013="","",Lançamentos!R1013)</f>
        <v/>
      </c>
      <c r="F1013" s="121" t="str">
        <f>IF($D1013="","",Lançamentos!T1013)</f>
        <v/>
      </c>
      <c r="G1013" s="121" t="str">
        <f>IF($D1013="","",Lançamentos!V1013)</f>
        <v/>
      </c>
      <c r="H1013" s="121" t="str">
        <f>IF($D1013="","",Lançamentos!X1013)</f>
        <v/>
      </c>
      <c r="I1013" s="121" t="str">
        <f>IF($D1013="","",Lançamentos!Z1013)</f>
        <v/>
      </c>
      <c r="J1013" s="121" t="str">
        <f>IF($D1013="","",Lançamentos!AB1013)</f>
        <v/>
      </c>
      <c r="K1013" s="121" t="str">
        <f>IF($D1013="","",Lançamentos!AD1013)</f>
        <v/>
      </c>
      <c r="L1013" s="121" t="str">
        <f>IF($D1013="","",Lançamentos!AF1013)</f>
        <v/>
      </c>
      <c r="M1013" s="121" t="str">
        <f>IF($D1013="","",Lançamentos!AH1013)</f>
        <v/>
      </c>
      <c r="N1013" s="121" t="str">
        <f>IF($D1013="","",Lançamentos!AJ1013)</f>
        <v/>
      </c>
      <c r="O1013" s="124" t="str">
        <f t="shared" si="85"/>
        <v/>
      </c>
      <c r="P1013" s="125" t="str">
        <f t="shared" si="86"/>
        <v/>
      </c>
      <c r="R1013" s="119">
        <f t="shared" si="88"/>
        <v>1</v>
      </c>
      <c r="S1013" s="119">
        <f t="shared" si="88"/>
        <v>1</v>
      </c>
      <c r="T1013" s="119">
        <f t="shared" si="88"/>
        <v>1</v>
      </c>
      <c r="U1013" s="119">
        <f t="shared" si="88"/>
        <v>1</v>
      </c>
      <c r="V1013" s="119">
        <f t="shared" si="88"/>
        <v>1</v>
      </c>
      <c r="W1013" s="119">
        <f t="shared" si="87"/>
        <v>1</v>
      </c>
      <c r="X1013" s="119">
        <f t="shared" si="87"/>
        <v>1</v>
      </c>
      <c r="Y1013" s="119">
        <f t="shared" si="87"/>
        <v>1</v>
      </c>
      <c r="Z1013" s="119">
        <f t="shared" si="87"/>
        <v>1</v>
      </c>
      <c r="AA1013" s="119">
        <f t="shared" si="87"/>
        <v>1</v>
      </c>
      <c r="AB1013" s="119">
        <f t="shared" si="84"/>
        <v>10</v>
      </c>
    </row>
    <row r="1014" spans="3:28" ht="54.95" customHeight="1" x14ac:dyDescent="0.25">
      <c r="C1014" s="56">
        <v>1010</v>
      </c>
      <c r="D1014" s="94" t="str">
        <f>IF(Lançamentos!G1014="","",Lançamentos!G1014)</f>
        <v/>
      </c>
      <c r="E1014" s="120" t="str">
        <f>IF(D1014="","",Lançamentos!R1014)</f>
        <v/>
      </c>
      <c r="F1014" s="121" t="str">
        <f>IF($D1014="","",Lançamentos!T1014)</f>
        <v/>
      </c>
      <c r="G1014" s="121" t="str">
        <f>IF($D1014="","",Lançamentos!V1014)</f>
        <v/>
      </c>
      <c r="H1014" s="121" t="str">
        <f>IF($D1014="","",Lançamentos!X1014)</f>
        <v/>
      </c>
      <c r="I1014" s="121" t="str">
        <f>IF($D1014="","",Lançamentos!Z1014)</f>
        <v/>
      </c>
      <c r="J1014" s="121" t="str">
        <f>IF($D1014="","",Lançamentos!AB1014)</f>
        <v/>
      </c>
      <c r="K1014" s="121" t="str">
        <f>IF($D1014="","",Lançamentos!AD1014)</f>
        <v/>
      </c>
      <c r="L1014" s="121" t="str">
        <f>IF($D1014="","",Lançamentos!AF1014)</f>
        <v/>
      </c>
      <c r="M1014" s="121" t="str">
        <f>IF($D1014="","",Lançamentos!AH1014)</f>
        <v/>
      </c>
      <c r="N1014" s="121" t="str">
        <f>IF($D1014="","",Lançamentos!AJ1014)</f>
        <v/>
      </c>
      <c r="O1014" s="124" t="str">
        <f t="shared" si="85"/>
        <v/>
      </c>
      <c r="P1014" s="125" t="str">
        <f t="shared" si="86"/>
        <v/>
      </c>
      <c r="R1014" s="119">
        <f t="shared" si="88"/>
        <v>1</v>
      </c>
      <c r="S1014" s="119">
        <f t="shared" si="88"/>
        <v>1</v>
      </c>
      <c r="T1014" s="119">
        <f t="shared" si="88"/>
        <v>1</v>
      </c>
      <c r="U1014" s="119">
        <f t="shared" si="88"/>
        <v>1</v>
      </c>
      <c r="V1014" s="119">
        <f t="shared" si="88"/>
        <v>1</v>
      </c>
      <c r="W1014" s="119">
        <f t="shared" si="87"/>
        <v>1</v>
      </c>
      <c r="X1014" s="119">
        <f t="shared" si="87"/>
        <v>1</v>
      </c>
      <c r="Y1014" s="119">
        <f t="shared" si="87"/>
        <v>1</v>
      </c>
      <c r="Z1014" s="119">
        <f t="shared" si="87"/>
        <v>1</v>
      </c>
      <c r="AA1014" s="119">
        <f t="shared" si="87"/>
        <v>1</v>
      </c>
      <c r="AB1014" s="119">
        <f t="shared" si="84"/>
        <v>10</v>
      </c>
    </row>
    <row r="1015" spans="3:28" ht="54.95" customHeight="1" x14ac:dyDescent="0.25">
      <c r="C1015" s="56">
        <v>1011</v>
      </c>
      <c r="D1015" s="94" t="str">
        <f>IF(Lançamentos!G1015="","",Lançamentos!G1015)</f>
        <v/>
      </c>
      <c r="E1015" s="120" t="str">
        <f>IF(D1015="","",Lançamentos!R1015)</f>
        <v/>
      </c>
      <c r="F1015" s="121" t="str">
        <f>IF($D1015="","",Lançamentos!T1015)</f>
        <v/>
      </c>
      <c r="G1015" s="121" t="str">
        <f>IF($D1015="","",Lançamentos!V1015)</f>
        <v/>
      </c>
      <c r="H1015" s="121" t="str">
        <f>IF($D1015="","",Lançamentos!X1015)</f>
        <v/>
      </c>
      <c r="I1015" s="121" t="str">
        <f>IF($D1015="","",Lançamentos!Z1015)</f>
        <v/>
      </c>
      <c r="J1015" s="121" t="str">
        <f>IF($D1015="","",Lançamentos!AB1015)</f>
        <v/>
      </c>
      <c r="K1015" s="121" t="str">
        <f>IF($D1015="","",Lançamentos!AD1015)</f>
        <v/>
      </c>
      <c r="L1015" s="121" t="str">
        <f>IF($D1015="","",Lançamentos!AF1015)</f>
        <v/>
      </c>
      <c r="M1015" s="121" t="str">
        <f>IF($D1015="","",Lançamentos!AH1015)</f>
        <v/>
      </c>
      <c r="N1015" s="121" t="str">
        <f>IF($D1015="","",Lançamentos!AJ1015)</f>
        <v/>
      </c>
      <c r="O1015" s="124" t="str">
        <f t="shared" si="85"/>
        <v/>
      </c>
      <c r="P1015" s="125" t="str">
        <f t="shared" si="86"/>
        <v/>
      </c>
      <c r="R1015" s="119">
        <f t="shared" si="88"/>
        <v>1</v>
      </c>
      <c r="S1015" s="119">
        <f t="shared" si="88"/>
        <v>1</v>
      </c>
      <c r="T1015" s="119">
        <f t="shared" si="88"/>
        <v>1</v>
      </c>
      <c r="U1015" s="119">
        <f t="shared" si="88"/>
        <v>1</v>
      </c>
      <c r="V1015" s="119">
        <f t="shared" si="88"/>
        <v>1</v>
      </c>
      <c r="W1015" s="119">
        <f t="shared" si="87"/>
        <v>1</v>
      </c>
      <c r="X1015" s="119">
        <f t="shared" si="87"/>
        <v>1</v>
      </c>
      <c r="Y1015" s="119">
        <f t="shared" si="87"/>
        <v>1</v>
      </c>
      <c r="Z1015" s="119">
        <f t="shared" si="87"/>
        <v>1</v>
      </c>
      <c r="AA1015" s="119">
        <f t="shared" si="87"/>
        <v>1</v>
      </c>
      <c r="AB1015" s="119">
        <f t="shared" si="84"/>
        <v>10</v>
      </c>
    </row>
    <row r="1016" spans="3:28" ht="54.95" customHeight="1" x14ac:dyDescent="0.25">
      <c r="C1016" s="56">
        <v>1012</v>
      </c>
      <c r="D1016" s="94" t="str">
        <f>IF(Lançamentos!G1016="","",Lançamentos!G1016)</f>
        <v/>
      </c>
      <c r="E1016" s="120" t="str">
        <f>IF(D1016="","",Lançamentos!R1016)</f>
        <v/>
      </c>
      <c r="F1016" s="121" t="str">
        <f>IF($D1016="","",Lançamentos!T1016)</f>
        <v/>
      </c>
      <c r="G1016" s="121" t="str">
        <f>IF($D1016="","",Lançamentos!V1016)</f>
        <v/>
      </c>
      <c r="H1016" s="121" t="str">
        <f>IF($D1016="","",Lançamentos!X1016)</f>
        <v/>
      </c>
      <c r="I1016" s="121" t="str">
        <f>IF($D1016="","",Lançamentos!Z1016)</f>
        <v/>
      </c>
      <c r="J1016" s="121" t="str">
        <f>IF($D1016="","",Lançamentos!AB1016)</f>
        <v/>
      </c>
      <c r="K1016" s="121" t="str">
        <f>IF($D1016="","",Lançamentos!AD1016)</f>
        <v/>
      </c>
      <c r="L1016" s="121" t="str">
        <f>IF($D1016="","",Lançamentos!AF1016)</f>
        <v/>
      </c>
      <c r="M1016" s="121" t="str">
        <f>IF($D1016="","",Lançamentos!AH1016)</f>
        <v/>
      </c>
      <c r="N1016" s="121" t="str">
        <f>IF($D1016="","",Lançamentos!AJ1016)</f>
        <v/>
      </c>
      <c r="O1016" s="124" t="str">
        <f t="shared" si="85"/>
        <v/>
      </c>
      <c r="P1016" s="125" t="str">
        <f t="shared" si="86"/>
        <v/>
      </c>
      <c r="R1016" s="119">
        <f t="shared" si="88"/>
        <v>1</v>
      </c>
      <c r="S1016" s="119">
        <f t="shared" si="88"/>
        <v>1</v>
      </c>
      <c r="T1016" s="119">
        <f t="shared" si="88"/>
        <v>1</v>
      </c>
      <c r="U1016" s="119">
        <f t="shared" si="88"/>
        <v>1</v>
      </c>
      <c r="V1016" s="119">
        <f t="shared" si="88"/>
        <v>1</v>
      </c>
      <c r="W1016" s="119">
        <f t="shared" si="87"/>
        <v>1</v>
      </c>
      <c r="X1016" s="119">
        <f t="shared" si="87"/>
        <v>1</v>
      </c>
      <c r="Y1016" s="119">
        <f t="shared" si="87"/>
        <v>1</v>
      </c>
      <c r="Z1016" s="119">
        <f t="shared" si="87"/>
        <v>1</v>
      </c>
      <c r="AA1016" s="119">
        <f t="shared" si="87"/>
        <v>1</v>
      </c>
      <c r="AB1016" s="119">
        <f t="shared" si="84"/>
        <v>10</v>
      </c>
    </row>
    <row r="1017" spans="3:28" ht="54.95" customHeight="1" x14ac:dyDescent="0.25">
      <c r="C1017" s="56">
        <v>1013</v>
      </c>
      <c r="D1017" s="94" t="str">
        <f>IF(Lançamentos!G1017="","",Lançamentos!G1017)</f>
        <v/>
      </c>
      <c r="E1017" s="120" t="str">
        <f>IF(D1017="","",Lançamentos!R1017)</f>
        <v/>
      </c>
      <c r="F1017" s="121" t="str">
        <f>IF($D1017="","",Lançamentos!T1017)</f>
        <v/>
      </c>
      <c r="G1017" s="121" t="str">
        <f>IF($D1017="","",Lançamentos!V1017)</f>
        <v/>
      </c>
      <c r="H1017" s="121" t="str">
        <f>IF($D1017="","",Lançamentos!X1017)</f>
        <v/>
      </c>
      <c r="I1017" s="121" t="str">
        <f>IF($D1017="","",Lançamentos!Z1017)</f>
        <v/>
      </c>
      <c r="J1017" s="121" t="str">
        <f>IF($D1017="","",Lançamentos!AB1017)</f>
        <v/>
      </c>
      <c r="K1017" s="121" t="str">
        <f>IF($D1017="","",Lançamentos!AD1017)</f>
        <v/>
      </c>
      <c r="L1017" s="121" t="str">
        <f>IF($D1017="","",Lançamentos!AF1017)</f>
        <v/>
      </c>
      <c r="M1017" s="121" t="str">
        <f>IF($D1017="","",Lançamentos!AH1017)</f>
        <v/>
      </c>
      <c r="N1017" s="121" t="str">
        <f>IF($D1017="","",Lançamentos!AJ1017)</f>
        <v/>
      </c>
      <c r="O1017" s="124" t="str">
        <f t="shared" si="85"/>
        <v/>
      </c>
      <c r="P1017" s="125" t="str">
        <f t="shared" si="86"/>
        <v/>
      </c>
      <c r="R1017" s="119">
        <f t="shared" si="88"/>
        <v>1</v>
      </c>
      <c r="S1017" s="119">
        <f t="shared" si="88"/>
        <v>1</v>
      </c>
      <c r="T1017" s="119">
        <f t="shared" si="88"/>
        <v>1</v>
      </c>
      <c r="U1017" s="119">
        <f t="shared" si="88"/>
        <v>1</v>
      </c>
      <c r="V1017" s="119">
        <f t="shared" si="88"/>
        <v>1</v>
      </c>
      <c r="W1017" s="119">
        <f t="shared" si="87"/>
        <v>1</v>
      </c>
      <c r="X1017" s="119">
        <f t="shared" si="87"/>
        <v>1</v>
      </c>
      <c r="Y1017" s="119">
        <f t="shared" si="87"/>
        <v>1</v>
      </c>
      <c r="Z1017" s="119">
        <f t="shared" si="87"/>
        <v>1</v>
      </c>
      <c r="AA1017" s="119">
        <f t="shared" si="87"/>
        <v>1</v>
      </c>
      <c r="AB1017" s="119">
        <f t="shared" si="84"/>
        <v>10</v>
      </c>
    </row>
    <row r="1018" spans="3:28" ht="54.95" customHeight="1" x14ac:dyDescent="0.25">
      <c r="C1018" s="56">
        <v>1014</v>
      </c>
      <c r="D1018" s="94" t="str">
        <f>IF(Lançamentos!G1018="","",Lançamentos!G1018)</f>
        <v/>
      </c>
      <c r="E1018" s="120" t="str">
        <f>IF(D1018="","",Lançamentos!R1018)</f>
        <v/>
      </c>
      <c r="F1018" s="121" t="str">
        <f>IF($D1018="","",Lançamentos!T1018)</f>
        <v/>
      </c>
      <c r="G1018" s="121" t="str">
        <f>IF($D1018="","",Lançamentos!V1018)</f>
        <v/>
      </c>
      <c r="H1018" s="121" t="str">
        <f>IF($D1018="","",Lançamentos!X1018)</f>
        <v/>
      </c>
      <c r="I1018" s="121" t="str">
        <f>IF($D1018="","",Lançamentos!Z1018)</f>
        <v/>
      </c>
      <c r="J1018" s="121" t="str">
        <f>IF($D1018="","",Lançamentos!AB1018)</f>
        <v/>
      </c>
      <c r="K1018" s="121" t="str">
        <f>IF($D1018="","",Lançamentos!AD1018)</f>
        <v/>
      </c>
      <c r="L1018" s="121" t="str">
        <f>IF($D1018="","",Lançamentos!AF1018)</f>
        <v/>
      </c>
      <c r="M1018" s="121" t="str">
        <f>IF($D1018="","",Lançamentos!AH1018)</f>
        <v/>
      </c>
      <c r="N1018" s="121" t="str">
        <f>IF($D1018="","",Lançamentos!AJ1018)</f>
        <v/>
      </c>
      <c r="O1018" s="124" t="str">
        <f t="shared" si="85"/>
        <v/>
      </c>
      <c r="P1018" s="125" t="str">
        <f t="shared" si="86"/>
        <v/>
      </c>
      <c r="R1018" s="119">
        <f t="shared" si="88"/>
        <v>1</v>
      </c>
      <c r="S1018" s="119">
        <f t="shared" si="88"/>
        <v>1</v>
      </c>
      <c r="T1018" s="119">
        <f t="shared" si="88"/>
        <v>1</v>
      </c>
      <c r="U1018" s="119">
        <f t="shared" si="88"/>
        <v>1</v>
      </c>
      <c r="V1018" s="119">
        <f t="shared" si="88"/>
        <v>1</v>
      </c>
      <c r="W1018" s="119">
        <f t="shared" si="87"/>
        <v>1</v>
      </c>
      <c r="X1018" s="119">
        <f t="shared" si="87"/>
        <v>1</v>
      </c>
      <c r="Y1018" s="119">
        <f t="shared" si="87"/>
        <v>1</v>
      </c>
      <c r="Z1018" s="119">
        <f t="shared" si="87"/>
        <v>1</v>
      </c>
      <c r="AA1018" s="119">
        <f t="shared" si="87"/>
        <v>1</v>
      </c>
      <c r="AB1018" s="119">
        <f t="shared" si="84"/>
        <v>10</v>
      </c>
    </row>
    <row r="1019" spans="3:28" ht="54.95" customHeight="1" x14ac:dyDescent="0.25">
      <c r="C1019" s="56">
        <v>1015</v>
      </c>
      <c r="D1019" s="94" t="str">
        <f>IF(Lançamentos!G1019="","",Lançamentos!G1019)</f>
        <v/>
      </c>
      <c r="E1019" s="120" t="str">
        <f>IF(D1019="","",Lançamentos!R1019)</f>
        <v/>
      </c>
      <c r="F1019" s="121" t="str">
        <f>IF($D1019="","",Lançamentos!T1019)</f>
        <v/>
      </c>
      <c r="G1019" s="121" t="str">
        <f>IF($D1019="","",Lançamentos!V1019)</f>
        <v/>
      </c>
      <c r="H1019" s="121" t="str">
        <f>IF($D1019="","",Lançamentos!X1019)</f>
        <v/>
      </c>
      <c r="I1019" s="121" t="str">
        <f>IF($D1019="","",Lançamentos!Z1019)</f>
        <v/>
      </c>
      <c r="J1019" s="121" t="str">
        <f>IF($D1019="","",Lançamentos!AB1019)</f>
        <v/>
      </c>
      <c r="K1019" s="121" t="str">
        <f>IF($D1019="","",Lançamentos!AD1019)</f>
        <v/>
      </c>
      <c r="L1019" s="121" t="str">
        <f>IF($D1019="","",Lançamentos!AF1019)</f>
        <v/>
      </c>
      <c r="M1019" s="121" t="str">
        <f>IF($D1019="","",Lançamentos!AH1019)</f>
        <v/>
      </c>
      <c r="N1019" s="121" t="str">
        <f>IF($D1019="","",Lançamentos!AJ1019)</f>
        <v/>
      </c>
      <c r="O1019" s="124" t="str">
        <f t="shared" si="85"/>
        <v/>
      </c>
      <c r="P1019" s="125" t="str">
        <f t="shared" si="86"/>
        <v/>
      </c>
      <c r="R1019" s="119">
        <f t="shared" si="88"/>
        <v>1</v>
      </c>
      <c r="S1019" s="119">
        <f t="shared" si="88"/>
        <v>1</v>
      </c>
      <c r="T1019" s="119">
        <f t="shared" si="88"/>
        <v>1</v>
      </c>
      <c r="U1019" s="119">
        <f t="shared" si="88"/>
        <v>1</v>
      </c>
      <c r="V1019" s="119">
        <f t="shared" si="88"/>
        <v>1</v>
      </c>
      <c r="W1019" s="119">
        <f t="shared" si="87"/>
        <v>1</v>
      </c>
      <c r="X1019" s="119">
        <f t="shared" si="87"/>
        <v>1</v>
      </c>
      <c r="Y1019" s="119">
        <f t="shared" si="87"/>
        <v>1</v>
      </c>
      <c r="Z1019" s="119">
        <f t="shared" si="87"/>
        <v>1</v>
      </c>
      <c r="AA1019" s="119">
        <f t="shared" si="87"/>
        <v>1</v>
      </c>
      <c r="AB1019" s="119">
        <f t="shared" si="84"/>
        <v>10</v>
      </c>
    </row>
    <row r="1020" spans="3:28" ht="54.95" customHeight="1" x14ac:dyDescent="0.25">
      <c r="C1020" s="56">
        <v>1016</v>
      </c>
      <c r="D1020" s="94" t="str">
        <f>IF(Lançamentos!G1020="","",Lançamentos!G1020)</f>
        <v/>
      </c>
      <c r="E1020" s="120" t="str">
        <f>IF(D1020="","",Lançamentos!R1020)</f>
        <v/>
      </c>
      <c r="F1020" s="121" t="str">
        <f>IF($D1020="","",Lançamentos!T1020)</f>
        <v/>
      </c>
      <c r="G1020" s="121" t="str">
        <f>IF($D1020="","",Lançamentos!V1020)</f>
        <v/>
      </c>
      <c r="H1020" s="121" t="str">
        <f>IF($D1020="","",Lançamentos!X1020)</f>
        <v/>
      </c>
      <c r="I1020" s="121" t="str">
        <f>IF($D1020="","",Lançamentos!Z1020)</f>
        <v/>
      </c>
      <c r="J1020" s="121" t="str">
        <f>IF($D1020="","",Lançamentos!AB1020)</f>
        <v/>
      </c>
      <c r="K1020" s="121" t="str">
        <f>IF($D1020="","",Lançamentos!AD1020)</f>
        <v/>
      </c>
      <c r="L1020" s="121" t="str">
        <f>IF($D1020="","",Lançamentos!AF1020)</f>
        <v/>
      </c>
      <c r="M1020" s="121" t="str">
        <f>IF($D1020="","",Lançamentos!AH1020)</f>
        <v/>
      </c>
      <c r="N1020" s="121" t="str">
        <f>IF($D1020="","",Lançamentos!AJ1020)</f>
        <v/>
      </c>
      <c r="O1020" s="124" t="str">
        <f t="shared" si="85"/>
        <v/>
      </c>
      <c r="P1020" s="125" t="str">
        <f t="shared" si="86"/>
        <v/>
      </c>
      <c r="R1020" s="119">
        <f t="shared" si="88"/>
        <v>1</v>
      </c>
      <c r="S1020" s="119">
        <f t="shared" si="88"/>
        <v>1</v>
      </c>
      <c r="T1020" s="119">
        <f t="shared" si="88"/>
        <v>1</v>
      </c>
      <c r="U1020" s="119">
        <f t="shared" si="88"/>
        <v>1</v>
      </c>
      <c r="V1020" s="119">
        <f t="shared" si="88"/>
        <v>1</v>
      </c>
      <c r="W1020" s="119">
        <f t="shared" si="87"/>
        <v>1</v>
      </c>
      <c r="X1020" s="119">
        <f t="shared" si="87"/>
        <v>1</v>
      </c>
      <c r="Y1020" s="119">
        <f t="shared" si="87"/>
        <v>1</v>
      </c>
      <c r="Z1020" s="119">
        <f t="shared" si="87"/>
        <v>1</v>
      </c>
      <c r="AA1020" s="119">
        <f t="shared" si="87"/>
        <v>1</v>
      </c>
      <c r="AB1020" s="119">
        <f t="shared" si="84"/>
        <v>10</v>
      </c>
    </row>
    <row r="1021" spans="3:28" ht="54.95" customHeight="1" x14ac:dyDescent="0.25">
      <c r="C1021" s="56">
        <v>1017</v>
      </c>
      <c r="D1021" s="94" t="str">
        <f>IF(Lançamentos!G1021="","",Lançamentos!G1021)</f>
        <v/>
      </c>
      <c r="E1021" s="120" t="str">
        <f>IF(D1021="","",Lançamentos!R1021)</f>
        <v/>
      </c>
      <c r="F1021" s="121" t="str">
        <f>IF($D1021="","",Lançamentos!T1021)</f>
        <v/>
      </c>
      <c r="G1021" s="121" t="str">
        <f>IF($D1021="","",Lançamentos!V1021)</f>
        <v/>
      </c>
      <c r="H1021" s="121" t="str">
        <f>IF($D1021="","",Lançamentos!X1021)</f>
        <v/>
      </c>
      <c r="I1021" s="121" t="str">
        <f>IF($D1021="","",Lançamentos!Z1021)</f>
        <v/>
      </c>
      <c r="J1021" s="121" t="str">
        <f>IF($D1021="","",Lançamentos!AB1021)</f>
        <v/>
      </c>
      <c r="K1021" s="121" t="str">
        <f>IF($D1021="","",Lançamentos!AD1021)</f>
        <v/>
      </c>
      <c r="L1021" s="121" t="str">
        <f>IF($D1021="","",Lançamentos!AF1021)</f>
        <v/>
      </c>
      <c r="M1021" s="121" t="str">
        <f>IF($D1021="","",Lançamentos!AH1021)</f>
        <v/>
      </c>
      <c r="N1021" s="121" t="str">
        <f>IF($D1021="","",Lançamentos!AJ1021)</f>
        <v/>
      </c>
      <c r="O1021" s="124" t="str">
        <f t="shared" si="85"/>
        <v/>
      </c>
      <c r="P1021" s="125" t="str">
        <f t="shared" si="86"/>
        <v/>
      </c>
      <c r="R1021" s="119">
        <f t="shared" si="88"/>
        <v>1</v>
      </c>
      <c r="S1021" s="119">
        <f t="shared" si="88"/>
        <v>1</v>
      </c>
      <c r="T1021" s="119">
        <f t="shared" si="88"/>
        <v>1</v>
      </c>
      <c r="U1021" s="119">
        <f t="shared" si="88"/>
        <v>1</v>
      </c>
      <c r="V1021" s="119">
        <f t="shared" si="88"/>
        <v>1</v>
      </c>
      <c r="W1021" s="119">
        <f t="shared" si="87"/>
        <v>1</v>
      </c>
      <c r="X1021" s="119">
        <f t="shared" si="87"/>
        <v>1</v>
      </c>
      <c r="Y1021" s="119">
        <f t="shared" si="87"/>
        <v>1</v>
      </c>
      <c r="Z1021" s="119">
        <f t="shared" si="87"/>
        <v>1</v>
      </c>
      <c r="AA1021" s="119">
        <f t="shared" si="87"/>
        <v>1</v>
      </c>
      <c r="AB1021" s="119">
        <f t="shared" si="84"/>
        <v>10</v>
      </c>
    </row>
    <row r="1022" spans="3:28" ht="54.95" customHeight="1" x14ac:dyDescent="0.25">
      <c r="C1022" s="56">
        <v>1018</v>
      </c>
      <c r="D1022" s="94" t="str">
        <f>IF(Lançamentos!G1022="","",Lançamentos!G1022)</f>
        <v/>
      </c>
      <c r="E1022" s="120" t="str">
        <f>IF(D1022="","",Lançamentos!R1022)</f>
        <v/>
      </c>
      <c r="F1022" s="121" t="str">
        <f>IF($D1022="","",Lançamentos!T1022)</f>
        <v/>
      </c>
      <c r="G1022" s="121" t="str">
        <f>IF($D1022="","",Lançamentos!V1022)</f>
        <v/>
      </c>
      <c r="H1022" s="121" t="str">
        <f>IF($D1022="","",Lançamentos!X1022)</f>
        <v/>
      </c>
      <c r="I1022" s="121" t="str">
        <f>IF($D1022="","",Lançamentos!Z1022)</f>
        <v/>
      </c>
      <c r="J1022" s="121" t="str">
        <f>IF($D1022="","",Lançamentos!AB1022)</f>
        <v/>
      </c>
      <c r="K1022" s="121" t="str">
        <f>IF($D1022="","",Lançamentos!AD1022)</f>
        <v/>
      </c>
      <c r="L1022" s="121" t="str">
        <f>IF($D1022="","",Lançamentos!AF1022)</f>
        <v/>
      </c>
      <c r="M1022" s="121" t="str">
        <f>IF($D1022="","",Lançamentos!AH1022)</f>
        <v/>
      </c>
      <c r="N1022" s="121" t="str">
        <f>IF($D1022="","",Lançamentos!AJ1022)</f>
        <v/>
      </c>
      <c r="O1022" s="124" t="str">
        <f t="shared" si="85"/>
        <v/>
      </c>
      <c r="P1022" s="125" t="str">
        <f t="shared" si="86"/>
        <v/>
      </c>
      <c r="R1022" s="119">
        <f t="shared" si="88"/>
        <v>1</v>
      </c>
      <c r="S1022" s="119">
        <f t="shared" si="88"/>
        <v>1</v>
      </c>
      <c r="T1022" s="119">
        <f t="shared" si="88"/>
        <v>1</v>
      </c>
      <c r="U1022" s="119">
        <f t="shared" si="88"/>
        <v>1</v>
      </c>
      <c r="V1022" s="119">
        <f t="shared" si="88"/>
        <v>1</v>
      </c>
      <c r="W1022" s="119">
        <f t="shared" si="87"/>
        <v>1</v>
      </c>
      <c r="X1022" s="119">
        <f t="shared" si="87"/>
        <v>1</v>
      </c>
      <c r="Y1022" s="119">
        <f t="shared" si="87"/>
        <v>1</v>
      </c>
      <c r="Z1022" s="119">
        <f t="shared" si="87"/>
        <v>1</v>
      </c>
      <c r="AA1022" s="119">
        <f t="shared" si="87"/>
        <v>1</v>
      </c>
      <c r="AB1022" s="119">
        <f t="shared" si="84"/>
        <v>10</v>
      </c>
    </row>
    <row r="1023" spans="3:28" ht="54.95" customHeight="1" x14ac:dyDescent="0.25">
      <c r="C1023" s="56">
        <v>1019</v>
      </c>
      <c r="D1023" s="94" t="str">
        <f>IF(Lançamentos!G1023="","",Lançamentos!G1023)</f>
        <v/>
      </c>
      <c r="E1023" s="120" t="str">
        <f>IF(D1023="","",Lançamentos!R1023)</f>
        <v/>
      </c>
      <c r="F1023" s="121" t="str">
        <f>IF($D1023="","",Lançamentos!T1023)</f>
        <v/>
      </c>
      <c r="G1023" s="121" t="str">
        <f>IF($D1023="","",Lançamentos!V1023)</f>
        <v/>
      </c>
      <c r="H1023" s="121" t="str">
        <f>IF($D1023="","",Lançamentos!X1023)</f>
        <v/>
      </c>
      <c r="I1023" s="121" t="str">
        <f>IF($D1023="","",Lançamentos!Z1023)</f>
        <v/>
      </c>
      <c r="J1023" s="121" t="str">
        <f>IF($D1023="","",Lançamentos!AB1023)</f>
        <v/>
      </c>
      <c r="K1023" s="121" t="str">
        <f>IF($D1023="","",Lançamentos!AD1023)</f>
        <v/>
      </c>
      <c r="L1023" s="121" t="str">
        <f>IF($D1023="","",Lançamentos!AF1023)</f>
        <v/>
      </c>
      <c r="M1023" s="121" t="str">
        <f>IF($D1023="","",Lançamentos!AH1023)</f>
        <v/>
      </c>
      <c r="N1023" s="121" t="str">
        <f>IF($D1023="","",Lançamentos!AJ1023)</f>
        <v/>
      </c>
      <c r="O1023" s="124" t="str">
        <f t="shared" si="85"/>
        <v/>
      </c>
      <c r="P1023" s="125" t="str">
        <f t="shared" si="86"/>
        <v/>
      </c>
      <c r="R1023" s="119">
        <f t="shared" si="88"/>
        <v>1</v>
      </c>
      <c r="S1023" s="119">
        <f t="shared" si="88"/>
        <v>1</v>
      </c>
      <c r="T1023" s="119">
        <f t="shared" si="88"/>
        <v>1</v>
      </c>
      <c r="U1023" s="119">
        <f t="shared" si="88"/>
        <v>1</v>
      </c>
      <c r="V1023" s="119">
        <f t="shared" si="88"/>
        <v>1</v>
      </c>
      <c r="W1023" s="119">
        <f t="shared" si="87"/>
        <v>1</v>
      </c>
      <c r="X1023" s="119">
        <f t="shared" si="87"/>
        <v>1</v>
      </c>
      <c r="Y1023" s="119">
        <f t="shared" si="87"/>
        <v>1</v>
      </c>
      <c r="Z1023" s="119">
        <f t="shared" si="87"/>
        <v>1</v>
      </c>
      <c r="AA1023" s="119">
        <f t="shared" si="87"/>
        <v>1</v>
      </c>
      <c r="AB1023" s="119">
        <f t="shared" si="84"/>
        <v>10</v>
      </c>
    </row>
    <row r="1024" spans="3:28" ht="54.95" customHeight="1" x14ac:dyDescent="0.25">
      <c r="C1024" s="56">
        <v>1020</v>
      </c>
      <c r="D1024" s="94" t="str">
        <f>IF(Lançamentos!G1024="","",Lançamentos!G1024)</f>
        <v/>
      </c>
      <c r="E1024" s="120" t="str">
        <f>IF(D1024="","",Lançamentos!R1024)</f>
        <v/>
      </c>
      <c r="F1024" s="121" t="str">
        <f>IF($D1024="","",Lançamentos!T1024)</f>
        <v/>
      </c>
      <c r="G1024" s="121" t="str">
        <f>IF($D1024="","",Lançamentos!V1024)</f>
        <v/>
      </c>
      <c r="H1024" s="121" t="str">
        <f>IF($D1024="","",Lançamentos!X1024)</f>
        <v/>
      </c>
      <c r="I1024" s="121" t="str">
        <f>IF($D1024="","",Lançamentos!Z1024)</f>
        <v/>
      </c>
      <c r="J1024" s="121" t="str">
        <f>IF($D1024="","",Lançamentos!AB1024)</f>
        <v/>
      </c>
      <c r="K1024" s="121" t="str">
        <f>IF($D1024="","",Lançamentos!AD1024)</f>
        <v/>
      </c>
      <c r="L1024" s="121" t="str">
        <f>IF($D1024="","",Lançamentos!AF1024)</f>
        <v/>
      </c>
      <c r="M1024" s="121" t="str">
        <f>IF($D1024="","",Lançamentos!AH1024)</f>
        <v/>
      </c>
      <c r="N1024" s="121" t="str">
        <f>IF($D1024="","",Lançamentos!AJ1024)</f>
        <v/>
      </c>
      <c r="O1024" s="124" t="str">
        <f t="shared" si="85"/>
        <v/>
      </c>
      <c r="P1024" s="125" t="str">
        <f t="shared" si="86"/>
        <v/>
      </c>
      <c r="R1024" s="119">
        <f t="shared" si="88"/>
        <v>1</v>
      </c>
      <c r="S1024" s="119">
        <f t="shared" si="88"/>
        <v>1</v>
      </c>
      <c r="T1024" s="119">
        <f t="shared" si="88"/>
        <v>1</v>
      </c>
      <c r="U1024" s="119">
        <f t="shared" si="88"/>
        <v>1</v>
      </c>
      <c r="V1024" s="119">
        <f t="shared" si="88"/>
        <v>1</v>
      </c>
      <c r="W1024" s="119">
        <f t="shared" si="87"/>
        <v>1</v>
      </c>
      <c r="X1024" s="119">
        <f t="shared" si="87"/>
        <v>1</v>
      </c>
      <c r="Y1024" s="119">
        <f t="shared" si="87"/>
        <v>1</v>
      </c>
      <c r="Z1024" s="119">
        <f t="shared" si="87"/>
        <v>1</v>
      </c>
      <c r="AA1024" s="119">
        <f t="shared" si="87"/>
        <v>1</v>
      </c>
      <c r="AB1024" s="119">
        <f t="shared" si="84"/>
        <v>10</v>
      </c>
    </row>
    <row r="1025" spans="3:28" ht="54.95" customHeight="1" x14ac:dyDescent="0.25">
      <c r="C1025" s="56">
        <v>1021</v>
      </c>
      <c r="D1025" s="94" t="str">
        <f>IF(Lançamentos!G1025="","",Lançamentos!G1025)</f>
        <v/>
      </c>
      <c r="E1025" s="120" t="str">
        <f>IF(D1025="","",Lançamentos!R1025)</f>
        <v/>
      </c>
      <c r="F1025" s="121" t="str">
        <f>IF($D1025="","",Lançamentos!T1025)</f>
        <v/>
      </c>
      <c r="G1025" s="121" t="str">
        <f>IF($D1025="","",Lançamentos!V1025)</f>
        <v/>
      </c>
      <c r="H1025" s="121" t="str">
        <f>IF($D1025="","",Lançamentos!X1025)</f>
        <v/>
      </c>
      <c r="I1025" s="121" t="str">
        <f>IF($D1025="","",Lançamentos!Z1025)</f>
        <v/>
      </c>
      <c r="J1025" s="121" t="str">
        <f>IF($D1025="","",Lançamentos!AB1025)</f>
        <v/>
      </c>
      <c r="K1025" s="121" t="str">
        <f>IF($D1025="","",Lançamentos!AD1025)</f>
        <v/>
      </c>
      <c r="L1025" s="121" t="str">
        <f>IF($D1025="","",Lançamentos!AF1025)</f>
        <v/>
      </c>
      <c r="M1025" s="121" t="str">
        <f>IF($D1025="","",Lançamentos!AH1025)</f>
        <v/>
      </c>
      <c r="N1025" s="121" t="str">
        <f>IF($D1025="","",Lançamentos!AJ1025)</f>
        <v/>
      </c>
      <c r="O1025" s="124" t="str">
        <f t="shared" si="85"/>
        <v/>
      </c>
      <c r="P1025" s="125" t="str">
        <f t="shared" si="86"/>
        <v/>
      </c>
      <c r="R1025" s="119">
        <f t="shared" si="88"/>
        <v>1</v>
      </c>
      <c r="S1025" s="119">
        <f t="shared" si="88"/>
        <v>1</v>
      </c>
      <c r="T1025" s="119">
        <f t="shared" si="88"/>
        <v>1</v>
      </c>
      <c r="U1025" s="119">
        <f t="shared" si="88"/>
        <v>1</v>
      </c>
      <c r="V1025" s="119">
        <f t="shared" si="88"/>
        <v>1</v>
      </c>
      <c r="W1025" s="119">
        <f t="shared" si="87"/>
        <v>1</v>
      </c>
      <c r="X1025" s="119">
        <f t="shared" si="87"/>
        <v>1</v>
      </c>
      <c r="Y1025" s="119">
        <f t="shared" si="87"/>
        <v>1</v>
      </c>
      <c r="Z1025" s="119">
        <f t="shared" si="87"/>
        <v>1</v>
      </c>
      <c r="AA1025" s="119">
        <f t="shared" si="87"/>
        <v>1</v>
      </c>
      <c r="AB1025" s="119">
        <f t="shared" si="84"/>
        <v>10</v>
      </c>
    </row>
    <row r="1026" spans="3:28" ht="54.95" customHeight="1" x14ac:dyDescent="0.25">
      <c r="C1026" s="56">
        <v>1022</v>
      </c>
      <c r="D1026" s="94" t="str">
        <f>IF(Lançamentos!G1026="","",Lançamentos!G1026)</f>
        <v/>
      </c>
      <c r="E1026" s="120" t="str">
        <f>IF(D1026="","",Lançamentos!R1026)</f>
        <v/>
      </c>
      <c r="F1026" s="121" t="str">
        <f>IF($D1026="","",Lançamentos!T1026)</f>
        <v/>
      </c>
      <c r="G1026" s="121" t="str">
        <f>IF($D1026="","",Lançamentos!V1026)</f>
        <v/>
      </c>
      <c r="H1026" s="121" t="str">
        <f>IF($D1026="","",Lançamentos!X1026)</f>
        <v/>
      </c>
      <c r="I1026" s="121" t="str">
        <f>IF($D1026="","",Lançamentos!Z1026)</f>
        <v/>
      </c>
      <c r="J1026" s="121" t="str">
        <f>IF($D1026="","",Lançamentos!AB1026)</f>
        <v/>
      </c>
      <c r="K1026" s="121" t="str">
        <f>IF($D1026="","",Lançamentos!AD1026)</f>
        <v/>
      </c>
      <c r="L1026" s="121" t="str">
        <f>IF($D1026="","",Lançamentos!AF1026)</f>
        <v/>
      </c>
      <c r="M1026" s="121" t="str">
        <f>IF($D1026="","",Lançamentos!AH1026)</f>
        <v/>
      </c>
      <c r="N1026" s="121" t="str">
        <f>IF($D1026="","",Lançamentos!AJ1026)</f>
        <v/>
      </c>
      <c r="O1026" s="124" t="str">
        <f t="shared" si="85"/>
        <v/>
      </c>
      <c r="P1026" s="125" t="str">
        <f t="shared" si="86"/>
        <v/>
      </c>
      <c r="R1026" s="119">
        <f t="shared" si="88"/>
        <v>1</v>
      </c>
      <c r="S1026" s="119">
        <f t="shared" si="88"/>
        <v>1</v>
      </c>
      <c r="T1026" s="119">
        <f t="shared" si="88"/>
        <v>1</v>
      </c>
      <c r="U1026" s="119">
        <f t="shared" si="88"/>
        <v>1</v>
      </c>
      <c r="V1026" s="119">
        <f t="shared" si="88"/>
        <v>1</v>
      </c>
      <c r="W1026" s="119">
        <f t="shared" si="87"/>
        <v>1</v>
      </c>
      <c r="X1026" s="119">
        <f t="shared" si="87"/>
        <v>1</v>
      </c>
      <c r="Y1026" s="119">
        <f t="shared" si="87"/>
        <v>1</v>
      </c>
      <c r="Z1026" s="119">
        <f t="shared" si="87"/>
        <v>1</v>
      </c>
      <c r="AA1026" s="119">
        <f t="shared" si="87"/>
        <v>1</v>
      </c>
      <c r="AB1026" s="119">
        <f t="shared" si="84"/>
        <v>10</v>
      </c>
    </row>
    <row r="1027" spans="3:28" ht="54.95" customHeight="1" x14ac:dyDescent="0.25">
      <c r="C1027" s="56">
        <v>1023</v>
      </c>
      <c r="D1027" s="94" t="str">
        <f>IF(Lançamentos!G1027="","",Lançamentos!G1027)</f>
        <v/>
      </c>
      <c r="E1027" s="120" t="str">
        <f>IF(D1027="","",Lançamentos!R1027)</f>
        <v/>
      </c>
      <c r="F1027" s="121" t="str">
        <f>IF($D1027="","",Lançamentos!T1027)</f>
        <v/>
      </c>
      <c r="G1027" s="121" t="str">
        <f>IF($D1027="","",Lançamentos!V1027)</f>
        <v/>
      </c>
      <c r="H1027" s="121" t="str">
        <f>IF($D1027="","",Lançamentos!X1027)</f>
        <v/>
      </c>
      <c r="I1027" s="121" t="str">
        <f>IF($D1027="","",Lançamentos!Z1027)</f>
        <v/>
      </c>
      <c r="J1027" s="121" t="str">
        <f>IF($D1027="","",Lançamentos!AB1027)</f>
        <v/>
      </c>
      <c r="K1027" s="121" t="str">
        <f>IF($D1027="","",Lançamentos!AD1027)</f>
        <v/>
      </c>
      <c r="L1027" s="121" t="str">
        <f>IF($D1027="","",Lançamentos!AF1027)</f>
        <v/>
      </c>
      <c r="M1027" s="121" t="str">
        <f>IF($D1027="","",Lançamentos!AH1027)</f>
        <v/>
      </c>
      <c r="N1027" s="121" t="str">
        <f>IF($D1027="","",Lançamentos!AJ1027)</f>
        <v/>
      </c>
      <c r="O1027" s="124" t="str">
        <f t="shared" si="85"/>
        <v/>
      </c>
      <c r="P1027" s="125" t="str">
        <f t="shared" si="86"/>
        <v/>
      </c>
      <c r="R1027" s="119">
        <f t="shared" si="88"/>
        <v>1</v>
      </c>
      <c r="S1027" s="119">
        <f t="shared" si="88"/>
        <v>1</v>
      </c>
      <c r="T1027" s="119">
        <f t="shared" si="88"/>
        <v>1</v>
      </c>
      <c r="U1027" s="119">
        <f t="shared" si="88"/>
        <v>1</v>
      </c>
      <c r="V1027" s="119">
        <f t="shared" si="88"/>
        <v>1</v>
      </c>
      <c r="W1027" s="119">
        <f t="shared" si="87"/>
        <v>1</v>
      </c>
      <c r="X1027" s="119">
        <f t="shared" si="87"/>
        <v>1</v>
      </c>
      <c r="Y1027" s="119">
        <f t="shared" si="87"/>
        <v>1</v>
      </c>
      <c r="Z1027" s="119">
        <f t="shared" si="87"/>
        <v>1</v>
      </c>
      <c r="AA1027" s="119">
        <f t="shared" si="87"/>
        <v>1</v>
      </c>
      <c r="AB1027" s="119">
        <f t="shared" si="84"/>
        <v>10</v>
      </c>
    </row>
    <row r="1028" spans="3:28" ht="54.95" customHeight="1" x14ac:dyDescent="0.25">
      <c r="C1028" s="56">
        <v>1024</v>
      </c>
      <c r="D1028" s="94" t="str">
        <f>IF(Lançamentos!G1028="","",Lançamentos!G1028)</f>
        <v/>
      </c>
      <c r="E1028" s="120" t="str">
        <f>IF(D1028="","",Lançamentos!R1028)</f>
        <v/>
      </c>
      <c r="F1028" s="121" t="str">
        <f>IF($D1028="","",Lançamentos!T1028)</f>
        <v/>
      </c>
      <c r="G1028" s="121" t="str">
        <f>IF($D1028="","",Lançamentos!V1028)</f>
        <v/>
      </c>
      <c r="H1028" s="121" t="str">
        <f>IF($D1028="","",Lançamentos!X1028)</f>
        <v/>
      </c>
      <c r="I1028" s="121" t="str">
        <f>IF($D1028="","",Lançamentos!Z1028)</f>
        <v/>
      </c>
      <c r="J1028" s="121" t="str">
        <f>IF($D1028="","",Lançamentos!AB1028)</f>
        <v/>
      </c>
      <c r="K1028" s="121" t="str">
        <f>IF($D1028="","",Lançamentos!AD1028)</f>
        <v/>
      </c>
      <c r="L1028" s="121" t="str">
        <f>IF($D1028="","",Lançamentos!AF1028)</f>
        <v/>
      </c>
      <c r="M1028" s="121" t="str">
        <f>IF($D1028="","",Lançamentos!AH1028)</f>
        <v/>
      </c>
      <c r="N1028" s="121" t="str">
        <f>IF($D1028="","",Lançamentos!AJ1028)</f>
        <v/>
      </c>
      <c r="O1028" s="124" t="str">
        <f t="shared" si="85"/>
        <v/>
      </c>
      <c r="P1028" s="125" t="str">
        <f t="shared" si="86"/>
        <v/>
      </c>
      <c r="R1028" s="119">
        <f t="shared" si="88"/>
        <v>1</v>
      </c>
      <c r="S1028" s="119">
        <f t="shared" si="88"/>
        <v>1</v>
      </c>
      <c r="T1028" s="119">
        <f t="shared" si="88"/>
        <v>1</v>
      </c>
      <c r="U1028" s="119">
        <f t="shared" si="88"/>
        <v>1</v>
      </c>
      <c r="V1028" s="119">
        <f t="shared" si="88"/>
        <v>1</v>
      </c>
      <c r="W1028" s="119">
        <f t="shared" si="87"/>
        <v>1</v>
      </c>
      <c r="X1028" s="119">
        <f t="shared" si="87"/>
        <v>1</v>
      </c>
      <c r="Y1028" s="119">
        <f t="shared" si="87"/>
        <v>1</v>
      </c>
      <c r="Z1028" s="119">
        <f t="shared" si="87"/>
        <v>1</v>
      </c>
      <c r="AA1028" s="119">
        <f t="shared" si="87"/>
        <v>1</v>
      </c>
      <c r="AB1028" s="119">
        <f t="shared" si="84"/>
        <v>10</v>
      </c>
    </row>
    <row r="1029" spans="3:28" ht="54.95" customHeight="1" x14ac:dyDescent="0.25">
      <c r="C1029" s="56">
        <v>1025</v>
      </c>
      <c r="D1029" s="94" t="str">
        <f>IF(Lançamentos!G1029="","",Lançamentos!G1029)</f>
        <v/>
      </c>
      <c r="E1029" s="120" t="str">
        <f>IF(D1029="","",Lançamentos!R1029)</f>
        <v/>
      </c>
      <c r="F1029" s="121" t="str">
        <f>IF($D1029="","",Lançamentos!T1029)</f>
        <v/>
      </c>
      <c r="G1029" s="121" t="str">
        <f>IF($D1029="","",Lançamentos!V1029)</f>
        <v/>
      </c>
      <c r="H1029" s="121" t="str">
        <f>IF($D1029="","",Lançamentos!X1029)</f>
        <v/>
      </c>
      <c r="I1029" s="121" t="str">
        <f>IF($D1029="","",Lançamentos!Z1029)</f>
        <v/>
      </c>
      <c r="J1029" s="121" t="str">
        <f>IF($D1029="","",Lançamentos!AB1029)</f>
        <v/>
      </c>
      <c r="K1029" s="121" t="str">
        <f>IF($D1029="","",Lançamentos!AD1029)</f>
        <v/>
      </c>
      <c r="L1029" s="121" t="str">
        <f>IF($D1029="","",Lançamentos!AF1029)</f>
        <v/>
      </c>
      <c r="M1029" s="121" t="str">
        <f>IF($D1029="","",Lançamentos!AH1029)</f>
        <v/>
      </c>
      <c r="N1029" s="121" t="str">
        <f>IF($D1029="","",Lançamentos!AJ1029)</f>
        <v/>
      </c>
      <c r="O1029" s="124" t="str">
        <f t="shared" si="85"/>
        <v/>
      </c>
      <c r="P1029" s="125" t="str">
        <f t="shared" si="86"/>
        <v/>
      </c>
      <c r="R1029" s="119">
        <f t="shared" si="88"/>
        <v>1</v>
      </c>
      <c r="S1029" s="119">
        <f t="shared" si="88"/>
        <v>1</v>
      </c>
      <c r="T1029" s="119">
        <f t="shared" si="88"/>
        <v>1</v>
      </c>
      <c r="U1029" s="119">
        <f t="shared" si="88"/>
        <v>1</v>
      </c>
      <c r="V1029" s="119">
        <f t="shared" si="88"/>
        <v>1</v>
      </c>
      <c r="W1029" s="119">
        <f t="shared" si="87"/>
        <v>1</v>
      </c>
      <c r="X1029" s="119">
        <f t="shared" si="87"/>
        <v>1</v>
      </c>
      <c r="Y1029" s="119">
        <f t="shared" si="87"/>
        <v>1</v>
      </c>
      <c r="Z1029" s="119">
        <f t="shared" si="87"/>
        <v>1</v>
      </c>
      <c r="AA1029" s="119">
        <f t="shared" si="87"/>
        <v>1</v>
      </c>
      <c r="AB1029" s="119">
        <f t="shared" si="84"/>
        <v>10</v>
      </c>
    </row>
    <row r="1030" spans="3:28" ht="54.95" customHeight="1" x14ac:dyDescent="0.25">
      <c r="C1030" s="56">
        <v>1026</v>
      </c>
      <c r="D1030" s="94" t="str">
        <f>IF(Lançamentos!G1030="","",Lançamentos!G1030)</f>
        <v/>
      </c>
      <c r="E1030" s="120" t="str">
        <f>IF(D1030="","",Lançamentos!R1030)</f>
        <v/>
      </c>
      <c r="F1030" s="121" t="str">
        <f>IF($D1030="","",Lançamentos!T1030)</f>
        <v/>
      </c>
      <c r="G1030" s="121" t="str">
        <f>IF($D1030="","",Lançamentos!V1030)</f>
        <v/>
      </c>
      <c r="H1030" s="121" t="str">
        <f>IF($D1030="","",Lançamentos!X1030)</f>
        <v/>
      </c>
      <c r="I1030" s="121" t="str">
        <f>IF($D1030="","",Lançamentos!Z1030)</f>
        <v/>
      </c>
      <c r="J1030" s="121" t="str">
        <f>IF($D1030="","",Lançamentos!AB1030)</f>
        <v/>
      </c>
      <c r="K1030" s="121" t="str">
        <f>IF($D1030="","",Lançamentos!AD1030)</f>
        <v/>
      </c>
      <c r="L1030" s="121" t="str">
        <f>IF($D1030="","",Lançamentos!AF1030)</f>
        <v/>
      </c>
      <c r="M1030" s="121" t="str">
        <f>IF($D1030="","",Lançamentos!AH1030)</f>
        <v/>
      </c>
      <c r="N1030" s="121" t="str">
        <f>IF($D1030="","",Lançamentos!AJ1030)</f>
        <v/>
      </c>
      <c r="O1030" s="124" t="str">
        <f t="shared" si="85"/>
        <v/>
      </c>
      <c r="P1030" s="125" t="str">
        <f t="shared" si="86"/>
        <v/>
      </c>
      <c r="R1030" s="119">
        <f t="shared" si="88"/>
        <v>1</v>
      </c>
      <c r="S1030" s="119">
        <f t="shared" si="88"/>
        <v>1</v>
      </c>
      <c r="T1030" s="119">
        <f t="shared" si="88"/>
        <v>1</v>
      </c>
      <c r="U1030" s="119">
        <f t="shared" si="88"/>
        <v>1</v>
      </c>
      <c r="V1030" s="119">
        <f t="shared" si="88"/>
        <v>1</v>
      </c>
      <c r="W1030" s="119">
        <f t="shared" si="87"/>
        <v>1</v>
      </c>
      <c r="X1030" s="119">
        <f t="shared" si="87"/>
        <v>1</v>
      </c>
      <c r="Y1030" s="119">
        <f t="shared" si="87"/>
        <v>1</v>
      </c>
      <c r="Z1030" s="119">
        <f t="shared" si="87"/>
        <v>1</v>
      </c>
      <c r="AA1030" s="119">
        <f t="shared" si="87"/>
        <v>1</v>
      </c>
      <c r="AB1030" s="119">
        <f t="shared" ref="AB1030:AB1093" si="89">SUM(R1030:AA1030)</f>
        <v>10</v>
      </c>
    </row>
    <row r="1031" spans="3:28" ht="54.95" customHeight="1" x14ac:dyDescent="0.25">
      <c r="C1031" s="56">
        <v>1027</v>
      </c>
      <c r="D1031" s="94" t="str">
        <f>IF(Lançamentos!G1031="","",Lançamentos!G1031)</f>
        <v/>
      </c>
      <c r="E1031" s="120" t="str">
        <f>IF(D1031="","",Lançamentos!R1031)</f>
        <v/>
      </c>
      <c r="F1031" s="121" t="str">
        <f>IF($D1031="","",Lançamentos!T1031)</f>
        <v/>
      </c>
      <c r="G1031" s="121" t="str">
        <f>IF($D1031="","",Lançamentos!V1031)</f>
        <v/>
      </c>
      <c r="H1031" s="121" t="str">
        <f>IF($D1031="","",Lançamentos!X1031)</f>
        <v/>
      </c>
      <c r="I1031" s="121" t="str">
        <f>IF($D1031="","",Lançamentos!Z1031)</f>
        <v/>
      </c>
      <c r="J1031" s="121" t="str">
        <f>IF($D1031="","",Lançamentos!AB1031)</f>
        <v/>
      </c>
      <c r="K1031" s="121" t="str">
        <f>IF($D1031="","",Lançamentos!AD1031)</f>
        <v/>
      </c>
      <c r="L1031" s="121" t="str">
        <f>IF($D1031="","",Lançamentos!AF1031)</f>
        <v/>
      </c>
      <c r="M1031" s="121" t="str">
        <f>IF($D1031="","",Lançamentos!AH1031)</f>
        <v/>
      </c>
      <c r="N1031" s="121" t="str">
        <f>IF($D1031="","",Lançamentos!AJ1031)</f>
        <v/>
      </c>
      <c r="O1031" s="124" t="str">
        <f t="shared" ref="O1031:O1094" si="90">IFERROR(IF(D1031="","",P1031/AB1031),0)</f>
        <v/>
      </c>
      <c r="P1031" s="125" t="str">
        <f t="shared" ref="P1031:P1094" si="91">IF(D1031="","",SUM(E1031:N1031))</f>
        <v/>
      </c>
      <c r="R1031" s="119">
        <f t="shared" si="88"/>
        <v>1</v>
      </c>
      <c r="S1031" s="119">
        <f t="shared" si="88"/>
        <v>1</v>
      </c>
      <c r="T1031" s="119">
        <f t="shared" si="88"/>
        <v>1</v>
      </c>
      <c r="U1031" s="119">
        <f t="shared" si="88"/>
        <v>1</v>
      </c>
      <c r="V1031" s="119">
        <f t="shared" si="88"/>
        <v>1</v>
      </c>
      <c r="W1031" s="119">
        <f t="shared" si="87"/>
        <v>1</v>
      </c>
      <c r="X1031" s="119">
        <f t="shared" si="87"/>
        <v>1</v>
      </c>
      <c r="Y1031" s="119">
        <f t="shared" si="87"/>
        <v>1</v>
      </c>
      <c r="Z1031" s="119">
        <f t="shared" si="87"/>
        <v>1</v>
      </c>
      <c r="AA1031" s="119">
        <f t="shared" si="87"/>
        <v>1</v>
      </c>
      <c r="AB1031" s="119">
        <f t="shared" si="89"/>
        <v>10</v>
      </c>
    </row>
    <row r="1032" spans="3:28" ht="54.95" customHeight="1" x14ac:dyDescent="0.25">
      <c r="C1032" s="56">
        <v>1028</v>
      </c>
      <c r="D1032" s="94" t="str">
        <f>IF(Lançamentos!G1032="","",Lançamentos!G1032)</f>
        <v/>
      </c>
      <c r="E1032" s="120" t="str">
        <f>IF(D1032="","",Lançamentos!R1032)</f>
        <v/>
      </c>
      <c r="F1032" s="121" t="str">
        <f>IF($D1032="","",Lançamentos!T1032)</f>
        <v/>
      </c>
      <c r="G1032" s="121" t="str">
        <f>IF($D1032="","",Lançamentos!V1032)</f>
        <v/>
      </c>
      <c r="H1032" s="121" t="str">
        <f>IF($D1032="","",Lançamentos!X1032)</f>
        <v/>
      </c>
      <c r="I1032" s="121" t="str">
        <f>IF($D1032="","",Lançamentos!Z1032)</f>
        <v/>
      </c>
      <c r="J1032" s="121" t="str">
        <f>IF($D1032="","",Lançamentos!AB1032)</f>
        <v/>
      </c>
      <c r="K1032" s="121" t="str">
        <f>IF($D1032="","",Lançamentos!AD1032)</f>
        <v/>
      </c>
      <c r="L1032" s="121" t="str">
        <f>IF($D1032="","",Lançamentos!AF1032)</f>
        <v/>
      </c>
      <c r="M1032" s="121" t="str">
        <f>IF($D1032="","",Lançamentos!AH1032)</f>
        <v/>
      </c>
      <c r="N1032" s="121" t="str">
        <f>IF($D1032="","",Lançamentos!AJ1032)</f>
        <v/>
      </c>
      <c r="O1032" s="124" t="str">
        <f t="shared" si="90"/>
        <v/>
      </c>
      <c r="P1032" s="125" t="str">
        <f t="shared" si="91"/>
        <v/>
      </c>
      <c r="R1032" s="119">
        <f t="shared" si="88"/>
        <v>1</v>
      </c>
      <c r="S1032" s="119">
        <f t="shared" si="88"/>
        <v>1</v>
      </c>
      <c r="T1032" s="119">
        <f t="shared" si="88"/>
        <v>1</v>
      </c>
      <c r="U1032" s="119">
        <f t="shared" si="88"/>
        <v>1</v>
      </c>
      <c r="V1032" s="119">
        <f t="shared" si="88"/>
        <v>1</v>
      </c>
      <c r="W1032" s="119">
        <f t="shared" si="87"/>
        <v>1</v>
      </c>
      <c r="X1032" s="119">
        <f t="shared" si="87"/>
        <v>1</v>
      </c>
      <c r="Y1032" s="119">
        <f t="shared" si="87"/>
        <v>1</v>
      </c>
      <c r="Z1032" s="119">
        <f t="shared" si="87"/>
        <v>1</v>
      </c>
      <c r="AA1032" s="119">
        <f t="shared" si="87"/>
        <v>1</v>
      </c>
      <c r="AB1032" s="119">
        <f t="shared" si="89"/>
        <v>10</v>
      </c>
    </row>
    <row r="1033" spans="3:28" ht="54.95" customHeight="1" x14ac:dyDescent="0.25">
      <c r="C1033" s="56">
        <v>1029</v>
      </c>
      <c r="D1033" s="94" t="str">
        <f>IF(Lançamentos!G1033="","",Lançamentos!G1033)</f>
        <v/>
      </c>
      <c r="E1033" s="120" t="str">
        <f>IF(D1033="","",Lançamentos!R1033)</f>
        <v/>
      </c>
      <c r="F1033" s="121" t="str">
        <f>IF($D1033="","",Lançamentos!T1033)</f>
        <v/>
      </c>
      <c r="G1033" s="121" t="str">
        <f>IF($D1033="","",Lançamentos!V1033)</f>
        <v/>
      </c>
      <c r="H1033" s="121" t="str">
        <f>IF($D1033="","",Lançamentos!X1033)</f>
        <v/>
      </c>
      <c r="I1033" s="121" t="str">
        <f>IF($D1033="","",Lançamentos!Z1033)</f>
        <v/>
      </c>
      <c r="J1033" s="121" t="str">
        <f>IF($D1033="","",Lançamentos!AB1033)</f>
        <v/>
      </c>
      <c r="K1033" s="121" t="str">
        <f>IF($D1033="","",Lançamentos!AD1033)</f>
        <v/>
      </c>
      <c r="L1033" s="121" t="str">
        <f>IF($D1033="","",Lançamentos!AF1033)</f>
        <v/>
      </c>
      <c r="M1033" s="121" t="str">
        <f>IF($D1033="","",Lançamentos!AH1033)</f>
        <v/>
      </c>
      <c r="N1033" s="121" t="str">
        <f>IF($D1033="","",Lançamentos!AJ1033)</f>
        <v/>
      </c>
      <c r="O1033" s="124" t="str">
        <f t="shared" si="90"/>
        <v/>
      </c>
      <c r="P1033" s="125" t="str">
        <f t="shared" si="91"/>
        <v/>
      </c>
      <c r="R1033" s="119">
        <f t="shared" si="88"/>
        <v>1</v>
      </c>
      <c r="S1033" s="119">
        <f t="shared" si="88"/>
        <v>1</v>
      </c>
      <c r="T1033" s="119">
        <f t="shared" si="88"/>
        <v>1</v>
      </c>
      <c r="U1033" s="119">
        <f t="shared" si="88"/>
        <v>1</v>
      </c>
      <c r="V1033" s="119">
        <f t="shared" si="88"/>
        <v>1</v>
      </c>
      <c r="W1033" s="119">
        <f t="shared" si="87"/>
        <v>1</v>
      </c>
      <c r="X1033" s="119">
        <f t="shared" si="87"/>
        <v>1</v>
      </c>
      <c r="Y1033" s="119">
        <f t="shared" si="87"/>
        <v>1</v>
      </c>
      <c r="Z1033" s="119">
        <f t="shared" si="87"/>
        <v>1</v>
      </c>
      <c r="AA1033" s="119">
        <f t="shared" si="87"/>
        <v>1</v>
      </c>
      <c r="AB1033" s="119">
        <f t="shared" si="89"/>
        <v>10</v>
      </c>
    </row>
    <row r="1034" spans="3:28" ht="54.95" customHeight="1" x14ac:dyDescent="0.25">
      <c r="C1034" s="56">
        <v>1030</v>
      </c>
      <c r="D1034" s="94" t="str">
        <f>IF(Lançamentos!G1034="","",Lançamentos!G1034)</f>
        <v/>
      </c>
      <c r="E1034" s="120" t="str">
        <f>IF(D1034="","",Lançamentos!R1034)</f>
        <v/>
      </c>
      <c r="F1034" s="121" t="str">
        <f>IF($D1034="","",Lançamentos!T1034)</f>
        <v/>
      </c>
      <c r="G1034" s="121" t="str">
        <f>IF($D1034="","",Lançamentos!V1034)</f>
        <v/>
      </c>
      <c r="H1034" s="121" t="str">
        <f>IF($D1034="","",Lançamentos!X1034)</f>
        <v/>
      </c>
      <c r="I1034" s="121" t="str">
        <f>IF($D1034="","",Lançamentos!Z1034)</f>
        <v/>
      </c>
      <c r="J1034" s="121" t="str">
        <f>IF($D1034="","",Lançamentos!AB1034)</f>
        <v/>
      </c>
      <c r="K1034" s="121" t="str">
        <f>IF($D1034="","",Lançamentos!AD1034)</f>
        <v/>
      </c>
      <c r="L1034" s="121" t="str">
        <f>IF($D1034="","",Lançamentos!AF1034)</f>
        <v/>
      </c>
      <c r="M1034" s="121" t="str">
        <f>IF($D1034="","",Lançamentos!AH1034)</f>
        <v/>
      </c>
      <c r="N1034" s="121" t="str">
        <f>IF($D1034="","",Lançamentos!AJ1034)</f>
        <v/>
      </c>
      <c r="O1034" s="124" t="str">
        <f t="shared" si="90"/>
        <v/>
      </c>
      <c r="P1034" s="125" t="str">
        <f t="shared" si="91"/>
        <v/>
      </c>
      <c r="R1034" s="119">
        <f t="shared" si="88"/>
        <v>1</v>
      </c>
      <c r="S1034" s="119">
        <f t="shared" si="88"/>
        <v>1</v>
      </c>
      <c r="T1034" s="119">
        <f t="shared" si="88"/>
        <v>1</v>
      </c>
      <c r="U1034" s="119">
        <f t="shared" si="88"/>
        <v>1</v>
      </c>
      <c r="V1034" s="119">
        <f t="shared" si="88"/>
        <v>1</v>
      </c>
      <c r="W1034" s="119">
        <f t="shared" si="87"/>
        <v>1</v>
      </c>
      <c r="X1034" s="119">
        <f t="shared" si="87"/>
        <v>1</v>
      </c>
      <c r="Y1034" s="119">
        <f t="shared" si="87"/>
        <v>1</v>
      </c>
      <c r="Z1034" s="119">
        <f t="shared" si="87"/>
        <v>1</v>
      </c>
      <c r="AA1034" s="119">
        <f t="shared" si="87"/>
        <v>1</v>
      </c>
      <c r="AB1034" s="119">
        <f t="shared" si="89"/>
        <v>10</v>
      </c>
    </row>
    <row r="1035" spans="3:28" ht="54.95" customHeight="1" x14ac:dyDescent="0.25">
      <c r="C1035" s="56">
        <v>1031</v>
      </c>
      <c r="D1035" s="94" t="str">
        <f>IF(Lançamentos!G1035="","",Lançamentos!G1035)</f>
        <v/>
      </c>
      <c r="E1035" s="120" t="str">
        <f>IF(D1035="","",Lançamentos!R1035)</f>
        <v/>
      </c>
      <c r="F1035" s="121" t="str">
        <f>IF($D1035="","",Lançamentos!T1035)</f>
        <v/>
      </c>
      <c r="G1035" s="121" t="str">
        <f>IF($D1035="","",Lançamentos!V1035)</f>
        <v/>
      </c>
      <c r="H1035" s="121" t="str">
        <f>IF($D1035="","",Lançamentos!X1035)</f>
        <v/>
      </c>
      <c r="I1035" s="121" t="str">
        <f>IF($D1035="","",Lançamentos!Z1035)</f>
        <v/>
      </c>
      <c r="J1035" s="121" t="str">
        <f>IF($D1035="","",Lançamentos!AB1035)</f>
        <v/>
      </c>
      <c r="K1035" s="121" t="str">
        <f>IF($D1035="","",Lançamentos!AD1035)</f>
        <v/>
      </c>
      <c r="L1035" s="121" t="str">
        <f>IF($D1035="","",Lançamentos!AF1035)</f>
        <v/>
      </c>
      <c r="M1035" s="121" t="str">
        <f>IF($D1035="","",Lançamentos!AH1035)</f>
        <v/>
      </c>
      <c r="N1035" s="121" t="str">
        <f>IF($D1035="","",Lançamentos!AJ1035)</f>
        <v/>
      </c>
      <c r="O1035" s="124" t="str">
        <f t="shared" si="90"/>
        <v/>
      </c>
      <c r="P1035" s="125" t="str">
        <f t="shared" si="91"/>
        <v/>
      </c>
      <c r="R1035" s="119">
        <f t="shared" si="88"/>
        <v>1</v>
      </c>
      <c r="S1035" s="119">
        <f t="shared" si="88"/>
        <v>1</v>
      </c>
      <c r="T1035" s="119">
        <f t="shared" si="88"/>
        <v>1</v>
      </c>
      <c r="U1035" s="119">
        <f t="shared" si="88"/>
        <v>1</v>
      </c>
      <c r="V1035" s="119">
        <f t="shared" si="88"/>
        <v>1</v>
      </c>
      <c r="W1035" s="119">
        <f t="shared" si="87"/>
        <v>1</v>
      </c>
      <c r="X1035" s="119">
        <f t="shared" si="87"/>
        <v>1</v>
      </c>
      <c r="Y1035" s="119">
        <f t="shared" si="87"/>
        <v>1</v>
      </c>
      <c r="Z1035" s="119">
        <f t="shared" si="87"/>
        <v>1</v>
      </c>
      <c r="AA1035" s="119">
        <f t="shared" si="87"/>
        <v>1</v>
      </c>
      <c r="AB1035" s="119">
        <f t="shared" si="89"/>
        <v>10</v>
      </c>
    </row>
    <row r="1036" spans="3:28" ht="54.95" customHeight="1" x14ac:dyDescent="0.25">
      <c r="C1036" s="56">
        <v>1032</v>
      </c>
      <c r="D1036" s="94" t="str">
        <f>IF(Lançamentos!G1036="","",Lançamentos!G1036)</f>
        <v/>
      </c>
      <c r="E1036" s="120" t="str">
        <f>IF(D1036="","",Lançamentos!R1036)</f>
        <v/>
      </c>
      <c r="F1036" s="121" t="str">
        <f>IF($D1036="","",Lançamentos!T1036)</f>
        <v/>
      </c>
      <c r="G1036" s="121" t="str">
        <f>IF($D1036="","",Lançamentos!V1036)</f>
        <v/>
      </c>
      <c r="H1036" s="121" t="str">
        <f>IF($D1036="","",Lançamentos!X1036)</f>
        <v/>
      </c>
      <c r="I1036" s="121" t="str">
        <f>IF($D1036="","",Lançamentos!Z1036)</f>
        <v/>
      </c>
      <c r="J1036" s="121" t="str">
        <f>IF($D1036="","",Lançamentos!AB1036)</f>
        <v/>
      </c>
      <c r="K1036" s="121" t="str">
        <f>IF($D1036="","",Lançamentos!AD1036)</f>
        <v/>
      </c>
      <c r="L1036" s="121" t="str">
        <f>IF($D1036="","",Lançamentos!AF1036)</f>
        <v/>
      </c>
      <c r="M1036" s="121" t="str">
        <f>IF($D1036="","",Lançamentos!AH1036)</f>
        <v/>
      </c>
      <c r="N1036" s="121" t="str">
        <f>IF($D1036="","",Lançamentos!AJ1036)</f>
        <v/>
      </c>
      <c r="O1036" s="124" t="str">
        <f t="shared" si="90"/>
        <v/>
      </c>
      <c r="P1036" s="125" t="str">
        <f t="shared" si="91"/>
        <v/>
      </c>
      <c r="R1036" s="119">
        <f t="shared" si="88"/>
        <v>1</v>
      </c>
      <c r="S1036" s="119">
        <f t="shared" si="88"/>
        <v>1</v>
      </c>
      <c r="T1036" s="119">
        <f t="shared" si="88"/>
        <v>1</v>
      </c>
      <c r="U1036" s="119">
        <f t="shared" si="88"/>
        <v>1</v>
      </c>
      <c r="V1036" s="119">
        <f t="shared" si="88"/>
        <v>1</v>
      </c>
      <c r="W1036" s="119">
        <f t="shared" si="87"/>
        <v>1</v>
      </c>
      <c r="X1036" s="119">
        <f t="shared" si="87"/>
        <v>1</v>
      </c>
      <c r="Y1036" s="119">
        <f t="shared" si="87"/>
        <v>1</v>
      </c>
      <c r="Z1036" s="119">
        <f t="shared" si="87"/>
        <v>1</v>
      </c>
      <c r="AA1036" s="119">
        <f t="shared" si="87"/>
        <v>1</v>
      </c>
      <c r="AB1036" s="119">
        <f t="shared" si="89"/>
        <v>10</v>
      </c>
    </row>
    <row r="1037" spans="3:28" ht="54.95" customHeight="1" x14ac:dyDescent="0.25">
      <c r="C1037" s="56">
        <v>1033</v>
      </c>
      <c r="D1037" s="94" t="str">
        <f>IF(Lançamentos!G1037="","",Lançamentos!G1037)</f>
        <v/>
      </c>
      <c r="E1037" s="120" t="str">
        <f>IF(D1037="","",Lançamentos!R1037)</f>
        <v/>
      </c>
      <c r="F1037" s="121" t="str">
        <f>IF($D1037="","",Lançamentos!T1037)</f>
        <v/>
      </c>
      <c r="G1037" s="121" t="str">
        <f>IF($D1037="","",Lançamentos!V1037)</f>
        <v/>
      </c>
      <c r="H1037" s="121" t="str">
        <f>IF($D1037="","",Lançamentos!X1037)</f>
        <v/>
      </c>
      <c r="I1037" s="121" t="str">
        <f>IF($D1037="","",Lançamentos!Z1037)</f>
        <v/>
      </c>
      <c r="J1037" s="121" t="str">
        <f>IF($D1037="","",Lançamentos!AB1037)</f>
        <v/>
      </c>
      <c r="K1037" s="121" t="str">
        <f>IF($D1037="","",Lançamentos!AD1037)</f>
        <v/>
      </c>
      <c r="L1037" s="121" t="str">
        <f>IF($D1037="","",Lançamentos!AF1037)</f>
        <v/>
      </c>
      <c r="M1037" s="121" t="str">
        <f>IF($D1037="","",Lançamentos!AH1037)</f>
        <v/>
      </c>
      <c r="N1037" s="121" t="str">
        <f>IF($D1037="","",Lançamentos!AJ1037)</f>
        <v/>
      </c>
      <c r="O1037" s="124" t="str">
        <f t="shared" si="90"/>
        <v/>
      </c>
      <c r="P1037" s="125" t="str">
        <f t="shared" si="91"/>
        <v/>
      </c>
      <c r="R1037" s="119">
        <f t="shared" si="88"/>
        <v>1</v>
      </c>
      <c r="S1037" s="119">
        <f t="shared" si="88"/>
        <v>1</v>
      </c>
      <c r="T1037" s="119">
        <f t="shared" si="88"/>
        <v>1</v>
      </c>
      <c r="U1037" s="119">
        <f t="shared" si="88"/>
        <v>1</v>
      </c>
      <c r="V1037" s="119">
        <f t="shared" si="88"/>
        <v>1</v>
      </c>
      <c r="W1037" s="119">
        <f t="shared" si="87"/>
        <v>1</v>
      </c>
      <c r="X1037" s="119">
        <f t="shared" si="87"/>
        <v>1</v>
      </c>
      <c r="Y1037" s="119">
        <f t="shared" si="87"/>
        <v>1</v>
      </c>
      <c r="Z1037" s="119">
        <f t="shared" si="87"/>
        <v>1</v>
      </c>
      <c r="AA1037" s="119">
        <f t="shared" si="87"/>
        <v>1</v>
      </c>
      <c r="AB1037" s="119">
        <f t="shared" si="89"/>
        <v>10</v>
      </c>
    </row>
    <row r="1038" spans="3:28" ht="54.95" customHeight="1" x14ac:dyDescent="0.25">
      <c r="C1038" s="56">
        <v>1034</v>
      </c>
      <c r="D1038" s="94" t="str">
        <f>IF(Lançamentos!G1038="","",Lançamentos!G1038)</f>
        <v/>
      </c>
      <c r="E1038" s="120" t="str">
        <f>IF(D1038="","",Lançamentos!R1038)</f>
        <v/>
      </c>
      <c r="F1038" s="121" t="str">
        <f>IF($D1038="","",Lançamentos!T1038)</f>
        <v/>
      </c>
      <c r="G1038" s="121" t="str">
        <f>IF($D1038="","",Lançamentos!V1038)</f>
        <v/>
      </c>
      <c r="H1038" s="121" t="str">
        <f>IF($D1038="","",Lançamentos!X1038)</f>
        <v/>
      </c>
      <c r="I1038" s="121" t="str">
        <f>IF($D1038="","",Lançamentos!Z1038)</f>
        <v/>
      </c>
      <c r="J1038" s="121" t="str">
        <f>IF($D1038="","",Lançamentos!AB1038)</f>
        <v/>
      </c>
      <c r="K1038" s="121" t="str">
        <f>IF($D1038="","",Lançamentos!AD1038)</f>
        <v/>
      </c>
      <c r="L1038" s="121" t="str">
        <f>IF($D1038="","",Lançamentos!AF1038)</f>
        <v/>
      </c>
      <c r="M1038" s="121" t="str">
        <f>IF($D1038="","",Lançamentos!AH1038)</f>
        <v/>
      </c>
      <c r="N1038" s="121" t="str">
        <f>IF($D1038="","",Lançamentos!AJ1038)</f>
        <v/>
      </c>
      <c r="O1038" s="124" t="str">
        <f t="shared" si="90"/>
        <v/>
      </c>
      <c r="P1038" s="125" t="str">
        <f t="shared" si="91"/>
        <v/>
      </c>
      <c r="R1038" s="119">
        <f t="shared" si="88"/>
        <v>1</v>
      </c>
      <c r="S1038" s="119">
        <f t="shared" si="88"/>
        <v>1</v>
      </c>
      <c r="T1038" s="119">
        <f t="shared" si="88"/>
        <v>1</v>
      </c>
      <c r="U1038" s="119">
        <f t="shared" si="88"/>
        <v>1</v>
      </c>
      <c r="V1038" s="119">
        <f t="shared" si="88"/>
        <v>1</v>
      </c>
      <c r="W1038" s="119">
        <f t="shared" si="87"/>
        <v>1</v>
      </c>
      <c r="X1038" s="119">
        <f t="shared" si="87"/>
        <v>1</v>
      </c>
      <c r="Y1038" s="119">
        <f t="shared" si="87"/>
        <v>1</v>
      </c>
      <c r="Z1038" s="119">
        <f t="shared" si="87"/>
        <v>1</v>
      </c>
      <c r="AA1038" s="119">
        <f t="shared" si="87"/>
        <v>1</v>
      </c>
      <c r="AB1038" s="119">
        <f t="shared" si="89"/>
        <v>10</v>
      </c>
    </row>
    <row r="1039" spans="3:28" ht="54.95" customHeight="1" x14ac:dyDescent="0.25">
      <c r="C1039" s="56">
        <v>1035</v>
      </c>
      <c r="D1039" s="94" t="str">
        <f>IF(Lançamentos!G1039="","",Lançamentos!G1039)</f>
        <v/>
      </c>
      <c r="E1039" s="120" t="str">
        <f>IF(D1039="","",Lançamentos!R1039)</f>
        <v/>
      </c>
      <c r="F1039" s="121" t="str">
        <f>IF($D1039="","",Lançamentos!T1039)</f>
        <v/>
      </c>
      <c r="G1039" s="121" t="str">
        <f>IF($D1039="","",Lançamentos!V1039)</f>
        <v/>
      </c>
      <c r="H1039" s="121" t="str">
        <f>IF($D1039="","",Lançamentos!X1039)</f>
        <v/>
      </c>
      <c r="I1039" s="121" t="str">
        <f>IF($D1039="","",Lançamentos!Z1039)</f>
        <v/>
      </c>
      <c r="J1039" s="121" t="str">
        <f>IF($D1039="","",Lançamentos!AB1039)</f>
        <v/>
      </c>
      <c r="K1039" s="121" t="str">
        <f>IF($D1039="","",Lançamentos!AD1039)</f>
        <v/>
      </c>
      <c r="L1039" s="121" t="str">
        <f>IF($D1039="","",Lançamentos!AF1039)</f>
        <v/>
      </c>
      <c r="M1039" s="121" t="str">
        <f>IF($D1039="","",Lançamentos!AH1039)</f>
        <v/>
      </c>
      <c r="N1039" s="121" t="str">
        <f>IF($D1039="","",Lançamentos!AJ1039)</f>
        <v/>
      </c>
      <c r="O1039" s="124" t="str">
        <f t="shared" si="90"/>
        <v/>
      </c>
      <c r="P1039" s="125" t="str">
        <f t="shared" si="91"/>
        <v/>
      </c>
      <c r="R1039" s="119">
        <f t="shared" si="88"/>
        <v>1</v>
      </c>
      <c r="S1039" s="119">
        <f t="shared" si="88"/>
        <v>1</v>
      </c>
      <c r="T1039" s="119">
        <f t="shared" si="88"/>
        <v>1</v>
      </c>
      <c r="U1039" s="119">
        <f t="shared" si="88"/>
        <v>1</v>
      </c>
      <c r="V1039" s="119">
        <f t="shared" si="88"/>
        <v>1</v>
      </c>
      <c r="W1039" s="119">
        <f t="shared" ref="W1039:AA1089" si="92">IF(J1039=0,0,1)</f>
        <v>1</v>
      </c>
      <c r="X1039" s="119">
        <f t="shared" si="92"/>
        <v>1</v>
      </c>
      <c r="Y1039" s="119">
        <f t="shared" si="92"/>
        <v>1</v>
      </c>
      <c r="Z1039" s="119">
        <f t="shared" si="92"/>
        <v>1</v>
      </c>
      <c r="AA1039" s="119">
        <f t="shared" si="92"/>
        <v>1</v>
      </c>
      <c r="AB1039" s="119">
        <f t="shared" si="89"/>
        <v>10</v>
      </c>
    </row>
    <row r="1040" spans="3:28" ht="54.95" customHeight="1" x14ac:dyDescent="0.25">
      <c r="C1040" s="56">
        <v>1036</v>
      </c>
      <c r="D1040" s="94" t="str">
        <f>IF(Lançamentos!G1040="","",Lançamentos!G1040)</f>
        <v/>
      </c>
      <c r="E1040" s="120" t="str">
        <f>IF(D1040="","",Lançamentos!R1040)</f>
        <v/>
      </c>
      <c r="F1040" s="121" t="str">
        <f>IF($D1040="","",Lançamentos!T1040)</f>
        <v/>
      </c>
      <c r="G1040" s="121" t="str">
        <f>IF($D1040="","",Lançamentos!V1040)</f>
        <v/>
      </c>
      <c r="H1040" s="121" t="str">
        <f>IF($D1040="","",Lançamentos!X1040)</f>
        <v/>
      </c>
      <c r="I1040" s="121" t="str">
        <f>IF($D1040="","",Lançamentos!Z1040)</f>
        <v/>
      </c>
      <c r="J1040" s="121" t="str">
        <f>IF($D1040="","",Lançamentos!AB1040)</f>
        <v/>
      </c>
      <c r="K1040" s="121" t="str">
        <f>IF($D1040="","",Lançamentos!AD1040)</f>
        <v/>
      </c>
      <c r="L1040" s="121" t="str">
        <f>IF($D1040="","",Lançamentos!AF1040)</f>
        <v/>
      </c>
      <c r="M1040" s="121" t="str">
        <f>IF($D1040="","",Lançamentos!AH1040)</f>
        <v/>
      </c>
      <c r="N1040" s="121" t="str">
        <f>IF($D1040="","",Lançamentos!AJ1040)</f>
        <v/>
      </c>
      <c r="O1040" s="124" t="str">
        <f t="shared" si="90"/>
        <v/>
      </c>
      <c r="P1040" s="125" t="str">
        <f t="shared" si="91"/>
        <v/>
      </c>
      <c r="R1040" s="119">
        <f t="shared" ref="R1040:V1090" si="93">IF(E1040=0,0,1)</f>
        <v>1</v>
      </c>
      <c r="S1040" s="119">
        <f t="shared" si="93"/>
        <v>1</v>
      </c>
      <c r="T1040" s="119">
        <f t="shared" si="93"/>
        <v>1</v>
      </c>
      <c r="U1040" s="119">
        <f t="shared" si="93"/>
        <v>1</v>
      </c>
      <c r="V1040" s="119">
        <f t="shared" si="93"/>
        <v>1</v>
      </c>
      <c r="W1040" s="119">
        <f t="shared" si="92"/>
        <v>1</v>
      </c>
      <c r="X1040" s="119">
        <f t="shared" si="92"/>
        <v>1</v>
      </c>
      <c r="Y1040" s="119">
        <f t="shared" si="92"/>
        <v>1</v>
      </c>
      <c r="Z1040" s="119">
        <f t="shared" si="92"/>
        <v>1</v>
      </c>
      <c r="AA1040" s="119">
        <f t="shared" si="92"/>
        <v>1</v>
      </c>
      <c r="AB1040" s="119">
        <f t="shared" si="89"/>
        <v>10</v>
      </c>
    </row>
    <row r="1041" spans="3:28" ht="54.95" customHeight="1" x14ac:dyDescent="0.25">
      <c r="C1041" s="56">
        <v>1037</v>
      </c>
      <c r="D1041" s="94" t="str">
        <f>IF(Lançamentos!G1041="","",Lançamentos!G1041)</f>
        <v/>
      </c>
      <c r="E1041" s="120" t="str">
        <f>IF(D1041="","",Lançamentos!R1041)</f>
        <v/>
      </c>
      <c r="F1041" s="121" t="str">
        <f>IF($D1041="","",Lançamentos!T1041)</f>
        <v/>
      </c>
      <c r="G1041" s="121" t="str">
        <f>IF($D1041="","",Lançamentos!V1041)</f>
        <v/>
      </c>
      <c r="H1041" s="121" t="str">
        <f>IF($D1041="","",Lançamentos!X1041)</f>
        <v/>
      </c>
      <c r="I1041" s="121" t="str">
        <f>IF($D1041="","",Lançamentos!Z1041)</f>
        <v/>
      </c>
      <c r="J1041" s="121" t="str">
        <f>IF($D1041="","",Lançamentos!AB1041)</f>
        <v/>
      </c>
      <c r="K1041" s="121" t="str">
        <f>IF($D1041="","",Lançamentos!AD1041)</f>
        <v/>
      </c>
      <c r="L1041" s="121" t="str">
        <f>IF($D1041="","",Lançamentos!AF1041)</f>
        <v/>
      </c>
      <c r="M1041" s="121" t="str">
        <f>IF($D1041="","",Lançamentos!AH1041)</f>
        <v/>
      </c>
      <c r="N1041" s="121" t="str">
        <f>IF($D1041="","",Lançamentos!AJ1041)</f>
        <v/>
      </c>
      <c r="O1041" s="124" t="str">
        <f t="shared" si="90"/>
        <v/>
      </c>
      <c r="P1041" s="125" t="str">
        <f t="shared" si="91"/>
        <v/>
      </c>
      <c r="R1041" s="119">
        <f t="shared" si="93"/>
        <v>1</v>
      </c>
      <c r="S1041" s="119">
        <f t="shared" si="93"/>
        <v>1</v>
      </c>
      <c r="T1041" s="119">
        <f t="shared" si="93"/>
        <v>1</v>
      </c>
      <c r="U1041" s="119">
        <f t="shared" si="93"/>
        <v>1</v>
      </c>
      <c r="V1041" s="119">
        <f t="shared" si="93"/>
        <v>1</v>
      </c>
      <c r="W1041" s="119">
        <f t="shared" si="92"/>
        <v>1</v>
      </c>
      <c r="X1041" s="119">
        <f t="shared" si="92"/>
        <v>1</v>
      </c>
      <c r="Y1041" s="119">
        <f t="shared" si="92"/>
        <v>1</v>
      </c>
      <c r="Z1041" s="119">
        <f t="shared" si="92"/>
        <v>1</v>
      </c>
      <c r="AA1041" s="119">
        <f t="shared" si="92"/>
        <v>1</v>
      </c>
      <c r="AB1041" s="119">
        <f t="shared" si="89"/>
        <v>10</v>
      </c>
    </row>
    <row r="1042" spans="3:28" ht="54.95" customHeight="1" x14ac:dyDescent="0.25">
      <c r="C1042" s="56">
        <v>1038</v>
      </c>
      <c r="D1042" s="94" t="str">
        <f>IF(Lançamentos!G1042="","",Lançamentos!G1042)</f>
        <v/>
      </c>
      <c r="E1042" s="120" t="str">
        <f>IF(D1042="","",Lançamentos!R1042)</f>
        <v/>
      </c>
      <c r="F1042" s="121" t="str">
        <f>IF($D1042="","",Lançamentos!T1042)</f>
        <v/>
      </c>
      <c r="G1042" s="121" t="str">
        <f>IF($D1042="","",Lançamentos!V1042)</f>
        <v/>
      </c>
      <c r="H1042" s="121" t="str">
        <f>IF($D1042="","",Lançamentos!X1042)</f>
        <v/>
      </c>
      <c r="I1042" s="121" t="str">
        <f>IF($D1042="","",Lançamentos!Z1042)</f>
        <v/>
      </c>
      <c r="J1042" s="121" t="str">
        <f>IF($D1042="","",Lançamentos!AB1042)</f>
        <v/>
      </c>
      <c r="K1042" s="121" t="str">
        <f>IF($D1042="","",Lançamentos!AD1042)</f>
        <v/>
      </c>
      <c r="L1042" s="121" t="str">
        <f>IF($D1042="","",Lançamentos!AF1042)</f>
        <v/>
      </c>
      <c r="M1042" s="121" t="str">
        <f>IF($D1042="","",Lançamentos!AH1042)</f>
        <v/>
      </c>
      <c r="N1042" s="121" t="str">
        <f>IF($D1042="","",Lançamentos!AJ1042)</f>
        <v/>
      </c>
      <c r="O1042" s="124" t="str">
        <f t="shared" si="90"/>
        <v/>
      </c>
      <c r="P1042" s="125" t="str">
        <f t="shared" si="91"/>
        <v/>
      </c>
      <c r="R1042" s="119">
        <f t="shared" si="93"/>
        <v>1</v>
      </c>
      <c r="S1042" s="119">
        <f t="shared" si="93"/>
        <v>1</v>
      </c>
      <c r="T1042" s="119">
        <f t="shared" si="93"/>
        <v>1</v>
      </c>
      <c r="U1042" s="119">
        <f t="shared" si="93"/>
        <v>1</v>
      </c>
      <c r="V1042" s="119">
        <f t="shared" si="93"/>
        <v>1</v>
      </c>
      <c r="W1042" s="119">
        <f t="shared" si="92"/>
        <v>1</v>
      </c>
      <c r="X1042" s="119">
        <f t="shared" si="92"/>
        <v>1</v>
      </c>
      <c r="Y1042" s="119">
        <f t="shared" si="92"/>
        <v>1</v>
      </c>
      <c r="Z1042" s="119">
        <f t="shared" si="92"/>
        <v>1</v>
      </c>
      <c r="AA1042" s="119">
        <f t="shared" si="92"/>
        <v>1</v>
      </c>
      <c r="AB1042" s="119">
        <f t="shared" si="89"/>
        <v>10</v>
      </c>
    </row>
    <row r="1043" spans="3:28" ht="54.95" customHeight="1" x14ac:dyDescent="0.25">
      <c r="C1043" s="56">
        <v>1039</v>
      </c>
      <c r="D1043" s="94" t="str">
        <f>IF(Lançamentos!G1043="","",Lançamentos!G1043)</f>
        <v/>
      </c>
      <c r="E1043" s="120" t="str">
        <f>IF(D1043="","",Lançamentos!R1043)</f>
        <v/>
      </c>
      <c r="F1043" s="121" t="str">
        <f>IF($D1043="","",Lançamentos!T1043)</f>
        <v/>
      </c>
      <c r="G1043" s="121" t="str">
        <f>IF($D1043="","",Lançamentos!V1043)</f>
        <v/>
      </c>
      <c r="H1043" s="121" t="str">
        <f>IF($D1043="","",Lançamentos!X1043)</f>
        <v/>
      </c>
      <c r="I1043" s="121" t="str">
        <f>IF($D1043="","",Lançamentos!Z1043)</f>
        <v/>
      </c>
      <c r="J1043" s="121" t="str">
        <f>IF($D1043="","",Lançamentos!AB1043)</f>
        <v/>
      </c>
      <c r="K1043" s="121" t="str">
        <f>IF($D1043="","",Lançamentos!AD1043)</f>
        <v/>
      </c>
      <c r="L1043" s="121" t="str">
        <f>IF($D1043="","",Lançamentos!AF1043)</f>
        <v/>
      </c>
      <c r="M1043" s="121" t="str">
        <f>IF($D1043="","",Lançamentos!AH1043)</f>
        <v/>
      </c>
      <c r="N1043" s="121" t="str">
        <f>IF($D1043="","",Lançamentos!AJ1043)</f>
        <v/>
      </c>
      <c r="O1043" s="124" t="str">
        <f t="shared" si="90"/>
        <v/>
      </c>
      <c r="P1043" s="125" t="str">
        <f t="shared" si="91"/>
        <v/>
      </c>
      <c r="R1043" s="119">
        <f t="shared" si="93"/>
        <v>1</v>
      </c>
      <c r="S1043" s="119">
        <f t="shared" si="93"/>
        <v>1</v>
      </c>
      <c r="T1043" s="119">
        <f t="shared" si="93"/>
        <v>1</v>
      </c>
      <c r="U1043" s="119">
        <f t="shared" si="93"/>
        <v>1</v>
      </c>
      <c r="V1043" s="119">
        <f t="shared" si="93"/>
        <v>1</v>
      </c>
      <c r="W1043" s="119">
        <f t="shared" si="92"/>
        <v>1</v>
      </c>
      <c r="X1043" s="119">
        <f t="shared" si="92"/>
        <v>1</v>
      </c>
      <c r="Y1043" s="119">
        <f t="shared" si="92"/>
        <v>1</v>
      </c>
      <c r="Z1043" s="119">
        <f t="shared" si="92"/>
        <v>1</v>
      </c>
      <c r="AA1043" s="119">
        <f t="shared" si="92"/>
        <v>1</v>
      </c>
      <c r="AB1043" s="119">
        <f t="shared" si="89"/>
        <v>10</v>
      </c>
    </row>
    <row r="1044" spans="3:28" ht="54.95" customHeight="1" x14ac:dyDescent="0.25">
      <c r="C1044" s="56">
        <v>1040</v>
      </c>
      <c r="D1044" s="94" t="str">
        <f>IF(Lançamentos!G1044="","",Lançamentos!G1044)</f>
        <v/>
      </c>
      <c r="E1044" s="120" t="str">
        <f>IF(D1044="","",Lançamentos!R1044)</f>
        <v/>
      </c>
      <c r="F1044" s="121" t="str">
        <f>IF($D1044="","",Lançamentos!T1044)</f>
        <v/>
      </c>
      <c r="G1044" s="121" t="str">
        <f>IF($D1044="","",Lançamentos!V1044)</f>
        <v/>
      </c>
      <c r="H1044" s="121" t="str">
        <f>IF($D1044="","",Lançamentos!X1044)</f>
        <v/>
      </c>
      <c r="I1044" s="121" t="str">
        <f>IF($D1044="","",Lançamentos!Z1044)</f>
        <v/>
      </c>
      <c r="J1044" s="121" t="str">
        <f>IF($D1044="","",Lançamentos!AB1044)</f>
        <v/>
      </c>
      <c r="K1044" s="121" t="str">
        <f>IF($D1044="","",Lançamentos!AD1044)</f>
        <v/>
      </c>
      <c r="L1044" s="121" t="str">
        <f>IF($D1044="","",Lançamentos!AF1044)</f>
        <v/>
      </c>
      <c r="M1044" s="121" t="str">
        <f>IF($D1044="","",Lançamentos!AH1044)</f>
        <v/>
      </c>
      <c r="N1044" s="121" t="str">
        <f>IF($D1044="","",Lançamentos!AJ1044)</f>
        <v/>
      </c>
      <c r="O1044" s="124" t="str">
        <f t="shared" si="90"/>
        <v/>
      </c>
      <c r="P1044" s="125" t="str">
        <f t="shared" si="91"/>
        <v/>
      </c>
      <c r="R1044" s="119">
        <f t="shared" si="93"/>
        <v>1</v>
      </c>
      <c r="S1044" s="119">
        <f t="shared" si="93"/>
        <v>1</v>
      </c>
      <c r="T1044" s="119">
        <f t="shared" si="93"/>
        <v>1</v>
      </c>
      <c r="U1044" s="119">
        <f t="shared" si="93"/>
        <v>1</v>
      </c>
      <c r="V1044" s="119">
        <f t="shared" si="93"/>
        <v>1</v>
      </c>
      <c r="W1044" s="119">
        <f t="shared" si="92"/>
        <v>1</v>
      </c>
      <c r="X1044" s="119">
        <f t="shared" si="92"/>
        <v>1</v>
      </c>
      <c r="Y1044" s="119">
        <f t="shared" si="92"/>
        <v>1</v>
      </c>
      <c r="Z1044" s="119">
        <f t="shared" si="92"/>
        <v>1</v>
      </c>
      <c r="AA1044" s="119">
        <f t="shared" si="92"/>
        <v>1</v>
      </c>
      <c r="AB1044" s="119">
        <f t="shared" si="89"/>
        <v>10</v>
      </c>
    </row>
    <row r="1045" spans="3:28" ht="54.95" customHeight="1" x14ac:dyDescent="0.25">
      <c r="C1045" s="56">
        <v>1041</v>
      </c>
      <c r="D1045" s="94" t="str">
        <f>IF(Lançamentos!G1045="","",Lançamentos!G1045)</f>
        <v/>
      </c>
      <c r="E1045" s="120" t="str">
        <f>IF(D1045="","",Lançamentos!R1045)</f>
        <v/>
      </c>
      <c r="F1045" s="121" t="str">
        <f>IF($D1045="","",Lançamentos!T1045)</f>
        <v/>
      </c>
      <c r="G1045" s="121" t="str">
        <f>IF($D1045="","",Lançamentos!V1045)</f>
        <v/>
      </c>
      <c r="H1045" s="121" t="str">
        <f>IF($D1045="","",Lançamentos!X1045)</f>
        <v/>
      </c>
      <c r="I1045" s="121" t="str">
        <f>IF($D1045="","",Lançamentos!Z1045)</f>
        <v/>
      </c>
      <c r="J1045" s="121" t="str">
        <f>IF($D1045="","",Lançamentos!AB1045)</f>
        <v/>
      </c>
      <c r="K1045" s="121" t="str">
        <f>IF($D1045="","",Lançamentos!AD1045)</f>
        <v/>
      </c>
      <c r="L1045" s="121" t="str">
        <f>IF($D1045="","",Lançamentos!AF1045)</f>
        <v/>
      </c>
      <c r="M1045" s="121" t="str">
        <f>IF($D1045="","",Lançamentos!AH1045)</f>
        <v/>
      </c>
      <c r="N1045" s="121" t="str">
        <f>IF($D1045="","",Lançamentos!AJ1045)</f>
        <v/>
      </c>
      <c r="O1045" s="124" t="str">
        <f t="shared" si="90"/>
        <v/>
      </c>
      <c r="P1045" s="125" t="str">
        <f t="shared" si="91"/>
        <v/>
      </c>
      <c r="R1045" s="119">
        <f t="shared" si="93"/>
        <v>1</v>
      </c>
      <c r="S1045" s="119">
        <f t="shared" si="93"/>
        <v>1</v>
      </c>
      <c r="T1045" s="119">
        <f t="shared" si="93"/>
        <v>1</v>
      </c>
      <c r="U1045" s="119">
        <f t="shared" si="93"/>
        <v>1</v>
      </c>
      <c r="V1045" s="119">
        <f t="shared" si="93"/>
        <v>1</v>
      </c>
      <c r="W1045" s="119">
        <f t="shared" si="92"/>
        <v>1</v>
      </c>
      <c r="X1045" s="119">
        <f t="shared" si="92"/>
        <v>1</v>
      </c>
      <c r="Y1045" s="119">
        <f t="shared" si="92"/>
        <v>1</v>
      </c>
      <c r="Z1045" s="119">
        <f t="shared" si="92"/>
        <v>1</v>
      </c>
      <c r="AA1045" s="119">
        <f t="shared" si="92"/>
        <v>1</v>
      </c>
      <c r="AB1045" s="119">
        <f t="shared" si="89"/>
        <v>10</v>
      </c>
    </row>
    <row r="1046" spans="3:28" ht="54.95" customHeight="1" x14ac:dyDescent="0.25">
      <c r="C1046" s="56">
        <v>1042</v>
      </c>
      <c r="D1046" s="94" t="str">
        <f>IF(Lançamentos!G1046="","",Lançamentos!G1046)</f>
        <v/>
      </c>
      <c r="E1046" s="120" t="str">
        <f>IF(D1046="","",Lançamentos!R1046)</f>
        <v/>
      </c>
      <c r="F1046" s="121" t="str">
        <f>IF($D1046="","",Lançamentos!T1046)</f>
        <v/>
      </c>
      <c r="G1046" s="121" t="str">
        <f>IF($D1046="","",Lançamentos!V1046)</f>
        <v/>
      </c>
      <c r="H1046" s="121" t="str">
        <f>IF($D1046="","",Lançamentos!X1046)</f>
        <v/>
      </c>
      <c r="I1046" s="121" t="str">
        <f>IF($D1046="","",Lançamentos!Z1046)</f>
        <v/>
      </c>
      <c r="J1046" s="121" t="str">
        <f>IF($D1046="","",Lançamentos!AB1046)</f>
        <v/>
      </c>
      <c r="K1046" s="121" t="str">
        <f>IF($D1046="","",Lançamentos!AD1046)</f>
        <v/>
      </c>
      <c r="L1046" s="121" t="str">
        <f>IF($D1046="","",Lançamentos!AF1046)</f>
        <v/>
      </c>
      <c r="M1046" s="121" t="str">
        <f>IF($D1046="","",Lançamentos!AH1046)</f>
        <v/>
      </c>
      <c r="N1046" s="121" t="str">
        <f>IF($D1046="","",Lançamentos!AJ1046)</f>
        <v/>
      </c>
      <c r="O1046" s="124" t="str">
        <f t="shared" si="90"/>
        <v/>
      </c>
      <c r="P1046" s="125" t="str">
        <f t="shared" si="91"/>
        <v/>
      </c>
      <c r="R1046" s="119">
        <f t="shared" si="93"/>
        <v>1</v>
      </c>
      <c r="S1046" s="119">
        <f t="shared" si="93"/>
        <v>1</v>
      </c>
      <c r="T1046" s="119">
        <f t="shared" si="93"/>
        <v>1</v>
      </c>
      <c r="U1046" s="119">
        <f t="shared" si="93"/>
        <v>1</v>
      </c>
      <c r="V1046" s="119">
        <f t="shared" si="93"/>
        <v>1</v>
      </c>
      <c r="W1046" s="119">
        <f t="shared" si="92"/>
        <v>1</v>
      </c>
      <c r="X1046" s="119">
        <f t="shared" si="92"/>
        <v>1</v>
      </c>
      <c r="Y1046" s="119">
        <f t="shared" si="92"/>
        <v>1</v>
      </c>
      <c r="Z1046" s="119">
        <f t="shared" si="92"/>
        <v>1</v>
      </c>
      <c r="AA1046" s="119">
        <f t="shared" si="92"/>
        <v>1</v>
      </c>
      <c r="AB1046" s="119">
        <f t="shared" si="89"/>
        <v>10</v>
      </c>
    </row>
    <row r="1047" spans="3:28" ht="54.95" customHeight="1" x14ac:dyDescent="0.25">
      <c r="C1047" s="56">
        <v>1043</v>
      </c>
      <c r="D1047" s="94" t="str">
        <f>IF(Lançamentos!G1047="","",Lançamentos!G1047)</f>
        <v/>
      </c>
      <c r="E1047" s="120" t="str">
        <f>IF(D1047="","",Lançamentos!R1047)</f>
        <v/>
      </c>
      <c r="F1047" s="121" t="str">
        <f>IF($D1047="","",Lançamentos!T1047)</f>
        <v/>
      </c>
      <c r="G1047" s="121" t="str">
        <f>IF($D1047="","",Lançamentos!V1047)</f>
        <v/>
      </c>
      <c r="H1047" s="121" t="str">
        <f>IF($D1047="","",Lançamentos!X1047)</f>
        <v/>
      </c>
      <c r="I1047" s="121" t="str">
        <f>IF($D1047="","",Lançamentos!Z1047)</f>
        <v/>
      </c>
      <c r="J1047" s="121" t="str">
        <f>IF($D1047="","",Lançamentos!AB1047)</f>
        <v/>
      </c>
      <c r="K1047" s="121" t="str">
        <f>IF($D1047="","",Lançamentos!AD1047)</f>
        <v/>
      </c>
      <c r="L1047" s="121" t="str">
        <f>IF($D1047="","",Lançamentos!AF1047)</f>
        <v/>
      </c>
      <c r="M1047" s="121" t="str">
        <f>IF($D1047="","",Lançamentos!AH1047)</f>
        <v/>
      </c>
      <c r="N1047" s="121" t="str">
        <f>IF($D1047="","",Lançamentos!AJ1047)</f>
        <v/>
      </c>
      <c r="O1047" s="124" t="str">
        <f t="shared" si="90"/>
        <v/>
      </c>
      <c r="P1047" s="125" t="str">
        <f t="shared" si="91"/>
        <v/>
      </c>
      <c r="R1047" s="119">
        <f t="shared" si="93"/>
        <v>1</v>
      </c>
      <c r="S1047" s="119">
        <f t="shared" si="93"/>
        <v>1</v>
      </c>
      <c r="T1047" s="119">
        <f t="shared" si="93"/>
        <v>1</v>
      </c>
      <c r="U1047" s="119">
        <f t="shared" si="93"/>
        <v>1</v>
      </c>
      <c r="V1047" s="119">
        <f t="shared" si="93"/>
        <v>1</v>
      </c>
      <c r="W1047" s="119">
        <f t="shared" si="92"/>
        <v>1</v>
      </c>
      <c r="X1047" s="119">
        <f t="shared" si="92"/>
        <v>1</v>
      </c>
      <c r="Y1047" s="119">
        <f t="shared" si="92"/>
        <v>1</v>
      </c>
      <c r="Z1047" s="119">
        <f t="shared" si="92"/>
        <v>1</v>
      </c>
      <c r="AA1047" s="119">
        <f t="shared" si="92"/>
        <v>1</v>
      </c>
      <c r="AB1047" s="119">
        <f t="shared" si="89"/>
        <v>10</v>
      </c>
    </row>
    <row r="1048" spans="3:28" ht="54.95" customHeight="1" x14ac:dyDescent="0.25">
      <c r="C1048" s="56">
        <v>1044</v>
      </c>
      <c r="D1048" s="94" t="str">
        <f>IF(Lançamentos!G1048="","",Lançamentos!G1048)</f>
        <v/>
      </c>
      <c r="E1048" s="120" t="str">
        <f>IF(D1048="","",Lançamentos!R1048)</f>
        <v/>
      </c>
      <c r="F1048" s="121" t="str">
        <f>IF($D1048="","",Lançamentos!T1048)</f>
        <v/>
      </c>
      <c r="G1048" s="121" t="str">
        <f>IF($D1048="","",Lançamentos!V1048)</f>
        <v/>
      </c>
      <c r="H1048" s="121" t="str">
        <f>IF($D1048="","",Lançamentos!X1048)</f>
        <v/>
      </c>
      <c r="I1048" s="121" t="str">
        <f>IF($D1048="","",Lançamentos!Z1048)</f>
        <v/>
      </c>
      <c r="J1048" s="121" t="str">
        <f>IF($D1048="","",Lançamentos!AB1048)</f>
        <v/>
      </c>
      <c r="K1048" s="121" t="str">
        <f>IF($D1048="","",Lançamentos!AD1048)</f>
        <v/>
      </c>
      <c r="L1048" s="121" t="str">
        <f>IF($D1048="","",Lançamentos!AF1048)</f>
        <v/>
      </c>
      <c r="M1048" s="121" t="str">
        <f>IF($D1048="","",Lançamentos!AH1048)</f>
        <v/>
      </c>
      <c r="N1048" s="121" t="str">
        <f>IF($D1048="","",Lançamentos!AJ1048)</f>
        <v/>
      </c>
      <c r="O1048" s="124" t="str">
        <f t="shared" si="90"/>
        <v/>
      </c>
      <c r="P1048" s="125" t="str">
        <f t="shared" si="91"/>
        <v/>
      </c>
      <c r="R1048" s="119">
        <f t="shared" si="93"/>
        <v>1</v>
      </c>
      <c r="S1048" s="119">
        <f t="shared" si="93"/>
        <v>1</v>
      </c>
      <c r="T1048" s="119">
        <f t="shared" si="93"/>
        <v>1</v>
      </c>
      <c r="U1048" s="119">
        <f t="shared" si="93"/>
        <v>1</v>
      </c>
      <c r="V1048" s="119">
        <f t="shared" si="93"/>
        <v>1</v>
      </c>
      <c r="W1048" s="119">
        <f t="shared" si="92"/>
        <v>1</v>
      </c>
      <c r="X1048" s="119">
        <f t="shared" si="92"/>
        <v>1</v>
      </c>
      <c r="Y1048" s="119">
        <f t="shared" si="92"/>
        <v>1</v>
      </c>
      <c r="Z1048" s="119">
        <f t="shared" si="92"/>
        <v>1</v>
      </c>
      <c r="AA1048" s="119">
        <f t="shared" si="92"/>
        <v>1</v>
      </c>
      <c r="AB1048" s="119">
        <f t="shared" si="89"/>
        <v>10</v>
      </c>
    </row>
    <row r="1049" spans="3:28" ht="54.95" customHeight="1" x14ac:dyDescent="0.25">
      <c r="C1049" s="56">
        <v>1045</v>
      </c>
      <c r="D1049" s="94" t="str">
        <f>IF(Lançamentos!G1049="","",Lançamentos!G1049)</f>
        <v/>
      </c>
      <c r="E1049" s="120" t="str">
        <f>IF(D1049="","",Lançamentos!R1049)</f>
        <v/>
      </c>
      <c r="F1049" s="121" t="str">
        <f>IF($D1049="","",Lançamentos!T1049)</f>
        <v/>
      </c>
      <c r="G1049" s="121" t="str">
        <f>IF($D1049="","",Lançamentos!V1049)</f>
        <v/>
      </c>
      <c r="H1049" s="121" t="str">
        <f>IF($D1049="","",Lançamentos!X1049)</f>
        <v/>
      </c>
      <c r="I1049" s="121" t="str">
        <f>IF($D1049="","",Lançamentos!Z1049)</f>
        <v/>
      </c>
      <c r="J1049" s="121" t="str">
        <f>IF($D1049="","",Lançamentos!AB1049)</f>
        <v/>
      </c>
      <c r="K1049" s="121" t="str">
        <f>IF($D1049="","",Lançamentos!AD1049)</f>
        <v/>
      </c>
      <c r="L1049" s="121" t="str">
        <f>IF($D1049="","",Lançamentos!AF1049)</f>
        <v/>
      </c>
      <c r="M1049" s="121" t="str">
        <f>IF($D1049="","",Lançamentos!AH1049)</f>
        <v/>
      </c>
      <c r="N1049" s="121" t="str">
        <f>IF($D1049="","",Lançamentos!AJ1049)</f>
        <v/>
      </c>
      <c r="O1049" s="124" t="str">
        <f t="shared" si="90"/>
        <v/>
      </c>
      <c r="P1049" s="125" t="str">
        <f t="shared" si="91"/>
        <v/>
      </c>
      <c r="R1049" s="119">
        <f t="shared" si="93"/>
        <v>1</v>
      </c>
      <c r="S1049" s="119">
        <f t="shared" si="93"/>
        <v>1</v>
      </c>
      <c r="T1049" s="119">
        <f t="shared" si="93"/>
        <v>1</v>
      </c>
      <c r="U1049" s="119">
        <f t="shared" si="93"/>
        <v>1</v>
      </c>
      <c r="V1049" s="119">
        <f t="shared" si="93"/>
        <v>1</v>
      </c>
      <c r="W1049" s="119">
        <f t="shared" si="92"/>
        <v>1</v>
      </c>
      <c r="X1049" s="119">
        <f t="shared" si="92"/>
        <v>1</v>
      </c>
      <c r="Y1049" s="119">
        <f t="shared" si="92"/>
        <v>1</v>
      </c>
      <c r="Z1049" s="119">
        <f t="shared" si="92"/>
        <v>1</v>
      </c>
      <c r="AA1049" s="119">
        <f t="shared" si="92"/>
        <v>1</v>
      </c>
      <c r="AB1049" s="119">
        <f t="shared" si="89"/>
        <v>10</v>
      </c>
    </row>
    <row r="1050" spans="3:28" ht="54.95" customHeight="1" x14ac:dyDescent="0.25">
      <c r="C1050" s="56">
        <v>1046</v>
      </c>
      <c r="D1050" s="94" t="str">
        <f>IF(Lançamentos!G1050="","",Lançamentos!G1050)</f>
        <v/>
      </c>
      <c r="E1050" s="120" t="str">
        <f>IF(D1050="","",Lançamentos!R1050)</f>
        <v/>
      </c>
      <c r="F1050" s="121" t="str">
        <f>IF($D1050="","",Lançamentos!T1050)</f>
        <v/>
      </c>
      <c r="G1050" s="121" t="str">
        <f>IF($D1050="","",Lançamentos!V1050)</f>
        <v/>
      </c>
      <c r="H1050" s="121" t="str">
        <f>IF($D1050="","",Lançamentos!X1050)</f>
        <v/>
      </c>
      <c r="I1050" s="121" t="str">
        <f>IF($D1050="","",Lançamentos!Z1050)</f>
        <v/>
      </c>
      <c r="J1050" s="121" t="str">
        <f>IF($D1050="","",Lançamentos!AB1050)</f>
        <v/>
      </c>
      <c r="K1050" s="121" t="str">
        <f>IF($D1050="","",Lançamentos!AD1050)</f>
        <v/>
      </c>
      <c r="L1050" s="121" t="str">
        <f>IF($D1050="","",Lançamentos!AF1050)</f>
        <v/>
      </c>
      <c r="M1050" s="121" t="str">
        <f>IF($D1050="","",Lançamentos!AH1050)</f>
        <v/>
      </c>
      <c r="N1050" s="121" t="str">
        <f>IF($D1050="","",Lançamentos!AJ1050)</f>
        <v/>
      </c>
      <c r="O1050" s="124" t="str">
        <f t="shared" si="90"/>
        <v/>
      </c>
      <c r="P1050" s="125" t="str">
        <f t="shared" si="91"/>
        <v/>
      </c>
      <c r="R1050" s="119">
        <f t="shared" si="93"/>
        <v>1</v>
      </c>
      <c r="S1050" s="119">
        <f t="shared" si="93"/>
        <v>1</v>
      </c>
      <c r="T1050" s="119">
        <f t="shared" si="93"/>
        <v>1</v>
      </c>
      <c r="U1050" s="119">
        <f t="shared" si="93"/>
        <v>1</v>
      </c>
      <c r="V1050" s="119">
        <f t="shared" si="93"/>
        <v>1</v>
      </c>
      <c r="W1050" s="119">
        <f t="shared" si="92"/>
        <v>1</v>
      </c>
      <c r="X1050" s="119">
        <f t="shared" si="92"/>
        <v>1</v>
      </c>
      <c r="Y1050" s="119">
        <f t="shared" si="92"/>
        <v>1</v>
      </c>
      <c r="Z1050" s="119">
        <f t="shared" si="92"/>
        <v>1</v>
      </c>
      <c r="AA1050" s="119">
        <f t="shared" si="92"/>
        <v>1</v>
      </c>
      <c r="AB1050" s="119">
        <f t="shared" si="89"/>
        <v>10</v>
      </c>
    </row>
    <row r="1051" spans="3:28" ht="54.95" customHeight="1" x14ac:dyDescent="0.25">
      <c r="C1051" s="56">
        <v>1047</v>
      </c>
      <c r="D1051" s="94" t="str">
        <f>IF(Lançamentos!G1051="","",Lançamentos!G1051)</f>
        <v/>
      </c>
      <c r="E1051" s="120" t="str">
        <f>IF(D1051="","",Lançamentos!R1051)</f>
        <v/>
      </c>
      <c r="F1051" s="121" t="str">
        <f>IF($D1051="","",Lançamentos!T1051)</f>
        <v/>
      </c>
      <c r="G1051" s="121" t="str">
        <f>IF($D1051="","",Lançamentos!V1051)</f>
        <v/>
      </c>
      <c r="H1051" s="121" t="str">
        <f>IF($D1051="","",Lançamentos!X1051)</f>
        <v/>
      </c>
      <c r="I1051" s="121" t="str">
        <f>IF($D1051="","",Lançamentos!Z1051)</f>
        <v/>
      </c>
      <c r="J1051" s="121" t="str">
        <f>IF($D1051="","",Lançamentos!AB1051)</f>
        <v/>
      </c>
      <c r="K1051" s="121" t="str">
        <f>IF($D1051="","",Lançamentos!AD1051)</f>
        <v/>
      </c>
      <c r="L1051" s="121" t="str">
        <f>IF($D1051="","",Lançamentos!AF1051)</f>
        <v/>
      </c>
      <c r="M1051" s="121" t="str">
        <f>IF($D1051="","",Lançamentos!AH1051)</f>
        <v/>
      </c>
      <c r="N1051" s="121" t="str">
        <f>IF($D1051="","",Lançamentos!AJ1051)</f>
        <v/>
      </c>
      <c r="O1051" s="124" t="str">
        <f t="shared" si="90"/>
        <v/>
      </c>
      <c r="P1051" s="125" t="str">
        <f t="shared" si="91"/>
        <v/>
      </c>
      <c r="R1051" s="119">
        <f t="shared" si="93"/>
        <v>1</v>
      </c>
      <c r="S1051" s="119">
        <f t="shared" si="93"/>
        <v>1</v>
      </c>
      <c r="T1051" s="119">
        <f t="shared" si="93"/>
        <v>1</v>
      </c>
      <c r="U1051" s="119">
        <f t="shared" si="93"/>
        <v>1</v>
      </c>
      <c r="V1051" s="119">
        <f t="shared" si="93"/>
        <v>1</v>
      </c>
      <c r="W1051" s="119">
        <f t="shared" si="92"/>
        <v>1</v>
      </c>
      <c r="X1051" s="119">
        <f t="shared" si="92"/>
        <v>1</v>
      </c>
      <c r="Y1051" s="119">
        <f t="shared" si="92"/>
        <v>1</v>
      </c>
      <c r="Z1051" s="119">
        <f t="shared" si="92"/>
        <v>1</v>
      </c>
      <c r="AA1051" s="119">
        <f t="shared" si="92"/>
        <v>1</v>
      </c>
      <c r="AB1051" s="119">
        <f t="shared" si="89"/>
        <v>10</v>
      </c>
    </row>
    <row r="1052" spans="3:28" ht="54.95" customHeight="1" x14ac:dyDescent="0.25">
      <c r="C1052" s="56">
        <v>1048</v>
      </c>
      <c r="D1052" s="94" t="str">
        <f>IF(Lançamentos!G1052="","",Lançamentos!G1052)</f>
        <v/>
      </c>
      <c r="E1052" s="120" t="str">
        <f>IF(D1052="","",Lançamentos!R1052)</f>
        <v/>
      </c>
      <c r="F1052" s="121" t="str">
        <f>IF($D1052="","",Lançamentos!T1052)</f>
        <v/>
      </c>
      <c r="G1052" s="121" t="str">
        <f>IF($D1052="","",Lançamentos!V1052)</f>
        <v/>
      </c>
      <c r="H1052" s="121" t="str">
        <f>IF($D1052="","",Lançamentos!X1052)</f>
        <v/>
      </c>
      <c r="I1052" s="121" t="str">
        <f>IF($D1052="","",Lançamentos!Z1052)</f>
        <v/>
      </c>
      <c r="J1052" s="121" t="str">
        <f>IF($D1052="","",Lançamentos!AB1052)</f>
        <v/>
      </c>
      <c r="K1052" s="121" t="str">
        <f>IF($D1052="","",Lançamentos!AD1052)</f>
        <v/>
      </c>
      <c r="L1052" s="121" t="str">
        <f>IF($D1052="","",Lançamentos!AF1052)</f>
        <v/>
      </c>
      <c r="M1052" s="121" t="str">
        <f>IF($D1052="","",Lançamentos!AH1052)</f>
        <v/>
      </c>
      <c r="N1052" s="121" t="str">
        <f>IF($D1052="","",Lançamentos!AJ1052)</f>
        <v/>
      </c>
      <c r="O1052" s="124" t="str">
        <f t="shared" si="90"/>
        <v/>
      </c>
      <c r="P1052" s="125" t="str">
        <f t="shared" si="91"/>
        <v/>
      </c>
      <c r="R1052" s="119">
        <f t="shared" si="93"/>
        <v>1</v>
      </c>
      <c r="S1052" s="119">
        <f t="shared" si="93"/>
        <v>1</v>
      </c>
      <c r="T1052" s="119">
        <f t="shared" si="93"/>
        <v>1</v>
      </c>
      <c r="U1052" s="119">
        <f t="shared" si="93"/>
        <v>1</v>
      </c>
      <c r="V1052" s="119">
        <f t="shared" si="93"/>
        <v>1</v>
      </c>
      <c r="W1052" s="119">
        <f t="shared" si="92"/>
        <v>1</v>
      </c>
      <c r="X1052" s="119">
        <f t="shared" si="92"/>
        <v>1</v>
      </c>
      <c r="Y1052" s="119">
        <f t="shared" si="92"/>
        <v>1</v>
      </c>
      <c r="Z1052" s="119">
        <f t="shared" si="92"/>
        <v>1</v>
      </c>
      <c r="AA1052" s="119">
        <f t="shared" si="92"/>
        <v>1</v>
      </c>
      <c r="AB1052" s="119">
        <f t="shared" si="89"/>
        <v>10</v>
      </c>
    </row>
    <row r="1053" spans="3:28" ht="54.95" customHeight="1" x14ac:dyDescent="0.25">
      <c r="C1053" s="56">
        <v>1049</v>
      </c>
      <c r="D1053" s="94" t="str">
        <f>IF(Lançamentos!G1053="","",Lançamentos!G1053)</f>
        <v/>
      </c>
      <c r="E1053" s="120" t="str">
        <f>IF(D1053="","",Lançamentos!R1053)</f>
        <v/>
      </c>
      <c r="F1053" s="121" t="str">
        <f>IF($D1053="","",Lançamentos!T1053)</f>
        <v/>
      </c>
      <c r="G1053" s="121" t="str">
        <f>IF($D1053="","",Lançamentos!V1053)</f>
        <v/>
      </c>
      <c r="H1053" s="121" t="str">
        <f>IF($D1053="","",Lançamentos!X1053)</f>
        <v/>
      </c>
      <c r="I1053" s="121" t="str">
        <f>IF($D1053="","",Lançamentos!Z1053)</f>
        <v/>
      </c>
      <c r="J1053" s="121" t="str">
        <f>IF($D1053="","",Lançamentos!AB1053)</f>
        <v/>
      </c>
      <c r="K1053" s="121" t="str">
        <f>IF($D1053="","",Lançamentos!AD1053)</f>
        <v/>
      </c>
      <c r="L1053" s="121" t="str">
        <f>IF($D1053="","",Lançamentos!AF1053)</f>
        <v/>
      </c>
      <c r="M1053" s="121" t="str">
        <f>IF($D1053="","",Lançamentos!AH1053)</f>
        <v/>
      </c>
      <c r="N1053" s="121" t="str">
        <f>IF($D1053="","",Lançamentos!AJ1053)</f>
        <v/>
      </c>
      <c r="O1053" s="124" t="str">
        <f t="shared" si="90"/>
        <v/>
      </c>
      <c r="P1053" s="125" t="str">
        <f t="shared" si="91"/>
        <v/>
      </c>
      <c r="R1053" s="119">
        <f t="shared" si="93"/>
        <v>1</v>
      </c>
      <c r="S1053" s="119">
        <f t="shared" si="93"/>
        <v>1</v>
      </c>
      <c r="T1053" s="119">
        <f t="shared" si="93"/>
        <v>1</v>
      </c>
      <c r="U1053" s="119">
        <f t="shared" si="93"/>
        <v>1</v>
      </c>
      <c r="V1053" s="119">
        <f t="shared" si="93"/>
        <v>1</v>
      </c>
      <c r="W1053" s="119">
        <f t="shared" si="92"/>
        <v>1</v>
      </c>
      <c r="X1053" s="119">
        <f t="shared" si="92"/>
        <v>1</v>
      </c>
      <c r="Y1053" s="119">
        <f t="shared" si="92"/>
        <v>1</v>
      </c>
      <c r="Z1053" s="119">
        <f t="shared" si="92"/>
        <v>1</v>
      </c>
      <c r="AA1053" s="119">
        <f t="shared" si="92"/>
        <v>1</v>
      </c>
      <c r="AB1053" s="119">
        <f t="shared" si="89"/>
        <v>10</v>
      </c>
    </row>
    <row r="1054" spans="3:28" ht="54.95" customHeight="1" x14ac:dyDescent="0.25">
      <c r="C1054" s="56">
        <v>1050</v>
      </c>
      <c r="D1054" s="94" t="str">
        <f>IF(Lançamentos!G1054="","",Lançamentos!G1054)</f>
        <v/>
      </c>
      <c r="E1054" s="120" t="str">
        <f>IF(D1054="","",Lançamentos!R1054)</f>
        <v/>
      </c>
      <c r="F1054" s="121" t="str">
        <f>IF($D1054="","",Lançamentos!T1054)</f>
        <v/>
      </c>
      <c r="G1054" s="121" t="str">
        <f>IF($D1054="","",Lançamentos!V1054)</f>
        <v/>
      </c>
      <c r="H1054" s="121" t="str">
        <f>IF($D1054="","",Lançamentos!X1054)</f>
        <v/>
      </c>
      <c r="I1054" s="121" t="str">
        <f>IF($D1054="","",Lançamentos!Z1054)</f>
        <v/>
      </c>
      <c r="J1054" s="121" t="str">
        <f>IF($D1054="","",Lançamentos!AB1054)</f>
        <v/>
      </c>
      <c r="K1054" s="121" t="str">
        <f>IF($D1054="","",Lançamentos!AD1054)</f>
        <v/>
      </c>
      <c r="L1054" s="121" t="str">
        <f>IF($D1054="","",Lançamentos!AF1054)</f>
        <v/>
      </c>
      <c r="M1054" s="121" t="str">
        <f>IF($D1054="","",Lançamentos!AH1054)</f>
        <v/>
      </c>
      <c r="N1054" s="121" t="str">
        <f>IF($D1054="","",Lançamentos!AJ1054)</f>
        <v/>
      </c>
      <c r="O1054" s="124" t="str">
        <f t="shared" si="90"/>
        <v/>
      </c>
      <c r="P1054" s="125" t="str">
        <f t="shared" si="91"/>
        <v/>
      </c>
      <c r="R1054" s="119">
        <f t="shared" si="93"/>
        <v>1</v>
      </c>
      <c r="S1054" s="119">
        <f t="shared" si="93"/>
        <v>1</v>
      </c>
      <c r="T1054" s="119">
        <f t="shared" si="93"/>
        <v>1</v>
      </c>
      <c r="U1054" s="119">
        <f t="shared" si="93"/>
        <v>1</v>
      </c>
      <c r="V1054" s="119">
        <f t="shared" si="93"/>
        <v>1</v>
      </c>
      <c r="W1054" s="119">
        <f t="shared" si="92"/>
        <v>1</v>
      </c>
      <c r="X1054" s="119">
        <f t="shared" si="92"/>
        <v>1</v>
      </c>
      <c r="Y1054" s="119">
        <f t="shared" si="92"/>
        <v>1</v>
      </c>
      <c r="Z1054" s="119">
        <f t="shared" si="92"/>
        <v>1</v>
      </c>
      <c r="AA1054" s="119">
        <f t="shared" si="92"/>
        <v>1</v>
      </c>
      <c r="AB1054" s="119">
        <f t="shared" si="89"/>
        <v>10</v>
      </c>
    </row>
    <row r="1055" spans="3:28" ht="54.95" customHeight="1" x14ac:dyDescent="0.25">
      <c r="C1055" s="56">
        <v>1051</v>
      </c>
      <c r="D1055" s="94" t="str">
        <f>IF(Lançamentos!G1055="","",Lançamentos!G1055)</f>
        <v/>
      </c>
      <c r="E1055" s="120" t="str">
        <f>IF(D1055="","",Lançamentos!R1055)</f>
        <v/>
      </c>
      <c r="F1055" s="121" t="str">
        <f>IF($D1055="","",Lançamentos!T1055)</f>
        <v/>
      </c>
      <c r="G1055" s="121" t="str">
        <f>IF($D1055="","",Lançamentos!V1055)</f>
        <v/>
      </c>
      <c r="H1055" s="121" t="str">
        <f>IF($D1055="","",Lançamentos!X1055)</f>
        <v/>
      </c>
      <c r="I1055" s="121" t="str">
        <f>IF($D1055="","",Lançamentos!Z1055)</f>
        <v/>
      </c>
      <c r="J1055" s="121" t="str">
        <f>IF($D1055="","",Lançamentos!AB1055)</f>
        <v/>
      </c>
      <c r="K1055" s="121" t="str">
        <f>IF($D1055="","",Lançamentos!AD1055)</f>
        <v/>
      </c>
      <c r="L1055" s="121" t="str">
        <f>IF($D1055="","",Lançamentos!AF1055)</f>
        <v/>
      </c>
      <c r="M1055" s="121" t="str">
        <f>IF($D1055="","",Lançamentos!AH1055)</f>
        <v/>
      </c>
      <c r="N1055" s="121" t="str">
        <f>IF($D1055="","",Lançamentos!AJ1055)</f>
        <v/>
      </c>
      <c r="O1055" s="124" t="str">
        <f t="shared" si="90"/>
        <v/>
      </c>
      <c r="P1055" s="125" t="str">
        <f t="shared" si="91"/>
        <v/>
      </c>
      <c r="R1055" s="119">
        <f t="shared" si="93"/>
        <v>1</v>
      </c>
      <c r="S1055" s="119">
        <f t="shared" si="93"/>
        <v>1</v>
      </c>
      <c r="T1055" s="119">
        <f t="shared" si="93"/>
        <v>1</v>
      </c>
      <c r="U1055" s="119">
        <f t="shared" si="93"/>
        <v>1</v>
      </c>
      <c r="V1055" s="119">
        <f t="shared" si="93"/>
        <v>1</v>
      </c>
      <c r="W1055" s="119">
        <f t="shared" si="92"/>
        <v>1</v>
      </c>
      <c r="X1055" s="119">
        <f t="shared" si="92"/>
        <v>1</v>
      </c>
      <c r="Y1055" s="119">
        <f t="shared" si="92"/>
        <v>1</v>
      </c>
      <c r="Z1055" s="119">
        <f t="shared" si="92"/>
        <v>1</v>
      </c>
      <c r="AA1055" s="119">
        <f t="shared" si="92"/>
        <v>1</v>
      </c>
      <c r="AB1055" s="119">
        <f t="shared" si="89"/>
        <v>10</v>
      </c>
    </row>
    <row r="1056" spans="3:28" ht="54.95" customHeight="1" x14ac:dyDescent="0.25">
      <c r="C1056" s="56">
        <v>1052</v>
      </c>
      <c r="D1056" s="94" t="str">
        <f>IF(Lançamentos!G1056="","",Lançamentos!G1056)</f>
        <v/>
      </c>
      <c r="E1056" s="120" t="str">
        <f>IF(D1056="","",Lançamentos!R1056)</f>
        <v/>
      </c>
      <c r="F1056" s="121" t="str">
        <f>IF($D1056="","",Lançamentos!T1056)</f>
        <v/>
      </c>
      <c r="G1056" s="121" t="str">
        <f>IF($D1056="","",Lançamentos!V1056)</f>
        <v/>
      </c>
      <c r="H1056" s="121" t="str">
        <f>IF($D1056="","",Lançamentos!X1056)</f>
        <v/>
      </c>
      <c r="I1056" s="121" t="str">
        <f>IF($D1056="","",Lançamentos!Z1056)</f>
        <v/>
      </c>
      <c r="J1056" s="121" t="str">
        <f>IF($D1056="","",Lançamentos!AB1056)</f>
        <v/>
      </c>
      <c r="K1056" s="121" t="str">
        <f>IF($D1056="","",Lançamentos!AD1056)</f>
        <v/>
      </c>
      <c r="L1056" s="121" t="str">
        <f>IF($D1056="","",Lançamentos!AF1056)</f>
        <v/>
      </c>
      <c r="M1056" s="121" t="str">
        <f>IF($D1056="","",Lançamentos!AH1056)</f>
        <v/>
      </c>
      <c r="N1056" s="121" t="str">
        <f>IF($D1056="","",Lançamentos!AJ1056)</f>
        <v/>
      </c>
      <c r="O1056" s="124" t="str">
        <f t="shared" si="90"/>
        <v/>
      </c>
      <c r="P1056" s="125" t="str">
        <f t="shared" si="91"/>
        <v/>
      </c>
      <c r="R1056" s="119">
        <f t="shared" si="93"/>
        <v>1</v>
      </c>
      <c r="S1056" s="119">
        <f t="shared" si="93"/>
        <v>1</v>
      </c>
      <c r="T1056" s="119">
        <f t="shared" si="93"/>
        <v>1</v>
      </c>
      <c r="U1056" s="119">
        <f t="shared" si="93"/>
        <v>1</v>
      </c>
      <c r="V1056" s="119">
        <f t="shared" si="93"/>
        <v>1</v>
      </c>
      <c r="W1056" s="119">
        <f t="shared" si="92"/>
        <v>1</v>
      </c>
      <c r="X1056" s="119">
        <f t="shared" si="92"/>
        <v>1</v>
      </c>
      <c r="Y1056" s="119">
        <f t="shared" si="92"/>
        <v>1</v>
      </c>
      <c r="Z1056" s="119">
        <f t="shared" si="92"/>
        <v>1</v>
      </c>
      <c r="AA1056" s="119">
        <f t="shared" si="92"/>
        <v>1</v>
      </c>
      <c r="AB1056" s="119">
        <f t="shared" si="89"/>
        <v>10</v>
      </c>
    </row>
    <row r="1057" spans="3:28" ht="54.95" customHeight="1" x14ac:dyDescent="0.25">
      <c r="C1057" s="56">
        <v>1053</v>
      </c>
      <c r="D1057" s="94" t="str">
        <f>IF(Lançamentos!G1057="","",Lançamentos!G1057)</f>
        <v/>
      </c>
      <c r="E1057" s="120" t="str">
        <f>IF(D1057="","",Lançamentos!R1057)</f>
        <v/>
      </c>
      <c r="F1057" s="121" t="str">
        <f>IF($D1057="","",Lançamentos!T1057)</f>
        <v/>
      </c>
      <c r="G1057" s="121" t="str">
        <f>IF($D1057="","",Lançamentos!V1057)</f>
        <v/>
      </c>
      <c r="H1057" s="121" t="str">
        <f>IF($D1057="","",Lançamentos!X1057)</f>
        <v/>
      </c>
      <c r="I1057" s="121" t="str">
        <f>IF($D1057="","",Lançamentos!Z1057)</f>
        <v/>
      </c>
      <c r="J1057" s="121" t="str">
        <f>IF($D1057="","",Lançamentos!AB1057)</f>
        <v/>
      </c>
      <c r="K1057" s="121" t="str">
        <f>IF($D1057="","",Lançamentos!AD1057)</f>
        <v/>
      </c>
      <c r="L1057" s="121" t="str">
        <f>IF($D1057="","",Lançamentos!AF1057)</f>
        <v/>
      </c>
      <c r="M1057" s="121" t="str">
        <f>IF($D1057="","",Lançamentos!AH1057)</f>
        <v/>
      </c>
      <c r="N1057" s="121" t="str">
        <f>IF($D1057="","",Lançamentos!AJ1057)</f>
        <v/>
      </c>
      <c r="O1057" s="124" t="str">
        <f t="shared" si="90"/>
        <v/>
      </c>
      <c r="P1057" s="125" t="str">
        <f t="shared" si="91"/>
        <v/>
      </c>
      <c r="R1057" s="119">
        <f t="shared" si="93"/>
        <v>1</v>
      </c>
      <c r="S1057" s="119">
        <f t="shared" si="93"/>
        <v>1</v>
      </c>
      <c r="T1057" s="119">
        <f t="shared" si="93"/>
        <v>1</v>
      </c>
      <c r="U1057" s="119">
        <f t="shared" si="93"/>
        <v>1</v>
      </c>
      <c r="V1057" s="119">
        <f t="shared" si="93"/>
        <v>1</v>
      </c>
      <c r="W1057" s="119">
        <f t="shared" si="92"/>
        <v>1</v>
      </c>
      <c r="X1057" s="119">
        <f t="shared" si="92"/>
        <v>1</v>
      </c>
      <c r="Y1057" s="119">
        <f t="shared" si="92"/>
        <v>1</v>
      </c>
      <c r="Z1057" s="119">
        <f t="shared" si="92"/>
        <v>1</v>
      </c>
      <c r="AA1057" s="119">
        <f t="shared" si="92"/>
        <v>1</v>
      </c>
      <c r="AB1057" s="119">
        <f t="shared" si="89"/>
        <v>10</v>
      </c>
    </row>
    <row r="1058" spans="3:28" ht="54.95" customHeight="1" x14ac:dyDescent="0.25">
      <c r="C1058" s="56">
        <v>1054</v>
      </c>
      <c r="D1058" s="94" t="str">
        <f>IF(Lançamentos!G1058="","",Lançamentos!G1058)</f>
        <v/>
      </c>
      <c r="E1058" s="120" t="str">
        <f>IF(D1058="","",Lançamentos!R1058)</f>
        <v/>
      </c>
      <c r="F1058" s="121" t="str">
        <f>IF($D1058="","",Lançamentos!T1058)</f>
        <v/>
      </c>
      <c r="G1058" s="121" t="str">
        <f>IF($D1058="","",Lançamentos!V1058)</f>
        <v/>
      </c>
      <c r="H1058" s="121" t="str">
        <f>IF($D1058="","",Lançamentos!X1058)</f>
        <v/>
      </c>
      <c r="I1058" s="121" t="str">
        <f>IF($D1058="","",Lançamentos!Z1058)</f>
        <v/>
      </c>
      <c r="J1058" s="121" t="str">
        <f>IF($D1058="","",Lançamentos!AB1058)</f>
        <v/>
      </c>
      <c r="K1058" s="121" t="str">
        <f>IF($D1058="","",Lançamentos!AD1058)</f>
        <v/>
      </c>
      <c r="L1058" s="121" t="str">
        <f>IF($D1058="","",Lançamentos!AF1058)</f>
        <v/>
      </c>
      <c r="M1058" s="121" t="str">
        <f>IF($D1058="","",Lançamentos!AH1058)</f>
        <v/>
      </c>
      <c r="N1058" s="121" t="str">
        <f>IF($D1058="","",Lançamentos!AJ1058)</f>
        <v/>
      </c>
      <c r="O1058" s="124" t="str">
        <f t="shared" si="90"/>
        <v/>
      </c>
      <c r="P1058" s="125" t="str">
        <f t="shared" si="91"/>
        <v/>
      </c>
      <c r="R1058" s="119">
        <f t="shared" si="93"/>
        <v>1</v>
      </c>
      <c r="S1058" s="119">
        <f t="shared" si="93"/>
        <v>1</v>
      </c>
      <c r="T1058" s="119">
        <f t="shared" si="93"/>
        <v>1</v>
      </c>
      <c r="U1058" s="119">
        <f t="shared" si="93"/>
        <v>1</v>
      </c>
      <c r="V1058" s="119">
        <f t="shared" si="93"/>
        <v>1</v>
      </c>
      <c r="W1058" s="119">
        <f t="shared" si="92"/>
        <v>1</v>
      </c>
      <c r="X1058" s="119">
        <f t="shared" si="92"/>
        <v>1</v>
      </c>
      <c r="Y1058" s="119">
        <f t="shared" si="92"/>
        <v>1</v>
      </c>
      <c r="Z1058" s="119">
        <f t="shared" si="92"/>
        <v>1</v>
      </c>
      <c r="AA1058" s="119">
        <f t="shared" si="92"/>
        <v>1</v>
      </c>
      <c r="AB1058" s="119">
        <f t="shared" si="89"/>
        <v>10</v>
      </c>
    </row>
    <row r="1059" spans="3:28" ht="54.95" customHeight="1" x14ac:dyDescent="0.25">
      <c r="C1059" s="56">
        <v>1055</v>
      </c>
      <c r="D1059" s="94" t="str">
        <f>IF(Lançamentos!G1059="","",Lançamentos!G1059)</f>
        <v/>
      </c>
      <c r="E1059" s="120" t="str">
        <f>IF(D1059="","",Lançamentos!R1059)</f>
        <v/>
      </c>
      <c r="F1059" s="121" t="str">
        <f>IF($D1059="","",Lançamentos!T1059)</f>
        <v/>
      </c>
      <c r="G1059" s="121" t="str">
        <f>IF($D1059="","",Lançamentos!V1059)</f>
        <v/>
      </c>
      <c r="H1059" s="121" t="str">
        <f>IF($D1059="","",Lançamentos!X1059)</f>
        <v/>
      </c>
      <c r="I1059" s="121" t="str">
        <f>IF($D1059="","",Lançamentos!Z1059)</f>
        <v/>
      </c>
      <c r="J1059" s="121" t="str">
        <f>IF($D1059="","",Lançamentos!AB1059)</f>
        <v/>
      </c>
      <c r="K1059" s="121" t="str">
        <f>IF($D1059="","",Lançamentos!AD1059)</f>
        <v/>
      </c>
      <c r="L1059" s="121" t="str">
        <f>IF($D1059="","",Lançamentos!AF1059)</f>
        <v/>
      </c>
      <c r="M1059" s="121" t="str">
        <f>IF($D1059="","",Lançamentos!AH1059)</f>
        <v/>
      </c>
      <c r="N1059" s="121" t="str">
        <f>IF($D1059="","",Lançamentos!AJ1059)</f>
        <v/>
      </c>
      <c r="O1059" s="124" t="str">
        <f t="shared" si="90"/>
        <v/>
      </c>
      <c r="P1059" s="125" t="str">
        <f t="shared" si="91"/>
        <v/>
      </c>
      <c r="R1059" s="119">
        <f t="shared" si="93"/>
        <v>1</v>
      </c>
      <c r="S1059" s="119">
        <f t="shared" si="93"/>
        <v>1</v>
      </c>
      <c r="T1059" s="119">
        <f t="shared" si="93"/>
        <v>1</v>
      </c>
      <c r="U1059" s="119">
        <f t="shared" si="93"/>
        <v>1</v>
      </c>
      <c r="V1059" s="119">
        <f t="shared" si="93"/>
        <v>1</v>
      </c>
      <c r="W1059" s="119">
        <f t="shared" si="92"/>
        <v>1</v>
      </c>
      <c r="X1059" s="119">
        <f t="shared" si="92"/>
        <v>1</v>
      </c>
      <c r="Y1059" s="119">
        <f t="shared" si="92"/>
        <v>1</v>
      </c>
      <c r="Z1059" s="119">
        <f t="shared" si="92"/>
        <v>1</v>
      </c>
      <c r="AA1059" s="119">
        <f t="shared" si="92"/>
        <v>1</v>
      </c>
      <c r="AB1059" s="119">
        <f t="shared" si="89"/>
        <v>10</v>
      </c>
    </row>
    <row r="1060" spans="3:28" ht="54.95" customHeight="1" x14ac:dyDescent="0.25">
      <c r="C1060" s="56">
        <v>1056</v>
      </c>
      <c r="D1060" s="94" t="str">
        <f>IF(Lançamentos!G1060="","",Lançamentos!G1060)</f>
        <v/>
      </c>
      <c r="E1060" s="120" t="str">
        <f>IF(D1060="","",Lançamentos!R1060)</f>
        <v/>
      </c>
      <c r="F1060" s="121" t="str">
        <f>IF($D1060="","",Lançamentos!T1060)</f>
        <v/>
      </c>
      <c r="G1060" s="121" t="str">
        <f>IF($D1060="","",Lançamentos!V1060)</f>
        <v/>
      </c>
      <c r="H1060" s="121" t="str">
        <f>IF($D1060="","",Lançamentos!X1060)</f>
        <v/>
      </c>
      <c r="I1060" s="121" t="str">
        <f>IF($D1060="","",Lançamentos!Z1060)</f>
        <v/>
      </c>
      <c r="J1060" s="121" t="str">
        <f>IF($D1060="","",Lançamentos!AB1060)</f>
        <v/>
      </c>
      <c r="K1060" s="121" t="str">
        <f>IF($D1060="","",Lançamentos!AD1060)</f>
        <v/>
      </c>
      <c r="L1060" s="121" t="str">
        <f>IF($D1060="","",Lançamentos!AF1060)</f>
        <v/>
      </c>
      <c r="M1060" s="121" t="str">
        <f>IF($D1060="","",Lançamentos!AH1060)</f>
        <v/>
      </c>
      <c r="N1060" s="121" t="str">
        <f>IF($D1060="","",Lançamentos!AJ1060)</f>
        <v/>
      </c>
      <c r="O1060" s="124" t="str">
        <f t="shared" si="90"/>
        <v/>
      </c>
      <c r="P1060" s="125" t="str">
        <f t="shared" si="91"/>
        <v/>
      </c>
      <c r="R1060" s="119">
        <f t="shared" si="93"/>
        <v>1</v>
      </c>
      <c r="S1060" s="119">
        <f t="shared" si="93"/>
        <v>1</v>
      </c>
      <c r="T1060" s="119">
        <f t="shared" si="93"/>
        <v>1</v>
      </c>
      <c r="U1060" s="119">
        <f t="shared" si="93"/>
        <v>1</v>
      </c>
      <c r="V1060" s="119">
        <f t="shared" si="93"/>
        <v>1</v>
      </c>
      <c r="W1060" s="119">
        <f t="shared" si="92"/>
        <v>1</v>
      </c>
      <c r="X1060" s="119">
        <f t="shared" si="92"/>
        <v>1</v>
      </c>
      <c r="Y1060" s="119">
        <f t="shared" si="92"/>
        <v>1</v>
      </c>
      <c r="Z1060" s="119">
        <f t="shared" si="92"/>
        <v>1</v>
      </c>
      <c r="AA1060" s="119">
        <f t="shared" si="92"/>
        <v>1</v>
      </c>
      <c r="AB1060" s="119">
        <f t="shared" si="89"/>
        <v>10</v>
      </c>
    </row>
    <row r="1061" spans="3:28" ht="54.95" customHeight="1" x14ac:dyDescent="0.25">
      <c r="C1061" s="56">
        <v>1057</v>
      </c>
      <c r="D1061" s="94" t="str">
        <f>IF(Lançamentos!G1061="","",Lançamentos!G1061)</f>
        <v/>
      </c>
      <c r="E1061" s="120" t="str">
        <f>IF(D1061="","",Lançamentos!R1061)</f>
        <v/>
      </c>
      <c r="F1061" s="121" t="str">
        <f>IF($D1061="","",Lançamentos!T1061)</f>
        <v/>
      </c>
      <c r="G1061" s="121" t="str">
        <f>IF($D1061="","",Lançamentos!V1061)</f>
        <v/>
      </c>
      <c r="H1061" s="121" t="str">
        <f>IF($D1061="","",Lançamentos!X1061)</f>
        <v/>
      </c>
      <c r="I1061" s="121" t="str">
        <f>IF($D1061="","",Lançamentos!Z1061)</f>
        <v/>
      </c>
      <c r="J1061" s="121" t="str">
        <f>IF($D1061="","",Lançamentos!AB1061)</f>
        <v/>
      </c>
      <c r="K1061" s="121" t="str">
        <f>IF($D1061="","",Lançamentos!AD1061)</f>
        <v/>
      </c>
      <c r="L1061" s="121" t="str">
        <f>IF($D1061="","",Lançamentos!AF1061)</f>
        <v/>
      </c>
      <c r="M1061" s="121" t="str">
        <f>IF($D1061="","",Lançamentos!AH1061)</f>
        <v/>
      </c>
      <c r="N1061" s="121" t="str">
        <f>IF($D1061="","",Lançamentos!AJ1061)</f>
        <v/>
      </c>
      <c r="O1061" s="124" t="str">
        <f t="shared" si="90"/>
        <v/>
      </c>
      <c r="P1061" s="125" t="str">
        <f t="shared" si="91"/>
        <v/>
      </c>
      <c r="R1061" s="119">
        <f t="shared" si="93"/>
        <v>1</v>
      </c>
      <c r="S1061" s="119">
        <f t="shared" si="93"/>
        <v>1</v>
      </c>
      <c r="T1061" s="119">
        <f t="shared" si="93"/>
        <v>1</v>
      </c>
      <c r="U1061" s="119">
        <f t="shared" si="93"/>
        <v>1</v>
      </c>
      <c r="V1061" s="119">
        <f t="shared" si="93"/>
        <v>1</v>
      </c>
      <c r="W1061" s="119">
        <f t="shared" si="92"/>
        <v>1</v>
      </c>
      <c r="X1061" s="119">
        <f t="shared" si="92"/>
        <v>1</v>
      </c>
      <c r="Y1061" s="119">
        <f t="shared" si="92"/>
        <v>1</v>
      </c>
      <c r="Z1061" s="119">
        <f t="shared" si="92"/>
        <v>1</v>
      </c>
      <c r="AA1061" s="119">
        <f t="shared" si="92"/>
        <v>1</v>
      </c>
      <c r="AB1061" s="119">
        <f t="shared" si="89"/>
        <v>10</v>
      </c>
    </row>
    <row r="1062" spans="3:28" ht="54.95" customHeight="1" x14ac:dyDescent="0.25">
      <c r="C1062" s="56">
        <v>1058</v>
      </c>
      <c r="D1062" s="94" t="str">
        <f>IF(Lançamentos!G1062="","",Lançamentos!G1062)</f>
        <v/>
      </c>
      <c r="E1062" s="120" t="str">
        <f>IF(D1062="","",Lançamentos!R1062)</f>
        <v/>
      </c>
      <c r="F1062" s="121" t="str">
        <f>IF($D1062="","",Lançamentos!T1062)</f>
        <v/>
      </c>
      <c r="G1062" s="121" t="str">
        <f>IF($D1062="","",Lançamentos!V1062)</f>
        <v/>
      </c>
      <c r="H1062" s="121" t="str">
        <f>IF($D1062="","",Lançamentos!X1062)</f>
        <v/>
      </c>
      <c r="I1062" s="121" t="str">
        <f>IF($D1062="","",Lançamentos!Z1062)</f>
        <v/>
      </c>
      <c r="J1062" s="121" t="str">
        <f>IF($D1062="","",Lançamentos!AB1062)</f>
        <v/>
      </c>
      <c r="K1062" s="121" t="str">
        <f>IF($D1062="","",Lançamentos!AD1062)</f>
        <v/>
      </c>
      <c r="L1062" s="121" t="str">
        <f>IF($D1062="","",Lançamentos!AF1062)</f>
        <v/>
      </c>
      <c r="M1062" s="121" t="str">
        <f>IF($D1062="","",Lançamentos!AH1062)</f>
        <v/>
      </c>
      <c r="N1062" s="121" t="str">
        <f>IF($D1062="","",Lançamentos!AJ1062)</f>
        <v/>
      </c>
      <c r="O1062" s="124" t="str">
        <f t="shared" si="90"/>
        <v/>
      </c>
      <c r="P1062" s="125" t="str">
        <f t="shared" si="91"/>
        <v/>
      </c>
      <c r="R1062" s="119">
        <f t="shared" si="93"/>
        <v>1</v>
      </c>
      <c r="S1062" s="119">
        <f t="shared" si="93"/>
        <v>1</v>
      </c>
      <c r="T1062" s="119">
        <f t="shared" si="93"/>
        <v>1</v>
      </c>
      <c r="U1062" s="119">
        <f t="shared" si="93"/>
        <v>1</v>
      </c>
      <c r="V1062" s="119">
        <f t="shared" si="93"/>
        <v>1</v>
      </c>
      <c r="W1062" s="119">
        <f t="shared" si="92"/>
        <v>1</v>
      </c>
      <c r="X1062" s="119">
        <f t="shared" si="92"/>
        <v>1</v>
      </c>
      <c r="Y1062" s="119">
        <f t="shared" si="92"/>
        <v>1</v>
      </c>
      <c r="Z1062" s="119">
        <f t="shared" si="92"/>
        <v>1</v>
      </c>
      <c r="AA1062" s="119">
        <f t="shared" si="92"/>
        <v>1</v>
      </c>
      <c r="AB1062" s="119">
        <f t="shared" si="89"/>
        <v>10</v>
      </c>
    </row>
    <row r="1063" spans="3:28" ht="54.95" customHeight="1" x14ac:dyDescent="0.25">
      <c r="C1063" s="56">
        <v>1059</v>
      </c>
      <c r="D1063" s="94" t="str">
        <f>IF(Lançamentos!G1063="","",Lançamentos!G1063)</f>
        <v/>
      </c>
      <c r="E1063" s="120" t="str">
        <f>IF(D1063="","",Lançamentos!R1063)</f>
        <v/>
      </c>
      <c r="F1063" s="121" t="str">
        <f>IF($D1063="","",Lançamentos!T1063)</f>
        <v/>
      </c>
      <c r="G1063" s="121" t="str">
        <f>IF($D1063="","",Lançamentos!V1063)</f>
        <v/>
      </c>
      <c r="H1063" s="121" t="str">
        <f>IF($D1063="","",Lançamentos!X1063)</f>
        <v/>
      </c>
      <c r="I1063" s="121" t="str">
        <f>IF($D1063="","",Lançamentos!Z1063)</f>
        <v/>
      </c>
      <c r="J1063" s="121" t="str">
        <f>IF($D1063="","",Lançamentos!AB1063)</f>
        <v/>
      </c>
      <c r="K1063" s="121" t="str">
        <f>IF($D1063="","",Lançamentos!AD1063)</f>
        <v/>
      </c>
      <c r="L1063" s="121" t="str">
        <f>IF($D1063="","",Lançamentos!AF1063)</f>
        <v/>
      </c>
      <c r="M1063" s="121" t="str">
        <f>IF($D1063="","",Lançamentos!AH1063)</f>
        <v/>
      </c>
      <c r="N1063" s="121" t="str">
        <f>IF($D1063="","",Lançamentos!AJ1063)</f>
        <v/>
      </c>
      <c r="O1063" s="124" t="str">
        <f t="shared" si="90"/>
        <v/>
      </c>
      <c r="P1063" s="125" t="str">
        <f t="shared" si="91"/>
        <v/>
      </c>
      <c r="R1063" s="119">
        <f t="shared" si="93"/>
        <v>1</v>
      </c>
      <c r="S1063" s="119">
        <f t="shared" si="93"/>
        <v>1</v>
      </c>
      <c r="T1063" s="119">
        <f t="shared" si="93"/>
        <v>1</v>
      </c>
      <c r="U1063" s="119">
        <f t="shared" si="93"/>
        <v>1</v>
      </c>
      <c r="V1063" s="119">
        <f t="shared" si="93"/>
        <v>1</v>
      </c>
      <c r="W1063" s="119">
        <f t="shared" si="92"/>
        <v>1</v>
      </c>
      <c r="X1063" s="119">
        <f t="shared" si="92"/>
        <v>1</v>
      </c>
      <c r="Y1063" s="119">
        <f t="shared" si="92"/>
        <v>1</v>
      </c>
      <c r="Z1063" s="119">
        <f t="shared" si="92"/>
        <v>1</v>
      </c>
      <c r="AA1063" s="119">
        <f t="shared" si="92"/>
        <v>1</v>
      </c>
      <c r="AB1063" s="119">
        <f t="shared" si="89"/>
        <v>10</v>
      </c>
    </row>
    <row r="1064" spans="3:28" ht="54.95" customHeight="1" x14ac:dyDescent="0.25">
      <c r="C1064" s="56">
        <v>1060</v>
      </c>
      <c r="D1064" s="94" t="str">
        <f>IF(Lançamentos!G1064="","",Lançamentos!G1064)</f>
        <v/>
      </c>
      <c r="E1064" s="120" t="str">
        <f>IF(D1064="","",Lançamentos!R1064)</f>
        <v/>
      </c>
      <c r="F1064" s="121" t="str">
        <f>IF($D1064="","",Lançamentos!T1064)</f>
        <v/>
      </c>
      <c r="G1064" s="121" t="str">
        <f>IF($D1064="","",Lançamentos!V1064)</f>
        <v/>
      </c>
      <c r="H1064" s="121" t="str">
        <f>IF($D1064="","",Lançamentos!X1064)</f>
        <v/>
      </c>
      <c r="I1064" s="121" t="str">
        <f>IF($D1064="","",Lançamentos!Z1064)</f>
        <v/>
      </c>
      <c r="J1064" s="121" t="str">
        <f>IF($D1064="","",Lançamentos!AB1064)</f>
        <v/>
      </c>
      <c r="K1064" s="121" t="str">
        <f>IF($D1064="","",Lançamentos!AD1064)</f>
        <v/>
      </c>
      <c r="L1064" s="121" t="str">
        <f>IF($D1064="","",Lançamentos!AF1064)</f>
        <v/>
      </c>
      <c r="M1064" s="121" t="str">
        <f>IF($D1064="","",Lançamentos!AH1064)</f>
        <v/>
      </c>
      <c r="N1064" s="121" t="str">
        <f>IF($D1064="","",Lançamentos!AJ1064)</f>
        <v/>
      </c>
      <c r="O1064" s="124" t="str">
        <f t="shared" si="90"/>
        <v/>
      </c>
      <c r="P1064" s="125" t="str">
        <f t="shared" si="91"/>
        <v/>
      </c>
      <c r="R1064" s="119">
        <f t="shared" si="93"/>
        <v>1</v>
      </c>
      <c r="S1064" s="119">
        <f t="shared" si="93"/>
        <v>1</v>
      </c>
      <c r="T1064" s="119">
        <f t="shared" si="93"/>
        <v>1</v>
      </c>
      <c r="U1064" s="119">
        <f t="shared" si="93"/>
        <v>1</v>
      </c>
      <c r="V1064" s="119">
        <f t="shared" si="93"/>
        <v>1</v>
      </c>
      <c r="W1064" s="119">
        <f t="shared" si="92"/>
        <v>1</v>
      </c>
      <c r="X1064" s="119">
        <f t="shared" si="92"/>
        <v>1</v>
      </c>
      <c r="Y1064" s="119">
        <f t="shared" si="92"/>
        <v>1</v>
      </c>
      <c r="Z1064" s="119">
        <f t="shared" si="92"/>
        <v>1</v>
      </c>
      <c r="AA1064" s="119">
        <f t="shared" si="92"/>
        <v>1</v>
      </c>
      <c r="AB1064" s="119">
        <f t="shared" si="89"/>
        <v>10</v>
      </c>
    </row>
    <row r="1065" spans="3:28" ht="54.95" customHeight="1" x14ac:dyDescent="0.25">
      <c r="C1065" s="56">
        <v>1061</v>
      </c>
      <c r="D1065" s="94" t="str">
        <f>IF(Lançamentos!G1065="","",Lançamentos!G1065)</f>
        <v/>
      </c>
      <c r="E1065" s="120" t="str">
        <f>IF(D1065="","",Lançamentos!R1065)</f>
        <v/>
      </c>
      <c r="F1065" s="121" t="str">
        <f>IF($D1065="","",Lançamentos!T1065)</f>
        <v/>
      </c>
      <c r="G1065" s="121" t="str">
        <f>IF($D1065="","",Lançamentos!V1065)</f>
        <v/>
      </c>
      <c r="H1065" s="121" t="str">
        <f>IF($D1065="","",Lançamentos!X1065)</f>
        <v/>
      </c>
      <c r="I1065" s="121" t="str">
        <f>IF($D1065="","",Lançamentos!Z1065)</f>
        <v/>
      </c>
      <c r="J1065" s="121" t="str">
        <f>IF($D1065="","",Lançamentos!AB1065)</f>
        <v/>
      </c>
      <c r="K1065" s="121" t="str">
        <f>IF($D1065="","",Lançamentos!AD1065)</f>
        <v/>
      </c>
      <c r="L1065" s="121" t="str">
        <f>IF($D1065="","",Lançamentos!AF1065)</f>
        <v/>
      </c>
      <c r="M1065" s="121" t="str">
        <f>IF($D1065="","",Lançamentos!AH1065)</f>
        <v/>
      </c>
      <c r="N1065" s="121" t="str">
        <f>IF($D1065="","",Lançamentos!AJ1065)</f>
        <v/>
      </c>
      <c r="O1065" s="124" t="str">
        <f t="shared" si="90"/>
        <v/>
      </c>
      <c r="P1065" s="125" t="str">
        <f t="shared" si="91"/>
        <v/>
      </c>
      <c r="R1065" s="119">
        <f t="shared" si="93"/>
        <v>1</v>
      </c>
      <c r="S1065" s="119">
        <f t="shared" si="93"/>
        <v>1</v>
      </c>
      <c r="T1065" s="119">
        <f t="shared" si="93"/>
        <v>1</v>
      </c>
      <c r="U1065" s="119">
        <f t="shared" si="93"/>
        <v>1</v>
      </c>
      <c r="V1065" s="119">
        <f t="shared" si="93"/>
        <v>1</v>
      </c>
      <c r="W1065" s="119">
        <f t="shared" si="92"/>
        <v>1</v>
      </c>
      <c r="X1065" s="119">
        <f t="shared" si="92"/>
        <v>1</v>
      </c>
      <c r="Y1065" s="119">
        <f t="shared" si="92"/>
        <v>1</v>
      </c>
      <c r="Z1065" s="119">
        <f t="shared" si="92"/>
        <v>1</v>
      </c>
      <c r="AA1065" s="119">
        <f t="shared" si="92"/>
        <v>1</v>
      </c>
      <c r="AB1065" s="119">
        <f t="shared" si="89"/>
        <v>10</v>
      </c>
    </row>
    <row r="1066" spans="3:28" ht="54.95" customHeight="1" x14ac:dyDescent="0.25">
      <c r="C1066" s="56">
        <v>1062</v>
      </c>
      <c r="D1066" s="94" t="str">
        <f>IF(Lançamentos!G1066="","",Lançamentos!G1066)</f>
        <v/>
      </c>
      <c r="E1066" s="120" t="str">
        <f>IF(D1066="","",Lançamentos!R1066)</f>
        <v/>
      </c>
      <c r="F1066" s="121" t="str">
        <f>IF($D1066="","",Lançamentos!T1066)</f>
        <v/>
      </c>
      <c r="G1066" s="121" t="str">
        <f>IF($D1066="","",Lançamentos!V1066)</f>
        <v/>
      </c>
      <c r="H1066" s="121" t="str">
        <f>IF($D1066="","",Lançamentos!X1066)</f>
        <v/>
      </c>
      <c r="I1066" s="121" t="str">
        <f>IF($D1066="","",Lançamentos!Z1066)</f>
        <v/>
      </c>
      <c r="J1066" s="121" t="str">
        <f>IF($D1066="","",Lançamentos!AB1066)</f>
        <v/>
      </c>
      <c r="K1066" s="121" t="str">
        <f>IF($D1066="","",Lançamentos!AD1066)</f>
        <v/>
      </c>
      <c r="L1066" s="121" t="str">
        <f>IF($D1066="","",Lançamentos!AF1066)</f>
        <v/>
      </c>
      <c r="M1066" s="121" t="str">
        <f>IF($D1066="","",Lançamentos!AH1066)</f>
        <v/>
      </c>
      <c r="N1066" s="121" t="str">
        <f>IF($D1066="","",Lançamentos!AJ1066)</f>
        <v/>
      </c>
      <c r="O1066" s="124" t="str">
        <f t="shared" si="90"/>
        <v/>
      </c>
      <c r="P1066" s="125" t="str">
        <f t="shared" si="91"/>
        <v/>
      </c>
      <c r="R1066" s="119">
        <f t="shared" si="93"/>
        <v>1</v>
      </c>
      <c r="S1066" s="119">
        <f t="shared" si="93"/>
        <v>1</v>
      </c>
      <c r="T1066" s="119">
        <f t="shared" si="93"/>
        <v>1</v>
      </c>
      <c r="U1066" s="119">
        <f t="shared" si="93"/>
        <v>1</v>
      </c>
      <c r="V1066" s="119">
        <f t="shared" si="93"/>
        <v>1</v>
      </c>
      <c r="W1066" s="119">
        <f t="shared" si="92"/>
        <v>1</v>
      </c>
      <c r="X1066" s="119">
        <f t="shared" si="92"/>
        <v>1</v>
      </c>
      <c r="Y1066" s="119">
        <f t="shared" si="92"/>
        <v>1</v>
      </c>
      <c r="Z1066" s="119">
        <f t="shared" si="92"/>
        <v>1</v>
      </c>
      <c r="AA1066" s="119">
        <f t="shared" si="92"/>
        <v>1</v>
      </c>
      <c r="AB1066" s="119">
        <f t="shared" si="89"/>
        <v>10</v>
      </c>
    </row>
    <row r="1067" spans="3:28" ht="54.95" customHeight="1" x14ac:dyDescent="0.25">
      <c r="C1067" s="56">
        <v>1063</v>
      </c>
      <c r="D1067" s="94" t="str">
        <f>IF(Lançamentos!G1067="","",Lançamentos!G1067)</f>
        <v/>
      </c>
      <c r="E1067" s="120" t="str">
        <f>IF(D1067="","",Lançamentos!R1067)</f>
        <v/>
      </c>
      <c r="F1067" s="121" t="str">
        <f>IF($D1067="","",Lançamentos!T1067)</f>
        <v/>
      </c>
      <c r="G1067" s="121" t="str">
        <f>IF($D1067="","",Lançamentos!V1067)</f>
        <v/>
      </c>
      <c r="H1067" s="121" t="str">
        <f>IF($D1067="","",Lançamentos!X1067)</f>
        <v/>
      </c>
      <c r="I1067" s="121" t="str">
        <f>IF($D1067="","",Lançamentos!Z1067)</f>
        <v/>
      </c>
      <c r="J1067" s="121" t="str">
        <f>IF($D1067="","",Lançamentos!AB1067)</f>
        <v/>
      </c>
      <c r="K1067" s="121" t="str">
        <f>IF($D1067="","",Lançamentos!AD1067)</f>
        <v/>
      </c>
      <c r="L1067" s="121" t="str">
        <f>IF($D1067="","",Lançamentos!AF1067)</f>
        <v/>
      </c>
      <c r="M1067" s="121" t="str">
        <f>IF($D1067="","",Lançamentos!AH1067)</f>
        <v/>
      </c>
      <c r="N1067" s="121" t="str">
        <f>IF($D1067="","",Lançamentos!AJ1067)</f>
        <v/>
      </c>
      <c r="O1067" s="124" t="str">
        <f t="shared" si="90"/>
        <v/>
      </c>
      <c r="P1067" s="125" t="str">
        <f t="shared" si="91"/>
        <v/>
      </c>
      <c r="R1067" s="119">
        <f t="shared" si="93"/>
        <v>1</v>
      </c>
      <c r="S1067" s="119">
        <f t="shared" si="93"/>
        <v>1</v>
      </c>
      <c r="T1067" s="119">
        <f t="shared" si="93"/>
        <v>1</v>
      </c>
      <c r="U1067" s="119">
        <f t="shared" si="93"/>
        <v>1</v>
      </c>
      <c r="V1067" s="119">
        <f t="shared" si="93"/>
        <v>1</v>
      </c>
      <c r="W1067" s="119">
        <f t="shared" si="92"/>
        <v>1</v>
      </c>
      <c r="X1067" s="119">
        <f t="shared" si="92"/>
        <v>1</v>
      </c>
      <c r="Y1067" s="119">
        <f t="shared" si="92"/>
        <v>1</v>
      </c>
      <c r="Z1067" s="119">
        <f t="shared" si="92"/>
        <v>1</v>
      </c>
      <c r="AA1067" s="119">
        <f t="shared" si="92"/>
        <v>1</v>
      </c>
      <c r="AB1067" s="119">
        <f t="shared" si="89"/>
        <v>10</v>
      </c>
    </row>
    <row r="1068" spans="3:28" ht="54.95" customHeight="1" x14ac:dyDescent="0.25">
      <c r="C1068" s="56">
        <v>1064</v>
      </c>
      <c r="D1068" s="94" t="str">
        <f>IF(Lançamentos!G1068="","",Lançamentos!G1068)</f>
        <v/>
      </c>
      <c r="E1068" s="120" t="str">
        <f>IF(D1068="","",Lançamentos!R1068)</f>
        <v/>
      </c>
      <c r="F1068" s="121" t="str">
        <f>IF($D1068="","",Lançamentos!T1068)</f>
        <v/>
      </c>
      <c r="G1068" s="121" t="str">
        <f>IF($D1068="","",Lançamentos!V1068)</f>
        <v/>
      </c>
      <c r="H1068" s="121" t="str">
        <f>IF($D1068="","",Lançamentos!X1068)</f>
        <v/>
      </c>
      <c r="I1068" s="121" t="str">
        <f>IF($D1068="","",Lançamentos!Z1068)</f>
        <v/>
      </c>
      <c r="J1068" s="121" t="str">
        <f>IF($D1068="","",Lançamentos!AB1068)</f>
        <v/>
      </c>
      <c r="K1068" s="121" t="str">
        <f>IF($D1068="","",Lançamentos!AD1068)</f>
        <v/>
      </c>
      <c r="L1068" s="121" t="str">
        <f>IF($D1068="","",Lançamentos!AF1068)</f>
        <v/>
      </c>
      <c r="M1068" s="121" t="str">
        <f>IF($D1068="","",Lançamentos!AH1068)</f>
        <v/>
      </c>
      <c r="N1068" s="121" t="str">
        <f>IF($D1068="","",Lançamentos!AJ1068)</f>
        <v/>
      </c>
      <c r="O1068" s="124" t="str">
        <f t="shared" si="90"/>
        <v/>
      </c>
      <c r="P1068" s="125" t="str">
        <f t="shared" si="91"/>
        <v/>
      </c>
      <c r="R1068" s="119">
        <f t="shared" si="93"/>
        <v>1</v>
      </c>
      <c r="S1068" s="119">
        <f t="shared" si="93"/>
        <v>1</v>
      </c>
      <c r="T1068" s="119">
        <f t="shared" si="93"/>
        <v>1</v>
      </c>
      <c r="U1068" s="119">
        <f t="shared" si="93"/>
        <v>1</v>
      </c>
      <c r="V1068" s="119">
        <f t="shared" si="93"/>
        <v>1</v>
      </c>
      <c r="W1068" s="119">
        <f t="shared" si="92"/>
        <v>1</v>
      </c>
      <c r="X1068" s="119">
        <f t="shared" si="92"/>
        <v>1</v>
      </c>
      <c r="Y1068" s="119">
        <f t="shared" si="92"/>
        <v>1</v>
      </c>
      <c r="Z1068" s="119">
        <f t="shared" si="92"/>
        <v>1</v>
      </c>
      <c r="AA1068" s="119">
        <f t="shared" si="92"/>
        <v>1</v>
      </c>
      <c r="AB1068" s="119">
        <f t="shared" si="89"/>
        <v>10</v>
      </c>
    </row>
    <row r="1069" spans="3:28" ht="54.95" customHeight="1" x14ac:dyDescent="0.25">
      <c r="C1069" s="56">
        <v>1065</v>
      </c>
      <c r="D1069" s="94" t="str">
        <f>IF(Lançamentos!G1069="","",Lançamentos!G1069)</f>
        <v/>
      </c>
      <c r="E1069" s="120" t="str">
        <f>IF(D1069="","",Lançamentos!R1069)</f>
        <v/>
      </c>
      <c r="F1069" s="121" t="str">
        <f>IF($D1069="","",Lançamentos!T1069)</f>
        <v/>
      </c>
      <c r="G1069" s="121" t="str">
        <f>IF($D1069="","",Lançamentos!V1069)</f>
        <v/>
      </c>
      <c r="H1069" s="121" t="str">
        <f>IF($D1069="","",Lançamentos!X1069)</f>
        <v/>
      </c>
      <c r="I1069" s="121" t="str">
        <f>IF($D1069="","",Lançamentos!Z1069)</f>
        <v/>
      </c>
      <c r="J1069" s="121" t="str">
        <f>IF($D1069="","",Lançamentos!AB1069)</f>
        <v/>
      </c>
      <c r="K1069" s="121" t="str">
        <f>IF($D1069="","",Lançamentos!AD1069)</f>
        <v/>
      </c>
      <c r="L1069" s="121" t="str">
        <f>IF($D1069="","",Lançamentos!AF1069)</f>
        <v/>
      </c>
      <c r="M1069" s="121" t="str">
        <f>IF($D1069="","",Lançamentos!AH1069)</f>
        <v/>
      </c>
      <c r="N1069" s="121" t="str">
        <f>IF($D1069="","",Lançamentos!AJ1069)</f>
        <v/>
      </c>
      <c r="O1069" s="124" t="str">
        <f t="shared" si="90"/>
        <v/>
      </c>
      <c r="P1069" s="125" t="str">
        <f t="shared" si="91"/>
        <v/>
      </c>
      <c r="R1069" s="119">
        <f t="shared" si="93"/>
        <v>1</v>
      </c>
      <c r="S1069" s="119">
        <f t="shared" si="93"/>
        <v>1</v>
      </c>
      <c r="T1069" s="119">
        <f t="shared" si="93"/>
        <v>1</v>
      </c>
      <c r="U1069" s="119">
        <f t="shared" si="93"/>
        <v>1</v>
      </c>
      <c r="V1069" s="119">
        <f t="shared" si="93"/>
        <v>1</v>
      </c>
      <c r="W1069" s="119">
        <f t="shared" si="92"/>
        <v>1</v>
      </c>
      <c r="X1069" s="119">
        <f t="shared" si="92"/>
        <v>1</v>
      </c>
      <c r="Y1069" s="119">
        <f t="shared" si="92"/>
        <v>1</v>
      </c>
      <c r="Z1069" s="119">
        <f t="shared" si="92"/>
        <v>1</v>
      </c>
      <c r="AA1069" s="119">
        <f t="shared" si="92"/>
        <v>1</v>
      </c>
      <c r="AB1069" s="119">
        <f t="shared" si="89"/>
        <v>10</v>
      </c>
    </row>
    <row r="1070" spans="3:28" ht="54.95" customHeight="1" x14ac:dyDescent="0.25">
      <c r="C1070" s="56">
        <v>1066</v>
      </c>
      <c r="D1070" s="94" t="str">
        <f>IF(Lançamentos!G1070="","",Lançamentos!G1070)</f>
        <v/>
      </c>
      <c r="E1070" s="120" t="str">
        <f>IF(D1070="","",Lançamentos!R1070)</f>
        <v/>
      </c>
      <c r="F1070" s="121" t="str">
        <f>IF($D1070="","",Lançamentos!T1070)</f>
        <v/>
      </c>
      <c r="G1070" s="121" t="str">
        <f>IF($D1070="","",Lançamentos!V1070)</f>
        <v/>
      </c>
      <c r="H1070" s="121" t="str">
        <f>IF($D1070="","",Lançamentos!X1070)</f>
        <v/>
      </c>
      <c r="I1070" s="121" t="str">
        <f>IF($D1070="","",Lançamentos!Z1070)</f>
        <v/>
      </c>
      <c r="J1070" s="121" t="str">
        <f>IF($D1070="","",Lançamentos!AB1070)</f>
        <v/>
      </c>
      <c r="K1070" s="121" t="str">
        <f>IF($D1070="","",Lançamentos!AD1070)</f>
        <v/>
      </c>
      <c r="L1070" s="121" t="str">
        <f>IF($D1070="","",Lançamentos!AF1070)</f>
        <v/>
      </c>
      <c r="M1070" s="121" t="str">
        <f>IF($D1070="","",Lançamentos!AH1070)</f>
        <v/>
      </c>
      <c r="N1070" s="121" t="str">
        <f>IF($D1070="","",Lançamentos!AJ1070)</f>
        <v/>
      </c>
      <c r="O1070" s="124" t="str">
        <f t="shared" si="90"/>
        <v/>
      </c>
      <c r="P1070" s="125" t="str">
        <f t="shared" si="91"/>
        <v/>
      </c>
      <c r="R1070" s="119">
        <f t="shared" si="93"/>
        <v>1</v>
      </c>
      <c r="S1070" s="119">
        <f t="shared" si="93"/>
        <v>1</v>
      </c>
      <c r="T1070" s="119">
        <f t="shared" si="93"/>
        <v>1</v>
      </c>
      <c r="U1070" s="119">
        <f t="shared" si="93"/>
        <v>1</v>
      </c>
      <c r="V1070" s="119">
        <f t="shared" si="93"/>
        <v>1</v>
      </c>
      <c r="W1070" s="119">
        <f t="shared" si="92"/>
        <v>1</v>
      </c>
      <c r="X1070" s="119">
        <f t="shared" si="92"/>
        <v>1</v>
      </c>
      <c r="Y1070" s="119">
        <f t="shared" si="92"/>
        <v>1</v>
      </c>
      <c r="Z1070" s="119">
        <f t="shared" si="92"/>
        <v>1</v>
      </c>
      <c r="AA1070" s="119">
        <f t="shared" si="92"/>
        <v>1</v>
      </c>
      <c r="AB1070" s="119">
        <f t="shared" si="89"/>
        <v>10</v>
      </c>
    </row>
    <row r="1071" spans="3:28" ht="54.95" customHeight="1" x14ac:dyDescent="0.25">
      <c r="C1071" s="56">
        <v>1067</v>
      </c>
      <c r="D1071" s="94" t="str">
        <f>IF(Lançamentos!G1071="","",Lançamentos!G1071)</f>
        <v/>
      </c>
      <c r="E1071" s="120" t="str">
        <f>IF(D1071="","",Lançamentos!R1071)</f>
        <v/>
      </c>
      <c r="F1071" s="121" t="str">
        <f>IF($D1071="","",Lançamentos!T1071)</f>
        <v/>
      </c>
      <c r="G1071" s="121" t="str">
        <f>IF($D1071="","",Lançamentos!V1071)</f>
        <v/>
      </c>
      <c r="H1071" s="121" t="str">
        <f>IF($D1071="","",Lançamentos!X1071)</f>
        <v/>
      </c>
      <c r="I1071" s="121" t="str">
        <f>IF($D1071="","",Lançamentos!Z1071)</f>
        <v/>
      </c>
      <c r="J1071" s="121" t="str">
        <f>IF($D1071="","",Lançamentos!AB1071)</f>
        <v/>
      </c>
      <c r="K1071" s="121" t="str">
        <f>IF($D1071="","",Lançamentos!AD1071)</f>
        <v/>
      </c>
      <c r="L1071" s="121" t="str">
        <f>IF($D1071="","",Lançamentos!AF1071)</f>
        <v/>
      </c>
      <c r="M1071" s="121" t="str">
        <f>IF($D1071="","",Lançamentos!AH1071)</f>
        <v/>
      </c>
      <c r="N1071" s="121" t="str">
        <f>IF($D1071="","",Lançamentos!AJ1071)</f>
        <v/>
      </c>
      <c r="O1071" s="124" t="str">
        <f t="shared" si="90"/>
        <v/>
      </c>
      <c r="P1071" s="125" t="str">
        <f t="shared" si="91"/>
        <v/>
      </c>
      <c r="R1071" s="119">
        <f t="shared" si="93"/>
        <v>1</v>
      </c>
      <c r="S1071" s="119">
        <f t="shared" si="93"/>
        <v>1</v>
      </c>
      <c r="T1071" s="119">
        <f t="shared" si="93"/>
        <v>1</v>
      </c>
      <c r="U1071" s="119">
        <f t="shared" si="93"/>
        <v>1</v>
      </c>
      <c r="V1071" s="119">
        <f t="shared" si="93"/>
        <v>1</v>
      </c>
      <c r="W1071" s="119">
        <f t="shared" si="92"/>
        <v>1</v>
      </c>
      <c r="X1071" s="119">
        <f t="shared" si="92"/>
        <v>1</v>
      </c>
      <c r="Y1071" s="119">
        <f t="shared" si="92"/>
        <v>1</v>
      </c>
      <c r="Z1071" s="119">
        <f t="shared" si="92"/>
        <v>1</v>
      </c>
      <c r="AA1071" s="119">
        <f t="shared" si="92"/>
        <v>1</v>
      </c>
      <c r="AB1071" s="119">
        <f t="shared" si="89"/>
        <v>10</v>
      </c>
    </row>
    <row r="1072" spans="3:28" ht="54.95" customHeight="1" x14ac:dyDescent="0.25">
      <c r="C1072" s="56">
        <v>1068</v>
      </c>
      <c r="D1072" s="94" t="str">
        <f>IF(Lançamentos!G1072="","",Lançamentos!G1072)</f>
        <v/>
      </c>
      <c r="E1072" s="120" t="str">
        <f>IF(D1072="","",Lançamentos!R1072)</f>
        <v/>
      </c>
      <c r="F1072" s="121" t="str">
        <f>IF($D1072="","",Lançamentos!T1072)</f>
        <v/>
      </c>
      <c r="G1072" s="121" t="str">
        <f>IF($D1072="","",Lançamentos!V1072)</f>
        <v/>
      </c>
      <c r="H1072" s="121" t="str">
        <f>IF($D1072="","",Lançamentos!X1072)</f>
        <v/>
      </c>
      <c r="I1072" s="121" t="str">
        <f>IF($D1072="","",Lançamentos!Z1072)</f>
        <v/>
      </c>
      <c r="J1072" s="121" t="str">
        <f>IF($D1072="","",Lançamentos!AB1072)</f>
        <v/>
      </c>
      <c r="K1072" s="121" t="str">
        <f>IF($D1072="","",Lançamentos!AD1072)</f>
        <v/>
      </c>
      <c r="L1072" s="121" t="str">
        <f>IF($D1072="","",Lançamentos!AF1072)</f>
        <v/>
      </c>
      <c r="M1072" s="121" t="str">
        <f>IF($D1072="","",Lançamentos!AH1072)</f>
        <v/>
      </c>
      <c r="N1072" s="121" t="str">
        <f>IF($D1072="","",Lançamentos!AJ1072)</f>
        <v/>
      </c>
      <c r="O1072" s="124" t="str">
        <f t="shared" si="90"/>
        <v/>
      </c>
      <c r="P1072" s="125" t="str">
        <f t="shared" si="91"/>
        <v/>
      </c>
      <c r="R1072" s="119">
        <f t="shared" si="93"/>
        <v>1</v>
      </c>
      <c r="S1072" s="119">
        <f t="shared" si="93"/>
        <v>1</v>
      </c>
      <c r="T1072" s="119">
        <f t="shared" si="93"/>
        <v>1</v>
      </c>
      <c r="U1072" s="119">
        <f t="shared" si="93"/>
        <v>1</v>
      </c>
      <c r="V1072" s="119">
        <f t="shared" si="93"/>
        <v>1</v>
      </c>
      <c r="W1072" s="119">
        <f t="shared" si="92"/>
        <v>1</v>
      </c>
      <c r="X1072" s="119">
        <f t="shared" si="92"/>
        <v>1</v>
      </c>
      <c r="Y1072" s="119">
        <f t="shared" si="92"/>
        <v>1</v>
      </c>
      <c r="Z1072" s="119">
        <f t="shared" si="92"/>
        <v>1</v>
      </c>
      <c r="AA1072" s="119">
        <f t="shared" si="92"/>
        <v>1</v>
      </c>
      <c r="AB1072" s="119">
        <f t="shared" si="89"/>
        <v>10</v>
      </c>
    </row>
    <row r="1073" spans="3:28" ht="54.95" customHeight="1" x14ac:dyDescent="0.25">
      <c r="C1073" s="56">
        <v>1069</v>
      </c>
      <c r="D1073" s="94" t="str">
        <f>IF(Lançamentos!G1073="","",Lançamentos!G1073)</f>
        <v/>
      </c>
      <c r="E1073" s="120" t="str">
        <f>IF(D1073="","",Lançamentos!R1073)</f>
        <v/>
      </c>
      <c r="F1073" s="121" t="str">
        <f>IF($D1073="","",Lançamentos!T1073)</f>
        <v/>
      </c>
      <c r="G1073" s="121" t="str">
        <f>IF($D1073="","",Lançamentos!V1073)</f>
        <v/>
      </c>
      <c r="H1073" s="121" t="str">
        <f>IF($D1073="","",Lançamentos!X1073)</f>
        <v/>
      </c>
      <c r="I1073" s="121" t="str">
        <f>IF($D1073="","",Lançamentos!Z1073)</f>
        <v/>
      </c>
      <c r="J1073" s="121" t="str">
        <f>IF($D1073="","",Lançamentos!AB1073)</f>
        <v/>
      </c>
      <c r="K1073" s="121" t="str">
        <f>IF($D1073="","",Lançamentos!AD1073)</f>
        <v/>
      </c>
      <c r="L1073" s="121" t="str">
        <f>IF($D1073="","",Lançamentos!AF1073)</f>
        <v/>
      </c>
      <c r="M1073" s="121" t="str">
        <f>IF($D1073="","",Lançamentos!AH1073)</f>
        <v/>
      </c>
      <c r="N1073" s="121" t="str">
        <f>IF($D1073="","",Lançamentos!AJ1073)</f>
        <v/>
      </c>
      <c r="O1073" s="124" t="str">
        <f t="shared" si="90"/>
        <v/>
      </c>
      <c r="P1073" s="125" t="str">
        <f t="shared" si="91"/>
        <v/>
      </c>
      <c r="R1073" s="119">
        <f t="shared" si="93"/>
        <v>1</v>
      </c>
      <c r="S1073" s="119">
        <f t="shared" si="93"/>
        <v>1</v>
      </c>
      <c r="T1073" s="119">
        <f t="shared" si="93"/>
        <v>1</v>
      </c>
      <c r="U1073" s="119">
        <f t="shared" si="93"/>
        <v>1</v>
      </c>
      <c r="V1073" s="119">
        <f t="shared" si="93"/>
        <v>1</v>
      </c>
      <c r="W1073" s="119">
        <f t="shared" si="92"/>
        <v>1</v>
      </c>
      <c r="X1073" s="119">
        <f t="shared" si="92"/>
        <v>1</v>
      </c>
      <c r="Y1073" s="119">
        <f t="shared" si="92"/>
        <v>1</v>
      </c>
      <c r="Z1073" s="119">
        <f t="shared" si="92"/>
        <v>1</v>
      </c>
      <c r="AA1073" s="119">
        <f t="shared" si="92"/>
        <v>1</v>
      </c>
      <c r="AB1073" s="119">
        <f t="shared" si="89"/>
        <v>10</v>
      </c>
    </row>
    <row r="1074" spans="3:28" ht="54.95" customHeight="1" x14ac:dyDescent="0.25">
      <c r="C1074" s="56">
        <v>1070</v>
      </c>
      <c r="D1074" s="94" t="str">
        <f>IF(Lançamentos!G1074="","",Lançamentos!G1074)</f>
        <v/>
      </c>
      <c r="E1074" s="120" t="str">
        <f>IF(D1074="","",Lançamentos!R1074)</f>
        <v/>
      </c>
      <c r="F1074" s="121" t="str">
        <f>IF($D1074="","",Lançamentos!T1074)</f>
        <v/>
      </c>
      <c r="G1074" s="121" t="str">
        <f>IF($D1074="","",Lançamentos!V1074)</f>
        <v/>
      </c>
      <c r="H1074" s="121" t="str">
        <f>IF($D1074="","",Lançamentos!X1074)</f>
        <v/>
      </c>
      <c r="I1074" s="121" t="str">
        <f>IF($D1074="","",Lançamentos!Z1074)</f>
        <v/>
      </c>
      <c r="J1074" s="121" t="str">
        <f>IF($D1074="","",Lançamentos!AB1074)</f>
        <v/>
      </c>
      <c r="K1074" s="121" t="str">
        <f>IF($D1074="","",Lançamentos!AD1074)</f>
        <v/>
      </c>
      <c r="L1074" s="121" t="str">
        <f>IF($D1074="","",Lançamentos!AF1074)</f>
        <v/>
      </c>
      <c r="M1074" s="121" t="str">
        <f>IF($D1074="","",Lançamentos!AH1074)</f>
        <v/>
      </c>
      <c r="N1074" s="121" t="str">
        <f>IF($D1074="","",Lançamentos!AJ1074)</f>
        <v/>
      </c>
      <c r="O1074" s="124" t="str">
        <f t="shared" si="90"/>
        <v/>
      </c>
      <c r="P1074" s="125" t="str">
        <f t="shared" si="91"/>
        <v/>
      </c>
      <c r="R1074" s="119">
        <f t="shared" si="93"/>
        <v>1</v>
      </c>
      <c r="S1074" s="119">
        <f t="shared" si="93"/>
        <v>1</v>
      </c>
      <c r="T1074" s="119">
        <f t="shared" si="93"/>
        <v>1</v>
      </c>
      <c r="U1074" s="119">
        <f t="shared" si="93"/>
        <v>1</v>
      </c>
      <c r="V1074" s="119">
        <f t="shared" si="93"/>
        <v>1</v>
      </c>
      <c r="W1074" s="119">
        <f t="shared" si="92"/>
        <v>1</v>
      </c>
      <c r="X1074" s="119">
        <f t="shared" si="92"/>
        <v>1</v>
      </c>
      <c r="Y1074" s="119">
        <f t="shared" si="92"/>
        <v>1</v>
      </c>
      <c r="Z1074" s="119">
        <f t="shared" si="92"/>
        <v>1</v>
      </c>
      <c r="AA1074" s="119">
        <f t="shared" si="92"/>
        <v>1</v>
      </c>
      <c r="AB1074" s="119">
        <f t="shared" si="89"/>
        <v>10</v>
      </c>
    </row>
    <row r="1075" spans="3:28" ht="54.95" customHeight="1" x14ac:dyDescent="0.25">
      <c r="C1075" s="56">
        <v>1071</v>
      </c>
      <c r="D1075" s="94" t="str">
        <f>IF(Lançamentos!G1075="","",Lançamentos!G1075)</f>
        <v/>
      </c>
      <c r="E1075" s="120" t="str">
        <f>IF(D1075="","",Lançamentos!R1075)</f>
        <v/>
      </c>
      <c r="F1075" s="121" t="str">
        <f>IF($D1075="","",Lançamentos!T1075)</f>
        <v/>
      </c>
      <c r="G1075" s="121" t="str">
        <f>IF($D1075="","",Lançamentos!V1075)</f>
        <v/>
      </c>
      <c r="H1075" s="121" t="str">
        <f>IF($D1075="","",Lançamentos!X1075)</f>
        <v/>
      </c>
      <c r="I1075" s="121" t="str">
        <f>IF($D1075="","",Lançamentos!Z1075)</f>
        <v/>
      </c>
      <c r="J1075" s="121" t="str">
        <f>IF($D1075="","",Lançamentos!AB1075)</f>
        <v/>
      </c>
      <c r="K1075" s="121" t="str">
        <f>IF($D1075="","",Lançamentos!AD1075)</f>
        <v/>
      </c>
      <c r="L1075" s="121" t="str">
        <f>IF($D1075="","",Lançamentos!AF1075)</f>
        <v/>
      </c>
      <c r="M1075" s="121" t="str">
        <f>IF($D1075="","",Lançamentos!AH1075)</f>
        <v/>
      </c>
      <c r="N1075" s="121" t="str">
        <f>IF($D1075="","",Lançamentos!AJ1075)</f>
        <v/>
      </c>
      <c r="O1075" s="124" t="str">
        <f t="shared" si="90"/>
        <v/>
      </c>
      <c r="P1075" s="125" t="str">
        <f t="shared" si="91"/>
        <v/>
      </c>
      <c r="R1075" s="119">
        <f t="shared" si="93"/>
        <v>1</v>
      </c>
      <c r="S1075" s="119">
        <f t="shared" si="93"/>
        <v>1</v>
      </c>
      <c r="T1075" s="119">
        <f t="shared" si="93"/>
        <v>1</v>
      </c>
      <c r="U1075" s="119">
        <f t="shared" si="93"/>
        <v>1</v>
      </c>
      <c r="V1075" s="119">
        <f t="shared" si="93"/>
        <v>1</v>
      </c>
      <c r="W1075" s="119">
        <f t="shared" si="92"/>
        <v>1</v>
      </c>
      <c r="X1075" s="119">
        <f t="shared" si="92"/>
        <v>1</v>
      </c>
      <c r="Y1075" s="119">
        <f t="shared" si="92"/>
        <v>1</v>
      </c>
      <c r="Z1075" s="119">
        <f t="shared" si="92"/>
        <v>1</v>
      </c>
      <c r="AA1075" s="119">
        <f t="shared" si="92"/>
        <v>1</v>
      </c>
      <c r="AB1075" s="119">
        <f t="shared" si="89"/>
        <v>10</v>
      </c>
    </row>
    <row r="1076" spans="3:28" ht="54.95" customHeight="1" x14ac:dyDescent="0.25">
      <c r="C1076" s="56">
        <v>1072</v>
      </c>
      <c r="D1076" s="94" t="str">
        <f>IF(Lançamentos!G1076="","",Lançamentos!G1076)</f>
        <v/>
      </c>
      <c r="E1076" s="120" t="str">
        <f>IF(D1076="","",Lançamentos!R1076)</f>
        <v/>
      </c>
      <c r="F1076" s="121" t="str">
        <f>IF($D1076="","",Lançamentos!T1076)</f>
        <v/>
      </c>
      <c r="G1076" s="121" t="str">
        <f>IF($D1076="","",Lançamentos!V1076)</f>
        <v/>
      </c>
      <c r="H1076" s="121" t="str">
        <f>IF($D1076="","",Lançamentos!X1076)</f>
        <v/>
      </c>
      <c r="I1076" s="121" t="str">
        <f>IF($D1076="","",Lançamentos!Z1076)</f>
        <v/>
      </c>
      <c r="J1076" s="121" t="str">
        <f>IF($D1076="","",Lançamentos!AB1076)</f>
        <v/>
      </c>
      <c r="K1076" s="121" t="str">
        <f>IF($D1076="","",Lançamentos!AD1076)</f>
        <v/>
      </c>
      <c r="L1076" s="121" t="str">
        <f>IF($D1076="","",Lançamentos!AF1076)</f>
        <v/>
      </c>
      <c r="M1076" s="121" t="str">
        <f>IF($D1076="","",Lançamentos!AH1076)</f>
        <v/>
      </c>
      <c r="N1076" s="121" t="str">
        <f>IF($D1076="","",Lançamentos!AJ1076)</f>
        <v/>
      </c>
      <c r="O1076" s="124" t="str">
        <f t="shared" si="90"/>
        <v/>
      </c>
      <c r="P1076" s="125" t="str">
        <f t="shared" si="91"/>
        <v/>
      </c>
      <c r="R1076" s="119">
        <f t="shared" si="93"/>
        <v>1</v>
      </c>
      <c r="S1076" s="119">
        <f t="shared" si="93"/>
        <v>1</v>
      </c>
      <c r="T1076" s="119">
        <f t="shared" si="93"/>
        <v>1</v>
      </c>
      <c r="U1076" s="119">
        <f t="shared" si="93"/>
        <v>1</v>
      </c>
      <c r="V1076" s="119">
        <f t="shared" si="93"/>
        <v>1</v>
      </c>
      <c r="W1076" s="119">
        <f t="shared" si="92"/>
        <v>1</v>
      </c>
      <c r="X1076" s="119">
        <f t="shared" si="92"/>
        <v>1</v>
      </c>
      <c r="Y1076" s="119">
        <f t="shared" si="92"/>
        <v>1</v>
      </c>
      <c r="Z1076" s="119">
        <f t="shared" si="92"/>
        <v>1</v>
      </c>
      <c r="AA1076" s="119">
        <f t="shared" si="92"/>
        <v>1</v>
      </c>
      <c r="AB1076" s="119">
        <f t="shared" si="89"/>
        <v>10</v>
      </c>
    </row>
    <row r="1077" spans="3:28" ht="54.95" customHeight="1" x14ac:dyDescent="0.25">
      <c r="C1077" s="56">
        <v>1073</v>
      </c>
      <c r="D1077" s="94" t="str">
        <f>IF(Lançamentos!G1077="","",Lançamentos!G1077)</f>
        <v/>
      </c>
      <c r="E1077" s="120" t="str">
        <f>IF(D1077="","",Lançamentos!R1077)</f>
        <v/>
      </c>
      <c r="F1077" s="121" t="str">
        <f>IF($D1077="","",Lançamentos!T1077)</f>
        <v/>
      </c>
      <c r="G1077" s="121" t="str">
        <f>IF($D1077="","",Lançamentos!V1077)</f>
        <v/>
      </c>
      <c r="H1077" s="121" t="str">
        <f>IF($D1077="","",Lançamentos!X1077)</f>
        <v/>
      </c>
      <c r="I1077" s="121" t="str">
        <f>IF($D1077="","",Lançamentos!Z1077)</f>
        <v/>
      </c>
      <c r="J1077" s="121" t="str">
        <f>IF($D1077="","",Lançamentos!AB1077)</f>
        <v/>
      </c>
      <c r="K1077" s="121" t="str">
        <f>IF($D1077="","",Lançamentos!AD1077)</f>
        <v/>
      </c>
      <c r="L1077" s="121" t="str">
        <f>IF($D1077="","",Lançamentos!AF1077)</f>
        <v/>
      </c>
      <c r="M1077" s="121" t="str">
        <f>IF($D1077="","",Lançamentos!AH1077)</f>
        <v/>
      </c>
      <c r="N1077" s="121" t="str">
        <f>IF($D1077="","",Lançamentos!AJ1077)</f>
        <v/>
      </c>
      <c r="O1077" s="124" t="str">
        <f t="shared" si="90"/>
        <v/>
      </c>
      <c r="P1077" s="125" t="str">
        <f t="shared" si="91"/>
        <v/>
      </c>
      <c r="R1077" s="119">
        <f t="shared" si="93"/>
        <v>1</v>
      </c>
      <c r="S1077" s="119">
        <f t="shared" si="93"/>
        <v>1</v>
      </c>
      <c r="T1077" s="119">
        <f t="shared" si="93"/>
        <v>1</v>
      </c>
      <c r="U1077" s="119">
        <f t="shared" si="93"/>
        <v>1</v>
      </c>
      <c r="V1077" s="119">
        <f t="shared" si="93"/>
        <v>1</v>
      </c>
      <c r="W1077" s="119">
        <f t="shared" si="92"/>
        <v>1</v>
      </c>
      <c r="X1077" s="119">
        <f t="shared" si="92"/>
        <v>1</v>
      </c>
      <c r="Y1077" s="119">
        <f t="shared" si="92"/>
        <v>1</v>
      </c>
      <c r="Z1077" s="119">
        <f t="shared" si="92"/>
        <v>1</v>
      </c>
      <c r="AA1077" s="119">
        <f t="shared" si="92"/>
        <v>1</v>
      </c>
      <c r="AB1077" s="119">
        <f t="shared" si="89"/>
        <v>10</v>
      </c>
    </row>
    <row r="1078" spans="3:28" ht="54.95" customHeight="1" x14ac:dyDescent="0.25">
      <c r="C1078" s="56">
        <v>1074</v>
      </c>
      <c r="D1078" s="94" t="str">
        <f>IF(Lançamentos!G1078="","",Lançamentos!G1078)</f>
        <v/>
      </c>
      <c r="E1078" s="120" t="str">
        <f>IF(D1078="","",Lançamentos!R1078)</f>
        <v/>
      </c>
      <c r="F1078" s="121" t="str">
        <f>IF($D1078="","",Lançamentos!T1078)</f>
        <v/>
      </c>
      <c r="G1078" s="121" t="str">
        <f>IF($D1078="","",Lançamentos!V1078)</f>
        <v/>
      </c>
      <c r="H1078" s="121" t="str">
        <f>IF($D1078="","",Lançamentos!X1078)</f>
        <v/>
      </c>
      <c r="I1078" s="121" t="str">
        <f>IF($D1078="","",Lançamentos!Z1078)</f>
        <v/>
      </c>
      <c r="J1078" s="121" t="str">
        <f>IF($D1078="","",Lançamentos!AB1078)</f>
        <v/>
      </c>
      <c r="K1078" s="121" t="str">
        <f>IF($D1078="","",Lançamentos!AD1078)</f>
        <v/>
      </c>
      <c r="L1078" s="121" t="str">
        <f>IF($D1078="","",Lançamentos!AF1078)</f>
        <v/>
      </c>
      <c r="M1078" s="121" t="str">
        <f>IF($D1078="","",Lançamentos!AH1078)</f>
        <v/>
      </c>
      <c r="N1078" s="121" t="str">
        <f>IF($D1078="","",Lançamentos!AJ1078)</f>
        <v/>
      </c>
      <c r="O1078" s="124" t="str">
        <f t="shared" si="90"/>
        <v/>
      </c>
      <c r="P1078" s="125" t="str">
        <f t="shared" si="91"/>
        <v/>
      </c>
      <c r="R1078" s="119">
        <f t="shared" si="93"/>
        <v>1</v>
      </c>
      <c r="S1078" s="119">
        <f t="shared" si="93"/>
        <v>1</v>
      </c>
      <c r="T1078" s="119">
        <f t="shared" si="93"/>
        <v>1</v>
      </c>
      <c r="U1078" s="119">
        <f t="shared" si="93"/>
        <v>1</v>
      </c>
      <c r="V1078" s="119">
        <f t="shared" si="93"/>
        <v>1</v>
      </c>
      <c r="W1078" s="119">
        <f t="shared" si="92"/>
        <v>1</v>
      </c>
      <c r="X1078" s="119">
        <f t="shared" si="92"/>
        <v>1</v>
      </c>
      <c r="Y1078" s="119">
        <f t="shared" si="92"/>
        <v>1</v>
      </c>
      <c r="Z1078" s="119">
        <f t="shared" si="92"/>
        <v>1</v>
      </c>
      <c r="AA1078" s="119">
        <f t="shared" si="92"/>
        <v>1</v>
      </c>
      <c r="AB1078" s="119">
        <f t="shared" si="89"/>
        <v>10</v>
      </c>
    </row>
    <row r="1079" spans="3:28" ht="54.95" customHeight="1" x14ac:dyDescent="0.25">
      <c r="C1079" s="56">
        <v>1075</v>
      </c>
      <c r="D1079" s="94" t="str">
        <f>IF(Lançamentos!G1079="","",Lançamentos!G1079)</f>
        <v/>
      </c>
      <c r="E1079" s="120" t="str">
        <f>IF(D1079="","",Lançamentos!R1079)</f>
        <v/>
      </c>
      <c r="F1079" s="121" t="str">
        <f>IF($D1079="","",Lançamentos!T1079)</f>
        <v/>
      </c>
      <c r="G1079" s="121" t="str">
        <f>IF($D1079="","",Lançamentos!V1079)</f>
        <v/>
      </c>
      <c r="H1079" s="121" t="str">
        <f>IF($D1079="","",Lançamentos!X1079)</f>
        <v/>
      </c>
      <c r="I1079" s="121" t="str">
        <f>IF($D1079="","",Lançamentos!Z1079)</f>
        <v/>
      </c>
      <c r="J1079" s="121" t="str">
        <f>IF($D1079="","",Lançamentos!AB1079)</f>
        <v/>
      </c>
      <c r="K1079" s="121" t="str">
        <f>IF($D1079="","",Lançamentos!AD1079)</f>
        <v/>
      </c>
      <c r="L1079" s="121" t="str">
        <f>IF($D1079="","",Lançamentos!AF1079)</f>
        <v/>
      </c>
      <c r="M1079" s="121" t="str">
        <f>IF($D1079="","",Lançamentos!AH1079)</f>
        <v/>
      </c>
      <c r="N1079" s="121" t="str">
        <f>IF($D1079="","",Lançamentos!AJ1079)</f>
        <v/>
      </c>
      <c r="O1079" s="124" t="str">
        <f t="shared" si="90"/>
        <v/>
      </c>
      <c r="P1079" s="125" t="str">
        <f t="shared" si="91"/>
        <v/>
      </c>
      <c r="R1079" s="119">
        <f t="shared" si="93"/>
        <v>1</v>
      </c>
      <c r="S1079" s="119">
        <f t="shared" si="93"/>
        <v>1</v>
      </c>
      <c r="T1079" s="119">
        <f t="shared" si="93"/>
        <v>1</v>
      </c>
      <c r="U1079" s="119">
        <f t="shared" si="93"/>
        <v>1</v>
      </c>
      <c r="V1079" s="119">
        <f t="shared" si="93"/>
        <v>1</v>
      </c>
      <c r="W1079" s="119">
        <f t="shared" si="92"/>
        <v>1</v>
      </c>
      <c r="X1079" s="119">
        <f t="shared" si="92"/>
        <v>1</v>
      </c>
      <c r="Y1079" s="119">
        <f t="shared" si="92"/>
        <v>1</v>
      </c>
      <c r="Z1079" s="119">
        <f t="shared" si="92"/>
        <v>1</v>
      </c>
      <c r="AA1079" s="119">
        <f t="shared" si="92"/>
        <v>1</v>
      </c>
      <c r="AB1079" s="119">
        <f t="shared" si="89"/>
        <v>10</v>
      </c>
    </row>
    <row r="1080" spans="3:28" ht="54.95" customHeight="1" x14ac:dyDescent="0.25">
      <c r="C1080" s="56">
        <v>1076</v>
      </c>
      <c r="D1080" s="94" t="str">
        <f>IF(Lançamentos!G1080="","",Lançamentos!G1080)</f>
        <v/>
      </c>
      <c r="E1080" s="120" t="str">
        <f>IF(D1080="","",Lançamentos!R1080)</f>
        <v/>
      </c>
      <c r="F1080" s="121" t="str">
        <f>IF($D1080="","",Lançamentos!T1080)</f>
        <v/>
      </c>
      <c r="G1080" s="121" t="str">
        <f>IF($D1080="","",Lançamentos!V1080)</f>
        <v/>
      </c>
      <c r="H1080" s="121" t="str">
        <f>IF($D1080="","",Lançamentos!X1080)</f>
        <v/>
      </c>
      <c r="I1080" s="121" t="str">
        <f>IF($D1080="","",Lançamentos!Z1080)</f>
        <v/>
      </c>
      <c r="J1080" s="121" t="str">
        <f>IF($D1080="","",Lançamentos!AB1080)</f>
        <v/>
      </c>
      <c r="K1080" s="121" t="str">
        <f>IF($D1080="","",Lançamentos!AD1080)</f>
        <v/>
      </c>
      <c r="L1080" s="121" t="str">
        <f>IF($D1080="","",Lançamentos!AF1080)</f>
        <v/>
      </c>
      <c r="M1080" s="121" t="str">
        <f>IF($D1080="","",Lançamentos!AH1080)</f>
        <v/>
      </c>
      <c r="N1080" s="121" t="str">
        <f>IF($D1080="","",Lançamentos!AJ1080)</f>
        <v/>
      </c>
      <c r="O1080" s="124" t="str">
        <f t="shared" si="90"/>
        <v/>
      </c>
      <c r="P1080" s="125" t="str">
        <f t="shared" si="91"/>
        <v/>
      </c>
      <c r="R1080" s="119">
        <f t="shared" si="93"/>
        <v>1</v>
      </c>
      <c r="S1080" s="119">
        <f t="shared" si="93"/>
        <v>1</v>
      </c>
      <c r="T1080" s="119">
        <f t="shared" si="93"/>
        <v>1</v>
      </c>
      <c r="U1080" s="119">
        <f t="shared" si="93"/>
        <v>1</v>
      </c>
      <c r="V1080" s="119">
        <f t="shared" si="93"/>
        <v>1</v>
      </c>
      <c r="W1080" s="119">
        <f t="shared" si="92"/>
        <v>1</v>
      </c>
      <c r="X1080" s="119">
        <f t="shared" si="92"/>
        <v>1</v>
      </c>
      <c r="Y1080" s="119">
        <f t="shared" si="92"/>
        <v>1</v>
      </c>
      <c r="Z1080" s="119">
        <f t="shared" si="92"/>
        <v>1</v>
      </c>
      <c r="AA1080" s="119">
        <f t="shared" si="92"/>
        <v>1</v>
      </c>
      <c r="AB1080" s="119">
        <f t="shared" si="89"/>
        <v>10</v>
      </c>
    </row>
    <row r="1081" spans="3:28" ht="54.95" customHeight="1" x14ac:dyDescent="0.25">
      <c r="C1081" s="56">
        <v>1077</v>
      </c>
      <c r="D1081" s="94" t="str">
        <f>IF(Lançamentos!G1081="","",Lançamentos!G1081)</f>
        <v/>
      </c>
      <c r="E1081" s="120" t="str">
        <f>IF(D1081="","",Lançamentos!R1081)</f>
        <v/>
      </c>
      <c r="F1081" s="121" t="str">
        <f>IF($D1081="","",Lançamentos!T1081)</f>
        <v/>
      </c>
      <c r="G1081" s="121" t="str">
        <f>IF($D1081="","",Lançamentos!V1081)</f>
        <v/>
      </c>
      <c r="H1081" s="121" t="str">
        <f>IF($D1081="","",Lançamentos!X1081)</f>
        <v/>
      </c>
      <c r="I1081" s="121" t="str">
        <f>IF($D1081="","",Lançamentos!Z1081)</f>
        <v/>
      </c>
      <c r="J1081" s="121" t="str">
        <f>IF($D1081="","",Lançamentos!AB1081)</f>
        <v/>
      </c>
      <c r="K1081" s="121" t="str">
        <f>IF($D1081="","",Lançamentos!AD1081)</f>
        <v/>
      </c>
      <c r="L1081" s="121" t="str">
        <f>IF($D1081="","",Lançamentos!AF1081)</f>
        <v/>
      </c>
      <c r="M1081" s="121" t="str">
        <f>IF($D1081="","",Lançamentos!AH1081)</f>
        <v/>
      </c>
      <c r="N1081" s="121" t="str">
        <f>IF($D1081="","",Lançamentos!AJ1081)</f>
        <v/>
      </c>
      <c r="O1081" s="124" t="str">
        <f t="shared" si="90"/>
        <v/>
      </c>
      <c r="P1081" s="125" t="str">
        <f t="shared" si="91"/>
        <v/>
      </c>
      <c r="R1081" s="119">
        <f t="shared" si="93"/>
        <v>1</v>
      </c>
      <c r="S1081" s="119">
        <f t="shared" si="93"/>
        <v>1</v>
      </c>
      <c r="T1081" s="119">
        <f t="shared" si="93"/>
        <v>1</v>
      </c>
      <c r="U1081" s="119">
        <f t="shared" si="93"/>
        <v>1</v>
      </c>
      <c r="V1081" s="119">
        <f t="shared" si="93"/>
        <v>1</v>
      </c>
      <c r="W1081" s="119">
        <f t="shared" si="92"/>
        <v>1</v>
      </c>
      <c r="X1081" s="119">
        <f t="shared" si="92"/>
        <v>1</v>
      </c>
      <c r="Y1081" s="119">
        <f t="shared" si="92"/>
        <v>1</v>
      </c>
      <c r="Z1081" s="119">
        <f t="shared" si="92"/>
        <v>1</v>
      </c>
      <c r="AA1081" s="119">
        <f t="shared" si="92"/>
        <v>1</v>
      </c>
      <c r="AB1081" s="119">
        <f t="shared" si="89"/>
        <v>10</v>
      </c>
    </row>
    <row r="1082" spans="3:28" ht="54.95" customHeight="1" x14ac:dyDescent="0.25">
      <c r="C1082" s="56">
        <v>1078</v>
      </c>
      <c r="D1082" s="94" t="str">
        <f>IF(Lançamentos!G1082="","",Lançamentos!G1082)</f>
        <v/>
      </c>
      <c r="E1082" s="120" t="str">
        <f>IF(D1082="","",Lançamentos!R1082)</f>
        <v/>
      </c>
      <c r="F1082" s="121" t="str">
        <f>IF($D1082="","",Lançamentos!T1082)</f>
        <v/>
      </c>
      <c r="G1082" s="121" t="str">
        <f>IF($D1082="","",Lançamentos!V1082)</f>
        <v/>
      </c>
      <c r="H1082" s="121" t="str">
        <f>IF($D1082="","",Lançamentos!X1082)</f>
        <v/>
      </c>
      <c r="I1082" s="121" t="str">
        <f>IF($D1082="","",Lançamentos!Z1082)</f>
        <v/>
      </c>
      <c r="J1082" s="121" t="str">
        <f>IF($D1082="","",Lançamentos!AB1082)</f>
        <v/>
      </c>
      <c r="K1082" s="121" t="str">
        <f>IF($D1082="","",Lançamentos!AD1082)</f>
        <v/>
      </c>
      <c r="L1082" s="121" t="str">
        <f>IF($D1082="","",Lançamentos!AF1082)</f>
        <v/>
      </c>
      <c r="M1082" s="121" t="str">
        <f>IF($D1082="","",Lançamentos!AH1082)</f>
        <v/>
      </c>
      <c r="N1082" s="121" t="str">
        <f>IF($D1082="","",Lançamentos!AJ1082)</f>
        <v/>
      </c>
      <c r="O1082" s="124" t="str">
        <f t="shared" si="90"/>
        <v/>
      </c>
      <c r="P1082" s="125" t="str">
        <f t="shared" si="91"/>
        <v/>
      </c>
      <c r="R1082" s="119">
        <f t="shared" si="93"/>
        <v>1</v>
      </c>
      <c r="S1082" s="119">
        <f t="shared" si="93"/>
        <v>1</v>
      </c>
      <c r="T1082" s="119">
        <f t="shared" si="93"/>
        <v>1</v>
      </c>
      <c r="U1082" s="119">
        <f t="shared" si="93"/>
        <v>1</v>
      </c>
      <c r="V1082" s="119">
        <f t="shared" si="93"/>
        <v>1</v>
      </c>
      <c r="W1082" s="119">
        <f t="shared" si="92"/>
        <v>1</v>
      </c>
      <c r="X1082" s="119">
        <f t="shared" si="92"/>
        <v>1</v>
      </c>
      <c r="Y1082" s="119">
        <f t="shared" si="92"/>
        <v>1</v>
      </c>
      <c r="Z1082" s="119">
        <f t="shared" si="92"/>
        <v>1</v>
      </c>
      <c r="AA1082" s="119">
        <f t="shared" si="92"/>
        <v>1</v>
      </c>
      <c r="AB1082" s="119">
        <f t="shared" si="89"/>
        <v>10</v>
      </c>
    </row>
    <row r="1083" spans="3:28" ht="54.95" customHeight="1" x14ac:dyDescent="0.25">
      <c r="C1083" s="56">
        <v>1079</v>
      </c>
      <c r="D1083" s="94" t="str">
        <f>IF(Lançamentos!G1083="","",Lançamentos!G1083)</f>
        <v/>
      </c>
      <c r="E1083" s="120" t="str">
        <f>IF(D1083="","",Lançamentos!R1083)</f>
        <v/>
      </c>
      <c r="F1083" s="121" t="str">
        <f>IF($D1083="","",Lançamentos!T1083)</f>
        <v/>
      </c>
      <c r="G1083" s="121" t="str">
        <f>IF($D1083="","",Lançamentos!V1083)</f>
        <v/>
      </c>
      <c r="H1083" s="121" t="str">
        <f>IF($D1083="","",Lançamentos!X1083)</f>
        <v/>
      </c>
      <c r="I1083" s="121" t="str">
        <f>IF($D1083="","",Lançamentos!Z1083)</f>
        <v/>
      </c>
      <c r="J1083" s="121" t="str">
        <f>IF($D1083="","",Lançamentos!AB1083)</f>
        <v/>
      </c>
      <c r="K1083" s="121" t="str">
        <f>IF($D1083="","",Lançamentos!AD1083)</f>
        <v/>
      </c>
      <c r="L1083" s="121" t="str">
        <f>IF($D1083="","",Lançamentos!AF1083)</f>
        <v/>
      </c>
      <c r="M1083" s="121" t="str">
        <f>IF($D1083="","",Lançamentos!AH1083)</f>
        <v/>
      </c>
      <c r="N1083" s="121" t="str">
        <f>IF($D1083="","",Lançamentos!AJ1083)</f>
        <v/>
      </c>
      <c r="O1083" s="124" t="str">
        <f t="shared" si="90"/>
        <v/>
      </c>
      <c r="P1083" s="125" t="str">
        <f t="shared" si="91"/>
        <v/>
      </c>
      <c r="R1083" s="119">
        <f t="shared" si="93"/>
        <v>1</v>
      </c>
      <c r="S1083" s="119">
        <f t="shared" si="93"/>
        <v>1</v>
      </c>
      <c r="T1083" s="119">
        <f t="shared" si="93"/>
        <v>1</v>
      </c>
      <c r="U1083" s="119">
        <f t="shared" si="93"/>
        <v>1</v>
      </c>
      <c r="V1083" s="119">
        <f t="shared" si="93"/>
        <v>1</v>
      </c>
      <c r="W1083" s="119">
        <f t="shared" si="92"/>
        <v>1</v>
      </c>
      <c r="X1083" s="119">
        <f t="shared" si="92"/>
        <v>1</v>
      </c>
      <c r="Y1083" s="119">
        <f t="shared" si="92"/>
        <v>1</v>
      </c>
      <c r="Z1083" s="119">
        <f t="shared" si="92"/>
        <v>1</v>
      </c>
      <c r="AA1083" s="119">
        <f t="shared" si="92"/>
        <v>1</v>
      </c>
      <c r="AB1083" s="119">
        <f t="shared" si="89"/>
        <v>10</v>
      </c>
    </row>
    <row r="1084" spans="3:28" ht="54.95" customHeight="1" x14ac:dyDescent="0.25">
      <c r="C1084" s="56">
        <v>1080</v>
      </c>
      <c r="D1084" s="94" t="str">
        <f>IF(Lançamentos!G1084="","",Lançamentos!G1084)</f>
        <v/>
      </c>
      <c r="E1084" s="120" t="str">
        <f>IF(D1084="","",Lançamentos!R1084)</f>
        <v/>
      </c>
      <c r="F1084" s="121" t="str">
        <f>IF($D1084="","",Lançamentos!T1084)</f>
        <v/>
      </c>
      <c r="G1084" s="121" t="str">
        <f>IF($D1084="","",Lançamentos!V1084)</f>
        <v/>
      </c>
      <c r="H1084" s="121" t="str">
        <f>IF($D1084="","",Lançamentos!X1084)</f>
        <v/>
      </c>
      <c r="I1084" s="121" t="str">
        <f>IF($D1084="","",Lançamentos!Z1084)</f>
        <v/>
      </c>
      <c r="J1084" s="121" t="str">
        <f>IF($D1084="","",Lançamentos!AB1084)</f>
        <v/>
      </c>
      <c r="K1084" s="121" t="str">
        <f>IF($D1084="","",Lançamentos!AD1084)</f>
        <v/>
      </c>
      <c r="L1084" s="121" t="str">
        <f>IF($D1084="","",Lançamentos!AF1084)</f>
        <v/>
      </c>
      <c r="M1084" s="121" t="str">
        <f>IF($D1084="","",Lançamentos!AH1084)</f>
        <v/>
      </c>
      <c r="N1084" s="121" t="str">
        <f>IF($D1084="","",Lançamentos!AJ1084)</f>
        <v/>
      </c>
      <c r="O1084" s="124" t="str">
        <f t="shared" si="90"/>
        <v/>
      </c>
      <c r="P1084" s="125" t="str">
        <f t="shared" si="91"/>
        <v/>
      </c>
      <c r="R1084" s="119">
        <f t="shared" si="93"/>
        <v>1</v>
      </c>
      <c r="S1084" s="119">
        <f t="shared" si="93"/>
        <v>1</v>
      </c>
      <c r="T1084" s="119">
        <f t="shared" si="93"/>
        <v>1</v>
      </c>
      <c r="U1084" s="119">
        <f t="shared" si="93"/>
        <v>1</v>
      </c>
      <c r="V1084" s="119">
        <f t="shared" si="93"/>
        <v>1</v>
      </c>
      <c r="W1084" s="119">
        <f t="shared" si="92"/>
        <v>1</v>
      </c>
      <c r="X1084" s="119">
        <f t="shared" si="92"/>
        <v>1</v>
      </c>
      <c r="Y1084" s="119">
        <f t="shared" si="92"/>
        <v>1</v>
      </c>
      <c r="Z1084" s="119">
        <f t="shared" si="92"/>
        <v>1</v>
      </c>
      <c r="AA1084" s="119">
        <f t="shared" si="92"/>
        <v>1</v>
      </c>
      <c r="AB1084" s="119">
        <f t="shared" si="89"/>
        <v>10</v>
      </c>
    </row>
    <row r="1085" spans="3:28" ht="54.95" customHeight="1" x14ac:dyDescent="0.25">
      <c r="C1085" s="56">
        <v>1081</v>
      </c>
      <c r="D1085" s="94" t="str">
        <f>IF(Lançamentos!G1085="","",Lançamentos!G1085)</f>
        <v/>
      </c>
      <c r="E1085" s="120" t="str">
        <f>IF(D1085="","",Lançamentos!R1085)</f>
        <v/>
      </c>
      <c r="F1085" s="121" t="str">
        <f>IF($D1085="","",Lançamentos!T1085)</f>
        <v/>
      </c>
      <c r="G1085" s="121" t="str">
        <f>IF($D1085="","",Lançamentos!V1085)</f>
        <v/>
      </c>
      <c r="H1085" s="121" t="str">
        <f>IF($D1085="","",Lançamentos!X1085)</f>
        <v/>
      </c>
      <c r="I1085" s="121" t="str">
        <f>IF($D1085="","",Lançamentos!Z1085)</f>
        <v/>
      </c>
      <c r="J1085" s="121" t="str">
        <f>IF($D1085="","",Lançamentos!AB1085)</f>
        <v/>
      </c>
      <c r="K1085" s="121" t="str">
        <f>IF($D1085="","",Lançamentos!AD1085)</f>
        <v/>
      </c>
      <c r="L1085" s="121" t="str">
        <f>IF($D1085="","",Lançamentos!AF1085)</f>
        <v/>
      </c>
      <c r="M1085" s="121" t="str">
        <f>IF($D1085="","",Lançamentos!AH1085)</f>
        <v/>
      </c>
      <c r="N1085" s="121" t="str">
        <f>IF($D1085="","",Lançamentos!AJ1085)</f>
        <v/>
      </c>
      <c r="O1085" s="124" t="str">
        <f t="shared" si="90"/>
        <v/>
      </c>
      <c r="P1085" s="125" t="str">
        <f t="shared" si="91"/>
        <v/>
      </c>
      <c r="R1085" s="119">
        <f t="shared" si="93"/>
        <v>1</v>
      </c>
      <c r="S1085" s="119">
        <f t="shared" si="93"/>
        <v>1</v>
      </c>
      <c r="T1085" s="119">
        <f t="shared" si="93"/>
        <v>1</v>
      </c>
      <c r="U1085" s="119">
        <f t="shared" si="93"/>
        <v>1</v>
      </c>
      <c r="V1085" s="119">
        <f t="shared" si="93"/>
        <v>1</v>
      </c>
      <c r="W1085" s="119">
        <f t="shared" si="92"/>
        <v>1</v>
      </c>
      <c r="X1085" s="119">
        <f t="shared" si="92"/>
        <v>1</v>
      </c>
      <c r="Y1085" s="119">
        <f t="shared" si="92"/>
        <v>1</v>
      </c>
      <c r="Z1085" s="119">
        <f t="shared" si="92"/>
        <v>1</v>
      </c>
      <c r="AA1085" s="119">
        <f t="shared" si="92"/>
        <v>1</v>
      </c>
      <c r="AB1085" s="119">
        <f t="shared" si="89"/>
        <v>10</v>
      </c>
    </row>
    <row r="1086" spans="3:28" ht="54.95" customHeight="1" x14ac:dyDescent="0.25">
      <c r="C1086" s="56">
        <v>1082</v>
      </c>
      <c r="D1086" s="94" t="str">
        <f>IF(Lançamentos!G1086="","",Lançamentos!G1086)</f>
        <v/>
      </c>
      <c r="E1086" s="120" t="str">
        <f>IF(D1086="","",Lançamentos!R1086)</f>
        <v/>
      </c>
      <c r="F1086" s="121" t="str">
        <f>IF($D1086="","",Lançamentos!T1086)</f>
        <v/>
      </c>
      <c r="G1086" s="121" t="str">
        <f>IF($D1086="","",Lançamentos!V1086)</f>
        <v/>
      </c>
      <c r="H1086" s="121" t="str">
        <f>IF($D1086="","",Lançamentos!X1086)</f>
        <v/>
      </c>
      <c r="I1086" s="121" t="str">
        <f>IF($D1086="","",Lançamentos!Z1086)</f>
        <v/>
      </c>
      <c r="J1086" s="121" t="str">
        <f>IF($D1086="","",Lançamentos!AB1086)</f>
        <v/>
      </c>
      <c r="K1086" s="121" t="str">
        <f>IF($D1086="","",Lançamentos!AD1086)</f>
        <v/>
      </c>
      <c r="L1086" s="121" t="str">
        <f>IF($D1086="","",Lançamentos!AF1086)</f>
        <v/>
      </c>
      <c r="M1086" s="121" t="str">
        <f>IF($D1086="","",Lançamentos!AH1086)</f>
        <v/>
      </c>
      <c r="N1086" s="121" t="str">
        <f>IF($D1086="","",Lançamentos!AJ1086)</f>
        <v/>
      </c>
      <c r="O1086" s="124" t="str">
        <f t="shared" si="90"/>
        <v/>
      </c>
      <c r="P1086" s="125" t="str">
        <f t="shared" si="91"/>
        <v/>
      </c>
      <c r="R1086" s="119">
        <f t="shared" si="93"/>
        <v>1</v>
      </c>
      <c r="S1086" s="119">
        <f t="shared" si="93"/>
        <v>1</v>
      </c>
      <c r="T1086" s="119">
        <f t="shared" si="93"/>
        <v>1</v>
      </c>
      <c r="U1086" s="119">
        <f t="shared" si="93"/>
        <v>1</v>
      </c>
      <c r="V1086" s="119">
        <f t="shared" si="93"/>
        <v>1</v>
      </c>
      <c r="W1086" s="119">
        <f t="shared" si="92"/>
        <v>1</v>
      </c>
      <c r="X1086" s="119">
        <f t="shared" si="92"/>
        <v>1</v>
      </c>
      <c r="Y1086" s="119">
        <f t="shared" si="92"/>
        <v>1</v>
      </c>
      <c r="Z1086" s="119">
        <f t="shared" si="92"/>
        <v>1</v>
      </c>
      <c r="AA1086" s="119">
        <f t="shared" si="92"/>
        <v>1</v>
      </c>
      <c r="AB1086" s="119">
        <f t="shared" si="89"/>
        <v>10</v>
      </c>
    </row>
    <row r="1087" spans="3:28" ht="54.95" customHeight="1" x14ac:dyDescent="0.25">
      <c r="C1087" s="56">
        <v>1083</v>
      </c>
      <c r="D1087" s="94" t="str">
        <f>IF(Lançamentos!G1087="","",Lançamentos!G1087)</f>
        <v/>
      </c>
      <c r="E1087" s="120" t="str">
        <f>IF(D1087="","",Lançamentos!R1087)</f>
        <v/>
      </c>
      <c r="F1087" s="121" t="str">
        <f>IF($D1087="","",Lançamentos!T1087)</f>
        <v/>
      </c>
      <c r="G1087" s="121" t="str">
        <f>IF($D1087="","",Lançamentos!V1087)</f>
        <v/>
      </c>
      <c r="H1087" s="121" t="str">
        <f>IF($D1087="","",Lançamentos!X1087)</f>
        <v/>
      </c>
      <c r="I1087" s="121" t="str">
        <f>IF($D1087="","",Lançamentos!Z1087)</f>
        <v/>
      </c>
      <c r="J1087" s="121" t="str">
        <f>IF($D1087="","",Lançamentos!AB1087)</f>
        <v/>
      </c>
      <c r="K1087" s="121" t="str">
        <f>IF($D1087="","",Lançamentos!AD1087)</f>
        <v/>
      </c>
      <c r="L1087" s="121" t="str">
        <f>IF($D1087="","",Lançamentos!AF1087)</f>
        <v/>
      </c>
      <c r="M1087" s="121" t="str">
        <f>IF($D1087="","",Lançamentos!AH1087)</f>
        <v/>
      </c>
      <c r="N1087" s="121" t="str">
        <f>IF($D1087="","",Lançamentos!AJ1087)</f>
        <v/>
      </c>
      <c r="O1087" s="124" t="str">
        <f t="shared" si="90"/>
        <v/>
      </c>
      <c r="P1087" s="125" t="str">
        <f t="shared" si="91"/>
        <v/>
      </c>
      <c r="R1087" s="119">
        <f t="shared" si="93"/>
        <v>1</v>
      </c>
      <c r="S1087" s="119">
        <f t="shared" si="93"/>
        <v>1</v>
      </c>
      <c r="T1087" s="119">
        <f t="shared" si="93"/>
        <v>1</v>
      </c>
      <c r="U1087" s="119">
        <f t="shared" si="93"/>
        <v>1</v>
      </c>
      <c r="V1087" s="119">
        <f t="shared" si="93"/>
        <v>1</v>
      </c>
      <c r="W1087" s="119">
        <f t="shared" si="92"/>
        <v>1</v>
      </c>
      <c r="X1087" s="119">
        <f t="shared" si="92"/>
        <v>1</v>
      </c>
      <c r="Y1087" s="119">
        <f t="shared" si="92"/>
        <v>1</v>
      </c>
      <c r="Z1087" s="119">
        <f t="shared" si="92"/>
        <v>1</v>
      </c>
      <c r="AA1087" s="119">
        <f t="shared" si="92"/>
        <v>1</v>
      </c>
      <c r="AB1087" s="119">
        <f t="shared" si="89"/>
        <v>10</v>
      </c>
    </row>
    <row r="1088" spans="3:28" ht="54.95" customHeight="1" x14ac:dyDescent="0.25">
      <c r="C1088" s="56">
        <v>1084</v>
      </c>
      <c r="D1088" s="94" t="str">
        <f>IF(Lançamentos!G1088="","",Lançamentos!G1088)</f>
        <v/>
      </c>
      <c r="E1088" s="120" t="str">
        <f>IF(D1088="","",Lançamentos!R1088)</f>
        <v/>
      </c>
      <c r="F1088" s="121" t="str">
        <f>IF($D1088="","",Lançamentos!T1088)</f>
        <v/>
      </c>
      <c r="G1088" s="121" t="str">
        <f>IF($D1088="","",Lançamentos!V1088)</f>
        <v/>
      </c>
      <c r="H1088" s="121" t="str">
        <f>IF($D1088="","",Lançamentos!X1088)</f>
        <v/>
      </c>
      <c r="I1088" s="121" t="str">
        <f>IF($D1088="","",Lançamentos!Z1088)</f>
        <v/>
      </c>
      <c r="J1088" s="121" t="str">
        <f>IF($D1088="","",Lançamentos!AB1088)</f>
        <v/>
      </c>
      <c r="K1088" s="121" t="str">
        <f>IF($D1088="","",Lançamentos!AD1088)</f>
        <v/>
      </c>
      <c r="L1088" s="121" t="str">
        <f>IF($D1088="","",Lançamentos!AF1088)</f>
        <v/>
      </c>
      <c r="M1088" s="121" t="str">
        <f>IF($D1088="","",Lançamentos!AH1088)</f>
        <v/>
      </c>
      <c r="N1088" s="121" t="str">
        <f>IF($D1088="","",Lançamentos!AJ1088)</f>
        <v/>
      </c>
      <c r="O1088" s="124" t="str">
        <f t="shared" si="90"/>
        <v/>
      </c>
      <c r="P1088" s="125" t="str">
        <f t="shared" si="91"/>
        <v/>
      </c>
      <c r="R1088" s="119">
        <f t="shared" si="93"/>
        <v>1</v>
      </c>
      <c r="S1088" s="119">
        <f t="shared" si="93"/>
        <v>1</v>
      </c>
      <c r="T1088" s="119">
        <f t="shared" si="93"/>
        <v>1</v>
      </c>
      <c r="U1088" s="119">
        <f t="shared" si="93"/>
        <v>1</v>
      </c>
      <c r="V1088" s="119">
        <f t="shared" si="93"/>
        <v>1</v>
      </c>
      <c r="W1088" s="119">
        <f t="shared" si="92"/>
        <v>1</v>
      </c>
      <c r="X1088" s="119">
        <f t="shared" si="92"/>
        <v>1</v>
      </c>
      <c r="Y1088" s="119">
        <f t="shared" si="92"/>
        <v>1</v>
      </c>
      <c r="Z1088" s="119">
        <f t="shared" si="92"/>
        <v>1</v>
      </c>
      <c r="AA1088" s="119">
        <f t="shared" si="92"/>
        <v>1</v>
      </c>
      <c r="AB1088" s="119">
        <f t="shared" si="89"/>
        <v>10</v>
      </c>
    </row>
    <row r="1089" spans="3:28" ht="54.95" customHeight="1" x14ac:dyDescent="0.25">
      <c r="C1089" s="56">
        <v>1085</v>
      </c>
      <c r="D1089" s="94" t="str">
        <f>IF(Lançamentos!G1089="","",Lançamentos!G1089)</f>
        <v/>
      </c>
      <c r="E1089" s="120" t="str">
        <f>IF(D1089="","",Lançamentos!R1089)</f>
        <v/>
      </c>
      <c r="F1089" s="121" t="str">
        <f>IF($D1089="","",Lançamentos!T1089)</f>
        <v/>
      </c>
      <c r="G1089" s="121" t="str">
        <f>IF($D1089="","",Lançamentos!V1089)</f>
        <v/>
      </c>
      <c r="H1089" s="121" t="str">
        <f>IF($D1089="","",Lançamentos!X1089)</f>
        <v/>
      </c>
      <c r="I1089" s="121" t="str">
        <f>IF($D1089="","",Lançamentos!Z1089)</f>
        <v/>
      </c>
      <c r="J1089" s="121" t="str">
        <f>IF($D1089="","",Lançamentos!AB1089)</f>
        <v/>
      </c>
      <c r="K1089" s="121" t="str">
        <f>IF($D1089="","",Lançamentos!AD1089)</f>
        <v/>
      </c>
      <c r="L1089" s="121" t="str">
        <f>IF($D1089="","",Lançamentos!AF1089)</f>
        <v/>
      </c>
      <c r="M1089" s="121" t="str">
        <f>IF($D1089="","",Lançamentos!AH1089)</f>
        <v/>
      </c>
      <c r="N1089" s="121" t="str">
        <f>IF($D1089="","",Lançamentos!AJ1089)</f>
        <v/>
      </c>
      <c r="O1089" s="124" t="str">
        <f t="shared" si="90"/>
        <v/>
      </c>
      <c r="P1089" s="125" t="str">
        <f t="shared" si="91"/>
        <v/>
      </c>
      <c r="R1089" s="119">
        <f t="shared" si="93"/>
        <v>1</v>
      </c>
      <c r="S1089" s="119">
        <f t="shared" si="93"/>
        <v>1</v>
      </c>
      <c r="T1089" s="119">
        <f t="shared" si="93"/>
        <v>1</v>
      </c>
      <c r="U1089" s="119">
        <f t="shared" si="93"/>
        <v>1</v>
      </c>
      <c r="V1089" s="119">
        <f t="shared" si="93"/>
        <v>1</v>
      </c>
      <c r="W1089" s="119">
        <f t="shared" si="92"/>
        <v>1</v>
      </c>
      <c r="X1089" s="119">
        <f t="shared" si="92"/>
        <v>1</v>
      </c>
      <c r="Y1089" s="119">
        <f t="shared" si="92"/>
        <v>1</v>
      </c>
      <c r="Z1089" s="119">
        <f t="shared" si="92"/>
        <v>1</v>
      </c>
      <c r="AA1089" s="119">
        <f t="shared" si="92"/>
        <v>1</v>
      </c>
      <c r="AB1089" s="119">
        <f t="shared" si="89"/>
        <v>10</v>
      </c>
    </row>
    <row r="1090" spans="3:28" ht="54.95" customHeight="1" x14ac:dyDescent="0.25">
      <c r="C1090" s="56">
        <v>1086</v>
      </c>
      <c r="D1090" s="94" t="str">
        <f>IF(Lançamentos!G1090="","",Lançamentos!G1090)</f>
        <v/>
      </c>
      <c r="E1090" s="120" t="str">
        <f>IF(D1090="","",Lançamentos!R1090)</f>
        <v/>
      </c>
      <c r="F1090" s="121" t="str">
        <f>IF($D1090="","",Lançamentos!T1090)</f>
        <v/>
      </c>
      <c r="G1090" s="121" t="str">
        <f>IF($D1090="","",Lançamentos!V1090)</f>
        <v/>
      </c>
      <c r="H1090" s="121" t="str">
        <f>IF($D1090="","",Lançamentos!X1090)</f>
        <v/>
      </c>
      <c r="I1090" s="121" t="str">
        <f>IF($D1090="","",Lançamentos!Z1090)</f>
        <v/>
      </c>
      <c r="J1090" s="121" t="str">
        <f>IF($D1090="","",Lançamentos!AB1090)</f>
        <v/>
      </c>
      <c r="K1090" s="121" t="str">
        <f>IF($D1090="","",Lançamentos!AD1090)</f>
        <v/>
      </c>
      <c r="L1090" s="121" t="str">
        <f>IF($D1090="","",Lançamentos!AF1090)</f>
        <v/>
      </c>
      <c r="M1090" s="121" t="str">
        <f>IF($D1090="","",Lançamentos!AH1090)</f>
        <v/>
      </c>
      <c r="N1090" s="121" t="str">
        <f>IF($D1090="","",Lançamentos!AJ1090)</f>
        <v/>
      </c>
      <c r="O1090" s="124" t="str">
        <f t="shared" si="90"/>
        <v/>
      </c>
      <c r="P1090" s="125" t="str">
        <f t="shared" si="91"/>
        <v/>
      </c>
      <c r="R1090" s="119">
        <f t="shared" si="93"/>
        <v>1</v>
      </c>
      <c r="S1090" s="119">
        <f t="shared" si="93"/>
        <v>1</v>
      </c>
      <c r="T1090" s="119">
        <f t="shared" si="93"/>
        <v>1</v>
      </c>
      <c r="U1090" s="119">
        <f t="shared" si="93"/>
        <v>1</v>
      </c>
      <c r="V1090" s="119">
        <f t="shared" si="93"/>
        <v>1</v>
      </c>
      <c r="W1090" s="119">
        <f t="shared" ref="W1090:AA1140" si="94">IF(J1090=0,0,1)</f>
        <v>1</v>
      </c>
      <c r="X1090" s="119">
        <f t="shared" si="94"/>
        <v>1</v>
      </c>
      <c r="Y1090" s="119">
        <f t="shared" si="94"/>
        <v>1</v>
      </c>
      <c r="Z1090" s="119">
        <f t="shared" si="94"/>
        <v>1</v>
      </c>
      <c r="AA1090" s="119">
        <f t="shared" si="94"/>
        <v>1</v>
      </c>
      <c r="AB1090" s="119">
        <f t="shared" si="89"/>
        <v>10</v>
      </c>
    </row>
    <row r="1091" spans="3:28" ht="54.95" customHeight="1" x14ac:dyDescent="0.25">
      <c r="C1091" s="56">
        <v>1087</v>
      </c>
      <c r="D1091" s="94" t="str">
        <f>IF(Lançamentos!G1091="","",Lançamentos!G1091)</f>
        <v/>
      </c>
      <c r="E1091" s="120" t="str">
        <f>IF(D1091="","",Lançamentos!R1091)</f>
        <v/>
      </c>
      <c r="F1091" s="121" t="str">
        <f>IF($D1091="","",Lançamentos!T1091)</f>
        <v/>
      </c>
      <c r="G1091" s="121" t="str">
        <f>IF($D1091="","",Lançamentos!V1091)</f>
        <v/>
      </c>
      <c r="H1091" s="121" t="str">
        <f>IF($D1091="","",Lançamentos!X1091)</f>
        <v/>
      </c>
      <c r="I1091" s="121" t="str">
        <f>IF($D1091="","",Lançamentos!Z1091)</f>
        <v/>
      </c>
      <c r="J1091" s="121" t="str">
        <f>IF($D1091="","",Lançamentos!AB1091)</f>
        <v/>
      </c>
      <c r="K1091" s="121" t="str">
        <f>IF($D1091="","",Lançamentos!AD1091)</f>
        <v/>
      </c>
      <c r="L1091" s="121" t="str">
        <f>IF($D1091="","",Lançamentos!AF1091)</f>
        <v/>
      </c>
      <c r="M1091" s="121" t="str">
        <f>IF($D1091="","",Lançamentos!AH1091)</f>
        <v/>
      </c>
      <c r="N1091" s="121" t="str">
        <f>IF($D1091="","",Lançamentos!AJ1091)</f>
        <v/>
      </c>
      <c r="O1091" s="124" t="str">
        <f t="shared" si="90"/>
        <v/>
      </c>
      <c r="P1091" s="125" t="str">
        <f t="shared" si="91"/>
        <v/>
      </c>
      <c r="R1091" s="119">
        <f t="shared" ref="R1091:V1141" si="95">IF(E1091=0,0,1)</f>
        <v>1</v>
      </c>
      <c r="S1091" s="119">
        <f t="shared" si="95"/>
        <v>1</v>
      </c>
      <c r="T1091" s="119">
        <f t="shared" si="95"/>
        <v>1</v>
      </c>
      <c r="U1091" s="119">
        <f t="shared" si="95"/>
        <v>1</v>
      </c>
      <c r="V1091" s="119">
        <f t="shared" si="95"/>
        <v>1</v>
      </c>
      <c r="W1091" s="119">
        <f t="shared" si="94"/>
        <v>1</v>
      </c>
      <c r="X1091" s="119">
        <f t="shared" si="94"/>
        <v>1</v>
      </c>
      <c r="Y1091" s="119">
        <f t="shared" si="94"/>
        <v>1</v>
      </c>
      <c r="Z1091" s="119">
        <f t="shared" si="94"/>
        <v>1</v>
      </c>
      <c r="AA1091" s="119">
        <f t="shared" si="94"/>
        <v>1</v>
      </c>
      <c r="AB1091" s="119">
        <f t="shared" si="89"/>
        <v>10</v>
      </c>
    </row>
    <row r="1092" spans="3:28" ht="54.95" customHeight="1" x14ac:dyDescent="0.25">
      <c r="C1092" s="56">
        <v>1088</v>
      </c>
      <c r="D1092" s="94" t="str">
        <f>IF(Lançamentos!G1092="","",Lançamentos!G1092)</f>
        <v/>
      </c>
      <c r="E1092" s="120" t="str">
        <f>IF(D1092="","",Lançamentos!R1092)</f>
        <v/>
      </c>
      <c r="F1092" s="121" t="str">
        <f>IF($D1092="","",Lançamentos!T1092)</f>
        <v/>
      </c>
      <c r="G1092" s="121" t="str">
        <f>IF($D1092="","",Lançamentos!V1092)</f>
        <v/>
      </c>
      <c r="H1092" s="121" t="str">
        <f>IF($D1092="","",Lançamentos!X1092)</f>
        <v/>
      </c>
      <c r="I1092" s="121" t="str">
        <f>IF($D1092="","",Lançamentos!Z1092)</f>
        <v/>
      </c>
      <c r="J1092" s="121" t="str">
        <f>IF($D1092="","",Lançamentos!AB1092)</f>
        <v/>
      </c>
      <c r="K1092" s="121" t="str">
        <f>IF($D1092="","",Lançamentos!AD1092)</f>
        <v/>
      </c>
      <c r="L1092" s="121" t="str">
        <f>IF($D1092="","",Lançamentos!AF1092)</f>
        <v/>
      </c>
      <c r="M1092" s="121" t="str">
        <f>IF($D1092="","",Lançamentos!AH1092)</f>
        <v/>
      </c>
      <c r="N1092" s="121" t="str">
        <f>IF($D1092="","",Lançamentos!AJ1092)</f>
        <v/>
      </c>
      <c r="O1092" s="124" t="str">
        <f t="shared" si="90"/>
        <v/>
      </c>
      <c r="P1092" s="125" t="str">
        <f t="shared" si="91"/>
        <v/>
      </c>
      <c r="R1092" s="119">
        <f t="shared" si="95"/>
        <v>1</v>
      </c>
      <c r="S1092" s="119">
        <f t="shared" si="95"/>
        <v>1</v>
      </c>
      <c r="T1092" s="119">
        <f t="shared" si="95"/>
        <v>1</v>
      </c>
      <c r="U1092" s="119">
        <f t="shared" si="95"/>
        <v>1</v>
      </c>
      <c r="V1092" s="119">
        <f t="shared" si="95"/>
        <v>1</v>
      </c>
      <c r="W1092" s="119">
        <f t="shared" si="94"/>
        <v>1</v>
      </c>
      <c r="X1092" s="119">
        <f t="shared" si="94"/>
        <v>1</v>
      </c>
      <c r="Y1092" s="119">
        <f t="shared" si="94"/>
        <v>1</v>
      </c>
      <c r="Z1092" s="119">
        <f t="shared" si="94"/>
        <v>1</v>
      </c>
      <c r="AA1092" s="119">
        <f t="shared" si="94"/>
        <v>1</v>
      </c>
      <c r="AB1092" s="119">
        <f t="shared" si="89"/>
        <v>10</v>
      </c>
    </row>
    <row r="1093" spans="3:28" ht="54.95" customHeight="1" x14ac:dyDescent="0.25">
      <c r="C1093" s="56">
        <v>1089</v>
      </c>
      <c r="D1093" s="94" t="str">
        <f>IF(Lançamentos!G1093="","",Lançamentos!G1093)</f>
        <v/>
      </c>
      <c r="E1093" s="120" t="str">
        <f>IF(D1093="","",Lançamentos!R1093)</f>
        <v/>
      </c>
      <c r="F1093" s="121" t="str">
        <f>IF($D1093="","",Lançamentos!T1093)</f>
        <v/>
      </c>
      <c r="G1093" s="121" t="str">
        <f>IF($D1093="","",Lançamentos!V1093)</f>
        <v/>
      </c>
      <c r="H1093" s="121" t="str">
        <f>IF($D1093="","",Lançamentos!X1093)</f>
        <v/>
      </c>
      <c r="I1093" s="121" t="str">
        <f>IF($D1093="","",Lançamentos!Z1093)</f>
        <v/>
      </c>
      <c r="J1093" s="121" t="str">
        <f>IF($D1093="","",Lançamentos!AB1093)</f>
        <v/>
      </c>
      <c r="K1093" s="121" t="str">
        <f>IF($D1093="","",Lançamentos!AD1093)</f>
        <v/>
      </c>
      <c r="L1093" s="121" t="str">
        <f>IF($D1093="","",Lançamentos!AF1093)</f>
        <v/>
      </c>
      <c r="M1093" s="121" t="str">
        <f>IF($D1093="","",Lançamentos!AH1093)</f>
        <v/>
      </c>
      <c r="N1093" s="121" t="str">
        <f>IF($D1093="","",Lançamentos!AJ1093)</f>
        <v/>
      </c>
      <c r="O1093" s="124" t="str">
        <f t="shared" si="90"/>
        <v/>
      </c>
      <c r="P1093" s="125" t="str">
        <f t="shared" si="91"/>
        <v/>
      </c>
      <c r="R1093" s="119">
        <f t="shared" si="95"/>
        <v>1</v>
      </c>
      <c r="S1093" s="119">
        <f t="shared" si="95"/>
        <v>1</v>
      </c>
      <c r="T1093" s="119">
        <f t="shared" si="95"/>
        <v>1</v>
      </c>
      <c r="U1093" s="119">
        <f t="shared" si="95"/>
        <v>1</v>
      </c>
      <c r="V1093" s="119">
        <f t="shared" si="95"/>
        <v>1</v>
      </c>
      <c r="W1093" s="119">
        <f t="shared" si="94"/>
        <v>1</v>
      </c>
      <c r="X1093" s="119">
        <f t="shared" si="94"/>
        <v>1</v>
      </c>
      <c r="Y1093" s="119">
        <f t="shared" si="94"/>
        <v>1</v>
      </c>
      <c r="Z1093" s="119">
        <f t="shared" si="94"/>
        <v>1</v>
      </c>
      <c r="AA1093" s="119">
        <f t="shared" si="94"/>
        <v>1</v>
      </c>
      <c r="AB1093" s="119">
        <f t="shared" si="89"/>
        <v>10</v>
      </c>
    </row>
    <row r="1094" spans="3:28" ht="54.95" customHeight="1" x14ac:dyDescent="0.25">
      <c r="C1094" s="56">
        <v>1090</v>
      </c>
      <c r="D1094" s="94" t="str">
        <f>IF(Lançamentos!G1094="","",Lançamentos!G1094)</f>
        <v/>
      </c>
      <c r="E1094" s="120" t="str">
        <f>IF(D1094="","",Lançamentos!R1094)</f>
        <v/>
      </c>
      <c r="F1094" s="121" t="str">
        <f>IF($D1094="","",Lançamentos!T1094)</f>
        <v/>
      </c>
      <c r="G1094" s="121" t="str">
        <f>IF($D1094="","",Lançamentos!V1094)</f>
        <v/>
      </c>
      <c r="H1094" s="121" t="str">
        <f>IF($D1094="","",Lançamentos!X1094)</f>
        <v/>
      </c>
      <c r="I1094" s="121" t="str">
        <f>IF($D1094="","",Lançamentos!Z1094)</f>
        <v/>
      </c>
      <c r="J1094" s="121" t="str">
        <f>IF($D1094="","",Lançamentos!AB1094)</f>
        <v/>
      </c>
      <c r="K1094" s="121" t="str">
        <f>IF($D1094="","",Lançamentos!AD1094)</f>
        <v/>
      </c>
      <c r="L1094" s="121" t="str">
        <f>IF($D1094="","",Lançamentos!AF1094)</f>
        <v/>
      </c>
      <c r="M1094" s="121" t="str">
        <f>IF($D1094="","",Lançamentos!AH1094)</f>
        <v/>
      </c>
      <c r="N1094" s="121" t="str">
        <f>IF($D1094="","",Lançamentos!AJ1094)</f>
        <v/>
      </c>
      <c r="O1094" s="124" t="str">
        <f t="shared" si="90"/>
        <v/>
      </c>
      <c r="P1094" s="125" t="str">
        <f t="shared" si="91"/>
        <v/>
      </c>
      <c r="R1094" s="119">
        <f t="shared" si="95"/>
        <v>1</v>
      </c>
      <c r="S1094" s="119">
        <f t="shared" si="95"/>
        <v>1</v>
      </c>
      <c r="T1094" s="119">
        <f t="shared" si="95"/>
        <v>1</v>
      </c>
      <c r="U1094" s="119">
        <f t="shared" si="95"/>
        <v>1</v>
      </c>
      <c r="V1094" s="119">
        <f t="shared" si="95"/>
        <v>1</v>
      </c>
      <c r="W1094" s="119">
        <f t="shared" si="94"/>
        <v>1</v>
      </c>
      <c r="X1094" s="119">
        <f t="shared" si="94"/>
        <v>1</v>
      </c>
      <c r="Y1094" s="119">
        <f t="shared" si="94"/>
        <v>1</v>
      </c>
      <c r="Z1094" s="119">
        <f t="shared" si="94"/>
        <v>1</v>
      </c>
      <c r="AA1094" s="119">
        <f t="shared" si="94"/>
        <v>1</v>
      </c>
      <c r="AB1094" s="119">
        <f t="shared" ref="AB1094:AB1157" si="96">SUM(R1094:AA1094)</f>
        <v>10</v>
      </c>
    </row>
    <row r="1095" spans="3:28" ht="54.95" customHeight="1" x14ac:dyDescent="0.25">
      <c r="C1095" s="56">
        <v>1091</v>
      </c>
      <c r="D1095" s="94" t="str">
        <f>IF(Lançamentos!G1095="","",Lançamentos!G1095)</f>
        <v/>
      </c>
      <c r="E1095" s="120" t="str">
        <f>IF(D1095="","",Lançamentos!R1095)</f>
        <v/>
      </c>
      <c r="F1095" s="121" t="str">
        <f>IF($D1095="","",Lançamentos!T1095)</f>
        <v/>
      </c>
      <c r="G1095" s="121" t="str">
        <f>IF($D1095="","",Lançamentos!V1095)</f>
        <v/>
      </c>
      <c r="H1095" s="121" t="str">
        <f>IF($D1095="","",Lançamentos!X1095)</f>
        <v/>
      </c>
      <c r="I1095" s="121" t="str">
        <f>IF($D1095="","",Lançamentos!Z1095)</f>
        <v/>
      </c>
      <c r="J1095" s="121" t="str">
        <f>IF($D1095="","",Lançamentos!AB1095)</f>
        <v/>
      </c>
      <c r="K1095" s="121" t="str">
        <f>IF($D1095="","",Lançamentos!AD1095)</f>
        <v/>
      </c>
      <c r="L1095" s="121" t="str">
        <f>IF($D1095="","",Lançamentos!AF1095)</f>
        <v/>
      </c>
      <c r="M1095" s="121" t="str">
        <f>IF($D1095="","",Lançamentos!AH1095)</f>
        <v/>
      </c>
      <c r="N1095" s="121" t="str">
        <f>IF($D1095="","",Lançamentos!AJ1095)</f>
        <v/>
      </c>
      <c r="O1095" s="124" t="str">
        <f t="shared" ref="O1095:O1158" si="97">IFERROR(IF(D1095="","",P1095/AB1095),0)</f>
        <v/>
      </c>
      <c r="P1095" s="125" t="str">
        <f t="shared" ref="P1095:P1158" si="98">IF(D1095="","",SUM(E1095:N1095))</f>
        <v/>
      </c>
      <c r="R1095" s="119">
        <f t="shared" si="95"/>
        <v>1</v>
      </c>
      <c r="S1095" s="119">
        <f t="shared" si="95"/>
        <v>1</v>
      </c>
      <c r="T1095" s="119">
        <f t="shared" si="95"/>
        <v>1</v>
      </c>
      <c r="U1095" s="119">
        <f t="shared" si="95"/>
        <v>1</v>
      </c>
      <c r="V1095" s="119">
        <f t="shared" si="95"/>
        <v>1</v>
      </c>
      <c r="W1095" s="119">
        <f t="shared" si="94"/>
        <v>1</v>
      </c>
      <c r="X1095" s="119">
        <f t="shared" si="94"/>
        <v>1</v>
      </c>
      <c r="Y1095" s="119">
        <f t="shared" si="94"/>
        <v>1</v>
      </c>
      <c r="Z1095" s="119">
        <f t="shared" si="94"/>
        <v>1</v>
      </c>
      <c r="AA1095" s="119">
        <f t="shared" si="94"/>
        <v>1</v>
      </c>
      <c r="AB1095" s="119">
        <f t="shared" si="96"/>
        <v>10</v>
      </c>
    </row>
    <row r="1096" spans="3:28" ht="54.95" customHeight="1" x14ac:dyDescent="0.25">
      <c r="C1096" s="56">
        <v>1092</v>
      </c>
      <c r="D1096" s="94" t="str">
        <f>IF(Lançamentos!G1096="","",Lançamentos!G1096)</f>
        <v/>
      </c>
      <c r="E1096" s="120" t="str">
        <f>IF(D1096="","",Lançamentos!R1096)</f>
        <v/>
      </c>
      <c r="F1096" s="121" t="str">
        <f>IF($D1096="","",Lançamentos!T1096)</f>
        <v/>
      </c>
      <c r="G1096" s="121" t="str">
        <f>IF($D1096="","",Lançamentos!V1096)</f>
        <v/>
      </c>
      <c r="H1096" s="121" t="str">
        <f>IF($D1096="","",Lançamentos!X1096)</f>
        <v/>
      </c>
      <c r="I1096" s="121" t="str">
        <f>IF($D1096="","",Lançamentos!Z1096)</f>
        <v/>
      </c>
      <c r="J1096" s="121" t="str">
        <f>IF($D1096="","",Lançamentos!AB1096)</f>
        <v/>
      </c>
      <c r="K1096" s="121" t="str">
        <f>IF($D1096="","",Lançamentos!AD1096)</f>
        <v/>
      </c>
      <c r="L1096" s="121" t="str">
        <f>IF($D1096="","",Lançamentos!AF1096)</f>
        <v/>
      </c>
      <c r="M1096" s="121" t="str">
        <f>IF($D1096="","",Lançamentos!AH1096)</f>
        <v/>
      </c>
      <c r="N1096" s="121" t="str">
        <f>IF($D1096="","",Lançamentos!AJ1096)</f>
        <v/>
      </c>
      <c r="O1096" s="124" t="str">
        <f t="shared" si="97"/>
        <v/>
      </c>
      <c r="P1096" s="125" t="str">
        <f t="shared" si="98"/>
        <v/>
      </c>
      <c r="R1096" s="119">
        <f t="shared" si="95"/>
        <v>1</v>
      </c>
      <c r="S1096" s="119">
        <f t="shared" si="95"/>
        <v>1</v>
      </c>
      <c r="T1096" s="119">
        <f t="shared" si="95"/>
        <v>1</v>
      </c>
      <c r="U1096" s="119">
        <f t="shared" si="95"/>
        <v>1</v>
      </c>
      <c r="V1096" s="119">
        <f t="shared" si="95"/>
        <v>1</v>
      </c>
      <c r="W1096" s="119">
        <f t="shared" si="94"/>
        <v>1</v>
      </c>
      <c r="X1096" s="119">
        <f t="shared" si="94"/>
        <v>1</v>
      </c>
      <c r="Y1096" s="119">
        <f t="shared" si="94"/>
        <v>1</v>
      </c>
      <c r="Z1096" s="119">
        <f t="shared" si="94"/>
        <v>1</v>
      </c>
      <c r="AA1096" s="119">
        <f t="shared" si="94"/>
        <v>1</v>
      </c>
      <c r="AB1096" s="119">
        <f t="shared" si="96"/>
        <v>10</v>
      </c>
    </row>
    <row r="1097" spans="3:28" ht="54.95" customHeight="1" x14ac:dyDescent="0.25">
      <c r="C1097" s="56">
        <v>1093</v>
      </c>
      <c r="D1097" s="94" t="str">
        <f>IF(Lançamentos!G1097="","",Lançamentos!G1097)</f>
        <v/>
      </c>
      <c r="E1097" s="120" t="str">
        <f>IF(D1097="","",Lançamentos!R1097)</f>
        <v/>
      </c>
      <c r="F1097" s="121" t="str">
        <f>IF($D1097="","",Lançamentos!T1097)</f>
        <v/>
      </c>
      <c r="G1097" s="121" t="str">
        <f>IF($D1097="","",Lançamentos!V1097)</f>
        <v/>
      </c>
      <c r="H1097" s="121" t="str">
        <f>IF($D1097="","",Lançamentos!X1097)</f>
        <v/>
      </c>
      <c r="I1097" s="121" t="str">
        <f>IF($D1097="","",Lançamentos!Z1097)</f>
        <v/>
      </c>
      <c r="J1097" s="121" t="str">
        <f>IF($D1097="","",Lançamentos!AB1097)</f>
        <v/>
      </c>
      <c r="K1097" s="121" t="str">
        <f>IF($D1097="","",Lançamentos!AD1097)</f>
        <v/>
      </c>
      <c r="L1097" s="121" t="str">
        <f>IF($D1097="","",Lançamentos!AF1097)</f>
        <v/>
      </c>
      <c r="M1097" s="121" t="str">
        <f>IF($D1097="","",Lançamentos!AH1097)</f>
        <v/>
      </c>
      <c r="N1097" s="121" t="str">
        <f>IF($D1097="","",Lançamentos!AJ1097)</f>
        <v/>
      </c>
      <c r="O1097" s="124" t="str">
        <f t="shared" si="97"/>
        <v/>
      </c>
      <c r="P1097" s="125" t="str">
        <f t="shared" si="98"/>
        <v/>
      </c>
      <c r="R1097" s="119">
        <f t="shared" si="95"/>
        <v>1</v>
      </c>
      <c r="S1097" s="119">
        <f t="shared" si="95"/>
        <v>1</v>
      </c>
      <c r="T1097" s="119">
        <f t="shared" si="95"/>
        <v>1</v>
      </c>
      <c r="U1097" s="119">
        <f t="shared" si="95"/>
        <v>1</v>
      </c>
      <c r="V1097" s="119">
        <f t="shared" si="95"/>
        <v>1</v>
      </c>
      <c r="W1097" s="119">
        <f t="shared" si="94"/>
        <v>1</v>
      </c>
      <c r="X1097" s="119">
        <f t="shared" si="94"/>
        <v>1</v>
      </c>
      <c r="Y1097" s="119">
        <f t="shared" si="94"/>
        <v>1</v>
      </c>
      <c r="Z1097" s="119">
        <f t="shared" si="94"/>
        <v>1</v>
      </c>
      <c r="AA1097" s="119">
        <f t="shared" si="94"/>
        <v>1</v>
      </c>
      <c r="AB1097" s="119">
        <f t="shared" si="96"/>
        <v>10</v>
      </c>
    </row>
    <row r="1098" spans="3:28" ht="54.95" customHeight="1" x14ac:dyDescent="0.25">
      <c r="C1098" s="56">
        <v>1094</v>
      </c>
      <c r="D1098" s="94" t="str">
        <f>IF(Lançamentos!G1098="","",Lançamentos!G1098)</f>
        <v/>
      </c>
      <c r="E1098" s="120" t="str">
        <f>IF(D1098="","",Lançamentos!R1098)</f>
        <v/>
      </c>
      <c r="F1098" s="121" t="str">
        <f>IF($D1098="","",Lançamentos!T1098)</f>
        <v/>
      </c>
      <c r="G1098" s="121" t="str">
        <f>IF($D1098="","",Lançamentos!V1098)</f>
        <v/>
      </c>
      <c r="H1098" s="121" t="str">
        <f>IF($D1098="","",Lançamentos!X1098)</f>
        <v/>
      </c>
      <c r="I1098" s="121" t="str">
        <f>IF($D1098="","",Lançamentos!Z1098)</f>
        <v/>
      </c>
      <c r="J1098" s="121" t="str">
        <f>IF($D1098="","",Lançamentos!AB1098)</f>
        <v/>
      </c>
      <c r="K1098" s="121" t="str">
        <f>IF($D1098="","",Lançamentos!AD1098)</f>
        <v/>
      </c>
      <c r="L1098" s="121" t="str">
        <f>IF($D1098="","",Lançamentos!AF1098)</f>
        <v/>
      </c>
      <c r="M1098" s="121" t="str">
        <f>IF($D1098="","",Lançamentos!AH1098)</f>
        <v/>
      </c>
      <c r="N1098" s="121" t="str">
        <f>IF($D1098="","",Lançamentos!AJ1098)</f>
        <v/>
      </c>
      <c r="O1098" s="124" t="str">
        <f t="shared" si="97"/>
        <v/>
      </c>
      <c r="P1098" s="125" t="str">
        <f t="shared" si="98"/>
        <v/>
      </c>
      <c r="R1098" s="119">
        <f t="shared" si="95"/>
        <v>1</v>
      </c>
      <c r="S1098" s="119">
        <f t="shared" si="95"/>
        <v>1</v>
      </c>
      <c r="T1098" s="119">
        <f t="shared" si="95"/>
        <v>1</v>
      </c>
      <c r="U1098" s="119">
        <f t="shared" si="95"/>
        <v>1</v>
      </c>
      <c r="V1098" s="119">
        <f t="shared" si="95"/>
        <v>1</v>
      </c>
      <c r="W1098" s="119">
        <f t="shared" si="94"/>
        <v>1</v>
      </c>
      <c r="X1098" s="119">
        <f t="shared" si="94"/>
        <v>1</v>
      </c>
      <c r="Y1098" s="119">
        <f t="shared" si="94"/>
        <v>1</v>
      </c>
      <c r="Z1098" s="119">
        <f t="shared" si="94"/>
        <v>1</v>
      </c>
      <c r="AA1098" s="119">
        <f t="shared" si="94"/>
        <v>1</v>
      </c>
      <c r="AB1098" s="119">
        <f t="shared" si="96"/>
        <v>10</v>
      </c>
    </row>
    <row r="1099" spans="3:28" ht="54.95" customHeight="1" x14ac:dyDescent="0.25">
      <c r="C1099" s="56">
        <v>1095</v>
      </c>
      <c r="D1099" s="94" t="str">
        <f>IF(Lançamentos!G1099="","",Lançamentos!G1099)</f>
        <v/>
      </c>
      <c r="E1099" s="120" t="str">
        <f>IF(D1099="","",Lançamentos!R1099)</f>
        <v/>
      </c>
      <c r="F1099" s="121" t="str">
        <f>IF($D1099="","",Lançamentos!T1099)</f>
        <v/>
      </c>
      <c r="G1099" s="121" t="str">
        <f>IF($D1099="","",Lançamentos!V1099)</f>
        <v/>
      </c>
      <c r="H1099" s="121" t="str">
        <f>IF($D1099="","",Lançamentos!X1099)</f>
        <v/>
      </c>
      <c r="I1099" s="121" t="str">
        <f>IF($D1099="","",Lançamentos!Z1099)</f>
        <v/>
      </c>
      <c r="J1099" s="121" t="str">
        <f>IF($D1099="","",Lançamentos!AB1099)</f>
        <v/>
      </c>
      <c r="K1099" s="121" t="str">
        <f>IF($D1099="","",Lançamentos!AD1099)</f>
        <v/>
      </c>
      <c r="L1099" s="121" t="str">
        <f>IF($D1099="","",Lançamentos!AF1099)</f>
        <v/>
      </c>
      <c r="M1099" s="121" t="str">
        <f>IF($D1099="","",Lançamentos!AH1099)</f>
        <v/>
      </c>
      <c r="N1099" s="121" t="str">
        <f>IF($D1099="","",Lançamentos!AJ1099)</f>
        <v/>
      </c>
      <c r="O1099" s="124" t="str">
        <f t="shared" si="97"/>
        <v/>
      </c>
      <c r="P1099" s="125" t="str">
        <f t="shared" si="98"/>
        <v/>
      </c>
      <c r="R1099" s="119">
        <f t="shared" si="95"/>
        <v>1</v>
      </c>
      <c r="S1099" s="119">
        <f t="shared" si="95"/>
        <v>1</v>
      </c>
      <c r="T1099" s="119">
        <f t="shared" si="95"/>
        <v>1</v>
      </c>
      <c r="U1099" s="119">
        <f t="shared" si="95"/>
        <v>1</v>
      </c>
      <c r="V1099" s="119">
        <f t="shared" si="95"/>
        <v>1</v>
      </c>
      <c r="W1099" s="119">
        <f t="shared" si="94"/>
        <v>1</v>
      </c>
      <c r="X1099" s="119">
        <f t="shared" si="94"/>
        <v>1</v>
      </c>
      <c r="Y1099" s="119">
        <f t="shared" si="94"/>
        <v>1</v>
      </c>
      <c r="Z1099" s="119">
        <f t="shared" si="94"/>
        <v>1</v>
      </c>
      <c r="AA1099" s="119">
        <f t="shared" si="94"/>
        <v>1</v>
      </c>
      <c r="AB1099" s="119">
        <f t="shared" si="96"/>
        <v>10</v>
      </c>
    </row>
    <row r="1100" spans="3:28" ht="54.95" customHeight="1" x14ac:dyDescent="0.25">
      <c r="C1100" s="56">
        <v>1096</v>
      </c>
      <c r="D1100" s="94" t="str">
        <f>IF(Lançamentos!G1100="","",Lançamentos!G1100)</f>
        <v/>
      </c>
      <c r="E1100" s="120" t="str">
        <f>IF(D1100="","",Lançamentos!R1100)</f>
        <v/>
      </c>
      <c r="F1100" s="121" t="str">
        <f>IF($D1100="","",Lançamentos!T1100)</f>
        <v/>
      </c>
      <c r="G1100" s="121" t="str">
        <f>IF($D1100="","",Lançamentos!V1100)</f>
        <v/>
      </c>
      <c r="H1100" s="121" t="str">
        <f>IF($D1100="","",Lançamentos!X1100)</f>
        <v/>
      </c>
      <c r="I1100" s="121" t="str">
        <f>IF($D1100="","",Lançamentos!Z1100)</f>
        <v/>
      </c>
      <c r="J1100" s="121" t="str">
        <f>IF($D1100="","",Lançamentos!AB1100)</f>
        <v/>
      </c>
      <c r="K1100" s="121" t="str">
        <f>IF($D1100="","",Lançamentos!AD1100)</f>
        <v/>
      </c>
      <c r="L1100" s="121" t="str">
        <f>IF($D1100="","",Lançamentos!AF1100)</f>
        <v/>
      </c>
      <c r="M1100" s="121" t="str">
        <f>IF($D1100="","",Lançamentos!AH1100)</f>
        <v/>
      </c>
      <c r="N1100" s="121" t="str">
        <f>IF($D1100="","",Lançamentos!AJ1100)</f>
        <v/>
      </c>
      <c r="O1100" s="124" t="str">
        <f t="shared" si="97"/>
        <v/>
      </c>
      <c r="P1100" s="125" t="str">
        <f t="shared" si="98"/>
        <v/>
      </c>
      <c r="R1100" s="119">
        <f t="shared" si="95"/>
        <v>1</v>
      </c>
      <c r="S1100" s="119">
        <f t="shared" si="95"/>
        <v>1</v>
      </c>
      <c r="T1100" s="119">
        <f t="shared" si="95"/>
        <v>1</v>
      </c>
      <c r="U1100" s="119">
        <f t="shared" si="95"/>
        <v>1</v>
      </c>
      <c r="V1100" s="119">
        <f t="shared" si="95"/>
        <v>1</v>
      </c>
      <c r="W1100" s="119">
        <f t="shared" si="94"/>
        <v>1</v>
      </c>
      <c r="X1100" s="119">
        <f t="shared" si="94"/>
        <v>1</v>
      </c>
      <c r="Y1100" s="119">
        <f t="shared" si="94"/>
        <v>1</v>
      </c>
      <c r="Z1100" s="119">
        <f t="shared" si="94"/>
        <v>1</v>
      </c>
      <c r="AA1100" s="119">
        <f t="shared" si="94"/>
        <v>1</v>
      </c>
      <c r="AB1100" s="119">
        <f t="shared" si="96"/>
        <v>10</v>
      </c>
    </row>
    <row r="1101" spans="3:28" ht="54.95" customHeight="1" x14ac:dyDescent="0.25">
      <c r="C1101" s="56">
        <v>1097</v>
      </c>
      <c r="D1101" s="94" t="str">
        <f>IF(Lançamentos!G1101="","",Lançamentos!G1101)</f>
        <v/>
      </c>
      <c r="E1101" s="120" t="str">
        <f>IF(D1101="","",Lançamentos!R1101)</f>
        <v/>
      </c>
      <c r="F1101" s="121" t="str">
        <f>IF($D1101="","",Lançamentos!T1101)</f>
        <v/>
      </c>
      <c r="G1101" s="121" t="str">
        <f>IF($D1101="","",Lançamentos!V1101)</f>
        <v/>
      </c>
      <c r="H1101" s="121" t="str">
        <f>IF($D1101="","",Lançamentos!X1101)</f>
        <v/>
      </c>
      <c r="I1101" s="121" t="str">
        <f>IF($D1101="","",Lançamentos!Z1101)</f>
        <v/>
      </c>
      <c r="J1101" s="121" t="str">
        <f>IF($D1101="","",Lançamentos!AB1101)</f>
        <v/>
      </c>
      <c r="K1101" s="121" t="str">
        <f>IF($D1101="","",Lançamentos!AD1101)</f>
        <v/>
      </c>
      <c r="L1101" s="121" t="str">
        <f>IF($D1101="","",Lançamentos!AF1101)</f>
        <v/>
      </c>
      <c r="M1101" s="121" t="str">
        <f>IF($D1101="","",Lançamentos!AH1101)</f>
        <v/>
      </c>
      <c r="N1101" s="121" t="str">
        <f>IF($D1101="","",Lançamentos!AJ1101)</f>
        <v/>
      </c>
      <c r="O1101" s="124" t="str">
        <f t="shared" si="97"/>
        <v/>
      </c>
      <c r="P1101" s="125" t="str">
        <f t="shared" si="98"/>
        <v/>
      </c>
      <c r="R1101" s="119">
        <f t="shared" si="95"/>
        <v>1</v>
      </c>
      <c r="S1101" s="119">
        <f t="shared" si="95"/>
        <v>1</v>
      </c>
      <c r="T1101" s="119">
        <f t="shared" si="95"/>
        <v>1</v>
      </c>
      <c r="U1101" s="119">
        <f t="shared" si="95"/>
        <v>1</v>
      </c>
      <c r="V1101" s="119">
        <f t="shared" si="95"/>
        <v>1</v>
      </c>
      <c r="W1101" s="119">
        <f t="shared" si="94"/>
        <v>1</v>
      </c>
      <c r="X1101" s="119">
        <f t="shared" si="94"/>
        <v>1</v>
      </c>
      <c r="Y1101" s="119">
        <f t="shared" si="94"/>
        <v>1</v>
      </c>
      <c r="Z1101" s="119">
        <f t="shared" si="94"/>
        <v>1</v>
      </c>
      <c r="AA1101" s="119">
        <f t="shared" si="94"/>
        <v>1</v>
      </c>
      <c r="AB1101" s="119">
        <f t="shared" si="96"/>
        <v>10</v>
      </c>
    </row>
    <row r="1102" spans="3:28" ht="54.95" customHeight="1" x14ac:dyDescent="0.25">
      <c r="C1102" s="56">
        <v>1098</v>
      </c>
      <c r="D1102" s="94" t="str">
        <f>IF(Lançamentos!G1102="","",Lançamentos!G1102)</f>
        <v/>
      </c>
      <c r="E1102" s="120" t="str">
        <f>IF(D1102="","",Lançamentos!R1102)</f>
        <v/>
      </c>
      <c r="F1102" s="121" t="str">
        <f>IF($D1102="","",Lançamentos!T1102)</f>
        <v/>
      </c>
      <c r="G1102" s="121" t="str">
        <f>IF($D1102="","",Lançamentos!V1102)</f>
        <v/>
      </c>
      <c r="H1102" s="121" t="str">
        <f>IF($D1102="","",Lançamentos!X1102)</f>
        <v/>
      </c>
      <c r="I1102" s="121" t="str">
        <f>IF($D1102="","",Lançamentos!Z1102)</f>
        <v/>
      </c>
      <c r="J1102" s="121" t="str">
        <f>IF($D1102="","",Lançamentos!AB1102)</f>
        <v/>
      </c>
      <c r="K1102" s="121" t="str">
        <f>IF($D1102="","",Lançamentos!AD1102)</f>
        <v/>
      </c>
      <c r="L1102" s="121" t="str">
        <f>IF($D1102="","",Lançamentos!AF1102)</f>
        <v/>
      </c>
      <c r="M1102" s="121" t="str">
        <f>IF($D1102="","",Lançamentos!AH1102)</f>
        <v/>
      </c>
      <c r="N1102" s="121" t="str">
        <f>IF($D1102="","",Lançamentos!AJ1102)</f>
        <v/>
      </c>
      <c r="O1102" s="124" t="str">
        <f t="shared" si="97"/>
        <v/>
      </c>
      <c r="P1102" s="125" t="str">
        <f t="shared" si="98"/>
        <v/>
      </c>
      <c r="R1102" s="119">
        <f t="shared" si="95"/>
        <v>1</v>
      </c>
      <c r="S1102" s="119">
        <f t="shared" si="95"/>
        <v>1</v>
      </c>
      <c r="T1102" s="119">
        <f t="shared" si="95"/>
        <v>1</v>
      </c>
      <c r="U1102" s="119">
        <f t="shared" si="95"/>
        <v>1</v>
      </c>
      <c r="V1102" s="119">
        <f t="shared" si="95"/>
        <v>1</v>
      </c>
      <c r="W1102" s="119">
        <f t="shared" si="94"/>
        <v>1</v>
      </c>
      <c r="X1102" s="119">
        <f t="shared" si="94"/>
        <v>1</v>
      </c>
      <c r="Y1102" s="119">
        <f t="shared" si="94"/>
        <v>1</v>
      </c>
      <c r="Z1102" s="119">
        <f t="shared" si="94"/>
        <v>1</v>
      </c>
      <c r="AA1102" s="119">
        <f t="shared" si="94"/>
        <v>1</v>
      </c>
      <c r="AB1102" s="119">
        <f t="shared" si="96"/>
        <v>10</v>
      </c>
    </row>
    <row r="1103" spans="3:28" ht="54.95" customHeight="1" x14ac:dyDescent="0.25">
      <c r="C1103" s="56">
        <v>1099</v>
      </c>
      <c r="D1103" s="94" t="str">
        <f>IF(Lançamentos!G1103="","",Lançamentos!G1103)</f>
        <v/>
      </c>
      <c r="E1103" s="120" t="str">
        <f>IF(D1103="","",Lançamentos!R1103)</f>
        <v/>
      </c>
      <c r="F1103" s="121" t="str">
        <f>IF($D1103="","",Lançamentos!T1103)</f>
        <v/>
      </c>
      <c r="G1103" s="121" t="str">
        <f>IF($D1103="","",Lançamentos!V1103)</f>
        <v/>
      </c>
      <c r="H1103" s="121" t="str">
        <f>IF($D1103="","",Lançamentos!X1103)</f>
        <v/>
      </c>
      <c r="I1103" s="121" t="str">
        <f>IF($D1103="","",Lançamentos!Z1103)</f>
        <v/>
      </c>
      <c r="J1103" s="121" t="str">
        <f>IF($D1103="","",Lançamentos!AB1103)</f>
        <v/>
      </c>
      <c r="K1103" s="121" t="str">
        <f>IF($D1103="","",Lançamentos!AD1103)</f>
        <v/>
      </c>
      <c r="L1103" s="121" t="str">
        <f>IF($D1103="","",Lançamentos!AF1103)</f>
        <v/>
      </c>
      <c r="M1103" s="121" t="str">
        <f>IF($D1103="","",Lançamentos!AH1103)</f>
        <v/>
      </c>
      <c r="N1103" s="121" t="str">
        <f>IF($D1103="","",Lançamentos!AJ1103)</f>
        <v/>
      </c>
      <c r="O1103" s="124" t="str">
        <f t="shared" si="97"/>
        <v/>
      </c>
      <c r="P1103" s="125" t="str">
        <f t="shared" si="98"/>
        <v/>
      </c>
      <c r="R1103" s="119">
        <f t="shared" si="95"/>
        <v>1</v>
      </c>
      <c r="S1103" s="119">
        <f t="shared" si="95"/>
        <v>1</v>
      </c>
      <c r="T1103" s="119">
        <f t="shared" si="95"/>
        <v>1</v>
      </c>
      <c r="U1103" s="119">
        <f t="shared" si="95"/>
        <v>1</v>
      </c>
      <c r="V1103" s="119">
        <f t="shared" si="95"/>
        <v>1</v>
      </c>
      <c r="W1103" s="119">
        <f t="shared" si="94"/>
        <v>1</v>
      </c>
      <c r="X1103" s="119">
        <f t="shared" si="94"/>
        <v>1</v>
      </c>
      <c r="Y1103" s="119">
        <f t="shared" si="94"/>
        <v>1</v>
      </c>
      <c r="Z1103" s="119">
        <f t="shared" si="94"/>
        <v>1</v>
      </c>
      <c r="AA1103" s="119">
        <f t="shared" si="94"/>
        <v>1</v>
      </c>
      <c r="AB1103" s="119">
        <f t="shared" si="96"/>
        <v>10</v>
      </c>
    </row>
    <row r="1104" spans="3:28" ht="54.95" customHeight="1" x14ac:dyDescent="0.25">
      <c r="C1104" s="56">
        <v>1100</v>
      </c>
      <c r="D1104" s="94" t="str">
        <f>IF(Lançamentos!G1104="","",Lançamentos!G1104)</f>
        <v/>
      </c>
      <c r="E1104" s="120" t="str">
        <f>IF(D1104="","",Lançamentos!R1104)</f>
        <v/>
      </c>
      <c r="F1104" s="121" t="str">
        <f>IF($D1104="","",Lançamentos!T1104)</f>
        <v/>
      </c>
      <c r="G1104" s="121" t="str">
        <f>IF($D1104="","",Lançamentos!V1104)</f>
        <v/>
      </c>
      <c r="H1104" s="121" t="str">
        <f>IF($D1104="","",Lançamentos!X1104)</f>
        <v/>
      </c>
      <c r="I1104" s="121" t="str">
        <f>IF($D1104="","",Lançamentos!Z1104)</f>
        <v/>
      </c>
      <c r="J1104" s="121" t="str">
        <f>IF($D1104="","",Lançamentos!AB1104)</f>
        <v/>
      </c>
      <c r="K1104" s="121" t="str">
        <f>IF($D1104="","",Lançamentos!AD1104)</f>
        <v/>
      </c>
      <c r="L1104" s="121" t="str">
        <f>IF($D1104="","",Lançamentos!AF1104)</f>
        <v/>
      </c>
      <c r="M1104" s="121" t="str">
        <f>IF($D1104="","",Lançamentos!AH1104)</f>
        <v/>
      </c>
      <c r="N1104" s="121" t="str">
        <f>IF($D1104="","",Lançamentos!AJ1104)</f>
        <v/>
      </c>
      <c r="O1104" s="124" t="str">
        <f t="shared" si="97"/>
        <v/>
      </c>
      <c r="P1104" s="125" t="str">
        <f t="shared" si="98"/>
        <v/>
      </c>
      <c r="R1104" s="119">
        <f t="shared" si="95"/>
        <v>1</v>
      </c>
      <c r="S1104" s="119">
        <f t="shared" si="95"/>
        <v>1</v>
      </c>
      <c r="T1104" s="119">
        <f t="shared" si="95"/>
        <v>1</v>
      </c>
      <c r="U1104" s="119">
        <f t="shared" si="95"/>
        <v>1</v>
      </c>
      <c r="V1104" s="119">
        <f t="shared" si="95"/>
        <v>1</v>
      </c>
      <c r="W1104" s="119">
        <f t="shared" si="94"/>
        <v>1</v>
      </c>
      <c r="X1104" s="119">
        <f t="shared" si="94"/>
        <v>1</v>
      </c>
      <c r="Y1104" s="119">
        <f t="shared" si="94"/>
        <v>1</v>
      </c>
      <c r="Z1104" s="119">
        <f t="shared" si="94"/>
        <v>1</v>
      </c>
      <c r="AA1104" s="119">
        <f t="shared" si="94"/>
        <v>1</v>
      </c>
      <c r="AB1104" s="119">
        <f t="shared" si="96"/>
        <v>10</v>
      </c>
    </row>
    <row r="1105" spans="3:28" ht="54.95" customHeight="1" x14ac:dyDescent="0.25">
      <c r="C1105" s="56">
        <v>1101</v>
      </c>
      <c r="D1105" s="94" t="str">
        <f>IF(Lançamentos!G1105="","",Lançamentos!G1105)</f>
        <v/>
      </c>
      <c r="E1105" s="120" t="str">
        <f>IF(D1105="","",Lançamentos!R1105)</f>
        <v/>
      </c>
      <c r="F1105" s="121" t="str">
        <f>IF($D1105="","",Lançamentos!T1105)</f>
        <v/>
      </c>
      <c r="G1105" s="121" t="str">
        <f>IF($D1105="","",Lançamentos!V1105)</f>
        <v/>
      </c>
      <c r="H1105" s="121" t="str">
        <f>IF($D1105="","",Lançamentos!X1105)</f>
        <v/>
      </c>
      <c r="I1105" s="121" t="str">
        <f>IF($D1105="","",Lançamentos!Z1105)</f>
        <v/>
      </c>
      <c r="J1105" s="121" t="str">
        <f>IF($D1105="","",Lançamentos!AB1105)</f>
        <v/>
      </c>
      <c r="K1105" s="121" t="str">
        <f>IF($D1105="","",Lançamentos!AD1105)</f>
        <v/>
      </c>
      <c r="L1105" s="121" t="str">
        <f>IF($D1105="","",Lançamentos!AF1105)</f>
        <v/>
      </c>
      <c r="M1105" s="121" t="str">
        <f>IF($D1105="","",Lançamentos!AH1105)</f>
        <v/>
      </c>
      <c r="N1105" s="121" t="str">
        <f>IF($D1105="","",Lançamentos!AJ1105)</f>
        <v/>
      </c>
      <c r="O1105" s="124" t="str">
        <f t="shared" si="97"/>
        <v/>
      </c>
      <c r="P1105" s="125" t="str">
        <f t="shared" si="98"/>
        <v/>
      </c>
      <c r="R1105" s="119">
        <f t="shared" si="95"/>
        <v>1</v>
      </c>
      <c r="S1105" s="119">
        <f t="shared" si="95"/>
        <v>1</v>
      </c>
      <c r="T1105" s="119">
        <f t="shared" si="95"/>
        <v>1</v>
      </c>
      <c r="U1105" s="119">
        <f t="shared" si="95"/>
        <v>1</v>
      </c>
      <c r="V1105" s="119">
        <f t="shared" si="95"/>
        <v>1</v>
      </c>
      <c r="W1105" s="119">
        <f t="shared" si="94"/>
        <v>1</v>
      </c>
      <c r="X1105" s="119">
        <f t="shared" si="94"/>
        <v>1</v>
      </c>
      <c r="Y1105" s="119">
        <f t="shared" si="94"/>
        <v>1</v>
      </c>
      <c r="Z1105" s="119">
        <f t="shared" si="94"/>
        <v>1</v>
      </c>
      <c r="AA1105" s="119">
        <f t="shared" si="94"/>
        <v>1</v>
      </c>
      <c r="AB1105" s="119">
        <f t="shared" si="96"/>
        <v>10</v>
      </c>
    </row>
    <row r="1106" spans="3:28" ht="54.95" customHeight="1" x14ac:dyDescent="0.25">
      <c r="C1106" s="56">
        <v>1102</v>
      </c>
      <c r="D1106" s="94" t="str">
        <f>IF(Lançamentos!G1106="","",Lançamentos!G1106)</f>
        <v/>
      </c>
      <c r="E1106" s="120" t="str">
        <f>IF(D1106="","",Lançamentos!R1106)</f>
        <v/>
      </c>
      <c r="F1106" s="121" t="str">
        <f>IF($D1106="","",Lançamentos!T1106)</f>
        <v/>
      </c>
      <c r="G1106" s="121" t="str">
        <f>IF($D1106="","",Lançamentos!V1106)</f>
        <v/>
      </c>
      <c r="H1106" s="121" t="str">
        <f>IF($D1106="","",Lançamentos!X1106)</f>
        <v/>
      </c>
      <c r="I1106" s="121" t="str">
        <f>IF($D1106="","",Lançamentos!Z1106)</f>
        <v/>
      </c>
      <c r="J1106" s="121" t="str">
        <f>IF($D1106="","",Lançamentos!AB1106)</f>
        <v/>
      </c>
      <c r="K1106" s="121" t="str">
        <f>IF($D1106="","",Lançamentos!AD1106)</f>
        <v/>
      </c>
      <c r="L1106" s="121" t="str">
        <f>IF($D1106="","",Lançamentos!AF1106)</f>
        <v/>
      </c>
      <c r="M1106" s="121" t="str">
        <f>IF($D1106="","",Lançamentos!AH1106)</f>
        <v/>
      </c>
      <c r="N1106" s="121" t="str">
        <f>IF($D1106="","",Lançamentos!AJ1106)</f>
        <v/>
      </c>
      <c r="O1106" s="124" t="str">
        <f t="shared" si="97"/>
        <v/>
      </c>
      <c r="P1106" s="125" t="str">
        <f t="shared" si="98"/>
        <v/>
      </c>
      <c r="R1106" s="119">
        <f t="shared" si="95"/>
        <v>1</v>
      </c>
      <c r="S1106" s="119">
        <f t="shared" si="95"/>
        <v>1</v>
      </c>
      <c r="T1106" s="119">
        <f t="shared" si="95"/>
        <v>1</v>
      </c>
      <c r="U1106" s="119">
        <f t="shared" si="95"/>
        <v>1</v>
      </c>
      <c r="V1106" s="119">
        <f t="shared" si="95"/>
        <v>1</v>
      </c>
      <c r="W1106" s="119">
        <f t="shared" si="94"/>
        <v>1</v>
      </c>
      <c r="X1106" s="119">
        <f t="shared" si="94"/>
        <v>1</v>
      </c>
      <c r="Y1106" s="119">
        <f t="shared" si="94"/>
        <v>1</v>
      </c>
      <c r="Z1106" s="119">
        <f t="shared" si="94"/>
        <v>1</v>
      </c>
      <c r="AA1106" s="119">
        <f t="shared" si="94"/>
        <v>1</v>
      </c>
      <c r="AB1106" s="119">
        <f t="shared" si="96"/>
        <v>10</v>
      </c>
    </row>
    <row r="1107" spans="3:28" ht="54.95" customHeight="1" x14ac:dyDescent="0.25">
      <c r="C1107" s="56">
        <v>1103</v>
      </c>
      <c r="D1107" s="94" t="str">
        <f>IF(Lançamentos!G1107="","",Lançamentos!G1107)</f>
        <v/>
      </c>
      <c r="E1107" s="120" t="str">
        <f>IF(D1107="","",Lançamentos!R1107)</f>
        <v/>
      </c>
      <c r="F1107" s="121" t="str">
        <f>IF($D1107="","",Lançamentos!T1107)</f>
        <v/>
      </c>
      <c r="G1107" s="121" t="str">
        <f>IF($D1107="","",Lançamentos!V1107)</f>
        <v/>
      </c>
      <c r="H1107" s="121" t="str">
        <f>IF($D1107="","",Lançamentos!X1107)</f>
        <v/>
      </c>
      <c r="I1107" s="121" t="str">
        <f>IF($D1107="","",Lançamentos!Z1107)</f>
        <v/>
      </c>
      <c r="J1107" s="121" t="str">
        <f>IF($D1107="","",Lançamentos!AB1107)</f>
        <v/>
      </c>
      <c r="K1107" s="121" t="str">
        <f>IF($D1107="","",Lançamentos!AD1107)</f>
        <v/>
      </c>
      <c r="L1107" s="121" t="str">
        <f>IF($D1107="","",Lançamentos!AF1107)</f>
        <v/>
      </c>
      <c r="M1107" s="121" t="str">
        <f>IF($D1107="","",Lançamentos!AH1107)</f>
        <v/>
      </c>
      <c r="N1107" s="121" t="str">
        <f>IF($D1107="","",Lançamentos!AJ1107)</f>
        <v/>
      </c>
      <c r="O1107" s="124" t="str">
        <f t="shared" si="97"/>
        <v/>
      </c>
      <c r="P1107" s="125" t="str">
        <f t="shared" si="98"/>
        <v/>
      </c>
      <c r="R1107" s="119">
        <f t="shared" si="95"/>
        <v>1</v>
      </c>
      <c r="S1107" s="119">
        <f t="shared" si="95"/>
        <v>1</v>
      </c>
      <c r="T1107" s="119">
        <f t="shared" si="95"/>
        <v>1</v>
      </c>
      <c r="U1107" s="119">
        <f t="shared" si="95"/>
        <v>1</v>
      </c>
      <c r="V1107" s="119">
        <f t="shared" si="95"/>
        <v>1</v>
      </c>
      <c r="W1107" s="119">
        <f t="shared" si="94"/>
        <v>1</v>
      </c>
      <c r="X1107" s="119">
        <f t="shared" si="94"/>
        <v>1</v>
      </c>
      <c r="Y1107" s="119">
        <f t="shared" si="94"/>
        <v>1</v>
      </c>
      <c r="Z1107" s="119">
        <f t="shared" si="94"/>
        <v>1</v>
      </c>
      <c r="AA1107" s="119">
        <f t="shared" si="94"/>
        <v>1</v>
      </c>
      <c r="AB1107" s="119">
        <f t="shared" si="96"/>
        <v>10</v>
      </c>
    </row>
    <row r="1108" spans="3:28" ht="54.95" customHeight="1" x14ac:dyDescent="0.25">
      <c r="C1108" s="56">
        <v>1104</v>
      </c>
      <c r="D1108" s="94" t="str">
        <f>IF(Lançamentos!G1108="","",Lançamentos!G1108)</f>
        <v/>
      </c>
      <c r="E1108" s="120" t="str">
        <f>IF(D1108="","",Lançamentos!R1108)</f>
        <v/>
      </c>
      <c r="F1108" s="121" t="str">
        <f>IF($D1108="","",Lançamentos!T1108)</f>
        <v/>
      </c>
      <c r="G1108" s="121" t="str">
        <f>IF($D1108="","",Lançamentos!V1108)</f>
        <v/>
      </c>
      <c r="H1108" s="121" t="str">
        <f>IF($D1108="","",Lançamentos!X1108)</f>
        <v/>
      </c>
      <c r="I1108" s="121" t="str">
        <f>IF($D1108="","",Lançamentos!Z1108)</f>
        <v/>
      </c>
      <c r="J1108" s="121" t="str">
        <f>IF($D1108="","",Lançamentos!AB1108)</f>
        <v/>
      </c>
      <c r="K1108" s="121" t="str">
        <f>IF($D1108="","",Lançamentos!AD1108)</f>
        <v/>
      </c>
      <c r="L1108" s="121" t="str">
        <f>IF($D1108="","",Lançamentos!AF1108)</f>
        <v/>
      </c>
      <c r="M1108" s="121" t="str">
        <f>IF($D1108="","",Lançamentos!AH1108)</f>
        <v/>
      </c>
      <c r="N1108" s="121" t="str">
        <f>IF($D1108="","",Lançamentos!AJ1108)</f>
        <v/>
      </c>
      <c r="O1108" s="124" t="str">
        <f t="shared" si="97"/>
        <v/>
      </c>
      <c r="P1108" s="125" t="str">
        <f t="shared" si="98"/>
        <v/>
      </c>
      <c r="R1108" s="119">
        <f t="shared" si="95"/>
        <v>1</v>
      </c>
      <c r="S1108" s="119">
        <f t="shared" si="95"/>
        <v>1</v>
      </c>
      <c r="T1108" s="119">
        <f t="shared" si="95"/>
        <v>1</v>
      </c>
      <c r="U1108" s="119">
        <f t="shared" si="95"/>
        <v>1</v>
      </c>
      <c r="V1108" s="119">
        <f t="shared" si="95"/>
        <v>1</v>
      </c>
      <c r="W1108" s="119">
        <f t="shared" si="94"/>
        <v>1</v>
      </c>
      <c r="X1108" s="119">
        <f t="shared" si="94"/>
        <v>1</v>
      </c>
      <c r="Y1108" s="119">
        <f t="shared" si="94"/>
        <v>1</v>
      </c>
      <c r="Z1108" s="119">
        <f t="shared" si="94"/>
        <v>1</v>
      </c>
      <c r="AA1108" s="119">
        <f t="shared" si="94"/>
        <v>1</v>
      </c>
      <c r="AB1108" s="119">
        <f t="shared" si="96"/>
        <v>10</v>
      </c>
    </row>
    <row r="1109" spans="3:28" ht="54.95" customHeight="1" x14ac:dyDescent="0.25">
      <c r="C1109" s="56">
        <v>1105</v>
      </c>
      <c r="D1109" s="94" t="str">
        <f>IF(Lançamentos!G1109="","",Lançamentos!G1109)</f>
        <v/>
      </c>
      <c r="E1109" s="120" t="str">
        <f>IF(D1109="","",Lançamentos!R1109)</f>
        <v/>
      </c>
      <c r="F1109" s="121" t="str">
        <f>IF($D1109="","",Lançamentos!T1109)</f>
        <v/>
      </c>
      <c r="G1109" s="121" t="str">
        <f>IF($D1109="","",Lançamentos!V1109)</f>
        <v/>
      </c>
      <c r="H1109" s="121" t="str">
        <f>IF($D1109="","",Lançamentos!X1109)</f>
        <v/>
      </c>
      <c r="I1109" s="121" t="str">
        <f>IF($D1109="","",Lançamentos!Z1109)</f>
        <v/>
      </c>
      <c r="J1109" s="121" t="str">
        <f>IF($D1109="","",Lançamentos!AB1109)</f>
        <v/>
      </c>
      <c r="K1109" s="121" t="str">
        <f>IF($D1109="","",Lançamentos!AD1109)</f>
        <v/>
      </c>
      <c r="L1109" s="121" t="str">
        <f>IF($D1109="","",Lançamentos!AF1109)</f>
        <v/>
      </c>
      <c r="M1109" s="121" t="str">
        <f>IF($D1109="","",Lançamentos!AH1109)</f>
        <v/>
      </c>
      <c r="N1109" s="121" t="str">
        <f>IF($D1109="","",Lançamentos!AJ1109)</f>
        <v/>
      </c>
      <c r="O1109" s="124" t="str">
        <f t="shared" si="97"/>
        <v/>
      </c>
      <c r="P1109" s="125" t="str">
        <f t="shared" si="98"/>
        <v/>
      </c>
      <c r="R1109" s="119">
        <f t="shared" si="95"/>
        <v>1</v>
      </c>
      <c r="S1109" s="119">
        <f t="shared" si="95"/>
        <v>1</v>
      </c>
      <c r="T1109" s="119">
        <f t="shared" si="95"/>
        <v>1</v>
      </c>
      <c r="U1109" s="119">
        <f t="shared" si="95"/>
        <v>1</v>
      </c>
      <c r="V1109" s="119">
        <f t="shared" si="95"/>
        <v>1</v>
      </c>
      <c r="W1109" s="119">
        <f t="shared" si="94"/>
        <v>1</v>
      </c>
      <c r="X1109" s="119">
        <f t="shared" si="94"/>
        <v>1</v>
      </c>
      <c r="Y1109" s="119">
        <f t="shared" si="94"/>
        <v>1</v>
      </c>
      <c r="Z1109" s="119">
        <f t="shared" si="94"/>
        <v>1</v>
      </c>
      <c r="AA1109" s="119">
        <f t="shared" si="94"/>
        <v>1</v>
      </c>
      <c r="AB1109" s="119">
        <f t="shared" si="96"/>
        <v>10</v>
      </c>
    </row>
    <row r="1110" spans="3:28" ht="54.95" customHeight="1" x14ac:dyDescent="0.25">
      <c r="C1110" s="56">
        <v>1106</v>
      </c>
      <c r="D1110" s="94" t="str">
        <f>IF(Lançamentos!G1110="","",Lançamentos!G1110)</f>
        <v/>
      </c>
      <c r="E1110" s="120" t="str">
        <f>IF(D1110="","",Lançamentos!R1110)</f>
        <v/>
      </c>
      <c r="F1110" s="121" t="str">
        <f>IF($D1110="","",Lançamentos!T1110)</f>
        <v/>
      </c>
      <c r="G1110" s="121" t="str">
        <f>IF($D1110="","",Lançamentos!V1110)</f>
        <v/>
      </c>
      <c r="H1110" s="121" t="str">
        <f>IF($D1110="","",Lançamentos!X1110)</f>
        <v/>
      </c>
      <c r="I1110" s="121" t="str">
        <f>IF($D1110="","",Lançamentos!Z1110)</f>
        <v/>
      </c>
      <c r="J1110" s="121" t="str">
        <f>IF($D1110="","",Lançamentos!AB1110)</f>
        <v/>
      </c>
      <c r="K1110" s="121" t="str">
        <f>IF($D1110="","",Lançamentos!AD1110)</f>
        <v/>
      </c>
      <c r="L1110" s="121" t="str">
        <f>IF($D1110="","",Lançamentos!AF1110)</f>
        <v/>
      </c>
      <c r="M1110" s="121" t="str">
        <f>IF($D1110="","",Lançamentos!AH1110)</f>
        <v/>
      </c>
      <c r="N1110" s="121" t="str">
        <f>IF($D1110="","",Lançamentos!AJ1110)</f>
        <v/>
      </c>
      <c r="O1110" s="124" t="str">
        <f t="shared" si="97"/>
        <v/>
      </c>
      <c r="P1110" s="125" t="str">
        <f t="shared" si="98"/>
        <v/>
      </c>
      <c r="R1110" s="119">
        <f t="shared" si="95"/>
        <v>1</v>
      </c>
      <c r="S1110" s="119">
        <f t="shared" si="95"/>
        <v>1</v>
      </c>
      <c r="T1110" s="119">
        <f t="shared" si="95"/>
        <v>1</v>
      </c>
      <c r="U1110" s="119">
        <f t="shared" si="95"/>
        <v>1</v>
      </c>
      <c r="V1110" s="119">
        <f t="shared" si="95"/>
        <v>1</v>
      </c>
      <c r="W1110" s="119">
        <f t="shared" si="94"/>
        <v>1</v>
      </c>
      <c r="X1110" s="119">
        <f t="shared" si="94"/>
        <v>1</v>
      </c>
      <c r="Y1110" s="119">
        <f t="shared" si="94"/>
        <v>1</v>
      </c>
      <c r="Z1110" s="119">
        <f t="shared" si="94"/>
        <v>1</v>
      </c>
      <c r="AA1110" s="119">
        <f t="shared" si="94"/>
        <v>1</v>
      </c>
      <c r="AB1110" s="119">
        <f t="shared" si="96"/>
        <v>10</v>
      </c>
    </row>
    <row r="1111" spans="3:28" ht="54.95" customHeight="1" x14ac:dyDescent="0.25">
      <c r="C1111" s="56">
        <v>1107</v>
      </c>
      <c r="D1111" s="94" t="str">
        <f>IF(Lançamentos!G1111="","",Lançamentos!G1111)</f>
        <v/>
      </c>
      <c r="E1111" s="120" t="str">
        <f>IF(D1111="","",Lançamentos!R1111)</f>
        <v/>
      </c>
      <c r="F1111" s="121" t="str">
        <f>IF($D1111="","",Lançamentos!T1111)</f>
        <v/>
      </c>
      <c r="G1111" s="121" t="str">
        <f>IF($D1111="","",Lançamentos!V1111)</f>
        <v/>
      </c>
      <c r="H1111" s="121" t="str">
        <f>IF($D1111="","",Lançamentos!X1111)</f>
        <v/>
      </c>
      <c r="I1111" s="121" t="str">
        <f>IF($D1111="","",Lançamentos!Z1111)</f>
        <v/>
      </c>
      <c r="J1111" s="121" t="str">
        <f>IF($D1111="","",Lançamentos!AB1111)</f>
        <v/>
      </c>
      <c r="K1111" s="121" t="str">
        <f>IF($D1111="","",Lançamentos!AD1111)</f>
        <v/>
      </c>
      <c r="L1111" s="121" t="str">
        <f>IF($D1111="","",Lançamentos!AF1111)</f>
        <v/>
      </c>
      <c r="M1111" s="121" t="str">
        <f>IF($D1111="","",Lançamentos!AH1111)</f>
        <v/>
      </c>
      <c r="N1111" s="121" t="str">
        <f>IF($D1111="","",Lançamentos!AJ1111)</f>
        <v/>
      </c>
      <c r="O1111" s="124" t="str">
        <f t="shared" si="97"/>
        <v/>
      </c>
      <c r="P1111" s="125" t="str">
        <f t="shared" si="98"/>
        <v/>
      </c>
      <c r="R1111" s="119">
        <f t="shared" si="95"/>
        <v>1</v>
      </c>
      <c r="S1111" s="119">
        <f t="shared" si="95"/>
        <v>1</v>
      </c>
      <c r="T1111" s="119">
        <f t="shared" si="95"/>
        <v>1</v>
      </c>
      <c r="U1111" s="119">
        <f t="shared" si="95"/>
        <v>1</v>
      </c>
      <c r="V1111" s="119">
        <f t="shared" si="95"/>
        <v>1</v>
      </c>
      <c r="W1111" s="119">
        <f t="shared" si="94"/>
        <v>1</v>
      </c>
      <c r="X1111" s="119">
        <f t="shared" si="94"/>
        <v>1</v>
      </c>
      <c r="Y1111" s="119">
        <f t="shared" si="94"/>
        <v>1</v>
      </c>
      <c r="Z1111" s="119">
        <f t="shared" si="94"/>
        <v>1</v>
      </c>
      <c r="AA1111" s="119">
        <f t="shared" si="94"/>
        <v>1</v>
      </c>
      <c r="AB1111" s="119">
        <f t="shared" si="96"/>
        <v>10</v>
      </c>
    </row>
    <row r="1112" spans="3:28" ht="54.95" customHeight="1" x14ac:dyDescent="0.25">
      <c r="C1112" s="56">
        <v>1108</v>
      </c>
      <c r="D1112" s="94" t="str">
        <f>IF(Lançamentos!G1112="","",Lançamentos!G1112)</f>
        <v/>
      </c>
      <c r="E1112" s="120" t="str">
        <f>IF(D1112="","",Lançamentos!R1112)</f>
        <v/>
      </c>
      <c r="F1112" s="121" t="str">
        <f>IF($D1112="","",Lançamentos!T1112)</f>
        <v/>
      </c>
      <c r="G1112" s="121" t="str">
        <f>IF($D1112="","",Lançamentos!V1112)</f>
        <v/>
      </c>
      <c r="H1112" s="121" t="str">
        <f>IF($D1112="","",Lançamentos!X1112)</f>
        <v/>
      </c>
      <c r="I1112" s="121" t="str">
        <f>IF($D1112="","",Lançamentos!Z1112)</f>
        <v/>
      </c>
      <c r="J1112" s="121" t="str">
        <f>IF($D1112="","",Lançamentos!AB1112)</f>
        <v/>
      </c>
      <c r="K1112" s="121" t="str">
        <f>IF($D1112="","",Lançamentos!AD1112)</f>
        <v/>
      </c>
      <c r="L1112" s="121" t="str">
        <f>IF($D1112="","",Lançamentos!AF1112)</f>
        <v/>
      </c>
      <c r="M1112" s="121" t="str">
        <f>IF($D1112="","",Lançamentos!AH1112)</f>
        <v/>
      </c>
      <c r="N1112" s="121" t="str">
        <f>IF($D1112="","",Lançamentos!AJ1112)</f>
        <v/>
      </c>
      <c r="O1112" s="124" t="str">
        <f t="shared" si="97"/>
        <v/>
      </c>
      <c r="P1112" s="125" t="str">
        <f t="shared" si="98"/>
        <v/>
      </c>
      <c r="R1112" s="119">
        <f t="shared" si="95"/>
        <v>1</v>
      </c>
      <c r="S1112" s="119">
        <f t="shared" si="95"/>
        <v>1</v>
      </c>
      <c r="T1112" s="119">
        <f t="shared" si="95"/>
        <v>1</v>
      </c>
      <c r="U1112" s="119">
        <f t="shared" si="95"/>
        <v>1</v>
      </c>
      <c r="V1112" s="119">
        <f t="shared" si="95"/>
        <v>1</v>
      </c>
      <c r="W1112" s="119">
        <f t="shared" si="94"/>
        <v>1</v>
      </c>
      <c r="X1112" s="119">
        <f t="shared" si="94"/>
        <v>1</v>
      </c>
      <c r="Y1112" s="119">
        <f t="shared" si="94"/>
        <v>1</v>
      </c>
      <c r="Z1112" s="119">
        <f t="shared" si="94"/>
        <v>1</v>
      </c>
      <c r="AA1112" s="119">
        <f t="shared" si="94"/>
        <v>1</v>
      </c>
      <c r="AB1112" s="119">
        <f t="shared" si="96"/>
        <v>10</v>
      </c>
    </row>
    <row r="1113" spans="3:28" ht="54.95" customHeight="1" x14ac:dyDescent="0.25">
      <c r="C1113" s="56">
        <v>1109</v>
      </c>
      <c r="D1113" s="94" t="str">
        <f>IF(Lançamentos!G1113="","",Lançamentos!G1113)</f>
        <v/>
      </c>
      <c r="E1113" s="120" t="str">
        <f>IF(D1113="","",Lançamentos!R1113)</f>
        <v/>
      </c>
      <c r="F1113" s="121" t="str">
        <f>IF($D1113="","",Lançamentos!T1113)</f>
        <v/>
      </c>
      <c r="G1113" s="121" t="str">
        <f>IF($D1113="","",Lançamentos!V1113)</f>
        <v/>
      </c>
      <c r="H1113" s="121" t="str">
        <f>IF($D1113="","",Lançamentos!X1113)</f>
        <v/>
      </c>
      <c r="I1113" s="121" t="str">
        <f>IF($D1113="","",Lançamentos!Z1113)</f>
        <v/>
      </c>
      <c r="J1113" s="121" t="str">
        <f>IF($D1113="","",Lançamentos!AB1113)</f>
        <v/>
      </c>
      <c r="K1113" s="121" t="str">
        <f>IF($D1113="","",Lançamentos!AD1113)</f>
        <v/>
      </c>
      <c r="L1113" s="121" t="str">
        <f>IF($D1113="","",Lançamentos!AF1113)</f>
        <v/>
      </c>
      <c r="M1113" s="121" t="str">
        <f>IF($D1113="","",Lançamentos!AH1113)</f>
        <v/>
      </c>
      <c r="N1113" s="121" t="str">
        <f>IF($D1113="","",Lançamentos!AJ1113)</f>
        <v/>
      </c>
      <c r="O1113" s="124" t="str">
        <f t="shared" si="97"/>
        <v/>
      </c>
      <c r="P1113" s="125" t="str">
        <f t="shared" si="98"/>
        <v/>
      </c>
      <c r="R1113" s="119">
        <f t="shared" si="95"/>
        <v>1</v>
      </c>
      <c r="S1113" s="119">
        <f t="shared" si="95"/>
        <v>1</v>
      </c>
      <c r="T1113" s="119">
        <f t="shared" si="95"/>
        <v>1</v>
      </c>
      <c r="U1113" s="119">
        <f t="shared" si="95"/>
        <v>1</v>
      </c>
      <c r="V1113" s="119">
        <f t="shared" si="95"/>
        <v>1</v>
      </c>
      <c r="W1113" s="119">
        <f t="shared" si="94"/>
        <v>1</v>
      </c>
      <c r="X1113" s="119">
        <f t="shared" si="94"/>
        <v>1</v>
      </c>
      <c r="Y1113" s="119">
        <f t="shared" si="94"/>
        <v>1</v>
      </c>
      <c r="Z1113" s="119">
        <f t="shared" si="94"/>
        <v>1</v>
      </c>
      <c r="AA1113" s="119">
        <f t="shared" si="94"/>
        <v>1</v>
      </c>
      <c r="AB1113" s="119">
        <f t="shared" si="96"/>
        <v>10</v>
      </c>
    </row>
    <row r="1114" spans="3:28" ht="54.95" customHeight="1" x14ac:dyDescent="0.25">
      <c r="C1114" s="56">
        <v>1110</v>
      </c>
      <c r="D1114" s="94" t="str">
        <f>IF(Lançamentos!G1114="","",Lançamentos!G1114)</f>
        <v/>
      </c>
      <c r="E1114" s="120" t="str">
        <f>IF(D1114="","",Lançamentos!R1114)</f>
        <v/>
      </c>
      <c r="F1114" s="121" t="str">
        <f>IF($D1114="","",Lançamentos!T1114)</f>
        <v/>
      </c>
      <c r="G1114" s="121" t="str">
        <f>IF($D1114="","",Lançamentos!V1114)</f>
        <v/>
      </c>
      <c r="H1114" s="121" t="str">
        <f>IF($D1114="","",Lançamentos!X1114)</f>
        <v/>
      </c>
      <c r="I1114" s="121" t="str">
        <f>IF($D1114="","",Lançamentos!Z1114)</f>
        <v/>
      </c>
      <c r="J1114" s="121" t="str">
        <f>IF($D1114="","",Lançamentos!AB1114)</f>
        <v/>
      </c>
      <c r="K1114" s="121" t="str">
        <f>IF($D1114="","",Lançamentos!AD1114)</f>
        <v/>
      </c>
      <c r="L1114" s="121" t="str">
        <f>IF($D1114="","",Lançamentos!AF1114)</f>
        <v/>
      </c>
      <c r="M1114" s="121" t="str">
        <f>IF($D1114="","",Lançamentos!AH1114)</f>
        <v/>
      </c>
      <c r="N1114" s="121" t="str">
        <f>IF($D1114="","",Lançamentos!AJ1114)</f>
        <v/>
      </c>
      <c r="O1114" s="124" t="str">
        <f t="shared" si="97"/>
        <v/>
      </c>
      <c r="P1114" s="125" t="str">
        <f t="shared" si="98"/>
        <v/>
      </c>
      <c r="R1114" s="119">
        <f t="shared" si="95"/>
        <v>1</v>
      </c>
      <c r="S1114" s="119">
        <f t="shared" si="95"/>
        <v>1</v>
      </c>
      <c r="T1114" s="119">
        <f t="shared" si="95"/>
        <v>1</v>
      </c>
      <c r="U1114" s="119">
        <f t="shared" si="95"/>
        <v>1</v>
      </c>
      <c r="V1114" s="119">
        <f t="shared" si="95"/>
        <v>1</v>
      </c>
      <c r="W1114" s="119">
        <f t="shared" si="94"/>
        <v>1</v>
      </c>
      <c r="X1114" s="119">
        <f t="shared" si="94"/>
        <v>1</v>
      </c>
      <c r="Y1114" s="119">
        <f t="shared" si="94"/>
        <v>1</v>
      </c>
      <c r="Z1114" s="119">
        <f t="shared" si="94"/>
        <v>1</v>
      </c>
      <c r="AA1114" s="119">
        <f t="shared" si="94"/>
        <v>1</v>
      </c>
      <c r="AB1114" s="119">
        <f t="shared" si="96"/>
        <v>10</v>
      </c>
    </row>
    <row r="1115" spans="3:28" ht="54.95" customHeight="1" x14ac:dyDescent="0.25">
      <c r="C1115" s="56">
        <v>1111</v>
      </c>
      <c r="D1115" s="94" t="str">
        <f>IF(Lançamentos!G1115="","",Lançamentos!G1115)</f>
        <v/>
      </c>
      <c r="E1115" s="120" t="str">
        <f>IF(D1115="","",Lançamentos!R1115)</f>
        <v/>
      </c>
      <c r="F1115" s="121" t="str">
        <f>IF($D1115="","",Lançamentos!T1115)</f>
        <v/>
      </c>
      <c r="G1115" s="121" t="str">
        <f>IF($D1115="","",Lançamentos!V1115)</f>
        <v/>
      </c>
      <c r="H1115" s="121" t="str">
        <f>IF($D1115="","",Lançamentos!X1115)</f>
        <v/>
      </c>
      <c r="I1115" s="121" t="str">
        <f>IF($D1115="","",Lançamentos!Z1115)</f>
        <v/>
      </c>
      <c r="J1115" s="121" t="str">
        <f>IF($D1115="","",Lançamentos!AB1115)</f>
        <v/>
      </c>
      <c r="K1115" s="121" t="str">
        <f>IF($D1115="","",Lançamentos!AD1115)</f>
        <v/>
      </c>
      <c r="L1115" s="121" t="str">
        <f>IF($D1115="","",Lançamentos!AF1115)</f>
        <v/>
      </c>
      <c r="M1115" s="121" t="str">
        <f>IF($D1115="","",Lançamentos!AH1115)</f>
        <v/>
      </c>
      <c r="N1115" s="121" t="str">
        <f>IF($D1115="","",Lançamentos!AJ1115)</f>
        <v/>
      </c>
      <c r="O1115" s="124" t="str">
        <f t="shared" si="97"/>
        <v/>
      </c>
      <c r="P1115" s="125" t="str">
        <f t="shared" si="98"/>
        <v/>
      </c>
      <c r="R1115" s="119">
        <f t="shared" si="95"/>
        <v>1</v>
      </c>
      <c r="S1115" s="119">
        <f t="shared" si="95"/>
        <v>1</v>
      </c>
      <c r="T1115" s="119">
        <f t="shared" si="95"/>
        <v>1</v>
      </c>
      <c r="U1115" s="119">
        <f t="shared" si="95"/>
        <v>1</v>
      </c>
      <c r="V1115" s="119">
        <f t="shared" si="95"/>
        <v>1</v>
      </c>
      <c r="W1115" s="119">
        <f t="shared" si="94"/>
        <v>1</v>
      </c>
      <c r="X1115" s="119">
        <f t="shared" si="94"/>
        <v>1</v>
      </c>
      <c r="Y1115" s="119">
        <f t="shared" si="94"/>
        <v>1</v>
      </c>
      <c r="Z1115" s="119">
        <f t="shared" si="94"/>
        <v>1</v>
      </c>
      <c r="AA1115" s="119">
        <f t="shared" si="94"/>
        <v>1</v>
      </c>
      <c r="AB1115" s="119">
        <f t="shared" si="96"/>
        <v>10</v>
      </c>
    </row>
    <row r="1116" spans="3:28" ht="54.95" customHeight="1" x14ac:dyDescent="0.25">
      <c r="C1116" s="56">
        <v>1112</v>
      </c>
      <c r="D1116" s="94" t="str">
        <f>IF(Lançamentos!G1116="","",Lançamentos!G1116)</f>
        <v/>
      </c>
      <c r="E1116" s="120" t="str">
        <f>IF(D1116="","",Lançamentos!R1116)</f>
        <v/>
      </c>
      <c r="F1116" s="121" t="str">
        <f>IF($D1116="","",Lançamentos!T1116)</f>
        <v/>
      </c>
      <c r="G1116" s="121" t="str">
        <f>IF($D1116="","",Lançamentos!V1116)</f>
        <v/>
      </c>
      <c r="H1116" s="121" t="str">
        <f>IF($D1116="","",Lançamentos!X1116)</f>
        <v/>
      </c>
      <c r="I1116" s="121" t="str">
        <f>IF($D1116="","",Lançamentos!Z1116)</f>
        <v/>
      </c>
      <c r="J1116" s="121" t="str">
        <f>IF($D1116="","",Lançamentos!AB1116)</f>
        <v/>
      </c>
      <c r="K1116" s="121" t="str">
        <f>IF($D1116="","",Lançamentos!AD1116)</f>
        <v/>
      </c>
      <c r="L1116" s="121" t="str">
        <f>IF($D1116="","",Lançamentos!AF1116)</f>
        <v/>
      </c>
      <c r="M1116" s="121" t="str">
        <f>IF($D1116="","",Lançamentos!AH1116)</f>
        <v/>
      </c>
      <c r="N1116" s="121" t="str">
        <f>IF($D1116="","",Lançamentos!AJ1116)</f>
        <v/>
      </c>
      <c r="O1116" s="124" t="str">
        <f t="shared" si="97"/>
        <v/>
      </c>
      <c r="P1116" s="125" t="str">
        <f t="shared" si="98"/>
        <v/>
      </c>
      <c r="R1116" s="119">
        <f t="shared" si="95"/>
        <v>1</v>
      </c>
      <c r="S1116" s="119">
        <f t="shared" si="95"/>
        <v>1</v>
      </c>
      <c r="T1116" s="119">
        <f t="shared" si="95"/>
        <v>1</v>
      </c>
      <c r="U1116" s="119">
        <f t="shared" si="95"/>
        <v>1</v>
      </c>
      <c r="V1116" s="119">
        <f t="shared" si="95"/>
        <v>1</v>
      </c>
      <c r="W1116" s="119">
        <f t="shared" si="94"/>
        <v>1</v>
      </c>
      <c r="X1116" s="119">
        <f t="shared" si="94"/>
        <v>1</v>
      </c>
      <c r="Y1116" s="119">
        <f t="shared" si="94"/>
        <v>1</v>
      </c>
      <c r="Z1116" s="119">
        <f t="shared" si="94"/>
        <v>1</v>
      </c>
      <c r="AA1116" s="119">
        <f t="shared" si="94"/>
        <v>1</v>
      </c>
      <c r="AB1116" s="119">
        <f t="shared" si="96"/>
        <v>10</v>
      </c>
    </row>
    <row r="1117" spans="3:28" ht="54.95" customHeight="1" x14ac:dyDescent="0.25">
      <c r="C1117" s="56">
        <v>1113</v>
      </c>
      <c r="D1117" s="94" t="str">
        <f>IF(Lançamentos!G1117="","",Lançamentos!G1117)</f>
        <v/>
      </c>
      <c r="E1117" s="120" t="str">
        <f>IF(D1117="","",Lançamentos!R1117)</f>
        <v/>
      </c>
      <c r="F1117" s="121" t="str">
        <f>IF($D1117="","",Lançamentos!T1117)</f>
        <v/>
      </c>
      <c r="G1117" s="121" t="str">
        <f>IF($D1117="","",Lançamentos!V1117)</f>
        <v/>
      </c>
      <c r="H1117" s="121" t="str">
        <f>IF($D1117="","",Lançamentos!X1117)</f>
        <v/>
      </c>
      <c r="I1117" s="121" t="str">
        <f>IF($D1117="","",Lançamentos!Z1117)</f>
        <v/>
      </c>
      <c r="J1117" s="121" t="str">
        <f>IF($D1117="","",Lançamentos!AB1117)</f>
        <v/>
      </c>
      <c r="K1117" s="121" t="str">
        <f>IF($D1117="","",Lançamentos!AD1117)</f>
        <v/>
      </c>
      <c r="L1117" s="121" t="str">
        <f>IF($D1117="","",Lançamentos!AF1117)</f>
        <v/>
      </c>
      <c r="M1117" s="121" t="str">
        <f>IF($D1117="","",Lançamentos!AH1117)</f>
        <v/>
      </c>
      <c r="N1117" s="121" t="str">
        <f>IF($D1117="","",Lançamentos!AJ1117)</f>
        <v/>
      </c>
      <c r="O1117" s="124" t="str">
        <f t="shared" si="97"/>
        <v/>
      </c>
      <c r="P1117" s="125" t="str">
        <f t="shared" si="98"/>
        <v/>
      </c>
      <c r="R1117" s="119">
        <f t="shared" si="95"/>
        <v>1</v>
      </c>
      <c r="S1117" s="119">
        <f t="shared" si="95"/>
        <v>1</v>
      </c>
      <c r="T1117" s="119">
        <f t="shared" si="95"/>
        <v>1</v>
      </c>
      <c r="U1117" s="119">
        <f t="shared" si="95"/>
        <v>1</v>
      </c>
      <c r="V1117" s="119">
        <f t="shared" si="95"/>
        <v>1</v>
      </c>
      <c r="W1117" s="119">
        <f t="shared" si="94"/>
        <v>1</v>
      </c>
      <c r="X1117" s="119">
        <f t="shared" si="94"/>
        <v>1</v>
      </c>
      <c r="Y1117" s="119">
        <f t="shared" si="94"/>
        <v>1</v>
      </c>
      <c r="Z1117" s="119">
        <f t="shared" si="94"/>
        <v>1</v>
      </c>
      <c r="AA1117" s="119">
        <f t="shared" si="94"/>
        <v>1</v>
      </c>
      <c r="AB1117" s="119">
        <f t="shared" si="96"/>
        <v>10</v>
      </c>
    </row>
    <row r="1118" spans="3:28" ht="54.95" customHeight="1" x14ac:dyDescent="0.25">
      <c r="C1118" s="56">
        <v>1114</v>
      </c>
      <c r="D1118" s="94" t="str">
        <f>IF(Lançamentos!G1118="","",Lançamentos!G1118)</f>
        <v/>
      </c>
      <c r="E1118" s="120" t="str">
        <f>IF(D1118="","",Lançamentos!R1118)</f>
        <v/>
      </c>
      <c r="F1118" s="121" t="str">
        <f>IF($D1118="","",Lançamentos!T1118)</f>
        <v/>
      </c>
      <c r="G1118" s="121" t="str">
        <f>IF($D1118="","",Lançamentos!V1118)</f>
        <v/>
      </c>
      <c r="H1118" s="121" t="str">
        <f>IF($D1118="","",Lançamentos!X1118)</f>
        <v/>
      </c>
      <c r="I1118" s="121" t="str">
        <f>IF($D1118="","",Lançamentos!Z1118)</f>
        <v/>
      </c>
      <c r="J1118" s="121" t="str">
        <f>IF($D1118="","",Lançamentos!AB1118)</f>
        <v/>
      </c>
      <c r="K1118" s="121" t="str">
        <f>IF($D1118="","",Lançamentos!AD1118)</f>
        <v/>
      </c>
      <c r="L1118" s="121" t="str">
        <f>IF($D1118="","",Lançamentos!AF1118)</f>
        <v/>
      </c>
      <c r="M1118" s="121" t="str">
        <f>IF($D1118="","",Lançamentos!AH1118)</f>
        <v/>
      </c>
      <c r="N1118" s="121" t="str">
        <f>IF($D1118="","",Lançamentos!AJ1118)</f>
        <v/>
      </c>
      <c r="O1118" s="124" t="str">
        <f t="shared" si="97"/>
        <v/>
      </c>
      <c r="P1118" s="125" t="str">
        <f t="shared" si="98"/>
        <v/>
      </c>
      <c r="R1118" s="119">
        <f t="shared" si="95"/>
        <v>1</v>
      </c>
      <c r="S1118" s="119">
        <f t="shared" si="95"/>
        <v>1</v>
      </c>
      <c r="T1118" s="119">
        <f t="shared" si="95"/>
        <v>1</v>
      </c>
      <c r="U1118" s="119">
        <f t="shared" si="95"/>
        <v>1</v>
      </c>
      <c r="V1118" s="119">
        <f t="shared" si="95"/>
        <v>1</v>
      </c>
      <c r="W1118" s="119">
        <f t="shared" si="94"/>
        <v>1</v>
      </c>
      <c r="X1118" s="119">
        <f t="shared" si="94"/>
        <v>1</v>
      </c>
      <c r="Y1118" s="119">
        <f t="shared" si="94"/>
        <v>1</v>
      </c>
      <c r="Z1118" s="119">
        <f t="shared" si="94"/>
        <v>1</v>
      </c>
      <c r="AA1118" s="119">
        <f t="shared" si="94"/>
        <v>1</v>
      </c>
      <c r="AB1118" s="119">
        <f t="shared" si="96"/>
        <v>10</v>
      </c>
    </row>
    <row r="1119" spans="3:28" ht="54.95" customHeight="1" x14ac:dyDescent="0.25">
      <c r="C1119" s="56">
        <v>1115</v>
      </c>
      <c r="D1119" s="94" t="str">
        <f>IF(Lançamentos!G1119="","",Lançamentos!G1119)</f>
        <v/>
      </c>
      <c r="E1119" s="120" t="str">
        <f>IF(D1119="","",Lançamentos!R1119)</f>
        <v/>
      </c>
      <c r="F1119" s="121" t="str">
        <f>IF($D1119="","",Lançamentos!T1119)</f>
        <v/>
      </c>
      <c r="G1119" s="121" t="str">
        <f>IF($D1119="","",Lançamentos!V1119)</f>
        <v/>
      </c>
      <c r="H1119" s="121" t="str">
        <f>IF($D1119="","",Lançamentos!X1119)</f>
        <v/>
      </c>
      <c r="I1119" s="121" t="str">
        <f>IF($D1119="","",Lançamentos!Z1119)</f>
        <v/>
      </c>
      <c r="J1119" s="121" t="str">
        <f>IF($D1119="","",Lançamentos!AB1119)</f>
        <v/>
      </c>
      <c r="K1119" s="121" t="str">
        <f>IF($D1119="","",Lançamentos!AD1119)</f>
        <v/>
      </c>
      <c r="L1119" s="121" t="str">
        <f>IF($D1119="","",Lançamentos!AF1119)</f>
        <v/>
      </c>
      <c r="M1119" s="121" t="str">
        <f>IF($D1119="","",Lançamentos!AH1119)</f>
        <v/>
      </c>
      <c r="N1119" s="121" t="str">
        <f>IF($D1119="","",Lançamentos!AJ1119)</f>
        <v/>
      </c>
      <c r="O1119" s="124" t="str">
        <f t="shared" si="97"/>
        <v/>
      </c>
      <c r="P1119" s="125" t="str">
        <f t="shared" si="98"/>
        <v/>
      </c>
      <c r="R1119" s="119">
        <f t="shared" si="95"/>
        <v>1</v>
      </c>
      <c r="S1119" s="119">
        <f t="shared" si="95"/>
        <v>1</v>
      </c>
      <c r="T1119" s="119">
        <f t="shared" si="95"/>
        <v>1</v>
      </c>
      <c r="U1119" s="119">
        <f t="shared" si="95"/>
        <v>1</v>
      </c>
      <c r="V1119" s="119">
        <f t="shared" si="95"/>
        <v>1</v>
      </c>
      <c r="W1119" s="119">
        <f t="shared" si="94"/>
        <v>1</v>
      </c>
      <c r="X1119" s="119">
        <f t="shared" si="94"/>
        <v>1</v>
      </c>
      <c r="Y1119" s="119">
        <f t="shared" si="94"/>
        <v>1</v>
      </c>
      <c r="Z1119" s="119">
        <f t="shared" si="94"/>
        <v>1</v>
      </c>
      <c r="AA1119" s="119">
        <f t="shared" si="94"/>
        <v>1</v>
      </c>
      <c r="AB1119" s="119">
        <f t="shared" si="96"/>
        <v>10</v>
      </c>
    </row>
    <row r="1120" spans="3:28" ht="54.95" customHeight="1" x14ac:dyDescent="0.25">
      <c r="C1120" s="56">
        <v>1116</v>
      </c>
      <c r="D1120" s="94" t="str">
        <f>IF(Lançamentos!G1120="","",Lançamentos!G1120)</f>
        <v/>
      </c>
      <c r="E1120" s="120" t="str">
        <f>IF(D1120="","",Lançamentos!R1120)</f>
        <v/>
      </c>
      <c r="F1120" s="121" t="str">
        <f>IF($D1120="","",Lançamentos!T1120)</f>
        <v/>
      </c>
      <c r="G1120" s="121" t="str">
        <f>IF($D1120="","",Lançamentos!V1120)</f>
        <v/>
      </c>
      <c r="H1120" s="121" t="str">
        <f>IF($D1120="","",Lançamentos!X1120)</f>
        <v/>
      </c>
      <c r="I1120" s="121" t="str">
        <f>IF($D1120="","",Lançamentos!Z1120)</f>
        <v/>
      </c>
      <c r="J1120" s="121" t="str">
        <f>IF($D1120="","",Lançamentos!AB1120)</f>
        <v/>
      </c>
      <c r="K1120" s="121" t="str">
        <f>IF($D1120="","",Lançamentos!AD1120)</f>
        <v/>
      </c>
      <c r="L1120" s="121" t="str">
        <f>IF($D1120="","",Lançamentos!AF1120)</f>
        <v/>
      </c>
      <c r="M1120" s="121" t="str">
        <f>IF($D1120="","",Lançamentos!AH1120)</f>
        <v/>
      </c>
      <c r="N1120" s="121" t="str">
        <f>IF($D1120="","",Lançamentos!AJ1120)</f>
        <v/>
      </c>
      <c r="O1120" s="124" t="str">
        <f t="shared" si="97"/>
        <v/>
      </c>
      <c r="P1120" s="125" t="str">
        <f t="shared" si="98"/>
        <v/>
      </c>
      <c r="R1120" s="119">
        <f t="shared" si="95"/>
        <v>1</v>
      </c>
      <c r="S1120" s="119">
        <f t="shared" si="95"/>
        <v>1</v>
      </c>
      <c r="T1120" s="119">
        <f t="shared" si="95"/>
        <v>1</v>
      </c>
      <c r="U1120" s="119">
        <f t="shared" si="95"/>
        <v>1</v>
      </c>
      <c r="V1120" s="119">
        <f t="shared" si="95"/>
        <v>1</v>
      </c>
      <c r="W1120" s="119">
        <f t="shared" si="94"/>
        <v>1</v>
      </c>
      <c r="X1120" s="119">
        <f t="shared" si="94"/>
        <v>1</v>
      </c>
      <c r="Y1120" s="119">
        <f t="shared" si="94"/>
        <v>1</v>
      </c>
      <c r="Z1120" s="119">
        <f t="shared" si="94"/>
        <v>1</v>
      </c>
      <c r="AA1120" s="119">
        <f t="shared" si="94"/>
        <v>1</v>
      </c>
      <c r="AB1120" s="119">
        <f t="shared" si="96"/>
        <v>10</v>
      </c>
    </row>
    <row r="1121" spans="3:28" ht="54.95" customHeight="1" x14ac:dyDescent="0.25">
      <c r="C1121" s="56">
        <v>1117</v>
      </c>
      <c r="D1121" s="94" t="str">
        <f>IF(Lançamentos!G1121="","",Lançamentos!G1121)</f>
        <v/>
      </c>
      <c r="E1121" s="120" t="str">
        <f>IF(D1121="","",Lançamentos!R1121)</f>
        <v/>
      </c>
      <c r="F1121" s="121" t="str">
        <f>IF($D1121="","",Lançamentos!T1121)</f>
        <v/>
      </c>
      <c r="G1121" s="121" t="str">
        <f>IF($D1121="","",Lançamentos!V1121)</f>
        <v/>
      </c>
      <c r="H1121" s="121" t="str">
        <f>IF($D1121="","",Lançamentos!X1121)</f>
        <v/>
      </c>
      <c r="I1121" s="121" t="str">
        <f>IF($D1121="","",Lançamentos!Z1121)</f>
        <v/>
      </c>
      <c r="J1121" s="121" t="str">
        <f>IF($D1121="","",Lançamentos!AB1121)</f>
        <v/>
      </c>
      <c r="K1121" s="121" t="str">
        <f>IF($D1121="","",Lançamentos!AD1121)</f>
        <v/>
      </c>
      <c r="L1121" s="121" t="str">
        <f>IF($D1121="","",Lançamentos!AF1121)</f>
        <v/>
      </c>
      <c r="M1121" s="121" t="str">
        <f>IF($D1121="","",Lançamentos!AH1121)</f>
        <v/>
      </c>
      <c r="N1121" s="121" t="str">
        <f>IF($D1121="","",Lançamentos!AJ1121)</f>
        <v/>
      </c>
      <c r="O1121" s="124" t="str">
        <f t="shared" si="97"/>
        <v/>
      </c>
      <c r="P1121" s="125" t="str">
        <f t="shared" si="98"/>
        <v/>
      </c>
      <c r="R1121" s="119">
        <f t="shared" si="95"/>
        <v>1</v>
      </c>
      <c r="S1121" s="119">
        <f t="shared" si="95"/>
        <v>1</v>
      </c>
      <c r="T1121" s="119">
        <f t="shared" si="95"/>
        <v>1</v>
      </c>
      <c r="U1121" s="119">
        <f t="shared" si="95"/>
        <v>1</v>
      </c>
      <c r="V1121" s="119">
        <f t="shared" si="95"/>
        <v>1</v>
      </c>
      <c r="W1121" s="119">
        <f t="shared" si="94"/>
        <v>1</v>
      </c>
      <c r="X1121" s="119">
        <f t="shared" si="94"/>
        <v>1</v>
      </c>
      <c r="Y1121" s="119">
        <f t="shared" si="94"/>
        <v>1</v>
      </c>
      <c r="Z1121" s="119">
        <f t="shared" si="94"/>
        <v>1</v>
      </c>
      <c r="AA1121" s="119">
        <f t="shared" si="94"/>
        <v>1</v>
      </c>
      <c r="AB1121" s="119">
        <f t="shared" si="96"/>
        <v>10</v>
      </c>
    </row>
    <row r="1122" spans="3:28" ht="54.95" customHeight="1" x14ac:dyDescent="0.25">
      <c r="C1122" s="56">
        <v>1118</v>
      </c>
      <c r="D1122" s="94" t="str">
        <f>IF(Lançamentos!G1122="","",Lançamentos!G1122)</f>
        <v/>
      </c>
      <c r="E1122" s="120" t="str">
        <f>IF(D1122="","",Lançamentos!R1122)</f>
        <v/>
      </c>
      <c r="F1122" s="121" t="str">
        <f>IF($D1122="","",Lançamentos!T1122)</f>
        <v/>
      </c>
      <c r="G1122" s="121" t="str">
        <f>IF($D1122="","",Lançamentos!V1122)</f>
        <v/>
      </c>
      <c r="H1122" s="121" t="str">
        <f>IF($D1122="","",Lançamentos!X1122)</f>
        <v/>
      </c>
      <c r="I1122" s="121" t="str">
        <f>IF($D1122="","",Lançamentos!Z1122)</f>
        <v/>
      </c>
      <c r="J1122" s="121" t="str">
        <f>IF($D1122="","",Lançamentos!AB1122)</f>
        <v/>
      </c>
      <c r="K1122" s="121" t="str">
        <f>IF($D1122="","",Lançamentos!AD1122)</f>
        <v/>
      </c>
      <c r="L1122" s="121" t="str">
        <f>IF($D1122="","",Lançamentos!AF1122)</f>
        <v/>
      </c>
      <c r="M1122" s="121" t="str">
        <f>IF($D1122="","",Lançamentos!AH1122)</f>
        <v/>
      </c>
      <c r="N1122" s="121" t="str">
        <f>IF($D1122="","",Lançamentos!AJ1122)</f>
        <v/>
      </c>
      <c r="O1122" s="124" t="str">
        <f t="shared" si="97"/>
        <v/>
      </c>
      <c r="P1122" s="125" t="str">
        <f t="shared" si="98"/>
        <v/>
      </c>
      <c r="R1122" s="119">
        <f t="shared" si="95"/>
        <v>1</v>
      </c>
      <c r="S1122" s="119">
        <f t="shared" si="95"/>
        <v>1</v>
      </c>
      <c r="T1122" s="119">
        <f t="shared" si="95"/>
        <v>1</v>
      </c>
      <c r="U1122" s="119">
        <f t="shared" si="95"/>
        <v>1</v>
      </c>
      <c r="V1122" s="119">
        <f t="shared" si="95"/>
        <v>1</v>
      </c>
      <c r="W1122" s="119">
        <f t="shared" si="94"/>
        <v>1</v>
      </c>
      <c r="X1122" s="119">
        <f t="shared" si="94"/>
        <v>1</v>
      </c>
      <c r="Y1122" s="119">
        <f t="shared" si="94"/>
        <v>1</v>
      </c>
      <c r="Z1122" s="119">
        <f t="shared" si="94"/>
        <v>1</v>
      </c>
      <c r="AA1122" s="119">
        <f t="shared" si="94"/>
        <v>1</v>
      </c>
      <c r="AB1122" s="119">
        <f t="shared" si="96"/>
        <v>10</v>
      </c>
    </row>
    <row r="1123" spans="3:28" ht="54.95" customHeight="1" x14ac:dyDescent="0.25">
      <c r="C1123" s="56">
        <v>1119</v>
      </c>
      <c r="D1123" s="94" t="str">
        <f>IF(Lançamentos!G1123="","",Lançamentos!G1123)</f>
        <v/>
      </c>
      <c r="E1123" s="120" t="str">
        <f>IF(D1123="","",Lançamentos!R1123)</f>
        <v/>
      </c>
      <c r="F1123" s="121" t="str">
        <f>IF($D1123="","",Lançamentos!T1123)</f>
        <v/>
      </c>
      <c r="G1123" s="121" t="str">
        <f>IF($D1123="","",Lançamentos!V1123)</f>
        <v/>
      </c>
      <c r="H1123" s="121" t="str">
        <f>IF($D1123="","",Lançamentos!X1123)</f>
        <v/>
      </c>
      <c r="I1123" s="121" t="str">
        <f>IF($D1123="","",Lançamentos!Z1123)</f>
        <v/>
      </c>
      <c r="J1123" s="121" t="str">
        <f>IF($D1123="","",Lançamentos!AB1123)</f>
        <v/>
      </c>
      <c r="K1123" s="121" t="str">
        <f>IF($D1123="","",Lançamentos!AD1123)</f>
        <v/>
      </c>
      <c r="L1123" s="121" t="str">
        <f>IF($D1123="","",Lançamentos!AF1123)</f>
        <v/>
      </c>
      <c r="M1123" s="121" t="str">
        <f>IF($D1123="","",Lançamentos!AH1123)</f>
        <v/>
      </c>
      <c r="N1123" s="121" t="str">
        <f>IF($D1123="","",Lançamentos!AJ1123)</f>
        <v/>
      </c>
      <c r="O1123" s="124" t="str">
        <f t="shared" si="97"/>
        <v/>
      </c>
      <c r="P1123" s="125" t="str">
        <f t="shared" si="98"/>
        <v/>
      </c>
      <c r="R1123" s="119">
        <f t="shared" si="95"/>
        <v>1</v>
      </c>
      <c r="S1123" s="119">
        <f t="shared" si="95"/>
        <v>1</v>
      </c>
      <c r="T1123" s="119">
        <f t="shared" si="95"/>
        <v>1</v>
      </c>
      <c r="U1123" s="119">
        <f t="shared" si="95"/>
        <v>1</v>
      </c>
      <c r="V1123" s="119">
        <f t="shared" si="95"/>
        <v>1</v>
      </c>
      <c r="W1123" s="119">
        <f t="shared" si="94"/>
        <v>1</v>
      </c>
      <c r="X1123" s="119">
        <f t="shared" si="94"/>
        <v>1</v>
      </c>
      <c r="Y1123" s="119">
        <f t="shared" si="94"/>
        <v>1</v>
      </c>
      <c r="Z1123" s="119">
        <f t="shared" si="94"/>
        <v>1</v>
      </c>
      <c r="AA1123" s="119">
        <f t="shared" si="94"/>
        <v>1</v>
      </c>
      <c r="AB1123" s="119">
        <f t="shared" si="96"/>
        <v>10</v>
      </c>
    </row>
    <row r="1124" spans="3:28" ht="54.95" customHeight="1" x14ac:dyDescent="0.25">
      <c r="C1124" s="56">
        <v>1120</v>
      </c>
      <c r="D1124" s="94" t="str">
        <f>IF(Lançamentos!G1124="","",Lançamentos!G1124)</f>
        <v/>
      </c>
      <c r="E1124" s="120" t="str">
        <f>IF(D1124="","",Lançamentos!R1124)</f>
        <v/>
      </c>
      <c r="F1124" s="121" t="str">
        <f>IF($D1124="","",Lançamentos!T1124)</f>
        <v/>
      </c>
      <c r="G1124" s="121" t="str">
        <f>IF($D1124="","",Lançamentos!V1124)</f>
        <v/>
      </c>
      <c r="H1124" s="121" t="str">
        <f>IF($D1124="","",Lançamentos!X1124)</f>
        <v/>
      </c>
      <c r="I1124" s="121" t="str">
        <f>IF($D1124="","",Lançamentos!Z1124)</f>
        <v/>
      </c>
      <c r="J1124" s="121" t="str">
        <f>IF($D1124="","",Lançamentos!AB1124)</f>
        <v/>
      </c>
      <c r="K1124" s="121" t="str">
        <f>IF($D1124="","",Lançamentos!AD1124)</f>
        <v/>
      </c>
      <c r="L1124" s="121" t="str">
        <f>IF($D1124="","",Lançamentos!AF1124)</f>
        <v/>
      </c>
      <c r="M1124" s="121" t="str">
        <f>IF($D1124="","",Lançamentos!AH1124)</f>
        <v/>
      </c>
      <c r="N1124" s="121" t="str">
        <f>IF($D1124="","",Lançamentos!AJ1124)</f>
        <v/>
      </c>
      <c r="O1124" s="124" t="str">
        <f t="shared" si="97"/>
        <v/>
      </c>
      <c r="P1124" s="125" t="str">
        <f t="shared" si="98"/>
        <v/>
      </c>
      <c r="R1124" s="119">
        <f t="shared" si="95"/>
        <v>1</v>
      </c>
      <c r="S1124" s="119">
        <f t="shared" si="95"/>
        <v>1</v>
      </c>
      <c r="T1124" s="119">
        <f t="shared" si="95"/>
        <v>1</v>
      </c>
      <c r="U1124" s="119">
        <f t="shared" si="95"/>
        <v>1</v>
      </c>
      <c r="V1124" s="119">
        <f t="shared" si="95"/>
        <v>1</v>
      </c>
      <c r="W1124" s="119">
        <f t="shared" si="94"/>
        <v>1</v>
      </c>
      <c r="X1124" s="119">
        <f t="shared" si="94"/>
        <v>1</v>
      </c>
      <c r="Y1124" s="119">
        <f t="shared" si="94"/>
        <v>1</v>
      </c>
      <c r="Z1124" s="119">
        <f t="shared" si="94"/>
        <v>1</v>
      </c>
      <c r="AA1124" s="119">
        <f t="shared" si="94"/>
        <v>1</v>
      </c>
      <c r="AB1124" s="119">
        <f t="shared" si="96"/>
        <v>10</v>
      </c>
    </row>
    <row r="1125" spans="3:28" ht="54.95" customHeight="1" x14ac:dyDescent="0.25">
      <c r="C1125" s="56">
        <v>1121</v>
      </c>
      <c r="D1125" s="94" t="str">
        <f>IF(Lançamentos!G1125="","",Lançamentos!G1125)</f>
        <v/>
      </c>
      <c r="E1125" s="120" t="str">
        <f>IF(D1125="","",Lançamentos!R1125)</f>
        <v/>
      </c>
      <c r="F1125" s="121" t="str">
        <f>IF($D1125="","",Lançamentos!T1125)</f>
        <v/>
      </c>
      <c r="G1125" s="121" t="str">
        <f>IF($D1125="","",Lançamentos!V1125)</f>
        <v/>
      </c>
      <c r="H1125" s="121" t="str">
        <f>IF($D1125="","",Lançamentos!X1125)</f>
        <v/>
      </c>
      <c r="I1125" s="121" t="str">
        <f>IF($D1125="","",Lançamentos!Z1125)</f>
        <v/>
      </c>
      <c r="J1125" s="121" t="str">
        <f>IF($D1125="","",Lançamentos!AB1125)</f>
        <v/>
      </c>
      <c r="K1125" s="121" t="str">
        <f>IF($D1125="","",Lançamentos!AD1125)</f>
        <v/>
      </c>
      <c r="L1125" s="121" t="str">
        <f>IF($D1125="","",Lançamentos!AF1125)</f>
        <v/>
      </c>
      <c r="M1125" s="121" t="str">
        <f>IF($D1125="","",Lançamentos!AH1125)</f>
        <v/>
      </c>
      <c r="N1125" s="121" t="str">
        <f>IF($D1125="","",Lançamentos!AJ1125)</f>
        <v/>
      </c>
      <c r="O1125" s="124" t="str">
        <f t="shared" si="97"/>
        <v/>
      </c>
      <c r="P1125" s="125" t="str">
        <f t="shared" si="98"/>
        <v/>
      </c>
      <c r="R1125" s="119">
        <f t="shared" si="95"/>
        <v>1</v>
      </c>
      <c r="S1125" s="119">
        <f t="shared" si="95"/>
        <v>1</v>
      </c>
      <c r="T1125" s="119">
        <f t="shared" si="95"/>
        <v>1</v>
      </c>
      <c r="U1125" s="119">
        <f t="shared" si="95"/>
        <v>1</v>
      </c>
      <c r="V1125" s="119">
        <f t="shared" si="95"/>
        <v>1</v>
      </c>
      <c r="W1125" s="119">
        <f t="shared" si="94"/>
        <v>1</v>
      </c>
      <c r="X1125" s="119">
        <f t="shared" si="94"/>
        <v>1</v>
      </c>
      <c r="Y1125" s="119">
        <f t="shared" si="94"/>
        <v>1</v>
      </c>
      <c r="Z1125" s="119">
        <f t="shared" si="94"/>
        <v>1</v>
      </c>
      <c r="AA1125" s="119">
        <f t="shared" si="94"/>
        <v>1</v>
      </c>
      <c r="AB1125" s="119">
        <f t="shared" si="96"/>
        <v>10</v>
      </c>
    </row>
    <row r="1126" spans="3:28" ht="54.95" customHeight="1" x14ac:dyDescent="0.25">
      <c r="C1126" s="56">
        <v>1122</v>
      </c>
      <c r="D1126" s="94" t="str">
        <f>IF(Lançamentos!G1126="","",Lançamentos!G1126)</f>
        <v/>
      </c>
      <c r="E1126" s="120" t="str">
        <f>IF(D1126="","",Lançamentos!R1126)</f>
        <v/>
      </c>
      <c r="F1126" s="121" t="str">
        <f>IF($D1126="","",Lançamentos!T1126)</f>
        <v/>
      </c>
      <c r="G1126" s="121" t="str">
        <f>IF($D1126="","",Lançamentos!V1126)</f>
        <v/>
      </c>
      <c r="H1126" s="121" t="str">
        <f>IF($D1126="","",Lançamentos!X1126)</f>
        <v/>
      </c>
      <c r="I1126" s="121" t="str">
        <f>IF($D1126="","",Lançamentos!Z1126)</f>
        <v/>
      </c>
      <c r="J1126" s="121" t="str">
        <f>IF($D1126="","",Lançamentos!AB1126)</f>
        <v/>
      </c>
      <c r="K1126" s="121" t="str">
        <f>IF($D1126="","",Lançamentos!AD1126)</f>
        <v/>
      </c>
      <c r="L1126" s="121" t="str">
        <f>IF($D1126="","",Lançamentos!AF1126)</f>
        <v/>
      </c>
      <c r="M1126" s="121" t="str">
        <f>IF($D1126="","",Lançamentos!AH1126)</f>
        <v/>
      </c>
      <c r="N1126" s="121" t="str">
        <f>IF($D1126="","",Lançamentos!AJ1126)</f>
        <v/>
      </c>
      <c r="O1126" s="124" t="str">
        <f t="shared" si="97"/>
        <v/>
      </c>
      <c r="P1126" s="125" t="str">
        <f t="shared" si="98"/>
        <v/>
      </c>
      <c r="R1126" s="119">
        <f t="shared" si="95"/>
        <v>1</v>
      </c>
      <c r="S1126" s="119">
        <f t="shared" si="95"/>
        <v>1</v>
      </c>
      <c r="T1126" s="119">
        <f t="shared" si="95"/>
        <v>1</v>
      </c>
      <c r="U1126" s="119">
        <f t="shared" si="95"/>
        <v>1</v>
      </c>
      <c r="V1126" s="119">
        <f t="shared" si="95"/>
        <v>1</v>
      </c>
      <c r="W1126" s="119">
        <f t="shared" si="94"/>
        <v>1</v>
      </c>
      <c r="X1126" s="119">
        <f t="shared" si="94"/>
        <v>1</v>
      </c>
      <c r="Y1126" s="119">
        <f t="shared" si="94"/>
        <v>1</v>
      </c>
      <c r="Z1126" s="119">
        <f t="shared" si="94"/>
        <v>1</v>
      </c>
      <c r="AA1126" s="119">
        <f t="shared" si="94"/>
        <v>1</v>
      </c>
      <c r="AB1126" s="119">
        <f t="shared" si="96"/>
        <v>10</v>
      </c>
    </row>
    <row r="1127" spans="3:28" ht="54.95" customHeight="1" x14ac:dyDescent="0.25">
      <c r="C1127" s="56">
        <v>1123</v>
      </c>
      <c r="D1127" s="94" t="str">
        <f>IF(Lançamentos!G1127="","",Lançamentos!G1127)</f>
        <v/>
      </c>
      <c r="E1127" s="120" t="str">
        <f>IF(D1127="","",Lançamentos!R1127)</f>
        <v/>
      </c>
      <c r="F1127" s="121" t="str">
        <f>IF($D1127="","",Lançamentos!T1127)</f>
        <v/>
      </c>
      <c r="G1127" s="121" t="str">
        <f>IF($D1127="","",Lançamentos!V1127)</f>
        <v/>
      </c>
      <c r="H1127" s="121" t="str">
        <f>IF($D1127="","",Lançamentos!X1127)</f>
        <v/>
      </c>
      <c r="I1127" s="121" t="str">
        <f>IF($D1127="","",Lançamentos!Z1127)</f>
        <v/>
      </c>
      <c r="J1127" s="121" t="str">
        <f>IF($D1127="","",Lançamentos!AB1127)</f>
        <v/>
      </c>
      <c r="K1127" s="121" t="str">
        <f>IF($D1127="","",Lançamentos!AD1127)</f>
        <v/>
      </c>
      <c r="L1127" s="121" t="str">
        <f>IF($D1127="","",Lançamentos!AF1127)</f>
        <v/>
      </c>
      <c r="M1127" s="121" t="str">
        <f>IF($D1127="","",Lançamentos!AH1127)</f>
        <v/>
      </c>
      <c r="N1127" s="121" t="str">
        <f>IF($D1127="","",Lançamentos!AJ1127)</f>
        <v/>
      </c>
      <c r="O1127" s="124" t="str">
        <f t="shared" si="97"/>
        <v/>
      </c>
      <c r="P1127" s="125" t="str">
        <f t="shared" si="98"/>
        <v/>
      </c>
      <c r="R1127" s="119">
        <f t="shared" si="95"/>
        <v>1</v>
      </c>
      <c r="S1127" s="119">
        <f t="shared" si="95"/>
        <v>1</v>
      </c>
      <c r="T1127" s="119">
        <f t="shared" si="95"/>
        <v>1</v>
      </c>
      <c r="U1127" s="119">
        <f t="shared" si="95"/>
        <v>1</v>
      </c>
      <c r="V1127" s="119">
        <f t="shared" si="95"/>
        <v>1</v>
      </c>
      <c r="W1127" s="119">
        <f t="shared" si="94"/>
        <v>1</v>
      </c>
      <c r="X1127" s="119">
        <f t="shared" si="94"/>
        <v>1</v>
      </c>
      <c r="Y1127" s="119">
        <f t="shared" si="94"/>
        <v>1</v>
      </c>
      <c r="Z1127" s="119">
        <f t="shared" si="94"/>
        <v>1</v>
      </c>
      <c r="AA1127" s="119">
        <f t="shared" si="94"/>
        <v>1</v>
      </c>
      <c r="AB1127" s="119">
        <f t="shared" si="96"/>
        <v>10</v>
      </c>
    </row>
    <row r="1128" spans="3:28" ht="54.95" customHeight="1" x14ac:dyDescent="0.25">
      <c r="C1128" s="56">
        <v>1124</v>
      </c>
      <c r="D1128" s="94" t="str">
        <f>IF(Lançamentos!G1128="","",Lançamentos!G1128)</f>
        <v/>
      </c>
      <c r="E1128" s="120" t="str">
        <f>IF(D1128="","",Lançamentos!R1128)</f>
        <v/>
      </c>
      <c r="F1128" s="121" t="str">
        <f>IF($D1128="","",Lançamentos!T1128)</f>
        <v/>
      </c>
      <c r="G1128" s="121" t="str">
        <f>IF($D1128="","",Lançamentos!V1128)</f>
        <v/>
      </c>
      <c r="H1128" s="121" t="str">
        <f>IF($D1128="","",Lançamentos!X1128)</f>
        <v/>
      </c>
      <c r="I1128" s="121" t="str">
        <f>IF($D1128="","",Lançamentos!Z1128)</f>
        <v/>
      </c>
      <c r="J1128" s="121" t="str">
        <f>IF($D1128="","",Lançamentos!AB1128)</f>
        <v/>
      </c>
      <c r="K1128" s="121" t="str">
        <f>IF($D1128="","",Lançamentos!AD1128)</f>
        <v/>
      </c>
      <c r="L1128" s="121" t="str">
        <f>IF($D1128="","",Lançamentos!AF1128)</f>
        <v/>
      </c>
      <c r="M1128" s="121" t="str">
        <f>IF($D1128="","",Lançamentos!AH1128)</f>
        <v/>
      </c>
      <c r="N1128" s="121" t="str">
        <f>IF($D1128="","",Lançamentos!AJ1128)</f>
        <v/>
      </c>
      <c r="O1128" s="124" t="str">
        <f t="shared" si="97"/>
        <v/>
      </c>
      <c r="P1128" s="125" t="str">
        <f t="shared" si="98"/>
        <v/>
      </c>
      <c r="R1128" s="119">
        <f t="shared" si="95"/>
        <v>1</v>
      </c>
      <c r="S1128" s="119">
        <f t="shared" si="95"/>
        <v>1</v>
      </c>
      <c r="T1128" s="119">
        <f t="shared" si="95"/>
        <v>1</v>
      </c>
      <c r="U1128" s="119">
        <f t="shared" si="95"/>
        <v>1</v>
      </c>
      <c r="V1128" s="119">
        <f t="shared" si="95"/>
        <v>1</v>
      </c>
      <c r="W1128" s="119">
        <f t="shared" si="94"/>
        <v>1</v>
      </c>
      <c r="X1128" s="119">
        <f t="shared" si="94"/>
        <v>1</v>
      </c>
      <c r="Y1128" s="119">
        <f t="shared" si="94"/>
        <v>1</v>
      </c>
      <c r="Z1128" s="119">
        <f t="shared" si="94"/>
        <v>1</v>
      </c>
      <c r="AA1128" s="119">
        <f t="shared" si="94"/>
        <v>1</v>
      </c>
      <c r="AB1128" s="119">
        <f t="shared" si="96"/>
        <v>10</v>
      </c>
    </row>
    <row r="1129" spans="3:28" ht="54.95" customHeight="1" x14ac:dyDescent="0.25">
      <c r="C1129" s="56">
        <v>1125</v>
      </c>
      <c r="D1129" s="94" t="str">
        <f>IF(Lançamentos!G1129="","",Lançamentos!G1129)</f>
        <v/>
      </c>
      <c r="E1129" s="120" t="str">
        <f>IF(D1129="","",Lançamentos!R1129)</f>
        <v/>
      </c>
      <c r="F1129" s="121" t="str">
        <f>IF($D1129="","",Lançamentos!T1129)</f>
        <v/>
      </c>
      <c r="G1129" s="121" t="str">
        <f>IF($D1129="","",Lançamentos!V1129)</f>
        <v/>
      </c>
      <c r="H1129" s="121" t="str">
        <f>IF($D1129="","",Lançamentos!X1129)</f>
        <v/>
      </c>
      <c r="I1129" s="121" t="str">
        <f>IF($D1129="","",Lançamentos!Z1129)</f>
        <v/>
      </c>
      <c r="J1129" s="121" t="str">
        <f>IF($D1129="","",Lançamentos!AB1129)</f>
        <v/>
      </c>
      <c r="K1129" s="121" t="str">
        <f>IF($D1129="","",Lançamentos!AD1129)</f>
        <v/>
      </c>
      <c r="L1129" s="121" t="str">
        <f>IF($D1129="","",Lançamentos!AF1129)</f>
        <v/>
      </c>
      <c r="M1129" s="121" t="str">
        <f>IF($D1129="","",Lançamentos!AH1129)</f>
        <v/>
      </c>
      <c r="N1129" s="121" t="str">
        <f>IF($D1129="","",Lançamentos!AJ1129)</f>
        <v/>
      </c>
      <c r="O1129" s="124" t="str">
        <f t="shared" si="97"/>
        <v/>
      </c>
      <c r="P1129" s="125" t="str">
        <f t="shared" si="98"/>
        <v/>
      </c>
      <c r="R1129" s="119">
        <f t="shared" si="95"/>
        <v>1</v>
      </c>
      <c r="S1129" s="119">
        <f t="shared" si="95"/>
        <v>1</v>
      </c>
      <c r="T1129" s="119">
        <f t="shared" si="95"/>
        <v>1</v>
      </c>
      <c r="U1129" s="119">
        <f t="shared" si="95"/>
        <v>1</v>
      </c>
      <c r="V1129" s="119">
        <f t="shared" si="95"/>
        <v>1</v>
      </c>
      <c r="W1129" s="119">
        <f t="shared" si="94"/>
        <v>1</v>
      </c>
      <c r="X1129" s="119">
        <f t="shared" si="94"/>
        <v>1</v>
      </c>
      <c r="Y1129" s="119">
        <f t="shared" si="94"/>
        <v>1</v>
      </c>
      <c r="Z1129" s="119">
        <f t="shared" si="94"/>
        <v>1</v>
      </c>
      <c r="AA1129" s="119">
        <f t="shared" si="94"/>
        <v>1</v>
      </c>
      <c r="AB1129" s="119">
        <f t="shared" si="96"/>
        <v>10</v>
      </c>
    </row>
    <row r="1130" spans="3:28" ht="54.95" customHeight="1" x14ac:dyDescent="0.25">
      <c r="C1130" s="56">
        <v>1126</v>
      </c>
      <c r="D1130" s="94" t="str">
        <f>IF(Lançamentos!G1130="","",Lançamentos!G1130)</f>
        <v/>
      </c>
      <c r="E1130" s="120" t="str">
        <f>IF(D1130="","",Lançamentos!R1130)</f>
        <v/>
      </c>
      <c r="F1130" s="121" t="str">
        <f>IF($D1130="","",Lançamentos!T1130)</f>
        <v/>
      </c>
      <c r="G1130" s="121" t="str">
        <f>IF($D1130="","",Lançamentos!V1130)</f>
        <v/>
      </c>
      <c r="H1130" s="121" t="str">
        <f>IF($D1130="","",Lançamentos!X1130)</f>
        <v/>
      </c>
      <c r="I1130" s="121" t="str">
        <f>IF($D1130="","",Lançamentos!Z1130)</f>
        <v/>
      </c>
      <c r="J1130" s="121" t="str">
        <f>IF($D1130="","",Lançamentos!AB1130)</f>
        <v/>
      </c>
      <c r="K1130" s="121" t="str">
        <f>IF($D1130="","",Lançamentos!AD1130)</f>
        <v/>
      </c>
      <c r="L1130" s="121" t="str">
        <f>IF($D1130="","",Lançamentos!AF1130)</f>
        <v/>
      </c>
      <c r="M1130" s="121" t="str">
        <f>IF($D1130="","",Lançamentos!AH1130)</f>
        <v/>
      </c>
      <c r="N1130" s="121" t="str">
        <f>IF($D1130="","",Lançamentos!AJ1130)</f>
        <v/>
      </c>
      <c r="O1130" s="124" t="str">
        <f t="shared" si="97"/>
        <v/>
      </c>
      <c r="P1130" s="125" t="str">
        <f t="shared" si="98"/>
        <v/>
      </c>
      <c r="R1130" s="119">
        <f t="shared" si="95"/>
        <v>1</v>
      </c>
      <c r="S1130" s="119">
        <f t="shared" si="95"/>
        <v>1</v>
      </c>
      <c r="T1130" s="119">
        <f t="shared" si="95"/>
        <v>1</v>
      </c>
      <c r="U1130" s="119">
        <f t="shared" si="95"/>
        <v>1</v>
      </c>
      <c r="V1130" s="119">
        <f t="shared" si="95"/>
        <v>1</v>
      </c>
      <c r="W1130" s="119">
        <f t="shared" si="94"/>
        <v>1</v>
      </c>
      <c r="X1130" s="119">
        <f t="shared" si="94"/>
        <v>1</v>
      </c>
      <c r="Y1130" s="119">
        <f t="shared" si="94"/>
        <v>1</v>
      </c>
      <c r="Z1130" s="119">
        <f t="shared" si="94"/>
        <v>1</v>
      </c>
      <c r="AA1130" s="119">
        <f t="shared" si="94"/>
        <v>1</v>
      </c>
      <c r="AB1130" s="119">
        <f t="shared" si="96"/>
        <v>10</v>
      </c>
    </row>
    <row r="1131" spans="3:28" ht="54.95" customHeight="1" x14ac:dyDescent="0.25">
      <c r="C1131" s="56">
        <v>1127</v>
      </c>
      <c r="D1131" s="94" t="str">
        <f>IF(Lançamentos!G1131="","",Lançamentos!G1131)</f>
        <v/>
      </c>
      <c r="E1131" s="120" t="str">
        <f>IF(D1131="","",Lançamentos!R1131)</f>
        <v/>
      </c>
      <c r="F1131" s="121" t="str">
        <f>IF($D1131="","",Lançamentos!T1131)</f>
        <v/>
      </c>
      <c r="G1131" s="121" t="str">
        <f>IF($D1131="","",Lançamentos!V1131)</f>
        <v/>
      </c>
      <c r="H1131" s="121" t="str">
        <f>IF($D1131="","",Lançamentos!X1131)</f>
        <v/>
      </c>
      <c r="I1131" s="121" t="str">
        <f>IF($D1131="","",Lançamentos!Z1131)</f>
        <v/>
      </c>
      <c r="J1131" s="121" t="str">
        <f>IF($D1131="","",Lançamentos!AB1131)</f>
        <v/>
      </c>
      <c r="K1131" s="121" t="str">
        <f>IF($D1131="","",Lançamentos!AD1131)</f>
        <v/>
      </c>
      <c r="L1131" s="121" t="str">
        <f>IF($D1131="","",Lançamentos!AF1131)</f>
        <v/>
      </c>
      <c r="M1131" s="121" t="str">
        <f>IF($D1131="","",Lançamentos!AH1131)</f>
        <v/>
      </c>
      <c r="N1131" s="121" t="str">
        <f>IF($D1131="","",Lançamentos!AJ1131)</f>
        <v/>
      </c>
      <c r="O1131" s="124" t="str">
        <f t="shared" si="97"/>
        <v/>
      </c>
      <c r="P1131" s="125" t="str">
        <f t="shared" si="98"/>
        <v/>
      </c>
      <c r="R1131" s="119">
        <f t="shared" si="95"/>
        <v>1</v>
      </c>
      <c r="S1131" s="119">
        <f t="shared" si="95"/>
        <v>1</v>
      </c>
      <c r="T1131" s="119">
        <f t="shared" si="95"/>
        <v>1</v>
      </c>
      <c r="U1131" s="119">
        <f t="shared" si="95"/>
        <v>1</v>
      </c>
      <c r="V1131" s="119">
        <f t="shared" si="95"/>
        <v>1</v>
      </c>
      <c r="W1131" s="119">
        <f t="shared" si="94"/>
        <v>1</v>
      </c>
      <c r="X1131" s="119">
        <f t="shared" si="94"/>
        <v>1</v>
      </c>
      <c r="Y1131" s="119">
        <f t="shared" si="94"/>
        <v>1</v>
      </c>
      <c r="Z1131" s="119">
        <f t="shared" si="94"/>
        <v>1</v>
      </c>
      <c r="AA1131" s="119">
        <f t="shared" si="94"/>
        <v>1</v>
      </c>
      <c r="AB1131" s="119">
        <f t="shared" si="96"/>
        <v>10</v>
      </c>
    </row>
    <row r="1132" spans="3:28" ht="54.95" customHeight="1" x14ac:dyDescent="0.25">
      <c r="C1132" s="56">
        <v>1128</v>
      </c>
      <c r="D1132" s="94" t="str">
        <f>IF(Lançamentos!G1132="","",Lançamentos!G1132)</f>
        <v/>
      </c>
      <c r="E1132" s="120" t="str">
        <f>IF(D1132="","",Lançamentos!R1132)</f>
        <v/>
      </c>
      <c r="F1132" s="121" t="str">
        <f>IF($D1132="","",Lançamentos!T1132)</f>
        <v/>
      </c>
      <c r="G1132" s="121" t="str">
        <f>IF($D1132="","",Lançamentos!V1132)</f>
        <v/>
      </c>
      <c r="H1132" s="121" t="str">
        <f>IF($D1132="","",Lançamentos!X1132)</f>
        <v/>
      </c>
      <c r="I1132" s="121" t="str">
        <f>IF($D1132="","",Lançamentos!Z1132)</f>
        <v/>
      </c>
      <c r="J1132" s="121" t="str">
        <f>IF($D1132="","",Lançamentos!AB1132)</f>
        <v/>
      </c>
      <c r="K1132" s="121" t="str">
        <f>IF($D1132="","",Lançamentos!AD1132)</f>
        <v/>
      </c>
      <c r="L1132" s="121" t="str">
        <f>IF($D1132="","",Lançamentos!AF1132)</f>
        <v/>
      </c>
      <c r="M1132" s="121" t="str">
        <f>IF($D1132="","",Lançamentos!AH1132)</f>
        <v/>
      </c>
      <c r="N1132" s="121" t="str">
        <f>IF($D1132="","",Lançamentos!AJ1132)</f>
        <v/>
      </c>
      <c r="O1132" s="124" t="str">
        <f t="shared" si="97"/>
        <v/>
      </c>
      <c r="P1132" s="125" t="str">
        <f t="shared" si="98"/>
        <v/>
      </c>
      <c r="R1132" s="119">
        <f t="shared" si="95"/>
        <v>1</v>
      </c>
      <c r="S1132" s="119">
        <f t="shared" si="95"/>
        <v>1</v>
      </c>
      <c r="T1132" s="119">
        <f t="shared" si="95"/>
        <v>1</v>
      </c>
      <c r="U1132" s="119">
        <f t="shared" si="95"/>
        <v>1</v>
      </c>
      <c r="V1132" s="119">
        <f t="shared" si="95"/>
        <v>1</v>
      </c>
      <c r="W1132" s="119">
        <f t="shared" si="94"/>
        <v>1</v>
      </c>
      <c r="X1132" s="119">
        <f t="shared" si="94"/>
        <v>1</v>
      </c>
      <c r="Y1132" s="119">
        <f t="shared" si="94"/>
        <v>1</v>
      </c>
      <c r="Z1132" s="119">
        <f t="shared" si="94"/>
        <v>1</v>
      </c>
      <c r="AA1132" s="119">
        <f t="shared" si="94"/>
        <v>1</v>
      </c>
      <c r="AB1132" s="119">
        <f t="shared" si="96"/>
        <v>10</v>
      </c>
    </row>
    <row r="1133" spans="3:28" ht="54.95" customHeight="1" x14ac:dyDescent="0.25">
      <c r="C1133" s="56">
        <v>1129</v>
      </c>
      <c r="D1133" s="94" t="str">
        <f>IF(Lançamentos!G1133="","",Lançamentos!G1133)</f>
        <v/>
      </c>
      <c r="E1133" s="120" t="str">
        <f>IF(D1133="","",Lançamentos!R1133)</f>
        <v/>
      </c>
      <c r="F1133" s="121" t="str">
        <f>IF($D1133="","",Lançamentos!T1133)</f>
        <v/>
      </c>
      <c r="G1133" s="121" t="str">
        <f>IF($D1133="","",Lançamentos!V1133)</f>
        <v/>
      </c>
      <c r="H1133" s="121" t="str">
        <f>IF($D1133="","",Lançamentos!X1133)</f>
        <v/>
      </c>
      <c r="I1133" s="121" t="str">
        <f>IF($D1133="","",Lançamentos!Z1133)</f>
        <v/>
      </c>
      <c r="J1133" s="121" t="str">
        <f>IF($D1133="","",Lançamentos!AB1133)</f>
        <v/>
      </c>
      <c r="K1133" s="121" t="str">
        <f>IF($D1133="","",Lançamentos!AD1133)</f>
        <v/>
      </c>
      <c r="L1133" s="121" t="str">
        <f>IF($D1133="","",Lançamentos!AF1133)</f>
        <v/>
      </c>
      <c r="M1133" s="121" t="str">
        <f>IF($D1133="","",Lançamentos!AH1133)</f>
        <v/>
      </c>
      <c r="N1133" s="121" t="str">
        <f>IF($D1133="","",Lançamentos!AJ1133)</f>
        <v/>
      </c>
      <c r="O1133" s="124" t="str">
        <f t="shared" si="97"/>
        <v/>
      </c>
      <c r="P1133" s="125" t="str">
        <f t="shared" si="98"/>
        <v/>
      </c>
      <c r="R1133" s="119">
        <f t="shared" si="95"/>
        <v>1</v>
      </c>
      <c r="S1133" s="119">
        <f t="shared" si="95"/>
        <v>1</v>
      </c>
      <c r="T1133" s="119">
        <f t="shared" si="95"/>
        <v>1</v>
      </c>
      <c r="U1133" s="119">
        <f t="shared" si="95"/>
        <v>1</v>
      </c>
      <c r="V1133" s="119">
        <f t="shared" si="95"/>
        <v>1</v>
      </c>
      <c r="W1133" s="119">
        <f t="shared" si="94"/>
        <v>1</v>
      </c>
      <c r="X1133" s="119">
        <f t="shared" si="94"/>
        <v>1</v>
      </c>
      <c r="Y1133" s="119">
        <f t="shared" si="94"/>
        <v>1</v>
      </c>
      <c r="Z1133" s="119">
        <f t="shared" si="94"/>
        <v>1</v>
      </c>
      <c r="AA1133" s="119">
        <f t="shared" si="94"/>
        <v>1</v>
      </c>
      <c r="AB1133" s="119">
        <f t="shared" si="96"/>
        <v>10</v>
      </c>
    </row>
    <row r="1134" spans="3:28" ht="54.95" customHeight="1" x14ac:dyDescent="0.25">
      <c r="C1134" s="56">
        <v>1130</v>
      </c>
      <c r="D1134" s="94" t="str">
        <f>IF(Lançamentos!G1134="","",Lançamentos!G1134)</f>
        <v/>
      </c>
      <c r="E1134" s="120" t="str">
        <f>IF(D1134="","",Lançamentos!R1134)</f>
        <v/>
      </c>
      <c r="F1134" s="121" t="str">
        <f>IF($D1134="","",Lançamentos!T1134)</f>
        <v/>
      </c>
      <c r="G1134" s="121" t="str">
        <f>IF($D1134="","",Lançamentos!V1134)</f>
        <v/>
      </c>
      <c r="H1134" s="121" t="str">
        <f>IF($D1134="","",Lançamentos!X1134)</f>
        <v/>
      </c>
      <c r="I1134" s="121" t="str">
        <f>IF($D1134="","",Lançamentos!Z1134)</f>
        <v/>
      </c>
      <c r="J1134" s="121" t="str">
        <f>IF($D1134="","",Lançamentos!AB1134)</f>
        <v/>
      </c>
      <c r="K1134" s="121" t="str">
        <f>IF($D1134="","",Lançamentos!AD1134)</f>
        <v/>
      </c>
      <c r="L1134" s="121" t="str">
        <f>IF($D1134="","",Lançamentos!AF1134)</f>
        <v/>
      </c>
      <c r="M1134" s="121" t="str">
        <f>IF($D1134="","",Lançamentos!AH1134)</f>
        <v/>
      </c>
      <c r="N1134" s="121" t="str">
        <f>IF($D1134="","",Lançamentos!AJ1134)</f>
        <v/>
      </c>
      <c r="O1134" s="124" t="str">
        <f t="shared" si="97"/>
        <v/>
      </c>
      <c r="P1134" s="125" t="str">
        <f t="shared" si="98"/>
        <v/>
      </c>
      <c r="R1134" s="119">
        <f t="shared" si="95"/>
        <v>1</v>
      </c>
      <c r="S1134" s="119">
        <f t="shared" si="95"/>
        <v>1</v>
      </c>
      <c r="T1134" s="119">
        <f t="shared" si="95"/>
        <v>1</v>
      </c>
      <c r="U1134" s="119">
        <f t="shared" si="95"/>
        <v>1</v>
      </c>
      <c r="V1134" s="119">
        <f t="shared" si="95"/>
        <v>1</v>
      </c>
      <c r="W1134" s="119">
        <f t="shared" si="94"/>
        <v>1</v>
      </c>
      <c r="X1134" s="119">
        <f t="shared" si="94"/>
        <v>1</v>
      </c>
      <c r="Y1134" s="119">
        <f t="shared" si="94"/>
        <v>1</v>
      </c>
      <c r="Z1134" s="119">
        <f t="shared" si="94"/>
        <v>1</v>
      </c>
      <c r="AA1134" s="119">
        <f t="shared" si="94"/>
        <v>1</v>
      </c>
      <c r="AB1134" s="119">
        <f t="shared" si="96"/>
        <v>10</v>
      </c>
    </row>
    <row r="1135" spans="3:28" ht="54.95" customHeight="1" x14ac:dyDescent="0.25">
      <c r="C1135" s="56">
        <v>1131</v>
      </c>
      <c r="D1135" s="94" t="str">
        <f>IF(Lançamentos!G1135="","",Lançamentos!G1135)</f>
        <v/>
      </c>
      <c r="E1135" s="120" t="str">
        <f>IF(D1135="","",Lançamentos!R1135)</f>
        <v/>
      </c>
      <c r="F1135" s="121" t="str">
        <f>IF($D1135="","",Lançamentos!T1135)</f>
        <v/>
      </c>
      <c r="G1135" s="121" t="str">
        <f>IF($D1135="","",Lançamentos!V1135)</f>
        <v/>
      </c>
      <c r="H1135" s="121" t="str">
        <f>IF($D1135="","",Lançamentos!X1135)</f>
        <v/>
      </c>
      <c r="I1135" s="121" t="str">
        <f>IF($D1135="","",Lançamentos!Z1135)</f>
        <v/>
      </c>
      <c r="J1135" s="121" t="str">
        <f>IF($D1135="","",Lançamentos!AB1135)</f>
        <v/>
      </c>
      <c r="K1135" s="121" t="str">
        <f>IF($D1135="","",Lançamentos!AD1135)</f>
        <v/>
      </c>
      <c r="L1135" s="121" t="str">
        <f>IF($D1135="","",Lançamentos!AF1135)</f>
        <v/>
      </c>
      <c r="M1135" s="121" t="str">
        <f>IF($D1135="","",Lançamentos!AH1135)</f>
        <v/>
      </c>
      <c r="N1135" s="121" t="str">
        <f>IF($D1135="","",Lançamentos!AJ1135)</f>
        <v/>
      </c>
      <c r="O1135" s="124" t="str">
        <f t="shared" si="97"/>
        <v/>
      </c>
      <c r="P1135" s="125" t="str">
        <f t="shared" si="98"/>
        <v/>
      </c>
      <c r="R1135" s="119">
        <f t="shared" si="95"/>
        <v>1</v>
      </c>
      <c r="S1135" s="119">
        <f t="shared" si="95"/>
        <v>1</v>
      </c>
      <c r="T1135" s="119">
        <f t="shared" si="95"/>
        <v>1</v>
      </c>
      <c r="U1135" s="119">
        <f t="shared" si="95"/>
        <v>1</v>
      </c>
      <c r="V1135" s="119">
        <f t="shared" si="95"/>
        <v>1</v>
      </c>
      <c r="W1135" s="119">
        <f t="shared" si="94"/>
        <v>1</v>
      </c>
      <c r="X1135" s="119">
        <f t="shared" si="94"/>
        <v>1</v>
      </c>
      <c r="Y1135" s="119">
        <f t="shared" si="94"/>
        <v>1</v>
      </c>
      <c r="Z1135" s="119">
        <f t="shared" si="94"/>
        <v>1</v>
      </c>
      <c r="AA1135" s="119">
        <f t="shared" si="94"/>
        <v>1</v>
      </c>
      <c r="AB1135" s="119">
        <f t="shared" si="96"/>
        <v>10</v>
      </c>
    </row>
    <row r="1136" spans="3:28" ht="54.95" customHeight="1" x14ac:dyDescent="0.25">
      <c r="C1136" s="56">
        <v>1132</v>
      </c>
      <c r="D1136" s="94" t="str">
        <f>IF(Lançamentos!G1136="","",Lançamentos!G1136)</f>
        <v/>
      </c>
      <c r="E1136" s="120" t="str">
        <f>IF(D1136="","",Lançamentos!R1136)</f>
        <v/>
      </c>
      <c r="F1136" s="121" t="str">
        <f>IF($D1136="","",Lançamentos!T1136)</f>
        <v/>
      </c>
      <c r="G1136" s="121" t="str">
        <f>IF($D1136="","",Lançamentos!V1136)</f>
        <v/>
      </c>
      <c r="H1136" s="121" t="str">
        <f>IF($D1136="","",Lançamentos!X1136)</f>
        <v/>
      </c>
      <c r="I1136" s="121" t="str">
        <f>IF($D1136="","",Lançamentos!Z1136)</f>
        <v/>
      </c>
      <c r="J1136" s="121" t="str">
        <f>IF($D1136="","",Lançamentos!AB1136)</f>
        <v/>
      </c>
      <c r="K1136" s="121" t="str">
        <f>IF($D1136="","",Lançamentos!AD1136)</f>
        <v/>
      </c>
      <c r="L1136" s="121" t="str">
        <f>IF($D1136="","",Lançamentos!AF1136)</f>
        <v/>
      </c>
      <c r="M1136" s="121" t="str">
        <f>IF($D1136="","",Lançamentos!AH1136)</f>
        <v/>
      </c>
      <c r="N1136" s="121" t="str">
        <f>IF($D1136="","",Lançamentos!AJ1136)</f>
        <v/>
      </c>
      <c r="O1136" s="124" t="str">
        <f t="shared" si="97"/>
        <v/>
      </c>
      <c r="P1136" s="125" t="str">
        <f t="shared" si="98"/>
        <v/>
      </c>
      <c r="R1136" s="119">
        <f t="shared" si="95"/>
        <v>1</v>
      </c>
      <c r="S1136" s="119">
        <f t="shared" si="95"/>
        <v>1</v>
      </c>
      <c r="T1136" s="119">
        <f t="shared" si="95"/>
        <v>1</v>
      </c>
      <c r="U1136" s="119">
        <f t="shared" si="95"/>
        <v>1</v>
      </c>
      <c r="V1136" s="119">
        <f t="shared" si="95"/>
        <v>1</v>
      </c>
      <c r="W1136" s="119">
        <f t="shared" si="94"/>
        <v>1</v>
      </c>
      <c r="X1136" s="119">
        <f t="shared" si="94"/>
        <v>1</v>
      </c>
      <c r="Y1136" s="119">
        <f t="shared" si="94"/>
        <v>1</v>
      </c>
      <c r="Z1136" s="119">
        <f t="shared" si="94"/>
        <v>1</v>
      </c>
      <c r="AA1136" s="119">
        <f t="shared" si="94"/>
        <v>1</v>
      </c>
      <c r="AB1136" s="119">
        <f t="shared" si="96"/>
        <v>10</v>
      </c>
    </row>
    <row r="1137" spans="3:28" ht="54.95" customHeight="1" x14ac:dyDescent="0.25">
      <c r="C1137" s="56">
        <v>1133</v>
      </c>
      <c r="D1137" s="94" t="str">
        <f>IF(Lançamentos!G1137="","",Lançamentos!G1137)</f>
        <v/>
      </c>
      <c r="E1137" s="120" t="str">
        <f>IF(D1137="","",Lançamentos!R1137)</f>
        <v/>
      </c>
      <c r="F1137" s="121" t="str">
        <f>IF($D1137="","",Lançamentos!T1137)</f>
        <v/>
      </c>
      <c r="G1137" s="121" t="str">
        <f>IF($D1137="","",Lançamentos!V1137)</f>
        <v/>
      </c>
      <c r="H1137" s="121" t="str">
        <f>IF($D1137="","",Lançamentos!X1137)</f>
        <v/>
      </c>
      <c r="I1137" s="121" t="str">
        <f>IF($D1137="","",Lançamentos!Z1137)</f>
        <v/>
      </c>
      <c r="J1137" s="121" t="str">
        <f>IF($D1137="","",Lançamentos!AB1137)</f>
        <v/>
      </c>
      <c r="K1137" s="121" t="str">
        <f>IF($D1137="","",Lançamentos!AD1137)</f>
        <v/>
      </c>
      <c r="L1137" s="121" t="str">
        <f>IF($D1137="","",Lançamentos!AF1137)</f>
        <v/>
      </c>
      <c r="M1137" s="121" t="str">
        <f>IF($D1137="","",Lançamentos!AH1137)</f>
        <v/>
      </c>
      <c r="N1137" s="121" t="str">
        <f>IF($D1137="","",Lançamentos!AJ1137)</f>
        <v/>
      </c>
      <c r="O1137" s="124" t="str">
        <f t="shared" si="97"/>
        <v/>
      </c>
      <c r="P1137" s="125" t="str">
        <f t="shared" si="98"/>
        <v/>
      </c>
      <c r="R1137" s="119">
        <f t="shared" si="95"/>
        <v>1</v>
      </c>
      <c r="S1137" s="119">
        <f t="shared" si="95"/>
        <v>1</v>
      </c>
      <c r="T1137" s="119">
        <f t="shared" si="95"/>
        <v>1</v>
      </c>
      <c r="U1137" s="119">
        <f t="shared" si="95"/>
        <v>1</v>
      </c>
      <c r="V1137" s="119">
        <f t="shared" si="95"/>
        <v>1</v>
      </c>
      <c r="W1137" s="119">
        <f t="shared" si="94"/>
        <v>1</v>
      </c>
      <c r="X1137" s="119">
        <f t="shared" si="94"/>
        <v>1</v>
      </c>
      <c r="Y1137" s="119">
        <f t="shared" si="94"/>
        <v>1</v>
      </c>
      <c r="Z1137" s="119">
        <f t="shared" si="94"/>
        <v>1</v>
      </c>
      <c r="AA1137" s="119">
        <f t="shared" si="94"/>
        <v>1</v>
      </c>
      <c r="AB1137" s="119">
        <f t="shared" si="96"/>
        <v>10</v>
      </c>
    </row>
    <row r="1138" spans="3:28" ht="54.95" customHeight="1" x14ac:dyDescent="0.25">
      <c r="C1138" s="56">
        <v>1134</v>
      </c>
      <c r="D1138" s="94" t="str">
        <f>IF(Lançamentos!G1138="","",Lançamentos!G1138)</f>
        <v/>
      </c>
      <c r="E1138" s="120" t="str">
        <f>IF(D1138="","",Lançamentos!R1138)</f>
        <v/>
      </c>
      <c r="F1138" s="121" t="str">
        <f>IF($D1138="","",Lançamentos!T1138)</f>
        <v/>
      </c>
      <c r="G1138" s="121" t="str">
        <f>IF($D1138="","",Lançamentos!V1138)</f>
        <v/>
      </c>
      <c r="H1138" s="121" t="str">
        <f>IF($D1138="","",Lançamentos!X1138)</f>
        <v/>
      </c>
      <c r="I1138" s="121" t="str">
        <f>IF($D1138="","",Lançamentos!Z1138)</f>
        <v/>
      </c>
      <c r="J1138" s="121" t="str">
        <f>IF($D1138="","",Lançamentos!AB1138)</f>
        <v/>
      </c>
      <c r="K1138" s="121" t="str">
        <f>IF($D1138="","",Lançamentos!AD1138)</f>
        <v/>
      </c>
      <c r="L1138" s="121" t="str">
        <f>IF($D1138="","",Lançamentos!AF1138)</f>
        <v/>
      </c>
      <c r="M1138" s="121" t="str">
        <f>IF($D1138="","",Lançamentos!AH1138)</f>
        <v/>
      </c>
      <c r="N1138" s="121" t="str">
        <f>IF($D1138="","",Lançamentos!AJ1138)</f>
        <v/>
      </c>
      <c r="O1138" s="124" t="str">
        <f t="shared" si="97"/>
        <v/>
      </c>
      <c r="P1138" s="125" t="str">
        <f t="shared" si="98"/>
        <v/>
      </c>
      <c r="R1138" s="119">
        <f t="shared" si="95"/>
        <v>1</v>
      </c>
      <c r="S1138" s="119">
        <f t="shared" si="95"/>
        <v>1</v>
      </c>
      <c r="T1138" s="119">
        <f t="shared" si="95"/>
        <v>1</v>
      </c>
      <c r="U1138" s="119">
        <f t="shared" si="95"/>
        <v>1</v>
      </c>
      <c r="V1138" s="119">
        <f t="shared" si="95"/>
        <v>1</v>
      </c>
      <c r="W1138" s="119">
        <f t="shared" si="94"/>
        <v>1</v>
      </c>
      <c r="X1138" s="119">
        <f t="shared" si="94"/>
        <v>1</v>
      </c>
      <c r="Y1138" s="119">
        <f t="shared" si="94"/>
        <v>1</v>
      </c>
      <c r="Z1138" s="119">
        <f t="shared" si="94"/>
        <v>1</v>
      </c>
      <c r="AA1138" s="119">
        <f t="shared" si="94"/>
        <v>1</v>
      </c>
      <c r="AB1138" s="119">
        <f t="shared" si="96"/>
        <v>10</v>
      </c>
    </row>
    <row r="1139" spans="3:28" ht="54.95" customHeight="1" x14ac:dyDescent="0.25">
      <c r="C1139" s="56">
        <v>1135</v>
      </c>
      <c r="D1139" s="94" t="str">
        <f>IF(Lançamentos!G1139="","",Lançamentos!G1139)</f>
        <v/>
      </c>
      <c r="E1139" s="120" t="str">
        <f>IF(D1139="","",Lançamentos!R1139)</f>
        <v/>
      </c>
      <c r="F1139" s="121" t="str">
        <f>IF($D1139="","",Lançamentos!T1139)</f>
        <v/>
      </c>
      <c r="G1139" s="121" t="str">
        <f>IF($D1139="","",Lançamentos!V1139)</f>
        <v/>
      </c>
      <c r="H1139" s="121" t="str">
        <f>IF($D1139="","",Lançamentos!X1139)</f>
        <v/>
      </c>
      <c r="I1139" s="121" t="str">
        <f>IF($D1139="","",Lançamentos!Z1139)</f>
        <v/>
      </c>
      <c r="J1139" s="121" t="str">
        <f>IF($D1139="","",Lançamentos!AB1139)</f>
        <v/>
      </c>
      <c r="K1139" s="121" t="str">
        <f>IF($D1139="","",Lançamentos!AD1139)</f>
        <v/>
      </c>
      <c r="L1139" s="121" t="str">
        <f>IF($D1139="","",Lançamentos!AF1139)</f>
        <v/>
      </c>
      <c r="M1139" s="121" t="str">
        <f>IF($D1139="","",Lançamentos!AH1139)</f>
        <v/>
      </c>
      <c r="N1139" s="121" t="str">
        <f>IF($D1139="","",Lançamentos!AJ1139)</f>
        <v/>
      </c>
      <c r="O1139" s="124" t="str">
        <f t="shared" si="97"/>
        <v/>
      </c>
      <c r="P1139" s="125" t="str">
        <f t="shared" si="98"/>
        <v/>
      </c>
      <c r="R1139" s="119">
        <f t="shared" si="95"/>
        <v>1</v>
      </c>
      <c r="S1139" s="119">
        <f t="shared" si="95"/>
        <v>1</v>
      </c>
      <c r="T1139" s="119">
        <f t="shared" si="95"/>
        <v>1</v>
      </c>
      <c r="U1139" s="119">
        <f t="shared" si="95"/>
        <v>1</v>
      </c>
      <c r="V1139" s="119">
        <f t="shared" si="95"/>
        <v>1</v>
      </c>
      <c r="W1139" s="119">
        <f t="shared" si="94"/>
        <v>1</v>
      </c>
      <c r="X1139" s="119">
        <f t="shared" si="94"/>
        <v>1</v>
      </c>
      <c r="Y1139" s="119">
        <f t="shared" si="94"/>
        <v>1</v>
      </c>
      <c r="Z1139" s="119">
        <f t="shared" si="94"/>
        <v>1</v>
      </c>
      <c r="AA1139" s="119">
        <f t="shared" si="94"/>
        <v>1</v>
      </c>
      <c r="AB1139" s="119">
        <f t="shared" si="96"/>
        <v>10</v>
      </c>
    </row>
    <row r="1140" spans="3:28" ht="54.95" customHeight="1" x14ac:dyDescent="0.25">
      <c r="C1140" s="56">
        <v>1136</v>
      </c>
      <c r="D1140" s="94" t="str">
        <f>IF(Lançamentos!G1140="","",Lançamentos!G1140)</f>
        <v/>
      </c>
      <c r="E1140" s="120" t="str">
        <f>IF(D1140="","",Lançamentos!R1140)</f>
        <v/>
      </c>
      <c r="F1140" s="121" t="str">
        <f>IF($D1140="","",Lançamentos!T1140)</f>
        <v/>
      </c>
      <c r="G1140" s="121" t="str">
        <f>IF($D1140="","",Lançamentos!V1140)</f>
        <v/>
      </c>
      <c r="H1140" s="121" t="str">
        <f>IF($D1140="","",Lançamentos!X1140)</f>
        <v/>
      </c>
      <c r="I1140" s="121" t="str">
        <f>IF($D1140="","",Lançamentos!Z1140)</f>
        <v/>
      </c>
      <c r="J1140" s="121" t="str">
        <f>IF($D1140="","",Lançamentos!AB1140)</f>
        <v/>
      </c>
      <c r="K1140" s="121" t="str">
        <f>IF($D1140="","",Lançamentos!AD1140)</f>
        <v/>
      </c>
      <c r="L1140" s="121" t="str">
        <f>IF($D1140="","",Lançamentos!AF1140)</f>
        <v/>
      </c>
      <c r="M1140" s="121" t="str">
        <f>IF($D1140="","",Lançamentos!AH1140)</f>
        <v/>
      </c>
      <c r="N1140" s="121" t="str">
        <f>IF($D1140="","",Lançamentos!AJ1140)</f>
        <v/>
      </c>
      <c r="O1140" s="124" t="str">
        <f t="shared" si="97"/>
        <v/>
      </c>
      <c r="P1140" s="125" t="str">
        <f t="shared" si="98"/>
        <v/>
      </c>
      <c r="R1140" s="119">
        <f t="shared" si="95"/>
        <v>1</v>
      </c>
      <c r="S1140" s="119">
        <f t="shared" si="95"/>
        <v>1</v>
      </c>
      <c r="T1140" s="119">
        <f t="shared" si="95"/>
        <v>1</v>
      </c>
      <c r="U1140" s="119">
        <f t="shared" si="95"/>
        <v>1</v>
      </c>
      <c r="V1140" s="119">
        <f t="shared" si="95"/>
        <v>1</v>
      </c>
      <c r="W1140" s="119">
        <f t="shared" si="94"/>
        <v>1</v>
      </c>
      <c r="X1140" s="119">
        <f t="shared" si="94"/>
        <v>1</v>
      </c>
      <c r="Y1140" s="119">
        <f t="shared" si="94"/>
        <v>1</v>
      </c>
      <c r="Z1140" s="119">
        <f t="shared" si="94"/>
        <v>1</v>
      </c>
      <c r="AA1140" s="119">
        <f t="shared" si="94"/>
        <v>1</v>
      </c>
      <c r="AB1140" s="119">
        <f t="shared" si="96"/>
        <v>10</v>
      </c>
    </row>
    <row r="1141" spans="3:28" ht="54.95" customHeight="1" x14ac:dyDescent="0.25">
      <c r="C1141" s="56">
        <v>1137</v>
      </c>
      <c r="D1141" s="94" t="str">
        <f>IF(Lançamentos!G1141="","",Lançamentos!G1141)</f>
        <v/>
      </c>
      <c r="E1141" s="120" t="str">
        <f>IF(D1141="","",Lançamentos!R1141)</f>
        <v/>
      </c>
      <c r="F1141" s="121" t="str">
        <f>IF($D1141="","",Lançamentos!T1141)</f>
        <v/>
      </c>
      <c r="G1141" s="121" t="str">
        <f>IF($D1141="","",Lançamentos!V1141)</f>
        <v/>
      </c>
      <c r="H1141" s="121" t="str">
        <f>IF($D1141="","",Lançamentos!X1141)</f>
        <v/>
      </c>
      <c r="I1141" s="121" t="str">
        <f>IF($D1141="","",Lançamentos!Z1141)</f>
        <v/>
      </c>
      <c r="J1141" s="121" t="str">
        <f>IF($D1141="","",Lançamentos!AB1141)</f>
        <v/>
      </c>
      <c r="K1141" s="121" t="str">
        <f>IF($D1141="","",Lançamentos!AD1141)</f>
        <v/>
      </c>
      <c r="L1141" s="121" t="str">
        <f>IF($D1141="","",Lançamentos!AF1141)</f>
        <v/>
      </c>
      <c r="M1141" s="121" t="str">
        <f>IF($D1141="","",Lançamentos!AH1141)</f>
        <v/>
      </c>
      <c r="N1141" s="121" t="str">
        <f>IF($D1141="","",Lançamentos!AJ1141)</f>
        <v/>
      </c>
      <c r="O1141" s="124" t="str">
        <f t="shared" si="97"/>
        <v/>
      </c>
      <c r="P1141" s="125" t="str">
        <f t="shared" si="98"/>
        <v/>
      </c>
      <c r="R1141" s="119">
        <f t="shared" si="95"/>
        <v>1</v>
      </c>
      <c r="S1141" s="119">
        <f t="shared" si="95"/>
        <v>1</v>
      </c>
      <c r="T1141" s="119">
        <f t="shared" si="95"/>
        <v>1</v>
      </c>
      <c r="U1141" s="119">
        <f t="shared" si="95"/>
        <v>1</v>
      </c>
      <c r="V1141" s="119">
        <f t="shared" si="95"/>
        <v>1</v>
      </c>
      <c r="W1141" s="119">
        <f t="shared" ref="W1141:AA1191" si="99">IF(J1141=0,0,1)</f>
        <v>1</v>
      </c>
      <c r="X1141" s="119">
        <f t="shared" si="99"/>
        <v>1</v>
      </c>
      <c r="Y1141" s="119">
        <f t="shared" si="99"/>
        <v>1</v>
      </c>
      <c r="Z1141" s="119">
        <f t="shared" si="99"/>
        <v>1</v>
      </c>
      <c r="AA1141" s="119">
        <f t="shared" si="99"/>
        <v>1</v>
      </c>
      <c r="AB1141" s="119">
        <f t="shared" si="96"/>
        <v>10</v>
      </c>
    </row>
    <row r="1142" spans="3:28" ht="54.95" customHeight="1" x14ac:dyDescent="0.25">
      <c r="C1142" s="56">
        <v>1138</v>
      </c>
      <c r="D1142" s="94" t="str">
        <f>IF(Lançamentos!G1142="","",Lançamentos!G1142)</f>
        <v/>
      </c>
      <c r="E1142" s="120" t="str">
        <f>IF(D1142="","",Lançamentos!R1142)</f>
        <v/>
      </c>
      <c r="F1142" s="121" t="str">
        <f>IF($D1142="","",Lançamentos!T1142)</f>
        <v/>
      </c>
      <c r="G1142" s="121" t="str">
        <f>IF($D1142="","",Lançamentos!V1142)</f>
        <v/>
      </c>
      <c r="H1142" s="121" t="str">
        <f>IF($D1142="","",Lançamentos!X1142)</f>
        <v/>
      </c>
      <c r="I1142" s="121" t="str">
        <f>IF($D1142="","",Lançamentos!Z1142)</f>
        <v/>
      </c>
      <c r="J1142" s="121" t="str">
        <f>IF($D1142="","",Lançamentos!AB1142)</f>
        <v/>
      </c>
      <c r="K1142" s="121" t="str">
        <f>IF($D1142="","",Lançamentos!AD1142)</f>
        <v/>
      </c>
      <c r="L1142" s="121" t="str">
        <f>IF($D1142="","",Lançamentos!AF1142)</f>
        <v/>
      </c>
      <c r="M1142" s="121" t="str">
        <f>IF($D1142="","",Lançamentos!AH1142)</f>
        <v/>
      </c>
      <c r="N1142" s="121" t="str">
        <f>IF($D1142="","",Lançamentos!AJ1142)</f>
        <v/>
      </c>
      <c r="O1142" s="124" t="str">
        <f t="shared" si="97"/>
        <v/>
      </c>
      <c r="P1142" s="125" t="str">
        <f t="shared" si="98"/>
        <v/>
      </c>
      <c r="R1142" s="119">
        <f t="shared" ref="R1142:V1192" si="100">IF(E1142=0,0,1)</f>
        <v>1</v>
      </c>
      <c r="S1142" s="119">
        <f t="shared" si="100"/>
        <v>1</v>
      </c>
      <c r="T1142" s="119">
        <f t="shared" si="100"/>
        <v>1</v>
      </c>
      <c r="U1142" s="119">
        <f t="shared" si="100"/>
        <v>1</v>
      </c>
      <c r="V1142" s="119">
        <f t="shared" si="100"/>
        <v>1</v>
      </c>
      <c r="W1142" s="119">
        <f t="shared" si="99"/>
        <v>1</v>
      </c>
      <c r="X1142" s="119">
        <f t="shared" si="99"/>
        <v>1</v>
      </c>
      <c r="Y1142" s="119">
        <f t="shared" si="99"/>
        <v>1</v>
      </c>
      <c r="Z1142" s="119">
        <f t="shared" si="99"/>
        <v>1</v>
      </c>
      <c r="AA1142" s="119">
        <f t="shared" si="99"/>
        <v>1</v>
      </c>
      <c r="AB1142" s="119">
        <f t="shared" si="96"/>
        <v>10</v>
      </c>
    </row>
    <row r="1143" spans="3:28" ht="54.95" customHeight="1" x14ac:dyDescent="0.25">
      <c r="C1143" s="56">
        <v>1139</v>
      </c>
      <c r="D1143" s="94" t="str">
        <f>IF(Lançamentos!G1143="","",Lançamentos!G1143)</f>
        <v/>
      </c>
      <c r="E1143" s="120" t="str">
        <f>IF(D1143="","",Lançamentos!R1143)</f>
        <v/>
      </c>
      <c r="F1143" s="121" t="str">
        <f>IF($D1143="","",Lançamentos!T1143)</f>
        <v/>
      </c>
      <c r="G1143" s="121" t="str">
        <f>IF($D1143="","",Lançamentos!V1143)</f>
        <v/>
      </c>
      <c r="H1143" s="121" t="str">
        <f>IF($D1143="","",Lançamentos!X1143)</f>
        <v/>
      </c>
      <c r="I1143" s="121" t="str">
        <f>IF($D1143="","",Lançamentos!Z1143)</f>
        <v/>
      </c>
      <c r="J1143" s="121" t="str">
        <f>IF($D1143="","",Lançamentos!AB1143)</f>
        <v/>
      </c>
      <c r="K1143" s="121" t="str">
        <f>IF($D1143="","",Lançamentos!AD1143)</f>
        <v/>
      </c>
      <c r="L1143" s="121" t="str">
        <f>IF($D1143="","",Lançamentos!AF1143)</f>
        <v/>
      </c>
      <c r="M1143" s="121" t="str">
        <f>IF($D1143="","",Lançamentos!AH1143)</f>
        <v/>
      </c>
      <c r="N1143" s="121" t="str">
        <f>IF($D1143="","",Lançamentos!AJ1143)</f>
        <v/>
      </c>
      <c r="O1143" s="124" t="str">
        <f t="shared" si="97"/>
        <v/>
      </c>
      <c r="P1143" s="125" t="str">
        <f t="shared" si="98"/>
        <v/>
      </c>
      <c r="R1143" s="119">
        <f t="shared" si="100"/>
        <v>1</v>
      </c>
      <c r="S1143" s="119">
        <f t="shared" si="100"/>
        <v>1</v>
      </c>
      <c r="T1143" s="119">
        <f t="shared" si="100"/>
        <v>1</v>
      </c>
      <c r="U1143" s="119">
        <f t="shared" si="100"/>
        <v>1</v>
      </c>
      <c r="V1143" s="119">
        <f t="shared" si="100"/>
        <v>1</v>
      </c>
      <c r="W1143" s="119">
        <f t="shared" si="99"/>
        <v>1</v>
      </c>
      <c r="X1143" s="119">
        <f t="shared" si="99"/>
        <v>1</v>
      </c>
      <c r="Y1143" s="119">
        <f t="shared" si="99"/>
        <v>1</v>
      </c>
      <c r="Z1143" s="119">
        <f t="shared" si="99"/>
        <v>1</v>
      </c>
      <c r="AA1143" s="119">
        <f t="shared" si="99"/>
        <v>1</v>
      </c>
      <c r="AB1143" s="119">
        <f t="shared" si="96"/>
        <v>10</v>
      </c>
    </row>
    <row r="1144" spans="3:28" ht="54.95" customHeight="1" x14ac:dyDescent="0.25">
      <c r="C1144" s="56">
        <v>1140</v>
      </c>
      <c r="D1144" s="94" t="str">
        <f>IF(Lançamentos!G1144="","",Lançamentos!G1144)</f>
        <v/>
      </c>
      <c r="E1144" s="120" t="str">
        <f>IF(D1144="","",Lançamentos!R1144)</f>
        <v/>
      </c>
      <c r="F1144" s="121" t="str">
        <f>IF($D1144="","",Lançamentos!T1144)</f>
        <v/>
      </c>
      <c r="G1144" s="121" t="str">
        <f>IF($D1144="","",Lançamentos!V1144)</f>
        <v/>
      </c>
      <c r="H1144" s="121" t="str">
        <f>IF($D1144="","",Lançamentos!X1144)</f>
        <v/>
      </c>
      <c r="I1144" s="121" t="str">
        <f>IF($D1144="","",Lançamentos!Z1144)</f>
        <v/>
      </c>
      <c r="J1144" s="121" t="str">
        <f>IF($D1144="","",Lançamentos!AB1144)</f>
        <v/>
      </c>
      <c r="K1144" s="121" t="str">
        <f>IF($D1144="","",Lançamentos!AD1144)</f>
        <v/>
      </c>
      <c r="L1144" s="121" t="str">
        <f>IF($D1144="","",Lançamentos!AF1144)</f>
        <v/>
      </c>
      <c r="M1144" s="121" t="str">
        <f>IF($D1144="","",Lançamentos!AH1144)</f>
        <v/>
      </c>
      <c r="N1144" s="121" t="str">
        <f>IF($D1144="","",Lançamentos!AJ1144)</f>
        <v/>
      </c>
      <c r="O1144" s="124" t="str">
        <f t="shared" si="97"/>
        <v/>
      </c>
      <c r="P1144" s="125" t="str">
        <f t="shared" si="98"/>
        <v/>
      </c>
      <c r="R1144" s="119">
        <f t="shared" si="100"/>
        <v>1</v>
      </c>
      <c r="S1144" s="119">
        <f t="shared" si="100"/>
        <v>1</v>
      </c>
      <c r="T1144" s="119">
        <f t="shared" si="100"/>
        <v>1</v>
      </c>
      <c r="U1144" s="119">
        <f t="shared" si="100"/>
        <v>1</v>
      </c>
      <c r="V1144" s="119">
        <f t="shared" si="100"/>
        <v>1</v>
      </c>
      <c r="W1144" s="119">
        <f t="shared" si="99"/>
        <v>1</v>
      </c>
      <c r="X1144" s="119">
        <f t="shared" si="99"/>
        <v>1</v>
      </c>
      <c r="Y1144" s="119">
        <f t="shared" si="99"/>
        <v>1</v>
      </c>
      <c r="Z1144" s="119">
        <f t="shared" si="99"/>
        <v>1</v>
      </c>
      <c r="AA1144" s="119">
        <f t="shared" si="99"/>
        <v>1</v>
      </c>
      <c r="AB1144" s="119">
        <f t="shared" si="96"/>
        <v>10</v>
      </c>
    </row>
    <row r="1145" spans="3:28" ht="54.95" customHeight="1" x14ac:dyDescent="0.25">
      <c r="C1145" s="56">
        <v>1141</v>
      </c>
      <c r="D1145" s="94" t="str">
        <f>IF(Lançamentos!G1145="","",Lançamentos!G1145)</f>
        <v/>
      </c>
      <c r="E1145" s="120" t="str">
        <f>IF(D1145="","",Lançamentos!R1145)</f>
        <v/>
      </c>
      <c r="F1145" s="121" t="str">
        <f>IF($D1145="","",Lançamentos!T1145)</f>
        <v/>
      </c>
      <c r="G1145" s="121" t="str">
        <f>IF($D1145="","",Lançamentos!V1145)</f>
        <v/>
      </c>
      <c r="H1145" s="121" t="str">
        <f>IF($D1145="","",Lançamentos!X1145)</f>
        <v/>
      </c>
      <c r="I1145" s="121" t="str">
        <f>IF($D1145="","",Lançamentos!Z1145)</f>
        <v/>
      </c>
      <c r="J1145" s="121" t="str">
        <f>IF($D1145="","",Lançamentos!AB1145)</f>
        <v/>
      </c>
      <c r="K1145" s="121" t="str">
        <f>IF($D1145="","",Lançamentos!AD1145)</f>
        <v/>
      </c>
      <c r="L1145" s="121" t="str">
        <f>IF($D1145="","",Lançamentos!AF1145)</f>
        <v/>
      </c>
      <c r="M1145" s="121" t="str">
        <f>IF($D1145="","",Lançamentos!AH1145)</f>
        <v/>
      </c>
      <c r="N1145" s="121" t="str">
        <f>IF($D1145="","",Lançamentos!AJ1145)</f>
        <v/>
      </c>
      <c r="O1145" s="124" t="str">
        <f t="shared" si="97"/>
        <v/>
      </c>
      <c r="P1145" s="125" t="str">
        <f t="shared" si="98"/>
        <v/>
      </c>
      <c r="R1145" s="119">
        <f t="shared" si="100"/>
        <v>1</v>
      </c>
      <c r="S1145" s="119">
        <f t="shared" si="100"/>
        <v>1</v>
      </c>
      <c r="T1145" s="119">
        <f t="shared" si="100"/>
        <v>1</v>
      </c>
      <c r="U1145" s="119">
        <f t="shared" si="100"/>
        <v>1</v>
      </c>
      <c r="V1145" s="119">
        <f t="shared" si="100"/>
        <v>1</v>
      </c>
      <c r="W1145" s="119">
        <f t="shared" si="99"/>
        <v>1</v>
      </c>
      <c r="X1145" s="119">
        <f t="shared" si="99"/>
        <v>1</v>
      </c>
      <c r="Y1145" s="119">
        <f t="shared" si="99"/>
        <v>1</v>
      </c>
      <c r="Z1145" s="119">
        <f t="shared" si="99"/>
        <v>1</v>
      </c>
      <c r="AA1145" s="119">
        <f t="shared" si="99"/>
        <v>1</v>
      </c>
      <c r="AB1145" s="119">
        <f t="shared" si="96"/>
        <v>10</v>
      </c>
    </row>
    <row r="1146" spans="3:28" ht="54.95" customHeight="1" x14ac:dyDescent="0.25">
      <c r="C1146" s="56">
        <v>1142</v>
      </c>
      <c r="D1146" s="94" t="str">
        <f>IF(Lançamentos!G1146="","",Lançamentos!G1146)</f>
        <v/>
      </c>
      <c r="E1146" s="120" t="str">
        <f>IF(D1146="","",Lançamentos!R1146)</f>
        <v/>
      </c>
      <c r="F1146" s="121" t="str">
        <f>IF($D1146="","",Lançamentos!T1146)</f>
        <v/>
      </c>
      <c r="G1146" s="121" t="str">
        <f>IF($D1146="","",Lançamentos!V1146)</f>
        <v/>
      </c>
      <c r="H1146" s="121" t="str">
        <f>IF($D1146="","",Lançamentos!X1146)</f>
        <v/>
      </c>
      <c r="I1146" s="121" t="str">
        <f>IF($D1146="","",Lançamentos!Z1146)</f>
        <v/>
      </c>
      <c r="J1146" s="121" t="str">
        <f>IF($D1146="","",Lançamentos!AB1146)</f>
        <v/>
      </c>
      <c r="K1146" s="121" t="str">
        <f>IF($D1146="","",Lançamentos!AD1146)</f>
        <v/>
      </c>
      <c r="L1146" s="121" t="str">
        <f>IF($D1146="","",Lançamentos!AF1146)</f>
        <v/>
      </c>
      <c r="M1146" s="121" t="str">
        <f>IF($D1146="","",Lançamentos!AH1146)</f>
        <v/>
      </c>
      <c r="N1146" s="121" t="str">
        <f>IF($D1146="","",Lançamentos!AJ1146)</f>
        <v/>
      </c>
      <c r="O1146" s="124" t="str">
        <f t="shared" si="97"/>
        <v/>
      </c>
      <c r="P1146" s="125" t="str">
        <f t="shared" si="98"/>
        <v/>
      </c>
      <c r="R1146" s="119">
        <f t="shared" si="100"/>
        <v>1</v>
      </c>
      <c r="S1146" s="119">
        <f t="shared" si="100"/>
        <v>1</v>
      </c>
      <c r="T1146" s="119">
        <f t="shared" si="100"/>
        <v>1</v>
      </c>
      <c r="U1146" s="119">
        <f t="shared" si="100"/>
        <v>1</v>
      </c>
      <c r="V1146" s="119">
        <f t="shared" si="100"/>
        <v>1</v>
      </c>
      <c r="W1146" s="119">
        <f t="shared" si="99"/>
        <v>1</v>
      </c>
      <c r="X1146" s="119">
        <f t="shared" si="99"/>
        <v>1</v>
      </c>
      <c r="Y1146" s="119">
        <f t="shared" si="99"/>
        <v>1</v>
      </c>
      <c r="Z1146" s="119">
        <f t="shared" si="99"/>
        <v>1</v>
      </c>
      <c r="AA1146" s="119">
        <f t="shared" si="99"/>
        <v>1</v>
      </c>
      <c r="AB1146" s="119">
        <f t="shared" si="96"/>
        <v>10</v>
      </c>
    </row>
    <row r="1147" spans="3:28" ht="54.95" customHeight="1" x14ac:dyDescent="0.25">
      <c r="C1147" s="56">
        <v>1143</v>
      </c>
      <c r="D1147" s="94" t="str">
        <f>IF(Lançamentos!G1147="","",Lançamentos!G1147)</f>
        <v/>
      </c>
      <c r="E1147" s="120" t="str">
        <f>IF(D1147="","",Lançamentos!R1147)</f>
        <v/>
      </c>
      <c r="F1147" s="121" t="str">
        <f>IF($D1147="","",Lançamentos!T1147)</f>
        <v/>
      </c>
      <c r="G1147" s="121" t="str">
        <f>IF($D1147="","",Lançamentos!V1147)</f>
        <v/>
      </c>
      <c r="H1147" s="121" t="str">
        <f>IF($D1147="","",Lançamentos!X1147)</f>
        <v/>
      </c>
      <c r="I1147" s="121" t="str">
        <f>IF($D1147="","",Lançamentos!Z1147)</f>
        <v/>
      </c>
      <c r="J1147" s="121" t="str">
        <f>IF($D1147="","",Lançamentos!AB1147)</f>
        <v/>
      </c>
      <c r="K1147" s="121" t="str">
        <f>IF($D1147="","",Lançamentos!AD1147)</f>
        <v/>
      </c>
      <c r="L1147" s="121" t="str">
        <f>IF($D1147="","",Lançamentos!AF1147)</f>
        <v/>
      </c>
      <c r="M1147" s="121" t="str">
        <f>IF($D1147="","",Lançamentos!AH1147)</f>
        <v/>
      </c>
      <c r="N1147" s="121" t="str">
        <f>IF($D1147="","",Lançamentos!AJ1147)</f>
        <v/>
      </c>
      <c r="O1147" s="124" t="str">
        <f t="shared" si="97"/>
        <v/>
      </c>
      <c r="P1147" s="125" t="str">
        <f t="shared" si="98"/>
        <v/>
      </c>
      <c r="R1147" s="119">
        <f t="shared" si="100"/>
        <v>1</v>
      </c>
      <c r="S1147" s="119">
        <f t="shared" si="100"/>
        <v>1</v>
      </c>
      <c r="T1147" s="119">
        <f t="shared" si="100"/>
        <v>1</v>
      </c>
      <c r="U1147" s="119">
        <f t="shared" si="100"/>
        <v>1</v>
      </c>
      <c r="V1147" s="119">
        <f t="shared" si="100"/>
        <v>1</v>
      </c>
      <c r="W1147" s="119">
        <f t="shared" si="99"/>
        <v>1</v>
      </c>
      <c r="X1147" s="119">
        <f t="shared" si="99"/>
        <v>1</v>
      </c>
      <c r="Y1147" s="119">
        <f t="shared" si="99"/>
        <v>1</v>
      </c>
      <c r="Z1147" s="119">
        <f t="shared" si="99"/>
        <v>1</v>
      </c>
      <c r="AA1147" s="119">
        <f t="shared" si="99"/>
        <v>1</v>
      </c>
      <c r="AB1147" s="119">
        <f t="shared" si="96"/>
        <v>10</v>
      </c>
    </row>
    <row r="1148" spans="3:28" ht="54.95" customHeight="1" x14ac:dyDescent="0.25">
      <c r="C1148" s="56">
        <v>1144</v>
      </c>
      <c r="D1148" s="94" t="str">
        <f>IF(Lançamentos!G1148="","",Lançamentos!G1148)</f>
        <v/>
      </c>
      <c r="E1148" s="120" t="str">
        <f>IF(D1148="","",Lançamentos!R1148)</f>
        <v/>
      </c>
      <c r="F1148" s="121" t="str">
        <f>IF($D1148="","",Lançamentos!T1148)</f>
        <v/>
      </c>
      <c r="G1148" s="121" t="str">
        <f>IF($D1148="","",Lançamentos!V1148)</f>
        <v/>
      </c>
      <c r="H1148" s="121" t="str">
        <f>IF($D1148="","",Lançamentos!X1148)</f>
        <v/>
      </c>
      <c r="I1148" s="121" t="str">
        <f>IF($D1148="","",Lançamentos!Z1148)</f>
        <v/>
      </c>
      <c r="J1148" s="121" t="str">
        <f>IF($D1148="","",Lançamentos!AB1148)</f>
        <v/>
      </c>
      <c r="K1148" s="121" t="str">
        <f>IF($D1148="","",Lançamentos!AD1148)</f>
        <v/>
      </c>
      <c r="L1148" s="121" t="str">
        <f>IF($D1148="","",Lançamentos!AF1148)</f>
        <v/>
      </c>
      <c r="M1148" s="121" t="str">
        <f>IF($D1148="","",Lançamentos!AH1148)</f>
        <v/>
      </c>
      <c r="N1148" s="121" t="str">
        <f>IF($D1148="","",Lançamentos!AJ1148)</f>
        <v/>
      </c>
      <c r="O1148" s="124" t="str">
        <f t="shared" si="97"/>
        <v/>
      </c>
      <c r="P1148" s="125" t="str">
        <f t="shared" si="98"/>
        <v/>
      </c>
      <c r="R1148" s="119">
        <f t="shared" si="100"/>
        <v>1</v>
      </c>
      <c r="S1148" s="119">
        <f t="shared" si="100"/>
        <v>1</v>
      </c>
      <c r="T1148" s="119">
        <f t="shared" si="100"/>
        <v>1</v>
      </c>
      <c r="U1148" s="119">
        <f t="shared" si="100"/>
        <v>1</v>
      </c>
      <c r="V1148" s="119">
        <f t="shared" si="100"/>
        <v>1</v>
      </c>
      <c r="W1148" s="119">
        <f t="shared" si="99"/>
        <v>1</v>
      </c>
      <c r="X1148" s="119">
        <f t="shared" si="99"/>
        <v>1</v>
      </c>
      <c r="Y1148" s="119">
        <f t="shared" si="99"/>
        <v>1</v>
      </c>
      <c r="Z1148" s="119">
        <f t="shared" si="99"/>
        <v>1</v>
      </c>
      <c r="AA1148" s="119">
        <f t="shared" si="99"/>
        <v>1</v>
      </c>
      <c r="AB1148" s="119">
        <f t="shared" si="96"/>
        <v>10</v>
      </c>
    </row>
    <row r="1149" spans="3:28" ht="54.95" customHeight="1" x14ac:dyDescent="0.25">
      <c r="C1149" s="56">
        <v>1145</v>
      </c>
      <c r="D1149" s="94" t="str">
        <f>IF(Lançamentos!G1149="","",Lançamentos!G1149)</f>
        <v/>
      </c>
      <c r="E1149" s="120" t="str">
        <f>IF(D1149="","",Lançamentos!R1149)</f>
        <v/>
      </c>
      <c r="F1149" s="121" t="str">
        <f>IF($D1149="","",Lançamentos!T1149)</f>
        <v/>
      </c>
      <c r="G1149" s="121" t="str">
        <f>IF($D1149="","",Lançamentos!V1149)</f>
        <v/>
      </c>
      <c r="H1149" s="121" t="str">
        <f>IF($D1149="","",Lançamentos!X1149)</f>
        <v/>
      </c>
      <c r="I1149" s="121" t="str">
        <f>IF($D1149="","",Lançamentos!Z1149)</f>
        <v/>
      </c>
      <c r="J1149" s="121" t="str">
        <f>IF($D1149="","",Lançamentos!AB1149)</f>
        <v/>
      </c>
      <c r="K1149" s="121" t="str">
        <f>IF($D1149="","",Lançamentos!AD1149)</f>
        <v/>
      </c>
      <c r="L1149" s="121" t="str">
        <f>IF($D1149="","",Lançamentos!AF1149)</f>
        <v/>
      </c>
      <c r="M1149" s="121" t="str">
        <f>IF($D1149="","",Lançamentos!AH1149)</f>
        <v/>
      </c>
      <c r="N1149" s="121" t="str">
        <f>IF($D1149="","",Lançamentos!AJ1149)</f>
        <v/>
      </c>
      <c r="O1149" s="124" t="str">
        <f t="shared" si="97"/>
        <v/>
      </c>
      <c r="P1149" s="125" t="str">
        <f t="shared" si="98"/>
        <v/>
      </c>
      <c r="R1149" s="119">
        <f t="shared" si="100"/>
        <v>1</v>
      </c>
      <c r="S1149" s="119">
        <f t="shared" si="100"/>
        <v>1</v>
      </c>
      <c r="T1149" s="119">
        <f t="shared" si="100"/>
        <v>1</v>
      </c>
      <c r="U1149" s="119">
        <f t="shared" si="100"/>
        <v>1</v>
      </c>
      <c r="V1149" s="119">
        <f t="shared" si="100"/>
        <v>1</v>
      </c>
      <c r="W1149" s="119">
        <f t="shared" si="99"/>
        <v>1</v>
      </c>
      <c r="X1149" s="119">
        <f t="shared" si="99"/>
        <v>1</v>
      </c>
      <c r="Y1149" s="119">
        <f t="shared" si="99"/>
        <v>1</v>
      </c>
      <c r="Z1149" s="119">
        <f t="shared" si="99"/>
        <v>1</v>
      </c>
      <c r="AA1149" s="119">
        <f t="shared" si="99"/>
        <v>1</v>
      </c>
      <c r="AB1149" s="119">
        <f t="shared" si="96"/>
        <v>10</v>
      </c>
    </row>
    <row r="1150" spans="3:28" ht="54.95" customHeight="1" x14ac:dyDescent="0.25">
      <c r="C1150" s="56">
        <v>1146</v>
      </c>
      <c r="D1150" s="94" t="str">
        <f>IF(Lançamentos!G1150="","",Lançamentos!G1150)</f>
        <v/>
      </c>
      <c r="E1150" s="120" t="str">
        <f>IF(D1150="","",Lançamentos!R1150)</f>
        <v/>
      </c>
      <c r="F1150" s="121" t="str">
        <f>IF($D1150="","",Lançamentos!T1150)</f>
        <v/>
      </c>
      <c r="G1150" s="121" t="str">
        <f>IF($D1150="","",Lançamentos!V1150)</f>
        <v/>
      </c>
      <c r="H1150" s="121" t="str">
        <f>IF($D1150="","",Lançamentos!X1150)</f>
        <v/>
      </c>
      <c r="I1150" s="121" t="str">
        <f>IF($D1150="","",Lançamentos!Z1150)</f>
        <v/>
      </c>
      <c r="J1150" s="121" t="str">
        <f>IF($D1150="","",Lançamentos!AB1150)</f>
        <v/>
      </c>
      <c r="K1150" s="121" t="str">
        <f>IF($D1150="","",Lançamentos!AD1150)</f>
        <v/>
      </c>
      <c r="L1150" s="121" t="str">
        <f>IF($D1150="","",Lançamentos!AF1150)</f>
        <v/>
      </c>
      <c r="M1150" s="121" t="str">
        <f>IF($D1150="","",Lançamentos!AH1150)</f>
        <v/>
      </c>
      <c r="N1150" s="121" t="str">
        <f>IF($D1150="","",Lançamentos!AJ1150)</f>
        <v/>
      </c>
      <c r="O1150" s="124" t="str">
        <f t="shared" si="97"/>
        <v/>
      </c>
      <c r="P1150" s="125" t="str">
        <f t="shared" si="98"/>
        <v/>
      </c>
      <c r="R1150" s="119">
        <f t="shared" si="100"/>
        <v>1</v>
      </c>
      <c r="S1150" s="119">
        <f t="shared" si="100"/>
        <v>1</v>
      </c>
      <c r="T1150" s="119">
        <f t="shared" si="100"/>
        <v>1</v>
      </c>
      <c r="U1150" s="119">
        <f t="shared" si="100"/>
        <v>1</v>
      </c>
      <c r="V1150" s="119">
        <f t="shared" si="100"/>
        <v>1</v>
      </c>
      <c r="W1150" s="119">
        <f t="shared" si="99"/>
        <v>1</v>
      </c>
      <c r="X1150" s="119">
        <f t="shared" si="99"/>
        <v>1</v>
      </c>
      <c r="Y1150" s="119">
        <f t="shared" si="99"/>
        <v>1</v>
      </c>
      <c r="Z1150" s="119">
        <f t="shared" si="99"/>
        <v>1</v>
      </c>
      <c r="AA1150" s="119">
        <f t="shared" si="99"/>
        <v>1</v>
      </c>
      <c r="AB1150" s="119">
        <f t="shared" si="96"/>
        <v>10</v>
      </c>
    </row>
    <row r="1151" spans="3:28" ht="54.95" customHeight="1" x14ac:dyDescent="0.25">
      <c r="C1151" s="56">
        <v>1147</v>
      </c>
      <c r="D1151" s="94" t="str">
        <f>IF(Lançamentos!G1151="","",Lançamentos!G1151)</f>
        <v/>
      </c>
      <c r="E1151" s="120" t="str">
        <f>IF(D1151="","",Lançamentos!R1151)</f>
        <v/>
      </c>
      <c r="F1151" s="121" t="str">
        <f>IF($D1151="","",Lançamentos!T1151)</f>
        <v/>
      </c>
      <c r="G1151" s="121" t="str">
        <f>IF($D1151="","",Lançamentos!V1151)</f>
        <v/>
      </c>
      <c r="H1151" s="121" t="str">
        <f>IF($D1151="","",Lançamentos!X1151)</f>
        <v/>
      </c>
      <c r="I1151" s="121" t="str">
        <f>IF($D1151="","",Lançamentos!Z1151)</f>
        <v/>
      </c>
      <c r="J1151" s="121" t="str">
        <f>IF($D1151="","",Lançamentos!AB1151)</f>
        <v/>
      </c>
      <c r="K1151" s="121" t="str">
        <f>IF($D1151="","",Lançamentos!AD1151)</f>
        <v/>
      </c>
      <c r="L1151" s="121" t="str">
        <f>IF($D1151="","",Lançamentos!AF1151)</f>
        <v/>
      </c>
      <c r="M1151" s="121" t="str">
        <f>IF($D1151="","",Lançamentos!AH1151)</f>
        <v/>
      </c>
      <c r="N1151" s="121" t="str">
        <f>IF($D1151="","",Lançamentos!AJ1151)</f>
        <v/>
      </c>
      <c r="O1151" s="124" t="str">
        <f t="shared" si="97"/>
        <v/>
      </c>
      <c r="P1151" s="125" t="str">
        <f t="shared" si="98"/>
        <v/>
      </c>
      <c r="R1151" s="119">
        <f t="shared" si="100"/>
        <v>1</v>
      </c>
      <c r="S1151" s="119">
        <f t="shared" si="100"/>
        <v>1</v>
      </c>
      <c r="T1151" s="119">
        <f t="shared" si="100"/>
        <v>1</v>
      </c>
      <c r="U1151" s="119">
        <f t="shared" si="100"/>
        <v>1</v>
      </c>
      <c r="V1151" s="119">
        <f t="shared" si="100"/>
        <v>1</v>
      </c>
      <c r="W1151" s="119">
        <f t="shared" si="99"/>
        <v>1</v>
      </c>
      <c r="X1151" s="119">
        <f t="shared" si="99"/>
        <v>1</v>
      </c>
      <c r="Y1151" s="119">
        <f t="shared" si="99"/>
        <v>1</v>
      </c>
      <c r="Z1151" s="119">
        <f t="shared" si="99"/>
        <v>1</v>
      </c>
      <c r="AA1151" s="119">
        <f t="shared" si="99"/>
        <v>1</v>
      </c>
      <c r="AB1151" s="119">
        <f t="shared" si="96"/>
        <v>10</v>
      </c>
    </row>
    <row r="1152" spans="3:28" ht="54.95" customHeight="1" x14ac:dyDescent="0.25">
      <c r="C1152" s="56">
        <v>1148</v>
      </c>
      <c r="D1152" s="94" t="str">
        <f>IF(Lançamentos!G1152="","",Lançamentos!G1152)</f>
        <v/>
      </c>
      <c r="E1152" s="120" t="str">
        <f>IF(D1152="","",Lançamentos!R1152)</f>
        <v/>
      </c>
      <c r="F1152" s="121" t="str">
        <f>IF($D1152="","",Lançamentos!T1152)</f>
        <v/>
      </c>
      <c r="G1152" s="121" t="str">
        <f>IF($D1152="","",Lançamentos!V1152)</f>
        <v/>
      </c>
      <c r="H1152" s="121" t="str">
        <f>IF($D1152="","",Lançamentos!X1152)</f>
        <v/>
      </c>
      <c r="I1152" s="121" t="str">
        <f>IF($D1152="","",Lançamentos!Z1152)</f>
        <v/>
      </c>
      <c r="J1152" s="121" t="str">
        <f>IF($D1152="","",Lançamentos!AB1152)</f>
        <v/>
      </c>
      <c r="K1152" s="121" t="str">
        <f>IF($D1152="","",Lançamentos!AD1152)</f>
        <v/>
      </c>
      <c r="L1152" s="121" t="str">
        <f>IF($D1152="","",Lançamentos!AF1152)</f>
        <v/>
      </c>
      <c r="M1152" s="121" t="str">
        <f>IF($D1152="","",Lançamentos!AH1152)</f>
        <v/>
      </c>
      <c r="N1152" s="121" t="str">
        <f>IF($D1152="","",Lançamentos!AJ1152)</f>
        <v/>
      </c>
      <c r="O1152" s="124" t="str">
        <f t="shared" si="97"/>
        <v/>
      </c>
      <c r="P1152" s="125" t="str">
        <f t="shared" si="98"/>
        <v/>
      </c>
      <c r="R1152" s="119">
        <f t="shared" si="100"/>
        <v>1</v>
      </c>
      <c r="S1152" s="119">
        <f t="shared" si="100"/>
        <v>1</v>
      </c>
      <c r="T1152" s="119">
        <f t="shared" si="100"/>
        <v>1</v>
      </c>
      <c r="U1152" s="119">
        <f t="shared" si="100"/>
        <v>1</v>
      </c>
      <c r="V1152" s="119">
        <f t="shared" si="100"/>
        <v>1</v>
      </c>
      <c r="W1152" s="119">
        <f t="shared" si="99"/>
        <v>1</v>
      </c>
      <c r="X1152" s="119">
        <f t="shared" si="99"/>
        <v>1</v>
      </c>
      <c r="Y1152" s="119">
        <f t="shared" si="99"/>
        <v>1</v>
      </c>
      <c r="Z1152" s="119">
        <f t="shared" si="99"/>
        <v>1</v>
      </c>
      <c r="AA1152" s="119">
        <f t="shared" si="99"/>
        <v>1</v>
      </c>
      <c r="AB1152" s="119">
        <f t="shared" si="96"/>
        <v>10</v>
      </c>
    </row>
    <row r="1153" spans="3:28" ht="54.95" customHeight="1" x14ac:dyDescent="0.25">
      <c r="C1153" s="56">
        <v>1149</v>
      </c>
      <c r="D1153" s="94" t="str">
        <f>IF(Lançamentos!G1153="","",Lançamentos!G1153)</f>
        <v/>
      </c>
      <c r="E1153" s="120" t="str">
        <f>IF(D1153="","",Lançamentos!R1153)</f>
        <v/>
      </c>
      <c r="F1153" s="121" t="str">
        <f>IF($D1153="","",Lançamentos!T1153)</f>
        <v/>
      </c>
      <c r="G1153" s="121" t="str">
        <f>IF($D1153="","",Lançamentos!V1153)</f>
        <v/>
      </c>
      <c r="H1153" s="121" t="str">
        <f>IF($D1153="","",Lançamentos!X1153)</f>
        <v/>
      </c>
      <c r="I1153" s="121" t="str">
        <f>IF($D1153="","",Lançamentos!Z1153)</f>
        <v/>
      </c>
      <c r="J1153" s="121" t="str">
        <f>IF($D1153="","",Lançamentos!AB1153)</f>
        <v/>
      </c>
      <c r="K1153" s="121" t="str">
        <f>IF($D1153="","",Lançamentos!AD1153)</f>
        <v/>
      </c>
      <c r="L1153" s="121" t="str">
        <f>IF($D1153="","",Lançamentos!AF1153)</f>
        <v/>
      </c>
      <c r="M1153" s="121" t="str">
        <f>IF($D1153="","",Lançamentos!AH1153)</f>
        <v/>
      </c>
      <c r="N1153" s="121" t="str">
        <f>IF($D1153="","",Lançamentos!AJ1153)</f>
        <v/>
      </c>
      <c r="O1153" s="124" t="str">
        <f t="shared" si="97"/>
        <v/>
      </c>
      <c r="P1153" s="125" t="str">
        <f t="shared" si="98"/>
        <v/>
      </c>
      <c r="R1153" s="119">
        <f t="shared" si="100"/>
        <v>1</v>
      </c>
      <c r="S1153" s="119">
        <f t="shared" si="100"/>
        <v>1</v>
      </c>
      <c r="T1153" s="119">
        <f t="shared" si="100"/>
        <v>1</v>
      </c>
      <c r="U1153" s="119">
        <f t="shared" si="100"/>
        <v>1</v>
      </c>
      <c r="V1153" s="119">
        <f t="shared" si="100"/>
        <v>1</v>
      </c>
      <c r="W1153" s="119">
        <f t="shared" si="99"/>
        <v>1</v>
      </c>
      <c r="X1153" s="119">
        <f t="shared" si="99"/>
        <v>1</v>
      </c>
      <c r="Y1153" s="119">
        <f t="shared" si="99"/>
        <v>1</v>
      </c>
      <c r="Z1153" s="119">
        <f t="shared" si="99"/>
        <v>1</v>
      </c>
      <c r="AA1153" s="119">
        <f t="shared" si="99"/>
        <v>1</v>
      </c>
      <c r="AB1153" s="119">
        <f t="shared" si="96"/>
        <v>10</v>
      </c>
    </row>
    <row r="1154" spans="3:28" ht="54.95" customHeight="1" x14ac:dyDescent="0.25">
      <c r="C1154" s="56">
        <v>1150</v>
      </c>
      <c r="D1154" s="94" t="str">
        <f>IF(Lançamentos!G1154="","",Lançamentos!G1154)</f>
        <v/>
      </c>
      <c r="E1154" s="120" t="str">
        <f>IF(D1154="","",Lançamentos!R1154)</f>
        <v/>
      </c>
      <c r="F1154" s="121" t="str">
        <f>IF($D1154="","",Lançamentos!T1154)</f>
        <v/>
      </c>
      <c r="G1154" s="121" t="str">
        <f>IF($D1154="","",Lançamentos!V1154)</f>
        <v/>
      </c>
      <c r="H1154" s="121" t="str">
        <f>IF($D1154="","",Lançamentos!X1154)</f>
        <v/>
      </c>
      <c r="I1154" s="121" t="str">
        <f>IF($D1154="","",Lançamentos!Z1154)</f>
        <v/>
      </c>
      <c r="J1154" s="121" t="str">
        <f>IF($D1154="","",Lançamentos!AB1154)</f>
        <v/>
      </c>
      <c r="K1154" s="121" t="str">
        <f>IF($D1154="","",Lançamentos!AD1154)</f>
        <v/>
      </c>
      <c r="L1154" s="121" t="str">
        <f>IF($D1154="","",Lançamentos!AF1154)</f>
        <v/>
      </c>
      <c r="M1154" s="121" t="str">
        <f>IF($D1154="","",Lançamentos!AH1154)</f>
        <v/>
      </c>
      <c r="N1154" s="121" t="str">
        <f>IF($D1154="","",Lançamentos!AJ1154)</f>
        <v/>
      </c>
      <c r="O1154" s="124" t="str">
        <f t="shared" si="97"/>
        <v/>
      </c>
      <c r="P1154" s="125" t="str">
        <f t="shared" si="98"/>
        <v/>
      </c>
      <c r="R1154" s="119">
        <f t="shared" si="100"/>
        <v>1</v>
      </c>
      <c r="S1154" s="119">
        <f t="shared" si="100"/>
        <v>1</v>
      </c>
      <c r="T1154" s="119">
        <f t="shared" si="100"/>
        <v>1</v>
      </c>
      <c r="U1154" s="119">
        <f t="shared" si="100"/>
        <v>1</v>
      </c>
      <c r="V1154" s="119">
        <f t="shared" si="100"/>
        <v>1</v>
      </c>
      <c r="W1154" s="119">
        <f t="shared" si="99"/>
        <v>1</v>
      </c>
      <c r="X1154" s="119">
        <f t="shared" si="99"/>
        <v>1</v>
      </c>
      <c r="Y1154" s="119">
        <f t="shared" si="99"/>
        <v>1</v>
      </c>
      <c r="Z1154" s="119">
        <f t="shared" si="99"/>
        <v>1</v>
      </c>
      <c r="AA1154" s="119">
        <f t="shared" si="99"/>
        <v>1</v>
      </c>
      <c r="AB1154" s="119">
        <f t="shared" si="96"/>
        <v>10</v>
      </c>
    </row>
    <row r="1155" spans="3:28" ht="54.95" customHeight="1" x14ac:dyDescent="0.25">
      <c r="C1155" s="56">
        <v>1151</v>
      </c>
      <c r="D1155" s="94" t="str">
        <f>IF(Lançamentos!G1155="","",Lançamentos!G1155)</f>
        <v/>
      </c>
      <c r="E1155" s="120" t="str">
        <f>IF(D1155="","",Lançamentos!R1155)</f>
        <v/>
      </c>
      <c r="F1155" s="121" t="str">
        <f>IF($D1155="","",Lançamentos!T1155)</f>
        <v/>
      </c>
      <c r="G1155" s="121" t="str">
        <f>IF($D1155="","",Lançamentos!V1155)</f>
        <v/>
      </c>
      <c r="H1155" s="121" t="str">
        <f>IF($D1155="","",Lançamentos!X1155)</f>
        <v/>
      </c>
      <c r="I1155" s="121" t="str">
        <f>IF($D1155="","",Lançamentos!Z1155)</f>
        <v/>
      </c>
      <c r="J1155" s="121" t="str">
        <f>IF($D1155="","",Lançamentos!AB1155)</f>
        <v/>
      </c>
      <c r="K1155" s="121" t="str">
        <f>IF($D1155="","",Lançamentos!AD1155)</f>
        <v/>
      </c>
      <c r="L1155" s="121" t="str">
        <f>IF($D1155="","",Lançamentos!AF1155)</f>
        <v/>
      </c>
      <c r="M1155" s="121" t="str">
        <f>IF($D1155="","",Lançamentos!AH1155)</f>
        <v/>
      </c>
      <c r="N1155" s="121" t="str">
        <f>IF($D1155="","",Lançamentos!AJ1155)</f>
        <v/>
      </c>
      <c r="O1155" s="124" t="str">
        <f t="shared" si="97"/>
        <v/>
      </c>
      <c r="P1155" s="125" t="str">
        <f t="shared" si="98"/>
        <v/>
      </c>
      <c r="R1155" s="119">
        <f t="shared" si="100"/>
        <v>1</v>
      </c>
      <c r="S1155" s="119">
        <f t="shared" si="100"/>
        <v>1</v>
      </c>
      <c r="T1155" s="119">
        <f t="shared" si="100"/>
        <v>1</v>
      </c>
      <c r="U1155" s="119">
        <f t="shared" si="100"/>
        <v>1</v>
      </c>
      <c r="V1155" s="119">
        <f t="shared" si="100"/>
        <v>1</v>
      </c>
      <c r="W1155" s="119">
        <f t="shared" si="99"/>
        <v>1</v>
      </c>
      <c r="X1155" s="119">
        <f t="shared" si="99"/>
        <v>1</v>
      </c>
      <c r="Y1155" s="119">
        <f t="shared" si="99"/>
        <v>1</v>
      </c>
      <c r="Z1155" s="119">
        <f t="shared" si="99"/>
        <v>1</v>
      </c>
      <c r="AA1155" s="119">
        <f t="shared" si="99"/>
        <v>1</v>
      </c>
      <c r="AB1155" s="119">
        <f t="shared" si="96"/>
        <v>10</v>
      </c>
    </row>
    <row r="1156" spans="3:28" ht="54.95" customHeight="1" x14ac:dyDescent="0.25">
      <c r="C1156" s="56">
        <v>1152</v>
      </c>
      <c r="D1156" s="94" t="str">
        <f>IF(Lançamentos!G1156="","",Lançamentos!G1156)</f>
        <v/>
      </c>
      <c r="E1156" s="120" t="str">
        <f>IF(D1156="","",Lançamentos!R1156)</f>
        <v/>
      </c>
      <c r="F1156" s="121" t="str">
        <f>IF($D1156="","",Lançamentos!T1156)</f>
        <v/>
      </c>
      <c r="G1156" s="121" t="str">
        <f>IF($D1156="","",Lançamentos!V1156)</f>
        <v/>
      </c>
      <c r="H1156" s="121" t="str">
        <f>IF($D1156="","",Lançamentos!X1156)</f>
        <v/>
      </c>
      <c r="I1156" s="121" t="str">
        <f>IF($D1156="","",Lançamentos!Z1156)</f>
        <v/>
      </c>
      <c r="J1156" s="121" t="str">
        <f>IF($D1156="","",Lançamentos!AB1156)</f>
        <v/>
      </c>
      <c r="K1156" s="121" t="str">
        <f>IF($D1156="","",Lançamentos!AD1156)</f>
        <v/>
      </c>
      <c r="L1156" s="121" t="str">
        <f>IF($D1156="","",Lançamentos!AF1156)</f>
        <v/>
      </c>
      <c r="M1156" s="121" t="str">
        <f>IF($D1156="","",Lançamentos!AH1156)</f>
        <v/>
      </c>
      <c r="N1156" s="121" t="str">
        <f>IF($D1156="","",Lançamentos!AJ1156)</f>
        <v/>
      </c>
      <c r="O1156" s="124" t="str">
        <f t="shared" si="97"/>
        <v/>
      </c>
      <c r="P1156" s="125" t="str">
        <f t="shared" si="98"/>
        <v/>
      </c>
      <c r="R1156" s="119">
        <f t="shared" si="100"/>
        <v>1</v>
      </c>
      <c r="S1156" s="119">
        <f t="shared" si="100"/>
        <v>1</v>
      </c>
      <c r="T1156" s="119">
        <f t="shared" si="100"/>
        <v>1</v>
      </c>
      <c r="U1156" s="119">
        <f t="shared" si="100"/>
        <v>1</v>
      </c>
      <c r="V1156" s="119">
        <f t="shared" si="100"/>
        <v>1</v>
      </c>
      <c r="W1156" s="119">
        <f t="shared" si="99"/>
        <v>1</v>
      </c>
      <c r="X1156" s="119">
        <f t="shared" si="99"/>
        <v>1</v>
      </c>
      <c r="Y1156" s="119">
        <f t="shared" si="99"/>
        <v>1</v>
      </c>
      <c r="Z1156" s="119">
        <f t="shared" si="99"/>
        <v>1</v>
      </c>
      <c r="AA1156" s="119">
        <f t="shared" si="99"/>
        <v>1</v>
      </c>
      <c r="AB1156" s="119">
        <f t="shared" si="96"/>
        <v>10</v>
      </c>
    </row>
    <row r="1157" spans="3:28" ht="54.95" customHeight="1" x14ac:dyDescent="0.25">
      <c r="C1157" s="56">
        <v>1153</v>
      </c>
      <c r="D1157" s="94" t="str">
        <f>IF(Lançamentos!G1157="","",Lançamentos!G1157)</f>
        <v/>
      </c>
      <c r="E1157" s="120" t="str">
        <f>IF(D1157="","",Lançamentos!R1157)</f>
        <v/>
      </c>
      <c r="F1157" s="121" t="str">
        <f>IF($D1157="","",Lançamentos!T1157)</f>
        <v/>
      </c>
      <c r="G1157" s="121" t="str">
        <f>IF($D1157="","",Lançamentos!V1157)</f>
        <v/>
      </c>
      <c r="H1157" s="121" t="str">
        <f>IF($D1157="","",Lançamentos!X1157)</f>
        <v/>
      </c>
      <c r="I1157" s="121" t="str">
        <f>IF($D1157="","",Lançamentos!Z1157)</f>
        <v/>
      </c>
      <c r="J1157" s="121" t="str">
        <f>IF($D1157="","",Lançamentos!AB1157)</f>
        <v/>
      </c>
      <c r="K1157" s="121" t="str">
        <f>IF($D1157="","",Lançamentos!AD1157)</f>
        <v/>
      </c>
      <c r="L1157" s="121" t="str">
        <f>IF($D1157="","",Lançamentos!AF1157)</f>
        <v/>
      </c>
      <c r="M1157" s="121" t="str">
        <f>IF($D1157="","",Lançamentos!AH1157)</f>
        <v/>
      </c>
      <c r="N1157" s="121" t="str">
        <f>IF($D1157="","",Lançamentos!AJ1157)</f>
        <v/>
      </c>
      <c r="O1157" s="124" t="str">
        <f t="shared" si="97"/>
        <v/>
      </c>
      <c r="P1157" s="125" t="str">
        <f t="shared" si="98"/>
        <v/>
      </c>
      <c r="R1157" s="119">
        <f t="shared" si="100"/>
        <v>1</v>
      </c>
      <c r="S1157" s="119">
        <f t="shared" si="100"/>
        <v>1</v>
      </c>
      <c r="T1157" s="119">
        <f t="shared" si="100"/>
        <v>1</v>
      </c>
      <c r="U1157" s="119">
        <f t="shared" si="100"/>
        <v>1</v>
      </c>
      <c r="V1157" s="119">
        <f t="shared" si="100"/>
        <v>1</v>
      </c>
      <c r="W1157" s="119">
        <f t="shared" si="99"/>
        <v>1</v>
      </c>
      <c r="X1157" s="119">
        <f t="shared" si="99"/>
        <v>1</v>
      </c>
      <c r="Y1157" s="119">
        <f t="shared" si="99"/>
        <v>1</v>
      </c>
      <c r="Z1157" s="119">
        <f t="shared" si="99"/>
        <v>1</v>
      </c>
      <c r="AA1157" s="119">
        <f t="shared" si="99"/>
        <v>1</v>
      </c>
      <c r="AB1157" s="119">
        <f t="shared" si="96"/>
        <v>10</v>
      </c>
    </row>
    <row r="1158" spans="3:28" ht="54.95" customHeight="1" x14ac:dyDescent="0.25">
      <c r="C1158" s="56">
        <v>1154</v>
      </c>
      <c r="D1158" s="94" t="str">
        <f>IF(Lançamentos!G1158="","",Lançamentos!G1158)</f>
        <v/>
      </c>
      <c r="E1158" s="120" t="str">
        <f>IF(D1158="","",Lançamentos!R1158)</f>
        <v/>
      </c>
      <c r="F1158" s="121" t="str">
        <f>IF($D1158="","",Lançamentos!T1158)</f>
        <v/>
      </c>
      <c r="G1158" s="121" t="str">
        <f>IF($D1158="","",Lançamentos!V1158)</f>
        <v/>
      </c>
      <c r="H1158" s="121" t="str">
        <f>IF($D1158="","",Lançamentos!X1158)</f>
        <v/>
      </c>
      <c r="I1158" s="121" t="str">
        <f>IF($D1158="","",Lançamentos!Z1158)</f>
        <v/>
      </c>
      <c r="J1158" s="121" t="str">
        <f>IF($D1158="","",Lançamentos!AB1158)</f>
        <v/>
      </c>
      <c r="K1158" s="121" t="str">
        <f>IF($D1158="","",Lançamentos!AD1158)</f>
        <v/>
      </c>
      <c r="L1158" s="121" t="str">
        <f>IF($D1158="","",Lançamentos!AF1158)</f>
        <v/>
      </c>
      <c r="M1158" s="121" t="str">
        <f>IF($D1158="","",Lançamentos!AH1158)</f>
        <v/>
      </c>
      <c r="N1158" s="121" t="str">
        <f>IF($D1158="","",Lançamentos!AJ1158)</f>
        <v/>
      </c>
      <c r="O1158" s="124" t="str">
        <f t="shared" si="97"/>
        <v/>
      </c>
      <c r="P1158" s="125" t="str">
        <f t="shared" si="98"/>
        <v/>
      </c>
      <c r="R1158" s="119">
        <f t="shared" si="100"/>
        <v>1</v>
      </c>
      <c r="S1158" s="119">
        <f t="shared" si="100"/>
        <v>1</v>
      </c>
      <c r="T1158" s="119">
        <f t="shared" si="100"/>
        <v>1</v>
      </c>
      <c r="U1158" s="119">
        <f t="shared" si="100"/>
        <v>1</v>
      </c>
      <c r="V1158" s="119">
        <f t="shared" si="100"/>
        <v>1</v>
      </c>
      <c r="W1158" s="119">
        <f t="shared" si="99"/>
        <v>1</v>
      </c>
      <c r="X1158" s="119">
        <f t="shared" si="99"/>
        <v>1</v>
      </c>
      <c r="Y1158" s="119">
        <f t="shared" si="99"/>
        <v>1</v>
      </c>
      <c r="Z1158" s="119">
        <f t="shared" si="99"/>
        <v>1</v>
      </c>
      <c r="AA1158" s="119">
        <f t="shared" si="99"/>
        <v>1</v>
      </c>
      <c r="AB1158" s="119">
        <f t="shared" ref="AB1158:AB1221" si="101">SUM(R1158:AA1158)</f>
        <v>10</v>
      </c>
    </row>
    <row r="1159" spans="3:28" ht="54.95" customHeight="1" x14ac:dyDescent="0.25">
      <c r="C1159" s="56">
        <v>1155</v>
      </c>
      <c r="D1159" s="94" t="str">
        <f>IF(Lançamentos!G1159="","",Lançamentos!G1159)</f>
        <v/>
      </c>
      <c r="E1159" s="120" t="str">
        <f>IF(D1159="","",Lançamentos!R1159)</f>
        <v/>
      </c>
      <c r="F1159" s="121" t="str">
        <f>IF($D1159="","",Lançamentos!T1159)</f>
        <v/>
      </c>
      <c r="G1159" s="121" t="str">
        <f>IF($D1159="","",Lançamentos!V1159)</f>
        <v/>
      </c>
      <c r="H1159" s="121" t="str">
        <f>IF($D1159="","",Lançamentos!X1159)</f>
        <v/>
      </c>
      <c r="I1159" s="121" t="str">
        <f>IF($D1159="","",Lançamentos!Z1159)</f>
        <v/>
      </c>
      <c r="J1159" s="121" t="str">
        <f>IF($D1159="","",Lançamentos!AB1159)</f>
        <v/>
      </c>
      <c r="K1159" s="121" t="str">
        <f>IF($D1159="","",Lançamentos!AD1159)</f>
        <v/>
      </c>
      <c r="L1159" s="121" t="str">
        <f>IF($D1159="","",Lançamentos!AF1159)</f>
        <v/>
      </c>
      <c r="M1159" s="121" t="str">
        <f>IF($D1159="","",Lançamentos!AH1159)</f>
        <v/>
      </c>
      <c r="N1159" s="121" t="str">
        <f>IF($D1159="","",Lançamentos!AJ1159)</f>
        <v/>
      </c>
      <c r="O1159" s="124" t="str">
        <f t="shared" ref="O1159:O1222" si="102">IFERROR(IF(D1159="","",P1159/AB1159),0)</f>
        <v/>
      </c>
      <c r="P1159" s="125" t="str">
        <f t="shared" ref="P1159:P1222" si="103">IF(D1159="","",SUM(E1159:N1159))</f>
        <v/>
      </c>
      <c r="R1159" s="119">
        <f t="shared" si="100"/>
        <v>1</v>
      </c>
      <c r="S1159" s="119">
        <f t="shared" si="100"/>
        <v>1</v>
      </c>
      <c r="T1159" s="119">
        <f t="shared" si="100"/>
        <v>1</v>
      </c>
      <c r="U1159" s="119">
        <f t="shared" si="100"/>
        <v>1</v>
      </c>
      <c r="V1159" s="119">
        <f t="shared" si="100"/>
        <v>1</v>
      </c>
      <c r="W1159" s="119">
        <f t="shared" si="99"/>
        <v>1</v>
      </c>
      <c r="X1159" s="119">
        <f t="shared" si="99"/>
        <v>1</v>
      </c>
      <c r="Y1159" s="119">
        <f t="shared" si="99"/>
        <v>1</v>
      </c>
      <c r="Z1159" s="119">
        <f t="shared" si="99"/>
        <v>1</v>
      </c>
      <c r="AA1159" s="119">
        <f t="shared" si="99"/>
        <v>1</v>
      </c>
      <c r="AB1159" s="119">
        <f t="shared" si="101"/>
        <v>10</v>
      </c>
    </row>
    <row r="1160" spans="3:28" ht="54.95" customHeight="1" x14ac:dyDescent="0.25">
      <c r="C1160" s="56">
        <v>1156</v>
      </c>
      <c r="D1160" s="94" t="str">
        <f>IF(Lançamentos!G1160="","",Lançamentos!G1160)</f>
        <v/>
      </c>
      <c r="E1160" s="120" t="str">
        <f>IF(D1160="","",Lançamentos!R1160)</f>
        <v/>
      </c>
      <c r="F1160" s="121" t="str">
        <f>IF($D1160="","",Lançamentos!T1160)</f>
        <v/>
      </c>
      <c r="G1160" s="121" t="str">
        <f>IF($D1160="","",Lançamentos!V1160)</f>
        <v/>
      </c>
      <c r="H1160" s="121" t="str">
        <f>IF($D1160="","",Lançamentos!X1160)</f>
        <v/>
      </c>
      <c r="I1160" s="121" t="str">
        <f>IF($D1160="","",Lançamentos!Z1160)</f>
        <v/>
      </c>
      <c r="J1160" s="121" t="str">
        <f>IF($D1160="","",Lançamentos!AB1160)</f>
        <v/>
      </c>
      <c r="K1160" s="121" t="str">
        <f>IF($D1160="","",Lançamentos!AD1160)</f>
        <v/>
      </c>
      <c r="L1160" s="121" t="str">
        <f>IF($D1160="","",Lançamentos!AF1160)</f>
        <v/>
      </c>
      <c r="M1160" s="121" t="str">
        <f>IF($D1160="","",Lançamentos!AH1160)</f>
        <v/>
      </c>
      <c r="N1160" s="121" t="str">
        <f>IF($D1160="","",Lançamentos!AJ1160)</f>
        <v/>
      </c>
      <c r="O1160" s="124" t="str">
        <f t="shared" si="102"/>
        <v/>
      </c>
      <c r="P1160" s="125" t="str">
        <f t="shared" si="103"/>
        <v/>
      </c>
      <c r="R1160" s="119">
        <f t="shared" si="100"/>
        <v>1</v>
      </c>
      <c r="S1160" s="119">
        <f t="shared" si="100"/>
        <v>1</v>
      </c>
      <c r="T1160" s="119">
        <f t="shared" si="100"/>
        <v>1</v>
      </c>
      <c r="U1160" s="119">
        <f t="shared" si="100"/>
        <v>1</v>
      </c>
      <c r="V1160" s="119">
        <f t="shared" si="100"/>
        <v>1</v>
      </c>
      <c r="W1160" s="119">
        <f t="shared" si="99"/>
        <v>1</v>
      </c>
      <c r="X1160" s="119">
        <f t="shared" si="99"/>
        <v>1</v>
      </c>
      <c r="Y1160" s="119">
        <f t="shared" si="99"/>
        <v>1</v>
      </c>
      <c r="Z1160" s="119">
        <f t="shared" si="99"/>
        <v>1</v>
      </c>
      <c r="AA1160" s="119">
        <f t="shared" si="99"/>
        <v>1</v>
      </c>
      <c r="AB1160" s="119">
        <f t="shared" si="101"/>
        <v>10</v>
      </c>
    </row>
    <row r="1161" spans="3:28" ht="54.95" customHeight="1" x14ac:dyDescent="0.25">
      <c r="C1161" s="56">
        <v>1157</v>
      </c>
      <c r="D1161" s="94" t="str">
        <f>IF(Lançamentos!G1161="","",Lançamentos!G1161)</f>
        <v/>
      </c>
      <c r="E1161" s="120" t="str">
        <f>IF(D1161="","",Lançamentos!R1161)</f>
        <v/>
      </c>
      <c r="F1161" s="121" t="str">
        <f>IF($D1161="","",Lançamentos!T1161)</f>
        <v/>
      </c>
      <c r="G1161" s="121" t="str">
        <f>IF($D1161="","",Lançamentos!V1161)</f>
        <v/>
      </c>
      <c r="H1161" s="121" t="str">
        <f>IF($D1161="","",Lançamentos!X1161)</f>
        <v/>
      </c>
      <c r="I1161" s="121" t="str">
        <f>IF($D1161="","",Lançamentos!Z1161)</f>
        <v/>
      </c>
      <c r="J1161" s="121" t="str">
        <f>IF($D1161="","",Lançamentos!AB1161)</f>
        <v/>
      </c>
      <c r="K1161" s="121" t="str">
        <f>IF($D1161="","",Lançamentos!AD1161)</f>
        <v/>
      </c>
      <c r="L1161" s="121" t="str">
        <f>IF($D1161="","",Lançamentos!AF1161)</f>
        <v/>
      </c>
      <c r="M1161" s="121" t="str">
        <f>IF($D1161="","",Lançamentos!AH1161)</f>
        <v/>
      </c>
      <c r="N1161" s="121" t="str">
        <f>IF($D1161="","",Lançamentos!AJ1161)</f>
        <v/>
      </c>
      <c r="O1161" s="124" t="str">
        <f t="shared" si="102"/>
        <v/>
      </c>
      <c r="P1161" s="125" t="str">
        <f t="shared" si="103"/>
        <v/>
      </c>
      <c r="R1161" s="119">
        <f t="shared" si="100"/>
        <v>1</v>
      </c>
      <c r="S1161" s="119">
        <f t="shared" si="100"/>
        <v>1</v>
      </c>
      <c r="T1161" s="119">
        <f t="shared" si="100"/>
        <v>1</v>
      </c>
      <c r="U1161" s="119">
        <f t="shared" si="100"/>
        <v>1</v>
      </c>
      <c r="V1161" s="119">
        <f t="shared" si="100"/>
        <v>1</v>
      </c>
      <c r="W1161" s="119">
        <f t="shared" si="99"/>
        <v>1</v>
      </c>
      <c r="X1161" s="119">
        <f t="shared" si="99"/>
        <v>1</v>
      </c>
      <c r="Y1161" s="119">
        <f t="shared" si="99"/>
        <v>1</v>
      </c>
      <c r="Z1161" s="119">
        <f t="shared" si="99"/>
        <v>1</v>
      </c>
      <c r="AA1161" s="119">
        <f t="shared" si="99"/>
        <v>1</v>
      </c>
      <c r="AB1161" s="119">
        <f t="shared" si="101"/>
        <v>10</v>
      </c>
    </row>
    <row r="1162" spans="3:28" ht="54.95" customHeight="1" x14ac:dyDescent="0.25">
      <c r="C1162" s="56">
        <v>1158</v>
      </c>
      <c r="D1162" s="94" t="str">
        <f>IF(Lançamentos!G1162="","",Lançamentos!G1162)</f>
        <v/>
      </c>
      <c r="E1162" s="120" t="str">
        <f>IF(D1162="","",Lançamentos!R1162)</f>
        <v/>
      </c>
      <c r="F1162" s="121" t="str">
        <f>IF($D1162="","",Lançamentos!T1162)</f>
        <v/>
      </c>
      <c r="G1162" s="121" t="str">
        <f>IF($D1162="","",Lançamentos!V1162)</f>
        <v/>
      </c>
      <c r="H1162" s="121" t="str">
        <f>IF($D1162="","",Lançamentos!X1162)</f>
        <v/>
      </c>
      <c r="I1162" s="121" t="str">
        <f>IF($D1162="","",Lançamentos!Z1162)</f>
        <v/>
      </c>
      <c r="J1162" s="121" t="str">
        <f>IF($D1162="","",Lançamentos!AB1162)</f>
        <v/>
      </c>
      <c r="K1162" s="121" t="str">
        <f>IF($D1162="","",Lançamentos!AD1162)</f>
        <v/>
      </c>
      <c r="L1162" s="121" t="str">
        <f>IF($D1162="","",Lançamentos!AF1162)</f>
        <v/>
      </c>
      <c r="M1162" s="121" t="str">
        <f>IF($D1162="","",Lançamentos!AH1162)</f>
        <v/>
      </c>
      <c r="N1162" s="121" t="str">
        <f>IF($D1162="","",Lançamentos!AJ1162)</f>
        <v/>
      </c>
      <c r="O1162" s="124" t="str">
        <f t="shared" si="102"/>
        <v/>
      </c>
      <c r="P1162" s="125" t="str">
        <f t="shared" si="103"/>
        <v/>
      </c>
      <c r="R1162" s="119">
        <f t="shared" si="100"/>
        <v>1</v>
      </c>
      <c r="S1162" s="119">
        <f t="shared" si="100"/>
        <v>1</v>
      </c>
      <c r="T1162" s="119">
        <f t="shared" si="100"/>
        <v>1</v>
      </c>
      <c r="U1162" s="119">
        <f t="shared" si="100"/>
        <v>1</v>
      </c>
      <c r="V1162" s="119">
        <f t="shared" si="100"/>
        <v>1</v>
      </c>
      <c r="W1162" s="119">
        <f t="shared" si="99"/>
        <v>1</v>
      </c>
      <c r="X1162" s="119">
        <f t="shared" si="99"/>
        <v>1</v>
      </c>
      <c r="Y1162" s="119">
        <f t="shared" si="99"/>
        <v>1</v>
      </c>
      <c r="Z1162" s="119">
        <f t="shared" si="99"/>
        <v>1</v>
      </c>
      <c r="AA1162" s="119">
        <f t="shared" si="99"/>
        <v>1</v>
      </c>
      <c r="AB1162" s="119">
        <f t="shared" si="101"/>
        <v>10</v>
      </c>
    </row>
    <row r="1163" spans="3:28" ht="54.95" customHeight="1" x14ac:dyDescent="0.25">
      <c r="C1163" s="56">
        <v>1159</v>
      </c>
      <c r="D1163" s="94" t="str">
        <f>IF(Lançamentos!G1163="","",Lançamentos!G1163)</f>
        <v/>
      </c>
      <c r="E1163" s="120" t="str">
        <f>IF(D1163="","",Lançamentos!R1163)</f>
        <v/>
      </c>
      <c r="F1163" s="121" t="str">
        <f>IF($D1163="","",Lançamentos!T1163)</f>
        <v/>
      </c>
      <c r="G1163" s="121" t="str">
        <f>IF($D1163="","",Lançamentos!V1163)</f>
        <v/>
      </c>
      <c r="H1163" s="121" t="str">
        <f>IF($D1163="","",Lançamentos!X1163)</f>
        <v/>
      </c>
      <c r="I1163" s="121" t="str">
        <f>IF($D1163="","",Lançamentos!Z1163)</f>
        <v/>
      </c>
      <c r="J1163" s="121" t="str">
        <f>IF($D1163="","",Lançamentos!AB1163)</f>
        <v/>
      </c>
      <c r="K1163" s="121" t="str">
        <f>IF($D1163="","",Lançamentos!AD1163)</f>
        <v/>
      </c>
      <c r="L1163" s="121" t="str">
        <f>IF($D1163="","",Lançamentos!AF1163)</f>
        <v/>
      </c>
      <c r="M1163" s="121" t="str">
        <f>IF($D1163="","",Lançamentos!AH1163)</f>
        <v/>
      </c>
      <c r="N1163" s="121" t="str">
        <f>IF($D1163="","",Lançamentos!AJ1163)</f>
        <v/>
      </c>
      <c r="O1163" s="124" t="str">
        <f t="shared" si="102"/>
        <v/>
      </c>
      <c r="P1163" s="125" t="str">
        <f t="shared" si="103"/>
        <v/>
      </c>
      <c r="R1163" s="119">
        <f t="shared" si="100"/>
        <v>1</v>
      </c>
      <c r="S1163" s="119">
        <f t="shared" si="100"/>
        <v>1</v>
      </c>
      <c r="T1163" s="119">
        <f t="shared" si="100"/>
        <v>1</v>
      </c>
      <c r="U1163" s="119">
        <f t="shared" si="100"/>
        <v>1</v>
      </c>
      <c r="V1163" s="119">
        <f t="shared" si="100"/>
        <v>1</v>
      </c>
      <c r="W1163" s="119">
        <f t="shared" si="99"/>
        <v>1</v>
      </c>
      <c r="X1163" s="119">
        <f t="shared" si="99"/>
        <v>1</v>
      </c>
      <c r="Y1163" s="119">
        <f t="shared" si="99"/>
        <v>1</v>
      </c>
      <c r="Z1163" s="119">
        <f t="shared" si="99"/>
        <v>1</v>
      </c>
      <c r="AA1163" s="119">
        <f t="shared" si="99"/>
        <v>1</v>
      </c>
      <c r="AB1163" s="119">
        <f t="shared" si="101"/>
        <v>10</v>
      </c>
    </row>
    <row r="1164" spans="3:28" ht="54.95" customHeight="1" x14ac:dyDescent="0.25">
      <c r="C1164" s="56">
        <v>1160</v>
      </c>
      <c r="D1164" s="94" t="str">
        <f>IF(Lançamentos!G1164="","",Lançamentos!G1164)</f>
        <v/>
      </c>
      <c r="E1164" s="120" t="str">
        <f>IF(D1164="","",Lançamentos!R1164)</f>
        <v/>
      </c>
      <c r="F1164" s="121" t="str">
        <f>IF($D1164="","",Lançamentos!T1164)</f>
        <v/>
      </c>
      <c r="G1164" s="121" t="str">
        <f>IF($D1164="","",Lançamentos!V1164)</f>
        <v/>
      </c>
      <c r="H1164" s="121" t="str">
        <f>IF($D1164="","",Lançamentos!X1164)</f>
        <v/>
      </c>
      <c r="I1164" s="121" t="str">
        <f>IF($D1164="","",Lançamentos!Z1164)</f>
        <v/>
      </c>
      <c r="J1164" s="121" t="str">
        <f>IF($D1164="","",Lançamentos!AB1164)</f>
        <v/>
      </c>
      <c r="K1164" s="121" t="str">
        <f>IF($D1164="","",Lançamentos!AD1164)</f>
        <v/>
      </c>
      <c r="L1164" s="121" t="str">
        <f>IF($D1164="","",Lançamentos!AF1164)</f>
        <v/>
      </c>
      <c r="M1164" s="121" t="str">
        <f>IF($D1164="","",Lançamentos!AH1164)</f>
        <v/>
      </c>
      <c r="N1164" s="121" t="str">
        <f>IF($D1164="","",Lançamentos!AJ1164)</f>
        <v/>
      </c>
      <c r="O1164" s="124" t="str">
        <f t="shared" si="102"/>
        <v/>
      </c>
      <c r="P1164" s="125" t="str">
        <f t="shared" si="103"/>
        <v/>
      </c>
      <c r="R1164" s="119">
        <f t="shared" si="100"/>
        <v>1</v>
      </c>
      <c r="S1164" s="119">
        <f t="shared" si="100"/>
        <v>1</v>
      </c>
      <c r="T1164" s="119">
        <f t="shared" si="100"/>
        <v>1</v>
      </c>
      <c r="U1164" s="119">
        <f t="shared" si="100"/>
        <v>1</v>
      </c>
      <c r="V1164" s="119">
        <f t="shared" si="100"/>
        <v>1</v>
      </c>
      <c r="W1164" s="119">
        <f t="shared" si="99"/>
        <v>1</v>
      </c>
      <c r="X1164" s="119">
        <f t="shared" si="99"/>
        <v>1</v>
      </c>
      <c r="Y1164" s="119">
        <f t="shared" si="99"/>
        <v>1</v>
      </c>
      <c r="Z1164" s="119">
        <f t="shared" si="99"/>
        <v>1</v>
      </c>
      <c r="AA1164" s="119">
        <f t="shared" si="99"/>
        <v>1</v>
      </c>
      <c r="AB1164" s="119">
        <f t="shared" si="101"/>
        <v>10</v>
      </c>
    </row>
    <row r="1165" spans="3:28" ht="54.95" customHeight="1" x14ac:dyDescent="0.25">
      <c r="C1165" s="56">
        <v>1161</v>
      </c>
      <c r="D1165" s="94" t="str">
        <f>IF(Lançamentos!G1165="","",Lançamentos!G1165)</f>
        <v/>
      </c>
      <c r="E1165" s="120" t="str">
        <f>IF(D1165="","",Lançamentos!R1165)</f>
        <v/>
      </c>
      <c r="F1165" s="121" t="str">
        <f>IF($D1165="","",Lançamentos!T1165)</f>
        <v/>
      </c>
      <c r="G1165" s="121" t="str">
        <f>IF($D1165="","",Lançamentos!V1165)</f>
        <v/>
      </c>
      <c r="H1165" s="121" t="str">
        <f>IF($D1165="","",Lançamentos!X1165)</f>
        <v/>
      </c>
      <c r="I1165" s="121" t="str">
        <f>IF($D1165="","",Lançamentos!Z1165)</f>
        <v/>
      </c>
      <c r="J1165" s="121" t="str">
        <f>IF($D1165="","",Lançamentos!AB1165)</f>
        <v/>
      </c>
      <c r="K1165" s="121" t="str">
        <f>IF($D1165="","",Lançamentos!AD1165)</f>
        <v/>
      </c>
      <c r="L1165" s="121" t="str">
        <f>IF($D1165="","",Lançamentos!AF1165)</f>
        <v/>
      </c>
      <c r="M1165" s="121" t="str">
        <f>IF($D1165="","",Lançamentos!AH1165)</f>
        <v/>
      </c>
      <c r="N1165" s="121" t="str">
        <f>IF($D1165="","",Lançamentos!AJ1165)</f>
        <v/>
      </c>
      <c r="O1165" s="124" t="str">
        <f t="shared" si="102"/>
        <v/>
      </c>
      <c r="P1165" s="125" t="str">
        <f t="shared" si="103"/>
        <v/>
      </c>
      <c r="R1165" s="119">
        <f t="shared" si="100"/>
        <v>1</v>
      </c>
      <c r="S1165" s="119">
        <f t="shared" si="100"/>
        <v>1</v>
      </c>
      <c r="T1165" s="119">
        <f t="shared" si="100"/>
        <v>1</v>
      </c>
      <c r="U1165" s="119">
        <f t="shared" si="100"/>
        <v>1</v>
      </c>
      <c r="V1165" s="119">
        <f t="shared" si="100"/>
        <v>1</v>
      </c>
      <c r="W1165" s="119">
        <f t="shared" si="99"/>
        <v>1</v>
      </c>
      <c r="X1165" s="119">
        <f t="shared" si="99"/>
        <v>1</v>
      </c>
      <c r="Y1165" s="119">
        <f t="shared" si="99"/>
        <v>1</v>
      </c>
      <c r="Z1165" s="119">
        <f t="shared" si="99"/>
        <v>1</v>
      </c>
      <c r="AA1165" s="119">
        <f t="shared" si="99"/>
        <v>1</v>
      </c>
      <c r="AB1165" s="119">
        <f t="shared" si="101"/>
        <v>10</v>
      </c>
    </row>
    <row r="1166" spans="3:28" ht="54.95" customHeight="1" x14ac:dyDescent="0.25">
      <c r="C1166" s="56">
        <v>1162</v>
      </c>
      <c r="D1166" s="94" t="str">
        <f>IF(Lançamentos!G1166="","",Lançamentos!G1166)</f>
        <v/>
      </c>
      <c r="E1166" s="120" t="str">
        <f>IF(D1166="","",Lançamentos!R1166)</f>
        <v/>
      </c>
      <c r="F1166" s="121" t="str">
        <f>IF($D1166="","",Lançamentos!T1166)</f>
        <v/>
      </c>
      <c r="G1166" s="121" t="str">
        <f>IF($D1166="","",Lançamentos!V1166)</f>
        <v/>
      </c>
      <c r="H1166" s="121" t="str">
        <f>IF($D1166="","",Lançamentos!X1166)</f>
        <v/>
      </c>
      <c r="I1166" s="121" t="str">
        <f>IF($D1166="","",Lançamentos!Z1166)</f>
        <v/>
      </c>
      <c r="J1166" s="121" t="str">
        <f>IF($D1166="","",Lançamentos!AB1166)</f>
        <v/>
      </c>
      <c r="K1166" s="121" t="str">
        <f>IF($D1166="","",Lançamentos!AD1166)</f>
        <v/>
      </c>
      <c r="L1166" s="121" t="str">
        <f>IF($D1166="","",Lançamentos!AF1166)</f>
        <v/>
      </c>
      <c r="M1166" s="121" t="str">
        <f>IF($D1166="","",Lançamentos!AH1166)</f>
        <v/>
      </c>
      <c r="N1166" s="121" t="str">
        <f>IF($D1166="","",Lançamentos!AJ1166)</f>
        <v/>
      </c>
      <c r="O1166" s="124" t="str">
        <f t="shared" si="102"/>
        <v/>
      </c>
      <c r="P1166" s="125" t="str">
        <f t="shared" si="103"/>
        <v/>
      </c>
      <c r="R1166" s="119">
        <f t="shared" si="100"/>
        <v>1</v>
      </c>
      <c r="S1166" s="119">
        <f t="shared" si="100"/>
        <v>1</v>
      </c>
      <c r="T1166" s="119">
        <f t="shared" si="100"/>
        <v>1</v>
      </c>
      <c r="U1166" s="119">
        <f t="shared" si="100"/>
        <v>1</v>
      </c>
      <c r="V1166" s="119">
        <f t="shared" si="100"/>
        <v>1</v>
      </c>
      <c r="W1166" s="119">
        <f t="shared" si="99"/>
        <v>1</v>
      </c>
      <c r="X1166" s="119">
        <f t="shared" si="99"/>
        <v>1</v>
      </c>
      <c r="Y1166" s="119">
        <f t="shared" si="99"/>
        <v>1</v>
      </c>
      <c r="Z1166" s="119">
        <f t="shared" si="99"/>
        <v>1</v>
      </c>
      <c r="AA1166" s="119">
        <f t="shared" si="99"/>
        <v>1</v>
      </c>
      <c r="AB1166" s="119">
        <f t="shared" si="101"/>
        <v>10</v>
      </c>
    </row>
    <row r="1167" spans="3:28" ht="54.95" customHeight="1" x14ac:dyDescent="0.25">
      <c r="C1167" s="56">
        <v>1163</v>
      </c>
      <c r="D1167" s="94" t="str">
        <f>IF(Lançamentos!G1167="","",Lançamentos!G1167)</f>
        <v/>
      </c>
      <c r="E1167" s="120" t="str">
        <f>IF(D1167="","",Lançamentos!R1167)</f>
        <v/>
      </c>
      <c r="F1167" s="121" t="str">
        <f>IF($D1167="","",Lançamentos!T1167)</f>
        <v/>
      </c>
      <c r="G1167" s="121" t="str">
        <f>IF($D1167="","",Lançamentos!V1167)</f>
        <v/>
      </c>
      <c r="H1167" s="121" t="str">
        <f>IF($D1167="","",Lançamentos!X1167)</f>
        <v/>
      </c>
      <c r="I1167" s="121" t="str">
        <f>IF($D1167="","",Lançamentos!Z1167)</f>
        <v/>
      </c>
      <c r="J1167" s="121" t="str">
        <f>IF($D1167="","",Lançamentos!AB1167)</f>
        <v/>
      </c>
      <c r="K1167" s="121" t="str">
        <f>IF($D1167="","",Lançamentos!AD1167)</f>
        <v/>
      </c>
      <c r="L1167" s="121" t="str">
        <f>IF($D1167="","",Lançamentos!AF1167)</f>
        <v/>
      </c>
      <c r="M1167" s="121" t="str">
        <f>IF($D1167="","",Lançamentos!AH1167)</f>
        <v/>
      </c>
      <c r="N1167" s="121" t="str">
        <f>IF($D1167="","",Lançamentos!AJ1167)</f>
        <v/>
      </c>
      <c r="O1167" s="124" t="str">
        <f t="shared" si="102"/>
        <v/>
      </c>
      <c r="P1167" s="125" t="str">
        <f t="shared" si="103"/>
        <v/>
      </c>
      <c r="R1167" s="119">
        <f t="shared" si="100"/>
        <v>1</v>
      </c>
      <c r="S1167" s="119">
        <f t="shared" si="100"/>
        <v>1</v>
      </c>
      <c r="T1167" s="119">
        <f t="shared" si="100"/>
        <v>1</v>
      </c>
      <c r="U1167" s="119">
        <f t="shared" si="100"/>
        <v>1</v>
      </c>
      <c r="V1167" s="119">
        <f t="shared" si="100"/>
        <v>1</v>
      </c>
      <c r="W1167" s="119">
        <f t="shared" si="99"/>
        <v>1</v>
      </c>
      <c r="X1167" s="119">
        <f t="shared" si="99"/>
        <v>1</v>
      </c>
      <c r="Y1167" s="119">
        <f t="shared" si="99"/>
        <v>1</v>
      </c>
      <c r="Z1167" s="119">
        <f t="shared" si="99"/>
        <v>1</v>
      </c>
      <c r="AA1167" s="119">
        <f t="shared" si="99"/>
        <v>1</v>
      </c>
      <c r="AB1167" s="119">
        <f t="shared" si="101"/>
        <v>10</v>
      </c>
    </row>
    <row r="1168" spans="3:28" ht="54.95" customHeight="1" x14ac:dyDescent="0.25">
      <c r="C1168" s="56">
        <v>1164</v>
      </c>
      <c r="D1168" s="94" t="str">
        <f>IF(Lançamentos!G1168="","",Lançamentos!G1168)</f>
        <v/>
      </c>
      <c r="E1168" s="120" t="str">
        <f>IF(D1168="","",Lançamentos!R1168)</f>
        <v/>
      </c>
      <c r="F1168" s="121" t="str">
        <f>IF($D1168="","",Lançamentos!T1168)</f>
        <v/>
      </c>
      <c r="G1168" s="121" t="str">
        <f>IF($D1168="","",Lançamentos!V1168)</f>
        <v/>
      </c>
      <c r="H1168" s="121" t="str">
        <f>IF($D1168="","",Lançamentos!X1168)</f>
        <v/>
      </c>
      <c r="I1168" s="121" t="str">
        <f>IF($D1168="","",Lançamentos!Z1168)</f>
        <v/>
      </c>
      <c r="J1168" s="121" t="str">
        <f>IF($D1168="","",Lançamentos!AB1168)</f>
        <v/>
      </c>
      <c r="K1168" s="121" t="str">
        <f>IF($D1168="","",Lançamentos!AD1168)</f>
        <v/>
      </c>
      <c r="L1168" s="121" t="str">
        <f>IF($D1168="","",Lançamentos!AF1168)</f>
        <v/>
      </c>
      <c r="M1168" s="121" t="str">
        <f>IF($D1168="","",Lançamentos!AH1168)</f>
        <v/>
      </c>
      <c r="N1168" s="121" t="str">
        <f>IF($D1168="","",Lançamentos!AJ1168)</f>
        <v/>
      </c>
      <c r="O1168" s="124" t="str">
        <f t="shared" si="102"/>
        <v/>
      </c>
      <c r="P1168" s="125" t="str">
        <f t="shared" si="103"/>
        <v/>
      </c>
      <c r="R1168" s="119">
        <f t="shared" si="100"/>
        <v>1</v>
      </c>
      <c r="S1168" s="119">
        <f t="shared" si="100"/>
        <v>1</v>
      </c>
      <c r="T1168" s="119">
        <f t="shared" si="100"/>
        <v>1</v>
      </c>
      <c r="U1168" s="119">
        <f t="shared" si="100"/>
        <v>1</v>
      </c>
      <c r="V1168" s="119">
        <f t="shared" si="100"/>
        <v>1</v>
      </c>
      <c r="W1168" s="119">
        <f t="shared" si="99"/>
        <v>1</v>
      </c>
      <c r="X1168" s="119">
        <f t="shared" si="99"/>
        <v>1</v>
      </c>
      <c r="Y1168" s="119">
        <f t="shared" si="99"/>
        <v>1</v>
      </c>
      <c r="Z1168" s="119">
        <f t="shared" si="99"/>
        <v>1</v>
      </c>
      <c r="AA1168" s="119">
        <f t="shared" si="99"/>
        <v>1</v>
      </c>
      <c r="AB1168" s="119">
        <f t="shared" si="101"/>
        <v>10</v>
      </c>
    </row>
    <row r="1169" spans="3:28" ht="54.95" customHeight="1" x14ac:dyDescent="0.25">
      <c r="C1169" s="56">
        <v>1165</v>
      </c>
      <c r="D1169" s="94" t="str">
        <f>IF(Lançamentos!G1169="","",Lançamentos!G1169)</f>
        <v/>
      </c>
      <c r="E1169" s="120" t="str">
        <f>IF(D1169="","",Lançamentos!R1169)</f>
        <v/>
      </c>
      <c r="F1169" s="121" t="str">
        <f>IF($D1169="","",Lançamentos!T1169)</f>
        <v/>
      </c>
      <c r="G1169" s="121" t="str">
        <f>IF($D1169="","",Lançamentos!V1169)</f>
        <v/>
      </c>
      <c r="H1169" s="121" t="str">
        <f>IF($D1169="","",Lançamentos!X1169)</f>
        <v/>
      </c>
      <c r="I1169" s="121" t="str">
        <f>IF($D1169="","",Lançamentos!Z1169)</f>
        <v/>
      </c>
      <c r="J1169" s="121" t="str">
        <f>IF($D1169="","",Lançamentos!AB1169)</f>
        <v/>
      </c>
      <c r="K1169" s="121" t="str">
        <f>IF($D1169="","",Lançamentos!AD1169)</f>
        <v/>
      </c>
      <c r="L1169" s="121" t="str">
        <f>IF($D1169="","",Lançamentos!AF1169)</f>
        <v/>
      </c>
      <c r="M1169" s="121" t="str">
        <f>IF($D1169="","",Lançamentos!AH1169)</f>
        <v/>
      </c>
      <c r="N1169" s="121" t="str">
        <f>IF($D1169="","",Lançamentos!AJ1169)</f>
        <v/>
      </c>
      <c r="O1169" s="124" t="str">
        <f t="shared" si="102"/>
        <v/>
      </c>
      <c r="P1169" s="125" t="str">
        <f t="shared" si="103"/>
        <v/>
      </c>
      <c r="R1169" s="119">
        <f t="shared" si="100"/>
        <v>1</v>
      </c>
      <c r="S1169" s="119">
        <f t="shared" si="100"/>
        <v>1</v>
      </c>
      <c r="T1169" s="119">
        <f t="shared" si="100"/>
        <v>1</v>
      </c>
      <c r="U1169" s="119">
        <f t="shared" si="100"/>
        <v>1</v>
      </c>
      <c r="V1169" s="119">
        <f t="shared" si="100"/>
        <v>1</v>
      </c>
      <c r="W1169" s="119">
        <f t="shared" si="99"/>
        <v>1</v>
      </c>
      <c r="X1169" s="119">
        <f t="shared" si="99"/>
        <v>1</v>
      </c>
      <c r="Y1169" s="119">
        <f t="shared" si="99"/>
        <v>1</v>
      </c>
      <c r="Z1169" s="119">
        <f t="shared" si="99"/>
        <v>1</v>
      </c>
      <c r="AA1169" s="119">
        <f t="shared" si="99"/>
        <v>1</v>
      </c>
      <c r="AB1169" s="119">
        <f t="shared" si="101"/>
        <v>10</v>
      </c>
    </row>
    <row r="1170" spans="3:28" ht="54.95" customHeight="1" x14ac:dyDescent="0.25">
      <c r="C1170" s="56">
        <v>1166</v>
      </c>
      <c r="D1170" s="94" t="str">
        <f>IF(Lançamentos!G1170="","",Lançamentos!G1170)</f>
        <v/>
      </c>
      <c r="E1170" s="120" t="str">
        <f>IF(D1170="","",Lançamentos!R1170)</f>
        <v/>
      </c>
      <c r="F1170" s="121" t="str">
        <f>IF($D1170="","",Lançamentos!T1170)</f>
        <v/>
      </c>
      <c r="G1170" s="121" t="str">
        <f>IF($D1170="","",Lançamentos!V1170)</f>
        <v/>
      </c>
      <c r="H1170" s="121" t="str">
        <f>IF($D1170="","",Lançamentos!X1170)</f>
        <v/>
      </c>
      <c r="I1170" s="121" t="str">
        <f>IF($D1170="","",Lançamentos!Z1170)</f>
        <v/>
      </c>
      <c r="J1170" s="121" t="str">
        <f>IF($D1170="","",Lançamentos!AB1170)</f>
        <v/>
      </c>
      <c r="K1170" s="121" t="str">
        <f>IF($D1170="","",Lançamentos!AD1170)</f>
        <v/>
      </c>
      <c r="L1170" s="121" t="str">
        <f>IF($D1170="","",Lançamentos!AF1170)</f>
        <v/>
      </c>
      <c r="M1170" s="121" t="str">
        <f>IF($D1170="","",Lançamentos!AH1170)</f>
        <v/>
      </c>
      <c r="N1170" s="121" t="str">
        <f>IF($D1170="","",Lançamentos!AJ1170)</f>
        <v/>
      </c>
      <c r="O1170" s="124" t="str">
        <f t="shared" si="102"/>
        <v/>
      </c>
      <c r="P1170" s="125" t="str">
        <f t="shared" si="103"/>
        <v/>
      </c>
      <c r="R1170" s="119">
        <f t="shared" si="100"/>
        <v>1</v>
      </c>
      <c r="S1170" s="119">
        <f t="shared" si="100"/>
        <v>1</v>
      </c>
      <c r="T1170" s="119">
        <f t="shared" si="100"/>
        <v>1</v>
      </c>
      <c r="U1170" s="119">
        <f t="shared" si="100"/>
        <v>1</v>
      </c>
      <c r="V1170" s="119">
        <f t="shared" si="100"/>
        <v>1</v>
      </c>
      <c r="W1170" s="119">
        <f t="shared" si="99"/>
        <v>1</v>
      </c>
      <c r="X1170" s="119">
        <f t="shared" si="99"/>
        <v>1</v>
      </c>
      <c r="Y1170" s="119">
        <f t="shared" si="99"/>
        <v>1</v>
      </c>
      <c r="Z1170" s="119">
        <f t="shared" si="99"/>
        <v>1</v>
      </c>
      <c r="AA1170" s="119">
        <f t="shared" si="99"/>
        <v>1</v>
      </c>
      <c r="AB1170" s="119">
        <f t="shared" si="101"/>
        <v>10</v>
      </c>
    </row>
    <row r="1171" spans="3:28" ht="54.95" customHeight="1" x14ac:dyDescent="0.25">
      <c r="C1171" s="56">
        <v>1167</v>
      </c>
      <c r="D1171" s="94" t="str">
        <f>IF(Lançamentos!G1171="","",Lançamentos!G1171)</f>
        <v/>
      </c>
      <c r="E1171" s="120" t="str">
        <f>IF(D1171="","",Lançamentos!R1171)</f>
        <v/>
      </c>
      <c r="F1171" s="121" t="str">
        <f>IF($D1171="","",Lançamentos!T1171)</f>
        <v/>
      </c>
      <c r="G1171" s="121" t="str">
        <f>IF($D1171="","",Lançamentos!V1171)</f>
        <v/>
      </c>
      <c r="H1171" s="121" t="str">
        <f>IF($D1171="","",Lançamentos!X1171)</f>
        <v/>
      </c>
      <c r="I1171" s="121" t="str">
        <f>IF($D1171="","",Lançamentos!Z1171)</f>
        <v/>
      </c>
      <c r="J1171" s="121" t="str">
        <f>IF($D1171="","",Lançamentos!AB1171)</f>
        <v/>
      </c>
      <c r="K1171" s="121" t="str">
        <f>IF($D1171="","",Lançamentos!AD1171)</f>
        <v/>
      </c>
      <c r="L1171" s="121" t="str">
        <f>IF($D1171="","",Lançamentos!AF1171)</f>
        <v/>
      </c>
      <c r="M1171" s="121" t="str">
        <f>IF($D1171="","",Lançamentos!AH1171)</f>
        <v/>
      </c>
      <c r="N1171" s="121" t="str">
        <f>IF($D1171="","",Lançamentos!AJ1171)</f>
        <v/>
      </c>
      <c r="O1171" s="124" t="str">
        <f t="shared" si="102"/>
        <v/>
      </c>
      <c r="P1171" s="125" t="str">
        <f t="shared" si="103"/>
        <v/>
      </c>
      <c r="R1171" s="119">
        <f t="shared" si="100"/>
        <v>1</v>
      </c>
      <c r="S1171" s="119">
        <f t="shared" si="100"/>
        <v>1</v>
      </c>
      <c r="T1171" s="119">
        <f t="shared" si="100"/>
        <v>1</v>
      </c>
      <c r="U1171" s="119">
        <f t="shared" si="100"/>
        <v>1</v>
      </c>
      <c r="V1171" s="119">
        <f t="shared" si="100"/>
        <v>1</v>
      </c>
      <c r="W1171" s="119">
        <f t="shared" si="99"/>
        <v>1</v>
      </c>
      <c r="X1171" s="119">
        <f t="shared" si="99"/>
        <v>1</v>
      </c>
      <c r="Y1171" s="119">
        <f t="shared" si="99"/>
        <v>1</v>
      </c>
      <c r="Z1171" s="119">
        <f t="shared" si="99"/>
        <v>1</v>
      </c>
      <c r="AA1171" s="119">
        <f t="shared" si="99"/>
        <v>1</v>
      </c>
      <c r="AB1171" s="119">
        <f t="shared" si="101"/>
        <v>10</v>
      </c>
    </row>
    <row r="1172" spans="3:28" ht="54.95" customHeight="1" x14ac:dyDescent="0.25">
      <c r="C1172" s="56">
        <v>1168</v>
      </c>
      <c r="D1172" s="94" t="str">
        <f>IF(Lançamentos!G1172="","",Lançamentos!G1172)</f>
        <v/>
      </c>
      <c r="E1172" s="120" t="str">
        <f>IF(D1172="","",Lançamentos!R1172)</f>
        <v/>
      </c>
      <c r="F1172" s="121" t="str">
        <f>IF($D1172="","",Lançamentos!T1172)</f>
        <v/>
      </c>
      <c r="G1172" s="121" t="str">
        <f>IF($D1172="","",Lançamentos!V1172)</f>
        <v/>
      </c>
      <c r="H1172" s="121" t="str">
        <f>IF($D1172="","",Lançamentos!X1172)</f>
        <v/>
      </c>
      <c r="I1172" s="121" t="str">
        <f>IF($D1172="","",Lançamentos!Z1172)</f>
        <v/>
      </c>
      <c r="J1172" s="121" t="str">
        <f>IF($D1172="","",Lançamentos!AB1172)</f>
        <v/>
      </c>
      <c r="K1172" s="121" t="str">
        <f>IF($D1172="","",Lançamentos!AD1172)</f>
        <v/>
      </c>
      <c r="L1172" s="121" t="str">
        <f>IF($D1172="","",Lançamentos!AF1172)</f>
        <v/>
      </c>
      <c r="M1172" s="121" t="str">
        <f>IF($D1172="","",Lançamentos!AH1172)</f>
        <v/>
      </c>
      <c r="N1172" s="121" t="str">
        <f>IF($D1172="","",Lançamentos!AJ1172)</f>
        <v/>
      </c>
      <c r="O1172" s="124" t="str">
        <f t="shared" si="102"/>
        <v/>
      </c>
      <c r="P1172" s="125" t="str">
        <f t="shared" si="103"/>
        <v/>
      </c>
      <c r="R1172" s="119">
        <f t="shared" si="100"/>
        <v>1</v>
      </c>
      <c r="S1172" s="119">
        <f t="shared" si="100"/>
        <v>1</v>
      </c>
      <c r="T1172" s="119">
        <f t="shared" si="100"/>
        <v>1</v>
      </c>
      <c r="U1172" s="119">
        <f t="shared" si="100"/>
        <v>1</v>
      </c>
      <c r="V1172" s="119">
        <f t="shared" si="100"/>
        <v>1</v>
      </c>
      <c r="W1172" s="119">
        <f t="shared" si="99"/>
        <v>1</v>
      </c>
      <c r="X1172" s="119">
        <f t="shared" si="99"/>
        <v>1</v>
      </c>
      <c r="Y1172" s="119">
        <f t="shared" si="99"/>
        <v>1</v>
      </c>
      <c r="Z1172" s="119">
        <f t="shared" si="99"/>
        <v>1</v>
      </c>
      <c r="AA1172" s="119">
        <f t="shared" si="99"/>
        <v>1</v>
      </c>
      <c r="AB1172" s="119">
        <f t="shared" si="101"/>
        <v>10</v>
      </c>
    </row>
    <row r="1173" spans="3:28" ht="54.95" customHeight="1" x14ac:dyDescent="0.25">
      <c r="C1173" s="56">
        <v>1169</v>
      </c>
      <c r="D1173" s="94" t="str">
        <f>IF(Lançamentos!G1173="","",Lançamentos!G1173)</f>
        <v/>
      </c>
      <c r="E1173" s="120" t="str">
        <f>IF(D1173="","",Lançamentos!R1173)</f>
        <v/>
      </c>
      <c r="F1173" s="121" t="str">
        <f>IF($D1173="","",Lançamentos!T1173)</f>
        <v/>
      </c>
      <c r="G1173" s="121" t="str">
        <f>IF($D1173="","",Lançamentos!V1173)</f>
        <v/>
      </c>
      <c r="H1173" s="121" t="str">
        <f>IF($D1173="","",Lançamentos!X1173)</f>
        <v/>
      </c>
      <c r="I1173" s="121" t="str">
        <f>IF($D1173="","",Lançamentos!Z1173)</f>
        <v/>
      </c>
      <c r="J1173" s="121" t="str">
        <f>IF($D1173="","",Lançamentos!AB1173)</f>
        <v/>
      </c>
      <c r="K1173" s="121" t="str">
        <f>IF($D1173="","",Lançamentos!AD1173)</f>
        <v/>
      </c>
      <c r="L1173" s="121" t="str">
        <f>IF($D1173="","",Lançamentos!AF1173)</f>
        <v/>
      </c>
      <c r="M1173" s="121" t="str">
        <f>IF($D1173="","",Lançamentos!AH1173)</f>
        <v/>
      </c>
      <c r="N1173" s="121" t="str">
        <f>IF($D1173="","",Lançamentos!AJ1173)</f>
        <v/>
      </c>
      <c r="O1173" s="124" t="str">
        <f t="shared" si="102"/>
        <v/>
      </c>
      <c r="P1173" s="125" t="str">
        <f t="shared" si="103"/>
        <v/>
      </c>
      <c r="R1173" s="119">
        <f t="shared" si="100"/>
        <v>1</v>
      </c>
      <c r="S1173" s="119">
        <f t="shared" si="100"/>
        <v>1</v>
      </c>
      <c r="T1173" s="119">
        <f t="shared" si="100"/>
        <v>1</v>
      </c>
      <c r="U1173" s="119">
        <f t="shared" si="100"/>
        <v>1</v>
      </c>
      <c r="V1173" s="119">
        <f t="shared" si="100"/>
        <v>1</v>
      </c>
      <c r="W1173" s="119">
        <f t="shared" si="99"/>
        <v>1</v>
      </c>
      <c r="X1173" s="119">
        <f t="shared" si="99"/>
        <v>1</v>
      </c>
      <c r="Y1173" s="119">
        <f t="shared" si="99"/>
        <v>1</v>
      </c>
      <c r="Z1173" s="119">
        <f t="shared" si="99"/>
        <v>1</v>
      </c>
      <c r="AA1173" s="119">
        <f t="shared" si="99"/>
        <v>1</v>
      </c>
      <c r="AB1173" s="119">
        <f t="shared" si="101"/>
        <v>10</v>
      </c>
    </row>
    <row r="1174" spans="3:28" ht="54.95" customHeight="1" x14ac:dyDescent="0.25">
      <c r="C1174" s="56">
        <v>1170</v>
      </c>
      <c r="D1174" s="94" t="str">
        <f>IF(Lançamentos!G1174="","",Lançamentos!G1174)</f>
        <v/>
      </c>
      <c r="E1174" s="120" t="str">
        <f>IF(D1174="","",Lançamentos!R1174)</f>
        <v/>
      </c>
      <c r="F1174" s="121" t="str">
        <f>IF($D1174="","",Lançamentos!T1174)</f>
        <v/>
      </c>
      <c r="G1174" s="121" t="str">
        <f>IF($D1174="","",Lançamentos!V1174)</f>
        <v/>
      </c>
      <c r="H1174" s="121" t="str">
        <f>IF($D1174="","",Lançamentos!X1174)</f>
        <v/>
      </c>
      <c r="I1174" s="121" t="str">
        <f>IF($D1174="","",Lançamentos!Z1174)</f>
        <v/>
      </c>
      <c r="J1174" s="121" t="str">
        <f>IF($D1174="","",Lançamentos!AB1174)</f>
        <v/>
      </c>
      <c r="K1174" s="121" t="str">
        <f>IF($D1174="","",Lançamentos!AD1174)</f>
        <v/>
      </c>
      <c r="L1174" s="121" t="str">
        <f>IF($D1174="","",Lançamentos!AF1174)</f>
        <v/>
      </c>
      <c r="M1174" s="121" t="str">
        <f>IF($D1174="","",Lançamentos!AH1174)</f>
        <v/>
      </c>
      <c r="N1174" s="121" t="str">
        <f>IF($D1174="","",Lançamentos!AJ1174)</f>
        <v/>
      </c>
      <c r="O1174" s="124" t="str">
        <f t="shared" si="102"/>
        <v/>
      </c>
      <c r="P1174" s="125" t="str">
        <f t="shared" si="103"/>
        <v/>
      </c>
      <c r="R1174" s="119">
        <f t="shared" si="100"/>
        <v>1</v>
      </c>
      <c r="S1174" s="119">
        <f t="shared" si="100"/>
        <v>1</v>
      </c>
      <c r="T1174" s="119">
        <f t="shared" si="100"/>
        <v>1</v>
      </c>
      <c r="U1174" s="119">
        <f t="shared" si="100"/>
        <v>1</v>
      </c>
      <c r="V1174" s="119">
        <f t="shared" si="100"/>
        <v>1</v>
      </c>
      <c r="W1174" s="119">
        <f t="shared" si="99"/>
        <v>1</v>
      </c>
      <c r="X1174" s="119">
        <f t="shared" si="99"/>
        <v>1</v>
      </c>
      <c r="Y1174" s="119">
        <f t="shared" si="99"/>
        <v>1</v>
      </c>
      <c r="Z1174" s="119">
        <f t="shared" si="99"/>
        <v>1</v>
      </c>
      <c r="AA1174" s="119">
        <f t="shared" si="99"/>
        <v>1</v>
      </c>
      <c r="AB1174" s="119">
        <f t="shared" si="101"/>
        <v>10</v>
      </c>
    </row>
    <row r="1175" spans="3:28" ht="54.95" customHeight="1" x14ac:dyDescent="0.25">
      <c r="C1175" s="56">
        <v>1171</v>
      </c>
      <c r="D1175" s="94" t="str">
        <f>IF(Lançamentos!G1175="","",Lançamentos!G1175)</f>
        <v/>
      </c>
      <c r="E1175" s="120" t="str">
        <f>IF(D1175="","",Lançamentos!R1175)</f>
        <v/>
      </c>
      <c r="F1175" s="121" t="str">
        <f>IF($D1175="","",Lançamentos!T1175)</f>
        <v/>
      </c>
      <c r="G1175" s="121" t="str">
        <f>IF($D1175="","",Lançamentos!V1175)</f>
        <v/>
      </c>
      <c r="H1175" s="121" t="str">
        <f>IF($D1175="","",Lançamentos!X1175)</f>
        <v/>
      </c>
      <c r="I1175" s="121" t="str">
        <f>IF($D1175="","",Lançamentos!Z1175)</f>
        <v/>
      </c>
      <c r="J1175" s="121" t="str">
        <f>IF($D1175="","",Lançamentos!AB1175)</f>
        <v/>
      </c>
      <c r="K1175" s="121" t="str">
        <f>IF($D1175="","",Lançamentos!AD1175)</f>
        <v/>
      </c>
      <c r="L1175" s="121" t="str">
        <f>IF($D1175="","",Lançamentos!AF1175)</f>
        <v/>
      </c>
      <c r="M1175" s="121" t="str">
        <f>IF($D1175="","",Lançamentos!AH1175)</f>
        <v/>
      </c>
      <c r="N1175" s="121" t="str">
        <f>IF($D1175="","",Lançamentos!AJ1175)</f>
        <v/>
      </c>
      <c r="O1175" s="124" t="str">
        <f t="shared" si="102"/>
        <v/>
      </c>
      <c r="P1175" s="125" t="str">
        <f t="shared" si="103"/>
        <v/>
      </c>
      <c r="R1175" s="119">
        <f t="shared" si="100"/>
        <v>1</v>
      </c>
      <c r="S1175" s="119">
        <f t="shared" si="100"/>
        <v>1</v>
      </c>
      <c r="T1175" s="119">
        <f t="shared" si="100"/>
        <v>1</v>
      </c>
      <c r="U1175" s="119">
        <f t="shared" si="100"/>
        <v>1</v>
      </c>
      <c r="V1175" s="119">
        <f t="shared" si="100"/>
        <v>1</v>
      </c>
      <c r="W1175" s="119">
        <f t="shared" si="99"/>
        <v>1</v>
      </c>
      <c r="X1175" s="119">
        <f t="shared" si="99"/>
        <v>1</v>
      </c>
      <c r="Y1175" s="119">
        <f t="shared" si="99"/>
        <v>1</v>
      </c>
      <c r="Z1175" s="119">
        <f t="shared" si="99"/>
        <v>1</v>
      </c>
      <c r="AA1175" s="119">
        <f t="shared" si="99"/>
        <v>1</v>
      </c>
      <c r="AB1175" s="119">
        <f t="shared" si="101"/>
        <v>10</v>
      </c>
    </row>
    <row r="1176" spans="3:28" ht="54.95" customHeight="1" x14ac:dyDescent="0.25">
      <c r="C1176" s="56">
        <v>1172</v>
      </c>
      <c r="D1176" s="94" t="str">
        <f>IF(Lançamentos!G1176="","",Lançamentos!G1176)</f>
        <v/>
      </c>
      <c r="E1176" s="120" t="str">
        <f>IF(D1176="","",Lançamentos!R1176)</f>
        <v/>
      </c>
      <c r="F1176" s="121" t="str">
        <f>IF($D1176="","",Lançamentos!T1176)</f>
        <v/>
      </c>
      <c r="G1176" s="121" t="str">
        <f>IF($D1176="","",Lançamentos!V1176)</f>
        <v/>
      </c>
      <c r="H1176" s="121" t="str">
        <f>IF($D1176="","",Lançamentos!X1176)</f>
        <v/>
      </c>
      <c r="I1176" s="121" t="str">
        <f>IF($D1176="","",Lançamentos!Z1176)</f>
        <v/>
      </c>
      <c r="J1176" s="121" t="str">
        <f>IF($D1176="","",Lançamentos!AB1176)</f>
        <v/>
      </c>
      <c r="K1176" s="121" t="str">
        <f>IF($D1176="","",Lançamentos!AD1176)</f>
        <v/>
      </c>
      <c r="L1176" s="121" t="str">
        <f>IF($D1176="","",Lançamentos!AF1176)</f>
        <v/>
      </c>
      <c r="M1176" s="121" t="str">
        <f>IF($D1176="","",Lançamentos!AH1176)</f>
        <v/>
      </c>
      <c r="N1176" s="121" t="str">
        <f>IF($D1176="","",Lançamentos!AJ1176)</f>
        <v/>
      </c>
      <c r="O1176" s="124" t="str">
        <f t="shared" si="102"/>
        <v/>
      </c>
      <c r="P1176" s="125" t="str">
        <f t="shared" si="103"/>
        <v/>
      </c>
      <c r="R1176" s="119">
        <f t="shared" si="100"/>
        <v>1</v>
      </c>
      <c r="S1176" s="119">
        <f t="shared" si="100"/>
        <v>1</v>
      </c>
      <c r="T1176" s="119">
        <f t="shared" si="100"/>
        <v>1</v>
      </c>
      <c r="U1176" s="119">
        <f t="shared" si="100"/>
        <v>1</v>
      </c>
      <c r="V1176" s="119">
        <f t="shared" si="100"/>
        <v>1</v>
      </c>
      <c r="W1176" s="119">
        <f t="shared" si="99"/>
        <v>1</v>
      </c>
      <c r="X1176" s="119">
        <f t="shared" si="99"/>
        <v>1</v>
      </c>
      <c r="Y1176" s="119">
        <f t="shared" si="99"/>
        <v>1</v>
      </c>
      <c r="Z1176" s="119">
        <f t="shared" si="99"/>
        <v>1</v>
      </c>
      <c r="AA1176" s="119">
        <f t="shared" si="99"/>
        <v>1</v>
      </c>
      <c r="AB1176" s="119">
        <f t="shared" si="101"/>
        <v>10</v>
      </c>
    </row>
    <row r="1177" spans="3:28" ht="54.95" customHeight="1" x14ac:dyDescent="0.25">
      <c r="C1177" s="56">
        <v>1173</v>
      </c>
      <c r="D1177" s="94" t="str">
        <f>IF(Lançamentos!G1177="","",Lançamentos!G1177)</f>
        <v/>
      </c>
      <c r="E1177" s="120" t="str">
        <f>IF(D1177="","",Lançamentos!R1177)</f>
        <v/>
      </c>
      <c r="F1177" s="121" t="str">
        <f>IF($D1177="","",Lançamentos!T1177)</f>
        <v/>
      </c>
      <c r="G1177" s="121" t="str">
        <f>IF($D1177="","",Lançamentos!V1177)</f>
        <v/>
      </c>
      <c r="H1177" s="121" t="str">
        <f>IF($D1177="","",Lançamentos!X1177)</f>
        <v/>
      </c>
      <c r="I1177" s="121" t="str">
        <f>IF($D1177="","",Lançamentos!Z1177)</f>
        <v/>
      </c>
      <c r="J1177" s="121" t="str">
        <f>IF($D1177="","",Lançamentos!AB1177)</f>
        <v/>
      </c>
      <c r="K1177" s="121" t="str">
        <f>IF($D1177="","",Lançamentos!AD1177)</f>
        <v/>
      </c>
      <c r="L1177" s="121" t="str">
        <f>IF($D1177="","",Lançamentos!AF1177)</f>
        <v/>
      </c>
      <c r="M1177" s="121" t="str">
        <f>IF($D1177="","",Lançamentos!AH1177)</f>
        <v/>
      </c>
      <c r="N1177" s="121" t="str">
        <f>IF($D1177="","",Lançamentos!AJ1177)</f>
        <v/>
      </c>
      <c r="O1177" s="124" t="str">
        <f t="shared" si="102"/>
        <v/>
      </c>
      <c r="P1177" s="125" t="str">
        <f t="shared" si="103"/>
        <v/>
      </c>
      <c r="R1177" s="119">
        <f t="shared" si="100"/>
        <v>1</v>
      </c>
      <c r="S1177" s="119">
        <f t="shared" si="100"/>
        <v>1</v>
      </c>
      <c r="T1177" s="119">
        <f t="shared" si="100"/>
        <v>1</v>
      </c>
      <c r="U1177" s="119">
        <f t="shared" si="100"/>
        <v>1</v>
      </c>
      <c r="V1177" s="119">
        <f t="shared" si="100"/>
        <v>1</v>
      </c>
      <c r="W1177" s="119">
        <f t="shared" si="99"/>
        <v>1</v>
      </c>
      <c r="X1177" s="119">
        <f t="shared" si="99"/>
        <v>1</v>
      </c>
      <c r="Y1177" s="119">
        <f t="shared" si="99"/>
        <v>1</v>
      </c>
      <c r="Z1177" s="119">
        <f t="shared" si="99"/>
        <v>1</v>
      </c>
      <c r="AA1177" s="119">
        <f t="shared" si="99"/>
        <v>1</v>
      </c>
      <c r="AB1177" s="119">
        <f t="shared" si="101"/>
        <v>10</v>
      </c>
    </row>
    <row r="1178" spans="3:28" ht="54.95" customHeight="1" x14ac:dyDescent="0.25">
      <c r="C1178" s="56">
        <v>1174</v>
      </c>
      <c r="D1178" s="94" t="str">
        <f>IF(Lançamentos!G1178="","",Lançamentos!G1178)</f>
        <v/>
      </c>
      <c r="E1178" s="120" t="str">
        <f>IF(D1178="","",Lançamentos!R1178)</f>
        <v/>
      </c>
      <c r="F1178" s="121" t="str">
        <f>IF($D1178="","",Lançamentos!T1178)</f>
        <v/>
      </c>
      <c r="G1178" s="121" t="str">
        <f>IF($D1178="","",Lançamentos!V1178)</f>
        <v/>
      </c>
      <c r="H1178" s="121" t="str">
        <f>IF($D1178="","",Lançamentos!X1178)</f>
        <v/>
      </c>
      <c r="I1178" s="121" t="str">
        <f>IF($D1178="","",Lançamentos!Z1178)</f>
        <v/>
      </c>
      <c r="J1178" s="121" t="str">
        <f>IF($D1178="","",Lançamentos!AB1178)</f>
        <v/>
      </c>
      <c r="K1178" s="121" t="str">
        <f>IF($D1178="","",Lançamentos!AD1178)</f>
        <v/>
      </c>
      <c r="L1178" s="121" t="str">
        <f>IF($D1178="","",Lançamentos!AF1178)</f>
        <v/>
      </c>
      <c r="M1178" s="121" t="str">
        <f>IF($D1178="","",Lançamentos!AH1178)</f>
        <v/>
      </c>
      <c r="N1178" s="121" t="str">
        <f>IF($D1178="","",Lançamentos!AJ1178)</f>
        <v/>
      </c>
      <c r="O1178" s="124" t="str">
        <f t="shared" si="102"/>
        <v/>
      </c>
      <c r="P1178" s="125" t="str">
        <f t="shared" si="103"/>
        <v/>
      </c>
      <c r="R1178" s="119">
        <f t="shared" si="100"/>
        <v>1</v>
      </c>
      <c r="S1178" s="119">
        <f t="shared" si="100"/>
        <v>1</v>
      </c>
      <c r="T1178" s="119">
        <f t="shared" si="100"/>
        <v>1</v>
      </c>
      <c r="U1178" s="119">
        <f t="shared" si="100"/>
        <v>1</v>
      </c>
      <c r="V1178" s="119">
        <f t="shared" si="100"/>
        <v>1</v>
      </c>
      <c r="W1178" s="119">
        <f t="shared" si="99"/>
        <v>1</v>
      </c>
      <c r="X1178" s="119">
        <f t="shared" si="99"/>
        <v>1</v>
      </c>
      <c r="Y1178" s="119">
        <f t="shared" si="99"/>
        <v>1</v>
      </c>
      <c r="Z1178" s="119">
        <f t="shared" si="99"/>
        <v>1</v>
      </c>
      <c r="AA1178" s="119">
        <f t="shared" si="99"/>
        <v>1</v>
      </c>
      <c r="AB1178" s="119">
        <f t="shared" si="101"/>
        <v>10</v>
      </c>
    </row>
    <row r="1179" spans="3:28" ht="54.95" customHeight="1" x14ac:dyDescent="0.25">
      <c r="C1179" s="56">
        <v>1175</v>
      </c>
      <c r="D1179" s="94" t="str">
        <f>IF(Lançamentos!G1179="","",Lançamentos!G1179)</f>
        <v/>
      </c>
      <c r="E1179" s="120" t="str">
        <f>IF(D1179="","",Lançamentos!R1179)</f>
        <v/>
      </c>
      <c r="F1179" s="121" t="str">
        <f>IF($D1179="","",Lançamentos!T1179)</f>
        <v/>
      </c>
      <c r="G1179" s="121" t="str">
        <f>IF($D1179="","",Lançamentos!V1179)</f>
        <v/>
      </c>
      <c r="H1179" s="121" t="str">
        <f>IF($D1179="","",Lançamentos!X1179)</f>
        <v/>
      </c>
      <c r="I1179" s="121" t="str">
        <f>IF($D1179="","",Lançamentos!Z1179)</f>
        <v/>
      </c>
      <c r="J1179" s="121" t="str">
        <f>IF($D1179="","",Lançamentos!AB1179)</f>
        <v/>
      </c>
      <c r="K1179" s="121" t="str">
        <f>IF($D1179="","",Lançamentos!AD1179)</f>
        <v/>
      </c>
      <c r="L1179" s="121" t="str">
        <f>IF($D1179="","",Lançamentos!AF1179)</f>
        <v/>
      </c>
      <c r="M1179" s="121" t="str">
        <f>IF($D1179="","",Lançamentos!AH1179)</f>
        <v/>
      </c>
      <c r="N1179" s="121" t="str">
        <f>IF($D1179="","",Lançamentos!AJ1179)</f>
        <v/>
      </c>
      <c r="O1179" s="124" t="str">
        <f t="shared" si="102"/>
        <v/>
      </c>
      <c r="P1179" s="125" t="str">
        <f t="shared" si="103"/>
        <v/>
      </c>
      <c r="R1179" s="119">
        <f t="shared" si="100"/>
        <v>1</v>
      </c>
      <c r="S1179" s="119">
        <f t="shared" si="100"/>
        <v>1</v>
      </c>
      <c r="T1179" s="119">
        <f t="shared" si="100"/>
        <v>1</v>
      </c>
      <c r="U1179" s="119">
        <f t="shared" si="100"/>
        <v>1</v>
      </c>
      <c r="V1179" s="119">
        <f t="shared" si="100"/>
        <v>1</v>
      </c>
      <c r="W1179" s="119">
        <f t="shared" si="99"/>
        <v>1</v>
      </c>
      <c r="X1179" s="119">
        <f t="shared" si="99"/>
        <v>1</v>
      </c>
      <c r="Y1179" s="119">
        <f t="shared" si="99"/>
        <v>1</v>
      </c>
      <c r="Z1179" s="119">
        <f t="shared" si="99"/>
        <v>1</v>
      </c>
      <c r="AA1179" s="119">
        <f t="shared" si="99"/>
        <v>1</v>
      </c>
      <c r="AB1179" s="119">
        <f t="shared" si="101"/>
        <v>10</v>
      </c>
    </row>
    <row r="1180" spans="3:28" ht="54.95" customHeight="1" x14ac:dyDescent="0.25">
      <c r="C1180" s="56">
        <v>1176</v>
      </c>
      <c r="D1180" s="94" t="str">
        <f>IF(Lançamentos!G1180="","",Lançamentos!G1180)</f>
        <v/>
      </c>
      <c r="E1180" s="120" t="str">
        <f>IF(D1180="","",Lançamentos!R1180)</f>
        <v/>
      </c>
      <c r="F1180" s="121" t="str">
        <f>IF($D1180="","",Lançamentos!T1180)</f>
        <v/>
      </c>
      <c r="G1180" s="121" t="str">
        <f>IF($D1180="","",Lançamentos!V1180)</f>
        <v/>
      </c>
      <c r="H1180" s="121" t="str">
        <f>IF($D1180="","",Lançamentos!X1180)</f>
        <v/>
      </c>
      <c r="I1180" s="121" t="str">
        <f>IF($D1180="","",Lançamentos!Z1180)</f>
        <v/>
      </c>
      <c r="J1180" s="121" t="str">
        <f>IF($D1180="","",Lançamentos!AB1180)</f>
        <v/>
      </c>
      <c r="K1180" s="121" t="str">
        <f>IF($D1180="","",Lançamentos!AD1180)</f>
        <v/>
      </c>
      <c r="L1180" s="121" t="str">
        <f>IF($D1180="","",Lançamentos!AF1180)</f>
        <v/>
      </c>
      <c r="M1180" s="121" t="str">
        <f>IF($D1180="","",Lançamentos!AH1180)</f>
        <v/>
      </c>
      <c r="N1180" s="121" t="str">
        <f>IF($D1180="","",Lançamentos!AJ1180)</f>
        <v/>
      </c>
      <c r="O1180" s="124" t="str">
        <f t="shared" si="102"/>
        <v/>
      </c>
      <c r="P1180" s="125" t="str">
        <f t="shared" si="103"/>
        <v/>
      </c>
      <c r="R1180" s="119">
        <f t="shared" si="100"/>
        <v>1</v>
      </c>
      <c r="S1180" s="119">
        <f t="shared" si="100"/>
        <v>1</v>
      </c>
      <c r="T1180" s="119">
        <f t="shared" si="100"/>
        <v>1</v>
      </c>
      <c r="U1180" s="119">
        <f t="shared" si="100"/>
        <v>1</v>
      </c>
      <c r="V1180" s="119">
        <f t="shared" si="100"/>
        <v>1</v>
      </c>
      <c r="W1180" s="119">
        <f t="shared" si="99"/>
        <v>1</v>
      </c>
      <c r="X1180" s="119">
        <f t="shared" si="99"/>
        <v>1</v>
      </c>
      <c r="Y1180" s="119">
        <f t="shared" si="99"/>
        <v>1</v>
      </c>
      <c r="Z1180" s="119">
        <f t="shared" si="99"/>
        <v>1</v>
      </c>
      <c r="AA1180" s="119">
        <f t="shared" si="99"/>
        <v>1</v>
      </c>
      <c r="AB1180" s="119">
        <f t="shared" si="101"/>
        <v>10</v>
      </c>
    </row>
    <row r="1181" spans="3:28" ht="54.95" customHeight="1" x14ac:dyDescent="0.25">
      <c r="C1181" s="56">
        <v>1177</v>
      </c>
      <c r="D1181" s="94" t="str">
        <f>IF(Lançamentos!G1181="","",Lançamentos!G1181)</f>
        <v/>
      </c>
      <c r="E1181" s="120" t="str">
        <f>IF(D1181="","",Lançamentos!R1181)</f>
        <v/>
      </c>
      <c r="F1181" s="121" t="str">
        <f>IF($D1181="","",Lançamentos!T1181)</f>
        <v/>
      </c>
      <c r="G1181" s="121" t="str">
        <f>IF($D1181="","",Lançamentos!V1181)</f>
        <v/>
      </c>
      <c r="H1181" s="121" t="str">
        <f>IF($D1181="","",Lançamentos!X1181)</f>
        <v/>
      </c>
      <c r="I1181" s="121" t="str">
        <f>IF($D1181="","",Lançamentos!Z1181)</f>
        <v/>
      </c>
      <c r="J1181" s="121" t="str">
        <f>IF($D1181="","",Lançamentos!AB1181)</f>
        <v/>
      </c>
      <c r="K1181" s="121" t="str">
        <f>IF($D1181="","",Lançamentos!AD1181)</f>
        <v/>
      </c>
      <c r="L1181" s="121" t="str">
        <f>IF($D1181="","",Lançamentos!AF1181)</f>
        <v/>
      </c>
      <c r="M1181" s="121" t="str">
        <f>IF($D1181="","",Lançamentos!AH1181)</f>
        <v/>
      </c>
      <c r="N1181" s="121" t="str">
        <f>IF($D1181="","",Lançamentos!AJ1181)</f>
        <v/>
      </c>
      <c r="O1181" s="124" t="str">
        <f t="shared" si="102"/>
        <v/>
      </c>
      <c r="P1181" s="125" t="str">
        <f t="shared" si="103"/>
        <v/>
      </c>
      <c r="R1181" s="119">
        <f t="shared" si="100"/>
        <v>1</v>
      </c>
      <c r="S1181" s="119">
        <f t="shared" si="100"/>
        <v>1</v>
      </c>
      <c r="T1181" s="119">
        <f t="shared" si="100"/>
        <v>1</v>
      </c>
      <c r="U1181" s="119">
        <f t="shared" si="100"/>
        <v>1</v>
      </c>
      <c r="V1181" s="119">
        <f t="shared" si="100"/>
        <v>1</v>
      </c>
      <c r="W1181" s="119">
        <f t="shared" si="99"/>
        <v>1</v>
      </c>
      <c r="X1181" s="119">
        <f t="shared" si="99"/>
        <v>1</v>
      </c>
      <c r="Y1181" s="119">
        <f t="shared" si="99"/>
        <v>1</v>
      </c>
      <c r="Z1181" s="119">
        <f t="shared" si="99"/>
        <v>1</v>
      </c>
      <c r="AA1181" s="119">
        <f t="shared" si="99"/>
        <v>1</v>
      </c>
      <c r="AB1181" s="119">
        <f t="shared" si="101"/>
        <v>10</v>
      </c>
    </row>
    <row r="1182" spans="3:28" ht="54.95" customHeight="1" x14ac:dyDescent="0.25">
      <c r="C1182" s="56">
        <v>1178</v>
      </c>
      <c r="D1182" s="94" t="str">
        <f>IF(Lançamentos!G1182="","",Lançamentos!G1182)</f>
        <v/>
      </c>
      <c r="E1182" s="120" t="str">
        <f>IF(D1182="","",Lançamentos!R1182)</f>
        <v/>
      </c>
      <c r="F1182" s="121" t="str">
        <f>IF($D1182="","",Lançamentos!T1182)</f>
        <v/>
      </c>
      <c r="G1182" s="121" t="str">
        <f>IF($D1182="","",Lançamentos!V1182)</f>
        <v/>
      </c>
      <c r="H1182" s="121" t="str">
        <f>IF($D1182="","",Lançamentos!X1182)</f>
        <v/>
      </c>
      <c r="I1182" s="121" t="str">
        <f>IF($D1182="","",Lançamentos!Z1182)</f>
        <v/>
      </c>
      <c r="J1182" s="121" t="str">
        <f>IF($D1182="","",Lançamentos!AB1182)</f>
        <v/>
      </c>
      <c r="K1182" s="121" t="str">
        <f>IF($D1182="","",Lançamentos!AD1182)</f>
        <v/>
      </c>
      <c r="L1182" s="121" t="str">
        <f>IF($D1182="","",Lançamentos!AF1182)</f>
        <v/>
      </c>
      <c r="M1182" s="121" t="str">
        <f>IF($D1182="","",Lançamentos!AH1182)</f>
        <v/>
      </c>
      <c r="N1182" s="121" t="str">
        <f>IF($D1182="","",Lançamentos!AJ1182)</f>
        <v/>
      </c>
      <c r="O1182" s="124" t="str">
        <f t="shared" si="102"/>
        <v/>
      </c>
      <c r="P1182" s="125" t="str">
        <f t="shared" si="103"/>
        <v/>
      </c>
      <c r="R1182" s="119">
        <f t="shared" si="100"/>
        <v>1</v>
      </c>
      <c r="S1182" s="119">
        <f t="shared" si="100"/>
        <v>1</v>
      </c>
      <c r="T1182" s="119">
        <f t="shared" si="100"/>
        <v>1</v>
      </c>
      <c r="U1182" s="119">
        <f t="shared" si="100"/>
        <v>1</v>
      </c>
      <c r="V1182" s="119">
        <f t="shared" si="100"/>
        <v>1</v>
      </c>
      <c r="W1182" s="119">
        <f t="shared" si="99"/>
        <v>1</v>
      </c>
      <c r="X1182" s="119">
        <f t="shared" si="99"/>
        <v>1</v>
      </c>
      <c r="Y1182" s="119">
        <f t="shared" si="99"/>
        <v>1</v>
      </c>
      <c r="Z1182" s="119">
        <f t="shared" si="99"/>
        <v>1</v>
      </c>
      <c r="AA1182" s="119">
        <f t="shared" si="99"/>
        <v>1</v>
      </c>
      <c r="AB1182" s="119">
        <f t="shared" si="101"/>
        <v>10</v>
      </c>
    </row>
    <row r="1183" spans="3:28" ht="54.95" customHeight="1" x14ac:dyDescent="0.25">
      <c r="C1183" s="56">
        <v>1179</v>
      </c>
      <c r="D1183" s="94" t="str">
        <f>IF(Lançamentos!G1183="","",Lançamentos!G1183)</f>
        <v/>
      </c>
      <c r="E1183" s="120" t="str">
        <f>IF(D1183="","",Lançamentos!R1183)</f>
        <v/>
      </c>
      <c r="F1183" s="121" t="str">
        <f>IF($D1183="","",Lançamentos!T1183)</f>
        <v/>
      </c>
      <c r="G1183" s="121" t="str">
        <f>IF($D1183="","",Lançamentos!V1183)</f>
        <v/>
      </c>
      <c r="H1183" s="121" t="str">
        <f>IF($D1183="","",Lançamentos!X1183)</f>
        <v/>
      </c>
      <c r="I1183" s="121" t="str">
        <f>IF($D1183="","",Lançamentos!Z1183)</f>
        <v/>
      </c>
      <c r="J1183" s="121" t="str">
        <f>IF($D1183="","",Lançamentos!AB1183)</f>
        <v/>
      </c>
      <c r="K1183" s="121" t="str">
        <f>IF($D1183="","",Lançamentos!AD1183)</f>
        <v/>
      </c>
      <c r="L1183" s="121" t="str">
        <f>IF($D1183="","",Lançamentos!AF1183)</f>
        <v/>
      </c>
      <c r="M1183" s="121" t="str">
        <f>IF($D1183="","",Lançamentos!AH1183)</f>
        <v/>
      </c>
      <c r="N1183" s="121" t="str">
        <f>IF($D1183="","",Lançamentos!AJ1183)</f>
        <v/>
      </c>
      <c r="O1183" s="124" t="str">
        <f t="shared" si="102"/>
        <v/>
      </c>
      <c r="P1183" s="125" t="str">
        <f t="shared" si="103"/>
        <v/>
      </c>
      <c r="R1183" s="119">
        <f t="shared" si="100"/>
        <v>1</v>
      </c>
      <c r="S1183" s="119">
        <f t="shared" si="100"/>
        <v>1</v>
      </c>
      <c r="T1183" s="119">
        <f t="shared" si="100"/>
        <v>1</v>
      </c>
      <c r="U1183" s="119">
        <f t="shared" si="100"/>
        <v>1</v>
      </c>
      <c r="V1183" s="119">
        <f t="shared" si="100"/>
        <v>1</v>
      </c>
      <c r="W1183" s="119">
        <f t="shared" si="99"/>
        <v>1</v>
      </c>
      <c r="X1183" s="119">
        <f t="shared" si="99"/>
        <v>1</v>
      </c>
      <c r="Y1183" s="119">
        <f t="shared" si="99"/>
        <v>1</v>
      </c>
      <c r="Z1183" s="119">
        <f t="shared" si="99"/>
        <v>1</v>
      </c>
      <c r="AA1183" s="119">
        <f t="shared" si="99"/>
        <v>1</v>
      </c>
      <c r="AB1183" s="119">
        <f t="shared" si="101"/>
        <v>10</v>
      </c>
    </row>
    <row r="1184" spans="3:28" ht="54.95" customHeight="1" x14ac:dyDescent="0.25">
      <c r="C1184" s="56">
        <v>1180</v>
      </c>
      <c r="D1184" s="94" t="str">
        <f>IF(Lançamentos!G1184="","",Lançamentos!G1184)</f>
        <v/>
      </c>
      <c r="E1184" s="120" t="str">
        <f>IF(D1184="","",Lançamentos!R1184)</f>
        <v/>
      </c>
      <c r="F1184" s="121" t="str">
        <f>IF($D1184="","",Lançamentos!T1184)</f>
        <v/>
      </c>
      <c r="G1184" s="121" t="str">
        <f>IF($D1184="","",Lançamentos!V1184)</f>
        <v/>
      </c>
      <c r="H1184" s="121" t="str">
        <f>IF($D1184="","",Lançamentos!X1184)</f>
        <v/>
      </c>
      <c r="I1184" s="121" t="str">
        <f>IF($D1184="","",Lançamentos!Z1184)</f>
        <v/>
      </c>
      <c r="J1184" s="121" t="str">
        <f>IF($D1184="","",Lançamentos!AB1184)</f>
        <v/>
      </c>
      <c r="K1184" s="121" t="str">
        <f>IF($D1184="","",Lançamentos!AD1184)</f>
        <v/>
      </c>
      <c r="L1184" s="121" t="str">
        <f>IF($D1184="","",Lançamentos!AF1184)</f>
        <v/>
      </c>
      <c r="M1184" s="121" t="str">
        <f>IF($D1184="","",Lançamentos!AH1184)</f>
        <v/>
      </c>
      <c r="N1184" s="121" t="str">
        <f>IF($D1184="","",Lançamentos!AJ1184)</f>
        <v/>
      </c>
      <c r="O1184" s="124" t="str">
        <f t="shared" si="102"/>
        <v/>
      </c>
      <c r="P1184" s="125" t="str">
        <f t="shared" si="103"/>
        <v/>
      </c>
      <c r="R1184" s="119">
        <f t="shared" si="100"/>
        <v>1</v>
      </c>
      <c r="S1184" s="119">
        <f t="shared" si="100"/>
        <v>1</v>
      </c>
      <c r="T1184" s="119">
        <f t="shared" si="100"/>
        <v>1</v>
      </c>
      <c r="U1184" s="119">
        <f t="shared" si="100"/>
        <v>1</v>
      </c>
      <c r="V1184" s="119">
        <f t="shared" si="100"/>
        <v>1</v>
      </c>
      <c r="W1184" s="119">
        <f t="shared" si="99"/>
        <v>1</v>
      </c>
      <c r="X1184" s="119">
        <f t="shared" si="99"/>
        <v>1</v>
      </c>
      <c r="Y1184" s="119">
        <f t="shared" si="99"/>
        <v>1</v>
      </c>
      <c r="Z1184" s="119">
        <f t="shared" si="99"/>
        <v>1</v>
      </c>
      <c r="AA1184" s="119">
        <f t="shared" si="99"/>
        <v>1</v>
      </c>
      <c r="AB1184" s="119">
        <f t="shared" si="101"/>
        <v>10</v>
      </c>
    </row>
    <row r="1185" spans="3:28" ht="54.95" customHeight="1" x14ac:dyDescent="0.25">
      <c r="C1185" s="56">
        <v>1181</v>
      </c>
      <c r="D1185" s="94" t="str">
        <f>IF(Lançamentos!G1185="","",Lançamentos!G1185)</f>
        <v/>
      </c>
      <c r="E1185" s="120" t="str">
        <f>IF(D1185="","",Lançamentos!R1185)</f>
        <v/>
      </c>
      <c r="F1185" s="121" t="str">
        <f>IF($D1185="","",Lançamentos!T1185)</f>
        <v/>
      </c>
      <c r="G1185" s="121" t="str">
        <f>IF($D1185="","",Lançamentos!V1185)</f>
        <v/>
      </c>
      <c r="H1185" s="121" t="str">
        <f>IF($D1185="","",Lançamentos!X1185)</f>
        <v/>
      </c>
      <c r="I1185" s="121" t="str">
        <f>IF($D1185="","",Lançamentos!Z1185)</f>
        <v/>
      </c>
      <c r="J1185" s="121" t="str">
        <f>IF($D1185="","",Lançamentos!AB1185)</f>
        <v/>
      </c>
      <c r="K1185" s="121" t="str">
        <f>IF($D1185="","",Lançamentos!AD1185)</f>
        <v/>
      </c>
      <c r="L1185" s="121" t="str">
        <f>IF($D1185="","",Lançamentos!AF1185)</f>
        <v/>
      </c>
      <c r="M1185" s="121" t="str">
        <f>IF($D1185="","",Lançamentos!AH1185)</f>
        <v/>
      </c>
      <c r="N1185" s="121" t="str">
        <f>IF($D1185="","",Lançamentos!AJ1185)</f>
        <v/>
      </c>
      <c r="O1185" s="124" t="str">
        <f t="shared" si="102"/>
        <v/>
      </c>
      <c r="P1185" s="125" t="str">
        <f t="shared" si="103"/>
        <v/>
      </c>
      <c r="R1185" s="119">
        <f t="shared" si="100"/>
        <v>1</v>
      </c>
      <c r="S1185" s="119">
        <f t="shared" si="100"/>
        <v>1</v>
      </c>
      <c r="T1185" s="119">
        <f t="shared" si="100"/>
        <v>1</v>
      </c>
      <c r="U1185" s="119">
        <f t="shared" si="100"/>
        <v>1</v>
      </c>
      <c r="V1185" s="119">
        <f t="shared" si="100"/>
        <v>1</v>
      </c>
      <c r="W1185" s="119">
        <f t="shared" si="99"/>
        <v>1</v>
      </c>
      <c r="X1185" s="119">
        <f t="shared" si="99"/>
        <v>1</v>
      </c>
      <c r="Y1185" s="119">
        <f t="shared" si="99"/>
        <v>1</v>
      </c>
      <c r="Z1185" s="119">
        <f t="shared" si="99"/>
        <v>1</v>
      </c>
      <c r="AA1185" s="119">
        <f t="shared" si="99"/>
        <v>1</v>
      </c>
      <c r="AB1185" s="119">
        <f t="shared" si="101"/>
        <v>10</v>
      </c>
    </row>
    <row r="1186" spans="3:28" ht="54.95" customHeight="1" x14ac:dyDescent="0.25">
      <c r="C1186" s="56">
        <v>1182</v>
      </c>
      <c r="D1186" s="94" t="str">
        <f>IF(Lançamentos!G1186="","",Lançamentos!G1186)</f>
        <v/>
      </c>
      <c r="E1186" s="120" t="str">
        <f>IF(D1186="","",Lançamentos!R1186)</f>
        <v/>
      </c>
      <c r="F1186" s="121" t="str">
        <f>IF($D1186="","",Lançamentos!T1186)</f>
        <v/>
      </c>
      <c r="G1186" s="121" t="str">
        <f>IF($D1186="","",Lançamentos!V1186)</f>
        <v/>
      </c>
      <c r="H1186" s="121" t="str">
        <f>IF($D1186="","",Lançamentos!X1186)</f>
        <v/>
      </c>
      <c r="I1186" s="121" t="str">
        <f>IF($D1186="","",Lançamentos!Z1186)</f>
        <v/>
      </c>
      <c r="J1186" s="121" t="str">
        <f>IF($D1186="","",Lançamentos!AB1186)</f>
        <v/>
      </c>
      <c r="K1186" s="121" t="str">
        <f>IF($D1186="","",Lançamentos!AD1186)</f>
        <v/>
      </c>
      <c r="L1186" s="121" t="str">
        <f>IF($D1186="","",Lançamentos!AF1186)</f>
        <v/>
      </c>
      <c r="M1186" s="121" t="str">
        <f>IF($D1186="","",Lançamentos!AH1186)</f>
        <v/>
      </c>
      <c r="N1186" s="121" t="str">
        <f>IF($D1186="","",Lançamentos!AJ1186)</f>
        <v/>
      </c>
      <c r="O1186" s="124" t="str">
        <f t="shared" si="102"/>
        <v/>
      </c>
      <c r="P1186" s="125" t="str">
        <f t="shared" si="103"/>
        <v/>
      </c>
      <c r="R1186" s="119">
        <f t="shared" si="100"/>
        <v>1</v>
      </c>
      <c r="S1186" s="119">
        <f t="shared" si="100"/>
        <v>1</v>
      </c>
      <c r="T1186" s="119">
        <f t="shared" si="100"/>
        <v>1</v>
      </c>
      <c r="U1186" s="119">
        <f t="shared" si="100"/>
        <v>1</v>
      </c>
      <c r="V1186" s="119">
        <f t="shared" si="100"/>
        <v>1</v>
      </c>
      <c r="W1186" s="119">
        <f t="shared" si="99"/>
        <v>1</v>
      </c>
      <c r="X1186" s="119">
        <f t="shared" si="99"/>
        <v>1</v>
      </c>
      <c r="Y1186" s="119">
        <f t="shared" si="99"/>
        <v>1</v>
      </c>
      <c r="Z1186" s="119">
        <f t="shared" si="99"/>
        <v>1</v>
      </c>
      <c r="AA1186" s="119">
        <f t="shared" si="99"/>
        <v>1</v>
      </c>
      <c r="AB1186" s="119">
        <f t="shared" si="101"/>
        <v>10</v>
      </c>
    </row>
    <row r="1187" spans="3:28" ht="54.95" customHeight="1" x14ac:dyDescent="0.25">
      <c r="C1187" s="56">
        <v>1183</v>
      </c>
      <c r="D1187" s="94" t="str">
        <f>IF(Lançamentos!G1187="","",Lançamentos!G1187)</f>
        <v/>
      </c>
      <c r="E1187" s="120" t="str">
        <f>IF(D1187="","",Lançamentos!R1187)</f>
        <v/>
      </c>
      <c r="F1187" s="121" t="str">
        <f>IF($D1187="","",Lançamentos!T1187)</f>
        <v/>
      </c>
      <c r="G1187" s="121" t="str">
        <f>IF($D1187="","",Lançamentos!V1187)</f>
        <v/>
      </c>
      <c r="H1187" s="121" t="str">
        <f>IF($D1187="","",Lançamentos!X1187)</f>
        <v/>
      </c>
      <c r="I1187" s="121" t="str">
        <f>IF($D1187="","",Lançamentos!Z1187)</f>
        <v/>
      </c>
      <c r="J1187" s="121" t="str">
        <f>IF($D1187="","",Lançamentos!AB1187)</f>
        <v/>
      </c>
      <c r="K1187" s="121" t="str">
        <f>IF($D1187="","",Lançamentos!AD1187)</f>
        <v/>
      </c>
      <c r="L1187" s="121" t="str">
        <f>IF($D1187="","",Lançamentos!AF1187)</f>
        <v/>
      </c>
      <c r="M1187" s="121" t="str">
        <f>IF($D1187="","",Lançamentos!AH1187)</f>
        <v/>
      </c>
      <c r="N1187" s="121" t="str">
        <f>IF($D1187="","",Lançamentos!AJ1187)</f>
        <v/>
      </c>
      <c r="O1187" s="124" t="str">
        <f t="shared" si="102"/>
        <v/>
      </c>
      <c r="P1187" s="125" t="str">
        <f t="shared" si="103"/>
        <v/>
      </c>
      <c r="R1187" s="119">
        <f t="shared" si="100"/>
        <v>1</v>
      </c>
      <c r="S1187" s="119">
        <f t="shared" si="100"/>
        <v>1</v>
      </c>
      <c r="T1187" s="119">
        <f t="shared" si="100"/>
        <v>1</v>
      </c>
      <c r="U1187" s="119">
        <f t="shared" si="100"/>
        <v>1</v>
      </c>
      <c r="V1187" s="119">
        <f t="shared" si="100"/>
        <v>1</v>
      </c>
      <c r="W1187" s="119">
        <f t="shared" si="99"/>
        <v>1</v>
      </c>
      <c r="X1187" s="119">
        <f t="shared" si="99"/>
        <v>1</v>
      </c>
      <c r="Y1187" s="119">
        <f t="shared" si="99"/>
        <v>1</v>
      </c>
      <c r="Z1187" s="119">
        <f t="shared" si="99"/>
        <v>1</v>
      </c>
      <c r="AA1187" s="119">
        <f t="shared" si="99"/>
        <v>1</v>
      </c>
      <c r="AB1187" s="119">
        <f t="shared" si="101"/>
        <v>10</v>
      </c>
    </row>
    <row r="1188" spans="3:28" ht="54.95" customHeight="1" x14ac:dyDescent="0.25">
      <c r="C1188" s="56">
        <v>1184</v>
      </c>
      <c r="D1188" s="94" t="str">
        <f>IF(Lançamentos!G1188="","",Lançamentos!G1188)</f>
        <v/>
      </c>
      <c r="E1188" s="120" t="str">
        <f>IF(D1188="","",Lançamentos!R1188)</f>
        <v/>
      </c>
      <c r="F1188" s="121" t="str">
        <f>IF($D1188="","",Lançamentos!T1188)</f>
        <v/>
      </c>
      <c r="G1188" s="121" t="str">
        <f>IF($D1188="","",Lançamentos!V1188)</f>
        <v/>
      </c>
      <c r="H1188" s="121" t="str">
        <f>IF($D1188="","",Lançamentos!X1188)</f>
        <v/>
      </c>
      <c r="I1188" s="121" t="str">
        <f>IF($D1188="","",Lançamentos!Z1188)</f>
        <v/>
      </c>
      <c r="J1188" s="121" t="str">
        <f>IF($D1188="","",Lançamentos!AB1188)</f>
        <v/>
      </c>
      <c r="K1188" s="121" t="str">
        <f>IF($D1188="","",Lançamentos!AD1188)</f>
        <v/>
      </c>
      <c r="L1188" s="121" t="str">
        <f>IF($D1188="","",Lançamentos!AF1188)</f>
        <v/>
      </c>
      <c r="M1188" s="121" t="str">
        <f>IF($D1188="","",Lançamentos!AH1188)</f>
        <v/>
      </c>
      <c r="N1188" s="121" t="str">
        <f>IF($D1188="","",Lançamentos!AJ1188)</f>
        <v/>
      </c>
      <c r="O1188" s="124" t="str">
        <f t="shared" si="102"/>
        <v/>
      </c>
      <c r="P1188" s="125" t="str">
        <f t="shared" si="103"/>
        <v/>
      </c>
      <c r="R1188" s="119">
        <f t="shared" si="100"/>
        <v>1</v>
      </c>
      <c r="S1188" s="119">
        <f t="shared" si="100"/>
        <v>1</v>
      </c>
      <c r="T1188" s="119">
        <f t="shared" si="100"/>
        <v>1</v>
      </c>
      <c r="U1188" s="119">
        <f t="shared" si="100"/>
        <v>1</v>
      </c>
      <c r="V1188" s="119">
        <f t="shared" si="100"/>
        <v>1</v>
      </c>
      <c r="W1188" s="119">
        <f t="shared" si="99"/>
        <v>1</v>
      </c>
      <c r="X1188" s="119">
        <f t="shared" si="99"/>
        <v>1</v>
      </c>
      <c r="Y1188" s="119">
        <f t="shared" si="99"/>
        <v>1</v>
      </c>
      <c r="Z1188" s="119">
        <f t="shared" si="99"/>
        <v>1</v>
      </c>
      <c r="AA1188" s="119">
        <f t="shared" si="99"/>
        <v>1</v>
      </c>
      <c r="AB1188" s="119">
        <f t="shared" si="101"/>
        <v>10</v>
      </c>
    </row>
    <row r="1189" spans="3:28" ht="54.95" customHeight="1" x14ac:dyDescent="0.25">
      <c r="C1189" s="56">
        <v>1185</v>
      </c>
      <c r="D1189" s="94" t="str">
        <f>IF(Lançamentos!G1189="","",Lançamentos!G1189)</f>
        <v/>
      </c>
      <c r="E1189" s="120" t="str">
        <f>IF(D1189="","",Lançamentos!R1189)</f>
        <v/>
      </c>
      <c r="F1189" s="121" t="str">
        <f>IF($D1189="","",Lançamentos!T1189)</f>
        <v/>
      </c>
      <c r="G1189" s="121" t="str">
        <f>IF($D1189="","",Lançamentos!V1189)</f>
        <v/>
      </c>
      <c r="H1189" s="121" t="str">
        <f>IF($D1189="","",Lançamentos!X1189)</f>
        <v/>
      </c>
      <c r="I1189" s="121" t="str">
        <f>IF($D1189="","",Lançamentos!Z1189)</f>
        <v/>
      </c>
      <c r="J1189" s="121" t="str">
        <f>IF($D1189="","",Lançamentos!AB1189)</f>
        <v/>
      </c>
      <c r="K1189" s="121" t="str">
        <f>IF($D1189="","",Lançamentos!AD1189)</f>
        <v/>
      </c>
      <c r="L1189" s="121" t="str">
        <f>IF($D1189="","",Lançamentos!AF1189)</f>
        <v/>
      </c>
      <c r="M1189" s="121" t="str">
        <f>IF($D1189="","",Lançamentos!AH1189)</f>
        <v/>
      </c>
      <c r="N1189" s="121" t="str">
        <f>IF($D1189="","",Lançamentos!AJ1189)</f>
        <v/>
      </c>
      <c r="O1189" s="124" t="str">
        <f t="shared" si="102"/>
        <v/>
      </c>
      <c r="P1189" s="125" t="str">
        <f t="shared" si="103"/>
        <v/>
      </c>
      <c r="R1189" s="119">
        <f t="shared" si="100"/>
        <v>1</v>
      </c>
      <c r="S1189" s="119">
        <f t="shared" si="100"/>
        <v>1</v>
      </c>
      <c r="T1189" s="119">
        <f t="shared" si="100"/>
        <v>1</v>
      </c>
      <c r="U1189" s="119">
        <f t="shared" si="100"/>
        <v>1</v>
      </c>
      <c r="V1189" s="119">
        <f t="shared" si="100"/>
        <v>1</v>
      </c>
      <c r="W1189" s="119">
        <f t="shared" si="99"/>
        <v>1</v>
      </c>
      <c r="X1189" s="119">
        <f t="shared" si="99"/>
        <v>1</v>
      </c>
      <c r="Y1189" s="119">
        <f t="shared" si="99"/>
        <v>1</v>
      </c>
      <c r="Z1189" s="119">
        <f t="shared" si="99"/>
        <v>1</v>
      </c>
      <c r="AA1189" s="119">
        <f t="shared" si="99"/>
        <v>1</v>
      </c>
      <c r="AB1189" s="119">
        <f t="shared" si="101"/>
        <v>10</v>
      </c>
    </row>
    <row r="1190" spans="3:28" ht="54.95" customHeight="1" x14ac:dyDescent="0.25">
      <c r="C1190" s="56">
        <v>1186</v>
      </c>
      <c r="D1190" s="94" t="str">
        <f>IF(Lançamentos!G1190="","",Lançamentos!G1190)</f>
        <v/>
      </c>
      <c r="E1190" s="120" t="str">
        <f>IF(D1190="","",Lançamentos!R1190)</f>
        <v/>
      </c>
      <c r="F1190" s="121" t="str">
        <f>IF($D1190="","",Lançamentos!T1190)</f>
        <v/>
      </c>
      <c r="G1190" s="121" t="str">
        <f>IF($D1190="","",Lançamentos!V1190)</f>
        <v/>
      </c>
      <c r="H1190" s="121" t="str">
        <f>IF($D1190="","",Lançamentos!X1190)</f>
        <v/>
      </c>
      <c r="I1190" s="121" t="str">
        <f>IF($D1190="","",Lançamentos!Z1190)</f>
        <v/>
      </c>
      <c r="J1190" s="121" t="str">
        <f>IF($D1190="","",Lançamentos!AB1190)</f>
        <v/>
      </c>
      <c r="K1190" s="121" t="str">
        <f>IF($D1190="","",Lançamentos!AD1190)</f>
        <v/>
      </c>
      <c r="L1190" s="121" t="str">
        <f>IF($D1190="","",Lançamentos!AF1190)</f>
        <v/>
      </c>
      <c r="M1190" s="121" t="str">
        <f>IF($D1190="","",Lançamentos!AH1190)</f>
        <v/>
      </c>
      <c r="N1190" s="121" t="str">
        <f>IF($D1190="","",Lançamentos!AJ1190)</f>
        <v/>
      </c>
      <c r="O1190" s="124" t="str">
        <f t="shared" si="102"/>
        <v/>
      </c>
      <c r="P1190" s="125" t="str">
        <f t="shared" si="103"/>
        <v/>
      </c>
      <c r="R1190" s="119">
        <f t="shared" si="100"/>
        <v>1</v>
      </c>
      <c r="S1190" s="119">
        <f t="shared" si="100"/>
        <v>1</v>
      </c>
      <c r="T1190" s="119">
        <f t="shared" si="100"/>
        <v>1</v>
      </c>
      <c r="U1190" s="119">
        <f t="shared" si="100"/>
        <v>1</v>
      </c>
      <c r="V1190" s="119">
        <f t="shared" si="100"/>
        <v>1</v>
      </c>
      <c r="W1190" s="119">
        <f t="shared" si="99"/>
        <v>1</v>
      </c>
      <c r="X1190" s="119">
        <f t="shared" si="99"/>
        <v>1</v>
      </c>
      <c r="Y1190" s="119">
        <f t="shared" si="99"/>
        <v>1</v>
      </c>
      <c r="Z1190" s="119">
        <f t="shared" si="99"/>
        <v>1</v>
      </c>
      <c r="AA1190" s="119">
        <f t="shared" si="99"/>
        <v>1</v>
      </c>
      <c r="AB1190" s="119">
        <f t="shared" si="101"/>
        <v>10</v>
      </c>
    </row>
    <row r="1191" spans="3:28" ht="54.95" customHeight="1" x14ac:dyDescent="0.25">
      <c r="C1191" s="56">
        <v>1187</v>
      </c>
      <c r="D1191" s="94" t="str">
        <f>IF(Lançamentos!G1191="","",Lançamentos!G1191)</f>
        <v/>
      </c>
      <c r="E1191" s="120" t="str">
        <f>IF(D1191="","",Lançamentos!R1191)</f>
        <v/>
      </c>
      <c r="F1191" s="121" t="str">
        <f>IF($D1191="","",Lançamentos!T1191)</f>
        <v/>
      </c>
      <c r="G1191" s="121" t="str">
        <f>IF($D1191="","",Lançamentos!V1191)</f>
        <v/>
      </c>
      <c r="H1191" s="121" t="str">
        <f>IF($D1191="","",Lançamentos!X1191)</f>
        <v/>
      </c>
      <c r="I1191" s="121" t="str">
        <f>IF($D1191="","",Lançamentos!Z1191)</f>
        <v/>
      </c>
      <c r="J1191" s="121" t="str">
        <f>IF($D1191="","",Lançamentos!AB1191)</f>
        <v/>
      </c>
      <c r="K1191" s="121" t="str">
        <f>IF($D1191="","",Lançamentos!AD1191)</f>
        <v/>
      </c>
      <c r="L1191" s="121" t="str">
        <f>IF($D1191="","",Lançamentos!AF1191)</f>
        <v/>
      </c>
      <c r="M1191" s="121" t="str">
        <f>IF($D1191="","",Lançamentos!AH1191)</f>
        <v/>
      </c>
      <c r="N1191" s="121" t="str">
        <f>IF($D1191="","",Lançamentos!AJ1191)</f>
        <v/>
      </c>
      <c r="O1191" s="124" t="str">
        <f t="shared" si="102"/>
        <v/>
      </c>
      <c r="P1191" s="125" t="str">
        <f t="shared" si="103"/>
        <v/>
      </c>
      <c r="R1191" s="119">
        <f t="shared" si="100"/>
        <v>1</v>
      </c>
      <c r="S1191" s="119">
        <f t="shared" si="100"/>
        <v>1</v>
      </c>
      <c r="T1191" s="119">
        <f t="shared" si="100"/>
        <v>1</v>
      </c>
      <c r="U1191" s="119">
        <f t="shared" si="100"/>
        <v>1</v>
      </c>
      <c r="V1191" s="119">
        <f t="shared" si="100"/>
        <v>1</v>
      </c>
      <c r="W1191" s="119">
        <f t="shared" si="99"/>
        <v>1</v>
      </c>
      <c r="X1191" s="119">
        <f t="shared" si="99"/>
        <v>1</v>
      </c>
      <c r="Y1191" s="119">
        <f t="shared" si="99"/>
        <v>1</v>
      </c>
      <c r="Z1191" s="119">
        <f t="shared" si="99"/>
        <v>1</v>
      </c>
      <c r="AA1191" s="119">
        <f t="shared" si="99"/>
        <v>1</v>
      </c>
      <c r="AB1191" s="119">
        <f t="shared" si="101"/>
        <v>10</v>
      </c>
    </row>
    <row r="1192" spans="3:28" ht="54.95" customHeight="1" x14ac:dyDescent="0.25">
      <c r="C1192" s="56">
        <v>1188</v>
      </c>
      <c r="D1192" s="94" t="str">
        <f>IF(Lançamentos!G1192="","",Lançamentos!G1192)</f>
        <v/>
      </c>
      <c r="E1192" s="120" t="str">
        <f>IF(D1192="","",Lançamentos!R1192)</f>
        <v/>
      </c>
      <c r="F1192" s="121" t="str">
        <f>IF($D1192="","",Lançamentos!T1192)</f>
        <v/>
      </c>
      <c r="G1192" s="121" t="str">
        <f>IF($D1192="","",Lançamentos!V1192)</f>
        <v/>
      </c>
      <c r="H1192" s="121" t="str">
        <f>IF($D1192="","",Lançamentos!X1192)</f>
        <v/>
      </c>
      <c r="I1192" s="121" t="str">
        <f>IF($D1192="","",Lançamentos!Z1192)</f>
        <v/>
      </c>
      <c r="J1192" s="121" t="str">
        <f>IF($D1192="","",Lançamentos!AB1192)</f>
        <v/>
      </c>
      <c r="K1192" s="121" t="str">
        <f>IF($D1192="","",Lançamentos!AD1192)</f>
        <v/>
      </c>
      <c r="L1192" s="121" t="str">
        <f>IF($D1192="","",Lançamentos!AF1192)</f>
        <v/>
      </c>
      <c r="M1192" s="121" t="str">
        <f>IF($D1192="","",Lançamentos!AH1192)</f>
        <v/>
      </c>
      <c r="N1192" s="121" t="str">
        <f>IF($D1192="","",Lançamentos!AJ1192)</f>
        <v/>
      </c>
      <c r="O1192" s="124" t="str">
        <f t="shared" si="102"/>
        <v/>
      </c>
      <c r="P1192" s="125" t="str">
        <f t="shared" si="103"/>
        <v/>
      </c>
      <c r="R1192" s="119">
        <f t="shared" si="100"/>
        <v>1</v>
      </c>
      <c r="S1192" s="119">
        <f t="shared" si="100"/>
        <v>1</v>
      </c>
      <c r="T1192" s="119">
        <f t="shared" si="100"/>
        <v>1</v>
      </c>
      <c r="U1192" s="119">
        <f t="shared" si="100"/>
        <v>1</v>
      </c>
      <c r="V1192" s="119">
        <f t="shared" si="100"/>
        <v>1</v>
      </c>
      <c r="W1192" s="119">
        <f t="shared" ref="W1192:AA1242" si="104">IF(J1192=0,0,1)</f>
        <v>1</v>
      </c>
      <c r="X1192" s="119">
        <f t="shared" si="104"/>
        <v>1</v>
      </c>
      <c r="Y1192" s="119">
        <f t="shared" si="104"/>
        <v>1</v>
      </c>
      <c r="Z1192" s="119">
        <f t="shared" si="104"/>
        <v>1</v>
      </c>
      <c r="AA1192" s="119">
        <f t="shared" si="104"/>
        <v>1</v>
      </c>
      <c r="AB1192" s="119">
        <f t="shared" si="101"/>
        <v>10</v>
      </c>
    </row>
    <row r="1193" spans="3:28" ht="54.95" customHeight="1" x14ac:dyDescent="0.25">
      <c r="C1193" s="56">
        <v>1189</v>
      </c>
      <c r="D1193" s="94" t="str">
        <f>IF(Lançamentos!G1193="","",Lançamentos!G1193)</f>
        <v/>
      </c>
      <c r="E1193" s="120" t="str">
        <f>IF(D1193="","",Lançamentos!R1193)</f>
        <v/>
      </c>
      <c r="F1193" s="121" t="str">
        <f>IF($D1193="","",Lançamentos!T1193)</f>
        <v/>
      </c>
      <c r="G1193" s="121" t="str">
        <f>IF($D1193="","",Lançamentos!V1193)</f>
        <v/>
      </c>
      <c r="H1193" s="121" t="str">
        <f>IF($D1193="","",Lançamentos!X1193)</f>
        <v/>
      </c>
      <c r="I1193" s="121" t="str">
        <f>IF($D1193="","",Lançamentos!Z1193)</f>
        <v/>
      </c>
      <c r="J1193" s="121" t="str">
        <f>IF($D1193="","",Lançamentos!AB1193)</f>
        <v/>
      </c>
      <c r="K1193" s="121" t="str">
        <f>IF($D1193="","",Lançamentos!AD1193)</f>
        <v/>
      </c>
      <c r="L1193" s="121" t="str">
        <f>IF($D1193="","",Lançamentos!AF1193)</f>
        <v/>
      </c>
      <c r="M1193" s="121" t="str">
        <f>IF($D1193="","",Lançamentos!AH1193)</f>
        <v/>
      </c>
      <c r="N1193" s="121" t="str">
        <f>IF($D1193="","",Lançamentos!AJ1193)</f>
        <v/>
      </c>
      <c r="O1193" s="124" t="str">
        <f t="shared" si="102"/>
        <v/>
      </c>
      <c r="P1193" s="125" t="str">
        <f t="shared" si="103"/>
        <v/>
      </c>
      <c r="R1193" s="119">
        <f t="shared" ref="R1193:V1243" si="105">IF(E1193=0,0,1)</f>
        <v>1</v>
      </c>
      <c r="S1193" s="119">
        <f t="shared" si="105"/>
        <v>1</v>
      </c>
      <c r="T1193" s="119">
        <f t="shared" si="105"/>
        <v>1</v>
      </c>
      <c r="U1193" s="119">
        <f t="shared" si="105"/>
        <v>1</v>
      </c>
      <c r="V1193" s="119">
        <f t="shared" si="105"/>
        <v>1</v>
      </c>
      <c r="W1193" s="119">
        <f t="shared" si="104"/>
        <v>1</v>
      </c>
      <c r="X1193" s="119">
        <f t="shared" si="104"/>
        <v>1</v>
      </c>
      <c r="Y1193" s="119">
        <f t="shared" si="104"/>
        <v>1</v>
      </c>
      <c r="Z1193" s="119">
        <f t="shared" si="104"/>
        <v>1</v>
      </c>
      <c r="AA1193" s="119">
        <f t="shared" si="104"/>
        <v>1</v>
      </c>
      <c r="AB1193" s="119">
        <f t="shared" si="101"/>
        <v>10</v>
      </c>
    </row>
    <row r="1194" spans="3:28" ht="54.95" customHeight="1" x14ac:dyDescent="0.25">
      <c r="C1194" s="56">
        <v>1190</v>
      </c>
      <c r="D1194" s="94" t="str">
        <f>IF(Lançamentos!G1194="","",Lançamentos!G1194)</f>
        <v/>
      </c>
      <c r="E1194" s="120" t="str">
        <f>IF(D1194="","",Lançamentos!R1194)</f>
        <v/>
      </c>
      <c r="F1194" s="121" t="str">
        <f>IF($D1194="","",Lançamentos!T1194)</f>
        <v/>
      </c>
      <c r="G1194" s="121" t="str">
        <f>IF($D1194="","",Lançamentos!V1194)</f>
        <v/>
      </c>
      <c r="H1194" s="121" t="str">
        <f>IF($D1194="","",Lançamentos!X1194)</f>
        <v/>
      </c>
      <c r="I1194" s="121" t="str">
        <f>IF($D1194="","",Lançamentos!Z1194)</f>
        <v/>
      </c>
      <c r="J1194" s="121" t="str">
        <f>IF($D1194="","",Lançamentos!AB1194)</f>
        <v/>
      </c>
      <c r="K1194" s="121" t="str">
        <f>IF($D1194="","",Lançamentos!AD1194)</f>
        <v/>
      </c>
      <c r="L1194" s="121" t="str">
        <f>IF($D1194="","",Lançamentos!AF1194)</f>
        <v/>
      </c>
      <c r="M1194" s="121" t="str">
        <f>IF($D1194="","",Lançamentos!AH1194)</f>
        <v/>
      </c>
      <c r="N1194" s="121" t="str">
        <f>IF($D1194="","",Lançamentos!AJ1194)</f>
        <v/>
      </c>
      <c r="O1194" s="124" t="str">
        <f t="shared" si="102"/>
        <v/>
      </c>
      <c r="P1194" s="125" t="str">
        <f t="shared" si="103"/>
        <v/>
      </c>
      <c r="R1194" s="119">
        <f t="shared" si="105"/>
        <v>1</v>
      </c>
      <c r="S1194" s="119">
        <f t="shared" si="105"/>
        <v>1</v>
      </c>
      <c r="T1194" s="119">
        <f t="shared" si="105"/>
        <v>1</v>
      </c>
      <c r="U1194" s="119">
        <f t="shared" si="105"/>
        <v>1</v>
      </c>
      <c r="V1194" s="119">
        <f t="shared" si="105"/>
        <v>1</v>
      </c>
      <c r="W1194" s="119">
        <f t="shared" si="104"/>
        <v>1</v>
      </c>
      <c r="X1194" s="119">
        <f t="shared" si="104"/>
        <v>1</v>
      </c>
      <c r="Y1194" s="119">
        <f t="shared" si="104"/>
        <v>1</v>
      </c>
      <c r="Z1194" s="119">
        <f t="shared" si="104"/>
        <v>1</v>
      </c>
      <c r="AA1194" s="119">
        <f t="shared" si="104"/>
        <v>1</v>
      </c>
      <c r="AB1194" s="119">
        <f t="shared" si="101"/>
        <v>10</v>
      </c>
    </row>
    <row r="1195" spans="3:28" ht="54.95" customHeight="1" x14ac:dyDescent="0.25">
      <c r="C1195" s="56">
        <v>1191</v>
      </c>
      <c r="D1195" s="94" t="str">
        <f>IF(Lançamentos!G1195="","",Lançamentos!G1195)</f>
        <v/>
      </c>
      <c r="E1195" s="120" t="str">
        <f>IF(D1195="","",Lançamentos!R1195)</f>
        <v/>
      </c>
      <c r="F1195" s="121" t="str">
        <f>IF($D1195="","",Lançamentos!T1195)</f>
        <v/>
      </c>
      <c r="G1195" s="121" t="str">
        <f>IF($D1195="","",Lançamentos!V1195)</f>
        <v/>
      </c>
      <c r="H1195" s="121" t="str">
        <f>IF($D1195="","",Lançamentos!X1195)</f>
        <v/>
      </c>
      <c r="I1195" s="121" t="str">
        <f>IF($D1195="","",Lançamentos!Z1195)</f>
        <v/>
      </c>
      <c r="J1195" s="121" t="str">
        <f>IF($D1195="","",Lançamentos!AB1195)</f>
        <v/>
      </c>
      <c r="K1195" s="121" t="str">
        <f>IF($D1195="","",Lançamentos!AD1195)</f>
        <v/>
      </c>
      <c r="L1195" s="121" t="str">
        <f>IF($D1195="","",Lançamentos!AF1195)</f>
        <v/>
      </c>
      <c r="M1195" s="121" t="str">
        <f>IF($D1195="","",Lançamentos!AH1195)</f>
        <v/>
      </c>
      <c r="N1195" s="121" t="str">
        <f>IF($D1195="","",Lançamentos!AJ1195)</f>
        <v/>
      </c>
      <c r="O1195" s="124" t="str">
        <f t="shared" si="102"/>
        <v/>
      </c>
      <c r="P1195" s="125" t="str">
        <f t="shared" si="103"/>
        <v/>
      </c>
      <c r="R1195" s="119">
        <f t="shared" si="105"/>
        <v>1</v>
      </c>
      <c r="S1195" s="119">
        <f t="shared" si="105"/>
        <v>1</v>
      </c>
      <c r="T1195" s="119">
        <f t="shared" si="105"/>
        <v>1</v>
      </c>
      <c r="U1195" s="119">
        <f t="shared" si="105"/>
        <v>1</v>
      </c>
      <c r="V1195" s="119">
        <f t="shared" si="105"/>
        <v>1</v>
      </c>
      <c r="W1195" s="119">
        <f t="shared" si="104"/>
        <v>1</v>
      </c>
      <c r="X1195" s="119">
        <f t="shared" si="104"/>
        <v>1</v>
      </c>
      <c r="Y1195" s="119">
        <f t="shared" si="104"/>
        <v>1</v>
      </c>
      <c r="Z1195" s="119">
        <f t="shared" si="104"/>
        <v>1</v>
      </c>
      <c r="AA1195" s="119">
        <f t="shared" si="104"/>
        <v>1</v>
      </c>
      <c r="AB1195" s="119">
        <f t="shared" si="101"/>
        <v>10</v>
      </c>
    </row>
    <row r="1196" spans="3:28" ht="54.95" customHeight="1" x14ac:dyDescent="0.25">
      <c r="C1196" s="56">
        <v>1192</v>
      </c>
      <c r="D1196" s="94" t="str">
        <f>IF(Lançamentos!G1196="","",Lançamentos!G1196)</f>
        <v/>
      </c>
      <c r="E1196" s="120" t="str">
        <f>IF(D1196="","",Lançamentos!R1196)</f>
        <v/>
      </c>
      <c r="F1196" s="121" t="str">
        <f>IF($D1196="","",Lançamentos!T1196)</f>
        <v/>
      </c>
      <c r="G1196" s="121" t="str">
        <f>IF($D1196="","",Lançamentos!V1196)</f>
        <v/>
      </c>
      <c r="H1196" s="121" t="str">
        <f>IF($D1196="","",Lançamentos!X1196)</f>
        <v/>
      </c>
      <c r="I1196" s="121" t="str">
        <f>IF($D1196="","",Lançamentos!Z1196)</f>
        <v/>
      </c>
      <c r="J1196" s="121" t="str">
        <f>IF($D1196="","",Lançamentos!AB1196)</f>
        <v/>
      </c>
      <c r="K1196" s="121" t="str">
        <f>IF($D1196="","",Lançamentos!AD1196)</f>
        <v/>
      </c>
      <c r="L1196" s="121" t="str">
        <f>IF($D1196="","",Lançamentos!AF1196)</f>
        <v/>
      </c>
      <c r="M1196" s="121" t="str">
        <f>IF($D1196="","",Lançamentos!AH1196)</f>
        <v/>
      </c>
      <c r="N1196" s="121" t="str">
        <f>IF($D1196="","",Lançamentos!AJ1196)</f>
        <v/>
      </c>
      <c r="O1196" s="124" t="str">
        <f t="shared" si="102"/>
        <v/>
      </c>
      <c r="P1196" s="125" t="str">
        <f t="shared" si="103"/>
        <v/>
      </c>
      <c r="R1196" s="119">
        <f t="shared" si="105"/>
        <v>1</v>
      </c>
      <c r="S1196" s="119">
        <f t="shared" si="105"/>
        <v>1</v>
      </c>
      <c r="T1196" s="119">
        <f t="shared" si="105"/>
        <v>1</v>
      </c>
      <c r="U1196" s="119">
        <f t="shared" si="105"/>
        <v>1</v>
      </c>
      <c r="V1196" s="119">
        <f t="shared" si="105"/>
        <v>1</v>
      </c>
      <c r="W1196" s="119">
        <f t="shared" si="104"/>
        <v>1</v>
      </c>
      <c r="X1196" s="119">
        <f t="shared" si="104"/>
        <v>1</v>
      </c>
      <c r="Y1196" s="119">
        <f t="shared" si="104"/>
        <v>1</v>
      </c>
      <c r="Z1196" s="119">
        <f t="shared" si="104"/>
        <v>1</v>
      </c>
      <c r="AA1196" s="119">
        <f t="shared" si="104"/>
        <v>1</v>
      </c>
      <c r="AB1196" s="119">
        <f t="shared" si="101"/>
        <v>10</v>
      </c>
    </row>
    <row r="1197" spans="3:28" ht="54.95" customHeight="1" x14ac:dyDescent="0.25">
      <c r="C1197" s="56">
        <v>1193</v>
      </c>
      <c r="D1197" s="94" t="str">
        <f>IF(Lançamentos!G1197="","",Lançamentos!G1197)</f>
        <v/>
      </c>
      <c r="E1197" s="120" t="str">
        <f>IF(D1197="","",Lançamentos!R1197)</f>
        <v/>
      </c>
      <c r="F1197" s="121" t="str">
        <f>IF($D1197="","",Lançamentos!T1197)</f>
        <v/>
      </c>
      <c r="G1197" s="121" t="str">
        <f>IF($D1197="","",Lançamentos!V1197)</f>
        <v/>
      </c>
      <c r="H1197" s="121" t="str">
        <f>IF($D1197="","",Lançamentos!X1197)</f>
        <v/>
      </c>
      <c r="I1197" s="121" t="str">
        <f>IF($D1197="","",Lançamentos!Z1197)</f>
        <v/>
      </c>
      <c r="J1197" s="121" t="str">
        <f>IF($D1197="","",Lançamentos!AB1197)</f>
        <v/>
      </c>
      <c r="K1197" s="121" t="str">
        <f>IF($D1197="","",Lançamentos!AD1197)</f>
        <v/>
      </c>
      <c r="L1197" s="121" t="str">
        <f>IF($D1197="","",Lançamentos!AF1197)</f>
        <v/>
      </c>
      <c r="M1197" s="121" t="str">
        <f>IF($D1197="","",Lançamentos!AH1197)</f>
        <v/>
      </c>
      <c r="N1197" s="121" t="str">
        <f>IF($D1197="","",Lançamentos!AJ1197)</f>
        <v/>
      </c>
      <c r="O1197" s="124" t="str">
        <f t="shared" si="102"/>
        <v/>
      </c>
      <c r="P1197" s="125" t="str">
        <f t="shared" si="103"/>
        <v/>
      </c>
      <c r="R1197" s="119">
        <f t="shared" si="105"/>
        <v>1</v>
      </c>
      <c r="S1197" s="119">
        <f t="shared" si="105"/>
        <v>1</v>
      </c>
      <c r="T1197" s="119">
        <f t="shared" si="105"/>
        <v>1</v>
      </c>
      <c r="U1197" s="119">
        <f t="shared" si="105"/>
        <v>1</v>
      </c>
      <c r="V1197" s="119">
        <f t="shared" si="105"/>
        <v>1</v>
      </c>
      <c r="W1197" s="119">
        <f t="shared" si="104"/>
        <v>1</v>
      </c>
      <c r="X1197" s="119">
        <f t="shared" si="104"/>
        <v>1</v>
      </c>
      <c r="Y1197" s="119">
        <f t="shared" si="104"/>
        <v>1</v>
      </c>
      <c r="Z1197" s="119">
        <f t="shared" si="104"/>
        <v>1</v>
      </c>
      <c r="AA1197" s="119">
        <f t="shared" si="104"/>
        <v>1</v>
      </c>
      <c r="AB1197" s="119">
        <f t="shared" si="101"/>
        <v>10</v>
      </c>
    </row>
    <row r="1198" spans="3:28" ht="54.95" customHeight="1" x14ac:dyDescent="0.25">
      <c r="C1198" s="56">
        <v>1194</v>
      </c>
      <c r="D1198" s="94" t="str">
        <f>IF(Lançamentos!G1198="","",Lançamentos!G1198)</f>
        <v/>
      </c>
      <c r="E1198" s="120" t="str">
        <f>IF(D1198="","",Lançamentos!R1198)</f>
        <v/>
      </c>
      <c r="F1198" s="121" t="str">
        <f>IF($D1198="","",Lançamentos!T1198)</f>
        <v/>
      </c>
      <c r="G1198" s="121" t="str">
        <f>IF($D1198="","",Lançamentos!V1198)</f>
        <v/>
      </c>
      <c r="H1198" s="121" t="str">
        <f>IF($D1198="","",Lançamentos!X1198)</f>
        <v/>
      </c>
      <c r="I1198" s="121" t="str">
        <f>IF($D1198="","",Lançamentos!Z1198)</f>
        <v/>
      </c>
      <c r="J1198" s="121" t="str">
        <f>IF($D1198="","",Lançamentos!AB1198)</f>
        <v/>
      </c>
      <c r="K1198" s="121" t="str">
        <f>IF($D1198="","",Lançamentos!AD1198)</f>
        <v/>
      </c>
      <c r="L1198" s="121" t="str">
        <f>IF($D1198="","",Lançamentos!AF1198)</f>
        <v/>
      </c>
      <c r="M1198" s="121" t="str">
        <f>IF($D1198="","",Lançamentos!AH1198)</f>
        <v/>
      </c>
      <c r="N1198" s="121" t="str">
        <f>IF($D1198="","",Lançamentos!AJ1198)</f>
        <v/>
      </c>
      <c r="O1198" s="124" t="str">
        <f t="shared" si="102"/>
        <v/>
      </c>
      <c r="P1198" s="125" t="str">
        <f t="shared" si="103"/>
        <v/>
      </c>
      <c r="R1198" s="119">
        <f t="shared" si="105"/>
        <v>1</v>
      </c>
      <c r="S1198" s="119">
        <f t="shared" si="105"/>
        <v>1</v>
      </c>
      <c r="T1198" s="119">
        <f t="shared" si="105"/>
        <v>1</v>
      </c>
      <c r="U1198" s="119">
        <f t="shared" si="105"/>
        <v>1</v>
      </c>
      <c r="V1198" s="119">
        <f t="shared" si="105"/>
        <v>1</v>
      </c>
      <c r="W1198" s="119">
        <f t="shared" si="104"/>
        <v>1</v>
      </c>
      <c r="X1198" s="119">
        <f t="shared" si="104"/>
        <v>1</v>
      </c>
      <c r="Y1198" s="119">
        <f t="shared" si="104"/>
        <v>1</v>
      </c>
      <c r="Z1198" s="119">
        <f t="shared" si="104"/>
        <v>1</v>
      </c>
      <c r="AA1198" s="119">
        <f t="shared" si="104"/>
        <v>1</v>
      </c>
      <c r="AB1198" s="119">
        <f t="shared" si="101"/>
        <v>10</v>
      </c>
    </row>
    <row r="1199" spans="3:28" ht="54.95" customHeight="1" x14ac:dyDescent="0.25">
      <c r="C1199" s="56">
        <v>1195</v>
      </c>
      <c r="D1199" s="94" t="str">
        <f>IF(Lançamentos!G1199="","",Lançamentos!G1199)</f>
        <v/>
      </c>
      <c r="E1199" s="120" t="str">
        <f>IF(D1199="","",Lançamentos!R1199)</f>
        <v/>
      </c>
      <c r="F1199" s="121" t="str">
        <f>IF($D1199="","",Lançamentos!T1199)</f>
        <v/>
      </c>
      <c r="G1199" s="121" t="str">
        <f>IF($D1199="","",Lançamentos!V1199)</f>
        <v/>
      </c>
      <c r="H1199" s="121" t="str">
        <f>IF($D1199="","",Lançamentos!X1199)</f>
        <v/>
      </c>
      <c r="I1199" s="121" t="str">
        <f>IF($D1199="","",Lançamentos!Z1199)</f>
        <v/>
      </c>
      <c r="J1199" s="121" t="str">
        <f>IF($D1199="","",Lançamentos!AB1199)</f>
        <v/>
      </c>
      <c r="K1199" s="121" t="str">
        <f>IF($D1199="","",Lançamentos!AD1199)</f>
        <v/>
      </c>
      <c r="L1199" s="121" t="str">
        <f>IF($D1199="","",Lançamentos!AF1199)</f>
        <v/>
      </c>
      <c r="M1199" s="121" t="str">
        <f>IF($D1199="","",Lançamentos!AH1199)</f>
        <v/>
      </c>
      <c r="N1199" s="121" t="str">
        <f>IF($D1199="","",Lançamentos!AJ1199)</f>
        <v/>
      </c>
      <c r="O1199" s="124" t="str">
        <f t="shared" si="102"/>
        <v/>
      </c>
      <c r="P1199" s="125" t="str">
        <f t="shared" si="103"/>
        <v/>
      </c>
      <c r="R1199" s="119">
        <f t="shared" si="105"/>
        <v>1</v>
      </c>
      <c r="S1199" s="119">
        <f t="shared" si="105"/>
        <v>1</v>
      </c>
      <c r="T1199" s="119">
        <f t="shared" si="105"/>
        <v>1</v>
      </c>
      <c r="U1199" s="119">
        <f t="shared" si="105"/>
        <v>1</v>
      </c>
      <c r="V1199" s="119">
        <f t="shared" si="105"/>
        <v>1</v>
      </c>
      <c r="W1199" s="119">
        <f t="shared" si="104"/>
        <v>1</v>
      </c>
      <c r="X1199" s="119">
        <f t="shared" si="104"/>
        <v>1</v>
      </c>
      <c r="Y1199" s="119">
        <f t="shared" si="104"/>
        <v>1</v>
      </c>
      <c r="Z1199" s="119">
        <f t="shared" si="104"/>
        <v>1</v>
      </c>
      <c r="AA1199" s="119">
        <f t="shared" si="104"/>
        <v>1</v>
      </c>
      <c r="AB1199" s="119">
        <f t="shared" si="101"/>
        <v>10</v>
      </c>
    </row>
    <row r="1200" spans="3:28" ht="54.95" customHeight="1" x14ac:dyDescent="0.25">
      <c r="C1200" s="56">
        <v>1196</v>
      </c>
      <c r="D1200" s="94" t="str">
        <f>IF(Lançamentos!G1200="","",Lançamentos!G1200)</f>
        <v/>
      </c>
      <c r="E1200" s="120" t="str">
        <f>IF(D1200="","",Lançamentos!R1200)</f>
        <v/>
      </c>
      <c r="F1200" s="121" t="str">
        <f>IF($D1200="","",Lançamentos!T1200)</f>
        <v/>
      </c>
      <c r="G1200" s="121" t="str">
        <f>IF($D1200="","",Lançamentos!V1200)</f>
        <v/>
      </c>
      <c r="H1200" s="121" t="str">
        <f>IF($D1200="","",Lançamentos!X1200)</f>
        <v/>
      </c>
      <c r="I1200" s="121" t="str">
        <f>IF($D1200="","",Lançamentos!Z1200)</f>
        <v/>
      </c>
      <c r="J1200" s="121" t="str">
        <f>IF($D1200="","",Lançamentos!AB1200)</f>
        <v/>
      </c>
      <c r="K1200" s="121" t="str">
        <f>IF($D1200="","",Lançamentos!AD1200)</f>
        <v/>
      </c>
      <c r="L1200" s="121" t="str">
        <f>IF($D1200="","",Lançamentos!AF1200)</f>
        <v/>
      </c>
      <c r="M1200" s="121" t="str">
        <f>IF($D1200="","",Lançamentos!AH1200)</f>
        <v/>
      </c>
      <c r="N1200" s="121" t="str">
        <f>IF($D1200="","",Lançamentos!AJ1200)</f>
        <v/>
      </c>
      <c r="O1200" s="124" t="str">
        <f t="shared" si="102"/>
        <v/>
      </c>
      <c r="P1200" s="125" t="str">
        <f t="shared" si="103"/>
        <v/>
      </c>
      <c r="R1200" s="119">
        <f t="shared" si="105"/>
        <v>1</v>
      </c>
      <c r="S1200" s="119">
        <f t="shared" si="105"/>
        <v>1</v>
      </c>
      <c r="T1200" s="119">
        <f t="shared" si="105"/>
        <v>1</v>
      </c>
      <c r="U1200" s="119">
        <f t="shared" si="105"/>
        <v>1</v>
      </c>
      <c r="V1200" s="119">
        <f t="shared" si="105"/>
        <v>1</v>
      </c>
      <c r="W1200" s="119">
        <f t="shared" si="104"/>
        <v>1</v>
      </c>
      <c r="X1200" s="119">
        <f t="shared" si="104"/>
        <v>1</v>
      </c>
      <c r="Y1200" s="119">
        <f t="shared" si="104"/>
        <v>1</v>
      </c>
      <c r="Z1200" s="119">
        <f t="shared" si="104"/>
        <v>1</v>
      </c>
      <c r="AA1200" s="119">
        <f t="shared" si="104"/>
        <v>1</v>
      </c>
      <c r="AB1200" s="119">
        <f t="shared" si="101"/>
        <v>10</v>
      </c>
    </row>
    <row r="1201" spans="3:28" ht="54.95" customHeight="1" x14ac:dyDescent="0.25">
      <c r="C1201" s="56">
        <v>1197</v>
      </c>
      <c r="D1201" s="94" t="str">
        <f>IF(Lançamentos!G1201="","",Lançamentos!G1201)</f>
        <v/>
      </c>
      <c r="E1201" s="120" t="str">
        <f>IF(D1201="","",Lançamentos!R1201)</f>
        <v/>
      </c>
      <c r="F1201" s="121" t="str">
        <f>IF($D1201="","",Lançamentos!T1201)</f>
        <v/>
      </c>
      <c r="G1201" s="121" t="str">
        <f>IF($D1201="","",Lançamentos!V1201)</f>
        <v/>
      </c>
      <c r="H1201" s="121" t="str">
        <f>IF($D1201="","",Lançamentos!X1201)</f>
        <v/>
      </c>
      <c r="I1201" s="121" t="str">
        <f>IF($D1201="","",Lançamentos!Z1201)</f>
        <v/>
      </c>
      <c r="J1201" s="121" t="str">
        <f>IF($D1201="","",Lançamentos!AB1201)</f>
        <v/>
      </c>
      <c r="K1201" s="121" t="str">
        <f>IF($D1201="","",Lançamentos!AD1201)</f>
        <v/>
      </c>
      <c r="L1201" s="121" t="str">
        <f>IF($D1201="","",Lançamentos!AF1201)</f>
        <v/>
      </c>
      <c r="M1201" s="121" t="str">
        <f>IF($D1201="","",Lançamentos!AH1201)</f>
        <v/>
      </c>
      <c r="N1201" s="121" t="str">
        <f>IF($D1201="","",Lançamentos!AJ1201)</f>
        <v/>
      </c>
      <c r="O1201" s="124" t="str">
        <f t="shared" si="102"/>
        <v/>
      </c>
      <c r="P1201" s="125" t="str">
        <f t="shared" si="103"/>
        <v/>
      </c>
      <c r="R1201" s="119">
        <f t="shared" si="105"/>
        <v>1</v>
      </c>
      <c r="S1201" s="119">
        <f t="shared" si="105"/>
        <v>1</v>
      </c>
      <c r="T1201" s="119">
        <f t="shared" si="105"/>
        <v>1</v>
      </c>
      <c r="U1201" s="119">
        <f t="shared" si="105"/>
        <v>1</v>
      </c>
      <c r="V1201" s="119">
        <f t="shared" si="105"/>
        <v>1</v>
      </c>
      <c r="W1201" s="119">
        <f t="shared" si="104"/>
        <v>1</v>
      </c>
      <c r="X1201" s="119">
        <f t="shared" si="104"/>
        <v>1</v>
      </c>
      <c r="Y1201" s="119">
        <f t="shared" si="104"/>
        <v>1</v>
      </c>
      <c r="Z1201" s="119">
        <f t="shared" si="104"/>
        <v>1</v>
      </c>
      <c r="AA1201" s="119">
        <f t="shared" si="104"/>
        <v>1</v>
      </c>
      <c r="AB1201" s="119">
        <f t="shared" si="101"/>
        <v>10</v>
      </c>
    </row>
    <row r="1202" spans="3:28" ht="54.95" customHeight="1" x14ac:dyDescent="0.25">
      <c r="C1202" s="56">
        <v>1198</v>
      </c>
      <c r="D1202" s="94" t="str">
        <f>IF(Lançamentos!G1202="","",Lançamentos!G1202)</f>
        <v/>
      </c>
      <c r="E1202" s="120" t="str">
        <f>IF(D1202="","",Lançamentos!R1202)</f>
        <v/>
      </c>
      <c r="F1202" s="121" t="str">
        <f>IF($D1202="","",Lançamentos!T1202)</f>
        <v/>
      </c>
      <c r="G1202" s="121" t="str">
        <f>IF($D1202="","",Lançamentos!V1202)</f>
        <v/>
      </c>
      <c r="H1202" s="121" t="str">
        <f>IF($D1202="","",Lançamentos!X1202)</f>
        <v/>
      </c>
      <c r="I1202" s="121" t="str">
        <f>IF($D1202="","",Lançamentos!Z1202)</f>
        <v/>
      </c>
      <c r="J1202" s="121" t="str">
        <f>IF($D1202="","",Lançamentos!AB1202)</f>
        <v/>
      </c>
      <c r="K1202" s="121" t="str">
        <f>IF($D1202="","",Lançamentos!AD1202)</f>
        <v/>
      </c>
      <c r="L1202" s="121" t="str">
        <f>IF($D1202="","",Lançamentos!AF1202)</f>
        <v/>
      </c>
      <c r="M1202" s="121" t="str">
        <f>IF($D1202="","",Lançamentos!AH1202)</f>
        <v/>
      </c>
      <c r="N1202" s="121" t="str">
        <f>IF($D1202="","",Lançamentos!AJ1202)</f>
        <v/>
      </c>
      <c r="O1202" s="124" t="str">
        <f t="shared" si="102"/>
        <v/>
      </c>
      <c r="P1202" s="125" t="str">
        <f t="shared" si="103"/>
        <v/>
      </c>
      <c r="R1202" s="119">
        <f t="shared" si="105"/>
        <v>1</v>
      </c>
      <c r="S1202" s="119">
        <f t="shared" si="105"/>
        <v>1</v>
      </c>
      <c r="T1202" s="119">
        <f t="shared" si="105"/>
        <v>1</v>
      </c>
      <c r="U1202" s="119">
        <f t="shared" si="105"/>
        <v>1</v>
      </c>
      <c r="V1202" s="119">
        <f t="shared" si="105"/>
        <v>1</v>
      </c>
      <c r="W1202" s="119">
        <f t="shared" si="104"/>
        <v>1</v>
      </c>
      <c r="X1202" s="119">
        <f t="shared" si="104"/>
        <v>1</v>
      </c>
      <c r="Y1202" s="119">
        <f t="shared" si="104"/>
        <v>1</v>
      </c>
      <c r="Z1202" s="119">
        <f t="shared" si="104"/>
        <v>1</v>
      </c>
      <c r="AA1202" s="119">
        <f t="shared" si="104"/>
        <v>1</v>
      </c>
      <c r="AB1202" s="119">
        <f t="shared" si="101"/>
        <v>10</v>
      </c>
    </row>
    <row r="1203" spans="3:28" ht="54.95" customHeight="1" x14ac:dyDescent="0.25">
      <c r="C1203" s="56">
        <v>1199</v>
      </c>
      <c r="D1203" s="94" t="str">
        <f>IF(Lançamentos!G1203="","",Lançamentos!G1203)</f>
        <v/>
      </c>
      <c r="E1203" s="120" t="str">
        <f>IF(D1203="","",Lançamentos!R1203)</f>
        <v/>
      </c>
      <c r="F1203" s="121" t="str">
        <f>IF($D1203="","",Lançamentos!T1203)</f>
        <v/>
      </c>
      <c r="G1203" s="121" t="str">
        <f>IF($D1203="","",Lançamentos!V1203)</f>
        <v/>
      </c>
      <c r="H1203" s="121" t="str">
        <f>IF($D1203="","",Lançamentos!X1203)</f>
        <v/>
      </c>
      <c r="I1203" s="121" t="str">
        <f>IF($D1203="","",Lançamentos!Z1203)</f>
        <v/>
      </c>
      <c r="J1203" s="121" t="str">
        <f>IF($D1203="","",Lançamentos!AB1203)</f>
        <v/>
      </c>
      <c r="K1203" s="121" t="str">
        <f>IF($D1203="","",Lançamentos!AD1203)</f>
        <v/>
      </c>
      <c r="L1203" s="121" t="str">
        <f>IF($D1203="","",Lançamentos!AF1203)</f>
        <v/>
      </c>
      <c r="M1203" s="121" t="str">
        <f>IF($D1203="","",Lançamentos!AH1203)</f>
        <v/>
      </c>
      <c r="N1203" s="121" t="str">
        <f>IF($D1203="","",Lançamentos!AJ1203)</f>
        <v/>
      </c>
      <c r="O1203" s="124" t="str">
        <f t="shared" si="102"/>
        <v/>
      </c>
      <c r="P1203" s="125" t="str">
        <f t="shared" si="103"/>
        <v/>
      </c>
      <c r="R1203" s="119">
        <f t="shared" si="105"/>
        <v>1</v>
      </c>
      <c r="S1203" s="119">
        <f t="shared" si="105"/>
        <v>1</v>
      </c>
      <c r="T1203" s="119">
        <f t="shared" si="105"/>
        <v>1</v>
      </c>
      <c r="U1203" s="119">
        <f t="shared" si="105"/>
        <v>1</v>
      </c>
      <c r="V1203" s="119">
        <f t="shared" si="105"/>
        <v>1</v>
      </c>
      <c r="W1203" s="119">
        <f t="shared" si="104"/>
        <v>1</v>
      </c>
      <c r="X1203" s="119">
        <f t="shared" si="104"/>
        <v>1</v>
      </c>
      <c r="Y1203" s="119">
        <f t="shared" si="104"/>
        <v>1</v>
      </c>
      <c r="Z1203" s="119">
        <f t="shared" si="104"/>
        <v>1</v>
      </c>
      <c r="AA1203" s="119">
        <f t="shared" si="104"/>
        <v>1</v>
      </c>
      <c r="AB1203" s="119">
        <f t="shared" si="101"/>
        <v>10</v>
      </c>
    </row>
    <row r="1204" spans="3:28" ht="54.95" customHeight="1" x14ac:dyDescent="0.25">
      <c r="C1204" s="56">
        <v>1200</v>
      </c>
      <c r="D1204" s="94" t="str">
        <f>IF(Lançamentos!G1204="","",Lançamentos!G1204)</f>
        <v/>
      </c>
      <c r="E1204" s="120" t="str">
        <f>IF(D1204="","",Lançamentos!R1204)</f>
        <v/>
      </c>
      <c r="F1204" s="121" t="str">
        <f>IF($D1204="","",Lançamentos!T1204)</f>
        <v/>
      </c>
      <c r="G1204" s="121" t="str">
        <f>IF($D1204="","",Lançamentos!V1204)</f>
        <v/>
      </c>
      <c r="H1204" s="121" t="str">
        <f>IF($D1204="","",Lançamentos!X1204)</f>
        <v/>
      </c>
      <c r="I1204" s="121" t="str">
        <f>IF($D1204="","",Lançamentos!Z1204)</f>
        <v/>
      </c>
      <c r="J1204" s="121" t="str">
        <f>IF($D1204="","",Lançamentos!AB1204)</f>
        <v/>
      </c>
      <c r="K1204" s="121" t="str">
        <f>IF($D1204="","",Lançamentos!AD1204)</f>
        <v/>
      </c>
      <c r="L1204" s="121" t="str">
        <f>IF($D1204="","",Lançamentos!AF1204)</f>
        <v/>
      </c>
      <c r="M1204" s="121" t="str">
        <f>IF($D1204="","",Lançamentos!AH1204)</f>
        <v/>
      </c>
      <c r="N1204" s="121" t="str">
        <f>IF($D1204="","",Lançamentos!AJ1204)</f>
        <v/>
      </c>
      <c r="O1204" s="124" t="str">
        <f t="shared" si="102"/>
        <v/>
      </c>
      <c r="P1204" s="125" t="str">
        <f t="shared" si="103"/>
        <v/>
      </c>
      <c r="R1204" s="119">
        <f t="shared" si="105"/>
        <v>1</v>
      </c>
      <c r="S1204" s="119">
        <f t="shared" si="105"/>
        <v>1</v>
      </c>
      <c r="T1204" s="119">
        <f t="shared" si="105"/>
        <v>1</v>
      </c>
      <c r="U1204" s="119">
        <f t="shared" si="105"/>
        <v>1</v>
      </c>
      <c r="V1204" s="119">
        <f t="shared" si="105"/>
        <v>1</v>
      </c>
      <c r="W1204" s="119">
        <f t="shared" si="104"/>
        <v>1</v>
      </c>
      <c r="X1204" s="119">
        <f t="shared" si="104"/>
        <v>1</v>
      </c>
      <c r="Y1204" s="119">
        <f t="shared" si="104"/>
        <v>1</v>
      </c>
      <c r="Z1204" s="119">
        <f t="shared" si="104"/>
        <v>1</v>
      </c>
      <c r="AA1204" s="119">
        <f t="shared" si="104"/>
        <v>1</v>
      </c>
      <c r="AB1204" s="119">
        <f t="shared" si="101"/>
        <v>10</v>
      </c>
    </row>
    <row r="1205" spans="3:28" ht="54.95" customHeight="1" x14ac:dyDescent="0.25">
      <c r="C1205" s="56">
        <v>1201</v>
      </c>
      <c r="D1205" s="94" t="str">
        <f>IF(Lançamentos!G1205="","",Lançamentos!G1205)</f>
        <v/>
      </c>
      <c r="E1205" s="120" t="str">
        <f>IF(D1205="","",Lançamentos!R1205)</f>
        <v/>
      </c>
      <c r="F1205" s="121" t="str">
        <f>IF($D1205="","",Lançamentos!T1205)</f>
        <v/>
      </c>
      <c r="G1205" s="121" t="str">
        <f>IF($D1205="","",Lançamentos!V1205)</f>
        <v/>
      </c>
      <c r="H1205" s="121" t="str">
        <f>IF($D1205="","",Lançamentos!X1205)</f>
        <v/>
      </c>
      <c r="I1205" s="121" t="str">
        <f>IF($D1205="","",Lançamentos!Z1205)</f>
        <v/>
      </c>
      <c r="J1205" s="121" t="str">
        <f>IF($D1205="","",Lançamentos!AB1205)</f>
        <v/>
      </c>
      <c r="K1205" s="121" t="str">
        <f>IF($D1205="","",Lançamentos!AD1205)</f>
        <v/>
      </c>
      <c r="L1205" s="121" t="str">
        <f>IF($D1205="","",Lançamentos!AF1205)</f>
        <v/>
      </c>
      <c r="M1205" s="121" t="str">
        <f>IF($D1205="","",Lançamentos!AH1205)</f>
        <v/>
      </c>
      <c r="N1205" s="121" t="str">
        <f>IF($D1205="","",Lançamentos!AJ1205)</f>
        <v/>
      </c>
      <c r="O1205" s="124" t="str">
        <f t="shared" si="102"/>
        <v/>
      </c>
      <c r="P1205" s="125" t="str">
        <f t="shared" si="103"/>
        <v/>
      </c>
      <c r="R1205" s="119">
        <f t="shared" si="105"/>
        <v>1</v>
      </c>
      <c r="S1205" s="119">
        <f t="shared" si="105"/>
        <v>1</v>
      </c>
      <c r="T1205" s="119">
        <f t="shared" si="105"/>
        <v>1</v>
      </c>
      <c r="U1205" s="119">
        <f t="shared" si="105"/>
        <v>1</v>
      </c>
      <c r="V1205" s="119">
        <f t="shared" si="105"/>
        <v>1</v>
      </c>
      <c r="W1205" s="119">
        <f t="shared" si="104"/>
        <v>1</v>
      </c>
      <c r="X1205" s="119">
        <f t="shared" si="104"/>
        <v>1</v>
      </c>
      <c r="Y1205" s="119">
        <f t="shared" si="104"/>
        <v>1</v>
      </c>
      <c r="Z1205" s="119">
        <f t="shared" si="104"/>
        <v>1</v>
      </c>
      <c r="AA1205" s="119">
        <f t="shared" si="104"/>
        <v>1</v>
      </c>
      <c r="AB1205" s="119">
        <f t="shared" si="101"/>
        <v>10</v>
      </c>
    </row>
    <row r="1206" spans="3:28" ht="54.95" customHeight="1" x14ac:dyDescent="0.25">
      <c r="C1206" s="56">
        <v>1202</v>
      </c>
      <c r="D1206" s="94" t="str">
        <f>IF(Lançamentos!G1206="","",Lançamentos!G1206)</f>
        <v/>
      </c>
      <c r="E1206" s="120" t="str">
        <f>IF(D1206="","",Lançamentos!R1206)</f>
        <v/>
      </c>
      <c r="F1206" s="121" t="str">
        <f>IF($D1206="","",Lançamentos!T1206)</f>
        <v/>
      </c>
      <c r="G1206" s="121" t="str">
        <f>IF($D1206="","",Lançamentos!V1206)</f>
        <v/>
      </c>
      <c r="H1206" s="121" t="str">
        <f>IF($D1206="","",Lançamentos!X1206)</f>
        <v/>
      </c>
      <c r="I1206" s="121" t="str">
        <f>IF($D1206="","",Lançamentos!Z1206)</f>
        <v/>
      </c>
      <c r="J1206" s="121" t="str">
        <f>IF($D1206="","",Lançamentos!AB1206)</f>
        <v/>
      </c>
      <c r="K1206" s="121" t="str">
        <f>IF($D1206="","",Lançamentos!AD1206)</f>
        <v/>
      </c>
      <c r="L1206" s="121" t="str">
        <f>IF($D1206="","",Lançamentos!AF1206)</f>
        <v/>
      </c>
      <c r="M1206" s="121" t="str">
        <f>IF($D1206="","",Lançamentos!AH1206)</f>
        <v/>
      </c>
      <c r="N1206" s="121" t="str">
        <f>IF($D1206="","",Lançamentos!AJ1206)</f>
        <v/>
      </c>
      <c r="O1206" s="124" t="str">
        <f t="shared" si="102"/>
        <v/>
      </c>
      <c r="P1206" s="125" t="str">
        <f t="shared" si="103"/>
        <v/>
      </c>
      <c r="R1206" s="119">
        <f t="shared" si="105"/>
        <v>1</v>
      </c>
      <c r="S1206" s="119">
        <f t="shared" si="105"/>
        <v>1</v>
      </c>
      <c r="T1206" s="119">
        <f t="shared" si="105"/>
        <v>1</v>
      </c>
      <c r="U1206" s="119">
        <f t="shared" si="105"/>
        <v>1</v>
      </c>
      <c r="V1206" s="119">
        <f t="shared" si="105"/>
        <v>1</v>
      </c>
      <c r="W1206" s="119">
        <f t="shared" si="104"/>
        <v>1</v>
      </c>
      <c r="X1206" s="119">
        <f t="shared" si="104"/>
        <v>1</v>
      </c>
      <c r="Y1206" s="119">
        <f t="shared" si="104"/>
        <v>1</v>
      </c>
      <c r="Z1206" s="119">
        <f t="shared" si="104"/>
        <v>1</v>
      </c>
      <c r="AA1206" s="119">
        <f t="shared" si="104"/>
        <v>1</v>
      </c>
      <c r="AB1206" s="119">
        <f t="shared" si="101"/>
        <v>10</v>
      </c>
    </row>
    <row r="1207" spans="3:28" ht="54.95" customHeight="1" x14ac:dyDescent="0.25">
      <c r="C1207" s="56">
        <v>1203</v>
      </c>
      <c r="D1207" s="94" t="str">
        <f>IF(Lançamentos!G1207="","",Lançamentos!G1207)</f>
        <v/>
      </c>
      <c r="E1207" s="120" t="str">
        <f>IF(D1207="","",Lançamentos!R1207)</f>
        <v/>
      </c>
      <c r="F1207" s="121" t="str">
        <f>IF($D1207="","",Lançamentos!T1207)</f>
        <v/>
      </c>
      <c r="G1207" s="121" t="str">
        <f>IF($D1207="","",Lançamentos!V1207)</f>
        <v/>
      </c>
      <c r="H1207" s="121" t="str">
        <f>IF($D1207="","",Lançamentos!X1207)</f>
        <v/>
      </c>
      <c r="I1207" s="121" t="str">
        <f>IF($D1207="","",Lançamentos!Z1207)</f>
        <v/>
      </c>
      <c r="J1207" s="121" t="str">
        <f>IF($D1207="","",Lançamentos!AB1207)</f>
        <v/>
      </c>
      <c r="K1207" s="121" t="str">
        <f>IF($D1207="","",Lançamentos!AD1207)</f>
        <v/>
      </c>
      <c r="L1207" s="121" t="str">
        <f>IF($D1207="","",Lançamentos!AF1207)</f>
        <v/>
      </c>
      <c r="M1207" s="121" t="str">
        <f>IF($D1207="","",Lançamentos!AH1207)</f>
        <v/>
      </c>
      <c r="N1207" s="121" t="str">
        <f>IF($D1207="","",Lançamentos!AJ1207)</f>
        <v/>
      </c>
      <c r="O1207" s="124" t="str">
        <f t="shared" si="102"/>
        <v/>
      </c>
      <c r="P1207" s="125" t="str">
        <f t="shared" si="103"/>
        <v/>
      </c>
      <c r="R1207" s="119">
        <f t="shared" si="105"/>
        <v>1</v>
      </c>
      <c r="S1207" s="119">
        <f t="shared" si="105"/>
        <v>1</v>
      </c>
      <c r="T1207" s="119">
        <f t="shared" si="105"/>
        <v>1</v>
      </c>
      <c r="U1207" s="119">
        <f t="shared" si="105"/>
        <v>1</v>
      </c>
      <c r="V1207" s="119">
        <f t="shared" si="105"/>
        <v>1</v>
      </c>
      <c r="W1207" s="119">
        <f t="shared" si="104"/>
        <v>1</v>
      </c>
      <c r="X1207" s="119">
        <f t="shared" si="104"/>
        <v>1</v>
      </c>
      <c r="Y1207" s="119">
        <f t="shared" si="104"/>
        <v>1</v>
      </c>
      <c r="Z1207" s="119">
        <f t="shared" si="104"/>
        <v>1</v>
      </c>
      <c r="AA1207" s="119">
        <f t="shared" si="104"/>
        <v>1</v>
      </c>
      <c r="AB1207" s="119">
        <f t="shared" si="101"/>
        <v>10</v>
      </c>
    </row>
    <row r="1208" spans="3:28" ht="54.95" customHeight="1" x14ac:dyDescent="0.25">
      <c r="C1208" s="56">
        <v>1204</v>
      </c>
      <c r="D1208" s="94" t="str">
        <f>IF(Lançamentos!G1208="","",Lançamentos!G1208)</f>
        <v/>
      </c>
      <c r="E1208" s="120" t="str">
        <f>IF(D1208="","",Lançamentos!R1208)</f>
        <v/>
      </c>
      <c r="F1208" s="121" t="str">
        <f>IF($D1208="","",Lançamentos!T1208)</f>
        <v/>
      </c>
      <c r="G1208" s="121" t="str">
        <f>IF($D1208="","",Lançamentos!V1208)</f>
        <v/>
      </c>
      <c r="H1208" s="121" t="str">
        <f>IF($D1208="","",Lançamentos!X1208)</f>
        <v/>
      </c>
      <c r="I1208" s="121" t="str">
        <f>IF($D1208="","",Lançamentos!Z1208)</f>
        <v/>
      </c>
      <c r="J1208" s="121" t="str">
        <f>IF($D1208="","",Lançamentos!AB1208)</f>
        <v/>
      </c>
      <c r="K1208" s="121" t="str">
        <f>IF($D1208="","",Lançamentos!AD1208)</f>
        <v/>
      </c>
      <c r="L1208" s="121" t="str">
        <f>IF($D1208="","",Lançamentos!AF1208)</f>
        <v/>
      </c>
      <c r="M1208" s="121" t="str">
        <f>IF($D1208="","",Lançamentos!AH1208)</f>
        <v/>
      </c>
      <c r="N1208" s="121" t="str">
        <f>IF($D1208="","",Lançamentos!AJ1208)</f>
        <v/>
      </c>
      <c r="O1208" s="124" t="str">
        <f t="shared" si="102"/>
        <v/>
      </c>
      <c r="P1208" s="125" t="str">
        <f t="shared" si="103"/>
        <v/>
      </c>
      <c r="R1208" s="119">
        <f t="shared" si="105"/>
        <v>1</v>
      </c>
      <c r="S1208" s="119">
        <f t="shared" si="105"/>
        <v>1</v>
      </c>
      <c r="T1208" s="119">
        <f t="shared" si="105"/>
        <v>1</v>
      </c>
      <c r="U1208" s="119">
        <f t="shared" si="105"/>
        <v>1</v>
      </c>
      <c r="V1208" s="119">
        <f t="shared" si="105"/>
        <v>1</v>
      </c>
      <c r="W1208" s="119">
        <f t="shared" si="104"/>
        <v>1</v>
      </c>
      <c r="X1208" s="119">
        <f t="shared" si="104"/>
        <v>1</v>
      </c>
      <c r="Y1208" s="119">
        <f t="shared" si="104"/>
        <v>1</v>
      </c>
      <c r="Z1208" s="119">
        <f t="shared" si="104"/>
        <v>1</v>
      </c>
      <c r="AA1208" s="119">
        <f t="shared" si="104"/>
        <v>1</v>
      </c>
      <c r="AB1208" s="119">
        <f t="shared" si="101"/>
        <v>10</v>
      </c>
    </row>
    <row r="1209" spans="3:28" ht="54.95" customHeight="1" x14ac:dyDescent="0.25">
      <c r="C1209" s="56">
        <v>1205</v>
      </c>
      <c r="D1209" s="94" t="str">
        <f>IF(Lançamentos!G1209="","",Lançamentos!G1209)</f>
        <v/>
      </c>
      <c r="E1209" s="120" t="str">
        <f>IF(D1209="","",Lançamentos!R1209)</f>
        <v/>
      </c>
      <c r="F1209" s="121" t="str">
        <f>IF($D1209="","",Lançamentos!T1209)</f>
        <v/>
      </c>
      <c r="G1209" s="121" t="str">
        <f>IF($D1209="","",Lançamentos!V1209)</f>
        <v/>
      </c>
      <c r="H1209" s="121" t="str">
        <f>IF($D1209="","",Lançamentos!X1209)</f>
        <v/>
      </c>
      <c r="I1209" s="121" t="str">
        <f>IF($D1209="","",Lançamentos!Z1209)</f>
        <v/>
      </c>
      <c r="J1209" s="121" t="str">
        <f>IF($D1209="","",Lançamentos!AB1209)</f>
        <v/>
      </c>
      <c r="K1209" s="121" t="str">
        <f>IF($D1209="","",Lançamentos!AD1209)</f>
        <v/>
      </c>
      <c r="L1209" s="121" t="str">
        <f>IF($D1209="","",Lançamentos!AF1209)</f>
        <v/>
      </c>
      <c r="M1209" s="121" t="str">
        <f>IF($D1209="","",Lançamentos!AH1209)</f>
        <v/>
      </c>
      <c r="N1209" s="121" t="str">
        <f>IF($D1209="","",Lançamentos!AJ1209)</f>
        <v/>
      </c>
      <c r="O1209" s="124" t="str">
        <f t="shared" si="102"/>
        <v/>
      </c>
      <c r="P1209" s="125" t="str">
        <f t="shared" si="103"/>
        <v/>
      </c>
      <c r="R1209" s="119">
        <f t="shared" si="105"/>
        <v>1</v>
      </c>
      <c r="S1209" s="119">
        <f t="shared" si="105"/>
        <v>1</v>
      </c>
      <c r="T1209" s="119">
        <f t="shared" si="105"/>
        <v>1</v>
      </c>
      <c r="U1209" s="119">
        <f t="shared" si="105"/>
        <v>1</v>
      </c>
      <c r="V1209" s="119">
        <f t="shared" si="105"/>
        <v>1</v>
      </c>
      <c r="W1209" s="119">
        <f t="shared" si="104"/>
        <v>1</v>
      </c>
      <c r="X1209" s="119">
        <f t="shared" si="104"/>
        <v>1</v>
      </c>
      <c r="Y1209" s="119">
        <f t="shared" si="104"/>
        <v>1</v>
      </c>
      <c r="Z1209" s="119">
        <f t="shared" si="104"/>
        <v>1</v>
      </c>
      <c r="AA1209" s="119">
        <f t="shared" si="104"/>
        <v>1</v>
      </c>
      <c r="AB1209" s="119">
        <f t="shared" si="101"/>
        <v>10</v>
      </c>
    </row>
    <row r="1210" spans="3:28" ht="54.95" customHeight="1" x14ac:dyDescent="0.25">
      <c r="C1210" s="56">
        <v>1206</v>
      </c>
      <c r="D1210" s="94" t="str">
        <f>IF(Lançamentos!G1210="","",Lançamentos!G1210)</f>
        <v/>
      </c>
      <c r="E1210" s="120" t="str">
        <f>IF(D1210="","",Lançamentos!R1210)</f>
        <v/>
      </c>
      <c r="F1210" s="121" t="str">
        <f>IF($D1210="","",Lançamentos!T1210)</f>
        <v/>
      </c>
      <c r="G1210" s="121" t="str">
        <f>IF($D1210="","",Lançamentos!V1210)</f>
        <v/>
      </c>
      <c r="H1210" s="121" t="str">
        <f>IF($D1210="","",Lançamentos!X1210)</f>
        <v/>
      </c>
      <c r="I1210" s="121" t="str">
        <f>IF($D1210="","",Lançamentos!Z1210)</f>
        <v/>
      </c>
      <c r="J1210" s="121" t="str">
        <f>IF($D1210="","",Lançamentos!AB1210)</f>
        <v/>
      </c>
      <c r="K1210" s="121" t="str">
        <f>IF($D1210="","",Lançamentos!AD1210)</f>
        <v/>
      </c>
      <c r="L1210" s="121" t="str">
        <f>IF($D1210="","",Lançamentos!AF1210)</f>
        <v/>
      </c>
      <c r="M1210" s="121" t="str">
        <f>IF($D1210="","",Lançamentos!AH1210)</f>
        <v/>
      </c>
      <c r="N1210" s="121" t="str">
        <f>IF($D1210="","",Lançamentos!AJ1210)</f>
        <v/>
      </c>
      <c r="O1210" s="124" t="str">
        <f t="shared" si="102"/>
        <v/>
      </c>
      <c r="P1210" s="125" t="str">
        <f t="shared" si="103"/>
        <v/>
      </c>
      <c r="R1210" s="119">
        <f t="shared" si="105"/>
        <v>1</v>
      </c>
      <c r="S1210" s="119">
        <f t="shared" si="105"/>
        <v>1</v>
      </c>
      <c r="T1210" s="119">
        <f t="shared" si="105"/>
        <v>1</v>
      </c>
      <c r="U1210" s="119">
        <f t="shared" si="105"/>
        <v>1</v>
      </c>
      <c r="V1210" s="119">
        <f t="shared" si="105"/>
        <v>1</v>
      </c>
      <c r="W1210" s="119">
        <f t="shared" si="104"/>
        <v>1</v>
      </c>
      <c r="X1210" s="119">
        <f t="shared" si="104"/>
        <v>1</v>
      </c>
      <c r="Y1210" s="119">
        <f t="shared" si="104"/>
        <v>1</v>
      </c>
      <c r="Z1210" s="119">
        <f t="shared" si="104"/>
        <v>1</v>
      </c>
      <c r="AA1210" s="119">
        <f t="shared" si="104"/>
        <v>1</v>
      </c>
      <c r="AB1210" s="119">
        <f t="shared" si="101"/>
        <v>10</v>
      </c>
    </row>
    <row r="1211" spans="3:28" ht="54.95" customHeight="1" x14ac:dyDescent="0.25">
      <c r="C1211" s="56">
        <v>1207</v>
      </c>
      <c r="D1211" s="94" t="str">
        <f>IF(Lançamentos!G1211="","",Lançamentos!G1211)</f>
        <v/>
      </c>
      <c r="E1211" s="120" t="str">
        <f>IF(D1211="","",Lançamentos!R1211)</f>
        <v/>
      </c>
      <c r="F1211" s="121" t="str">
        <f>IF($D1211="","",Lançamentos!T1211)</f>
        <v/>
      </c>
      <c r="G1211" s="121" t="str">
        <f>IF($D1211="","",Lançamentos!V1211)</f>
        <v/>
      </c>
      <c r="H1211" s="121" t="str">
        <f>IF($D1211="","",Lançamentos!X1211)</f>
        <v/>
      </c>
      <c r="I1211" s="121" t="str">
        <f>IF($D1211="","",Lançamentos!Z1211)</f>
        <v/>
      </c>
      <c r="J1211" s="121" t="str">
        <f>IF($D1211="","",Lançamentos!AB1211)</f>
        <v/>
      </c>
      <c r="K1211" s="121" t="str">
        <f>IF($D1211="","",Lançamentos!AD1211)</f>
        <v/>
      </c>
      <c r="L1211" s="121" t="str">
        <f>IF($D1211="","",Lançamentos!AF1211)</f>
        <v/>
      </c>
      <c r="M1211" s="121" t="str">
        <f>IF($D1211="","",Lançamentos!AH1211)</f>
        <v/>
      </c>
      <c r="N1211" s="121" t="str">
        <f>IF($D1211="","",Lançamentos!AJ1211)</f>
        <v/>
      </c>
      <c r="O1211" s="124" t="str">
        <f t="shared" si="102"/>
        <v/>
      </c>
      <c r="P1211" s="125" t="str">
        <f t="shared" si="103"/>
        <v/>
      </c>
      <c r="R1211" s="119">
        <f t="shared" si="105"/>
        <v>1</v>
      </c>
      <c r="S1211" s="119">
        <f t="shared" si="105"/>
        <v>1</v>
      </c>
      <c r="T1211" s="119">
        <f t="shared" si="105"/>
        <v>1</v>
      </c>
      <c r="U1211" s="119">
        <f t="shared" si="105"/>
        <v>1</v>
      </c>
      <c r="V1211" s="119">
        <f t="shared" si="105"/>
        <v>1</v>
      </c>
      <c r="W1211" s="119">
        <f t="shared" si="104"/>
        <v>1</v>
      </c>
      <c r="X1211" s="119">
        <f t="shared" si="104"/>
        <v>1</v>
      </c>
      <c r="Y1211" s="119">
        <f t="shared" si="104"/>
        <v>1</v>
      </c>
      <c r="Z1211" s="119">
        <f t="shared" si="104"/>
        <v>1</v>
      </c>
      <c r="AA1211" s="119">
        <f t="shared" si="104"/>
        <v>1</v>
      </c>
      <c r="AB1211" s="119">
        <f t="shared" si="101"/>
        <v>10</v>
      </c>
    </row>
    <row r="1212" spans="3:28" ht="54.95" customHeight="1" x14ac:dyDescent="0.25">
      <c r="C1212" s="56">
        <v>1208</v>
      </c>
      <c r="D1212" s="94" t="str">
        <f>IF(Lançamentos!G1212="","",Lançamentos!G1212)</f>
        <v/>
      </c>
      <c r="E1212" s="120" t="str">
        <f>IF(D1212="","",Lançamentos!R1212)</f>
        <v/>
      </c>
      <c r="F1212" s="121" t="str">
        <f>IF($D1212="","",Lançamentos!T1212)</f>
        <v/>
      </c>
      <c r="G1212" s="121" t="str">
        <f>IF($D1212="","",Lançamentos!V1212)</f>
        <v/>
      </c>
      <c r="H1212" s="121" t="str">
        <f>IF($D1212="","",Lançamentos!X1212)</f>
        <v/>
      </c>
      <c r="I1212" s="121" t="str">
        <f>IF($D1212="","",Lançamentos!Z1212)</f>
        <v/>
      </c>
      <c r="J1212" s="121" t="str">
        <f>IF($D1212="","",Lançamentos!AB1212)</f>
        <v/>
      </c>
      <c r="K1212" s="121" t="str">
        <f>IF($D1212="","",Lançamentos!AD1212)</f>
        <v/>
      </c>
      <c r="L1212" s="121" t="str">
        <f>IF($D1212="","",Lançamentos!AF1212)</f>
        <v/>
      </c>
      <c r="M1212" s="121" t="str">
        <f>IF($D1212="","",Lançamentos!AH1212)</f>
        <v/>
      </c>
      <c r="N1212" s="121" t="str">
        <f>IF($D1212="","",Lançamentos!AJ1212)</f>
        <v/>
      </c>
      <c r="O1212" s="124" t="str">
        <f t="shared" si="102"/>
        <v/>
      </c>
      <c r="P1212" s="125" t="str">
        <f t="shared" si="103"/>
        <v/>
      </c>
      <c r="R1212" s="119">
        <f t="shared" si="105"/>
        <v>1</v>
      </c>
      <c r="S1212" s="119">
        <f t="shared" si="105"/>
        <v>1</v>
      </c>
      <c r="T1212" s="119">
        <f t="shared" si="105"/>
        <v>1</v>
      </c>
      <c r="U1212" s="119">
        <f t="shared" si="105"/>
        <v>1</v>
      </c>
      <c r="V1212" s="119">
        <f t="shared" si="105"/>
        <v>1</v>
      </c>
      <c r="W1212" s="119">
        <f t="shared" si="104"/>
        <v>1</v>
      </c>
      <c r="X1212" s="119">
        <f t="shared" si="104"/>
        <v>1</v>
      </c>
      <c r="Y1212" s="119">
        <f t="shared" si="104"/>
        <v>1</v>
      </c>
      <c r="Z1212" s="119">
        <f t="shared" si="104"/>
        <v>1</v>
      </c>
      <c r="AA1212" s="119">
        <f t="shared" si="104"/>
        <v>1</v>
      </c>
      <c r="AB1212" s="119">
        <f t="shared" si="101"/>
        <v>10</v>
      </c>
    </row>
    <row r="1213" spans="3:28" ht="54.95" customHeight="1" x14ac:dyDescent="0.25">
      <c r="C1213" s="56">
        <v>1209</v>
      </c>
      <c r="D1213" s="94" t="str">
        <f>IF(Lançamentos!G1213="","",Lançamentos!G1213)</f>
        <v/>
      </c>
      <c r="E1213" s="120" t="str">
        <f>IF(D1213="","",Lançamentos!R1213)</f>
        <v/>
      </c>
      <c r="F1213" s="121" t="str">
        <f>IF($D1213="","",Lançamentos!T1213)</f>
        <v/>
      </c>
      <c r="G1213" s="121" t="str">
        <f>IF($D1213="","",Lançamentos!V1213)</f>
        <v/>
      </c>
      <c r="H1213" s="121" t="str">
        <f>IF($D1213="","",Lançamentos!X1213)</f>
        <v/>
      </c>
      <c r="I1213" s="121" t="str">
        <f>IF($D1213="","",Lançamentos!Z1213)</f>
        <v/>
      </c>
      <c r="J1213" s="121" t="str">
        <f>IF($D1213="","",Lançamentos!AB1213)</f>
        <v/>
      </c>
      <c r="K1213" s="121" t="str">
        <f>IF($D1213="","",Lançamentos!AD1213)</f>
        <v/>
      </c>
      <c r="L1213" s="121" t="str">
        <f>IF($D1213="","",Lançamentos!AF1213)</f>
        <v/>
      </c>
      <c r="M1213" s="121" t="str">
        <f>IF($D1213="","",Lançamentos!AH1213)</f>
        <v/>
      </c>
      <c r="N1213" s="121" t="str">
        <f>IF($D1213="","",Lançamentos!AJ1213)</f>
        <v/>
      </c>
      <c r="O1213" s="124" t="str">
        <f t="shared" si="102"/>
        <v/>
      </c>
      <c r="P1213" s="125" t="str">
        <f t="shared" si="103"/>
        <v/>
      </c>
      <c r="R1213" s="119">
        <f t="shared" si="105"/>
        <v>1</v>
      </c>
      <c r="S1213" s="119">
        <f t="shared" si="105"/>
        <v>1</v>
      </c>
      <c r="T1213" s="119">
        <f t="shared" si="105"/>
        <v>1</v>
      </c>
      <c r="U1213" s="119">
        <f t="shared" si="105"/>
        <v>1</v>
      </c>
      <c r="V1213" s="119">
        <f t="shared" si="105"/>
        <v>1</v>
      </c>
      <c r="W1213" s="119">
        <f t="shared" si="104"/>
        <v>1</v>
      </c>
      <c r="X1213" s="119">
        <f t="shared" si="104"/>
        <v>1</v>
      </c>
      <c r="Y1213" s="119">
        <f t="shared" si="104"/>
        <v>1</v>
      </c>
      <c r="Z1213" s="119">
        <f t="shared" si="104"/>
        <v>1</v>
      </c>
      <c r="AA1213" s="119">
        <f t="shared" si="104"/>
        <v>1</v>
      </c>
      <c r="AB1213" s="119">
        <f t="shared" si="101"/>
        <v>10</v>
      </c>
    </row>
    <row r="1214" spans="3:28" ht="54.95" customHeight="1" x14ac:dyDescent="0.25">
      <c r="C1214" s="56">
        <v>1210</v>
      </c>
      <c r="D1214" s="94" t="str">
        <f>IF(Lançamentos!G1214="","",Lançamentos!G1214)</f>
        <v/>
      </c>
      <c r="E1214" s="120" t="str">
        <f>IF(D1214="","",Lançamentos!R1214)</f>
        <v/>
      </c>
      <c r="F1214" s="121" t="str">
        <f>IF($D1214="","",Lançamentos!T1214)</f>
        <v/>
      </c>
      <c r="G1214" s="121" t="str">
        <f>IF($D1214="","",Lançamentos!V1214)</f>
        <v/>
      </c>
      <c r="H1214" s="121" t="str">
        <f>IF($D1214="","",Lançamentos!X1214)</f>
        <v/>
      </c>
      <c r="I1214" s="121" t="str">
        <f>IF($D1214="","",Lançamentos!Z1214)</f>
        <v/>
      </c>
      <c r="J1214" s="121" t="str">
        <f>IF($D1214="","",Lançamentos!AB1214)</f>
        <v/>
      </c>
      <c r="K1214" s="121" t="str">
        <f>IF($D1214="","",Lançamentos!AD1214)</f>
        <v/>
      </c>
      <c r="L1214" s="121" t="str">
        <f>IF($D1214="","",Lançamentos!AF1214)</f>
        <v/>
      </c>
      <c r="M1214" s="121" t="str">
        <f>IF($D1214="","",Lançamentos!AH1214)</f>
        <v/>
      </c>
      <c r="N1214" s="121" t="str">
        <f>IF($D1214="","",Lançamentos!AJ1214)</f>
        <v/>
      </c>
      <c r="O1214" s="124" t="str">
        <f t="shared" si="102"/>
        <v/>
      </c>
      <c r="P1214" s="125" t="str">
        <f t="shared" si="103"/>
        <v/>
      </c>
      <c r="R1214" s="119">
        <f t="shared" si="105"/>
        <v>1</v>
      </c>
      <c r="S1214" s="119">
        <f t="shared" si="105"/>
        <v>1</v>
      </c>
      <c r="T1214" s="119">
        <f t="shared" si="105"/>
        <v>1</v>
      </c>
      <c r="U1214" s="119">
        <f t="shared" si="105"/>
        <v>1</v>
      </c>
      <c r="V1214" s="119">
        <f t="shared" si="105"/>
        <v>1</v>
      </c>
      <c r="W1214" s="119">
        <f t="shared" si="104"/>
        <v>1</v>
      </c>
      <c r="X1214" s="119">
        <f t="shared" si="104"/>
        <v>1</v>
      </c>
      <c r="Y1214" s="119">
        <f t="shared" si="104"/>
        <v>1</v>
      </c>
      <c r="Z1214" s="119">
        <f t="shared" si="104"/>
        <v>1</v>
      </c>
      <c r="AA1214" s="119">
        <f t="shared" si="104"/>
        <v>1</v>
      </c>
      <c r="AB1214" s="119">
        <f t="shared" si="101"/>
        <v>10</v>
      </c>
    </row>
    <row r="1215" spans="3:28" ht="54.95" customHeight="1" x14ac:dyDescent="0.25">
      <c r="C1215" s="56">
        <v>1211</v>
      </c>
      <c r="D1215" s="94" t="str">
        <f>IF(Lançamentos!G1215="","",Lançamentos!G1215)</f>
        <v/>
      </c>
      <c r="E1215" s="120" t="str">
        <f>IF(D1215="","",Lançamentos!R1215)</f>
        <v/>
      </c>
      <c r="F1215" s="121" t="str">
        <f>IF($D1215="","",Lançamentos!T1215)</f>
        <v/>
      </c>
      <c r="G1215" s="121" t="str">
        <f>IF($D1215="","",Lançamentos!V1215)</f>
        <v/>
      </c>
      <c r="H1215" s="121" t="str">
        <f>IF($D1215="","",Lançamentos!X1215)</f>
        <v/>
      </c>
      <c r="I1215" s="121" t="str">
        <f>IF($D1215="","",Lançamentos!Z1215)</f>
        <v/>
      </c>
      <c r="J1215" s="121" t="str">
        <f>IF($D1215="","",Lançamentos!AB1215)</f>
        <v/>
      </c>
      <c r="K1215" s="121" t="str">
        <f>IF($D1215="","",Lançamentos!AD1215)</f>
        <v/>
      </c>
      <c r="L1215" s="121" t="str">
        <f>IF($D1215="","",Lançamentos!AF1215)</f>
        <v/>
      </c>
      <c r="M1215" s="121" t="str">
        <f>IF($D1215="","",Lançamentos!AH1215)</f>
        <v/>
      </c>
      <c r="N1215" s="121" t="str">
        <f>IF($D1215="","",Lançamentos!AJ1215)</f>
        <v/>
      </c>
      <c r="O1215" s="124" t="str">
        <f t="shared" si="102"/>
        <v/>
      </c>
      <c r="P1215" s="125" t="str">
        <f t="shared" si="103"/>
        <v/>
      </c>
      <c r="R1215" s="119">
        <f t="shared" si="105"/>
        <v>1</v>
      </c>
      <c r="S1215" s="119">
        <f t="shared" si="105"/>
        <v>1</v>
      </c>
      <c r="T1215" s="119">
        <f t="shared" si="105"/>
        <v>1</v>
      </c>
      <c r="U1215" s="119">
        <f t="shared" si="105"/>
        <v>1</v>
      </c>
      <c r="V1215" s="119">
        <f t="shared" si="105"/>
        <v>1</v>
      </c>
      <c r="W1215" s="119">
        <f t="shared" si="104"/>
        <v>1</v>
      </c>
      <c r="X1215" s="119">
        <f t="shared" si="104"/>
        <v>1</v>
      </c>
      <c r="Y1215" s="119">
        <f t="shared" si="104"/>
        <v>1</v>
      </c>
      <c r="Z1215" s="119">
        <f t="shared" si="104"/>
        <v>1</v>
      </c>
      <c r="AA1215" s="119">
        <f t="shared" si="104"/>
        <v>1</v>
      </c>
      <c r="AB1215" s="119">
        <f t="shared" si="101"/>
        <v>10</v>
      </c>
    </row>
    <row r="1216" spans="3:28" ht="54.95" customHeight="1" x14ac:dyDescent="0.25">
      <c r="C1216" s="56">
        <v>1212</v>
      </c>
      <c r="D1216" s="94" t="str">
        <f>IF(Lançamentos!G1216="","",Lançamentos!G1216)</f>
        <v/>
      </c>
      <c r="E1216" s="120" t="str">
        <f>IF(D1216="","",Lançamentos!R1216)</f>
        <v/>
      </c>
      <c r="F1216" s="121" t="str">
        <f>IF($D1216="","",Lançamentos!T1216)</f>
        <v/>
      </c>
      <c r="G1216" s="121" t="str">
        <f>IF($D1216="","",Lançamentos!V1216)</f>
        <v/>
      </c>
      <c r="H1216" s="121" t="str">
        <f>IF($D1216="","",Lançamentos!X1216)</f>
        <v/>
      </c>
      <c r="I1216" s="121" t="str">
        <f>IF($D1216="","",Lançamentos!Z1216)</f>
        <v/>
      </c>
      <c r="J1216" s="121" t="str">
        <f>IF($D1216="","",Lançamentos!AB1216)</f>
        <v/>
      </c>
      <c r="K1216" s="121" t="str">
        <f>IF($D1216="","",Lançamentos!AD1216)</f>
        <v/>
      </c>
      <c r="L1216" s="121" t="str">
        <f>IF($D1216="","",Lançamentos!AF1216)</f>
        <v/>
      </c>
      <c r="M1216" s="121" t="str">
        <f>IF($D1216="","",Lançamentos!AH1216)</f>
        <v/>
      </c>
      <c r="N1216" s="121" t="str">
        <f>IF($D1216="","",Lançamentos!AJ1216)</f>
        <v/>
      </c>
      <c r="O1216" s="124" t="str">
        <f t="shared" si="102"/>
        <v/>
      </c>
      <c r="P1216" s="125" t="str">
        <f t="shared" si="103"/>
        <v/>
      </c>
      <c r="R1216" s="119">
        <f t="shared" si="105"/>
        <v>1</v>
      </c>
      <c r="S1216" s="119">
        <f t="shared" si="105"/>
        <v>1</v>
      </c>
      <c r="T1216" s="119">
        <f t="shared" si="105"/>
        <v>1</v>
      </c>
      <c r="U1216" s="119">
        <f t="shared" si="105"/>
        <v>1</v>
      </c>
      <c r="V1216" s="119">
        <f t="shared" si="105"/>
        <v>1</v>
      </c>
      <c r="W1216" s="119">
        <f t="shared" si="104"/>
        <v>1</v>
      </c>
      <c r="X1216" s="119">
        <f t="shared" si="104"/>
        <v>1</v>
      </c>
      <c r="Y1216" s="119">
        <f t="shared" si="104"/>
        <v>1</v>
      </c>
      <c r="Z1216" s="119">
        <f t="shared" si="104"/>
        <v>1</v>
      </c>
      <c r="AA1216" s="119">
        <f t="shared" si="104"/>
        <v>1</v>
      </c>
      <c r="AB1216" s="119">
        <f t="shared" si="101"/>
        <v>10</v>
      </c>
    </row>
    <row r="1217" spans="3:28" ht="54.95" customHeight="1" x14ac:dyDescent="0.25">
      <c r="C1217" s="56">
        <v>1213</v>
      </c>
      <c r="D1217" s="94" t="str">
        <f>IF(Lançamentos!G1217="","",Lançamentos!G1217)</f>
        <v/>
      </c>
      <c r="E1217" s="120" t="str">
        <f>IF(D1217="","",Lançamentos!R1217)</f>
        <v/>
      </c>
      <c r="F1217" s="121" t="str">
        <f>IF($D1217="","",Lançamentos!T1217)</f>
        <v/>
      </c>
      <c r="G1217" s="121" t="str">
        <f>IF($D1217="","",Lançamentos!V1217)</f>
        <v/>
      </c>
      <c r="H1217" s="121" t="str">
        <f>IF($D1217="","",Lançamentos!X1217)</f>
        <v/>
      </c>
      <c r="I1217" s="121" t="str">
        <f>IF($D1217="","",Lançamentos!Z1217)</f>
        <v/>
      </c>
      <c r="J1217" s="121" t="str">
        <f>IF($D1217="","",Lançamentos!AB1217)</f>
        <v/>
      </c>
      <c r="K1217" s="121" t="str">
        <f>IF($D1217="","",Lançamentos!AD1217)</f>
        <v/>
      </c>
      <c r="L1217" s="121" t="str">
        <f>IF($D1217="","",Lançamentos!AF1217)</f>
        <v/>
      </c>
      <c r="M1217" s="121" t="str">
        <f>IF($D1217="","",Lançamentos!AH1217)</f>
        <v/>
      </c>
      <c r="N1217" s="121" t="str">
        <f>IF($D1217="","",Lançamentos!AJ1217)</f>
        <v/>
      </c>
      <c r="O1217" s="124" t="str">
        <f t="shared" si="102"/>
        <v/>
      </c>
      <c r="P1217" s="125" t="str">
        <f t="shared" si="103"/>
        <v/>
      </c>
      <c r="R1217" s="119">
        <f t="shared" si="105"/>
        <v>1</v>
      </c>
      <c r="S1217" s="119">
        <f t="shared" si="105"/>
        <v>1</v>
      </c>
      <c r="T1217" s="119">
        <f t="shared" si="105"/>
        <v>1</v>
      </c>
      <c r="U1217" s="119">
        <f t="shared" si="105"/>
        <v>1</v>
      </c>
      <c r="V1217" s="119">
        <f t="shared" si="105"/>
        <v>1</v>
      </c>
      <c r="W1217" s="119">
        <f t="shared" si="104"/>
        <v>1</v>
      </c>
      <c r="X1217" s="119">
        <f t="shared" si="104"/>
        <v>1</v>
      </c>
      <c r="Y1217" s="119">
        <f t="shared" si="104"/>
        <v>1</v>
      </c>
      <c r="Z1217" s="119">
        <f t="shared" si="104"/>
        <v>1</v>
      </c>
      <c r="AA1217" s="119">
        <f t="shared" si="104"/>
        <v>1</v>
      </c>
      <c r="AB1217" s="119">
        <f t="shared" si="101"/>
        <v>10</v>
      </c>
    </row>
    <row r="1218" spans="3:28" ht="54.95" customHeight="1" x14ac:dyDescent="0.25">
      <c r="C1218" s="56">
        <v>1214</v>
      </c>
      <c r="D1218" s="94" t="str">
        <f>IF(Lançamentos!G1218="","",Lançamentos!G1218)</f>
        <v/>
      </c>
      <c r="E1218" s="120" t="str">
        <f>IF(D1218="","",Lançamentos!R1218)</f>
        <v/>
      </c>
      <c r="F1218" s="121" t="str">
        <f>IF($D1218="","",Lançamentos!T1218)</f>
        <v/>
      </c>
      <c r="G1218" s="121" t="str">
        <f>IF($D1218="","",Lançamentos!V1218)</f>
        <v/>
      </c>
      <c r="H1218" s="121" t="str">
        <f>IF($D1218="","",Lançamentos!X1218)</f>
        <v/>
      </c>
      <c r="I1218" s="121" t="str">
        <f>IF($D1218="","",Lançamentos!Z1218)</f>
        <v/>
      </c>
      <c r="J1218" s="121" t="str">
        <f>IF($D1218="","",Lançamentos!AB1218)</f>
        <v/>
      </c>
      <c r="K1218" s="121" t="str">
        <f>IF($D1218="","",Lançamentos!AD1218)</f>
        <v/>
      </c>
      <c r="L1218" s="121" t="str">
        <f>IF($D1218="","",Lançamentos!AF1218)</f>
        <v/>
      </c>
      <c r="M1218" s="121" t="str">
        <f>IF($D1218="","",Lançamentos!AH1218)</f>
        <v/>
      </c>
      <c r="N1218" s="121" t="str">
        <f>IF($D1218="","",Lançamentos!AJ1218)</f>
        <v/>
      </c>
      <c r="O1218" s="124" t="str">
        <f t="shared" si="102"/>
        <v/>
      </c>
      <c r="P1218" s="125" t="str">
        <f t="shared" si="103"/>
        <v/>
      </c>
      <c r="R1218" s="119">
        <f t="shared" si="105"/>
        <v>1</v>
      </c>
      <c r="S1218" s="119">
        <f t="shared" si="105"/>
        <v>1</v>
      </c>
      <c r="T1218" s="119">
        <f t="shared" si="105"/>
        <v>1</v>
      </c>
      <c r="U1218" s="119">
        <f t="shared" si="105"/>
        <v>1</v>
      </c>
      <c r="V1218" s="119">
        <f t="shared" si="105"/>
        <v>1</v>
      </c>
      <c r="W1218" s="119">
        <f t="shared" si="104"/>
        <v>1</v>
      </c>
      <c r="X1218" s="119">
        <f t="shared" si="104"/>
        <v>1</v>
      </c>
      <c r="Y1218" s="119">
        <f t="shared" si="104"/>
        <v>1</v>
      </c>
      <c r="Z1218" s="119">
        <f t="shared" si="104"/>
        <v>1</v>
      </c>
      <c r="AA1218" s="119">
        <f t="shared" si="104"/>
        <v>1</v>
      </c>
      <c r="AB1218" s="119">
        <f t="shared" si="101"/>
        <v>10</v>
      </c>
    </row>
    <row r="1219" spans="3:28" ht="54.95" customHeight="1" x14ac:dyDescent="0.25">
      <c r="C1219" s="56">
        <v>1215</v>
      </c>
      <c r="D1219" s="94" t="str">
        <f>IF(Lançamentos!G1219="","",Lançamentos!G1219)</f>
        <v/>
      </c>
      <c r="E1219" s="120" t="str">
        <f>IF(D1219="","",Lançamentos!R1219)</f>
        <v/>
      </c>
      <c r="F1219" s="121" t="str">
        <f>IF($D1219="","",Lançamentos!T1219)</f>
        <v/>
      </c>
      <c r="G1219" s="121" t="str">
        <f>IF($D1219="","",Lançamentos!V1219)</f>
        <v/>
      </c>
      <c r="H1219" s="121" t="str">
        <f>IF($D1219="","",Lançamentos!X1219)</f>
        <v/>
      </c>
      <c r="I1219" s="121" t="str">
        <f>IF($D1219="","",Lançamentos!Z1219)</f>
        <v/>
      </c>
      <c r="J1219" s="121" t="str">
        <f>IF($D1219="","",Lançamentos!AB1219)</f>
        <v/>
      </c>
      <c r="K1219" s="121" t="str">
        <f>IF($D1219="","",Lançamentos!AD1219)</f>
        <v/>
      </c>
      <c r="L1219" s="121" t="str">
        <f>IF($D1219="","",Lançamentos!AF1219)</f>
        <v/>
      </c>
      <c r="M1219" s="121" t="str">
        <f>IF($D1219="","",Lançamentos!AH1219)</f>
        <v/>
      </c>
      <c r="N1219" s="121" t="str">
        <f>IF($D1219="","",Lançamentos!AJ1219)</f>
        <v/>
      </c>
      <c r="O1219" s="124" t="str">
        <f t="shared" si="102"/>
        <v/>
      </c>
      <c r="P1219" s="125" t="str">
        <f t="shared" si="103"/>
        <v/>
      </c>
      <c r="R1219" s="119">
        <f t="shared" si="105"/>
        <v>1</v>
      </c>
      <c r="S1219" s="119">
        <f t="shared" si="105"/>
        <v>1</v>
      </c>
      <c r="T1219" s="119">
        <f t="shared" si="105"/>
        <v>1</v>
      </c>
      <c r="U1219" s="119">
        <f t="shared" si="105"/>
        <v>1</v>
      </c>
      <c r="V1219" s="119">
        <f t="shared" si="105"/>
        <v>1</v>
      </c>
      <c r="W1219" s="119">
        <f t="shared" si="104"/>
        <v>1</v>
      </c>
      <c r="X1219" s="119">
        <f t="shared" si="104"/>
        <v>1</v>
      </c>
      <c r="Y1219" s="119">
        <f t="shared" si="104"/>
        <v>1</v>
      </c>
      <c r="Z1219" s="119">
        <f t="shared" si="104"/>
        <v>1</v>
      </c>
      <c r="AA1219" s="119">
        <f t="shared" si="104"/>
        <v>1</v>
      </c>
      <c r="AB1219" s="119">
        <f t="shared" si="101"/>
        <v>10</v>
      </c>
    </row>
    <row r="1220" spans="3:28" ht="54.95" customHeight="1" x14ac:dyDescent="0.25">
      <c r="C1220" s="56">
        <v>1216</v>
      </c>
      <c r="D1220" s="94" t="str">
        <f>IF(Lançamentos!G1220="","",Lançamentos!G1220)</f>
        <v/>
      </c>
      <c r="E1220" s="120" t="str">
        <f>IF(D1220="","",Lançamentos!R1220)</f>
        <v/>
      </c>
      <c r="F1220" s="121" t="str">
        <f>IF($D1220="","",Lançamentos!T1220)</f>
        <v/>
      </c>
      <c r="G1220" s="121" t="str">
        <f>IF($D1220="","",Lançamentos!V1220)</f>
        <v/>
      </c>
      <c r="H1220" s="121" t="str">
        <f>IF($D1220="","",Lançamentos!X1220)</f>
        <v/>
      </c>
      <c r="I1220" s="121" t="str">
        <f>IF($D1220="","",Lançamentos!Z1220)</f>
        <v/>
      </c>
      <c r="J1220" s="121" t="str">
        <f>IF($D1220="","",Lançamentos!AB1220)</f>
        <v/>
      </c>
      <c r="K1220" s="121" t="str">
        <f>IF($D1220="","",Lançamentos!AD1220)</f>
        <v/>
      </c>
      <c r="L1220" s="121" t="str">
        <f>IF($D1220="","",Lançamentos!AF1220)</f>
        <v/>
      </c>
      <c r="M1220" s="121" t="str">
        <f>IF($D1220="","",Lançamentos!AH1220)</f>
        <v/>
      </c>
      <c r="N1220" s="121" t="str">
        <f>IF($D1220="","",Lançamentos!AJ1220)</f>
        <v/>
      </c>
      <c r="O1220" s="124" t="str">
        <f t="shared" si="102"/>
        <v/>
      </c>
      <c r="P1220" s="125" t="str">
        <f t="shared" si="103"/>
        <v/>
      </c>
      <c r="R1220" s="119">
        <f t="shared" si="105"/>
        <v>1</v>
      </c>
      <c r="S1220" s="119">
        <f t="shared" si="105"/>
        <v>1</v>
      </c>
      <c r="T1220" s="119">
        <f t="shared" si="105"/>
        <v>1</v>
      </c>
      <c r="U1220" s="119">
        <f t="shared" si="105"/>
        <v>1</v>
      </c>
      <c r="V1220" s="119">
        <f t="shared" si="105"/>
        <v>1</v>
      </c>
      <c r="W1220" s="119">
        <f t="shared" si="104"/>
        <v>1</v>
      </c>
      <c r="X1220" s="119">
        <f t="shared" si="104"/>
        <v>1</v>
      </c>
      <c r="Y1220" s="119">
        <f t="shared" si="104"/>
        <v>1</v>
      </c>
      <c r="Z1220" s="119">
        <f t="shared" si="104"/>
        <v>1</v>
      </c>
      <c r="AA1220" s="119">
        <f t="shared" si="104"/>
        <v>1</v>
      </c>
      <c r="AB1220" s="119">
        <f t="shared" si="101"/>
        <v>10</v>
      </c>
    </row>
    <row r="1221" spans="3:28" ht="54.95" customHeight="1" x14ac:dyDescent="0.25">
      <c r="C1221" s="56">
        <v>1217</v>
      </c>
      <c r="D1221" s="94" t="str">
        <f>IF(Lançamentos!G1221="","",Lançamentos!G1221)</f>
        <v/>
      </c>
      <c r="E1221" s="120" t="str">
        <f>IF(D1221="","",Lançamentos!R1221)</f>
        <v/>
      </c>
      <c r="F1221" s="121" t="str">
        <f>IF($D1221="","",Lançamentos!T1221)</f>
        <v/>
      </c>
      <c r="G1221" s="121" t="str">
        <f>IF($D1221="","",Lançamentos!V1221)</f>
        <v/>
      </c>
      <c r="H1221" s="121" t="str">
        <f>IF($D1221="","",Lançamentos!X1221)</f>
        <v/>
      </c>
      <c r="I1221" s="121" t="str">
        <f>IF($D1221="","",Lançamentos!Z1221)</f>
        <v/>
      </c>
      <c r="J1221" s="121" t="str">
        <f>IF($D1221="","",Lançamentos!AB1221)</f>
        <v/>
      </c>
      <c r="K1221" s="121" t="str">
        <f>IF($D1221="","",Lançamentos!AD1221)</f>
        <v/>
      </c>
      <c r="L1221" s="121" t="str">
        <f>IF($D1221="","",Lançamentos!AF1221)</f>
        <v/>
      </c>
      <c r="M1221" s="121" t="str">
        <f>IF($D1221="","",Lançamentos!AH1221)</f>
        <v/>
      </c>
      <c r="N1221" s="121" t="str">
        <f>IF($D1221="","",Lançamentos!AJ1221)</f>
        <v/>
      </c>
      <c r="O1221" s="124" t="str">
        <f t="shared" si="102"/>
        <v/>
      </c>
      <c r="P1221" s="125" t="str">
        <f t="shared" si="103"/>
        <v/>
      </c>
      <c r="R1221" s="119">
        <f t="shared" si="105"/>
        <v>1</v>
      </c>
      <c r="S1221" s="119">
        <f t="shared" si="105"/>
        <v>1</v>
      </c>
      <c r="T1221" s="119">
        <f t="shared" si="105"/>
        <v>1</v>
      </c>
      <c r="U1221" s="119">
        <f t="shared" si="105"/>
        <v>1</v>
      </c>
      <c r="V1221" s="119">
        <f t="shared" si="105"/>
        <v>1</v>
      </c>
      <c r="W1221" s="119">
        <f t="shared" si="104"/>
        <v>1</v>
      </c>
      <c r="X1221" s="119">
        <f t="shared" si="104"/>
        <v>1</v>
      </c>
      <c r="Y1221" s="119">
        <f t="shared" si="104"/>
        <v>1</v>
      </c>
      <c r="Z1221" s="119">
        <f t="shared" si="104"/>
        <v>1</v>
      </c>
      <c r="AA1221" s="119">
        <f t="shared" si="104"/>
        <v>1</v>
      </c>
      <c r="AB1221" s="119">
        <f t="shared" si="101"/>
        <v>10</v>
      </c>
    </row>
    <row r="1222" spans="3:28" ht="54.95" customHeight="1" x14ac:dyDescent="0.25">
      <c r="C1222" s="56">
        <v>1218</v>
      </c>
      <c r="D1222" s="94" t="str">
        <f>IF(Lançamentos!G1222="","",Lançamentos!G1222)</f>
        <v/>
      </c>
      <c r="E1222" s="120" t="str">
        <f>IF(D1222="","",Lançamentos!R1222)</f>
        <v/>
      </c>
      <c r="F1222" s="121" t="str">
        <f>IF($D1222="","",Lançamentos!T1222)</f>
        <v/>
      </c>
      <c r="G1222" s="121" t="str">
        <f>IF($D1222="","",Lançamentos!V1222)</f>
        <v/>
      </c>
      <c r="H1222" s="121" t="str">
        <f>IF($D1222="","",Lançamentos!X1222)</f>
        <v/>
      </c>
      <c r="I1222" s="121" t="str">
        <f>IF($D1222="","",Lançamentos!Z1222)</f>
        <v/>
      </c>
      <c r="J1222" s="121" t="str">
        <f>IF($D1222="","",Lançamentos!AB1222)</f>
        <v/>
      </c>
      <c r="K1222" s="121" t="str">
        <f>IF($D1222="","",Lançamentos!AD1222)</f>
        <v/>
      </c>
      <c r="L1222" s="121" t="str">
        <f>IF($D1222="","",Lançamentos!AF1222)</f>
        <v/>
      </c>
      <c r="M1222" s="121" t="str">
        <f>IF($D1222="","",Lançamentos!AH1222)</f>
        <v/>
      </c>
      <c r="N1222" s="121" t="str">
        <f>IF($D1222="","",Lançamentos!AJ1222)</f>
        <v/>
      </c>
      <c r="O1222" s="124" t="str">
        <f t="shared" si="102"/>
        <v/>
      </c>
      <c r="P1222" s="125" t="str">
        <f t="shared" si="103"/>
        <v/>
      </c>
      <c r="R1222" s="119">
        <f t="shared" si="105"/>
        <v>1</v>
      </c>
      <c r="S1222" s="119">
        <f t="shared" si="105"/>
        <v>1</v>
      </c>
      <c r="T1222" s="119">
        <f t="shared" si="105"/>
        <v>1</v>
      </c>
      <c r="U1222" s="119">
        <f t="shared" si="105"/>
        <v>1</v>
      </c>
      <c r="V1222" s="119">
        <f t="shared" si="105"/>
        <v>1</v>
      </c>
      <c r="W1222" s="119">
        <f t="shared" si="104"/>
        <v>1</v>
      </c>
      <c r="X1222" s="119">
        <f t="shared" si="104"/>
        <v>1</v>
      </c>
      <c r="Y1222" s="119">
        <f t="shared" si="104"/>
        <v>1</v>
      </c>
      <c r="Z1222" s="119">
        <f t="shared" si="104"/>
        <v>1</v>
      </c>
      <c r="AA1222" s="119">
        <f t="shared" si="104"/>
        <v>1</v>
      </c>
      <c r="AB1222" s="119">
        <f t="shared" ref="AB1222:AB1285" si="106">SUM(R1222:AA1222)</f>
        <v>10</v>
      </c>
    </row>
    <row r="1223" spans="3:28" ht="54.95" customHeight="1" x14ac:dyDescent="0.25">
      <c r="C1223" s="56">
        <v>1219</v>
      </c>
      <c r="D1223" s="94" t="str">
        <f>IF(Lançamentos!G1223="","",Lançamentos!G1223)</f>
        <v/>
      </c>
      <c r="E1223" s="120" t="str">
        <f>IF(D1223="","",Lançamentos!R1223)</f>
        <v/>
      </c>
      <c r="F1223" s="121" t="str">
        <f>IF($D1223="","",Lançamentos!T1223)</f>
        <v/>
      </c>
      <c r="G1223" s="121" t="str">
        <f>IF($D1223="","",Lançamentos!V1223)</f>
        <v/>
      </c>
      <c r="H1223" s="121" t="str">
        <f>IF($D1223="","",Lançamentos!X1223)</f>
        <v/>
      </c>
      <c r="I1223" s="121" t="str">
        <f>IF($D1223="","",Lançamentos!Z1223)</f>
        <v/>
      </c>
      <c r="J1223" s="121" t="str">
        <f>IF($D1223="","",Lançamentos!AB1223)</f>
        <v/>
      </c>
      <c r="K1223" s="121" t="str">
        <f>IF($D1223="","",Lançamentos!AD1223)</f>
        <v/>
      </c>
      <c r="L1223" s="121" t="str">
        <f>IF($D1223="","",Lançamentos!AF1223)</f>
        <v/>
      </c>
      <c r="M1223" s="121" t="str">
        <f>IF($D1223="","",Lançamentos!AH1223)</f>
        <v/>
      </c>
      <c r="N1223" s="121" t="str">
        <f>IF($D1223="","",Lançamentos!AJ1223)</f>
        <v/>
      </c>
      <c r="O1223" s="124" t="str">
        <f t="shared" ref="O1223:O1286" si="107">IFERROR(IF(D1223="","",P1223/AB1223),0)</f>
        <v/>
      </c>
      <c r="P1223" s="125" t="str">
        <f t="shared" ref="P1223:P1286" si="108">IF(D1223="","",SUM(E1223:N1223))</f>
        <v/>
      </c>
      <c r="R1223" s="119">
        <f t="shared" si="105"/>
        <v>1</v>
      </c>
      <c r="S1223" s="119">
        <f t="shared" si="105"/>
        <v>1</v>
      </c>
      <c r="T1223" s="119">
        <f t="shared" si="105"/>
        <v>1</v>
      </c>
      <c r="U1223" s="119">
        <f t="shared" si="105"/>
        <v>1</v>
      </c>
      <c r="V1223" s="119">
        <f t="shared" si="105"/>
        <v>1</v>
      </c>
      <c r="W1223" s="119">
        <f t="shared" si="104"/>
        <v>1</v>
      </c>
      <c r="X1223" s="119">
        <f t="shared" si="104"/>
        <v>1</v>
      </c>
      <c r="Y1223" s="119">
        <f t="shared" si="104"/>
        <v>1</v>
      </c>
      <c r="Z1223" s="119">
        <f t="shared" si="104"/>
        <v>1</v>
      </c>
      <c r="AA1223" s="119">
        <f t="shared" si="104"/>
        <v>1</v>
      </c>
      <c r="AB1223" s="119">
        <f t="shared" si="106"/>
        <v>10</v>
      </c>
    </row>
    <row r="1224" spans="3:28" ht="54.95" customHeight="1" x14ac:dyDescent="0.25">
      <c r="C1224" s="56">
        <v>1220</v>
      </c>
      <c r="D1224" s="94" t="str">
        <f>IF(Lançamentos!G1224="","",Lançamentos!G1224)</f>
        <v/>
      </c>
      <c r="E1224" s="120" t="str">
        <f>IF(D1224="","",Lançamentos!R1224)</f>
        <v/>
      </c>
      <c r="F1224" s="121" t="str">
        <f>IF($D1224="","",Lançamentos!T1224)</f>
        <v/>
      </c>
      <c r="G1224" s="121" t="str">
        <f>IF($D1224="","",Lançamentos!V1224)</f>
        <v/>
      </c>
      <c r="H1224" s="121" t="str">
        <f>IF($D1224="","",Lançamentos!X1224)</f>
        <v/>
      </c>
      <c r="I1224" s="121" t="str">
        <f>IF($D1224="","",Lançamentos!Z1224)</f>
        <v/>
      </c>
      <c r="J1224" s="121" t="str">
        <f>IF($D1224="","",Lançamentos!AB1224)</f>
        <v/>
      </c>
      <c r="K1224" s="121" t="str">
        <f>IF($D1224="","",Lançamentos!AD1224)</f>
        <v/>
      </c>
      <c r="L1224" s="121" t="str">
        <f>IF($D1224="","",Lançamentos!AF1224)</f>
        <v/>
      </c>
      <c r="M1224" s="121" t="str">
        <f>IF($D1224="","",Lançamentos!AH1224)</f>
        <v/>
      </c>
      <c r="N1224" s="121" t="str">
        <f>IF($D1224="","",Lançamentos!AJ1224)</f>
        <v/>
      </c>
      <c r="O1224" s="124" t="str">
        <f t="shared" si="107"/>
        <v/>
      </c>
      <c r="P1224" s="125" t="str">
        <f t="shared" si="108"/>
        <v/>
      </c>
      <c r="R1224" s="119">
        <f t="shared" si="105"/>
        <v>1</v>
      </c>
      <c r="S1224" s="119">
        <f t="shared" si="105"/>
        <v>1</v>
      </c>
      <c r="T1224" s="119">
        <f t="shared" si="105"/>
        <v>1</v>
      </c>
      <c r="U1224" s="119">
        <f t="shared" si="105"/>
        <v>1</v>
      </c>
      <c r="V1224" s="119">
        <f t="shared" si="105"/>
        <v>1</v>
      </c>
      <c r="W1224" s="119">
        <f t="shared" si="104"/>
        <v>1</v>
      </c>
      <c r="X1224" s="119">
        <f t="shared" si="104"/>
        <v>1</v>
      </c>
      <c r="Y1224" s="119">
        <f t="shared" si="104"/>
        <v>1</v>
      </c>
      <c r="Z1224" s="119">
        <f t="shared" si="104"/>
        <v>1</v>
      </c>
      <c r="AA1224" s="119">
        <f t="shared" si="104"/>
        <v>1</v>
      </c>
      <c r="AB1224" s="119">
        <f t="shared" si="106"/>
        <v>10</v>
      </c>
    </row>
    <row r="1225" spans="3:28" ht="54.95" customHeight="1" x14ac:dyDescent="0.25">
      <c r="C1225" s="56">
        <v>1221</v>
      </c>
      <c r="D1225" s="94" t="str">
        <f>IF(Lançamentos!G1225="","",Lançamentos!G1225)</f>
        <v/>
      </c>
      <c r="E1225" s="120" t="str">
        <f>IF(D1225="","",Lançamentos!R1225)</f>
        <v/>
      </c>
      <c r="F1225" s="121" t="str">
        <f>IF($D1225="","",Lançamentos!T1225)</f>
        <v/>
      </c>
      <c r="G1225" s="121" t="str">
        <f>IF($D1225="","",Lançamentos!V1225)</f>
        <v/>
      </c>
      <c r="H1225" s="121" t="str">
        <f>IF($D1225="","",Lançamentos!X1225)</f>
        <v/>
      </c>
      <c r="I1225" s="121" t="str">
        <f>IF($D1225="","",Lançamentos!Z1225)</f>
        <v/>
      </c>
      <c r="J1225" s="121" t="str">
        <f>IF($D1225="","",Lançamentos!AB1225)</f>
        <v/>
      </c>
      <c r="K1225" s="121" t="str">
        <f>IF($D1225="","",Lançamentos!AD1225)</f>
        <v/>
      </c>
      <c r="L1225" s="121" t="str">
        <f>IF($D1225="","",Lançamentos!AF1225)</f>
        <v/>
      </c>
      <c r="M1225" s="121" t="str">
        <f>IF($D1225="","",Lançamentos!AH1225)</f>
        <v/>
      </c>
      <c r="N1225" s="121" t="str">
        <f>IF($D1225="","",Lançamentos!AJ1225)</f>
        <v/>
      </c>
      <c r="O1225" s="124" t="str">
        <f t="shared" si="107"/>
        <v/>
      </c>
      <c r="P1225" s="125" t="str">
        <f t="shared" si="108"/>
        <v/>
      </c>
      <c r="R1225" s="119">
        <f t="shared" si="105"/>
        <v>1</v>
      </c>
      <c r="S1225" s="119">
        <f t="shared" si="105"/>
        <v>1</v>
      </c>
      <c r="T1225" s="119">
        <f t="shared" si="105"/>
        <v>1</v>
      </c>
      <c r="U1225" s="119">
        <f t="shared" si="105"/>
        <v>1</v>
      </c>
      <c r="V1225" s="119">
        <f t="shared" si="105"/>
        <v>1</v>
      </c>
      <c r="W1225" s="119">
        <f t="shared" si="104"/>
        <v>1</v>
      </c>
      <c r="X1225" s="119">
        <f t="shared" si="104"/>
        <v>1</v>
      </c>
      <c r="Y1225" s="119">
        <f t="shared" si="104"/>
        <v>1</v>
      </c>
      <c r="Z1225" s="119">
        <f t="shared" si="104"/>
        <v>1</v>
      </c>
      <c r="AA1225" s="119">
        <f t="shared" si="104"/>
        <v>1</v>
      </c>
      <c r="AB1225" s="119">
        <f t="shared" si="106"/>
        <v>10</v>
      </c>
    </row>
    <row r="1226" spans="3:28" ht="54.95" customHeight="1" x14ac:dyDescent="0.25">
      <c r="C1226" s="56">
        <v>1222</v>
      </c>
      <c r="D1226" s="94" t="str">
        <f>IF(Lançamentos!G1226="","",Lançamentos!G1226)</f>
        <v/>
      </c>
      <c r="E1226" s="120" t="str">
        <f>IF(D1226="","",Lançamentos!R1226)</f>
        <v/>
      </c>
      <c r="F1226" s="121" t="str">
        <f>IF($D1226="","",Lançamentos!T1226)</f>
        <v/>
      </c>
      <c r="G1226" s="121" t="str">
        <f>IF($D1226="","",Lançamentos!V1226)</f>
        <v/>
      </c>
      <c r="H1226" s="121" t="str">
        <f>IF($D1226="","",Lançamentos!X1226)</f>
        <v/>
      </c>
      <c r="I1226" s="121" t="str">
        <f>IF($D1226="","",Lançamentos!Z1226)</f>
        <v/>
      </c>
      <c r="J1226" s="121" t="str">
        <f>IF($D1226="","",Lançamentos!AB1226)</f>
        <v/>
      </c>
      <c r="K1226" s="121" t="str">
        <f>IF($D1226="","",Lançamentos!AD1226)</f>
        <v/>
      </c>
      <c r="L1226" s="121" t="str">
        <f>IF($D1226="","",Lançamentos!AF1226)</f>
        <v/>
      </c>
      <c r="M1226" s="121" t="str">
        <f>IF($D1226="","",Lançamentos!AH1226)</f>
        <v/>
      </c>
      <c r="N1226" s="121" t="str">
        <f>IF($D1226="","",Lançamentos!AJ1226)</f>
        <v/>
      </c>
      <c r="O1226" s="124" t="str">
        <f t="shared" si="107"/>
        <v/>
      </c>
      <c r="P1226" s="125" t="str">
        <f t="shared" si="108"/>
        <v/>
      </c>
      <c r="R1226" s="119">
        <f t="shared" si="105"/>
        <v>1</v>
      </c>
      <c r="S1226" s="119">
        <f t="shared" si="105"/>
        <v>1</v>
      </c>
      <c r="T1226" s="119">
        <f t="shared" si="105"/>
        <v>1</v>
      </c>
      <c r="U1226" s="119">
        <f t="shared" si="105"/>
        <v>1</v>
      </c>
      <c r="V1226" s="119">
        <f t="shared" si="105"/>
        <v>1</v>
      </c>
      <c r="W1226" s="119">
        <f t="shared" si="104"/>
        <v>1</v>
      </c>
      <c r="X1226" s="119">
        <f t="shared" si="104"/>
        <v>1</v>
      </c>
      <c r="Y1226" s="119">
        <f t="shared" si="104"/>
        <v>1</v>
      </c>
      <c r="Z1226" s="119">
        <f t="shared" si="104"/>
        <v>1</v>
      </c>
      <c r="AA1226" s="119">
        <f t="shared" si="104"/>
        <v>1</v>
      </c>
      <c r="AB1226" s="119">
        <f t="shared" si="106"/>
        <v>10</v>
      </c>
    </row>
    <row r="1227" spans="3:28" ht="54.95" customHeight="1" x14ac:dyDescent="0.25">
      <c r="C1227" s="56">
        <v>1223</v>
      </c>
      <c r="D1227" s="94" t="str">
        <f>IF(Lançamentos!G1227="","",Lançamentos!G1227)</f>
        <v/>
      </c>
      <c r="E1227" s="120" t="str">
        <f>IF(D1227="","",Lançamentos!R1227)</f>
        <v/>
      </c>
      <c r="F1227" s="121" t="str">
        <f>IF($D1227="","",Lançamentos!T1227)</f>
        <v/>
      </c>
      <c r="G1227" s="121" t="str">
        <f>IF($D1227="","",Lançamentos!V1227)</f>
        <v/>
      </c>
      <c r="H1227" s="121" t="str">
        <f>IF($D1227="","",Lançamentos!X1227)</f>
        <v/>
      </c>
      <c r="I1227" s="121" t="str">
        <f>IF($D1227="","",Lançamentos!Z1227)</f>
        <v/>
      </c>
      <c r="J1227" s="121" t="str">
        <f>IF($D1227="","",Lançamentos!AB1227)</f>
        <v/>
      </c>
      <c r="K1227" s="121" t="str">
        <f>IF($D1227="","",Lançamentos!AD1227)</f>
        <v/>
      </c>
      <c r="L1227" s="121" t="str">
        <f>IF($D1227="","",Lançamentos!AF1227)</f>
        <v/>
      </c>
      <c r="M1227" s="121" t="str">
        <f>IF($D1227="","",Lançamentos!AH1227)</f>
        <v/>
      </c>
      <c r="N1227" s="121" t="str">
        <f>IF($D1227="","",Lançamentos!AJ1227)</f>
        <v/>
      </c>
      <c r="O1227" s="124" t="str">
        <f t="shared" si="107"/>
        <v/>
      </c>
      <c r="P1227" s="125" t="str">
        <f t="shared" si="108"/>
        <v/>
      </c>
      <c r="R1227" s="119">
        <f t="shared" si="105"/>
        <v>1</v>
      </c>
      <c r="S1227" s="119">
        <f t="shared" si="105"/>
        <v>1</v>
      </c>
      <c r="T1227" s="119">
        <f t="shared" si="105"/>
        <v>1</v>
      </c>
      <c r="U1227" s="119">
        <f t="shared" si="105"/>
        <v>1</v>
      </c>
      <c r="V1227" s="119">
        <f t="shared" si="105"/>
        <v>1</v>
      </c>
      <c r="W1227" s="119">
        <f t="shared" si="104"/>
        <v>1</v>
      </c>
      <c r="X1227" s="119">
        <f t="shared" si="104"/>
        <v>1</v>
      </c>
      <c r="Y1227" s="119">
        <f t="shared" si="104"/>
        <v>1</v>
      </c>
      <c r="Z1227" s="119">
        <f t="shared" si="104"/>
        <v>1</v>
      </c>
      <c r="AA1227" s="119">
        <f t="shared" si="104"/>
        <v>1</v>
      </c>
      <c r="AB1227" s="119">
        <f t="shared" si="106"/>
        <v>10</v>
      </c>
    </row>
    <row r="1228" spans="3:28" ht="54.95" customHeight="1" x14ac:dyDescent="0.25">
      <c r="C1228" s="56">
        <v>1224</v>
      </c>
      <c r="D1228" s="94" t="str">
        <f>IF(Lançamentos!G1228="","",Lançamentos!G1228)</f>
        <v/>
      </c>
      <c r="E1228" s="120" t="str">
        <f>IF(D1228="","",Lançamentos!R1228)</f>
        <v/>
      </c>
      <c r="F1228" s="121" t="str">
        <f>IF($D1228="","",Lançamentos!T1228)</f>
        <v/>
      </c>
      <c r="G1228" s="121" t="str">
        <f>IF($D1228="","",Lançamentos!V1228)</f>
        <v/>
      </c>
      <c r="H1228" s="121" t="str">
        <f>IF($D1228="","",Lançamentos!X1228)</f>
        <v/>
      </c>
      <c r="I1228" s="121" t="str">
        <f>IF($D1228="","",Lançamentos!Z1228)</f>
        <v/>
      </c>
      <c r="J1228" s="121" t="str">
        <f>IF($D1228="","",Lançamentos!AB1228)</f>
        <v/>
      </c>
      <c r="K1228" s="121" t="str">
        <f>IF($D1228="","",Lançamentos!AD1228)</f>
        <v/>
      </c>
      <c r="L1228" s="121" t="str">
        <f>IF($D1228="","",Lançamentos!AF1228)</f>
        <v/>
      </c>
      <c r="M1228" s="121" t="str">
        <f>IF($D1228="","",Lançamentos!AH1228)</f>
        <v/>
      </c>
      <c r="N1228" s="121" t="str">
        <f>IF($D1228="","",Lançamentos!AJ1228)</f>
        <v/>
      </c>
      <c r="O1228" s="124" t="str">
        <f t="shared" si="107"/>
        <v/>
      </c>
      <c r="P1228" s="125" t="str">
        <f t="shared" si="108"/>
        <v/>
      </c>
      <c r="R1228" s="119">
        <f t="shared" si="105"/>
        <v>1</v>
      </c>
      <c r="S1228" s="119">
        <f t="shared" si="105"/>
        <v>1</v>
      </c>
      <c r="T1228" s="119">
        <f t="shared" si="105"/>
        <v>1</v>
      </c>
      <c r="U1228" s="119">
        <f t="shared" si="105"/>
        <v>1</v>
      </c>
      <c r="V1228" s="119">
        <f t="shared" si="105"/>
        <v>1</v>
      </c>
      <c r="W1228" s="119">
        <f t="shared" si="104"/>
        <v>1</v>
      </c>
      <c r="X1228" s="119">
        <f t="shared" si="104"/>
        <v>1</v>
      </c>
      <c r="Y1228" s="119">
        <f t="shared" si="104"/>
        <v>1</v>
      </c>
      <c r="Z1228" s="119">
        <f t="shared" si="104"/>
        <v>1</v>
      </c>
      <c r="AA1228" s="119">
        <f t="shared" si="104"/>
        <v>1</v>
      </c>
      <c r="AB1228" s="119">
        <f t="shared" si="106"/>
        <v>10</v>
      </c>
    </row>
    <row r="1229" spans="3:28" ht="54.95" customHeight="1" x14ac:dyDescent="0.25">
      <c r="C1229" s="56">
        <v>1225</v>
      </c>
      <c r="D1229" s="94" t="str">
        <f>IF(Lançamentos!G1229="","",Lançamentos!G1229)</f>
        <v/>
      </c>
      <c r="E1229" s="120" t="str">
        <f>IF(D1229="","",Lançamentos!R1229)</f>
        <v/>
      </c>
      <c r="F1229" s="121" t="str">
        <f>IF($D1229="","",Lançamentos!T1229)</f>
        <v/>
      </c>
      <c r="G1229" s="121" t="str">
        <f>IF($D1229="","",Lançamentos!V1229)</f>
        <v/>
      </c>
      <c r="H1229" s="121" t="str">
        <f>IF($D1229="","",Lançamentos!X1229)</f>
        <v/>
      </c>
      <c r="I1229" s="121" t="str">
        <f>IF($D1229="","",Lançamentos!Z1229)</f>
        <v/>
      </c>
      <c r="J1229" s="121" t="str">
        <f>IF($D1229="","",Lançamentos!AB1229)</f>
        <v/>
      </c>
      <c r="K1229" s="121" t="str">
        <f>IF($D1229="","",Lançamentos!AD1229)</f>
        <v/>
      </c>
      <c r="L1229" s="121" t="str">
        <f>IF($D1229="","",Lançamentos!AF1229)</f>
        <v/>
      </c>
      <c r="M1229" s="121" t="str">
        <f>IF($D1229="","",Lançamentos!AH1229)</f>
        <v/>
      </c>
      <c r="N1229" s="121" t="str">
        <f>IF($D1229="","",Lançamentos!AJ1229)</f>
        <v/>
      </c>
      <c r="O1229" s="124" t="str">
        <f t="shared" si="107"/>
        <v/>
      </c>
      <c r="P1229" s="125" t="str">
        <f t="shared" si="108"/>
        <v/>
      </c>
      <c r="R1229" s="119">
        <f t="shared" si="105"/>
        <v>1</v>
      </c>
      <c r="S1229" s="119">
        <f t="shared" si="105"/>
        <v>1</v>
      </c>
      <c r="T1229" s="119">
        <f t="shared" si="105"/>
        <v>1</v>
      </c>
      <c r="U1229" s="119">
        <f t="shared" si="105"/>
        <v>1</v>
      </c>
      <c r="V1229" s="119">
        <f t="shared" si="105"/>
        <v>1</v>
      </c>
      <c r="W1229" s="119">
        <f t="shared" si="104"/>
        <v>1</v>
      </c>
      <c r="X1229" s="119">
        <f t="shared" si="104"/>
        <v>1</v>
      </c>
      <c r="Y1229" s="119">
        <f t="shared" si="104"/>
        <v>1</v>
      </c>
      <c r="Z1229" s="119">
        <f t="shared" si="104"/>
        <v>1</v>
      </c>
      <c r="AA1229" s="119">
        <f t="shared" si="104"/>
        <v>1</v>
      </c>
      <c r="AB1229" s="119">
        <f t="shared" si="106"/>
        <v>10</v>
      </c>
    </row>
    <row r="1230" spans="3:28" ht="54.95" customHeight="1" x14ac:dyDescent="0.25">
      <c r="C1230" s="56">
        <v>1226</v>
      </c>
      <c r="D1230" s="94" t="str">
        <f>IF(Lançamentos!G1230="","",Lançamentos!G1230)</f>
        <v/>
      </c>
      <c r="E1230" s="120" t="str">
        <f>IF(D1230="","",Lançamentos!R1230)</f>
        <v/>
      </c>
      <c r="F1230" s="121" t="str">
        <f>IF($D1230="","",Lançamentos!T1230)</f>
        <v/>
      </c>
      <c r="G1230" s="121" t="str">
        <f>IF($D1230="","",Lançamentos!V1230)</f>
        <v/>
      </c>
      <c r="H1230" s="121" t="str">
        <f>IF($D1230="","",Lançamentos!X1230)</f>
        <v/>
      </c>
      <c r="I1230" s="121" t="str">
        <f>IF($D1230="","",Lançamentos!Z1230)</f>
        <v/>
      </c>
      <c r="J1230" s="121" t="str">
        <f>IF($D1230="","",Lançamentos!AB1230)</f>
        <v/>
      </c>
      <c r="K1230" s="121" t="str">
        <f>IF($D1230="","",Lançamentos!AD1230)</f>
        <v/>
      </c>
      <c r="L1230" s="121" t="str">
        <f>IF($D1230="","",Lançamentos!AF1230)</f>
        <v/>
      </c>
      <c r="M1230" s="121" t="str">
        <f>IF($D1230="","",Lançamentos!AH1230)</f>
        <v/>
      </c>
      <c r="N1230" s="121" t="str">
        <f>IF($D1230="","",Lançamentos!AJ1230)</f>
        <v/>
      </c>
      <c r="O1230" s="124" t="str">
        <f t="shared" si="107"/>
        <v/>
      </c>
      <c r="P1230" s="125" t="str">
        <f t="shared" si="108"/>
        <v/>
      </c>
      <c r="R1230" s="119">
        <f t="shared" si="105"/>
        <v>1</v>
      </c>
      <c r="S1230" s="119">
        <f t="shared" si="105"/>
        <v>1</v>
      </c>
      <c r="T1230" s="119">
        <f t="shared" si="105"/>
        <v>1</v>
      </c>
      <c r="U1230" s="119">
        <f t="shared" si="105"/>
        <v>1</v>
      </c>
      <c r="V1230" s="119">
        <f t="shared" si="105"/>
        <v>1</v>
      </c>
      <c r="W1230" s="119">
        <f t="shared" si="104"/>
        <v>1</v>
      </c>
      <c r="X1230" s="119">
        <f t="shared" si="104"/>
        <v>1</v>
      </c>
      <c r="Y1230" s="119">
        <f t="shared" si="104"/>
        <v>1</v>
      </c>
      <c r="Z1230" s="119">
        <f t="shared" si="104"/>
        <v>1</v>
      </c>
      <c r="AA1230" s="119">
        <f t="shared" si="104"/>
        <v>1</v>
      </c>
      <c r="AB1230" s="119">
        <f t="shared" si="106"/>
        <v>10</v>
      </c>
    </row>
    <row r="1231" spans="3:28" ht="54.95" customHeight="1" x14ac:dyDescent="0.25">
      <c r="C1231" s="56">
        <v>1227</v>
      </c>
      <c r="D1231" s="94" t="str">
        <f>IF(Lançamentos!G1231="","",Lançamentos!G1231)</f>
        <v/>
      </c>
      <c r="E1231" s="120" t="str">
        <f>IF(D1231="","",Lançamentos!R1231)</f>
        <v/>
      </c>
      <c r="F1231" s="121" t="str">
        <f>IF($D1231="","",Lançamentos!T1231)</f>
        <v/>
      </c>
      <c r="G1231" s="121" t="str">
        <f>IF($D1231="","",Lançamentos!V1231)</f>
        <v/>
      </c>
      <c r="H1231" s="121" t="str">
        <f>IF($D1231="","",Lançamentos!X1231)</f>
        <v/>
      </c>
      <c r="I1231" s="121" t="str">
        <f>IF($D1231="","",Lançamentos!Z1231)</f>
        <v/>
      </c>
      <c r="J1231" s="121" t="str">
        <f>IF($D1231="","",Lançamentos!AB1231)</f>
        <v/>
      </c>
      <c r="K1231" s="121" t="str">
        <f>IF($D1231="","",Lançamentos!AD1231)</f>
        <v/>
      </c>
      <c r="L1231" s="121" t="str">
        <f>IF($D1231="","",Lançamentos!AF1231)</f>
        <v/>
      </c>
      <c r="M1231" s="121" t="str">
        <f>IF($D1231="","",Lançamentos!AH1231)</f>
        <v/>
      </c>
      <c r="N1231" s="121" t="str">
        <f>IF($D1231="","",Lançamentos!AJ1231)</f>
        <v/>
      </c>
      <c r="O1231" s="124" t="str">
        <f t="shared" si="107"/>
        <v/>
      </c>
      <c r="P1231" s="125" t="str">
        <f t="shared" si="108"/>
        <v/>
      </c>
      <c r="R1231" s="119">
        <f t="shared" si="105"/>
        <v>1</v>
      </c>
      <c r="S1231" s="119">
        <f t="shared" si="105"/>
        <v>1</v>
      </c>
      <c r="T1231" s="119">
        <f t="shared" si="105"/>
        <v>1</v>
      </c>
      <c r="U1231" s="119">
        <f t="shared" si="105"/>
        <v>1</v>
      </c>
      <c r="V1231" s="119">
        <f t="shared" si="105"/>
        <v>1</v>
      </c>
      <c r="W1231" s="119">
        <f t="shared" si="104"/>
        <v>1</v>
      </c>
      <c r="X1231" s="119">
        <f t="shared" si="104"/>
        <v>1</v>
      </c>
      <c r="Y1231" s="119">
        <f t="shared" si="104"/>
        <v>1</v>
      </c>
      <c r="Z1231" s="119">
        <f t="shared" si="104"/>
        <v>1</v>
      </c>
      <c r="AA1231" s="119">
        <f t="shared" si="104"/>
        <v>1</v>
      </c>
      <c r="AB1231" s="119">
        <f t="shared" si="106"/>
        <v>10</v>
      </c>
    </row>
    <row r="1232" spans="3:28" ht="54.95" customHeight="1" x14ac:dyDescent="0.25">
      <c r="C1232" s="56">
        <v>1228</v>
      </c>
      <c r="D1232" s="94" t="str">
        <f>IF(Lançamentos!G1232="","",Lançamentos!G1232)</f>
        <v/>
      </c>
      <c r="E1232" s="120" t="str">
        <f>IF(D1232="","",Lançamentos!R1232)</f>
        <v/>
      </c>
      <c r="F1232" s="121" t="str">
        <f>IF($D1232="","",Lançamentos!T1232)</f>
        <v/>
      </c>
      <c r="G1232" s="121" t="str">
        <f>IF($D1232="","",Lançamentos!V1232)</f>
        <v/>
      </c>
      <c r="H1232" s="121" t="str">
        <f>IF($D1232="","",Lançamentos!X1232)</f>
        <v/>
      </c>
      <c r="I1232" s="121" t="str">
        <f>IF($D1232="","",Lançamentos!Z1232)</f>
        <v/>
      </c>
      <c r="J1232" s="121" t="str">
        <f>IF($D1232="","",Lançamentos!AB1232)</f>
        <v/>
      </c>
      <c r="K1232" s="121" t="str">
        <f>IF($D1232="","",Lançamentos!AD1232)</f>
        <v/>
      </c>
      <c r="L1232" s="121" t="str">
        <f>IF($D1232="","",Lançamentos!AF1232)</f>
        <v/>
      </c>
      <c r="M1232" s="121" t="str">
        <f>IF($D1232="","",Lançamentos!AH1232)</f>
        <v/>
      </c>
      <c r="N1232" s="121" t="str">
        <f>IF($D1232="","",Lançamentos!AJ1232)</f>
        <v/>
      </c>
      <c r="O1232" s="124" t="str">
        <f t="shared" si="107"/>
        <v/>
      </c>
      <c r="P1232" s="125" t="str">
        <f t="shared" si="108"/>
        <v/>
      </c>
      <c r="R1232" s="119">
        <f t="shared" si="105"/>
        <v>1</v>
      </c>
      <c r="S1232" s="119">
        <f t="shared" si="105"/>
        <v>1</v>
      </c>
      <c r="T1232" s="119">
        <f t="shared" si="105"/>
        <v>1</v>
      </c>
      <c r="U1232" s="119">
        <f t="shared" si="105"/>
        <v>1</v>
      </c>
      <c r="V1232" s="119">
        <f t="shared" si="105"/>
        <v>1</v>
      </c>
      <c r="W1232" s="119">
        <f t="shared" si="104"/>
        <v>1</v>
      </c>
      <c r="X1232" s="119">
        <f t="shared" si="104"/>
        <v>1</v>
      </c>
      <c r="Y1232" s="119">
        <f t="shared" si="104"/>
        <v>1</v>
      </c>
      <c r="Z1232" s="119">
        <f t="shared" si="104"/>
        <v>1</v>
      </c>
      <c r="AA1232" s="119">
        <f t="shared" si="104"/>
        <v>1</v>
      </c>
      <c r="AB1232" s="119">
        <f t="shared" si="106"/>
        <v>10</v>
      </c>
    </row>
    <row r="1233" spans="3:28" ht="54.95" customHeight="1" x14ac:dyDescent="0.25">
      <c r="C1233" s="56">
        <v>1229</v>
      </c>
      <c r="D1233" s="94" t="str">
        <f>IF(Lançamentos!G1233="","",Lançamentos!G1233)</f>
        <v/>
      </c>
      <c r="E1233" s="120" t="str">
        <f>IF(D1233="","",Lançamentos!R1233)</f>
        <v/>
      </c>
      <c r="F1233" s="121" t="str">
        <f>IF($D1233="","",Lançamentos!T1233)</f>
        <v/>
      </c>
      <c r="G1233" s="121" t="str">
        <f>IF($D1233="","",Lançamentos!V1233)</f>
        <v/>
      </c>
      <c r="H1233" s="121" t="str">
        <f>IF($D1233="","",Lançamentos!X1233)</f>
        <v/>
      </c>
      <c r="I1233" s="121" t="str">
        <f>IF($D1233="","",Lançamentos!Z1233)</f>
        <v/>
      </c>
      <c r="J1233" s="121" t="str">
        <f>IF($D1233="","",Lançamentos!AB1233)</f>
        <v/>
      </c>
      <c r="K1233" s="121" t="str">
        <f>IF($D1233="","",Lançamentos!AD1233)</f>
        <v/>
      </c>
      <c r="L1233" s="121" t="str">
        <f>IF($D1233="","",Lançamentos!AF1233)</f>
        <v/>
      </c>
      <c r="M1233" s="121" t="str">
        <f>IF($D1233="","",Lançamentos!AH1233)</f>
        <v/>
      </c>
      <c r="N1233" s="121" t="str">
        <f>IF($D1233="","",Lançamentos!AJ1233)</f>
        <v/>
      </c>
      <c r="O1233" s="124" t="str">
        <f t="shared" si="107"/>
        <v/>
      </c>
      <c r="P1233" s="125" t="str">
        <f t="shared" si="108"/>
        <v/>
      </c>
      <c r="R1233" s="119">
        <f t="shared" si="105"/>
        <v>1</v>
      </c>
      <c r="S1233" s="119">
        <f t="shared" si="105"/>
        <v>1</v>
      </c>
      <c r="T1233" s="119">
        <f t="shared" si="105"/>
        <v>1</v>
      </c>
      <c r="U1233" s="119">
        <f t="shared" si="105"/>
        <v>1</v>
      </c>
      <c r="V1233" s="119">
        <f t="shared" si="105"/>
        <v>1</v>
      </c>
      <c r="W1233" s="119">
        <f t="shared" si="104"/>
        <v>1</v>
      </c>
      <c r="X1233" s="119">
        <f t="shared" si="104"/>
        <v>1</v>
      </c>
      <c r="Y1233" s="119">
        <f t="shared" si="104"/>
        <v>1</v>
      </c>
      <c r="Z1233" s="119">
        <f t="shared" si="104"/>
        <v>1</v>
      </c>
      <c r="AA1233" s="119">
        <f t="shared" si="104"/>
        <v>1</v>
      </c>
      <c r="AB1233" s="119">
        <f t="shared" si="106"/>
        <v>10</v>
      </c>
    </row>
    <row r="1234" spans="3:28" ht="54.95" customHeight="1" x14ac:dyDescent="0.25">
      <c r="C1234" s="56">
        <v>1230</v>
      </c>
      <c r="D1234" s="94" t="str">
        <f>IF(Lançamentos!G1234="","",Lançamentos!G1234)</f>
        <v/>
      </c>
      <c r="E1234" s="120" t="str">
        <f>IF(D1234="","",Lançamentos!R1234)</f>
        <v/>
      </c>
      <c r="F1234" s="121" t="str">
        <f>IF($D1234="","",Lançamentos!T1234)</f>
        <v/>
      </c>
      <c r="G1234" s="121" t="str">
        <f>IF($D1234="","",Lançamentos!V1234)</f>
        <v/>
      </c>
      <c r="H1234" s="121" t="str">
        <f>IF($D1234="","",Lançamentos!X1234)</f>
        <v/>
      </c>
      <c r="I1234" s="121" t="str">
        <f>IF($D1234="","",Lançamentos!Z1234)</f>
        <v/>
      </c>
      <c r="J1234" s="121" t="str">
        <f>IF($D1234="","",Lançamentos!AB1234)</f>
        <v/>
      </c>
      <c r="K1234" s="121" t="str">
        <f>IF($D1234="","",Lançamentos!AD1234)</f>
        <v/>
      </c>
      <c r="L1234" s="121" t="str">
        <f>IF($D1234="","",Lançamentos!AF1234)</f>
        <v/>
      </c>
      <c r="M1234" s="121" t="str">
        <f>IF($D1234="","",Lançamentos!AH1234)</f>
        <v/>
      </c>
      <c r="N1234" s="121" t="str">
        <f>IF($D1234="","",Lançamentos!AJ1234)</f>
        <v/>
      </c>
      <c r="O1234" s="124" t="str">
        <f t="shared" si="107"/>
        <v/>
      </c>
      <c r="P1234" s="125" t="str">
        <f t="shared" si="108"/>
        <v/>
      </c>
      <c r="R1234" s="119">
        <f t="shared" si="105"/>
        <v>1</v>
      </c>
      <c r="S1234" s="119">
        <f t="shared" si="105"/>
        <v>1</v>
      </c>
      <c r="T1234" s="119">
        <f t="shared" si="105"/>
        <v>1</v>
      </c>
      <c r="U1234" s="119">
        <f t="shared" si="105"/>
        <v>1</v>
      </c>
      <c r="V1234" s="119">
        <f t="shared" si="105"/>
        <v>1</v>
      </c>
      <c r="W1234" s="119">
        <f t="shared" si="104"/>
        <v>1</v>
      </c>
      <c r="X1234" s="119">
        <f t="shared" si="104"/>
        <v>1</v>
      </c>
      <c r="Y1234" s="119">
        <f t="shared" si="104"/>
        <v>1</v>
      </c>
      <c r="Z1234" s="119">
        <f t="shared" si="104"/>
        <v>1</v>
      </c>
      <c r="AA1234" s="119">
        <f t="shared" si="104"/>
        <v>1</v>
      </c>
      <c r="AB1234" s="119">
        <f t="shared" si="106"/>
        <v>10</v>
      </c>
    </row>
    <row r="1235" spans="3:28" ht="54.95" customHeight="1" x14ac:dyDescent="0.25">
      <c r="C1235" s="56">
        <v>1231</v>
      </c>
      <c r="D1235" s="94" t="str">
        <f>IF(Lançamentos!G1235="","",Lançamentos!G1235)</f>
        <v/>
      </c>
      <c r="E1235" s="120" t="str">
        <f>IF(D1235="","",Lançamentos!R1235)</f>
        <v/>
      </c>
      <c r="F1235" s="121" t="str">
        <f>IF($D1235="","",Lançamentos!T1235)</f>
        <v/>
      </c>
      <c r="G1235" s="121" t="str">
        <f>IF($D1235="","",Lançamentos!V1235)</f>
        <v/>
      </c>
      <c r="H1235" s="121" t="str">
        <f>IF($D1235="","",Lançamentos!X1235)</f>
        <v/>
      </c>
      <c r="I1235" s="121" t="str">
        <f>IF($D1235="","",Lançamentos!Z1235)</f>
        <v/>
      </c>
      <c r="J1235" s="121" t="str">
        <f>IF($D1235="","",Lançamentos!AB1235)</f>
        <v/>
      </c>
      <c r="K1235" s="121" t="str">
        <f>IF($D1235="","",Lançamentos!AD1235)</f>
        <v/>
      </c>
      <c r="L1235" s="121" t="str">
        <f>IF($D1235="","",Lançamentos!AF1235)</f>
        <v/>
      </c>
      <c r="M1235" s="121" t="str">
        <f>IF($D1235="","",Lançamentos!AH1235)</f>
        <v/>
      </c>
      <c r="N1235" s="121" t="str">
        <f>IF($D1235="","",Lançamentos!AJ1235)</f>
        <v/>
      </c>
      <c r="O1235" s="124" t="str">
        <f t="shared" si="107"/>
        <v/>
      </c>
      <c r="P1235" s="125" t="str">
        <f t="shared" si="108"/>
        <v/>
      </c>
      <c r="R1235" s="119">
        <f t="shared" si="105"/>
        <v>1</v>
      </c>
      <c r="S1235" s="119">
        <f t="shared" si="105"/>
        <v>1</v>
      </c>
      <c r="T1235" s="119">
        <f t="shared" si="105"/>
        <v>1</v>
      </c>
      <c r="U1235" s="119">
        <f t="shared" si="105"/>
        <v>1</v>
      </c>
      <c r="V1235" s="119">
        <f t="shared" si="105"/>
        <v>1</v>
      </c>
      <c r="W1235" s="119">
        <f t="shared" si="104"/>
        <v>1</v>
      </c>
      <c r="X1235" s="119">
        <f t="shared" si="104"/>
        <v>1</v>
      </c>
      <c r="Y1235" s="119">
        <f t="shared" si="104"/>
        <v>1</v>
      </c>
      <c r="Z1235" s="119">
        <f t="shared" si="104"/>
        <v>1</v>
      </c>
      <c r="AA1235" s="119">
        <f t="shared" si="104"/>
        <v>1</v>
      </c>
      <c r="AB1235" s="119">
        <f t="shared" si="106"/>
        <v>10</v>
      </c>
    </row>
    <row r="1236" spans="3:28" ht="54.95" customHeight="1" x14ac:dyDescent="0.25">
      <c r="C1236" s="56">
        <v>1232</v>
      </c>
      <c r="D1236" s="94" t="str">
        <f>IF(Lançamentos!G1236="","",Lançamentos!G1236)</f>
        <v/>
      </c>
      <c r="E1236" s="120" t="str">
        <f>IF(D1236="","",Lançamentos!R1236)</f>
        <v/>
      </c>
      <c r="F1236" s="121" t="str">
        <f>IF($D1236="","",Lançamentos!T1236)</f>
        <v/>
      </c>
      <c r="G1236" s="121" t="str">
        <f>IF($D1236="","",Lançamentos!V1236)</f>
        <v/>
      </c>
      <c r="H1236" s="121" t="str">
        <f>IF($D1236="","",Lançamentos!X1236)</f>
        <v/>
      </c>
      <c r="I1236" s="121" t="str">
        <f>IF($D1236="","",Lançamentos!Z1236)</f>
        <v/>
      </c>
      <c r="J1236" s="121" t="str">
        <f>IF($D1236="","",Lançamentos!AB1236)</f>
        <v/>
      </c>
      <c r="K1236" s="121" t="str">
        <f>IF($D1236="","",Lançamentos!AD1236)</f>
        <v/>
      </c>
      <c r="L1236" s="121" t="str">
        <f>IF($D1236="","",Lançamentos!AF1236)</f>
        <v/>
      </c>
      <c r="M1236" s="121" t="str">
        <f>IF($D1236="","",Lançamentos!AH1236)</f>
        <v/>
      </c>
      <c r="N1236" s="121" t="str">
        <f>IF($D1236="","",Lançamentos!AJ1236)</f>
        <v/>
      </c>
      <c r="O1236" s="124" t="str">
        <f t="shared" si="107"/>
        <v/>
      </c>
      <c r="P1236" s="125" t="str">
        <f t="shared" si="108"/>
        <v/>
      </c>
      <c r="R1236" s="119">
        <f t="shared" si="105"/>
        <v>1</v>
      </c>
      <c r="S1236" s="119">
        <f t="shared" si="105"/>
        <v>1</v>
      </c>
      <c r="T1236" s="119">
        <f t="shared" si="105"/>
        <v>1</v>
      </c>
      <c r="U1236" s="119">
        <f t="shared" si="105"/>
        <v>1</v>
      </c>
      <c r="V1236" s="119">
        <f t="shared" si="105"/>
        <v>1</v>
      </c>
      <c r="W1236" s="119">
        <f t="shared" si="104"/>
        <v>1</v>
      </c>
      <c r="X1236" s="119">
        <f t="shared" si="104"/>
        <v>1</v>
      </c>
      <c r="Y1236" s="119">
        <f t="shared" si="104"/>
        <v>1</v>
      </c>
      <c r="Z1236" s="119">
        <f t="shared" si="104"/>
        <v>1</v>
      </c>
      <c r="AA1236" s="119">
        <f t="shared" si="104"/>
        <v>1</v>
      </c>
      <c r="AB1236" s="119">
        <f t="shared" si="106"/>
        <v>10</v>
      </c>
    </row>
    <row r="1237" spans="3:28" ht="54.95" customHeight="1" x14ac:dyDescent="0.25">
      <c r="C1237" s="56">
        <v>1233</v>
      </c>
      <c r="D1237" s="94" t="str">
        <f>IF(Lançamentos!G1237="","",Lançamentos!G1237)</f>
        <v/>
      </c>
      <c r="E1237" s="120" t="str">
        <f>IF(D1237="","",Lançamentos!R1237)</f>
        <v/>
      </c>
      <c r="F1237" s="121" t="str">
        <f>IF($D1237="","",Lançamentos!T1237)</f>
        <v/>
      </c>
      <c r="G1237" s="121" t="str">
        <f>IF($D1237="","",Lançamentos!V1237)</f>
        <v/>
      </c>
      <c r="H1237" s="121" t="str">
        <f>IF($D1237="","",Lançamentos!X1237)</f>
        <v/>
      </c>
      <c r="I1237" s="121" t="str">
        <f>IF($D1237="","",Lançamentos!Z1237)</f>
        <v/>
      </c>
      <c r="J1237" s="121" t="str">
        <f>IF($D1237="","",Lançamentos!AB1237)</f>
        <v/>
      </c>
      <c r="K1237" s="121" t="str">
        <f>IF($D1237="","",Lançamentos!AD1237)</f>
        <v/>
      </c>
      <c r="L1237" s="121" t="str">
        <f>IF($D1237="","",Lançamentos!AF1237)</f>
        <v/>
      </c>
      <c r="M1237" s="121" t="str">
        <f>IF($D1237="","",Lançamentos!AH1237)</f>
        <v/>
      </c>
      <c r="N1237" s="121" t="str">
        <f>IF($D1237="","",Lançamentos!AJ1237)</f>
        <v/>
      </c>
      <c r="O1237" s="124" t="str">
        <f t="shared" si="107"/>
        <v/>
      </c>
      <c r="P1237" s="125" t="str">
        <f t="shared" si="108"/>
        <v/>
      </c>
      <c r="R1237" s="119">
        <f t="shared" si="105"/>
        <v>1</v>
      </c>
      <c r="S1237" s="119">
        <f t="shared" si="105"/>
        <v>1</v>
      </c>
      <c r="T1237" s="119">
        <f t="shared" si="105"/>
        <v>1</v>
      </c>
      <c r="U1237" s="119">
        <f t="shared" si="105"/>
        <v>1</v>
      </c>
      <c r="V1237" s="119">
        <f t="shared" si="105"/>
        <v>1</v>
      </c>
      <c r="W1237" s="119">
        <f t="shared" si="104"/>
        <v>1</v>
      </c>
      <c r="X1237" s="119">
        <f t="shared" si="104"/>
        <v>1</v>
      </c>
      <c r="Y1237" s="119">
        <f t="shared" si="104"/>
        <v>1</v>
      </c>
      <c r="Z1237" s="119">
        <f t="shared" si="104"/>
        <v>1</v>
      </c>
      <c r="AA1237" s="119">
        <f t="shared" si="104"/>
        <v>1</v>
      </c>
      <c r="AB1237" s="119">
        <f t="shared" si="106"/>
        <v>10</v>
      </c>
    </row>
    <row r="1238" spans="3:28" ht="54.95" customHeight="1" x14ac:dyDescent="0.25">
      <c r="C1238" s="56">
        <v>1234</v>
      </c>
      <c r="D1238" s="94" t="str">
        <f>IF(Lançamentos!G1238="","",Lançamentos!G1238)</f>
        <v/>
      </c>
      <c r="E1238" s="120" t="str">
        <f>IF(D1238="","",Lançamentos!R1238)</f>
        <v/>
      </c>
      <c r="F1238" s="121" t="str">
        <f>IF($D1238="","",Lançamentos!T1238)</f>
        <v/>
      </c>
      <c r="G1238" s="121" t="str">
        <f>IF($D1238="","",Lançamentos!V1238)</f>
        <v/>
      </c>
      <c r="H1238" s="121" t="str">
        <f>IF($D1238="","",Lançamentos!X1238)</f>
        <v/>
      </c>
      <c r="I1238" s="121" t="str">
        <f>IF($D1238="","",Lançamentos!Z1238)</f>
        <v/>
      </c>
      <c r="J1238" s="121" t="str">
        <f>IF($D1238="","",Lançamentos!AB1238)</f>
        <v/>
      </c>
      <c r="K1238" s="121" t="str">
        <f>IF($D1238="","",Lançamentos!AD1238)</f>
        <v/>
      </c>
      <c r="L1238" s="121" t="str">
        <f>IF($D1238="","",Lançamentos!AF1238)</f>
        <v/>
      </c>
      <c r="M1238" s="121" t="str">
        <f>IF($D1238="","",Lançamentos!AH1238)</f>
        <v/>
      </c>
      <c r="N1238" s="121" t="str">
        <f>IF($D1238="","",Lançamentos!AJ1238)</f>
        <v/>
      </c>
      <c r="O1238" s="124" t="str">
        <f t="shared" si="107"/>
        <v/>
      </c>
      <c r="P1238" s="125" t="str">
        <f t="shared" si="108"/>
        <v/>
      </c>
      <c r="R1238" s="119">
        <f t="shared" si="105"/>
        <v>1</v>
      </c>
      <c r="S1238" s="119">
        <f t="shared" si="105"/>
        <v>1</v>
      </c>
      <c r="T1238" s="119">
        <f t="shared" si="105"/>
        <v>1</v>
      </c>
      <c r="U1238" s="119">
        <f t="shared" si="105"/>
        <v>1</v>
      </c>
      <c r="V1238" s="119">
        <f t="shared" si="105"/>
        <v>1</v>
      </c>
      <c r="W1238" s="119">
        <f t="shared" si="104"/>
        <v>1</v>
      </c>
      <c r="X1238" s="119">
        <f t="shared" si="104"/>
        <v>1</v>
      </c>
      <c r="Y1238" s="119">
        <f t="shared" si="104"/>
        <v>1</v>
      </c>
      <c r="Z1238" s="119">
        <f t="shared" si="104"/>
        <v>1</v>
      </c>
      <c r="AA1238" s="119">
        <f t="shared" si="104"/>
        <v>1</v>
      </c>
      <c r="AB1238" s="119">
        <f t="shared" si="106"/>
        <v>10</v>
      </c>
    </row>
    <row r="1239" spans="3:28" ht="54.95" customHeight="1" x14ac:dyDescent="0.25">
      <c r="C1239" s="56">
        <v>1235</v>
      </c>
      <c r="D1239" s="94" t="str">
        <f>IF(Lançamentos!G1239="","",Lançamentos!G1239)</f>
        <v/>
      </c>
      <c r="E1239" s="120" t="str">
        <f>IF(D1239="","",Lançamentos!R1239)</f>
        <v/>
      </c>
      <c r="F1239" s="121" t="str">
        <f>IF($D1239="","",Lançamentos!T1239)</f>
        <v/>
      </c>
      <c r="G1239" s="121" t="str">
        <f>IF($D1239="","",Lançamentos!V1239)</f>
        <v/>
      </c>
      <c r="H1239" s="121" t="str">
        <f>IF($D1239="","",Lançamentos!X1239)</f>
        <v/>
      </c>
      <c r="I1239" s="121" t="str">
        <f>IF($D1239="","",Lançamentos!Z1239)</f>
        <v/>
      </c>
      <c r="J1239" s="121" t="str">
        <f>IF($D1239="","",Lançamentos!AB1239)</f>
        <v/>
      </c>
      <c r="K1239" s="121" t="str">
        <f>IF($D1239="","",Lançamentos!AD1239)</f>
        <v/>
      </c>
      <c r="L1239" s="121" t="str">
        <f>IF($D1239="","",Lançamentos!AF1239)</f>
        <v/>
      </c>
      <c r="M1239" s="121" t="str">
        <f>IF($D1239="","",Lançamentos!AH1239)</f>
        <v/>
      </c>
      <c r="N1239" s="121" t="str">
        <f>IF($D1239="","",Lançamentos!AJ1239)</f>
        <v/>
      </c>
      <c r="O1239" s="124" t="str">
        <f t="shared" si="107"/>
        <v/>
      </c>
      <c r="P1239" s="125" t="str">
        <f t="shared" si="108"/>
        <v/>
      </c>
      <c r="R1239" s="119">
        <f t="shared" si="105"/>
        <v>1</v>
      </c>
      <c r="S1239" s="119">
        <f t="shared" si="105"/>
        <v>1</v>
      </c>
      <c r="T1239" s="119">
        <f t="shared" si="105"/>
        <v>1</v>
      </c>
      <c r="U1239" s="119">
        <f t="shared" si="105"/>
        <v>1</v>
      </c>
      <c r="V1239" s="119">
        <f t="shared" si="105"/>
        <v>1</v>
      </c>
      <c r="W1239" s="119">
        <f t="shared" si="104"/>
        <v>1</v>
      </c>
      <c r="X1239" s="119">
        <f t="shared" si="104"/>
        <v>1</v>
      </c>
      <c r="Y1239" s="119">
        <f t="shared" si="104"/>
        <v>1</v>
      </c>
      <c r="Z1239" s="119">
        <f t="shared" si="104"/>
        <v>1</v>
      </c>
      <c r="AA1239" s="119">
        <f t="shared" si="104"/>
        <v>1</v>
      </c>
      <c r="AB1239" s="119">
        <f t="shared" si="106"/>
        <v>10</v>
      </c>
    </row>
    <row r="1240" spans="3:28" ht="54.95" customHeight="1" x14ac:dyDescent="0.25">
      <c r="C1240" s="56">
        <v>1236</v>
      </c>
      <c r="D1240" s="94" t="str">
        <f>IF(Lançamentos!G1240="","",Lançamentos!G1240)</f>
        <v/>
      </c>
      <c r="E1240" s="120" t="str">
        <f>IF(D1240="","",Lançamentos!R1240)</f>
        <v/>
      </c>
      <c r="F1240" s="121" t="str">
        <f>IF($D1240="","",Lançamentos!T1240)</f>
        <v/>
      </c>
      <c r="G1240" s="121" t="str">
        <f>IF($D1240="","",Lançamentos!V1240)</f>
        <v/>
      </c>
      <c r="H1240" s="121" t="str">
        <f>IF($D1240="","",Lançamentos!X1240)</f>
        <v/>
      </c>
      <c r="I1240" s="121" t="str">
        <f>IF($D1240="","",Lançamentos!Z1240)</f>
        <v/>
      </c>
      <c r="J1240" s="121" t="str">
        <f>IF($D1240="","",Lançamentos!AB1240)</f>
        <v/>
      </c>
      <c r="K1240" s="121" t="str">
        <f>IF($D1240="","",Lançamentos!AD1240)</f>
        <v/>
      </c>
      <c r="L1240" s="121" t="str">
        <f>IF($D1240="","",Lançamentos!AF1240)</f>
        <v/>
      </c>
      <c r="M1240" s="121" t="str">
        <f>IF($D1240="","",Lançamentos!AH1240)</f>
        <v/>
      </c>
      <c r="N1240" s="121" t="str">
        <f>IF($D1240="","",Lançamentos!AJ1240)</f>
        <v/>
      </c>
      <c r="O1240" s="124" t="str">
        <f t="shared" si="107"/>
        <v/>
      </c>
      <c r="P1240" s="125" t="str">
        <f t="shared" si="108"/>
        <v/>
      </c>
      <c r="R1240" s="119">
        <f t="shared" si="105"/>
        <v>1</v>
      </c>
      <c r="S1240" s="119">
        <f t="shared" si="105"/>
        <v>1</v>
      </c>
      <c r="T1240" s="119">
        <f t="shared" si="105"/>
        <v>1</v>
      </c>
      <c r="U1240" s="119">
        <f t="shared" si="105"/>
        <v>1</v>
      </c>
      <c r="V1240" s="119">
        <f t="shared" si="105"/>
        <v>1</v>
      </c>
      <c r="W1240" s="119">
        <f t="shared" si="104"/>
        <v>1</v>
      </c>
      <c r="X1240" s="119">
        <f t="shared" si="104"/>
        <v>1</v>
      </c>
      <c r="Y1240" s="119">
        <f t="shared" si="104"/>
        <v>1</v>
      </c>
      <c r="Z1240" s="119">
        <f t="shared" si="104"/>
        <v>1</v>
      </c>
      <c r="AA1240" s="119">
        <f t="shared" si="104"/>
        <v>1</v>
      </c>
      <c r="AB1240" s="119">
        <f t="shared" si="106"/>
        <v>10</v>
      </c>
    </row>
    <row r="1241" spans="3:28" ht="54.95" customHeight="1" x14ac:dyDescent="0.25">
      <c r="C1241" s="56">
        <v>1237</v>
      </c>
      <c r="D1241" s="94" t="str">
        <f>IF(Lançamentos!G1241="","",Lançamentos!G1241)</f>
        <v/>
      </c>
      <c r="E1241" s="120" t="str">
        <f>IF(D1241="","",Lançamentos!R1241)</f>
        <v/>
      </c>
      <c r="F1241" s="121" t="str">
        <f>IF($D1241="","",Lançamentos!T1241)</f>
        <v/>
      </c>
      <c r="G1241" s="121" t="str">
        <f>IF($D1241="","",Lançamentos!V1241)</f>
        <v/>
      </c>
      <c r="H1241" s="121" t="str">
        <f>IF($D1241="","",Lançamentos!X1241)</f>
        <v/>
      </c>
      <c r="I1241" s="121" t="str">
        <f>IF($D1241="","",Lançamentos!Z1241)</f>
        <v/>
      </c>
      <c r="J1241" s="121" t="str">
        <f>IF($D1241="","",Lançamentos!AB1241)</f>
        <v/>
      </c>
      <c r="K1241" s="121" t="str">
        <f>IF($D1241="","",Lançamentos!AD1241)</f>
        <v/>
      </c>
      <c r="L1241" s="121" t="str">
        <f>IF($D1241="","",Lançamentos!AF1241)</f>
        <v/>
      </c>
      <c r="M1241" s="121" t="str">
        <f>IF($D1241="","",Lançamentos!AH1241)</f>
        <v/>
      </c>
      <c r="N1241" s="121" t="str">
        <f>IF($D1241="","",Lançamentos!AJ1241)</f>
        <v/>
      </c>
      <c r="O1241" s="124" t="str">
        <f t="shared" si="107"/>
        <v/>
      </c>
      <c r="P1241" s="125" t="str">
        <f t="shared" si="108"/>
        <v/>
      </c>
      <c r="R1241" s="119">
        <f t="shared" si="105"/>
        <v>1</v>
      </c>
      <c r="S1241" s="119">
        <f t="shared" si="105"/>
        <v>1</v>
      </c>
      <c r="T1241" s="119">
        <f t="shared" si="105"/>
        <v>1</v>
      </c>
      <c r="U1241" s="119">
        <f t="shared" si="105"/>
        <v>1</v>
      </c>
      <c r="V1241" s="119">
        <f t="shared" si="105"/>
        <v>1</v>
      </c>
      <c r="W1241" s="119">
        <f t="shared" si="104"/>
        <v>1</v>
      </c>
      <c r="X1241" s="119">
        <f t="shared" si="104"/>
        <v>1</v>
      </c>
      <c r="Y1241" s="119">
        <f t="shared" si="104"/>
        <v>1</v>
      </c>
      <c r="Z1241" s="119">
        <f t="shared" si="104"/>
        <v>1</v>
      </c>
      <c r="AA1241" s="119">
        <f t="shared" si="104"/>
        <v>1</v>
      </c>
      <c r="AB1241" s="119">
        <f t="shared" si="106"/>
        <v>10</v>
      </c>
    </row>
    <row r="1242" spans="3:28" ht="54.95" customHeight="1" x14ac:dyDescent="0.25">
      <c r="C1242" s="56">
        <v>1238</v>
      </c>
      <c r="D1242" s="94" t="str">
        <f>IF(Lançamentos!G1242="","",Lançamentos!G1242)</f>
        <v/>
      </c>
      <c r="E1242" s="120" t="str">
        <f>IF(D1242="","",Lançamentos!R1242)</f>
        <v/>
      </c>
      <c r="F1242" s="121" t="str">
        <f>IF($D1242="","",Lançamentos!T1242)</f>
        <v/>
      </c>
      <c r="G1242" s="121" t="str">
        <f>IF($D1242="","",Lançamentos!V1242)</f>
        <v/>
      </c>
      <c r="H1242" s="121" t="str">
        <f>IF($D1242="","",Lançamentos!X1242)</f>
        <v/>
      </c>
      <c r="I1242" s="121" t="str">
        <f>IF($D1242="","",Lançamentos!Z1242)</f>
        <v/>
      </c>
      <c r="J1242" s="121" t="str">
        <f>IF($D1242="","",Lançamentos!AB1242)</f>
        <v/>
      </c>
      <c r="K1242" s="121" t="str">
        <f>IF($D1242="","",Lançamentos!AD1242)</f>
        <v/>
      </c>
      <c r="L1242" s="121" t="str">
        <f>IF($D1242="","",Lançamentos!AF1242)</f>
        <v/>
      </c>
      <c r="M1242" s="121" t="str">
        <f>IF($D1242="","",Lançamentos!AH1242)</f>
        <v/>
      </c>
      <c r="N1242" s="121" t="str">
        <f>IF($D1242="","",Lançamentos!AJ1242)</f>
        <v/>
      </c>
      <c r="O1242" s="124" t="str">
        <f t="shared" si="107"/>
        <v/>
      </c>
      <c r="P1242" s="125" t="str">
        <f t="shared" si="108"/>
        <v/>
      </c>
      <c r="R1242" s="119">
        <f t="shared" si="105"/>
        <v>1</v>
      </c>
      <c r="S1242" s="119">
        <f t="shared" si="105"/>
        <v>1</v>
      </c>
      <c r="T1242" s="119">
        <f t="shared" si="105"/>
        <v>1</v>
      </c>
      <c r="U1242" s="119">
        <f t="shared" si="105"/>
        <v>1</v>
      </c>
      <c r="V1242" s="119">
        <f t="shared" si="105"/>
        <v>1</v>
      </c>
      <c r="W1242" s="119">
        <f t="shared" si="104"/>
        <v>1</v>
      </c>
      <c r="X1242" s="119">
        <f t="shared" si="104"/>
        <v>1</v>
      </c>
      <c r="Y1242" s="119">
        <f t="shared" si="104"/>
        <v>1</v>
      </c>
      <c r="Z1242" s="119">
        <f t="shared" si="104"/>
        <v>1</v>
      </c>
      <c r="AA1242" s="119">
        <f t="shared" si="104"/>
        <v>1</v>
      </c>
      <c r="AB1242" s="119">
        <f t="shared" si="106"/>
        <v>10</v>
      </c>
    </row>
    <row r="1243" spans="3:28" ht="54.95" customHeight="1" x14ac:dyDescent="0.25">
      <c r="C1243" s="56">
        <v>1239</v>
      </c>
      <c r="D1243" s="94" t="str">
        <f>IF(Lançamentos!G1243="","",Lançamentos!G1243)</f>
        <v/>
      </c>
      <c r="E1243" s="120" t="str">
        <f>IF(D1243="","",Lançamentos!R1243)</f>
        <v/>
      </c>
      <c r="F1243" s="121" t="str">
        <f>IF($D1243="","",Lançamentos!T1243)</f>
        <v/>
      </c>
      <c r="G1243" s="121" t="str">
        <f>IF($D1243="","",Lançamentos!V1243)</f>
        <v/>
      </c>
      <c r="H1243" s="121" t="str">
        <f>IF($D1243="","",Lançamentos!X1243)</f>
        <v/>
      </c>
      <c r="I1243" s="121" t="str">
        <f>IF($D1243="","",Lançamentos!Z1243)</f>
        <v/>
      </c>
      <c r="J1243" s="121" t="str">
        <f>IF($D1243="","",Lançamentos!AB1243)</f>
        <v/>
      </c>
      <c r="K1243" s="121" t="str">
        <f>IF($D1243="","",Lançamentos!AD1243)</f>
        <v/>
      </c>
      <c r="L1243" s="121" t="str">
        <f>IF($D1243="","",Lançamentos!AF1243)</f>
        <v/>
      </c>
      <c r="M1243" s="121" t="str">
        <f>IF($D1243="","",Lançamentos!AH1243)</f>
        <v/>
      </c>
      <c r="N1243" s="121" t="str">
        <f>IF($D1243="","",Lançamentos!AJ1243)</f>
        <v/>
      </c>
      <c r="O1243" s="124" t="str">
        <f t="shared" si="107"/>
        <v/>
      </c>
      <c r="P1243" s="125" t="str">
        <f t="shared" si="108"/>
        <v/>
      </c>
      <c r="R1243" s="119">
        <f t="shared" si="105"/>
        <v>1</v>
      </c>
      <c r="S1243" s="119">
        <f t="shared" si="105"/>
        <v>1</v>
      </c>
      <c r="T1243" s="119">
        <f t="shared" si="105"/>
        <v>1</v>
      </c>
      <c r="U1243" s="119">
        <f t="shared" si="105"/>
        <v>1</v>
      </c>
      <c r="V1243" s="119">
        <f t="shared" si="105"/>
        <v>1</v>
      </c>
      <c r="W1243" s="119">
        <f t="shared" ref="W1243:AA1293" si="109">IF(J1243=0,0,1)</f>
        <v>1</v>
      </c>
      <c r="X1243" s="119">
        <f t="shared" si="109"/>
        <v>1</v>
      </c>
      <c r="Y1243" s="119">
        <f t="shared" si="109"/>
        <v>1</v>
      </c>
      <c r="Z1243" s="119">
        <f t="shared" si="109"/>
        <v>1</v>
      </c>
      <c r="AA1243" s="119">
        <f t="shared" si="109"/>
        <v>1</v>
      </c>
      <c r="AB1243" s="119">
        <f t="shared" si="106"/>
        <v>10</v>
      </c>
    </row>
    <row r="1244" spans="3:28" ht="54.95" customHeight="1" x14ac:dyDescent="0.25">
      <c r="C1244" s="56">
        <v>1240</v>
      </c>
      <c r="D1244" s="94" t="str">
        <f>IF(Lançamentos!G1244="","",Lançamentos!G1244)</f>
        <v/>
      </c>
      <c r="E1244" s="120" t="str">
        <f>IF(D1244="","",Lançamentos!R1244)</f>
        <v/>
      </c>
      <c r="F1244" s="121" t="str">
        <f>IF($D1244="","",Lançamentos!T1244)</f>
        <v/>
      </c>
      <c r="G1244" s="121" t="str">
        <f>IF($D1244="","",Lançamentos!V1244)</f>
        <v/>
      </c>
      <c r="H1244" s="121" t="str">
        <f>IF($D1244="","",Lançamentos!X1244)</f>
        <v/>
      </c>
      <c r="I1244" s="121" t="str">
        <f>IF($D1244="","",Lançamentos!Z1244)</f>
        <v/>
      </c>
      <c r="J1244" s="121" t="str">
        <f>IF($D1244="","",Lançamentos!AB1244)</f>
        <v/>
      </c>
      <c r="K1244" s="121" t="str">
        <f>IF($D1244="","",Lançamentos!AD1244)</f>
        <v/>
      </c>
      <c r="L1244" s="121" t="str">
        <f>IF($D1244="","",Lançamentos!AF1244)</f>
        <v/>
      </c>
      <c r="M1244" s="121" t="str">
        <f>IF($D1244="","",Lançamentos!AH1244)</f>
        <v/>
      </c>
      <c r="N1244" s="121" t="str">
        <f>IF($D1244="","",Lançamentos!AJ1244)</f>
        <v/>
      </c>
      <c r="O1244" s="124" t="str">
        <f t="shared" si="107"/>
        <v/>
      </c>
      <c r="P1244" s="125" t="str">
        <f t="shared" si="108"/>
        <v/>
      </c>
      <c r="R1244" s="119">
        <f t="shared" ref="R1244:V1294" si="110">IF(E1244=0,0,1)</f>
        <v>1</v>
      </c>
      <c r="S1244" s="119">
        <f t="shared" si="110"/>
        <v>1</v>
      </c>
      <c r="T1244" s="119">
        <f t="shared" si="110"/>
        <v>1</v>
      </c>
      <c r="U1244" s="119">
        <f t="shared" si="110"/>
        <v>1</v>
      </c>
      <c r="V1244" s="119">
        <f t="shared" si="110"/>
        <v>1</v>
      </c>
      <c r="W1244" s="119">
        <f t="shared" si="109"/>
        <v>1</v>
      </c>
      <c r="X1244" s="119">
        <f t="shared" si="109"/>
        <v>1</v>
      </c>
      <c r="Y1244" s="119">
        <f t="shared" si="109"/>
        <v>1</v>
      </c>
      <c r="Z1244" s="119">
        <f t="shared" si="109"/>
        <v>1</v>
      </c>
      <c r="AA1244" s="119">
        <f t="shared" si="109"/>
        <v>1</v>
      </c>
      <c r="AB1244" s="119">
        <f t="shared" si="106"/>
        <v>10</v>
      </c>
    </row>
    <row r="1245" spans="3:28" ht="54.95" customHeight="1" x14ac:dyDescent="0.25">
      <c r="C1245" s="56">
        <v>1241</v>
      </c>
      <c r="D1245" s="94" t="str">
        <f>IF(Lançamentos!G1245="","",Lançamentos!G1245)</f>
        <v/>
      </c>
      <c r="E1245" s="120" t="str">
        <f>IF(D1245="","",Lançamentos!R1245)</f>
        <v/>
      </c>
      <c r="F1245" s="121" t="str">
        <f>IF($D1245="","",Lançamentos!T1245)</f>
        <v/>
      </c>
      <c r="G1245" s="121" t="str">
        <f>IF($D1245="","",Lançamentos!V1245)</f>
        <v/>
      </c>
      <c r="H1245" s="121" t="str">
        <f>IF($D1245="","",Lançamentos!X1245)</f>
        <v/>
      </c>
      <c r="I1245" s="121" t="str">
        <f>IF($D1245="","",Lançamentos!Z1245)</f>
        <v/>
      </c>
      <c r="J1245" s="121" t="str">
        <f>IF($D1245="","",Lançamentos!AB1245)</f>
        <v/>
      </c>
      <c r="K1245" s="121" t="str">
        <f>IF($D1245="","",Lançamentos!AD1245)</f>
        <v/>
      </c>
      <c r="L1245" s="121" t="str">
        <f>IF($D1245="","",Lançamentos!AF1245)</f>
        <v/>
      </c>
      <c r="M1245" s="121" t="str">
        <f>IF($D1245="","",Lançamentos!AH1245)</f>
        <v/>
      </c>
      <c r="N1245" s="121" t="str">
        <f>IF($D1245="","",Lançamentos!AJ1245)</f>
        <v/>
      </c>
      <c r="O1245" s="124" t="str">
        <f t="shared" si="107"/>
        <v/>
      </c>
      <c r="P1245" s="125" t="str">
        <f t="shared" si="108"/>
        <v/>
      </c>
      <c r="R1245" s="119">
        <f t="shared" si="110"/>
        <v>1</v>
      </c>
      <c r="S1245" s="119">
        <f t="shared" si="110"/>
        <v>1</v>
      </c>
      <c r="T1245" s="119">
        <f t="shared" si="110"/>
        <v>1</v>
      </c>
      <c r="U1245" s="119">
        <f t="shared" si="110"/>
        <v>1</v>
      </c>
      <c r="V1245" s="119">
        <f t="shared" si="110"/>
        <v>1</v>
      </c>
      <c r="W1245" s="119">
        <f t="shared" si="109"/>
        <v>1</v>
      </c>
      <c r="X1245" s="119">
        <f t="shared" si="109"/>
        <v>1</v>
      </c>
      <c r="Y1245" s="119">
        <f t="shared" si="109"/>
        <v>1</v>
      </c>
      <c r="Z1245" s="119">
        <f t="shared" si="109"/>
        <v>1</v>
      </c>
      <c r="AA1245" s="119">
        <f t="shared" si="109"/>
        <v>1</v>
      </c>
      <c r="AB1245" s="119">
        <f t="shared" si="106"/>
        <v>10</v>
      </c>
    </row>
    <row r="1246" spans="3:28" ht="54.95" customHeight="1" x14ac:dyDescent="0.25">
      <c r="C1246" s="56">
        <v>1242</v>
      </c>
      <c r="D1246" s="94" t="str">
        <f>IF(Lançamentos!G1246="","",Lançamentos!G1246)</f>
        <v/>
      </c>
      <c r="E1246" s="120" t="str">
        <f>IF(D1246="","",Lançamentos!R1246)</f>
        <v/>
      </c>
      <c r="F1246" s="121" t="str">
        <f>IF($D1246="","",Lançamentos!T1246)</f>
        <v/>
      </c>
      <c r="G1246" s="121" t="str">
        <f>IF($D1246="","",Lançamentos!V1246)</f>
        <v/>
      </c>
      <c r="H1246" s="121" t="str">
        <f>IF($D1246="","",Lançamentos!X1246)</f>
        <v/>
      </c>
      <c r="I1246" s="121" t="str">
        <f>IF($D1246="","",Lançamentos!Z1246)</f>
        <v/>
      </c>
      <c r="J1246" s="121" t="str">
        <f>IF($D1246="","",Lançamentos!AB1246)</f>
        <v/>
      </c>
      <c r="K1246" s="121" t="str">
        <f>IF($D1246="","",Lançamentos!AD1246)</f>
        <v/>
      </c>
      <c r="L1246" s="121" t="str">
        <f>IF($D1246="","",Lançamentos!AF1246)</f>
        <v/>
      </c>
      <c r="M1246" s="121" t="str">
        <f>IF($D1246="","",Lançamentos!AH1246)</f>
        <v/>
      </c>
      <c r="N1246" s="121" t="str">
        <f>IF($D1246="","",Lançamentos!AJ1246)</f>
        <v/>
      </c>
      <c r="O1246" s="124" t="str">
        <f t="shared" si="107"/>
        <v/>
      </c>
      <c r="P1246" s="125" t="str">
        <f t="shared" si="108"/>
        <v/>
      </c>
      <c r="R1246" s="119">
        <f t="shared" si="110"/>
        <v>1</v>
      </c>
      <c r="S1246" s="119">
        <f t="shared" si="110"/>
        <v>1</v>
      </c>
      <c r="T1246" s="119">
        <f t="shared" si="110"/>
        <v>1</v>
      </c>
      <c r="U1246" s="119">
        <f t="shared" si="110"/>
        <v>1</v>
      </c>
      <c r="V1246" s="119">
        <f t="shared" si="110"/>
        <v>1</v>
      </c>
      <c r="W1246" s="119">
        <f t="shared" si="109"/>
        <v>1</v>
      </c>
      <c r="X1246" s="119">
        <f t="shared" si="109"/>
        <v>1</v>
      </c>
      <c r="Y1246" s="119">
        <f t="shared" si="109"/>
        <v>1</v>
      </c>
      <c r="Z1246" s="119">
        <f t="shared" si="109"/>
        <v>1</v>
      </c>
      <c r="AA1246" s="119">
        <f t="shared" si="109"/>
        <v>1</v>
      </c>
      <c r="AB1246" s="119">
        <f t="shared" si="106"/>
        <v>10</v>
      </c>
    </row>
    <row r="1247" spans="3:28" ht="54.95" customHeight="1" x14ac:dyDescent="0.25">
      <c r="C1247" s="56">
        <v>1243</v>
      </c>
      <c r="D1247" s="94" t="str">
        <f>IF(Lançamentos!G1247="","",Lançamentos!G1247)</f>
        <v/>
      </c>
      <c r="E1247" s="120" t="str">
        <f>IF(D1247="","",Lançamentos!R1247)</f>
        <v/>
      </c>
      <c r="F1247" s="121" t="str">
        <f>IF($D1247="","",Lançamentos!T1247)</f>
        <v/>
      </c>
      <c r="G1247" s="121" t="str">
        <f>IF($D1247="","",Lançamentos!V1247)</f>
        <v/>
      </c>
      <c r="H1247" s="121" t="str">
        <f>IF($D1247="","",Lançamentos!X1247)</f>
        <v/>
      </c>
      <c r="I1247" s="121" t="str">
        <f>IF($D1247="","",Lançamentos!Z1247)</f>
        <v/>
      </c>
      <c r="J1247" s="121" t="str">
        <f>IF($D1247="","",Lançamentos!AB1247)</f>
        <v/>
      </c>
      <c r="K1247" s="121" t="str">
        <f>IF($D1247="","",Lançamentos!AD1247)</f>
        <v/>
      </c>
      <c r="L1247" s="121" t="str">
        <f>IF($D1247="","",Lançamentos!AF1247)</f>
        <v/>
      </c>
      <c r="M1247" s="121" t="str">
        <f>IF($D1247="","",Lançamentos!AH1247)</f>
        <v/>
      </c>
      <c r="N1247" s="121" t="str">
        <f>IF($D1247="","",Lançamentos!AJ1247)</f>
        <v/>
      </c>
      <c r="O1247" s="124" t="str">
        <f t="shared" si="107"/>
        <v/>
      </c>
      <c r="P1247" s="125" t="str">
        <f t="shared" si="108"/>
        <v/>
      </c>
      <c r="R1247" s="119">
        <f t="shared" si="110"/>
        <v>1</v>
      </c>
      <c r="S1247" s="119">
        <f t="shared" si="110"/>
        <v>1</v>
      </c>
      <c r="T1247" s="119">
        <f t="shared" si="110"/>
        <v>1</v>
      </c>
      <c r="U1247" s="119">
        <f t="shared" si="110"/>
        <v>1</v>
      </c>
      <c r="V1247" s="119">
        <f t="shared" si="110"/>
        <v>1</v>
      </c>
      <c r="W1247" s="119">
        <f t="shared" si="109"/>
        <v>1</v>
      </c>
      <c r="X1247" s="119">
        <f t="shared" si="109"/>
        <v>1</v>
      </c>
      <c r="Y1247" s="119">
        <f t="shared" si="109"/>
        <v>1</v>
      </c>
      <c r="Z1247" s="119">
        <f t="shared" si="109"/>
        <v>1</v>
      </c>
      <c r="AA1247" s="119">
        <f t="shared" si="109"/>
        <v>1</v>
      </c>
      <c r="AB1247" s="119">
        <f t="shared" si="106"/>
        <v>10</v>
      </c>
    </row>
    <row r="1248" spans="3:28" ht="54.95" customHeight="1" x14ac:dyDescent="0.25">
      <c r="C1248" s="56">
        <v>1244</v>
      </c>
      <c r="D1248" s="94" t="str">
        <f>IF(Lançamentos!G1248="","",Lançamentos!G1248)</f>
        <v/>
      </c>
      <c r="E1248" s="120" t="str">
        <f>IF(D1248="","",Lançamentos!R1248)</f>
        <v/>
      </c>
      <c r="F1248" s="121" t="str">
        <f>IF($D1248="","",Lançamentos!T1248)</f>
        <v/>
      </c>
      <c r="G1248" s="121" t="str">
        <f>IF($D1248="","",Lançamentos!V1248)</f>
        <v/>
      </c>
      <c r="H1248" s="121" t="str">
        <f>IF($D1248="","",Lançamentos!X1248)</f>
        <v/>
      </c>
      <c r="I1248" s="121" t="str">
        <f>IF($D1248="","",Lançamentos!Z1248)</f>
        <v/>
      </c>
      <c r="J1248" s="121" t="str">
        <f>IF($D1248="","",Lançamentos!AB1248)</f>
        <v/>
      </c>
      <c r="K1248" s="121" t="str">
        <f>IF($D1248="","",Lançamentos!AD1248)</f>
        <v/>
      </c>
      <c r="L1248" s="121" t="str">
        <f>IF($D1248="","",Lançamentos!AF1248)</f>
        <v/>
      </c>
      <c r="M1248" s="121" t="str">
        <f>IF($D1248="","",Lançamentos!AH1248)</f>
        <v/>
      </c>
      <c r="N1248" s="121" t="str">
        <f>IF($D1248="","",Lançamentos!AJ1248)</f>
        <v/>
      </c>
      <c r="O1248" s="124" t="str">
        <f t="shared" si="107"/>
        <v/>
      </c>
      <c r="P1248" s="125" t="str">
        <f t="shared" si="108"/>
        <v/>
      </c>
      <c r="R1248" s="119">
        <f t="shared" si="110"/>
        <v>1</v>
      </c>
      <c r="S1248" s="119">
        <f t="shared" si="110"/>
        <v>1</v>
      </c>
      <c r="T1248" s="119">
        <f t="shared" si="110"/>
        <v>1</v>
      </c>
      <c r="U1248" s="119">
        <f t="shared" si="110"/>
        <v>1</v>
      </c>
      <c r="V1248" s="119">
        <f t="shared" si="110"/>
        <v>1</v>
      </c>
      <c r="W1248" s="119">
        <f t="shared" si="109"/>
        <v>1</v>
      </c>
      <c r="X1248" s="119">
        <f t="shared" si="109"/>
        <v>1</v>
      </c>
      <c r="Y1248" s="119">
        <f t="shared" si="109"/>
        <v>1</v>
      </c>
      <c r="Z1248" s="119">
        <f t="shared" si="109"/>
        <v>1</v>
      </c>
      <c r="AA1248" s="119">
        <f t="shared" si="109"/>
        <v>1</v>
      </c>
      <c r="AB1248" s="119">
        <f t="shared" si="106"/>
        <v>10</v>
      </c>
    </row>
    <row r="1249" spans="3:28" ht="54.95" customHeight="1" x14ac:dyDescent="0.25">
      <c r="C1249" s="56">
        <v>1245</v>
      </c>
      <c r="D1249" s="94" t="str">
        <f>IF(Lançamentos!G1249="","",Lançamentos!G1249)</f>
        <v/>
      </c>
      <c r="E1249" s="120" t="str">
        <f>IF(D1249="","",Lançamentos!R1249)</f>
        <v/>
      </c>
      <c r="F1249" s="121" t="str">
        <f>IF($D1249="","",Lançamentos!T1249)</f>
        <v/>
      </c>
      <c r="G1249" s="121" t="str">
        <f>IF($D1249="","",Lançamentos!V1249)</f>
        <v/>
      </c>
      <c r="H1249" s="121" t="str">
        <f>IF($D1249="","",Lançamentos!X1249)</f>
        <v/>
      </c>
      <c r="I1249" s="121" t="str">
        <f>IF($D1249="","",Lançamentos!Z1249)</f>
        <v/>
      </c>
      <c r="J1249" s="121" t="str">
        <f>IF($D1249="","",Lançamentos!AB1249)</f>
        <v/>
      </c>
      <c r="K1249" s="121" t="str">
        <f>IF($D1249="","",Lançamentos!AD1249)</f>
        <v/>
      </c>
      <c r="L1249" s="121" t="str">
        <f>IF($D1249="","",Lançamentos!AF1249)</f>
        <v/>
      </c>
      <c r="M1249" s="121" t="str">
        <f>IF($D1249="","",Lançamentos!AH1249)</f>
        <v/>
      </c>
      <c r="N1249" s="121" t="str">
        <f>IF($D1249="","",Lançamentos!AJ1249)</f>
        <v/>
      </c>
      <c r="O1249" s="124" t="str">
        <f t="shared" si="107"/>
        <v/>
      </c>
      <c r="P1249" s="125" t="str">
        <f t="shared" si="108"/>
        <v/>
      </c>
      <c r="R1249" s="119">
        <f t="shared" si="110"/>
        <v>1</v>
      </c>
      <c r="S1249" s="119">
        <f t="shared" si="110"/>
        <v>1</v>
      </c>
      <c r="T1249" s="119">
        <f t="shared" si="110"/>
        <v>1</v>
      </c>
      <c r="U1249" s="119">
        <f t="shared" si="110"/>
        <v>1</v>
      </c>
      <c r="V1249" s="119">
        <f t="shared" si="110"/>
        <v>1</v>
      </c>
      <c r="W1249" s="119">
        <f t="shared" si="109"/>
        <v>1</v>
      </c>
      <c r="X1249" s="119">
        <f t="shared" si="109"/>
        <v>1</v>
      </c>
      <c r="Y1249" s="119">
        <f t="shared" si="109"/>
        <v>1</v>
      </c>
      <c r="Z1249" s="119">
        <f t="shared" si="109"/>
        <v>1</v>
      </c>
      <c r="AA1249" s="119">
        <f t="shared" si="109"/>
        <v>1</v>
      </c>
      <c r="AB1249" s="119">
        <f t="shared" si="106"/>
        <v>10</v>
      </c>
    </row>
    <row r="1250" spans="3:28" ht="54.95" customHeight="1" x14ac:dyDescent="0.25">
      <c r="C1250" s="56">
        <v>1246</v>
      </c>
      <c r="D1250" s="94" t="str">
        <f>IF(Lançamentos!G1250="","",Lançamentos!G1250)</f>
        <v/>
      </c>
      <c r="E1250" s="120" t="str">
        <f>IF(D1250="","",Lançamentos!R1250)</f>
        <v/>
      </c>
      <c r="F1250" s="121" t="str">
        <f>IF($D1250="","",Lançamentos!T1250)</f>
        <v/>
      </c>
      <c r="G1250" s="121" t="str">
        <f>IF($D1250="","",Lançamentos!V1250)</f>
        <v/>
      </c>
      <c r="H1250" s="121" t="str">
        <f>IF($D1250="","",Lançamentos!X1250)</f>
        <v/>
      </c>
      <c r="I1250" s="121" t="str">
        <f>IF($D1250="","",Lançamentos!Z1250)</f>
        <v/>
      </c>
      <c r="J1250" s="121" t="str">
        <f>IF($D1250="","",Lançamentos!AB1250)</f>
        <v/>
      </c>
      <c r="K1250" s="121" t="str">
        <f>IF($D1250="","",Lançamentos!AD1250)</f>
        <v/>
      </c>
      <c r="L1250" s="121" t="str">
        <f>IF($D1250="","",Lançamentos!AF1250)</f>
        <v/>
      </c>
      <c r="M1250" s="121" t="str">
        <f>IF($D1250="","",Lançamentos!AH1250)</f>
        <v/>
      </c>
      <c r="N1250" s="121" t="str">
        <f>IF($D1250="","",Lançamentos!AJ1250)</f>
        <v/>
      </c>
      <c r="O1250" s="124" t="str">
        <f t="shared" si="107"/>
        <v/>
      </c>
      <c r="P1250" s="125" t="str">
        <f t="shared" si="108"/>
        <v/>
      </c>
      <c r="R1250" s="119">
        <f t="shared" si="110"/>
        <v>1</v>
      </c>
      <c r="S1250" s="119">
        <f t="shared" si="110"/>
        <v>1</v>
      </c>
      <c r="T1250" s="119">
        <f t="shared" si="110"/>
        <v>1</v>
      </c>
      <c r="U1250" s="119">
        <f t="shared" si="110"/>
        <v>1</v>
      </c>
      <c r="V1250" s="119">
        <f t="shared" si="110"/>
        <v>1</v>
      </c>
      <c r="W1250" s="119">
        <f t="shared" si="109"/>
        <v>1</v>
      </c>
      <c r="X1250" s="119">
        <f t="shared" si="109"/>
        <v>1</v>
      </c>
      <c r="Y1250" s="119">
        <f t="shared" si="109"/>
        <v>1</v>
      </c>
      <c r="Z1250" s="119">
        <f t="shared" si="109"/>
        <v>1</v>
      </c>
      <c r="AA1250" s="119">
        <f t="shared" si="109"/>
        <v>1</v>
      </c>
      <c r="AB1250" s="119">
        <f t="shared" si="106"/>
        <v>10</v>
      </c>
    </row>
    <row r="1251" spans="3:28" ht="54.95" customHeight="1" x14ac:dyDescent="0.25">
      <c r="C1251" s="56">
        <v>1247</v>
      </c>
      <c r="D1251" s="94" t="str">
        <f>IF(Lançamentos!G1251="","",Lançamentos!G1251)</f>
        <v/>
      </c>
      <c r="E1251" s="120" t="str">
        <f>IF(D1251="","",Lançamentos!R1251)</f>
        <v/>
      </c>
      <c r="F1251" s="121" t="str">
        <f>IF($D1251="","",Lançamentos!T1251)</f>
        <v/>
      </c>
      <c r="G1251" s="121" t="str">
        <f>IF($D1251="","",Lançamentos!V1251)</f>
        <v/>
      </c>
      <c r="H1251" s="121" t="str">
        <f>IF($D1251="","",Lançamentos!X1251)</f>
        <v/>
      </c>
      <c r="I1251" s="121" t="str">
        <f>IF($D1251="","",Lançamentos!Z1251)</f>
        <v/>
      </c>
      <c r="J1251" s="121" t="str">
        <f>IF($D1251="","",Lançamentos!AB1251)</f>
        <v/>
      </c>
      <c r="K1251" s="121" t="str">
        <f>IF($D1251="","",Lançamentos!AD1251)</f>
        <v/>
      </c>
      <c r="L1251" s="121" t="str">
        <f>IF($D1251="","",Lançamentos!AF1251)</f>
        <v/>
      </c>
      <c r="M1251" s="121" t="str">
        <f>IF($D1251="","",Lançamentos!AH1251)</f>
        <v/>
      </c>
      <c r="N1251" s="121" t="str">
        <f>IF($D1251="","",Lançamentos!AJ1251)</f>
        <v/>
      </c>
      <c r="O1251" s="124" t="str">
        <f t="shared" si="107"/>
        <v/>
      </c>
      <c r="P1251" s="125" t="str">
        <f t="shared" si="108"/>
        <v/>
      </c>
      <c r="R1251" s="119">
        <f t="shared" si="110"/>
        <v>1</v>
      </c>
      <c r="S1251" s="119">
        <f t="shared" si="110"/>
        <v>1</v>
      </c>
      <c r="T1251" s="119">
        <f t="shared" si="110"/>
        <v>1</v>
      </c>
      <c r="U1251" s="119">
        <f t="shared" si="110"/>
        <v>1</v>
      </c>
      <c r="V1251" s="119">
        <f t="shared" si="110"/>
        <v>1</v>
      </c>
      <c r="W1251" s="119">
        <f t="shared" si="109"/>
        <v>1</v>
      </c>
      <c r="X1251" s="119">
        <f t="shared" si="109"/>
        <v>1</v>
      </c>
      <c r="Y1251" s="119">
        <f t="shared" si="109"/>
        <v>1</v>
      </c>
      <c r="Z1251" s="119">
        <f t="shared" si="109"/>
        <v>1</v>
      </c>
      <c r="AA1251" s="119">
        <f t="shared" si="109"/>
        <v>1</v>
      </c>
      <c r="AB1251" s="119">
        <f t="shared" si="106"/>
        <v>10</v>
      </c>
    </row>
    <row r="1252" spans="3:28" ht="54.95" customHeight="1" x14ac:dyDescent="0.25">
      <c r="C1252" s="56">
        <v>1248</v>
      </c>
      <c r="D1252" s="94" t="str">
        <f>IF(Lançamentos!G1252="","",Lançamentos!G1252)</f>
        <v/>
      </c>
      <c r="E1252" s="120" t="str">
        <f>IF(D1252="","",Lançamentos!R1252)</f>
        <v/>
      </c>
      <c r="F1252" s="121" t="str">
        <f>IF($D1252="","",Lançamentos!T1252)</f>
        <v/>
      </c>
      <c r="G1252" s="121" t="str">
        <f>IF($D1252="","",Lançamentos!V1252)</f>
        <v/>
      </c>
      <c r="H1252" s="121" t="str">
        <f>IF($D1252="","",Lançamentos!X1252)</f>
        <v/>
      </c>
      <c r="I1252" s="121" t="str">
        <f>IF($D1252="","",Lançamentos!Z1252)</f>
        <v/>
      </c>
      <c r="J1252" s="121" t="str">
        <f>IF($D1252="","",Lançamentos!AB1252)</f>
        <v/>
      </c>
      <c r="K1252" s="121" t="str">
        <f>IF($D1252="","",Lançamentos!AD1252)</f>
        <v/>
      </c>
      <c r="L1252" s="121" t="str">
        <f>IF($D1252="","",Lançamentos!AF1252)</f>
        <v/>
      </c>
      <c r="M1252" s="121" t="str">
        <f>IF($D1252="","",Lançamentos!AH1252)</f>
        <v/>
      </c>
      <c r="N1252" s="121" t="str">
        <f>IF($D1252="","",Lançamentos!AJ1252)</f>
        <v/>
      </c>
      <c r="O1252" s="124" t="str">
        <f t="shared" si="107"/>
        <v/>
      </c>
      <c r="P1252" s="125" t="str">
        <f t="shared" si="108"/>
        <v/>
      </c>
      <c r="R1252" s="119">
        <f t="shared" si="110"/>
        <v>1</v>
      </c>
      <c r="S1252" s="119">
        <f t="shared" si="110"/>
        <v>1</v>
      </c>
      <c r="T1252" s="119">
        <f t="shared" si="110"/>
        <v>1</v>
      </c>
      <c r="U1252" s="119">
        <f t="shared" si="110"/>
        <v>1</v>
      </c>
      <c r="V1252" s="119">
        <f t="shared" si="110"/>
        <v>1</v>
      </c>
      <c r="W1252" s="119">
        <f t="shared" si="109"/>
        <v>1</v>
      </c>
      <c r="X1252" s="119">
        <f t="shared" si="109"/>
        <v>1</v>
      </c>
      <c r="Y1252" s="119">
        <f t="shared" si="109"/>
        <v>1</v>
      </c>
      <c r="Z1252" s="119">
        <f t="shared" si="109"/>
        <v>1</v>
      </c>
      <c r="AA1252" s="119">
        <f t="shared" si="109"/>
        <v>1</v>
      </c>
      <c r="AB1252" s="119">
        <f t="shared" si="106"/>
        <v>10</v>
      </c>
    </row>
    <row r="1253" spans="3:28" ht="54.95" customHeight="1" x14ac:dyDescent="0.25">
      <c r="C1253" s="56">
        <v>1249</v>
      </c>
      <c r="D1253" s="94" t="str">
        <f>IF(Lançamentos!G1253="","",Lançamentos!G1253)</f>
        <v/>
      </c>
      <c r="E1253" s="120" t="str">
        <f>IF(D1253="","",Lançamentos!R1253)</f>
        <v/>
      </c>
      <c r="F1253" s="121" t="str">
        <f>IF($D1253="","",Lançamentos!T1253)</f>
        <v/>
      </c>
      <c r="G1253" s="121" t="str">
        <f>IF($D1253="","",Lançamentos!V1253)</f>
        <v/>
      </c>
      <c r="H1253" s="121" t="str">
        <f>IF($D1253="","",Lançamentos!X1253)</f>
        <v/>
      </c>
      <c r="I1253" s="121" t="str">
        <f>IF($D1253="","",Lançamentos!Z1253)</f>
        <v/>
      </c>
      <c r="J1253" s="121" t="str">
        <f>IF($D1253="","",Lançamentos!AB1253)</f>
        <v/>
      </c>
      <c r="K1253" s="121" t="str">
        <f>IF($D1253="","",Lançamentos!AD1253)</f>
        <v/>
      </c>
      <c r="L1253" s="121" t="str">
        <f>IF($D1253="","",Lançamentos!AF1253)</f>
        <v/>
      </c>
      <c r="M1253" s="121" t="str">
        <f>IF($D1253="","",Lançamentos!AH1253)</f>
        <v/>
      </c>
      <c r="N1253" s="121" t="str">
        <f>IF($D1253="","",Lançamentos!AJ1253)</f>
        <v/>
      </c>
      <c r="O1253" s="124" t="str">
        <f t="shared" si="107"/>
        <v/>
      </c>
      <c r="P1253" s="125" t="str">
        <f t="shared" si="108"/>
        <v/>
      </c>
      <c r="R1253" s="119">
        <f t="shared" si="110"/>
        <v>1</v>
      </c>
      <c r="S1253" s="119">
        <f t="shared" si="110"/>
        <v>1</v>
      </c>
      <c r="T1253" s="119">
        <f t="shared" si="110"/>
        <v>1</v>
      </c>
      <c r="U1253" s="119">
        <f t="shared" si="110"/>
        <v>1</v>
      </c>
      <c r="V1253" s="119">
        <f t="shared" si="110"/>
        <v>1</v>
      </c>
      <c r="W1253" s="119">
        <f t="shared" si="109"/>
        <v>1</v>
      </c>
      <c r="X1253" s="119">
        <f t="shared" si="109"/>
        <v>1</v>
      </c>
      <c r="Y1253" s="119">
        <f t="shared" si="109"/>
        <v>1</v>
      </c>
      <c r="Z1253" s="119">
        <f t="shared" si="109"/>
        <v>1</v>
      </c>
      <c r="AA1253" s="119">
        <f t="shared" si="109"/>
        <v>1</v>
      </c>
      <c r="AB1253" s="119">
        <f t="shared" si="106"/>
        <v>10</v>
      </c>
    </row>
    <row r="1254" spans="3:28" ht="54.95" customHeight="1" x14ac:dyDescent="0.25">
      <c r="C1254" s="56">
        <v>1250</v>
      </c>
      <c r="D1254" s="94" t="str">
        <f>IF(Lançamentos!G1254="","",Lançamentos!G1254)</f>
        <v/>
      </c>
      <c r="E1254" s="120" t="str">
        <f>IF(D1254="","",Lançamentos!R1254)</f>
        <v/>
      </c>
      <c r="F1254" s="121" t="str">
        <f>IF($D1254="","",Lançamentos!T1254)</f>
        <v/>
      </c>
      <c r="G1254" s="121" t="str">
        <f>IF($D1254="","",Lançamentos!V1254)</f>
        <v/>
      </c>
      <c r="H1254" s="121" t="str">
        <f>IF($D1254="","",Lançamentos!X1254)</f>
        <v/>
      </c>
      <c r="I1254" s="121" t="str">
        <f>IF($D1254="","",Lançamentos!Z1254)</f>
        <v/>
      </c>
      <c r="J1254" s="121" t="str">
        <f>IF($D1254="","",Lançamentos!AB1254)</f>
        <v/>
      </c>
      <c r="K1254" s="121" t="str">
        <f>IF($D1254="","",Lançamentos!AD1254)</f>
        <v/>
      </c>
      <c r="L1254" s="121" t="str">
        <f>IF($D1254="","",Lançamentos!AF1254)</f>
        <v/>
      </c>
      <c r="M1254" s="121" t="str">
        <f>IF($D1254="","",Lançamentos!AH1254)</f>
        <v/>
      </c>
      <c r="N1254" s="121" t="str">
        <f>IF($D1254="","",Lançamentos!AJ1254)</f>
        <v/>
      </c>
      <c r="O1254" s="124" t="str">
        <f t="shared" si="107"/>
        <v/>
      </c>
      <c r="P1254" s="125" t="str">
        <f t="shared" si="108"/>
        <v/>
      </c>
      <c r="R1254" s="119">
        <f t="shared" si="110"/>
        <v>1</v>
      </c>
      <c r="S1254" s="119">
        <f t="shared" si="110"/>
        <v>1</v>
      </c>
      <c r="T1254" s="119">
        <f t="shared" si="110"/>
        <v>1</v>
      </c>
      <c r="U1254" s="119">
        <f t="shared" si="110"/>
        <v>1</v>
      </c>
      <c r="V1254" s="119">
        <f t="shared" si="110"/>
        <v>1</v>
      </c>
      <c r="W1254" s="119">
        <f t="shared" si="109"/>
        <v>1</v>
      </c>
      <c r="X1254" s="119">
        <f t="shared" si="109"/>
        <v>1</v>
      </c>
      <c r="Y1254" s="119">
        <f t="shared" si="109"/>
        <v>1</v>
      </c>
      <c r="Z1254" s="119">
        <f t="shared" si="109"/>
        <v>1</v>
      </c>
      <c r="AA1254" s="119">
        <f t="shared" si="109"/>
        <v>1</v>
      </c>
      <c r="AB1254" s="119">
        <f t="shared" si="106"/>
        <v>10</v>
      </c>
    </row>
    <row r="1255" spans="3:28" ht="54.95" customHeight="1" x14ac:dyDescent="0.25">
      <c r="C1255" s="56">
        <v>1251</v>
      </c>
      <c r="D1255" s="94" t="str">
        <f>IF(Lançamentos!G1255="","",Lançamentos!G1255)</f>
        <v/>
      </c>
      <c r="E1255" s="120" t="str">
        <f>IF(D1255="","",Lançamentos!R1255)</f>
        <v/>
      </c>
      <c r="F1255" s="121" t="str">
        <f>IF($D1255="","",Lançamentos!T1255)</f>
        <v/>
      </c>
      <c r="G1255" s="121" t="str">
        <f>IF($D1255="","",Lançamentos!V1255)</f>
        <v/>
      </c>
      <c r="H1255" s="121" t="str">
        <f>IF($D1255="","",Lançamentos!X1255)</f>
        <v/>
      </c>
      <c r="I1255" s="121" t="str">
        <f>IF($D1255="","",Lançamentos!Z1255)</f>
        <v/>
      </c>
      <c r="J1255" s="121" t="str">
        <f>IF($D1255="","",Lançamentos!AB1255)</f>
        <v/>
      </c>
      <c r="K1255" s="121" t="str">
        <f>IF($D1255="","",Lançamentos!AD1255)</f>
        <v/>
      </c>
      <c r="L1255" s="121" t="str">
        <f>IF($D1255="","",Lançamentos!AF1255)</f>
        <v/>
      </c>
      <c r="M1255" s="121" t="str">
        <f>IF($D1255="","",Lançamentos!AH1255)</f>
        <v/>
      </c>
      <c r="N1255" s="121" t="str">
        <f>IF($D1255="","",Lançamentos!AJ1255)</f>
        <v/>
      </c>
      <c r="O1255" s="124" t="str">
        <f t="shared" si="107"/>
        <v/>
      </c>
      <c r="P1255" s="125" t="str">
        <f t="shared" si="108"/>
        <v/>
      </c>
      <c r="R1255" s="119">
        <f t="shared" si="110"/>
        <v>1</v>
      </c>
      <c r="S1255" s="119">
        <f t="shared" si="110"/>
        <v>1</v>
      </c>
      <c r="T1255" s="119">
        <f t="shared" si="110"/>
        <v>1</v>
      </c>
      <c r="U1255" s="119">
        <f t="shared" si="110"/>
        <v>1</v>
      </c>
      <c r="V1255" s="119">
        <f t="shared" si="110"/>
        <v>1</v>
      </c>
      <c r="W1255" s="119">
        <f t="shared" si="109"/>
        <v>1</v>
      </c>
      <c r="X1255" s="119">
        <f t="shared" si="109"/>
        <v>1</v>
      </c>
      <c r="Y1255" s="119">
        <f t="shared" si="109"/>
        <v>1</v>
      </c>
      <c r="Z1255" s="119">
        <f t="shared" si="109"/>
        <v>1</v>
      </c>
      <c r="AA1255" s="119">
        <f t="shared" si="109"/>
        <v>1</v>
      </c>
      <c r="AB1255" s="119">
        <f t="shared" si="106"/>
        <v>10</v>
      </c>
    </row>
    <row r="1256" spans="3:28" ht="54.95" customHeight="1" x14ac:dyDescent="0.25">
      <c r="C1256" s="56">
        <v>1252</v>
      </c>
      <c r="D1256" s="94" t="str">
        <f>IF(Lançamentos!G1256="","",Lançamentos!G1256)</f>
        <v/>
      </c>
      <c r="E1256" s="120" t="str">
        <f>IF(D1256="","",Lançamentos!R1256)</f>
        <v/>
      </c>
      <c r="F1256" s="121" t="str">
        <f>IF($D1256="","",Lançamentos!T1256)</f>
        <v/>
      </c>
      <c r="G1256" s="121" t="str">
        <f>IF($D1256="","",Lançamentos!V1256)</f>
        <v/>
      </c>
      <c r="H1256" s="121" t="str">
        <f>IF($D1256="","",Lançamentos!X1256)</f>
        <v/>
      </c>
      <c r="I1256" s="121" t="str">
        <f>IF($D1256="","",Lançamentos!Z1256)</f>
        <v/>
      </c>
      <c r="J1256" s="121" t="str">
        <f>IF($D1256="","",Lançamentos!AB1256)</f>
        <v/>
      </c>
      <c r="K1256" s="121" t="str">
        <f>IF($D1256="","",Lançamentos!AD1256)</f>
        <v/>
      </c>
      <c r="L1256" s="121" t="str">
        <f>IF($D1256="","",Lançamentos!AF1256)</f>
        <v/>
      </c>
      <c r="M1256" s="121" t="str">
        <f>IF($D1256="","",Lançamentos!AH1256)</f>
        <v/>
      </c>
      <c r="N1256" s="121" t="str">
        <f>IF($D1256="","",Lançamentos!AJ1256)</f>
        <v/>
      </c>
      <c r="O1256" s="124" t="str">
        <f t="shared" si="107"/>
        <v/>
      </c>
      <c r="P1256" s="125" t="str">
        <f t="shared" si="108"/>
        <v/>
      </c>
      <c r="R1256" s="119">
        <f t="shared" si="110"/>
        <v>1</v>
      </c>
      <c r="S1256" s="119">
        <f t="shared" si="110"/>
        <v>1</v>
      </c>
      <c r="T1256" s="119">
        <f t="shared" si="110"/>
        <v>1</v>
      </c>
      <c r="U1256" s="119">
        <f t="shared" si="110"/>
        <v>1</v>
      </c>
      <c r="V1256" s="119">
        <f t="shared" si="110"/>
        <v>1</v>
      </c>
      <c r="W1256" s="119">
        <f t="shared" si="109"/>
        <v>1</v>
      </c>
      <c r="X1256" s="119">
        <f t="shared" si="109"/>
        <v>1</v>
      </c>
      <c r="Y1256" s="119">
        <f t="shared" si="109"/>
        <v>1</v>
      </c>
      <c r="Z1256" s="119">
        <f t="shared" si="109"/>
        <v>1</v>
      </c>
      <c r="AA1256" s="119">
        <f t="shared" si="109"/>
        <v>1</v>
      </c>
      <c r="AB1256" s="119">
        <f t="shared" si="106"/>
        <v>10</v>
      </c>
    </row>
    <row r="1257" spans="3:28" ht="54.95" customHeight="1" x14ac:dyDescent="0.25">
      <c r="C1257" s="56">
        <v>1253</v>
      </c>
      <c r="D1257" s="94" t="str">
        <f>IF(Lançamentos!G1257="","",Lançamentos!G1257)</f>
        <v/>
      </c>
      <c r="E1257" s="120" t="str">
        <f>IF(D1257="","",Lançamentos!R1257)</f>
        <v/>
      </c>
      <c r="F1257" s="121" t="str">
        <f>IF($D1257="","",Lançamentos!T1257)</f>
        <v/>
      </c>
      <c r="G1257" s="121" t="str">
        <f>IF($D1257="","",Lançamentos!V1257)</f>
        <v/>
      </c>
      <c r="H1257" s="121" t="str">
        <f>IF($D1257="","",Lançamentos!X1257)</f>
        <v/>
      </c>
      <c r="I1257" s="121" t="str">
        <f>IF($D1257="","",Lançamentos!Z1257)</f>
        <v/>
      </c>
      <c r="J1257" s="121" t="str">
        <f>IF($D1257="","",Lançamentos!AB1257)</f>
        <v/>
      </c>
      <c r="K1257" s="121" t="str">
        <f>IF($D1257="","",Lançamentos!AD1257)</f>
        <v/>
      </c>
      <c r="L1257" s="121" t="str">
        <f>IF($D1257="","",Lançamentos!AF1257)</f>
        <v/>
      </c>
      <c r="M1257" s="121" t="str">
        <f>IF($D1257="","",Lançamentos!AH1257)</f>
        <v/>
      </c>
      <c r="N1257" s="121" t="str">
        <f>IF($D1257="","",Lançamentos!AJ1257)</f>
        <v/>
      </c>
      <c r="O1257" s="124" t="str">
        <f t="shared" si="107"/>
        <v/>
      </c>
      <c r="P1257" s="125" t="str">
        <f t="shared" si="108"/>
        <v/>
      </c>
      <c r="R1257" s="119">
        <f t="shared" si="110"/>
        <v>1</v>
      </c>
      <c r="S1257" s="119">
        <f t="shared" si="110"/>
        <v>1</v>
      </c>
      <c r="T1257" s="119">
        <f t="shared" si="110"/>
        <v>1</v>
      </c>
      <c r="U1257" s="119">
        <f t="shared" si="110"/>
        <v>1</v>
      </c>
      <c r="V1257" s="119">
        <f t="shared" si="110"/>
        <v>1</v>
      </c>
      <c r="W1257" s="119">
        <f t="shared" si="109"/>
        <v>1</v>
      </c>
      <c r="X1257" s="119">
        <f t="shared" si="109"/>
        <v>1</v>
      </c>
      <c r="Y1257" s="119">
        <f t="shared" si="109"/>
        <v>1</v>
      </c>
      <c r="Z1257" s="119">
        <f t="shared" si="109"/>
        <v>1</v>
      </c>
      <c r="AA1257" s="119">
        <f t="shared" si="109"/>
        <v>1</v>
      </c>
      <c r="AB1257" s="119">
        <f t="shared" si="106"/>
        <v>10</v>
      </c>
    </row>
    <row r="1258" spans="3:28" ht="54.95" customHeight="1" x14ac:dyDescent="0.25">
      <c r="C1258" s="56">
        <v>1254</v>
      </c>
      <c r="D1258" s="94" t="str">
        <f>IF(Lançamentos!G1258="","",Lançamentos!G1258)</f>
        <v/>
      </c>
      <c r="E1258" s="120" t="str">
        <f>IF(D1258="","",Lançamentos!R1258)</f>
        <v/>
      </c>
      <c r="F1258" s="121" t="str">
        <f>IF($D1258="","",Lançamentos!T1258)</f>
        <v/>
      </c>
      <c r="G1258" s="121" t="str">
        <f>IF($D1258="","",Lançamentos!V1258)</f>
        <v/>
      </c>
      <c r="H1258" s="121" t="str">
        <f>IF($D1258="","",Lançamentos!X1258)</f>
        <v/>
      </c>
      <c r="I1258" s="121" t="str">
        <f>IF($D1258="","",Lançamentos!Z1258)</f>
        <v/>
      </c>
      <c r="J1258" s="121" t="str">
        <f>IF($D1258="","",Lançamentos!AB1258)</f>
        <v/>
      </c>
      <c r="K1258" s="121" t="str">
        <f>IF($D1258="","",Lançamentos!AD1258)</f>
        <v/>
      </c>
      <c r="L1258" s="121" t="str">
        <f>IF($D1258="","",Lançamentos!AF1258)</f>
        <v/>
      </c>
      <c r="M1258" s="121" t="str">
        <f>IF($D1258="","",Lançamentos!AH1258)</f>
        <v/>
      </c>
      <c r="N1258" s="121" t="str">
        <f>IF($D1258="","",Lançamentos!AJ1258)</f>
        <v/>
      </c>
      <c r="O1258" s="124" t="str">
        <f t="shared" si="107"/>
        <v/>
      </c>
      <c r="P1258" s="125" t="str">
        <f t="shared" si="108"/>
        <v/>
      </c>
      <c r="R1258" s="119">
        <f t="shared" si="110"/>
        <v>1</v>
      </c>
      <c r="S1258" s="119">
        <f t="shared" si="110"/>
        <v>1</v>
      </c>
      <c r="T1258" s="119">
        <f t="shared" si="110"/>
        <v>1</v>
      </c>
      <c r="U1258" s="119">
        <f t="shared" si="110"/>
        <v>1</v>
      </c>
      <c r="V1258" s="119">
        <f t="shared" si="110"/>
        <v>1</v>
      </c>
      <c r="W1258" s="119">
        <f t="shared" si="109"/>
        <v>1</v>
      </c>
      <c r="X1258" s="119">
        <f t="shared" si="109"/>
        <v>1</v>
      </c>
      <c r="Y1258" s="119">
        <f t="shared" si="109"/>
        <v>1</v>
      </c>
      <c r="Z1258" s="119">
        <f t="shared" si="109"/>
        <v>1</v>
      </c>
      <c r="AA1258" s="119">
        <f t="shared" si="109"/>
        <v>1</v>
      </c>
      <c r="AB1258" s="119">
        <f t="shared" si="106"/>
        <v>10</v>
      </c>
    </row>
    <row r="1259" spans="3:28" ht="54.95" customHeight="1" x14ac:dyDescent="0.25">
      <c r="C1259" s="56">
        <v>1255</v>
      </c>
      <c r="D1259" s="94" t="str">
        <f>IF(Lançamentos!G1259="","",Lançamentos!G1259)</f>
        <v/>
      </c>
      <c r="E1259" s="120" t="str">
        <f>IF(D1259="","",Lançamentos!R1259)</f>
        <v/>
      </c>
      <c r="F1259" s="121" t="str">
        <f>IF($D1259="","",Lançamentos!T1259)</f>
        <v/>
      </c>
      <c r="G1259" s="121" t="str">
        <f>IF($D1259="","",Lançamentos!V1259)</f>
        <v/>
      </c>
      <c r="H1259" s="121" t="str">
        <f>IF($D1259="","",Lançamentos!X1259)</f>
        <v/>
      </c>
      <c r="I1259" s="121" t="str">
        <f>IF($D1259="","",Lançamentos!Z1259)</f>
        <v/>
      </c>
      <c r="J1259" s="121" t="str">
        <f>IF($D1259="","",Lançamentos!AB1259)</f>
        <v/>
      </c>
      <c r="K1259" s="121" t="str">
        <f>IF($D1259="","",Lançamentos!AD1259)</f>
        <v/>
      </c>
      <c r="L1259" s="121" t="str">
        <f>IF($D1259="","",Lançamentos!AF1259)</f>
        <v/>
      </c>
      <c r="M1259" s="121" t="str">
        <f>IF($D1259="","",Lançamentos!AH1259)</f>
        <v/>
      </c>
      <c r="N1259" s="121" t="str">
        <f>IF($D1259="","",Lançamentos!AJ1259)</f>
        <v/>
      </c>
      <c r="O1259" s="124" t="str">
        <f t="shared" si="107"/>
        <v/>
      </c>
      <c r="P1259" s="125" t="str">
        <f t="shared" si="108"/>
        <v/>
      </c>
      <c r="R1259" s="119">
        <f t="shared" si="110"/>
        <v>1</v>
      </c>
      <c r="S1259" s="119">
        <f t="shared" si="110"/>
        <v>1</v>
      </c>
      <c r="T1259" s="119">
        <f t="shared" si="110"/>
        <v>1</v>
      </c>
      <c r="U1259" s="119">
        <f t="shared" si="110"/>
        <v>1</v>
      </c>
      <c r="V1259" s="119">
        <f t="shared" si="110"/>
        <v>1</v>
      </c>
      <c r="W1259" s="119">
        <f t="shared" si="109"/>
        <v>1</v>
      </c>
      <c r="X1259" s="119">
        <f t="shared" si="109"/>
        <v>1</v>
      </c>
      <c r="Y1259" s="119">
        <f t="shared" si="109"/>
        <v>1</v>
      </c>
      <c r="Z1259" s="119">
        <f t="shared" si="109"/>
        <v>1</v>
      </c>
      <c r="AA1259" s="119">
        <f t="shared" si="109"/>
        <v>1</v>
      </c>
      <c r="AB1259" s="119">
        <f t="shared" si="106"/>
        <v>10</v>
      </c>
    </row>
    <row r="1260" spans="3:28" ht="54.95" customHeight="1" x14ac:dyDescent="0.25">
      <c r="C1260" s="56">
        <v>1256</v>
      </c>
      <c r="D1260" s="94" t="str">
        <f>IF(Lançamentos!G1260="","",Lançamentos!G1260)</f>
        <v/>
      </c>
      <c r="E1260" s="120" t="str">
        <f>IF(D1260="","",Lançamentos!R1260)</f>
        <v/>
      </c>
      <c r="F1260" s="121" t="str">
        <f>IF($D1260="","",Lançamentos!T1260)</f>
        <v/>
      </c>
      <c r="G1260" s="121" t="str">
        <f>IF($D1260="","",Lançamentos!V1260)</f>
        <v/>
      </c>
      <c r="H1260" s="121" t="str">
        <f>IF($D1260="","",Lançamentos!X1260)</f>
        <v/>
      </c>
      <c r="I1260" s="121" t="str">
        <f>IF($D1260="","",Lançamentos!Z1260)</f>
        <v/>
      </c>
      <c r="J1260" s="121" t="str">
        <f>IF($D1260="","",Lançamentos!AB1260)</f>
        <v/>
      </c>
      <c r="K1260" s="121" t="str">
        <f>IF($D1260="","",Lançamentos!AD1260)</f>
        <v/>
      </c>
      <c r="L1260" s="121" t="str">
        <f>IF($D1260="","",Lançamentos!AF1260)</f>
        <v/>
      </c>
      <c r="M1260" s="121" t="str">
        <f>IF($D1260="","",Lançamentos!AH1260)</f>
        <v/>
      </c>
      <c r="N1260" s="121" t="str">
        <f>IF($D1260="","",Lançamentos!AJ1260)</f>
        <v/>
      </c>
      <c r="O1260" s="124" t="str">
        <f t="shared" si="107"/>
        <v/>
      </c>
      <c r="P1260" s="125" t="str">
        <f t="shared" si="108"/>
        <v/>
      </c>
      <c r="R1260" s="119">
        <f t="shared" si="110"/>
        <v>1</v>
      </c>
      <c r="S1260" s="119">
        <f t="shared" si="110"/>
        <v>1</v>
      </c>
      <c r="T1260" s="119">
        <f t="shared" si="110"/>
        <v>1</v>
      </c>
      <c r="U1260" s="119">
        <f t="shared" si="110"/>
        <v>1</v>
      </c>
      <c r="V1260" s="119">
        <f t="shared" si="110"/>
        <v>1</v>
      </c>
      <c r="W1260" s="119">
        <f t="shared" si="109"/>
        <v>1</v>
      </c>
      <c r="X1260" s="119">
        <f t="shared" si="109"/>
        <v>1</v>
      </c>
      <c r="Y1260" s="119">
        <f t="shared" si="109"/>
        <v>1</v>
      </c>
      <c r="Z1260" s="119">
        <f t="shared" si="109"/>
        <v>1</v>
      </c>
      <c r="AA1260" s="119">
        <f t="shared" si="109"/>
        <v>1</v>
      </c>
      <c r="AB1260" s="119">
        <f t="shared" si="106"/>
        <v>10</v>
      </c>
    </row>
    <row r="1261" spans="3:28" ht="54.95" customHeight="1" x14ac:dyDescent="0.25">
      <c r="C1261" s="56">
        <v>1257</v>
      </c>
      <c r="D1261" s="94" t="str">
        <f>IF(Lançamentos!G1261="","",Lançamentos!G1261)</f>
        <v/>
      </c>
      <c r="E1261" s="120" t="str">
        <f>IF(D1261="","",Lançamentos!R1261)</f>
        <v/>
      </c>
      <c r="F1261" s="121" t="str">
        <f>IF($D1261="","",Lançamentos!T1261)</f>
        <v/>
      </c>
      <c r="G1261" s="121" t="str">
        <f>IF($D1261="","",Lançamentos!V1261)</f>
        <v/>
      </c>
      <c r="H1261" s="121" t="str">
        <f>IF($D1261="","",Lançamentos!X1261)</f>
        <v/>
      </c>
      <c r="I1261" s="121" t="str">
        <f>IF($D1261="","",Lançamentos!Z1261)</f>
        <v/>
      </c>
      <c r="J1261" s="121" t="str">
        <f>IF($D1261="","",Lançamentos!AB1261)</f>
        <v/>
      </c>
      <c r="K1261" s="121" t="str">
        <f>IF($D1261="","",Lançamentos!AD1261)</f>
        <v/>
      </c>
      <c r="L1261" s="121" t="str">
        <f>IF($D1261="","",Lançamentos!AF1261)</f>
        <v/>
      </c>
      <c r="M1261" s="121" t="str">
        <f>IF($D1261="","",Lançamentos!AH1261)</f>
        <v/>
      </c>
      <c r="N1261" s="121" t="str">
        <f>IF($D1261="","",Lançamentos!AJ1261)</f>
        <v/>
      </c>
      <c r="O1261" s="124" t="str">
        <f t="shared" si="107"/>
        <v/>
      </c>
      <c r="P1261" s="125" t="str">
        <f t="shared" si="108"/>
        <v/>
      </c>
      <c r="R1261" s="119">
        <f t="shared" si="110"/>
        <v>1</v>
      </c>
      <c r="S1261" s="119">
        <f t="shared" si="110"/>
        <v>1</v>
      </c>
      <c r="T1261" s="119">
        <f t="shared" si="110"/>
        <v>1</v>
      </c>
      <c r="U1261" s="119">
        <f t="shared" si="110"/>
        <v>1</v>
      </c>
      <c r="V1261" s="119">
        <f t="shared" si="110"/>
        <v>1</v>
      </c>
      <c r="W1261" s="119">
        <f t="shared" si="109"/>
        <v>1</v>
      </c>
      <c r="X1261" s="119">
        <f t="shared" si="109"/>
        <v>1</v>
      </c>
      <c r="Y1261" s="119">
        <f t="shared" si="109"/>
        <v>1</v>
      </c>
      <c r="Z1261" s="119">
        <f t="shared" si="109"/>
        <v>1</v>
      </c>
      <c r="AA1261" s="119">
        <f t="shared" si="109"/>
        <v>1</v>
      </c>
      <c r="AB1261" s="119">
        <f t="shared" si="106"/>
        <v>10</v>
      </c>
    </row>
    <row r="1262" spans="3:28" ht="54.95" customHeight="1" x14ac:dyDescent="0.25">
      <c r="C1262" s="56">
        <v>1258</v>
      </c>
      <c r="D1262" s="94" t="str">
        <f>IF(Lançamentos!G1262="","",Lançamentos!G1262)</f>
        <v/>
      </c>
      <c r="E1262" s="120" t="str">
        <f>IF(D1262="","",Lançamentos!R1262)</f>
        <v/>
      </c>
      <c r="F1262" s="121" t="str">
        <f>IF($D1262="","",Lançamentos!T1262)</f>
        <v/>
      </c>
      <c r="G1262" s="121" t="str">
        <f>IF($D1262="","",Lançamentos!V1262)</f>
        <v/>
      </c>
      <c r="H1262" s="121" t="str">
        <f>IF($D1262="","",Lançamentos!X1262)</f>
        <v/>
      </c>
      <c r="I1262" s="121" t="str">
        <f>IF($D1262="","",Lançamentos!Z1262)</f>
        <v/>
      </c>
      <c r="J1262" s="121" t="str">
        <f>IF($D1262="","",Lançamentos!AB1262)</f>
        <v/>
      </c>
      <c r="K1262" s="121" t="str">
        <f>IF($D1262="","",Lançamentos!AD1262)</f>
        <v/>
      </c>
      <c r="L1262" s="121" t="str">
        <f>IF($D1262="","",Lançamentos!AF1262)</f>
        <v/>
      </c>
      <c r="M1262" s="121" t="str">
        <f>IF($D1262="","",Lançamentos!AH1262)</f>
        <v/>
      </c>
      <c r="N1262" s="121" t="str">
        <f>IF($D1262="","",Lançamentos!AJ1262)</f>
        <v/>
      </c>
      <c r="O1262" s="124" t="str">
        <f t="shared" si="107"/>
        <v/>
      </c>
      <c r="P1262" s="125" t="str">
        <f t="shared" si="108"/>
        <v/>
      </c>
      <c r="R1262" s="119">
        <f t="shared" si="110"/>
        <v>1</v>
      </c>
      <c r="S1262" s="119">
        <f t="shared" si="110"/>
        <v>1</v>
      </c>
      <c r="T1262" s="119">
        <f t="shared" si="110"/>
        <v>1</v>
      </c>
      <c r="U1262" s="119">
        <f t="shared" si="110"/>
        <v>1</v>
      </c>
      <c r="V1262" s="119">
        <f t="shared" si="110"/>
        <v>1</v>
      </c>
      <c r="W1262" s="119">
        <f t="shared" si="109"/>
        <v>1</v>
      </c>
      <c r="X1262" s="119">
        <f t="shared" si="109"/>
        <v>1</v>
      </c>
      <c r="Y1262" s="119">
        <f t="shared" si="109"/>
        <v>1</v>
      </c>
      <c r="Z1262" s="119">
        <f t="shared" si="109"/>
        <v>1</v>
      </c>
      <c r="AA1262" s="119">
        <f t="shared" si="109"/>
        <v>1</v>
      </c>
      <c r="AB1262" s="119">
        <f t="shared" si="106"/>
        <v>10</v>
      </c>
    </row>
    <row r="1263" spans="3:28" ht="54.95" customHeight="1" x14ac:dyDescent="0.25">
      <c r="C1263" s="56">
        <v>1259</v>
      </c>
      <c r="D1263" s="94" t="str">
        <f>IF(Lançamentos!G1263="","",Lançamentos!G1263)</f>
        <v/>
      </c>
      <c r="E1263" s="120" t="str">
        <f>IF(D1263="","",Lançamentos!R1263)</f>
        <v/>
      </c>
      <c r="F1263" s="121" t="str">
        <f>IF($D1263="","",Lançamentos!T1263)</f>
        <v/>
      </c>
      <c r="G1263" s="121" t="str">
        <f>IF($D1263="","",Lançamentos!V1263)</f>
        <v/>
      </c>
      <c r="H1263" s="121" t="str">
        <f>IF($D1263="","",Lançamentos!X1263)</f>
        <v/>
      </c>
      <c r="I1263" s="121" t="str">
        <f>IF($D1263="","",Lançamentos!Z1263)</f>
        <v/>
      </c>
      <c r="J1263" s="121" t="str">
        <f>IF($D1263="","",Lançamentos!AB1263)</f>
        <v/>
      </c>
      <c r="K1263" s="121" t="str">
        <f>IF($D1263="","",Lançamentos!AD1263)</f>
        <v/>
      </c>
      <c r="L1263" s="121" t="str">
        <f>IF($D1263="","",Lançamentos!AF1263)</f>
        <v/>
      </c>
      <c r="M1263" s="121" t="str">
        <f>IF($D1263="","",Lançamentos!AH1263)</f>
        <v/>
      </c>
      <c r="N1263" s="121" t="str">
        <f>IF($D1263="","",Lançamentos!AJ1263)</f>
        <v/>
      </c>
      <c r="O1263" s="124" t="str">
        <f t="shared" si="107"/>
        <v/>
      </c>
      <c r="P1263" s="125" t="str">
        <f t="shared" si="108"/>
        <v/>
      </c>
      <c r="R1263" s="119">
        <f t="shared" si="110"/>
        <v>1</v>
      </c>
      <c r="S1263" s="119">
        <f t="shared" si="110"/>
        <v>1</v>
      </c>
      <c r="T1263" s="119">
        <f t="shared" si="110"/>
        <v>1</v>
      </c>
      <c r="U1263" s="119">
        <f t="shared" si="110"/>
        <v>1</v>
      </c>
      <c r="V1263" s="119">
        <f t="shared" si="110"/>
        <v>1</v>
      </c>
      <c r="W1263" s="119">
        <f t="shared" si="109"/>
        <v>1</v>
      </c>
      <c r="X1263" s="119">
        <f t="shared" si="109"/>
        <v>1</v>
      </c>
      <c r="Y1263" s="119">
        <f t="shared" si="109"/>
        <v>1</v>
      </c>
      <c r="Z1263" s="119">
        <f t="shared" si="109"/>
        <v>1</v>
      </c>
      <c r="AA1263" s="119">
        <f t="shared" si="109"/>
        <v>1</v>
      </c>
      <c r="AB1263" s="119">
        <f t="shared" si="106"/>
        <v>10</v>
      </c>
    </row>
    <row r="1264" spans="3:28" ht="54.95" customHeight="1" x14ac:dyDescent="0.25">
      <c r="C1264" s="56">
        <v>1260</v>
      </c>
      <c r="D1264" s="94" t="str">
        <f>IF(Lançamentos!G1264="","",Lançamentos!G1264)</f>
        <v/>
      </c>
      <c r="E1264" s="120" t="str">
        <f>IF(D1264="","",Lançamentos!R1264)</f>
        <v/>
      </c>
      <c r="F1264" s="121" t="str">
        <f>IF($D1264="","",Lançamentos!T1264)</f>
        <v/>
      </c>
      <c r="G1264" s="121" t="str">
        <f>IF($D1264="","",Lançamentos!V1264)</f>
        <v/>
      </c>
      <c r="H1264" s="121" t="str">
        <f>IF($D1264="","",Lançamentos!X1264)</f>
        <v/>
      </c>
      <c r="I1264" s="121" t="str">
        <f>IF($D1264="","",Lançamentos!Z1264)</f>
        <v/>
      </c>
      <c r="J1264" s="121" t="str">
        <f>IF($D1264="","",Lançamentos!AB1264)</f>
        <v/>
      </c>
      <c r="K1264" s="121" t="str">
        <f>IF($D1264="","",Lançamentos!AD1264)</f>
        <v/>
      </c>
      <c r="L1264" s="121" t="str">
        <f>IF($D1264="","",Lançamentos!AF1264)</f>
        <v/>
      </c>
      <c r="M1264" s="121" t="str">
        <f>IF($D1264="","",Lançamentos!AH1264)</f>
        <v/>
      </c>
      <c r="N1264" s="121" t="str">
        <f>IF($D1264="","",Lançamentos!AJ1264)</f>
        <v/>
      </c>
      <c r="O1264" s="124" t="str">
        <f t="shared" si="107"/>
        <v/>
      </c>
      <c r="P1264" s="125" t="str">
        <f t="shared" si="108"/>
        <v/>
      </c>
      <c r="R1264" s="119">
        <f t="shared" si="110"/>
        <v>1</v>
      </c>
      <c r="S1264" s="119">
        <f t="shared" si="110"/>
        <v>1</v>
      </c>
      <c r="T1264" s="119">
        <f t="shared" si="110"/>
        <v>1</v>
      </c>
      <c r="U1264" s="119">
        <f t="shared" si="110"/>
        <v>1</v>
      </c>
      <c r="V1264" s="119">
        <f t="shared" si="110"/>
        <v>1</v>
      </c>
      <c r="W1264" s="119">
        <f t="shared" si="109"/>
        <v>1</v>
      </c>
      <c r="X1264" s="119">
        <f t="shared" si="109"/>
        <v>1</v>
      </c>
      <c r="Y1264" s="119">
        <f t="shared" si="109"/>
        <v>1</v>
      </c>
      <c r="Z1264" s="119">
        <f t="shared" si="109"/>
        <v>1</v>
      </c>
      <c r="AA1264" s="119">
        <f t="shared" si="109"/>
        <v>1</v>
      </c>
      <c r="AB1264" s="119">
        <f t="shared" si="106"/>
        <v>10</v>
      </c>
    </row>
    <row r="1265" spans="3:28" ht="54.95" customHeight="1" x14ac:dyDescent="0.25">
      <c r="C1265" s="56">
        <v>1261</v>
      </c>
      <c r="D1265" s="94" t="str">
        <f>IF(Lançamentos!G1265="","",Lançamentos!G1265)</f>
        <v/>
      </c>
      <c r="E1265" s="120" t="str">
        <f>IF(D1265="","",Lançamentos!R1265)</f>
        <v/>
      </c>
      <c r="F1265" s="121" t="str">
        <f>IF($D1265="","",Lançamentos!T1265)</f>
        <v/>
      </c>
      <c r="G1265" s="121" t="str">
        <f>IF($D1265="","",Lançamentos!V1265)</f>
        <v/>
      </c>
      <c r="H1265" s="121" t="str">
        <f>IF($D1265="","",Lançamentos!X1265)</f>
        <v/>
      </c>
      <c r="I1265" s="121" t="str">
        <f>IF($D1265="","",Lançamentos!Z1265)</f>
        <v/>
      </c>
      <c r="J1265" s="121" t="str">
        <f>IF($D1265="","",Lançamentos!AB1265)</f>
        <v/>
      </c>
      <c r="K1265" s="121" t="str">
        <f>IF($D1265="","",Lançamentos!AD1265)</f>
        <v/>
      </c>
      <c r="L1265" s="121" t="str">
        <f>IF($D1265="","",Lançamentos!AF1265)</f>
        <v/>
      </c>
      <c r="M1265" s="121" t="str">
        <f>IF($D1265="","",Lançamentos!AH1265)</f>
        <v/>
      </c>
      <c r="N1265" s="121" t="str">
        <f>IF($D1265="","",Lançamentos!AJ1265)</f>
        <v/>
      </c>
      <c r="O1265" s="124" t="str">
        <f t="shared" si="107"/>
        <v/>
      </c>
      <c r="P1265" s="125" t="str">
        <f t="shared" si="108"/>
        <v/>
      </c>
      <c r="R1265" s="119">
        <f t="shared" si="110"/>
        <v>1</v>
      </c>
      <c r="S1265" s="119">
        <f t="shared" si="110"/>
        <v>1</v>
      </c>
      <c r="T1265" s="119">
        <f t="shared" si="110"/>
        <v>1</v>
      </c>
      <c r="U1265" s="119">
        <f t="shared" si="110"/>
        <v>1</v>
      </c>
      <c r="V1265" s="119">
        <f t="shared" si="110"/>
        <v>1</v>
      </c>
      <c r="W1265" s="119">
        <f t="shared" si="109"/>
        <v>1</v>
      </c>
      <c r="X1265" s="119">
        <f t="shared" si="109"/>
        <v>1</v>
      </c>
      <c r="Y1265" s="119">
        <f t="shared" si="109"/>
        <v>1</v>
      </c>
      <c r="Z1265" s="119">
        <f t="shared" si="109"/>
        <v>1</v>
      </c>
      <c r="AA1265" s="119">
        <f t="shared" si="109"/>
        <v>1</v>
      </c>
      <c r="AB1265" s="119">
        <f t="shared" si="106"/>
        <v>10</v>
      </c>
    </row>
    <row r="1266" spans="3:28" ht="54.95" customHeight="1" x14ac:dyDescent="0.25">
      <c r="C1266" s="56">
        <v>1262</v>
      </c>
      <c r="D1266" s="94" t="str">
        <f>IF(Lançamentos!G1266="","",Lançamentos!G1266)</f>
        <v/>
      </c>
      <c r="E1266" s="120" t="str">
        <f>IF(D1266="","",Lançamentos!R1266)</f>
        <v/>
      </c>
      <c r="F1266" s="121" t="str">
        <f>IF($D1266="","",Lançamentos!T1266)</f>
        <v/>
      </c>
      <c r="G1266" s="121" t="str">
        <f>IF($D1266="","",Lançamentos!V1266)</f>
        <v/>
      </c>
      <c r="H1266" s="121" t="str">
        <f>IF($D1266="","",Lançamentos!X1266)</f>
        <v/>
      </c>
      <c r="I1266" s="121" t="str">
        <f>IF($D1266="","",Lançamentos!Z1266)</f>
        <v/>
      </c>
      <c r="J1266" s="121" t="str">
        <f>IF($D1266="","",Lançamentos!AB1266)</f>
        <v/>
      </c>
      <c r="K1266" s="121" t="str">
        <f>IF($D1266="","",Lançamentos!AD1266)</f>
        <v/>
      </c>
      <c r="L1266" s="121" t="str">
        <f>IF($D1266="","",Lançamentos!AF1266)</f>
        <v/>
      </c>
      <c r="M1266" s="121" t="str">
        <f>IF($D1266="","",Lançamentos!AH1266)</f>
        <v/>
      </c>
      <c r="N1266" s="121" t="str">
        <f>IF($D1266="","",Lançamentos!AJ1266)</f>
        <v/>
      </c>
      <c r="O1266" s="124" t="str">
        <f t="shared" si="107"/>
        <v/>
      </c>
      <c r="P1266" s="125" t="str">
        <f t="shared" si="108"/>
        <v/>
      </c>
      <c r="R1266" s="119">
        <f t="shared" si="110"/>
        <v>1</v>
      </c>
      <c r="S1266" s="119">
        <f t="shared" si="110"/>
        <v>1</v>
      </c>
      <c r="T1266" s="119">
        <f t="shared" si="110"/>
        <v>1</v>
      </c>
      <c r="U1266" s="119">
        <f t="shared" si="110"/>
        <v>1</v>
      </c>
      <c r="V1266" s="119">
        <f t="shared" si="110"/>
        <v>1</v>
      </c>
      <c r="W1266" s="119">
        <f t="shared" si="109"/>
        <v>1</v>
      </c>
      <c r="X1266" s="119">
        <f t="shared" si="109"/>
        <v>1</v>
      </c>
      <c r="Y1266" s="119">
        <f t="shared" si="109"/>
        <v>1</v>
      </c>
      <c r="Z1266" s="119">
        <f t="shared" si="109"/>
        <v>1</v>
      </c>
      <c r="AA1266" s="119">
        <f t="shared" si="109"/>
        <v>1</v>
      </c>
      <c r="AB1266" s="119">
        <f t="shared" si="106"/>
        <v>10</v>
      </c>
    </row>
    <row r="1267" spans="3:28" ht="54.95" customHeight="1" x14ac:dyDescent="0.25">
      <c r="C1267" s="56">
        <v>1263</v>
      </c>
      <c r="D1267" s="94" t="str">
        <f>IF(Lançamentos!G1267="","",Lançamentos!G1267)</f>
        <v/>
      </c>
      <c r="E1267" s="120" t="str">
        <f>IF(D1267="","",Lançamentos!R1267)</f>
        <v/>
      </c>
      <c r="F1267" s="121" t="str">
        <f>IF($D1267="","",Lançamentos!T1267)</f>
        <v/>
      </c>
      <c r="G1267" s="121" t="str">
        <f>IF($D1267="","",Lançamentos!V1267)</f>
        <v/>
      </c>
      <c r="H1267" s="121" t="str">
        <f>IF($D1267="","",Lançamentos!X1267)</f>
        <v/>
      </c>
      <c r="I1267" s="121" t="str">
        <f>IF($D1267="","",Lançamentos!Z1267)</f>
        <v/>
      </c>
      <c r="J1267" s="121" t="str">
        <f>IF($D1267="","",Lançamentos!AB1267)</f>
        <v/>
      </c>
      <c r="K1267" s="121" t="str">
        <f>IF($D1267="","",Lançamentos!AD1267)</f>
        <v/>
      </c>
      <c r="L1267" s="121" t="str">
        <f>IF($D1267="","",Lançamentos!AF1267)</f>
        <v/>
      </c>
      <c r="M1267" s="121" t="str">
        <f>IF($D1267="","",Lançamentos!AH1267)</f>
        <v/>
      </c>
      <c r="N1267" s="121" t="str">
        <f>IF($D1267="","",Lançamentos!AJ1267)</f>
        <v/>
      </c>
      <c r="O1267" s="124" t="str">
        <f t="shared" si="107"/>
        <v/>
      </c>
      <c r="P1267" s="125" t="str">
        <f t="shared" si="108"/>
        <v/>
      </c>
      <c r="R1267" s="119">
        <f t="shared" si="110"/>
        <v>1</v>
      </c>
      <c r="S1267" s="119">
        <f t="shared" si="110"/>
        <v>1</v>
      </c>
      <c r="T1267" s="119">
        <f t="shared" si="110"/>
        <v>1</v>
      </c>
      <c r="U1267" s="119">
        <f t="shared" si="110"/>
        <v>1</v>
      </c>
      <c r="V1267" s="119">
        <f t="shared" si="110"/>
        <v>1</v>
      </c>
      <c r="W1267" s="119">
        <f t="shared" si="109"/>
        <v>1</v>
      </c>
      <c r="X1267" s="119">
        <f t="shared" si="109"/>
        <v>1</v>
      </c>
      <c r="Y1267" s="119">
        <f t="shared" si="109"/>
        <v>1</v>
      </c>
      <c r="Z1267" s="119">
        <f t="shared" si="109"/>
        <v>1</v>
      </c>
      <c r="AA1267" s="119">
        <f t="shared" si="109"/>
        <v>1</v>
      </c>
      <c r="AB1267" s="119">
        <f t="shared" si="106"/>
        <v>10</v>
      </c>
    </row>
    <row r="1268" spans="3:28" ht="54.95" customHeight="1" x14ac:dyDescent="0.25">
      <c r="C1268" s="56">
        <v>1264</v>
      </c>
      <c r="D1268" s="94" t="str">
        <f>IF(Lançamentos!G1268="","",Lançamentos!G1268)</f>
        <v/>
      </c>
      <c r="E1268" s="120" t="str">
        <f>IF(D1268="","",Lançamentos!R1268)</f>
        <v/>
      </c>
      <c r="F1268" s="121" t="str">
        <f>IF($D1268="","",Lançamentos!T1268)</f>
        <v/>
      </c>
      <c r="G1268" s="121" t="str">
        <f>IF($D1268="","",Lançamentos!V1268)</f>
        <v/>
      </c>
      <c r="H1268" s="121" t="str">
        <f>IF($D1268="","",Lançamentos!X1268)</f>
        <v/>
      </c>
      <c r="I1268" s="121" t="str">
        <f>IF($D1268="","",Lançamentos!Z1268)</f>
        <v/>
      </c>
      <c r="J1268" s="121" t="str">
        <f>IF($D1268="","",Lançamentos!AB1268)</f>
        <v/>
      </c>
      <c r="K1268" s="121" t="str">
        <f>IF($D1268="","",Lançamentos!AD1268)</f>
        <v/>
      </c>
      <c r="L1268" s="121" t="str">
        <f>IF($D1268="","",Lançamentos!AF1268)</f>
        <v/>
      </c>
      <c r="M1268" s="121" t="str">
        <f>IF($D1268="","",Lançamentos!AH1268)</f>
        <v/>
      </c>
      <c r="N1268" s="121" t="str">
        <f>IF($D1268="","",Lançamentos!AJ1268)</f>
        <v/>
      </c>
      <c r="O1268" s="124" t="str">
        <f t="shared" si="107"/>
        <v/>
      </c>
      <c r="P1268" s="125" t="str">
        <f t="shared" si="108"/>
        <v/>
      </c>
      <c r="R1268" s="119">
        <f t="shared" si="110"/>
        <v>1</v>
      </c>
      <c r="S1268" s="119">
        <f t="shared" si="110"/>
        <v>1</v>
      </c>
      <c r="T1268" s="119">
        <f t="shared" si="110"/>
        <v>1</v>
      </c>
      <c r="U1268" s="119">
        <f t="shared" si="110"/>
        <v>1</v>
      </c>
      <c r="V1268" s="119">
        <f t="shared" si="110"/>
        <v>1</v>
      </c>
      <c r="W1268" s="119">
        <f t="shared" si="109"/>
        <v>1</v>
      </c>
      <c r="X1268" s="119">
        <f t="shared" si="109"/>
        <v>1</v>
      </c>
      <c r="Y1268" s="119">
        <f t="shared" si="109"/>
        <v>1</v>
      </c>
      <c r="Z1268" s="119">
        <f t="shared" si="109"/>
        <v>1</v>
      </c>
      <c r="AA1268" s="119">
        <f t="shared" si="109"/>
        <v>1</v>
      </c>
      <c r="AB1268" s="119">
        <f t="shared" si="106"/>
        <v>10</v>
      </c>
    </row>
    <row r="1269" spans="3:28" ht="54.95" customHeight="1" x14ac:dyDescent="0.25">
      <c r="C1269" s="56">
        <v>1265</v>
      </c>
      <c r="D1269" s="94" t="str">
        <f>IF(Lançamentos!G1269="","",Lançamentos!G1269)</f>
        <v/>
      </c>
      <c r="E1269" s="120" t="str">
        <f>IF(D1269="","",Lançamentos!R1269)</f>
        <v/>
      </c>
      <c r="F1269" s="121" t="str">
        <f>IF($D1269="","",Lançamentos!T1269)</f>
        <v/>
      </c>
      <c r="G1269" s="121" t="str">
        <f>IF($D1269="","",Lançamentos!V1269)</f>
        <v/>
      </c>
      <c r="H1269" s="121" t="str">
        <f>IF($D1269="","",Lançamentos!X1269)</f>
        <v/>
      </c>
      <c r="I1269" s="121" t="str">
        <f>IF($D1269="","",Lançamentos!Z1269)</f>
        <v/>
      </c>
      <c r="J1269" s="121" t="str">
        <f>IF($D1269="","",Lançamentos!AB1269)</f>
        <v/>
      </c>
      <c r="K1269" s="121" t="str">
        <f>IF($D1269="","",Lançamentos!AD1269)</f>
        <v/>
      </c>
      <c r="L1269" s="121" t="str">
        <f>IF($D1269="","",Lançamentos!AF1269)</f>
        <v/>
      </c>
      <c r="M1269" s="121" t="str">
        <f>IF($D1269="","",Lançamentos!AH1269)</f>
        <v/>
      </c>
      <c r="N1269" s="121" t="str">
        <f>IF($D1269="","",Lançamentos!AJ1269)</f>
        <v/>
      </c>
      <c r="O1269" s="124" t="str">
        <f t="shared" si="107"/>
        <v/>
      </c>
      <c r="P1269" s="125" t="str">
        <f t="shared" si="108"/>
        <v/>
      </c>
      <c r="R1269" s="119">
        <f t="shared" si="110"/>
        <v>1</v>
      </c>
      <c r="S1269" s="119">
        <f t="shared" si="110"/>
        <v>1</v>
      </c>
      <c r="T1269" s="119">
        <f t="shared" si="110"/>
        <v>1</v>
      </c>
      <c r="U1269" s="119">
        <f t="shared" si="110"/>
        <v>1</v>
      </c>
      <c r="V1269" s="119">
        <f t="shared" si="110"/>
        <v>1</v>
      </c>
      <c r="W1269" s="119">
        <f t="shared" si="109"/>
        <v>1</v>
      </c>
      <c r="X1269" s="119">
        <f t="shared" si="109"/>
        <v>1</v>
      </c>
      <c r="Y1269" s="119">
        <f t="shared" si="109"/>
        <v>1</v>
      </c>
      <c r="Z1269" s="119">
        <f t="shared" si="109"/>
        <v>1</v>
      </c>
      <c r="AA1269" s="119">
        <f t="shared" si="109"/>
        <v>1</v>
      </c>
      <c r="AB1269" s="119">
        <f t="shared" si="106"/>
        <v>10</v>
      </c>
    </row>
    <row r="1270" spans="3:28" ht="54.95" customHeight="1" x14ac:dyDescent="0.25">
      <c r="C1270" s="56">
        <v>1266</v>
      </c>
      <c r="D1270" s="94" t="str">
        <f>IF(Lançamentos!G1270="","",Lançamentos!G1270)</f>
        <v/>
      </c>
      <c r="E1270" s="120" t="str">
        <f>IF(D1270="","",Lançamentos!R1270)</f>
        <v/>
      </c>
      <c r="F1270" s="121" t="str">
        <f>IF($D1270="","",Lançamentos!T1270)</f>
        <v/>
      </c>
      <c r="G1270" s="121" t="str">
        <f>IF($D1270="","",Lançamentos!V1270)</f>
        <v/>
      </c>
      <c r="H1270" s="121" t="str">
        <f>IF($D1270="","",Lançamentos!X1270)</f>
        <v/>
      </c>
      <c r="I1270" s="121" t="str">
        <f>IF($D1270="","",Lançamentos!Z1270)</f>
        <v/>
      </c>
      <c r="J1270" s="121" t="str">
        <f>IF($D1270="","",Lançamentos!AB1270)</f>
        <v/>
      </c>
      <c r="K1270" s="121" t="str">
        <f>IF($D1270="","",Lançamentos!AD1270)</f>
        <v/>
      </c>
      <c r="L1270" s="121" t="str">
        <f>IF($D1270="","",Lançamentos!AF1270)</f>
        <v/>
      </c>
      <c r="M1270" s="121" t="str">
        <f>IF($D1270="","",Lançamentos!AH1270)</f>
        <v/>
      </c>
      <c r="N1270" s="121" t="str">
        <f>IF($D1270="","",Lançamentos!AJ1270)</f>
        <v/>
      </c>
      <c r="O1270" s="124" t="str">
        <f t="shared" si="107"/>
        <v/>
      </c>
      <c r="P1270" s="125" t="str">
        <f t="shared" si="108"/>
        <v/>
      </c>
      <c r="R1270" s="119">
        <f t="shared" si="110"/>
        <v>1</v>
      </c>
      <c r="S1270" s="119">
        <f t="shared" si="110"/>
        <v>1</v>
      </c>
      <c r="T1270" s="119">
        <f t="shared" si="110"/>
        <v>1</v>
      </c>
      <c r="U1270" s="119">
        <f t="shared" si="110"/>
        <v>1</v>
      </c>
      <c r="V1270" s="119">
        <f t="shared" si="110"/>
        <v>1</v>
      </c>
      <c r="W1270" s="119">
        <f t="shared" si="109"/>
        <v>1</v>
      </c>
      <c r="X1270" s="119">
        <f t="shared" si="109"/>
        <v>1</v>
      </c>
      <c r="Y1270" s="119">
        <f t="shared" si="109"/>
        <v>1</v>
      </c>
      <c r="Z1270" s="119">
        <f t="shared" si="109"/>
        <v>1</v>
      </c>
      <c r="AA1270" s="119">
        <f t="shared" si="109"/>
        <v>1</v>
      </c>
      <c r="AB1270" s="119">
        <f t="shared" si="106"/>
        <v>10</v>
      </c>
    </row>
    <row r="1271" spans="3:28" ht="54.95" customHeight="1" x14ac:dyDescent="0.25">
      <c r="C1271" s="56">
        <v>1267</v>
      </c>
      <c r="D1271" s="94" t="str">
        <f>IF(Lançamentos!G1271="","",Lançamentos!G1271)</f>
        <v/>
      </c>
      <c r="E1271" s="120" t="str">
        <f>IF(D1271="","",Lançamentos!R1271)</f>
        <v/>
      </c>
      <c r="F1271" s="121" t="str">
        <f>IF($D1271="","",Lançamentos!T1271)</f>
        <v/>
      </c>
      <c r="G1271" s="121" t="str">
        <f>IF($D1271="","",Lançamentos!V1271)</f>
        <v/>
      </c>
      <c r="H1271" s="121" t="str">
        <f>IF($D1271="","",Lançamentos!X1271)</f>
        <v/>
      </c>
      <c r="I1271" s="121" t="str">
        <f>IF($D1271="","",Lançamentos!Z1271)</f>
        <v/>
      </c>
      <c r="J1271" s="121" t="str">
        <f>IF($D1271="","",Lançamentos!AB1271)</f>
        <v/>
      </c>
      <c r="K1271" s="121" t="str">
        <f>IF($D1271="","",Lançamentos!AD1271)</f>
        <v/>
      </c>
      <c r="L1271" s="121" t="str">
        <f>IF($D1271="","",Lançamentos!AF1271)</f>
        <v/>
      </c>
      <c r="M1271" s="121" t="str">
        <f>IF($D1271="","",Lançamentos!AH1271)</f>
        <v/>
      </c>
      <c r="N1271" s="121" t="str">
        <f>IF($D1271="","",Lançamentos!AJ1271)</f>
        <v/>
      </c>
      <c r="O1271" s="124" t="str">
        <f t="shared" si="107"/>
        <v/>
      </c>
      <c r="P1271" s="125" t="str">
        <f t="shared" si="108"/>
        <v/>
      </c>
      <c r="R1271" s="119">
        <f t="shared" si="110"/>
        <v>1</v>
      </c>
      <c r="S1271" s="119">
        <f t="shared" si="110"/>
        <v>1</v>
      </c>
      <c r="T1271" s="119">
        <f t="shared" si="110"/>
        <v>1</v>
      </c>
      <c r="U1271" s="119">
        <f t="shared" si="110"/>
        <v>1</v>
      </c>
      <c r="V1271" s="119">
        <f t="shared" si="110"/>
        <v>1</v>
      </c>
      <c r="W1271" s="119">
        <f t="shared" si="109"/>
        <v>1</v>
      </c>
      <c r="X1271" s="119">
        <f t="shared" si="109"/>
        <v>1</v>
      </c>
      <c r="Y1271" s="119">
        <f t="shared" si="109"/>
        <v>1</v>
      </c>
      <c r="Z1271" s="119">
        <f t="shared" si="109"/>
        <v>1</v>
      </c>
      <c r="AA1271" s="119">
        <f t="shared" si="109"/>
        <v>1</v>
      </c>
      <c r="AB1271" s="119">
        <f t="shared" si="106"/>
        <v>10</v>
      </c>
    </row>
    <row r="1272" spans="3:28" ht="54.95" customHeight="1" x14ac:dyDescent="0.25">
      <c r="C1272" s="56">
        <v>1268</v>
      </c>
      <c r="D1272" s="94" t="str">
        <f>IF(Lançamentos!G1272="","",Lançamentos!G1272)</f>
        <v/>
      </c>
      <c r="E1272" s="120" t="str">
        <f>IF(D1272="","",Lançamentos!R1272)</f>
        <v/>
      </c>
      <c r="F1272" s="121" t="str">
        <f>IF($D1272="","",Lançamentos!T1272)</f>
        <v/>
      </c>
      <c r="G1272" s="121" t="str">
        <f>IF($D1272="","",Lançamentos!V1272)</f>
        <v/>
      </c>
      <c r="H1272" s="121" t="str">
        <f>IF($D1272="","",Lançamentos!X1272)</f>
        <v/>
      </c>
      <c r="I1272" s="121" t="str">
        <f>IF($D1272="","",Lançamentos!Z1272)</f>
        <v/>
      </c>
      <c r="J1272" s="121" t="str">
        <f>IF($D1272="","",Lançamentos!AB1272)</f>
        <v/>
      </c>
      <c r="K1272" s="121" t="str">
        <f>IF($D1272="","",Lançamentos!AD1272)</f>
        <v/>
      </c>
      <c r="L1272" s="121" t="str">
        <f>IF($D1272="","",Lançamentos!AF1272)</f>
        <v/>
      </c>
      <c r="M1272" s="121" t="str">
        <f>IF($D1272="","",Lançamentos!AH1272)</f>
        <v/>
      </c>
      <c r="N1272" s="121" t="str">
        <f>IF($D1272="","",Lançamentos!AJ1272)</f>
        <v/>
      </c>
      <c r="O1272" s="124" t="str">
        <f t="shared" si="107"/>
        <v/>
      </c>
      <c r="P1272" s="125" t="str">
        <f t="shared" si="108"/>
        <v/>
      </c>
      <c r="R1272" s="119">
        <f t="shared" si="110"/>
        <v>1</v>
      </c>
      <c r="S1272" s="119">
        <f t="shared" si="110"/>
        <v>1</v>
      </c>
      <c r="T1272" s="119">
        <f t="shared" si="110"/>
        <v>1</v>
      </c>
      <c r="U1272" s="119">
        <f t="shared" si="110"/>
        <v>1</v>
      </c>
      <c r="V1272" s="119">
        <f t="shared" si="110"/>
        <v>1</v>
      </c>
      <c r="W1272" s="119">
        <f t="shared" si="109"/>
        <v>1</v>
      </c>
      <c r="X1272" s="119">
        <f t="shared" si="109"/>
        <v>1</v>
      </c>
      <c r="Y1272" s="119">
        <f t="shared" si="109"/>
        <v>1</v>
      </c>
      <c r="Z1272" s="119">
        <f t="shared" si="109"/>
        <v>1</v>
      </c>
      <c r="AA1272" s="119">
        <f t="shared" si="109"/>
        <v>1</v>
      </c>
      <c r="AB1272" s="119">
        <f t="shared" si="106"/>
        <v>10</v>
      </c>
    </row>
    <row r="1273" spans="3:28" ht="54.95" customHeight="1" x14ac:dyDescent="0.25">
      <c r="C1273" s="56">
        <v>1269</v>
      </c>
      <c r="D1273" s="94" t="str">
        <f>IF(Lançamentos!G1273="","",Lançamentos!G1273)</f>
        <v/>
      </c>
      <c r="E1273" s="120" t="str">
        <f>IF(D1273="","",Lançamentos!R1273)</f>
        <v/>
      </c>
      <c r="F1273" s="121" t="str">
        <f>IF($D1273="","",Lançamentos!T1273)</f>
        <v/>
      </c>
      <c r="G1273" s="121" t="str">
        <f>IF($D1273="","",Lançamentos!V1273)</f>
        <v/>
      </c>
      <c r="H1273" s="121" t="str">
        <f>IF($D1273="","",Lançamentos!X1273)</f>
        <v/>
      </c>
      <c r="I1273" s="121" t="str">
        <f>IF($D1273="","",Lançamentos!Z1273)</f>
        <v/>
      </c>
      <c r="J1273" s="121" t="str">
        <f>IF($D1273="","",Lançamentos!AB1273)</f>
        <v/>
      </c>
      <c r="K1273" s="121" t="str">
        <f>IF($D1273="","",Lançamentos!AD1273)</f>
        <v/>
      </c>
      <c r="L1273" s="121" t="str">
        <f>IF($D1273="","",Lançamentos!AF1273)</f>
        <v/>
      </c>
      <c r="M1273" s="121" t="str">
        <f>IF($D1273="","",Lançamentos!AH1273)</f>
        <v/>
      </c>
      <c r="N1273" s="121" t="str">
        <f>IF($D1273="","",Lançamentos!AJ1273)</f>
        <v/>
      </c>
      <c r="O1273" s="124" t="str">
        <f t="shared" si="107"/>
        <v/>
      </c>
      <c r="P1273" s="125" t="str">
        <f t="shared" si="108"/>
        <v/>
      </c>
      <c r="R1273" s="119">
        <f t="shared" si="110"/>
        <v>1</v>
      </c>
      <c r="S1273" s="119">
        <f t="shared" si="110"/>
        <v>1</v>
      </c>
      <c r="T1273" s="119">
        <f t="shared" si="110"/>
        <v>1</v>
      </c>
      <c r="U1273" s="119">
        <f t="shared" si="110"/>
        <v>1</v>
      </c>
      <c r="V1273" s="119">
        <f t="shared" si="110"/>
        <v>1</v>
      </c>
      <c r="W1273" s="119">
        <f t="shared" si="109"/>
        <v>1</v>
      </c>
      <c r="X1273" s="119">
        <f t="shared" si="109"/>
        <v>1</v>
      </c>
      <c r="Y1273" s="119">
        <f t="shared" si="109"/>
        <v>1</v>
      </c>
      <c r="Z1273" s="119">
        <f t="shared" si="109"/>
        <v>1</v>
      </c>
      <c r="AA1273" s="119">
        <f t="shared" si="109"/>
        <v>1</v>
      </c>
      <c r="AB1273" s="119">
        <f t="shared" si="106"/>
        <v>10</v>
      </c>
    </row>
    <row r="1274" spans="3:28" ht="54.95" customHeight="1" x14ac:dyDescent="0.25">
      <c r="C1274" s="56">
        <v>1270</v>
      </c>
      <c r="D1274" s="94" t="str">
        <f>IF(Lançamentos!G1274="","",Lançamentos!G1274)</f>
        <v/>
      </c>
      <c r="E1274" s="120" t="str">
        <f>IF(D1274="","",Lançamentos!R1274)</f>
        <v/>
      </c>
      <c r="F1274" s="121" t="str">
        <f>IF($D1274="","",Lançamentos!T1274)</f>
        <v/>
      </c>
      <c r="G1274" s="121" t="str">
        <f>IF($D1274="","",Lançamentos!V1274)</f>
        <v/>
      </c>
      <c r="H1274" s="121" t="str">
        <f>IF($D1274="","",Lançamentos!X1274)</f>
        <v/>
      </c>
      <c r="I1274" s="121" t="str">
        <f>IF($D1274="","",Lançamentos!Z1274)</f>
        <v/>
      </c>
      <c r="J1274" s="121" t="str">
        <f>IF($D1274="","",Lançamentos!AB1274)</f>
        <v/>
      </c>
      <c r="K1274" s="121" t="str">
        <f>IF($D1274="","",Lançamentos!AD1274)</f>
        <v/>
      </c>
      <c r="L1274" s="121" t="str">
        <f>IF($D1274="","",Lançamentos!AF1274)</f>
        <v/>
      </c>
      <c r="M1274" s="121" t="str">
        <f>IF($D1274="","",Lançamentos!AH1274)</f>
        <v/>
      </c>
      <c r="N1274" s="121" t="str">
        <f>IF($D1274="","",Lançamentos!AJ1274)</f>
        <v/>
      </c>
      <c r="O1274" s="124" t="str">
        <f t="shared" si="107"/>
        <v/>
      </c>
      <c r="P1274" s="125" t="str">
        <f t="shared" si="108"/>
        <v/>
      </c>
      <c r="R1274" s="119">
        <f t="shared" si="110"/>
        <v>1</v>
      </c>
      <c r="S1274" s="119">
        <f t="shared" si="110"/>
        <v>1</v>
      </c>
      <c r="T1274" s="119">
        <f t="shared" si="110"/>
        <v>1</v>
      </c>
      <c r="U1274" s="119">
        <f t="shared" si="110"/>
        <v>1</v>
      </c>
      <c r="V1274" s="119">
        <f t="shared" si="110"/>
        <v>1</v>
      </c>
      <c r="W1274" s="119">
        <f t="shared" si="109"/>
        <v>1</v>
      </c>
      <c r="X1274" s="119">
        <f t="shared" si="109"/>
        <v>1</v>
      </c>
      <c r="Y1274" s="119">
        <f t="shared" si="109"/>
        <v>1</v>
      </c>
      <c r="Z1274" s="119">
        <f t="shared" si="109"/>
        <v>1</v>
      </c>
      <c r="AA1274" s="119">
        <f t="shared" si="109"/>
        <v>1</v>
      </c>
      <c r="AB1274" s="119">
        <f t="shared" si="106"/>
        <v>10</v>
      </c>
    </row>
    <row r="1275" spans="3:28" ht="54.95" customHeight="1" x14ac:dyDescent="0.25">
      <c r="C1275" s="56">
        <v>1271</v>
      </c>
      <c r="D1275" s="94" t="str">
        <f>IF(Lançamentos!G1275="","",Lançamentos!G1275)</f>
        <v/>
      </c>
      <c r="E1275" s="120" t="str">
        <f>IF(D1275="","",Lançamentos!R1275)</f>
        <v/>
      </c>
      <c r="F1275" s="121" t="str">
        <f>IF($D1275="","",Lançamentos!T1275)</f>
        <v/>
      </c>
      <c r="G1275" s="121" t="str">
        <f>IF($D1275="","",Lançamentos!V1275)</f>
        <v/>
      </c>
      <c r="H1275" s="121" t="str">
        <f>IF($D1275="","",Lançamentos!X1275)</f>
        <v/>
      </c>
      <c r="I1275" s="121" t="str">
        <f>IF($D1275="","",Lançamentos!Z1275)</f>
        <v/>
      </c>
      <c r="J1275" s="121" t="str">
        <f>IF($D1275="","",Lançamentos!AB1275)</f>
        <v/>
      </c>
      <c r="K1275" s="121" t="str">
        <f>IF($D1275="","",Lançamentos!AD1275)</f>
        <v/>
      </c>
      <c r="L1275" s="121" t="str">
        <f>IF($D1275="","",Lançamentos!AF1275)</f>
        <v/>
      </c>
      <c r="M1275" s="121" t="str">
        <f>IF($D1275="","",Lançamentos!AH1275)</f>
        <v/>
      </c>
      <c r="N1275" s="121" t="str">
        <f>IF($D1275="","",Lançamentos!AJ1275)</f>
        <v/>
      </c>
      <c r="O1275" s="124" t="str">
        <f t="shared" si="107"/>
        <v/>
      </c>
      <c r="P1275" s="125" t="str">
        <f t="shared" si="108"/>
        <v/>
      </c>
      <c r="R1275" s="119">
        <f t="shared" si="110"/>
        <v>1</v>
      </c>
      <c r="S1275" s="119">
        <f t="shared" si="110"/>
        <v>1</v>
      </c>
      <c r="T1275" s="119">
        <f t="shared" si="110"/>
        <v>1</v>
      </c>
      <c r="U1275" s="119">
        <f t="shared" si="110"/>
        <v>1</v>
      </c>
      <c r="V1275" s="119">
        <f t="shared" si="110"/>
        <v>1</v>
      </c>
      <c r="W1275" s="119">
        <f t="shared" si="109"/>
        <v>1</v>
      </c>
      <c r="X1275" s="119">
        <f t="shared" si="109"/>
        <v>1</v>
      </c>
      <c r="Y1275" s="119">
        <f t="shared" si="109"/>
        <v>1</v>
      </c>
      <c r="Z1275" s="119">
        <f t="shared" si="109"/>
        <v>1</v>
      </c>
      <c r="AA1275" s="119">
        <f t="shared" si="109"/>
        <v>1</v>
      </c>
      <c r="AB1275" s="119">
        <f t="shared" si="106"/>
        <v>10</v>
      </c>
    </row>
    <row r="1276" spans="3:28" ht="54.95" customHeight="1" x14ac:dyDescent="0.25">
      <c r="C1276" s="56">
        <v>1272</v>
      </c>
      <c r="D1276" s="94" t="str">
        <f>IF(Lançamentos!G1276="","",Lançamentos!G1276)</f>
        <v/>
      </c>
      <c r="E1276" s="120" t="str">
        <f>IF(D1276="","",Lançamentos!R1276)</f>
        <v/>
      </c>
      <c r="F1276" s="121" t="str">
        <f>IF($D1276="","",Lançamentos!T1276)</f>
        <v/>
      </c>
      <c r="G1276" s="121" t="str">
        <f>IF($D1276="","",Lançamentos!V1276)</f>
        <v/>
      </c>
      <c r="H1276" s="121" t="str">
        <f>IF($D1276="","",Lançamentos!X1276)</f>
        <v/>
      </c>
      <c r="I1276" s="121" t="str">
        <f>IF($D1276="","",Lançamentos!Z1276)</f>
        <v/>
      </c>
      <c r="J1276" s="121" t="str">
        <f>IF($D1276="","",Lançamentos!AB1276)</f>
        <v/>
      </c>
      <c r="K1276" s="121" t="str">
        <f>IF($D1276="","",Lançamentos!AD1276)</f>
        <v/>
      </c>
      <c r="L1276" s="121" t="str">
        <f>IF($D1276="","",Lançamentos!AF1276)</f>
        <v/>
      </c>
      <c r="M1276" s="121" t="str">
        <f>IF($D1276="","",Lançamentos!AH1276)</f>
        <v/>
      </c>
      <c r="N1276" s="121" t="str">
        <f>IF($D1276="","",Lançamentos!AJ1276)</f>
        <v/>
      </c>
      <c r="O1276" s="124" t="str">
        <f t="shared" si="107"/>
        <v/>
      </c>
      <c r="P1276" s="125" t="str">
        <f t="shared" si="108"/>
        <v/>
      </c>
      <c r="R1276" s="119">
        <f t="shared" si="110"/>
        <v>1</v>
      </c>
      <c r="S1276" s="119">
        <f t="shared" si="110"/>
        <v>1</v>
      </c>
      <c r="T1276" s="119">
        <f t="shared" si="110"/>
        <v>1</v>
      </c>
      <c r="U1276" s="119">
        <f t="shared" si="110"/>
        <v>1</v>
      </c>
      <c r="V1276" s="119">
        <f t="shared" si="110"/>
        <v>1</v>
      </c>
      <c r="W1276" s="119">
        <f t="shared" si="109"/>
        <v>1</v>
      </c>
      <c r="X1276" s="119">
        <f t="shared" si="109"/>
        <v>1</v>
      </c>
      <c r="Y1276" s="119">
        <f t="shared" si="109"/>
        <v>1</v>
      </c>
      <c r="Z1276" s="119">
        <f t="shared" si="109"/>
        <v>1</v>
      </c>
      <c r="AA1276" s="119">
        <f t="shared" si="109"/>
        <v>1</v>
      </c>
      <c r="AB1276" s="119">
        <f t="shared" si="106"/>
        <v>10</v>
      </c>
    </row>
    <row r="1277" spans="3:28" ht="54.95" customHeight="1" x14ac:dyDescent="0.25">
      <c r="C1277" s="56">
        <v>1273</v>
      </c>
      <c r="D1277" s="94" t="str">
        <f>IF(Lançamentos!G1277="","",Lançamentos!G1277)</f>
        <v/>
      </c>
      <c r="E1277" s="120" t="str">
        <f>IF(D1277="","",Lançamentos!R1277)</f>
        <v/>
      </c>
      <c r="F1277" s="121" t="str">
        <f>IF($D1277="","",Lançamentos!T1277)</f>
        <v/>
      </c>
      <c r="G1277" s="121" t="str">
        <f>IF($D1277="","",Lançamentos!V1277)</f>
        <v/>
      </c>
      <c r="H1277" s="121" t="str">
        <f>IF($D1277="","",Lançamentos!X1277)</f>
        <v/>
      </c>
      <c r="I1277" s="121" t="str">
        <f>IF($D1277="","",Lançamentos!Z1277)</f>
        <v/>
      </c>
      <c r="J1277" s="121" t="str">
        <f>IF($D1277="","",Lançamentos!AB1277)</f>
        <v/>
      </c>
      <c r="K1277" s="121" t="str">
        <f>IF($D1277="","",Lançamentos!AD1277)</f>
        <v/>
      </c>
      <c r="L1277" s="121" t="str">
        <f>IF($D1277="","",Lançamentos!AF1277)</f>
        <v/>
      </c>
      <c r="M1277" s="121" t="str">
        <f>IF($D1277="","",Lançamentos!AH1277)</f>
        <v/>
      </c>
      <c r="N1277" s="121" t="str">
        <f>IF($D1277="","",Lançamentos!AJ1277)</f>
        <v/>
      </c>
      <c r="O1277" s="124" t="str">
        <f t="shared" si="107"/>
        <v/>
      </c>
      <c r="P1277" s="125" t="str">
        <f t="shared" si="108"/>
        <v/>
      </c>
      <c r="R1277" s="119">
        <f t="shared" si="110"/>
        <v>1</v>
      </c>
      <c r="S1277" s="119">
        <f t="shared" si="110"/>
        <v>1</v>
      </c>
      <c r="T1277" s="119">
        <f t="shared" si="110"/>
        <v>1</v>
      </c>
      <c r="U1277" s="119">
        <f t="shared" si="110"/>
        <v>1</v>
      </c>
      <c r="V1277" s="119">
        <f t="shared" si="110"/>
        <v>1</v>
      </c>
      <c r="W1277" s="119">
        <f t="shared" si="109"/>
        <v>1</v>
      </c>
      <c r="X1277" s="119">
        <f t="shared" si="109"/>
        <v>1</v>
      </c>
      <c r="Y1277" s="119">
        <f t="shared" si="109"/>
        <v>1</v>
      </c>
      <c r="Z1277" s="119">
        <f t="shared" si="109"/>
        <v>1</v>
      </c>
      <c r="AA1277" s="119">
        <f t="shared" si="109"/>
        <v>1</v>
      </c>
      <c r="AB1277" s="119">
        <f t="shared" si="106"/>
        <v>10</v>
      </c>
    </row>
    <row r="1278" spans="3:28" ht="54.95" customHeight="1" x14ac:dyDescent="0.25">
      <c r="C1278" s="56">
        <v>1274</v>
      </c>
      <c r="D1278" s="94" t="str">
        <f>IF(Lançamentos!G1278="","",Lançamentos!G1278)</f>
        <v/>
      </c>
      <c r="E1278" s="120" t="str">
        <f>IF(D1278="","",Lançamentos!R1278)</f>
        <v/>
      </c>
      <c r="F1278" s="121" t="str">
        <f>IF($D1278="","",Lançamentos!T1278)</f>
        <v/>
      </c>
      <c r="G1278" s="121" t="str">
        <f>IF($D1278="","",Lançamentos!V1278)</f>
        <v/>
      </c>
      <c r="H1278" s="121" t="str">
        <f>IF($D1278="","",Lançamentos!X1278)</f>
        <v/>
      </c>
      <c r="I1278" s="121" t="str">
        <f>IF($D1278="","",Lançamentos!Z1278)</f>
        <v/>
      </c>
      <c r="J1278" s="121" t="str">
        <f>IF($D1278="","",Lançamentos!AB1278)</f>
        <v/>
      </c>
      <c r="K1278" s="121" t="str">
        <f>IF($D1278="","",Lançamentos!AD1278)</f>
        <v/>
      </c>
      <c r="L1278" s="121" t="str">
        <f>IF($D1278="","",Lançamentos!AF1278)</f>
        <v/>
      </c>
      <c r="M1278" s="121" t="str">
        <f>IF($D1278="","",Lançamentos!AH1278)</f>
        <v/>
      </c>
      <c r="N1278" s="121" t="str">
        <f>IF($D1278="","",Lançamentos!AJ1278)</f>
        <v/>
      </c>
      <c r="O1278" s="124" t="str">
        <f t="shared" si="107"/>
        <v/>
      </c>
      <c r="P1278" s="125" t="str">
        <f t="shared" si="108"/>
        <v/>
      </c>
      <c r="R1278" s="119">
        <f t="shared" si="110"/>
        <v>1</v>
      </c>
      <c r="S1278" s="119">
        <f t="shared" si="110"/>
        <v>1</v>
      </c>
      <c r="T1278" s="119">
        <f t="shared" si="110"/>
        <v>1</v>
      </c>
      <c r="U1278" s="119">
        <f t="shared" si="110"/>
        <v>1</v>
      </c>
      <c r="V1278" s="119">
        <f t="shared" si="110"/>
        <v>1</v>
      </c>
      <c r="W1278" s="119">
        <f t="shared" si="109"/>
        <v>1</v>
      </c>
      <c r="X1278" s="119">
        <f t="shared" si="109"/>
        <v>1</v>
      </c>
      <c r="Y1278" s="119">
        <f t="shared" si="109"/>
        <v>1</v>
      </c>
      <c r="Z1278" s="119">
        <f t="shared" si="109"/>
        <v>1</v>
      </c>
      <c r="AA1278" s="119">
        <f t="shared" si="109"/>
        <v>1</v>
      </c>
      <c r="AB1278" s="119">
        <f t="shared" si="106"/>
        <v>10</v>
      </c>
    </row>
    <row r="1279" spans="3:28" ht="54.95" customHeight="1" x14ac:dyDescent="0.25">
      <c r="C1279" s="56">
        <v>1275</v>
      </c>
      <c r="D1279" s="94" t="str">
        <f>IF(Lançamentos!G1279="","",Lançamentos!G1279)</f>
        <v/>
      </c>
      <c r="E1279" s="120" t="str">
        <f>IF(D1279="","",Lançamentos!R1279)</f>
        <v/>
      </c>
      <c r="F1279" s="121" t="str">
        <f>IF($D1279="","",Lançamentos!T1279)</f>
        <v/>
      </c>
      <c r="G1279" s="121" t="str">
        <f>IF($D1279="","",Lançamentos!V1279)</f>
        <v/>
      </c>
      <c r="H1279" s="121" t="str">
        <f>IF($D1279="","",Lançamentos!X1279)</f>
        <v/>
      </c>
      <c r="I1279" s="121" t="str">
        <f>IF($D1279="","",Lançamentos!Z1279)</f>
        <v/>
      </c>
      <c r="J1279" s="121" t="str">
        <f>IF($D1279="","",Lançamentos!AB1279)</f>
        <v/>
      </c>
      <c r="K1279" s="121" t="str">
        <f>IF($D1279="","",Lançamentos!AD1279)</f>
        <v/>
      </c>
      <c r="L1279" s="121" t="str">
        <f>IF($D1279="","",Lançamentos!AF1279)</f>
        <v/>
      </c>
      <c r="M1279" s="121" t="str">
        <f>IF($D1279="","",Lançamentos!AH1279)</f>
        <v/>
      </c>
      <c r="N1279" s="121" t="str">
        <f>IF($D1279="","",Lançamentos!AJ1279)</f>
        <v/>
      </c>
      <c r="O1279" s="124" t="str">
        <f t="shared" si="107"/>
        <v/>
      </c>
      <c r="P1279" s="125" t="str">
        <f t="shared" si="108"/>
        <v/>
      </c>
      <c r="R1279" s="119">
        <f t="shared" si="110"/>
        <v>1</v>
      </c>
      <c r="S1279" s="119">
        <f t="shared" si="110"/>
        <v>1</v>
      </c>
      <c r="T1279" s="119">
        <f t="shared" si="110"/>
        <v>1</v>
      </c>
      <c r="U1279" s="119">
        <f t="shared" si="110"/>
        <v>1</v>
      </c>
      <c r="V1279" s="119">
        <f t="shared" si="110"/>
        <v>1</v>
      </c>
      <c r="W1279" s="119">
        <f t="shared" si="109"/>
        <v>1</v>
      </c>
      <c r="X1279" s="119">
        <f t="shared" si="109"/>
        <v>1</v>
      </c>
      <c r="Y1279" s="119">
        <f t="shared" si="109"/>
        <v>1</v>
      </c>
      <c r="Z1279" s="119">
        <f t="shared" si="109"/>
        <v>1</v>
      </c>
      <c r="AA1279" s="119">
        <f t="shared" si="109"/>
        <v>1</v>
      </c>
      <c r="AB1279" s="119">
        <f t="shared" si="106"/>
        <v>10</v>
      </c>
    </row>
    <row r="1280" spans="3:28" ht="54.95" customHeight="1" x14ac:dyDescent="0.25">
      <c r="C1280" s="56">
        <v>1276</v>
      </c>
      <c r="D1280" s="94" t="str">
        <f>IF(Lançamentos!G1280="","",Lançamentos!G1280)</f>
        <v/>
      </c>
      <c r="E1280" s="120" t="str">
        <f>IF(D1280="","",Lançamentos!R1280)</f>
        <v/>
      </c>
      <c r="F1280" s="121" t="str">
        <f>IF($D1280="","",Lançamentos!T1280)</f>
        <v/>
      </c>
      <c r="G1280" s="121" t="str">
        <f>IF($D1280="","",Lançamentos!V1280)</f>
        <v/>
      </c>
      <c r="H1280" s="121" t="str">
        <f>IF($D1280="","",Lançamentos!X1280)</f>
        <v/>
      </c>
      <c r="I1280" s="121" t="str">
        <f>IF($D1280="","",Lançamentos!Z1280)</f>
        <v/>
      </c>
      <c r="J1280" s="121" t="str">
        <f>IF($D1280="","",Lançamentos!AB1280)</f>
        <v/>
      </c>
      <c r="K1280" s="121" t="str">
        <f>IF($D1280="","",Lançamentos!AD1280)</f>
        <v/>
      </c>
      <c r="L1280" s="121" t="str">
        <f>IF($D1280="","",Lançamentos!AF1280)</f>
        <v/>
      </c>
      <c r="M1280" s="121" t="str">
        <f>IF($D1280="","",Lançamentos!AH1280)</f>
        <v/>
      </c>
      <c r="N1280" s="121" t="str">
        <f>IF($D1280="","",Lançamentos!AJ1280)</f>
        <v/>
      </c>
      <c r="O1280" s="124" t="str">
        <f t="shared" si="107"/>
        <v/>
      </c>
      <c r="P1280" s="125" t="str">
        <f t="shared" si="108"/>
        <v/>
      </c>
      <c r="R1280" s="119">
        <f t="shared" si="110"/>
        <v>1</v>
      </c>
      <c r="S1280" s="119">
        <f t="shared" si="110"/>
        <v>1</v>
      </c>
      <c r="T1280" s="119">
        <f t="shared" si="110"/>
        <v>1</v>
      </c>
      <c r="U1280" s="119">
        <f t="shared" si="110"/>
        <v>1</v>
      </c>
      <c r="V1280" s="119">
        <f t="shared" si="110"/>
        <v>1</v>
      </c>
      <c r="W1280" s="119">
        <f t="shared" si="109"/>
        <v>1</v>
      </c>
      <c r="X1280" s="119">
        <f t="shared" si="109"/>
        <v>1</v>
      </c>
      <c r="Y1280" s="119">
        <f t="shared" si="109"/>
        <v>1</v>
      </c>
      <c r="Z1280" s="119">
        <f t="shared" si="109"/>
        <v>1</v>
      </c>
      <c r="AA1280" s="119">
        <f t="shared" si="109"/>
        <v>1</v>
      </c>
      <c r="AB1280" s="119">
        <f t="shared" si="106"/>
        <v>10</v>
      </c>
    </row>
    <row r="1281" spans="3:28" ht="54.95" customHeight="1" x14ac:dyDescent="0.25">
      <c r="C1281" s="56">
        <v>1277</v>
      </c>
      <c r="D1281" s="94" t="str">
        <f>IF(Lançamentos!G1281="","",Lançamentos!G1281)</f>
        <v/>
      </c>
      <c r="E1281" s="120" t="str">
        <f>IF(D1281="","",Lançamentos!R1281)</f>
        <v/>
      </c>
      <c r="F1281" s="121" t="str">
        <f>IF($D1281="","",Lançamentos!T1281)</f>
        <v/>
      </c>
      <c r="G1281" s="121" t="str">
        <f>IF($D1281="","",Lançamentos!V1281)</f>
        <v/>
      </c>
      <c r="H1281" s="121" t="str">
        <f>IF($D1281="","",Lançamentos!X1281)</f>
        <v/>
      </c>
      <c r="I1281" s="121" t="str">
        <f>IF($D1281="","",Lançamentos!Z1281)</f>
        <v/>
      </c>
      <c r="J1281" s="121" t="str">
        <f>IF($D1281="","",Lançamentos!AB1281)</f>
        <v/>
      </c>
      <c r="K1281" s="121" t="str">
        <f>IF($D1281="","",Lançamentos!AD1281)</f>
        <v/>
      </c>
      <c r="L1281" s="121" t="str">
        <f>IF($D1281="","",Lançamentos!AF1281)</f>
        <v/>
      </c>
      <c r="M1281" s="121" t="str">
        <f>IF($D1281="","",Lançamentos!AH1281)</f>
        <v/>
      </c>
      <c r="N1281" s="121" t="str">
        <f>IF($D1281="","",Lançamentos!AJ1281)</f>
        <v/>
      </c>
      <c r="O1281" s="124" t="str">
        <f t="shared" si="107"/>
        <v/>
      </c>
      <c r="P1281" s="125" t="str">
        <f t="shared" si="108"/>
        <v/>
      </c>
      <c r="R1281" s="119">
        <f t="shared" si="110"/>
        <v>1</v>
      </c>
      <c r="S1281" s="119">
        <f t="shared" si="110"/>
        <v>1</v>
      </c>
      <c r="T1281" s="119">
        <f t="shared" si="110"/>
        <v>1</v>
      </c>
      <c r="U1281" s="119">
        <f t="shared" si="110"/>
        <v>1</v>
      </c>
      <c r="V1281" s="119">
        <f t="shared" si="110"/>
        <v>1</v>
      </c>
      <c r="W1281" s="119">
        <f t="shared" si="109"/>
        <v>1</v>
      </c>
      <c r="X1281" s="119">
        <f t="shared" si="109"/>
        <v>1</v>
      </c>
      <c r="Y1281" s="119">
        <f t="shared" si="109"/>
        <v>1</v>
      </c>
      <c r="Z1281" s="119">
        <f t="shared" si="109"/>
        <v>1</v>
      </c>
      <c r="AA1281" s="119">
        <f t="shared" si="109"/>
        <v>1</v>
      </c>
      <c r="AB1281" s="119">
        <f t="shared" si="106"/>
        <v>10</v>
      </c>
    </row>
    <row r="1282" spans="3:28" ht="54.95" customHeight="1" x14ac:dyDescent="0.25">
      <c r="C1282" s="56">
        <v>1278</v>
      </c>
      <c r="D1282" s="94" t="str">
        <f>IF(Lançamentos!G1282="","",Lançamentos!G1282)</f>
        <v/>
      </c>
      <c r="E1282" s="120" t="str">
        <f>IF(D1282="","",Lançamentos!R1282)</f>
        <v/>
      </c>
      <c r="F1282" s="121" t="str">
        <f>IF($D1282="","",Lançamentos!T1282)</f>
        <v/>
      </c>
      <c r="G1282" s="121" t="str">
        <f>IF($D1282="","",Lançamentos!V1282)</f>
        <v/>
      </c>
      <c r="H1282" s="121" t="str">
        <f>IF($D1282="","",Lançamentos!X1282)</f>
        <v/>
      </c>
      <c r="I1282" s="121" t="str">
        <f>IF($D1282="","",Lançamentos!Z1282)</f>
        <v/>
      </c>
      <c r="J1282" s="121" t="str">
        <f>IF($D1282="","",Lançamentos!AB1282)</f>
        <v/>
      </c>
      <c r="K1282" s="121" t="str">
        <f>IF($D1282="","",Lançamentos!AD1282)</f>
        <v/>
      </c>
      <c r="L1282" s="121" t="str">
        <f>IF($D1282="","",Lançamentos!AF1282)</f>
        <v/>
      </c>
      <c r="M1282" s="121" t="str">
        <f>IF($D1282="","",Lançamentos!AH1282)</f>
        <v/>
      </c>
      <c r="N1282" s="121" t="str">
        <f>IF($D1282="","",Lançamentos!AJ1282)</f>
        <v/>
      </c>
      <c r="O1282" s="124" t="str">
        <f t="shared" si="107"/>
        <v/>
      </c>
      <c r="P1282" s="125" t="str">
        <f t="shared" si="108"/>
        <v/>
      </c>
      <c r="R1282" s="119">
        <f t="shared" si="110"/>
        <v>1</v>
      </c>
      <c r="S1282" s="119">
        <f t="shared" si="110"/>
        <v>1</v>
      </c>
      <c r="T1282" s="119">
        <f t="shared" si="110"/>
        <v>1</v>
      </c>
      <c r="U1282" s="119">
        <f t="shared" si="110"/>
        <v>1</v>
      </c>
      <c r="V1282" s="119">
        <f t="shared" si="110"/>
        <v>1</v>
      </c>
      <c r="W1282" s="119">
        <f t="shared" si="109"/>
        <v>1</v>
      </c>
      <c r="X1282" s="119">
        <f t="shared" si="109"/>
        <v>1</v>
      </c>
      <c r="Y1282" s="119">
        <f t="shared" si="109"/>
        <v>1</v>
      </c>
      <c r="Z1282" s="119">
        <f t="shared" si="109"/>
        <v>1</v>
      </c>
      <c r="AA1282" s="119">
        <f t="shared" si="109"/>
        <v>1</v>
      </c>
      <c r="AB1282" s="119">
        <f t="shared" si="106"/>
        <v>10</v>
      </c>
    </row>
    <row r="1283" spans="3:28" ht="54.95" customHeight="1" x14ac:dyDescent="0.25">
      <c r="C1283" s="56">
        <v>1279</v>
      </c>
      <c r="D1283" s="94" t="str">
        <f>IF(Lançamentos!G1283="","",Lançamentos!G1283)</f>
        <v/>
      </c>
      <c r="E1283" s="120" t="str">
        <f>IF(D1283="","",Lançamentos!R1283)</f>
        <v/>
      </c>
      <c r="F1283" s="121" t="str">
        <f>IF($D1283="","",Lançamentos!T1283)</f>
        <v/>
      </c>
      <c r="G1283" s="121" t="str">
        <f>IF($D1283="","",Lançamentos!V1283)</f>
        <v/>
      </c>
      <c r="H1283" s="121" t="str">
        <f>IF($D1283="","",Lançamentos!X1283)</f>
        <v/>
      </c>
      <c r="I1283" s="121" t="str">
        <f>IF($D1283="","",Lançamentos!Z1283)</f>
        <v/>
      </c>
      <c r="J1283" s="121" t="str">
        <f>IF($D1283="","",Lançamentos!AB1283)</f>
        <v/>
      </c>
      <c r="K1283" s="121" t="str">
        <f>IF($D1283="","",Lançamentos!AD1283)</f>
        <v/>
      </c>
      <c r="L1283" s="121" t="str">
        <f>IF($D1283="","",Lançamentos!AF1283)</f>
        <v/>
      </c>
      <c r="M1283" s="121" t="str">
        <f>IF($D1283="","",Lançamentos!AH1283)</f>
        <v/>
      </c>
      <c r="N1283" s="121" t="str">
        <f>IF($D1283="","",Lançamentos!AJ1283)</f>
        <v/>
      </c>
      <c r="O1283" s="124" t="str">
        <f t="shared" si="107"/>
        <v/>
      </c>
      <c r="P1283" s="125" t="str">
        <f t="shared" si="108"/>
        <v/>
      </c>
      <c r="R1283" s="119">
        <f t="shared" si="110"/>
        <v>1</v>
      </c>
      <c r="S1283" s="119">
        <f t="shared" si="110"/>
        <v>1</v>
      </c>
      <c r="T1283" s="119">
        <f t="shared" si="110"/>
        <v>1</v>
      </c>
      <c r="U1283" s="119">
        <f t="shared" si="110"/>
        <v>1</v>
      </c>
      <c r="V1283" s="119">
        <f t="shared" si="110"/>
        <v>1</v>
      </c>
      <c r="W1283" s="119">
        <f t="shared" si="109"/>
        <v>1</v>
      </c>
      <c r="X1283" s="119">
        <f t="shared" si="109"/>
        <v>1</v>
      </c>
      <c r="Y1283" s="119">
        <f t="shared" si="109"/>
        <v>1</v>
      </c>
      <c r="Z1283" s="119">
        <f t="shared" si="109"/>
        <v>1</v>
      </c>
      <c r="AA1283" s="119">
        <f t="shared" si="109"/>
        <v>1</v>
      </c>
      <c r="AB1283" s="119">
        <f t="shared" si="106"/>
        <v>10</v>
      </c>
    </row>
    <row r="1284" spans="3:28" ht="54.95" customHeight="1" x14ac:dyDescent="0.25">
      <c r="C1284" s="56">
        <v>1280</v>
      </c>
      <c r="D1284" s="94" t="str">
        <f>IF(Lançamentos!G1284="","",Lançamentos!G1284)</f>
        <v/>
      </c>
      <c r="E1284" s="120" t="str">
        <f>IF(D1284="","",Lançamentos!R1284)</f>
        <v/>
      </c>
      <c r="F1284" s="121" t="str">
        <f>IF($D1284="","",Lançamentos!T1284)</f>
        <v/>
      </c>
      <c r="G1284" s="121" t="str">
        <f>IF($D1284="","",Lançamentos!V1284)</f>
        <v/>
      </c>
      <c r="H1284" s="121" t="str">
        <f>IF($D1284="","",Lançamentos!X1284)</f>
        <v/>
      </c>
      <c r="I1284" s="121" t="str">
        <f>IF($D1284="","",Lançamentos!Z1284)</f>
        <v/>
      </c>
      <c r="J1284" s="121" t="str">
        <f>IF($D1284="","",Lançamentos!AB1284)</f>
        <v/>
      </c>
      <c r="K1284" s="121" t="str">
        <f>IF($D1284="","",Lançamentos!AD1284)</f>
        <v/>
      </c>
      <c r="L1284" s="121" t="str">
        <f>IF($D1284="","",Lançamentos!AF1284)</f>
        <v/>
      </c>
      <c r="M1284" s="121" t="str">
        <f>IF($D1284="","",Lançamentos!AH1284)</f>
        <v/>
      </c>
      <c r="N1284" s="121" t="str">
        <f>IF($D1284="","",Lançamentos!AJ1284)</f>
        <v/>
      </c>
      <c r="O1284" s="124" t="str">
        <f t="shared" si="107"/>
        <v/>
      </c>
      <c r="P1284" s="125" t="str">
        <f t="shared" si="108"/>
        <v/>
      </c>
      <c r="R1284" s="119">
        <f t="shared" si="110"/>
        <v>1</v>
      </c>
      <c r="S1284" s="119">
        <f t="shared" si="110"/>
        <v>1</v>
      </c>
      <c r="T1284" s="119">
        <f t="shared" si="110"/>
        <v>1</v>
      </c>
      <c r="U1284" s="119">
        <f t="shared" si="110"/>
        <v>1</v>
      </c>
      <c r="V1284" s="119">
        <f t="shared" si="110"/>
        <v>1</v>
      </c>
      <c r="W1284" s="119">
        <f t="shared" si="109"/>
        <v>1</v>
      </c>
      <c r="X1284" s="119">
        <f t="shared" si="109"/>
        <v>1</v>
      </c>
      <c r="Y1284" s="119">
        <f t="shared" si="109"/>
        <v>1</v>
      </c>
      <c r="Z1284" s="119">
        <f t="shared" si="109"/>
        <v>1</v>
      </c>
      <c r="AA1284" s="119">
        <f t="shared" si="109"/>
        <v>1</v>
      </c>
      <c r="AB1284" s="119">
        <f t="shared" si="106"/>
        <v>10</v>
      </c>
    </row>
    <row r="1285" spans="3:28" ht="54.95" customHeight="1" x14ac:dyDescent="0.25">
      <c r="C1285" s="56">
        <v>1281</v>
      </c>
      <c r="D1285" s="94" t="str">
        <f>IF(Lançamentos!G1285="","",Lançamentos!G1285)</f>
        <v/>
      </c>
      <c r="E1285" s="120" t="str">
        <f>IF(D1285="","",Lançamentos!R1285)</f>
        <v/>
      </c>
      <c r="F1285" s="121" t="str">
        <f>IF($D1285="","",Lançamentos!T1285)</f>
        <v/>
      </c>
      <c r="G1285" s="121" t="str">
        <f>IF($D1285="","",Lançamentos!V1285)</f>
        <v/>
      </c>
      <c r="H1285" s="121" t="str">
        <f>IF($D1285="","",Lançamentos!X1285)</f>
        <v/>
      </c>
      <c r="I1285" s="121" t="str">
        <f>IF($D1285="","",Lançamentos!Z1285)</f>
        <v/>
      </c>
      <c r="J1285" s="121" t="str">
        <f>IF($D1285="","",Lançamentos!AB1285)</f>
        <v/>
      </c>
      <c r="K1285" s="121" t="str">
        <f>IF($D1285="","",Lançamentos!AD1285)</f>
        <v/>
      </c>
      <c r="L1285" s="121" t="str">
        <f>IF($D1285="","",Lançamentos!AF1285)</f>
        <v/>
      </c>
      <c r="M1285" s="121" t="str">
        <f>IF($D1285="","",Lançamentos!AH1285)</f>
        <v/>
      </c>
      <c r="N1285" s="121" t="str">
        <f>IF($D1285="","",Lançamentos!AJ1285)</f>
        <v/>
      </c>
      <c r="O1285" s="124" t="str">
        <f t="shared" si="107"/>
        <v/>
      </c>
      <c r="P1285" s="125" t="str">
        <f t="shared" si="108"/>
        <v/>
      </c>
      <c r="R1285" s="119">
        <f t="shared" si="110"/>
        <v>1</v>
      </c>
      <c r="S1285" s="119">
        <f t="shared" si="110"/>
        <v>1</v>
      </c>
      <c r="T1285" s="119">
        <f t="shared" si="110"/>
        <v>1</v>
      </c>
      <c r="U1285" s="119">
        <f t="shared" si="110"/>
        <v>1</v>
      </c>
      <c r="V1285" s="119">
        <f t="shared" si="110"/>
        <v>1</v>
      </c>
      <c r="W1285" s="119">
        <f t="shared" si="109"/>
        <v>1</v>
      </c>
      <c r="X1285" s="119">
        <f t="shared" si="109"/>
        <v>1</v>
      </c>
      <c r="Y1285" s="119">
        <f t="shared" si="109"/>
        <v>1</v>
      </c>
      <c r="Z1285" s="119">
        <f t="shared" si="109"/>
        <v>1</v>
      </c>
      <c r="AA1285" s="119">
        <f t="shared" si="109"/>
        <v>1</v>
      </c>
      <c r="AB1285" s="119">
        <f t="shared" si="106"/>
        <v>10</v>
      </c>
    </row>
    <row r="1286" spans="3:28" ht="54.95" customHeight="1" x14ac:dyDescent="0.25">
      <c r="C1286" s="56">
        <v>1282</v>
      </c>
      <c r="D1286" s="94" t="str">
        <f>IF(Lançamentos!G1286="","",Lançamentos!G1286)</f>
        <v/>
      </c>
      <c r="E1286" s="120" t="str">
        <f>IF(D1286="","",Lançamentos!R1286)</f>
        <v/>
      </c>
      <c r="F1286" s="121" t="str">
        <f>IF($D1286="","",Lançamentos!T1286)</f>
        <v/>
      </c>
      <c r="G1286" s="121" t="str">
        <f>IF($D1286="","",Lançamentos!V1286)</f>
        <v/>
      </c>
      <c r="H1286" s="121" t="str">
        <f>IF($D1286="","",Lançamentos!X1286)</f>
        <v/>
      </c>
      <c r="I1286" s="121" t="str">
        <f>IF($D1286="","",Lançamentos!Z1286)</f>
        <v/>
      </c>
      <c r="J1286" s="121" t="str">
        <f>IF($D1286="","",Lançamentos!AB1286)</f>
        <v/>
      </c>
      <c r="K1286" s="121" t="str">
        <f>IF($D1286="","",Lançamentos!AD1286)</f>
        <v/>
      </c>
      <c r="L1286" s="121" t="str">
        <f>IF($D1286="","",Lançamentos!AF1286)</f>
        <v/>
      </c>
      <c r="M1286" s="121" t="str">
        <f>IF($D1286="","",Lançamentos!AH1286)</f>
        <v/>
      </c>
      <c r="N1286" s="121" t="str">
        <f>IF($D1286="","",Lançamentos!AJ1286)</f>
        <v/>
      </c>
      <c r="O1286" s="124" t="str">
        <f t="shared" si="107"/>
        <v/>
      </c>
      <c r="P1286" s="125" t="str">
        <f t="shared" si="108"/>
        <v/>
      </c>
      <c r="R1286" s="119">
        <f t="shared" si="110"/>
        <v>1</v>
      </c>
      <c r="S1286" s="119">
        <f t="shared" si="110"/>
        <v>1</v>
      </c>
      <c r="T1286" s="119">
        <f t="shared" si="110"/>
        <v>1</v>
      </c>
      <c r="U1286" s="119">
        <f t="shared" si="110"/>
        <v>1</v>
      </c>
      <c r="V1286" s="119">
        <f t="shared" si="110"/>
        <v>1</v>
      </c>
      <c r="W1286" s="119">
        <f t="shared" si="109"/>
        <v>1</v>
      </c>
      <c r="X1286" s="119">
        <f t="shared" si="109"/>
        <v>1</v>
      </c>
      <c r="Y1286" s="119">
        <f t="shared" si="109"/>
        <v>1</v>
      </c>
      <c r="Z1286" s="119">
        <f t="shared" si="109"/>
        <v>1</v>
      </c>
      <c r="AA1286" s="119">
        <f t="shared" si="109"/>
        <v>1</v>
      </c>
      <c r="AB1286" s="119">
        <f t="shared" ref="AB1286:AB1349" si="111">SUM(R1286:AA1286)</f>
        <v>10</v>
      </c>
    </row>
    <row r="1287" spans="3:28" ht="54.95" customHeight="1" x14ac:dyDescent="0.25">
      <c r="C1287" s="56">
        <v>1283</v>
      </c>
      <c r="D1287" s="94" t="str">
        <f>IF(Lançamentos!G1287="","",Lançamentos!G1287)</f>
        <v/>
      </c>
      <c r="E1287" s="120" t="str">
        <f>IF(D1287="","",Lançamentos!R1287)</f>
        <v/>
      </c>
      <c r="F1287" s="121" t="str">
        <f>IF($D1287="","",Lançamentos!T1287)</f>
        <v/>
      </c>
      <c r="G1287" s="121" t="str">
        <f>IF($D1287="","",Lançamentos!V1287)</f>
        <v/>
      </c>
      <c r="H1287" s="121" t="str">
        <f>IF($D1287="","",Lançamentos!X1287)</f>
        <v/>
      </c>
      <c r="I1287" s="121" t="str">
        <f>IF($D1287="","",Lançamentos!Z1287)</f>
        <v/>
      </c>
      <c r="J1287" s="121" t="str">
        <f>IF($D1287="","",Lançamentos!AB1287)</f>
        <v/>
      </c>
      <c r="K1287" s="121" t="str">
        <f>IF($D1287="","",Lançamentos!AD1287)</f>
        <v/>
      </c>
      <c r="L1287" s="121" t="str">
        <f>IF($D1287="","",Lançamentos!AF1287)</f>
        <v/>
      </c>
      <c r="M1287" s="121" t="str">
        <f>IF($D1287="","",Lançamentos!AH1287)</f>
        <v/>
      </c>
      <c r="N1287" s="121" t="str">
        <f>IF($D1287="","",Lançamentos!AJ1287)</f>
        <v/>
      </c>
      <c r="O1287" s="124" t="str">
        <f t="shared" ref="O1287:O1350" si="112">IFERROR(IF(D1287="","",P1287/AB1287),0)</f>
        <v/>
      </c>
      <c r="P1287" s="125" t="str">
        <f t="shared" ref="P1287:P1350" si="113">IF(D1287="","",SUM(E1287:N1287))</f>
        <v/>
      </c>
      <c r="R1287" s="119">
        <f t="shared" si="110"/>
        <v>1</v>
      </c>
      <c r="S1287" s="119">
        <f t="shared" si="110"/>
        <v>1</v>
      </c>
      <c r="T1287" s="119">
        <f t="shared" si="110"/>
        <v>1</v>
      </c>
      <c r="U1287" s="119">
        <f t="shared" si="110"/>
        <v>1</v>
      </c>
      <c r="V1287" s="119">
        <f t="shared" si="110"/>
        <v>1</v>
      </c>
      <c r="W1287" s="119">
        <f t="shared" si="109"/>
        <v>1</v>
      </c>
      <c r="X1287" s="119">
        <f t="shared" si="109"/>
        <v>1</v>
      </c>
      <c r="Y1287" s="119">
        <f t="shared" si="109"/>
        <v>1</v>
      </c>
      <c r="Z1287" s="119">
        <f t="shared" si="109"/>
        <v>1</v>
      </c>
      <c r="AA1287" s="119">
        <f t="shared" si="109"/>
        <v>1</v>
      </c>
      <c r="AB1287" s="119">
        <f t="shared" si="111"/>
        <v>10</v>
      </c>
    </row>
    <row r="1288" spans="3:28" ht="54.95" customHeight="1" x14ac:dyDescent="0.25">
      <c r="C1288" s="56">
        <v>1284</v>
      </c>
      <c r="D1288" s="94" t="str">
        <f>IF(Lançamentos!G1288="","",Lançamentos!G1288)</f>
        <v/>
      </c>
      <c r="E1288" s="120" t="str">
        <f>IF(D1288="","",Lançamentos!R1288)</f>
        <v/>
      </c>
      <c r="F1288" s="121" t="str">
        <f>IF($D1288="","",Lançamentos!T1288)</f>
        <v/>
      </c>
      <c r="G1288" s="121" t="str">
        <f>IF($D1288="","",Lançamentos!V1288)</f>
        <v/>
      </c>
      <c r="H1288" s="121" t="str">
        <f>IF($D1288="","",Lançamentos!X1288)</f>
        <v/>
      </c>
      <c r="I1288" s="121" t="str">
        <f>IF($D1288="","",Lançamentos!Z1288)</f>
        <v/>
      </c>
      <c r="J1288" s="121" t="str">
        <f>IF($D1288="","",Lançamentos!AB1288)</f>
        <v/>
      </c>
      <c r="K1288" s="121" t="str">
        <f>IF($D1288="","",Lançamentos!AD1288)</f>
        <v/>
      </c>
      <c r="L1288" s="121" t="str">
        <f>IF($D1288="","",Lançamentos!AF1288)</f>
        <v/>
      </c>
      <c r="M1288" s="121" t="str">
        <f>IF($D1288="","",Lançamentos!AH1288)</f>
        <v/>
      </c>
      <c r="N1288" s="121" t="str">
        <f>IF($D1288="","",Lançamentos!AJ1288)</f>
        <v/>
      </c>
      <c r="O1288" s="124" t="str">
        <f t="shared" si="112"/>
        <v/>
      </c>
      <c r="P1288" s="125" t="str">
        <f t="shared" si="113"/>
        <v/>
      </c>
      <c r="R1288" s="119">
        <f t="shared" si="110"/>
        <v>1</v>
      </c>
      <c r="S1288" s="119">
        <f t="shared" si="110"/>
        <v>1</v>
      </c>
      <c r="T1288" s="119">
        <f t="shared" si="110"/>
        <v>1</v>
      </c>
      <c r="U1288" s="119">
        <f t="shared" si="110"/>
        <v>1</v>
      </c>
      <c r="V1288" s="119">
        <f t="shared" si="110"/>
        <v>1</v>
      </c>
      <c r="W1288" s="119">
        <f t="shared" si="109"/>
        <v>1</v>
      </c>
      <c r="X1288" s="119">
        <f t="shared" si="109"/>
        <v>1</v>
      </c>
      <c r="Y1288" s="119">
        <f t="shared" si="109"/>
        <v>1</v>
      </c>
      <c r="Z1288" s="119">
        <f t="shared" si="109"/>
        <v>1</v>
      </c>
      <c r="AA1288" s="119">
        <f t="shared" si="109"/>
        <v>1</v>
      </c>
      <c r="AB1288" s="119">
        <f t="shared" si="111"/>
        <v>10</v>
      </c>
    </row>
    <row r="1289" spans="3:28" ht="54.95" customHeight="1" x14ac:dyDescent="0.25">
      <c r="C1289" s="56">
        <v>1285</v>
      </c>
      <c r="D1289" s="94" t="str">
        <f>IF(Lançamentos!G1289="","",Lançamentos!G1289)</f>
        <v/>
      </c>
      <c r="E1289" s="120" t="str">
        <f>IF(D1289="","",Lançamentos!R1289)</f>
        <v/>
      </c>
      <c r="F1289" s="121" t="str">
        <f>IF($D1289="","",Lançamentos!T1289)</f>
        <v/>
      </c>
      <c r="G1289" s="121" t="str">
        <f>IF($D1289="","",Lançamentos!V1289)</f>
        <v/>
      </c>
      <c r="H1289" s="121" t="str">
        <f>IF($D1289="","",Lançamentos!X1289)</f>
        <v/>
      </c>
      <c r="I1289" s="121" t="str">
        <f>IF($D1289="","",Lançamentos!Z1289)</f>
        <v/>
      </c>
      <c r="J1289" s="121" t="str">
        <f>IF($D1289="","",Lançamentos!AB1289)</f>
        <v/>
      </c>
      <c r="K1289" s="121" t="str">
        <f>IF($D1289="","",Lançamentos!AD1289)</f>
        <v/>
      </c>
      <c r="L1289" s="121" t="str">
        <f>IF($D1289="","",Lançamentos!AF1289)</f>
        <v/>
      </c>
      <c r="M1289" s="121" t="str">
        <f>IF($D1289="","",Lançamentos!AH1289)</f>
        <v/>
      </c>
      <c r="N1289" s="121" t="str">
        <f>IF($D1289="","",Lançamentos!AJ1289)</f>
        <v/>
      </c>
      <c r="O1289" s="124" t="str">
        <f t="shared" si="112"/>
        <v/>
      </c>
      <c r="P1289" s="125" t="str">
        <f t="shared" si="113"/>
        <v/>
      </c>
      <c r="R1289" s="119">
        <f t="shared" si="110"/>
        <v>1</v>
      </c>
      <c r="S1289" s="119">
        <f t="shared" si="110"/>
        <v>1</v>
      </c>
      <c r="T1289" s="119">
        <f t="shared" si="110"/>
        <v>1</v>
      </c>
      <c r="U1289" s="119">
        <f t="shared" si="110"/>
        <v>1</v>
      </c>
      <c r="V1289" s="119">
        <f t="shared" si="110"/>
        <v>1</v>
      </c>
      <c r="W1289" s="119">
        <f t="shared" si="109"/>
        <v>1</v>
      </c>
      <c r="X1289" s="119">
        <f t="shared" si="109"/>
        <v>1</v>
      </c>
      <c r="Y1289" s="119">
        <f t="shared" si="109"/>
        <v>1</v>
      </c>
      <c r="Z1289" s="119">
        <f t="shared" si="109"/>
        <v>1</v>
      </c>
      <c r="AA1289" s="119">
        <f t="shared" si="109"/>
        <v>1</v>
      </c>
      <c r="AB1289" s="119">
        <f t="shared" si="111"/>
        <v>10</v>
      </c>
    </row>
    <row r="1290" spans="3:28" ht="54.95" customHeight="1" x14ac:dyDescent="0.25">
      <c r="C1290" s="56">
        <v>1286</v>
      </c>
      <c r="D1290" s="94" t="str">
        <f>IF(Lançamentos!G1290="","",Lançamentos!G1290)</f>
        <v/>
      </c>
      <c r="E1290" s="120" t="str">
        <f>IF(D1290="","",Lançamentos!R1290)</f>
        <v/>
      </c>
      <c r="F1290" s="121" t="str">
        <f>IF($D1290="","",Lançamentos!T1290)</f>
        <v/>
      </c>
      <c r="G1290" s="121" t="str">
        <f>IF($D1290="","",Lançamentos!V1290)</f>
        <v/>
      </c>
      <c r="H1290" s="121" t="str">
        <f>IF($D1290="","",Lançamentos!X1290)</f>
        <v/>
      </c>
      <c r="I1290" s="121" t="str">
        <f>IF($D1290="","",Lançamentos!Z1290)</f>
        <v/>
      </c>
      <c r="J1290" s="121" t="str">
        <f>IF($D1290="","",Lançamentos!AB1290)</f>
        <v/>
      </c>
      <c r="K1290" s="121" t="str">
        <f>IF($D1290="","",Lançamentos!AD1290)</f>
        <v/>
      </c>
      <c r="L1290" s="121" t="str">
        <f>IF($D1290="","",Lançamentos!AF1290)</f>
        <v/>
      </c>
      <c r="M1290" s="121" t="str">
        <f>IF($D1290="","",Lançamentos!AH1290)</f>
        <v/>
      </c>
      <c r="N1290" s="121" t="str">
        <f>IF($D1290="","",Lançamentos!AJ1290)</f>
        <v/>
      </c>
      <c r="O1290" s="124" t="str">
        <f t="shared" si="112"/>
        <v/>
      </c>
      <c r="P1290" s="125" t="str">
        <f t="shared" si="113"/>
        <v/>
      </c>
      <c r="R1290" s="119">
        <f t="shared" si="110"/>
        <v>1</v>
      </c>
      <c r="S1290" s="119">
        <f t="shared" si="110"/>
        <v>1</v>
      </c>
      <c r="T1290" s="119">
        <f t="shared" si="110"/>
        <v>1</v>
      </c>
      <c r="U1290" s="119">
        <f t="shared" si="110"/>
        <v>1</v>
      </c>
      <c r="V1290" s="119">
        <f t="shared" si="110"/>
        <v>1</v>
      </c>
      <c r="W1290" s="119">
        <f t="shared" si="109"/>
        <v>1</v>
      </c>
      <c r="X1290" s="119">
        <f t="shared" si="109"/>
        <v>1</v>
      </c>
      <c r="Y1290" s="119">
        <f t="shared" si="109"/>
        <v>1</v>
      </c>
      <c r="Z1290" s="119">
        <f t="shared" si="109"/>
        <v>1</v>
      </c>
      <c r="AA1290" s="119">
        <f t="shared" si="109"/>
        <v>1</v>
      </c>
      <c r="AB1290" s="119">
        <f t="shared" si="111"/>
        <v>10</v>
      </c>
    </row>
    <row r="1291" spans="3:28" ht="54.95" customHeight="1" x14ac:dyDescent="0.25">
      <c r="C1291" s="56">
        <v>1287</v>
      </c>
      <c r="D1291" s="94" t="str">
        <f>IF(Lançamentos!G1291="","",Lançamentos!G1291)</f>
        <v/>
      </c>
      <c r="E1291" s="120" t="str">
        <f>IF(D1291="","",Lançamentos!R1291)</f>
        <v/>
      </c>
      <c r="F1291" s="121" t="str">
        <f>IF($D1291="","",Lançamentos!T1291)</f>
        <v/>
      </c>
      <c r="G1291" s="121" t="str">
        <f>IF($D1291="","",Lançamentos!V1291)</f>
        <v/>
      </c>
      <c r="H1291" s="121" t="str">
        <f>IF($D1291="","",Lançamentos!X1291)</f>
        <v/>
      </c>
      <c r="I1291" s="121" t="str">
        <f>IF($D1291="","",Lançamentos!Z1291)</f>
        <v/>
      </c>
      <c r="J1291" s="121" t="str">
        <f>IF($D1291="","",Lançamentos!AB1291)</f>
        <v/>
      </c>
      <c r="K1291" s="121" t="str">
        <f>IF($D1291="","",Lançamentos!AD1291)</f>
        <v/>
      </c>
      <c r="L1291" s="121" t="str">
        <f>IF($D1291="","",Lançamentos!AF1291)</f>
        <v/>
      </c>
      <c r="M1291" s="121" t="str">
        <f>IF($D1291="","",Lançamentos!AH1291)</f>
        <v/>
      </c>
      <c r="N1291" s="121" t="str">
        <f>IF($D1291="","",Lançamentos!AJ1291)</f>
        <v/>
      </c>
      <c r="O1291" s="124" t="str">
        <f t="shared" si="112"/>
        <v/>
      </c>
      <c r="P1291" s="125" t="str">
        <f t="shared" si="113"/>
        <v/>
      </c>
      <c r="R1291" s="119">
        <f t="shared" si="110"/>
        <v>1</v>
      </c>
      <c r="S1291" s="119">
        <f t="shared" si="110"/>
        <v>1</v>
      </c>
      <c r="T1291" s="119">
        <f t="shared" si="110"/>
        <v>1</v>
      </c>
      <c r="U1291" s="119">
        <f t="shared" si="110"/>
        <v>1</v>
      </c>
      <c r="V1291" s="119">
        <f t="shared" si="110"/>
        <v>1</v>
      </c>
      <c r="W1291" s="119">
        <f t="shared" si="109"/>
        <v>1</v>
      </c>
      <c r="X1291" s="119">
        <f t="shared" si="109"/>
        <v>1</v>
      </c>
      <c r="Y1291" s="119">
        <f t="shared" si="109"/>
        <v>1</v>
      </c>
      <c r="Z1291" s="119">
        <f t="shared" si="109"/>
        <v>1</v>
      </c>
      <c r="AA1291" s="119">
        <f t="shared" si="109"/>
        <v>1</v>
      </c>
      <c r="AB1291" s="119">
        <f t="shared" si="111"/>
        <v>10</v>
      </c>
    </row>
    <row r="1292" spans="3:28" ht="54.95" customHeight="1" x14ac:dyDescent="0.25">
      <c r="C1292" s="56">
        <v>1288</v>
      </c>
      <c r="D1292" s="94" t="str">
        <f>IF(Lançamentos!G1292="","",Lançamentos!G1292)</f>
        <v/>
      </c>
      <c r="E1292" s="120" t="str">
        <f>IF(D1292="","",Lançamentos!R1292)</f>
        <v/>
      </c>
      <c r="F1292" s="121" t="str">
        <f>IF($D1292="","",Lançamentos!T1292)</f>
        <v/>
      </c>
      <c r="G1292" s="121" t="str">
        <f>IF($D1292="","",Lançamentos!V1292)</f>
        <v/>
      </c>
      <c r="H1292" s="121" t="str">
        <f>IF($D1292="","",Lançamentos!X1292)</f>
        <v/>
      </c>
      <c r="I1292" s="121" t="str">
        <f>IF($D1292="","",Lançamentos!Z1292)</f>
        <v/>
      </c>
      <c r="J1292" s="121" t="str">
        <f>IF($D1292="","",Lançamentos!AB1292)</f>
        <v/>
      </c>
      <c r="K1292" s="121" t="str">
        <f>IF($D1292="","",Lançamentos!AD1292)</f>
        <v/>
      </c>
      <c r="L1292" s="121" t="str">
        <f>IF($D1292="","",Lançamentos!AF1292)</f>
        <v/>
      </c>
      <c r="M1292" s="121" t="str">
        <f>IF($D1292="","",Lançamentos!AH1292)</f>
        <v/>
      </c>
      <c r="N1292" s="121" t="str">
        <f>IF($D1292="","",Lançamentos!AJ1292)</f>
        <v/>
      </c>
      <c r="O1292" s="124" t="str">
        <f t="shared" si="112"/>
        <v/>
      </c>
      <c r="P1292" s="125" t="str">
        <f t="shared" si="113"/>
        <v/>
      </c>
      <c r="R1292" s="119">
        <f t="shared" si="110"/>
        <v>1</v>
      </c>
      <c r="S1292" s="119">
        <f t="shared" si="110"/>
        <v>1</v>
      </c>
      <c r="T1292" s="119">
        <f t="shared" si="110"/>
        <v>1</v>
      </c>
      <c r="U1292" s="119">
        <f t="shared" si="110"/>
        <v>1</v>
      </c>
      <c r="V1292" s="119">
        <f t="shared" si="110"/>
        <v>1</v>
      </c>
      <c r="W1292" s="119">
        <f t="shared" si="109"/>
        <v>1</v>
      </c>
      <c r="X1292" s="119">
        <f t="shared" si="109"/>
        <v>1</v>
      </c>
      <c r="Y1292" s="119">
        <f t="shared" si="109"/>
        <v>1</v>
      </c>
      <c r="Z1292" s="119">
        <f t="shared" si="109"/>
        <v>1</v>
      </c>
      <c r="AA1292" s="119">
        <f t="shared" si="109"/>
        <v>1</v>
      </c>
      <c r="AB1292" s="119">
        <f t="shared" si="111"/>
        <v>10</v>
      </c>
    </row>
    <row r="1293" spans="3:28" ht="54.95" customHeight="1" x14ac:dyDescent="0.25">
      <c r="C1293" s="56">
        <v>1289</v>
      </c>
      <c r="D1293" s="94" t="str">
        <f>IF(Lançamentos!G1293="","",Lançamentos!G1293)</f>
        <v/>
      </c>
      <c r="E1293" s="120" t="str">
        <f>IF(D1293="","",Lançamentos!R1293)</f>
        <v/>
      </c>
      <c r="F1293" s="121" t="str">
        <f>IF($D1293="","",Lançamentos!T1293)</f>
        <v/>
      </c>
      <c r="G1293" s="121" t="str">
        <f>IF($D1293="","",Lançamentos!V1293)</f>
        <v/>
      </c>
      <c r="H1293" s="121" t="str">
        <f>IF($D1293="","",Lançamentos!X1293)</f>
        <v/>
      </c>
      <c r="I1293" s="121" t="str">
        <f>IF($D1293="","",Lançamentos!Z1293)</f>
        <v/>
      </c>
      <c r="J1293" s="121" t="str">
        <f>IF($D1293="","",Lançamentos!AB1293)</f>
        <v/>
      </c>
      <c r="K1293" s="121" t="str">
        <f>IF($D1293="","",Lançamentos!AD1293)</f>
        <v/>
      </c>
      <c r="L1293" s="121" t="str">
        <f>IF($D1293="","",Lançamentos!AF1293)</f>
        <v/>
      </c>
      <c r="M1293" s="121" t="str">
        <f>IF($D1293="","",Lançamentos!AH1293)</f>
        <v/>
      </c>
      <c r="N1293" s="121" t="str">
        <f>IF($D1293="","",Lançamentos!AJ1293)</f>
        <v/>
      </c>
      <c r="O1293" s="124" t="str">
        <f t="shared" si="112"/>
        <v/>
      </c>
      <c r="P1293" s="125" t="str">
        <f t="shared" si="113"/>
        <v/>
      </c>
      <c r="R1293" s="119">
        <f t="shared" si="110"/>
        <v>1</v>
      </c>
      <c r="S1293" s="119">
        <f t="shared" si="110"/>
        <v>1</v>
      </c>
      <c r="T1293" s="119">
        <f t="shared" si="110"/>
        <v>1</v>
      </c>
      <c r="U1293" s="119">
        <f t="shared" si="110"/>
        <v>1</v>
      </c>
      <c r="V1293" s="119">
        <f t="shared" si="110"/>
        <v>1</v>
      </c>
      <c r="W1293" s="119">
        <f t="shared" si="109"/>
        <v>1</v>
      </c>
      <c r="X1293" s="119">
        <f t="shared" si="109"/>
        <v>1</v>
      </c>
      <c r="Y1293" s="119">
        <f t="shared" si="109"/>
        <v>1</v>
      </c>
      <c r="Z1293" s="119">
        <f t="shared" si="109"/>
        <v>1</v>
      </c>
      <c r="AA1293" s="119">
        <f t="shared" si="109"/>
        <v>1</v>
      </c>
      <c r="AB1293" s="119">
        <f t="shared" si="111"/>
        <v>10</v>
      </c>
    </row>
    <row r="1294" spans="3:28" ht="54.95" customHeight="1" x14ac:dyDescent="0.25">
      <c r="C1294" s="56">
        <v>1290</v>
      </c>
      <c r="D1294" s="94" t="str">
        <f>IF(Lançamentos!G1294="","",Lançamentos!G1294)</f>
        <v/>
      </c>
      <c r="E1294" s="120" t="str">
        <f>IF(D1294="","",Lançamentos!R1294)</f>
        <v/>
      </c>
      <c r="F1294" s="121" t="str">
        <f>IF($D1294="","",Lançamentos!T1294)</f>
        <v/>
      </c>
      <c r="G1294" s="121" t="str">
        <f>IF($D1294="","",Lançamentos!V1294)</f>
        <v/>
      </c>
      <c r="H1294" s="121" t="str">
        <f>IF($D1294="","",Lançamentos!X1294)</f>
        <v/>
      </c>
      <c r="I1294" s="121" t="str">
        <f>IF($D1294="","",Lançamentos!Z1294)</f>
        <v/>
      </c>
      <c r="J1294" s="121" t="str">
        <f>IF($D1294="","",Lançamentos!AB1294)</f>
        <v/>
      </c>
      <c r="K1294" s="121" t="str">
        <f>IF($D1294="","",Lançamentos!AD1294)</f>
        <v/>
      </c>
      <c r="L1294" s="121" t="str">
        <f>IF($D1294="","",Lançamentos!AF1294)</f>
        <v/>
      </c>
      <c r="M1294" s="121" t="str">
        <f>IF($D1294="","",Lançamentos!AH1294)</f>
        <v/>
      </c>
      <c r="N1294" s="121" t="str">
        <f>IF($D1294="","",Lançamentos!AJ1294)</f>
        <v/>
      </c>
      <c r="O1294" s="124" t="str">
        <f t="shared" si="112"/>
        <v/>
      </c>
      <c r="P1294" s="125" t="str">
        <f t="shared" si="113"/>
        <v/>
      </c>
      <c r="R1294" s="119">
        <f t="shared" si="110"/>
        <v>1</v>
      </c>
      <c r="S1294" s="119">
        <f t="shared" si="110"/>
        <v>1</v>
      </c>
      <c r="T1294" s="119">
        <f t="shared" si="110"/>
        <v>1</v>
      </c>
      <c r="U1294" s="119">
        <f t="shared" si="110"/>
        <v>1</v>
      </c>
      <c r="V1294" s="119">
        <f t="shared" si="110"/>
        <v>1</v>
      </c>
      <c r="W1294" s="119">
        <f t="shared" ref="W1294:AA1344" si="114">IF(J1294=0,0,1)</f>
        <v>1</v>
      </c>
      <c r="X1294" s="119">
        <f t="shared" si="114"/>
        <v>1</v>
      </c>
      <c r="Y1294" s="119">
        <f t="shared" si="114"/>
        <v>1</v>
      </c>
      <c r="Z1294" s="119">
        <f t="shared" si="114"/>
        <v>1</v>
      </c>
      <c r="AA1294" s="119">
        <f t="shared" si="114"/>
        <v>1</v>
      </c>
      <c r="AB1294" s="119">
        <f t="shared" si="111"/>
        <v>10</v>
      </c>
    </row>
    <row r="1295" spans="3:28" ht="54.95" customHeight="1" x14ac:dyDescent="0.25">
      <c r="C1295" s="56">
        <v>1291</v>
      </c>
      <c r="D1295" s="94" t="str">
        <f>IF(Lançamentos!G1295="","",Lançamentos!G1295)</f>
        <v/>
      </c>
      <c r="E1295" s="120" t="str">
        <f>IF(D1295="","",Lançamentos!R1295)</f>
        <v/>
      </c>
      <c r="F1295" s="121" t="str">
        <f>IF($D1295="","",Lançamentos!T1295)</f>
        <v/>
      </c>
      <c r="G1295" s="121" t="str">
        <f>IF($D1295="","",Lançamentos!V1295)</f>
        <v/>
      </c>
      <c r="H1295" s="121" t="str">
        <f>IF($D1295="","",Lançamentos!X1295)</f>
        <v/>
      </c>
      <c r="I1295" s="121" t="str">
        <f>IF($D1295="","",Lançamentos!Z1295)</f>
        <v/>
      </c>
      <c r="J1295" s="121" t="str">
        <f>IF($D1295="","",Lançamentos!AB1295)</f>
        <v/>
      </c>
      <c r="K1295" s="121" t="str">
        <f>IF($D1295="","",Lançamentos!AD1295)</f>
        <v/>
      </c>
      <c r="L1295" s="121" t="str">
        <f>IF($D1295="","",Lançamentos!AF1295)</f>
        <v/>
      </c>
      <c r="M1295" s="121" t="str">
        <f>IF($D1295="","",Lançamentos!AH1295)</f>
        <v/>
      </c>
      <c r="N1295" s="121" t="str">
        <f>IF($D1295="","",Lançamentos!AJ1295)</f>
        <v/>
      </c>
      <c r="O1295" s="124" t="str">
        <f t="shared" si="112"/>
        <v/>
      </c>
      <c r="P1295" s="125" t="str">
        <f t="shared" si="113"/>
        <v/>
      </c>
      <c r="R1295" s="119">
        <f t="shared" ref="R1295:V1345" si="115">IF(E1295=0,0,1)</f>
        <v>1</v>
      </c>
      <c r="S1295" s="119">
        <f t="shared" si="115"/>
        <v>1</v>
      </c>
      <c r="T1295" s="119">
        <f t="shared" si="115"/>
        <v>1</v>
      </c>
      <c r="U1295" s="119">
        <f t="shared" si="115"/>
        <v>1</v>
      </c>
      <c r="V1295" s="119">
        <f t="shared" si="115"/>
        <v>1</v>
      </c>
      <c r="W1295" s="119">
        <f t="shared" si="114"/>
        <v>1</v>
      </c>
      <c r="X1295" s="119">
        <f t="shared" si="114"/>
        <v>1</v>
      </c>
      <c r="Y1295" s="119">
        <f t="shared" si="114"/>
        <v>1</v>
      </c>
      <c r="Z1295" s="119">
        <f t="shared" si="114"/>
        <v>1</v>
      </c>
      <c r="AA1295" s="119">
        <f t="shared" si="114"/>
        <v>1</v>
      </c>
      <c r="AB1295" s="119">
        <f t="shared" si="111"/>
        <v>10</v>
      </c>
    </row>
    <row r="1296" spans="3:28" ht="54.95" customHeight="1" x14ac:dyDescent="0.25">
      <c r="C1296" s="56">
        <v>1292</v>
      </c>
      <c r="D1296" s="94" t="str">
        <f>IF(Lançamentos!G1296="","",Lançamentos!G1296)</f>
        <v/>
      </c>
      <c r="E1296" s="120" t="str">
        <f>IF(D1296="","",Lançamentos!R1296)</f>
        <v/>
      </c>
      <c r="F1296" s="121" t="str">
        <f>IF($D1296="","",Lançamentos!T1296)</f>
        <v/>
      </c>
      <c r="G1296" s="121" t="str">
        <f>IF($D1296="","",Lançamentos!V1296)</f>
        <v/>
      </c>
      <c r="H1296" s="121" t="str">
        <f>IF($D1296="","",Lançamentos!X1296)</f>
        <v/>
      </c>
      <c r="I1296" s="121" t="str">
        <f>IF($D1296="","",Lançamentos!Z1296)</f>
        <v/>
      </c>
      <c r="J1296" s="121" t="str">
        <f>IF($D1296="","",Lançamentos!AB1296)</f>
        <v/>
      </c>
      <c r="K1296" s="121" t="str">
        <f>IF($D1296="","",Lançamentos!AD1296)</f>
        <v/>
      </c>
      <c r="L1296" s="121" t="str">
        <f>IF($D1296="","",Lançamentos!AF1296)</f>
        <v/>
      </c>
      <c r="M1296" s="121" t="str">
        <f>IF($D1296="","",Lançamentos!AH1296)</f>
        <v/>
      </c>
      <c r="N1296" s="121" t="str">
        <f>IF($D1296="","",Lançamentos!AJ1296)</f>
        <v/>
      </c>
      <c r="O1296" s="124" t="str">
        <f t="shared" si="112"/>
        <v/>
      </c>
      <c r="P1296" s="125" t="str">
        <f t="shared" si="113"/>
        <v/>
      </c>
      <c r="R1296" s="119">
        <f t="shared" si="115"/>
        <v>1</v>
      </c>
      <c r="S1296" s="119">
        <f t="shared" si="115"/>
        <v>1</v>
      </c>
      <c r="T1296" s="119">
        <f t="shared" si="115"/>
        <v>1</v>
      </c>
      <c r="U1296" s="119">
        <f t="shared" si="115"/>
        <v>1</v>
      </c>
      <c r="V1296" s="119">
        <f t="shared" si="115"/>
        <v>1</v>
      </c>
      <c r="W1296" s="119">
        <f t="shared" si="114"/>
        <v>1</v>
      </c>
      <c r="X1296" s="119">
        <f t="shared" si="114"/>
        <v>1</v>
      </c>
      <c r="Y1296" s="119">
        <f t="shared" si="114"/>
        <v>1</v>
      </c>
      <c r="Z1296" s="119">
        <f t="shared" si="114"/>
        <v>1</v>
      </c>
      <c r="AA1296" s="119">
        <f t="shared" si="114"/>
        <v>1</v>
      </c>
      <c r="AB1296" s="119">
        <f t="shared" si="111"/>
        <v>10</v>
      </c>
    </row>
    <row r="1297" spans="3:28" ht="54.95" customHeight="1" x14ac:dyDescent="0.25">
      <c r="C1297" s="56">
        <v>1293</v>
      </c>
      <c r="D1297" s="94" t="str">
        <f>IF(Lançamentos!G1297="","",Lançamentos!G1297)</f>
        <v/>
      </c>
      <c r="E1297" s="120" t="str">
        <f>IF(D1297="","",Lançamentos!R1297)</f>
        <v/>
      </c>
      <c r="F1297" s="121" t="str">
        <f>IF($D1297="","",Lançamentos!T1297)</f>
        <v/>
      </c>
      <c r="G1297" s="121" t="str">
        <f>IF($D1297="","",Lançamentos!V1297)</f>
        <v/>
      </c>
      <c r="H1297" s="121" t="str">
        <f>IF($D1297="","",Lançamentos!X1297)</f>
        <v/>
      </c>
      <c r="I1297" s="121" t="str">
        <f>IF($D1297="","",Lançamentos!Z1297)</f>
        <v/>
      </c>
      <c r="J1297" s="121" t="str">
        <f>IF($D1297="","",Lançamentos!AB1297)</f>
        <v/>
      </c>
      <c r="K1297" s="121" t="str">
        <f>IF($D1297="","",Lançamentos!AD1297)</f>
        <v/>
      </c>
      <c r="L1297" s="121" t="str">
        <f>IF($D1297="","",Lançamentos!AF1297)</f>
        <v/>
      </c>
      <c r="M1297" s="121" t="str">
        <f>IF($D1297="","",Lançamentos!AH1297)</f>
        <v/>
      </c>
      <c r="N1297" s="121" t="str">
        <f>IF($D1297="","",Lançamentos!AJ1297)</f>
        <v/>
      </c>
      <c r="O1297" s="124" t="str">
        <f t="shared" si="112"/>
        <v/>
      </c>
      <c r="P1297" s="125" t="str">
        <f t="shared" si="113"/>
        <v/>
      </c>
      <c r="R1297" s="119">
        <f t="shared" si="115"/>
        <v>1</v>
      </c>
      <c r="S1297" s="119">
        <f t="shared" si="115"/>
        <v>1</v>
      </c>
      <c r="T1297" s="119">
        <f t="shared" si="115"/>
        <v>1</v>
      </c>
      <c r="U1297" s="119">
        <f t="shared" si="115"/>
        <v>1</v>
      </c>
      <c r="V1297" s="119">
        <f t="shared" si="115"/>
        <v>1</v>
      </c>
      <c r="W1297" s="119">
        <f t="shared" si="114"/>
        <v>1</v>
      </c>
      <c r="X1297" s="119">
        <f t="shared" si="114"/>
        <v>1</v>
      </c>
      <c r="Y1297" s="119">
        <f t="shared" si="114"/>
        <v>1</v>
      </c>
      <c r="Z1297" s="119">
        <f t="shared" si="114"/>
        <v>1</v>
      </c>
      <c r="AA1297" s="119">
        <f t="shared" si="114"/>
        <v>1</v>
      </c>
      <c r="AB1297" s="119">
        <f t="shared" si="111"/>
        <v>10</v>
      </c>
    </row>
    <row r="1298" spans="3:28" ht="54.95" customHeight="1" x14ac:dyDescent="0.25">
      <c r="C1298" s="56">
        <v>1294</v>
      </c>
      <c r="D1298" s="94" t="str">
        <f>IF(Lançamentos!G1298="","",Lançamentos!G1298)</f>
        <v/>
      </c>
      <c r="E1298" s="120" t="str">
        <f>IF(D1298="","",Lançamentos!R1298)</f>
        <v/>
      </c>
      <c r="F1298" s="121" t="str">
        <f>IF($D1298="","",Lançamentos!T1298)</f>
        <v/>
      </c>
      <c r="G1298" s="121" t="str">
        <f>IF($D1298="","",Lançamentos!V1298)</f>
        <v/>
      </c>
      <c r="H1298" s="121" t="str">
        <f>IF($D1298="","",Lançamentos!X1298)</f>
        <v/>
      </c>
      <c r="I1298" s="121" t="str">
        <f>IF($D1298="","",Lançamentos!Z1298)</f>
        <v/>
      </c>
      <c r="J1298" s="121" t="str">
        <f>IF($D1298="","",Lançamentos!AB1298)</f>
        <v/>
      </c>
      <c r="K1298" s="121" t="str">
        <f>IF($D1298="","",Lançamentos!AD1298)</f>
        <v/>
      </c>
      <c r="L1298" s="121" t="str">
        <f>IF($D1298="","",Lançamentos!AF1298)</f>
        <v/>
      </c>
      <c r="M1298" s="121" t="str">
        <f>IF($D1298="","",Lançamentos!AH1298)</f>
        <v/>
      </c>
      <c r="N1298" s="121" t="str">
        <f>IF($D1298="","",Lançamentos!AJ1298)</f>
        <v/>
      </c>
      <c r="O1298" s="124" t="str">
        <f t="shared" si="112"/>
        <v/>
      </c>
      <c r="P1298" s="125" t="str">
        <f t="shared" si="113"/>
        <v/>
      </c>
      <c r="R1298" s="119">
        <f t="shared" si="115"/>
        <v>1</v>
      </c>
      <c r="S1298" s="119">
        <f t="shared" si="115"/>
        <v>1</v>
      </c>
      <c r="T1298" s="119">
        <f t="shared" si="115"/>
        <v>1</v>
      </c>
      <c r="U1298" s="119">
        <f t="shared" si="115"/>
        <v>1</v>
      </c>
      <c r="V1298" s="119">
        <f t="shared" si="115"/>
        <v>1</v>
      </c>
      <c r="W1298" s="119">
        <f t="shared" si="114"/>
        <v>1</v>
      </c>
      <c r="X1298" s="119">
        <f t="shared" si="114"/>
        <v>1</v>
      </c>
      <c r="Y1298" s="119">
        <f t="shared" si="114"/>
        <v>1</v>
      </c>
      <c r="Z1298" s="119">
        <f t="shared" si="114"/>
        <v>1</v>
      </c>
      <c r="AA1298" s="119">
        <f t="shared" si="114"/>
        <v>1</v>
      </c>
      <c r="AB1298" s="119">
        <f t="shared" si="111"/>
        <v>10</v>
      </c>
    </row>
    <row r="1299" spans="3:28" ht="54.95" customHeight="1" x14ac:dyDescent="0.25">
      <c r="C1299" s="56">
        <v>1295</v>
      </c>
      <c r="D1299" s="94" t="str">
        <f>IF(Lançamentos!G1299="","",Lançamentos!G1299)</f>
        <v/>
      </c>
      <c r="E1299" s="120" t="str">
        <f>IF(D1299="","",Lançamentos!R1299)</f>
        <v/>
      </c>
      <c r="F1299" s="121" t="str">
        <f>IF($D1299="","",Lançamentos!T1299)</f>
        <v/>
      </c>
      <c r="G1299" s="121" t="str">
        <f>IF($D1299="","",Lançamentos!V1299)</f>
        <v/>
      </c>
      <c r="H1299" s="121" t="str">
        <f>IF($D1299="","",Lançamentos!X1299)</f>
        <v/>
      </c>
      <c r="I1299" s="121" t="str">
        <f>IF($D1299="","",Lançamentos!Z1299)</f>
        <v/>
      </c>
      <c r="J1299" s="121" t="str">
        <f>IF($D1299="","",Lançamentos!AB1299)</f>
        <v/>
      </c>
      <c r="K1299" s="121" t="str">
        <f>IF($D1299="","",Lançamentos!AD1299)</f>
        <v/>
      </c>
      <c r="L1299" s="121" t="str">
        <f>IF($D1299="","",Lançamentos!AF1299)</f>
        <v/>
      </c>
      <c r="M1299" s="121" t="str">
        <f>IF($D1299="","",Lançamentos!AH1299)</f>
        <v/>
      </c>
      <c r="N1299" s="121" t="str">
        <f>IF($D1299="","",Lançamentos!AJ1299)</f>
        <v/>
      </c>
      <c r="O1299" s="124" t="str">
        <f t="shared" si="112"/>
        <v/>
      </c>
      <c r="P1299" s="125" t="str">
        <f t="shared" si="113"/>
        <v/>
      </c>
      <c r="R1299" s="119">
        <f t="shared" si="115"/>
        <v>1</v>
      </c>
      <c r="S1299" s="119">
        <f t="shared" si="115"/>
        <v>1</v>
      </c>
      <c r="T1299" s="119">
        <f t="shared" si="115"/>
        <v>1</v>
      </c>
      <c r="U1299" s="119">
        <f t="shared" si="115"/>
        <v>1</v>
      </c>
      <c r="V1299" s="119">
        <f t="shared" si="115"/>
        <v>1</v>
      </c>
      <c r="W1299" s="119">
        <f t="shared" si="114"/>
        <v>1</v>
      </c>
      <c r="X1299" s="119">
        <f t="shared" si="114"/>
        <v>1</v>
      </c>
      <c r="Y1299" s="119">
        <f t="shared" si="114"/>
        <v>1</v>
      </c>
      <c r="Z1299" s="119">
        <f t="shared" si="114"/>
        <v>1</v>
      </c>
      <c r="AA1299" s="119">
        <f t="shared" si="114"/>
        <v>1</v>
      </c>
      <c r="AB1299" s="119">
        <f t="shared" si="111"/>
        <v>10</v>
      </c>
    </row>
    <row r="1300" spans="3:28" ht="54.95" customHeight="1" x14ac:dyDescent="0.25">
      <c r="C1300" s="56">
        <v>1296</v>
      </c>
      <c r="D1300" s="94" t="str">
        <f>IF(Lançamentos!G1300="","",Lançamentos!G1300)</f>
        <v/>
      </c>
      <c r="E1300" s="120" t="str">
        <f>IF(D1300="","",Lançamentos!R1300)</f>
        <v/>
      </c>
      <c r="F1300" s="121" t="str">
        <f>IF($D1300="","",Lançamentos!T1300)</f>
        <v/>
      </c>
      <c r="G1300" s="121" t="str">
        <f>IF($D1300="","",Lançamentos!V1300)</f>
        <v/>
      </c>
      <c r="H1300" s="121" t="str">
        <f>IF($D1300="","",Lançamentos!X1300)</f>
        <v/>
      </c>
      <c r="I1300" s="121" t="str">
        <f>IF($D1300="","",Lançamentos!Z1300)</f>
        <v/>
      </c>
      <c r="J1300" s="121" t="str">
        <f>IF($D1300="","",Lançamentos!AB1300)</f>
        <v/>
      </c>
      <c r="K1300" s="121" t="str">
        <f>IF($D1300="","",Lançamentos!AD1300)</f>
        <v/>
      </c>
      <c r="L1300" s="121" t="str">
        <f>IF($D1300="","",Lançamentos!AF1300)</f>
        <v/>
      </c>
      <c r="M1300" s="121" t="str">
        <f>IF($D1300="","",Lançamentos!AH1300)</f>
        <v/>
      </c>
      <c r="N1300" s="121" t="str">
        <f>IF($D1300="","",Lançamentos!AJ1300)</f>
        <v/>
      </c>
      <c r="O1300" s="124" t="str">
        <f t="shared" si="112"/>
        <v/>
      </c>
      <c r="P1300" s="125" t="str">
        <f t="shared" si="113"/>
        <v/>
      </c>
      <c r="R1300" s="119">
        <f t="shared" si="115"/>
        <v>1</v>
      </c>
      <c r="S1300" s="119">
        <f t="shared" si="115"/>
        <v>1</v>
      </c>
      <c r="T1300" s="119">
        <f t="shared" si="115"/>
        <v>1</v>
      </c>
      <c r="U1300" s="119">
        <f t="shared" si="115"/>
        <v>1</v>
      </c>
      <c r="V1300" s="119">
        <f t="shared" si="115"/>
        <v>1</v>
      </c>
      <c r="W1300" s="119">
        <f t="shared" si="114"/>
        <v>1</v>
      </c>
      <c r="X1300" s="119">
        <f t="shared" si="114"/>
        <v>1</v>
      </c>
      <c r="Y1300" s="119">
        <f t="shared" si="114"/>
        <v>1</v>
      </c>
      <c r="Z1300" s="119">
        <f t="shared" si="114"/>
        <v>1</v>
      </c>
      <c r="AA1300" s="119">
        <f t="shared" si="114"/>
        <v>1</v>
      </c>
      <c r="AB1300" s="119">
        <f t="shared" si="111"/>
        <v>10</v>
      </c>
    </row>
    <row r="1301" spans="3:28" ht="54.95" customHeight="1" x14ac:dyDescent="0.25">
      <c r="C1301" s="56">
        <v>1297</v>
      </c>
      <c r="D1301" s="94" t="str">
        <f>IF(Lançamentos!G1301="","",Lançamentos!G1301)</f>
        <v/>
      </c>
      <c r="E1301" s="120" t="str">
        <f>IF(D1301="","",Lançamentos!R1301)</f>
        <v/>
      </c>
      <c r="F1301" s="121" t="str">
        <f>IF($D1301="","",Lançamentos!T1301)</f>
        <v/>
      </c>
      <c r="G1301" s="121" t="str">
        <f>IF($D1301="","",Lançamentos!V1301)</f>
        <v/>
      </c>
      <c r="H1301" s="121" t="str">
        <f>IF($D1301="","",Lançamentos!X1301)</f>
        <v/>
      </c>
      <c r="I1301" s="121" t="str">
        <f>IF($D1301="","",Lançamentos!Z1301)</f>
        <v/>
      </c>
      <c r="J1301" s="121" t="str">
        <f>IF($D1301="","",Lançamentos!AB1301)</f>
        <v/>
      </c>
      <c r="K1301" s="121" t="str">
        <f>IF($D1301="","",Lançamentos!AD1301)</f>
        <v/>
      </c>
      <c r="L1301" s="121" t="str">
        <f>IF($D1301="","",Lançamentos!AF1301)</f>
        <v/>
      </c>
      <c r="M1301" s="121" t="str">
        <f>IF($D1301="","",Lançamentos!AH1301)</f>
        <v/>
      </c>
      <c r="N1301" s="121" t="str">
        <f>IF($D1301="","",Lançamentos!AJ1301)</f>
        <v/>
      </c>
      <c r="O1301" s="124" t="str">
        <f t="shared" si="112"/>
        <v/>
      </c>
      <c r="P1301" s="125" t="str">
        <f t="shared" si="113"/>
        <v/>
      </c>
      <c r="R1301" s="119">
        <f t="shared" si="115"/>
        <v>1</v>
      </c>
      <c r="S1301" s="119">
        <f t="shared" si="115"/>
        <v>1</v>
      </c>
      <c r="T1301" s="119">
        <f t="shared" si="115"/>
        <v>1</v>
      </c>
      <c r="U1301" s="119">
        <f t="shared" si="115"/>
        <v>1</v>
      </c>
      <c r="V1301" s="119">
        <f t="shared" si="115"/>
        <v>1</v>
      </c>
      <c r="W1301" s="119">
        <f t="shared" si="114"/>
        <v>1</v>
      </c>
      <c r="X1301" s="119">
        <f t="shared" si="114"/>
        <v>1</v>
      </c>
      <c r="Y1301" s="119">
        <f t="shared" si="114"/>
        <v>1</v>
      </c>
      <c r="Z1301" s="119">
        <f t="shared" si="114"/>
        <v>1</v>
      </c>
      <c r="AA1301" s="119">
        <f t="shared" si="114"/>
        <v>1</v>
      </c>
      <c r="AB1301" s="119">
        <f t="shared" si="111"/>
        <v>10</v>
      </c>
    </row>
    <row r="1302" spans="3:28" ht="54.95" customHeight="1" x14ac:dyDescent="0.25">
      <c r="C1302" s="56">
        <v>1298</v>
      </c>
      <c r="D1302" s="94" t="str">
        <f>IF(Lançamentos!G1302="","",Lançamentos!G1302)</f>
        <v/>
      </c>
      <c r="E1302" s="120" t="str">
        <f>IF(D1302="","",Lançamentos!R1302)</f>
        <v/>
      </c>
      <c r="F1302" s="121" t="str">
        <f>IF($D1302="","",Lançamentos!T1302)</f>
        <v/>
      </c>
      <c r="G1302" s="121" t="str">
        <f>IF($D1302="","",Lançamentos!V1302)</f>
        <v/>
      </c>
      <c r="H1302" s="121" t="str">
        <f>IF($D1302="","",Lançamentos!X1302)</f>
        <v/>
      </c>
      <c r="I1302" s="121" t="str">
        <f>IF($D1302="","",Lançamentos!Z1302)</f>
        <v/>
      </c>
      <c r="J1302" s="121" t="str">
        <f>IF($D1302="","",Lançamentos!AB1302)</f>
        <v/>
      </c>
      <c r="K1302" s="121" t="str">
        <f>IF($D1302="","",Lançamentos!AD1302)</f>
        <v/>
      </c>
      <c r="L1302" s="121" t="str">
        <f>IF($D1302="","",Lançamentos!AF1302)</f>
        <v/>
      </c>
      <c r="M1302" s="121" t="str">
        <f>IF($D1302="","",Lançamentos!AH1302)</f>
        <v/>
      </c>
      <c r="N1302" s="121" t="str">
        <f>IF($D1302="","",Lançamentos!AJ1302)</f>
        <v/>
      </c>
      <c r="O1302" s="124" t="str">
        <f t="shared" si="112"/>
        <v/>
      </c>
      <c r="P1302" s="125" t="str">
        <f t="shared" si="113"/>
        <v/>
      </c>
      <c r="R1302" s="119">
        <f t="shared" si="115"/>
        <v>1</v>
      </c>
      <c r="S1302" s="119">
        <f t="shared" si="115"/>
        <v>1</v>
      </c>
      <c r="T1302" s="119">
        <f t="shared" si="115"/>
        <v>1</v>
      </c>
      <c r="U1302" s="119">
        <f t="shared" si="115"/>
        <v>1</v>
      </c>
      <c r="V1302" s="119">
        <f t="shared" si="115"/>
        <v>1</v>
      </c>
      <c r="W1302" s="119">
        <f t="shared" si="114"/>
        <v>1</v>
      </c>
      <c r="X1302" s="119">
        <f t="shared" si="114"/>
        <v>1</v>
      </c>
      <c r="Y1302" s="119">
        <f t="shared" si="114"/>
        <v>1</v>
      </c>
      <c r="Z1302" s="119">
        <f t="shared" si="114"/>
        <v>1</v>
      </c>
      <c r="AA1302" s="119">
        <f t="shared" si="114"/>
        <v>1</v>
      </c>
      <c r="AB1302" s="119">
        <f t="shared" si="111"/>
        <v>10</v>
      </c>
    </row>
    <row r="1303" spans="3:28" ht="54.95" customHeight="1" x14ac:dyDescent="0.25">
      <c r="C1303" s="56">
        <v>1299</v>
      </c>
      <c r="D1303" s="94" t="str">
        <f>IF(Lançamentos!G1303="","",Lançamentos!G1303)</f>
        <v/>
      </c>
      <c r="E1303" s="120" t="str">
        <f>IF(D1303="","",Lançamentos!R1303)</f>
        <v/>
      </c>
      <c r="F1303" s="121" t="str">
        <f>IF($D1303="","",Lançamentos!T1303)</f>
        <v/>
      </c>
      <c r="G1303" s="121" t="str">
        <f>IF($D1303="","",Lançamentos!V1303)</f>
        <v/>
      </c>
      <c r="H1303" s="121" t="str">
        <f>IF($D1303="","",Lançamentos!X1303)</f>
        <v/>
      </c>
      <c r="I1303" s="121" t="str">
        <f>IF($D1303="","",Lançamentos!Z1303)</f>
        <v/>
      </c>
      <c r="J1303" s="121" t="str">
        <f>IF($D1303="","",Lançamentos!AB1303)</f>
        <v/>
      </c>
      <c r="K1303" s="121" t="str">
        <f>IF($D1303="","",Lançamentos!AD1303)</f>
        <v/>
      </c>
      <c r="L1303" s="121" t="str">
        <f>IF($D1303="","",Lançamentos!AF1303)</f>
        <v/>
      </c>
      <c r="M1303" s="121" t="str">
        <f>IF($D1303="","",Lançamentos!AH1303)</f>
        <v/>
      </c>
      <c r="N1303" s="121" t="str">
        <f>IF($D1303="","",Lançamentos!AJ1303)</f>
        <v/>
      </c>
      <c r="O1303" s="124" t="str">
        <f t="shared" si="112"/>
        <v/>
      </c>
      <c r="P1303" s="125" t="str">
        <f t="shared" si="113"/>
        <v/>
      </c>
      <c r="R1303" s="119">
        <f t="shared" si="115"/>
        <v>1</v>
      </c>
      <c r="S1303" s="119">
        <f t="shared" si="115"/>
        <v>1</v>
      </c>
      <c r="T1303" s="119">
        <f t="shared" si="115"/>
        <v>1</v>
      </c>
      <c r="U1303" s="119">
        <f t="shared" si="115"/>
        <v>1</v>
      </c>
      <c r="V1303" s="119">
        <f t="shared" si="115"/>
        <v>1</v>
      </c>
      <c r="W1303" s="119">
        <f t="shared" si="114"/>
        <v>1</v>
      </c>
      <c r="X1303" s="119">
        <f t="shared" si="114"/>
        <v>1</v>
      </c>
      <c r="Y1303" s="119">
        <f t="shared" si="114"/>
        <v>1</v>
      </c>
      <c r="Z1303" s="119">
        <f t="shared" si="114"/>
        <v>1</v>
      </c>
      <c r="AA1303" s="119">
        <f t="shared" si="114"/>
        <v>1</v>
      </c>
      <c r="AB1303" s="119">
        <f t="shared" si="111"/>
        <v>10</v>
      </c>
    </row>
    <row r="1304" spans="3:28" ht="54.95" customHeight="1" x14ac:dyDescent="0.25">
      <c r="C1304" s="56">
        <v>1300</v>
      </c>
      <c r="D1304" s="94" t="str">
        <f>IF(Lançamentos!G1304="","",Lançamentos!G1304)</f>
        <v/>
      </c>
      <c r="E1304" s="120" t="str">
        <f>IF(D1304="","",Lançamentos!R1304)</f>
        <v/>
      </c>
      <c r="F1304" s="121" t="str">
        <f>IF($D1304="","",Lançamentos!T1304)</f>
        <v/>
      </c>
      <c r="G1304" s="121" t="str">
        <f>IF($D1304="","",Lançamentos!V1304)</f>
        <v/>
      </c>
      <c r="H1304" s="121" t="str">
        <f>IF($D1304="","",Lançamentos!X1304)</f>
        <v/>
      </c>
      <c r="I1304" s="121" t="str">
        <f>IF($D1304="","",Lançamentos!Z1304)</f>
        <v/>
      </c>
      <c r="J1304" s="121" t="str">
        <f>IF($D1304="","",Lançamentos!AB1304)</f>
        <v/>
      </c>
      <c r="K1304" s="121" t="str">
        <f>IF($D1304="","",Lançamentos!AD1304)</f>
        <v/>
      </c>
      <c r="L1304" s="121" t="str">
        <f>IF($D1304="","",Lançamentos!AF1304)</f>
        <v/>
      </c>
      <c r="M1304" s="121" t="str">
        <f>IF($D1304="","",Lançamentos!AH1304)</f>
        <v/>
      </c>
      <c r="N1304" s="121" t="str">
        <f>IF($D1304="","",Lançamentos!AJ1304)</f>
        <v/>
      </c>
      <c r="O1304" s="124" t="str">
        <f t="shared" si="112"/>
        <v/>
      </c>
      <c r="P1304" s="125" t="str">
        <f t="shared" si="113"/>
        <v/>
      </c>
      <c r="R1304" s="119">
        <f t="shared" si="115"/>
        <v>1</v>
      </c>
      <c r="S1304" s="119">
        <f t="shared" si="115"/>
        <v>1</v>
      </c>
      <c r="T1304" s="119">
        <f t="shared" si="115"/>
        <v>1</v>
      </c>
      <c r="U1304" s="119">
        <f t="shared" si="115"/>
        <v>1</v>
      </c>
      <c r="V1304" s="119">
        <f t="shared" si="115"/>
        <v>1</v>
      </c>
      <c r="W1304" s="119">
        <f t="shared" si="114"/>
        <v>1</v>
      </c>
      <c r="X1304" s="119">
        <f t="shared" si="114"/>
        <v>1</v>
      </c>
      <c r="Y1304" s="119">
        <f t="shared" si="114"/>
        <v>1</v>
      </c>
      <c r="Z1304" s="119">
        <f t="shared" si="114"/>
        <v>1</v>
      </c>
      <c r="AA1304" s="119">
        <f t="shared" si="114"/>
        <v>1</v>
      </c>
      <c r="AB1304" s="119">
        <f t="shared" si="111"/>
        <v>10</v>
      </c>
    </row>
    <row r="1305" spans="3:28" ht="54.95" customHeight="1" x14ac:dyDescent="0.25">
      <c r="C1305" s="56">
        <v>1301</v>
      </c>
      <c r="D1305" s="94" t="str">
        <f>IF(Lançamentos!G1305="","",Lançamentos!G1305)</f>
        <v/>
      </c>
      <c r="E1305" s="120" t="str">
        <f>IF(D1305="","",Lançamentos!R1305)</f>
        <v/>
      </c>
      <c r="F1305" s="121" t="str">
        <f>IF($D1305="","",Lançamentos!T1305)</f>
        <v/>
      </c>
      <c r="G1305" s="121" t="str">
        <f>IF($D1305="","",Lançamentos!V1305)</f>
        <v/>
      </c>
      <c r="H1305" s="121" t="str">
        <f>IF($D1305="","",Lançamentos!X1305)</f>
        <v/>
      </c>
      <c r="I1305" s="121" t="str">
        <f>IF($D1305="","",Lançamentos!Z1305)</f>
        <v/>
      </c>
      <c r="J1305" s="121" t="str">
        <f>IF($D1305="","",Lançamentos!AB1305)</f>
        <v/>
      </c>
      <c r="K1305" s="121" t="str">
        <f>IF($D1305="","",Lançamentos!AD1305)</f>
        <v/>
      </c>
      <c r="L1305" s="121" t="str">
        <f>IF($D1305="","",Lançamentos!AF1305)</f>
        <v/>
      </c>
      <c r="M1305" s="121" t="str">
        <f>IF($D1305="","",Lançamentos!AH1305)</f>
        <v/>
      </c>
      <c r="N1305" s="121" t="str">
        <f>IF($D1305="","",Lançamentos!AJ1305)</f>
        <v/>
      </c>
      <c r="O1305" s="124" t="str">
        <f t="shared" si="112"/>
        <v/>
      </c>
      <c r="P1305" s="125" t="str">
        <f t="shared" si="113"/>
        <v/>
      </c>
      <c r="R1305" s="119">
        <f t="shared" si="115"/>
        <v>1</v>
      </c>
      <c r="S1305" s="119">
        <f t="shared" si="115"/>
        <v>1</v>
      </c>
      <c r="T1305" s="119">
        <f t="shared" si="115"/>
        <v>1</v>
      </c>
      <c r="U1305" s="119">
        <f t="shared" si="115"/>
        <v>1</v>
      </c>
      <c r="V1305" s="119">
        <f t="shared" si="115"/>
        <v>1</v>
      </c>
      <c r="W1305" s="119">
        <f t="shared" si="114"/>
        <v>1</v>
      </c>
      <c r="X1305" s="119">
        <f t="shared" si="114"/>
        <v>1</v>
      </c>
      <c r="Y1305" s="119">
        <f t="shared" si="114"/>
        <v>1</v>
      </c>
      <c r="Z1305" s="119">
        <f t="shared" si="114"/>
        <v>1</v>
      </c>
      <c r="AA1305" s="119">
        <f t="shared" si="114"/>
        <v>1</v>
      </c>
      <c r="AB1305" s="119">
        <f t="shared" si="111"/>
        <v>10</v>
      </c>
    </row>
    <row r="1306" spans="3:28" ht="54.95" customHeight="1" x14ac:dyDescent="0.25">
      <c r="C1306" s="56">
        <v>1302</v>
      </c>
      <c r="D1306" s="94" t="str">
        <f>IF(Lançamentos!G1306="","",Lançamentos!G1306)</f>
        <v/>
      </c>
      <c r="E1306" s="120" t="str">
        <f>IF(D1306="","",Lançamentos!R1306)</f>
        <v/>
      </c>
      <c r="F1306" s="121" t="str">
        <f>IF($D1306="","",Lançamentos!T1306)</f>
        <v/>
      </c>
      <c r="G1306" s="121" t="str">
        <f>IF($D1306="","",Lançamentos!V1306)</f>
        <v/>
      </c>
      <c r="H1306" s="121" t="str">
        <f>IF($D1306="","",Lançamentos!X1306)</f>
        <v/>
      </c>
      <c r="I1306" s="121" t="str">
        <f>IF($D1306="","",Lançamentos!Z1306)</f>
        <v/>
      </c>
      <c r="J1306" s="121" t="str">
        <f>IF($D1306="","",Lançamentos!AB1306)</f>
        <v/>
      </c>
      <c r="K1306" s="121" t="str">
        <f>IF($D1306="","",Lançamentos!AD1306)</f>
        <v/>
      </c>
      <c r="L1306" s="121" t="str">
        <f>IF($D1306="","",Lançamentos!AF1306)</f>
        <v/>
      </c>
      <c r="M1306" s="121" t="str">
        <f>IF($D1306="","",Lançamentos!AH1306)</f>
        <v/>
      </c>
      <c r="N1306" s="121" t="str">
        <f>IF($D1306="","",Lançamentos!AJ1306)</f>
        <v/>
      </c>
      <c r="O1306" s="124" t="str">
        <f t="shared" si="112"/>
        <v/>
      </c>
      <c r="P1306" s="125" t="str">
        <f t="shared" si="113"/>
        <v/>
      </c>
      <c r="R1306" s="119">
        <f t="shared" si="115"/>
        <v>1</v>
      </c>
      <c r="S1306" s="119">
        <f t="shared" si="115"/>
        <v>1</v>
      </c>
      <c r="T1306" s="119">
        <f t="shared" si="115"/>
        <v>1</v>
      </c>
      <c r="U1306" s="119">
        <f t="shared" si="115"/>
        <v>1</v>
      </c>
      <c r="V1306" s="119">
        <f t="shared" si="115"/>
        <v>1</v>
      </c>
      <c r="W1306" s="119">
        <f t="shared" si="114"/>
        <v>1</v>
      </c>
      <c r="X1306" s="119">
        <f t="shared" si="114"/>
        <v>1</v>
      </c>
      <c r="Y1306" s="119">
        <f t="shared" si="114"/>
        <v>1</v>
      </c>
      <c r="Z1306" s="119">
        <f t="shared" si="114"/>
        <v>1</v>
      </c>
      <c r="AA1306" s="119">
        <f t="shared" si="114"/>
        <v>1</v>
      </c>
      <c r="AB1306" s="119">
        <f t="shared" si="111"/>
        <v>10</v>
      </c>
    </row>
    <row r="1307" spans="3:28" ht="54.95" customHeight="1" x14ac:dyDescent="0.25">
      <c r="C1307" s="56">
        <v>1303</v>
      </c>
      <c r="D1307" s="94" t="str">
        <f>IF(Lançamentos!G1307="","",Lançamentos!G1307)</f>
        <v/>
      </c>
      <c r="E1307" s="120" t="str">
        <f>IF(D1307="","",Lançamentos!R1307)</f>
        <v/>
      </c>
      <c r="F1307" s="121" t="str">
        <f>IF($D1307="","",Lançamentos!T1307)</f>
        <v/>
      </c>
      <c r="G1307" s="121" t="str">
        <f>IF($D1307="","",Lançamentos!V1307)</f>
        <v/>
      </c>
      <c r="H1307" s="121" t="str">
        <f>IF($D1307="","",Lançamentos!X1307)</f>
        <v/>
      </c>
      <c r="I1307" s="121" t="str">
        <f>IF($D1307="","",Lançamentos!Z1307)</f>
        <v/>
      </c>
      <c r="J1307" s="121" t="str">
        <f>IF($D1307="","",Lançamentos!AB1307)</f>
        <v/>
      </c>
      <c r="K1307" s="121" t="str">
        <f>IF($D1307="","",Lançamentos!AD1307)</f>
        <v/>
      </c>
      <c r="L1307" s="121" t="str">
        <f>IF($D1307="","",Lançamentos!AF1307)</f>
        <v/>
      </c>
      <c r="M1307" s="121" t="str">
        <f>IF($D1307="","",Lançamentos!AH1307)</f>
        <v/>
      </c>
      <c r="N1307" s="121" t="str">
        <f>IF($D1307="","",Lançamentos!AJ1307)</f>
        <v/>
      </c>
      <c r="O1307" s="124" t="str">
        <f t="shared" si="112"/>
        <v/>
      </c>
      <c r="P1307" s="125" t="str">
        <f t="shared" si="113"/>
        <v/>
      </c>
      <c r="R1307" s="119">
        <f t="shared" si="115"/>
        <v>1</v>
      </c>
      <c r="S1307" s="119">
        <f t="shared" si="115"/>
        <v>1</v>
      </c>
      <c r="T1307" s="119">
        <f t="shared" si="115"/>
        <v>1</v>
      </c>
      <c r="U1307" s="119">
        <f t="shared" si="115"/>
        <v>1</v>
      </c>
      <c r="V1307" s="119">
        <f t="shared" si="115"/>
        <v>1</v>
      </c>
      <c r="W1307" s="119">
        <f t="shared" si="114"/>
        <v>1</v>
      </c>
      <c r="X1307" s="119">
        <f t="shared" si="114"/>
        <v>1</v>
      </c>
      <c r="Y1307" s="119">
        <f t="shared" si="114"/>
        <v>1</v>
      </c>
      <c r="Z1307" s="119">
        <f t="shared" si="114"/>
        <v>1</v>
      </c>
      <c r="AA1307" s="119">
        <f t="shared" si="114"/>
        <v>1</v>
      </c>
      <c r="AB1307" s="119">
        <f t="shared" si="111"/>
        <v>10</v>
      </c>
    </row>
    <row r="1308" spans="3:28" ht="54.95" customHeight="1" x14ac:dyDescent="0.25">
      <c r="C1308" s="56">
        <v>1304</v>
      </c>
      <c r="D1308" s="94" t="str">
        <f>IF(Lançamentos!G1308="","",Lançamentos!G1308)</f>
        <v/>
      </c>
      <c r="E1308" s="120" t="str">
        <f>IF(D1308="","",Lançamentos!R1308)</f>
        <v/>
      </c>
      <c r="F1308" s="121" t="str">
        <f>IF($D1308="","",Lançamentos!T1308)</f>
        <v/>
      </c>
      <c r="G1308" s="121" t="str">
        <f>IF($D1308="","",Lançamentos!V1308)</f>
        <v/>
      </c>
      <c r="H1308" s="121" t="str">
        <f>IF($D1308="","",Lançamentos!X1308)</f>
        <v/>
      </c>
      <c r="I1308" s="121" t="str">
        <f>IF($D1308="","",Lançamentos!Z1308)</f>
        <v/>
      </c>
      <c r="J1308" s="121" t="str">
        <f>IF($D1308="","",Lançamentos!AB1308)</f>
        <v/>
      </c>
      <c r="K1308" s="121" t="str">
        <f>IF($D1308="","",Lançamentos!AD1308)</f>
        <v/>
      </c>
      <c r="L1308" s="121" t="str">
        <f>IF($D1308="","",Lançamentos!AF1308)</f>
        <v/>
      </c>
      <c r="M1308" s="121" t="str">
        <f>IF($D1308="","",Lançamentos!AH1308)</f>
        <v/>
      </c>
      <c r="N1308" s="121" t="str">
        <f>IF($D1308="","",Lançamentos!AJ1308)</f>
        <v/>
      </c>
      <c r="O1308" s="124" t="str">
        <f t="shared" si="112"/>
        <v/>
      </c>
      <c r="P1308" s="125" t="str">
        <f t="shared" si="113"/>
        <v/>
      </c>
      <c r="R1308" s="119">
        <f t="shared" si="115"/>
        <v>1</v>
      </c>
      <c r="S1308" s="119">
        <f t="shared" si="115"/>
        <v>1</v>
      </c>
      <c r="T1308" s="119">
        <f t="shared" si="115"/>
        <v>1</v>
      </c>
      <c r="U1308" s="119">
        <f t="shared" si="115"/>
        <v>1</v>
      </c>
      <c r="V1308" s="119">
        <f t="shared" si="115"/>
        <v>1</v>
      </c>
      <c r="W1308" s="119">
        <f t="shared" si="114"/>
        <v>1</v>
      </c>
      <c r="X1308" s="119">
        <f t="shared" si="114"/>
        <v>1</v>
      </c>
      <c r="Y1308" s="119">
        <f t="shared" si="114"/>
        <v>1</v>
      </c>
      <c r="Z1308" s="119">
        <f t="shared" si="114"/>
        <v>1</v>
      </c>
      <c r="AA1308" s="119">
        <f t="shared" si="114"/>
        <v>1</v>
      </c>
      <c r="AB1308" s="119">
        <f t="shared" si="111"/>
        <v>10</v>
      </c>
    </row>
    <row r="1309" spans="3:28" ht="54.95" customHeight="1" x14ac:dyDescent="0.25">
      <c r="C1309" s="56">
        <v>1305</v>
      </c>
      <c r="D1309" s="94" t="str">
        <f>IF(Lançamentos!G1309="","",Lançamentos!G1309)</f>
        <v/>
      </c>
      <c r="E1309" s="120" t="str">
        <f>IF(D1309="","",Lançamentos!R1309)</f>
        <v/>
      </c>
      <c r="F1309" s="121" t="str">
        <f>IF($D1309="","",Lançamentos!T1309)</f>
        <v/>
      </c>
      <c r="G1309" s="121" t="str">
        <f>IF($D1309="","",Lançamentos!V1309)</f>
        <v/>
      </c>
      <c r="H1309" s="121" t="str">
        <f>IF($D1309="","",Lançamentos!X1309)</f>
        <v/>
      </c>
      <c r="I1309" s="121" t="str">
        <f>IF($D1309="","",Lançamentos!Z1309)</f>
        <v/>
      </c>
      <c r="J1309" s="121" t="str">
        <f>IF($D1309="","",Lançamentos!AB1309)</f>
        <v/>
      </c>
      <c r="K1309" s="121" t="str">
        <f>IF($D1309="","",Lançamentos!AD1309)</f>
        <v/>
      </c>
      <c r="L1309" s="121" t="str">
        <f>IF($D1309="","",Lançamentos!AF1309)</f>
        <v/>
      </c>
      <c r="M1309" s="121" t="str">
        <f>IF($D1309="","",Lançamentos!AH1309)</f>
        <v/>
      </c>
      <c r="N1309" s="121" t="str">
        <f>IF($D1309="","",Lançamentos!AJ1309)</f>
        <v/>
      </c>
      <c r="O1309" s="124" t="str">
        <f t="shared" si="112"/>
        <v/>
      </c>
      <c r="P1309" s="125" t="str">
        <f t="shared" si="113"/>
        <v/>
      </c>
      <c r="R1309" s="119">
        <f t="shared" si="115"/>
        <v>1</v>
      </c>
      <c r="S1309" s="119">
        <f t="shared" si="115"/>
        <v>1</v>
      </c>
      <c r="T1309" s="119">
        <f t="shared" si="115"/>
        <v>1</v>
      </c>
      <c r="U1309" s="119">
        <f t="shared" si="115"/>
        <v>1</v>
      </c>
      <c r="V1309" s="119">
        <f t="shared" si="115"/>
        <v>1</v>
      </c>
      <c r="W1309" s="119">
        <f t="shared" si="114"/>
        <v>1</v>
      </c>
      <c r="X1309" s="119">
        <f t="shared" si="114"/>
        <v>1</v>
      </c>
      <c r="Y1309" s="119">
        <f t="shared" si="114"/>
        <v>1</v>
      </c>
      <c r="Z1309" s="119">
        <f t="shared" si="114"/>
        <v>1</v>
      </c>
      <c r="AA1309" s="119">
        <f t="shared" si="114"/>
        <v>1</v>
      </c>
      <c r="AB1309" s="119">
        <f t="shared" si="111"/>
        <v>10</v>
      </c>
    </row>
    <row r="1310" spans="3:28" ht="54.95" customHeight="1" x14ac:dyDescent="0.25">
      <c r="C1310" s="56">
        <v>1306</v>
      </c>
      <c r="D1310" s="94" t="str">
        <f>IF(Lançamentos!G1310="","",Lançamentos!G1310)</f>
        <v/>
      </c>
      <c r="E1310" s="120" t="str">
        <f>IF(D1310="","",Lançamentos!R1310)</f>
        <v/>
      </c>
      <c r="F1310" s="121" t="str">
        <f>IF($D1310="","",Lançamentos!T1310)</f>
        <v/>
      </c>
      <c r="G1310" s="121" t="str">
        <f>IF($D1310="","",Lançamentos!V1310)</f>
        <v/>
      </c>
      <c r="H1310" s="121" t="str">
        <f>IF($D1310="","",Lançamentos!X1310)</f>
        <v/>
      </c>
      <c r="I1310" s="121" t="str">
        <f>IF($D1310="","",Lançamentos!Z1310)</f>
        <v/>
      </c>
      <c r="J1310" s="121" t="str">
        <f>IF($D1310="","",Lançamentos!AB1310)</f>
        <v/>
      </c>
      <c r="K1310" s="121" t="str">
        <f>IF($D1310="","",Lançamentos!AD1310)</f>
        <v/>
      </c>
      <c r="L1310" s="121" t="str">
        <f>IF($D1310="","",Lançamentos!AF1310)</f>
        <v/>
      </c>
      <c r="M1310" s="121" t="str">
        <f>IF($D1310="","",Lançamentos!AH1310)</f>
        <v/>
      </c>
      <c r="N1310" s="121" t="str">
        <f>IF($D1310="","",Lançamentos!AJ1310)</f>
        <v/>
      </c>
      <c r="O1310" s="124" t="str">
        <f t="shared" si="112"/>
        <v/>
      </c>
      <c r="P1310" s="125" t="str">
        <f t="shared" si="113"/>
        <v/>
      </c>
      <c r="R1310" s="119">
        <f t="shared" si="115"/>
        <v>1</v>
      </c>
      <c r="S1310" s="119">
        <f t="shared" si="115"/>
        <v>1</v>
      </c>
      <c r="T1310" s="119">
        <f t="shared" si="115"/>
        <v>1</v>
      </c>
      <c r="U1310" s="119">
        <f t="shared" si="115"/>
        <v>1</v>
      </c>
      <c r="V1310" s="119">
        <f t="shared" si="115"/>
        <v>1</v>
      </c>
      <c r="W1310" s="119">
        <f t="shared" si="114"/>
        <v>1</v>
      </c>
      <c r="X1310" s="119">
        <f t="shared" si="114"/>
        <v>1</v>
      </c>
      <c r="Y1310" s="119">
        <f t="shared" si="114"/>
        <v>1</v>
      </c>
      <c r="Z1310" s="119">
        <f t="shared" si="114"/>
        <v>1</v>
      </c>
      <c r="AA1310" s="119">
        <f t="shared" si="114"/>
        <v>1</v>
      </c>
      <c r="AB1310" s="119">
        <f t="shared" si="111"/>
        <v>10</v>
      </c>
    </row>
    <row r="1311" spans="3:28" ht="54.95" customHeight="1" x14ac:dyDescent="0.25">
      <c r="C1311" s="56">
        <v>1307</v>
      </c>
      <c r="D1311" s="94" t="str">
        <f>IF(Lançamentos!G1311="","",Lançamentos!G1311)</f>
        <v/>
      </c>
      <c r="E1311" s="120" t="str">
        <f>IF(D1311="","",Lançamentos!R1311)</f>
        <v/>
      </c>
      <c r="F1311" s="121" t="str">
        <f>IF($D1311="","",Lançamentos!T1311)</f>
        <v/>
      </c>
      <c r="G1311" s="121" t="str">
        <f>IF($D1311="","",Lançamentos!V1311)</f>
        <v/>
      </c>
      <c r="H1311" s="121" t="str">
        <f>IF($D1311="","",Lançamentos!X1311)</f>
        <v/>
      </c>
      <c r="I1311" s="121" t="str">
        <f>IF($D1311="","",Lançamentos!Z1311)</f>
        <v/>
      </c>
      <c r="J1311" s="121" t="str">
        <f>IF($D1311="","",Lançamentos!AB1311)</f>
        <v/>
      </c>
      <c r="K1311" s="121" t="str">
        <f>IF($D1311="","",Lançamentos!AD1311)</f>
        <v/>
      </c>
      <c r="L1311" s="121" t="str">
        <f>IF($D1311="","",Lançamentos!AF1311)</f>
        <v/>
      </c>
      <c r="M1311" s="121" t="str">
        <f>IF($D1311="","",Lançamentos!AH1311)</f>
        <v/>
      </c>
      <c r="N1311" s="121" t="str">
        <f>IF($D1311="","",Lançamentos!AJ1311)</f>
        <v/>
      </c>
      <c r="O1311" s="124" t="str">
        <f t="shared" si="112"/>
        <v/>
      </c>
      <c r="P1311" s="125" t="str">
        <f t="shared" si="113"/>
        <v/>
      </c>
      <c r="R1311" s="119">
        <f t="shared" si="115"/>
        <v>1</v>
      </c>
      <c r="S1311" s="119">
        <f t="shared" si="115"/>
        <v>1</v>
      </c>
      <c r="T1311" s="119">
        <f t="shared" si="115"/>
        <v>1</v>
      </c>
      <c r="U1311" s="119">
        <f t="shared" si="115"/>
        <v>1</v>
      </c>
      <c r="V1311" s="119">
        <f t="shared" si="115"/>
        <v>1</v>
      </c>
      <c r="W1311" s="119">
        <f t="shared" si="114"/>
        <v>1</v>
      </c>
      <c r="X1311" s="119">
        <f t="shared" si="114"/>
        <v>1</v>
      </c>
      <c r="Y1311" s="119">
        <f t="shared" si="114"/>
        <v>1</v>
      </c>
      <c r="Z1311" s="119">
        <f t="shared" si="114"/>
        <v>1</v>
      </c>
      <c r="AA1311" s="119">
        <f t="shared" si="114"/>
        <v>1</v>
      </c>
      <c r="AB1311" s="119">
        <f t="shared" si="111"/>
        <v>10</v>
      </c>
    </row>
    <row r="1312" spans="3:28" ht="54.95" customHeight="1" x14ac:dyDescent="0.25">
      <c r="C1312" s="56">
        <v>1308</v>
      </c>
      <c r="D1312" s="94" t="str">
        <f>IF(Lançamentos!G1312="","",Lançamentos!G1312)</f>
        <v/>
      </c>
      <c r="E1312" s="120" t="str">
        <f>IF(D1312="","",Lançamentos!R1312)</f>
        <v/>
      </c>
      <c r="F1312" s="121" t="str">
        <f>IF($D1312="","",Lançamentos!T1312)</f>
        <v/>
      </c>
      <c r="G1312" s="121" t="str">
        <f>IF($D1312="","",Lançamentos!V1312)</f>
        <v/>
      </c>
      <c r="H1312" s="121" t="str">
        <f>IF($D1312="","",Lançamentos!X1312)</f>
        <v/>
      </c>
      <c r="I1312" s="121" t="str">
        <f>IF($D1312="","",Lançamentos!Z1312)</f>
        <v/>
      </c>
      <c r="J1312" s="121" t="str">
        <f>IF($D1312="","",Lançamentos!AB1312)</f>
        <v/>
      </c>
      <c r="K1312" s="121" t="str">
        <f>IF($D1312="","",Lançamentos!AD1312)</f>
        <v/>
      </c>
      <c r="L1312" s="121" t="str">
        <f>IF($D1312="","",Lançamentos!AF1312)</f>
        <v/>
      </c>
      <c r="M1312" s="121" t="str">
        <f>IF($D1312="","",Lançamentos!AH1312)</f>
        <v/>
      </c>
      <c r="N1312" s="121" t="str">
        <f>IF($D1312="","",Lançamentos!AJ1312)</f>
        <v/>
      </c>
      <c r="O1312" s="124" t="str">
        <f t="shared" si="112"/>
        <v/>
      </c>
      <c r="P1312" s="125" t="str">
        <f t="shared" si="113"/>
        <v/>
      </c>
      <c r="R1312" s="119">
        <f t="shared" si="115"/>
        <v>1</v>
      </c>
      <c r="S1312" s="119">
        <f t="shared" si="115"/>
        <v>1</v>
      </c>
      <c r="T1312" s="119">
        <f t="shared" si="115"/>
        <v>1</v>
      </c>
      <c r="U1312" s="119">
        <f t="shared" si="115"/>
        <v>1</v>
      </c>
      <c r="V1312" s="119">
        <f t="shared" si="115"/>
        <v>1</v>
      </c>
      <c r="W1312" s="119">
        <f t="shared" si="114"/>
        <v>1</v>
      </c>
      <c r="X1312" s="119">
        <f t="shared" si="114"/>
        <v>1</v>
      </c>
      <c r="Y1312" s="119">
        <f t="shared" si="114"/>
        <v>1</v>
      </c>
      <c r="Z1312" s="119">
        <f t="shared" si="114"/>
        <v>1</v>
      </c>
      <c r="AA1312" s="119">
        <f t="shared" si="114"/>
        <v>1</v>
      </c>
      <c r="AB1312" s="119">
        <f t="shared" si="111"/>
        <v>10</v>
      </c>
    </row>
    <row r="1313" spans="3:28" ht="54.95" customHeight="1" x14ac:dyDescent="0.25">
      <c r="C1313" s="56">
        <v>1309</v>
      </c>
      <c r="D1313" s="94" t="str">
        <f>IF(Lançamentos!G1313="","",Lançamentos!G1313)</f>
        <v/>
      </c>
      <c r="E1313" s="120" t="str">
        <f>IF(D1313="","",Lançamentos!R1313)</f>
        <v/>
      </c>
      <c r="F1313" s="121" t="str">
        <f>IF($D1313="","",Lançamentos!T1313)</f>
        <v/>
      </c>
      <c r="G1313" s="121" t="str">
        <f>IF($D1313="","",Lançamentos!V1313)</f>
        <v/>
      </c>
      <c r="H1313" s="121" t="str">
        <f>IF($D1313="","",Lançamentos!X1313)</f>
        <v/>
      </c>
      <c r="I1313" s="121" t="str">
        <f>IF($D1313="","",Lançamentos!Z1313)</f>
        <v/>
      </c>
      <c r="J1313" s="121" t="str">
        <f>IF($D1313="","",Lançamentos!AB1313)</f>
        <v/>
      </c>
      <c r="K1313" s="121" t="str">
        <f>IF($D1313="","",Lançamentos!AD1313)</f>
        <v/>
      </c>
      <c r="L1313" s="121" t="str">
        <f>IF($D1313="","",Lançamentos!AF1313)</f>
        <v/>
      </c>
      <c r="M1313" s="121" t="str">
        <f>IF($D1313="","",Lançamentos!AH1313)</f>
        <v/>
      </c>
      <c r="N1313" s="121" t="str">
        <f>IF($D1313="","",Lançamentos!AJ1313)</f>
        <v/>
      </c>
      <c r="O1313" s="124" t="str">
        <f t="shared" si="112"/>
        <v/>
      </c>
      <c r="P1313" s="125" t="str">
        <f t="shared" si="113"/>
        <v/>
      </c>
      <c r="R1313" s="119">
        <f t="shared" si="115"/>
        <v>1</v>
      </c>
      <c r="S1313" s="119">
        <f t="shared" si="115"/>
        <v>1</v>
      </c>
      <c r="T1313" s="119">
        <f t="shared" si="115"/>
        <v>1</v>
      </c>
      <c r="U1313" s="119">
        <f t="shared" si="115"/>
        <v>1</v>
      </c>
      <c r="V1313" s="119">
        <f t="shared" si="115"/>
        <v>1</v>
      </c>
      <c r="W1313" s="119">
        <f t="shared" si="114"/>
        <v>1</v>
      </c>
      <c r="X1313" s="119">
        <f t="shared" si="114"/>
        <v>1</v>
      </c>
      <c r="Y1313" s="119">
        <f t="shared" si="114"/>
        <v>1</v>
      </c>
      <c r="Z1313" s="119">
        <f t="shared" si="114"/>
        <v>1</v>
      </c>
      <c r="AA1313" s="119">
        <f t="shared" si="114"/>
        <v>1</v>
      </c>
      <c r="AB1313" s="119">
        <f t="shared" si="111"/>
        <v>10</v>
      </c>
    </row>
    <row r="1314" spans="3:28" ht="54.95" customHeight="1" x14ac:dyDescent="0.25">
      <c r="C1314" s="56">
        <v>1310</v>
      </c>
      <c r="D1314" s="94" t="str">
        <f>IF(Lançamentos!G1314="","",Lançamentos!G1314)</f>
        <v/>
      </c>
      <c r="E1314" s="120" t="str">
        <f>IF(D1314="","",Lançamentos!R1314)</f>
        <v/>
      </c>
      <c r="F1314" s="121" t="str">
        <f>IF($D1314="","",Lançamentos!T1314)</f>
        <v/>
      </c>
      <c r="G1314" s="121" t="str">
        <f>IF($D1314="","",Lançamentos!V1314)</f>
        <v/>
      </c>
      <c r="H1314" s="121" t="str">
        <f>IF($D1314="","",Lançamentos!X1314)</f>
        <v/>
      </c>
      <c r="I1314" s="121" t="str">
        <f>IF($D1314="","",Lançamentos!Z1314)</f>
        <v/>
      </c>
      <c r="J1314" s="121" t="str">
        <f>IF($D1314="","",Lançamentos!AB1314)</f>
        <v/>
      </c>
      <c r="K1314" s="121" t="str">
        <f>IF($D1314="","",Lançamentos!AD1314)</f>
        <v/>
      </c>
      <c r="L1314" s="121" t="str">
        <f>IF($D1314="","",Lançamentos!AF1314)</f>
        <v/>
      </c>
      <c r="M1314" s="121" t="str">
        <f>IF($D1314="","",Lançamentos!AH1314)</f>
        <v/>
      </c>
      <c r="N1314" s="121" t="str">
        <f>IF($D1314="","",Lançamentos!AJ1314)</f>
        <v/>
      </c>
      <c r="O1314" s="124" t="str">
        <f t="shared" si="112"/>
        <v/>
      </c>
      <c r="P1314" s="125" t="str">
        <f t="shared" si="113"/>
        <v/>
      </c>
      <c r="R1314" s="119">
        <f t="shared" si="115"/>
        <v>1</v>
      </c>
      <c r="S1314" s="119">
        <f t="shared" si="115"/>
        <v>1</v>
      </c>
      <c r="T1314" s="119">
        <f t="shared" si="115"/>
        <v>1</v>
      </c>
      <c r="U1314" s="119">
        <f t="shared" si="115"/>
        <v>1</v>
      </c>
      <c r="V1314" s="119">
        <f t="shared" si="115"/>
        <v>1</v>
      </c>
      <c r="W1314" s="119">
        <f t="shared" si="114"/>
        <v>1</v>
      </c>
      <c r="X1314" s="119">
        <f t="shared" si="114"/>
        <v>1</v>
      </c>
      <c r="Y1314" s="119">
        <f t="shared" si="114"/>
        <v>1</v>
      </c>
      <c r="Z1314" s="119">
        <f t="shared" si="114"/>
        <v>1</v>
      </c>
      <c r="AA1314" s="119">
        <f t="shared" si="114"/>
        <v>1</v>
      </c>
      <c r="AB1314" s="119">
        <f t="shared" si="111"/>
        <v>10</v>
      </c>
    </row>
    <row r="1315" spans="3:28" ht="54.95" customHeight="1" x14ac:dyDescent="0.25">
      <c r="C1315" s="56">
        <v>1311</v>
      </c>
      <c r="D1315" s="94" t="str">
        <f>IF(Lançamentos!G1315="","",Lançamentos!G1315)</f>
        <v/>
      </c>
      <c r="E1315" s="120" t="str">
        <f>IF(D1315="","",Lançamentos!R1315)</f>
        <v/>
      </c>
      <c r="F1315" s="121" t="str">
        <f>IF($D1315="","",Lançamentos!T1315)</f>
        <v/>
      </c>
      <c r="G1315" s="121" t="str">
        <f>IF($D1315="","",Lançamentos!V1315)</f>
        <v/>
      </c>
      <c r="H1315" s="121" t="str">
        <f>IF($D1315="","",Lançamentos!X1315)</f>
        <v/>
      </c>
      <c r="I1315" s="121" t="str">
        <f>IF($D1315="","",Lançamentos!Z1315)</f>
        <v/>
      </c>
      <c r="J1315" s="121" t="str">
        <f>IF($D1315="","",Lançamentos!AB1315)</f>
        <v/>
      </c>
      <c r="K1315" s="121" t="str">
        <f>IF($D1315="","",Lançamentos!AD1315)</f>
        <v/>
      </c>
      <c r="L1315" s="121" t="str">
        <f>IF($D1315="","",Lançamentos!AF1315)</f>
        <v/>
      </c>
      <c r="M1315" s="121" t="str">
        <f>IF($D1315="","",Lançamentos!AH1315)</f>
        <v/>
      </c>
      <c r="N1315" s="121" t="str">
        <f>IF($D1315="","",Lançamentos!AJ1315)</f>
        <v/>
      </c>
      <c r="O1315" s="124" t="str">
        <f t="shared" si="112"/>
        <v/>
      </c>
      <c r="P1315" s="125" t="str">
        <f t="shared" si="113"/>
        <v/>
      </c>
      <c r="R1315" s="119">
        <f t="shared" si="115"/>
        <v>1</v>
      </c>
      <c r="S1315" s="119">
        <f t="shared" si="115"/>
        <v>1</v>
      </c>
      <c r="T1315" s="119">
        <f t="shared" si="115"/>
        <v>1</v>
      </c>
      <c r="U1315" s="119">
        <f t="shared" si="115"/>
        <v>1</v>
      </c>
      <c r="V1315" s="119">
        <f t="shared" si="115"/>
        <v>1</v>
      </c>
      <c r="W1315" s="119">
        <f t="shared" si="114"/>
        <v>1</v>
      </c>
      <c r="X1315" s="119">
        <f t="shared" si="114"/>
        <v>1</v>
      </c>
      <c r="Y1315" s="119">
        <f t="shared" si="114"/>
        <v>1</v>
      </c>
      <c r="Z1315" s="119">
        <f t="shared" si="114"/>
        <v>1</v>
      </c>
      <c r="AA1315" s="119">
        <f t="shared" si="114"/>
        <v>1</v>
      </c>
      <c r="AB1315" s="119">
        <f t="shared" si="111"/>
        <v>10</v>
      </c>
    </row>
    <row r="1316" spans="3:28" ht="54.95" customHeight="1" x14ac:dyDescent="0.25">
      <c r="C1316" s="56">
        <v>1312</v>
      </c>
      <c r="D1316" s="94" t="str">
        <f>IF(Lançamentos!G1316="","",Lançamentos!G1316)</f>
        <v/>
      </c>
      <c r="E1316" s="120" t="str">
        <f>IF(D1316="","",Lançamentos!R1316)</f>
        <v/>
      </c>
      <c r="F1316" s="121" t="str">
        <f>IF($D1316="","",Lançamentos!T1316)</f>
        <v/>
      </c>
      <c r="G1316" s="121" t="str">
        <f>IF($D1316="","",Lançamentos!V1316)</f>
        <v/>
      </c>
      <c r="H1316" s="121" t="str">
        <f>IF($D1316="","",Lançamentos!X1316)</f>
        <v/>
      </c>
      <c r="I1316" s="121" t="str">
        <f>IF($D1316="","",Lançamentos!Z1316)</f>
        <v/>
      </c>
      <c r="J1316" s="121" t="str">
        <f>IF($D1316="","",Lançamentos!AB1316)</f>
        <v/>
      </c>
      <c r="K1316" s="121" t="str">
        <f>IF($D1316="","",Lançamentos!AD1316)</f>
        <v/>
      </c>
      <c r="L1316" s="121" t="str">
        <f>IF($D1316="","",Lançamentos!AF1316)</f>
        <v/>
      </c>
      <c r="M1316" s="121" t="str">
        <f>IF($D1316="","",Lançamentos!AH1316)</f>
        <v/>
      </c>
      <c r="N1316" s="121" t="str">
        <f>IF($D1316="","",Lançamentos!AJ1316)</f>
        <v/>
      </c>
      <c r="O1316" s="124" t="str">
        <f t="shared" si="112"/>
        <v/>
      </c>
      <c r="P1316" s="125" t="str">
        <f t="shared" si="113"/>
        <v/>
      </c>
      <c r="R1316" s="119">
        <f t="shared" si="115"/>
        <v>1</v>
      </c>
      <c r="S1316" s="119">
        <f t="shared" si="115"/>
        <v>1</v>
      </c>
      <c r="T1316" s="119">
        <f t="shared" si="115"/>
        <v>1</v>
      </c>
      <c r="U1316" s="119">
        <f t="shared" si="115"/>
        <v>1</v>
      </c>
      <c r="V1316" s="119">
        <f t="shared" si="115"/>
        <v>1</v>
      </c>
      <c r="W1316" s="119">
        <f t="shared" si="114"/>
        <v>1</v>
      </c>
      <c r="X1316" s="119">
        <f t="shared" si="114"/>
        <v>1</v>
      </c>
      <c r="Y1316" s="119">
        <f t="shared" si="114"/>
        <v>1</v>
      </c>
      <c r="Z1316" s="119">
        <f t="shared" si="114"/>
        <v>1</v>
      </c>
      <c r="AA1316" s="119">
        <f t="shared" si="114"/>
        <v>1</v>
      </c>
      <c r="AB1316" s="119">
        <f t="shared" si="111"/>
        <v>10</v>
      </c>
    </row>
    <row r="1317" spans="3:28" ht="54.95" customHeight="1" x14ac:dyDescent="0.25">
      <c r="C1317" s="56">
        <v>1313</v>
      </c>
      <c r="D1317" s="94" t="str">
        <f>IF(Lançamentos!G1317="","",Lançamentos!G1317)</f>
        <v/>
      </c>
      <c r="E1317" s="120" t="str">
        <f>IF(D1317="","",Lançamentos!R1317)</f>
        <v/>
      </c>
      <c r="F1317" s="121" t="str">
        <f>IF($D1317="","",Lançamentos!T1317)</f>
        <v/>
      </c>
      <c r="G1317" s="121" t="str">
        <f>IF($D1317="","",Lançamentos!V1317)</f>
        <v/>
      </c>
      <c r="H1317" s="121" t="str">
        <f>IF($D1317="","",Lançamentos!X1317)</f>
        <v/>
      </c>
      <c r="I1317" s="121" t="str">
        <f>IF($D1317="","",Lançamentos!Z1317)</f>
        <v/>
      </c>
      <c r="J1317" s="121" t="str">
        <f>IF($D1317="","",Lançamentos!AB1317)</f>
        <v/>
      </c>
      <c r="K1317" s="121" t="str">
        <f>IF($D1317="","",Lançamentos!AD1317)</f>
        <v/>
      </c>
      <c r="L1317" s="121" t="str">
        <f>IF($D1317="","",Lançamentos!AF1317)</f>
        <v/>
      </c>
      <c r="M1317" s="121" t="str">
        <f>IF($D1317="","",Lançamentos!AH1317)</f>
        <v/>
      </c>
      <c r="N1317" s="121" t="str">
        <f>IF($D1317="","",Lançamentos!AJ1317)</f>
        <v/>
      </c>
      <c r="O1317" s="124" t="str">
        <f t="shared" si="112"/>
        <v/>
      </c>
      <c r="P1317" s="125" t="str">
        <f t="shared" si="113"/>
        <v/>
      </c>
      <c r="R1317" s="119">
        <f t="shared" si="115"/>
        <v>1</v>
      </c>
      <c r="S1317" s="119">
        <f t="shared" si="115"/>
        <v>1</v>
      </c>
      <c r="T1317" s="119">
        <f t="shared" si="115"/>
        <v>1</v>
      </c>
      <c r="U1317" s="119">
        <f t="shared" si="115"/>
        <v>1</v>
      </c>
      <c r="V1317" s="119">
        <f t="shared" si="115"/>
        <v>1</v>
      </c>
      <c r="W1317" s="119">
        <f t="shared" si="114"/>
        <v>1</v>
      </c>
      <c r="X1317" s="119">
        <f t="shared" si="114"/>
        <v>1</v>
      </c>
      <c r="Y1317" s="119">
        <f t="shared" si="114"/>
        <v>1</v>
      </c>
      <c r="Z1317" s="119">
        <f t="shared" si="114"/>
        <v>1</v>
      </c>
      <c r="AA1317" s="119">
        <f t="shared" si="114"/>
        <v>1</v>
      </c>
      <c r="AB1317" s="119">
        <f t="shared" si="111"/>
        <v>10</v>
      </c>
    </row>
    <row r="1318" spans="3:28" ht="54.95" customHeight="1" x14ac:dyDescent="0.25">
      <c r="C1318" s="56">
        <v>1314</v>
      </c>
      <c r="D1318" s="94" t="str">
        <f>IF(Lançamentos!G1318="","",Lançamentos!G1318)</f>
        <v/>
      </c>
      <c r="E1318" s="120" t="str">
        <f>IF(D1318="","",Lançamentos!R1318)</f>
        <v/>
      </c>
      <c r="F1318" s="121" t="str">
        <f>IF($D1318="","",Lançamentos!T1318)</f>
        <v/>
      </c>
      <c r="G1318" s="121" t="str">
        <f>IF($D1318="","",Lançamentos!V1318)</f>
        <v/>
      </c>
      <c r="H1318" s="121" t="str">
        <f>IF($D1318="","",Lançamentos!X1318)</f>
        <v/>
      </c>
      <c r="I1318" s="121" t="str">
        <f>IF($D1318="","",Lançamentos!Z1318)</f>
        <v/>
      </c>
      <c r="J1318" s="121" t="str">
        <f>IF($D1318="","",Lançamentos!AB1318)</f>
        <v/>
      </c>
      <c r="K1318" s="121" t="str">
        <f>IF($D1318="","",Lançamentos!AD1318)</f>
        <v/>
      </c>
      <c r="L1318" s="121" t="str">
        <f>IF($D1318="","",Lançamentos!AF1318)</f>
        <v/>
      </c>
      <c r="M1318" s="121" t="str">
        <f>IF($D1318="","",Lançamentos!AH1318)</f>
        <v/>
      </c>
      <c r="N1318" s="121" t="str">
        <f>IF($D1318="","",Lançamentos!AJ1318)</f>
        <v/>
      </c>
      <c r="O1318" s="124" t="str">
        <f t="shared" si="112"/>
        <v/>
      </c>
      <c r="P1318" s="125" t="str">
        <f t="shared" si="113"/>
        <v/>
      </c>
      <c r="R1318" s="119">
        <f t="shared" si="115"/>
        <v>1</v>
      </c>
      <c r="S1318" s="119">
        <f t="shared" si="115"/>
        <v>1</v>
      </c>
      <c r="T1318" s="119">
        <f t="shared" si="115"/>
        <v>1</v>
      </c>
      <c r="U1318" s="119">
        <f t="shared" si="115"/>
        <v>1</v>
      </c>
      <c r="V1318" s="119">
        <f t="shared" si="115"/>
        <v>1</v>
      </c>
      <c r="W1318" s="119">
        <f t="shared" si="114"/>
        <v>1</v>
      </c>
      <c r="X1318" s="119">
        <f t="shared" si="114"/>
        <v>1</v>
      </c>
      <c r="Y1318" s="119">
        <f t="shared" si="114"/>
        <v>1</v>
      </c>
      <c r="Z1318" s="119">
        <f t="shared" si="114"/>
        <v>1</v>
      </c>
      <c r="AA1318" s="119">
        <f t="shared" si="114"/>
        <v>1</v>
      </c>
      <c r="AB1318" s="119">
        <f t="shared" si="111"/>
        <v>10</v>
      </c>
    </row>
    <row r="1319" spans="3:28" ht="54.95" customHeight="1" x14ac:dyDescent="0.25">
      <c r="C1319" s="56">
        <v>1315</v>
      </c>
      <c r="D1319" s="94" t="str">
        <f>IF(Lançamentos!G1319="","",Lançamentos!G1319)</f>
        <v/>
      </c>
      <c r="E1319" s="120" t="str">
        <f>IF(D1319="","",Lançamentos!R1319)</f>
        <v/>
      </c>
      <c r="F1319" s="121" t="str">
        <f>IF($D1319="","",Lançamentos!T1319)</f>
        <v/>
      </c>
      <c r="G1319" s="121" t="str">
        <f>IF($D1319="","",Lançamentos!V1319)</f>
        <v/>
      </c>
      <c r="H1319" s="121" t="str">
        <f>IF($D1319="","",Lançamentos!X1319)</f>
        <v/>
      </c>
      <c r="I1319" s="121" t="str">
        <f>IF($D1319="","",Lançamentos!Z1319)</f>
        <v/>
      </c>
      <c r="J1319" s="121" t="str">
        <f>IF($D1319="","",Lançamentos!AB1319)</f>
        <v/>
      </c>
      <c r="K1319" s="121" t="str">
        <f>IF($D1319="","",Lançamentos!AD1319)</f>
        <v/>
      </c>
      <c r="L1319" s="121" t="str">
        <f>IF($D1319="","",Lançamentos!AF1319)</f>
        <v/>
      </c>
      <c r="M1319" s="121" t="str">
        <f>IF($D1319="","",Lançamentos!AH1319)</f>
        <v/>
      </c>
      <c r="N1319" s="121" t="str">
        <f>IF($D1319="","",Lançamentos!AJ1319)</f>
        <v/>
      </c>
      <c r="O1319" s="124" t="str">
        <f t="shared" si="112"/>
        <v/>
      </c>
      <c r="P1319" s="125" t="str">
        <f t="shared" si="113"/>
        <v/>
      </c>
      <c r="R1319" s="119">
        <f t="shared" si="115"/>
        <v>1</v>
      </c>
      <c r="S1319" s="119">
        <f t="shared" si="115"/>
        <v>1</v>
      </c>
      <c r="T1319" s="119">
        <f t="shared" si="115"/>
        <v>1</v>
      </c>
      <c r="U1319" s="119">
        <f t="shared" si="115"/>
        <v>1</v>
      </c>
      <c r="V1319" s="119">
        <f t="shared" si="115"/>
        <v>1</v>
      </c>
      <c r="W1319" s="119">
        <f t="shared" si="114"/>
        <v>1</v>
      </c>
      <c r="X1319" s="119">
        <f t="shared" si="114"/>
        <v>1</v>
      </c>
      <c r="Y1319" s="119">
        <f t="shared" si="114"/>
        <v>1</v>
      </c>
      <c r="Z1319" s="119">
        <f t="shared" si="114"/>
        <v>1</v>
      </c>
      <c r="AA1319" s="119">
        <f t="shared" si="114"/>
        <v>1</v>
      </c>
      <c r="AB1319" s="119">
        <f t="shared" si="111"/>
        <v>10</v>
      </c>
    </row>
    <row r="1320" spans="3:28" ht="54.95" customHeight="1" x14ac:dyDescent="0.25">
      <c r="C1320" s="56">
        <v>1316</v>
      </c>
      <c r="D1320" s="94" t="str">
        <f>IF(Lançamentos!G1320="","",Lançamentos!G1320)</f>
        <v/>
      </c>
      <c r="E1320" s="120" t="str">
        <f>IF(D1320="","",Lançamentos!R1320)</f>
        <v/>
      </c>
      <c r="F1320" s="121" t="str">
        <f>IF($D1320="","",Lançamentos!T1320)</f>
        <v/>
      </c>
      <c r="G1320" s="121" t="str">
        <f>IF($D1320="","",Lançamentos!V1320)</f>
        <v/>
      </c>
      <c r="H1320" s="121" t="str">
        <f>IF($D1320="","",Lançamentos!X1320)</f>
        <v/>
      </c>
      <c r="I1320" s="121" t="str">
        <f>IF($D1320="","",Lançamentos!Z1320)</f>
        <v/>
      </c>
      <c r="J1320" s="121" t="str">
        <f>IF($D1320="","",Lançamentos!AB1320)</f>
        <v/>
      </c>
      <c r="K1320" s="121" t="str">
        <f>IF($D1320="","",Lançamentos!AD1320)</f>
        <v/>
      </c>
      <c r="L1320" s="121" t="str">
        <f>IF($D1320="","",Lançamentos!AF1320)</f>
        <v/>
      </c>
      <c r="M1320" s="121" t="str">
        <f>IF($D1320="","",Lançamentos!AH1320)</f>
        <v/>
      </c>
      <c r="N1320" s="121" t="str">
        <f>IF($D1320="","",Lançamentos!AJ1320)</f>
        <v/>
      </c>
      <c r="O1320" s="124" t="str">
        <f t="shared" si="112"/>
        <v/>
      </c>
      <c r="P1320" s="125" t="str">
        <f t="shared" si="113"/>
        <v/>
      </c>
      <c r="R1320" s="119">
        <f t="shared" si="115"/>
        <v>1</v>
      </c>
      <c r="S1320" s="119">
        <f t="shared" si="115"/>
        <v>1</v>
      </c>
      <c r="T1320" s="119">
        <f t="shared" si="115"/>
        <v>1</v>
      </c>
      <c r="U1320" s="119">
        <f t="shared" si="115"/>
        <v>1</v>
      </c>
      <c r="V1320" s="119">
        <f t="shared" si="115"/>
        <v>1</v>
      </c>
      <c r="W1320" s="119">
        <f t="shared" si="114"/>
        <v>1</v>
      </c>
      <c r="X1320" s="119">
        <f t="shared" si="114"/>
        <v>1</v>
      </c>
      <c r="Y1320" s="119">
        <f t="shared" si="114"/>
        <v>1</v>
      </c>
      <c r="Z1320" s="119">
        <f t="shared" si="114"/>
        <v>1</v>
      </c>
      <c r="AA1320" s="119">
        <f t="shared" si="114"/>
        <v>1</v>
      </c>
      <c r="AB1320" s="119">
        <f t="shared" si="111"/>
        <v>10</v>
      </c>
    </row>
    <row r="1321" spans="3:28" ht="54.95" customHeight="1" x14ac:dyDescent="0.25">
      <c r="C1321" s="56">
        <v>1317</v>
      </c>
      <c r="D1321" s="94" t="str">
        <f>IF(Lançamentos!G1321="","",Lançamentos!G1321)</f>
        <v/>
      </c>
      <c r="E1321" s="120" t="str">
        <f>IF(D1321="","",Lançamentos!R1321)</f>
        <v/>
      </c>
      <c r="F1321" s="121" t="str">
        <f>IF($D1321="","",Lançamentos!T1321)</f>
        <v/>
      </c>
      <c r="G1321" s="121" t="str">
        <f>IF($D1321="","",Lançamentos!V1321)</f>
        <v/>
      </c>
      <c r="H1321" s="121" t="str">
        <f>IF($D1321="","",Lançamentos!X1321)</f>
        <v/>
      </c>
      <c r="I1321" s="121" t="str">
        <f>IF($D1321="","",Lançamentos!Z1321)</f>
        <v/>
      </c>
      <c r="J1321" s="121" t="str">
        <f>IF($D1321="","",Lançamentos!AB1321)</f>
        <v/>
      </c>
      <c r="K1321" s="121" t="str">
        <f>IF($D1321="","",Lançamentos!AD1321)</f>
        <v/>
      </c>
      <c r="L1321" s="121" t="str">
        <f>IF($D1321="","",Lançamentos!AF1321)</f>
        <v/>
      </c>
      <c r="M1321" s="121" t="str">
        <f>IF($D1321="","",Lançamentos!AH1321)</f>
        <v/>
      </c>
      <c r="N1321" s="121" t="str">
        <f>IF($D1321="","",Lançamentos!AJ1321)</f>
        <v/>
      </c>
      <c r="O1321" s="124" t="str">
        <f t="shared" si="112"/>
        <v/>
      </c>
      <c r="P1321" s="125" t="str">
        <f t="shared" si="113"/>
        <v/>
      </c>
      <c r="R1321" s="119">
        <f t="shared" si="115"/>
        <v>1</v>
      </c>
      <c r="S1321" s="119">
        <f t="shared" si="115"/>
        <v>1</v>
      </c>
      <c r="T1321" s="119">
        <f t="shared" si="115"/>
        <v>1</v>
      </c>
      <c r="U1321" s="119">
        <f t="shared" si="115"/>
        <v>1</v>
      </c>
      <c r="V1321" s="119">
        <f t="shared" si="115"/>
        <v>1</v>
      </c>
      <c r="W1321" s="119">
        <f t="shared" si="114"/>
        <v>1</v>
      </c>
      <c r="X1321" s="119">
        <f t="shared" si="114"/>
        <v>1</v>
      </c>
      <c r="Y1321" s="119">
        <f t="shared" si="114"/>
        <v>1</v>
      </c>
      <c r="Z1321" s="119">
        <f t="shared" si="114"/>
        <v>1</v>
      </c>
      <c r="AA1321" s="119">
        <f t="shared" si="114"/>
        <v>1</v>
      </c>
      <c r="AB1321" s="119">
        <f t="shared" si="111"/>
        <v>10</v>
      </c>
    </row>
    <row r="1322" spans="3:28" ht="54.95" customHeight="1" x14ac:dyDescent="0.25">
      <c r="C1322" s="56">
        <v>1318</v>
      </c>
      <c r="D1322" s="94" t="str">
        <f>IF(Lançamentos!G1322="","",Lançamentos!G1322)</f>
        <v/>
      </c>
      <c r="E1322" s="120" t="str">
        <f>IF(D1322="","",Lançamentos!R1322)</f>
        <v/>
      </c>
      <c r="F1322" s="121" t="str">
        <f>IF($D1322="","",Lançamentos!T1322)</f>
        <v/>
      </c>
      <c r="G1322" s="121" t="str">
        <f>IF($D1322="","",Lançamentos!V1322)</f>
        <v/>
      </c>
      <c r="H1322" s="121" t="str">
        <f>IF($D1322="","",Lançamentos!X1322)</f>
        <v/>
      </c>
      <c r="I1322" s="121" t="str">
        <f>IF($D1322="","",Lançamentos!Z1322)</f>
        <v/>
      </c>
      <c r="J1322" s="121" t="str">
        <f>IF($D1322="","",Lançamentos!AB1322)</f>
        <v/>
      </c>
      <c r="K1322" s="121" t="str">
        <f>IF($D1322="","",Lançamentos!AD1322)</f>
        <v/>
      </c>
      <c r="L1322" s="121" t="str">
        <f>IF($D1322="","",Lançamentos!AF1322)</f>
        <v/>
      </c>
      <c r="M1322" s="121" t="str">
        <f>IF($D1322="","",Lançamentos!AH1322)</f>
        <v/>
      </c>
      <c r="N1322" s="121" t="str">
        <f>IF($D1322="","",Lançamentos!AJ1322)</f>
        <v/>
      </c>
      <c r="O1322" s="124" t="str">
        <f t="shared" si="112"/>
        <v/>
      </c>
      <c r="P1322" s="125" t="str">
        <f t="shared" si="113"/>
        <v/>
      </c>
      <c r="R1322" s="119">
        <f t="shared" si="115"/>
        <v>1</v>
      </c>
      <c r="S1322" s="119">
        <f t="shared" si="115"/>
        <v>1</v>
      </c>
      <c r="T1322" s="119">
        <f t="shared" si="115"/>
        <v>1</v>
      </c>
      <c r="U1322" s="119">
        <f t="shared" si="115"/>
        <v>1</v>
      </c>
      <c r="V1322" s="119">
        <f t="shared" si="115"/>
        <v>1</v>
      </c>
      <c r="W1322" s="119">
        <f t="shared" si="114"/>
        <v>1</v>
      </c>
      <c r="X1322" s="119">
        <f t="shared" si="114"/>
        <v>1</v>
      </c>
      <c r="Y1322" s="119">
        <f t="shared" si="114"/>
        <v>1</v>
      </c>
      <c r="Z1322" s="119">
        <f t="shared" si="114"/>
        <v>1</v>
      </c>
      <c r="AA1322" s="119">
        <f t="shared" si="114"/>
        <v>1</v>
      </c>
      <c r="AB1322" s="119">
        <f t="shared" si="111"/>
        <v>10</v>
      </c>
    </row>
    <row r="1323" spans="3:28" ht="54.95" customHeight="1" x14ac:dyDescent="0.25">
      <c r="C1323" s="56">
        <v>1319</v>
      </c>
      <c r="D1323" s="94" t="str">
        <f>IF(Lançamentos!G1323="","",Lançamentos!G1323)</f>
        <v/>
      </c>
      <c r="E1323" s="120" t="str">
        <f>IF(D1323="","",Lançamentos!R1323)</f>
        <v/>
      </c>
      <c r="F1323" s="121" t="str">
        <f>IF($D1323="","",Lançamentos!T1323)</f>
        <v/>
      </c>
      <c r="G1323" s="121" t="str">
        <f>IF($D1323="","",Lançamentos!V1323)</f>
        <v/>
      </c>
      <c r="H1323" s="121" t="str">
        <f>IF($D1323="","",Lançamentos!X1323)</f>
        <v/>
      </c>
      <c r="I1323" s="121" t="str">
        <f>IF($D1323="","",Lançamentos!Z1323)</f>
        <v/>
      </c>
      <c r="J1323" s="121" t="str">
        <f>IF($D1323="","",Lançamentos!AB1323)</f>
        <v/>
      </c>
      <c r="K1323" s="121" t="str">
        <f>IF($D1323="","",Lançamentos!AD1323)</f>
        <v/>
      </c>
      <c r="L1323" s="121" t="str">
        <f>IF($D1323="","",Lançamentos!AF1323)</f>
        <v/>
      </c>
      <c r="M1323" s="121" t="str">
        <f>IF($D1323="","",Lançamentos!AH1323)</f>
        <v/>
      </c>
      <c r="N1323" s="121" t="str">
        <f>IF($D1323="","",Lançamentos!AJ1323)</f>
        <v/>
      </c>
      <c r="O1323" s="124" t="str">
        <f t="shared" si="112"/>
        <v/>
      </c>
      <c r="P1323" s="125" t="str">
        <f t="shared" si="113"/>
        <v/>
      </c>
      <c r="R1323" s="119">
        <f t="shared" si="115"/>
        <v>1</v>
      </c>
      <c r="S1323" s="119">
        <f t="shared" si="115"/>
        <v>1</v>
      </c>
      <c r="T1323" s="119">
        <f t="shared" si="115"/>
        <v>1</v>
      </c>
      <c r="U1323" s="119">
        <f t="shared" si="115"/>
        <v>1</v>
      </c>
      <c r="V1323" s="119">
        <f t="shared" si="115"/>
        <v>1</v>
      </c>
      <c r="W1323" s="119">
        <f t="shared" si="114"/>
        <v>1</v>
      </c>
      <c r="X1323" s="119">
        <f t="shared" si="114"/>
        <v>1</v>
      </c>
      <c r="Y1323" s="119">
        <f t="shared" si="114"/>
        <v>1</v>
      </c>
      <c r="Z1323" s="119">
        <f t="shared" si="114"/>
        <v>1</v>
      </c>
      <c r="AA1323" s="119">
        <f t="shared" si="114"/>
        <v>1</v>
      </c>
      <c r="AB1323" s="119">
        <f t="shared" si="111"/>
        <v>10</v>
      </c>
    </row>
    <row r="1324" spans="3:28" ht="54.95" customHeight="1" x14ac:dyDescent="0.25">
      <c r="C1324" s="56">
        <v>1320</v>
      </c>
      <c r="D1324" s="94" t="str">
        <f>IF(Lançamentos!G1324="","",Lançamentos!G1324)</f>
        <v/>
      </c>
      <c r="E1324" s="120" t="str">
        <f>IF(D1324="","",Lançamentos!R1324)</f>
        <v/>
      </c>
      <c r="F1324" s="121" t="str">
        <f>IF($D1324="","",Lançamentos!T1324)</f>
        <v/>
      </c>
      <c r="G1324" s="121" t="str">
        <f>IF($D1324="","",Lançamentos!V1324)</f>
        <v/>
      </c>
      <c r="H1324" s="121" t="str">
        <f>IF($D1324="","",Lançamentos!X1324)</f>
        <v/>
      </c>
      <c r="I1324" s="121" t="str">
        <f>IF($D1324="","",Lançamentos!Z1324)</f>
        <v/>
      </c>
      <c r="J1324" s="121" t="str">
        <f>IF($D1324="","",Lançamentos!AB1324)</f>
        <v/>
      </c>
      <c r="K1324" s="121" t="str">
        <f>IF($D1324="","",Lançamentos!AD1324)</f>
        <v/>
      </c>
      <c r="L1324" s="121" t="str">
        <f>IF($D1324="","",Lançamentos!AF1324)</f>
        <v/>
      </c>
      <c r="M1324" s="121" t="str">
        <f>IF($D1324="","",Lançamentos!AH1324)</f>
        <v/>
      </c>
      <c r="N1324" s="121" t="str">
        <f>IF($D1324="","",Lançamentos!AJ1324)</f>
        <v/>
      </c>
      <c r="O1324" s="124" t="str">
        <f t="shared" si="112"/>
        <v/>
      </c>
      <c r="P1324" s="125" t="str">
        <f t="shared" si="113"/>
        <v/>
      </c>
      <c r="R1324" s="119">
        <f t="shared" si="115"/>
        <v>1</v>
      </c>
      <c r="S1324" s="119">
        <f t="shared" si="115"/>
        <v>1</v>
      </c>
      <c r="T1324" s="119">
        <f t="shared" si="115"/>
        <v>1</v>
      </c>
      <c r="U1324" s="119">
        <f t="shared" si="115"/>
        <v>1</v>
      </c>
      <c r="V1324" s="119">
        <f t="shared" si="115"/>
        <v>1</v>
      </c>
      <c r="W1324" s="119">
        <f t="shared" si="114"/>
        <v>1</v>
      </c>
      <c r="X1324" s="119">
        <f t="shared" si="114"/>
        <v>1</v>
      </c>
      <c r="Y1324" s="119">
        <f t="shared" si="114"/>
        <v>1</v>
      </c>
      <c r="Z1324" s="119">
        <f t="shared" si="114"/>
        <v>1</v>
      </c>
      <c r="AA1324" s="119">
        <f t="shared" si="114"/>
        <v>1</v>
      </c>
      <c r="AB1324" s="119">
        <f t="shared" si="111"/>
        <v>10</v>
      </c>
    </row>
    <row r="1325" spans="3:28" ht="54.95" customHeight="1" x14ac:dyDescent="0.25">
      <c r="C1325" s="56">
        <v>1321</v>
      </c>
      <c r="D1325" s="94" t="str">
        <f>IF(Lançamentos!G1325="","",Lançamentos!G1325)</f>
        <v/>
      </c>
      <c r="E1325" s="120" t="str">
        <f>IF(D1325="","",Lançamentos!R1325)</f>
        <v/>
      </c>
      <c r="F1325" s="121" t="str">
        <f>IF($D1325="","",Lançamentos!T1325)</f>
        <v/>
      </c>
      <c r="G1325" s="121" t="str">
        <f>IF($D1325="","",Lançamentos!V1325)</f>
        <v/>
      </c>
      <c r="H1325" s="121" t="str">
        <f>IF($D1325="","",Lançamentos!X1325)</f>
        <v/>
      </c>
      <c r="I1325" s="121" t="str">
        <f>IF($D1325="","",Lançamentos!Z1325)</f>
        <v/>
      </c>
      <c r="J1325" s="121" t="str">
        <f>IF($D1325="","",Lançamentos!AB1325)</f>
        <v/>
      </c>
      <c r="K1325" s="121" t="str">
        <f>IF($D1325="","",Lançamentos!AD1325)</f>
        <v/>
      </c>
      <c r="L1325" s="121" t="str">
        <f>IF($D1325="","",Lançamentos!AF1325)</f>
        <v/>
      </c>
      <c r="M1325" s="121" t="str">
        <f>IF($D1325="","",Lançamentos!AH1325)</f>
        <v/>
      </c>
      <c r="N1325" s="121" t="str">
        <f>IF($D1325="","",Lançamentos!AJ1325)</f>
        <v/>
      </c>
      <c r="O1325" s="124" t="str">
        <f t="shared" si="112"/>
        <v/>
      </c>
      <c r="P1325" s="125" t="str">
        <f t="shared" si="113"/>
        <v/>
      </c>
      <c r="R1325" s="119">
        <f t="shared" si="115"/>
        <v>1</v>
      </c>
      <c r="S1325" s="119">
        <f t="shared" si="115"/>
        <v>1</v>
      </c>
      <c r="T1325" s="119">
        <f t="shared" si="115"/>
        <v>1</v>
      </c>
      <c r="U1325" s="119">
        <f t="shared" si="115"/>
        <v>1</v>
      </c>
      <c r="V1325" s="119">
        <f t="shared" si="115"/>
        <v>1</v>
      </c>
      <c r="W1325" s="119">
        <f t="shared" si="114"/>
        <v>1</v>
      </c>
      <c r="X1325" s="119">
        <f t="shared" si="114"/>
        <v>1</v>
      </c>
      <c r="Y1325" s="119">
        <f t="shared" si="114"/>
        <v>1</v>
      </c>
      <c r="Z1325" s="119">
        <f t="shared" si="114"/>
        <v>1</v>
      </c>
      <c r="AA1325" s="119">
        <f t="shared" si="114"/>
        <v>1</v>
      </c>
      <c r="AB1325" s="119">
        <f t="shared" si="111"/>
        <v>10</v>
      </c>
    </row>
    <row r="1326" spans="3:28" ht="54.95" customHeight="1" x14ac:dyDescent="0.25">
      <c r="C1326" s="56">
        <v>1322</v>
      </c>
      <c r="D1326" s="94" t="str">
        <f>IF(Lançamentos!G1326="","",Lançamentos!G1326)</f>
        <v/>
      </c>
      <c r="E1326" s="120" t="str">
        <f>IF(D1326="","",Lançamentos!R1326)</f>
        <v/>
      </c>
      <c r="F1326" s="121" t="str">
        <f>IF($D1326="","",Lançamentos!T1326)</f>
        <v/>
      </c>
      <c r="G1326" s="121" t="str">
        <f>IF($D1326="","",Lançamentos!V1326)</f>
        <v/>
      </c>
      <c r="H1326" s="121" t="str">
        <f>IF($D1326="","",Lançamentos!X1326)</f>
        <v/>
      </c>
      <c r="I1326" s="121" t="str">
        <f>IF($D1326="","",Lançamentos!Z1326)</f>
        <v/>
      </c>
      <c r="J1326" s="121" t="str">
        <f>IF($D1326="","",Lançamentos!AB1326)</f>
        <v/>
      </c>
      <c r="K1326" s="121" t="str">
        <f>IF($D1326="","",Lançamentos!AD1326)</f>
        <v/>
      </c>
      <c r="L1326" s="121" t="str">
        <f>IF($D1326="","",Lançamentos!AF1326)</f>
        <v/>
      </c>
      <c r="M1326" s="121" t="str">
        <f>IF($D1326="","",Lançamentos!AH1326)</f>
        <v/>
      </c>
      <c r="N1326" s="121" t="str">
        <f>IF($D1326="","",Lançamentos!AJ1326)</f>
        <v/>
      </c>
      <c r="O1326" s="124" t="str">
        <f t="shared" si="112"/>
        <v/>
      </c>
      <c r="P1326" s="125" t="str">
        <f t="shared" si="113"/>
        <v/>
      </c>
      <c r="R1326" s="119">
        <f t="shared" si="115"/>
        <v>1</v>
      </c>
      <c r="S1326" s="119">
        <f t="shared" si="115"/>
        <v>1</v>
      </c>
      <c r="T1326" s="119">
        <f t="shared" si="115"/>
        <v>1</v>
      </c>
      <c r="U1326" s="119">
        <f t="shared" si="115"/>
        <v>1</v>
      </c>
      <c r="V1326" s="119">
        <f t="shared" si="115"/>
        <v>1</v>
      </c>
      <c r="W1326" s="119">
        <f t="shared" si="114"/>
        <v>1</v>
      </c>
      <c r="X1326" s="119">
        <f t="shared" si="114"/>
        <v>1</v>
      </c>
      <c r="Y1326" s="119">
        <f t="shared" si="114"/>
        <v>1</v>
      </c>
      <c r="Z1326" s="119">
        <f t="shared" si="114"/>
        <v>1</v>
      </c>
      <c r="AA1326" s="119">
        <f t="shared" si="114"/>
        <v>1</v>
      </c>
      <c r="AB1326" s="119">
        <f t="shared" si="111"/>
        <v>10</v>
      </c>
    </row>
    <row r="1327" spans="3:28" ht="54.95" customHeight="1" x14ac:dyDescent="0.25">
      <c r="C1327" s="56">
        <v>1323</v>
      </c>
      <c r="D1327" s="94" t="str">
        <f>IF(Lançamentos!G1327="","",Lançamentos!G1327)</f>
        <v/>
      </c>
      <c r="E1327" s="120" t="str">
        <f>IF(D1327="","",Lançamentos!R1327)</f>
        <v/>
      </c>
      <c r="F1327" s="121" t="str">
        <f>IF($D1327="","",Lançamentos!T1327)</f>
        <v/>
      </c>
      <c r="G1327" s="121" t="str">
        <f>IF($D1327="","",Lançamentos!V1327)</f>
        <v/>
      </c>
      <c r="H1327" s="121" t="str">
        <f>IF($D1327="","",Lançamentos!X1327)</f>
        <v/>
      </c>
      <c r="I1327" s="121" t="str">
        <f>IF($D1327="","",Lançamentos!Z1327)</f>
        <v/>
      </c>
      <c r="J1327" s="121" t="str">
        <f>IF($D1327="","",Lançamentos!AB1327)</f>
        <v/>
      </c>
      <c r="K1327" s="121" t="str">
        <f>IF($D1327="","",Lançamentos!AD1327)</f>
        <v/>
      </c>
      <c r="L1327" s="121" t="str">
        <f>IF($D1327="","",Lançamentos!AF1327)</f>
        <v/>
      </c>
      <c r="M1327" s="121" t="str">
        <f>IF($D1327="","",Lançamentos!AH1327)</f>
        <v/>
      </c>
      <c r="N1327" s="121" t="str">
        <f>IF($D1327="","",Lançamentos!AJ1327)</f>
        <v/>
      </c>
      <c r="O1327" s="124" t="str">
        <f t="shared" si="112"/>
        <v/>
      </c>
      <c r="P1327" s="125" t="str">
        <f t="shared" si="113"/>
        <v/>
      </c>
      <c r="R1327" s="119">
        <f t="shared" si="115"/>
        <v>1</v>
      </c>
      <c r="S1327" s="119">
        <f t="shared" si="115"/>
        <v>1</v>
      </c>
      <c r="T1327" s="119">
        <f t="shared" si="115"/>
        <v>1</v>
      </c>
      <c r="U1327" s="119">
        <f t="shared" si="115"/>
        <v>1</v>
      </c>
      <c r="V1327" s="119">
        <f t="shared" si="115"/>
        <v>1</v>
      </c>
      <c r="W1327" s="119">
        <f t="shared" si="114"/>
        <v>1</v>
      </c>
      <c r="X1327" s="119">
        <f t="shared" si="114"/>
        <v>1</v>
      </c>
      <c r="Y1327" s="119">
        <f t="shared" si="114"/>
        <v>1</v>
      </c>
      <c r="Z1327" s="119">
        <f t="shared" si="114"/>
        <v>1</v>
      </c>
      <c r="AA1327" s="119">
        <f t="shared" si="114"/>
        <v>1</v>
      </c>
      <c r="AB1327" s="119">
        <f t="shared" si="111"/>
        <v>10</v>
      </c>
    </row>
    <row r="1328" spans="3:28" ht="54.95" customHeight="1" x14ac:dyDescent="0.25">
      <c r="C1328" s="56">
        <v>1324</v>
      </c>
      <c r="D1328" s="94" t="str">
        <f>IF(Lançamentos!G1328="","",Lançamentos!G1328)</f>
        <v/>
      </c>
      <c r="E1328" s="120" t="str">
        <f>IF(D1328="","",Lançamentos!R1328)</f>
        <v/>
      </c>
      <c r="F1328" s="121" t="str">
        <f>IF($D1328="","",Lançamentos!T1328)</f>
        <v/>
      </c>
      <c r="G1328" s="121" t="str">
        <f>IF($D1328="","",Lançamentos!V1328)</f>
        <v/>
      </c>
      <c r="H1328" s="121" t="str">
        <f>IF($D1328="","",Lançamentos!X1328)</f>
        <v/>
      </c>
      <c r="I1328" s="121" t="str">
        <f>IF($D1328="","",Lançamentos!Z1328)</f>
        <v/>
      </c>
      <c r="J1328" s="121" t="str">
        <f>IF($D1328="","",Lançamentos!AB1328)</f>
        <v/>
      </c>
      <c r="K1328" s="121" t="str">
        <f>IF($D1328="","",Lançamentos!AD1328)</f>
        <v/>
      </c>
      <c r="L1328" s="121" t="str">
        <f>IF($D1328="","",Lançamentos!AF1328)</f>
        <v/>
      </c>
      <c r="M1328" s="121" t="str">
        <f>IF($D1328="","",Lançamentos!AH1328)</f>
        <v/>
      </c>
      <c r="N1328" s="121" t="str">
        <f>IF($D1328="","",Lançamentos!AJ1328)</f>
        <v/>
      </c>
      <c r="O1328" s="124" t="str">
        <f t="shared" si="112"/>
        <v/>
      </c>
      <c r="P1328" s="125" t="str">
        <f t="shared" si="113"/>
        <v/>
      </c>
      <c r="R1328" s="119">
        <f t="shared" si="115"/>
        <v>1</v>
      </c>
      <c r="S1328" s="119">
        <f t="shared" si="115"/>
        <v>1</v>
      </c>
      <c r="T1328" s="119">
        <f t="shared" si="115"/>
        <v>1</v>
      </c>
      <c r="U1328" s="119">
        <f t="shared" si="115"/>
        <v>1</v>
      </c>
      <c r="V1328" s="119">
        <f t="shared" si="115"/>
        <v>1</v>
      </c>
      <c r="W1328" s="119">
        <f t="shared" si="114"/>
        <v>1</v>
      </c>
      <c r="X1328" s="119">
        <f t="shared" si="114"/>
        <v>1</v>
      </c>
      <c r="Y1328" s="119">
        <f t="shared" si="114"/>
        <v>1</v>
      </c>
      <c r="Z1328" s="119">
        <f t="shared" si="114"/>
        <v>1</v>
      </c>
      <c r="AA1328" s="119">
        <f t="shared" si="114"/>
        <v>1</v>
      </c>
      <c r="AB1328" s="119">
        <f t="shared" si="111"/>
        <v>10</v>
      </c>
    </row>
    <row r="1329" spans="3:28" ht="54.95" customHeight="1" x14ac:dyDescent="0.25">
      <c r="C1329" s="56">
        <v>1325</v>
      </c>
      <c r="D1329" s="94" t="str">
        <f>IF(Lançamentos!G1329="","",Lançamentos!G1329)</f>
        <v/>
      </c>
      <c r="E1329" s="120" t="str">
        <f>IF(D1329="","",Lançamentos!R1329)</f>
        <v/>
      </c>
      <c r="F1329" s="121" t="str">
        <f>IF($D1329="","",Lançamentos!T1329)</f>
        <v/>
      </c>
      <c r="G1329" s="121" t="str">
        <f>IF($D1329="","",Lançamentos!V1329)</f>
        <v/>
      </c>
      <c r="H1329" s="121" t="str">
        <f>IF($D1329="","",Lançamentos!X1329)</f>
        <v/>
      </c>
      <c r="I1329" s="121" t="str">
        <f>IF($D1329="","",Lançamentos!Z1329)</f>
        <v/>
      </c>
      <c r="J1329" s="121" t="str">
        <f>IF($D1329="","",Lançamentos!AB1329)</f>
        <v/>
      </c>
      <c r="K1329" s="121" t="str">
        <f>IF($D1329="","",Lançamentos!AD1329)</f>
        <v/>
      </c>
      <c r="L1329" s="121" t="str">
        <f>IF($D1329="","",Lançamentos!AF1329)</f>
        <v/>
      </c>
      <c r="M1329" s="121" t="str">
        <f>IF($D1329="","",Lançamentos!AH1329)</f>
        <v/>
      </c>
      <c r="N1329" s="121" t="str">
        <f>IF($D1329="","",Lançamentos!AJ1329)</f>
        <v/>
      </c>
      <c r="O1329" s="124" t="str">
        <f t="shared" si="112"/>
        <v/>
      </c>
      <c r="P1329" s="125" t="str">
        <f t="shared" si="113"/>
        <v/>
      </c>
      <c r="R1329" s="119">
        <f t="shared" si="115"/>
        <v>1</v>
      </c>
      <c r="S1329" s="119">
        <f t="shared" si="115"/>
        <v>1</v>
      </c>
      <c r="T1329" s="119">
        <f t="shared" si="115"/>
        <v>1</v>
      </c>
      <c r="U1329" s="119">
        <f t="shared" si="115"/>
        <v>1</v>
      </c>
      <c r="V1329" s="119">
        <f t="shared" si="115"/>
        <v>1</v>
      </c>
      <c r="W1329" s="119">
        <f t="shared" si="114"/>
        <v>1</v>
      </c>
      <c r="X1329" s="119">
        <f t="shared" si="114"/>
        <v>1</v>
      </c>
      <c r="Y1329" s="119">
        <f t="shared" si="114"/>
        <v>1</v>
      </c>
      <c r="Z1329" s="119">
        <f t="shared" si="114"/>
        <v>1</v>
      </c>
      <c r="AA1329" s="119">
        <f t="shared" si="114"/>
        <v>1</v>
      </c>
      <c r="AB1329" s="119">
        <f t="shared" si="111"/>
        <v>10</v>
      </c>
    </row>
    <row r="1330" spans="3:28" ht="54.95" customHeight="1" x14ac:dyDescent="0.25">
      <c r="C1330" s="56">
        <v>1326</v>
      </c>
      <c r="D1330" s="94" t="str">
        <f>IF(Lançamentos!G1330="","",Lançamentos!G1330)</f>
        <v/>
      </c>
      <c r="E1330" s="120" t="str">
        <f>IF(D1330="","",Lançamentos!R1330)</f>
        <v/>
      </c>
      <c r="F1330" s="121" t="str">
        <f>IF($D1330="","",Lançamentos!T1330)</f>
        <v/>
      </c>
      <c r="G1330" s="121" t="str">
        <f>IF($D1330="","",Lançamentos!V1330)</f>
        <v/>
      </c>
      <c r="H1330" s="121" t="str">
        <f>IF($D1330="","",Lançamentos!X1330)</f>
        <v/>
      </c>
      <c r="I1330" s="121" t="str">
        <f>IF($D1330="","",Lançamentos!Z1330)</f>
        <v/>
      </c>
      <c r="J1330" s="121" t="str">
        <f>IF($D1330="","",Lançamentos!AB1330)</f>
        <v/>
      </c>
      <c r="K1330" s="121" t="str">
        <f>IF($D1330="","",Lançamentos!AD1330)</f>
        <v/>
      </c>
      <c r="L1330" s="121" t="str">
        <f>IF($D1330="","",Lançamentos!AF1330)</f>
        <v/>
      </c>
      <c r="M1330" s="121" t="str">
        <f>IF($D1330="","",Lançamentos!AH1330)</f>
        <v/>
      </c>
      <c r="N1330" s="121" t="str">
        <f>IF($D1330="","",Lançamentos!AJ1330)</f>
        <v/>
      </c>
      <c r="O1330" s="124" t="str">
        <f t="shared" si="112"/>
        <v/>
      </c>
      <c r="P1330" s="125" t="str">
        <f t="shared" si="113"/>
        <v/>
      </c>
      <c r="R1330" s="119">
        <f t="shared" si="115"/>
        <v>1</v>
      </c>
      <c r="S1330" s="119">
        <f t="shared" si="115"/>
        <v>1</v>
      </c>
      <c r="T1330" s="119">
        <f t="shared" si="115"/>
        <v>1</v>
      </c>
      <c r="U1330" s="119">
        <f t="shared" si="115"/>
        <v>1</v>
      </c>
      <c r="V1330" s="119">
        <f t="shared" si="115"/>
        <v>1</v>
      </c>
      <c r="W1330" s="119">
        <f t="shared" si="114"/>
        <v>1</v>
      </c>
      <c r="X1330" s="119">
        <f t="shared" si="114"/>
        <v>1</v>
      </c>
      <c r="Y1330" s="119">
        <f t="shared" si="114"/>
        <v>1</v>
      </c>
      <c r="Z1330" s="119">
        <f t="shared" si="114"/>
        <v>1</v>
      </c>
      <c r="AA1330" s="119">
        <f t="shared" si="114"/>
        <v>1</v>
      </c>
      <c r="AB1330" s="119">
        <f t="shared" si="111"/>
        <v>10</v>
      </c>
    </row>
    <row r="1331" spans="3:28" ht="54.95" customHeight="1" x14ac:dyDescent="0.25">
      <c r="C1331" s="56">
        <v>1327</v>
      </c>
      <c r="D1331" s="94" t="str">
        <f>IF(Lançamentos!G1331="","",Lançamentos!G1331)</f>
        <v/>
      </c>
      <c r="E1331" s="120" t="str">
        <f>IF(D1331="","",Lançamentos!R1331)</f>
        <v/>
      </c>
      <c r="F1331" s="121" t="str">
        <f>IF($D1331="","",Lançamentos!T1331)</f>
        <v/>
      </c>
      <c r="G1331" s="121" t="str">
        <f>IF($D1331="","",Lançamentos!V1331)</f>
        <v/>
      </c>
      <c r="H1331" s="121" t="str">
        <f>IF($D1331="","",Lançamentos!X1331)</f>
        <v/>
      </c>
      <c r="I1331" s="121" t="str">
        <f>IF($D1331="","",Lançamentos!Z1331)</f>
        <v/>
      </c>
      <c r="J1331" s="121" t="str">
        <f>IF($D1331="","",Lançamentos!AB1331)</f>
        <v/>
      </c>
      <c r="K1331" s="121" t="str">
        <f>IF($D1331="","",Lançamentos!AD1331)</f>
        <v/>
      </c>
      <c r="L1331" s="121" t="str">
        <f>IF($D1331="","",Lançamentos!AF1331)</f>
        <v/>
      </c>
      <c r="M1331" s="121" t="str">
        <f>IF($D1331="","",Lançamentos!AH1331)</f>
        <v/>
      </c>
      <c r="N1331" s="121" t="str">
        <f>IF($D1331="","",Lançamentos!AJ1331)</f>
        <v/>
      </c>
      <c r="O1331" s="124" t="str">
        <f t="shared" si="112"/>
        <v/>
      </c>
      <c r="P1331" s="125" t="str">
        <f t="shared" si="113"/>
        <v/>
      </c>
      <c r="R1331" s="119">
        <f t="shared" si="115"/>
        <v>1</v>
      </c>
      <c r="S1331" s="119">
        <f t="shared" si="115"/>
        <v>1</v>
      </c>
      <c r="T1331" s="119">
        <f t="shared" si="115"/>
        <v>1</v>
      </c>
      <c r="U1331" s="119">
        <f t="shared" si="115"/>
        <v>1</v>
      </c>
      <c r="V1331" s="119">
        <f t="shared" si="115"/>
        <v>1</v>
      </c>
      <c r="W1331" s="119">
        <f t="shared" si="114"/>
        <v>1</v>
      </c>
      <c r="X1331" s="119">
        <f t="shared" si="114"/>
        <v>1</v>
      </c>
      <c r="Y1331" s="119">
        <f t="shared" si="114"/>
        <v>1</v>
      </c>
      <c r="Z1331" s="119">
        <f t="shared" si="114"/>
        <v>1</v>
      </c>
      <c r="AA1331" s="119">
        <f t="shared" si="114"/>
        <v>1</v>
      </c>
      <c r="AB1331" s="119">
        <f t="shared" si="111"/>
        <v>10</v>
      </c>
    </row>
    <row r="1332" spans="3:28" ht="54.95" customHeight="1" x14ac:dyDescent="0.25">
      <c r="C1332" s="56">
        <v>1328</v>
      </c>
      <c r="D1332" s="94" t="str">
        <f>IF(Lançamentos!G1332="","",Lançamentos!G1332)</f>
        <v/>
      </c>
      <c r="E1332" s="120" t="str">
        <f>IF(D1332="","",Lançamentos!R1332)</f>
        <v/>
      </c>
      <c r="F1332" s="121" t="str">
        <f>IF($D1332="","",Lançamentos!T1332)</f>
        <v/>
      </c>
      <c r="G1332" s="121" t="str">
        <f>IF($D1332="","",Lançamentos!V1332)</f>
        <v/>
      </c>
      <c r="H1332" s="121" t="str">
        <f>IF($D1332="","",Lançamentos!X1332)</f>
        <v/>
      </c>
      <c r="I1332" s="121" t="str">
        <f>IF($D1332="","",Lançamentos!Z1332)</f>
        <v/>
      </c>
      <c r="J1332" s="121" t="str">
        <f>IF($D1332="","",Lançamentos!AB1332)</f>
        <v/>
      </c>
      <c r="K1332" s="121" t="str">
        <f>IF($D1332="","",Lançamentos!AD1332)</f>
        <v/>
      </c>
      <c r="L1332" s="121" t="str">
        <f>IF($D1332="","",Lançamentos!AF1332)</f>
        <v/>
      </c>
      <c r="M1332" s="121" t="str">
        <f>IF($D1332="","",Lançamentos!AH1332)</f>
        <v/>
      </c>
      <c r="N1332" s="121" t="str">
        <f>IF($D1332="","",Lançamentos!AJ1332)</f>
        <v/>
      </c>
      <c r="O1332" s="124" t="str">
        <f t="shared" si="112"/>
        <v/>
      </c>
      <c r="P1332" s="125" t="str">
        <f t="shared" si="113"/>
        <v/>
      </c>
      <c r="R1332" s="119">
        <f t="shared" si="115"/>
        <v>1</v>
      </c>
      <c r="S1332" s="119">
        <f t="shared" si="115"/>
        <v>1</v>
      </c>
      <c r="T1332" s="119">
        <f t="shared" si="115"/>
        <v>1</v>
      </c>
      <c r="U1332" s="119">
        <f t="shared" si="115"/>
        <v>1</v>
      </c>
      <c r="V1332" s="119">
        <f t="shared" si="115"/>
        <v>1</v>
      </c>
      <c r="W1332" s="119">
        <f t="shared" si="114"/>
        <v>1</v>
      </c>
      <c r="X1332" s="119">
        <f t="shared" si="114"/>
        <v>1</v>
      </c>
      <c r="Y1332" s="119">
        <f t="shared" si="114"/>
        <v>1</v>
      </c>
      <c r="Z1332" s="119">
        <f t="shared" si="114"/>
        <v>1</v>
      </c>
      <c r="AA1332" s="119">
        <f t="shared" si="114"/>
        <v>1</v>
      </c>
      <c r="AB1332" s="119">
        <f t="shared" si="111"/>
        <v>10</v>
      </c>
    </row>
    <row r="1333" spans="3:28" ht="54.95" customHeight="1" x14ac:dyDescent="0.25">
      <c r="C1333" s="56">
        <v>1329</v>
      </c>
      <c r="D1333" s="94" t="str">
        <f>IF(Lançamentos!G1333="","",Lançamentos!G1333)</f>
        <v/>
      </c>
      <c r="E1333" s="120" t="str">
        <f>IF(D1333="","",Lançamentos!R1333)</f>
        <v/>
      </c>
      <c r="F1333" s="121" t="str">
        <f>IF($D1333="","",Lançamentos!T1333)</f>
        <v/>
      </c>
      <c r="G1333" s="121" t="str">
        <f>IF($D1333="","",Lançamentos!V1333)</f>
        <v/>
      </c>
      <c r="H1333" s="121" t="str">
        <f>IF($D1333="","",Lançamentos!X1333)</f>
        <v/>
      </c>
      <c r="I1333" s="121" t="str">
        <f>IF($D1333="","",Lançamentos!Z1333)</f>
        <v/>
      </c>
      <c r="J1333" s="121" t="str">
        <f>IF($D1333="","",Lançamentos!AB1333)</f>
        <v/>
      </c>
      <c r="K1333" s="121" t="str">
        <f>IF($D1333="","",Lançamentos!AD1333)</f>
        <v/>
      </c>
      <c r="L1333" s="121" t="str">
        <f>IF($D1333="","",Lançamentos!AF1333)</f>
        <v/>
      </c>
      <c r="M1333" s="121" t="str">
        <f>IF($D1333="","",Lançamentos!AH1333)</f>
        <v/>
      </c>
      <c r="N1333" s="121" t="str">
        <f>IF($D1333="","",Lançamentos!AJ1333)</f>
        <v/>
      </c>
      <c r="O1333" s="124" t="str">
        <f t="shared" si="112"/>
        <v/>
      </c>
      <c r="P1333" s="125" t="str">
        <f t="shared" si="113"/>
        <v/>
      </c>
      <c r="R1333" s="119">
        <f t="shared" si="115"/>
        <v>1</v>
      </c>
      <c r="S1333" s="119">
        <f t="shared" si="115"/>
        <v>1</v>
      </c>
      <c r="T1333" s="119">
        <f t="shared" si="115"/>
        <v>1</v>
      </c>
      <c r="U1333" s="119">
        <f t="shared" si="115"/>
        <v>1</v>
      </c>
      <c r="V1333" s="119">
        <f t="shared" si="115"/>
        <v>1</v>
      </c>
      <c r="W1333" s="119">
        <f t="shared" si="114"/>
        <v>1</v>
      </c>
      <c r="X1333" s="119">
        <f t="shared" si="114"/>
        <v>1</v>
      </c>
      <c r="Y1333" s="119">
        <f t="shared" si="114"/>
        <v>1</v>
      </c>
      <c r="Z1333" s="119">
        <f t="shared" si="114"/>
        <v>1</v>
      </c>
      <c r="AA1333" s="119">
        <f t="shared" si="114"/>
        <v>1</v>
      </c>
      <c r="AB1333" s="119">
        <f t="shared" si="111"/>
        <v>10</v>
      </c>
    </row>
    <row r="1334" spans="3:28" ht="54.95" customHeight="1" x14ac:dyDescent="0.25">
      <c r="C1334" s="56">
        <v>1330</v>
      </c>
      <c r="D1334" s="94" t="str">
        <f>IF(Lançamentos!G1334="","",Lançamentos!G1334)</f>
        <v/>
      </c>
      <c r="E1334" s="120" t="str">
        <f>IF(D1334="","",Lançamentos!R1334)</f>
        <v/>
      </c>
      <c r="F1334" s="121" t="str">
        <f>IF($D1334="","",Lançamentos!T1334)</f>
        <v/>
      </c>
      <c r="G1334" s="121" t="str">
        <f>IF($D1334="","",Lançamentos!V1334)</f>
        <v/>
      </c>
      <c r="H1334" s="121" t="str">
        <f>IF($D1334="","",Lançamentos!X1334)</f>
        <v/>
      </c>
      <c r="I1334" s="121" t="str">
        <f>IF($D1334="","",Lançamentos!Z1334)</f>
        <v/>
      </c>
      <c r="J1334" s="121" t="str">
        <f>IF($D1334="","",Lançamentos!AB1334)</f>
        <v/>
      </c>
      <c r="K1334" s="121" t="str">
        <f>IF($D1334="","",Lançamentos!AD1334)</f>
        <v/>
      </c>
      <c r="L1334" s="121" t="str">
        <f>IF($D1334="","",Lançamentos!AF1334)</f>
        <v/>
      </c>
      <c r="M1334" s="121" t="str">
        <f>IF($D1334="","",Lançamentos!AH1334)</f>
        <v/>
      </c>
      <c r="N1334" s="121" t="str">
        <f>IF($D1334="","",Lançamentos!AJ1334)</f>
        <v/>
      </c>
      <c r="O1334" s="124" t="str">
        <f t="shared" si="112"/>
        <v/>
      </c>
      <c r="P1334" s="125" t="str">
        <f t="shared" si="113"/>
        <v/>
      </c>
      <c r="R1334" s="119">
        <f t="shared" si="115"/>
        <v>1</v>
      </c>
      <c r="S1334" s="119">
        <f t="shared" si="115"/>
        <v>1</v>
      </c>
      <c r="T1334" s="119">
        <f t="shared" si="115"/>
        <v>1</v>
      </c>
      <c r="U1334" s="119">
        <f t="shared" si="115"/>
        <v>1</v>
      </c>
      <c r="V1334" s="119">
        <f t="shared" si="115"/>
        <v>1</v>
      </c>
      <c r="W1334" s="119">
        <f t="shared" si="114"/>
        <v>1</v>
      </c>
      <c r="X1334" s="119">
        <f t="shared" si="114"/>
        <v>1</v>
      </c>
      <c r="Y1334" s="119">
        <f t="shared" si="114"/>
        <v>1</v>
      </c>
      <c r="Z1334" s="119">
        <f t="shared" si="114"/>
        <v>1</v>
      </c>
      <c r="AA1334" s="119">
        <f t="shared" si="114"/>
        <v>1</v>
      </c>
      <c r="AB1334" s="119">
        <f t="shared" si="111"/>
        <v>10</v>
      </c>
    </row>
    <row r="1335" spans="3:28" ht="54.95" customHeight="1" x14ac:dyDescent="0.25">
      <c r="C1335" s="56">
        <v>1331</v>
      </c>
      <c r="D1335" s="94" t="str">
        <f>IF(Lançamentos!G1335="","",Lançamentos!G1335)</f>
        <v/>
      </c>
      <c r="E1335" s="120" t="str">
        <f>IF(D1335="","",Lançamentos!R1335)</f>
        <v/>
      </c>
      <c r="F1335" s="121" t="str">
        <f>IF($D1335="","",Lançamentos!T1335)</f>
        <v/>
      </c>
      <c r="G1335" s="121" t="str">
        <f>IF($D1335="","",Lançamentos!V1335)</f>
        <v/>
      </c>
      <c r="H1335" s="121" t="str">
        <f>IF($D1335="","",Lançamentos!X1335)</f>
        <v/>
      </c>
      <c r="I1335" s="121" t="str">
        <f>IF($D1335="","",Lançamentos!Z1335)</f>
        <v/>
      </c>
      <c r="J1335" s="121" t="str">
        <f>IF($D1335="","",Lançamentos!AB1335)</f>
        <v/>
      </c>
      <c r="K1335" s="121" t="str">
        <f>IF($D1335="","",Lançamentos!AD1335)</f>
        <v/>
      </c>
      <c r="L1335" s="121" t="str">
        <f>IF($D1335="","",Lançamentos!AF1335)</f>
        <v/>
      </c>
      <c r="M1335" s="121" t="str">
        <f>IF($D1335="","",Lançamentos!AH1335)</f>
        <v/>
      </c>
      <c r="N1335" s="121" t="str">
        <f>IF($D1335="","",Lançamentos!AJ1335)</f>
        <v/>
      </c>
      <c r="O1335" s="124" t="str">
        <f t="shared" si="112"/>
        <v/>
      </c>
      <c r="P1335" s="125" t="str">
        <f t="shared" si="113"/>
        <v/>
      </c>
      <c r="R1335" s="119">
        <f t="shared" si="115"/>
        <v>1</v>
      </c>
      <c r="S1335" s="119">
        <f t="shared" si="115"/>
        <v>1</v>
      </c>
      <c r="T1335" s="119">
        <f t="shared" si="115"/>
        <v>1</v>
      </c>
      <c r="U1335" s="119">
        <f t="shared" si="115"/>
        <v>1</v>
      </c>
      <c r="V1335" s="119">
        <f t="shared" si="115"/>
        <v>1</v>
      </c>
      <c r="W1335" s="119">
        <f t="shared" si="114"/>
        <v>1</v>
      </c>
      <c r="X1335" s="119">
        <f t="shared" si="114"/>
        <v>1</v>
      </c>
      <c r="Y1335" s="119">
        <f t="shared" si="114"/>
        <v>1</v>
      </c>
      <c r="Z1335" s="119">
        <f t="shared" si="114"/>
        <v>1</v>
      </c>
      <c r="AA1335" s="119">
        <f t="shared" si="114"/>
        <v>1</v>
      </c>
      <c r="AB1335" s="119">
        <f t="shared" si="111"/>
        <v>10</v>
      </c>
    </row>
    <row r="1336" spans="3:28" ht="54.95" customHeight="1" x14ac:dyDescent="0.25">
      <c r="C1336" s="56">
        <v>1332</v>
      </c>
      <c r="D1336" s="94" t="str">
        <f>IF(Lançamentos!G1336="","",Lançamentos!G1336)</f>
        <v/>
      </c>
      <c r="E1336" s="120" t="str">
        <f>IF(D1336="","",Lançamentos!R1336)</f>
        <v/>
      </c>
      <c r="F1336" s="121" t="str">
        <f>IF($D1336="","",Lançamentos!T1336)</f>
        <v/>
      </c>
      <c r="G1336" s="121" t="str">
        <f>IF($D1336="","",Lançamentos!V1336)</f>
        <v/>
      </c>
      <c r="H1336" s="121" t="str">
        <f>IF($D1336="","",Lançamentos!X1336)</f>
        <v/>
      </c>
      <c r="I1336" s="121" t="str">
        <f>IF($D1336="","",Lançamentos!Z1336)</f>
        <v/>
      </c>
      <c r="J1336" s="121" t="str">
        <f>IF($D1336="","",Lançamentos!AB1336)</f>
        <v/>
      </c>
      <c r="K1336" s="121" t="str">
        <f>IF($D1336="","",Lançamentos!AD1336)</f>
        <v/>
      </c>
      <c r="L1336" s="121" t="str">
        <f>IF($D1336="","",Lançamentos!AF1336)</f>
        <v/>
      </c>
      <c r="M1336" s="121" t="str">
        <f>IF($D1336="","",Lançamentos!AH1336)</f>
        <v/>
      </c>
      <c r="N1336" s="121" t="str">
        <f>IF($D1336="","",Lançamentos!AJ1336)</f>
        <v/>
      </c>
      <c r="O1336" s="124" t="str">
        <f t="shared" si="112"/>
        <v/>
      </c>
      <c r="P1336" s="125" t="str">
        <f t="shared" si="113"/>
        <v/>
      </c>
      <c r="R1336" s="119">
        <f t="shared" si="115"/>
        <v>1</v>
      </c>
      <c r="S1336" s="119">
        <f t="shared" si="115"/>
        <v>1</v>
      </c>
      <c r="T1336" s="119">
        <f t="shared" si="115"/>
        <v>1</v>
      </c>
      <c r="U1336" s="119">
        <f t="shared" si="115"/>
        <v>1</v>
      </c>
      <c r="V1336" s="119">
        <f t="shared" si="115"/>
        <v>1</v>
      </c>
      <c r="W1336" s="119">
        <f t="shared" si="114"/>
        <v>1</v>
      </c>
      <c r="X1336" s="119">
        <f t="shared" si="114"/>
        <v>1</v>
      </c>
      <c r="Y1336" s="119">
        <f t="shared" si="114"/>
        <v>1</v>
      </c>
      <c r="Z1336" s="119">
        <f t="shared" si="114"/>
        <v>1</v>
      </c>
      <c r="AA1336" s="119">
        <f t="shared" si="114"/>
        <v>1</v>
      </c>
      <c r="AB1336" s="119">
        <f t="shared" si="111"/>
        <v>10</v>
      </c>
    </row>
    <row r="1337" spans="3:28" ht="54.95" customHeight="1" x14ac:dyDescent="0.25">
      <c r="C1337" s="56">
        <v>1333</v>
      </c>
      <c r="D1337" s="94" t="str">
        <f>IF(Lançamentos!G1337="","",Lançamentos!G1337)</f>
        <v/>
      </c>
      <c r="E1337" s="120" t="str">
        <f>IF(D1337="","",Lançamentos!R1337)</f>
        <v/>
      </c>
      <c r="F1337" s="121" t="str">
        <f>IF($D1337="","",Lançamentos!T1337)</f>
        <v/>
      </c>
      <c r="G1337" s="121" t="str">
        <f>IF($D1337="","",Lançamentos!V1337)</f>
        <v/>
      </c>
      <c r="H1337" s="121" t="str">
        <f>IF($D1337="","",Lançamentos!X1337)</f>
        <v/>
      </c>
      <c r="I1337" s="121" t="str">
        <f>IF($D1337="","",Lançamentos!Z1337)</f>
        <v/>
      </c>
      <c r="J1337" s="121" t="str">
        <f>IF($D1337="","",Lançamentos!AB1337)</f>
        <v/>
      </c>
      <c r="K1337" s="121" t="str">
        <f>IF($D1337="","",Lançamentos!AD1337)</f>
        <v/>
      </c>
      <c r="L1337" s="121" t="str">
        <f>IF($D1337="","",Lançamentos!AF1337)</f>
        <v/>
      </c>
      <c r="M1337" s="121" t="str">
        <f>IF($D1337="","",Lançamentos!AH1337)</f>
        <v/>
      </c>
      <c r="N1337" s="121" t="str">
        <f>IF($D1337="","",Lançamentos!AJ1337)</f>
        <v/>
      </c>
      <c r="O1337" s="124" t="str">
        <f t="shared" si="112"/>
        <v/>
      </c>
      <c r="P1337" s="125" t="str">
        <f t="shared" si="113"/>
        <v/>
      </c>
      <c r="R1337" s="119">
        <f t="shared" si="115"/>
        <v>1</v>
      </c>
      <c r="S1337" s="119">
        <f t="shared" si="115"/>
        <v>1</v>
      </c>
      <c r="T1337" s="119">
        <f t="shared" si="115"/>
        <v>1</v>
      </c>
      <c r="U1337" s="119">
        <f t="shared" si="115"/>
        <v>1</v>
      </c>
      <c r="V1337" s="119">
        <f t="shared" si="115"/>
        <v>1</v>
      </c>
      <c r="W1337" s="119">
        <f t="shared" si="114"/>
        <v>1</v>
      </c>
      <c r="X1337" s="119">
        <f t="shared" si="114"/>
        <v>1</v>
      </c>
      <c r="Y1337" s="119">
        <f t="shared" si="114"/>
        <v>1</v>
      </c>
      <c r="Z1337" s="119">
        <f t="shared" si="114"/>
        <v>1</v>
      </c>
      <c r="AA1337" s="119">
        <f t="shared" si="114"/>
        <v>1</v>
      </c>
      <c r="AB1337" s="119">
        <f t="shared" si="111"/>
        <v>10</v>
      </c>
    </row>
    <row r="1338" spans="3:28" ht="54.95" customHeight="1" x14ac:dyDescent="0.25">
      <c r="C1338" s="56">
        <v>1334</v>
      </c>
      <c r="D1338" s="94" t="str">
        <f>IF(Lançamentos!G1338="","",Lançamentos!G1338)</f>
        <v/>
      </c>
      <c r="E1338" s="120" t="str">
        <f>IF(D1338="","",Lançamentos!R1338)</f>
        <v/>
      </c>
      <c r="F1338" s="121" t="str">
        <f>IF($D1338="","",Lançamentos!T1338)</f>
        <v/>
      </c>
      <c r="G1338" s="121" t="str">
        <f>IF($D1338="","",Lançamentos!V1338)</f>
        <v/>
      </c>
      <c r="H1338" s="121" t="str">
        <f>IF($D1338="","",Lançamentos!X1338)</f>
        <v/>
      </c>
      <c r="I1338" s="121" t="str">
        <f>IF($D1338="","",Lançamentos!Z1338)</f>
        <v/>
      </c>
      <c r="J1338" s="121" t="str">
        <f>IF($D1338="","",Lançamentos!AB1338)</f>
        <v/>
      </c>
      <c r="K1338" s="121" t="str">
        <f>IF($D1338="","",Lançamentos!AD1338)</f>
        <v/>
      </c>
      <c r="L1338" s="121" t="str">
        <f>IF($D1338="","",Lançamentos!AF1338)</f>
        <v/>
      </c>
      <c r="M1338" s="121" t="str">
        <f>IF($D1338="","",Lançamentos!AH1338)</f>
        <v/>
      </c>
      <c r="N1338" s="121" t="str">
        <f>IF($D1338="","",Lançamentos!AJ1338)</f>
        <v/>
      </c>
      <c r="O1338" s="124" t="str">
        <f t="shared" si="112"/>
        <v/>
      </c>
      <c r="P1338" s="125" t="str">
        <f t="shared" si="113"/>
        <v/>
      </c>
      <c r="R1338" s="119">
        <f t="shared" si="115"/>
        <v>1</v>
      </c>
      <c r="S1338" s="119">
        <f t="shared" si="115"/>
        <v>1</v>
      </c>
      <c r="T1338" s="119">
        <f t="shared" si="115"/>
        <v>1</v>
      </c>
      <c r="U1338" s="119">
        <f t="shared" si="115"/>
        <v>1</v>
      </c>
      <c r="V1338" s="119">
        <f t="shared" si="115"/>
        <v>1</v>
      </c>
      <c r="W1338" s="119">
        <f t="shared" si="114"/>
        <v>1</v>
      </c>
      <c r="X1338" s="119">
        <f t="shared" si="114"/>
        <v>1</v>
      </c>
      <c r="Y1338" s="119">
        <f t="shared" si="114"/>
        <v>1</v>
      </c>
      <c r="Z1338" s="119">
        <f t="shared" si="114"/>
        <v>1</v>
      </c>
      <c r="AA1338" s="119">
        <f t="shared" si="114"/>
        <v>1</v>
      </c>
      <c r="AB1338" s="119">
        <f t="shared" si="111"/>
        <v>10</v>
      </c>
    </row>
    <row r="1339" spans="3:28" ht="54.95" customHeight="1" x14ac:dyDescent="0.25">
      <c r="C1339" s="56">
        <v>1335</v>
      </c>
      <c r="D1339" s="94" t="str">
        <f>IF(Lançamentos!G1339="","",Lançamentos!G1339)</f>
        <v/>
      </c>
      <c r="E1339" s="120" t="str">
        <f>IF(D1339="","",Lançamentos!R1339)</f>
        <v/>
      </c>
      <c r="F1339" s="121" t="str">
        <f>IF($D1339="","",Lançamentos!T1339)</f>
        <v/>
      </c>
      <c r="G1339" s="121" t="str">
        <f>IF($D1339="","",Lançamentos!V1339)</f>
        <v/>
      </c>
      <c r="H1339" s="121" t="str">
        <f>IF($D1339="","",Lançamentos!X1339)</f>
        <v/>
      </c>
      <c r="I1339" s="121" t="str">
        <f>IF($D1339="","",Lançamentos!Z1339)</f>
        <v/>
      </c>
      <c r="J1339" s="121" t="str">
        <f>IF($D1339="","",Lançamentos!AB1339)</f>
        <v/>
      </c>
      <c r="K1339" s="121" t="str">
        <f>IF($D1339="","",Lançamentos!AD1339)</f>
        <v/>
      </c>
      <c r="L1339" s="121" t="str">
        <f>IF($D1339="","",Lançamentos!AF1339)</f>
        <v/>
      </c>
      <c r="M1339" s="121" t="str">
        <f>IF($D1339="","",Lançamentos!AH1339)</f>
        <v/>
      </c>
      <c r="N1339" s="121" t="str">
        <f>IF($D1339="","",Lançamentos!AJ1339)</f>
        <v/>
      </c>
      <c r="O1339" s="124" t="str">
        <f t="shared" si="112"/>
        <v/>
      </c>
      <c r="P1339" s="125" t="str">
        <f t="shared" si="113"/>
        <v/>
      </c>
      <c r="R1339" s="119">
        <f t="shared" si="115"/>
        <v>1</v>
      </c>
      <c r="S1339" s="119">
        <f t="shared" si="115"/>
        <v>1</v>
      </c>
      <c r="T1339" s="119">
        <f t="shared" si="115"/>
        <v>1</v>
      </c>
      <c r="U1339" s="119">
        <f t="shared" si="115"/>
        <v>1</v>
      </c>
      <c r="V1339" s="119">
        <f t="shared" si="115"/>
        <v>1</v>
      </c>
      <c r="W1339" s="119">
        <f t="shared" si="114"/>
        <v>1</v>
      </c>
      <c r="X1339" s="119">
        <f t="shared" si="114"/>
        <v>1</v>
      </c>
      <c r="Y1339" s="119">
        <f t="shared" si="114"/>
        <v>1</v>
      </c>
      <c r="Z1339" s="119">
        <f t="shared" si="114"/>
        <v>1</v>
      </c>
      <c r="AA1339" s="119">
        <f t="shared" si="114"/>
        <v>1</v>
      </c>
      <c r="AB1339" s="119">
        <f t="shared" si="111"/>
        <v>10</v>
      </c>
    </row>
    <row r="1340" spans="3:28" ht="54.95" customHeight="1" x14ac:dyDescent="0.25">
      <c r="C1340" s="56">
        <v>1336</v>
      </c>
      <c r="D1340" s="94" t="str">
        <f>IF(Lançamentos!G1340="","",Lançamentos!G1340)</f>
        <v/>
      </c>
      <c r="E1340" s="120" t="str">
        <f>IF(D1340="","",Lançamentos!R1340)</f>
        <v/>
      </c>
      <c r="F1340" s="121" t="str">
        <f>IF($D1340="","",Lançamentos!T1340)</f>
        <v/>
      </c>
      <c r="G1340" s="121" t="str">
        <f>IF($D1340="","",Lançamentos!V1340)</f>
        <v/>
      </c>
      <c r="H1340" s="121" t="str">
        <f>IF($D1340="","",Lançamentos!X1340)</f>
        <v/>
      </c>
      <c r="I1340" s="121" t="str">
        <f>IF($D1340="","",Lançamentos!Z1340)</f>
        <v/>
      </c>
      <c r="J1340" s="121" t="str">
        <f>IF($D1340="","",Lançamentos!AB1340)</f>
        <v/>
      </c>
      <c r="K1340" s="121" t="str">
        <f>IF($D1340="","",Lançamentos!AD1340)</f>
        <v/>
      </c>
      <c r="L1340" s="121" t="str">
        <f>IF($D1340="","",Lançamentos!AF1340)</f>
        <v/>
      </c>
      <c r="M1340" s="121" t="str">
        <f>IF($D1340="","",Lançamentos!AH1340)</f>
        <v/>
      </c>
      <c r="N1340" s="121" t="str">
        <f>IF($D1340="","",Lançamentos!AJ1340)</f>
        <v/>
      </c>
      <c r="O1340" s="124" t="str">
        <f t="shared" si="112"/>
        <v/>
      </c>
      <c r="P1340" s="125" t="str">
        <f t="shared" si="113"/>
        <v/>
      </c>
      <c r="R1340" s="119">
        <f t="shared" si="115"/>
        <v>1</v>
      </c>
      <c r="S1340" s="119">
        <f t="shared" si="115"/>
        <v>1</v>
      </c>
      <c r="T1340" s="119">
        <f t="shared" si="115"/>
        <v>1</v>
      </c>
      <c r="U1340" s="119">
        <f t="shared" si="115"/>
        <v>1</v>
      </c>
      <c r="V1340" s="119">
        <f t="shared" si="115"/>
        <v>1</v>
      </c>
      <c r="W1340" s="119">
        <f t="shared" si="114"/>
        <v>1</v>
      </c>
      <c r="X1340" s="119">
        <f t="shared" si="114"/>
        <v>1</v>
      </c>
      <c r="Y1340" s="119">
        <f t="shared" si="114"/>
        <v>1</v>
      </c>
      <c r="Z1340" s="119">
        <f t="shared" si="114"/>
        <v>1</v>
      </c>
      <c r="AA1340" s="119">
        <f t="shared" si="114"/>
        <v>1</v>
      </c>
      <c r="AB1340" s="119">
        <f t="shared" si="111"/>
        <v>10</v>
      </c>
    </row>
    <row r="1341" spans="3:28" ht="54.95" customHeight="1" x14ac:dyDescent="0.25">
      <c r="C1341" s="56">
        <v>1337</v>
      </c>
      <c r="D1341" s="94" t="str">
        <f>IF(Lançamentos!G1341="","",Lançamentos!G1341)</f>
        <v/>
      </c>
      <c r="E1341" s="120" t="str">
        <f>IF(D1341="","",Lançamentos!R1341)</f>
        <v/>
      </c>
      <c r="F1341" s="121" t="str">
        <f>IF($D1341="","",Lançamentos!T1341)</f>
        <v/>
      </c>
      <c r="G1341" s="121" t="str">
        <f>IF($D1341="","",Lançamentos!V1341)</f>
        <v/>
      </c>
      <c r="H1341" s="121" t="str">
        <f>IF($D1341="","",Lançamentos!X1341)</f>
        <v/>
      </c>
      <c r="I1341" s="121" t="str">
        <f>IF($D1341="","",Lançamentos!Z1341)</f>
        <v/>
      </c>
      <c r="J1341" s="121" t="str">
        <f>IF($D1341="","",Lançamentos!AB1341)</f>
        <v/>
      </c>
      <c r="K1341" s="121" t="str">
        <f>IF($D1341="","",Lançamentos!AD1341)</f>
        <v/>
      </c>
      <c r="L1341" s="121" t="str">
        <f>IF($D1341="","",Lançamentos!AF1341)</f>
        <v/>
      </c>
      <c r="M1341" s="121" t="str">
        <f>IF($D1341="","",Lançamentos!AH1341)</f>
        <v/>
      </c>
      <c r="N1341" s="121" t="str">
        <f>IF($D1341="","",Lançamentos!AJ1341)</f>
        <v/>
      </c>
      <c r="O1341" s="124" t="str">
        <f t="shared" si="112"/>
        <v/>
      </c>
      <c r="P1341" s="125" t="str">
        <f t="shared" si="113"/>
        <v/>
      </c>
      <c r="R1341" s="119">
        <f t="shared" si="115"/>
        <v>1</v>
      </c>
      <c r="S1341" s="119">
        <f t="shared" si="115"/>
        <v>1</v>
      </c>
      <c r="T1341" s="119">
        <f t="shared" si="115"/>
        <v>1</v>
      </c>
      <c r="U1341" s="119">
        <f t="shared" si="115"/>
        <v>1</v>
      </c>
      <c r="V1341" s="119">
        <f t="shared" si="115"/>
        <v>1</v>
      </c>
      <c r="W1341" s="119">
        <f t="shared" si="114"/>
        <v>1</v>
      </c>
      <c r="X1341" s="119">
        <f t="shared" si="114"/>
        <v>1</v>
      </c>
      <c r="Y1341" s="119">
        <f t="shared" si="114"/>
        <v>1</v>
      </c>
      <c r="Z1341" s="119">
        <f t="shared" si="114"/>
        <v>1</v>
      </c>
      <c r="AA1341" s="119">
        <f t="shared" si="114"/>
        <v>1</v>
      </c>
      <c r="AB1341" s="119">
        <f t="shared" si="111"/>
        <v>10</v>
      </c>
    </row>
    <row r="1342" spans="3:28" ht="54.95" customHeight="1" x14ac:dyDescent="0.25">
      <c r="C1342" s="56">
        <v>1338</v>
      </c>
      <c r="D1342" s="94" t="str">
        <f>IF(Lançamentos!G1342="","",Lançamentos!G1342)</f>
        <v/>
      </c>
      <c r="E1342" s="120" t="str">
        <f>IF(D1342="","",Lançamentos!R1342)</f>
        <v/>
      </c>
      <c r="F1342" s="121" t="str">
        <f>IF($D1342="","",Lançamentos!T1342)</f>
        <v/>
      </c>
      <c r="G1342" s="121" t="str">
        <f>IF($D1342="","",Lançamentos!V1342)</f>
        <v/>
      </c>
      <c r="H1342" s="121" t="str">
        <f>IF($D1342="","",Lançamentos!X1342)</f>
        <v/>
      </c>
      <c r="I1342" s="121" t="str">
        <f>IF($D1342="","",Lançamentos!Z1342)</f>
        <v/>
      </c>
      <c r="J1342" s="121" t="str">
        <f>IF($D1342="","",Lançamentos!AB1342)</f>
        <v/>
      </c>
      <c r="K1342" s="121" t="str">
        <f>IF($D1342="","",Lançamentos!AD1342)</f>
        <v/>
      </c>
      <c r="L1342" s="121" t="str">
        <f>IF($D1342="","",Lançamentos!AF1342)</f>
        <v/>
      </c>
      <c r="M1342" s="121" t="str">
        <f>IF($D1342="","",Lançamentos!AH1342)</f>
        <v/>
      </c>
      <c r="N1342" s="121" t="str">
        <f>IF($D1342="","",Lançamentos!AJ1342)</f>
        <v/>
      </c>
      <c r="O1342" s="124" t="str">
        <f t="shared" si="112"/>
        <v/>
      </c>
      <c r="P1342" s="125" t="str">
        <f t="shared" si="113"/>
        <v/>
      </c>
      <c r="R1342" s="119">
        <f t="shared" si="115"/>
        <v>1</v>
      </c>
      <c r="S1342" s="119">
        <f t="shared" si="115"/>
        <v>1</v>
      </c>
      <c r="T1342" s="119">
        <f t="shared" si="115"/>
        <v>1</v>
      </c>
      <c r="U1342" s="119">
        <f t="shared" si="115"/>
        <v>1</v>
      </c>
      <c r="V1342" s="119">
        <f t="shared" si="115"/>
        <v>1</v>
      </c>
      <c r="W1342" s="119">
        <f t="shared" si="114"/>
        <v>1</v>
      </c>
      <c r="X1342" s="119">
        <f t="shared" si="114"/>
        <v>1</v>
      </c>
      <c r="Y1342" s="119">
        <f t="shared" si="114"/>
        <v>1</v>
      </c>
      <c r="Z1342" s="119">
        <f t="shared" si="114"/>
        <v>1</v>
      </c>
      <c r="AA1342" s="119">
        <f t="shared" si="114"/>
        <v>1</v>
      </c>
      <c r="AB1342" s="119">
        <f t="shared" si="111"/>
        <v>10</v>
      </c>
    </row>
    <row r="1343" spans="3:28" ht="54.95" customHeight="1" x14ac:dyDescent="0.25">
      <c r="C1343" s="56">
        <v>1339</v>
      </c>
      <c r="D1343" s="94" t="str">
        <f>IF(Lançamentos!G1343="","",Lançamentos!G1343)</f>
        <v/>
      </c>
      <c r="E1343" s="120" t="str">
        <f>IF(D1343="","",Lançamentos!R1343)</f>
        <v/>
      </c>
      <c r="F1343" s="121" t="str">
        <f>IF($D1343="","",Lançamentos!T1343)</f>
        <v/>
      </c>
      <c r="G1343" s="121" t="str">
        <f>IF($D1343="","",Lançamentos!V1343)</f>
        <v/>
      </c>
      <c r="H1343" s="121" t="str">
        <f>IF($D1343="","",Lançamentos!X1343)</f>
        <v/>
      </c>
      <c r="I1343" s="121" t="str">
        <f>IF($D1343="","",Lançamentos!Z1343)</f>
        <v/>
      </c>
      <c r="J1343" s="121" t="str">
        <f>IF($D1343="","",Lançamentos!AB1343)</f>
        <v/>
      </c>
      <c r="K1343" s="121" t="str">
        <f>IF($D1343="","",Lançamentos!AD1343)</f>
        <v/>
      </c>
      <c r="L1343" s="121" t="str">
        <f>IF($D1343="","",Lançamentos!AF1343)</f>
        <v/>
      </c>
      <c r="M1343" s="121" t="str">
        <f>IF($D1343="","",Lançamentos!AH1343)</f>
        <v/>
      </c>
      <c r="N1343" s="121" t="str">
        <f>IF($D1343="","",Lançamentos!AJ1343)</f>
        <v/>
      </c>
      <c r="O1343" s="124" t="str">
        <f t="shared" si="112"/>
        <v/>
      </c>
      <c r="P1343" s="125" t="str">
        <f t="shared" si="113"/>
        <v/>
      </c>
      <c r="R1343" s="119">
        <f t="shared" si="115"/>
        <v>1</v>
      </c>
      <c r="S1343" s="119">
        <f t="shared" si="115"/>
        <v>1</v>
      </c>
      <c r="T1343" s="119">
        <f t="shared" si="115"/>
        <v>1</v>
      </c>
      <c r="U1343" s="119">
        <f t="shared" si="115"/>
        <v>1</v>
      </c>
      <c r="V1343" s="119">
        <f t="shared" si="115"/>
        <v>1</v>
      </c>
      <c r="W1343" s="119">
        <f t="shared" si="114"/>
        <v>1</v>
      </c>
      <c r="X1343" s="119">
        <f t="shared" si="114"/>
        <v>1</v>
      </c>
      <c r="Y1343" s="119">
        <f t="shared" si="114"/>
        <v>1</v>
      </c>
      <c r="Z1343" s="119">
        <f t="shared" si="114"/>
        <v>1</v>
      </c>
      <c r="AA1343" s="119">
        <f t="shared" si="114"/>
        <v>1</v>
      </c>
      <c r="AB1343" s="119">
        <f t="shared" si="111"/>
        <v>10</v>
      </c>
    </row>
    <row r="1344" spans="3:28" ht="54.95" customHeight="1" x14ac:dyDescent="0.25">
      <c r="C1344" s="56">
        <v>1340</v>
      </c>
      <c r="D1344" s="94" t="str">
        <f>IF(Lançamentos!G1344="","",Lançamentos!G1344)</f>
        <v/>
      </c>
      <c r="E1344" s="120" t="str">
        <f>IF(D1344="","",Lançamentos!R1344)</f>
        <v/>
      </c>
      <c r="F1344" s="121" t="str">
        <f>IF($D1344="","",Lançamentos!T1344)</f>
        <v/>
      </c>
      <c r="G1344" s="121" t="str">
        <f>IF($D1344="","",Lançamentos!V1344)</f>
        <v/>
      </c>
      <c r="H1344" s="121" t="str">
        <f>IF($D1344="","",Lançamentos!X1344)</f>
        <v/>
      </c>
      <c r="I1344" s="121" t="str">
        <f>IF($D1344="","",Lançamentos!Z1344)</f>
        <v/>
      </c>
      <c r="J1344" s="121" t="str">
        <f>IF($D1344="","",Lançamentos!AB1344)</f>
        <v/>
      </c>
      <c r="K1344" s="121" t="str">
        <f>IF($D1344="","",Lançamentos!AD1344)</f>
        <v/>
      </c>
      <c r="L1344" s="121" t="str">
        <f>IF($D1344="","",Lançamentos!AF1344)</f>
        <v/>
      </c>
      <c r="M1344" s="121" t="str">
        <f>IF($D1344="","",Lançamentos!AH1344)</f>
        <v/>
      </c>
      <c r="N1344" s="121" t="str">
        <f>IF($D1344="","",Lançamentos!AJ1344)</f>
        <v/>
      </c>
      <c r="O1344" s="124" t="str">
        <f t="shared" si="112"/>
        <v/>
      </c>
      <c r="P1344" s="125" t="str">
        <f t="shared" si="113"/>
        <v/>
      </c>
      <c r="R1344" s="119">
        <f t="shared" si="115"/>
        <v>1</v>
      </c>
      <c r="S1344" s="119">
        <f t="shared" si="115"/>
        <v>1</v>
      </c>
      <c r="T1344" s="119">
        <f t="shared" si="115"/>
        <v>1</v>
      </c>
      <c r="U1344" s="119">
        <f t="shared" si="115"/>
        <v>1</v>
      </c>
      <c r="V1344" s="119">
        <f t="shared" si="115"/>
        <v>1</v>
      </c>
      <c r="W1344" s="119">
        <f t="shared" si="114"/>
        <v>1</v>
      </c>
      <c r="X1344" s="119">
        <f t="shared" si="114"/>
        <v>1</v>
      </c>
      <c r="Y1344" s="119">
        <f t="shared" si="114"/>
        <v>1</v>
      </c>
      <c r="Z1344" s="119">
        <f t="shared" si="114"/>
        <v>1</v>
      </c>
      <c r="AA1344" s="119">
        <f t="shared" si="114"/>
        <v>1</v>
      </c>
      <c r="AB1344" s="119">
        <f t="shared" si="111"/>
        <v>10</v>
      </c>
    </row>
    <row r="1345" spans="3:28" ht="54.95" customHeight="1" x14ac:dyDescent="0.25">
      <c r="C1345" s="56">
        <v>1341</v>
      </c>
      <c r="D1345" s="94" t="str">
        <f>IF(Lançamentos!G1345="","",Lançamentos!G1345)</f>
        <v/>
      </c>
      <c r="E1345" s="120" t="str">
        <f>IF(D1345="","",Lançamentos!R1345)</f>
        <v/>
      </c>
      <c r="F1345" s="121" t="str">
        <f>IF($D1345="","",Lançamentos!T1345)</f>
        <v/>
      </c>
      <c r="G1345" s="121" t="str">
        <f>IF($D1345="","",Lançamentos!V1345)</f>
        <v/>
      </c>
      <c r="H1345" s="121" t="str">
        <f>IF($D1345="","",Lançamentos!X1345)</f>
        <v/>
      </c>
      <c r="I1345" s="121" t="str">
        <f>IF($D1345="","",Lançamentos!Z1345)</f>
        <v/>
      </c>
      <c r="J1345" s="121" t="str">
        <f>IF($D1345="","",Lançamentos!AB1345)</f>
        <v/>
      </c>
      <c r="K1345" s="121" t="str">
        <f>IF($D1345="","",Lançamentos!AD1345)</f>
        <v/>
      </c>
      <c r="L1345" s="121" t="str">
        <f>IF($D1345="","",Lançamentos!AF1345)</f>
        <v/>
      </c>
      <c r="M1345" s="121" t="str">
        <f>IF($D1345="","",Lançamentos!AH1345)</f>
        <v/>
      </c>
      <c r="N1345" s="121" t="str">
        <f>IF($D1345="","",Lançamentos!AJ1345)</f>
        <v/>
      </c>
      <c r="O1345" s="124" t="str">
        <f t="shared" si="112"/>
        <v/>
      </c>
      <c r="P1345" s="125" t="str">
        <f t="shared" si="113"/>
        <v/>
      </c>
      <c r="R1345" s="119">
        <f t="shared" si="115"/>
        <v>1</v>
      </c>
      <c r="S1345" s="119">
        <f t="shared" si="115"/>
        <v>1</v>
      </c>
      <c r="T1345" s="119">
        <f t="shared" si="115"/>
        <v>1</v>
      </c>
      <c r="U1345" s="119">
        <f t="shared" si="115"/>
        <v>1</v>
      </c>
      <c r="V1345" s="119">
        <f t="shared" si="115"/>
        <v>1</v>
      </c>
      <c r="W1345" s="119">
        <f t="shared" ref="W1345:AA1395" si="116">IF(J1345=0,0,1)</f>
        <v>1</v>
      </c>
      <c r="X1345" s="119">
        <f t="shared" si="116"/>
        <v>1</v>
      </c>
      <c r="Y1345" s="119">
        <f t="shared" si="116"/>
        <v>1</v>
      </c>
      <c r="Z1345" s="119">
        <f t="shared" si="116"/>
        <v>1</v>
      </c>
      <c r="AA1345" s="119">
        <f t="shared" si="116"/>
        <v>1</v>
      </c>
      <c r="AB1345" s="119">
        <f t="shared" si="111"/>
        <v>10</v>
      </c>
    </row>
    <row r="1346" spans="3:28" ht="54.95" customHeight="1" x14ac:dyDescent="0.25">
      <c r="C1346" s="56">
        <v>1342</v>
      </c>
      <c r="D1346" s="94" t="str">
        <f>IF(Lançamentos!G1346="","",Lançamentos!G1346)</f>
        <v/>
      </c>
      <c r="E1346" s="120" t="str">
        <f>IF(D1346="","",Lançamentos!R1346)</f>
        <v/>
      </c>
      <c r="F1346" s="121" t="str">
        <f>IF($D1346="","",Lançamentos!T1346)</f>
        <v/>
      </c>
      <c r="G1346" s="121" t="str">
        <f>IF($D1346="","",Lançamentos!V1346)</f>
        <v/>
      </c>
      <c r="H1346" s="121" t="str">
        <f>IF($D1346="","",Lançamentos!X1346)</f>
        <v/>
      </c>
      <c r="I1346" s="121" t="str">
        <f>IF($D1346="","",Lançamentos!Z1346)</f>
        <v/>
      </c>
      <c r="J1346" s="121" t="str">
        <f>IF($D1346="","",Lançamentos!AB1346)</f>
        <v/>
      </c>
      <c r="K1346" s="121" t="str">
        <f>IF($D1346="","",Lançamentos!AD1346)</f>
        <v/>
      </c>
      <c r="L1346" s="121" t="str">
        <f>IF($D1346="","",Lançamentos!AF1346)</f>
        <v/>
      </c>
      <c r="M1346" s="121" t="str">
        <f>IF($D1346="","",Lançamentos!AH1346)</f>
        <v/>
      </c>
      <c r="N1346" s="121" t="str">
        <f>IF($D1346="","",Lançamentos!AJ1346)</f>
        <v/>
      </c>
      <c r="O1346" s="124" t="str">
        <f t="shared" si="112"/>
        <v/>
      </c>
      <c r="P1346" s="125" t="str">
        <f t="shared" si="113"/>
        <v/>
      </c>
      <c r="R1346" s="119">
        <f t="shared" ref="R1346:V1396" si="117">IF(E1346=0,0,1)</f>
        <v>1</v>
      </c>
      <c r="S1346" s="119">
        <f t="shared" si="117"/>
        <v>1</v>
      </c>
      <c r="T1346" s="119">
        <f t="shared" si="117"/>
        <v>1</v>
      </c>
      <c r="U1346" s="119">
        <f t="shared" si="117"/>
        <v>1</v>
      </c>
      <c r="V1346" s="119">
        <f t="shared" si="117"/>
        <v>1</v>
      </c>
      <c r="W1346" s="119">
        <f t="shared" si="116"/>
        <v>1</v>
      </c>
      <c r="X1346" s="119">
        <f t="shared" si="116"/>
        <v>1</v>
      </c>
      <c r="Y1346" s="119">
        <f t="shared" si="116"/>
        <v>1</v>
      </c>
      <c r="Z1346" s="119">
        <f t="shared" si="116"/>
        <v>1</v>
      </c>
      <c r="AA1346" s="119">
        <f t="shared" si="116"/>
        <v>1</v>
      </c>
      <c r="AB1346" s="119">
        <f t="shared" si="111"/>
        <v>10</v>
      </c>
    </row>
    <row r="1347" spans="3:28" ht="54.95" customHeight="1" x14ac:dyDescent="0.25">
      <c r="C1347" s="56">
        <v>1343</v>
      </c>
      <c r="D1347" s="94" t="str">
        <f>IF(Lançamentos!G1347="","",Lançamentos!G1347)</f>
        <v/>
      </c>
      <c r="E1347" s="120" t="str">
        <f>IF(D1347="","",Lançamentos!R1347)</f>
        <v/>
      </c>
      <c r="F1347" s="121" t="str">
        <f>IF($D1347="","",Lançamentos!T1347)</f>
        <v/>
      </c>
      <c r="G1347" s="121" t="str">
        <f>IF($D1347="","",Lançamentos!V1347)</f>
        <v/>
      </c>
      <c r="H1347" s="121" t="str">
        <f>IF($D1347="","",Lançamentos!X1347)</f>
        <v/>
      </c>
      <c r="I1347" s="121" t="str">
        <f>IF($D1347="","",Lançamentos!Z1347)</f>
        <v/>
      </c>
      <c r="J1347" s="121" t="str">
        <f>IF($D1347="","",Lançamentos!AB1347)</f>
        <v/>
      </c>
      <c r="K1347" s="121" t="str">
        <f>IF($D1347="","",Lançamentos!AD1347)</f>
        <v/>
      </c>
      <c r="L1347" s="121" t="str">
        <f>IF($D1347="","",Lançamentos!AF1347)</f>
        <v/>
      </c>
      <c r="M1347" s="121" t="str">
        <f>IF($D1347="","",Lançamentos!AH1347)</f>
        <v/>
      </c>
      <c r="N1347" s="121" t="str">
        <f>IF($D1347="","",Lançamentos!AJ1347)</f>
        <v/>
      </c>
      <c r="O1347" s="124" t="str">
        <f t="shared" si="112"/>
        <v/>
      </c>
      <c r="P1347" s="125" t="str">
        <f t="shared" si="113"/>
        <v/>
      </c>
      <c r="R1347" s="119">
        <f t="shared" si="117"/>
        <v>1</v>
      </c>
      <c r="S1347" s="119">
        <f t="shared" si="117"/>
        <v>1</v>
      </c>
      <c r="T1347" s="119">
        <f t="shared" si="117"/>
        <v>1</v>
      </c>
      <c r="U1347" s="119">
        <f t="shared" si="117"/>
        <v>1</v>
      </c>
      <c r="V1347" s="119">
        <f t="shared" si="117"/>
        <v>1</v>
      </c>
      <c r="W1347" s="119">
        <f t="shared" si="116"/>
        <v>1</v>
      </c>
      <c r="X1347" s="119">
        <f t="shared" si="116"/>
        <v>1</v>
      </c>
      <c r="Y1347" s="119">
        <f t="shared" si="116"/>
        <v>1</v>
      </c>
      <c r="Z1347" s="119">
        <f t="shared" si="116"/>
        <v>1</v>
      </c>
      <c r="AA1347" s="119">
        <f t="shared" si="116"/>
        <v>1</v>
      </c>
      <c r="AB1347" s="119">
        <f t="shared" si="111"/>
        <v>10</v>
      </c>
    </row>
    <row r="1348" spans="3:28" ht="54.95" customHeight="1" x14ac:dyDescent="0.25">
      <c r="C1348" s="56">
        <v>1344</v>
      </c>
      <c r="D1348" s="94" t="str">
        <f>IF(Lançamentos!G1348="","",Lançamentos!G1348)</f>
        <v/>
      </c>
      <c r="E1348" s="120" t="str">
        <f>IF(D1348="","",Lançamentos!R1348)</f>
        <v/>
      </c>
      <c r="F1348" s="121" t="str">
        <f>IF($D1348="","",Lançamentos!T1348)</f>
        <v/>
      </c>
      <c r="G1348" s="121" t="str">
        <f>IF($D1348="","",Lançamentos!V1348)</f>
        <v/>
      </c>
      <c r="H1348" s="121" t="str">
        <f>IF($D1348="","",Lançamentos!X1348)</f>
        <v/>
      </c>
      <c r="I1348" s="121" t="str">
        <f>IF($D1348="","",Lançamentos!Z1348)</f>
        <v/>
      </c>
      <c r="J1348" s="121" t="str">
        <f>IF($D1348="","",Lançamentos!AB1348)</f>
        <v/>
      </c>
      <c r="K1348" s="121" t="str">
        <f>IF($D1348="","",Lançamentos!AD1348)</f>
        <v/>
      </c>
      <c r="L1348" s="121" t="str">
        <f>IF($D1348="","",Lançamentos!AF1348)</f>
        <v/>
      </c>
      <c r="M1348" s="121" t="str">
        <f>IF($D1348="","",Lançamentos!AH1348)</f>
        <v/>
      </c>
      <c r="N1348" s="121" t="str">
        <f>IF($D1348="","",Lançamentos!AJ1348)</f>
        <v/>
      </c>
      <c r="O1348" s="124" t="str">
        <f t="shared" si="112"/>
        <v/>
      </c>
      <c r="P1348" s="125" t="str">
        <f t="shared" si="113"/>
        <v/>
      </c>
      <c r="R1348" s="119">
        <f t="shared" si="117"/>
        <v>1</v>
      </c>
      <c r="S1348" s="119">
        <f t="shared" si="117"/>
        <v>1</v>
      </c>
      <c r="T1348" s="119">
        <f t="shared" si="117"/>
        <v>1</v>
      </c>
      <c r="U1348" s="119">
        <f t="shared" si="117"/>
        <v>1</v>
      </c>
      <c r="V1348" s="119">
        <f t="shared" si="117"/>
        <v>1</v>
      </c>
      <c r="W1348" s="119">
        <f t="shared" si="116"/>
        <v>1</v>
      </c>
      <c r="X1348" s="119">
        <f t="shared" si="116"/>
        <v>1</v>
      </c>
      <c r="Y1348" s="119">
        <f t="shared" si="116"/>
        <v>1</v>
      </c>
      <c r="Z1348" s="119">
        <f t="shared" si="116"/>
        <v>1</v>
      </c>
      <c r="AA1348" s="119">
        <f t="shared" si="116"/>
        <v>1</v>
      </c>
      <c r="AB1348" s="119">
        <f t="shared" si="111"/>
        <v>10</v>
      </c>
    </row>
    <row r="1349" spans="3:28" ht="54.95" customHeight="1" x14ac:dyDescent="0.25">
      <c r="C1349" s="56">
        <v>1345</v>
      </c>
      <c r="D1349" s="94" t="str">
        <f>IF(Lançamentos!G1349="","",Lançamentos!G1349)</f>
        <v/>
      </c>
      <c r="E1349" s="120" t="str">
        <f>IF(D1349="","",Lançamentos!R1349)</f>
        <v/>
      </c>
      <c r="F1349" s="121" t="str">
        <f>IF($D1349="","",Lançamentos!T1349)</f>
        <v/>
      </c>
      <c r="G1349" s="121" t="str">
        <f>IF($D1349="","",Lançamentos!V1349)</f>
        <v/>
      </c>
      <c r="H1349" s="121" t="str">
        <f>IF($D1349="","",Lançamentos!X1349)</f>
        <v/>
      </c>
      <c r="I1349" s="121" t="str">
        <f>IF($D1349="","",Lançamentos!Z1349)</f>
        <v/>
      </c>
      <c r="J1349" s="121" t="str">
        <f>IF($D1349="","",Lançamentos!AB1349)</f>
        <v/>
      </c>
      <c r="K1349" s="121" t="str">
        <f>IF($D1349="","",Lançamentos!AD1349)</f>
        <v/>
      </c>
      <c r="L1349" s="121" t="str">
        <f>IF($D1349="","",Lançamentos!AF1349)</f>
        <v/>
      </c>
      <c r="M1349" s="121" t="str">
        <f>IF($D1349="","",Lançamentos!AH1349)</f>
        <v/>
      </c>
      <c r="N1349" s="121" t="str">
        <f>IF($D1349="","",Lançamentos!AJ1349)</f>
        <v/>
      </c>
      <c r="O1349" s="124" t="str">
        <f t="shared" si="112"/>
        <v/>
      </c>
      <c r="P1349" s="125" t="str">
        <f t="shared" si="113"/>
        <v/>
      </c>
      <c r="R1349" s="119">
        <f t="shared" si="117"/>
        <v>1</v>
      </c>
      <c r="S1349" s="119">
        <f t="shared" si="117"/>
        <v>1</v>
      </c>
      <c r="T1349" s="119">
        <f t="shared" si="117"/>
        <v>1</v>
      </c>
      <c r="U1349" s="119">
        <f t="shared" si="117"/>
        <v>1</v>
      </c>
      <c r="V1349" s="119">
        <f t="shared" si="117"/>
        <v>1</v>
      </c>
      <c r="W1349" s="119">
        <f t="shared" si="116"/>
        <v>1</v>
      </c>
      <c r="X1349" s="119">
        <f t="shared" si="116"/>
        <v>1</v>
      </c>
      <c r="Y1349" s="119">
        <f t="shared" si="116"/>
        <v>1</v>
      </c>
      <c r="Z1349" s="119">
        <f t="shared" si="116"/>
        <v>1</v>
      </c>
      <c r="AA1349" s="119">
        <f t="shared" si="116"/>
        <v>1</v>
      </c>
      <c r="AB1349" s="119">
        <f t="shared" si="111"/>
        <v>10</v>
      </c>
    </row>
    <row r="1350" spans="3:28" ht="54.95" customHeight="1" x14ac:dyDescent="0.25">
      <c r="C1350" s="56">
        <v>1346</v>
      </c>
      <c r="D1350" s="94" t="str">
        <f>IF(Lançamentos!G1350="","",Lançamentos!G1350)</f>
        <v/>
      </c>
      <c r="E1350" s="120" t="str">
        <f>IF(D1350="","",Lançamentos!R1350)</f>
        <v/>
      </c>
      <c r="F1350" s="121" t="str">
        <f>IF($D1350="","",Lançamentos!T1350)</f>
        <v/>
      </c>
      <c r="G1350" s="121" t="str">
        <f>IF($D1350="","",Lançamentos!V1350)</f>
        <v/>
      </c>
      <c r="H1350" s="121" t="str">
        <f>IF($D1350="","",Lançamentos!X1350)</f>
        <v/>
      </c>
      <c r="I1350" s="121" t="str">
        <f>IF($D1350="","",Lançamentos!Z1350)</f>
        <v/>
      </c>
      <c r="J1350" s="121" t="str">
        <f>IF($D1350="","",Lançamentos!AB1350)</f>
        <v/>
      </c>
      <c r="K1350" s="121" t="str">
        <f>IF($D1350="","",Lançamentos!AD1350)</f>
        <v/>
      </c>
      <c r="L1350" s="121" t="str">
        <f>IF($D1350="","",Lançamentos!AF1350)</f>
        <v/>
      </c>
      <c r="M1350" s="121" t="str">
        <f>IF($D1350="","",Lançamentos!AH1350)</f>
        <v/>
      </c>
      <c r="N1350" s="121" t="str">
        <f>IF($D1350="","",Lançamentos!AJ1350)</f>
        <v/>
      </c>
      <c r="O1350" s="124" t="str">
        <f t="shared" si="112"/>
        <v/>
      </c>
      <c r="P1350" s="125" t="str">
        <f t="shared" si="113"/>
        <v/>
      </c>
      <c r="R1350" s="119">
        <f t="shared" si="117"/>
        <v>1</v>
      </c>
      <c r="S1350" s="119">
        <f t="shared" si="117"/>
        <v>1</v>
      </c>
      <c r="T1350" s="119">
        <f t="shared" si="117"/>
        <v>1</v>
      </c>
      <c r="U1350" s="119">
        <f t="shared" si="117"/>
        <v>1</v>
      </c>
      <c r="V1350" s="119">
        <f t="shared" si="117"/>
        <v>1</v>
      </c>
      <c r="W1350" s="119">
        <f t="shared" si="116"/>
        <v>1</v>
      </c>
      <c r="X1350" s="119">
        <f t="shared" si="116"/>
        <v>1</v>
      </c>
      <c r="Y1350" s="119">
        <f t="shared" si="116"/>
        <v>1</v>
      </c>
      <c r="Z1350" s="119">
        <f t="shared" si="116"/>
        <v>1</v>
      </c>
      <c r="AA1350" s="119">
        <f t="shared" si="116"/>
        <v>1</v>
      </c>
      <c r="AB1350" s="119">
        <f t="shared" ref="AB1350:AB1413" si="118">SUM(R1350:AA1350)</f>
        <v>10</v>
      </c>
    </row>
    <row r="1351" spans="3:28" ht="54.95" customHeight="1" x14ac:dyDescent="0.25">
      <c r="C1351" s="56">
        <v>1347</v>
      </c>
      <c r="D1351" s="94" t="str">
        <f>IF(Lançamentos!G1351="","",Lançamentos!G1351)</f>
        <v/>
      </c>
      <c r="E1351" s="120" t="str">
        <f>IF(D1351="","",Lançamentos!R1351)</f>
        <v/>
      </c>
      <c r="F1351" s="121" t="str">
        <f>IF($D1351="","",Lançamentos!T1351)</f>
        <v/>
      </c>
      <c r="G1351" s="121" t="str">
        <f>IF($D1351="","",Lançamentos!V1351)</f>
        <v/>
      </c>
      <c r="H1351" s="121" t="str">
        <f>IF($D1351="","",Lançamentos!X1351)</f>
        <v/>
      </c>
      <c r="I1351" s="121" t="str">
        <f>IF($D1351="","",Lançamentos!Z1351)</f>
        <v/>
      </c>
      <c r="J1351" s="121" t="str">
        <f>IF($D1351="","",Lançamentos!AB1351)</f>
        <v/>
      </c>
      <c r="K1351" s="121" t="str">
        <f>IF($D1351="","",Lançamentos!AD1351)</f>
        <v/>
      </c>
      <c r="L1351" s="121" t="str">
        <f>IF($D1351="","",Lançamentos!AF1351)</f>
        <v/>
      </c>
      <c r="M1351" s="121" t="str">
        <f>IF($D1351="","",Lançamentos!AH1351)</f>
        <v/>
      </c>
      <c r="N1351" s="121" t="str">
        <f>IF($D1351="","",Lançamentos!AJ1351)</f>
        <v/>
      </c>
      <c r="O1351" s="124" t="str">
        <f t="shared" ref="O1351:O1414" si="119">IFERROR(IF(D1351="","",P1351/AB1351),0)</f>
        <v/>
      </c>
      <c r="P1351" s="125" t="str">
        <f t="shared" ref="P1351:P1414" si="120">IF(D1351="","",SUM(E1351:N1351))</f>
        <v/>
      </c>
      <c r="R1351" s="119">
        <f t="shared" si="117"/>
        <v>1</v>
      </c>
      <c r="S1351" s="119">
        <f t="shared" si="117"/>
        <v>1</v>
      </c>
      <c r="T1351" s="119">
        <f t="shared" si="117"/>
        <v>1</v>
      </c>
      <c r="U1351" s="119">
        <f t="shared" si="117"/>
        <v>1</v>
      </c>
      <c r="V1351" s="119">
        <f t="shared" si="117"/>
        <v>1</v>
      </c>
      <c r="W1351" s="119">
        <f t="shared" si="116"/>
        <v>1</v>
      </c>
      <c r="X1351" s="119">
        <f t="shared" si="116"/>
        <v>1</v>
      </c>
      <c r="Y1351" s="119">
        <f t="shared" si="116"/>
        <v>1</v>
      </c>
      <c r="Z1351" s="119">
        <f t="shared" si="116"/>
        <v>1</v>
      </c>
      <c r="AA1351" s="119">
        <f t="shared" si="116"/>
        <v>1</v>
      </c>
      <c r="AB1351" s="119">
        <f t="shared" si="118"/>
        <v>10</v>
      </c>
    </row>
    <row r="1352" spans="3:28" ht="54.95" customHeight="1" x14ac:dyDescent="0.25">
      <c r="C1352" s="56">
        <v>1348</v>
      </c>
      <c r="D1352" s="94" t="str">
        <f>IF(Lançamentos!G1352="","",Lançamentos!G1352)</f>
        <v/>
      </c>
      <c r="E1352" s="120" t="str">
        <f>IF(D1352="","",Lançamentos!R1352)</f>
        <v/>
      </c>
      <c r="F1352" s="121" t="str">
        <f>IF($D1352="","",Lançamentos!T1352)</f>
        <v/>
      </c>
      <c r="G1352" s="121" t="str">
        <f>IF($D1352="","",Lançamentos!V1352)</f>
        <v/>
      </c>
      <c r="H1352" s="121" t="str">
        <f>IF($D1352="","",Lançamentos!X1352)</f>
        <v/>
      </c>
      <c r="I1352" s="121" t="str">
        <f>IF($D1352="","",Lançamentos!Z1352)</f>
        <v/>
      </c>
      <c r="J1352" s="121" t="str">
        <f>IF($D1352="","",Lançamentos!AB1352)</f>
        <v/>
      </c>
      <c r="K1352" s="121" t="str">
        <f>IF($D1352="","",Lançamentos!AD1352)</f>
        <v/>
      </c>
      <c r="L1352" s="121" t="str">
        <f>IF($D1352="","",Lançamentos!AF1352)</f>
        <v/>
      </c>
      <c r="M1352" s="121" t="str">
        <f>IF($D1352="","",Lançamentos!AH1352)</f>
        <v/>
      </c>
      <c r="N1352" s="121" t="str">
        <f>IF($D1352="","",Lançamentos!AJ1352)</f>
        <v/>
      </c>
      <c r="O1352" s="124" t="str">
        <f t="shared" si="119"/>
        <v/>
      </c>
      <c r="P1352" s="125" t="str">
        <f t="shared" si="120"/>
        <v/>
      </c>
      <c r="R1352" s="119">
        <f t="shared" si="117"/>
        <v>1</v>
      </c>
      <c r="S1352" s="119">
        <f t="shared" si="117"/>
        <v>1</v>
      </c>
      <c r="T1352" s="119">
        <f t="shared" si="117"/>
        <v>1</v>
      </c>
      <c r="U1352" s="119">
        <f t="shared" si="117"/>
        <v>1</v>
      </c>
      <c r="V1352" s="119">
        <f t="shared" si="117"/>
        <v>1</v>
      </c>
      <c r="W1352" s="119">
        <f t="shared" si="116"/>
        <v>1</v>
      </c>
      <c r="X1352" s="119">
        <f t="shared" si="116"/>
        <v>1</v>
      </c>
      <c r="Y1352" s="119">
        <f t="shared" si="116"/>
        <v>1</v>
      </c>
      <c r="Z1352" s="119">
        <f t="shared" si="116"/>
        <v>1</v>
      </c>
      <c r="AA1352" s="119">
        <f t="shared" si="116"/>
        <v>1</v>
      </c>
      <c r="AB1352" s="119">
        <f t="shared" si="118"/>
        <v>10</v>
      </c>
    </row>
    <row r="1353" spans="3:28" ht="54.95" customHeight="1" x14ac:dyDescent="0.25">
      <c r="C1353" s="56">
        <v>1349</v>
      </c>
      <c r="D1353" s="94" t="str">
        <f>IF(Lançamentos!G1353="","",Lançamentos!G1353)</f>
        <v/>
      </c>
      <c r="E1353" s="120" t="str">
        <f>IF(D1353="","",Lançamentos!R1353)</f>
        <v/>
      </c>
      <c r="F1353" s="121" t="str">
        <f>IF($D1353="","",Lançamentos!T1353)</f>
        <v/>
      </c>
      <c r="G1353" s="121" t="str">
        <f>IF($D1353="","",Lançamentos!V1353)</f>
        <v/>
      </c>
      <c r="H1353" s="121" t="str">
        <f>IF($D1353="","",Lançamentos!X1353)</f>
        <v/>
      </c>
      <c r="I1353" s="121" t="str">
        <f>IF($D1353="","",Lançamentos!Z1353)</f>
        <v/>
      </c>
      <c r="J1353" s="121" t="str">
        <f>IF($D1353="","",Lançamentos!AB1353)</f>
        <v/>
      </c>
      <c r="K1353" s="121" t="str">
        <f>IF($D1353="","",Lançamentos!AD1353)</f>
        <v/>
      </c>
      <c r="L1353" s="121" t="str">
        <f>IF($D1353="","",Lançamentos!AF1353)</f>
        <v/>
      </c>
      <c r="M1353" s="121" t="str">
        <f>IF($D1353="","",Lançamentos!AH1353)</f>
        <v/>
      </c>
      <c r="N1353" s="121" t="str">
        <f>IF($D1353="","",Lançamentos!AJ1353)</f>
        <v/>
      </c>
      <c r="O1353" s="124" t="str">
        <f t="shared" si="119"/>
        <v/>
      </c>
      <c r="P1353" s="125" t="str">
        <f t="shared" si="120"/>
        <v/>
      </c>
      <c r="R1353" s="119">
        <f t="shared" si="117"/>
        <v>1</v>
      </c>
      <c r="S1353" s="119">
        <f t="shared" si="117"/>
        <v>1</v>
      </c>
      <c r="T1353" s="119">
        <f t="shared" si="117"/>
        <v>1</v>
      </c>
      <c r="U1353" s="119">
        <f t="shared" si="117"/>
        <v>1</v>
      </c>
      <c r="V1353" s="119">
        <f t="shared" si="117"/>
        <v>1</v>
      </c>
      <c r="W1353" s="119">
        <f t="shared" si="116"/>
        <v>1</v>
      </c>
      <c r="X1353" s="119">
        <f t="shared" si="116"/>
        <v>1</v>
      </c>
      <c r="Y1353" s="119">
        <f t="shared" si="116"/>
        <v>1</v>
      </c>
      <c r="Z1353" s="119">
        <f t="shared" si="116"/>
        <v>1</v>
      </c>
      <c r="AA1353" s="119">
        <f t="shared" si="116"/>
        <v>1</v>
      </c>
      <c r="AB1353" s="119">
        <f t="shared" si="118"/>
        <v>10</v>
      </c>
    </row>
    <row r="1354" spans="3:28" ht="54.95" customHeight="1" x14ac:dyDescent="0.25">
      <c r="C1354" s="56">
        <v>1350</v>
      </c>
      <c r="D1354" s="94" t="str">
        <f>IF(Lançamentos!G1354="","",Lançamentos!G1354)</f>
        <v/>
      </c>
      <c r="E1354" s="120" t="str">
        <f>IF(D1354="","",Lançamentos!R1354)</f>
        <v/>
      </c>
      <c r="F1354" s="121" t="str">
        <f>IF($D1354="","",Lançamentos!T1354)</f>
        <v/>
      </c>
      <c r="G1354" s="121" t="str">
        <f>IF($D1354="","",Lançamentos!V1354)</f>
        <v/>
      </c>
      <c r="H1354" s="121" t="str">
        <f>IF($D1354="","",Lançamentos!X1354)</f>
        <v/>
      </c>
      <c r="I1354" s="121" t="str">
        <f>IF($D1354="","",Lançamentos!Z1354)</f>
        <v/>
      </c>
      <c r="J1354" s="121" t="str">
        <f>IF($D1354="","",Lançamentos!AB1354)</f>
        <v/>
      </c>
      <c r="K1354" s="121" t="str">
        <f>IF($D1354="","",Lançamentos!AD1354)</f>
        <v/>
      </c>
      <c r="L1354" s="121" t="str">
        <f>IF($D1354="","",Lançamentos!AF1354)</f>
        <v/>
      </c>
      <c r="M1354" s="121" t="str">
        <f>IF($D1354="","",Lançamentos!AH1354)</f>
        <v/>
      </c>
      <c r="N1354" s="121" t="str">
        <f>IF($D1354="","",Lançamentos!AJ1354)</f>
        <v/>
      </c>
      <c r="O1354" s="124" t="str">
        <f t="shared" si="119"/>
        <v/>
      </c>
      <c r="P1354" s="125" t="str">
        <f t="shared" si="120"/>
        <v/>
      </c>
      <c r="R1354" s="119">
        <f t="shared" si="117"/>
        <v>1</v>
      </c>
      <c r="S1354" s="119">
        <f t="shared" si="117"/>
        <v>1</v>
      </c>
      <c r="T1354" s="119">
        <f t="shared" si="117"/>
        <v>1</v>
      </c>
      <c r="U1354" s="119">
        <f t="shared" si="117"/>
        <v>1</v>
      </c>
      <c r="V1354" s="119">
        <f t="shared" si="117"/>
        <v>1</v>
      </c>
      <c r="W1354" s="119">
        <f t="shared" si="116"/>
        <v>1</v>
      </c>
      <c r="X1354" s="119">
        <f t="shared" si="116"/>
        <v>1</v>
      </c>
      <c r="Y1354" s="119">
        <f t="shared" si="116"/>
        <v>1</v>
      </c>
      <c r="Z1354" s="119">
        <f t="shared" si="116"/>
        <v>1</v>
      </c>
      <c r="AA1354" s="119">
        <f t="shared" si="116"/>
        <v>1</v>
      </c>
      <c r="AB1354" s="119">
        <f t="shared" si="118"/>
        <v>10</v>
      </c>
    </row>
    <row r="1355" spans="3:28" ht="54.95" customHeight="1" x14ac:dyDescent="0.25">
      <c r="C1355" s="56">
        <v>1351</v>
      </c>
      <c r="D1355" s="94" t="str">
        <f>IF(Lançamentos!G1355="","",Lançamentos!G1355)</f>
        <v/>
      </c>
      <c r="E1355" s="120" t="str">
        <f>IF(D1355="","",Lançamentos!R1355)</f>
        <v/>
      </c>
      <c r="F1355" s="121" t="str">
        <f>IF($D1355="","",Lançamentos!T1355)</f>
        <v/>
      </c>
      <c r="G1355" s="121" t="str">
        <f>IF($D1355="","",Lançamentos!V1355)</f>
        <v/>
      </c>
      <c r="H1355" s="121" t="str">
        <f>IF($D1355="","",Lançamentos!X1355)</f>
        <v/>
      </c>
      <c r="I1355" s="121" t="str">
        <f>IF($D1355="","",Lançamentos!Z1355)</f>
        <v/>
      </c>
      <c r="J1355" s="121" t="str">
        <f>IF($D1355="","",Lançamentos!AB1355)</f>
        <v/>
      </c>
      <c r="K1355" s="121" t="str">
        <f>IF($D1355="","",Lançamentos!AD1355)</f>
        <v/>
      </c>
      <c r="L1355" s="121" t="str">
        <f>IF($D1355="","",Lançamentos!AF1355)</f>
        <v/>
      </c>
      <c r="M1355" s="121" t="str">
        <f>IF($D1355="","",Lançamentos!AH1355)</f>
        <v/>
      </c>
      <c r="N1355" s="121" t="str">
        <f>IF($D1355="","",Lançamentos!AJ1355)</f>
        <v/>
      </c>
      <c r="O1355" s="124" t="str">
        <f t="shared" si="119"/>
        <v/>
      </c>
      <c r="P1355" s="125" t="str">
        <f t="shared" si="120"/>
        <v/>
      </c>
      <c r="R1355" s="119">
        <f t="shared" si="117"/>
        <v>1</v>
      </c>
      <c r="S1355" s="119">
        <f t="shared" si="117"/>
        <v>1</v>
      </c>
      <c r="T1355" s="119">
        <f t="shared" si="117"/>
        <v>1</v>
      </c>
      <c r="U1355" s="119">
        <f t="shared" si="117"/>
        <v>1</v>
      </c>
      <c r="V1355" s="119">
        <f t="shared" si="117"/>
        <v>1</v>
      </c>
      <c r="W1355" s="119">
        <f t="shared" si="116"/>
        <v>1</v>
      </c>
      <c r="X1355" s="119">
        <f t="shared" si="116"/>
        <v>1</v>
      </c>
      <c r="Y1355" s="119">
        <f t="shared" si="116"/>
        <v>1</v>
      </c>
      <c r="Z1355" s="119">
        <f t="shared" si="116"/>
        <v>1</v>
      </c>
      <c r="AA1355" s="119">
        <f t="shared" si="116"/>
        <v>1</v>
      </c>
      <c r="AB1355" s="119">
        <f t="shared" si="118"/>
        <v>10</v>
      </c>
    </row>
    <row r="1356" spans="3:28" ht="54.95" customHeight="1" x14ac:dyDescent="0.25">
      <c r="C1356" s="56">
        <v>1352</v>
      </c>
      <c r="D1356" s="94" t="str">
        <f>IF(Lançamentos!G1356="","",Lançamentos!G1356)</f>
        <v/>
      </c>
      <c r="E1356" s="120" t="str">
        <f>IF(D1356="","",Lançamentos!R1356)</f>
        <v/>
      </c>
      <c r="F1356" s="121" t="str">
        <f>IF($D1356="","",Lançamentos!T1356)</f>
        <v/>
      </c>
      <c r="G1356" s="121" t="str">
        <f>IF($D1356="","",Lançamentos!V1356)</f>
        <v/>
      </c>
      <c r="H1356" s="121" t="str">
        <f>IF($D1356="","",Lançamentos!X1356)</f>
        <v/>
      </c>
      <c r="I1356" s="121" t="str">
        <f>IF($D1356="","",Lançamentos!Z1356)</f>
        <v/>
      </c>
      <c r="J1356" s="121" t="str">
        <f>IF($D1356="","",Lançamentos!AB1356)</f>
        <v/>
      </c>
      <c r="K1356" s="121" t="str">
        <f>IF($D1356="","",Lançamentos!AD1356)</f>
        <v/>
      </c>
      <c r="L1356" s="121" t="str">
        <f>IF($D1356="","",Lançamentos!AF1356)</f>
        <v/>
      </c>
      <c r="M1356" s="121" t="str">
        <f>IF($D1356="","",Lançamentos!AH1356)</f>
        <v/>
      </c>
      <c r="N1356" s="121" t="str">
        <f>IF($D1356="","",Lançamentos!AJ1356)</f>
        <v/>
      </c>
      <c r="O1356" s="124" t="str">
        <f t="shared" si="119"/>
        <v/>
      </c>
      <c r="P1356" s="125" t="str">
        <f t="shared" si="120"/>
        <v/>
      </c>
      <c r="R1356" s="119">
        <f t="shared" si="117"/>
        <v>1</v>
      </c>
      <c r="S1356" s="119">
        <f t="shared" si="117"/>
        <v>1</v>
      </c>
      <c r="T1356" s="119">
        <f t="shared" si="117"/>
        <v>1</v>
      </c>
      <c r="U1356" s="119">
        <f t="shared" si="117"/>
        <v>1</v>
      </c>
      <c r="V1356" s="119">
        <f t="shared" si="117"/>
        <v>1</v>
      </c>
      <c r="W1356" s="119">
        <f t="shared" si="116"/>
        <v>1</v>
      </c>
      <c r="X1356" s="119">
        <f t="shared" si="116"/>
        <v>1</v>
      </c>
      <c r="Y1356" s="119">
        <f t="shared" si="116"/>
        <v>1</v>
      </c>
      <c r="Z1356" s="119">
        <f t="shared" si="116"/>
        <v>1</v>
      </c>
      <c r="AA1356" s="119">
        <f t="shared" si="116"/>
        <v>1</v>
      </c>
      <c r="AB1356" s="119">
        <f t="shared" si="118"/>
        <v>10</v>
      </c>
    </row>
    <row r="1357" spans="3:28" ht="54.95" customHeight="1" x14ac:dyDescent="0.25">
      <c r="C1357" s="56">
        <v>1353</v>
      </c>
      <c r="D1357" s="94" t="str">
        <f>IF(Lançamentos!G1357="","",Lançamentos!G1357)</f>
        <v/>
      </c>
      <c r="E1357" s="120" t="str">
        <f>IF(D1357="","",Lançamentos!R1357)</f>
        <v/>
      </c>
      <c r="F1357" s="121" t="str">
        <f>IF($D1357="","",Lançamentos!T1357)</f>
        <v/>
      </c>
      <c r="G1357" s="121" t="str">
        <f>IF($D1357="","",Lançamentos!V1357)</f>
        <v/>
      </c>
      <c r="H1357" s="121" t="str">
        <f>IF($D1357="","",Lançamentos!X1357)</f>
        <v/>
      </c>
      <c r="I1357" s="121" t="str">
        <f>IF($D1357="","",Lançamentos!Z1357)</f>
        <v/>
      </c>
      <c r="J1357" s="121" t="str">
        <f>IF($D1357="","",Lançamentos!AB1357)</f>
        <v/>
      </c>
      <c r="K1357" s="121" t="str">
        <f>IF($D1357="","",Lançamentos!AD1357)</f>
        <v/>
      </c>
      <c r="L1357" s="121" t="str">
        <f>IF($D1357="","",Lançamentos!AF1357)</f>
        <v/>
      </c>
      <c r="M1357" s="121" t="str">
        <f>IF($D1357="","",Lançamentos!AH1357)</f>
        <v/>
      </c>
      <c r="N1357" s="121" t="str">
        <f>IF($D1357="","",Lançamentos!AJ1357)</f>
        <v/>
      </c>
      <c r="O1357" s="124" t="str">
        <f t="shared" si="119"/>
        <v/>
      </c>
      <c r="P1357" s="125" t="str">
        <f t="shared" si="120"/>
        <v/>
      </c>
      <c r="R1357" s="119">
        <f t="shared" si="117"/>
        <v>1</v>
      </c>
      <c r="S1357" s="119">
        <f t="shared" si="117"/>
        <v>1</v>
      </c>
      <c r="T1357" s="119">
        <f t="shared" si="117"/>
        <v>1</v>
      </c>
      <c r="U1357" s="119">
        <f t="shared" si="117"/>
        <v>1</v>
      </c>
      <c r="V1357" s="119">
        <f t="shared" si="117"/>
        <v>1</v>
      </c>
      <c r="W1357" s="119">
        <f t="shared" si="116"/>
        <v>1</v>
      </c>
      <c r="X1357" s="119">
        <f t="shared" si="116"/>
        <v>1</v>
      </c>
      <c r="Y1357" s="119">
        <f t="shared" si="116"/>
        <v>1</v>
      </c>
      <c r="Z1357" s="119">
        <f t="shared" si="116"/>
        <v>1</v>
      </c>
      <c r="AA1357" s="119">
        <f t="shared" si="116"/>
        <v>1</v>
      </c>
      <c r="AB1357" s="119">
        <f t="shared" si="118"/>
        <v>10</v>
      </c>
    </row>
    <row r="1358" spans="3:28" ht="54.95" customHeight="1" x14ac:dyDescent="0.25">
      <c r="C1358" s="56">
        <v>1354</v>
      </c>
      <c r="D1358" s="94" t="str">
        <f>IF(Lançamentos!G1358="","",Lançamentos!G1358)</f>
        <v/>
      </c>
      <c r="E1358" s="120" t="str">
        <f>IF(D1358="","",Lançamentos!R1358)</f>
        <v/>
      </c>
      <c r="F1358" s="121" t="str">
        <f>IF($D1358="","",Lançamentos!T1358)</f>
        <v/>
      </c>
      <c r="G1358" s="121" t="str">
        <f>IF($D1358="","",Lançamentos!V1358)</f>
        <v/>
      </c>
      <c r="H1358" s="121" t="str">
        <f>IF($D1358="","",Lançamentos!X1358)</f>
        <v/>
      </c>
      <c r="I1358" s="121" t="str">
        <f>IF($D1358="","",Lançamentos!Z1358)</f>
        <v/>
      </c>
      <c r="J1358" s="121" t="str">
        <f>IF($D1358="","",Lançamentos!AB1358)</f>
        <v/>
      </c>
      <c r="K1358" s="121" t="str">
        <f>IF($D1358="","",Lançamentos!AD1358)</f>
        <v/>
      </c>
      <c r="L1358" s="121" t="str">
        <f>IF($D1358="","",Lançamentos!AF1358)</f>
        <v/>
      </c>
      <c r="M1358" s="121" t="str">
        <f>IF($D1358="","",Lançamentos!AH1358)</f>
        <v/>
      </c>
      <c r="N1358" s="121" t="str">
        <f>IF($D1358="","",Lançamentos!AJ1358)</f>
        <v/>
      </c>
      <c r="O1358" s="124" t="str">
        <f t="shared" si="119"/>
        <v/>
      </c>
      <c r="P1358" s="125" t="str">
        <f t="shared" si="120"/>
        <v/>
      </c>
      <c r="R1358" s="119">
        <f t="shared" si="117"/>
        <v>1</v>
      </c>
      <c r="S1358" s="119">
        <f t="shared" si="117"/>
        <v>1</v>
      </c>
      <c r="T1358" s="119">
        <f t="shared" si="117"/>
        <v>1</v>
      </c>
      <c r="U1358" s="119">
        <f t="shared" si="117"/>
        <v>1</v>
      </c>
      <c r="V1358" s="119">
        <f t="shared" si="117"/>
        <v>1</v>
      </c>
      <c r="W1358" s="119">
        <f t="shared" si="116"/>
        <v>1</v>
      </c>
      <c r="X1358" s="119">
        <f t="shared" si="116"/>
        <v>1</v>
      </c>
      <c r="Y1358" s="119">
        <f t="shared" si="116"/>
        <v>1</v>
      </c>
      <c r="Z1358" s="119">
        <f t="shared" si="116"/>
        <v>1</v>
      </c>
      <c r="AA1358" s="119">
        <f t="shared" si="116"/>
        <v>1</v>
      </c>
      <c r="AB1358" s="119">
        <f t="shared" si="118"/>
        <v>10</v>
      </c>
    </row>
    <row r="1359" spans="3:28" ht="54.95" customHeight="1" x14ac:dyDescent="0.25">
      <c r="C1359" s="56">
        <v>1355</v>
      </c>
      <c r="D1359" s="94" t="str">
        <f>IF(Lançamentos!G1359="","",Lançamentos!G1359)</f>
        <v/>
      </c>
      <c r="E1359" s="120" t="str">
        <f>IF(D1359="","",Lançamentos!R1359)</f>
        <v/>
      </c>
      <c r="F1359" s="121" t="str">
        <f>IF($D1359="","",Lançamentos!T1359)</f>
        <v/>
      </c>
      <c r="G1359" s="121" t="str">
        <f>IF($D1359="","",Lançamentos!V1359)</f>
        <v/>
      </c>
      <c r="H1359" s="121" t="str">
        <f>IF($D1359="","",Lançamentos!X1359)</f>
        <v/>
      </c>
      <c r="I1359" s="121" t="str">
        <f>IF($D1359="","",Lançamentos!Z1359)</f>
        <v/>
      </c>
      <c r="J1359" s="121" t="str">
        <f>IF($D1359="","",Lançamentos!AB1359)</f>
        <v/>
      </c>
      <c r="K1359" s="121" t="str">
        <f>IF($D1359="","",Lançamentos!AD1359)</f>
        <v/>
      </c>
      <c r="L1359" s="121" t="str">
        <f>IF($D1359="","",Lançamentos!AF1359)</f>
        <v/>
      </c>
      <c r="M1359" s="121" t="str">
        <f>IF($D1359="","",Lançamentos!AH1359)</f>
        <v/>
      </c>
      <c r="N1359" s="121" t="str">
        <f>IF($D1359="","",Lançamentos!AJ1359)</f>
        <v/>
      </c>
      <c r="O1359" s="124" t="str">
        <f t="shared" si="119"/>
        <v/>
      </c>
      <c r="P1359" s="125" t="str">
        <f t="shared" si="120"/>
        <v/>
      </c>
      <c r="R1359" s="119">
        <f t="shared" si="117"/>
        <v>1</v>
      </c>
      <c r="S1359" s="119">
        <f t="shared" si="117"/>
        <v>1</v>
      </c>
      <c r="T1359" s="119">
        <f t="shared" si="117"/>
        <v>1</v>
      </c>
      <c r="U1359" s="119">
        <f t="shared" si="117"/>
        <v>1</v>
      </c>
      <c r="V1359" s="119">
        <f t="shared" si="117"/>
        <v>1</v>
      </c>
      <c r="W1359" s="119">
        <f t="shared" si="116"/>
        <v>1</v>
      </c>
      <c r="X1359" s="119">
        <f t="shared" si="116"/>
        <v>1</v>
      </c>
      <c r="Y1359" s="119">
        <f t="shared" si="116"/>
        <v>1</v>
      </c>
      <c r="Z1359" s="119">
        <f t="shared" si="116"/>
        <v>1</v>
      </c>
      <c r="AA1359" s="119">
        <f t="shared" si="116"/>
        <v>1</v>
      </c>
      <c r="AB1359" s="119">
        <f t="shared" si="118"/>
        <v>10</v>
      </c>
    </row>
    <row r="1360" spans="3:28" ht="54.95" customHeight="1" x14ac:dyDescent="0.25">
      <c r="C1360" s="56">
        <v>1356</v>
      </c>
      <c r="D1360" s="94" t="str">
        <f>IF(Lançamentos!G1360="","",Lançamentos!G1360)</f>
        <v/>
      </c>
      <c r="E1360" s="120" t="str">
        <f>IF(D1360="","",Lançamentos!R1360)</f>
        <v/>
      </c>
      <c r="F1360" s="121" t="str">
        <f>IF($D1360="","",Lançamentos!T1360)</f>
        <v/>
      </c>
      <c r="G1360" s="121" t="str">
        <f>IF($D1360="","",Lançamentos!V1360)</f>
        <v/>
      </c>
      <c r="H1360" s="121" t="str">
        <f>IF($D1360="","",Lançamentos!X1360)</f>
        <v/>
      </c>
      <c r="I1360" s="121" t="str">
        <f>IF($D1360="","",Lançamentos!Z1360)</f>
        <v/>
      </c>
      <c r="J1360" s="121" t="str">
        <f>IF($D1360="","",Lançamentos!AB1360)</f>
        <v/>
      </c>
      <c r="K1360" s="121" t="str">
        <f>IF($D1360="","",Lançamentos!AD1360)</f>
        <v/>
      </c>
      <c r="L1360" s="121" t="str">
        <f>IF($D1360="","",Lançamentos!AF1360)</f>
        <v/>
      </c>
      <c r="M1360" s="121" t="str">
        <f>IF($D1360="","",Lançamentos!AH1360)</f>
        <v/>
      </c>
      <c r="N1360" s="121" t="str">
        <f>IF($D1360="","",Lançamentos!AJ1360)</f>
        <v/>
      </c>
      <c r="O1360" s="124" t="str">
        <f t="shared" si="119"/>
        <v/>
      </c>
      <c r="P1360" s="125" t="str">
        <f t="shared" si="120"/>
        <v/>
      </c>
      <c r="R1360" s="119">
        <f t="shared" si="117"/>
        <v>1</v>
      </c>
      <c r="S1360" s="119">
        <f t="shared" si="117"/>
        <v>1</v>
      </c>
      <c r="T1360" s="119">
        <f t="shared" si="117"/>
        <v>1</v>
      </c>
      <c r="U1360" s="119">
        <f t="shared" si="117"/>
        <v>1</v>
      </c>
      <c r="V1360" s="119">
        <f t="shared" si="117"/>
        <v>1</v>
      </c>
      <c r="W1360" s="119">
        <f t="shared" si="116"/>
        <v>1</v>
      </c>
      <c r="X1360" s="119">
        <f t="shared" si="116"/>
        <v>1</v>
      </c>
      <c r="Y1360" s="119">
        <f t="shared" si="116"/>
        <v>1</v>
      </c>
      <c r="Z1360" s="119">
        <f t="shared" si="116"/>
        <v>1</v>
      </c>
      <c r="AA1360" s="119">
        <f t="shared" si="116"/>
        <v>1</v>
      </c>
      <c r="AB1360" s="119">
        <f t="shared" si="118"/>
        <v>10</v>
      </c>
    </row>
    <row r="1361" spans="3:28" ht="54.95" customHeight="1" x14ac:dyDescent="0.25">
      <c r="C1361" s="56">
        <v>1357</v>
      </c>
      <c r="D1361" s="94" t="str">
        <f>IF(Lançamentos!G1361="","",Lançamentos!G1361)</f>
        <v/>
      </c>
      <c r="E1361" s="120" t="str">
        <f>IF(D1361="","",Lançamentos!R1361)</f>
        <v/>
      </c>
      <c r="F1361" s="121" t="str">
        <f>IF($D1361="","",Lançamentos!T1361)</f>
        <v/>
      </c>
      <c r="G1361" s="121" t="str">
        <f>IF($D1361="","",Lançamentos!V1361)</f>
        <v/>
      </c>
      <c r="H1361" s="121" t="str">
        <f>IF($D1361="","",Lançamentos!X1361)</f>
        <v/>
      </c>
      <c r="I1361" s="121" t="str">
        <f>IF($D1361="","",Lançamentos!Z1361)</f>
        <v/>
      </c>
      <c r="J1361" s="121" t="str">
        <f>IF($D1361="","",Lançamentos!AB1361)</f>
        <v/>
      </c>
      <c r="K1361" s="121" t="str">
        <f>IF($D1361="","",Lançamentos!AD1361)</f>
        <v/>
      </c>
      <c r="L1361" s="121" t="str">
        <f>IF($D1361="","",Lançamentos!AF1361)</f>
        <v/>
      </c>
      <c r="M1361" s="121" t="str">
        <f>IF($D1361="","",Lançamentos!AH1361)</f>
        <v/>
      </c>
      <c r="N1361" s="121" t="str">
        <f>IF($D1361="","",Lançamentos!AJ1361)</f>
        <v/>
      </c>
      <c r="O1361" s="124" t="str">
        <f t="shared" si="119"/>
        <v/>
      </c>
      <c r="P1361" s="125" t="str">
        <f t="shared" si="120"/>
        <v/>
      </c>
      <c r="R1361" s="119">
        <f t="shared" si="117"/>
        <v>1</v>
      </c>
      <c r="S1361" s="119">
        <f t="shared" si="117"/>
        <v>1</v>
      </c>
      <c r="T1361" s="119">
        <f t="shared" si="117"/>
        <v>1</v>
      </c>
      <c r="U1361" s="119">
        <f t="shared" si="117"/>
        <v>1</v>
      </c>
      <c r="V1361" s="119">
        <f t="shared" si="117"/>
        <v>1</v>
      </c>
      <c r="W1361" s="119">
        <f t="shared" si="116"/>
        <v>1</v>
      </c>
      <c r="X1361" s="119">
        <f t="shared" si="116"/>
        <v>1</v>
      </c>
      <c r="Y1361" s="119">
        <f t="shared" si="116"/>
        <v>1</v>
      </c>
      <c r="Z1361" s="119">
        <f t="shared" si="116"/>
        <v>1</v>
      </c>
      <c r="AA1361" s="119">
        <f t="shared" si="116"/>
        <v>1</v>
      </c>
      <c r="AB1361" s="119">
        <f t="shared" si="118"/>
        <v>10</v>
      </c>
    </row>
    <row r="1362" spans="3:28" ht="54.95" customHeight="1" x14ac:dyDescent="0.25">
      <c r="C1362" s="56">
        <v>1358</v>
      </c>
      <c r="D1362" s="94" t="str">
        <f>IF(Lançamentos!G1362="","",Lançamentos!G1362)</f>
        <v/>
      </c>
      <c r="E1362" s="120" t="str">
        <f>IF(D1362="","",Lançamentos!R1362)</f>
        <v/>
      </c>
      <c r="F1362" s="121" t="str">
        <f>IF($D1362="","",Lançamentos!T1362)</f>
        <v/>
      </c>
      <c r="G1362" s="121" t="str">
        <f>IF($D1362="","",Lançamentos!V1362)</f>
        <v/>
      </c>
      <c r="H1362" s="121" t="str">
        <f>IF($D1362="","",Lançamentos!X1362)</f>
        <v/>
      </c>
      <c r="I1362" s="121" t="str">
        <f>IF($D1362="","",Lançamentos!Z1362)</f>
        <v/>
      </c>
      <c r="J1362" s="121" t="str">
        <f>IF($D1362="","",Lançamentos!AB1362)</f>
        <v/>
      </c>
      <c r="K1362" s="121" t="str">
        <f>IF($D1362="","",Lançamentos!AD1362)</f>
        <v/>
      </c>
      <c r="L1362" s="121" t="str">
        <f>IF($D1362="","",Lançamentos!AF1362)</f>
        <v/>
      </c>
      <c r="M1362" s="121" t="str">
        <f>IF($D1362="","",Lançamentos!AH1362)</f>
        <v/>
      </c>
      <c r="N1362" s="121" t="str">
        <f>IF($D1362="","",Lançamentos!AJ1362)</f>
        <v/>
      </c>
      <c r="O1362" s="124" t="str">
        <f t="shared" si="119"/>
        <v/>
      </c>
      <c r="P1362" s="125" t="str">
        <f t="shared" si="120"/>
        <v/>
      </c>
      <c r="R1362" s="119">
        <f t="shared" si="117"/>
        <v>1</v>
      </c>
      <c r="S1362" s="119">
        <f t="shared" si="117"/>
        <v>1</v>
      </c>
      <c r="T1362" s="119">
        <f t="shared" si="117"/>
        <v>1</v>
      </c>
      <c r="U1362" s="119">
        <f t="shared" si="117"/>
        <v>1</v>
      </c>
      <c r="V1362" s="119">
        <f t="shared" si="117"/>
        <v>1</v>
      </c>
      <c r="W1362" s="119">
        <f t="shared" si="116"/>
        <v>1</v>
      </c>
      <c r="X1362" s="119">
        <f t="shared" si="116"/>
        <v>1</v>
      </c>
      <c r="Y1362" s="119">
        <f t="shared" si="116"/>
        <v>1</v>
      </c>
      <c r="Z1362" s="119">
        <f t="shared" si="116"/>
        <v>1</v>
      </c>
      <c r="AA1362" s="119">
        <f t="shared" si="116"/>
        <v>1</v>
      </c>
      <c r="AB1362" s="119">
        <f t="shared" si="118"/>
        <v>10</v>
      </c>
    </row>
    <row r="1363" spans="3:28" ht="54.95" customHeight="1" x14ac:dyDescent="0.25">
      <c r="C1363" s="56">
        <v>1359</v>
      </c>
      <c r="D1363" s="94" t="str">
        <f>IF(Lançamentos!G1363="","",Lançamentos!G1363)</f>
        <v/>
      </c>
      <c r="E1363" s="120" t="str">
        <f>IF(D1363="","",Lançamentos!R1363)</f>
        <v/>
      </c>
      <c r="F1363" s="121" t="str">
        <f>IF($D1363="","",Lançamentos!T1363)</f>
        <v/>
      </c>
      <c r="G1363" s="121" t="str">
        <f>IF($D1363="","",Lançamentos!V1363)</f>
        <v/>
      </c>
      <c r="H1363" s="121" t="str">
        <f>IF($D1363="","",Lançamentos!X1363)</f>
        <v/>
      </c>
      <c r="I1363" s="121" t="str">
        <f>IF($D1363="","",Lançamentos!Z1363)</f>
        <v/>
      </c>
      <c r="J1363" s="121" t="str">
        <f>IF($D1363="","",Lançamentos!AB1363)</f>
        <v/>
      </c>
      <c r="K1363" s="121" t="str">
        <f>IF($D1363="","",Lançamentos!AD1363)</f>
        <v/>
      </c>
      <c r="L1363" s="121" t="str">
        <f>IF($D1363="","",Lançamentos!AF1363)</f>
        <v/>
      </c>
      <c r="M1363" s="121" t="str">
        <f>IF($D1363="","",Lançamentos!AH1363)</f>
        <v/>
      </c>
      <c r="N1363" s="121" t="str">
        <f>IF($D1363="","",Lançamentos!AJ1363)</f>
        <v/>
      </c>
      <c r="O1363" s="124" t="str">
        <f t="shared" si="119"/>
        <v/>
      </c>
      <c r="P1363" s="125" t="str">
        <f t="shared" si="120"/>
        <v/>
      </c>
      <c r="R1363" s="119">
        <f t="shared" si="117"/>
        <v>1</v>
      </c>
      <c r="S1363" s="119">
        <f t="shared" si="117"/>
        <v>1</v>
      </c>
      <c r="T1363" s="119">
        <f t="shared" si="117"/>
        <v>1</v>
      </c>
      <c r="U1363" s="119">
        <f t="shared" si="117"/>
        <v>1</v>
      </c>
      <c r="V1363" s="119">
        <f t="shared" si="117"/>
        <v>1</v>
      </c>
      <c r="W1363" s="119">
        <f t="shared" si="116"/>
        <v>1</v>
      </c>
      <c r="X1363" s="119">
        <f t="shared" si="116"/>
        <v>1</v>
      </c>
      <c r="Y1363" s="119">
        <f t="shared" si="116"/>
        <v>1</v>
      </c>
      <c r="Z1363" s="119">
        <f t="shared" si="116"/>
        <v>1</v>
      </c>
      <c r="AA1363" s="119">
        <f t="shared" si="116"/>
        <v>1</v>
      </c>
      <c r="AB1363" s="119">
        <f t="shared" si="118"/>
        <v>10</v>
      </c>
    </row>
    <row r="1364" spans="3:28" ht="54.95" customHeight="1" x14ac:dyDescent="0.25">
      <c r="C1364" s="56">
        <v>1360</v>
      </c>
      <c r="D1364" s="94" t="str">
        <f>IF(Lançamentos!G1364="","",Lançamentos!G1364)</f>
        <v/>
      </c>
      <c r="E1364" s="120" t="str">
        <f>IF(D1364="","",Lançamentos!R1364)</f>
        <v/>
      </c>
      <c r="F1364" s="121" t="str">
        <f>IF($D1364="","",Lançamentos!T1364)</f>
        <v/>
      </c>
      <c r="G1364" s="121" t="str">
        <f>IF($D1364="","",Lançamentos!V1364)</f>
        <v/>
      </c>
      <c r="H1364" s="121" t="str">
        <f>IF($D1364="","",Lançamentos!X1364)</f>
        <v/>
      </c>
      <c r="I1364" s="121" t="str">
        <f>IF($D1364="","",Lançamentos!Z1364)</f>
        <v/>
      </c>
      <c r="J1364" s="121" t="str">
        <f>IF($D1364="","",Lançamentos!AB1364)</f>
        <v/>
      </c>
      <c r="K1364" s="121" t="str">
        <f>IF($D1364="","",Lançamentos!AD1364)</f>
        <v/>
      </c>
      <c r="L1364" s="121" t="str">
        <f>IF($D1364="","",Lançamentos!AF1364)</f>
        <v/>
      </c>
      <c r="M1364" s="121" t="str">
        <f>IF($D1364="","",Lançamentos!AH1364)</f>
        <v/>
      </c>
      <c r="N1364" s="121" t="str">
        <f>IF($D1364="","",Lançamentos!AJ1364)</f>
        <v/>
      </c>
      <c r="O1364" s="124" t="str">
        <f t="shared" si="119"/>
        <v/>
      </c>
      <c r="P1364" s="125" t="str">
        <f t="shared" si="120"/>
        <v/>
      </c>
      <c r="R1364" s="119">
        <f t="shared" si="117"/>
        <v>1</v>
      </c>
      <c r="S1364" s="119">
        <f t="shared" si="117"/>
        <v>1</v>
      </c>
      <c r="T1364" s="119">
        <f t="shared" si="117"/>
        <v>1</v>
      </c>
      <c r="U1364" s="119">
        <f t="shared" si="117"/>
        <v>1</v>
      </c>
      <c r="V1364" s="119">
        <f t="shared" si="117"/>
        <v>1</v>
      </c>
      <c r="W1364" s="119">
        <f t="shared" si="116"/>
        <v>1</v>
      </c>
      <c r="X1364" s="119">
        <f t="shared" si="116"/>
        <v>1</v>
      </c>
      <c r="Y1364" s="119">
        <f t="shared" si="116"/>
        <v>1</v>
      </c>
      <c r="Z1364" s="119">
        <f t="shared" si="116"/>
        <v>1</v>
      </c>
      <c r="AA1364" s="119">
        <f t="shared" si="116"/>
        <v>1</v>
      </c>
      <c r="AB1364" s="119">
        <f t="shared" si="118"/>
        <v>10</v>
      </c>
    </row>
    <row r="1365" spans="3:28" ht="54.95" customHeight="1" x14ac:dyDescent="0.25">
      <c r="C1365" s="56">
        <v>1361</v>
      </c>
      <c r="D1365" s="94" t="str">
        <f>IF(Lançamentos!G1365="","",Lançamentos!G1365)</f>
        <v/>
      </c>
      <c r="E1365" s="120" t="str">
        <f>IF(D1365="","",Lançamentos!R1365)</f>
        <v/>
      </c>
      <c r="F1365" s="121" t="str">
        <f>IF($D1365="","",Lançamentos!T1365)</f>
        <v/>
      </c>
      <c r="G1365" s="121" t="str">
        <f>IF($D1365="","",Lançamentos!V1365)</f>
        <v/>
      </c>
      <c r="H1365" s="121" t="str">
        <f>IF($D1365="","",Lançamentos!X1365)</f>
        <v/>
      </c>
      <c r="I1365" s="121" t="str">
        <f>IF($D1365="","",Lançamentos!Z1365)</f>
        <v/>
      </c>
      <c r="J1365" s="121" t="str">
        <f>IF($D1365="","",Lançamentos!AB1365)</f>
        <v/>
      </c>
      <c r="K1365" s="121" t="str">
        <f>IF($D1365="","",Lançamentos!AD1365)</f>
        <v/>
      </c>
      <c r="L1365" s="121" t="str">
        <f>IF($D1365="","",Lançamentos!AF1365)</f>
        <v/>
      </c>
      <c r="M1365" s="121" t="str">
        <f>IF($D1365="","",Lançamentos!AH1365)</f>
        <v/>
      </c>
      <c r="N1365" s="121" t="str">
        <f>IF($D1365="","",Lançamentos!AJ1365)</f>
        <v/>
      </c>
      <c r="O1365" s="124" t="str">
        <f t="shared" si="119"/>
        <v/>
      </c>
      <c r="P1365" s="125" t="str">
        <f t="shared" si="120"/>
        <v/>
      </c>
      <c r="R1365" s="119">
        <f t="shared" si="117"/>
        <v>1</v>
      </c>
      <c r="S1365" s="119">
        <f t="shared" si="117"/>
        <v>1</v>
      </c>
      <c r="T1365" s="119">
        <f t="shared" si="117"/>
        <v>1</v>
      </c>
      <c r="U1365" s="119">
        <f t="shared" si="117"/>
        <v>1</v>
      </c>
      <c r="V1365" s="119">
        <f t="shared" si="117"/>
        <v>1</v>
      </c>
      <c r="W1365" s="119">
        <f t="shared" si="116"/>
        <v>1</v>
      </c>
      <c r="X1365" s="119">
        <f t="shared" si="116"/>
        <v>1</v>
      </c>
      <c r="Y1365" s="119">
        <f t="shared" si="116"/>
        <v>1</v>
      </c>
      <c r="Z1365" s="119">
        <f t="shared" si="116"/>
        <v>1</v>
      </c>
      <c r="AA1365" s="119">
        <f t="shared" si="116"/>
        <v>1</v>
      </c>
      <c r="AB1365" s="119">
        <f t="shared" si="118"/>
        <v>10</v>
      </c>
    </row>
    <row r="1366" spans="3:28" ht="54.95" customHeight="1" x14ac:dyDescent="0.25">
      <c r="C1366" s="56">
        <v>1362</v>
      </c>
      <c r="D1366" s="94" t="str">
        <f>IF(Lançamentos!G1366="","",Lançamentos!G1366)</f>
        <v/>
      </c>
      <c r="E1366" s="120" t="str">
        <f>IF(D1366="","",Lançamentos!R1366)</f>
        <v/>
      </c>
      <c r="F1366" s="121" t="str">
        <f>IF($D1366="","",Lançamentos!T1366)</f>
        <v/>
      </c>
      <c r="G1366" s="121" t="str">
        <f>IF($D1366="","",Lançamentos!V1366)</f>
        <v/>
      </c>
      <c r="H1366" s="121" t="str">
        <f>IF($D1366="","",Lançamentos!X1366)</f>
        <v/>
      </c>
      <c r="I1366" s="121" t="str">
        <f>IF($D1366="","",Lançamentos!Z1366)</f>
        <v/>
      </c>
      <c r="J1366" s="121" t="str">
        <f>IF($D1366="","",Lançamentos!AB1366)</f>
        <v/>
      </c>
      <c r="K1366" s="121" t="str">
        <f>IF($D1366="","",Lançamentos!AD1366)</f>
        <v/>
      </c>
      <c r="L1366" s="121" t="str">
        <f>IF($D1366="","",Lançamentos!AF1366)</f>
        <v/>
      </c>
      <c r="M1366" s="121" t="str">
        <f>IF($D1366="","",Lançamentos!AH1366)</f>
        <v/>
      </c>
      <c r="N1366" s="121" t="str">
        <f>IF($D1366="","",Lançamentos!AJ1366)</f>
        <v/>
      </c>
      <c r="O1366" s="124" t="str">
        <f t="shared" si="119"/>
        <v/>
      </c>
      <c r="P1366" s="125" t="str">
        <f t="shared" si="120"/>
        <v/>
      </c>
      <c r="R1366" s="119">
        <f t="shared" si="117"/>
        <v>1</v>
      </c>
      <c r="S1366" s="119">
        <f t="shared" si="117"/>
        <v>1</v>
      </c>
      <c r="T1366" s="119">
        <f t="shared" si="117"/>
        <v>1</v>
      </c>
      <c r="U1366" s="119">
        <f t="shared" si="117"/>
        <v>1</v>
      </c>
      <c r="V1366" s="119">
        <f t="shared" si="117"/>
        <v>1</v>
      </c>
      <c r="W1366" s="119">
        <f t="shared" si="116"/>
        <v>1</v>
      </c>
      <c r="X1366" s="119">
        <f t="shared" si="116"/>
        <v>1</v>
      </c>
      <c r="Y1366" s="119">
        <f t="shared" si="116"/>
        <v>1</v>
      </c>
      <c r="Z1366" s="119">
        <f t="shared" si="116"/>
        <v>1</v>
      </c>
      <c r="AA1366" s="119">
        <f t="shared" si="116"/>
        <v>1</v>
      </c>
      <c r="AB1366" s="119">
        <f t="shared" si="118"/>
        <v>10</v>
      </c>
    </row>
    <row r="1367" spans="3:28" ht="54.95" customHeight="1" x14ac:dyDescent="0.25">
      <c r="C1367" s="56">
        <v>1363</v>
      </c>
      <c r="D1367" s="94" t="str">
        <f>IF(Lançamentos!G1367="","",Lançamentos!G1367)</f>
        <v/>
      </c>
      <c r="E1367" s="120" t="str">
        <f>IF(D1367="","",Lançamentos!R1367)</f>
        <v/>
      </c>
      <c r="F1367" s="121" t="str">
        <f>IF($D1367="","",Lançamentos!T1367)</f>
        <v/>
      </c>
      <c r="G1367" s="121" t="str">
        <f>IF($D1367="","",Lançamentos!V1367)</f>
        <v/>
      </c>
      <c r="H1367" s="121" t="str">
        <f>IF($D1367="","",Lançamentos!X1367)</f>
        <v/>
      </c>
      <c r="I1367" s="121" t="str">
        <f>IF($D1367="","",Lançamentos!Z1367)</f>
        <v/>
      </c>
      <c r="J1367" s="121" t="str">
        <f>IF($D1367="","",Lançamentos!AB1367)</f>
        <v/>
      </c>
      <c r="K1367" s="121" t="str">
        <f>IF($D1367="","",Lançamentos!AD1367)</f>
        <v/>
      </c>
      <c r="L1367" s="121" t="str">
        <f>IF($D1367="","",Lançamentos!AF1367)</f>
        <v/>
      </c>
      <c r="M1367" s="121" t="str">
        <f>IF($D1367="","",Lançamentos!AH1367)</f>
        <v/>
      </c>
      <c r="N1367" s="121" t="str">
        <f>IF($D1367="","",Lançamentos!AJ1367)</f>
        <v/>
      </c>
      <c r="O1367" s="124" t="str">
        <f t="shared" si="119"/>
        <v/>
      </c>
      <c r="P1367" s="125" t="str">
        <f t="shared" si="120"/>
        <v/>
      </c>
      <c r="R1367" s="119">
        <f t="shared" si="117"/>
        <v>1</v>
      </c>
      <c r="S1367" s="119">
        <f t="shared" si="117"/>
        <v>1</v>
      </c>
      <c r="T1367" s="119">
        <f t="shared" si="117"/>
        <v>1</v>
      </c>
      <c r="U1367" s="119">
        <f t="shared" si="117"/>
        <v>1</v>
      </c>
      <c r="V1367" s="119">
        <f t="shared" si="117"/>
        <v>1</v>
      </c>
      <c r="W1367" s="119">
        <f t="shared" si="116"/>
        <v>1</v>
      </c>
      <c r="X1367" s="119">
        <f t="shared" si="116"/>
        <v>1</v>
      </c>
      <c r="Y1367" s="119">
        <f t="shared" si="116"/>
        <v>1</v>
      </c>
      <c r="Z1367" s="119">
        <f t="shared" si="116"/>
        <v>1</v>
      </c>
      <c r="AA1367" s="119">
        <f t="shared" si="116"/>
        <v>1</v>
      </c>
      <c r="AB1367" s="119">
        <f t="shared" si="118"/>
        <v>10</v>
      </c>
    </row>
    <row r="1368" spans="3:28" ht="54.95" customHeight="1" x14ac:dyDescent="0.25">
      <c r="C1368" s="56">
        <v>1364</v>
      </c>
      <c r="D1368" s="94" t="str">
        <f>IF(Lançamentos!G1368="","",Lançamentos!G1368)</f>
        <v/>
      </c>
      <c r="E1368" s="120" t="str">
        <f>IF(D1368="","",Lançamentos!R1368)</f>
        <v/>
      </c>
      <c r="F1368" s="121" t="str">
        <f>IF($D1368="","",Lançamentos!T1368)</f>
        <v/>
      </c>
      <c r="G1368" s="121" t="str">
        <f>IF($D1368="","",Lançamentos!V1368)</f>
        <v/>
      </c>
      <c r="H1368" s="121" t="str">
        <f>IF($D1368="","",Lançamentos!X1368)</f>
        <v/>
      </c>
      <c r="I1368" s="121" t="str">
        <f>IF($D1368="","",Lançamentos!Z1368)</f>
        <v/>
      </c>
      <c r="J1368" s="121" t="str">
        <f>IF($D1368="","",Lançamentos!AB1368)</f>
        <v/>
      </c>
      <c r="K1368" s="121" t="str">
        <f>IF($D1368="","",Lançamentos!AD1368)</f>
        <v/>
      </c>
      <c r="L1368" s="121" t="str">
        <f>IF($D1368="","",Lançamentos!AF1368)</f>
        <v/>
      </c>
      <c r="M1368" s="121" t="str">
        <f>IF($D1368="","",Lançamentos!AH1368)</f>
        <v/>
      </c>
      <c r="N1368" s="121" t="str">
        <f>IF($D1368="","",Lançamentos!AJ1368)</f>
        <v/>
      </c>
      <c r="O1368" s="124" t="str">
        <f t="shared" si="119"/>
        <v/>
      </c>
      <c r="P1368" s="125" t="str">
        <f t="shared" si="120"/>
        <v/>
      </c>
      <c r="R1368" s="119">
        <f t="shared" si="117"/>
        <v>1</v>
      </c>
      <c r="S1368" s="119">
        <f t="shared" si="117"/>
        <v>1</v>
      </c>
      <c r="T1368" s="119">
        <f t="shared" si="117"/>
        <v>1</v>
      </c>
      <c r="U1368" s="119">
        <f t="shared" si="117"/>
        <v>1</v>
      </c>
      <c r="V1368" s="119">
        <f t="shared" si="117"/>
        <v>1</v>
      </c>
      <c r="W1368" s="119">
        <f t="shared" si="116"/>
        <v>1</v>
      </c>
      <c r="X1368" s="119">
        <f t="shared" si="116"/>
        <v>1</v>
      </c>
      <c r="Y1368" s="119">
        <f t="shared" si="116"/>
        <v>1</v>
      </c>
      <c r="Z1368" s="119">
        <f t="shared" si="116"/>
        <v>1</v>
      </c>
      <c r="AA1368" s="119">
        <f t="shared" si="116"/>
        <v>1</v>
      </c>
      <c r="AB1368" s="119">
        <f t="shared" si="118"/>
        <v>10</v>
      </c>
    </row>
    <row r="1369" spans="3:28" ht="54.95" customHeight="1" x14ac:dyDescent="0.25">
      <c r="C1369" s="56">
        <v>1365</v>
      </c>
      <c r="D1369" s="94" t="str">
        <f>IF(Lançamentos!G1369="","",Lançamentos!G1369)</f>
        <v/>
      </c>
      <c r="E1369" s="120" t="str">
        <f>IF(D1369="","",Lançamentos!R1369)</f>
        <v/>
      </c>
      <c r="F1369" s="121" t="str">
        <f>IF($D1369="","",Lançamentos!T1369)</f>
        <v/>
      </c>
      <c r="G1369" s="121" t="str">
        <f>IF($D1369="","",Lançamentos!V1369)</f>
        <v/>
      </c>
      <c r="H1369" s="121" t="str">
        <f>IF($D1369="","",Lançamentos!X1369)</f>
        <v/>
      </c>
      <c r="I1369" s="121" t="str">
        <f>IF($D1369="","",Lançamentos!Z1369)</f>
        <v/>
      </c>
      <c r="J1369" s="121" t="str">
        <f>IF($D1369="","",Lançamentos!AB1369)</f>
        <v/>
      </c>
      <c r="K1369" s="121" t="str">
        <f>IF($D1369="","",Lançamentos!AD1369)</f>
        <v/>
      </c>
      <c r="L1369" s="121" t="str">
        <f>IF($D1369="","",Lançamentos!AF1369)</f>
        <v/>
      </c>
      <c r="M1369" s="121" t="str">
        <f>IF($D1369="","",Lançamentos!AH1369)</f>
        <v/>
      </c>
      <c r="N1369" s="121" t="str">
        <f>IF($D1369="","",Lançamentos!AJ1369)</f>
        <v/>
      </c>
      <c r="O1369" s="124" t="str">
        <f t="shared" si="119"/>
        <v/>
      </c>
      <c r="P1369" s="125" t="str">
        <f t="shared" si="120"/>
        <v/>
      </c>
      <c r="R1369" s="119">
        <f t="shared" si="117"/>
        <v>1</v>
      </c>
      <c r="S1369" s="119">
        <f t="shared" si="117"/>
        <v>1</v>
      </c>
      <c r="T1369" s="119">
        <f t="shared" si="117"/>
        <v>1</v>
      </c>
      <c r="U1369" s="119">
        <f t="shared" si="117"/>
        <v>1</v>
      </c>
      <c r="V1369" s="119">
        <f t="shared" si="117"/>
        <v>1</v>
      </c>
      <c r="W1369" s="119">
        <f t="shared" si="116"/>
        <v>1</v>
      </c>
      <c r="X1369" s="119">
        <f t="shared" si="116"/>
        <v>1</v>
      </c>
      <c r="Y1369" s="119">
        <f t="shared" si="116"/>
        <v>1</v>
      </c>
      <c r="Z1369" s="119">
        <f t="shared" si="116"/>
        <v>1</v>
      </c>
      <c r="AA1369" s="119">
        <f t="shared" si="116"/>
        <v>1</v>
      </c>
      <c r="AB1369" s="119">
        <f t="shared" si="118"/>
        <v>10</v>
      </c>
    </row>
    <row r="1370" spans="3:28" ht="54.95" customHeight="1" x14ac:dyDescent="0.25">
      <c r="C1370" s="56">
        <v>1366</v>
      </c>
      <c r="D1370" s="94" t="str">
        <f>IF(Lançamentos!G1370="","",Lançamentos!G1370)</f>
        <v/>
      </c>
      <c r="E1370" s="120" t="str">
        <f>IF(D1370="","",Lançamentos!R1370)</f>
        <v/>
      </c>
      <c r="F1370" s="121" t="str">
        <f>IF($D1370="","",Lançamentos!T1370)</f>
        <v/>
      </c>
      <c r="G1370" s="121" t="str">
        <f>IF($D1370="","",Lançamentos!V1370)</f>
        <v/>
      </c>
      <c r="H1370" s="121" t="str">
        <f>IF($D1370="","",Lançamentos!X1370)</f>
        <v/>
      </c>
      <c r="I1370" s="121" t="str">
        <f>IF($D1370="","",Lançamentos!Z1370)</f>
        <v/>
      </c>
      <c r="J1370" s="121" t="str">
        <f>IF($D1370="","",Lançamentos!AB1370)</f>
        <v/>
      </c>
      <c r="K1370" s="121" t="str">
        <f>IF($D1370="","",Lançamentos!AD1370)</f>
        <v/>
      </c>
      <c r="L1370" s="121" t="str">
        <f>IF($D1370="","",Lançamentos!AF1370)</f>
        <v/>
      </c>
      <c r="M1370" s="121" t="str">
        <f>IF($D1370="","",Lançamentos!AH1370)</f>
        <v/>
      </c>
      <c r="N1370" s="121" t="str">
        <f>IF($D1370="","",Lançamentos!AJ1370)</f>
        <v/>
      </c>
      <c r="O1370" s="124" t="str">
        <f t="shared" si="119"/>
        <v/>
      </c>
      <c r="P1370" s="125" t="str">
        <f t="shared" si="120"/>
        <v/>
      </c>
      <c r="R1370" s="119">
        <f t="shared" si="117"/>
        <v>1</v>
      </c>
      <c r="S1370" s="119">
        <f t="shared" si="117"/>
        <v>1</v>
      </c>
      <c r="T1370" s="119">
        <f t="shared" si="117"/>
        <v>1</v>
      </c>
      <c r="U1370" s="119">
        <f t="shared" si="117"/>
        <v>1</v>
      </c>
      <c r="V1370" s="119">
        <f t="shared" si="117"/>
        <v>1</v>
      </c>
      <c r="W1370" s="119">
        <f t="shared" si="116"/>
        <v>1</v>
      </c>
      <c r="X1370" s="119">
        <f t="shared" si="116"/>
        <v>1</v>
      </c>
      <c r="Y1370" s="119">
        <f t="shared" si="116"/>
        <v>1</v>
      </c>
      <c r="Z1370" s="119">
        <f t="shared" si="116"/>
        <v>1</v>
      </c>
      <c r="AA1370" s="119">
        <f t="shared" si="116"/>
        <v>1</v>
      </c>
      <c r="AB1370" s="119">
        <f t="shared" si="118"/>
        <v>10</v>
      </c>
    </row>
    <row r="1371" spans="3:28" ht="54.95" customHeight="1" x14ac:dyDescent="0.25">
      <c r="C1371" s="56">
        <v>1367</v>
      </c>
      <c r="D1371" s="94" t="str">
        <f>IF(Lançamentos!G1371="","",Lançamentos!G1371)</f>
        <v/>
      </c>
      <c r="E1371" s="120" t="str">
        <f>IF(D1371="","",Lançamentos!R1371)</f>
        <v/>
      </c>
      <c r="F1371" s="121" t="str">
        <f>IF($D1371="","",Lançamentos!T1371)</f>
        <v/>
      </c>
      <c r="G1371" s="121" t="str">
        <f>IF($D1371="","",Lançamentos!V1371)</f>
        <v/>
      </c>
      <c r="H1371" s="121" t="str">
        <f>IF($D1371="","",Lançamentos!X1371)</f>
        <v/>
      </c>
      <c r="I1371" s="121" t="str">
        <f>IF($D1371="","",Lançamentos!Z1371)</f>
        <v/>
      </c>
      <c r="J1371" s="121" t="str">
        <f>IF($D1371="","",Lançamentos!AB1371)</f>
        <v/>
      </c>
      <c r="K1371" s="121" t="str">
        <f>IF($D1371="","",Lançamentos!AD1371)</f>
        <v/>
      </c>
      <c r="L1371" s="121" t="str">
        <f>IF($D1371="","",Lançamentos!AF1371)</f>
        <v/>
      </c>
      <c r="M1371" s="121" t="str">
        <f>IF($D1371="","",Lançamentos!AH1371)</f>
        <v/>
      </c>
      <c r="N1371" s="121" t="str">
        <f>IF($D1371="","",Lançamentos!AJ1371)</f>
        <v/>
      </c>
      <c r="O1371" s="124" t="str">
        <f t="shared" si="119"/>
        <v/>
      </c>
      <c r="P1371" s="125" t="str">
        <f t="shared" si="120"/>
        <v/>
      </c>
      <c r="R1371" s="119">
        <f t="shared" si="117"/>
        <v>1</v>
      </c>
      <c r="S1371" s="119">
        <f t="shared" si="117"/>
        <v>1</v>
      </c>
      <c r="T1371" s="119">
        <f t="shared" si="117"/>
        <v>1</v>
      </c>
      <c r="U1371" s="119">
        <f t="shared" si="117"/>
        <v>1</v>
      </c>
      <c r="V1371" s="119">
        <f t="shared" si="117"/>
        <v>1</v>
      </c>
      <c r="W1371" s="119">
        <f t="shared" si="116"/>
        <v>1</v>
      </c>
      <c r="X1371" s="119">
        <f t="shared" si="116"/>
        <v>1</v>
      </c>
      <c r="Y1371" s="119">
        <f t="shared" si="116"/>
        <v>1</v>
      </c>
      <c r="Z1371" s="119">
        <f t="shared" si="116"/>
        <v>1</v>
      </c>
      <c r="AA1371" s="119">
        <f t="shared" si="116"/>
        <v>1</v>
      </c>
      <c r="AB1371" s="119">
        <f t="shared" si="118"/>
        <v>10</v>
      </c>
    </row>
    <row r="1372" spans="3:28" ht="54.95" customHeight="1" x14ac:dyDescent="0.25">
      <c r="C1372" s="56">
        <v>1368</v>
      </c>
      <c r="D1372" s="94" t="str">
        <f>IF(Lançamentos!G1372="","",Lançamentos!G1372)</f>
        <v/>
      </c>
      <c r="E1372" s="120" t="str">
        <f>IF(D1372="","",Lançamentos!R1372)</f>
        <v/>
      </c>
      <c r="F1372" s="121" t="str">
        <f>IF($D1372="","",Lançamentos!T1372)</f>
        <v/>
      </c>
      <c r="G1372" s="121" t="str">
        <f>IF($D1372="","",Lançamentos!V1372)</f>
        <v/>
      </c>
      <c r="H1372" s="121" t="str">
        <f>IF($D1372="","",Lançamentos!X1372)</f>
        <v/>
      </c>
      <c r="I1372" s="121" t="str">
        <f>IF($D1372="","",Lançamentos!Z1372)</f>
        <v/>
      </c>
      <c r="J1372" s="121" t="str">
        <f>IF($D1372="","",Lançamentos!AB1372)</f>
        <v/>
      </c>
      <c r="K1372" s="121" t="str">
        <f>IF($D1372="","",Lançamentos!AD1372)</f>
        <v/>
      </c>
      <c r="L1372" s="121" t="str">
        <f>IF($D1372="","",Lançamentos!AF1372)</f>
        <v/>
      </c>
      <c r="M1372" s="121" t="str">
        <f>IF($D1372="","",Lançamentos!AH1372)</f>
        <v/>
      </c>
      <c r="N1372" s="121" t="str">
        <f>IF($D1372="","",Lançamentos!AJ1372)</f>
        <v/>
      </c>
      <c r="O1372" s="124" t="str">
        <f t="shared" si="119"/>
        <v/>
      </c>
      <c r="P1372" s="125" t="str">
        <f t="shared" si="120"/>
        <v/>
      </c>
      <c r="R1372" s="119">
        <f t="shared" si="117"/>
        <v>1</v>
      </c>
      <c r="S1372" s="119">
        <f t="shared" si="117"/>
        <v>1</v>
      </c>
      <c r="T1372" s="119">
        <f t="shared" si="117"/>
        <v>1</v>
      </c>
      <c r="U1372" s="119">
        <f t="shared" si="117"/>
        <v>1</v>
      </c>
      <c r="V1372" s="119">
        <f t="shared" si="117"/>
        <v>1</v>
      </c>
      <c r="W1372" s="119">
        <f t="shared" si="116"/>
        <v>1</v>
      </c>
      <c r="X1372" s="119">
        <f t="shared" si="116"/>
        <v>1</v>
      </c>
      <c r="Y1372" s="119">
        <f t="shared" si="116"/>
        <v>1</v>
      </c>
      <c r="Z1372" s="119">
        <f t="shared" si="116"/>
        <v>1</v>
      </c>
      <c r="AA1372" s="119">
        <f t="shared" si="116"/>
        <v>1</v>
      </c>
      <c r="AB1372" s="119">
        <f t="shared" si="118"/>
        <v>10</v>
      </c>
    </row>
    <row r="1373" spans="3:28" ht="54.95" customHeight="1" x14ac:dyDescent="0.25">
      <c r="C1373" s="56">
        <v>1369</v>
      </c>
      <c r="D1373" s="94" t="str">
        <f>IF(Lançamentos!G1373="","",Lançamentos!G1373)</f>
        <v/>
      </c>
      <c r="E1373" s="120" t="str">
        <f>IF(D1373="","",Lançamentos!R1373)</f>
        <v/>
      </c>
      <c r="F1373" s="121" t="str">
        <f>IF($D1373="","",Lançamentos!T1373)</f>
        <v/>
      </c>
      <c r="G1373" s="121" t="str">
        <f>IF($D1373="","",Lançamentos!V1373)</f>
        <v/>
      </c>
      <c r="H1373" s="121" t="str">
        <f>IF($D1373="","",Lançamentos!X1373)</f>
        <v/>
      </c>
      <c r="I1373" s="121" t="str">
        <f>IF($D1373="","",Lançamentos!Z1373)</f>
        <v/>
      </c>
      <c r="J1373" s="121" t="str">
        <f>IF($D1373="","",Lançamentos!AB1373)</f>
        <v/>
      </c>
      <c r="K1373" s="121" t="str">
        <f>IF($D1373="","",Lançamentos!AD1373)</f>
        <v/>
      </c>
      <c r="L1373" s="121" t="str">
        <f>IF($D1373="","",Lançamentos!AF1373)</f>
        <v/>
      </c>
      <c r="M1373" s="121" t="str">
        <f>IF($D1373="","",Lançamentos!AH1373)</f>
        <v/>
      </c>
      <c r="N1373" s="121" t="str">
        <f>IF($D1373="","",Lançamentos!AJ1373)</f>
        <v/>
      </c>
      <c r="O1373" s="124" t="str">
        <f t="shared" si="119"/>
        <v/>
      </c>
      <c r="P1373" s="125" t="str">
        <f t="shared" si="120"/>
        <v/>
      </c>
      <c r="R1373" s="119">
        <f t="shared" si="117"/>
        <v>1</v>
      </c>
      <c r="S1373" s="119">
        <f t="shared" si="117"/>
        <v>1</v>
      </c>
      <c r="T1373" s="119">
        <f t="shared" si="117"/>
        <v>1</v>
      </c>
      <c r="U1373" s="119">
        <f t="shared" si="117"/>
        <v>1</v>
      </c>
      <c r="V1373" s="119">
        <f t="shared" si="117"/>
        <v>1</v>
      </c>
      <c r="W1373" s="119">
        <f t="shared" si="116"/>
        <v>1</v>
      </c>
      <c r="X1373" s="119">
        <f t="shared" si="116"/>
        <v>1</v>
      </c>
      <c r="Y1373" s="119">
        <f t="shared" si="116"/>
        <v>1</v>
      </c>
      <c r="Z1373" s="119">
        <f t="shared" si="116"/>
        <v>1</v>
      </c>
      <c r="AA1373" s="119">
        <f t="shared" si="116"/>
        <v>1</v>
      </c>
      <c r="AB1373" s="119">
        <f t="shared" si="118"/>
        <v>10</v>
      </c>
    </row>
    <row r="1374" spans="3:28" ht="54.95" customHeight="1" x14ac:dyDescent="0.25">
      <c r="C1374" s="56">
        <v>1370</v>
      </c>
      <c r="D1374" s="94" t="str">
        <f>IF(Lançamentos!G1374="","",Lançamentos!G1374)</f>
        <v/>
      </c>
      <c r="E1374" s="120" t="str">
        <f>IF(D1374="","",Lançamentos!R1374)</f>
        <v/>
      </c>
      <c r="F1374" s="121" t="str">
        <f>IF($D1374="","",Lançamentos!T1374)</f>
        <v/>
      </c>
      <c r="G1374" s="121" t="str">
        <f>IF($D1374="","",Lançamentos!V1374)</f>
        <v/>
      </c>
      <c r="H1374" s="121" t="str">
        <f>IF($D1374="","",Lançamentos!X1374)</f>
        <v/>
      </c>
      <c r="I1374" s="121" t="str">
        <f>IF($D1374="","",Lançamentos!Z1374)</f>
        <v/>
      </c>
      <c r="J1374" s="121" t="str">
        <f>IF($D1374="","",Lançamentos!AB1374)</f>
        <v/>
      </c>
      <c r="K1374" s="121" t="str">
        <f>IF($D1374="","",Lançamentos!AD1374)</f>
        <v/>
      </c>
      <c r="L1374" s="121" t="str">
        <f>IF($D1374="","",Lançamentos!AF1374)</f>
        <v/>
      </c>
      <c r="M1374" s="121" t="str">
        <f>IF($D1374="","",Lançamentos!AH1374)</f>
        <v/>
      </c>
      <c r="N1374" s="121" t="str">
        <f>IF($D1374="","",Lançamentos!AJ1374)</f>
        <v/>
      </c>
      <c r="O1374" s="124" t="str">
        <f t="shared" si="119"/>
        <v/>
      </c>
      <c r="P1374" s="125" t="str">
        <f t="shared" si="120"/>
        <v/>
      </c>
      <c r="R1374" s="119">
        <f t="shared" si="117"/>
        <v>1</v>
      </c>
      <c r="S1374" s="119">
        <f t="shared" si="117"/>
        <v>1</v>
      </c>
      <c r="T1374" s="119">
        <f t="shared" si="117"/>
        <v>1</v>
      </c>
      <c r="U1374" s="119">
        <f t="shared" si="117"/>
        <v>1</v>
      </c>
      <c r="V1374" s="119">
        <f t="shared" si="117"/>
        <v>1</v>
      </c>
      <c r="W1374" s="119">
        <f t="shared" si="116"/>
        <v>1</v>
      </c>
      <c r="X1374" s="119">
        <f t="shared" si="116"/>
        <v>1</v>
      </c>
      <c r="Y1374" s="119">
        <f t="shared" si="116"/>
        <v>1</v>
      </c>
      <c r="Z1374" s="119">
        <f t="shared" si="116"/>
        <v>1</v>
      </c>
      <c r="AA1374" s="119">
        <f t="shared" si="116"/>
        <v>1</v>
      </c>
      <c r="AB1374" s="119">
        <f t="shared" si="118"/>
        <v>10</v>
      </c>
    </row>
    <row r="1375" spans="3:28" ht="54.95" customHeight="1" x14ac:dyDescent="0.25">
      <c r="C1375" s="56">
        <v>1371</v>
      </c>
      <c r="D1375" s="94" t="str">
        <f>IF(Lançamentos!G1375="","",Lançamentos!G1375)</f>
        <v/>
      </c>
      <c r="E1375" s="120" t="str">
        <f>IF(D1375="","",Lançamentos!R1375)</f>
        <v/>
      </c>
      <c r="F1375" s="121" t="str">
        <f>IF($D1375="","",Lançamentos!T1375)</f>
        <v/>
      </c>
      <c r="G1375" s="121" t="str">
        <f>IF($D1375="","",Lançamentos!V1375)</f>
        <v/>
      </c>
      <c r="H1375" s="121" t="str">
        <f>IF($D1375="","",Lançamentos!X1375)</f>
        <v/>
      </c>
      <c r="I1375" s="121" t="str">
        <f>IF($D1375="","",Lançamentos!Z1375)</f>
        <v/>
      </c>
      <c r="J1375" s="121" t="str">
        <f>IF($D1375="","",Lançamentos!AB1375)</f>
        <v/>
      </c>
      <c r="K1375" s="121" t="str">
        <f>IF($D1375="","",Lançamentos!AD1375)</f>
        <v/>
      </c>
      <c r="L1375" s="121" t="str">
        <f>IF($D1375="","",Lançamentos!AF1375)</f>
        <v/>
      </c>
      <c r="M1375" s="121" t="str">
        <f>IF($D1375="","",Lançamentos!AH1375)</f>
        <v/>
      </c>
      <c r="N1375" s="121" t="str">
        <f>IF($D1375="","",Lançamentos!AJ1375)</f>
        <v/>
      </c>
      <c r="O1375" s="124" t="str">
        <f t="shared" si="119"/>
        <v/>
      </c>
      <c r="P1375" s="125" t="str">
        <f t="shared" si="120"/>
        <v/>
      </c>
      <c r="R1375" s="119">
        <f t="shared" si="117"/>
        <v>1</v>
      </c>
      <c r="S1375" s="119">
        <f t="shared" si="117"/>
        <v>1</v>
      </c>
      <c r="T1375" s="119">
        <f t="shared" si="117"/>
        <v>1</v>
      </c>
      <c r="U1375" s="119">
        <f t="shared" si="117"/>
        <v>1</v>
      </c>
      <c r="V1375" s="119">
        <f t="shared" si="117"/>
        <v>1</v>
      </c>
      <c r="W1375" s="119">
        <f t="shared" si="116"/>
        <v>1</v>
      </c>
      <c r="X1375" s="119">
        <f t="shared" si="116"/>
        <v>1</v>
      </c>
      <c r="Y1375" s="119">
        <f t="shared" si="116"/>
        <v>1</v>
      </c>
      <c r="Z1375" s="119">
        <f t="shared" si="116"/>
        <v>1</v>
      </c>
      <c r="AA1375" s="119">
        <f t="shared" si="116"/>
        <v>1</v>
      </c>
      <c r="AB1375" s="119">
        <f t="shared" si="118"/>
        <v>10</v>
      </c>
    </row>
    <row r="1376" spans="3:28" ht="54.95" customHeight="1" x14ac:dyDescent="0.25">
      <c r="C1376" s="56">
        <v>1372</v>
      </c>
      <c r="D1376" s="94" t="str">
        <f>IF(Lançamentos!G1376="","",Lançamentos!G1376)</f>
        <v/>
      </c>
      <c r="E1376" s="120" t="str">
        <f>IF(D1376="","",Lançamentos!R1376)</f>
        <v/>
      </c>
      <c r="F1376" s="121" t="str">
        <f>IF($D1376="","",Lançamentos!T1376)</f>
        <v/>
      </c>
      <c r="G1376" s="121" t="str">
        <f>IF($D1376="","",Lançamentos!V1376)</f>
        <v/>
      </c>
      <c r="H1376" s="121" t="str">
        <f>IF($D1376="","",Lançamentos!X1376)</f>
        <v/>
      </c>
      <c r="I1376" s="121" t="str">
        <f>IF($D1376="","",Lançamentos!Z1376)</f>
        <v/>
      </c>
      <c r="J1376" s="121" t="str">
        <f>IF($D1376="","",Lançamentos!AB1376)</f>
        <v/>
      </c>
      <c r="K1376" s="121" t="str">
        <f>IF($D1376="","",Lançamentos!AD1376)</f>
        <v/>
      </c>
      <c r="L1376" s="121" t="str">
        <f>IF($D1376="","",Lançamentos!AF1376)</f>
        <v/>
      </c>
      <c r="M1376" s="121" t="str">
        <f>IF($D1376="","",Lançamentos!AH1376)</f>
        <v/>
      </c>
      <c r="N1376" s="121" t="str">
        <f>IF($D1376="","",Lançamentos!AJ1376)</f>
        <v/>
      </c>
      <c r="O1376" s="124" t="str">
        <f t="shared" si="119"/>
        <v/>
      </c>
      <c r="P1376" s="125" t="str">
        <f t="shared" si="120"/>
        <v/>
      </c>
      <c r="R1376" s="119">
        <f t="shared" si="117"/>
        <v>1</v>
      </c>
      <c r="S1376" s="119">
        <f t="shared" si="117"/>
        <v>1</v>
      </c>
      <c r="T1376" s="119">
        <f t="shared" si="117"/>
        <v>1</v>
      </c>
      <c r="U1376" s="119">
        <f t="shared" si="117"/>
        <v>1</v>
      </c>
      <c r="V1376" s="119">
        <f t="shared" si="117"/>
        <v>1</v>
      </c>
      <c r="W1376" s="119">
        <f t="shared" si="116"/>
        <v>1</v>
      </c>
      <c r="X1376" s="119">
        <f t="shared" si="116"/>
        <v>1</v>
      </c>
      <c r="Y1376" s="119">
        <f t="shared" si="116"/>
        <v>1</v>
      </c>
      <c r="Z1376" s="119">
        <f t="shared" si="116"/>
        <v>1</v>
      </c>
      <c r="AA1376" s="119">
        <f t="shared" si="116"/>
        <v>1</v>
      </c>
      <c r="AB1376" s="119">
        <f t="shared" si="118"/>
        <v>10</v>
      </c>
    </row>
    <row r="1377" spans="3:28" ht="54.95" customHeight="1" x14ac:dyDescent="0.25">
      <c r="C1377" s="56">
        <v>1373</v>
      </c>
      <c r="D1377" s="94" t="str">
        <f>IF(Lançamentos!G1377="","",Lançamentos!G1377)</f>
        <v/>
      </c>
      <c r="E1377" s="120" t="str">
        <f>IF(D1377="","",Lançamentos!R1377)</f>
        <v/>
      </c>
      <c r="F1377" s="121" t="str">
        <f>IF($D1377="","",Lançamentos!T1377)</f>
        <v/>
      </c>
      <c r="G1377" s="121" t="str">
        <f>IF($D1377="","",Lançamentos!V1377)</f>
        <v/>
      </c>
      <c r="H1377" s="121" t="str">
        <f>IF($D1377="","",Lançamentos!X1377)</f>
        <v/>
      </c>
      <c r="I1377" s="121" t="str">
        <f>IF($D1377="","",Lançamentos!Z1377)</f>
        <v/>
      </c>
      <c r="J1377" s="121" t="str">
        <f>IF($D1377="","",Lançamentos!AB1377)</f>
        <v/>
      </c>
      <c r="K1377" s="121" t="str">
        <f>IF($D1377="","",Lançamentos!AD1377)</f>
        <v/>
      </c>
      <c r="L1377" s="121" t="str">
        <f>IF($D1377="","",Lançamentos!AF1377)</f>
        <v/>
      </c>
      <c r="M1377" s="121" t="str">
        <f>IF($D1377="","",Lançamentos!AH1377)</f>
        <v/>
      </c>
      <c r="N1377" s="121" t="str">
        <f>IF($D1377="","",Lançamentos!AJ1377)</f>
        <v/>
      </c>
      <c r="O1377" s="124" t="str">
        <f t="shared" si="119"/>
        <v/>
      </c>
      <c r="P1377" s="125" t="str">
        <f t="shared" si="120"/>
        <v/>
      </c>
      <c r="R1377" s="119">
        <f t="shared" si="117"/>
        <v>1</v>
      </c>
      <c r="S1377" s="119">
        <f t="shared" si="117"/>
        <v>1</v>
      </c>
      <c r="T1377" s="119">
        <f t="shared" si="117"/>
        <v>1</v>
      </c>
      <c r="U1377" s="119">
        <f t="shared" si="117"/>
        <v>1</v>
      </c>
      <c r="V1377" s="119">
        <f t="shared" si="117"/>
        <v>1</v>
      </c>
      <c r="W1377" s="119">
        <f t="shared" si="116"/>
        <v>1</v>
      </c>
      <c r="X1377" s="119">
        <f t="shared" si="116"/>
        <v>1</v>
      </c>
      <c r="Y1377" s="119">
        <f t="shared" si="116"/>
        <v>1</v>
      </c>
      <c r="Z1377" s="119">
        <f t="shared" si="116"/>
        <v>1</v>
      </c>
      <c r="AA1377" s="119">
        <f t="shared" si="116"/>
        <v>1</v>
      </c>
      <c r="AB1377" s="119">
        <f t="shared" si="118"/>
        <v>10</v>
      </c>
    </row>
    <row r="1378" spans="3:28" ht="54.95" customHeight="1" x14ac:dyDescent="0.25">
      <c r="C1378" s="56">
        <v>1374</v>
      </c>
      <c r="D1378" s="94" t="str">
        <f>IF(Lançamentos!G1378="","",Lançamentos!G1378)</f>
        <v/>
      </c>
      <c r="E1378" s="120" t="str">
        <f>IF(D1378="","",Lançamentos!R1378)</f>
        <v/>
      </c>
      <c r="F1378" s="121" t="str">
        <f>IF($D1378="","",Lançamentos!T1378)</f>
        <v/>
      </c>
      <c r="G1378" s="121" t="str">
        <f>IF($D1378="","",Lançamentos!V1378)</f>
        <v/>
      </c>
      <c r="H1378" s="121" t="str">
        <f>IF($D1378="","",Lançamentos!X1378)</f>
        <v/>
      </c>
      <c r="I1378" s="121" t="str">
        <f>IF($D1378="","",Lançamentos!Z1378)</f>
        <v/>
      </c>
      <c r="J1378" s="121" t="str">
        <f>IF($D1378="","",Lançamentos!AB1378)</f>
        <v/>
      </c>
      <c r="K1378" s="121" t="str">
        <f>IF($D1378="","",Lançamentos!AD1378)</f>
        <v/>
      </c>
      <c r="L1378" s="121" t="str">
        <f>IF($D1378="","",Lançamentos!AF1378)</f>
        <v/>
      </c>
      <c r="M1378" s="121" t="str">
        <f>IF($D1378="","",Lançamentos!AH1378)</f>
        <v/>
      </c>
      <c r="N1378" s="121" t="str">
        <f>IF($D1378="","",Lançamentos!AJ1378)</f>
        <v/>
      </c>
      <c r="O1378" s="124" t="str">
        <f t="shared" si="119"/>
        <v/>
      </c>
      <c r="P1378" s="125" t="str">
        <f t="shared" si="120"/>
        <v/>
      </c>
      <c r="R1378" s="119">
        <f t="shared" si="117"/>
        <v>1</v>
      </c>
      <c r="S1378" s="119">
        <f t="shared" si="117"/>
        <v>1</v>
      </c>
      <c r="T1378" s="119">
        <f t="shared" si="117"/>
        <v>1</v>
      </c>
      <c r="U1378" s="119">
        <f t="shared" si="117"/>
        <v>1</v>
      </c>
      <c r="V1378" s="119">
        <f t="shared" si="117"/>
        <v>1</v>
      </c>
      <c r="W1378" s="119">
        <f t="shared" si="116"/>
        <v>1</v>
      </c>
      <c r="X1378" s="119">
        <f t="shared" si="116"/>
        <v>1</v>
      </c>
      <c r="Y1378" s="119">
        <f t="shared" si="116"/>
        <v>1</v>
      </c>
      <c r="Z1378" s="119">
        <f t="shared" si="116"/>
        <v>1</v>
      </c>
      <c r="AA1378" s="119">
        <f t="shared" si="116"/>
        <v>1</v>
      </c>
      <c r="AB1378" s="119">
        <f t="shared" si="118"/>
        <v>10</v>
      </c>
    </row>
    <row r="1379" spans="3:28" ht="54.95" customHeight="1" x14ac:dyDescent="0.25">
      <c r="C1379" s="56">
        <v>1375</v>
      </c>
      <c r="D1379" s="94" t="str">
        <f>IF(Lançamentos!G1379="","",Lançamentos!G1379)</f>
        <v/>
      </c>
      <c r="E1379" s="120" t="str">
        <f>IF(D1379="","",Lançamentos!R1379)</f>
        <v/>
      </c>
      <c r="F1379" s="121" t="str">
        <f>IF($D1379="","",Lançamentos!T1379)</f>
        <v/>
      </c>
      <c r="G1379" s="121" t="str">
        <f>IF($D1379="","",Lançamentos!V1379)</f>
        <v/>
      </c>
      <c r="H1379" s="121" t="str">
        <f>IF($D1379="","",Lançamentos!X1379)</f>
        <v/>
      </c>
      <c r="I1379" s="121" t="str">
        <f>IF($D1379="","",Lançamentos!Z1379)</f>
        <v/>
      </c>
      <c r="J1379" s="121" t="str">
        <f>IF($D1379="","",Lançamentos!AB1379)</f>
        <v/>
      </c>
      <c r="K1379" s="121" t="str">
        <f>IF($D1379="","",Lançamentos!AD1379)</f>
        <v/>
      </c>
      <c r="L1379" s="121" t="str">
        <f>IF($D1379="","",Lançamentos!AF1379)</f>
        <v/>
      </c>
      <c r="M1379" s="121" t="str">
        <f>IF($D1379="","",Lançamentos!AH1379)</f>
        <v/>
      </c>
      <c r="N1379" s="121" t="str">
        <f>IF($D1379="","",Lançamentos!AJ1379)</f>
        <v/>
      </c>
      <c r="O1379" s="124" t="str">
        <f t="shared" si="119"/>
        <v/>
      </c>
      <c r="P1379" s="125" t="str">
        <f t="shared" si="120"/>
        <v/>
      </c>
      <c r="R1379" s="119">
        <f t="shared" si="117"/>
        <v>1</v>
      </c>
      <c r="S1379" s="119">
        <f t="shared" si="117"/>
        <v>1</v>
      </c>
      <c r="T1379" s="119">
        <f t="shared" si="117"/>
        <v>1</v>
      </c>
      <c r="U1379" s="119">
        <f t="shared" si="117"/>
        <v>1</v>
      </c>
      <c r="V1379" s="119">
        <f t="shared" si="117"/>
        <v>1</v>
      </c>
      <c r="W1379" s="119">
        <f t="shared" si="116"/>
        <v>1</v>
      </c>
      <c r="X1379" s="119">
        <f t="shared" si="116"/>
        <v>1</v>
      </c>
      <c r="Y1379" s="119">
        <f t="shared" si="116"/>
        <v>1</v>
      </c>
      <c r="Z1379" s="119">
        <f t="shared" si="116"/>
        <v>1</v>
      </c>
      <c r="AA1379" s="119">
        <f t="shared" si="116"/>
        <v>1</v>
      </c>
      <c r="AB1379" s="119">
        <f t="shared" si="118"/>
        <v>10</v>
      </c>
    </row>
    <row r="1380" spans="3:28" ht="54.95" customHeight="1" x14ac:dyDescent="0.25">
      <c r="C1380" s="56">
        <v>1376</v>
      </c>
      <c r="D1380" s="94" t="str">
        <f>IF(Lançamentos!G1380="","",Lançamentos!G1380)</f>
        <v/>
      </c>
      <c r="E1380" s="120" t="str">
        <f>IF(D1380="","",Lançamentos!R1380)</f>
        <v/>
      </c>
      <c r="F1380" s="121" t="str">
        <f>IF($D1380="","",Lançamentos!T1380)</f>
        <v/>
      </c>
      <c r="G1380" s="121" t="str">
        <f>IF($D1380="","",Lançamentos!V1380)</f>
        <v/>
      </c>
      <c r="H1380" s="121" t="str">
        <f>IF($D1380="","",Lançamentos!X1380)</f>
        <v/>
      </c>
      <c r="I1380" s="121" t="str">
        <f>IF($D1380="","",Lançamentos!Z1380)</f>
        <v/>
      </c>
      <c r="J1380" s="121" t="str">
        <f>IF($D1380="","",Lançamentos!AB1380)</f>
        <v/>
      </c>
      <c r="K1380" s="121" t="str">
        <f>IF($D1380="","",Lançamentos!AD1380)</f>
        <v/>
      </c>
      <c r="L1380" s="121" t="str">
        <f>IF($D1380="","",Lançamentos!AF1380)</f>
        <v/>
      </c>
      <c r="M1380" s="121" t="str">
        <f>IF($D1380="","",Lançamentos!AH1380)</f>
        <v/>
      </c>
      <c r="N1380" s="121" t="str">
        <f>IF($D1380="","",Lançamentos!AJ1380)</f>
        <v/>
      </c>
      <c r="O1380" s="124" t="str">
        <f t="shared" si="119"/>
        <v/>
      </c>
      <c r="P1380" s="125" t="str">
        <f t="shared" si="120"/>
        <v/>
      </c>
      <c r="R1380" s="119">
        <f t="shared" si="117"/>
        <v>1</v>
      </c>
      <c r="S1380" s="119">
        <f t="shared" si="117"/>
        <v>1</v>
      </c>
      <c r="T1380" s="119">
        <f t="shared" si="117"/>
        <v>1</v>
      </c>
      <c r="U1380" s="119">
        <f t="shared" si="117"/>
        <v>1</v>
      </c>
      <c r="V1380" s="119">
        <f t="shared" si="117"/>
        <v>1</v>
      </c>
      <c r="W1380" s="119">
        <f t="shared" si="116"/>
        <v>1</v>
      </c>
      <c r="X1380" s="119">
        <f t="shared" si="116"/>
        <v>1</v>
      </c>
      <c r="Y1380" s="119">
        <f t="shared" si="116"/>
        <v>1</v>
      </c>
      <c r="Z1380" s="119">
        <f t="shared" si="116"/>
        <v>1</v>
      </c>
      <c r="AA1380" s="119">
        <f t="shared" si="116"/>
        <v>1</v>
      </c>
      <c r="AB1380" s="119">
        <f t="shared" si="118"/>
        <v>10</v>
      </c>
    </row>
    <row r="1381" spans="3:28" ht="54.95" customHeight="1" x14ac:dyDescent="0.25">
      <c r="C1381" s="56">
        <v>1377</v>
      </c>
      <c r="D1381" s="94" t="str">
        <f>IF(Lançamentos!G1381="","",Lançamentos!G1381)</f>
        <v/>
      </c>
      <c r="E1381" s="120" t="str">
        <f>IF(D1381="","",Lançamentos!R1381)</f>
        <v/>
      </c>
      <c r="F1381" s="121" t="str">
        <f>IF($D1381="","",Lançamentos!T1381)</f>
        <v/>
      </c>
      <c r="G1381" s="121" t="str">
        <f>IF($D1381="","",Lançamentos!V1381)</f>
        <v/>
      </c>
      <c r="H1381" s="121" t="str">
        <f>IF($D1381="","",Lançamentos!X1381)</f>
        <v/>
      </c>
      <c r="I1381" s="121" t="str">
        <f>IF($D1381="","",Lançamentos!Z1381)</f>
        <v/>
      </c>
      <c r="J1381" s="121" t="str">
        <f>IF($D1381="","",Lançamentos!AB1381)</f>
        <v/>
      </c>
      <c r="K1381" s="121" t="str">
        <f>IF($D1381="","",Lançamentos!AD1381)</f>
        <v/>
      </c>
      <c r="L1381" s="121" t="str">
        <f>IF($D1381="","",Lançamentos!AF1381)</f>
        <v/>
      </c>
      <c r="M1381" s="121" t="str">
        <f>IF($D1381="","",Lançamentos!AH1381)</f>
        <v/>
      </c>
      <c r="N1381" s="121" t="str">
        <f>IF($D1381="","",Lançamentos!AJ1381)</f>
        <v/>
      </c>
      <c r="O1381" s="124" t="str">
        <f t="shared" si="119"/>
        <v/>
      </c>
      <c r="P1381" s="125" t="str">
        <f t="shared" si="120"/>
        <v/>
      </c>
      <c r="R1381" s="119">
        <f t="shared" si="117"/>
        <v>1</v>
      </c>
      <c r="S1381" s="119">
        <f t="shared" si="117"/>
        <v>1</v>
      </c>
      <c r="T1381" s="119">
        <f t="shared" si="117"/>
        <v>1</v>
      </c>
      <c r="U1381" s="119">
        <f t="shared" si="117"/>
        <v>1</v>
      </c>
      <c r="V1381" s="119">
        <f t="shared" si="117"/>
        <v>1</v>
      </c>
      <c r="W1381" s="119">
        <f t="shared" si="116"/>
        <v>1</v>
      </c>
      <c r="X1381" s="119">
        <f t="shared" si="116"/>
        <v>1</v>
      </c>
      <c r="Y1381" s="119">
        <f t="shared" si="116"/>
        <v>1</v>
      </c>
      <c r="Z1381" s="119">
        <f t="shared" si="116"/>
        <v>1</v>
      </c>
      <c r="AA1381" s="119">
        <f t="shared" si="116"/>
        <v>1</v>
      </c>
      <c r="AB1381" s="119">
        <f t="shared" si="118"/>
        <v>10</v>
      </c>
    </row>
    <row r="1382" spans="3:28" ht="54.95" customHeight="1" x14ac:dyDescent="0.25">
      <c r="C1382" s="56">
        <v>1378</v>
      </c>
      <c r="D1382" s="94" t="str">
        <f>IF(Lançamentos!G1382="","",Lançamentos!G1382)</f>
        <v/>
      </c>
      <c r="E1382" s="120" t="str">
        <f>IF(D1382="","",Lançamentos!R1382)</f>
        <v/>
      </c>
      <c r="F1382" s="121" t="str">
        <f>IF($D1382="","",Lançamentos!T1382)</f>
        <v/>
      </c>
      <c r="G1382" s="121" t="str">
        <f>IF($D1382="","",Lançamentos!V1382)</f>
        <v/>
      </c>
      <c r="H1382" s="121" t="str">
        <f>IF($D1382="","",Lançamentos!X1382)</f>
        <v/>
      </c>
      <c r="I1382" s="121" t="str">
        <f>IF($D1382="","",Lançamentos!Z1382)</f>
        <v/>
      </c>
      <c r="J1382" s="121" t="str">
        <f>IF($D1382="","",Lançamentos!AB1382)</f>
        <v/>
      </c>
      <c r="K1382" s="121" t="str">
        <f>IF($D1382="","",Lançamentos!AD1382)</f>
        <v/>
      </c>
      <c r="L1382" s="121" t="str">
        <f>IF($D1382="","",Lançamentos!AF1382)</f>
        <v/>
      </c>
      <c r="M1382" s="121" t="str">
        <f>IF($D1382="","",Lançamentos!AH1382)</f>
        <v/>
      </c>
      <c r="N1382" s="121" t="str">
        <f>IF($D1382="","",Lançamentos!AJ1382)</f>
        <v/>
      </c>
      <c r="O1382" s="124" t="str">
        <f t="shared" si="119"/>
        <v/>
      </c>
      <c r="P1382" s="125" t="str">
        <f t="shared" si="120"/>
        <v/>
      </c>
      <c r="R1382" s="119">
        <f t="shared" si="117"/>
        <v>1</v>
      </c>
      <c r="S1382" s="119">
        <f t="shared" si="117"/>
        <v>1</v>
      </c>
      <c r="T1382" s="119">
        <f t="shared" si="117"/>
        <v>1</v>
      </c>
      <c r="U1382" s="119">
        <f t="shared" si="117"/>
        <v>1</v>
      </c>
      <c r="V1382" s="119">
        <f t="shared" si="117"/>
        <v>1</v>
      </c>
      <c r="W1382" s="119">
        <f t="shared" si="116"/>
        <v>1</v>
      </c>
      <c r="X1382" s="119">
        <f t="shared" si="116"/>
        <v>1</v>
      </c>
      <c r="Y1382" s="119">
        <f t="shared" si="116"/>
        <v>1</v>
      </c>
      <c r="Z1382" s="119">
        <f t="shared" si="116"/>
        <v>1</v>
      </c>
      <c r="AA1382" s="119">
        <f t="shared" si="116"/>
        <v>1</v>
      </c>
      <c r="AB1382" s="119">
        <f t="shared" si="118"/>
        <v>10</v>
      </c>
    </row>
    <row r="1383" spans="3:28" ht="54.95" customHeight="1" x14ac:dyDescent="0.25">
      <c r="C1383" s="56">
        <v>1379</v>
      </c>
      <c r="D1383" s="94" t="str">
        <f>IF(Lançamentos!G1383="","",Lançamentos!G1383)</f>
        <v/>
      </c>
      <c r="E1383" s="120" t="str">
        <f>IF(D1383="","",Lançamentos!R1383)</f>
        <v/>
      </c>
      <c r="F1383" s="121" t="str">
        <f>IF($D1383="","",Lançamentos!T1383)</f>
        <v/>
      </c>
      <c r="G1383" s="121" t="str">
        <f>IF($D1383="","",Lançamentos!V1383)</f>
        <v/>
      </c>
      <c r="H1383" s="121" t="str">
        <f>IF($D1383="","",Lançamentos!X1383)</f>
        <v/>
      </c>
      <c r="I1383" s="121" t="str">
        <f>IF($D1383="","",Lançamentos!Z1383)</f>
        <v/>
      </c>
      <c r="J1383" s="121" t="str">
        <f>IF($D1383="","",Lançamentos!AB1383)</f>
        <v/>
      </c>
      <c r="K1383" s="121" t="str">
        <f>IF($D1383="","",Lançamentos!AD1383)</f>
        <v/>
      </c>
      <c r="L1383" s="121" t="str">
        <f>IF($D1383="","",Lançamentos!AF1383)</f>
        <v/>
      </c>
      <c r="M1383" s="121" t="str">
        <f>IF($D1383="","",Lançamentos!AH1383)</f>
        <v/>
      </c>
      <c r="N1383" s="121" t="str">
        <f>IF($D1383="","",Lançamentos!AJ1383)</f>
        <v/>
      </c>
      <c r="O1383" s="124" t="str">
        <f t="shared" si="119"/>
        <v/>
      </c>
      <c r="P1383" s="125" t="str">
        <f t="shared" si="120"/>
        <v/>
      </c>
      <c r="R1383" s="119">
        <f t="shared" si="117"/>
        <v>1</v>
      </c>
      <c r="S1383" s="119">
        <f t="shared" si="117"/>
        <v>1</v>
      </c>
      <c r="T1383" s="119">
        <f t="shared" si="117"/>
        <v>1</v>
      </c>
      <c r="U1383" s="119">
        <f t="shared" si="117"/>
        <v>1</v>
      </c>
      <c r="V1383" s="119">
        <f t="shared" si="117"/>
        <v>1</v>
      </c>
      <c r="W1383" s="119">
        <f t="shared" si="116"/>
        <v>1</v>
      </c>
      <c r="X1383" s="119">
        <f t="shared" si="116"/>
        <v>1</v>
      </c>
      <c r="Y1383" s="119">
        <f t="shared" si="116"/>
        <v>1</v>
      </c>
      <c r="Z1383" s="119">
        <f t="shared" si="116"/>
        <v>1</v>
      </c>
      <c r="AA1383" s="119">
        <f t="shared" si="116"/>
        <v>1</v>
      </c>
      <c r="AB1383" s="119">
        <f t="shared" si="118"/>
        <v>10</v>
      </c>
    </row>
    <row r="1384" spans="3:28" ht="54.95" customHeight="1" x14ac:dyDescent="0.25">
      <c r="C1384" s="56">
        <v>1380</v>
      </c>
      <c r="D1384" s="94" t="str">
        <f>IF(Lançamentos!G1384="","",Lançamentos!G1384)</f>
        <v/>
      </c>
      <c r="E1384" s="120" t="str">
        <f>IF(D1384="","",Lançamentos!R1384)</f>
        <v/>
      </c>
      <c r="F1384" s="121" t="str">
        <f>IF($D1384="","",Lançamentos!T1384)</f>
        <v/>
      </c>
      <c r="G1384" s="121" t="str">
        <f>IF($D1384="","",Lançamentos!V1384)</f>
        <v/>
      </c>
      <c r="H1384" s="121" t="str">
        <f>IF($D1384="","",Lançamentos!X1384)</f>
        <v/>
      </c>
      <c r="I1384" s="121" t="str">
        <f>IF($D1384="","",Lançamentos!Z1384)</f>
        <v/>
      </c>
      <c r="J1384" s="121" t="str">
        <f>IF($D1384="","",Lançamentos!AB1384)</f>
        <v/>
      </c>
      <c r="K1384" s="121" t="str">
        <f>IF($D1384="","",Lançamentos!AD1384)</f>
        <v/>
      </c>
      <c r="L1384" s="121" t="str">
        <f>IF($D1384="","",Lançamentos!AF1384)</f>
        <v/>
      </c>
      <c r="M1384" s="121" t="str">
        <f>IF($D1384="","",Lançamentos!AH1384)</f>
        <v/>
      </c>
      <c r="N1384" s="121" t="str">
        <f>IF($D1384="","",Lançamentos!AJ1384)</f>
        <v/>
      </c>
      <c r="O1384" s="124" t="str">
        <f t="shared" si="119"/>
        <v/>
      </c>
      <c r="P1384" s="125" t="str">
        <f t="shared" si="120"/>
        <v/>
      </c>
      <c r="R1384" s="119">
        <f t="shared" si="117"/>
        <v>1</v>
      </c>
      <c r="S1384" s="119">
        <f t="shared" si="117"/>
        <v>1</v>
      </c>
      <c r="T1384" s="119">
        <f t="shared" si="117"/>
        <v>1</v>
      </c>
      <c r="U1384" s="119">
        <f t="shared" si="117"/>
        <v>1</v>
      </c>
      <c r="V1384" s="119">
        <f t="shared" si="117"/>
        <v>1</v>
      </c>
      <c r="W1384" s="119">
        <f t="shared" si="116"/>
        <v>1</v>
      </c>
      <c r="X1384" s="119">
        <f t="shared" si="116"/>
        <v>1</v>
      </c>
      <c r="Y1384" s="119">
        <f t="shared" si="116"/>
        <v>1</v>
      </c>
      <c r="Z1384" s="119">
        <f t="shared" si="116"/>
        <v>1</v>
      </c>
      <c r="AA1384" s="119">
        <f t="shared" si="116"/>
        <v>1</v>
      </c>
      <c r="AB1384" s="119">
        <f t="shared" si="118"/>
        <v>10</v>
      </c>
    </row>
    <row r="1385" spans="3:28" ht="54.95" customHeight="1" x14ac:dyDescent="0.25">
      <c r="C1385" s="56">
        <v>1381</v>
      </c>
      <c r="D1385" s="94" t="str">
        <f>IF(Lançamentos!G1385="","",Lançamentos!G1385)</f>
        <v/>
      </c>
      <c r="E1385" s="120" t="str">
        <f>IF(D1385="","",Lançamentos!R1385)</f>
        <v/>
      </c>
      <c r="F1385" s="121" t="str">
        <f>IF($D1385="","",Lançamentos!T1385)</f>
        <v/>
      </c>
      <c r="G1385" s="121" t="str">
        <f>IF($D1385="","",Lançamentos!V1385)</f>
        <v/>
      </c>
      <c r="H1385" s="121" t="str">
        <f>IF($D1385="","",Lançamentos!X1385)</f>
        <v/>
      </c>
      <c r="I1385" s="121" t="str">
        <f>IF($D1385="","",Lançamentos!Z1385)</f>
        <v/>
      </c>
      <c r="J1385" s="121" t="str">
        <f>IF($D1385="","",Lançamentos!AB1385)</f>
        <v/>
      </c>
      <c r="K1385" s="121" t="str">
        <f>IF($D1385="","",Lançamentos!AD1385)</f>
        <v/>
      </c>
      <c r="L1385" s="121" t="str">
        <f>IF($D1385="","",Lançamentos!AF1385)</f>
        <v/>
      </c>
      <c r="M1385" s="121" t="str">
        <f>IF($D1385="","",Lançamentos!AH1385)</f>
        <v/>
      </c>
      <c r="N1385" s="121" t="str">
        <f>IF($D1385="","",Lançamentos!AJ1385)</f>
        <v/>
      </c>
      <c r="O1385" s="124" t="str">
        <f t="shared" si="119"/>
        <v/>
      </c>
      <c r="P1385" s="125" t="str">
        <f t="shared" si="120"/>
        <v/>
      </c>
      <c r="R1385" s="119">
        <f t="shared" si="117"/>
        <v>1</v>
      </c>
      <c r="S1385" s="119">
        <f t="shared" si="117"/>
        <v>1</v>
      </c>
      <c r="T1385" s="119">
        <f t="shared" si="117"/>
        <v>1</v>
      </c>
      <c r="U1385" s="119">
        <f t="shared" si="117"/>
        <v>1</v>
      </c>
      <c r="V1385" s="119">
        <f t="shared" si="117"/>
        <v>1</v>
      </c>
      <c r="W1385" s="119">
        <f t="shared" si="116"/>
        <v>1</v>
      </c>
      <c r="X1385" s="119">
        <f t="shared" si="116"/>
        <v>1</v>
      </c>
      <c r="Y1385" s="119">
        <f t="shared" si="116"/>
        <v>1</v>
      </c>
      <c r="Z1385" s="119">
        <f t="shared" si="116"/>
        <v>1</v>
      </c>
      <c r="AA1385" s="119">
        <f t="shared" si="116"/>
        <v>1</v>
      </c>
      <c r="AB1385" s="119">
        <f t="shared" si="118"/>
        <v>10</v>
      </c>
    </row>
    <row r="1386" spans="3:28" ht="54.95" customHeight="1" x14ac:dyDescent="0.25">
      <c r="C1386" s="56">
        <v>1382</v>
      </c>
      <c r="D1386" s="94" t="str">
        <f>IF(Lançamentos!G1386="","",Lançamentos!G1386)</f>
        <v/>
      </c>
      <c r="E1386" s="120" t="str">
        <f>IF(D1386="","",Lançamentos!R1386)</f>
        <v/>
      </c>
      <c r="F1386" s="121" t="str">
        <f>IF($D1386="","",Lançamentos!T1386)</f>
        <v/>
      </c>
      <c r="G1386" s="121" t="str">
        <f>IF($D1386="","",Lançamentos!V1386)</f>
        <v/>
      </c>
      <c r="H1386" s="121" t="str">
        <f>IF($D1386="","",Lançamentos!X1386)</f>
        <v/>
      </c>
      <c r="I1386" s="121" t="str">
        <f>IF($D1386="","",Lançamentos!Z1386)</f>
        <v/>
      </c>
      <c r="J1386" s="121" t="str">
        <f>IF($D1386="","",Lançamentos!AB1386)</f>
        <v/>
      </c>
      <c r="K1386" s="121" t="str">
        <f>IF($D1386="","",Lançamentos!AD1386)</f>
        <v/>
      </c>
      <c r="L1386" s="121" t="str">
        <f>IF($D1386="","",Lançamentos!AF1386)</f>
        <v/>
      </c>
      <c r="M1386" s="121" t="str">
        <f>IF($D1386="","",Lançamentos!AH1386)</f>
        <v/>
      </c>
      <c r="N1386" s="121" t="str">
        <f>IF($D1386="","",Lançamentos!AJ1386)</f>
        <v/>
      </c>
      <c r="O1386" s="124" t="str">
        <f t="shared" si="119"/>
        <v/>
      </c>
      <c r="P1386" s="125" t="str">
        <f t="shared" si="120"/>
        <v/>
      </c>
      <c r="R1386" s="119">
        <f t="shared" si="117"/>
        <v>1</v>
      </c>
      <c r="S1386" s="119">
        <f t="shared" si="117"/>
        <v>1</v>
      </c>
      <c r="T1386" s="119">
        <f t="shared" si="117"/>
        <v>1</v>
      </c>
      <c r="U1386" s="119">
        <f t="shared" si="117"/>
        <v>1</v>
      </c>
      <c r="V1386" s="119">
        <f t="shared" si="117"/>
        <v>1</v>
      </c>
      <c r="W1386" s="119">
        <f t="shared" si="116"/>
        <v>1</v>
      </c>
      <c r="X1386" s="119">
        <f t="shared" si="116"/>
        <v>1</v>
      </c>
      <c r="Y1386" s="119">
        <f t="shared" si="116"/>
        <v>1</v>
      </c>
      <c r="Z1386" s="119">
        <f t="shared" si="116"/>
        <v>1</v>
      </c>
      <c r="AA1386" s="119">
        <f t="shared" si="116"/>
        <v>1</v>
      </c>
      <c r="AB1386" s="119">
        <f t="shared" si="118"/>
        <v>10</v>
      </c>
    </row>
    <row r="1387" spans="3:28" ht="54.95" customHeight="1" x14ac:dyDescent="0.25">
      <c r="C1387" s="56">
        <v>1383</v>
      </c>
      <c r="D1387" s="94" t="str">
        <f>IF(Lançamentos!G1387="","",Lançamentos!G1387)</f>
        <v/>
      </c>
      <c r="E1387" s="120" t="str">
        <f>IF(D1387="","",Lançamentos!R1387)</f>
        <v/>
      </c>
      <c r="F1387" s="121" t="str">
        <f>IF($D1387="","",Lançamentos!T1387)</f>
        <v/>
      </c>
      <c r="G1387" s="121" t="str">
        <f>IF($D1387="","",Lançamentos!V1387)</f>
        <v/>
      </c>
      <c r="H1387" s="121" t="str">
        <f>IF($D1387="","",Lançamentos!X1387)</f>
        <v/>
      </c>
      <c r="I1387" s="121" t="str">
        <f>IF($D1387="","",Lançamentos!Z1387)</f>
        <v/>
      </c>
      <c r="J1387" s="121" t="str">
        <f>IF($D1387="","",Lançamentos!AB1387)</f>
        <v/>
      </c>
      <c r="K1387" s="121" t="str">
        <f>IF($D1387="","",Lançamentos!AD1387)</f>
        <v/>
      </c>
      <c r="L1387" s="121" t="str">
        <f>IF($D1387="","",Lançamentos!AF1387)</f>
        <v/>
      </c>
      <c r="M1387" s="121" t="str">
        <f>IF($D1387="","",Lançamentos!AH1387)</f>
        <v/>
      </c>
      <c r="N1387" s="121" t="str">
        <f>IF($D1387="","",Lançamentos!AJ1387)</f>
        <v/>
      </c>
      <c r="O1387" s="124" t="str">
        <f t="shared" si="119"/>
        <v/>
      </c>
      <c r="P1387" s="125" t="str">
        <f t="shared" si="120"/>
        <v/>
      </c>
      <c r="R1387" s="119">
        <f t="shared" si="117"/>
        <v>1</v>
      </c>
      <c r="S1387" s="119">
        <f t="shared" si="117"/>
        <v>1</v>
      </c>
      <c r="T1387" s="119">
        <f t="shared" si="117"/>
        <v>1</v>
      </c>
      <c r="U1387" s="119">
        <f t="shared" si="117"/>
        <v>1</v>
      </c>
      <c r="V1387" s="119">
        <f t="shared" si="117"/>
        <v>1</v>
      </c>
      <c r="W1387" s="119">
        <f t="shared" si="116"/>
        <v>1</v>
      </c>
      <c r="X1387" s="119">
        <f t="shared" si="116"/>
        <v>1</v>
      </c>
      <c r="Y1387" s="119">
        <f t="shared" si="116"/>
        <v>1</v>
      </c>
      <c r="Z1387" s="119">
        <f t="shared" si="116"/>
        <v>1</v>
      </c>
      <c r="AA1387" s="119">
        <f t="shared" si="116"/>
        <v>1</v>
      </c>
      <c r="AB1387" s="119">
        <f t="shared" si="118"/>
        <v>10</v>
      </c>
    </row>
    <row r="1388" spans="3:28" ht="54.95" customHeight="1" x14ac:dyDescent="0.25">
      <c r="C1388" s="56">
        <v>1384</v>
      </c>
      <c r="D1388" s="94" t="str">
        <f>IF(Lançamentos!G1388="","",Lançamentos!G1388)</f>
        <v/>
      </c>
      <c r="E1388" s="120" t="str">
        <f>IF(D1388="","",Lançamentos!R1388)</f>
        <v/>
      </c>
      <c r="F1388" s="121" t="str">
        <f>IF($D1388="","",Lançamentos!T1388)</f>
        <v/>
      </c>
      <c r="G1388" s="121" t="str">
        <f>IF($D1388="","",Lançamentos!V1388)</f>
        <v/>
      </c>
      <c r="H1388" s="121" t="str">
        <f>IF($D1388="","",Lançamentos!X1388)</f>
        <v/>
      </c>
      <c r="I1388" s="121" t="str">
        <f>IF($D1388="","",Lançamentos!Z1388)</f>
        <v/>
      </c>
      <c r="J1388" s="121" t="str">
        <f>IF($D1388="","",Lançamentos!AB1388)</f>
        <v/>
      </c>
      <c r="K1388" s="121" t="str">
        <f>IF($D1388="","",Lançamentos!AD1388)</f>
        <v/>
      </c>
      <c r="L1388" s="121" t="str">
        <f>IF($D1388="","",Lançamentos!AF1388)</f>
        <v/>
      </c>
      <c r="M1388" s="121" t="str">
        <f>IF($D1388="","",Lançamentos!AH1388)</f>
        <v/>
      </c>
      <c r="N1388" s="121" t="str">
        <f>IF($D1388="","",Lançamentos!AJ1388)</f>
        <v/>
      </c>
      <c r="O1388" s="124" t="str">
        <f t="shared" si="119"/>
        <v/>
      </c>
      <c r="P1388" s="125" t="str">
        <f t="shared" si="120"/>
        <v/>
      </c>
      <c r="R1388" s="119">
        <f t="shared" si="117"/>
        <v>1</v>
      </c>
      <c r="S1388" s="119">
        <f t="shared" si="117"/>
        <v>1</v>
      </c>
      <c r="T1388" s="119">
        <f t="shared" si="117"/>
        <v>1</v>
      </c>
      <c r="U1388" s="119">
        <f t="shared" si="117"/>
        <v>1</v>
      </c>
      <c r="V1388" s="119">
        <f t="shared" si="117"/>
        <v>1</v>
      </c>
      <c r="W1388" s="119">
        <f t="shared" si="116"/>
        <v>1</v>
      </c>
      <c r="X1388" s="119">
        <f t="shared" si="116"/>
        <v>1</v>
      </c>
      <c r="Y1388" s="119">
        <f t="shared" si="116"/>
        <v>1</v>
      </c>
      <c r="Z1388" s="119">
        <f t="shared" si="116"/>
        <v>1</v>
      </c>
      <c r="AA1388" s="119">
        <f t="shared" si="116"/>
        <v>1</v>
      </c>
      <c r="AB1388" s="119">
        <f t="shared" si="118"/>
        <v>10</v>
      </c>
    </row>
    <row r="1389" spans="3:28" ht="54.95" customHeight="1" x14ac:dyDescent="0.25">
      <c r="C1389" s="56">
        <v>1385</v>
      </c>
      <c r="D1389" s="94" t="str">
        <f>IF(Lançamentos!G1389="","",Lançamentos!G1389)</f>
        <v/>
      </c>
      <c r="E1389" s="120" t="str">
        <f>IF(D1389="","",Lançamentos!R1389)</f>
        <v/>
      </c>
      <c r="F1389" s="121" t="str">
        <f>IF($D1389="","",Lançamentos!T1389)</f>
        <v/>
      </c>
      <c r="G1389" s="121" t="str">
        <f>IF($D1389="","",Lançamentos!V1389)</f>
        <v/>
      </c>
      <c r="H1389" s="121" t="str">
        <f>IF($D1389="","",Lançamentos!X1389)</f>
        <v/>
      </c>
      <c r="I1389" s="121" t="str">
        <f>IF($D1389="","",Lançamentos!Z1389)</f>
        <v/>
      </c>
      <c r="J1389" s="121" t="str">
        <f>IF($D1389="","",Lançamentos!AB1389)</f>
        <v/>
      </c>
      <c r="K1389" s="121" t="str">
        <f>IF($D1389="","",Lançamentos!AD1389)</f>
        <v/>
      </c>
      <c r="L1389" s="121" t="str">
        <f>IF($D1389="","",Lançamentos!AF1389)</f>
        <v/>
      </c>
      <c r="M1389" s="121" t="str">
        <f>IF($D1389="","",Lançamentos!AH1389)</f>
        <v/>
      </c>
      <c r="N1389" s="121" t="str">
        <f>IF($D1389="","",Lançamentos!AJ1389)</f>
        <v/>
      </c>
      <c r="O1389" s="124" t="str">
        <f t="shared" si="119"/>
        <v/>
      </c>
      <c r="P1389" s="125" t="str">
        <f t="shared" si="120"/>
        <v/>
      </c>
      <c r="R1389" s="119">
        <f t="shared" si="117"/>
        <v>1</v>
      </c>
      <c r="S1389" s="119">
        <f t="shared" si="117"/>
        <v>1</v>
      </c>
      <c r="T1389" s="119">
        <f t="shared" si="117"/>
        <v>1</v>
      </c>
      <c r="U1389" s="119">
        <f t="shared" si="117"/>
        <v>1</v>
      </c>
      <c r="V1389" s="119">
        <f t="shared" si="117"/>
        <v>1</v>
      </c>
      <c r="W1389" s="119">
        <f t="shared" si="116"/>
        <v>1</v>
      </c>
      <c r="X1389" s="119">
        <f t="shared" si="116"/>
        <v>1</v>
      </c>
      <c r="Y1389" s="119">
        <f t="shared" si="116"/>
        <v>1</v>
      </c>
      <c r="Z1389" s="119">
        <f t="shared" si="116"/>
        <v>1</v>
      </c>
      <c r="AA1389" s="119">
        <f t="shared" si="116"/>
        <v>1</v>
      </c>
      <c r="AB1389" s="119">
        <f t="shared" si="118"/>
        <v>10</v>
      </c>
    </row>
    <row r="1390" spans="3:28" ht="54.95" customHeight="1" x14ac:dyDescent="0.25">
      <c r="C1390" s="56">
        <v>1386</v>
      </c>
      <c r="D1390" s="94" t="str">
        <f>IF(Lançamentos!G1390="","",Lançamentos!G1390)</f>
        <v/>
      </c>
      <c r="E1390" s="120" t="str">
        <f>IF(D1390="","",Lançamentos!R1390)</f>
        <v/>
      </c>
      <c r="F1390" s="121" t="str">
        <f>IF($D1390="","",Lançamentos!T1390)</f>
        <v/>
      </c>
      <c r="G1390" s="121" t="str">
        <f>IF($D1390="","",Lançamentos!V1390)</f>
        <v/>
      </c>
      <c r="H1390" s="121" t="str">
        <f>IF($D1390="","",Lançamentos!X1390)</f>
        <v/>
      </c>
      <c r="I1390" s="121" t="str">
        <f>IF($D1390="","",Lançamentos!Z1390)</f>
        <v/>
      </c>
      <c r="J1390" s="121" t="str">
        <f>IF($D1390="","",Lançamentos!AB1390)</f>
        <v/>
      </c>
      <c r="K1390" s="121" t="str">
        <f>IF($D1390="","",Lançamentos!AD1390)</f>
        <v/>
      </c>
      <c r="L1390" s="121" t="str">
        <f>IF($D1390="","",Lançamentos!AF1390)</f>
        <v/>
      </c>
      <c r="M1390" s="121" t="str">
        <f>IF($D1390="","",Lançamentos!AH1390)</f>
        <v/>
      </c>
      <c r="N1390" s="121" t="str">
        <f>IF($D1390="","",Lançamentos!AJ1390)</f>
        <v/>
      </c>
      <c r="O1390" s="124" t="str">
        <f t="shared" si="119"/>
        <v/>
      </c>
      <c r="P1390" s="125" t="str">
        <f t="shared" si="120"/>
        <v/>
      </c>
      <c r="R1390" s="119">
        <f t="shared" si="117"/>
        <v>1</v>
      </c>
      <c r="S1390" s="119">
        <f t="shared" si="117"/>
        <v>1</v>
      </c>
      <c r="T1390" s="119">
        <f t="shared" si="117"/>
        <v>1</v>
      </c>
      <c r="U1390" s="119">
        <f t="shared" si="117"/>
        <v>1</v>
      </c>
      <c r="V1390" s="119">
        <f t="shared" si="117"/>
        <v>1</v>
      </c>
      <c r="W1390" s="119">
        <f t="shared" si="116"/>
        <v>1</v>
      </c>
      <c r="X1390" s="119">
        <f t="shared" si="116"/>
        <v>1</v>
      </c>
      <c r="Y1390" s="119">
        <f t="shared" si="116"/>
        <v>1</v>
      </c>
      <c r="Z1390" s="119">
        <f t="shared" si="116"/>
        <v>1</v>
      </c>
      <c r="AA1390" s="119">
        <f t="shared" si="116"/>
        <v>1</v>
      </c>
      <c r="AB1390" s="119">
        <f t="shared" si="118"/>
        <v>10</v>
      </c>
    </row>
    <row r="1391" spans="3:28" ht="54.95" customHeight="1" x14ac:dyDescent="0.25">
      <c r="C1391" s="56">
        <v>1387</v>
      </c>
      <c r="D1391" s="94" t="str">
        <f>IF(Lançamentos!G1391="","",Lançamentos!G1391)</f>
        <v/>
      </c>
      <c r="E1391" s="120" t="str">
        <f>IF(D1391="","",Lançamentos!R1391)</f>
        <v/>
      </c>
      <c r="F1391" s="121" t="str">
        <f>IF($D1391="","",Lançamentos!T1391)</f>
        <v/>
      </c>
      <c r="G1391" s="121" t="str">
        <f>IF($D1391="","",Lançamentos!V1391)</f>
        <v/>
      </c>
      <c r="H1391" s="121" t="str">
        <f>IF($D1391="","",Lançamentos!X1391)</f>
        <v/>
      </c>
      <c r="I1391" s="121" t="str">
        <f>IF($D1391="","",Lançamentos!Z1391)</f>
        <v/>
      </c>
      <c r="J1391" s="121" t="str">
        <f>IF($D1391="","",Lançamentos!AB1391)</f>
        <v/>
      </c>
      <c r="K1391" s="121" t="str">
        <f>IF($D1391="","",Lançamentos!AD1391)</f>
        <v/>
      </c>
      <c r="L1391" s="121" t="str">
        <f>IF($D1391="","",Lançamentos!AF1391)</f>
        <v/>
      </c>
      <c r="M1391" s="121" t="str">
        <f>IF($D1391="","",Lançamentos!AH1391)</f>
        <v/>
      </c>
      <c r="N1391" s="121" t="str">
        <f>IF($D1391="","",Lançamentos!AJ1391)</f>
        <v/>
      </c>
      <c r="O1391" s="124" t="str">
        <f t="shared" si="119"/>
        <v/>
      </c>
      <c r="P1391" s="125" t="str">
        <f t="shared" si="120"/>
        <v/>
      </c>
      <c r="R1391" s="119">
        <f t="shared" si="117"/>
        <v>1</v>
      </c>
      <c r="S1391" s="119">
        <f t="shared" si="117"/>
        <v>1</v>
      </c>
      <c r="T1391" s="119">
        <f t="shared" si="117"/>
        <v>1</v>
      </c>
      <c r="U1391" s="119">
        <f t="shared" si="117"/>
        <v>1</v>
      </c>
      <c r="V1391" s="119">
        <f t="shared" si="117"/>
        <v>1</v>
      </c>
      <c r="W1391" s="119">
        <f t="shared" si="116"/>
        <v>1</v>
      </c>
      <c r="X1391" s="119">
        <f t="shared" si="116"/>
        <v>1</v>
      </c>
      <c r="Y1391" s="119">
        <f t="shared" si="116"/>
        <v>1</v>
      </c>
      <c r="Z1391" s="119">
        <f t="shared" si="116"/>
        <v>1</v>
      </c>
      <c r="AA1391" s="119">
        <f t="shared" si="116"/>
        <v>1</v>
      </c>
      <c r="AB1391" s="119">
        <f t="shared" si="118"/>
        <v>10</v>
      </c>
    </row>
    <row r="1392" spans="3:28" ht="54.95" customHeight="1" x14ac:dyDescent="0.25">
      <c r="C1392" s="56">
        <v>1388</v>
      </c>
      <c r="D1392" s="94" t="str">
        <f>IF(Lançamentos!G1392="","",Lançamentos!G1392)</f>
        <v/>
      </c>
      <c r="E1392" s="120" t="str">
        <f>IF(D1392="","",Lançamentos!R1392)</f>
        <v/>
      </c>
      <c r="F1392" s="121" t="str">
        <f>IF($D1392="","",Lançamentos!T1392)</f>
        <v/>
      </c>
      <c r="G1392" s="121" t="str">
        <f>IF($D1392="","",Lançamentos!V1392)</f>
        <v/>
      </c>
      <c r="H1392" s="121" t="str">
        <f>IF($D1392="","",Lançamentos!X1392)</f>
        <v/>
      </c>
      <c r="I1392" s="121" t="str">
        <f>IF($D1392="","",Lançamentos!Z1392)</f>
        <v/>
      </c>
      <c r="J1392" s="121" t="str">
        <f>IF($D1392="","",Lançamentos!AB1392)</f>
        <v/>
      </c>
      <c r="K1392" s="121" t="str">
        <f>IF($D1392="","",Lançamentos!AD1392)</f>
        <v/>
      </c>
      <c r="L1392" s="121" t="str">
        <f>IF($D1392="","",Lançamentos!AF1392)</f>
        <v/>
      </c>
      <c r="M1392" s="121" t="str">
        <f>IF($D1392="","",Lançamentos!AH1392)</f>
        <v/>
      </c>
      <c r="N1392" s="121" t="str">
        <f>IF($D1392="","",Lançamentos!AJ1392)</f>
        <v/>
      </c>
      <c r="O1392" s="124" t="str">
        <f t="shared" si="119"/>
        <v/>
      </c>
      <c r="P1392" s="125" t="str">
        <f t="shared" si="120"/>
        <v/>
      </c>
      <c r="R1392" s="119">
        <f t="shared" si="117"/>
        <v>1</v>
      </c>
      <c r="S1392" s="119">
        <f t="shared" si="117"/>
        <v>1</v>
      </c>
      <c r="T1392" s="119">
        <f t="shared" si="117"/>
        <v>1</v>
      </c>
      <c r="U1392" s="119">
        <f t="shared" si="117"/>
        <v>1</v>
      </c>
      <c r="V1392" s="119">
        <f t="shared" si="117"/>
        <v>1</v>
      </c>
      <c r="W1392" s="119">
        <f t="shared" si="116"/>
        <v>1</v>
      </c>
      <c r="X1392" s="119">
        <f t="shared" si="116"/>
        <v>1</v>
      </c>
      <c r="Y1392" s="119">
        <f t="shared" si="116"/>
        <v>1</v>
      </c>
      <c r="Z1392" s="119">
        <f t="shared" si="116"/>
        <v>1</v>
      </c>
      <c r="AA1392" s="119">
        <f t="shared" si="116"/>
        <v>1</v>
      </c>
      <c r="AB1392" s="119">
        <f t="shared" si="118"/>
        <v>10</v>
      </c>
    </row>
    <row r="1393" spans="3:28" ht="54.95" customHeight="1" x14ac:dyDescent="0.25">
      <c r="C1393" s="56">
        <v>1389</v>
      </c>
      <c r="D1393" s="94" t="str">
        <f>IF(Lançamentos!G1393="","",Lançamentos!G1393)</f>
        <v/>
      </c>
      <c r="E1393" s="120" t="str">
        <f>IF(D1393="","",Lançamentos!R1393)</f>
        <v/>
      </c>
      <c r="F1393" s="121" t="str">
        <f>IF($D1393="","",Lançamentos!T1393)</f>
        <v/>
      </c>
      <c r="G1393" s="121" t="str">
        <f>IF($D1393="","",Lançamentos!V1393)</f>
        <v/>
      </c>
      <c r="H1393" s="121" t="str">
        <f>IF($D1393="","",Lançamentos!X1393)</f>
        <v/>
      </c>
      <c r="I1393" s="121" t="str">
        <f>IF($D1393="","",Lançamentos!Z1393)</f>
        <v/>
      </c>
      <c r="J1393" s="121" t="str">
        <f>IF($D1393="","",Lançamentos!AB1393)</f>
        <v/>
      </c>
      <c r="K1393" s="121" t="str">
        <f>IF($D1393="","",Lançamentos!AD1393)</f>
        <v/>
      </c>
      <c r="L1393" s="121" t="str">
        <f>IF($D1393="","",Lançamentos!AF1393)</f>
        <v/>
      </c>
      <c r="M1393" s="121" t="str">
        <f>IF($D1393="","",Lançamentos!AH1393)</f>
        <v/>
      </c>
      <c r="N1393" s="121" t="str">
        <f>IF($D1393="","",Lançamentos!AJ1393)</f>
        <v/>
      </c>
      <c r="O1393" s="124" t="str">
        <f t="shared" si="119"/>
        <v/>
      </c>
      <c r="P1393" s="125" t="str">
        <f t="shared" si="120"/>
        <v/>
      </c>
      <c r="R1393" s="119">
        <f t="shared" si="117"/>
        <v>1</v>
      </c>
      <c r="S1393" s="119">
        <f t="shared" si="117"/>
        <v>1</v>
      </c>
      <c r="T1393" s="119">
        <f t="shared" si="117"/>
        <v>1</v>
      </c>
      <c r="U1393" s="119">
        <f t="shared" si="117"/>
        <v>1</v>
      </c>
      <c r="V1393" s="119">
        <f t="shared" si="117"/>
        <v>1</v>
      </c>
      <c r="W1393" s="119">
        <f t="shared" si="116"/>
        <v>1</v>
      </c>
      <c r="X1393" s="119">
        <f t="shared" si="116"/>
        <v>1</v>
      </c>
      <c r="Y1393" s="119">
        <f t="shared" si="116"/>
        <v>1</v>
      </c>
      <c r="Z1393" s="119">
        <f t="shared" si="116"/>
        <v>1</v>
      </c>
      <c r="AA1393" s="119">
        <f t="shared" si="116"/>
        <v>1</v>
      </c>
      <c r="AB1393" s="119">
        <f t="shared" si="118"/>
        <v>10</v>
      </c>
    </row>
    <row r="1394" spans="3:28" ht="54.95" customHeight="1" x14ac:dyDescent="0.25">
      <c r="C1394" s="56">
        <v>1390</v>
      </c>
      <c r="D1394" s="94" t="str">
        <f>IF(Lançamentos!G1394="","",Lançamentos!G1394)</f>
        <v/>
      </c>
      <c r="E1394" s="120" t="str">
        <f>IF(D1394="","",Lançamentos!R1394)</f>
        <v/>
      </c>
      <c r="F1394" s="121" t="str">
        <f>IF($D1394="","",Lançamentos!T1394)</f>
        <v/>
      </c>
      <c r="G1394" s="121" t="str">
        <f>IF($D1394="","",Lançamentos!V1394)</f>
        <v/>
      </c>
      <c r="H1394" s="121" t="str">
        <f>IF($D1394="","",Lançamentos!X1394)</f>
        <v/>
      </c>
      <c r="I1394" s="121" t="str">
        <f>IF($D1394="","",Lançamentos!Z1394)</f>
        <v/>
      </c>
      <c r="J1394" s="121" t="str">
        <f>IF($D1394="","",Lançamentos!AB1394)</f>
        <v/>
      </c>
      <c r="K1394" s="121" t="str">
        <f>IF($D1394="","",Lançamentos!AD1394)</f>
        <v/>
      </c>
      <c r="L1394" s="121" t="str">
        <f>IF($D1394="","",Lançamentos!AF1394)</f>
        <v/>
      </c>
      <c r="M1394" s="121" t="str">
        <f>IF($D1394="","",Lançamentos!AH1394)</f>
        <v/>
      </c>
      <c r="N1394" s="121" t="str">
        <f>IF($D1394="","",Lançamentos!AJ1394)</f>
        <v/>
      </c>
      <c r="O1394" s="124" t="str">
        <f t="shared" si="119"/>
        <v/>
      </c>
      <c r="P1394" s="125" t="str">
        <f t="shared" si="120"/>
        <v/>
      </c>
      <c r="R1394" s="119">
        <f t="shared" si="117"/>
        <v>1</v>
      </c>
      <c r="S1394" s="119">
        <f t="shared" si="117"/>
        <v>1</v>
      </c>
      <c r="T1394" s="119">
        <f t="shared" si="117"/>
        <v>1</v>
      </c>
      <c r="U1394" s="119">
        <f t="shared" si="117"/>
        <v>1</v>
      </c>
      <c r="V1394" s="119">
        <f t="shared" si="117"/>
        <v>1</v>
      </c>
      <c r="W1394" s="119">
        <f t="shared" si="116"/>
        <v>1</v>
      </c>
      <c r="X1394" s="119">
        <f t="shared" si="116"/>
        <v>1</v>
      </c>
      <c r="Y1394" s="119">
        <f t="shared" si="116"/>
        <v>1</v>
      </c>
      <c r="Z1394" s="119">
        <f t="shared" si="116"/>
        <v>1</v>
      </c>
      <c r="AA1394" s="119">
        <f t="shared" si="116"/>
        <v>1</v>
      </c>
      <c r="AB1394" s="119">
        <f t="shared" si="118"/>
        <v>10</v>
      </c>
    </row>
    <row r="1395" spans="3:28" ht="54.95" customHeight="1" x14ac:dyDescent="0.25">
      <c r="C1395" s="56">
        <v>1391</v>
      </c>
      <c r="D1395" s="94" t="str">
        <f>IF(Lançamentos!G1395="","",Lançamentos!G1395)</f>
        <v/>
      </c>
      <c r="E1395" s="120" t="str">
        <f>IF(D1395="","",Lançamentos!R1395)</f>
        <v/>
      </c>
      <c r="F1395" s="121" t="str">
        <f>IF($D1395="","",Lançamentos!T1395)</f>
        <v/>
      </c>
      <c r="G1395" s="121" t="str">
        <f>IF($D1395="","",Lançamentos!V1395)</f>
        <v/>
      </c>
      <c r="H1395" s="121" t="str">
        <f>IF($D1395="","",Lançamentos!X1395)</f>
        <v/>
      </c>
      <c r="I1395" s="121" t="str">
        <f>IF($D1395="","",Lançamentos!Z1395)</f>
        <v/>
      </c>
      <c r="J1395" s="121" t="str">
        <f>IF($D1395="","",Lançamentos!AB1395)</f>
        <v/>
      </c>
      <c r="K1395" s="121" t="str">
        <f>IF($D1395="","",Lançamentos!AD1395)</f>
        <v/>
      </c>
      <c r="L1395" s="121" t="str">
        <f>IF($D1395="","",Lançamentos!AF1395)</f>
        <v/>
      </c>
      <c r="M1395" s="121" t="str">
        <f>IF($D1395="","",Lançamentos!AH1395)</f>
        <v/>
      </c>
      <c r="N1395" s="121" t="str">
        <f>IF($D1395="","",Lançamentos!AJ1395)</f>
        <v/>
      </c>
      <c r="O1395" s="124" t="str">
        <f t="shared" si="119"/>
        <v/>
      </c>
      <c r="P1395" s="125" t="str">
        <f t="shared" si="120"/>
        <v/>
      </c>
      <c r="R1395" s="119">
        <f t="shared" si="117"/>
        <v>1</v>
      </c>
      <c r="S1395" s="119">
        <f t="shared" si="117"/>
        <v>1</v>
      </c>
      <c r="T1395" s="119">
        <f t="shared" si="117"/>
        <v>1</v>
      </c>
      <c r="U1395" s="119">
        <f t="shared" si="117"/>
        <v>1</v>
      </c>
      <c r="V1395" s="119">
        <f t="shared" si="117"/>
        <v>1</v>
      </c>
      <c r="W1395" s="119">
        <f t="shared" si="116"/>
        <v>1</v>
      </c>
      <c r="X1395" s="119">
        <f t="shared" si="116"/>
        <v>1</v>
      </c>
      <c r="Y1395" s="119">
        <f t="shared" si="116"/>
        <v>1</v>
      </c>
      <c r="Z1395" s="119">
        <f t="shared" si="116"/>
        <v>1</v>
      </c>
      <c r="AA1395" s="119">
        <f t="shared" si="116"/>
        <v>1</v>
      </c>
      <c r="AB1395" s="119">
        <f t="shared" si="118"/>
        <v>10</v>
      </c>
    </row>
    <row r="1396" spans="3:28" ht="54.95" customHeight="1" x14ac:dyDescent="0.25">
      <c r="C1396" s="56">
        <v>1392</v>
      </c>
      <c r="D1396" s="94" t="str">
        <f>IF(Lançamentos!G1396="","",Lançamentos!G1396)</f>
        <v/>
      </c>
      <c r="E1396" s="120" t="str">
        <f>IF(D1396="","",Lançamentos!R1396)</f>
        <v/>
      </c>
      <c r="F1396" s="121" t="str">
        <f>IF($D1396="","",Lançamentos!T1396)</f>
        <v/>
      </c>
      <c r="G1396" s="121" t="str">
        <f>IF($D1396="","",Lançamentos!V1396)</f>
        <v/>
      </c>
      <c r="H1396" s="121" t="str">
        <f>IF($D1396="","",Lançamentos!X1396)</f>
        <v/>
      </c>
      <c r="I1396" s="121" t="str">
        <f>IF($D1396="","",Lançamentos!Z1396)</f>
        <v/>
      </c>
      <c r="J1396" s="121" t="str">
        <f>IF($D1396="","",Lançamentos!AB1396)</f>
        <v/>
      </c>
      <c r="K1396" s="121" t="str">
        <f>IF($D1396="","",Lançamentos!AD1396)</f>
        <v/>
      </c>
      <c r="L1396" s="121" t="str">
        <f>IF($D1396="","",Lançamentos!AF1396)</f>
        <v/>
      </c>
      <c r="M1396" s="121" t="str">
        <f>IF($D1396="","",Lançamentos!AH1396)</f>
        <v/>
      </c>
      <c r="N1396" s="121" t="str">
        <f>IF($D1396="","",Lançamentos!AJ1396)</f>
        <v/>
      </c>
      <c r="O1396" s="124" t="str">
        <f t="shared" si="119"/>
        <v/>
      </c>
      <c r="P1396" s="125" t="str">
        <f t="shared" si="120"/>
        <v/>
      </c>
      <c r="R1396" s="119">
        <f t="shared" si="117"/>
        <v>1</v>
      </c>
      <c r="S1396" s="119">
        <f t="shared" si="117"/>
        <v>1</v>
      </c>
      <c r="T1396" s="119">
        <f t="shared" si="117"/>
        <v>1</v>
      </c>
      <c r="U1396" s="119">
        <f t="shared" si="117"/>
        <v>1</v>
      </c>
      <c r="V1396" s="119">
        <f t="shared" si="117"/>
        <v>1</v>
      </c>
      <c r="W1396" s="119">
        <f t="shared" ref="W1396:AA1446" si="121">IF(J1396=0,0,1)</f>
        <v>1</v>
      </c>
      <c r="X1396" s="119">
        <f t="shared" si="121"/>
        <v>1</v>
      </c>
      <c r="Y1396" s="119">
        <f t="shared" si="121"/>
        <v>1</v>
      </c>
      <c r="Z1396" s="119">
        <f t="shared" si="121"/>
        <v>1</v>
      </c>
      <c r="AA1396" s="119">
        <f t="shared" si="121"/>
        <v>1</v>
      </c>
      <c r="AB1396" s="119">
        <f t="shared" si="118"/>
        <v>10</v>
      </c>
    </row>
    <row r="1397" spans="3:28" ht="54.95" customHeight="1" x14ac:dyDescent="0.25">
      <c r="C1397" s="56">
        <v>1393</v>
      </c>
      <c r="D1397" s="94" t="str">
        <f>IF(Lançamentos!G1397="","",Lançamentos!G1397)</f>
        <v/>
      </c>
      <c r="E1397" s="120" t="str">
        <f>IF(D1397="","",Lançamentos!R1397)</f>
        <v/>
      </c>
      <c r="F1397" s="121" t="str">
        <f>IF($D1397="","",Lançamentos!T1397)</f>
        <v/>
      </c>
      <c r="G1397" s="121" t="str">
        <f>IF($D1397="","",Lançamentos!V1397)</f>
        <v/>
      </c>
      <c r="H1397" s="121" t="str">
        <f>IF($D1397="","",Lançamentos!X1397)</f>
        <v/>
      </c>
      <c r="I1397" s="121" t="str">
        <f>IF($D1397="","",Lançamentos!Z1397)</f>
        <v/>
      </c>
      <c r="J1397" s="121" t="str">
        <f>IF($D1397="","",Lançamentos!AB1397)</f>
        <v/>
      </c>
      <c r="K1397" s="121" t="str">
        <f>IF($D1397="","",Lançamentos!AD1397)</f>
        <v/>
      </c>
      <c r="L1397" s="121" t="str">
        <f>IF($D1397="","",Lançamentos!AF1397)</f>
        <v/>
      </c>
      <c r="M1397" s="121" t="str">
        <f>IF($D1397="","",Lançamentos!AH1397)</f>
        <v/>
      </c>
      <c r="N1397" s="121" t="str">
        <f>IF($D1397="","",Lançamentos!AJ1397)</f>
        <v/>
      </c>
      <c r="O1397" s="124" t="str">
        <f t="shared" si="119"/>
        <v/>
      </c>
      <c r="P1397" s="125" t="str">
        <f t="shared" si="120"/>
        <v/>
      </c>
      <c r="R1397" s="119">
        <f t="shared" ref="R1397:V1447" si="122">IF(E1397=0,0,1)</f>
        <v>1</v>
      </c>
      <c r="S1397" s="119">
        <f t="shared" si="122"/>
        <v>1</v>
      </c>
      <c r="T1397" s="119">
        <f t="shared" si="122"/>
        <v>1</v>
      </c>
      <c r="U1397" s="119">
        <f t="shared" si="122"/>
        <v>1</v>
      </c>
      <c r="V1397" s="119">
        <f t="shared" si="122"/>
        <v>1</v>
      </c>
      <c r="W1397" s="119">
        <f t="shared" si="121"/>
        <v>1</v>
      </c>
      <c r="X1397" s="119">
        <f t="shared" si="121"/>
        <v>1</v>
      </c>
      <c r="Y1397" s="119">
        <f t="shared" si="121"/>
        <v>1</v>
      </c>
      <c r="Z1397" s="119">
        <f t="shared" si="121"/>
        <v>1</v>
      </c>
      <c r="AA1397" s="119">
        <f t="shared" si="121"/>
        <v>1</v>
      </c>
      <c r="AB1397" s="119">
        <f t="shared" si="118"/>
        <v>10</v>
      </c>
    </row>
    <row r="1398" spans="3:28" ht="54.95" customHeight="1" x14ac:dyDescent="0.25">
      <c r="C1398" s="56">
        <v>1394</v>
      </c>
      <c r="D1398" s="94" t="str">
        <f>IF(Lançamentos!G1398="","",Lançamentos!G1398)</f>
        <v/>
      </c>
      <c r="E1398" s="120" t="str">
        <f>IF(D1398="","",Lançamentos!R1398)</f>
        <v/>
      </c>
      <c r="F1398" s="121" t="str">
        <f>IF($D1398="","",Lançamentos!T1398)</f>
        <v/>
      </c>
      <c r="G1398" s="121" t="str">
        <f>IF($D1398="","",Lançamentos!V1398)</f>
        <v/>
      </c>
      <c r="H1398" s="121" t="str">
        <f>IF($D1398="","",Lançamentos!X1398)</f>
        <v/>
      </c>
      <c r="I1398" s="121" t="str">
        <f>IF($D1398="","",Lançamentos!Z1398)</f>
        <v/>
      </c>
      <c r="J1398" s="121" t="str">
        <f>IF($D1398="","",Lançamentos!AB1398)</f>
        <v/>
      </c>
      <c r="K1398" s="121" t="str">
        <f>IF($D1398="","",Lançamentos!AD1398)</f>
        <v/>
      </c>
      <c r="L1398" s="121" t="str">
        <f>IF($D1398="","",Lançamentos!AF1398)</f>
        <v/>
      </c>
      <c r="M1398" s="121" t="str">
        <f>IF($D1398="","",Lançamentos!AH1398)</f>
        <v/>
      </c>
      <c r="N1398" s="121" t="str">
        <f>IF($D1398="","",Lançamentos!AJ1398)</f>
        <v/>
      </c>
      <c r="O1398" s="124" t="str">
        <f t="shared" si="119"/>
        <v/>
      </c>
      <c r="P1398" s="125" t="str">
        <f t="shared" si="120"/>
        <v/>
      </c>
      <c r="R1398" s="119">
        <f t="shared" si="122"/>
        <v>1</v>
      </c>
      <c r="S1398" s="119">
        <f t="shared" si="122"/>
        <v>1</v>
      </c>
      <c r="T1398" s="119">
        <f t="shared" si="122"/>
        <v>1</v>
      </c>
      <c r="U1398" s="119">
        <f t="shared" si="122"/>
        <v>1</v>
      </c>
      <c r="V1398" s="119">
        <f t="shared" si="122"/>
        <v>1</v>
      </c>
      <c r="W1398" s="119">
        <f t="shared" si="121"/>
        <v>1</v>
      </c>
      <c r="X1398" s="119">
        <f t="shared" si="121"/>
        <v>1</v>
      </c>
      <c r="Y1398" s="119">
        <f t="shared" si="121"/>
        <v>1</v>
      </c>
      <c r="Z1398" s="119">
        <f t="shared" si="121"/>
        <v>1</v>
      </c>
      <c r="AA1398" s="119">
        <f t="shared" si="121"/>
        <v>1</v>
      </c>
      <c r="AB1398" s="119">
        <f t="shared" si="118"/>
        <v>10</v>
      </c>
    </row>
    <row r="1399" spans="3:28" ht="54.95" customHeight="1" x14ac:dyDescent="0.25">
      <c r="C1399" s="56">
        <v>1395</v>
      </c>
      <c r="D1399" s="94" t="str">
        <f>IF(Lançamentos!G1399="","",Lançamentos!G1399)</f>
        <v/>
      </c>
      <c r="E1399" s="120" t="str">
        <f>IF(D1399="","",Lançamentos!R1399)</f>
        <v/>
      </c>
      <c r="F1399" s="121" t="str">
        <f>IF($D1399="","",Lançamentos!T1399)</f>
        <v/>
      </c>
      <c r="G1399" s="121" t="str">
        <f>IF($D1399="","",Lançamentos!V1399)</f>
        <v/>
      </c>
      <c r="H1399" s="121" t="str">
        <f>IF($D1399="","",Lançamentos!X1399)</f>
        <v/>
      </c>
      <c r="I1399" s="121" t="str">
        <f>IF($D1399="","",Lançamentos!Z1399)</f>
        <v/>
      </c>
      <c r="J1399" s="121" t="str">
        <f>IF($D1399="","",Lançamentos!AB1399)</f>
        <v/>
      </c>
      <c r="K1399" s="121" t="str">
        <f>IF($D1399="","",Lançamentos!AD1399)</f>
        <v/>
      </c>
      <c r="L1399" s="121" t="str">
        <f>IF($D1399="","",Lançamentos!AF1399)</f>
        <v/>
      </c>
      <c r="M1399" s="121" t="str">
        <f>IF($D1399="","",Lançamentos!AH1399)</f>
        <v/>
      </c>
      <c r="N1399" s="121" t="str">
        <f>IF($D1399="","",Lançamentos!AJ1399)</f>
        <v/>
      </c>
      <c r="O1399" s="124" t="str">
        <f t="shared" si="119"/>
        <v/>
      </c>
      <c r="P1399" s="125" t="str">
        <f t="shared" si="120"/>
        <v/>
      </c>
      <c r="R1399" s="119">
        <f t="shared" si="122"/>
        <v>1</v>
      </c>
      <c r="S1399" s="119">
        <f t="shared" si="122"/>
        <v>1</v>
      </c>
      <c r="T1399" s="119">
        <f t="shared" si="122"/>
        <v>1</v>
      </c>
      <c r="U1399" s="119">
        <f t="shared" si="122"/>
        <v>1</v>
      </c>
      <c r="V1399" s="119">
        <f t="shared" si="122"/>
        <v>1</v>
      </c>
      <c r="W1399" s="119">
        <f t="shared" si="121"/>
        <v>1</v>
      </c>
      <c r="X1399" s="119">
        <f t="shared" si="121"/>
        <v>1</v>
      </c>
      <c r="Y1399" s="119">
        <f t="shared" si="121"/>
        <v>1</v>
      </c>
      <c r="Z1399" s="119">
        <f t="shared" si="121"/>
        <v>1</v>
      </c>
      <c r="AA1399" s="119">
        <f t="shared" si="121"/>
        <v>1</v>
      </c>
      <c r="AB1399" s="119">
        <f t="shared" si="118"/>
        <v>10</v>
      </c>
    </row>
    <row r="1400" spans="3:28" ht="54.95" customHeight="1" x14ac:dyDescent="0.25">
      <c r="C1400" s="56">
        <v>1396</v>
      </c>
      <c r="D1400" s="94" t="str">
        <f>IF(Lançamentos!G1400="","",Lançamentos!G1400)</f>
        <v/>
      </c>
      <c r="E1400" s="120" t="str">
        <f>IF(D1400="","",Lançamentos!R1400)</f>
        <v/>
      </c>
      <c r="F1400" s="121" t="str">
        <f>IF($D1400="","",Lançamentos!T1400)</f>
        <v/>
      </c>
      <c r="G1400" s="121" t="str">
        <f>IF($D1400="","",Lançamentos!V1400)</f>
        <v/>
      </c>
      <c r="H1400" s="121" t="str">
        <f>IF($D1400="","",Lançamentos!X1400)</f>
        <v/>
      </c>
      <c r="I1400" s="121" t="str">
        <f>IF($D1400="","",Lançamentos!Z1400)</f>
        <v/>
      </c>
      <c r="J1400" s="121" t="str">
        <f>IF($D1400="","",Lançamentos!AB1400)</f>
        <v/>
      </c>
      <c r="K1400" s="121" t="str">
        <f>IF($D1400="","",Lançamentos!AD1400)</f>
        <v/>
      </c>
      <c r="L1400" s="121" t="str">
        <f>IF($D1400="","",Lançamentos!AF1400)</f>
        <v/>
      </c>
      <c r="M1400" s="121" t="str">
        <f>IF($D1400="","",Lançamentos!AH1400)</f>
        <v/>
      </c>
      <c r="N1400" s="121" t="str">
        <f>IF($D1400="","",Lançamentos!AJ1400)</f>
        <v/>
      </c>
      <c r="O1400" s="124" t="str">
        <f t="shared" si="119"/>
        <v/>
      </c>
      <c r="P1400" s="125" t="str">
        <f t="shared" si="120"/>
        <v/>
      </c>
      <c r="R1400" s="119">
        <f t="shared" si="122"/>
        <v>1</v>
      </c>
      <c r="S1400" s="119">
        <f t="shared" si="122"/>
        <v>1</v>
      </c>
      <c r="T1400" s="119">
        <f t="shared" si="122"/>
        <v>1</v>
      </c>
      <c r="U1400" s="119">
        <f t="shared" si="122"/>
        <v>1</v>
      </c>
      <c r="V1400" s="119">
        <f t="shared" si="122"/>
        <v>1</v>
      </c>
      <c r="W1400" s="119">
        <f t="shared" si="121"/>
        <v>1</v>
      </c>
      <c r="X1400" s="119">
        <f t="shared" si="121"/>
        <v>1</v>
      </c>
      <c r="Y1400" s="119">
        <f t="shared" si="121"/>
        <v>1</v>
      </c>
      <c r="Z1400" s="119">
        <f t="shared" si="121"/>
        <v>1</v>
      </c>
      <c r="AA1400" s="119">
        <f t="shared" si="121"/>
        <v>1</v>
      </c>
      <c r="AB1400" s="119">
        <f t="shared" si="118"/>
        <v>10</v>
      </c>
    </row>
    <row r="1401" spans="3:28" ht="54.95" customHeight="1" x14ac:dyDescent="0.25">
      <c r="C1401" s="56">
        <v>1397</v>
      </c>
      <c r="D1401" s="94" t="str">
        <f>IF(Lançamentos!G1401="","",Lançamentos!G1401)</f>
        <v/>
      </c>
      <c r="E1401" s="120" t="str">
        <f>IF(D1401="","",Lançamentos!R1401)</f>
        <v/>
      </c>
      <c r="F1401" s="121" t="str">
        <f>IF($D1401="","",Lançamentos!T1401)</f>
        <v/>
      </c>
      <c r="G1401" s="121" t="str">
        <f>IF($D1401="","",Lançamentos!V1401)</f>
        <v/>
      </c>
      <c r="H1401" s="121" t="str">
        <f>IF($D1401="","",Lançamentos!X1401)</f>
        <v/>
      </c>
      <c r="I1401" s="121" t="str">
        <f>IF($D1401="","",Lançamentos!Z1401)</f>
        <v/>
      </c>
      <c r="J1401" s="121" t="str">
        <f>IF($D1401="","",Lançamentos!AB1401)</f>
        <v/>
      </c>
      <c r="K1401" s="121" t="str">
        <f>IF($D1401="","",Lançamentos!AD1401)</f>
        <v/>
      </c>
      <c r="L1401" s="121" t="str">
        <f>IF($D1401="","",Lançamentos!AF1401)</f>
        <v/>
      </c>
      <c r="M1401" s="121" t="str">
        <f>IF($D1401="","",Lançamentos!AH1401)</f>
        <v/>
      </c>
      <c r="N1401" s="121" t="str">
        <f>IF($D1401="","",Lançamentos!AJ1401)</f>
        <v/>
      </c>
      <c r="O1401" s="124" t="str">
        <f t="shared" si="119"/>
        <v/>
      </c>
      <c r="P1401" s="125" t="str">
        <f t="shared" si="120"/>
        <v/>
      </c>
      <c r="R1401" s="119">
        <f t="shared" si="122"/>
        <v>1</v>
      </c>
      <c r="S1401" s="119">
        <f t="shared" si="122"/>
        <v>1</v>
      </c>
      <c r="T1401" s="119">
        <f t="shared" si="122"/>
        <v>1</v>
      </c>
      <c r="U1401" s="119">
        <f t="shared" si="122"/>
        <v>1</v>
      </c>
      <c r="V1401" s="119">
        <f t="shared" si="122"/>
        <v>1</v>
      </c>
      <c r="W1401" s="119">
        <f t="shared" si="121"/>
        <v>1</v>
      </c>
      <c r="X1401" s="119">
        <f t="shared" si="121"/>
        <v>1</v>
      </c>
      <c r="Y1401" s="119">
        <f t="shared" si="121"/>
        <v>1</v>
      </c>
      <c r="Z1401" s="119">
        <f t="shared" si="121"/>
        <v>1</v>
      </c>
      <c r="AA1401" s="119">
        <f t="shared" si="121"/>
        <v>1</v>
      </c>
      <c r="AB1401" s="119">
        <f t="shared" si="118"/>
        <v>10</v>
      </c>
    </row>
    <row r="1402" spans="3:28" ht="54.95" customHeight="1" x14ac:dyDescent="0.25">
      <c r="C1402" s="56">
        <v>1398</v>
      </c>
      <c r="D1402" s="94" t="str">
        <f>IF(Lançamentos!G1402="","",Lançamentos!G1402)</f>
        <v/>
      </c>
      <c r="E1402" s="120" t="str">
        <f>IF(D1402="","",Lançamentos!R1402)</f>
        <v/>
      </c>
      <c r="F1402" s="121" t="str">
        <f>IF($D1402="","",Lançamentos!T1402)</f>
        <v/>
      </c>
      <c r="G1402" s="121" t="str">
        <f>IF($D1402="","",Lançamentos!V1402)</f>
        <v/>
      </c>
      <c r="H1402" s="121" t="str">
        <f>IF($D1402="","",Lançamentos!X1402)</f>
        <v/>
      </c>
      <c r="I1402" s="121" t="str">
        <f>IF($D1402="","",Lançamentos!Z1402)</f>
        <v/>
      </c>
      <c r="J1402" s="121" t="str">
        <f>IF($D1402="","",Lançamentos!AB1402)</f>
        <v/>
      </c>
      <c r="K1402" s="121" t="str">
        <f>IF($D1402="","",Lançamentos!AD1402)</f>
        <v/>
      </c>
      <c r="L1402" s="121" t="str">
        <f>IF($D1402="","",Lançamentos!AF1402)</f>
        <v/>
      </c>
      <c r="M1402" s="121" t="str">
        <f>IF($D1402="","",Lançamentos!AH1402)</f>
        <v/>
      </c>
      <c r="N1402" s="121" t="str">
        <f>IF($D1402="","",Lançamentos!AJ1402)</f>
        <v/>
      </c>
      <c r="O1402" s="124" t="str">
        <f t="shared" si="119"/>
        <v/>
      </c>
      <c r="P1402" s="125" t="str">
        <f t="shared" si="120"/>
        <v/>
      </c>
      <c r="R1402" s="119">
        <f t="shared" si="122"/>
        <v>1</v>
      </c>
      <c r="S1402" s="119">
        <f t="shared" si="122"/>
        <v>1</v>
      </c>
      <c r="T1402" s="119">
        <f t="shared" si="122"/>
        <v>1</v>
      </c>
      <c r="U1402" s="119">
        <f t="shared" si="122"/>
        <v>1</v>
      </c>
      <c r="V1402" s="119">
        <f t="shared" si="122"/>
        <v>1</v>
      </c>
      <c r="W1402" s="119">
        <f t="shared" si="121"/>
        <v>1</v>
      </c>
      <c r="X1402" s="119">
        <f t="shared" si="121"/>
        <v>1</v>
      </c>
      <c r="Y1402" s="119">
        <f t="shared" si="121"/>
        <v>1</v>
      </c>
      <c r="Z1402" s="119">
        <f t="shared" si="121"/>
        <v>1</v>
      </c>
      <c r="AA1402" s="119">
        <f t="shared" si="121"/>
        <v>1</v>
      </c>
      <c r="AB1402" s="119">
        <f t="shared" si="118"/>
        <v>10</v>
      </c>
    </row>
    <row r="1403" spans="3:28" ht="54.95" customHeight="1" x14ac:dyDescent="0.25">
      <c r="C1403" s="56">
        <v>1399</v>
      </c>
      <c r="D1403" s="94" t="str">
        <f>IF(Lançamentos!G1403="","",Lançamentos!G1403)</f>
        <v/>
      </c>
      <c r="E1403" s="120" t="str">
        <f>IF(D1403="","",Lançamentos!R1403)</f>
        <v/>
      </c>
      <c r="F1403" s="121" t="str">
        <f>IF($D1403="","",Lançamentos!T1403)</f>
        <v/>
      </c>
      <c r="G1403" s="121" t="str">
        <f>IF($D1403="","",Lançamentos!V1403)</f>
        <v/>
      </c>
      <c r="H1403" s="121" t="str">
        <f>IF($D1403="","",Lançamentos!X1403)</f>
        <v/>
      </c>
      <c r="I1403" s="121" t="str">
        <f>IF($D1403="","",Lançamentos!Z1403)</f>
        <v/>
      </c>
      <c r="J1403" s="121" t="str">
        <f>IF($D1403="","",Lançamentos!AB1403)</f>
        <v/>
      </c>
      <c r="K1403" s="121" t="str">
        <f>IF($D1403="","",Lançamentos!AD1403)</f>
        <v/>
      </c>
      <c r="L1403" s="121" t="str">
        <f>IF($D1403="","",Lançamentos!AF1403)</f>
        <v/>
      </c>
      <c r="M1403" s="121" t="str">
        <f>IF($D1403="","",Lançamentos!AH1403)</f>
        <v/>
      </c>
      <c r="N1403" s="121" t="str">
        <f>IF($D1403="","",Lançamentos!AJ1403)</f>
        <v/>
      </c>
      <c r="O1403" s="124" t="str">
        <f t="shared" si="119"/>
        <v/>
      </c>
      <c r="P1403" s="125" t="str">
        <f t="shared" si="120"/>
        <v/>
      </c>
      <c r="R1403" s="119">
        <f t="shared" si="122"/>
        <v>1</v>
      </c>
      <c r="S1403" s="119">
        <f t="shared" si="122"/>
        <v>1</v>
      </c>
      <c r="T1403" s="119">
        <f t="shared" si="122"/>
        <v>1</v>
      </c>
      <c r="U1403" s="119">
        <f t="shared" si="122"/>
        <v>1</v>
      </c>
      <c r="V1403" s="119">
        <f t="shared" si="122"/>
        <v>1</v>
      </c>
      <c r="W1403" s="119">
        <f t="shared" si="121"/>
        <v>1</v>
      </c>
      <c r="X1403" s="119">
        <f t="shared" si="121"/>
        <v>1</v>
      </c>
      <c r="Y1403" s="119">
        <f t="shared" si="121"/>
        <v>1</v>
      </c>
      <c r="Z1403" s="119">
        <f t="shared" si="121"/>
        <v>1</v>
      </c>
      <c r="AA1403" s="119">
        <f t="shared" si="121"/>
        <v>1</v>
      </c>
      <c r="AB1403" s="119">
        <f t="shared" si="118"/>
        <v>10</v>
      </c>
    </row>
    <row r="1404" spans="3:28" ht="54.95" customHeight="1" x14ac:dyDescent="0.25">
      <c r="C1404" s="56">
        <v>1400</v>
      </c>
      <c r="D1404" s="94" t="str">
        <f>IF(Lançamentos!G1404="","",Lançamentos!G1404)</f>
        <v/>
      </c>
      <c r="E1404" s="120" t="str">
        <f>IF(D1404="","",Lançamentos!R1404)</f>
        <v/>
      </c>
      <c r="F1404" s="121" t="str">
        <f>IF($D1404="","",Lançamentos!T1404)</f>
        <v/>
      </c>
      <c r="G1404" s="121" t="str">
        <f>IF($D1404="","",Lançamentos!V1404)</f>
        <v/>
      </c>
      <c r="H1404" s="121" t="str">
        <f>IF($D1404="","",Lançamentos!X1404)</f>
        <v/>
      </c>
      <c r="I1404" s="121" t="str">
        <f>IF($D1404="","",Lançamentos!Z1404)</f>
        <v/>
      </c>
      <c r="J1404" s="121" t="str">
        <f>IF($D1404="","",Lançamentos!AB1404)</f>
        <v/>
      </c>
      <c r="K1404" s="121" t="str">
        <f>IF($D1404="","",Lançamentos!AD1404)</f>
        <v/>
      </c>
      <c r="L1404" s="121" t="str">
        <f>IF($D1404="","",Lançamentos!AF1404)</f>
        <v/>
      </c>
      <c r="M1404" s="121" t="str">
        <f>IF($D1404="","",Lançamentos!AH1404)</f>
        <v/>
      </c>
      <c r="N1404" s="121" t="str">
        <f>IF($D1404="","",Lançamentos!AJ1404)</f>
        <v/>
      </c>
      <c r="O1404" s="124" t="str">
        <f t="shared" si="119"/>
        <v/>
      </c>
      <c r="P1404" s="125" t="str">
        <f t="shared" si="120"/>
        <v/>
      </c>
      <c r="R1404" s="119">
        <f t="shared" si="122"/>
        <v>1</v>
      </c>
      <c r="S1404" s="119">
        <f t="shared" si="122"/>
        <v>1</v>
      </c>
      <c r="T1404" s="119">
        <f t="shared" si="122"/>
        <v>1</v>
      </c>
      <c r="U1404" s="119">
        <f t="shared" si="122"/>
        <v>1</v>
      </c>
      <c r="V1404" s="119">
        <f t="shared" si="122"/>
        <v>1</v>
      </c>
      <c r="W1404" s="119">
        <f t="shared" si="121"/>
        <v>1</v>
      </c>
      <c r="X1404" s="119">
        <f t="shared" si="121"/>
        <v>1</v>
      </c>
      <c r="Y1404" s="119">
        <f t="shared" si="121"/>
        <v>1</v>
      </c>
      <c r="Z1404" s="119">
        <f t="shared" si="121"/>
        <v>1</v>
      </c>
      <c r="AA1404" s="119">
        <f t="shared" si="121"/>
        <v>1</v>
      </c>
      <c r="AB1404" s="119">
        <f t="shared" si="118"/>
        <v>10</v>
      </c>
    </row>
    <row r="1405" spans="3:28" ht="54.95" customHeight="1" x14ac:dyDescent="0.25">
      <c r="C1405" s="56">
        <v>1401</v>
      </c>
      <c r="D1405" s="94" t="str">
        <f>IF(Lançamentos!G1405="","",Lançamentos!G1405)</f>
        <v/>
      </c>
      <c r="E1405" s="120" t="str">
        <f>IF(D1405="","",Lançamentos!R1405)</f>
        <v/>
      </c>
      <c r="F1405" s="121" t="str">
        <f>IF($D1405="","",Lançamentos!T1405)</f>
        <v/>
      </c>
      <c r="G1405" s="121" t="str">
        <f>IF($D1405="","",Lançamentos!V1405)</f>
        <v/>
      </c>
      <c r="H1405" s="121" t="str">
        <f>IF($D1405="","",Lançamentos!X1405)</f>
        <v/>
      </c>
      <c r="I1405" s="121" t="str">
        <f>IF($D1405="","",Lançamentos!Z1405)</f>
        <v/>
      </c>
      <c r="J1405" s="121" t="str">
        <f>IF($D1405="","",Lançamentos!AB1405)</f>
        <v/>
      </c>
      <c r="K1405" s="121" t="str">
        <f>IF($D1405="","",Lançamentos!AD1405)</f>
        <v/>
      </c>
      <c r="L1405" s="121" t="str">
        <f>IF($D1405="","",Lançamentos!AF1405)</f>
        <v/>
      </c>
      <c r="M1405" s="121" t="str">
        <f>IF($D1405="","",Lançamentos!AH1405)</f>
        <v/>
      </c>
      <c r="N1405" s="121" t="str">
        <f>IF($D1405="","",Lançamentos!AJ1405)</f>
        <v/>
      </c>
      <c r="O1405" s="124" t="str">
        <f t="shared" si="119"/>
        <v/>
      </c>
      <c r="P1405" s="125" t="str">
        <f t="shared" si="120"/>
        <v/>
      </c>
      <c r="R1405" s="119">
        <f t="shared" si="122"/>
        <v>1</v>
      </c>
      <c r="S1405" s="119">
        <f t="shared" si="122"/>
        <v>1</v>
      </c>
      <c r="T1405" s="119">
        <f t="shared" si="122"/>
        <v>1</v>
      </c>
      <c r="U1405" s="119">
        <f t="shared" si="122"/>
        <v>1</v>
      </c>
      <c r="V1405" s="119">
        <f t="shared" si="122"/>
        <v>1</v>
      </c>
      <c r="W1405" s="119">
        <f t="shared" si="121"/>
        <v>1</v>
      </c>
      <c r="X1405" s="119">
        <f t="shared" si="121"/>
        <v>1</v>
      </c>
      <c r="Y1405" s="119">
        <f t="shared" si="121"/>
        <v>1</v>
      </c>
      <c r="Z1405" s="119">
        <f t="shared" si="121"/>
        <v>1</v>
      </c>
      <c r="AA1405" s="119">
        <f t="shared" si="121"/>
        <v>1</v>
      </c>
      <c r="AB1405" s="119">
        <f t="shared" si="118"/>
        <v>10</v>
      </c>
    </row>
    <row r="1406" spans="3:28" ht="54.95" customHeight="1" x14ac:dyDescent="0.25">
      <c r="C1406" s="56">
        <v>1402</v>
      </c>
      <c r="D1406" s="94" t="str">
        <f>IF(Lançamentos!G1406="","",Lançamentos!G1406)</f>
        <v/>
      </c>
      <c r="E1406" s="120" t="str">
        <f>IF(D1406="","",Lançamentos!R1406)</f>
        <v/>
      </c>
      <c r="F1406" s="121" t="str">
        <f>IF($D1406="","",Lançamentos!T1406)</f>
        <v/>
      </c>
      <c r="G1406" s="121" t="str">
        <f>IF($D1406="","",Lançamentos!V1406)</f>
        <v/>
      </c>
      <c r="H1406" s="121" t="str">
        <f>IF($D1406="","",Lançamentos!X1406)</f>
        <v/>
      </c>
      <c r="I1406" s="121" t="str">
        <f>IF($D1406="","",Lançamentos!Z1406)</f>
        <v/>
      </c>
      <c r="J1406" s="121" t="str">
        <f>IF($D1406="","",Lançamentos!AB1406)</f>
        <v/>
      </c>
      <c r="K1406" s="121" t="str">
        <f>IF($D1406="","",Lançamentos!AD1406)</f>
        <v/>
      </c>
      <c r="L1406" s="121" t="str">
        <f>IF($D1406="","",Lançamentos!AF1406)</f>
        <v/>
      </c>
      <c r="M1406" s="121" t="str">
        <f>IF($D1406="","",Lançamentos!AH1406)</f>
        <v/>
      </c>
      <c r="N1406" s="121" t="str">
        <f>IF($D1406="","",Lançamentos!AJ1406)</f>
        <v/>
      </c>
      <c r="O1406" s="124" t="str">
        <f t="shared" si="119"/>
        <v/>
      </c>
      <c r="P1406" s="125" t="str">
        <f t="shared" si="120"/>
        <v/>
      </c>
      <c r="R1406" s="119">
        <f t="shared" si="122"/>
        <v>1</v>
      </c>
      <c r="S1406" s="119">
        <f t="shared" si="122"/>
        <v>1</v>
      </c>
      <c r="T1406" s="119">
        <f t="shared" si="122"/>
        <v>1</v>
      </c>
      <c r="U1406" s="119">
        <f t="shared" si="122"/>
        <v>1</v>
      </c>
      <c r="V1406" s="119">
        <f t="shared" si="122"/>
        <v>1</v>
      </c>
      <c r="W1406" s="119">
        <f t="shared" si="121"/>
        <v>1</v>
      </c>
      <c r="X1406" s="119">
        <f t="shared" si="121"/>
        <v>1</v>
      </c>
      <c r="Y1406" s="119">
        <f t="shared" si="121"/>
        <v>1</v>
      </c>
      <c r="Z1406" s="119">
        <f t="shared" si="121"/>
        <v>1</v>
      </c>
      <c r="AA1406" s="119">
        <f t="shared" si="121"/>
        <v>1</v>
      </c>
      <c r="AB1406" s="119">
        <f t="shared" si="118"/>
        <v>10</v>
      </c>
    </row>
    <row r="1407" spans="3:28" ht="54.95" customHeight="1" x14ac:dyDescent="0.25">
      <c r="C1407" s="56">
        <v>1403</v>
      </c>
      <c r="D1407" s="94" t="str">
        <f>IF(Lançamentos!G1407="","",Lançamentos!G1407)</f>
        <v/>
      </c>
      <c r="E1407" s="120" t="str">
        <f>IF(D1407="","",Lançamentos!R1407)</f>
        <v/>
      </c>
      <c r="F1407" s="121" t="str">
        <f>IF($D1407="","",Lançamentos!T1407)</f>
        <v/>
      </c>
      <c r="G1407" s="121" t="str">
        <f>IF($D1407="","",Lançamentos!V1407)</f>
        <v/>
      </c>
      <c r="H1407" s="121" t="str">
        <f>IF($D1407="","",Lançamentos!X1407)</f>
        <v/>
      </c>
      <c r="I1407" s="121" t="str">
        <f>IF($D1407="","",Lançamentos!Z1407)</f>
        <v/>
      </c>
      <c r="J1407" s="121" t="str">
        <f>IF($D1407="","",Lançamentos!AB1407)</f>
        <v/>
      </c>
      <c r="K1407" s="121" t="str">
        <f>IF($D1407="","",Lançamentos!AD1407)</f>
        <v/>
      </c>
      <c r="L1407" s="121" t="str">
        <f>IF($D1407="","",Lançamentos!AF1407)</f>
        <v/>
      </c>
      <c r="M1407" s="121" t="str">
        <f>IF($D1407="","",Lançamentos!AH1407)</f>
        <v/>
      </c>
      <c r="N1407" s="121" t="str">
        <f>IF($D1407="","",Lançamentos!AJ1407)</f>
        <v/>
      </c>
      <c r="O1407" s="124" t="str">
        <f t="shared" si="119"/>
        <v/>
      </c>
      <c r="P1407" s="125" t="str">
        <f t="shared" si="120"/>
        <v/>
      </c>
      <c r="R1407" s="119">
        <f t="shared" si="122"/>
        <v>1</v>
      </c>
      <c r="S1407" s="119">
        <f t="shared" si="122"/>
        <v>1</v>
      </c>
      <c r="T1407" s="119">
        <f t="shared" si="122"/>
        <v>1</v>
      </c>
      <c r="U1407" s="119">
        <f t="shared" si="122"/>
        <v>1</v>
      </c>
      <c r="V1407" s="119">
        <f t="shared" si="122"/>
        <v>1</v>
      </c>
      <c r="W1407" s="119">
        <f t="shared" si="121"/>
        <v>1</v>
      </c>
      <c r="X1407" s="119">
        <f t="shared" si="121"/>
        <v>1</v>
      </c>
      <c r="Y1407" s="119">
        <f t="shared" si="121"/>
        <v>1</v>
      </c>
      <c r="Z1407" s="119">
        <f t="shared" si="121"/>
        <v>1</v>
      </c>
      <c r="AA1407" s="119">
        <f t="shared" si="121"/>
        <v>1</v>
      </c>
      <c r="AB1407" s="119">
        <f t="shared" si="118"/>
        <v>10</v>
      </c>
    </row>
    <row r="1408" spans="3:28" ht="54.95" customHeight="1" x14ac:dyDescent="0.25">
      <c r="C1408" s="56">
        <v>1404</v>
      </c>
      <c r="D1408" s="94" t="str">
        <f>IF(Lançamentos!G1408="","",Lançamentos!G1408)</f>
        <v/>
      </c>
      <c r="E1408" s="120" t="str">
        <f>IF(D1408="","",Lançamentos!R1408)</f>
        <v/>
      </c>
      <c r="F1408" s="121" t="str">
        <f>IF($D1408="","",Lançamentos!T1408)</f>
        <v/>
      </c>
      <c r="G1408" s="121" t="str">
        <f>IF($D1408="","",Lançamentos!V1408)</f>
        <v/>
      </c>
      <c r="H1408" s="121" t="str">
        <f>IF($D1408="","",Lançamentos!X1408)</f>
        <v/>
      </c>
      <c r="I1408" s="121" t="str">
        <f>IF($D1408="","",Lançamentos!Z1408)</f>
        <v/>
      </c>
      <c r="J1408" s="121" t="str">
        <f>IF($D1408="","",Lançamentos!AB1408)</f>
        <v/>
      </c>
      <c r="K1408" s="121" t="str">
        <f>IF($D1408="","",Lançamentos!AD1408)</f>
        <v/>
      </c>
      <c r="L1408" s="121" t="str">
        <f>IF($D1408="","",Lançamentos!AF1408)</f>
        <v/>
      </c>
      <c r="M1408" s="121" t="str">
        <f>IF($D1408="","",Lançamentos!AH1408)</f>
        <v/>
      </c>
      <c r="N1408" s="121" t="str">
        <f>IF($D1408="","",Lançamentos!AJ1408)</f>
        <v/>
      </c>
      <c r="O1408" s="124" t="str">
        <f t="shared" si="119"/>
        <v/>
      </c>
      <c r="P1408" s="125" t="str">
        <f t="shared" si="120"/>
        <v/>
      </c>
      <c r="R1408" s="119">
        <f t="shared" si="122"/>
        <v>1</v>
      </c>
      <c r="S1408" s="119">
        <f t="shared" si="122"/>
        <v>1</v>
      </c>
      <c r="T1408" s="119">
        <f t="shared" si="122"/>
        <v>1</v>
      </c>
      <c r="U1408" s="119">
        <f t="shared" si="122"/>
        <v>1</v>
      </c>
      <c r="V1408" s="119">
        <f t="shared" si="122"/>
        <v>1</v>
      </c>
      <c r="W1408" s="119">
        <f t="shared" si="121"/>
        <v>1</v>
      </c>
      <c r="X1408" s="119">
        <f t="shared" si="121"/>
        <v>1</v>
      </c>
      <c r="Y1408" s="119">
        <f t="shared" si="121"/>
        <v>1</v>
      </c>
      <c r="Z1408" s="119">
        <f t="shared" si="121"/>
        <v>1</v>
      </c>
      <c r="AA1408" s="119">
        <f t="shared" si="121"/>
        <v>1</v>
      </c>
      <c r="AB1408" s="119">
        <f t="shared" si="118"/>
        <v>10</v>
      </c>
    </row>
    <row r="1409" spans="3:28" ht="54.95" customHeight="1" x14ac:dyDescent="0.25">
      <c r="C1409" s="56">
        <v>1405</v>
      </c>
      <c r="D1409" s="94" t="str">
        <f>IF(Lançamentos!G1409="","",Lançamentos!G1409)</f>
        <v/>
      </c>
      <c r="E1409" s="120" t="str">
        <f>IF(D1409="","",Lançamentos!R1409)</f>
        <v/>
      </c>
      <c r="F1409" s="121" t="str">
        <f>IF($D1409="","",Lançamentos!T1409)</f>
        <v/>
      </c>
      <c r="G1409" s="121" t="str">
        <f>IF($D1409="","",Lançamentos!V1409)</f>
        <v/>
      </c>
      <c r="H1409" s="121" t="str">
        <f>IF($D1409="","",Lançamentos!X1409)</f>
        <v/>
      </c>
      <c r="I1409" s="121" t="str">
        <f>IF($D1409="","",Lançamentos!Z1409)</f>
        <v/>
      </c>
      <c r="J1409" s="121" t="str">
        <f>IF($D1409="","",Lançamentos!AB1409)</f>
        <v/>
      </c>
      <c r="K1409" s="121" t="str">
        <f>IF($D1409="","",Lançamentos!AD1409)</f>
        <v/>
      </c>
      <c r="L1409" s="121" t="str">
        <f>IF($D1409="","",Lançamentos!AF1409)</f>
        <v/>
      </c>
      <c r="M1409" s="121" t="str">
        <f>IF($D1409="","",Lançamentos!AH1409)</f>
        <v/>
      </c>
      <c r="N1409" s="121" t="str">
        <f>IF($D1409="","",Lançamentos!AJ1409)</f>
        <v/>
      </c>
      <c r="O1409" s="124" t="str">
        <f t="shared" si="119"/>
        <v/>
      </c>
      <c r="P1409" s="125" t="str">
        <f t="shared" si="120"/>
        <v/>
      </c>
      <c r="R1409" s="119">
        <f t="shared" si="122"/>
        <v>1</v>
      </c>
      <c r="S1409" s="119">
        <f t="shared" si="122"/>
        <v>1</v>
      </c>
      <c r="T1409" s="119">
        <f t="shared" si="122"/>
        <v>1</v>
      </c>
      <c r="U1409" s="119">
        <f t="shared" si="122"/>
        <v>1</v>
      </c>
      <c r="V1409" s="119">
        <f t="shared" si="122"/>
        <v>1</v>
      </c>
      <c r="W1409" s="119">
        <f t="shared" si="121"/>
        <v>1</v>
      </c>
      <c r="X1409" s="119">
        <f t="shared" si="121"/>
        <v>1</v>
      </c>
      <c r="Y1409" s="119">
        <f t="shared" si="121"/>
        <v>1</v>
      </c>
      <c r="Z1409" s="119">
        <f t="shared" si="121"/>
        <v>1</v>
      </c>
      <c r="AA1409" s="119">
        <f t="shared" si="121"/>
        <v>1</v>
      </c>
      <c r="AB1409" s="119">
        <f t="shared" si="118"/>
        <v>10</v>
      </c>
    </row>
    <row r="1410" spans="3:28" ht="54.95" customHeight="1" x14ac:dyDescent="0.25">
      <c r="C1410" s="56">
        <v>1406</v>
      </c>
      <c r="D1410" s="94" t="str">
        <f>IF(Lançamentos!G1410="","",Lançamentos!G1410)</f>
        <v/>
      </c>
      <c r="E1410" s="120" t="str">
        <f>IF(D1410="","",Lançamentos!R1410)</f>
        <v/>
      </c>
      <c r="F1410" s="121" t="str">
        <f>IF($D1410="","",Lançamentos!T1410)</f>
        <v/>
      </c>
      <c r="G1410" s="121" t="str">
        <f>IF($D1410="","",Lançamentos!V1410)</f>
        <v/>
      </c>
      <c r="H1410" s="121" t="str">
        <f>IF($D1410="","",Lançamentos!X1410)</f>
        <v/>
      </c>
      <c r="I1410" s="121" t="str">
        <f>IF($D1410="","",Lançamentos!Z1410)</f>
        <v/>
      </c>
      <c r="J1410" s="121" t="str">
        <f>IF($D1410="","",Lançamentos!AB1410)</f>
        <v/>
      </c>
      <c r="K1410" s="121" t="str">
        <f>IF($D1410="","",Lançamentos!AD1410)</f>
        <v/>
      </c>
      <c r="L1410" s="121" t="str">
        <f>IF($D1410="","",Lançamentos!AF1410)</f>
        <v/>
      </c>
      <c r="M1410" s="121" t="str">
        <f>IF($D1410="","",Lançamentos!AH1410)</f>
        <v/>
      </c>
      <c r="N1410" s="121" t="str">
        <f>IF($D1410="","",Lançamentos!AJ1410)</f>
        <v/>
      </c>
      <c r="O1410" s="124" t="str">
        <f t="shared" si="119"/>
        <v/>
      </c>
      <c r="P1410" s="125" t="str">
        <f t="shared" si="120"/>
        <v/>
      </c>
      <c r="R1410" s="119">
        <f t="shared" si="122"/>
        <v>1</v>
      </c>
      <c r="S1410" s="119">
        <f t="shared" si="122"/>
        <v>1</v>
      </c>
      <c r="T1410" s="119">
        <f t="shared" si="122"/>
        <v>1</v>
      </c>
      <c r="U1410" s="119">
        <f t="shared" si="122"/>
        <v>1</v>
      </c>
      <c r="V1410" s="119">
        <f t="shared" si="122"/>
        <v>1</v>
      </c>
      <c r="W1410" s="119">
        <f t="shared" si="121"/>
        <v>1</v>
      </c>
      <c r="X1410" s="119">
        <f t="shared" si="121"/>
        <v>1</v>
      </c>
      <c r="Y1410" s="119">
        <f t="shared" si="121"/>
        <v>1</v>
      </c>
      <c r="Z1410" s="119">
        <f t="shared" si="121"/>
        <v>1</v>
      </c>
      <c r="AA1410" s="119">
        <f t="shared" si="121"/>
        <v>1</v>
      </c>
      <c r="AB1410" s="119">
        <f t="shared" si="118"/>
        <v>10</v>
      </c>
    </row>
    <row r="1411" spans="3:28" ht="54.95" customHeight="1" x14ac:dyDescent="0.25">
      <c r="C1411" s="56">
        <v>1407</v>
      </c>
      <c r="D1411" s="94" t="str">
        <f>IF(Lançamentos!G1411="","",Lançamentos!G1411)</f>
        <v/>
      </c>
      <c r="E1411" s="120" t="str">
        <f>IF(D1411="","",Lançamentos!R1411)</f>
        <v/>
      </c>
      <c r="F1411" s="121" t="str">
        <f>IF($D1411="","",Lançamentos!T1411)</f>
        <v/>
      </c>
      <c r="G1411" s="121" t="str">
        <f>IF($D1411="","",Lançamentos!V1411)</f>
        <v/>
      </c>
      <c r="H1411" s="121" t="str">
        <f>IF($D1411="","",Lançamentos!X1411)</f>
        <v/>
      </c>
      <c r="I1411" s="121" t="str">
        <f>IF($D1411="","",Lançamentos!Z1411)</f>
        <v/>
      </c>
      <c r="J1411" s="121" t="str">
        <f>IF($D1411="","",Lançamentos!AB1411)</f>
        <v/>
      </c>
      <c r="K1411" s="121" t="str">
        <f>IF($D1411="","",Lançamentos!AD1411)</f>
        <v/>
      </c>
      <c r="L1411" s="121" t="str">
        <f>IF($D1411="","",Lançamentos!AF1411)</f>
        <v/>
      </c>
      <c r="M1411" s="121" t="str">
        <f>IF($D1411="","",Lançamentos!AH1411)</f>
        <v/>
      </c>
      <c r="N1411" s="121" t="str">
        <f>IF($D1411="","",Lançamentos!AJ1411)</f>
        <v/>
      </c>
      <c r="O1411" s="124" t="str">
        <f t="shared" si="119"/>
        <v/>
      </c>
      <c r="P1411" s="125" t="str">
        <f t="shared" si="120"/>
        <v/>
      </c>
      <c r="R1411" s="119">
        <f t="shared" si="122"/>
        <v>1</v>
      </c>
      <c r="S1411" s="119">
        <f t="shared" si="122"/>
        <v>1</v>
      </c>
      <c r="T1411" s="119">
        <f t="shared" si="122"/>
        <v>1</v>
      </c>
      <c r="U1411" s="119">
        <f t="shared" si="122"/>
        <v>1</v>
      </c>
      <c r="V1411" s="119">
        <f t="shared" si="122"/>
        <v>1</v>
      </c>
      <c r="W1411" s="119">
        <f t="shared" si="121"/>
        <v>1</v>
      </c>
      <c r="X1411" s="119">
        <f t="shared" si="121"/>
        <v>1</v>
      </c>
      <c r="Y1411" s="119">
        <f t="shared" si="121"/>
        <v>1</v>
      </c>
      <c r="Z1411" s="119">
        <f t="shared" si="121"/>
        <v>1</v>
      </c>
      <c r="AA1411" s="119">
        <f t="shared" si="121"/>
        <v>1</v>
      </c>
      <c r="AB1411" s="119">
        <f t="shared" si="118"/>
        <v>10</v>
      </c>
    </row>
    <row r="1412" spans="3:28" ht="54.95" customHeight="1" x14ac:dyDescent="0.25">
      <c r="C1412" s="56">
        <v>1408</v>
      </c>
      <c r="D1412" s="94" t="str">
        <f>IF(Lançamentos!G1412="","",Lançamentos!G1412)</f>
        <v/>
      </c>
      <c r="E1412" s="120" t="str">
        <f>IF(D1412="","",Lançamentos!R1412)</f>
        <v/>
      </c>
      <c r="F1412" s="121" t="str">
        <f>IF($D1412="","",Lançamentos!T1412)</f>
        <v/>
      </c>
      <c r="G1412" s="121" t="str">
        <f>IF($D1412="","",Lançamentos!V1412)</f>
        <v/>
      </c>
      <c r="H1412" s="121" t="str">
        <f>IF($D1412="","",Lançamentos!X1412)</f>
        <v/>
      </c>
      <c r="I1412" s="121" t="str">
        <f>IF($D1412="","",Lançamentos!Z1412)</f>
        <v/>
      </c>
      <c r="J1412" s="121" t="str">
        <f>IF($D1412="","",Lançamentos!AB1412)</f>
        <v/>
      </c>
      <c r="K1412" s="121" t="str">
        <f>IF($D1412="","",Lançamentos!AD1412)</f>
        <v/>
      </c>
      <c r="L1412" s="121" t="str">
        <f>IF($D1412="","",Lançamentos!AF1412)</f>
        <v/>
      </c>
      <c r="M1412" s="121" t="str">
        <f>IF($D1412="","",Lançamentos!AH1412)</f>
        <v/>
      </c>
      <c r="N1412" s="121" t="str">
        <f>IF($D1412="","",Lançamentos!AJ1412)</f>
        <v/>
      </c>
      <c r="O1412" s="124" t="str">
        <f t="shared" si="119"/>
        <v/>
      </c>
      <c r="P1412" s="125" t="str">
        <f t="shared" si="120"/>
        <v/>
      </c>
      <c r="R1412" s="119">
        <f t="shared" si="122"/>
        <v>1</v>
      </c>
      <c r="S1412" s="119">
        <f t="shared" si="122"/>
        <v>1</v>
      </c>
      <c r="T1412" s="119">
        <f t="shared" si="122"/>
        <v>1</v>
      </c>
      <c r="U1412" s="119">
        <f t="shared" si="122"/>
        <v>1</v>
      </c>
      <c r="V1412" s="119">
        <f t="shared" si="122"/>
        <v>1</v>
      </c>
      <c r="W1412" s="119">
        <f t="shared" si="121"/>
        <v>1</v>
      </c>
      <c r="X1412" s="119">
        <f t="shared" si="121"/>
        <v>1</v>
      </c>
      <c r="Y1412" s="119">
        <f t="shared" si="121"/>
        <v>1</v>
      </c>
      <c r="Z1412" s="119">
        <f t="shared" si="121"/>
        <v>1</v>
      </c>
      <c r="AA1412" s="119">
        <f t="shared" si="121"/>
        <v>1</v>
      </c>
      <c r="AB1412" s="119">
        <f t="shared" si="118"/>
        <v>10</v>
      </c>
    </row>
    <row r="1413" spans="3:28" ht="54.95" customHeight="1" x14ac:dyDescent="0.25">
      <c r="C1413" s="56">
        <v>1409</v>
      </c>
      <c r="D1413" s="94" t="str">
        <f>IF(Lançamentos!G1413="","",Lançamentos!G1413)</f>
        <v/>
      </c>
      <c r="E1413" s="120" t="str">
        <f>IF(D1413="","",Lançamentos!R1413)</f>
        <v/>
      </c>
      <c r="F1413" s="121" t="str">
        <f>IF($D1413="","",Lançamentos!T1413)</f>
        <v/>
      </c>
      <c r="G1413" s="121" t="str">
        <f>IF($D1413="","",Lançamentos!V1413)</f>
        <v/>
      </c>
      <c r="H1413" s="121" t="str">
        <f>IF($D1413="","",Lançamentos!X1413)</f>
        <v/>
      </c>
      <c r="I1413" s="121" t="str">
        <f>IF($D1413="","",Lançamentos!Z1413)</f>
        <v/>
      </c>
      <c r="J1413" s="121" t="str">
        <f>IF($D1413="","",Lançamentos!AB1413)</f>
        <v/>
      </c>
      <c r="K1413" s="121" t="str">
        <f>IF($D1413="","",Lançamentos!AD1413)</f>
        <v/>
      </c>
      <c r="L1413" s="121" t="str">
        <f>IF($D1413="","",Lançamentos!AF1413)</f>
        <v/>
      </c>
      <c r="M1413" s="121" t="str">
        <f>IF($D1413="","",Lançamentos!AH1413)</f>
        <v/>
      </c>
      <c r="N1413" s="121" t="str">
        <f>IF($D1413="","",Lançamentos!AJ1413)</f>
        <v/>
      </c>
      <c r="O1413" s="124" t="str">
        <f t="shared" si="119"/>
        <v/>
      </c>
      <c r="P1413" s="125" t="str">
        <f t="shared" si="120"/>
        <v/>
      </c>
      <c r="R1413" s="119">
        <f t="shared" si="122"/>
        <v>1</v>
      </c>
      <c r="S1413" s="119">
        <f t="shared" si="122"/>
        <v>1</v>
      </c>
      <c r="T1413" s="119">
        <f t="shared" si="122"/>
        <v>1</v>
      </c>
      <c r="U1413" s="119">
        <f t="shared" si="122"/>
        <v>1</v>
      </c>
      <c r="V1413" s="119">
        <f t="shared" si="122"/>
        <v>1</v>
      </c>
      <c r="W1413" s="119">
        <f t="shared" si="121"/>
        <v>1</v>
      </c>
      <c r="X1413" s="119">
        <f t="shared" si="121"/>
        <v>1</v>
      </c>
      <c r="Y1413" s="119">
        <f t="shared" si="121"/>
        <v>1</v>
      </c>
      <c r="Z1413" s="119">
        <f t="shared" si="121"/>
        <v>1</v>
      </c>
      <c r="AA1413" s="119">
        <f t="shared" si="121"/>
        <v>1</v>
      </c>
      <c r="AB1413" s="119">
        <f t="shared" si="118"/>
        <v>10</v>
      </c>
    </row>
    <row r="1414" spans="3:28" ht="54.95" customHeight="1" x14ac:dyDescent="0.25">
      <c r="C1414" s="56">
        <v>1410</v>
      </c>
      <c r="D1414" s="94" t="str">
        <f>IF(Lançamentos!G1414="","",Lançamentos!G1414)</f>
        <v/>
      </c>
      <c r="E1414" s="120" t="str">
        <f>IF(D1414="","",Lançamentos!R1414)</f>
        <v/>
      </c>
      <c r="F1414" s="121" t="str">
        <f>IF($D1414="","",Lançamentos!T1414)</f>
        <v/>
      </c>
      <c r="G1414" s="121" t="str">
        <f>IF($D1414="","",Lançamentos!V1414)</f>
        <v/>
      </c>
      <c r="H1414" s="121" t="str">
        <f>IF($D1414="","",Lançamentos!X1414)</f>
        <v/>
      </c>
      <c r="I1414" s="121" t="str">
        <f>IF($D1414="","",Lançamentos!Z1414)</f>
        <v/>
      </c>
      <c r="J1414" s="121" t="str">
        <f>IF($D1414="","",Lançamentos!AB1414)</f>
        <v/>
      </c>
      <c r="K1414" s="121" t="str">
        <f>IF($D1414="","",Lançamentos!AD1414)</f>
        <v/>
      </c>
      <c r="L1414" s="121" t="str">
        <f>IF($D1414="","",Lançamentos!AF1414)</f>
        <v/>
      </c>
      <c r="M1414" s="121" t="str">
        <f>IF($D1414="","",Lançamentos!AH1414)</f>
        <v/>
      </c>
      <c r="N1414" s="121" t="str">
        <f>IF($D1414="","",Lançamentos!AJ1414)</f>
        <v/>
      </c>
      <c r="O1414" s="124" t="str">
        <f t="shared" si="119"/>
        <v/>
      </c>
      <c r="P1414" s="125" t="str">
        <f t="shared" si="120"/>
        <v/>
      </c>
      <c r="R1414" s="119">
        <f t="shared" si="122"/>
        <v>1</v>
      </c>
      <c r="S1414" s="119">
        <f t="shared" si="122"/>
        <v>1</v>
      </c>
      <c r="T1414" s="119">
        <f t="shared" si="122"/>
        <v>1</v>
      </c>
      <c r="U1414" s="119">
        <f t="shared" si="122"/>
        <v>1</v>
      </c>
      <c r="V1414" s="119">
        <f t="shared" si="122"/>
        <v>1</v>
      </c>
      <c r="W1414" s="119">
        <f t="shared" si="121"/>
        <v>1</v>
      </c>
      <c r="X1414" s="119">
        <f t="shared" si="121"/>
        <v>1</v>
      </c>
      <c r="Y1414" s="119">
        <f t="shared" si="121"/>
        <v>1</v>
      </c>
      <c r="Z1414" s="119">
        <f t="shared" si="121"/>
        <v>1</v>
      </c>
      <c r="AA1414" s="119">
        <f t="shared" si="121"/>
        <v>1</v>
      </c>
      <c r="AB1414" s="119">
        <f t="shared" ref="AB1414:AB1477" si="123">SUM(R1414:AA1414)</f>
        <v>10</v>
      </c>
    </row>
    <row r="1415" spans="3:28" ht="54.95" customHeight="1" x14ac:dyDescent="0.25">
      <c r="C1415" s="56">
        <v>1411</v>
      </c>
      <c r="D1415" s="94" t="str">
        <f>IF(Lançamentos!G1415="","",Lançamentos!G1415)</f>
        <v/>
      </c>
      <c r="E1415" s="120" t="str">
        <f>IF(D1415="","",Lançamentos!R1415)</f>
        <v/>
      </c>
      <c r="F1415" s="121" t="str">
        <f>IF($D1415="","",Lançamentos!T1415)</f>
        <v/>
      </c>
      <c r="G1415" s="121" t="str">
        <f>IF($D1415="","",Lançamentos!V1415)</f>
        <v/>
      </c>
      <c r="H1415" s="121" t="str">
        <f>IF($D1415="","",Lançamentos!X1415)</f>
        <v/>
      </c>
      <c r="I1415" s="121" t="str">
        <f>IF($D1415="","",Lançamentos!Z1415)</f>
        <v/>
      </c>
      <c r="J1415" s="121" t="str">
        <f>IF($D1415="","",Lançamentos!AB1415)</f>
        <v/>
      </c>
      <c r="K1415" s="121" t="str">
        <f>IF($D1415="","",Lançamentos!AD1415)</f>
        <v/>
      </c>
      <c r="L1415" s="121" t="str">
        <f>IF($D1415="","",Lançamentos!AF1415)</f>
        <v/>
      </c>
      <c r="M1415" s="121" t="str">
        <f>IF($D1415="","",Lançamentos!AH1415)</f>
        <v/>
      </c>
      <c r="N1415" s="121" t="str">
        <f>IF($D1415="","",Lançamentos!AJ1415)</f>
        <v/>
      </c>
      <c r="O1415" s="124" t="str">
        <f t="shared" ref="O1415:O1478" si="124">IFERROR(IF(D1415="","",P1415/AB1415),0)</f>
        <v/>
      </c>
      <c r="P1415" s="125" t="str">
        <f t="shared" ref="P1415:P1478" si="125">IF(D1415="","",SUM(E1415:N1415))</f>
        <v/>
      </c>
      <c r="R1415" s="119">
        <f t="shared" si="122"/>
        <v>1</v>
      </c>
      <c r="S1415" s="119">
        <f t="shared" si="122"/>
        <v>1</v>
      </c>
      <c r="T1415" s="119">
        <f t="shared" si="122"/>
        <v>1</v>
      </c>
      <c r="U1415" s="119">
        <f t="shared" si="122"/>
        <v>1</v>
      </c>
      <c r="V1415" s="119">
        <f t="shared" si="122"/>
        <v>1</v>
      </c>
      <c r="W1415" s="119">
        <f t="shared" si="121"/>
        <v>1</v>
      </c>
      <c r="X1415" s="119">
        <f t="shared" si="121"/>
        <v>1</v>
      </c>
      <c r="Y1415" s="119">
        <f t="shared" si="121"/>
        <v>1</v>
      </c>
      <c r="Z1415" s="119">
        <f t="shared" si="121"/>
        <v>1</v>
      </c>
      <c r="AA1415" s="119">
        <f t="shared" si="121"/>
        <v>1</v>
      </c>
      <c r="AB1415" s="119">
        <f t="shared" si="123"/>
        <v>10</v>
      </c>
    </row>
    <row r="1416" spans="3:28" ht="54.95" customHeight="1" x14ac:dyDescent="0.25">
      <c r="C1416" s="56">
        <v>1412</v>
      </c>
      <c r="D1416" s="94" t="str">
        <f>IF(Lançamentos!G1416="","",Lançamentos!G1416)</f>
        <v/>
      </c>
      <c r="E1416" s="120" t="str">
        <f>IF(D1416="","",Lançamentos!R1416)</f>
        <v/>
      </c>
      <c r="F1416" s="121" t="str">
        <f>IF($D1416="","",Lançamentos!T1416)</f>
        <v/>
      </c>
      <c r="G1416" s="121" t="str">
        <f>IF($D1416="","",Lançamentos!V1416)</f>
        <v/>
      </c>
      <c r="H1416" s="121" t="str">
        <f>IF($D1416="","",Lançamentos!X1416)</f>
        <v/>
      </c>
      <c r="I1416" s="121" t="str">
        <f>IF($D1416="","",Lançamentos!Z1416)</f>
        <v/>
      </c>
      <c r="J1416" s="121" t="str">
        <f>IF($D1416="","",Lançamentos!AB1416)</f>
        <v/>
      </c>
      <c r="K1416" s="121" t="str">
        <f>IF($D1416="","",Lançamentos!AD1416)</f>
        <v/>
      </c>
      <c r="L1416" s="121" t="str">
        <f>IF($D1416="","",Lançamentos!AF1416)</f>
        <v/>
      </c>
      <c r="M1416" s="121" t="str">
        <f>IF($D1416="","",Lançamentos!AH1416)</f>
        <v/>
      </c>
      <c r="N1416" s="121" t="str">
        <f>IF($D1416="","",Lançamentos!AJ1416)</f>
        <v/>
      </c>
      <c r="O1416" s="124" t="str">
        <f t="shared" si="124"/>
        <v/>
      </c>
      <c r="P1416" s="125" t="str">
        <f t="shared" si="125"/>
        <v/>
      </c>
      <c r="R1416" s="119">
        <f t="shared" si="122"/>
        <v>1</v>
      </c>
      <c r="S1416" s="119">
        <f t="shared" si="122"/>
        <v>1</v>
      </c>
      <c r="T1416" s="119">
        <f t="shared" si="122"/>
        <v>1</v>
      </c>
      <c r="U1416" s="119">
        <f t="shared" si="122"/>
        <v>1</v>
      </c>
      <c r="V1416" s="119">
        <f t="shared" si="122"/>
        <v>1</v>
      </c>
      <c r="W1416" s="119">
        <f t="shared" si="121"/>
        <v>1</v>
      </c>
      <c r="X1416" s="119">
        <f t="shared" si="121"/>
        <v>1</v>
      </c>
      <c r="Y1416" s="119">
        <f t="shared" si="121"/>
        <v>1</v>
      </c>
      <c r="Z1416" s="119">
        <f t="shared" si="121"/>
        <v>1</v>
      </c>
      <c r="AA1416" s="119">
        <f t="shared" si="121"/>
        <v>1</v>
      </c>
      <c r="AB1416" s="119">
        <f t="shared" si="123"/>
        <v>10</v>
      </c>
    </row>
    <row r="1417" spans="3:28" ht="54.95" customHeight="1" x14ac:dyDescent="0.25">
      <c r="C1417" s="56">
        <v>1413</v>
      </c>
      <c r="D1417" s="94" t="str">
        <f>IF(Lançamentos!G1417="","",Lançamentos!G1417)</f>
        <v/>
      </c>
      <c r="E1417" s="120" t="str">
        <f>IF(D1417="","",Lançamentos!R1417)</f>
        <v/>
      </c>
      <c r="F1417" s="121" t="str">
        <f>IF($D1417="","",Lançamentos!T1417)</f>
        <v/>
      </c>
      <c r="G1417" s="121" t="str">
        <f>IF($D1417="","",Lançamentos!V1417)</f>
        <v/>
      </c>
      <c r="H1417" s="121" t="str">
        <f>IF($D1417="","",Lançamentos!X1417)</f>
        <v/>
      </c>
      <c r="I1417" s="121" t="str">
        <f>IF($D1417="","",Lançamentos!Z1417)</f>
        <v/>
      </c>
      <c r="J1417" s="121" t="str">
        <f>IF($D1417="","",Lançamentos!AB1417)</f>
        <v/>
      </c>
      <c r="K1417" s="121" t="str">
        <f>IF($D1417="","",Lançamentos!AD1417)</f>
        <v/>
      </c>
      <c r="L1417" s="121" t="str">
        <f>IF($D1417="","",Lançamentos!AF1417)</f>
        <v/>
      </c>
      <c r="M1417" s="121" t="str">
        <f>IF($D1417="","",Lançamentos!AH1417)</f>
        <v/>
      </c>
      <c r="N1417" s="121" t="str">
        <f>IF($D1417="","",Lançamentos!AJ1417)</f>
        <v/>
      </c>
      <c r="O1417" s="124" t="str">
        <f t="shared" si="124"/>
        <v/>
      </c>
      <c r="P1417" s="125" t="str">
        <f t="shared" si="125"/>
        <v/>
      </c>
      <c r="R1417" s="119">
        <f t="shared" si="122"/>
        <v>1</v>
      </c>
      <c r="S1417" s="119">
        <f t="shared" si="122"/>
        <v>1</v>
      </c>
      <c r="T1417" s="119">
        <f t="shared" si="122"/>
        <v>1</v>
      </c>
      <c r="U1417" s="119">
        <f t="shared" si="122"/>
        <v>1</v>
      </c>
      <c r="V1417" s="119">
        <f t="shared" si="122"/>
        <v>1</v>
      </c>
      <c r="W1417" s="119">
        <f t="shared" si="121"/>
        <v>1</v>
      </c>
      <c r="X1417" s="119">
        <f t="shared" si="121"/>
        <v>1</v>
      </c>
      <c r="Y1417" s="119">
        <f t="shared" si="121"/>
        <v>1</v>
      </c>
      <c r="Z1417" s="119">
        <f t="shared" si="121"/>
        <v>1</v>
      </c>
      <c r="AA1417" s="119">
        <f t="shared" si="121"/>
        <v>1</v>
      </c>
      <c r="AB1417" s="119">
        <f t="shared" si="123"/>
        <v>10</v>
      </c>
    </row>
    <row r="1418" spans="3:28" ht="54.95" customHeight="1" x14ac:dyDescent="0.25">
      <c r="C1418" s="56">
        <v>1414</v>
      </c>
      <c r="D1418" s="94" t="str">
        <f>IF(Lançamentos!G1418="","",Lançamentos!G1418)</f>
        <v/>
      </c>
      <c r="E1418" s="120" t="str">
        <f>IF(D1418="","",Lançamentos!R1418)</f>
        <v/>
      </c>
      <c r="F1418" s="121" t="str">
        <f>IF($D1418="","",Lançamentos!T1418)</f>
        <v/>
      </c>
      <c r="G1418" s="121" t="str">
        <f>IF($D1418="","",Lançamentos!V1418)</f>
        <v/>
      </c>
      <c r="H1418" s="121" t="str">
        <f>IF($D1418="","",Lançamentos!X1418)</f>
        <v/>
      </c>
      <c r="I1418" s="121" t="str">
        <f>IF($D1418="","",Lançamentos!Z1418)</f>
        <v/>
      </c>
      <c r="J1418" s="121" t="str">
        <f>IF($D1418="","",Lançamentos!AB1418)</f>
        <v/>
      </c>
      <c r="K1418" s="121" t="str">
        <f>IF($D1418="","",Lançamentos!AD1418)</f>
        <v/>
      </c>
      <c r="L1418" s="121" t="str">
        <f>IF($D1418="","",Lançamentos!AF1418)</f>
        <v/>
      </c>
      <c r="M1418" s="121" t="str">
        <f>IF($D1418="","",Lançamentos!AH1418)</f>
        <v/>
      </c>
      <c r="N1418" s="121" t="str">
        <f>IF($D1418="","",Lançamentos!AJ1418)</f>
        <v/>
      </c>
      <c r="O1418" s="124" t="str">
        <f t="shared" si="124"/>
        <v/>
      </c>
      <c r="P1418" s="125" t="str">
        <f t="shared" si="125"/>
        <v/>
      </c>
      <c r="R1418" s="119">
        <f t="shared" si="122"/>
        <v>1</v>
      </c>
      <c r="S1418" s="119">
        <f t="shared" si="122"/>
        <v>1</v>
      </c>
      <c r="T1418" s="119">
        <f t="shared" si="122"/>
        <v>1</v>
      </c>
      <c r="U1418" s="119">
        <f t="shared" si="122"/>
        <v>1</v>
      </c>
      <c r="V1418" s="119">
        <f t="shared" si="122"/>
        <v>1</v>
      </c>
      <c r="W1418" s="119">
        <f t="shared" si="121"/>
        <v>1</v>
      </c>
      <c r="X1418" s="119">
        <f t="shared" si="121"/>
        <v>1</v>
      </c>
      <c r="Y1418" s="119">
        <f t="shared" si="121"/>
        <v>1</v>
      </c>
      <c r="Z1418" s="119">
        <f t="shared" si="121"/>
        <v>1</v>
      </c>
      <c r="AA1418" s="119">
        <f t="shared" si="121"/>
        <v>1</v>
      </c>
      <c r="AB1418" s="119">
        <f t="shared" si="123"/>
        <v>10</v>
      </c>
    </row>
    <row r="1419" spans="3:28" ht="54.95" customHeight="1" x14ac:dyDescent="0.25">
      <c r="C1419" s="56">
        <v>1415</v>
      </c>
      <c r="D1419" s="94" t="str">
        <f>IF(Lançamentos!G1419="","",Lançamentos!G1419)</f>
        <v/>
      </c>
      <c r="E1419" s="120" t="str">
        <f>IF(D1419="","",Lançamentos!R1419)</f>
        <v/>
      </c>
      <c r="F1419" s="121" t="str">
        <f>IF($D1419="","",Lançamentos!T1419)</f>
        <v/>
      </c>
      <c r="G1419" s="121" t="str">
        <f>IF($D1419="","",Lançamentos!V1419)</f>
        <v/>
      </c>
      <c r="H1419" s="121" t="str">
        <f>IF($D1419="","",Lançamentos!X1419)</f>
        <v/>
      </c>
      <c r="I1419" s="121" t="str">
        <f>IF($D1419="","",Lançamentos!Z1419)</f>
        <v/>
      </c>
      <c r="J1419" s="121" t="str">
        <f>IF($D1419="","",Lançamentos!AB1419)</f>
        <v/>
      </c>
      <c r="K1419" s="121" t="str">
        <f>IF($D1419="","",Lançamentos!AD1419)</f>
        <v/>
      </c>
      <c r="L1419" s="121" t="str">
        <f>IF($D1419="","",Lançamentos!AF1419)</f>
        <v/>
      </c>
      <c r="M1419" s="121" t="str">
        <f>IF($D1419="","",Lançamentos!AH1419)</f>
        <v/>
      </c>
      <c r="N1419" s="121" t="str">
        <f>IF($D1419="","",Lançamentos!AJ1419)</f>
        <v/>
      </c>
      <c r="O1419" s="124" t="str">
        <f t="shared" si="124"/>
        <v/>
      </c>
      <c r="P1419" s="125" t="str">
        <f t="shared" si="125"/>
        <v/>
      </c>
      <c r="R1419" s="119">
        <f t="shared" si="122"/>
        <v>1</v>
      </c>
      <c r="S1419" s="119">
        <f t="shared" si="122"/>
        <v>1</v>
      </c>
      <c r="T1419" s="119">
        <f t="shared" si="122"/>
        <v>1</v>
      </c>
      <c r="U1419" s="119">
        <f t="shared" si="122"/>
        <v>1</v>
      </c>
      <c r="V1419" s="119">
        <f t="shared" si="122"/>
        <v>1</v>
      </c>
      <c r="W1419" s="119">
        <f t="shared" si="121"/>
        <v>1</v>
      </c>
      <c r="X1419" s="119">
        <f t="shared" si="121"/>
        <v>1</v>
      </c>
      <c r="Y1419" s="119">
        <f t="shared" si="121"/>
        <v>1</v>
      </c>
      <c r="Z1419" s="119">
        <f t="shared" si="121"/>
        <v>1</v>
      </c>
      <c r="AA1419" s="119">
        <f t="shared" si="121"/>
        <v>1</v>
      </c>
      <c r="AB1419" s="119">
        <f t="shared" si="123"/>
        <v>10</v>
      </c>
    </row>
    <row r="1420" spans="3:28" ht="54.95" customHeight="1" x14ac:dyDescent="0.25">
      <c r="C1420" s="56">
        <v>1416</v>
      </c>
      <c r="D1420" s="94" t="str">
        <f>IF(Lançamentos!G1420="","",Lançamentos!G1420)</f>
        <v/>
      </c>
      <c r="E1420" s="120" t="str">
        <f>IF(D1420="","",Lançamentos!R1420)</f>
        <v/>
      </c>
      <c r="F1420" s="121" t="str">
        <f>IF($D1420="","",Lançamentos!T1420)</f>
        <v/>
      </c>
      <c r="G1420" s="121" t="str">
        <f>IF($D1420="","",Lançamentos!V1420)</f>
        <v/>
      </c>
      <c r="H1420" s="121" t="str">
        <f>IF($D1420="","",Lançamentos!X1420)</f>
        <v/>
      </c>
      <c r="I1420" s="121" t="str">
        <f>IF($D1420="","",Lançamentos!Z1420)</f>
        <v/>
      </c>
      <c r="J1420" s="121" t="str">
        <f>IF($D1420="","",Lançamentos!AB1420)</f>
        <v/>
      </c>
      <c r="K1420" s="121" t="str">
        <f>IF($D1420="","",Lançamentos!AD1420)</f>
        <v/>
      </c>
      <c r="L1420" s="121" t="str">
        <f>IF($D1420="","",Lançamentos!AF1420)</f>
        <v/>
      </c>
      <c r="M1420" s="121" t="str">
        <f>IF($D1420="","",Lançamentos!AH1420)</f>
        <v/>
      </c>
      <c r="N1420" s="121" t="str">
        <f>IF($D1420="","",Lançamentos!AJ1420)</f>
        <v/>
      </c>
      <c r="O1420" s="124" t="str">
        <f t="shared" si="124"/>
        <v/>
      </c>
      <c r="P1420" s="125" t="str">
        <f t="shared" si="125"/>
        <v/>
      </c>
      <c r="R1420" s="119">
        <f t="shared" si="122"/>
        <v>1</v>
      </c>
      <c r="S1420" s="119">
        <f t="shared" si="122"/>
        <v>1</v>
      </c>
      <c r="T1420" s="119">
        <f t="shared" si="122"/>
        <v>1</v>
      </c>
      <c r="U1420" s="119">
        <f t="shared" si="122"/>
        <v>1</v>
      </c>
      <c r="V1420" s="119">
        <f t="shared" si="122"/>
        <v>1</v>
      </c>
      <c r="W1420" s="119">
        <f t="shared" si="121"/>
        <v>1</v>
      </c>
      <c r="X1420" s="119">
        <f t="shared" si="121"/>
        <v>1</v>
      </c>
      <c r="Y1420" s="119">
        <f t="shared" si="121"/>
        <v>1</v>
      </c>
      <c r="Z1420" s="119">
        <f t="shared" si="121"/>
        <v>1</v>
      </c>
      <c r="AA1420" s="119">
        <f t="shared" si="121"/>
        <v>1</v>
      </c>
      <c r="AB1420" s="119">
        <f t="shared" si="123"/>
        <v>10</v>
      </c>
    </row>
    <row r="1421" spans="3:28" ht="54.95" customHeight="1" x14ac:dyDescent="0.25">
      <c r="C1421" s="56">
        <v>1417</v>
      </c>
      <c r="D1421" s="94" t="str">
        <f>IF(Lançamentos!G1421="","",Lançamentos!G1421)</f>
        <v/>
      </c>
      <c r="E1421" s="120" t="str">
        <f>IF(D1421="","",Lançamentos!R1421)</f>
        <v/>
      </c>
      <c r="F1421" s="121" t="str">
        <f>IF($D1421="","",Lançamentos!T1421)</f>
        <v/>
      </c>
      <c r="G1421" s="121" t="str">
        <f>IF($D1421="","",Lançamentos!V1421)</f>
        <v/>
      </c>
      <c r="H1421" s="121" t="str">
        <f>IF($D1421="","",Lançamentos!X1421)</f>
        <v/>
      </c>
      <c r="I1421" s="121" t="str">
        <f>IF($D1421="","",Lançamentos!Z1421)</f>
        <v/>
      </c>
      <c r="J1421" s="121" t="str">
        <f>IF($D1421="","",Lançamentos!AB1421)</f>
        <v/>
      </c>
      <c r="K1421" s="121" t="str">
        <f>IF($D1421="","",Lançamentos!AD1421)</f>
        <v/>
      </c>
      <c r="L1421" s="121" t="str">
        <f>IF($D1421="","",Lançamentos!AF1421)</f>
        <v/>
      </c>
      <c r="M1421" s="121" t="str">
        <f>IF($D1421="","",Lançamentos!AH1421)</f>
        <v/>
      </c>
      <c r="N1421" s="121" t="str">
        <f>IF($D1421="","",Lançamentos!AJ1421)</f>
        <v/>
      </c>
      <c r="O1421" s="124" t="str">
        <f t="shared" si="124"/>
        <v/>
      </c>
      <c r="P1421" s="125" t="str">
        <f t="shared" si="125"/>
        <v/>
      </c>
      <c r="R1421" s="119">
        <f t="shared" si="122"/>
        <v>1</v>
      </c>
      <c r="S1421" s="119">
        <f t="shared" si="122"/>
        <v>1</v>
      </c>
      <c r="T1421" s="119">
        <f t="shared" si="122"/>
        <v>1</v>
      </c>
      <c r="U1421" s="119">
        <f t="shared" si="122"/>
        <v>1</v>
      </c>
      <c r="V1421" s="119">
        <f t="shared" si="122"/>
        <v>1</v>
      </c>
      <c r="W1421" s="119">
        <f t="shared" si="121"/>
        <v>1</v>
      </c>
      <c r="X1421" s="119">
        <f t="shared" si="121"/>
        <v>1</v>
      </c>
      <c r="Y1421" s="119">
        <f t="shared" si="121"/>
        <v>1</v>
      </c>
      <c r="Z1421" s="119">
        <f t="shared" si="121"/>
        <v>1</v>
      </c>
      <c r="AA1421" s="119">
        <f t="shared" si="121"/>
        <v>1</v>
      </c>
      <c r="AB1421" s="119">
        <f t="shared" si="123"/>
        <v>10</v>
      </c>
    </row>
    <row r="1422" spans="3:28" ht="54.95" customHeight="1" x14ac:dyDescent="0.25">
      <c r="C1422" s="56">
        <v>1418</v>
      </c>
      <c r="D1422" s="94" t="str">
        <f>IF(Lançamentos!G1422="","",Lançamentos!G1422)</f>
        <v/>
      </c>
      <c r="E1422" s="120" t="str">
        <f>IF(D1422="","",Lançamentos!R1422)</f>
        <v/>
      </c>
      <c r="F1422" s="121" t="str">
        <f>IF($D1422="","",Lançamentos!T1422)</f>
        <v/>
      </c>
      <c r="G1422" s="121" t="str">
        <f>IF($D1422="","",Lançamentos!V1422)</f>
        <v/>
      </c>
      <c r="H1422" s="121" t="str">
        <f>IF($D1422="","",Lançamentos!X1422)</f>
        <v/>
      </c>
      <c r="I1422" s="121" t="str">
        <f>IF($D1422="","",Lançamentos!Z1422)</f>
        <v/>
      </c>
      <c r="J1422" s="121" t="str">
        <f>IF($D1422="","",Lançamentos!AB1422)</f>
        <v/>
      </c>
      <c r="K1422" s="121" t="str">
        <f>IF($D1422="","",Lançamentos!AD1422)</f>
        <v/>
      </c>
      <c r="L1422" s="121" t="str">
        <f>IF($D1422="","",Lançamentos!AF1422)</f>
        <v/>
      </c>
      <c r="M1422" s="121" t="str">
        <f>IF($D1422="","",Lançamentos!AH1422)</f>
        <v/>
      </c>
      <c r="N1422" s="121" t="str">
        <f>IF($D1422="","",Lançamentos!AJ1422)</f>
        <v/>
      </c>
      <c r="O1422" s="124" t="str">
        <f t="shared" si="124"/>
        <v/>
      </c>
      <c r="P1422" s="125" t="str">
        <f t="shared" si="125"/>
        <v/>
      </c>
      <c r="R1422" s="119">
        <f t="shared" si="122"/>
        <v>1</v>
      </c>
      <c r="S1422" s="119">
        <f t="shared" si="122"/>
        <v>1</v>
      </c>
      <c r="T1422" s="119">
        <f t="shared" si="122"/>
        <v>1</v>
      </c>
      <c r="U1422" s="119">
        <f t="shared" si="122"/>
        <v>1</v>
      </c>
      <c r="V1422" s="119">
        <f t="shared" si="122"/>
        <v>1</v>
      </c>
      <c r="W1422" s="119">
        <f t="shared" si="121"/>
        <v>1</v>
      </c>
      <c r="X1422" s="119">
        <f t="shared" si="121"/>
        <v>1</v>
      </c>
      <c r="Y1422" s="119">
        <f t="shared" si="121"/>
        <v>1</v>
      </c>
      <c r="Z1422" s="119">
        <f t="shared" si="121"/>
        <v>1</v>
      </c>
      <c r="AA1422" s="119">
        <f t="shared" si="121"/>
        <v>1</v>
      </c>
      <c r="AB1422" s="119">
        <f t="shared" si="123"/>
        <v>10</v>
      </c>
    </row>
    <row r="1423" spans="3:28" ht="54.95" customHeight="1" x14ac:dyDescent="0.25">
      <c r="C1423" s="56">
        <v>1419</v>
      </c>
      <c r="D1423" s="94" t="str">
        <f>IF(Lançamentos!G1423="","",Lançamentos!G1423)</f>
        <v/>
      </c>
      <c r="E1423" s="120" t="str">
        <f>IF(D1423="","",Lançamentos!R1423)</f>
        <v/>
      </c>
      <c r="F1423" s="121" t="str">
        <f>IF($D1423="","",Lançamentos!T1423)</f>
        <v/>
      </c>
      <c r="G1423" s="121" t="str">
        <f>IF($D1423="","",Lançamentos!V1423)</f>
        <v/>
      </c>
      <c r="H1423" s="121" t="str">
        <f>IF($D1423="","",Lançamentos!X1423)</f>
        <v/>
      </c>
      <c r="I1423" s="121" t="str">
        <f>IF($D1423="","",Lançamentos!Z1423)</f>
        <v/>
      </c>
      <c r="J1423" s="121" t="str">
        <f>IF($D1423="","",Lançamentos!AB1423)</f>
        <v/>
      </c>
      <c r="K1423" s="121" t="str">
        <f>IF($D1423="","",Lançamentos!AD1423)</f>
        <v/>
      </c>
      <c r="L1423" s="121" t="str">
        <f>IF($D1423="","",Lançamentos!AF1423)</f>
        <v/>
      </c>
      <c r="M1423" s="121" t="str">
        <f>IF($D1423="","",Lançamentos!AH1423)</f>
        <v/>
      </c>
      <c r="N1423" s="121" t="str">
        <f>IF($D1423="","",Lançamentos!AJ1423)</f>
        <v/>
      </c>
      <c r="O1423" s="124" t="str">
        <f t="shared" si="124"/>
        <v/>
      </c>
      <c r="P1423" s="125" t="str">
        <f t="shared" si="125"/>
        <v/>
      </c>
      <c r="R1423" s="119">
        <f t="shared" si="122"/>
        <v>1</v>
      </c>
      <c r="S1423" s="119">
        <f t="shared" si="122"/>
        <v>1</v>
      </c>
      <c r="T1423" s="119">
        <f t="shared" si="122"/>
        <v>1</v>
      </c>
      <c r="U1423" s="119">
        <f t="shared" si="122"/>
        <v>1</v>
      </c>
      <c r="V1423" s="119">
        <f t="shared" si="122"/>
        <v>1</v>
      </c>
      <c r="W1423" s="119">
        <f t="shared" si="121"/>
        <v>1</v>
      </c>
      <c r="X1423" s="119">
        <f t="shared" si="121"/>
        <v>1</v>
      </c>
      <c r="Y1423" s="119">
        <f t="shared" si="121"/>
        <v>1</v>
      </c>
      <c r="Z1423" s="119">
        <f t="shared" si="121"/>
        <v>1</v>
      </c>
      <c r="AA1423" s="119">
        <f t="shared" si="121"/>
        <v>1</v>
      </c>
      <c r="AB1423" s="119">
        <f t="shared" si="123"/>
        <v>10</v>
      </c>
    </row>
    <row r="1424" spans="3:28" ht="54.95" customHeight="1" x14ac:dyDescent="0.25">
      <c r="C1424" s="56">
        <v>1420</v>
      </c>
      <c r="D1424" s="94" t="str">
        <f>IF(Lançamentos!G1424="","",Lançamentos!G1424)</f>
        <v/>
      </c>
      <c r="E1424" s="120" t="str">
        <f>IF(D1424="","",Lançamentos!R1424)</f>
        <v/>
      </c>
      <c r="F1424" s="121" t="str">
        <f>IF($D1424="","",Lançamentos!T1424)</f>
        <v/>
      </c>
      <c r="G1424" s="121" t="str">
        <f>IF($D1424="","",Lançamentos!V1424)</f>
        <v/>
      </c>
      <c r="H1424" s="121" t="str">
        <f>IF($D1424="","",Lançamentos!X1424)</f>
        <v/>
      </c>
      <c r="I1424" s="121" t="str">
        <f>IF($D1424="","",Lançamentos!Z1424)</f>
        <v/>
      </c>
      <c r="J1424" s="121" t="str">
        <f>IF($D1424="","",Lançamentos!AB1424)</f>
        <v/>
      </c>
      <c r="K1424" s="121" t="str">
        <f>IF($D1424="","",Lançamentos!AD1424)</f>
        <v/>
      </c>
      <c r="L1424" s="121" t="str">
        <f>IF($D1424="","",Lançamentos!AF1424)</f>
        <v/>
      </c>
      <c r="M1424" s="121" t="str">
        <f>IF($D1424="","",Lançamentos!AH1424)</f>
        <v/>
      </c>
      <c r="N1424" s="121" t="str">
        <f>IF($D1424="","",Lançamentos!AJ1424)</f>
        <v/>
      </c>
      <c r="O1424" s="124" t="str">
        <f t="shared" si="124"/>
        <v/>
      </c>
      <c r="P1424" s="125" t="str">
        <f t="shared" si="125"/>
        <v/>
      </c>
      <c r="R1424" s="119">
        <f t="shared" si="122"/>
        <v>1</v>
      </c>
      <c r="S1424" s="119">
        <f t="shared" si="122"/>
        <v>1</v>
      </c>
      <c r="T1424" s="119">
        <f t="shared" si="122"/>
        <v>1</v>
      </c>
      <c r="U1424" s="119">
        <f t="shared" si="122"/>
        <v>1</v>
      </c>
      <c r="V1424" s="119">
        <f t="shared" si="122"/>
        <v>1</v>
      </c>
      <c r="W1424" s="119">
        <f t="shared" si="121"/>
        <v>1</v>
      </c>
      <c r="X1424" s="119">
        <f t="shared" si="121"/>
        <v>1</v>
      </c>
      <c r="Y1424" s="119">
        <f t="shared" si="121"/>
        <v>1</v>
      </c>
      <c r="Z1424" s="119">
        <f t="shared" si="121"/>
        <v>1</v>
      </c>
      <c r="AA1424" s="119">
        <f t="shared" si="121"/>
        <v>1</v>
      </c>
      <c r="AB1424" s="119">
        <f t="shared" si="123"/>
        <v>10</v>
      </c>
    </row>
    <row r="1425" spans="3:28" ht="54.95" customHeight="1" x14ac:dyDescent="0.25">
      <c r="C1425" s="56">
        <v>1421</v>
      </c>
      <c r="D1425" s="94" t="str">
        <f>IF(Lançamentos!G1425="","",Lançamentos!G1425)</f>
        <v/>
      </c>
      <c r="E1425" s="120" t="str">
        <f>IF(D1425="","",Lançamentos!R1425)</f>
        <v/>
      </c>
      <c r="F1425" s="121" t="str">
        <f>IF($D1425="","",Lançamentos!T1425)</f>
        <v/>
      </c>
      <c r="G1425" s="121" t="str">
        <f>IF($D1425="","",Lançamentos!V1425)</f>
        <v/>
      </c>
      <c r="H1425" s="121" t="str">
        <f>IF($D1425="","",Lançamentos!X1425)</f>
        <v/>
      </c>
      <c r="I1425" s="121" t="str">
        <f>IF($D1425="","",Lançamentos!Z1425)</f>
        <v/>
      </c>
      <c r="J1425" s="121" t="str">
        <f>IF($D1425="","",Lançamentos!AB1425)</f>
        <v/>
      </c>
      <c r="K1425" s="121" t="str">
        <f>IF($D1425="","",Lançamentos!AD1425)</f>
        <v/>
      </c>
      <c r="L1425" s="121" t="str">
        <f>IF($D1425="","",Lançamentos!AF1425)</f>
        <v/>
      </c>
      <c r="M1425" s="121" t="str">
        <f>IF($D1425="","",Lançamentos!AH1425)</f>
        <v/>
      </c>
      <c r="N1425" s="121" t="str">
        <f>IF($D1425="","",Lançamentos!AJ1425)</f>
        <v/>
      </c>
      <c r="O1425" s="124" t="str">
        <f t="shared" si="124"/>
        <v/>
      </c>
      <c r="P1425" s="125" t="str">
        <f t="shared" si="125"/>
        <v/>
      </c>
      <c r="R1425" s="119">
        <f t="shared" si="122"/>
        <v>1</v>
      </c>
      <c r="S1425" s="119">
        <f t="shared" si="122"/>
        <v>1</v>
      </c>
      <c r="T1425" s="119">
        <f t="shared" si="122"/>
        <v>1</v>
      </c>
      <c r="U1425" s="119">
        <f t="shared" si="122"/>
        <v>1</v>
      </c>
      <c r="V1425" s="119">
        <f t="shared" si="122"/>
        <v>1</v>
      </c>
      <c r="W1425" s="119">
        <f t="shared" si="121"/>
        <v>1</v>
      </c>
      <c r="X1425" s="119">
        <f t="shared" si="121"/>
        <v>1</v>
      </c>
      <c r="Y1425" s="119">
        <f t="shared" si="121"/>
        <v>1</v>
      </c>
      <c r="Z1425" s="119">
        <f t="shared" si="121"/>
        <v>1</v>
      </c>
      <c r="AA1425" s="119">
        <f t="shared" si="121"/>
        <v>1</v>
      </c>
      <c r="AB1425" s="119">
        <f t="shared" si="123"/>
        <v>10</v>
      </c>
    </row>
    <row r="1426" spans="3:28" ht="54.95" customHeight="1" x14ac:dyDescent="0.25">
      <c r="C1426" s="56">
        <v>1422</v>
      </c>
      <c r="D1426" s="94" t="str">
        <f>IF(Lançamentos!G1426="","",Lançamentos!G1426)</f>
        <v/>
      </c>
      <c r="E1426" s="120" t="str">
        <f>IF(D1426="","",Lançamentos!R1426)</f>
        <v/>
      </c>
      <c r="F1426" s="121" t="str">
        <f>IF($D1426="","",Lançamentos!T1426)</f>
        <v/>
      </c>
      <c r="G1426" s="121" t="str">
        <f>IF($D1426="","",Lançamentos!V1426)</f>
        <v/>
      </c>
      <c r="H1426" s="121" t="str">
        <f>IF($D1426="","",Lançamentos!X1426)</f>
        <v/>
      </c>
      <c r="I1426" s="121" t="str">
        <f>IF($D1426="","",Lançamentos!Z1426)</f>
        <v/>
      </c>
      <c r="J1426" s="121" t="str">
        <f>IF($D1426="","",Lançamentos!AB1426)</f>
        <v/>
      </c>
      <c r="K1426" s="121" t="str">
        <f>IF($D1426="","",Lançamentos!AD1426)</f>
        <v/>
      </c>
      <c r="L1426" s="121" t="str">
        <f>IF($D1426="","",Lançamentos!AF1426)</f>
        <v/>
      </c>
      <c r="M1426" s="121" t="str">
        <f>IF($D1426="","",Lançamentos!AH1426)</f>
        <v/>
      </c>
      <c r="N1426" s="121" t="str">
        <f>IF($D1426="","",Lançamentos!AJ1426)</f>
        <v/>
      </c>
      <c r="O1426" s="124" t="str">
        <f t="shared" si="124"/>
        <v/>
      </c>
      <c r="P1426" s="125" t="str">
        <f t="shared" si="125"/>
        <v/>
      </c>
      <c r="R1426" s="119">
        <f t="shared" si="122"/>
        <v>1</v>
      </c>
      <c r="S1426" s="119">
        <f t="shared" si="122"/>
        <v>1</v>
      </c>
      <c r="T1426" s="119">
        <f t="shared" si="122"/>
        <v>1</v>
      </c>
      <c r="U1426" s="119">
        <f t="shared" si="122"/>
        <v>1</v>
      </c>
      <c r="V1426" s="119">
        <f t="shared" si="122"/>
        <v>1</v>
      </c>
      <c r="W1426" s="119">
        <f t="shared" si="121"/>
        <v>1</v>
      </c>
      <c r="X1426" s="119">
        <f t="shared" si="121"/>
        <v>1</v>
      </c>
      <c r="Y1426" s="119">
        <f t="shared" si="121"/>
        <v>1</v>
      </c>
      <c r="Z1426" s="119">
        <f t="shared" si="121"/>
        <v>1</v>
      </c>
      <c r="AA1426" s="119">
        <f t="shared" si="121"/>
        <v>1</v>
      </c>
      <c r="AB1426" s="119">
        <f t="shared" si="123"/>
        <v>10</v>
      </c>
    </row>
    <row r="1427" spans="3:28" ht="54.95" customHeight="1" x14ac:dyDescent="0.25">
      <c r="C1427" s="56">
        <v>1423</v>
      </c>
      <c r="D1427" s="94" t="str">
        <f>IF(Lançamentos!G1427="","",Lançamentos!G1427)</f>
        <v/>
      </c>
      <c r="E1427" s="120" t="str">
        <f>IF(D1427="","",Lançamentos!R1427)</f>
        <v/>
      </c>
      <c r="F1427" s="121" t="str">
        <f>IF($D1427="","",Lançamentos!T1427)</f>
        <v/>
      </c>
      <c r="G1427" s="121" t="str">
        <f>IF($D1427="","",Lançamentos!V1427)</f>
        <v/>
      </c>
      <c r="H1427" s="121" t="str">
        <f>IF($D1427="","",Lançamentos!X1427)</f>
        <v/>
      </c>
      <c r="I1427" s="121" t="str">
        <f>IF($D1427="","",Lançamentos!Z1427)</f>
        <v/>
      </c>
      <c r="J1427" s="121" t="str">
        <f>IF($D1427="","",Lançamentos!AB1427)</f>
        <v/>
      </c>
      <c r="K1427" s="121" t="str">
        <f>IF($D1427="","",Lançamentos!AD1427)</f>
        <v/>
      </c>
      <c r="L1427" s="121" t="str">
        <f>IF($D1427="","",Lançamentos!AF1427)</f>
        <v/>
      </c>
      <c r="M1427" s="121" t="str">
        <f>IF($D1427="","",Lançamentos!AH1427)</f>
        <v/>
      </c>
      <c r="N1427" s="121" t="str">
        <f>IF($D1427="","",Lançamentos!AJ1427)</f>
        <v/>
      </c>
      <c r="O1427" s="124" t="str">
        <f t="shared" si="124"/>
        <v/>
      </c>
      <c r="P1427" s="125" t="str">
        <f t="shared" si="125"/>
        <v/>
      </c>
      <c r="R1427" s="119">
        <f t="shared" si="122"/>
        <v>1</v>
      </c>
      <c r="S1427" s="119">
        <f t="shared" si="122"/>
        <v>1</v>
      </c>
      <c r="T1427" s="119">
        <f t="shared" si="122"/>
        <v>1</v>
      </c>
      <c r="U1427" s="119">
        <f t="shared" si="122"/>
        <v>1</v>
      </c>
      <c r="V1427" s="119">
        <f t="shared" si="122"/>
        <v>1</v>
      </c>
      <c r="W1427" s="119">
        <f t="shared" si="121"/>
        <v>1</v>
      </c>
      <c r="X1427" s="119">
        <f t="shared" si="121"/>
        <v>1</v>
      </c>
      <c r="Y1427" s="119">
        <f t="shared" si="121"/>
        <v>1</v>
      </c>
      <c r="Z1427" s="119">
        <f t="shared" si="121"/>
        <v>1</v>
      </c>
      <c r="AA1427" s="119">
        <f t="shared" si="121"/>
        <v>1</v>
      </c>
      <c r="AB1427" s="119">
        <f t="shared" si="123"/>
        <v>10</v>
      </c>
    </row>
    <row r="1428" spans="3:28" ht="54.95" customHeight="1" x14ac:dyDescent="0.25">
      <c r="C1428" s="56">
        <v>1424</v>
      </c>
      <c r="D1428" s="94" t="str">
        <f>IF(Lançamentos!G1428="","",Lançamentos!G1428)</f>
        <v/>
      </c>
      <c r="E1428" s="120" t="str">
        <f>IF(D1428="","",Lançamentos!R1428)</f>
        <v/>
      </c>
      <c r="F1428" s="121" t="str">
        <f>IF($D1428="","",Lançamentos!T1428)</f>
        <v/>
      </c>
      <c r="G1428" s="121" t="str">
        <f>IF($D1428="","",Lançamentos!V1428)</f>
        <v/>
      </c>
      <c r="H1428" s="121" t="str">
        <f>IF($D1428="","",Lançamentos!X1428)</f>
        <v/>
      </c>
      <c r="I1428" s="121" t="str">
        <f>IF($D1428="","",Lançamentos!Z1428)</f>
        <v/>
      </c>
      <c r="J1428" s="121" t="str">
        <f>IF($D1428="","",Lançamentos!AB1428)</f>
        <v/>
      </c>
      <c r="K1428" s="121" t="str">
        <f>IF($D1428="","",Lançamentos!AD1428)</f>
        <v/>
      </c>
      <c r="L1428" s="121" t="str">
        <f>IF($D1428="","",Lançamentos!AF1428)</f>
        <v/>
      </c>
      <c r="M1428" s="121" t="str">
        <f>IF($D1428="","",Lançamentos!AH1428)</f>
        <v/>
      </c>
      <c r="N1428" s="121" t="str">
        <f>IF($D1428="","",Lançamentos!AJ1428)</f>
        <v/>
      </c>
      <c r="O1428" s="124" t="str">
        <f t="shared" si="124"/>
        <v/>
      </c>
      <c r="P1428" s="125" t="str">
        <f t="shared" si="125"/>
        <v/>
      </c>
      <c r="R1428" s="119">
        <f t="shared" si="122"/>
        <v>1</v>
      </c>
      <c r="S1428" s="119">
        <f t="shared" si="122"/>
        <v>1</v>
      </c>
      <c r="T1428" s="119">
        <f t="shared" si="122"/>
        <v>1</v>
      </c>
      <c r="U1428" s="119">
        <f t="shared" si="122"/>
        <v>1</v>
      </c>
      <c r="V1428" s="119">
        <f t="shared" si="122"/>
        <v>1</v>
      </c>
      <c r="W1428" s="119">
        <f t="shared" si="121"/>
        <v>1</v>
      </c>
      <c r="X1428" s="119">
        <f t="shared" si="121"/>
        <v>1</v>
      </c>
      <c r="Y1428" s="119">
        <f t="shared" si="121"/>
        <v>1</v>
      </c>
      <c r="Z1428" s="119">
        <f t="shared" si="121"/>
        <v>1</v>
      </c>
      <c r="AA1428" s="119">
        <f t="shared" si="121"/>
        <v>1</v>
      </c>
      <c r="AB1428" s="119">
        <f t="shared" si="123"/>
        <v>10</v>
      </c>
    </row>
    <row r="1429" spans="3:28" ht="54.95" customHeight="1" x14ac:dyDescent="0.25">
      <c r="C1429" s="56">
        <v>1425</v>
      </c>
      <c r="D1429" s="94" t="str">
        <f>IF(Lançamentos!G1429="","",Lançamentos!G1429)</f>
        <v/>
      </c>
      <c r="E1429" s="120" t="str">
        <f>IF(D1429="","",Lançamentos!R1429)</f>
        <v/>
      </c>
      <c r="F1429" s="121" t="str">
        <f>IF($D1429="","",Lançamentos!T1429)</f>
        <v/>
      </c>
      <c r="G1429" s="121" t="str">
        <f>IF($D1429="","",Lançamentos!V1429)</f>
        <v/>
      </c>
      <c r="H1429" s="121" t="str">
        <f>IF($D1429="","",Lançamentos!X1429)</f>
        <v/>
      </c>
      <c r="I1429" s="121" t="str">
        <f>IF($D1429="","",Lançamentos!Z1429)</f>
        <v/>
      </c>
      <c r="J1429" s="121" t="str">
        <f>IF($D1429="","",Lançamentos!AB1429)</f>
        <v/>
      </c>
      <c r="K1429" s="121" t="str">
        <f>IF($D1429="","",Lançamentos!AD1429)</f>
        <v/>
      </c>
      <c r="L1429" s="121" t="str">
        <f>IF($D1429="","",Lançamentos!AF1429)</f>
        <v/>
      </c>
      <c r="M1429" s="121" t="str">
        <f>IF($D1429="","",Lançamentos!AH1429)</f>
        <v/>
      </c>
      <c r="N1429" s="121" t="str">
        <f>IF($D1429="","",Lançamentos!AJ1429)</f>
        <v/>
      </c>
      <c r="O1429" s="124" t="str">
        <f t="shared" si="124"/>
        <v/>
      </c>
      <c r="P1429" s="125" t="str">
        <f t="shared" si="125"/>
        <v/>
      </c>
      <c r="R1429" s="119">
        <f t="shared" si="122"/>
        <v>1</v>
      </c>
      <c r="S1429" s="119">
        <f t="shared" si="122"/>
        <v>1</v>
      </c>
      <c r="T1429" s="119">
        <f t="shared" si="122"/>
        <v>1</v>
      </c>
      <c r="U1429" s="119">
        <f t="shared" si="122"/>
        <v>1</v>
      </c>
      <c r="V1429" s="119">
        <f t="shared" si="122"/>
        <v>1</v>
      </c>
      <c r="W1429" s="119">
        <f t="shared" si="121"/>
        <v>1</v>
      </c>
      <c r="X1429" s="119">
        <f t="shared" si="121"/>
        <v>1</v>
      </c>
      <c r="Y1429" s="119">
        <f t="shared" si="121"/>
        <v>1</v>
      </c>
      <c r="Z1429" s="119">
        <f t="shared" si="121"/>
        <v>1</v>
      </c>
      <c r="AA1429" s="119">
        <f t="shared" si="121"/>
        <v>1</v>
      </c>
      <c r="AB1429" s="119">
        <f t="shared" si="123"/>
        <v>10</v>
      </c>
    </row>
    <row r="1430" spans="3:28" ht="54.95" customHeight="1" x14ac:dyDescent="0.25">
      <c r="C1430" s="56">
        <v>1426</v>
      </c>
      <c r="D1430" s="94" t="str">
        <f>IF(Lançamentos!G1430="","",Lançamentos!G1430)</f>
        <v/>
      </c>
      <c r="E1430" s="120" t="str">
        <f>IF(D1430="","",Lançamentos!R1430)</f>
        <v/>
      </c>
      <c r="F1430" s="121" t="str">
        <f>IF($D1430="","",Lançamentos!T1430)</f>
        <v/>
      </c>
      <c r="G1430" s="121" t="str">
        <f>IF($D1430="","",Lançamentos!V1430)</f>
        <v/>
      </c>
      <c r="H1430" s="121" t="str">
        <f>IF($D1430="","",Lançamentos!X1430)</f>
        <v/>
      </c>
      <c r="I1430" s="121" t="str">
        <f>IF($D1430="","",Lançamentos!Z1430)</f>
        <v/>
      </c>
      <c r="J1430" s="121" t="str">
        <f>IF($D1430="","",Lançamentos!AB1430)</f>
        <v/>
      </c>
      <c r="K1430" s="121" t="str">
        <f>IF($D1430="","",Lançamentos!AD1430)</f>
        <v/>
      </c>
      <c r="L1430" s="121" t="str">
        <f>IF($D1430="","",Lançamentos!AF1430)</f>
        <v/>
      </c>
      <c r="M1430" s="121" t="str">
        <f>IF($D1430="","",Lançamentos!AH1430)</f>
        <v/>
      </c>
      <c r="N1430" s="121" t="str">
        <f>IF($D1430="","",Lançamentos!AJ1430)</f>
        <v/>
      </c>
      <c r="O1430" s="124" t="str">
        <f t="shared" si="124"/>
        <v/>
      </c>
      <c r="P1430" s="125" t="str">
        <f t="shared" si="125"/>
        <v/>
      </c>
      <c r="R1430" s="119">
        <f t="shared" si="122"/>
        <v>1</v>
      </c>
      <c r="S1430" s="119">
        <f t="shared" si="122"/>
        <v>1</v>
      </c>
      <c r="T1430" s="119">
        <f t="shared" si="122"/>
        <v>1</v>
      </c>
      <c r="U1430" s="119">
        <f t="shared" si="122"/>
        <v>1</v>
      </c>
      <c r="V1430" s="119">
        <f t="shared" si="122"/>
        <v>1</v>
      </c>
      <c r="W1430" s="119">
        <f t="shared" si="121"/>
        <v>1</v>
      </c>
      <c r="X1430" s="119">
        <f t="shared" si="121"/>
        <v>1</v>
      </c>
      <c r="Y1430" s="119">
        <f t="shared" si="121"/>
        <v>1</v>
      </c>
      <c r="Z1430" s="119">
        <f t="shared" si="121"/>
        <v>1</v>
      </c>
      <c r="AA1430" s="119">
        <f t="shared" si="121"/>
        <v>1</v>
      </c>
      <c r="AB1430" s="119">
        <f t="shared" si="123"/>
        <v>10</v>
      </c>
    </row>
    <row r="1431" spans="3:28" ht="54.95" customHeight="1" x14ac:dyDescent="0.25">
      <c r="C1431" s="56">
        <v>1427</v>
      </c>
      <c r="D1431" s="94" t="str">
        <f>IF(Lançamentos!G1431="","",Lançamentos!G1431)</f>
        <v/>
      </c>
      <c r="E1431" s="120" t="str">
        <f>IF(D1431="","",Lançamentos!R1431)</f>
        <v/>
      </c>
      <c r="F1431" s="121" t="str">
        <f>IF($D1431="","",Lançamentos!T1431)</f>
        <v/>
      </c>
      <c r="G1431" s="121" t="str">
        <f>IF($D1431="","",Lançamentos!V1431)</f>
        <v/>
      </c>
      <c r="H1431" s="121" t="str">
        <f>IF($D1431="","",Lançamentos!X1431)</f>
        <v/>
      </c>
      <c r="I1431" s="121" t="str">
        <f>IF($D1431="","",Lançamentos!Z1431)</f>
        <v/>
      </c>
      <c r="J1431" s="121" t="str">
        <f>IF($D1431="","",Lançamentos!AB1431)</f>
        <v/>
      </c>
      <c r="K1431" s="121" t="str">
        <f>IF($D1431="","",Lançamentos!AD1431)</f>
        <v/>
      </c>
      <c r="L1431" s="121" t="str">
        <f>IF($D1431="","",Lançamentos!AF1431)</f>
        <v/>
      </c>
      <c r="M1431" s="121" t="str">
        <f>IF($D1431="","",Lançamentos!AH1431)</f>
        <v/>
      </c>
      <c r="N1431" s="121" t="str">
        <f>IF($D1431="","",Lançamentos!AJ1431)</f>
        <v/>
      </c>
      <c r="O1431" s="124" t="str">
        <f t="shared" si="124"/>
        <v/>
      </c>
      <c r="P1431" s="125" t="str">
        <f t="shared" si="125"/>
        <v/>
      </c>
      <c r="R1431" s="119">
        <f t="shared" si="122"/>
        <v>1</v>
      </c>
      <c r="S1431" s="119">
        <f t="shared" si="122"/>
        <v>1</v>
      </c>
      <c r="T1431" s="119">
        <f t="shared" si="122"/>
        <v>1</v>
      </c>
      <c r="U1431" s="119">
        <f t="shared" si="122"/>
        <v>1</v>
      </c>
      <c r="V1431" s="119">
        <f t="shared" si="122"/>
        <v>1</v>
      </c>
      <c r="W1431" s="119">
        <f t="shared" si="121"/>
        <v>1</v>
      </c>
      <c r="X1431" s="119">
        <f t="shared" si="121"/>
        <v>1</v>
      </c>
      <c r="Y1431" s="119">
        <f t="shared" si="121"/>
        <v>1</v>
      </c>
      <c r="Z1431" s="119">
        <f t="shared" si="121"/>
        <v>1</v>
      </c>
      <c r="AA1431" s="119">
        <f t="shared" si="121"/>
        <v>1</v>
      </c>
      <c r="AB1431" s="119">
        <f t="shared" si="123"/>
        <v>10</v>
      </c>
    </row>
    <row r="1432" spans="3:28" ht="54.95" customHeight="1" x14ac:dyDescent="0.25">
      <c r="C1432" s="56">
        <v>1428</v>
      </c>
      <c r="D1432" s="94" t="str">
        <f>IF(Lançamentos!G1432="","",Lançamentos!G1432)</f>
        <v/>
      </c>
      <c r="E1432" s="120" t="str">
        <f>IF(D1432="","",Lançamentos!R1432)</f>
        <v/>
      </c>
      <c r="F1432" s="121" t="str">
        <f>IF($D1432="","",Lançamentos!T1432)</f>
        <v/>
      </c>
      <c r="G1432" s="121" t="str">
        <f>IF($D1432="","",Lançamentos!V1432)</f>
        <v/>
      </c>
      <c r="H1432" s="121" t="str">
        <f>IF($D1432="","",Lançamentos!X1432)</f>
        <v/>
      </c>
      <c r="I1432" s="121" t="str">
        <f>IF($D1432="","",Lançamentos!Z1432)</f>
        <v/>
      </c>
      <c r="J1432" s="121" t="str">
        <f>IF($D1432="","",Lançamentos!AB1432)</f>
        <v/>
      </c>
      <c r="K1432" s="121" t="str">
        <f>IF($D1432="","",Lançamentos!AD1432)</f>
        <v/>
      </c>
      <c r="L1432" s="121" t="str">
        <f>IF($D1432="","",Lançamentos!AF1432)</f>
        <v/>
      </c>
      <c r="M1432" s="121" t="str">
        <f>IF($D1432="","",Lançamentos!AH1432)</f>
        <v/>
      </c>
      <c r="N1432" s="121" t="str">
        <f>IF($D1432="","",Lançamentos!AJ1432)</f>
        <v/>
      </c>
      <c r="O1432" s="124" t="str">
        <f t="shared" si="124"/>
        <v/>
      </c>
      <c r="P1432" s="125" t="str">
        <f t="shared" si="125"/>
        <v/>
      </c>
      <c r="R1432" s="119">
        <f t="shared" si="122"/>
        <v>1</v>
      </c>
      <c r="S1432" s="119">
        <f t="shared" si="122"/>
        <v>1</v>
      </c>
      <c r="T1432" s="119">
        <f t="shared" si="122"/>
        <v>1</v>
      </c>
      <c r="U1432" s="119">
        <f t="shared" si="122"/>
        <v>1</v>
      </c>
      <c r="V1432" s="119">
        <f t="shared" si="122"/>
        <v>1</v>
      </c>
      <c r="W1432" s="119">
        <f t="shared" si="121"/>
        <v>1</v>
      </c>
      <c r="X1432" s="119">
        <f t="shared" si="121"/>
        <v>1</v>
      </c>
      <c r="Y1432" s="119">
        <f t="shared" si="121"/>
        <v>1</v>
      </c>
      <c r="Z1432" s="119">
        <f t="shared" si="121"/>
        <v>1</v>
      </c>
      <c r="AA1432" s="119">
        <f t="shared" si="121"/>
        <v>1</v>
      </c>
      <c r="AB1432" s="119">
        <f t="shared" si="123"/>
        <v>10</v>
      </c>
    </row>
    <row r="1433" spans="3:28" ht="54.95" customHeight="1" x14ac:dyDescent="0.25">
      <c r="C1433" s="56">
        <v>1429</v>
      </c>
      <c r="D1433" s="94" t="str">
        <f>IF(Lançamentos!G1433="","",Lançamentos!G1433)</f>
        <v/>
      </c>
      <c r="E1433" s="120" t="str">
        <f>IF(D1433="","",Lançamentos!R1433)</f>
        <v/>
      </c>
      <c r="F1433" s="121" t="str">
        <f>IF($D1433="","",Lançamentos!T1433)</f>
        <v/>
      </c>
      <c r="G1433" s="121" t="str">
        <f>IF($D1433="","",Lançamentos!V1433)</f>
        <v/>
      </c>
      <c r="H1433" s="121" t="str">
        <f>IF($D1433="","",Lançamentos!X1433)</f>
        <v/>
      </c>
      <c r="I1433" s="121" t="str">
        <f>IF($D1433="","",Lançamentos!Z1433)</f>
        <v/>
      </c>
      <c r="J1433" s="121" t="str">
        <f>IF($D1433="","",Lançamentos!AB1433)</f>
        <v/>
      </c>
      <c r="K1433" s="121" t="str">
        <f>IF($D1433="","",Lançamentos!AD1433)</f>
        <v/>
      </c>
      <c r="L1433" s="121" t="str">
        <f>IF($D1433="","",Lançamentos!AF1433)</f>
        <v/>
      </c>
      <c r="M1433" s="121" t="str">
        <f>IF($D1433="","",Lançamentos!AH1433)</f>
        <v/>
      </c>
      <c r="N1433" s="121" t="str">
        <f>IF($D1433="","",Lançamentos!AJ1433)</f>
        <v/>
      </c>
      <c r="O1433" s="124" t="str">
        <f t="shared" si="124"/>
        <v/>
      </c>
      <c r="P1433" s="125" t="str">
        <f t="shared" si="125"/>
        <v/>
      </c>
      <c r="R1433" s="119">
        <f t="shared" si="122"/>
        <v>1</v>
      </c>
      <c r="S1433" s="119">
        <f t="shared" si="122"/>
        <v>1</v>
      </c>
      <c r="T1433" s="119">
        <f t="shared" si="122"/>
        <v>1</v>
      </c>
      <c r="U1433" s="119">
        <f t="shared" si="122"/>
        <v>1</v>
      </c>
      <c r="V1433" s="119">
        <f t="shared" si="122"/>
        <v>1</v>
      </c>
      <c r="W1433" s="119">
        <f t="shared" si="121"/>
        <v>1</v>
      </c>
      <c r="X1433" s="119">
        <f t="shared" si="121"/>
        <v>1</v>
      </c>
      <c r="Y1433" s="119">
        <f t="shared" si="121"/>
        <v>1</v>
      </c>
      <c r="Z1433" s="119">
        <f t="shared" si="121"/>
        <v>1</v>
      </c>
      <c r="AA1433" s="119">
        <f t="shared" si="121"/>
        <v>1</v>
      </c>
      <c r="AB1433" s="119">
        <f t="shared" si="123"/>
        <v>10</v>
      </c>
    </row>
    <row r="1434" spans="3:28" ht="54.95" customHeight="1" x14ac:dyDescent="0.25">
      <c r="C1434" s="56">
        <v>1430</v>
      </c>
      <c r="D1434" s="94" t="str">
        <f>IF(Lançamentos!G1434="","",Lançamentos!G1434)</f>
        <v/>
      </c>
      <c r="E1434" s="120" t="str">
        <f>IF(D1434="","",Lançamentos!R1434)</f>
        <v/>
      </c>
      <c r="F1434" s="121" t="str">
        <f>IF($D1434="","",Lançamentos!T1434)</f>
        <v/>
      </c>
      <c r="G1434" s="121" t="str">
        <f>IF($D1434="","",Lançamentos!V1434)</f>
        <v/>
      </c>
      <c r="H1434" s="121" t="str">
        <f>IF($D1434="","",Lançamentos!X1434)</f>
        <v/>
      </c>
      <c r="I1434" s="121" t="str">
        <f>IF($D1434="","",Lançamentos!Z1434)</f>
        <v/>
      </c>
      <c r="J1434" s="121" t="str">
        <f>IF($D1434="","",Lançamentos!AB1434)</f>
        <v/>
      </c>
      <c r="K1434" s="121" t="str">
        <f>IF($D1434="","",Lançamentos!AD1434)</f>
        <v/>
      </c>
      <c r="L1434" s="121" t="str">
        <f>IF($D1434="","",Lançamentos!AF1434)</f>
        <v/>
      </c>
      <c r="M1434" s="121" t="str">
        <f>IF($D1434="","",Lançamentos!AH1434)</f>
        <v/>
      </c>
      <c r="N1434" s="121" t="str">
        <f>IF($D1434="","",Lançamentos!AJ1434)</f>
        <v/>
      </c>
      <c r="O1434" s="124" t="str">
        <f t="shared" si="124"/>
        <v/>
      </c>
      <c r="P1434" s="125" t="str">
        <f t="shared" si="125"/>
        <v/>
      </c>
      <c r="R1434" s="119">
        <f t="shared" si="122"/>
        <v>1</v>
      </c>
      <c r="S1434" s="119">
        <f t="shared" si="122"/>
        <v>1</v>
      </c>
      <c r="T1434" s="119">
        <f t="shared" si="122"/>
        <v>1</v>
      </c>
      <c r="U1434" s="119">
        <f t="shared" si="122"/>
        <v>1</v>
      </c>
      <c r="V1434" s="119">
        <f t="shared" si="122"/>
        <v>1</v>
      </c>
      <c r="W1434" s="119">
        <f t="shared" si="121"/>
        <v>1</v>
      </c>
      <c r="X1434" s="119">
        <f t="shared" si="121"/>
        <v>1</v>
      </c>
      <c r="Y1434" s="119">
        <f t="shared" si="121"/>
        <v>1</v>
      </c>
      <c r="Z1434" s="119">
        <f t="shared" si="121"/>
        <v>1</v>
      </c>
      <c r="AA1434" s="119">
        <f t="shared" si="121"/>
        <v>1</v>
      </c>
      <c r="AB1434" s="119">
        <f t="shared" si="123"/>
        <v>10</v>
      </c>
    </row>
    <row r="1435" spans="3:28" ht="54.95" customHeight="1" x14ac:dyDescent="0.25">
      <c r="C1435" s="56">
        <v>1431</v>
      </c>
      <c r="D1435" s="94" t="str">
        <f>IF(Lançamentos!G1435="","",Lançamentos!G1435)</f>
        <v/>
      </c>
      <c r="E1435" s="120" t="str">
        <f>IF(D1435="","",Lançamentos!R1435)</f>
        <v/>
      </c>
      <c r="F1435" s="121" t="str">
        <f>IF($D1435="","",Lançamentos!T1435)</f>
        <v/>
      </c>
      <c r="G1435" s="121" t="str">
        <f>IF($D1435="","",Lançamentos!V1435)</f>
        <v/>
      </c>
      <c r="H1435" s="121" t="str">
        <f>IF($D1435="","",Lançamentos!X1435)</f>
        <v/>
      </c>
      <c r="I1435" s="121" t="str">
        <f>IF($D1435="","",Lançamentos!Z1435)</f>
        <v/>
      </c>
      <c r="J1435" s="121" t="str">
        <f>IF($D1435="","",Lançamentos!AB1435)</f>
        <v/>
      </c>
      <c r="K1435" s="121" t="str">
        <f>IF($D1435="","",Lançamentos!AD1435)</f>
        <v/>
      </c>
      <c r="L1435" s="121" t="str">
        <f>IF($D1435="","",Lançamentos!AF1435)</f>
        <v/>
      </c>
      <c r="M1435" s="121" t="str">
        <f>IF($D1435="","",Lançamentos!AH1435)</f>
        <v/>
      </c>
      <c r="N1435" s="121" t="str">
        <f>IF($D1435="","",Lançamentos!AJ1435)</f>
        <v/>
      </c>
      <c r="O1435" s="124" t="str">
        <f t="shared" si="124"/>
        <v/>
      </c>
      <c r="P1435" s="125" t="str">
        <f t="shared" si="125"/>
        <v/>
      </c>
      <c r="R1435" s="119">
        <f t="shared" si="122"/>
        <v>1</v>
      </c>
      <c r="S1435" s="119">
        <f t="shared" si="122"/>
        <v>1</v>
      </c>
      <c r="T1435" s="119">
        <f t="shared" si="122"/>
        <v>1</v>
      </c>
      <c r="U1435" s="119">
        <f t="shared" si="122"/>
        <v>1</v>
      </c>
      <c r="V1435" s="119">
        <f t="shared" si="122"/>
        <v>1</v>
      </c>
      <c r="W1435" s="119">
        <f t="shared" si="121"/>
        <v>1</v>
      </c>
      <c r="X1435" s="119">
        <f t="shared" si="121"/>
        <v>1</v>
      </c>
      <c r="Y1435" s="119">
        <f t="shared" si="121"/>
        <v>1</v>
      </c>
      <c r="Z1435" s="119">
        <f t="shared" si="121"/>
        <v>1</v>
      </c>
      <c r="AA1435" s="119">
        <f t="shared" si="121"/>
        <v>1</v>
      </c>
      <c r="AB1435" s="119">
        <f t="shared" si="123"/>
        <v>10</v>
      </c>
    </row>
    <row r="1436" spans="3:28" ht="54.95" customHeight="1" x14ac:dyDescent="0.25">
      <c r="C1436" s="56">
        <v>1432</v>
      </c>
      <c r="D1436" s="94" t="str">
        <f>IF(Lançamentos!G1436="","",Lançamentos!G1436)</f>
        <v/>
      </c>
      <c r="E1436" s="120" t="str">
        <f>IF(D1436="","",Lançamentos!R1436)</f>
        <v/>
      </c>
      <c r="F1436" s="121" t="str">
        <f>IF($D1436="","",Lançamentos!T1436)</f>
        <v/>
      </c>
      <c r="G1436" s="121" t="str">
        <f>IF($D1436="","",Lançamentos!V1436)</f>
        <v/>
      </c>
      <c r="H1436" s="121" t="str">
        <f>IF($D1436="","",Lançamentos!X1436)</f>
        <v/>
      </c>
      <c r="I1436" s="121" t="str">
        <f>IF($D1436="","",Lançamentos!Z1436)</f>
        <v/>
      </c>
      <c r="J1436" s="121" t="str">
        <f>IF($D1436="","",Lançamentos!AB1436)</f>
        <v/>
      </c>
      <c r="K1436" s="121" t="str">
        <f>IF($D1436="","",Lançamentos!AD1436)</f>
        <v/>
      </c>
      <c r="L1436" s="121" t="str">
        <f>IF($D1436="","",Lançamentos!AF1436)</f>
        <v/>
      </c>
      <c r="M1436" s="121" t="str">
        <f>IF($D1436="","",Lançamentos!AH1436)</f>
        <v/>
      </c>
      <c r="N1436" s="121" t="str">
        <f>IF($D1436="","",Lançamentos!AJ1436)</f>
        <v/>
      </c>
      <c r="O1436" s="124" t="str">
        <f t="shared" si="124"/>
        <v/>
      </c>
      <c r="P1436" s="125" t="str">
        <f t="shared" si="125"/>
        <v/>
      </c>
      <c r="R1436" s="119">
        <f t="shared" si="122"/>
        <v>1</v>
      </c>
      <c r="S1436" s="119">
        <f t="shared" si="122"/>
        <v>1</v>
      </c>
      <c r="T1436" s="119">
        <f t="shared" si="122"/>
        <v>1</v>
      </c>
      <c r="U1436" s="119">
        <f t="shared" si="122"/>
        <v>1</v>
      </c>
      <c r="V1436" s="119">
        <f t="shared" si="122"/>
        <v>1</v>
      </c>
      <c r="W1436" s="119">
        <f t="shared" si="121"/>
        <v>1</v>
      </c>
      <c r="X1436" s="119">
        <f t="shared" si="121"/>
        <v>1</v>
      </c>
      <c r="Y1436" s="119">
        <f t="shared" si="121"/>
        <v>1</v>
      </c>
      <c r="Z1436" s="119">
        <f t="shared" si="121"/>
        <v>1</v>
      </c>
      <c r="AA1436" s="119">
        <f t="shared" si="121"/>
        <v>1</v>
      </c>
      <c r="AB1436" s="119">
        <f t="shared" si="123"/>
        <v>10</v>
      </c>
    </row>
    <row r="1437" spans="3:28" ht="54.95" customHeight="1" x14ac:dyDescent="0.25">
      <c r="C1437" s="56">
        <v>1433</v>
      </c>
      <c r="D1437" s="94" t="str">
        <f>IF(Lançamentos!G1437="","",Lançamentos!G1437)</f>
        <v/>
      </c>
      <c r="E1437" s="120" t="str">
        <f>IF(D1437="","",Lançamentos!R1437)</f>
        <v/>
      </c>
      <c r="F1437" s="121" t="str">
        <f>IF($D1437="","",Lançamentos!T1437)</f>
        <v/>
      </c>
      <c r="G1437" s="121" t="str">
        <f>IF($D1437="","",Lançamentos!V1437)</f>
        <v/>
      </c>
      <c r="H1437" s="121" t="str">
        <f>IF($D1437="","",Lançamentos!X1437)</f>
        <v/>
      </c>
      <c r="I1437" s="121" t="str">
        <f>IF($D1437="","",Lançamentos!Z1437)</f>
        <v/>
      </c>
      <c r="J1437" s="121" t="str">
        <f>IF($D1437="","",Lançamentos!AB1437)</f>
        <v/>
      </c>
      <c r="K1437" s="121" t="str">
        <f>IF($D1437="","",Lançamentos!AD1437)</f>
        <v/>
      </c>
      <c r="L1437" s="121" t="str">
        <f>IF($D1437="","",Lançamentos!AF1437)</f>
        <v/>
      </c>
      <c r="M1437" s="121" t="str">
        <f>IF($D1437="","",Lançamentos!AH1437)</f>
        <v/>
      </c>
      <c r="N1437" s="121" t="str">
        <f>IF($D1437="","",Lançamentos!AJ1437)</f>
        <v/>
      </c>
      <c r="O1437" s="124" t="str">
        <f t="shared" si="124"/>
        <v/>
      </c>
      <c r="P1437" s="125" t="str">
        <f t="shared" si="125"/>
        <v/>
      </c>
      <c r="R1437" s="119">
        <f t="shared" si="122"/>
        <v>1</v>
      </c>
      <c r="S1437" s="119">
        <f t="shared" si="122"/>
        <v>1</v>
      </c>
      <c r="T1437" s="119">
        <f t="shared" si="122"/>
        <v>1</v>
      </c>
      <c r="U1437" s="119">
        <f t="shared" si="122"/>
        <v>1</v>
      </c>
      <c r="V1437" s="119">
        <f t="shared" si="122"/>
        <v>1</v>
      </c>
      <c r="W1437" s="119">
        <f t="shared" si="121"/>
        <v>1</v>
      </c>
      <c r="X1437" s="119">
        <f t="shared" si="121"/>
        <v>1</v>
      </c>
      <c r="Y1437" s="119">
        <f t="shared" si="121"/>
        <v>1</v>
      </c>
      <c r="Z1437" s="119">
        <f t="shared" si="121"/>
        <v>1</v>
      </c>
      <c r="AA1437" s="119">
        <f t="shared" si="121"/>
        <v>1</v>
      </c>
      <c r="AB1437" s="119">
        <f t="shared" si="123"/>
        <v>10</v>
      </c>
    </row>
    <row r="1438" spans="3:28" ht="54.95" customHeight="1" x14ac:dyDescent="0.25">
      <c r="C1438" s="56">
        <v>1434</v>
      </c>
      <c r="D1438" s="94" t="str">
        <f>IF(Lançamentos!G1438="","",Lançamentos!G1438)</f>
        <v/>
      </c>
      <c r="E1438" s="120" t="str">
        <f>IF(D1438="","",Lançamentos!R1438)</f>
        <v/>
      </c>
      <c r="F1438" s="121" t="str">
        <f>IF($D1438="","",Lançamentos!T1438)</f>
        <v/>
      </c>
      <c r="G1438" s="121" t="str">
        <f>IF($D1438="","",Lançamentos!V1438)</f>
        <v/>
      </c>
      <c r="H1438" s="121" t="str">
        <f>IF($D1438="","",Lançamentos!X1438)</f>
        <v/>
      </c>
      <c r="I1438" s="121" t="str">
        <f>IF($D1438="","",Lançamentos!Z1438)</f>
        <v/>
      </c>
      <c r="J1438" s="121" t="str">
        <f>IF($D1438="","",Lançamentos!AB1438)</f>
        <v/>
      </c>
      <c r="K1438" s="121" t="str">
        <f>IF($D1438="","",Lançamentos!AD1438)</f>
        <v/>
      </c>
      <c r="L1438" s="121" t="str">
        <f>IF($D1438="","",Lançamentos!AF1438)</f>
        <v/>
      </c>
      <c r="M1438" s="121" t="str">
        <f>IF($D1438="","",Lançamentos!AH1438)</f>
        <v/>
      </c>
      <c r="N1438" s="121" t="str">
        <f>IF($D1438="","",Lançamentos!AJ1438)</f>
        <v/>
      </c>
      <c r="O1438" s="124" t="str">
        <f t="shared" si="124"/>
        <v/>
      </c>
      <c r="P1438" s="125" t="str">
        <f t="shared" si="125"/>
        <v/>
      </c>
      <c r="R1438" s="119">
        <f t="shared" si="122"/>
        <v>1</v>
      </c>
      <c r="S1438" s="119">
        <f t="shared" si="122"/>
        <v>1</v>
      </c>
      <c r="T1438" s="119">
        <f t="shared" si="122"/>
        <v>1</v>
      </c>
      <c r="U1438" s="119">
        <f t="shared" si="122"/>
        <v>1</v>
      </c>
      <c r="V1438" s="119">
        <f t="shared" si="122"/>
        <v>1</v>
      </c>
      <c r="W1438" s="119">
        <f t="shared" si="121"/>
        <v>1</v>
      </c>
      <c r="X1438" s="119">
        <f t="shared" si="121"/>
        <v>1</v>
      </c>
      <c r="Y1438" s="119">
        <f t="shared" si="121"/>
        <v>1</v>
      </c>
      <c r="Z1438" s="119">
        <f t="shared" si="121"/>
        <v>1</v>
      </c>
      <c r="AA1438" s="119">
        <f t="shared" si="121"/>
        <v>1</v>
      </c>
      <c r="AB1438" s="119">
        <f t="shared" si="123"/>
        <v>10</v>
      </c>
    </row>
    <row r="1439" spans="3:28" ht="54.95" customHeight="1" x14ac:dyDescent="0.25">
      <c r="C1439" s="56">
        <v>1435</v>
      </c>
      <c r="D1439" s="94" t="str">
        <f>IF(Lançamentos!G1439="","",Lançamentos!G1439)</f>
        <v/>
      </c>
      <c r="E1439" s="120" t="str">
        <f>IF(D1439="","",Lançamentos!R1439)</f>
        <v/>
      </c>
      <c r="F1439" s="121" t="str">
        <f>IF($D1439="","",Lançamentos!T1439)</f>
        <v/>
      </c>
      <c r="G1439" s="121" t="str">
        <f>IF($D1439="","",Lançamentos!V1439)</f>
        <v/>
      </c>
      <c r="H1439" s="121" t="str">
        <f>IF($D1439="","",Lançamentos!X1439)</f>
        <v/>
      </c>
      <c r="I1439" s="121" t="str">
        <f>IF($D1439="","",Lançamentos!Z1439)</f>
        <v/>
      </c>
      <c r="J1439" s="121" t="str">
        <f>IF($D1439="","",Lançamentos!AB1439)</f>
        <v/>
      </c>
      <c r="K1439" s="121" t="str">
        <f>IF($D1439="","",Lançamentos!AD1439)</f>
        <v/>
      </c>
      <c r="L1439" s="121" t="str">
        <f>IF($D1439="","",Lançamentos!AF1439)</f>
        <v/>
      </c>
      <c r="M1439" s="121" t="str">
        <f>IF($D1439="","",Lançamentos!AH1439)</f>
        <v/>
      </c>
      <c r="N1439" s="121" t="str">
        <f>IF($D1439="","",Lançamentos!AJ1439)</f>
        <v/>
      </c>
      <c r="O1439" s="124" t="str">
        <f t="shared" si="124"/>
        <v/>
      </c>
      <c r="P1439" s="125" t="str">
        <f t="shared" si="125"/>
        <v/>
      </c>
      <c r="R1439" s="119">
        <f t="shared" si="122"/>
        <v>1</v>
      </c>
      <c r="S1439" s="119">
        <f t="shared" si="122"/>
        <v>1</v>
      </c>
      <c r="T1439" s="119">
        <f t="shared" si="122"/>
        <v>1</v>
      </c>
      <c r="U1439" s="119">
        <f t="shared" si="122"/>
        <v>1</v>
      </c>
      <c r="V1439" s="119">
        <f t="shared" si="122"/>
        <v>1</v>
      </c>
      <c r="W1439" s="119">
        <f t="shared" si="121"/>
        <v>1</v>
      </c>
      <c r="X1439" s="119">
        <f t="shared" si="121"/>
        <v>1</v>
      </c>
      <c r="Y1439" s="119">
        <f t="shared" si="121"/>
        <v>1</v>
      </c>
      <c r="Z1439" s="119">
        <f t="shared" si="121"/>
        <v>1</v>
      </c>
      <c r="AA1439" s="119">
        <f t="shared" si="121"/>
        <v>1</v>
      </c>
      <c r="AB1439" s="119">
        <f t="shared" si="123"/>
        <v>10</v>
      </c>
    </row>
    <row r="1440" spans="3:28" ht="54.95" customHeight="1" x14ac:dyDescent="0.25">
      <c r="C1440" s="56">
        <v>1436</v>
      </c>
      <c r="D1440" s="94" t="str">
        <f>IF(Lançamentos!G1440="","",Lançamentos!G1440)</f>
        <v/>
      </c>
      <c r="E1440" s="120" t="str">
        <f>IF(D1440="","",Lançamentos!R1440)</f>
        <v/>
      </c>
      <c r="F1440" s="121" t="str">
        <f>IF($D1440="","",Lançamentos!T1440)</f>
        <v/>
      </c>
      <c r="G1440" s="121" t="str">
        <f>IF($D1440="","",Lançamentos!V1440)</f>
        <v/>
      </c>
      <c r="H1440" s="121" t="str">
        <f>IF($D1440="","",Lançamentos!X1440)</f>
        <v/>
      </c>
      <c r="I1440" s="121" t="str">
        <f>IF($D1440="","",Lançamentos!Z1440)</f>
        <v/>
      </c>
      <c r="J1440" s="121" t="str">
        <f>IF($D1440="","",Lançamentos!AB1440)</f>
        <v/>
      </c>
      <c r="K1440" s="121" t="str">
        <f>IF($D1440="","",Lançamentos!AD1440)</f>
        <v/>
      </c>
      <c r="L1440" s="121" t="str">
        <f>IF($D1440="","",Lançamentos!AF1440)</f>
        <v/>
      </c>
      <c r="M1440" s="121" t="str">
        <f>IF($D1440="","",Lançamentos!AH1440)</f>
        <v/>
      </c>
      <c r="N1440" s="121" t="str">
        <f>IF($D1440="","",Lançamentos!AJ1440)</f>
        <v/>
      </c>
      <c r="O1440" s="124" t="str">
        <f t="shared" si="124"/>
        <v/>
      </c>
      <c r="P1440" s="125" t="str">
        <f t="shared" si="125"/>
        <v/>
      </c>
      <c r="R1440" s="119">
        <f t="shared" si="122"/>
        <v>1</v>
      </c>
      <c r="S1440" s="119">
        <f t="shared" si="122"/>
        <v>1</v>
      </c>
      <c r="T1440" s="119">
        <f t="shared" si="122"/>
        <v>1</v>
      </c>
      <c r="U1440" s="119">
        <f t="shared" si="122"/>
        <v>1</v>
      </c>
      <c r="V1440" s="119">
        <f t="shared" si="122"/>
        <v>1</v>
      </c>
      <c r="W1440" s="119">
        <f t="shared" si="121"/>
        <v>1</v>
      </c>
      <c r="X1440" s="119">
        <f t="shared" si="121"/>
        <v>1</v>
      </c>
      <c r="Y1440" s="119">
        <f t="shared" si="121"/>
        <v>1</v>
      </c>
      <c r="Z1440" s="119">
        <f t="shared" si="121"/>
        <v>1</v>
      </c>
      <c r="AA1440" s="119">
        <f t="shared" si="121"/>
        <v>1</v>
      </c>
      <c r="AB1440" s="119">
        <f t="shared" si="123"/>
        <v>10</v>
      </c>
    </row>
    <row r="1441" spans="3:28" ht="54.95" customHeight="1" x14ac:dyDescent="0.25">
      <c r="C1441" s="56">
        <v>1437</v>
      </c>
      <c r="D1441" s="94" t="str">
        <f>IF(Lançamentos!G1441="","",Lançamentos!G1441)</f>
        <v/>
      </c>
      <c r="E1441" s="120" t="str">
        <f>IF(D1441="","",Lançamentos!R1441)</f>
        <v/>
      </c>
      <c r="F1441" s="121" t="str">
        <f>IF($D1441="","",Lançamentos!T1441)</f>
        <v/>
      </c>
      <c r="G1441" s="121" t="str">
        <f>IF($D1441="","",Lançamentos!V1441)</f>
        <v/>
      </c>
      <c r="H1441" s="121" t="str">
        <f>IF($D1441="","",Lançamentos!X1441)</f>
        <v/>
      </c>
      <c r="I1441" s="121" t="str">
        <f>IF($D1441="","",Lançamentos!Z1441)</f>
        <v/>
      </c>
      <c r="J1441" s="121" t="str">
        <f>IF($D1441="","",Lançamentos!AB1441)</f>
        <v/>
      </c>
      <c r="K1441" s="121" t="str">
        <f>IF($D1441="","",Lançamentos!AD1441)</f>
        <v/>
      </c>
      <c r="L1441" s="121" t="str">
        <f>IF($D1441="","",Lançamentos!AF1441)</f>
        <v/>
      </c>
      <c r="M1441" s="121" t="str">
        <f>IF($D1441="","",Lançamentos!AH1441)</f>
        <v/>
      </c>
      <c r="N1441" s="121" t="str">
        <f>IF($D1441="","",Lançamentos!AJ1441)</f>
        <v/>
      </c>
      <c r="O1441" s="124" t="str">
        <f t="shared" si="124"/>
        <v/>
      </c>
      <c r="P1441" s="125" t="str">
        <f t="shared" si="125"/>
        <v/>
      </c>
      <c r="R1441" s="119">
        <f t="shared" si="122"/>
        <v>1</v>
      </c>
      <c r="S1441" s="119">
        <f t="shared" si="122"/>
        <v>1</v>
      </c>
      <c r="T1441" s="119">
        <f t="shared" si="122"/>
        <v>1</v>
      </c>
      <c r="U1441" s="119">
        <f t="shared" si="122"/>
        <v>1</v>
      </c>
      <c r="V1441" s="119">
        <f t="shared" si="122"/>
        <v>1</v>
      </c>
      <c r="W1441" s="119">
        <f t="shared" si="121"/>
        <v>1</v>
      </c>
      <c r="X1441" s="119">
        <f t="shared" si="121"/>
        <v>1</v>
      </c>
      <c r="Y1441" s="119">
        <f t="shared" si="121"/>
        <v>1</v>
      </c>
      <c r="Z1441" s="119">
        <f t="shared" si="121"/>
        <v>1</v>
      </c>
      <c r="AA1441" s="119">
        <f t="shared" si="121"/>
        <v>1</v>
      </c>
      <c r="AB1441" s="119">
        <f t="shared" si="123"/>
        <v>10</v>
      </c>
    </row>
    <row r="1442" spans="3:28" ht="54.95" customHeight="1" x14ac:dyDescent="0.25">
      <c r="C1442" s="56">
        <v>1438</v>
      </c>
      <c r="D1442" s="94" t="str">
        <f>IF(Lançamentos!G1442="","",Lançamentos!G1442)</f>
        <v/>
      </c>
      <c r="E1442" s="120" t="str">
        <f>IF(D1442="","",Lançamentos!R1442)</f>
        <v/>
      </c>
      <c r="F1442" s="121" t="str">
        <f>IF($D1442="","",Lançamentos!T1442)</f>
        <v/>
      </c>
      <c r="G1442" s="121" t="str">
        <f>IF($D1442="","",Lançamentos!V1442)</f>
        <v/>
      </c>
      <c r="H1442" s="121" t="str">
        <f>IF($D1442="","",Lançamentos!X1442)</f>
        <v/>
      </c>
      <c r="I1442" s="121" t="str">
        <f>IF($D1442="","",Lançamentos!Z1442)</f>
        <v/>
      </c>
      <c r="J1442" s="121" t="str">
        <f>IF($D1442="","",Lançamentos!AB1442)</f>
        <v/>
      </c>
      <c r="K1442" s="121" t="str">
        <f>IF($D1442="","",Lançamentos!AD1442)</f>
        <v/>
      </c>
      <c r="L1442" s="121" t="str">
        <f>IF($D1442="","",Lançamentos!AF1442)</f>
        <v/>
      </c>
      <c r="M1442" s="121" t="str">
        <f>IF($D1442="","",Lançamentos!AH1442)</f>
        <v/>
      </c>
      <c r="N1442" s="121" t="str">
        <f>IF($D1442="","",Lançamentos!AJ1442)</f>
        <v/>
      </c>
      <c r="O1442" s="124" t="str">
        <f t="shared" si="124"/>
        <v/>
      </c>
      <c r="P1442" s="125" t="str">
        <f t="shared" si="125"/>
        <v/>
      </c>
      <c r="R1442" s="119">
        <f t="shared" si="122"/>
        <v>1</v>
      </c>
      <c r="S1442" s="119">
        <f t="shared" si="122"/>
        <v>1</v>
      </c>
      <c r="T1442" s="119">
        <f t="shared" si="122"/>
        <v>1</v>
      </c>
      <c r="U1442" s="119">
        <f t="shared" si="122"/>
        <v>1</v>
      </c>
      <c r="V1442" s="119">
        <f t="shared" si="122"/>
        <v>1</v>
      </c>
      <c r="W1442" s="119">
        <f t="shared" si="121"/>
        <v>1</v>
      </c>
      <c r="X1442" s="119">
        <f t="shared" si="121"/>
        <v>1</v>
      </c>
      <c r="Y1442" s="119">
        <f t="shared" si="121"/>
        <v>1</v>
      </c>
      <c r="Z1442" s="119">
        <f t="shared" si="121"/>
        <v>1</v>
      </c>
      <c r="AA1442" s="119">
        <f t="shared" si="121"/>
        <v>1</v>
      </c>
      <c r="AB1442" s="119">
        <f t="shared" si="123"/>
        <v>10</v>
      </c>
    </row>
    <row r="1443" spans="3:28" ht="54.95" customHeight="1" x14ac:dyDescent="0.25">
      <c r="C1443" s="56">
        <v>1439</v>
      </c>
      <c r="D1443" s="94" t="str">
        <f>IF(Lançamentos!G1443="","",Lançamentos!G1443)</f>
        <v/>
      </c>
      <c r="E1443" s="120" t="str">
        <f>IF(D1443="","",Lançamentos!R1443)</f>
        <v/>
      </c>
      <c r="F1443" s="121" t="str">
        <f>IF($D1443="","",Lançamentos!T1443)</f>
        <v/>
      </c>
      <c r="G1443" s="121" t="str">
        <f>IF($D1443="","",Lançamentos!V1443)</f>
        <v/>
      </c>
      <c r="H1443" s="121" t="str">
        <f>IF($D1443="","",Lançamentos!X1443)</f>
        <v/>
      </c>
      <c r="I1443" s="121" t="str">
        <f>IF($D1443="","",Lançamentos!Z1443)</f>
        <v/>
      </c>
      <c r="J1443" s="121" t="str">
        <f>IF($D1443="","",Lançamentos!AB1443)</f>
        <v/>
      </c>
      <c r="K1443" s="121" t="str">
        <f>IF($D1443="","",Lançamentos!AD1443)</f>
        <v/>
      </c>
      <c r="L1443" s="121" t="str">
        <f>IF($D1443="","",Lançamentos!AF1443)</f>
        <v/>
      </c>
      <c r="M1443" s="121" t="str">
        <f>IF($D1443="","",Lançamentos!AH1443)</f>
        <v/>
      </c>
      <c r="N1443" s="121" t="str">
        <f>IF($D1443="","",Lançamentos!AJ1443)</f>
        <v/>
      </c>
      <c r="O1443" s="124" t="str">
        <f t="shared" si="124"/>
        <v/>
      </c>
      <c r="P1443" s="125" t="str">
        <f t="shared" si="125"/>
        <v/>
      </c>
      <c r="R1443" s="119">
        <f t="shared" si="122"/>
        <v>1</v>
      </c>
      <c r="S1443" s="119">
        <f t="shared" si="122"/>
        <v>1</v>
      </c>
      <c r="T1443" s="119">
        <f t="shared" si="122"/>
        <v>1</v>
      </c>
      <c r="U1443" s="119">
        <f t="shared" si="122"/>
        <v>1</v>
      </c>
      <c r="V1443" s="119">
        <f t="shared" si="122"/>
        <v>1</v>
      </c>
      <c r="W1443" s="119">
        <f t="shared" si="121"/>
        <v>1</v>
      </c>
      <c r="X1443" s="119">
        <f t="shared" si="121"/>
        <v>1</v>
      </c>
      <c r="Y1443" s="119">
        <f t="shared" si="121"/>
        <v>1</v>
      </c>
      <c r="Z1443" s="119">
        <f t="shared" si="121"/>
        <v>1</v>
      </c>
      <c r="AA1443" s="119">
        <f t="shared" si="121"/>
        <v>1</v>
      </c>
      <c r="AB1443" s="119">
        <f t="shared" si="123"/>
        <v>10</v>
      </c>
    </row>
    <row r="1444" spans="3:28" ht="54.95" customHeight="1" x14ac:dyDescent="0.25">
      <c r="C1444" s="56">
        <v>1440</v>
      </c>
      <c r="D1444" s="94" t="str">
        <f>IF(Lançamentos!G1444="","",Lançamentos!G1444)</f>
        <v/>
      </c>
      <c r="E1444" s="120" t="str">
        <f>IF(D1444="","",Lançamentos!R1444)</f>
        <v/>
      </c>
      <c r="F1444" s="121" t="str">
        <f>IF($D1444="","",Lançamentos!T1444)</f>
        <v/>
      </c>
      <c r="G1444" s="121" t="str">
        <f>IF($D1444="","",Lançamentos!V1444)</f>
        <v/>
      </c>
      <c r="H1444" s="121" t="str">
        <f>IF($D1444="","",Lançamentos!X1444)</f>
        <v/>
      </c>
      <c r="I1444" s="121" t="str">
        <f>IF($D1444="","",Lançamentos!Z1444)</f>
        <v/>
      </c>
      <c r="J1444" s="121" t="str">
        <f>IF($D1444="","",Lançamentos!AB1444)</f>
        <v/>
      </c>
      <c r="K1444" s="121" t="str">
        <f>IF($D1444="","",Lançamentos!AD1444)</f>
        <v/>
      </c>
      <c r="L1444" s="121" t="str">
        <f>IF($D1444="","",Lançamentos!AF1444)</f>
        <v/>
      </c>
      <c r="M1444" s="121" t="str">
        <f>IF($D1444="","",Lançamentos!AH1444)</f>
        <v/>
      </c>
      <c r="N1444" s="121" t="str">
        <f>IF($D1444="","",Lançamentos!AJ1444)</f>
        <v/>
      </c>
      <c r="O1444" s="124" t="str">
        <f t="shared" si="124"/>
        <v/>
      </c>
      <c r="P1444" s="125" t="str">
        <f t="shared" si="125"/>
        <v/>
      </c>
      <c r="R1444" s="119">
        <f t="shared" si="122"/>
        <v>1</v>
      </c>
      <c r="S1444" s="119">
        <f t="shared" si="122"/>
        <v>1</v>
      </c>
      <c r="T1444" s="119">
        <f t="shared" si="122"/>
        <v>1</v>
      </c>
      <c r="U1444" s="119">
        <f t="shared" si="122"/>
        <v>1</v>
      </c>
      <c r="V1444" s="119">
        <f t="shared" si="122"/>
        <v>1</v>
      </c>
      <c r="W1444" s="119">
        <f t="shared" si="121"/>
        <v>1</v>
      </c>
      <c r="X1444" s="119">
        <f t="shared" si="121"/>
        <v>1</v>
      </c>
      <c r="Y1444" s="119">
        <f t="shared" si="121"/>
        <v>1</v>
      </c>
      <c r="Z1444" s="119">
        <f t="shared" si="121"/>
        <v>1</v>
      </c>
      <c r="AA1444" s="119">
        <f t="shared" si="121"/>
        <v>1</v>
      </c>
      <c r="AB1444" s="119">
        <f t="shared" si="123"/>
        <v>10</v>
      </c>
    </row>
    <row r="1445" spans="3:28" ht="54.95" customHeight="1" x14ac:dyDescent="0.25">
      <c r="C1445" s="56">
        <v>1441</v>
      </c>
      <c r="D1445" s="94" t="str">
        <f>IF(Lançamentos!G1445="","",Lançamentos!G1445)</f>
        <v/>
      </c>
      <c r="E1445" s="120" t="str">
        <f>IF(D1445="","",Lançamentos!R1445)</f>
        <v/>
      </c>
      <c r="F1445" s="121" t="str">
        <f>IF($D1445="","",Lançamentos!T1445)</f>
        <v/>
      </c>
      <c r="G1445" s="121" t="str">
        <f>IF($D1445="","",Lançamentos!V1445)</f>
        <v/>
      </c>
      <c r="H1445" s="121" t="str">
        <f>IF($D1445="","",Lançamentos!X1445)</f>
        <v/>
      </c>
      <c r="I1445" s="121" t="str">
        <f>IF($D1445="","",Lançamentos!Z1445)</f>
        <v/>
      </c>
      <c r="J1445" s="121" t="str">
        <f>IF($D1445="","",Lançamentos!AB1445)</f>
        <v/>
      </c>
      <c r="K1445" s="121" t="str">
        <f>IF($D1445="","",Lançamentos!AD1445)</f>
        <v/>
      </c>
      <c r="L1445" s="121" t="str">
        <f>IF($D1445="","",Lançamentos!AF1445)</f>
        <v/>
      </c>
      <c r="M1445" s="121" t="str">
        <f>IF($D1445="","",Lançamentos!AH1445)</f>
        <v/>
      </c>
      <c r="N1445" s="121" t="str">
        <f>IF($D1445="","",Lançamentos!AJ1445)</f>
        <v/>
      </c>
      <c r="O1445" s="124" t="str">
        <f t="shared" si="124"/>
        <v/>
      </c>
      <c r="P1445" s="125" t="str">
        <f t="shared" si="125"/>
        <v/>
      </c>
      <c r="R1445" s="119">
        <f t="shared" si="122"/>
        <v>1</v>
      </c>
      <c r="S1445" s="119">
        <f t="shared" si="122"/>
        <v>1</v>
      </c>
      <c r="T1445" s="119">
        <f t="shared" si="122"/>
        <v>1</v>
      </c>
      <c r="U1445" s="119">
        <f t="shared" si="122"/>
        <v>1</v>
      </c>
      <c r="V1445" s="119">
        <f t="shared" si="122"/>
        <v>1</v>
      </c>
      <c r="W1445" s="119">
        <f t="shared" si="121"/>
        <v>1</v>
      </c>
      <c r="X1445" s="119">
        <f t="shared" si="121"/>
        <v>1</v>
      </c>
      <c r="Y1445" s="119">
        <f t="shared" si="121"/>
        <v>1</v>
      </c>
      <c r="Z1445" s="119">
        <f t="shared" si="121"/>
        <v>1</v>
      </c>
      <c r="AA1445" s="119">
        <f t="shared" si="121"/>
        <v>1</v>
      </c>
      <c r="AB1445" s="119">
        <f t="shared" si="123"/>
        <v>10</v>
      </c>
    </row>
    <row r="1446" spans="3:28" ht="54.95" customHeight="1" x14ac:dyDescent="0.25">
      <c r="C1446" s="56">
        <v>1442</v>
      </c>
      <c r="D1446" s="94" t="str">
        <f>IF(Lançamentos!G1446="","",Lançamentos!G1446)</f>
        <v/>
      </c>
      <c r="E1446" s="120" t="str">
        <f>IF(D1446="","",Lançamentos!R1446)</f>
        <v/>
      </c>
      <c r="F1446" s="121" t="str">
        <f>IF($D1446="","",Lançamentos!T1446)</f>
        <v/>
      </c>
      <c r="G1446" s="121" t="str">
        <f>IF($D1446="","",Lançamentos!V1446)</f>
        <v/>
      </c>
      <c r="H1446" s="121" t="str">
        <f>IF($D1446="","",Lançamentos!X1446)</f>
        <v/>
      </c>
      <c r="I1446" s="121" t="str">
        <f>IF($D1446="","",Lançamentos!Z1446)</f>
        <v/>
      </c>
      <c r="J1446" s="121" t="str">
        <f>IF($D1446="","",Lançamentos!AB1446)</f>
        <v/>
      </c>
      <c r="K1446" s="121" t="str">
        <f>IF($D1446="","",Lançamentos!AD1446)</f>
        <v/>
      </c>
      <c r="L1446" s="121" t="str">
        <f>IF($D1446="","",Lançamentos!AF1446)</f>
        <v/>
      </c>
      <c r="M1446" s="121" t="str">
        <f>IF($D1446="","",Lançamentos!AH1446)</f>
        <v/>
      </c>
      <c r="N1446" s="121" t="str">
        <f>IF($D1446="","",Lançamentos!AJ1446)</f>
        <v/>
      </c>
      <c r="O1446" s="124" t="str">
        <f t="shared" si="124"/>
        <v/>
      </c>
      <c r="P1446" s="125" t="str">
        <f t="shared" si="125"/>
        <v/>
      </c>
      <c r="R1446" s="119">
        <f t="shared" si="122"/>
        <v>1</v>
      </c>
      <c r="S1446" s="119">
        <f t="shared" si="122"/>
        <v>1</v>
      </c>
      <c r="T1446" s="119">
        <f t="shared" si="122"/>
        <v>1</v>
      </c>
      <c r="U1446" s="119">
        <f t="shared" si="122"/>
        <v>1</v>
      </c>
      <c r="V1446" s="119">
        <f t="shared" si="122"/>
        <v>1</v>
      </c>
      <c r="W1446" s="119">
        <f t="shared" si="121"/>
        <v>1</v>
      </c>
      <c r="X1446" s="119">
        <f t="shared" si="121"/>
        <v>1</v>
      </c>
      <c r="Y1446" s="119">
        <f t="shared" si="121"/>
        <v>1</v>
      </c>
      <c r="Z1446" s="119">
        <f t="shared" si="121"/>
        <v>1</v>
      </c>
      <c r="AA1446" s="119">
        <f t="shared" si="121"/>
        <v>1</v>
      </c>
      <c r="AB1446" s="119">
        <f t="shared" si="123"/>
        <v>10</v>
      </c>
    </row>
    <row r="1447" spans="3:28" ht="54.95" customHeight="1" x14ac:dyDescent="0.25">
      <c r="C1447" s="56">
        <v>1443</v>
      </c>
      <c r="D1447" s="94" t="str">
        <f>IF(Lançamentos!G1447="","",Lançamentos!G1447)</f>
        <v/>
      </c>
      <c r="E1447" s="120" t="str">
        <f>IF(D1447="","",Lançamentos!R1447)</f>
        <v/>
      </c>
      <c r="F1447" s="121" t="str">
        <f>IF($D1447="","",Lançamentos!T1447)</f>
        <v/>
      </c>
      <c r="G1447" s="121" t="str">
        <f>IF($D1447="","",Lançamentos!V1447)</f>
        <v/>
      </c>
      <c r="H1447" s="121" t="str">
        <f>IF($D1447="","",Lançamentos!X1447)</f>
        <v/>
      </c>
      <c r="I1447" s="121" t="str">
        <f>IF($D1447="","",Lançamentos!Z1447)</f>
        <v/>
      </c>
      <c r="J1447" s="121" t="str">
        <f>IF($D1447="","",Lançamentos!AB1447)</f>
        <v/>
      </c>
      <c r="K1447" s="121" t="str">
        <f>IF($D1447="","",Lançamentos!AD1447)</f>
        <v/>
      </c>
      <c r="L1447" s="121" t="str">
        <f>IF($D1447="","",Lançamentos!AF1447)</f>
        <v/>
      </c>
      <c r="M1447" s="121" t="str">
        <f>IF($D1447="","",Lançamentos!AH1447)</f>
        <v/>
      </c>
      <c r="N1447" s="121" t="str">
        <f>IF($D1447="","",Lançamentos!AJ1447)</f>
        <v/>
      </c>
      <c r="O1447" s="124" t="str">
        <f t="shared" si="124"/>
        <v/>
      </c>
      <c r="P1447" s="125" t="str">
        <f t="shared" si="125"/>
        <v/>
      </c>
      <c r="R1447" s="119">
        <f t="shared" si="122"/>
        <v>1</v>
      </c>
      <c r="S1447" s="119">
        <f t="shared" si="122"/>
        <v>1</v>
      </c>
      <c r="T1447" s="119">
        <f t="shared" si="122"/>
        <v>1</v>
      </c>
      <c r="U1447" s="119">
        <f t="shared" si="122"/>
        <v>1</v>
      </c>
      <c r="V1447" s="119">
        <f t="shared" si="122"/>
        <v>1</v>
      </c>
      <c r="W1447" s="119">
        <f t="shared" ref="W1447:AA1497" si="126">IF(J1447=0,0,1)</f>
        <v>1</v>
      </c>
      <c r="X1447" s="119">
        <f t="shared" si="126"/>
        <v>1</v>
      </c>
      <c r="Y1447" s="119">
        <f t="shared" si="126"/>
        <v>1</v>
      </c>
      <c r="Z1447" s="119">
        <f t="shared" si="126"/>
        <v>1</v>
      </c>
      <c r="AA1447" s="119">
        <f t="shared" si="126"/>
        <v>1</v>
      </c>
      <c r="AB1447" s="119">
        <f t="shared" si="123"/>
        <v>10</v>
      </c>
    </row>
    <row r="1448" spans="3:28" ht="54.95" customHeight="1" x14ac:dyDescent="0.25">
      <c r="C1448" s="56">
        <v>1444</v>
      </c>
      <c r="D1448" s="94" t="str">
        <f>IF(Lançamentos!G1448="","",Lançamentos!G1448)</f>
        <v/>
      </c>
      <c r="E1448" s="120" t="str">
        <f>IF(D1448="","",Lançamentos!R1448)</f>
        <v/>
      </c>
      <c r="F1448" s="121" t="str">
        <f>IF($D1448="","",Lançamentos!T1448)</f>
        <v/>
      </c>
      <c r="G1448" s="121" t="str">
        <f>IF($D1448="","",Lançamentos!V1448)</f>
        <v/>
      </c>
      <c r="H1448" s="121" t="str">
        <f>IF($D1448="","",Lançamentos!X1448)</f>
        <v/>
      </c>
      <c r="I1448" s="121" t="str">
        <f>IF($D1448="","",Lançamentos!Z1448)</f>
        <v/>
      </c>
      <c r="J1448" s="121" t="str">
        <f>IF($D1448="","",Lançamentos!AB1448)</f>
        <v/>
      </c>
      <c r="K1448" s="121" t="str">
        <f>IF($D1448="","",Lançamentos!AD1448)</f>
        <v/>
      </c>
      <c r="L1448" s="121" t="str">
        <f>IF($D1448="","",Lançamentos!AF1448)</f>
        <v/>
      </c>
      <c r="M1448" s="121" t="str">
        <f>IF($D1448="","",Lançamentos!AH1448)</f>
        <v/>
      </c>
      <c r="N1448" s="121" t="str">
        <f>IF($D1448="","",Lançamentos!AJ1448)</f>
        <v/>
      </c>
      <c r="O1448" s="124" t="str">
        <f t="shared" si="124"/>
        <v/>
      </c>
      <c r="P1448" s="125" t="str">
        <f t="shared" si="125"/>
        <v/>
      </c>
      <c r="R1448" s="119">
        <f t="shared" ref="R1448:V1498" si="127">IF(E1448=0,0,1)</f>
        <v>1</v>
      </c>
      <c r="S1448" s="119">
        <f t="shared" si="127"/>
        <v>1</v>
      </c>
      <c r="T1448" s="119">
        <f t="shared" si="127"/>
        <v>1</v>
      </c>
      <c r="U1448" s="119">
        <f t="shared" si="127"/>
        <v>1</v>
      </c>
      <c r="V1448" s="119">
        <f t="shared" si="127"/>
        <v>1</v>
      </c>
      <c r="W1448" s="119">
        <f t="shared" si="126"/>
        <v>1</v>
      </c>
      <c r="X1448" s="119">
        <f t="shared" si="126"/>
        <v>1</v>
      </c>
      <c r="Y1448" s="119">
        <f t="shared" si="126"/>
        <v>1</v>
      </c>
      <c r="Z1448" s="119">
        <f t="shared" si="126"/>
        <v>1</v>
      </c>
      <c r="AA1448" s="119">
        <f t="shared" si="126"/>
        <v>1</v>
      </c>
      <c r="AB1448" s="119">
        <f t="shared" si="123"/>
        <v>10</v>
      </c>
    </row>
    <row r="1449" spans="3:28" ht="54.95" customHeight="1" x14ac:dyDescent="0.25">
      <c r="C1449" s="56">
        <v>1445</v>
      </c>
      <c r="D1449" s="94" t="str">
        <f>IF(Lançamentos!G1449="","",Lançamentos!G1449)</f>
        <v/>
      </c>
      <c r="E1449" s="120" t="str">
        <f>IF(D1449="","",Lançamentos!R1449)</f>
        <v/>
      </c>
      <c r="F1449" s="121" t="str">
        <f>IF($D1449="","",Lançamentos!T1449)</f>
        <v/>
      </c>
      <c r="G1449" s="121" t="str">
        <f>IF($D1449="","",Lançamentos!V1449)</f>
        <v/>
      </c>
      <c r="H1449" s="121" t="str">
        <f>IF($D1449="","",Lançamentos!X1449)</f>
        <v/>
      </c>
      <c r="I1449" s="121" t="str">
        <f>IF($D1449="","",Lançamentos!Z1449)</f>
        <v/>
      </c>
      <c r="J1449" s="121" t="str">
        <f>IF($D1449="","",Lançamentos!AB1449)</f>
        <v/>
      </c>
      <c r="K1449" s="121" t="str">
        <f>IF($D1449="","",Lançamentos!AD1449)</f>
        <v/>
      </c>
      <c r="L1449" s="121" t="str">
        <f>IF($D1449="","",Lançamentos!AF1449)</f>
        <v/>
      </c>
      <c r="M1449" s="121" t="str">
        <f>IF($D1449="","",Lançamentos!AH1449)</f>
        <v/>
      </c>
      <c r="N1449" s="121" t="str">
        <f>IF($D1449="","",Lançamentos!AJ1449)</f>
        <v/>
      </c>
      <c r="O1449" s="124" t="str">
        <f t="shared" si="124"/>
        <v/>
      </c>
      <c r="P1449" s="125" t="str">
        <f t="shared" si="125"/>
        <v/>
      </c>
      <c r="R1449" s="119">
        <f t="shared" si="127"/>
        <v>1</v>
      </c>
      <c r="S1449" s="119">
        <f t="shared" si="127"/>
        <v>1</v>
      </c>
      <c r="T1449" s="119">
        <f t="shared" si="127"/>
        <v>1</v>
      </c>
      <c r="U1449" s="119">
        <f t="shared" si="127"/>
        <v>1</v>
      </c>
      <c r="V1449" s="119">
        <f t="shared" si="127"/>
        <v>1</v>
      </c>
      <c r="W1449" s="119">
        <f t="shared" si="126"/>
        <v>1</v>
      </c>
      <c r="X1449" s="119">
        <f t="shared" si="126"/>
        <v>1</v>
      </c>
      <c r="Y1449" s="119">
        <f t="shared" si="126"/>
        <v>1</v>
      </c>
      <c r="Z1449" s="119">
        <f t="shared" si="126"/>
        <v>1</v>
      </c>
      <c r="AA1449" s="119">
        <f t="shared" si="126"/>
        <v>1</v>
      </c>
      <c r="AB1449" s="119">
        <f t="shared" si="123"/>
        <v>10</v>
      </c>
    </row>
    <row r="1450" spans="3:28" ht="54.95" customHeight="1" x14ac:dyDescent="0.25">
      <c r="C1450" s="56">
        <v>1446</v>
      </c>
      <c r="D1450" s="94" t="str">
        <f>IF(Lançamentos!G1450="","",Lançamentos!G1450)</f>
        <v/>
      </c>
      <c r="E1450" s="120" t="str">
        <f>IF(D1450="","",Lançamentos!R1450)</f>
        <v/>
      </c>
      <c r="F1450" s="121" t="str">
        <f>IF($D1450="","",Lançamentos!T1450)</f>
        <v/>
      </c>
      <c r="G1450" s="121" t="str">
        <f>IF($D1450="","",Lançamentos!V1450)</f>
        <v/>
      </c>
      <c r="H1450" s="121" t="str">
        <f>IF($D1450="","",Lançamentos!X1450)</f>
        <v/>
      </c>
      <c r="I1450" s="121" t="str">
        <f>IF($D1450="","",Lançamentos!Z1450)</f>
        <v/>
      </c>
      <c r="J1450" s="121" t="str">
        <f>IF($D1450="","",Lançamentos!AB1450)</f>
        <v/>
      </c>
      <c r="K1450" s="121" t="str">
        <f>IF($D1450="","",Lançamentos!AD1450)</f>
        <v/>
      </c>
      <c r="L1450" s="121" t="str">
        <f>IF($D1450="","",Lançamentos!AF1450)</f>
        <v/>
      </c>
      <c r="M1450" s="121" t="str">
        <f>IF($D1450="","",Lançamentos!AH1450)</f>
        <v/>
      </c>
      <c r="N1450" s="121" t="str">
        <f>IF($D1450="","",Lançamentos!AJ1450)</f>
        <v/>
      </c>
      <c r="O1450" s="124" t="str">
        <f t="shared" si="124"/>
        <v/>
      </c>
      <c r="P1450" s="125" t="str">
        <f t="shared" si="125"/>
        <v/>
      </c>
      <c r="R1450" s="119">
        <f t="shared" si="127"/>
        <v>1</v>
      </c>
      <c r="S1450" s="119">
        <f t="shared" si="127"/>
        <v>1</v>
      </c>
      <c r="T1450" s="119">
        <f t="shared" si="127"/>
        <v>1</v>
      </c>
      <c r="U1450" s="119">
        <f t="shared" si="127"/>
        <v>1</v>
      </c>
      <c r="V1450" s="119">
        <f t="shared" si="127"/>
        <v>1</v>
      </c>
      <c r="W1450" s="119">
        <f t="shared" si="126"/>
        <v>1</v>
      </c>
      <c r="X1450" s="119">
        <f t="shared" si="126"/>
        <v>1</v>
      </c>
      <c r="Y1450" s="119">
        <f t="shared" si="126"/>
        <v>1</v>
      </c>
      <c r="Z1450" s="119">
        <f t="shared" si="126"/>
        <v>1</v>
      </c>
      <c r="AA1450" s="119">
        <f t="shared" si="126"/>
        <v>1</v>
      </c>
      <c r="AB1450" s="119">
        <f t="shared" si="123"/>
        <v>10</v>
      </c>
    </row>
    <row r="1451" spans="3:28" ht="54.95" customHeight="1" x14ac:dyDescent="0.25">
      <c r="C1451" s="56">
        <v>1447</v>
      </c>
      <c r="D1451" s="94" t="str">
        <f>IF(Lançamentos!G1451="","",Lançamentos!G1451)</f>
        <v/>
      </c>
      <c r="E1451" s="120" t="str">
        <f>IF(D1451="","",Lançamentos!R1451)</f>
        <v/>
      </c>
      <c r="F1451" s="121" t="str">
        <f>IF($D1451="","",Lançamentos!T1451)</f>
        <v/>
      </c>
      <c r="G1451" s="121" t="str">
        <f>IF($D1451="","",Lançamentos!V1451)</f>
        <v/>
      </c>
      <c r="H1451" s="121" t="str">
        <f>IF($D1451="","",Lançamentos!X1451)</f>
        <v/>
      </c>
      <c r="I1451" s="121" t="str">
        <f>IF($D1451="","",Lançamentos!Z1451)</f>
        <v/>
      </c>
      <c r="J1451" s="121" t="str">
        <f>IF($D1451="","",Lançamentos!AB1451)</f>
        <v/>
      </c>
      <c r="K1451" s="121" t="str">
        <f>IF($D1451="","",Lançamentos!AD1451)</f>
        <v/>
      </c>
      <c r="L1451" s="121" t="str">
        <f>IF($D1451="","",Lançamentos!AF1451)</f>
        <v/>
      </c>
      <c r="M1451" s="121" t="str">
        <f>IF($D1451="","",Lançamentos!AH1451)</f>
        <v/>
      </c>
      <c r="N1451" s="121" t="str">
        <f>IF($D1451="","",Lançamentos!AJ1451)</f>
        <v/>
      </c>
      <c r="O1451" s="124" t="str">
        <f t="shared" si="124"/>
        <v/>
      </c>
      <c r="P1451" s="125" t="str">
        <f t="shared" si="125"/>
        <v/>
      </c>
      <c r="R1451" s="119">
        <f t="shared" si="127"/>
        <v>1</v>
      </c>
      <c r="S1451" s="119">
        <f t="shared" si="127"/>
        <v>1</v>
      </c>
      <c r="T1451" s="119">
        <f t="shared" si="127"/>
        <v>1</v>
      </c>
      <c r="U1451" s="119">
        <f t="shared" si="127"/>
        <v>1</v>
      </c>
      <c r="V1451" s="119">
        <f t="shared" si="127"/>
        <v>1</v>
      </c>
      <c r="W1451" s="119">
        <f t="shared" si="126"/>
        <v>1</v>
      </c>
      <c r="X1451" s="119">
        <f t="shared" si="126"/>
        <v>1</v>
      </c>
      <c r="Y1451" s="119">
        <f t="shared" si="126"/>
        <v>1</v>
      </c>
      <c r="Z1451" s="119">
        <f t="shared" si="126"/>
        <v>1</v>
      </c>
      <c r="AA1451" s="119">
        <f t="shared" si="126"/>
        <v>1</v>
      </c>
      <c r="AB1451" s="119">
        <f t="shared" si="123"/>
        <v>10</v>
      </c>
    </row>
    <row r="1452" spans="3:28" ht="54.95" customHeight="1" x14ac:dyDescent="0.25">
      <c r="C1452" s="56">
        <v>1448</v>
      </c>
      <c r="D1452" s="94" t="str">
        <f>IF(Lançamentos!G1452="","",Lançamentos!G1452)</f>
        <v/>
      </c>
      <c r="E1452" s="120" t="str">
        <f>IF(D1452="","",Lançamentos!R1452)</f>
        <v/>
      </c>
      <c r="F1452" s="121" t="str">
        <f>IF($D1452="","",Lançamentos!T1452)</f>
        <v/>
      </c>
      <c r="G1452" s="121" t="str">
        <f>IF($D1452="","",Lançamentos!V1452)</f>
        <v/>
      </c>
      <c r="H1452" s="121" t="str">
        <f>IF($D1452="","",Lançamentos!X1452)</f>
        <v/>
      </c>
      <c r="I1452" s="121" t="str">
        <f>IF($D1452="","",Lançamentos!Z1452)</f>
        <v/>
      </c>
      <c r="J1452" s="121" t="str">
        <f>IF($D1452="","",Lançamentos!AB1452)</f>
        <v/>
      </c>
      <c r="K1452" s="121" t="str">
        <f>IF($D1452="","",Lançamentos!AD1452)</f>
        <v/>
      </c>
      <c r="L1452" s="121" t="str">
        <f>IF($D1452="","",Lançamentos!AF1452)</f>
        <v/>
      </c>
      <c r="M1452" s="121" t="str">
        <f>IF($D1452="","",Lançamentos!AH1452)</f>
        <v/>
      </c>
      <c r="N1452" s="121" t="str">
        <f>IF($D1452="","",Lançamentos!AJ1452)</f>
        <v/>
      </c>
      <c r="O1452" s="124" t="str">
        <f t="shared" si="124"/>
        <v/>
      </c>
      <c r="P1452" s="125" t="str">
        <f t="shared" si="125"/>
        <v/>
      </c>
      <c r="R1452" s="119">
        <f t="shared" si="127"/>
        <v>1</v>
      </c>
      <c r="S1452" s="119">
        <f t="shared" si="127"/>
        <v>1</v>
      </c>
      <c r="T1452" s="119">
        <f t="shared" si="127"/>
        <v>1</v>
      </c>
      <c r="U1452" s="119">
        <f t="shared" si="127"/>
        <v>1</v>
      </c>
      <c r="V1452" s="119">
        <f t="shared" si="127"/>
        <v>1</v>
      </c>
      <c r="W1452" s="119">
        <f t="shared" si="126"/>
        <v>1</v>
      </c>
      <c r="X1452" s="119">
        <f t="shared" si="126"/>
        <v>1</v>
      </c>
      <c r="Y1452" s="119">
        <f t="shared" si="126"/>
        <v>1</v>
      </c>
      <c r="Z1452" s="119">
        <f t="shared" si="126"/>
        <v>1</v>
      </c>
      <c r="AA1452" s="119">
        <f t="shared" si="126"/>
        <v>1</v>
      </c>
      <c r="AB1452" s="119">
        <f t="shared" si="123"/>
        <v>10</v>
      </c>
    </row>
    <row r="1453" spans="3:28" ht="54.95" customHeight="1" x14ac:dyDescent="0.25">
      <c r="C1453" s="56">
        <v>1449</v>
      </c>
      <c r="D1453" s="94" t="str">
        <f>IF(Lançamentos!G1453="","",Lançamentos!G1453)</f>
        <v/>
      </c>
      <c r="E1453" s="120" t="str">
        <f>IF(D1453="","",Lançamentos!R1453)</f>
        <v/>
      </c>
      <c r="F1453" s="121" t="str">
        <f>IF($D1453="","",Lançamentos!T1453)</f>
        <v/>
      </c>
      <c r="G1453" s="121" t="str">
        <f>IF($D1453="","",Lançamentos!V1453)</f>
        <v/>
      </c>
      <c r="H1453" s="121" t="str">
        <f>IF($D1453="","",Lançamentos!X1453)</f>
        <v/>
      </c>
      <c r="I1453" s="121" t="str">
        <f>IF($D1453="","",Lançamentos!Z1453)</f>
        <v/>
      </c>
      <c r="J1453" s="121" t="str">
        <f>IF($D1453="","",Lançamentos!AB1453)</f>
        <v/>
      </c>
      <c r="K1453" s="121" t="str">
        <f>IF($D1453="","",Lançamentos!AD1453)</f>
        <v/>
      </c>
      <c r="L1453" s="121" t="str">
        <f>IF($D1453="","",Lançamentos!AF1453)</f>
        <v/>
      </c>
      <c r="M1453" s="121" t="str">
        <f>IF($D1453="","",Lançamentos!AH1453)</f>
        <v/>
      </c>
      <c r="N1453" s="121" t="str">
        <f>IF($D1453="","",Lançamentos!AJ1453)</f>
        <v/>
      </c>
      <c r="O1453" s="124" t="str">
        <f t="shared" si="124"/>
        <v/>
      </c>
      <c r="P1453" s="125" t="str">
        <f t="shared" si="125"/>
        <v/>
      </c>
      <c r="R1453" s="119">
        <f t="shared" si="127"/>
        <v>1</v>
      </c>
      <c r="S1453" s="119">
        <f t="shared" si="127"/>
        <v>1</v>
      </c>
      <c r="T1453" s="119">
        <f t="shared" si="127"/>
        <v>1</v>
      </c>
      <c r="U1453" s="119">
        <f t="shared" si="127"/>
        <v>1</v>
      </c>
      <c r="V1453" s="119">
        <f t="shared" si="127"/>
        <v>1</v>
      </c>
      <c r="W1453" s="119">
        <f t="shared" si="126"/>
        <v>1</v>
      </c>
      <c r="X1453" s="119">
        <f t="shared" si="126"/>
        <v>1</v>
      </c>
      <c r="Y1453" s="119">
        <f t="shared" si="126"/>
        <v>1</v>
      </c>
      <c r="Z1453" s="119">
        <f t="shared" si="126"/>
        <v>1</v>
      </c>
      <c r="AA1453" s="119">
        <f t="shared" si="126"/>
        <v>1</v>
      </c>
      <c r="AB1453" s="119">
        <f t="shared" si="123"/>
        <v>10</v>
      </c>
    </row>
    <row r="1454" spans="3:28" ht="54.95" customHeight="1" x14ac:dyDescent="0.25">
      <c r="C1454" s="56">
        <v>1450</v>
      </c>
      <c r="D1454" s="94" t="str">
        <f>IF(Lançamentos!G1454="","",Lançamentos!G1454)</f>
        <v/>
      </c>
      <c r="E1454" s="120" t="str">
        <f>IF(D1454="","",Lançamentos!R1454)</f>
        <v/>
      </c>
      <c r="F1454" s="121" t="str">
        <f>IF($D1454="","",Lançamentos!T1454)</f>
        <v/>
      </c>
      <c r="G1454" s="121" t="str">
        <f>IF($D1454="","",Lançamentos!V1454)</f>
        <v/>
      </c>
      <c r="H1454" s="121" t="str">
        <f>IF($D1454="","",Lançamentos!X1454)</f>
        <v/>
      </c>
      <c r="I1454" s="121" t="str">
        <f>IF($D1454="","",Lançamentos!Z1454)</f>
        <v/>
      </c>
      <c r="J1454" s="121" t="str">
        <f>IF($D1454="","",Lançamentos!AB1454)</f>
        <v/>
      </c>
      <c r="K1454" s="121" t="str">
        <f>IF($D1454="","",Lançamentos!AD1454)</f>
        <v/>
      </c>
      <c r="L1454" s="121" t="str">
        <f>IF($D1454="","",Lançamentos!AF1454)</f>
        <v/>
      </c>
      <c r="M1454" s="121" t="str">
        <f>IF($D1454="","",Lançamentos!AH1454)</f>
        <v/>
      </c>
      <c r="N1454" s="121" t="str">
        <f>IF($D1454="","",Lançamentos!AJ1454)</f>
        <v/>
      </c>
      <c r="O1454" s="124" t="str">
        <f t="shared" si="124"/>
        <v/>
      </c>
      <c r="P1454" s="125" t="str">
        <f t="shared" si="125"/>
        <v/>
      </c>
      <c r="R1454" s="119">
        <f t="shared" si="127"/>
        <v>1</v>
      </c>
      <c r="S1454" s="119">
        <f t="shared" si="127"/>
        <v>1</v>
      </c>
      <c r="T1454" s="119">
        <f t="shared" si="127"/>
        <v>1</v>
      </c>
      <c r="U1454" s="119">
        <f t="shared" si="127"/>
        <v>1</v>
      </c>
      <c r="V1454" s="119">
        <f t="shared" si="127"/>
        <v>1</v>
      </c>
      <c r="W1454" s="119">
        <f t="shared" si="126"/>
        <v>1</v>
      </c>
      <c r="X1454" s="119">
        <f t="shared" si="126"/>
        <v>1</v>
      </c>
      <c r="Y1454" s="119">
        <f t="shared" si="126"/>
        <v>1</v>
      </c>
      <c r="Z1454" s="119">
        <f t="shared" si="126"/>
        <v>1</v>
      </c>
      <c r="AA1454" s="119">
        <f t="shared" si="126"/>
        <v>1</v>
      </c>
      <c r="AB1454" s="119">
        <f t="shared" si="123"/>
        <v>10</v>
      </c>
    </row>
    <row r="1455" spans="3:28" ht="54.95" customHeight="1" x14ac:dyDescent="0.25">
      <c r="C1455" s="56">
        <v>1451</v>
      </c>
      <c r="D1455" s="94" t="str">
        <f>IF(Lançamentos!G1455="","",Lançamentos!G1455)</f>
        <v/>
      </c>
      <c r="E1455" s="120" t="str">
        <f>IF(D1455="","",Lançamentos!R1455)</f>
        <v/>
      </c>
      <c r="F1455" s="121" t="str">
        <f>IF($D1455="","",Lançamentos!T1455)</f>
        <v/>
      </c>
      <c r="G1455" s="121" t="str">
        <f>IF($D1455="","",Lançamentos!V1455)</f>
        <v/>
      </c>
      <c r="H1455" s="121" t="str">
        <f>IF($D1455="","",Lançamentos!X1455)</f>
        <v/>
      </c>
      <c r="I1455" s="121" t="str">
        <f>IF($D1455="","",Lançamentos!Z1455)</f>
        <v/>
      </c>
      <c r="J1455" s="121" t="str">
        <f>IF($D1455="","",Lançamentos!AB1455)</f>
        <v/>
      </c>
      <c r="K1455" s="121" t="str">
        <f>IF($D1455="","",Lançamentos!AD1455)</f>
        <v/>
      </c>
      <c r="L1455" s="121" t="str">
        <f>IF($D1455="","",Lançamentos!AF1455)</f>
        <v/>
      </c>
      <c r="M1455" s="121" t="str">
        <f>IF($D1455="","",Lançamentos!AH1455)</f>
        <v/>
      </c>
      <c r="N1455" s="121" t="str">
        <f>IF($D1455="","",Lançamentos!AJ1455)</f>
        <v/>
      </c>
      <c r="O1455" s="124" t="str">
        <f t="shared" si="124"/>
        <v/>
      </c>
      <c r="P1455" s="125" t="str">
        <f t="shared" si="125"/>
        <v/>
      </c>
      <c r="R1455" s="119">
        <f t="shared" si="127"/>
        <v>1</v>
      </c>
      <c r="S1455" s="119">
        <f t="shared" si="127"/>
        <v>1</v>
      </c>
      <c r="T1455" s="119">
        <f t="shared" si="127"/>
        <v>1</v>
      </c>
      <c r="U1455" s="119">
        <f t="shared" si="127"/>
        <v>1</v>
      </c>
      <c r="V1455" s="119">
        <f t="shared" si="127"/>
        <v>1</v>
      </c>
      <c r="W1455" s="119">
        <f t="shared" si="126"/>
        <v>1</v>
      </c>
      <c r="X1455" s="119">
        <f t="shared" si="126"/>
        <v>1</v>
      </c>
      <c r="Y1455" s="119">
        <f t="shared" si="126"/>
        <v>1</v>
      </c>
      <c r="Z1455" s="119">
        <f t="shared" si="126"/>
        <v>1</v>
      </c>
      <c r="AA1455" s="119">
        <f t="shared" si="126"/>
        <v>1</v>
      </c>
      <c r="AB1455" s="119">
        <f t="shared" si="123"/>
        <v>10</v>
      </c>
    </row>
    <row r="1456" spans="3:28" ht="54.95" customHeight="1" x14ac:dyDescent="0.25">
      <c r="C1456" s="56">
        <v>1452</v>
      </c>
      <c r="D1456" s="94" t="str">
        <f>IF(Lançamentos!G1456="","",Lançamentos!G1456)</f>
        <v/>
      </c>
      <c r="E1456" s="120" t="str">
        <f>IF(D1456="","",Lançamentos!R1456)</f>
        <v/>
      </c>
      <c r="F1456" s="121" t="str">
        <f>IF($D1456="","",Lançamentos!T1456)</f>
        <v/>
      </c>
      <c r="G1456" s="121" t="str">
        <f>IF($D1456="","",Lançamentos!V1456)</f>
        <v/>
      </c>
      <c r="H1456" s="121" t="str">
        <f>IF($D1456="","",Lançamentos!X1456)</f>
        <v/>
      </c>
      <c r="I1456" s="121" t="str">
        <f>IF($D1456="","",Lançamentos!Z1456)</f>
        <v/>
      </c>
      <c r="J1456" s="121" t="str">
        <f>IF($D1456="","",Lançamentos!AB1456)</f>
        <v/>
      </c>
      <c r="K1456" s="121" t="str">
        <f>IF($D1456="","",Lançamentos!AD1456)</f>
        <v/>
      </c>
      <c r="L1456" s="121" t="str">
        <f>IF($D1456="","",Lançamentos!AF1456)</f>
        <v/>
      </c>
      <c r="M1456" s="121" t="str">
        <f>IF($D1456="","",Lançamentos!AH1456)</f>
        <v/>
      </c>
      <c r="N1456" s="121" t="str">
        <f>IF($D1456="","",Lançamentos!AJ1456)</f>
        <v/>
      </c>
      <c r="O1456" s="124" t="str">
        <f t="shared" si="124"/>
        <v/>
      </c>
      <c r="P1456" s="125" t="str">
        <f t="shared" si="125"/>
        <v/>
      </c>
      <c r="R1456" s="119">
        <f t="shared" si="127"/>
        <v>1</v>
      </c>
      <c r="S1456" s="119">
        <f t="shared" si="127"/>
        <v>1</v>
      </c>
      <c r="T1456" s="119">
        <f t="shared" si="127"/>
        <v>1</v>
      </c>
      <c r="U1456" s="119">
        <f t="shared" si="127"/>
        <v>1</v>
      </c>
      <c r="V1456" s="119">
        <f t="shared" si="127"/>
        <v>1</v>
      </c>
      <c r="W1456" s="119">
        <f t="shared" si="126"/>
        <v>1</v>
      </c>
      <c r="X1456" s="119">
        <f t="shared" si="126"/>
        <v>1</v>
      </c>
      <c r="Y1456" s="119">
        <f t="shared" si="126"/>
        <v>1</v>
      </c>
      <c r="Z1456" s="119">
        <f t="shared" si="126"/>
        <v>1</v>
      </c>
      <c r="AA1456" s="119">
        <f t="shared" si="126"/>
        <v>1</v>
      </c>
      <c r="AB1456" s="119">
        <f t="shared" si="123"/>
        <v>10</v>
      </c>
    </row>
    <row r="1457" spans="3:28" ht="54.95" customHeight="1" x14ac:dyDescent="0.25">
      <c r="C1457" s="56">
        <v>1453</v>
      </c>
      <c r="D1457" s="94" t="str">
        <f>IF(Lançamentos!G1457="","",Lançamentos!G1457)</f>
        <v/>
      </c>
      <c r="E1457" s="120" t="str">
        <f>IF(D1457="","",Lançamentos!R1457)</f>
        <v/>
      </c>
      <c r="F1457" s="121" t="str">
        <f>IF($D1457="","",Lançamentos!T1457)</f>
        <v/>
      </c>
      <c r="G1457" s="121" t="str">
        <f>IF($D1457="","",Lançamentos!V1457)</f>
        <v/>
      </c>
      <c r="H1457" s="121" t="str">
        <f>IF($D1457="","",Lançamentos!X1457)</f>
        <v/>
      </c>
      <c r="I1457" s="121" t="str">
        <f>IF($D1457="","",Lançamentos!Z1457)</f>
        <v/>
      </c>
      <c r="J1457" s="121" t="str">
        <f>IF($D1457="","",Lançamentos!AB1457)</f>
        <v/>
      </c>
      <c r="K1457" s="121" t="str">
        <f>IF($D1457="","",Lançamentos!AD1457)</f>
        <v/>
      </c>
      <c r="L1457" s="121" t="str">
        <f>IF($D1457="","",Lançamentos!AF1457)</f>
        <v/>
      </c>
      <c r="M1457" s="121" t="str">
        <f>IF($D1457="","",Lançamentos!AH1457)</f>
        <v/>
      </c>
      <c r="N1457" s="121" t="str">
        <f>IF($D1457="","",Lançamentos!AJ1457)</f>
        <v/>
      </c>
      <c r="O1457" s="124" t="str">
        <f t="shared" si="124"/>
        <v/>
      </c>
      <c r="P1457" s="125" t="str">
        <f t="shared" si="125"/>
        <v/>
      </c>
      <c r="R1457" s="119">
        <f t="shared" si="127"/>
        <v>1</v>
      </c>
      <c r="S1457" s="119">
        <f t="shared" si="127"/>
        <v>1</v>
      </c>
      <c r="T1457" s="119">
        <f t="shared" si="127"/>
        <v>1</v>
      </c>
      <c r="U1457" s="119">
        <f t="shared" si="127"/>
        <v>1</v>
      </c>
      <c r="V1457" s="119">
        <f t="shared" si="127"/>
        <v>1</v>
      </c>
      <c r="W1457" s="119">
        <f t="shared" si="126"/>
        <v>1</v>
      </c>
      <c r="X1457" s="119">
        <f t="shared" si="126"/>
        <v>1</v>
      </c>
      <c r="Y1457" s="119">
        <f t="shared" si="126"/>
        <v>1</v>
      </c>
      <c r="Z1457" s="119">
        <f t="shared" si="126"/>
        <v>1</v>
      </c>
      <c r="AA1457" s="119">
        <f t="shared" si="126"/>
        <v>1</v>
      </c>
      <c r="AB1457" s="119">
        <f t="shared" si="123"/>
        <v>10</v>
      </c>
    </row>
    <row r="1458" spans="3:28" ht="54.95" customHeight="1" x14ac:dyDescent="0.25">
      <c r="C1458" s="56">
        <v>1454</v>
      </c>
      <c r="D1458" s="94" t="str">
        <f>IF(Lançamentos!G1458="","",Lançamentos!G1458)</f>
        <v/>
      </c>
      <c r="E1458" s="120" t="str">
        <f>IF(D1458="","",Lançamentos!R1458)</f>
        <v/>
      </c>
      <c r="F1458" s="121" t="str">
        <f>IF($D1458="","",Lançamentos!T1458)</f>
        <v/>
      </c>
      <c r="G1458" s="121" t="str">
        <f>IF($D1458="","",Lançamentos!V1458)</f>
        <v/>
      </c>
      <c r="H1458" s="121" t="str">
        <f>IF($D1458="","",Lançamentos!X1458)</f>
        <v/>
      </c>
      <c r="I1458" s="121" t="str">
        <f>IF($D1458="","",Lançamentos!Z1458)</f>
        <v/>
      </c>
      <c r="J1458" s="121" t="str">
        <f>IF($D1458="","",Lançamentos!AB1458)</f>
        <v/>
      </c>
      <c r="K1458" s="121" t="str">
        <f>IF($D1458="","",Lançamentos!AD1458)</f>
        <v/>
      </c>
      <c r="L1458" s="121" t="str">
        <f>IF($D1458="","",Lançamentos!AF1458)</f>
        <v/>
      </c>
      <c r="M1458" s="121" t="str">
        <f>IF($D1458="","",Lançamentos!AH1458)</f>
        <v/>
      </c>
      <c r="N1458" s="121" t="str">
        <f>IF($D1458="","",Lançamentos!AJ1458)</f>
        <v/>
      </c>
      <c r="O1458" s="124" t="str">
        <f t="shared" si="124"/>
        <v/>
      </c>
      <c r="P1458" s="125" t="str">
        <f t="shared" si="125"/>
        <v/>
      </c>
      <c r="R1458" s="119">
        <f t="shared" si="127"/>
        <v>1</v>
      </c>
      <c r="S1458" s="119">
        <f t="shared" si="127"/>
        <v>1</v>
      </c>
      <c r="T1458" s="119">
        <f t="shared" si="127"/>
        <v>1</v>
      </c>
      <c r="U1458" s="119">
        <f t="shared" si="127"/>
        <v>1</v>
      </c>
      <c r="V1458" s="119">
        <f t="shared" si="127"/>
        <v>1</v>
      </c>
      <c r="W1458" s="119">
        <f t="shared" si="126"/>
        <v>1</v>
      </c>
      <c r="X1458" s="119">
        <f t="shared" si="126"/>
        <v>1</v>
      </c>
      <c r="Y1458" s="119">
        <f t="shared" si="126"/>
        <v>1</v>
      </c>
      <c r="Z1458" s="119">
        <f t="shared" si="126"/>
        <v>1</v>
      </c>
      <c r="AA1458" s="119">
        <f t="shared" si="126"/>
        <v>1</v>
      </c>
      <c r="AB1458" s="119">
        <f t="shared" si="123"/>
        <v>10</v>
      </c>
    </row>
    <row r="1459" spans="3:28" ht="54.95" customHeight="1" x14ac:dyDescent="0.25">
      <c r="C1459" s="56">
        <v>1455</v>
      </c>
      <c r="D1459" s="94" t="str">
        <f>IF(Lançamentos!G1459="","",Lançamentos!G1459)</f>
        <v/>
      </c>
      <c r="E1459" s="120" t="str">
        <f>IF(D1459="","",Lançamentos!R1459)</f>
        <v/>
      </c>
      <c r="F1459" s="121" t="str">
        <f>IF($D1459="","",Lançamentos!T1459)</f>
        <v/>
      </c>
      <c r="G1459" s="121" t="str">
        <f>IF($D1459="","",Lançamentos!V1459)</f>
        <v/>
      </c>
      <c r="H1459" s="121" t="str">
        <f>IF($D1459="","",Lançamentos!X1459)</f>
        <v/>
      </c>
      <c r="I1459" s="121" t="str">
        <f>IF($D1459="","",Lançamentos!Z1459)</f>
        <v/>
      </c>
      <c r="J1459" s="121" t="str">
        <f>IF($D1459="","",Lançamentos!AB1459)</f>
        <v/>
      </c>
      <c r="K1459" s="121" t="str">
        <f>IF($D1459="","",Lançamentos!AD1459)</f>
        <v/>
      </c>
      <c r="L1459" s="121" t="str">
        <f>IF($D1459="","",Lançamentos!AF1459)</f>
        <v/>
      </c>
      <c r="M1459" s="121" t="str">
        <f>IF($D1459="","",Lançamentos!AH1459)</f>
        <v/>
      </c>
      <c r="N1459" s="121" t="str">
        <f>IF($D1459="","",Lançamentos!AJ1459)</f>
        <v/>
      </c>
      <c r="O1459" s="124" t="str">
        <f t="shared" si="124"/>
        <v/>
      </c>
      <c r="P1459" s="125" t="str">
        <f t="shared" si="125"/>
        <v/>
      </c>
      <c r="R1459" s="119">
        <f t="shared" si="127"/>
        <v>1</v>
      </c>
      <c r="S1459" s="119">
        <f t="shared" si="127"/>
        <v>1</v>
      </c>
      <c r="T1459" s="119">
        <f t="shared" si="127"/>
        <v>1</v>
      </c>
      <c r="U1459" s="119">
        <f t="shared" si="127"/>
        <v>1</v>
      </c>
      <c r="V1459" s="119">
        <f t="shared" si="127"/>
        <v>1</v>
      </c>
      <c r="W1459" s="119">
        <f t="shared" si="126"/>
        <v>1</v>
      </c>
      <c r="X1459" s="119">
        <f t="shared" si="126"/>
        <v>1</v>
      </c>
      <c r="Y1459" s="119">
        <f t="shared" si="126"/>
        <v>1</v>
      </c>
      <c r="Z1459" s="119">
        <f t="shared" si="126"/>
        <v>1</v>
      </c>
      <c r="AA1459" s="119">
        <f t="shared" si="126"/>
        <v>1</v>
      </c>
      <c r="AB1459" s="119">
        <f t="shared" si="123"/>
        <v>10</v>
      </c>
    </row>
    <row r="1460" spans="3:28" ht="54.95" customHeight="1" x14ac:dyDescent="0.25">
      <c r="C1460" s="56">
        <v>1456</v>
      </c>
      <c r="D1460" s="94" t="str">
        <f>IF(Lançamentos!G1460="","",Lançamentos!G1460)</f>
        <v/>
      </c>
      <c r="E1460" s="120" t="str">
        <f>IF(D1460="","",Lançamentos!R1460)</f>
        <v/>
      </c>
      <c r="F1460" s="121" t="str">
        <f>IF($D1460="","",Lançamentos!T1460)</f>
        <v/>
      </c>
      <c r="G1460" s="121" t="str">
        <f>IF($D1460="","",Lançamentos!V1460)</f>
        <v/>
      </c>
      <c r="H1460" s="121" t="str">
        <f>IF($D1460="","",Lançamentos!X1460)</f>
        <v/>
      </c>
      <c r="I1460" s="121" t="str">
        <f>IF($D1460="","",Lançamentos!Z1460)</f>
        <v/>
      </c>
      <c r="J1460" s="121" t="str">
        <f>IF($D1460="","",Lançamentos!AB1460)</f>
        <v/>
      </c>
      <c r="K1460" s="121" t="str">
        <f>IF($D1460="","",Lançamentos!AD1460)</f>
        <v/>
      </c>
      <c r="L1460" s="121" t="str">
        <f>IF($D1460="","",Lançamentos!AF1460)</f>
        <v/>
      </c>
      <c r="M1460" s="121" t="str">
        <f>IF($D1460="","",Lançamentos!AH1460)</f>
        <v/>
      </c>
      <c r="N1460" s="121" t="str">
        <f>IF($D1460="","",Lançamentos!AJ1460)</f>
        <v/>
      </c>
      <c r="O1460" s="124" t="str">
        <f t="shared" si="124"/>
        <v/>
      </c>
      <c r="P1460" s="125" t="str">
        <f t="shared" si="125"/>
        <v/>
      </c>
      <c r="R1460" s="119">
        <f t="shared" si="127"/>
        <v>1</v>
      </c>
      <c r="S1460" s="119">
        <f t="shared" si="127"/>
        <v>1</v>
      </c>
      <c r="T1460" s="119">
        <f t="shared" si="127"/>
        <v>1</v>
      </c>
      <c r="U1460" s="119">
        <f t="shared" si="127"/>
        <v>1</v>
      </c>
      <c r="V1460" s="119">
        <f t="shared" si="127"/>
        <v>1</v>
      </c>
      <c r="W1460" s="119">
        <f t="shared" si="126"/>
        <v>1</v>
      </c>
      <c r="X1460" s="119">
        <f t="shared" si="126"/>
        <v>1</v>
      </c>
      <c r="Y1460" s="119">
        <f t="shared" si="126"/>
        <v>1</v>
      </c>
      <c r="Z1460" s="119">
        <f t="shared" si="126"/>
        <v>1</v>
      </c>
      <c r="AA1460" s="119">
        <f t="shared" si="126"/>
        <v>1</v>
      </c>
      <c r="AB1460" s="119">
        <f t="shared" si="123"/>
        <v>10</v>
      </c>
    </row>
    <row r="1461" spans="3:28" ht="54.95" customHeight="1" x14ac:dyDescent="0.25">
      <c r="C1461" s="56">
        <v>1457</v>
      </c>
      <c r="D1461" s="94" t="str">
        <f>IF(Lançamentos!G1461="","",Lançamentos!G1461)</f>
        <v/>
      </c>
      <c r="E1461" s="120" t="str">
        <f>IF(D1461="","",Lançamentos!R1461)</f>
        <v/>
      </c>
      <c r="F1461" s="121" t="str">
        <f>IF($D1461="","",Lançamentos!T1461)</f>
        <v/>
      </c>
      <c r="G1461" s="121" t="str">
        <f>IF($D1461="","",Lançamentos!V1461)</f>
        <v/>
      </c>
      <c r="H1461" s="121" t="str">
        <f>IF($D1461="","",Lançamentos!X1461)</f>
        <v/>
      </c>
      <c r="I1461" s="121" t="str">
        <f>IF($D1461="","",Lançamentos!Z1461)</f>
        <v/>
      </c>
      <c r="J1461" s="121" t="str">
        <f>IF($D1461="","",Lançamentos!AB1461)</f>
        <v/>
      </c>
      <c r="K1461" s="121" t="str">
        <f>IF($D1461="","",Lançamentos!AD1461)</f>
        <v/>
      </c>
      <c r="L1461" s="121" t="str">
        <f>IF($D1461="","",Lançamentos!AF1461)</f>
        <v/>
      </c>
      <c r="M1461" s="121" t="str">
        <f>IF($D1461="","",Lançamentos!AH1461)</f>
        <v/>
      </c>
      <c r="N1461" s="121" t="str">
        <f>IF($D1461="","",Lançamentos!AJ1461)</f>
        <v/>
      </c>
      <c r="O1461" s="124" t="str">
        <f t="shared" si="124"/>
        <v/>
      </c>
      <c r="P1461" s="125" t="str">
        <f t="shared" si="125"/>
        <v/>
      </c>
      <c r="R1461" s="119">
        <f t="shared" si="127"/>
        <v>1</v>
      </c>
      <c r="S1461" s="119">
        <f t="shared" si="127"/>
        <v>1</v>
      </c>
      <c r="T1461" s="119">
        <f t="shared" si="127"/>
        <v>1</v>
      </c>
      <c r="U1461" s="119">
        <f t="shared" si="127"/>
        <v>1</v>
      </c>
      <c r="V1461" s="119">
        <f t="shared" si="127"/>
        <v>1</v>
      </c>
      <c r="W1461" s="119">
        <f t="shared" si="126"/>
        <v>1</v>
      </c>
      <c r="X1461" s="119">
        <f t="shared" si="126"/>
        <v>1</v>
      </c>
      <c r="Y1461" s="119">
        <f t="shared" si="126"/>
        <v>1</v>
      </c>
      <c r="Z1461" s="119">
        <f t="shared" si="126"/>
        <v>1</v>
      </c>
      <c r="AA1461" s="119">
        <f t="shared" si="126"/>
        <v>1</v>
      </c>
      <c r="AB1461" s="119">
        <f t="shared" si="123"/>
        <v>10</v>
      </c>
    </row>
    <row r="1462" spans="3:28" ht="54.95" customHeight="1" x14ac:dyDescent="0.25">
      <c r="C1462" s="56">
        <v>1458</v>
      </c>
      <c r="D1462" s="94" t="str">
        <f>IF(Lançamentos!G1462="","",Lançamentos!G1462)</f>
        <v/>
      </c>
      <c r="E1462" s="120" t="str">
        <f>IF(D1462="","",Lançamentos!R1462)</f>
        <v/>
      </c>
      <c r="F1462" s="121" t="str">
        <f>IF($D1462="","",Lançamentos!T1462)</f>
        <v/>
      </c>
      <c r="G1462" s="121" t="str">
        <f>IF($D1462="","",Lançamentos!V1462)</f>
        <v/>
      </c>
      <c r="H1462" s="121" t="str">
        <f>IF($D1462="","",Lançamentos!X1462)</f>
        <v/>
      </c>
      <c r="I1462" s="121" t="str">
        <f>IF($D1462="","",Lançamentos!Z1462)</f>
        <v/>
      </c>
      <c r="J1462" s="121" t="str">
        <f>IF($D1462="","",Lançamentos!AB1462)</f>
        <v/>
      </c>
      <c r="K1462" s="121" t="str">
        <f>IF($D1462="","",Lançamentos!AD1462)</f>
        <v/>
      </c>
      <c r="L1462" s="121" t="str">
        <f>IF($D1462="","",Lançamentos!AF1462)</f>
        <v/>
      </c>
      <c r="M1462" s="121" t="str">
        <f>IF($D1462="","",Lançamentos!AH1462)</f>
        <v/>
      </c>
      <c r="N1462" s="121" t="str">
        <f>IF($D1462="","",Lançamentos!AJ1462)</f>
        <v/>
      </c>
      <c r="O1462" s="124" t="str">
        <f t="shared" si="124"/>
        <v/>
      </c>
      <c r="P1462" s="125" t="str">
        <f t="shared" si="125"/>
        <v/>
      </c>
      <c r="R1462" s="119">
        <f t="shared" si="127"/>
        <v>1</v>
      </c>
      <c r="S1462" s="119">
        <f t="shared" si="127"/>
        <v>1</v>
      </c>
      <c r="T1462" s="119">
        <f t="shared" si="127"/>
        <v>1</v>
      </c>
      <c r="U1462" s="119">
        <f t="shared" si="127"/>
        <v>1</v>
      </c>
      <c r="V1462" s="119">
        <f t="shared" si="127"/>
        <v>1</v>
      </c>
      <c r="W1462" s="119">
        <f t="shared" si="126"/>
        <v>1</v>
      </c>
      <c r="X1462" s="119">
        <f t="shared" si="126"/>
        <v>1</v>
      </c>
      <c r="Y1462" s="119">
        <f t="shared" si="126"/>
        <v>1</v>
      </c>
      <c r="Z1462" s="119">
        <f t="shared" si="126"/>
        <v>1</v>
      </c>
      <c r="AA1462" s="119">
        <f t="shared" si="126"/>
        <v>1</v>
      </c>
      <c r="AB1462" s="119">
        <f t="shared" si="123"/>
        <v>10</v>
      </c>
    </row>
    <row r="1463" spans="3:28" ht="54.95" customHeight="1" x14ac:dyDescent="0.25">
      <c r="C1463" s="56">
        <v>1459</v>
      </c>
      <c r="D1463" s="94" t="str">
        <f>IF(Lançamentos!G1463="","",Lançamentos!G1463)</f>
        <v/>
      </c>
      <c r="E1463" s="120" t="str">
        <f>IF(D1463="","",Lançamentos!R1463)</f>
        <v/>
      </c>
      <c r="F1463" s="121" t="str">
        <f>IF($D1463="","",Lançamentos!T1463)</f>
        <v/>
      </c>
      <c r="G1463" s="121" t="str">
        <f>IF($D1463="","",Lançamentos!V1463)</f>
        <v/>
      </c>
      <c r="H1463" s="121" t="str">
        <f>IF($D1463="","",Lançamentos!X1463)</f>
        <v/>
      </c>
      <c r="I1463" s="121" t="str">
        <f>IF($D1463="","",Lançamentos!Z1463)</f>
        <v/>
      </c>
      <c r="J1463" s="121" t="str">
        <f>IF($D1463="","",Lançamentos!AB1463)</f>
        <v/>
      </c>
      <c r="K1463" s="121" t="str">
        <f>IF($D1463="","",Lançamentos!AD1463)</f>
        <v/>
      </c>
      <c r="L1463" s="121" t="str">
        <f>IF($D1463="","",Lançamentos!AF1463)</f>
        <v/>
      </c>
      <c r="M1463" s="121" t="str">
        <f>IF($D1463="","",Lançamentos!AH1463)</f>
        <v/>
      </c>
      <c r="N1463" s="121" t="str">
        <f>IF($D1463="","",Lançamentos!AJ1463)</f>
        <v/>
      </c>
      <c r="O1463" s="124" t="str">
        <f t="shared" si="124"/>
        <v/>
      </c>
      <c r="P1463" s="125" t="str">
        <f t="shared" si="125"/>
        <v/>
      </c>
      <c r="R1463" s="119">
        <f t="shared" si="127"/>
        <v>1</v>
      </c>
      <c r="S1463" s="119">
        <f t="shared" si="127"/>
        <v>1</v>
      </c>
      <c r="T1463" s="119">
        <f t="shared" si="127"/>
        <v>1</v>
      </c>
      <c r="U1463" s="119">
        <f t="shared" si="127"/>
        <v>1</v>
      </c>
      <c r="V1463" s="119">
        <f t="shared" si="127"/>
        <v>1</v>
      </c>
      <c r="W1463" s="119">
        <f t="shared" si="126"/>
        <v>1</v>
      </c>
      <c r="X1463" s="119">
        <f t="shared" si="126"/>
        <v>1</v>
      </c>
      <c r="Y1463" s="119">
        <f t="shared" si="126"/>
        <v>1</v>
      </c>
      <c r="Z1463" s="119">
        <f t="shared" si="126"/>
        <v>1</v>
      </c>
      <c r="AA1463" s="119">
        <f t="shared" si="126"/>
        <v>1</v>
      </c>
      <c r="AB1463" s="119">
        <f t="shared" si="123"/>
        <v>10</v>
      </c>
    </row>
    <row r="1464" spans="3:28" ht="54.95" customHeight="1" x14ac:dyDescent="0.25">
      <c r="C1464" s="56">
        <v>1460</v>
      </c>
      <c r="D1464" s="94" t="str">
        <f>IF(Lançamentos!G1464="","",Lançamentos!G1464)</f>
        <v/>
      </c>
      <c r="E1464" s="120" t="str">
        <f>IF(D1464="","",Lançamentos!R1464)</f>
        <v/>
      </c>
      <c r="F1464" s="121" t="str">
        <f>IF($D1464="","",Lançamentos!T1464)</f>
        <v/>
      </c>
      <c r="G1464" s="121" t="str">
        <f>IF($D1464="","",Lançamentos!V1464)</f>
        <v/>
      </c>
      <c r="H1464" s="121" t="str">
        <f>IF($D1464="","",Lançamentos!X1464)</f>
        <v/>
      </c>
      <c r="I1464" s="121" t="str">
        <f>IF($D1464="","",Lançamentos!Z1464)</f>
        <v/>
      </c>
      <c r="J1464" s="121" t="str">
        <f>IF($D1464="","",Lançamentos!AB1464)</f>
        <v/>
      </c>
      <c r="K1464" s="121" t="str">
        <f>IF($D1464="","",Lançamentos!AD1464)</f>
        <v/>
      </c>
      <c r="L1464" s="121" t="str">
        <f>IF($D1464="","",Lançamentos!AF1464)</f>
        <v/>
      </c>
      <c r="M1464" s="121" t="str">
        <f>IF($D1464="","",Lançamentos!AH1464)</f>
        <v/>
      </c>
      <c r="N1464" s="121" t="str">
        <f>IF($D1464="","",Lançamentos!AJ1464)</f>
        <v/>
      </c>
      <c r="O1464" s="124" t="str">
        <f t="shared" si="124"/>
        <v/>
      </c>
      <c r="P1464" s="125" t="str">
        <f t="shared" si="125"/>
        <v/>
      </c>
      <c r="R1464" s="119">
        <f t="shared" si="127"/>
        <v>1</v>
      </c>
      <c r="S1464" s="119">
        <f t="shared" si="127"/>
        <v>1</v>
      </c>
      <c r="T1464" s="119">
        <f t="shared" si="127"/>
        <v>1</v>
      </c>
      <c r="U1464" s="119">
        <f t="shared" si="127"/>
        <v>1</v>
      </c>
      <c r="V1464" s="119">
        <f t="shared" si="127"/>
        <v>1</v>
      </c>
      <c r="W1464" s="119">
        <f t="shared" si="126"/>
        <v>1</v>
      </c>
      <c r="X1464" s="119">
        <f t="shared" si="126"/>
        <v>1</v>
      </c>
      <c r="Y1464" s="119">
        <f t="shared" si="126"/>
        <v>1</v>
      </c>
      <c r="Z1464" s="119">
        <f t="shared" si="126"/>
        <v>1</v>
      </c>
      <c r="AA1464" s="119">
        <f t="shared" si="126"/>
        <v>1</v>
      </c>
      <c r="AB1464" s="119">
        <f t="shared" si="123"/>
        <v>10</v>
      </c>
    </row>
    <row r="1465" spans="3:28" ht="54.95" customHeight="1" x14ac:dyDescent="0.25">
      <c r="C1465" s="56">
        <v>1461</v>
      </c>
      <c r="D1465" s="94" t="str">
        <f>IF(Lançamentos!G1465="","",Lançamentos!G1465)</f>
        <v/>
      </c>
      <c r="E1465" s="120" t="str">
        <f>IF(D1465="","",Lançamentos!R1465)</f>
        <v/>
      </c>
      <c r="F1465" s="121" t="str">
        <f>IF($D1465="","",Lançamentos!T1465)</f>
        <v/>
      </c>
      <c r="G1465" s="121" t="str">
        <f>IF($D1465="","",Lançamentos!V1465)</f>
        <v/>
      </c>
      <c r="H1465" s="121" t="str">
        <f>IF($D1465="","",Lançamentos!X1465)</f>
        <v/>
      </c>
      <c r="I1465" s="121" t="str">
        <f>IF($D1465="","",Lançamentos!Z1465)</f>
        <v/>
      </c>
      <c r="J1465" s="121" t="str">
        <f>IF($D1465="","",Lançamentos!AB1465)</f>
        <v/>
      </c>
      <c r="K1465" s="121" t="str">
        <f>IF($D1465="","",Lançamentos!AD1465)</f>
        <v/>
      </c>
      <c r="L1465" s="121" t="str">
        <f>IF($D1465="","",Lançamentos!AF1465)</f>
        <v/>
      </c>
      <c r="M1465" s="121" t="str">
        <f>IF($D1465="","",Lançamentos!AH1465)</f>
        <v/>
      </c>
      <c r="N1465" s="121" t="str">
        <f>IF($D1465="","",Lançamentos!AJ1465)</f>
        <v/>
      </c>
      <c r="O1465" s="124" t="str">
        <f t="shared" si="124"/>
        <v/>
      </c>
      <c r="P1465" s="125" t="str">
        <f t="shared" si="125"/>
        <v/>
      </c>
      <c r="R1465" s="119">
        <f t="shared" si="127"/>
        <v>1</v>
      </c>
      <c r="S1465" s="119">
        <f t="shared" si="127"/>
        <v>1</v>
      </c>
      <c r="T1465" s="119">
        <f t="shared" si="127"/>
        <v>1</v>
      </c>
      <c r="U1465" s="119">
        <f t="shared" si="127"/>
        <v>1</v>
      </c>
      <c r="V1465" s="119">
        <f t="shared" si="127"/>
        <v>1</v>
      </c>
      <c r="W1465" s="119">
        <f t="shared" si="126"/>
        <v>1</v>
      </c>
      <c r="X1465" s="119">
        <f t="shared" si="126"/>
        <v>1</v>
      </c>
      <c r="Y1465" s="119">
        <f t="shared" si="126"/>
        <v>1</v>
      </c>
      <c r="Z1465" s="119">
        <f t="shared" si="126"/>
        <v>1</v>
      </c>
      <c r="AA1465" s="119">
        <f t="shared" si="126"/>
        <v>1</v>
      </c>
      <c r="AB1465" s="119">
        <f t="shared" si="123"/>
        <v>10</v>
      </c>
    </row>
    <row r="1466" spans="3:28" ht="54.95" customHeight="1" x14ac:dyDescent="0.25">
      <c r="C1466" s="56">
        <v>1462</v>
      </c>
      <c r="D1466" s="94" t="str">
        <f>IF(Lançamentos!G1466="","",Lançamentos!G1466)</f>
        <v/>
      </c>
      <c r="E1466" s="120" t="str">
        <f>IF(D1466="","",Lançamentos!R1466)</f>
        <v/>
      </c>
      <c r="F1466" s="121" t="str">
        <f>IF($D1466="","",Lançamentos!T1466)</f>
        <v/>
      </c>
      <c r="G1466" s="121" t="str">
        <f>IF($D1466="","",Lançamentos!V1466)</f>
        <v/>
      </c>
      <c r="H1466" s="121" t="str">
        <f>IF($D1466="","",Lançamentos!X1466)</f>
        <v/>
      </c>
      <c r="I1466" s="121" t="str">
        <f>IF($D1466="","",Lançamentos!Z1466)</f>
        <v/>
      </c>
      <c r="J1466" s="121" t="str">
        <f>IF($D1466="","",Lançamentos!AB1466)</f>
        <v/>
      </c>
      <c r="K1466" s="121" t="str">
        <f>IF($D1466="","",Lançamentos!AD1466)</f>
        <v/>
      </c>
      <c r="L1466" s="121" t="str">
        <f>IF($D1466="","",Lançamentos!AF1466)</f>
        <v/>
      </c>
      <c r="M1466" s="121" t="str">
        <f>IF($D1466="","",Lançamentos!AH1466)</f>
        <v/>
      </c>
      <c r="N1466" s="121" t="str">
        <f>IF($D1466="","",Lançamentos!AJ1466)</f>
        <v/>
      </c>
      <c r="O1466" s="124" t="str">
        <f t="shared" si="124"/>
        <v/>
      </c>
      <c r="P1466" s="125" t="str">
        <f t="shared" si="125"/>
        <v/>
      </c>
      <c r="R1466" s="119">
        <f t="shared" si="127"/>
        <v>1</v>
      </c>
      <c r="S1466" s="119">
        <f t="shared" si="127"/>
        <v>1</v>
      </c>
      <c r="T1466" s="119">
        <f t="shared" si="127"/>
        <v>1</v>
      </c>
      <c r="U1466" s="119">
        <f t="shared" si="127"/>
        <v>1</v>
      </c>
      <c r="V1466" s="119">
        <f t="shared" si="127"/>
        <v>1</v>
      </c>
      <c r="W1466" s="119">
        <f t="shared" si="126"/>
        <v>1</v>
      </c>
      <c r="X1466" s="119">
        <f t="shared" si="126"/>
        <v>1</v>
      </c>
      <c r="Y1466" s="119">
        <f t="shared" si="126"/>
        <v>1</v>
      </c>
      <c r="Z1466" s="119">
        <f t="shared" si="126"/>
        <v>1</v>
      </c>
      <c r="AA1466" s="119">
        <f t="shared" si="126"/>
        <v>1</v>
      </c>
      <c r="AB1466" s="119">
        <f t="shared" si="123"/>
        <v>10</v>
      </c>
    </row>
    <row r="1467" spans="3:28" ht="54.95" customHeight="1" x14ac:dyDescent="0.25">
      <c r="C1467" s="56">
        <v>1463</v>
      </c>
      <c r="D1467" s="94" t="str">
        <f>IF(Lançamentos!G1467="","",Lançamentos!G1467)</f>
        <v/>
      </c>
      <c r="E1467" s="120" t="str">
        <f>IF(D1467="","",Lançamentos!R1467)</f>
        <v/>
      </c>
      <c r="F1467" s="121" t="str">
        <f>IF($D1467="","",Lançamentos!T1467)</f>
        <v/>
      </c>
      <c r="G1467" s="121" t="str">
        <f>IF($D1467="","",Lançamentos!V1467)</f>
        <v/>
      </c>
      <c r="H1467" s="121" t="str">
        <f>IF($D1467="","",Lançamentos!X1467)</f>
        <v/>
      </c>
      <c r="I1467" s="121" t="str">
        <f>IF($D1467="","",Lançamentos!Z1467)</f>
        <v/>
      </c>
      <c r="J1467" s="121" t="str">
        <f>IF($D1467="","",Lançamentos!AB1467)</f>
        <v/>
      </c>
      <c r="K1467" s="121" t="str">
        <f>IF($D1467="","",Lançamentos!AD1467)</f>
        <v/>
      </c>
      <c r="L1467" s="121" t="str">
        <f>IF($D1467="","",Lançamentos!AF1467)</f>
        <v/>
      </c>
      <c r="M1467" s="121" t="str">
        <f>IF($D1467="","",Lançamentos!AH1467)</f>
        <v/>
      </c>
      <c r="N1467" s="121" t="str">
        <f>IF($D1467="","",Lançamentos!AJ1467)</f>
        <v/>
      </c>
      <c r="O1467" s="124" t="str">
        <f t="shared" si="124"/>
        <v/>
      </c>
      <c r="P1467" s="125" t="str">
        <f t="shared" si="125"/>
        <v/>
      </c>
      <c r="R1467" s="119">
        <f t="shared" si="127"/>
        <v>1</v>
      </c>
      <c r="S1467" s="119">
        <f t="shared" si="127"/>
        <v>1</v>
      </c>
      <c r="T1467" s="119">
        <f t="shared" si="127"/>
        <v>1</v>
      </c>
      <c r="U1467" s="119">
        <f t="shared" si="127"/>
        <v>1</v>
      </c>
      <c r="V1467" s="119">
        <f t="shared" si="127"/>
        <v>1</v>
      </c>
      <c r="W1467" s="119">
        <f t="shared" si="126"/>
        <v>1</v>
      </c>
      <c r="X1467" s="119">
        <f t="shared" si="126"/>
        <v>1</v>
      </c>
      <c r="Y1467" s="119">
        <f t="shared" si="126"/>
        <v>1</v>
      </c>
      <c r="Z1467" s="119">
        <f t="shared" si="126"/>
        <v>1</v>
      </c>
      <c r="AA1467" s="119">
        <f t="shared" si="126"/>
        <v>1</v>
      </c>
      <c r="AB1467" s="119">
        <f t="shared" si="123"/>
        <v>10</v>
      </c>
    </row>
    <row r="1468" spans="3:28" ht="54.95" customHeight="1" x14ac:dyDescent="0.25">
      <c r="C1468" s="56">
        <v>1464</v>
      </c>
      <c r="D1468" s="94" t="str">
        <f>IF(Lançamentos!G1468="","",Lançamentos!G1468)</f>
        <v/>
      </c>
      <c r="E1468" s="120" t="str">
        <f>IF(D1468="","",Lançamentos!R1468)</f>
        <v/>
      </c>
      <c r="F1468" s="121" t="str">
        <f>IF($D1468="","",Lançamentos!T1468)</f>
        <v/>
      </c>
      <c r="G1468" s="121" t="str">
        <f>IF($D1468="","",Lançamentos!V1468)</f>
        <v/>
      </c>
      <c r="H1468" s="121" t="str">
        <f>IF($D1468="","",Lançamentos!X1468)</f>
        <v/>
      </c>
      <c r="I1468" s="121" t="str">
        <f>IF($D1468="","",Lançamentos!Z1468)</f>
        <v/>
      </c>
      <c r="J1468" s="121" t="str">
        <f>IF($D1468="","",Lançamentos!AB1468)</f>
        <v/>
      </c>
      <c r="K1468" s="121" t="str">
        <f>IF($D1468="","",Lançamentos!AD1468)</f>
        <v/>
      </c>
      <c r="L1468" s="121" t="str">
        <f>IF($D1468="","",Lançamentos!AF1468)</f>
        <v/>
      </c>
      <c r="M1468" s="121" t="str">
        <f>IF($D1468="","",Lançamentos!AH1468)</f>
        <v/>
      </c>
      <c r="N1468" s="121" t="str">
        <f>IF($D1468="","",Lançamentos!AJ1468)</f>
        <v/>
      </c>
      <c r="O1468" s="124" t="str">
        <f t="shared" si="124"/>
        <v/>
      </c>
      <c r="P1468" s="125" t="str">
        <f t="shared" si="125"/>
        <v/>
      </c>
      <c r="R1468" s="119">
        <f t="shared" si="127"/>
        <v>1</v>
      </c>
      <c r="S1468" s="119">
        <f t="shared" si="127"/>
        <v>1</v>
      </c>
      <c r="T1468" s="119">
        <f t="shared" si="127"/>
        <v>1</v>
      </c>
      <c r="U1468" s="119">
        <f t="shared" si="127"/>
        <v>1</v>
      </c>
      <c r="V1468" s="119">
        <f t="shared" si="127"/>
        <v>1</v>
      </c>
      <c r="W1468" s="119">
        <f t="shared" si="126"/>
        <v>1</v>
      </c>
      <c r="X1468" s="119">
        <f t="shared" si="126"/>
        <v>1</v>
      </c>
      <c r="Y1468" s="119">
        <f t="shared" si="126"/>
        <v>1</v>
      </c>
      <c r="Z1468" s="119">
        <f t="shared" si="126"/>
        <v>1</v>
      </c>
      <c r="AA1468" s="119">
        <f t="shared" si="126"/>
        <v>1</v>
      </c>
      <c r="AB1468" s="119">
        <f t="shared" si="123"/>
        <v>10</v>
      </c>
    </row>
    <row r="1469" spans="3:28" ht="54.95" customHeight="1" x14ac:dyDescent="0.25">
      <c r="C1469" s="56">
        <v>1465</v>
      </c>
      <c r="D1469" s="94" t="str">
        <f>IF(Lançamentos!G1469="","",Lançamentos!G1469)</f>
        <v/>
      </c>
      <c r="E1469" s="120" t="str">
        <f>IF(D1469="","",Lançamentos!R1469)</f>
        <v/>
      </c>
      <c r="F1469" s="121" t="str">
        <f>IF($D1469="","",Lançamentos!T1469)</f>
        <v/>
      </c>
      <c r="G1469" s="121" t="str">
        <f>IF($D1469="","",Lançamentos!V1469)</f>
        <v/>
      </c>
      <c r="H1469" s="121" t="str">
        <f>IF($D1469="","",Lançamentos!X1469)</f>
        <v/>
      </c>
      <c r="I1469" s="121" t="str">
        <f>IF($D1469="","",Lançamentos!Z1469)</f>
        <v/>
      </c>
      <c r="J1469" s="121" t="str">
        <f>IF($D1469="","",Lançamentos!AB1469)</f>
        <v/>
      </c>
      <c r="K1469" s="121" t="str">
        <f>IF($D1469="","",Lançamentos!AD1469)</f>
        <v/>
      </c>
      <c r="L1469" s="121" t="str">
        <f>IF($D1469="","",Lançamentos!AF1469)</f>
        <v/>
      </c>
      <c r="M1469" s="121" t="str">
        <f>IF($D1469="","",Lançamentos!AH1469)</f>
        <v/>
      </c>
      <c r="N1469" s="121" t="str">
        <f>IF($D1469="","",Lançamentos!AJ1469)</f>
        <v/>
      </c>
      <c r="O1469" s="124" t="str">
        <f t="shared" si="124"/>
        <v/>
      </c>
      <c r="P1469" s="125" t="str">
        <f t="shared" si="125"/>
        <v/>
      </c>
      <c r="R1469" s="119">
        <f t="shared" si="127"/>
        <v>1</v>
      </c>
      <c r="S1469" s="119">
        <f t="shared" si="127"/>
        <v>1</v>
      </c>
      <c r="T1469" s="119">
        <f t="shared" si="127"/>
        <v>1</v>
      </c>
      <c r="U1469" s="119">
        <f t="shared" si="127"/>
        <v>1</v>
      </c>
      <c r="V1469" s="119">
        <f t="shared" si="127"/>
        <v>1</v>
      </c>
      <c r="W1469" s="119">
        <f t="shared" si="126"/>
        <v>1</v>
      </c>
      <c r="X1469" s="119">
        <f t="shared" si="126"/>
        <v>1</v>
      </c>
      <c r="Y1469" s="119">
        <f t="shared" si="126"/>
        <v>1</v>
      </c>
      <c r="Z1469" s="119">
        <f t="shared" si="126"/>
        <v>1</v>
      </c>
      <c r="AA1469" s="119">
        <f t="shared" si="126"/>
        <v>1</v>
      </c>
      <c r="AB1469" s="119">
        <f t="shared" si="123"/>
        <v>10</v>
      </c>
    </row>
    <row r="1470" spans="3:28" ht="54.95" customHeight="1" x14ac:dyDescent="0.25">
      <c r="C1470" s="56">
        <v>1466</v>
      </c>
      <c r="D1470" s="94" t="str">
        <f>IF(Lançamentos!G1470="","",Lançamentos!G1470)</f>
        <v/>
      </c>
      <c r="E1470" s="120" t="str">
        <f>IF(D1470="","",Lançamentos!R1470)</f>
        <v/>
      </c>
      <c r="F1470" s="121" t="str">
        <f>IF($D1470="","",Lançamentos!T1470)</f>
        <v/>
      </c>
      <c r="G1470" s="121" t="str">
        <f>IF($D1470="","",Lançamentos!V1470)</f>
        <v/>
      </c>
      <c r="H1470" s="121" t="str">
        <f>IF($D1470="","",Lançamentos!X1470)</f>
        <v/>
      </c>
      <c r="I1470" s="121" t="str">
        <f>IF($D1470="","",Lançamentos!Z1470)</f>
        <v/>
      </c>
      <c r="J1470" s="121" t="str">
        <f>IF($D1470="","",Lançamentos!AB1470)</f>
        <v/>
      </c>
      <c r="K1470" s="121" t="str">
        <f>IF($D1470="","",Lançamentos!AD1470)</f>
        <v/>
      </c>
      <c r="L1470" s="121" t="str">
        <f>IF($D1470="","",Lançamentos!AF1470)</f>
        <v/>
      </c>
      <c r="M1470" s="121" t="str">
        <f>IF($D1470="","",Lançamentos!AH1470)</f>
        <v/>
      </c>
      <c r="N1470" s="121" t="str">
        <f>IF($D1470="","",Lançamentos!AJ1470)</f>
        <v/>
      </c>
      <c r="O1470" s="124" t="str">
        <f t="shared" si="124"/>
        <v/>
      </c>
      <c r="P1470" s="125" t="str">
        <f t="shared" si="125"/>
        <v/>
      </c>
      <c r="R1470" s="119">
        <f t="shared" si="127"/>
        <v>1</v>
      </c>
      <c r="S1470" s="119">
        <f t="shared" si="127"/>
        <v>1</v>
      </c>
      <c r="T1470" s="119">
        <f t="shared" si="127"/>
        <v>1</v>
      </c>
      <c r="U1470" s="119">
        <f t="shared" si="127"/>
        <v>1</v>
      </c>
      <c r="V1470" s="119">
        <f t="shared" si="127"/>
        <v>1</v>
      </c>
      <c r="W1470" s="119">
        <f t="shared" si="126"/>
        <v>1</v>
      </c>
      <c r="X1470" s="119">
        <f t="shared" si="126"/>
        <v>1</v>
      </c>
      <c r="Y1470" s="119">
        <f t="shared" si="126"/>
        <v>1</v>
      </c>
      <c r="Z1470" s="119">
        <f t="shared" si="126"/>
        <v>1</v>
      </c>
      <c r="AA1470" s="119">
        <f t="shared" si="126"/>
        <v>1</v>
      </c>
      <c r="AB1470" s="119">
        <f t="shared" si="123"/>
        <v>10</v>
      </c>
    </row>
    <row r="1471" spans="3:28" ht="54.95" customHeight="1" x14ac:dyDescent="0.25">
      <c r="C1471" s="56">
        <v>1467</v>
      </c>
      <c r="D1471" s="94" t="str">
        <f>IF(Lançamentos!G1471="","",Lançamentos!G1471)</f>
        <v/>
      </c>
      <c r="E1471" s="120" t="str">
        <f>IF(D1471="","",Lançamentos!R1471)</f>
        <v/>
      </c>
      <c r="F1471" s="121" t="str">
        <f>IF($D1471="","",Lançamentos!T1471)</f>
        <v/>
      </c>
      <c r="G1471" s="121" t="str">
        <f>IF($D1471="","",Lançamentos!V1471)</f>
        <v/>
      </c>
      <c r="H1471" s="121" t="str">
        <f>IF($D1471="","",Lançamentos!X1471)</f>
        <v/>
      </c>
      <c r="I1471" s="121" t="str">
        <f>IF($D1471="","",Lançamentos!Z1471)</f>
        <v/>
      </c>
      <c r="J1471" s="121" t="str">
        <f>IF($D1471="","",Lançamentos!AB1471)</f>
        <v/>
      </c>
      <c r="K1471" s="121" t="str">
        <f>IF($D1471="","",Lançamentos!AD1471)</f>
        <v/>
      </c>
      <c r="L1471" s="121" t="str">
        <f>IF($D1471="","",Lançamentos!AF1471)</f>
        <v/>
      </c>
      <c r="M1471" s="121" t="str">
        <f>IF($D1471="","",Lançamentos!AH1471)</f>
        <v/>
      </c>
      <c r="N1471" s="121" t="str">
        <f>IF($D1471="","",Lançamentos!AJ1471)</f>
        <v/>
      </c>
      <c r="O1471" s="124" t="str">
        <f t="shared" si="124"/>
        <v/>
      </c>
      <c r="P1471" s="125" t="str">
        <f t="shared" si="125"/>
        <v/>
      </c>
      <c r="R1471" s="119">
        <f t="shared" si="127"/>
        <v>1</v>
      </c>
      <c r="S1471" s="119">
        <f t="shared" si="127"/>
        <v>1</v>
      </c>
      <c r="T1471" s="119">
        <f t="shared" si="127"/>
        <v>1</v>
      </c>
      <c r="U1471" s="119">
        <f t="shared" si="127"/>
        <v>1</v>
      </c>
      <c r="V1471" s="119">
        <f t="shared" si="127"/>
        <v>1</v>
      </c>
      <c r="W1471" s="119">
        <f t="shared" si="126"/>
        <v>1</v>
      </c>
      <c r="X1471" s="119">
        <f t="shared" si="126"/>
        <v>1</v>
      </c>
      <c r="Y1471" s="119">
        <f t="shared" si="126"/>
        <v>1</v>
      </c>
      <c r="Z1471" s="119">
        <f t="shared" si="126"/>
        <v>1</v>
      </c>
      <c r="AA1471" s="119">
        <f t="shared" si="126"/>
        <v>1</v>
      </c>
      <c r="AB1471" s="119">
        <f t="shared" si="123"/>
        <v>10</v>
      </c>
    </row>
    <row r="1472" spans="3:28" ht="54.95" customHeight="1" x14ac:dyDescent="0.25">
      <c r="C1472" s="56">
        <v>1468</v>
      </c>
      <c r="D1472" s="94" t="str">
        <f>IF(Lançamentos!G1472="","",Lançamentos!G1472)</f>
        <v/>
      </c>
      <c r="E1472" s="120" t="str">
        <f>IF(D1472="","",Lançamentos!R1472)</f>
        <v/>
      </c>
      <c r="F1472" s="121" t="str">
        <f>IF($D1472="","",Lançamentos!T1472)</f>
        <v/>
      </c>
      <c r="G1472" s="121" t="str">
        <f>IF($D1472="","",Lançamentos!V1472)</f>
        <v/>
      </c>
      <c r="H1472" s="121" t="str">
        <f>IF($D1472="","",Lançamentos!X1472)</f>
        <v/>
      </c>
      <c r="I1472" s="121" t="str">
        <f>IF($D1472="","",Lançamentos!Z1472)</f>
        <v/>
      </c>
      <c r="J1472" s="121" t="str">
        <f>IF($D1472="","",Lançamentos!AB1472)</f>
        <v/>
      </c>
      <c r="K1472" s="121" t="str">
        <f>IF($D1472="","",Lançamentos!AD1472)</f>
        <v/>
      </c>
      <c r="L1472" s="121" t="str">
        <f>IF($D1472="","",Lançamentos!AF1472)</f>
        <v/>
      </c>
      <c r="M1472" s="121" t="str">
        <f>IF($D1472="","",Lançamentos!AH1472)</f>
        <v/>
      </c>
      <c r="N1472" s="121" t="str">
        <f>IF($D1472="","",Lançamentos!AJ1472)</f>
        <v/>
      </c>
      <c r="O1472" s="124" t="str">
        <f t="shared" si="124"/>
        <v/>
      </c>
      <c r="P1472" s="125" t="str">
        <f t="shared" si="125"/>
        <v/>
      </c>
      <c r="R1472" s="119">
        <f t="shared" si="127"/>
        <v>1</v>
      </c>
      <c r="S1472" s="119">
        <f t="shared" si="127"/>
        <v>1</v>
      </c>
      <c r="T1472" s="119">
        <f t="shared" si="127"/>
        <v>1</v>
      </c>
      <c r="U1472" s="119">
        <f t="shared" si="127"/>
        <v>1</v>
      </c>
      <c r="V1472" s="119">
        <f t="shared" si="127"/>
        <v>1</v>
      </c>
      <c r="W1472" s="119">
        <f t="shared" si="126"/>
        <v>1</v>
      </c>
      <c r="X1472" s="119">
        <f t="shared" si="126"/>
        <v>1</v>
      </c>
      <c r="Y1472" s="119">
        <f t="shared" si="126"/>
        <v>1</v>
      </c>
      <c r="Z1472" s="119">
        <f t="shared" si="126"/>
        <v>1</v>
      </c>
      <c r="AA1472" s="119">
        <f t="shared" si="126"/>
        <v>1</v>
      </c>
      <c r="AB1472" s="119">
        <f t="shared" si="123"/>
        <v>10</v>
      </c>
    </row>
    <row r="1473" spans="3:28" ht="54.95" customHeight="1" x14ac:dyDescent="0.25">
      <c r="C1473" s="56">
        <v>1469</v>
      </c>
      <c r="D1473" s="94" t="str">
        <f>IF(Lançamentos!G1473="","",Lançamentos!G1473)</f>
        <v/>
      </c>
      <c r="E1473" s="120" t="str">
        <f>IF(D1473="","",Lançamentos!R1473)</f>
        <v/>
      </c>
      <c r="F1473" s="121" t="str">
        <f>IF($D1473="","",Lançamentos!T1473)</f>
        <v/>
      </c>
      <c r="G1473" s="121" t="str">
        <f>IF($D1473="","",Lançamentos!V1473)</f>
        <v/>
      </c>
      <c r="H1473" s="121" t="str">
        <f>IF($D1473="","",Lançamentos!X1473)</f>
        <v/>
      </c>
      <c r="I1473" s="121" t="str">
        <f>IF($D1473="","",Lançamentos!Z1473)</f>
        <v/>
      </c>
      <c r="J1473" s="121" t="str">
        <f>IF($D1473="","",Lançamentos!AB1473)</f>
        <v/>
      </c>
      <c r="K1473" s="121" t="str">
        <f>IF($D1473="","",Lançamentos!AD1473)</f>
        <v/>
      </c>
      <c r="L1473" s="121" t="str">
        <f>IF($D1473="","",Lançamentos!AF1473)</f>
        <v/>
      </c>
      <c r="M1473" s="121" t="str">
        <f>IF($D1473="","",Lançamentos!AH1473)</f>
        <v/>
      </c>
      <c r="N1473" s="121" t="str">
        <f>IF($D1473="","",Lançamentos!AJ1473)</f>
        <v/>
      </c>
      <c r="O1473" s="124" t="str">
        <f t="shared" si="124"/>
        <v/>
      </c>
      <c r="P1473" s="125" t="str">
        <f t="shared" si="125"/>
        <v/>
      </c>
      <c r="R1473" s="119">
        <f t="shared" si="127"/>
        <v>1</v>
      </c>
      <c r="S1473" s="119">
        <f t="shared" si="127"/>
        <v>1</v>
      </c>
      <c r="T1473" s="119">
        <f t="shared" si="127"/>
        <v>1</v>
      </c>
      <c r="U1473" s="119">
        <f t="shared" si="127"/>
        <v>1</v>
      </c>
      <c r="V1473" s="119">
        <f t="shared" si="127"/>
        <v>1</v>
      </c>
      <c r="W1473" s="119">
        <f t="shared" si="126"/>
        <v>1</v>
      </c>
      <c r="X1473" s="119">
        <f t="shared" si="126"/>
        <v>1</v>
      </c>
      <c r="Y1473" s="119">
        <f t="shared" si="126"/>
        <v>1</v>
      </c>
      <c r="Z1473" s="119">
        <f t="shared" si="126"/>
        <v>1</v>
      </c>
      <c r="AA1473" s="119">
        <f t="shared" si="126"/>
        <v>1</v>
      </c>
      <c r="AB1473" s="119">
        <f t="shared" si="123"/>
        <v>10</v>
      </c>
    </row>
    <row r="1474" spans="3:28" ht="54.95" customHeight="1" x14ac:dyDescent="0.25">
      <c r="C1474" s="56">
        <v>1470</v>
      </c>
      <c r="D1474" s="94" t="str">
        <f>IF(Lançamentos!G1474="","",Lançamentos!G1474)</f>
        <v/>
      </c>
      <c r="E1474" s="120" t="str">
        <f>IF(D1474="","",Lançamentos!R1474)</f>
        <v/>
      </c>
      <c r="F1474" s="121" t="str">
        <f>IF($D1474="","",Lançamentos!T1474)</f>
        <v/>
      </c>
      <c r="G1474" s="121" t="str">
        <f>IF($D1474="","",Lançamentos!V1474)</f>
        <v/>
      </c>
      <c r="H1474" s="121" t="str">
        <f>IF($D1474="","",Lançamentos!X1474)</f>
        <v/>
      </c>
      <c r="I1474" s="121" t="str">
        <f>IF($D1474="","",Lançamentos!Z1474)</f>
        <v/>
      </c>
      <c r="J1474" s="121" t="str">
        <f>IF($D1474="","",Lançamentos!AB1474)</f>
        <v/>
      </c>
      <c r="K1474" s="121" t="str">
        <f>IF($D1474="","",Lançamentos!AD1474)</f>
        <v/>
      </c>
      <c r="L1474" s="121" t="str">
        <f>IF($D1474="","",Lançamentos!AF1474)</f>
        <v/>
      </c>
      <c r="M1474" s="121" t="str">
        <f>IF($D1474="","",Lançamentos!AH1474)</f>
        <v/>
      </c>
      <c r="N1474" s="121" t="str">
        <f>IF($D1474="","",Lançamentos!AJ1474)</f>
        <v/>
      </c>
      <c r="O1474" s="124" t="str">
        <f t="shared" si="124"/>
        <v/>
      </c>
      <c r="P1474" s="125" t="str">
        <f t="shared" si="125"/>
        <v/>
      </c>
      <c r="R1474" s="119">
        <f t="shared" si="127"/>
        <v>1</v>
      </c>
      <c r="S1474" s="119">
        <f t="shared" si="127"/>
        <v>1</v>
      </c>
      <c r="T1474" s="119">
        <f t="shared" si="127"/>
        <v>1</v>
      </c>
      <c r="U1474" s="119">
        <f t="shared" si="127"/>
        <v>1</v>
      </c>
      <c r="V1474" s="119">
        <f t="shared" si="127"/>
        <v>1</v>
      </c>
      <c r="W1474" s="119">
        <f t="shared" si="126"/>
        <v>1</v>
      </c>
      <c r="X1474" s="119">
        <f t="shared" si="126"/>
        <v>1</v>
      </c>
      <c r="Y1474" s="119">
        <f t="shared" si="126"/>
        <v>1</v>
      </c>
      <c r="Z1474" s="119">
        <f t="shared" si="126"/>
        <v>1</v>
      </c>
      <c r="AA1474" s="119">
        <f t="shared" si="126"/>
        <v>1</v>
      </c>
      <c r="AB1474" s="119">
        <f t="shared" si="123"/>
        <v>10</v>
      </c>
    </row>
    <row r="1475" spans="3:28" ht="54.95" customHeight="1" x14ac:dyDescent="0.25">
      <c r="C1475" s="56">
        <v>1471</v>
      </c>
      <c r="D1475" s="94" t="str">
        <f>IF(Lançamentos!G1475="","",Lançamentos!G1475)</f>
        <v/>
      </c>
      <c r="E1475" s="120" t="str">
        <f>IF(D1475="","",Lançamentos!R1475)</f>
        <v/>
      </c>
      <c r="F1475" s="121" t="str">
        <f>IF($D1475="","",Lançamentos!T1475)</f>
        <v/>
      </c>
      <c r="G1475" s="121" t="str">
        <f>IF($D1475="","",Lançamentos!V1475)</f>
        <v/>
      </c>
      <c r="H1475" s="121" t="str">
        <f>IF($D1475="","",Lançamentos!X1475)</f>
        <v/>
      </c>
      <c r="I1475" s="121" t="str">
        <f>IF($D1475="","",Lançamentos!Z1475)</f>
        <v/>
      </c>
      <c r="J1475" s="121" t="str">
        <f>IF($D1475="","",Lançamentos!AB1475)</f>
        <v/>
      </c>
      <c r="K1475" s="121" t="str">
        <f>IF($D1475="","",Lançamentos!AD1475)</f>
        <v/>
      </c>
      <c r="L1475" s="121" t="str">
        <f>IF($D1475="","",Lançamentos!AF1475)</f>
        <v/>
      </c>
      <c r="M1475" s="121" t="str">
        <f>IF($D1475="","",Lançamentos!AH1475)</f>
        <v/>
      </c>
      <c r="N1475" s="121" t="str">
        <f>IF($D1475="","",Lançamentos!AJ1475)</f>
        <v/>
      </c>
      <c r="O1475" s="124" t="str">
        <f t="shared" si="124"/>
        <v/>
      </c>
      <c r="P1475" s="125" t="str">
        <f t="shared" si="125"/>
        <v/>
      </c>
      <c r="R1475" s="119">
        <f t="shared" si="127"/>
        <v>1</v>
      </c>
      <c r="S1475" s="119">
        <f t="shared" si="127"/>
        <v>1</v>
      </c>
      <c r="T1475" s="119">
        <f t="shared" si="127"/>
        <v>1</v>
      </c>
      <c r="U1475" s="119">
        <f t="shared" si="127"/>
        <v>1</v>
      </c>
      <c r="V1475" s="119">
        <f t="shared" si="127"/>
        <v>1</v>
      </c>
      <c r="W1475" s="119">
        <f t="shared" si="126"/>
        <v>1</v>
      </c>
      <c r="X1475" s="119">
        <f t="shared" si="126"/>
        <v>1</v>
      </c>
      <c r="Y1475" s="119">
        <f t="shared" si="126"/>
        <v>1</v>
      </c>
      <c r="Z1475" s="119">
        <f t="shared" si="126"/>
        <v>1</v>
      </c>
      <c r="AA1475" s="119">
        <f t="shared" si="126"/>
        <v>1</v>
      </c>
      <c r="AB1475" s="119">
        <f t="shared" si="123"/>
        <v>10</v>
      </c>
    </row>
    <row r="1476" spans="3:28" ht="54.95" customHeight="1" x14ac:dyDescent="0.25">
      <c r="C1476" s="56">
        <v>1472</v>
      </c>
      <c r="D1476" s="94" t="str">
        <f>IF(Lançamentos!G1476="","",Lançamentos!G1476)</f>
        <v/>
      </c>
      <c r="E1476" s="120" t="str">
        <f>IF(D1476="","",Lançamentos!R1476)</f>
        <v/>
      </c>
      <c r="F1476" s="121" t="str">
        <f>IF($D1476="","",Lançamentos!T1476)</f>
        <v/>
      </c>
      <c r="G1476" s="121" t="str">
        <f>IF($D1476="","",Lançamentos!V1476)</f>
        <v/>
      </c>
      <c r="H1476" s="121" t="str">
        <f>IF($D1476="","",Lançamentos!X1476)</f>
        <v/>
      </c>
      <c r="I1476" s="121" t="str">
        <f>IF($D1476="","",Lançamentos!Z1476)</f>
        <v/>
      </c>
      <c r="J1476" s="121" t="str">
        <f>IF($D1476="","",Lançamentos!AB1476)</f>
        <v/>
      </c>
      <c r="K1476" s="121" t="str">
        <f>IF($D1476="","",Lançamentos!AD1476)</f>
        <v/>
      </c>
      <c r="L1476" s="121" t="str">
        <f>IF($D1476="","",Lançamentos!AF1476)</f>
        <v/>
      </c>
      <c r="M1476" s="121" t="str">
        <f>IF($D1476="","",Lançamentos!AH1476)</f>
        <v/>
      </c>
      <c r="N1476" s="121" t="str">
        <f>IF($D1476="","",Lançamentos!AJ1476)</f>
        <v/>
      </c>
      <c r="O1476" s="124" t="str">
        <f t="shared" si="124"/>
        <v/>
      </c>
      <c r="P1476" s="125" t="str">
        <f t="shared" si="125"/>
        <v/>
      </c>
      <c r="R1476" s="119">
        <f t="shared" si="127"/>
        <v>1</v>
      </c>
      <c r="S1476" s="119">
        <f t="shared" si="127"/>
        <v>1</v>
      </c>
      <c r="T1476" s="119">
        <f t="shared" si="127"/>
        <v>1</v>
      </c>
      <c r="U1476" s="119">
        <f t="shared" si="127"/>
        <v>1</v>
      </c>
      <c r="V1476" s="119">
        <f t="shared" si="127"/>
        <v>1</v>
      </c>
      <c r="W1476" s="119">
        <f t="shared" si="126"/>
        <v>1</v>
      </c>
      <c r="X1476" s="119">
        <f t="shared" si="126"/>
        <v>1</v>
      </c>
      <c r="Y1476" s="119">
        <f t="shared" si="126"/>
        <v>1</v>
      </c>
      <c r="Z1476" s="119">
        <f t="shared" si="126"/>
        <v>1</v>
      </c>
      <c r="AA1476" s="119">
        <f t="shared" si="126"/>
        <v>1</v>
      </c>
      <c r="AB1476" s="119">
        <f t="shared" si="123"/>
        <v>10</v>
      </c>
    </row>
    <row r="1477" spans="3:28" ht="54.95" customHeight="1" x14ac:dyDescent="0.25">
      <c r="C1477" s="56">
        <v>1473</v>
      </c>
      <c r="D1477" s="94" t="str">
        <f>IF(Lançamentos!G1477="","",Lançamentos!G1477)</f>
        <v/>
      </c>
      <c r="E1477" s="120" t="str">
        <f>IF(D1477="","",Lançamentos!R1477)</f>
        <v/>
      </c>
      <c r="F1477" s="121" t="str">
        <f>IF($D1477="","",Lançamentos!T1477)</f>
        <v/>
      </c>
      <c r="G1477" s="121" t="str">
        <f>IF($D1477="","",Lançamentos!V1477)</f>
        <v/>
      </c>
      <c r="H1477" s="121" t="str">
        <f>IF($D1477="","",Lançamentos!X1477)</f>
        <v/>
      </c>
      <c r="I1477" s="121" t="str">
        <f>IF($D1477="","",Lançamentos!Z1477)</f>
        <v/>
      </c>
      <c r="J1477" s="121" t="str">
        <f>IF($D1477="","",Lançamentos!AB1477)</f>
        <v/>
      </c>
      <c r="K1477" s="121" t="str">
        <f>IF($D1477="","",Lançamentos!AD1477)</f>
        <v/>
      </c>
      <c r="L1477" s="121" t="str">
        <f>IF($D1477="","",Lançamentos!AF1477)</f>
        <v/>
      </c>
      <c r="M1477" s="121" t="str">
        <f>IF($D1477="","",Lançamentos!AH1477)</f>
        <v/>
      </c>
      <c r="N1477" s="121" t="str">
        <f>IF($D1477="","",Lançamentos!AJ1477)</f>
        <v/>
      </c>
      <c r="O1477" s="124" t="str">
        <f t="shared" si="124"/>
        <v/>
      </c>
      <c r="P1477" s="125" t="str">
        <f t="shared" si="125"/>
        <v/>
      </c>
      <c r="R1477" s="119">
        <f t="shared" si="127"/>
        <v>1</v>
      </c>
      <c r="S1477" s="119">
        <f t="shared" si="127"/>
        <v>1</v>
      </c>
      <c r="T1477" s="119">
        <f t="shared" si="127"/>
        <v>1</v>
      </c>
      <c r="U1477" s="119">
        <f t="shared" si="127"/>
        <v>1</v>
      </c>
      <c r="V1477" s="119">
        <f t="shared" si="127"/>
        <v>1</v>
      </c>
      <c r="W1477" s="119">
        <f t="shared" si="126"/>
        <v>1</v>
      </c>
      <c r="X1477" s="119">
        <f t="shared" si="126"/>
        <v>1</v>
      </c>
      <c r="Y1477" s="119">
        <f t="shared" si="126"/>
        <v>1</v>
      </c>
      <c r="Z1477" s="119">
        <f t="shared" si="126"/>
        <v>1</v>
      </c>
      <c r="AA1477" s="119">
        <f t="shared" si="126"/>
        <v>1</v>
      </c>
      <c r="AB1477" s="119">
        <f t="shared" si="123"/>
        <v>10</v>
      </c>
    </row>
    <row r="1478" spans="3:28" ht="54.95" customHeight="1" x14ac:dyDescent="0.25">
      <c r="C1478" s="56">
        <v>1474</v>
      </c>
      <c r="D1478" s="94" t="str">
        <f>IF(Lançamentos!G1478="","",Lançamentos!G1478)</f>
        <v/>
      </c>
      <c r="E1478" s="120" t="str">
        <f>IF(D1478="","",Lançamentos!R1478)</f>
        <v/>
      </c>
      <c r="F1478" s="121" t="str">
        <f>IF($D1478="","",Lançamentos!T1478)</f>
        <v/>
      </c>
      <c r="G1478" s="121" t="str">
        <f>IF($D1478="","",Lançamentos!V1478)</f>
        <v/>
      </c>
      <c r="H1478" s="121" t="str">
        <f>IF($D1478="","",Lançamentos!X1478)</f>
        <v/>
      </c>
      <c r="I1478" s="121" t="str">
        <f>IF($D1478="","",Lançamentos!Z1478)</f>
        <v/>
      </c>
      <c r="J1478" s="121" t="str">
        <f>IF($D1478="","",Lançamentos!AB1478)</f>
        <v/>
      </c>
      <c r="K1478" s="121" t="str">
        <f>IF($D1478="","",Lançamentos!AD1478)</f>
        <v/>
      </c>
      <c r="L1478" s="121" t="str">
        <f>IF($D1478="","",Lançamentos!AF1478)</f>
        <v/>
      </c>
      <c r="M1478" s="121" t="str">
        <f>IF($D1478="","",Lançamentos!AH1478)</f>
        <v/>
      </c>
      <c r="N1478" s="121" t="str">
        <f>IF($D1478="","",Lançamentos!AJ1478)</f>
        <v/>
      </c>
      <c r="O1478" s="124" t="str">
        <f t="shared" si="124"/>
        <v/>
      </c>
      <c r="P1478" s="125" t="str">
        <f t="shared" si="125"/>
        <v/>
      </c>
      <c r="R1478" s="119">
        <f t="shared" si="127"/>
        <v>1</v>
      </c>
      <c r="S1478" s="119">
        <f t="shared" si="127"/>
        <v>1</v>
      </c>
      <c r="T1478" s="119">
        <f t="shared" si="127"/>
        <v>1</v>
      </c>
      <c r="U1478" s="119">
        <f t="shared" si="127"/>
        <v>1</v>
      </c>
      <c r="V1478" s="119">
        <f t="shared" si="127"/>
        <v>1</v>
      </c>
      <c r="W1478" s="119">
        <f t="shared" si="126"/>
        <v>1</v>
      </c>
      <c r="X1478" s="119">
        <f t="shared" si="126"/>
        <v>1</v>
      </c>
      <c r="Y1478" s="119">
        <f t="shared" si="126"/>
        <v>1</v>
      </c>
      <c r="Z1478" s="119">
        <f t="shared" si="126"/>
        <v>1</v>
      </c>
      <c r="AA1478" s="119">
        <f t="shared" si="126"/>
        <v>1</v>
      </c>
      <c r="AB1478" s="119">
        <f t="shared" ref="AB1478:AB1504" si="128">SUM(R1478:AA1478)</f>
        <v>10</v>
      </c>
    </row>
    <row r="1479" spans="3:28" ht="54.95" customHeight="1" x14ac:dyDescent="0.25">
      <c r="C1479" s="56">
        <v>1475</v>
      </c>
      <c r="D1479" s="94" t="str">
        <f>IF(Lançamentos!G1479="","",Lançamentos!G1479)</f>
        <v/>
      </c>
      <c r="E1479" s="120" t="str">
        <f>IF(D1479="","",Lançamentos!R1479)</f>
        <v/>
      </c>
      <c r="F1479" s="121" t="str">
        <f>IF($D1479="","",Lançamentos!T1479)</f>
        <v/>
      </c>
      <c r="G1479" s="121" t="str">
        <f>IF($D1479="","",Lançamentos!V1479)</f>
        <v/>
      </c>
      <c r="H1479" s="121" t="str">
        <f>IF($D1479="","",Lançamentos!X1479)</f>
        <v/>
      </c>
      <c r="I1479" s="121" t="str">
        <f>IF($D1479="","",Lançamentos!Z1479)</f>
        <v/>
      </c>
      <c r="J1479" s="121" t="str">
        <f>IF($D1479="","",Lançamentos!AB1479)</f>
        <v/>
      </c>
      <c r="K1479" s="121" t="str">
        <f>IF($D1479="","",Lançamentos!AD1479)</f>
        <v/>
      </c>
      <c r="L1479" s="121" t="str">
        <f>IF($D1479="","",Lançamentos!AF1479)</f>
        <v/>
      </c>
      <c r="M1479" s="121" t="str">
        <f>IF($D1479="","",Lançamentos!AH1479)</f>
        <v/>
      </c>
      <c r="N1479" s="121" t="str">
        <f>IF($D1479="","",Lançamentos!AJ1479)</f>
        <v/>
      </c>
      <c r="O1479" s="124" t="str">
        <f t="shared" ref="O1479:O1504" si="129">IFERROR(IF(D1479="","",P1479/AB1479),0)</f>
        <v/>
      </c>
      <c r="P1479" s="125" t="str">
        <f t="shared" ref="P1479:P1504" si="130">IF(D1479="","",SUM(E1479:N1479))</f>
        <v/>
      </c>
      <c r="R1479" s="119">
        <f t="shared" si="127"/>
        <v>1</v>
      </c>
      <c r="S1479" s="119">
        <f t="shared" si="127"/>
        <v>1</v>
      </c>
      <c r="T1479" s="119">
        <f t="shared" si="127"/>
        <v>1</v>
      </c>
      <c r="U1479" s="119">
        <f t="shared" si="127"/>
        <v>1</v>
      </c>
      <c r="V1479" s="119">
        <f t="shared" si="127"/>
        <v>1</v>
      </c>
      <c r="W1479" s="119">
        <f t="shared" si="126"/>
        <v>1</v>
      </c>
      <c r="X1479" s="119">
        <f t="shared" si="126"/>
        <v>1</v>
      </c>
      <c r="Y1479" s="119">
        <f t="shared" si="126"/>
        <v>1</v>
      </c>
      <c r="Z1479" s="119">
        <f t="shared" si="126"/>
        <v>1</v>
      </c>
      <c r="AA1479" s="119">
        <f t="shared" si="126"/>
        <v>1</v>
      </c>
      <c r="AB1479" s="119">
        <f t="shared" si="128"/>
        <v>10</v>
      </c>
    </row>
    <row r="1480" spans="3:28" ht="54.95" customHeight="1" x14ac:dyDescent="0.25">
      <c r="C1480" s="56">
        <v>1476</v>
      </c>
      <c r="D1480" s="94" t="str">
        <f>IF(Lançamentos!G1480="","",Lançamentos!G1480)</f>
        <v/>
      </c>
      <c r="E1480" s="120" t="str">
        <f>IF(D1480="","",Lançamentos!R1480)</f>
        <v/>
      </c>
      <c r="F1480" s="121" t="str">
        <f>IF($D1480="","",Lançamentos!T1480)</f>
        <v/>
      </c>
      <c r="G1480" s="121" t="str">
        <f>IF($D1480="","",Lançamentos!V1480)</f>
        <v/>
      </c>
      <c r="H1480" s="121" t="str">
        <f>IF($D1480="","",Lançamentos!X1480)</f>
        <v/>
      </c>
      <c r="I1480" s="121" t="str">
        <f>IF($D1480="","",Lançamentos!Z1480)</f>
        <v/>
      </c>
      <c r="J1480" s="121" t="str">
        <f>IF($D1480="","",Lançamentos!AB1480)</f>
        <v/>
      </c>
      <c r="K1480" s="121" t="str">
        <f>IF($D1480="","",Lançamentos!AD1480)</f>
        <v/>
      </c>
      <c r="L1480" s="121" t="str">
        <f>IF($D1480="","",Lançamentos!AF1480)</f>
        <v/>
      </c>
      <c r="M1480" s="121" t="str">
        <f>IF($D1480="","",Lançamentos!AH1480)</f>
        <v/>
      </c>
      <c r="N1480" s="121" t="str">
        <f>IF($D1480="","",Lançamentos!AJ1480)</f>
        <v/>
      </c>
      <c r="O1480" s="124" t="str">
        <f t="shared" si="129"/>
        <v/>
      </c>
      <c r="P1480" s="125" t="str">
        <f t="shared" si="130"/>
        <v/>
      </c>
      <c r="R1480" s="119">
        <f t="shared" si="127"/>
        <v>1</v>
      </c>
      <c r="S1480" s="119">
        <f t="shared" si="127"/>
        <v>1</v>
      </c>
      <c r="T1480" s="119">
        <f t="shared" si="127"/>
        <v>1</v>
      </c>
      <c r="U1480" s="119">
        <f t="shared" si="127"/>
        <v>1</v>
      </c>
      <c r="V1480" s="119">
        <f t="shared" si="127"/>
        <v>1</v>
      </c>
      <c r="W1480" s="119">
        <f t="shared" si="126"/>
        <v>1</v>
      </c>
      <c r="X1480" s="119">
        <f t="shared" si="126"/>
        <v>1</v>
      </c>
      <c r="Y1480" s="119">
        <f t="shared" si="126"/>
        <v>1</v>
      </c>
      <c r="Z1480" s="119">
        <f t="shared" si="126"/>
        <v>1</v>
      </c>
      <c r="AA1480" s="119">
        <f t="shared" si="126"/>
        <v>1</v>
      </c>
      <c r="AB1480" s="119">
        <f t="shared" si="128"/>
        <v>10</v>
      </c>
    </row>
    <row r="1481" spans="3:28" ht="54.95" customHeight="1" x14ac:dyDescent="0.25">
      <c r="C1481" s="56">
        <v>1477</v>
      </c>
      <c r="D1481" s="94" t="str">
        <f>IF(Lançamentos!G1481="","",Lançamentos!G1481)</f>
        <v/>
      </c>
      <c r="E1481" s="120" t="str">
        <f>IF(D1481="","",Lançamentos!R1481)</f>
        <v/>
      </c>
      <c r="F1481" s="121" t="str">
        <f>IF($D1481="","",Lançamentos!T1481)</f>
        <v/>
      </c>
      <c r="G1481" s="121" t="str">
        <f>IF($D1481="","",Lançamentos!V1481)</f>
        <v/>
      </c>
      <c r="H1481" s="121" t="str">
        <f>IF($D1481="","",Lançamentos!X1481)</f>
        <v/>
      </c>
      <c r="I1481" s="121" t="str">
        <f>IF($D1481="","",Lançamentos!Z1481)</f>
        <v/>
      </c>
      <c r="J1481" s="121" t="str">
        <f>IF($D1481="","",Lançamentos!AB1481)</f>
        <v/>
      </c>
      <c r="K1481" s="121" t="str">
        <f>IF($D1481="","",Lançamentos!AD1481)</f>
        <v/>
      </c>
      <c r="L1481" s="121" t="str">
        <f>IF($D1481="","",Lançamentos!AF1481)</f>
        <v/>
      </c>
      <c r="M1481" s="121" t="str">
        <f>IF($D1481="","",Lançamentos!AH1481)</f>
        <v/>
      </c>
      <c r="N1481" s="121" t="str">
        <f>IF($D1481="","",Lançamentos!AJ1481)</f>
        <v/>
      </c>
      <c r="O1481" s="124" t="str">
        <f t="shared" si="129"/>
        <v/>
      </c>
      <c r="P1481" s="125" t="str">
        <f t="shared" si="130"/>
        <v/>
      </c>
      <c r="R1481" s="119">
        <f t="shared" si="127"/>
        <v>1</v>
      </c>
      <c r="S1481" s="119">
        <f t="shared" si="127"/>
        <v>1</v>
      </c>
      <c r="T1481" s="119">
        <f t="shared" si="127"/>
        <v>1</v>
      </c>
      <c r="U1481" s="119">
        <f t="shared" si="127"/>
        <v>1</v>
      </c>
      <c r="V1481" s="119">
        <f t="shared" si="127"/>
        <v>1</v>
      </c>
      <c r="W1481" s="119">
        <f t="shared" si="126"/>
        <v>1</v>
      </c>
      <c r="X1481" s="119">
        <f t="shared" si="126"/>
        <v>1</v>
      </c>
      <c r="Y1481" s="119">
        <f t="shared" si="126"/>
        <v>1</v>
      </c>
      <c r="Z1481" s="119">
        <f t="shared" si="126"/>
        <v>1</v>
      </c>
      <c r="AA1481" s="119">
        <f t="shared" si="126"/>
        <v>1</v>
      </c>
      <c r="AB1481" s="119">
        <f t="shared" si="128"/>
        <v>10</v>
      </c>
    </row>
    <row r="1482" spans="3:28" ht="54.95" customHeight="1" x14ac:dyDescent="0.25">
      <c r="C1482" s="56">
        <v>1478</v>
      </c>
      <c r="D1482" s="94" t="str">
        <f>IF(Lançamentos!G1482="","",Lançamentos!G1482)</f>
        <v/>
      </c>
      <c r="E1482" s="120" t="str">
        <f>IF(D1482="","",Lançamentos!R1482)</f>
        <v/>
      </c>
      <c r="F1482" s="121" t="str">
        <f>IF($D1482="","",Lançamentos!T1482)</f>
        <v/>
      </c>
      <c r="G1482" s="121" t="str">
        <f>IF($D1482="","",Lançamentos!V1482)</f>
        <v/>
      </c>
      <c r="H1482" s="121" t="str">
        <f>IF($D1482="","",Lançamentos!X1482)</f>
        <v/>
      </c>
      <c r="I1482" s="121" t="str">
        <f>IF($D1482="","",Lançamentos!Z1482)</f>
        <v/>
      </c>
      <c r="J1482" s="121" t="str">
        <f>IF($D1482="","",Lançamentos!AB1482)</f>
        <v/>
      </c>
      <c r="K1482" s="121" t="str">
        <f>IF($D1482="","",Lançamentos!AD1482)</f>
        <v/>
      </c>
      <c r="L1482" s="121" t="str">
        <f>IF($D1482="","",Lançamentos!AF1482)</f>
        <v/>
      </c>
      <c r="M1482" s="121" t="str">
        <f>IF($D1482="","",Lançamentos!AH1482)</f>
        <v/>
      </c>
      <c r="N1482" s="121" t="str">
        <f>IF($D1482="","",Lançamentos!AJ1482)</f>
        <v/>
      </c>
      <c r="O1482" s="124" t="str">
        <f t="shared" si="129"/>
        <v/>
      </c>
      <c r="P1482" s="125" t="str">
        <f t="shared" si="130"/>
        <v/>
      </c>
      <c r="R1482" s="119">
        <f t="shared" si="127"/>
        <v>1</v>
      </c>
      <c r="S1482" s="119">
        <f t="shared" si="127"/>
        <v>1</v>
      </c>
      <c r="T1482" s="119">
        <f t="shared" si="127"/>
        <v>1</v>
      </c>
      <c r="U1482" s="119">
        <f t="shared" si="127"/>
        <v>1</v>
      </c>
      <c r="V1482" s="119">
        <f t="shared" si="127"/>
        <v>1</v>
      </c>
      <c r="W1482" s="119">
        <f t="shared" si="126"/>
        <v>1</v>
      </c>
      <c r="X1482" s="119">
        <f t="shared" si="126"/>
        <v>1</v>
      </c>
      <c r="Y1482" s="119">
        <f t="shared" si="126"/>
        <v>1</v>
      </c>
      <c r="Z1482" s="119">
        <f t="shared" si="126"/>
        <v>1</v>
      </c>
      <c r="AA1482" s="119">
        <f t="shared" si="126"/>
        <v>1</v>
      </c>
      <c r="AB1482" s="119">
        <f t="shared" si="128"/>
        <v>10</v>
      </c>
    </row>
    <row r="1483" spans="3:28" ht="54.95" customHeight="1" x14ac:dyDescent="0.25">
      <c r="C1483" s="56">
        <v>1479</v>
      </c>
      <c r="D1483" s="94" t="str">
        <f>IF(Lançamentos!G1483="","",Lançamentos!G1483)</f>
        <v/>
      </c>
      <c r="E1483" s="120" t="str">
        <f>IF(D1483="","",Lançamentos!R1483)</f>
        <v/>
      </c>
      <c r="F1483" s="121" t="str">
        <f>IF($D1483="","",Lançamentos!T1483)</f>
        <v/>
      </c>
      <c r="G1483" s="121" t="str">
        <f>IF($D1483="","",Lançamentos!V1483)</f>
        <v/>
      </c>
      <c r="H1483" s="121" t="str">
        <f>IF($D1483="","",Lançamentos!X1483)</f>
        <v/>
      </c>
      <c r="I1483" s="121" t="str">
        <f>IF($D1483="","",Lançamentos!Z1483)</f>
        <v/>
      </c>
      <c r="J1483" s="121" t="str">
        <f>IF($D1483="","",Lançamentos!AB1483)</f>
        <v/>
      </c>
      <c r="K1483" s="121" t="str">
        <f>IF($D1483="","",Lançamentos!AD1483)</f>
        <v/>
      </c>
      <c r="L1483" s="121" t="str">
        <f>IF($D1483="","",Lançamentos!AF1483)</f>
        <v/>
      </c>
      <c r="M1483" s="121" t="str">
        <f>IF($D1483="","",Lançamentos!AH1483)</f>
        <v/>
      </c>
      <c r="N1483" s="121" t="str">
        <f>IF($D1483="","",Lançamentos!AJ1483)</f>
        <v/>
      </c>
      <c r="O1483" s="124" t="str">
        <f t="shared" si="129"/>
        <v/>
      </c>
      <c r="P1483" s="125" t="str">
        <f t="shared" si="130"/>
        <v/>
      </c>
      <c r="R1483" s="119">
        <f t="shared" si="127"/>
        <v>1</v>
      </c>
      <c r="S1483" s="119">
        <f t="shared" si="127"/>
        <v>1</v>
      </c>
      <c r="T1483" s="119">
        <f t="shared" si="127"/>
        <v>1</v>
      </c>
      <c r="U1483" s="119">
        <f t="shared" si="127"/>
        <v>1</v>
      </c>
      <c r="V1483" s="119">
        <f t="shared" si="127"/>
        <v>1</v>
      </c>
      <c r="W1483" s="119">
        <f t="shared" si="126"/>
        <v>1</v>
      </c>
      <c r="X1483" s="119">
        <f t="shared" si="126"/>
        <v>1</v>
      </c>
      <c r="Y1483" s="119">
        <f t="shared" si="126"/>
        <v>1</v>
      </c>
      <c r="Z1483" s="119">
        <f t="shared" si="126"/>
        <v>1</v>
      </c>
      <c r="AA1483" s="119">
        <f t="shared" si="126"/>
        <v>1</v>
      </c>
      <c r="AB1483" s="119">
        <f t="shared" si="128"/>
        <v>10</v>
      </c>
    </row>
    <row r="1484" spans="3:28" ht="54.95" customHeight="1" x14ac:dyDescent="0.25">
      <c r="C1484" s="56">
        <v>1480</v>
      </c>
      <c r="D1484" s="94" t="str">
        <f>IF(Lançamentos!G1484="","",Lançamentos!G1484)</f>
        <v/>
      </c>
      <c r="E1484" s="120" t="str">
        <f>IF(D1484="","",Lançamentos!R1484)</f>
        <v/>
      </c>
      <c r="F1484" s="121" t="str">
        <f>IF($D1484="","",Lançamentos!T1484)</f>
        <v/>
      </c>
      <c r="G1484" s="121" t="str">
        <f>IF($D1484="","",Lançamentos!V1484)</f>
        <v/>
      </c>
      <c r="H1484" s="121" t="str">
        <f>IF($D1484="","",Lançamentos!X1484)</f>
        <v/>
      </c>
      <c r="I1484" s="121" t="str">
        <f>IF($D1484="","",Lançamentos!Z1484)</f>
        <v/>
      </c>
      <c r="J1484" s="121" t="str">
        <f>IF($D1484="","",Lançamentos!AB1484)</f>
        <v/>
      </c>
      <c r="K1484" s="121" t="str">
        <f>IF($D1484="","",Lançamentos!AD1484)</f>
        <v/>
      </c>
      <c r="L1484" s="121" t="str">
        <f>IF($D1484="","",Lançamentos!AF1484)</f>
        <v/>
      </c>
      <c r="M1484" s="121" t="str">
        <f>IF($D1484="","",Lançamentos!AH1484)</f>
        <v/>
      </c>
      <c r="N1484" s="121" t="str">
        <f>IF($D1484="","",Lançamentos!AJ1484)</f>
        <v/>
      </c>
      <c r="O1484" s="124" t="str">
        <f t="shared" si="129"/>
        <v/>
      </c>
      <c r="P1484" s="125" t="str">
        <f t="shared" si="130"/>
        <v/>
      </c>
      <c r="R1484" s="119">
        <f t="shared" si="127"/>
        <v>1</v>
      </c>
      <c r="S1484" s="119">
        <f t="shared" si="127"/>
        <v>1</v>
      </c>
      <c r="T1484" s="119">
        <f t="shared" si="127"/>
        <v>1</v>
      </c>
      <c r="U1484" s="119">
        <f t="shared" si="127"/>
        <v>1</v>
      </c>
      <c r="V1484" s="119">
        <f t="shared" si="127"/>
        <v>1</v>
      </c>
      <c r="W1484" s="119">
        <f t="shared" si="126"/>
        <v>1</v>
      </c>
      <c r="X1484" s="119">
        <f t="shared" si="126"/>
        <v>1</v>
      </c>
      <c r="Y1484" s="119">
        <f t="shared" si="126"/>
        <v>1</v>
      </c>
      <c r="Z1484" s="119">
        <f t="shared" si="126"/>
        <v>1</v>
      </c>
      <c r="AA1484" s="119">
        <f t="shared" si="126"/>
        <v>1</v>
      </c>
      <c r="AB1484" s="119">
        <f t="shared" si="128"/>
        <v>10</v>
      </c>
    </row>
    <row r="1485" spans="3:28" ht="54.95" customHeight="1" x14ac:dyDescent="0.25">
      <c r="C1485" s="56">
        <v>1481</v>
      </c>
      <c r="D1485" s="94" t="str">
        <f>IF(Lançamentos!G1485="","",Lançamentos!G1485)</f>
        <v/>
      </c>
      <c r="E1485" s="120" t="str">
        <f>IF(D1485="","",Lançamentos!R1485)</f>
        <v/>
      </c>
      <c r="F1485" s="121" t="str">
        <f>IF($D1485="","",Lançamentos!T1485)</f>
        <v/>
      </c>
      <c r="G1485" s="121" t="str">
        <f>IF($D1485="","",Lançamentos!V1485)</f>
        <v/>
      </c>
      <c r="H1485" s="121" t="str">
        <f>IF($D1485="","",Lançamentos!X1485)</f>
        <v/>
      </c>
      <c r="I1485" s="121" t="str">
        <f>IF($D1485="","",Lançamentos!Z1485)</f>
        <v/>
      </c>
      <c r="J1485" s="121" t="str">
        <f>IF($D1485="","",Lançamentos!AB1485)</f>
        <v/>
      </c>
      <c r="K1485" s="121" t="str">
        <f>IF($D1485="","",Lançamentos!AD1485)</f>
        <v/>
      </c>
      <c r="L1485" s="121" t="str">
        <f>IF($D1485="","",Lançamentos!AF1485)</f>
        <v/>
      </c>
      <c r="M1485" s="121" t="str">
        <f>IF($D1485="","",Lançamentos!AH1485)</f>
        <v/>
      </c>
      <c r="N1485" s="121" t="str">
        <f>IF($D1485="","",Lançamentos!AJ1485)</f>
        <v/>
      </c>
      <c r="O1485" s="124" t="str">
        <f t="shared" si="129"/>
        <v/>
      </c>
      <c r="P1485" s="125" t="str">
        <f t="shared" si="130"/>
        <v/>
      </c>
      <c r="R1485" s="119">
        <f t="shared" si="127"/>
        <v>1</v>
      </c>
      <c r="S1485" s="119">
        <f t="shared" si="127"/>
        <v>1</v>
      </c>
      <c r="T1485" s="119">
        <f t="shared" si="127"/>
        <v>1</v>
      </c>
      <c r="U1485" s="119">
        <f t="shared" si="127"/>
        <v>1</v>
      </c>
      <c r="V1485" s="119">
        <f t="shared" si="127"/>
        <v>1</v>
      </c>
      <c r="W1485" s="119">
        <f t="shared" si="126"/>
        <v>1</v>
      </c>
      <c r="X1485" s="119">
        <f t="shared" si="126"/>
        <v>1</v>
      </c>
      <c r="Y1485" s="119">
        <f t="shared" si="126"/>
        <v>1</v>
      </c>
      <c r="Z1485" s="119">
        <f t="shared" si="126"/>
        <v>1</v>
      </c>
      <c r="AA1485" s="119">
        <f t="shared" si="126"/>
        <v>1</v>
      </c>
      <c r="AB1485" s="119">
        <f t="shared" si="128"/>
        <v>10</v>
      </c>
    </row>
    <row r="1486" spans="3:28" ht="54.95" customHeight="1" x14ac:dyDescent="0.25">
      <c r="C1486" s="56">
        <v>1482</v>
      </c>
      <c r="D1486" s="94" t="str">
        <f>IF(Lançamentos!G1486="","",Lançamentos!G1486)</f>
        <v/>
      </c>
      <c r="E1486" s="120" t="str">
        <f>IF(D1486="","",Lançamentos!R1486)</f>
        <v/>
      </c>
      <c r="F1486" s="121" t="str">
        <f>IF($D1486="","",Lançamentos!T1486)</f>
        <v/>
      </c>
      <c r="G1486" s="121" t="str">
        <f>IF($D1486="","",Lançamentos!V1486)</f>
        <v/>
      </c>
      <c r="H1486" s="121" t="str">
        <f>IF($D1486="","",Lançamentos!X1486)</f>
        <v/>
      </c>
      <c r="I1486" s="121" t="str">
        <f>IF($D1486="","",Lançamentos!Z1486)</f>
        <v/>
      </c>
      <c r="J1486" s="121" t="str">
        <f>IF($D1486="","",Lançamentos!AB1486)</f>
        <v/>
      </c>
      <c r="K1486" s="121" t="str">
        <f>IF($D1486="","",Lançamentos!AD1486)</f>
        <v/>
      </c>
      <c r="L1486" s="121" t="str">
        <f>IF($D1486="","",Lançamentos!AF1486)</f>
        <v/>
      </c>
      <c r="M1486" s="121" t="str">
        <f>IF($D1486="","",Lançamentos!AH1486)</f>
        <v/>
      </c>
      <c r="N1486" s="121" t="str">
        <f>IF($D1486="","",Lançamentos!AJ1486)</f>
        <v/>
      </c>
      <c r="O1486" s="124" t="str">
        <f t="shared" si="129"/>
        <v/>
      </c>
      <c r="P1486" s="125" t="str">
        <f t="shared" si="130"/>
        <v/>
      </c>
      <c r="R1486" s="119">
        <f t="shared" si="127"/>
        <v>1</v>
      </c>
      <c r="S1486" s="119">
        <f t="shared" si="127"/>
        <v>1</v>
      </c>
      <c r="T1486" s="119">
        <f t="shared" si="127"/>
        <v>1</v>
      </c>
      <c r="U1486" s="119">
        <f t="shared" si="127"/>
        <v>1</v>
      </c>
      <c r="V1486" s="119">
        <f t="shared" si="127"/>
        <v>1</v>
      </c>
      <c r="W1486" s="119">
        <f t="shared" si="126"/>
        <v>1</v>
      </c>
      <c r="X1486" s="119">
        <f t="shared" si="126"/>
        <v>1</v>
      </c>
      <c r="Y1486" s="119">
        <f t="shared" si="126"/>
        <v>1</v>
      </c>
      <c r="Z1486" s="119">
        <f t="shared" si="126"/>
        <v>1</v>
      </c>
      <c r="AA1486" s="119">
        <f t="shared" si="126"/>
        <v>1</v>
      </c>
      <c r="AB1486" s="119">
        <f t="shared" si="128"/>
        <v>10</v>
      </c>
    </row>
    <row r="1487" spans="3:28" ht="54.95" customHeight="1" x14ac:dyDescent="0.25">
      <c r="C1487" s="56">
        <v>1483</v>
      </c>
      <c r="D1487" s="94" t="str">
        <f>IF(Lançamentos!G1487="","",Lançamentos!G1487)</f>
        <v/>
      </c>
      <c r="E1487" s="120" t="str">
        <f>IF(D1487="","",Lançamentos!R1487)</f>
        <v/>
      </c>
      <c r="F1487" s="121" t="str">
        <f>IF($D1487="","",Lançamentos!T1487)</f>
        <v/>
      </c>
      <c r="G1487" s="121" t="str">
        <f>IF($D1487="","",Lançamentos!V1487)</f>
        <v/>
      </c>
      <c r="H1487" s="121" t="str">
        <f>IF($D1487="","",Lançamentos!X1487)</f>
        <v/>
      </c>
      <c r="I1487" s="121" t="str">
        <f>IF($D1487="","",Lançamentos!Z1487)</f>
        <v/>
      </c>
      <c r="J1487" s="121" t="str">
        <f>IF($D1487="","",Lançamentos!AB1487)</f>
        <v/>
      </c>
      <c r="K1487" s="121" t="str">
        <f>IF($D1487="","",Lançamentos!AD1487)</f>
        <v/>
      </c>
      <c r="L1487" s="121" t="str">
        <f>IF($D1487="","",Lançamentos!AF1487)</f>
        <v/>
      </c>
      <c r="M1487" s="121" t="str">
        <f>IF($D1487="","",Lançamentos!AH1487)</f>
        <v/>
      </c>
      <c r="N1487" s="121" t="str">
        <f>IF($D1487="","",Lançamentos!AJ1487)</f>
        <v/>
      </c>
      <c r="O1487" s="124" t="str">
        <f t="shared" si="129"/>
        <v/>
      </c>
      <c r="P1487" s="125" t="str">
        <f t="shared" si="130"/>
        <v/>
      </c>
      <c r="R1487" s="119">
        <f t="shared" si="127"/>
        <v>1</v>
      </c>
      <c r="S1487" s="119">
        <f t="shared" si="127"/>
        <v>1</v>
      </c>
      <c r="T1487" s="119">
        <f t="shared" si="127"/>
        <v>1</v>
      </c>
      <c r="U1487" s="119">
        <f t="shared" si="127"/>
        <v>1</v>
      </c>
      <c r="V1487" s="119">
        <f t="shared" si="127"/>
        <v>1</v>
      </c>
      <c r="W1487" s="119">
        <f t="shared" si="126"/>
        <v>1</v>
      </c>
      <c r="X1487" s="119">
        <f t="shared" si="126"/>
        <v>1</v>
      </c>
      <c r="Y1487" s="119">
        <f t="shared" si="126"/>
        <v>1</v>
      </c>
      <c r="Z1487" s="119">
        <f t="shared" si="126"/>
        <v>1</v>
      </c>
      <c r="AA1487" s="119">
        <f t="shared" si="126"/>
        <v>1</v>
      </c>
      <c r="AB1487" s="119">
        <f t="shared" si="128"/>
        <v>10</v>
      </c>
    </row>
    <row r="1488" spans="3:28" ht="54.95" customHeight="1" x14ac:dyDescent="0.25">
      <c r="C1488" s="56">
        <v>1484</v>
      </c>
      <c r="D1488" s="94" t="str">
        <f>IF(Lançamentos!G1488="","",Lançamentos!G1488)</f>
        <v/>
      </c>
      <c r="E1488" s="120" t="str">
        <f>IF(D1488="","",Lançamentos!R1488)</f>
        <v/>
      </c>
      <c r="F1488" s="121" t="str">
        <f>IF($D1488="","",Lançamentos!T1488)</f>
        <v/>
      </c>
      <c r="G1488" s="121" t="str">
        <f>IF($D1488="","",Lançamentos!V1488)</f>
        <v/>
      </c>
      <c r="H1488" s="121" t="str">
        <f>IF($D1488="","",Lançamentos!X1488)</f>
        <v/>
      </c>
      <c r="I1488" s="121" t="str">
        <f>IF($D1488="","",Lançamentos!Z1488)</f>
        <v/>
      </c>
      <c r="J1488" s="121" t="str">
        <f>IF($D1488="","",Lançamentos!AB1488)</f>
        <v/>
      </c>
      <c r="K1488" s="121" t="str">
        <f>IF($D1488="","",Lançamentos!AD1488)</f>
        <v/>
      </c>
      <c r="L1488" s="121" t="str">
        <f>IF($D1488="","",Lançamentos!AF1488)</f>
        <v/>
      </c>
      <c r="M1488" s="121" t="str">
        <f>IF($D1488="","",Lançamentos!AH1488)</f>
        <v/>
      </c>
      <c r="N1488" s="121" t="str">
        <f>IF($D1488="","",Lançamentos!AJ1488)</f>
        <v/>
      </c>
      <c r="O1488" s="124" t="str">
        <f t="shared" si="129"/>
        <v/>
      </c>
      <c r="P1488" s="125" t="str">
        <f t="shared" si="130"/>
        <v/>
      </c>
      <c r="R1488" s="119">
        <f t="shared" si="127"/>
        <v>1</v>
      </c>
      <c r="S1488" s="119">
        <f t="shared" si="127"/>
        <v>1</v>
      </c>
      <c r="T1488" s="119">
        <f t="shared" si="127"/>
        <v>1</v>
      </c>
      <c r="U1488" s="119">
        <f t="shared" si="127"/>
        <v>1</v>
      </c>
      <c r="V1488" s="119">
        <f t="shared" si="127"/>
        <v>1</v>
      </c>
      <c r="W1488" s="119">
        <f t="shared" si="126"/>
        <v>1</v>
      </c>
      <c r="X1488" s="119">
        <f t="shared" si="126"/>
        <v>1</v>
      </c>
      <c r="Y1488" s="119">
        <f t="shared" si="126"/>
        <v>1</v>
      </c>
      <c r="Z1488" s="119">
        <f t="shared" si="126"/>
        <v>1</v>
      </c>
      <c r="AA1488" s="119">
        <f t="shared" si="126"/>
        <v>1</v>
      </c>
      <c r="AB1488" s="119">
        <f t="shared" si="128"/>
        <v>10</v>
      </c>
    </row>
    <row r="1489" spans="3:28" ht="54.95" customHeight="1" x14ac:dyDescent="0.25">
      <c r="C1489" s="56">
        <v>1485</v>
      </c>
      <c r="D1489" s="94" t="str">
        <f>IF(Lançamentos!G1489="","",Lançamentos!G1489)</f>
        <v/>
      </c>
      <c r="E1489" s="120" t="str">
        <f>IF(D1489="","",Lançamentos!R1489)</f>
        <v/>
      </c>
      <c r="F1489" s="121" t="str">
        <f>IF($D1489="","",Lançamentos!T1489)</f>
        <v/>
      </c>
      <c r="G1489" s="121" t="str">
        <f>IF($D1489="","",Lançamentos!V1489)</f>
        <v/>
      </c>
      <c r="H1489" s="121" t="str">
        <f>IF($D1489="","",Lançamentos!X1489)</f>
        <v/>
      </c>
      <c r="I1489" s="121" t="str">
        <f>IF($D1489="","",Lançamentos!Z1489)</f>
        <v/>
      </c>
      <c r="J1489" s="121" t="str">
        <f>IF($D1489="","",Lançamentos!AB1489)</f>
        <v/>
      </c>
      <c r="K1489" s="121" t="str">
        <f>IF($D1489="","",Lançamentos!AD1489)</f>
        <v/>
      </c>
      <c r="L1489" s="121" t="str">
        <f>IF($D1489="","",Lançamentos!AF1489)</f>
        <v/>
      </c>
      <c r="M1489" s="121" t="str">
        <f>IF($D1489="","",Lançamentos!AH1489)</f>
        <v/>
      </c>
      <c r="N1489" s="121" t="str">
        <f>IF($D1489="","",Lançamentos!AJ1489)</f>
        <v/>
      </c>
      <c r="O1489" s="124" t="str">
        <f t="shared" si="129"/>
        <v/>
      </c>
      <c r="P1489" s="125" t="str">
        <f t="shared" si="130"/>
        <v/>
      </c>
      <c r="R1489" s="119">
        <f t="shared" si="127"/>
        <v>1</v>
      </c>
      <c r="S1489" s="119">
        <f t="shared" si="127"/>
        <v>1</v>
      </c>
      <c r="T1489" s="119">
        <f t="shared" si="127"/>
        <v>1</v>
      </c>
      <c r="U1489" s="119">
        <f t="shared" si="127"/>
        <v>1</v>
      </c>
      <c r="V1489" s="119">
        <f t="shared" si="127"/>
        <v>1</v>
      </c>
      <c r="W1489" s="119">
        <f t="shared" si="126"/>
        <v>1</v>
      </c>
      <c r="X1489" s="119">
        <f t="shared" si="126"/>
        <v>1</v>
      </c>
      <c r="Y1489" s="119">
        <f t="shared" si="126"/>
        <v>1</v>
      </c>
      <c r="Z1489" s="119">
        <f t="shared" si="126"/>
        <v>1</v>
      </c>
      <c r="AA1489" s="119">
        <f t="shared" si="126"/>
        <v>1</v>
      </c>
      <c r="AB1489" s="119">
        <f t="shared" si="128"/>
        <v>10</v>
      </c>
    </row>
    <row r="1490" spans="3:28" ht="54.95" customHeight="1" x14ac:dyDescent="0.25">
      <c r="C1490" s="56">
        <v>1486</v>
      </c>
      <c r="D1490" s="94" t="str">
        <f>IF(Lançamentos!G1490="","",Lançamentos!G1490)</f>
        <v/>
      </c>
      <c r="E1490" s="120" t="str">
        <f>IF(D1490="","",Lançamentos!R1490)</f>
        <v/>
      </c>
      <c r="F1490" s="121" t="str">
        <f>IF($D1490="","",Lançamentos!T1490)</f>
        <v/>
      </c>
      <c r="G1490" s="121" t="str">
        <f>IF($D1490="","",Lançamentos!V1490)</f>
        <v/>
      </c>
      <c r="H1490" s="121" t="str">
        <f>IF($D1490="","",Lançamentos!X1490)</f>
        <v/>
      </c>
      <c r="I1490" s="121" t="str">
        <f>IF($D1490="","",Lançamentos!Z1490)</f>
        <v/>
      </c>
      <c r="J1490" s="121" t="str">
        <f>IF($D1490="","",Lançamentos!AB1490)</f>
        <v/>
      </c>
      <c r="K1490" s="121" t="str">
        <f>IF($D1490="","",Lançamentos!AD1490)</f>
        <v/>
      </c>
      <c r="L1490" s="121" t="str">
        <f>IF($D1490="","",Lançamentos!AF1490)</f>
        <v/>
      </c>
      <c r="M1490" s="121" t="str">
        <f>IF($D1490="","",Lançamentos!AH1490)</f>
        <v/>
      </c>
      <c r="N1490" s="121" t="str">
        <f>IF($D1490="","",Lançamentos!AJ1490)</f>
        <v/>
      </c>
      <c r="O1490" s="124" t="str">
        <f t="shared" si="129"/>
        <v/>
      </c>
      <c r="P1490" s="125" t="str">
        <f t="shared" si="130"/>
        <v/>
      </c>
      <c r="R1490" s="119">
        <f t="shared" si="127"/>
        <v>1</v>
      </c>
      <c r="S1490" s="119">
        <f t="shared" si="127"/>
        <v>1</v>
      </c>
      <c r="T1490" s="119">
        <f t="shared" si="127"/>
        <v>1</v>
      </c>
      <c r="U1490" s="119">
        <f t="shared" si="127"/>
        <v>1</v>
      </c>
      <c r="V1490" s="119">
        <f t="shared" si="127"/>
        <v>1</v>
      </c>
      <c r="W1490" s="119">
        <f t="shared" si="126"/>
        <v>1</v>
      </c>
      <c r="X1490" s="119">
        <f t="shared" si="126"/>
        <v>1</v>
      </c>
      <c r="Y1490" s="119">
        <f t="shared" si="126"/>
        <v>1</v>
      </c>
      <c r="Z1490" s="119">
        <f t="shared" si="126"/>
        <v>1</v>
      </c>
      <c r="AA1490" s="119">
        <f t="shared" si="126"/>
        <v>1</v>
      </c>
      <c r="AB1490" s="119">
        <f t="shared" si="128"/>
        <v>10</v>
      </c>
    </row>
    <row r="1491" spans="3:28" ht="54.95" customHeight="1" x14ac:dyDescent="0.25">
      <c r="C1491" s="56">
        <v>1487</v>
      </c>
      <c r="D1491" s="94" t="str">
        <f>IF(Lançamentos!G1491="","",Lançamentos!G1491)</f>
        <v/>
      </c>
      <c r="E1491" s="120" t="str">
        <f>IF(D1491="","",Lançamentos!R1491)</f>
        <v/>
      </c>
      <c r="F1491" s="121" t="str">
        <f>IF($D1491="","",Lançamentos!T1491)</f>
        <v/>
      </c>
      <c r="G1491" s="121" t="str">
        <f>IF($D1491="","",Lançamentos!V1491)</f>
        <v/>
      </c>
      <c r="H1491" s="121" t="str">
        <f>IF($D1491="","",Lançamentos!X1491)</f>
        <v/>
      </c>
      <c r="I1491" s="121" t="str">
        <f>IF($D1491="","",Lançamentos!Z1491)</f>
        <v/>
      </c>
      <c r="J1491" s="121" t="str">
        <f>IF($D1491="","",Lançamentos!AB1491)</f>
        <v/>
      </c>
      <c r="K1491" s="121" t="str">
        <f>IF($D1491="","",Lançamentos!AD1491)</f>
        <v/>
      </c>
      <c r="L1491" s="121" t="str">
        <f>IF($D1491="","",Lançamentos!AF1491)</f>
        <v/>
      </c>
      <c r="M1491" s="121" t="str">
        <f>IF($D1491="","",Lançamentos!AH1491)</f>
        <v/>
      </c>
      <c r="N1491" s="121" t="str">
        <f>IF($D1491="","",Lançamentos!AJ1491)</f>
        <v/>
      </c>
      <c r="O1491" s="124" t="str">
        <f t="shared" si="129"/>
        <v/>
      </c>
      <c r="P1491" s="125" t="str">
        <f t="shared" si="130"/>
        <v/>
      </c>
      <c r="R1491" s="119">
        <f t="shared" si="127"/>
        <v>1</v>
      </c>
      <c r="S1491" s="119">
        <f t="shared" si="127"/>
        <v>1</v>
      </c>
      <c r="T1491" s="119">
        <f t="shared" si="127"/>
        <v>1</v>
      </c>
      <c r="U1491" s="119">
        <f t="shared" si="127"/>
        <v>1</v>
      </c>
      <c r="V1491" s="119">
        <f t="shared" si="127"/>
        <v>1</v>
      </c>
      <c r="W1491" s="119">
        <f t="shared" si="126"/>
        <v>1</v>
      </c>
      <c r="X1491" s="119">
        <f t="shared" si="126"/>
        <v>1</v>
      </c>
      <c r="Y1491" s="119">
        <f t="shared" si="126"/>
        <v>1</v>
      </c>
      <c r="Z1491" s="119">
        <f t="shared" si="126"/>
        <v>1</v>
      </c>
      <c r="AA1491" s="119">
        <f t="shared" si="126"/>
        <v>1</v>
      </c>
      <c r="AB1491" s="119">
        <f t="shared" si="128"/>
        <v>10</v>
      </c>
    </row>
    <row r="1492" spans="3:28" ht="54.95" customHeight="1" x14ac:dyDescent="0.25">
      <c r="C1492" s="56">
        <v>1488</v>
      </c>
      <c r="D1492" s="94" t="str">
        <f>IF(Lançamentos!G1492="","",Lançamentos!G1492)</f>
        <v/>
      </c>
      <c r="E1492" s="120" t="str">
        <f>IF(D1492="","",Lançamentos!R1492)</f>
        <v/>
      </c>
      <c r="F1492" s="121" t="str">
        <f>IF($D1492="","",Lançamentos!T1492)</f>
        <v/>
      </c>
      <c r="G1492" s="121" t="str">
        <f>IF($D1492="","",Lançamentos!V1492)</f>
        <v/>
      </c>
      <c r="H1492" s="121" t="str">
        <f>IF($D1492="","",Lançamentos!X1492)</f>
        <v/>
      </c>
      <c r="I1492" s="121" t="str">
        <f>IF($D1492="","",Lançamentos!Z1492)</f>
        <v/>
      </c>
      <c r="J1492" s="121" t="str">
        <f>IF($D1492="","",Lançamentos!AB1492)</f>
        <v/>
      </c>
      <c r="K1492" s="121" t="str">
        <f>IF($D1492="","",Lançamentos!AD1492)</f>
        <v/>
      </c>
      <c r="L1492" s="121" t="str">
        <f>IF($D1492="","",Lançamentos!AF1492)</f>
        <v/>
      </c>
      <c r="M1492" s="121" t="str">
        <f>IF($D1492="","",Lançamentos!AH1492)</f>
        <v/>
      </c>
      <c r="N1492" s="121" t="str">
        <f>IF($D1492="","",Lançamentos!AJ1492)</f>
        <v/>
      </c>
      <c r="O1492" s="124" t="str">
        <f t="shared" si="129"/>
        <v/>
      </c>
      <c r="P1492" s="125" t="str">
        <f t="shared" si="130"/>
        <v/>
      </c>
      <c r="R1492" s="119">
        <f t="shared" si="127"/>
        <v>1</v>
      </c>
      <c r="S1492" s="119">
        <f t="shared" si="127"/>
        <v>1</v>
      </c>
      <c r="T1492" s="119">
        <f t="shared" si="127"/>
        <v>1</v>
      </c>
      <c r="U1492" s="119">
        <f t="shared" si="127"/>
        <v>1</v>
      </c>
      <c r="V1492" s="119">
        <f t="shared" si="127"/>
        <v>1</v>
      </c>
      <c r="W1492" s="119">
        <f t="shared" si="126"/>
        <v>1</v>
      </c>
      <c r="X1492" s="119">
        <f t="shared" si="126"/>
        <v>1</v>
      </c>
      <c r="Y1492" s="119">
        <f t="shared" si="126"/>
        <v>1</v>
      </c>
      <c r="Z1492" s="119">
        <f t="shared" si="126"/>
        <v>1</v>
      </c>
      <c r="AA1492" s="119">
        <f t="shared" si="126"/>
        <v>1</v>
      </c>
      <c r="AB1492" s="119">
        <f t="shared" si="128"/>
        <v>10</v>
      </c>
    </row>
    <row r="1493" spans="3:28" ht="54.95" customHeight="1" x14ac:dyDescent="0.25">
      <c r="C1493" s="56">
        <v>1489</v>
      </c>
      <c r="D1493" s="94" t="str">
        <f>IF(Lançamentos!G1493="","",Lançamentos!G1493)</f>
        <v/>
      </c>
      <c r="E1493" s="120" t="str">
        <f>IF(D1493="","",Lançamentos!R1493)</f>
        <v/>
      </c>
      <c r="F1493" s="121" t="str">
        <f>IF($D1493="","",Lançamentos!T1493)</f>
        <v/>
      </c>
      <c r="G1493" s="121" t="str">
        <f>IF($D1493="","",Lançamentos!V1493)</f>
        <v/>
      </c>
      <c r="H1493" s="121" t="str">
        <f>IF($D1493="","",Lançamentos!X1493)</f>
        <v/>
      </c>
      <c r="I1493" s="121" t="str">
        <f>IF($D1493="","",Lançamentos!Z1493)</f>
        <v/>
      </c>
      <c r="J1493" s="121" t="str">
        <f>IF($D1493="","",Lançamentos!AB1493)</f>
        <v/>
      </c>
      <c r="K1493" s="121" t="str">
        <f>IF($D1493="","",Lançamentos!AD1493)</f>
        <v/>
      </c>
      <c r="L1493" s="121" t="str">
        <f>IF($D1493="","",Lançamentos!AF1493)</f>
        <v/>
      </c>
      <c r="M1493" s="121" t="str">
        <f>IF($D1493="","",Lançamentos!AH1493)</f>
        <v/>
      </c>
      <c r="N1493" s="121" t="str">
        <f>IF($D1493="","",Lançamentos!AJ1493)</f>
        <v/>
      </c>
      <c r="O1493" s="124" t="str">
        <f t="shared" si="129"/>
        <v/>
      </c>
      <c r="P1493" s="125" t="str">
        <f t="shared" si="130"/>
        <v/>
      </c>
      <c r="R1493" s="119">
        <f t="shared" si="127"/>
        <v>1</v>
      </c>
      <c r="S1493" s="119">
        <f t="shared" si="127"/>
        <v>1</v>
      </c>
      <c r="T1493" s="119">
        <f t="shared" si="127"/>
        <v>1</v>
      </c>
      <c r="U1493" s="119">
        <f t="shared" si="127"/>
        <v>1</v>
      </c>
      <c r="V1493" s="119">
        <f t="shared" si="127"/>
        <v>1</v>
      </c>
      <c r="W1493" s="119">
        <f t="shared" si="126"/>
        <v>1</v>
      </c>
      <c r="X1493" s="119">
        <f t="shared" si="126"/>
        <v>1</v>
      </c>
      <c r="Y1493" s="119">
        <f t="shared" si="126"/>
        <v>1</v>
      </c>
      <c r="Z1493" s="119">
        <f t="shared" si="126"/>
        <v>1</v>
      </c>
      <c r="AA1493" s="119">
        <f t="shared" si="126"/>
        <v>1</v>
      </c>
      <c r="AB1493" s="119">
        <f t="shared" si="128"/>
        <v>10</v>
      </c>
    </row>
    <row r="1494" spans="3:28" ht="54.95" customHeight="1" x14ac:dyDescent="0.25">
      <c r="C1494" s="56">
        <v>1490</v>
      </c>
      <c r="D1494" s="94" t="str">
        <f>IF(Lançamentos!G1494="","",Lançamentos!G1494)</f>
        <v/>
      </c>
      <c r="E1494" s="120" t="str">
        <f>IF(D1494="","",Lançamentos!R1494)</f>
        <v/>
      </c>
      <c r="F1494" s="121" t="str">
        <f>IF($D1494="","",Lançamentos!T1494)</f>
        <v/>
      </c>
      <c r="G1494" s="121" t="str">
        <f>IF($D1494="","",Lançamentos!V1494)</f>
        <v/>
      </c>
      <c r="H1494" s="121" t="str">
        <f>IF($D1494="","",Lançamentos!X1494)</f>
        <v/>
      </c>
      <c r="I1494" s="121" t="str">
        <f>IF($D1494="","",Lançamentos!Z1494)</f>
        <v/>
      </c>
      <c r="J1494" s="121" t="str">
        <f>IF($D1494="","",Lançamentos!AB1494)</f>
        <v/>
      </c>
      <c r="K1494" s="121" t="str">
        <f>IF($D1494="","",Lançamentos!AD1494)</f>
        <v/>
      </c>
      <c r="L1494" s="121" t="str">
        <f>IF($D1494="","",Lançamentos!AF1494)</f>
        <v/>
      </c>
      <c r="M1494" s="121" t="str">
        <f>IF($D1494="","",Lançamentos!AH1494)</f>
        <v/>
      </c>
      <c r="N1494" s="121" t="str">
        <f>IF($D1494="","",Lançamentos!AJ1494)</f>
        <v/>
      </c>
      <c r="O1494" s="124" t="str">
        <f t="shared" si="129"/>
        <v/>
      </c>
      <c r="P1494" s="125" t="str">
        <f t="shared" si="130"/>
        <v/>
      </c>
      <c r="R1494" s="119">
        <f t="shared" si="127"/>
        <v>1</v>
      </c>
      <c r="S1494" s="119">
        <f t="shared" si="127"/>
        <v>1</v>
      </c>
      <c r="T1494" s="119">
        <f t="shared" si="127"/>
        <v>1</v>
      </c>
      <c r="U1494" s="119">
        <f t="shared" si="127"/>
        <v>1</v>
      </c>
      <c r="V1494" s="119">
        <f t="shared" si="127"/>
        <v>1</v>
      </c>
      <c r="W1494" s="119">
        <f t="shared" si="126"/>
        <v>1</v>
      </c>
      <c r="X1494" s="119">
        <f t="shared" si="126"/>
        <v>1</v>
      </c>
      <c r="Y1494" s="119">
        <f t="shared" si="126"/>
        <v>1</v>
      </c>
      <c r="Z1494" s="119">
        <f t="shared" si="126"/>
        <v>1</v>
      </c>
      <c r="AA1494" s="119">
        <f t="shared" si="126"/>
        <v>1</v>
      </c>
      <c r="AB1494" s="119">
        <f t="shared" si="128"/>
        <v>10</v>
      </c>
    </row>
    <row r="1495" spans="3:28" ht="54.95" customHeight="1" x14ac:dyDescent="0.25">
      <c r="C1495" s="56">
        <v>1491</v>
      </c>
      <c r="D1495" s="94" t="str">
        <f>IF(Lançamentos!G1495="","",Lançamentos!G1495)</f>
        <v/>
      </c>
      <c r="E1495" s="120" t="str">
        <f>IF(D1495="","",Lançamentos!R1495)</f>
        <v/>
      </c>
      <c r="F1495" s="121" t="str">
        <f>IF($D1495="","",Lançamentos!T1495)</f>
        <v/>
      </c>
      <c r="G1495" s="121" t="str">
        <f>IF($D1495="","",Lançamentos!V1495)</f>
        <v/>
      </c>
      <c r="H1495" s="121" t="str">
        <f>IF($D1495="","",Lançamentos!X1495)</f>
        <v/>
      </c>
      <c r="I1495" s="121" t="str">
        <f>IF($D1495="","",Lançamentos!Z1495)</f>
        <v/>
      </c>
      <c r="J1495" s="121" t="str">
        <f>IF($D1495="","",Lançamentos!AB1495)</f>
        <v/>
      </c>
      <c r="K1495" s="121" t="str">
        <f>IF($D1495="","",Lançamentos!AD1495)</f>
        <v/>
      </c>
      <c r="L1495" s="121" t="str">
        <f>IF($D1495="","",Lançamentos!AF1495)</f>
        <v/>
      </c>
      <c r="M1495" s="121" t="str">
        <f>IF($D1495="","",Lançamentos!AH1495)</f>
        <v/>
      </c>
      <c r="N1495" s="121" t="str">
        <f>IF($D1495="","",Lançamentos!AJ1495)</f>
        <v/>
      </c>
      <c r="O1495" s="124" t="str">
        <f t="shared" si="129"/>
        <v/>
      </c>
      <c r="P1495" s="125" t="str">
        <f t="shared" si="130"/>
        <v/>
      </c>
      <c r="R1495" s="119">
        <f t="shared" si="127"/>
        <v>1</v>
      </c>
      <c r="S1495" s="119">
        <f t="shared" si="127"/>
        <v>1</v>
      </c>
      <c r="T1495" s="119">
        <f t="shared" si="127"/>
        <v>1</v>
      </c>
      <c r="U1495" s="119">
        <f t="shared" si="127"/>
        <v>1</v>
      </c>
      <c r="V1495" s="119">
        <f t="shared" si="127"/>
        <v>1</v>
      </c>
      <c r="W1495" s="119">
        <f t="shared" si="126"/>
        <v>1</v>
      </c>
      <c r="X1495" s="119">
        <f t="shared" si="126"/>
        <v>1</v>
      </c>
      <c r="Y1495" s="119">
        <f t="shared" si="126"/>
        <v>1</v>
      </c>
      <c r="Z1495" s="119">
        <f t="shared" si="126"/>
        <v>1</v>
      </c>
      <c r="AA1495" s="119">
        <f t="shared" si="126"/>
        <v>1</v>
      </c>
      <c r="AB1495" s="119">
        <f t="shared" si="128"/>
        <v>10</v>
      </c>
    </row>
    <row r="1496" spans="3:28" ht="54.95" customHeight="1" x14ac:dyDescent="0.25">
      <c r="C1496" s="56">
        <v>1492</v>
      </c>
      <c r="D1496" s="94" t="str">
        <f>IF(Lançamentos!G1496="","",Lançamentos!G1496)</f>
        <v/>
      </c>
      <c r="E1496" s="120" t="str">
        <f>IF(D1496="","",Lançamentos!R1496)</f>
        <v/>
      </c>
      <c r="F1496" s="121" t="str">
        <f>IF($D1496="","",Lançamentos!T1496)</f>
        <v/>
      </c>
      <c r="G1496" s="121" t="str">
        <f>IF($D1496="","",Lançamentos!V1496)</f>
        <v/>
      </c>
      <c r="H1496" s="121" t="str">
        <f>IF($D1496="","",Lançamentos!X1496)</f>
        <v/>
      </c>
      <c r="I1496" s="121" t="str">
        <f>IF($D1496="","",Lançamentos!Z1496)</f>
        <v/>
      </c>
      <c r="J1496" s="121" t="str">
        <f>IF($D1496="","",Lançamentos!AB1496)</f>
        <v/>
      </c>
      <c r="K1496" s="121" t="str">
        <f>IF($D1496="","",Lançamentos!AD1496)</f>
        <v/>
      </c>
      <c r="L1496" s="121" t="str">
        <f>IF($D1496="","",Lançamentos!AF1496)</f>
        <v/>
      </c>
      <c r="M1496" s="121" t="str">
        <f>IF($D1496="","",Lançamentos!AH1496)</f>
        <v/>
      </c>
      <c r="N1496" s="121" t="str">
        <f>IF($D1496="","",Lançamentos!AJ1496)</f>
        <v/>
      </c>
      <c r="O1496" s="124" t="str">
        <f t="shared" si="129"/>
        <v/>
      </c>
      <c r="P1496" s="125" t="str">
        <f t="shared" si="130"/>
        <v/>
      </c>
      <c r="R1496" s="119">
        <f t="shared" si="127"/>
        <v>1</v>
      </c>
      <c r="S1496" s="119">
        <f t="shared" si="127"/>
        <v>1</v>
      </c>
      <c r="T1496" s="119">
        <f t="shared" si="127"/>
        <v>1</v>
      </c>
      <c r="U1496" s="119">
        <f t="shared" si="127"/>
        <v>1</v>
      </c>
      <c r="V1496" s="119">
        <f t="shared" si="127"/>
        <v>1</v>
      </c>
      <c r="W1496" s="119">
        <f t="shared" si="126"/>
        <v>1</v>
      </c>
      <c r="X1496" s="119">
        <f t="shared" si="126"/>
        <v>1</v>
      </c>
      <c r="Y1496" s="119">
        <f t="shared" si="126"/>
        <v>1</v>
      </c>
      <c r="Z1496" s="119">
        <f t="shared" si="126"/>
        <v>1</v>
      </c>
      <c r="AA1496" s="119">
        <f t="shared" si="126"/>
        <v>1</v>
      </c>
      <c r="AB1496" s="119">
        <f t="shared" si="128"/>
        <v>10</v>
      </c>
    </row>
    <row r="1497" spans="3:28" ht="54.95" customHeight="1" x14ac:dyDescent="0.25">
      <c r="C1497" s="56">
        <v>1493</v>
      </c>
      <c r="D1497" s="94" t="str">
        <f>IF(Lançamentos!G1497="","",Lançamentos!G1497)</f>
        <v/>
      </c>
      <c r="E1497" s="120" t="str">
        <f>IF(D1497="","",Lançamentos!R1497)</f>
        <v/>
      </c>
      <c r="F1497" s="121" t="str">
        <f>IF($D1497="","",Lançamentos!T1497)</f>
        <v/>
      </c>
      <c r="G1497" s="121" t="str">
        <f>IF($D1497="","",Lançamentos!V1497)</f>
        <v/>
      </c>
      <c r="H1497" s="121" t="str">
        <f>IF($D1497="","",Lançamentos!X1497)</f>
        <v/>
      </c>
      <c r="I1497" s="121" t="str">
        <f>IF($D1497="","",Lançamentos!Z1497)</f>
        <v/>
      </c>
      <c r="J1497" s="121" t="str">
        <f>IF($D1497="","",Lançamentos!AB1497)</f>
        <v/>
      </c>
      <c r="K1497" s="121" t="str">
        <f>IF($D1497="","",Lançamentos!AD1497)</f>
        <v/>
      </c>
      <c r="L1497" s="121" t="str">
        <f>IF($D1497="","",Lançamentos!AF1497)</f>
        <v/>
      </c>
      <c r="M1497" s="121" t="str">
        <f>IF($D1497="","",Lançamentos!AH1497)</f>
        <v/>
      </c>
      <c r="N1497" s="121" t="str">
        <f>IF($D1497="","",Lançamentos!AJ1497)</f>
        <v/>
      </c>
      <c r="O1497" s="124" t="str">
        <f t="shared" si="129"/>
        <v/>
      </c>
      <c r="P1497" s="125" t="str">
        <f t="shared" si="130"/>
        <v/>
      </c>
      <c r="R1497" s="119">
        <f t="shared" si="127"/>
        <v>1</v>
      </c>
      <c r="S1497" s="119">
        <f t="shared" si="127"/>
        <v>1</v>
      </c>
      <c r="T1497" s="119">
        <f t="shared" si="127"/>
        <v>1</v>
      </c>
      <c r="U1497" s="119">
        <f t="shared" si="127"/>
        <v>1</v>
      </c>
      <c r="V1497" s="119">
        <f t="shared" si="127"/>
        <v>1</v>
      </c>
      <c r="W1497" s="119">
        <f t="shared" si="126"/>
        <v>1</v>
      </c>
      <c r="X1497" s="119">
        <f t="shared" si="126"/>
        <v>1</v>
      </c>
      <c r="Y1497" s="119">
        <f t="shared" si="126"/>
        <v>1</v>
      </c>
      <c r="Z1497" s="119">
        <f t="shared" si="126"/>
        <v>1</v>
      </c>
      <c r="AA1497" s="119">
        <f t="shared" si="126"/>
        <v>1</v>
      </c>
      <c r="AB1497" s="119">
        <f t="shared" si="128"/>
        <v>10</v>
      </c>
    </row>
    <row r="1498" spans="3:28" ht="54.95" customHeight="1" x14ac:dyDescent="0.25">
      <c r="C1498" s="56">
        <v>1494</v>
      </c>
      <c r="D1498" s="94" t="str">
        <f>IF(Lançamentos!G1498="","",Lançamentos!G1498)</f>
        <v/>
      </c>
      <c r="E1498" s="120" t="str">
        <f>IF(D1498="","",Lançamentos!R1498)</f>
        <v/>
      </c>
      <c r="F1498" s="121" t="str">
        <f>IF($D1498="","",Lançamentos!T1498)</f>
        <v/>
      </c>
      <c r="G1498" s="121" t="str">
        <f>IF($D1498="","",Lançamentos!V1498)</f>
        <v/>
      </c>
      <c r="H1498" s="121" t="str">
        <f>IF($D1498="","",Lançamentos!X1498)</f>
        <v/>
      </c>
      <c r="I1498" s="121" t="str">
        <f>IF($D1498="","",Lançamentos!Z1498)</f>
        <v/>
      </c>
      <c r="J1498" s="121" t="str">
        <f>IF($D1498="","",Lançamentos!AB1498)</f>
        <v/>
      </c>
      <c r="K1498" s="121" t="str">
        <f>IF($D1498="","",Lançamentos!AD1498)</f>
        <v/>
      </c>
      <c r="L1498" s="121" t="str">
        <f>IF($D1498="","",Lançamentos!AF1498)</f>
        <v/>
      </c>
      <c r="M1498" s="121" t="str">
        <f>IF($D1498="","",Lançamentos!AH1498)</f>
        <v/>
      </c>
      <c r="N1498" s="121" t="str">
        <f>IF($D1498="","",Lançamentos!AJ1498)</f>
        <v/>
      </c>
      <c r="O1498" s="124" t="str">
        <f t="shared" si="129"/>
        <v/>
      </c>
      <c r="P1498" s="125" t="str">
        <f t="shared" si="130"/>
        <v/>
      </c>
      <c r="R1498" s="119">
        <f t="shared" si="127"/>
        <v>1</v>
      </c>
      <c r="S1498" s="119">
        <f t="shared" si="127"/>
        <v>1</v>
      </c>
      <c r="T1498" s="119">
        <f t="shared" si="127"/>
        <v>1</v>
      </c>
      <c r="U1498" s="119">
        <f t="shared" si="127"/>
        <v>1</v>
      </c>
      <c r="V1498" s="119">
        <f t="shared" si="127"/>
        <v>1</v>
      </c>
      <c r="W1498" s="119">
        <f t="shared" ref="W1498:AA1504" si="131">IF(J1498=0,0,1)</f>
        <v>1</v>
      </c>
      <c r="X1498" s="119">
        <f t="shared" si="131"/>
        <v>1</v>
      </c>
      <c r="Y1498" s="119">
        <f t="shared" si="131"/>
        <v>1</v>
      </c>
      <c r="Z1498" s="119">
        <f t="shared" si="131"/>
        <v>1</v>
      </c>
      <c r="AA1498" s="119">
        <f t="shared" si="131"/>
        <v>1</v>
      </c>
      <c r="AB1498" s="119">
        <f t="shared" si="128"/>
        <v>10</v>
      </c>
    </row>
    <row r="1499" spans="3:28" ht="54.95" customHeight="1" x14ac:dyDescent="0.25">
      <c r="C1499" s="56">
        <v>1495</v>
      </c>
      <c r="D1499" s="94" t="str">
        <f>IF(Lançamentos!G1499="","",Lançamentos!G1499)</f>
        <v/>
      </c>
      <c r="E1499" s="120" t="str">
        <f>IF(D1499="","",Lançamentos!R1499)</f>
        <v/>
      </c>
      <c r="F1499" s="121" t="str">
        <f>IF($D1499="","",Lançamentos!T1499)</f>
        <v/>
      </c>
      <c r="G1499" s="121" t="str">
        <f>IF($D1499="","",Lançamentos!V1499)</f>
        <v/>
      </c>
      <c r="H1499" s="121" t="str">
        <f>IF($D1499="","",Lançamentos!X1499)</f>
        <v/>
      </c>
      <c r="I1499" s="121" t="str">
        <f>IF($D1499="","",Lançamentos!Z1499)</f>
        <v/>
      </c>
      <c r="J1499" s="121" t="str">
        <f>IF($D1499="","",Lançamentos!AB1499)</f>
        <v/>
      </c>
      <c r="K1499" s="121" t="str">
        <f>IF($D1499="","",Lançamentos!AD1499)</f>
        <v/>
      </c>
      <c r="L1499" s="121" t="str">
        <f>IF($D1499="","",Lançamentos!AF1499)</f>
        <v/>
      </c>
      <c r="M1499" s="121" t="str">
        <f>IF($D1499="","",Lançamentos!AH1499)</f>
        <v/>
      </c>
      <c r="N1499" s="121" t="str">
        <f>IF($D1499="","",Lançamentos!AJ1499)</f>
        <v/>
      </c>
      <c r="O1499" s="124" t="str">
        <f t="shared" si="129"/>
        <v/>
      </c>
      <c r="P1499" s="125" t="str">
        <f t="shared" si="130"/>
        <v/>
      </c>
      <c r="R1499" s="119">
        <f t="shared" ref="R1499:V1504" si="132">IF(E1499=0,0,1)</f>
        <v>1</v>
      </c>
      <c r="S1499" s="119">
        <f t="shared" si="132"/>
        <v>1</v>
      </c>
      <c r="T1499" s="119">
        <f t="shared" si="132"/>
        <v>1</v>
      </c>
      <c r="U1499" s="119">
        <f t="shared" si="132"/>
        <v>1</v>
      </c>
      <c r="V1499" s="119">
        <f t="shared" si="132"/>
        <v>1</v>
      </c>
      <c r="W1499" s="119">
        <f t="shared" si="131"/>
        <v>1</v>
      </c>
      <c r="X1499" s="119">
        <f t="shared" si="131"/>
        <v>1</v>
      </c>
      <c r="Y1499" s="119">
        <f t="shared" si="131"/>
        <v>1</v>
      </c>
      <c r="Z1499" s="119">
        <f t="shared" si="131"/>
        <v>1</v>
      </c>
      <c r="AA1499" s="119">
        <f t="shared" si="131"/>
        <v>1</v>
      </c>
      <c r="AB1499" s="119">
        <f t="shared" si="128"/>
        <v>10</v>
      </c>
    </row>
    <row r="1500" spans="3:28" ht="54.95" customHeight="1" x14ac:dyDescent="0.25">
      <c r="C1500" s="56">
        <v>1496</v>
      </c>
      <c r="D1500" s="94" t="str">
        <f>IF(Lançamentos!G1500="","",Lançamentos!G1500)</f>
        <v/>
      </c>
      <c r="E1500" s="120" t="str">
        <f>IF(D1500="","",Lançamentos!R1500)</f>
        <v/>
      </c>
      <c r="F1500" s="121" t="str">
        <f>IF($D1500="","",Lançamentos!T1500)</f>
        <v/>
      </c>
      <c r="G1500" s="121" t="str">
        <f>IF($D1500="","",Lançamentos!V1500)</f>
        <v/>
      </c>
      <c r="H1500" s="121" t="str">
        <f>IF($D1500="","",Lançamentos!X1500)</f>
        <v/>
      </c>
      <c r="I1500" s="121" t="str">
        <f>IF($D1500="","",Lançamentos!Z1500)</f>
        <v/>
      </c>
      <c r="J1500" s="121" t="str">
        <f>IF($D1500="","",Lançamentos!AB1500)</f>
        <v/>
      </c>
      <c r="K1500" s="121" t="str">
        <f>IF($D1500="","",Lançamentos!AD1500)</f>
        <v/>
      </c>
      <c r="L1500" s="121" t="str">
        <f>IF($D1500="","",Lançamentos!AF1500)</f>
        <v/>
      </c>
      <c r="M1500" s="121" t="str">
        <f>IF($D1500="","",Lançamentos!AH1500)</f>
        <v/>
      </c>
      <c r="N1500" s="121" t="str">
        <f>IF($D1500="","",Lançamentos!AJ1500)</f>
        <v/>
      </c>
      <c r="O1500" s="124" t="str">
        <f t="shared" si="129"/>
        <v/>
      </c>
      <c r="P1500" s="125" t="str">
        <f t="shared" si="130"/>
        <v/>
      </c>
      <c r="R1500" s="119">
        <f t="shared" si="132"/>
        <v>1</v>
      </c>
      <c r="S1500" s="119">
        <f t="shared" si="132"/>
        <v>1</v>
      </c>
      <c r="T1500" s="119">
        <f t="shared" si="132"/>
        <v>1</v>
      </c>
      <c r="U1500" s="119">
        <f t="shared" si="132"/>
        <v>1</v>
      </c>
      <c r="V1500" s="119">
        <f t="shared" si="132"/>
        <v>1</v>
      </c>
      <c r="W1500" s="119">
        <f t="shared" si="131"/>
        <v>1</v>
      </c>
      <c r="X1500" s="119">
        <f t="shared" si="131"/>
        <v>1</v>
      </c>
      <c r="Y1500" s="119">
        <f t="shared" si="131"/>
        <v>1</v>
      </c>
      <c r="Z1500" s="119">
        <f t="shared" si="131"/>
        <v>1</v>
      </c>
      <c r="AA1500" s="119">
        <f t="shared" si="131"/>
        <v>1</v>
      </c>
      <c r="AB1500" s="119">
        <f t="shared" si="128"/>
        <v>10</v>
      </c>
    </row>
    <row r="1501" spans="3:28" ht="54.95" customHeight="1" x14ac:dyDescent="0.25">
      <c r="C1501" s="56">
        <v>1497</v>
      </c>
      <c r="D1501" s="94" t="str">
        <f>IF(Lançamentos!G1501="","",Lançamentos!G1501)</f>
        <v/>
      </c>
      <c r="E1501" s="120" t="str">
        <f>IF(D1501="","",Lançamentos!R1501)</f>
        <v/>
      </c>
      <c r="F1501" s="121" t="str">
        <f>IF($D1501="","",Lançamentos!T1501)</f>
        <v/>
      </c>
      <c r="G1501" s="121" t="str">
        <f>IF($D1501="","",Lançamentos!V1501)</f>
        <v/>
      </c>
      <c r="H1501" s="121" t="str">
        <f>IF($D1501="","",Lançamentos!X1501)</f>
        <v/>
      </c>
      <c r="I1501" s="121" t="str">
        <f>IF($D1501="","",Lançamentos!Z1501)</f>
        <v/>
      </c>
      <c r="J1501" s="121" t="str">
        <f>IF($D1501="","",Lançamentos!AB1501)</f>
        <v/>
      </c>
      <c r="K1501" s="121" t="str">
        <f>IF($D1501="","",Lançamentos!AD1501)</f>
        <v/>
      </c>
      <c r="L1501" s="121" t="str">
        <f>IF($D1501="","",Lançamentos!AF1501)</f>
        <v/>
      </c>
      <c r="M1501" s="121" t="str">
        <f>IF($D1501="","",Lançamentos!AH1501)</f>
        <v/>
      </c>
      <c r="N1501" s="121" t="str">
        <f>IF($D1501="","",Lançamentos!AJ1501)</f>
        <v/>
      </c>
      <c r="O1501" s="124" t="str">
        <f t="shared" si="129"/>
        <v/>
      </c>
      <c r="P1501" s="125" t="str">
        <f t="shared" si="130"/>
        <v/>
      </c>
      <c r="R1501" s="119">
        <f t="shared" si="132"/>
        <v>1</v>
      </c>
      <c r="S1501" s="119">
        <f t="shared" si="132"/>
        <v>1</v>
      </c>
      <c r="T1501" s="119">
        <f t="shared" si="132"/>
        <v>1</v>
      </c>
      <c r="U1501" s="119">
        <f t="shared" si="132"/>
        <v>1</v>
      </c>
      <c r="V1501" s="119">
        <f t="shared" si="132"/>
        <v>1</v>
      </c>
      <c r="W1501" s="119">
        <f t="shared" si="131"/>
        <v>1</v>
      </c>
      <c r="X1501" s="119">
        <f t="shared" si="131"/>
        <v>1</v>
      </c>
      <c r="Y1501" s="119">
        <f t="shared" si="131"/>
        <v>1</v>
      </c>
      <c r="Z1501" s="119">
        <f t="shared" si="131"/>
        <v>1</v>
      </c>
      <c r="AA1501" s="119">
        <f t="shared" si="131"/>
        <v>1</v>
      </c>
      <c r="AB1501" s="119">
        <f t="shared" si="128"/>
        <v>10</v>
      </c>
    </row>
    <row r="1502" spans="3:28" ht="54.95" customHeight="1" x14ac:dyDescent="0.25">
      <c r="C1502" s="56">
        <v>1498</v>
      </c>
      <c r="D1502" s="94" t="str">
        <f>IF(Lançamentos!G1502="","",Lançamentos!G1502)</f>
        <v/>
      </c>
      <c r="E1502" s="120" t="str">
        <f>IF(D1502="","",Lançamentos!R1502)</f>
        <v/>
      </c>
      <c r="F1502" s="121" t="str">
        <f>IF($D1502="","",Lançamentos!T1502)</f>
        <v/>
      </c>
      <c r="G1502" s="121" t="str">
        <f>IF($D1502="","",Lançamentos!V1502)</f>
        <v/>
      </c>
      <c r="H1502" s="121" t="str">
        <f>IF($D1502="","",Lançamentos!X1502)</f>
        <v/>
      </c>
      <c r="I1502" s="121" t="str">
        <f>IF($D1502="","",Lançamentos!Z1502)</f>
        <v/>
      </c>
      <c r="J1502" s="121" t="str">
        <f>IF($D1502="","",Lançamentos!AB1502)</f>
        <v/>
      </c>
      <c r="K1502" s="121" t="str">
        <f>IF($D1502="","",Lançamentos!AD1502)</f>
        <v/>
      </c>
      <c r="L1502" s="121" t="str">
        <f>IF($D1502="","",Lançamentos!AF1502)</f>
        <v/>
      </c>
      <c r="M1502" s="121" t="str">
        <f>IF($D1502="","",Lançamentos!AH1502)</f>
        <v/>
      </c>
      <c r="N1502" s="121" t="str">
        <f>IF($D1502="","",Lançamentos!AJ1502)</f>
        <v/>
      </c>
      <c r="O1502" s="124" t="str">
        <f t="shared" si="129"/>
        <v/>
      </c>
      <c r="P1502" s="125" t="str">
        <f t="shared" si="130"/>
        <v/>
      </c>
      <c r="R1502" s="119">
        <f t="shared" si="132"/>
        <v>1</v>
      </c>
      <c r="S1502" s="119">
        <f t="shared" si="132"/>
        <v>1</v>
      </c>
      <c r="T1502" s="119">
        <f t="shared" si="132"/>
        <v>1</v>
      </c>
      <c r="U1502" s="119">
        <f t="shared" si="132"/>
        <v>1</v>
      </c>
      <c r="V1502" s="119">
        <f t="shared" si="132"/>
        <v>1</v>
      </c>
      <c r="W1502" s="119">
        <f t="shared" si="131"/>
        <v>1</v>
      </c>
      <c r="X1502" s="119">
        <f t="shared" si="131"/>
        <v>1</v>
      </c>
      <c r="Y1502" s="119">
        <f t="shared" si="131"/>
        <v>1</v>
      </c>
      <c r="Z1502" s="119">
        <f t="shared" si="131"/>
        <v>1</v>
      </c>
      <c r="AA1502" s="119">
        <f t="shared" si="131"/>
        <v>1</v>
      </c>
      <c r="AB1502" s="119">
        <f t="shared" si="128"/>
        <v>10</v>
      </c>
    </row>
    <row r="1503" spans="3:28" ht="54.95" customHeight="1" x14ac:dyDescent="0.25">
      <c r="C1503" s="56">
        <v>1499</v>
      </c>
      <c r="D1503" s="94" t="str">
        <f>IF(Lançamentos!G1503="","",Lançamentos!G1503)</f>
        <v/>
      </c>
      <c r="E1503" s="120" t="str">
        <f>IF(D1503="","",Lançamentos!R1503)</f>
        <v/>
      </c>
      <c r="F1503" s="121" t="str">
        <f>IF($D1503="","",Lançamentos!T1503)</f>
        <v/>
      </c>
      <c r="G1503" s="121" t="str">
        <f>IF($D1503="","",Lançamentos!V1503)</f>
        <v/>
      </c>
      <c r="H1503" s="121" t="str">
        <f>IF($D1503="","",Lançamentos!X1503)</f>
        <v/>
      </c>
      <c r="I1503" s="121" t="str">
        <f>IF($D1503="","",Lançamentos!Z1503)</f>
        <v/>
      </c>
      <c r="J1503" s="121" t="str">
        <f>IF($D1503="","",Lançamentos!AB1503)</f>
        <v/>
      </c>
      <c r="K1503" s="121" t="str">
        <f>IF($D1503="","",Lançamentos!AD1503)</f>
        <v/>
      </c>
      <c r="L1503" s="121" t="str">
        <f>IF($D1503="","",Lançamentos!AF1503)</f>
        <v/>
      </c>
      <c r="M1503" s="121" t="str">
        <f>IF($D1503="","",Lançamentos!AH1503)</f>
        <v/>
      </c>
      <c r="N1503" s="121" t="str">
        <f>IF($D1503="","",Lançamentos!AJ1503)</f>
        <v/>
      </c>
      <c r="O1503" s="124" t="str">
        <f t="shared" si="129"/>
        <v/>
      </c>
      <c r="P1503" s="125" t="str">
        <f t="shared" si="130"/>
        <v/>
      </c>
      <c r="R1503" s="119">
        <f t="shared" si="132"/>
        <v>1</v>
      </c>
      <c r="S1503" s="119">
        <f t="shared" si="132"/>
        <v>1</v>
      </c>
      <c r="T1503" s="119">
        <f t="shared" si="132"/>
        <v>1</v>
      </c>
      <c r="U1503" s="119">
        <f t="shared" si="132"/>
        <v>1</v>
      </c>
      <c r="V1503" s="119">
        <f t="shared" si="132"/>
        <v>1</v>
      </c>
      <c r="W1503" s="119">
        <f t="shared" si="131"/>
        <v>1</v>
      </c>
      <c r="X1503" s="119">
        <f t="shared" si="131"/>
        <v>1</v>
      </c>
      <c r="Y1503" s="119">
        <f t="shared" si="131"/>
        <v>1</v>
      </c>
      <c r="Z1503" s="119">
        <f t="shared" si="131"/>
        <v>1</v>
      </c>
      <c r="AA1503" s="119">
        <f t="shared" si="131"/>
        <v>1</v>
      </c>
      <c r="AB1503" s="119">
        <f t="shared" si="128"/>
        <v>10</v>
      </c>
    </row>
    <row r="1504" spans="3:28" ht="54.95" customHeight="1" x14ac:dyDescent="0.25">
      <c r="C1504" s="56">
        <v>1500</v>
      </c>
      <c r="D1504" s="94" t="str">
        <f>IF(Lançamentos!G1504="","",Lançamentos!G1504)</f>
        <v/>
      </c>
      <c r="E1504" s="120" t="str">
        <f>IF(D1504="","",Lançamentos!R1504)</f>
        <v/>
      </c>
      <c r="F1504" s="121" t="str">
        <f>IF($D1504="","",Lançamentos!T1504)</f>
        <v/>
      </c>
      <c r="G1504" s="121" t="str">
        <f>IF($D1504="","",Lançamentos!V1504)</f>
        <v/>
      </c>
      <c r="H1504" s="121" t="str">
        <f>IF($D1504="","",Lançamentos!X1504)</f>
        <v/>
      </c>
      <c r="I1504" s="121" t="str">
        <f>IF($D1504="","",Lançamentos!Z1504)</f>
        <v/>
      </c>
      <c r="J1504" s="121" t="str">
        <f>IF($D1504="","",Lançamentos!AB1504)</f>
        <v/>
      </c>
      <c r="K1504" s="121" t="str">
        <f>IF($D1504="","",Lançamentos!AD1504)</f>
        <v/>
      </c>
      <c r="L1504" s="121" t="str">
        <f>IF($D1504="","",Lançamentos!AF1504)</f>
        <v/>
      </c>
      <c r="M1504" s="121" t="str">
        <f>IF($D1504="","",Lançamentos!AH1504)</f>
        <v/>
      </c>
      <c r="N1504" s="121" t="str">
        <f>IF($D1504="","",Lançamentos!AJ1504)</f>
        <v/>
      </c>
      <c r="O1504" s="126" t="str">
        <f t="shared" si="129"/>
        <v/>
      </c>
      <c r="P1504" s="127" t="str">
        <f t="shared" si="130"/>
        <v/>
      </c>
      <c r="R1504" s="119">
        <f t="shared" si="132"/>
        <v>1</v>
      </c>
      <c r="S1504" s="119">
        <f t="shared" si="132"/>
        <v>1</v>
      </c>
      <c r="T1504" s="119">
        <f t="shared" si="132"/>
        <v>1</v>
      </c>
      <c r="U1504" s="119">
        <f t="shared" si="132"/>
        <v>1</v>
      </c>
      <c r="V1504" s="119">
        <f t="shared" si="132"/>
        <v>1</v>
      </c>
      <c r="W1504" s="119">
        <f t="shared" si="131"/>
        <v>1</v>
      </c>
      <c r="X1504" s="119">
        <f t="shared" si="131"/>
        <v>1</v>
      </c>
      <c r="Y1504" s="119">
        <f t="shared" si="131"/>
        <v>1</v>
      </c>
      <c r="Z1504" s="119">
        <f t="shared" si="131"/>
        <v>1</v>
      </c>
      <c r="AA1504" s="119">
        <f t="shared" si="131"/>
        <v>1</v>
      </c>
      <c r="AB1504" s="119">
        <f t="shared" si="128"/>
        <v>10</v>
      </c>
    </row>
  </sheetData>
  <sheetProtection sheet="1" objects="1" scenarios="1" selectLockedCells="1" autoFilter="0" selectUnlockedCells="1"/>
  <autoFilter ref="C4:P4" xr:uid="{E99286AA-7459-4ABD-BF70-95BE2684D7B8}"/>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27ADA-FA5B-4C9C-BD06-62886FE746CB}">
  <sheetPr codeName="Planilha14">
    <tabColor rgb="FF3599B8"/>
  </sheetPr>
  <dimension ref="C1:F504"/>
  <sheetViews>
    <sheetView showGridLines="0" showRowColHeaders="0" workbookViewId="0">
      <pane ySplit="4" topLeftCell="A5" activePane="bottomLeft" state="frozen"/>
      <selection activeCell="T24" sqref="T24"/>
      <selection pane="bottomLeft"/>
    </sheetView>
  </sheetViews>
  <sheetFormatPr defaultRowHeight="54.95" customHeight="1" x14ac:dyDescent="0.25"/>
  <cols>
    <col min="1" max="2" width="1.7109375" style="26" customWidth="1"/>
    <col min="3" max="3" width="6.7109375" style="26" customWidth="1"/>
    <col min="4" max="5" width="35.7109375" style="26" customWidth="1"/>
    <col min="6" max="6" width="31.7109375" style="26" customWidth="1"/>
    <col min="7" max="16384" width="9.140625" style="26"/>
  </cols>
  <sheetData>
    <row r="1" spans="3:6" s="1" customFormat="1" ht="35.1" customHeight="1" x14ac:dyDescent="0.25"/>
    <row r="2" spans="3:6" s="3" customFormat="1" ht="30" customHeight="1" x14ac:dyDescent="0.25"/>
    <row r="3" spans="3:6" ht="30" customHeight="1" thickBot="1" x14ac:dyDescent="0.3">
      <c r="D3" s="50"/>
      <c r="E3" s="50"/>
      <c r="F3" s="50"/>
    </row>
    <row r="4" spans="3:6" ht="21.95" customHeight="1" x14ac:dyDescent="0.25">
      <c r="C4" s="102" t="s">
        <v>36</v>
      </c>
      <c r="D4" s="131" t="s">
        <v>45</v>
      </c>
      <c r="E4" s="131" t="s">
        <v>46</v>
      </c>
      <c r="F4" s="140" t="s">
        <v>139</v>
      </c>
    </row>
    <row r="5" spans="3:6" ht="54.95" customHeight="1" x14ac:dyDescent="0.25">
      <c r="C5" s="105">
        <v>1</v>
      </c>
      <c r="D5" s="93" t="str">
        <f>IF(Ven!D5="","",Ven!D5)</f>
        <v>Elon Musk</v>
      </c>
      <c r="E5" s="93" t="str">
        <f>IF(Ven!E5="","",Ven!E5)</f>
        <v>Previdência Privada</v>
      </c>
      <c r="F5" s="141">
        <f>IFERROR(IF(Relatórios!D5="","",COUNTIF(Lançamentos!$J$5:$J$1505,D5)),0)</f>
        <v>3</v>
      </c>
    </row>
    <row r="6" spans="3:6" ht="54.95" customHeight="1" x14ac:dyDescent="0.25">
      <c r="C6" s="108">
        <v>2</v>
      </c>
      <c r="D6" s="94" t="str">
        <f>IF(Ven!D6="","",Ven!D6)</f>
        <v>Jeff Bezos</v>
      </c>
      <c r="E6" s="94" t="str">
        <f>IF(Ven!E6="","",Ven!E6)</f>
        <v>Mercado Imobiliário</v>
      </c>
      <c r="F6" s="142">
        <f>IFERROR(IF(Relatórios!D6="","",COUNTIF(Lançamentos!$J$5:$J$1505,D6)),0)</f>
        <v>1</v>
      </c>
    </row>
    <row r="7" spans="3:6" ht="54.95" customHeight="1" x14ac:dyDescent="0.25">
      <c r="C7" s="108">
        <v>3</v>
      </c>
      <c r="D7" s="94" t="str">
        <f>IF(Ven!D7="","",Ven!D7)</f>
        <v>Warren Buffet</v>
      </c>
      <c r="E7" s="94" t="str">
        <f>IF(Ven!E7="","",Ven!E7)</f>
        <v>Prestação de Serviços</v>
      </c>
      <c r="F7" s="142">
        <f>IFERROR(IF(Relatórios!D7="","",COUNTIF(Lançamentos!$J$5:$J$1505,D7)),0)</f>
        <v>1</v>
      </c>
    </row>
    <row r="8" spans="3:6" ht="54.95" customHeight="1" x14ac:dyDescent="0.25">
      <c r="C8" s="108">
        <v>4</v>
      </c>
      <c r="D8" s="94" t="str">
        <f>IF(Ven!D8="","",Ven!D8)</f>
        <v>Bernard Arnault</v>
      </c>
      <c r="E8" s="94" t="str">
        <f>IF(Ven!E8="","",Ven!E8)</f>
        <v>Mercado Imobiliário</v>
      </c>
      <c r="F8" s="142">
        <f>IFERROR(IF(Relatórios!D8="","",COUNTIF(Lançamentos!$J$5:$J$1505,D8)),0)</f>
        <v>0</v>
      </c>
    </row>
    <row r="9" spans="3:6" ht="54.95" customHeight="1" x14ac:dyDescent="0.25">
      <c r="C9" s="108">
        <v>5</v>
      </c>
      <c r="D9" s="94" t="str">
        <f>IF(Ven!D9="","",Ven!D9)</f>
        <v>Bill gates</v>
      </c>
      <c r="E9" s="94" t="str">
        <f>IF(Ven!E9="","",Ven!E9)</f>
        <v>Mercado Imobiliário</v>
      </c>
      <c r="F9" s="142">
        <f>IFERROR(IF(Relatórios!D9="","",COUNTIF(Lançamentos!$J$5:$J$1505,D9)),0)</f>
        <v>0</v>
      </c>
    </row>
    <row r="10" spans="3:6" ht="54.95" customHeight="1" x14ac:dyDescent="0.25">
      <c r="C10" s="108">
        <v>6</v>
      </c>
      <c r="D10" s="94" t="str">
        <f>IF(Ven!D10="","",Ven!D10)</f>
        <v/>
      </c>
      <c r="E10" s="94" t="str">
        <f>IF(Ven!E10="","",Ven!E10)</f>
        <v/>
      </c>
      <c r="F10" s="142" t="str">
        <f>IFERROR(IF(Relatórios!D10="","",COUNTIF(Lançamentos!$J$5:$J$1505,D10)),0)</f>
        <v/>
      </c>
    </row>
    <row r="11" spans="3:6" ht="54.95" customHeight="1" x14ac:dyDescent="0.25">
      <c r="C11" s="108">
        <v>7</v>
      </c>
      <c r="D11" s="94" t="str">
        <f>IF(Ven!D11="","",Ven!D11)</f>
        <v/>
      </c>
      <c r="E11" s="94" t="str">
        <f>IF(Ven!E11="","",Ven!E11)</f>
        <v/>
      </c>
      <c r="F11" s="142" t="str">
        <f>IFERROR(IF(Relatórios!D11="","",COUNTIF(Lançamentos!$J$5:$J$1505,D11)),0)</f>
        <v/>
      </c>
    </row>
    <row r="12" spans="3:6" ht="54.95" customHeight="1" x14ac:dyDescent="0.25">
      <c r="C12" s="108">
        <v>8</v>
      </c>
      <c r="D12" s="94" t="str">
        <f>IF(Ven!D12="","",Ven!D12)</f>
        <v/>
      </c>
      <c r="E12" s="94" t="str">
        <f>IF(Ven!E12="","",Ven!E12)</f>
        <v/>
      </c>
      <c r="F12" s="142" t="str">
        <f>IFERROR(IF(Relatórios!D12="","",COUNTIF(Lançamentos!$J$5:$J$1505,D12)),0)</f>
        <v/>
      </c>
    </row>
    <row r="13" spans="3:6" ht="54.95" customHeight="1" x14ac:dyDescent="0.25">
      <c r="C13" s="108">
        <v>9</v>
      </c>
      <c r="D13" s="94" t="str">
        <f>IF(Ven!D13="","",Ven!D13)</f>
        <v/>
      </c>
      <c r="E13" s="94" t="str">
        <f>IF(Ven!E13="","",Ven!E13)</f>
        <v/>
      </c>
      <c r="F13" s="142" t="str">
        <f>IFERROR(IF(Relatórios!D13="","",COUNTIF(Lançamentos!$J$5:$J$1505,D13)),0)</f>
        <v/>
      </c>
    </row>
    <row r="14" spans="3:6" ht="54.95" customHeight="1" x14ac:dyDescent="0.25">
      <c r="C14" s="108">
        <v>10</v>
      </c>
      <c r="D14" s="94" t="str">
        <f>IF(Ven!D14="","",Ven!D14)</f>
        <v/>
      </c>
      <c r="E14" s="94" t="str">
        <f>IF(Ven!E14="","",Ven!E14)</f>
        <v/>
      </c>
      <c r="F14" s="142" t="str">
        <f>IFERROR(IF(Relatórios!D14="","",COUNTIF(Lançamentos!$J$5:$J$1505,D14)),0)</f>
        <v/>
      </c>
    </row>
    <row r="15" spans="3:6" ht="54.95" customHeight="1" x14ac:dyDescent="0.25">
      <c r="C15" s="108">
        <v>11</v>
      </c>
      <c r="D15" s="94" t="str">
        <f>IF(Ven!D15="","",Ven!D15)</f>
        <v/>
      </c>
      <c r="E15" s="94" t="str">
        <f>IF(Ven!E15="","",Ven!E15)</f>
        <v/>
      </c>
      <c r="F15" s="142" t="str">
        <f>IFERROR(IF(Relatórios!D15="","",COUNTIF(Lançamentos!$J$5:$J$1505,D15)),0)</f>
        <v/>
      </c>
    </row>
    <row r="16" spans="3:6" ht="54.95" customHeight="1" x14ac:dyDescent="0.25">
      <c r="C16" s="108">
        <v>12</v>
      </c>
      <c r="D16" s="94" t="str">
        <f>IF(Ven!D16="","",Ven!D16)</f>
        <v/>
      </c>
      <c r="E16" s="94" t="str">
        <f>IF(Ven!E16="","",Ven!E16)</f>
        <v/>
      </c>
      <c r="F16" s="142" t="str">
        <f>IFERROR(IF(Relatórios!D16="","",COUNTIF(Lançamentos!$J$5:$J$1505,D16)),0)</f>
        <v/>
      </c>
    </row>
    <row r="17" spans="3:6" ht="54.95" customHeight="1" x14ac:dyDescent="0.25">
      <c r="C17" s="108">
        <v>13</v>
      </c>
      <c r="D17" s="94" t="str">
        <f>IF(Ven!D17="","",Ven!D17)</f>
        <v/>
      </c>
      <c r="E17" s="94" t="str">
        <f>IF(Ven!E17="","",Ven!E17)</f>
        <v/>
      </c>
      <c r="F17" s="142" t="str">
        <f>IFERROR(IF(Relatórios!D17="","",COUNTIF(Lançamentos!$J$5:$J$1505,D17)),0)</f>
        <v/>
      </c>
    </row>
    <row r="18" spans="3:6" ht="54.95" customHeight="1" x14ac:dyDescent="0.25">
      <c r="C18" s="108">
        <v>14</v>
      </c>
      <c r="D18" s="94" t="str">
        <f>IF(Ven!D18="","",Ven!D18)</f>
        <v/>
      </c>
      <c r="E18" s="94" t="str">
        <f>IF(Ven!E18="","",Ven!E18)</f>
        <v/>
      </c>
      <c r="F18" s="142" t="str">
        <f>IFERROR(IF(Relatórios!D18="","",COUNTIF(Lançamentos!$J$5:$J$1505,D18)),0)</f>
        <v/>
      </c>
    </row>
    <row r="19" spans="3:6" ht="54.95" customHeight="1" x14ac:dyDescent="0.25">
      <c r="C19" s="108">
        <v>15</v>
      </c>
      <c r="D19" s="94" t="str">
        <f>IF(Ven!D19="","",Ven!D19)</f>
        <v/>
      </c>
      <c r="E19" s="94" t="str">
        <f>IF(Ven!E19="","",Ven!E19)</f>
        <v/>
      </c>
      <c r="F19" s="142" t="str">
        <f>IFERROR(IF(Relatórios!D19="","",COUNTIF(Lançamentos!$J$5:$J$1505,D19)),0)</f>
        <v/>
      </c>
    </row>
    <row r="20" spans="3:6" ht="54.95" customHeight="1" x14ac:dyDescent="0.25">
      <c r="C20" s="108">
        <v>16</v>
      </c>
      <c r="D20" s="94" t="str">
        <f>IF(Ven!D20="","",Ven!D20)</f>
        <v/>
      </c>
      <c r="E20" s="94" t="str">
        <f>IF(Ven!E20="","",Ven!E20)</f>
        <v/>
      </c>
      <c r="F20" s="142" t="str">
        <f>IFERROR(IF(Relatórios!D20="","",COUNTIF(Lançamentos!$J$5:$J$1505,D20)),0)</f>
        <v/>
      </c>
    </row>
    <row r="21" spans="3:6" ht="54.95" customHeight="1" x14ac:dyDescent="0.25">
      <c r="C21" s="108">
        <v>17</v>
      </c>
      <c r="D21" s="94" t="str">
        <f>IF(Ven!D21="","",Ven!D21)</f>
        <v/>
      </c>
      <c r="E21" s="94" t="str">
        <f>IF(Ven!E21="","",Ven!E21)</f>
        <v/>
      </c>
      <c r="F21" s="142" t="str">
        <f>IFERROR(IF(Relatórios!D21="","",COUNTIF(Lançamentos!$J$5:$J$1505,D21)),0)</f>
        <v/>
      </c>
    </row>
    <row r="22" spans="3:6" ht="54.95" customHeight="1" x14ac:dyDescent="0.25">
      <c r="C22" s="108">
        <v>18</v>
      </c>
      <c r="D22" s="94" t="str">
        <f>IF(Ven!D22="","",Ven!D22)</f>
        <v/>
      </c>
      <c r="E22" s="94" t="str">
        <f>IF(Ven!E22="","",Ven!E22)</f>
        <v/>
      </c>
      <c r="F22" s="142" t="str">
        <f>IFERROR(IF(Relatórios!D22="","",COUNTIF(Lançamentos!$J$5:$J$1505,D22)),0)</f>
        <v/>
      </c>
    </row>
    <row r="23" spans="3:6" ht="54.95" customHeight="1" x14ac:dyDescent="0.25">
      <c r="C23" s="108">
        <v>19</v>
      </c>
      <c r="D23" s="94" t="str">
        <f>IF(Ven!D23="","",Ven!D23)</f>
        <v/>
      </c>
      <c r="E23" s="94" t="str">
        <f>IF(Ven!E23="","",Ven!E23)</f>
        <v/>
      </c>
      <c r="F23" s="142" t="str">
        <f>IFERROR(IF(Relatórios!D23="","",COUNTIF(Lançamentos!$J$5:$J$1505,D23)),0)</f>
        <v/>
      </c>
    </row>
    <row r="24" spans="3:6" ht="54.95" customHeight="1" x14ac:dyDescent="0.25">
      <c r="C24" s="108">
        <v>20</v>
      </c>
      <c r="D24" s="94" t="str">
        <f>IF(Ven!D24="","",Ven!D24)</f>
        <v/>
      </c>
      <c r="E24" s="94" t="str">
        <f>IF(Ven!E24="","",Ven!E24)</f>
        <v/>
      </c>
      <c r="F24" s="142" t="str">
        <f>IFERROR(IF(Relatórios!D24="","",COUNTIF(Lançamentos!$J$5:$J$1505,D24)),0)</f>
        <v/>
      </c>
    </row>
    <row r="25" spans="3:6" ht="54.95" customHeight="1" x14ac:dyDescent="0.25">
      <c r="C25" s="108">
        <v>21</v>
      </c>
      <c r="D25" s="94" t="str">
        <f>IF(Ven!D25="","",Ven!D25)</f>
        <v/>
      </c>
      <c r="E25" s="94" t="str">
        <f>IF(Ven!E25="","",Ven!E25)</f>
        <v/>
      </c>
      <c r="F25" s="142" t="str">
        <f>IFERROR(IF(Relatórios!D25="","",COUNTIF(Lançamentos!$J$5:$J$1505,D25)),0)</f>
        <v/>
      </c>
    </row>
    <row r="26" spans="3:6" ht="54.95" customHeight="1" x14ac:dyDescent="0.25">
      <c r="C26" s="108">
        <v>22</v>
      </c>
      <c r="D26" s="94" t="str">
        <f>IF(Ven!D26="","",Ven!D26)</f>
        <v/>
      </c>
      <c r="E26" s="94" t="str">
        <f>IF(Ven!E26="","",Ven!E26)</f>
        <v/>
      </c>
      <c r="F26" s="142" t="str">
        <f>IFERROR(IF(Relatórios!D26="","",COUNTIF(Lançamentos!$J$5:$J$1505,D26)),0)</f>
        <v/>
      </c>
    </row>
    <row r="27" spans="3:6" ht="54.95" customHeight="1" x14ac:dyDescent="0.25">
      <c r="C27" s="108">
        <v>23</v>
      </c>
      <c r="D27" s="94" t="str">
        <f>IF(Ven!D27="","",Ven!D27)</f>
        <v/>
      </c>
      <c r="E27" s="94" t="str">
        <f>IF(Ven!E27="","",Ven!E27)</f>
        <v/>
      </c>
      <c r="F27" s="142" t="str">
        <f>IFERROR(IF(Relatórios!D27="","",COUNTIF(Lançamentos!$J$5:$J$1505,D27)),0)</f>
        <v/>
      </c>
    </row>
    <row r="28" spans="3:6" ht="54.95" customHeight="1" x14ac:dyDescent="0.25">
      <c r="C28" s="108">
        <v>24</v>
      </c>
      <c r="D28" s="94" t="str">
        <f>IF(Ven!D28="","",Ven!D28)</f>
        <v/>
      </c>
      <c r="E28" s="94" t="str">
        <f>IF(Ven!E28="","",Ven!E28)</f>
        <v/>
      </c>
      <c r="F28" s="142" t="str">
        <f>IFERROR(IF(Relatórios!D28="","",COUNTIF(Lançamentos!$J$5:$J$1505,D28)),0)</f>
        <v/>
      </c>
    </row>
    <row r="29" spans="3:6" ht="54.95" customHeight="1" x14ac:dyDescent="0.25">
      <c r="C29" s="108">
        <v>25</v>
      </c>
      <c r="D29" s="94" t="str">
        <f>IF(Ven!D29="","",Ven!D29)</f>
        <v/>
      </c>
      <c r="E29" s="94" t="str">
        <f>IF(Ven!E29="","",Ven!E29)</f>
        <v/>
      </c>
      <c r="F29" s="142" t="str">
        <f>IFERROR(IF(Relatórios!D29="","",COUNTIF(Lançamentos!$J$5:$J$1505,D29)),0)</f>
        <v/>
      </c>
    </row>
    <row r="30" spans="3:6" ht="54.95" customHeight="1" x14ac:dyDescent="0.25">
      <c r="C30" s="108">
        <v>26</v>
      </c>
      <c r="D30" s="94" t="str">
        <f>IF(Ven!D30="","",Ven!D30)</f>
        <v/>
      </c>
      <c r="E30" s="94" t="str">
        <f>IF(Ven!E30="","",Ven!E30)</f>
        <v/>
      </c>
      <c r="F30" s="142" t="str">
        <f>IFERROR(IF(Relatórios!D30="","",COUNTIF(Lançamentos!$J$5:$J$1505,D30)),0)</f>
        <v/>
      </c>
    </row>
    <row r="31" spans="3:6" ht="54.95" customHeight="1" x14ac:dyDescent="0.25">
      <c r="C31" s="108">
        <v>27</v>
      </c>
      <c r="D31" s="94" t="str">
        <f>IF(Ven!D31="","",Ven!D31)</f>
        <v/>
      </c>
      <c r="E31" s="94" t="str">
        <f>IF(Ven!E31="","",Ven!E31)</f>
        <v/>
      </c>
      <c r="F31" s="142" t="str">
        <f>IFERROR(IF(Relatórios!D31="","",COUNTIF(Lançamentos!$J$5:$J$1505,D31)),0)</f>
        <v/>
      </c>
    </row>
    <row r="32" spans="3:6" ht="54.95" customHeight="1" x14ac:dyDescent="0.25">
      <c r="C32" s="108">
        <v>28</v>
      </c>
      <c r="D32" s="94" t="str">
        <f>IF(Ven!D32="","",Ven!D32)</f>
        <v/>
      </c>
      <c r="E32" s="94" t="str">
        <f>IF(Ven!E32="","",Ven!E32)</f>
        <v/>
      </c>
      <c r="F32" s="142" t="str">
        <f>IFERROR(IF(Relatórios!D32="","",COUNTIF(Lançamentos!$J$5:$J$1505,D32)),0)</f>
        <v/>
      </c>
    </row>
    <row r="33" spans="3:6" ht="54.95" customHeight="1" x14ac:dyDescent="0.25">
      <c r="C33" s="108">
        <v>29</v>
      </c>
      <c r="D33" s="94" t="str">
        <f>IF(Ven!D33="","",Ven!D33)</f>
        <v/>
      </c>
      <c r="E33" s="94" t="str">
        <f>IF(Ven!E33="","",Ven!E33)</f>
        <v/>
      </c>
      <c r="F33" s="142" t="str">
        <f>IFERROR(IF(Relatórios!D33="","",COUNTIF(Lançamentos!$J$5:$J$1505,D33)),0)</f>
        <v/>
      </c>
    </row>
    <row r="34" spans="3:6" ht="54.95" customHeight="1" x14ac:dyDescent="0.25">
      <c r="C34" s="108">
        <v>30</v>
      </c>
      <c r="D34" s="94" t="str">
        <f>IF(Ven!D34="","",Ven!D34)</f>
        <v/>
      </c>
      <c r="E34" s="94" t="str">
        <f>IF(Ven!E34="","",Ven!E34)</f>
        <v/>
      </c>
      <c r="F34" s="142" t="str">
        <f>IFERROR(IF(Relatórios!D34="","",COUNTIF(Lançamentos!$J$5:$J$1505,D34)),0)</f>
        <v/>
      </c>
    </row>
    <row r="35" spans="3:6" ht="54.95" customHeight="1" x14ac:dyDescent="0.25">
      <c r="C35" s="108">
        <v>31</v>
      </c>
      <c r="D35" s="94" t="str">
        <f>IF(Ven!D35="","",Ven!D35)</f>
        <v/>
      </c>
      <c r="E35" s="94" t="str">
        <f>IF(Ven!E35="","",Ven!E35)</f>
        <v/>
      </c>
      <c r="F35" s="142" t="str">
        <f>IFERROR(IF(Relatórios!D35="","",COUNTIF(Lançamentos!$J$5:$J$1505,D35)),0)</f>
        <v/>
      </c>
    </row>
    <row r="36" spans="3:6" ht="54.95" customHeight="1" x14ac:dyDescent="0.25">
      <c r="C36" s="108">
        <v>32</v>
      </c>
      <c r="D36" s="94" t="str">
        <f>IF(Ven!D36="","",Ven!D36)</f>
        <v/>
      </c>
      <c r="E36" s="94" t="str">
        <f>IF(Ven!E36="","",Ven!E36)</f>
        <v/>
      </c>
      <c r="F36" s="142" t="str">
        <f>IFERROR(IF(Relatórios!D36="","",COUNTIF(Lançamentos!$J$5:$J$1505,D36)),0)</f>
        <v/>
      </c>
    </row>
    <row r="37" spans="3:6" ht="54.95" customHeight="1" x14ac:dyDescent="0.25">
      <c r="C37" s="108">
        <v>33</v>
      </c>
      <c r="D37" s="94" t="str">
        <f>IF(Ven!D37="","",Ven!D37)</f>
        <v/>
      </c>
      <c r="E37" s="94" t="str">
        <f>IF(Ven!E37="","",Ven!E37)</f>
        <v/>
      </c>
      <c r="F37" s="142" t="str">
        <f>IFERROR(IF(Relatórios!D37="","",COUNTIF(Lançamentos!$J$5:$J$1505,D37)),0)</f>
        <v/>
      </c>
    </row>
    <row r="38" spans="3:6" ht="54.95" customHeight="1" x14ac:dyDescent="0.25">
      <c r="C38" s="108">
        <v>34</v>
      </c>
      <c r="D38" s="94" t="str">
        <f>IF(Ven!D38="","",Ven!D38)</f>
        <v/>
      </c>
      <c r="E38" s="94" t="str">
        <f>IF(Ven!E38="","",Ven!E38)</f>
        <v/>
      </c>
      <c r="F38" s="142" t="str">
        <f>IFERROR(IF(Relatórios!D38="","",COUNTIF(Lançamentos!$J$5:$J$1505,D38)),0)</f>
        <v/>
      </c>
    </row>
    <row r="39" spans="3:6" ht="54.95" customHeight="1" x14ac:dyDescent="0.25">
      <c r="C39" s="108">
        <v>35</v>
      </c>
      <c r="D39" s="94" t="str">
        <f>IF(Ven!D39="","",Ven!D39)</f>
        <v/>
      </c>
      <c r="E39" s="94" t="str">
        <f>IF(Ven!E39="","",Ven!E39)</f>
        <v/>
      </c>
      <c r="F39" s="142" t="str">
        <f>IFERROR(IF(Relatórios!D39="","",COUNTIF(Lançamentos!$J$5:$J$1505,D39)),0)</f>
        <v/>
      </c>
    </row>
    <row r="40" spans="3:6" ht="54.95" customHeight="1" x14ac:dyDescent="0.25">
      <c r="C40" s="108">
        <v>36</v>
      </c>
      <c r="D40" s="94" t="str">
        <f>IF(Ven!D40="","",Ven!D40)</f>
        <v/>
      </c>
      <c r="E40" s="94" t="str">
        <f>IF(Ven!E40="","",Ven!E40)</f>
        <v/>
      </c>
      <c r="F40" s="142" t="str">
        <f>IFERROR(IF(Relatórios!D40="","",COUNTIF(Lançamentos!$J$5:$J$1505,D40)),0)</f>
        <v/>
      </c>
    </row>
    <row r="41" spans="3:6" ht="54.95" customHeight="1" x14ac:dyDescent="0.25">
      <c r="C41" s="108">
        <v>37</v>
      </c>
      <c r="D41" s="94" t="str">
        <f>IF(Ven!D41="","",Ven!D41)</f>
        <v/>
      </c>
      <c r="E41" s="94" t="str">
        <f>IF(Ven!E41="","",Ven!E41)</f>
        <v/>
      </c>
      <c r="F41" s="142" t="str">
        <f>IFERROR(IF(Relatórios!D41="","",COUNTIF(Lançamentos!$J$5:$J$1505,D41)),0)</f>
        <v/>
      </c>
    </row>
    <row r="42" spans="3:6" ht="54.95" customHeight="1" x14ac:dyDescent="0.25">
      <c r="C42" s="108">
        <v>38</v>
      </c>
      <c r="D42" s="94" t="str">
        <f>IF(Ven!D42="","",Ven!D42)</f>
        <v/>
      </c>
      <c r="E42" s="94" t="str">
        <f>IF(Ven!E42="","",Ven!E42)</f>
        <v/>
      </c>
      <c r="F42" s="142" t="str">
        <f>IFERROR(IF(Relatórios!D42="","",COUNTIF(Lançamentos!$J$5:$J$1505,D42)),0)</f>
        <v/>
      </c>
    </row>
    <row r="43" spans="3:6" ht="54.95" customHeight="1" x14ac:dyDescent="0.25">
      <c r="C43" s="108">
        <v>39</v>
      </c>
      <c r="D43" s="94" t="str">
        <f>IF(Ven!D43="","",Ven!D43)</f>
        <v/>
      </c>
      <c r="E43" s="94" t="str">
        <f>IF(Ven!E43="","",Ven!E43)</f>
        <v/>
      </c>
      <c r="F43" s="142" t="str">
        <f>IFERROR(IF(Relatórios!D43="","",COUNTIF(Lançamentos!$J$5:$J$1505,D43)),0)</f>
        <v/>
      </c>
    </row>
    <row r="44" spans="3:6" ht="54.95" customHeight="1" x14ac:dyDescent="0.25">
      <c r="C44" s="108">
        <v>40</v>
      </c>
      <c r="D44" s="94" t="str">
        <f>IF(Ven!D44="","",Ven!D44)</f>
        <v/>
      </c>
      <c r="E44" s="94" t="str">
        <f>IF(Ven!E44="","",Ven!E44)</f>
        <v/>
      </c>
      <c r="F44" s="142" t="str">
        <f>IFERROR(IF(Relatórios!D44="","",COUNTIF(Lançamentos!$J$5:$J$1505,D44)),0)</f>
        <v/>
      </c>
    </row>
    <row r="45" spans="3:6" ht="54.95" customHeight="1" x14ac:dyDescent="0.25">
      <c r="C45" s="108">
        <v>41</v>
      </c>
      <c r="D45" s="94" t="str">
        <f>IF(Ven!D45="","",Ven!D45)</f>
        <v/>
      </c>
      <c r="E45" s="94" t="str">
        <f>IF(Ven!E45="","",Ven!E45)</f>
        <v/>
      </c>
      <c r="F45" s="142" t="str">
        <f>IFERROR(IF(Relatórios!D45="","",COUNTIF(Lançamentos!$J$5:$J$1505,D45)),0)</f>
        <v/>
      </c>
    </row>
    <row r="46" spans="3:6" ht="54.95" customHeight="1" x14ac:dyDescent="0.25">
      <c r="C46" s="108">
        <v>42</v>
      </c>
      <c r="D46" s="94" t="str">
        <f>IF(Ven!D46="","",Ven!D46)</f>
        <v/>
      </c>
      <c r="E46" s="94" t="str">
        <f>IF(Ven!E46="","",Ven!E46)</f>
        <v/>
      </c>
      <c r="F46" s="142" t="str">
        <f>IFERROR(IF(Relatórios!D46="","",COUNTIF(Lançamentos!$J$5:$J$1505,D46)),0)</f>
        <v/>
      </c>
    </row>
    <row r="47" spans="3:6" ht="54.95" customHeight="1" x14ac:dyDescent="0.25">
      <c r="C47" s="108">
        <v>43</v>
      </c>
      <c r="D47" s="94" t="str">
        <f>IF(Ven!D47="","",Ven!D47)</f>
        <v/>
      </c>
      <c r="E47" s="94" t="str">
        <f>IF(Ven!E47="","",Ven!E47)</f>
        <v/>
      </c>
      <c r="F47" s="142" t="str">
        <f>IFERROR(IF(Relatórios!D47="","",COUNTIF(Lançamentos!$J$5:$J$1505,D47)),0)</f>
        <v/>
      </c>
    </row>
    <row r="48" spans="3:6" ht="54.95" customHeight="1" x14ac:dyDescent="0.25">
      <c r="C48" s="108">
        <v>44</v>
      </c>
      <c r="D48" s="94" t="str">
        <f>IF(Ven!D48="","",Ven!D48)</f>
        <v/>
      </c>
      <c r="E48" s="94" t="str">
        <f>IF(Ven!E48="","",Ven!E48)</f>
        <v/>
      </c>
      <c r="F48" s="142" t="str">
        <f>IFERROR(IF(Relatórios!D48="","",COUNTIF(Lançamentos!$J$5:$J$1505,D48)),0)</f>
        <v/>
      </c>
    </row>
    <row r="49" spans="3:6" ht="54.95" customHeight="1" x14ac:dyDescent="0.25">
      <c r="C49" s="108">
        <v>45</v>
      </c>
      <c r="D49" s="94" t="str">
        <f>IF(Ven!D49="","",Ven!D49)</f>
        <v/>
      </c>
      <c r="E49" s="94" t="str">
        <f>IF(Ven!E49="","",Ven!E49)</f>
        <v/>
      </c>
      <c r="F49" s="142" t="str">
        <f>IFERROR(IF(Relatórios!D49="","",COUNTIF(Lançamentos!$J$5:$J$1505,D49)),0)</f>
        <v/>
      </c>
    </row>
    <row r="50" spans="3:6" ht="54.95" customHeight="1" x14ac:dyDescent="0.25">
      <c r="C50" s="108">
        <v>46</v>
      </c>
      <c r="D50" s="94" t="str">
        <f>IF(Ven!D50="","",Ven!D50)</f>
        <v/>
      </c>
      <c r="E50" s="94" t="str">
        <f>IF(Ven!E50="","",Ven!E50)</f>
        <v/>
      </c>
      <c r="F50" s="142" t="str">
        <f>IFERROR(IF(Relatórios!D50="","",COUNTIF(Lançamentos!$J$5:$J$1505,D50)),0)</f>
        <v/>
      </c>
    </row>
    <row r="51" spans="3:6" ht="54.95" customHeight="1" x14ac:dyDescent="0.25">
      <c r="C51" s="108">
        <v>47</v>
      </c>
      <c r="D51" s="94" t="str">
        <f>IF(Ven!D51="","",Ven!D51)</f>
        <v/>
      </c>
      <c r="E51" s="94" t="str">
        <f>IF(Ven!E51="","",Ven!E51)</f>
        <v/>
      </c>
      <c r="F51" s="142" t="str">
        <f>IFERROR(IF(Relatórios!D51="","",COUNTIF(Lançamentos!$J$5:$J$1505,D51)),0)</f>
        <v/>
      </c>
    </row>
    <row r="52" spans="3:6" ht="54.95" customHeight="1" x14ac:dyDescent="0.25">
      <c r="C52" s="108">
        <v>48</v>
      </c>
      <c r="D52" s="94" t="str">
        <f>IF(Ven!D52="","",Ven!D52)</f>
        <v/>
      </c>
      <c r="E52" s="94" t="str">
        <f>IF(Ven!E52="","",Ven!E52)</f>
        <v/>
      </c>
      <c r="F52" s="142" t="str">
        <f>IFERROR(IF(Relatórios!D52="","",COUNTIF(Lançamentos!$J$5:$J$1505,D52)),0)</f>
        <v/>
      </c>
    </row>
    <row r="53" spans="3:6" ht="54.95" customHeight="1" x14ac:dyDescent="0.25">
      <c r="C53" s="108">
        <v>49</v>
      </c>
      <c r="D53" s="94" t="str">
        <f>IF(Ven!D53="","",Ven!D53)</f>
        <v/>
      </c>
      <c r="E53" s="94" t="str">
        <f>IF(Ven!E53="","",Ven!E53)</f>
        <v/>
      </c>
      <c r="F53" s="142" t="str">
        <f>IFERROR(IF(Relatórios!D53="","",COUNTIF(Lançamentos!$J$5:$J$1505,D53)),0)</f>
        <v/>
      </c>
    </row>
    <row r="54" spans="3:6" ht="54.95" customHeight="1" x14ac:dyDescent="0.25">
      <c r="C54" s="108">
        <v>50</v>
      </c>
      <c r="D54" s="94" t="str">
        <f>IF(Ven!D54="","",Ven!D54)</f>
        <v/>
      </c>
      <c r="E54" s="94" t="str">
        <f>IF(Ven!E54="","",Ven!E54)</f>
        <v/>
      </c>
      <c r="F54" s="142" t="str">
        <f>IFERROR(IF(Relatórios!D54="","",COUNTIF(Lançamentos!$J$5:$J$1505,D54)),0)</f>
        <v/>
      </c>
    </row>
    <row r="55" spans="3:6" ht="54.95" customHeight="1" x14ac:dyDescent="0.25">
      <c r="C55" s="108">
        <v>51</v>
      </c>
      <c r="D55" s="94" t="str">
        <f>IF(Ven!D55="","",Ven!D55)</f>
        <v/>
      </c>
      <c r="E55" s="94" t="str">
        <f>IF(Ven!E55="","",Ven!E55)</f>
        <v/>
      </c>
      <c r="F55" s="142" t="str">
        <f>IFERROR(IF(Relatórios!D55="","",COUNTIF(Lançamentos!$J$5:$J$1505,D55)),0)</f>
        <v/>
      </c>
    </row>
    <row r="56" spans="3:6" ht="54.95" customHeight="1" x14ac:dyDescent="0.25">
      <c r="C56" s="108">
        <v>52</v>
      </c>
      <c r="D56" s="94" t="str">
        <f>IF(Ven!D56="","",Ven!D56)</f>
        <v/>
      </c>
      <c r="E56" s="94" t="str">
        <f>IF(Ven!E56="","",Ven!E56)</f>
        <v/>
      </c>
      <c r="F56" s="142" t="str">
        <f>IFERROR(IF(Relatórios!D56="","",COUNTIF(Lançamentos!$J$5:$J$1505,D56)),0)</f>
        <v/>
      </c>
    </row>
    <row r="57" spans="3:6" ht="54.95" customHeight="1" x14ac:dyDescent="0.25">
      <c r="C57" s="108">
        <v>53</v>
      </c>
      <c r="D57" s="94" t="str">
        <f>IF(Ven!D57="","",Ven!D57)</f>
        <v/>
      </c>
      <c r="E57" s="94" t="str">
        <f>IF(Ven!E57="","",Ven!E57)</f>
        <v/>
      </c>
      <c r="F57" s="142" t="str">
        <f>IFERROR(IF(Relatórios!D57="","",COUNTIF(Lançamentos!$J$5:$J$1505,D57)),0)</f>
        <v/>
      </c>
    </row>
    <row r="58" spans="3:6" ht="54.95" customHeight="1" x14ac:dyDescent="0.25">
      <c r="C58" s="108">
        <v>54</v>
      </c>
      <c r="D58" s="94" t="str">
        <f>IF(Ven!D58="","",Ven!D58)</f>
        <v/>
      </c>
      <c r="E58" s="94" t="str">
        <f>IF(Ven!E58="","",Ven!E58)</f>
        <v/>
      </c>
      <c r="F58" s="142" t="str">
        <f>IFERROR(IF(Relatórios!D58="","",COUNTIF(Lançamentos!$J$5:$J$1505,D58)),0)</f>
        <v/>
      </c>
    </row>
    <row r="59" spans="3:6" ht="54.95" customHeight="1" x14ac:dyDescent="0.25">
      <c r="C59" s="108">
        <v>55</v>
      </c>
      <c r="D59" s="94" t="str">
        <f>IF(Ven!D59="","",Ven!D59)</f>
        <v/>
      </c>
      <c r="E59" s="94" t="str">
        <f>IF(Ven!E59="","",Ven!E59)</f>
        <v/>
      </c>
      <c r="F59" s="142" t="str">
        <f>IFERROR(IF(Relatórios!D59="","",COUNTIF(Lançamentos!$J$5:$J$1505,D59)),0)</f>
        <v/>
      </c>
    </row>
    <row r="60" spans="3:6" ht="54.95" customHeight="1" x14ac:dyDescent="0.25">
      <c r="C60" s="108">
        <v>56</v>
      </c>
      <c r="D60" s="94" t="str">
        <f>IF(Ven!D60="","",Ven!D60)</f>
        <v/>
      </c>
      <c r="E60" s="94" t="str">
        <f>IF(Ven!E60="","",Ven!E60)</f>
        <v/>
      </c>
      <c r="F60" s="142" t="str">
        <f>IFERROR(IF(Relatórios!D60="","",COUNTIF(Lançamentos!$J$5:$J$1505,D60)),0)</f>
        <v/>
      </c>
    </row>
    <row r="61" spans="3:6" ht="54.95" customHeight="1" x14ac:dyDescent="0.25">
      <c r="C61" s="108">
        <v>57</v>
      </c>
      <c r="D61" s="94" t="str">
        <f>IF(Ven!D61="","",Ven!D61)</f>
        <v/>
      </c>
      <c r="E61" s="94" t="str">
        <f>IF(Ven!E61="","",Ven!E61)</f>
        <v/>
      </c>
      <c r="F61" s="142" t="str">
        <f>IFERROR(IF(Relatórios!D61="","",COUNTIF(Lançamentos!$J$5:$J$1505,D61)),0)</f>
        <v/>
      </c>
    </row>
    <row r="62" spans="3:6" ht="54.95" customHeight="1" x14ac:dyDescent="0.25">
      <c r="C62" s="108">
        <v>58</v>
      </c>
      <c r="D62" s="94" t="str">
        <f>IF(Ven!D62="","",Ven!D62)</f>
        <v/>
      </c>
      <c r="E62" s="94" t="str">
        <f>IF(Ven!E62="","",Ven!E62)</f>
        <v/>
      </c>
      <c r="F62" s="142" t="str">
        <f>IFERROR(IF(Relatórios!D62="","",COUNTIF(Lançamentos!$J$5:$J$1505,D62)),0)</f>
        <v/>
      </c>
    </row>
    <row r="63" spans="3:6" ht="54.95" customHeight="1" x14ac:dyDescent="0.25">
      <c r="C63" s="108">
        <v>59</v>
      </c>
      <c r="D63" s="94" t="str">
        <f>IF(Ven!D63="","",Ven!D63)</f>
        <v/>
      </c>
      <c r="E63" s="94" t="str">
        <f>IF(Ven!E63="","",Ven!E63)</f>
        <v/>
      </c>
      <c r="F63" s="142" t="str">
        <f>IFERROR(IF(Relatórios!D63="","",COUNTIF(Lançamentos!$J$5:$J$1505,D63)),0)</f>
        <v/>
      </c>
    </row>
    <row r="64" spans="3:6" ht="54.95" customHeight="1" x14ac:dyDescent="0.25">
      <c r="C64" s="108">
        <v>60</v>
      </c>
      <c r="D64" s="94" t="str">
        <f>IF(Ven!D64="","",Ven!D64)</f>
        <v/>
      </c>
      <c r="E64" s="94" t="str">
        <f>IF(Ven!E64="","",Ven!E64)</f>
        <v/>
      </c>
      <c r="F64" s="142" t="str">
        <f>IFERROR(IF(Relatórios!D64="","",COUNTIF(Lançamentos!$J$5:$J$1505,D64)),0)</f>
        <v/>
      </c>
    </row>
    <row r="65" spans="3:6" ht="54.95" customHeight="1" x14ac:dyDescent="0.25">
      <c r="C65" s="108">
        <v>61</v>
      </c>
      <c r="D65" s="94" t="str">
        <f>IF(Ven!D65="","",Ven!D65)</f>
        <v/>
      </c>
      <c r="E65" s="94" t="str">
        <f>IF(Ven!E65="","",Ven!E65)</f>
        <v/>
      </c>
      <c r="F65" s="142" t="str">
        <f>IFERROR(IF(Relatórios!D65="","",COUNTIF(Lançamentos!$J$5:$J$1505,D65)),0)</f>
        <v/>
      </c>
    </row>
    <row r="66" spans="3:6" ht="54.95" customHeight="1" x14ac:dyDescent="0.25">
      <c r="C66" s="108">
        <v>62</v>
      </c>
      <c r="D66" s="94" t="str">
        <f>IF(Ven!D66="","",Ven!D66)</f>
        <v/>
      </c>
      <c r="E66" s="94" t="str">
        <f>IF(Ven!E66="","",Ven!E66)</f>
        <v/>
      </c>
      <c r="F66" s="142" t="str">
        <f>IFERROR(IF(Relatórios!D66="","",COUNTIF(Lançamentos!$J$5:$J$1505,D66)),0)</f>
        <v/>
      </c>
    </row>
    <row r="67" spans="3:6" ht="54.95" customHeight="1" x14ac:dyDescent="0.25">
      <c r="C67" s="108">
        <v>63</v>
      </c>
      <c r="D67" s="94" t="str">
        <f>IF(Ven!D67="","",Ven!D67)</f>
        <v/>
      </c>
      <c r="E67" s="94" t="str">
        <f>IF(Ven!E67="","",Ven!E67)</f>
        <v/>
      </c>
      <c r="F67" s="142" t="str">
        <f>IFERROR(IF(Relatórios!D67="","",COUNTIF(Lançamentos!$J$5:$J$1505,D67)),0)</f>
        <v/>
      </c>
    </row>
    <row r="68" spans="3:6" ht="54.95" customHeight="1" x14ac:dyDescent="0.25">
      <c r="C68" s="108">
        <v>64</v>
      </c>
      <c r="D68" s="94" t="str">
        <f>IF(Ven!D68="","",Ven!D68)</f>
        <v/>
      </c>
      <c r="E68" s="94" t="str">
        <f>IF(Ven!E68="","",Ven!E68)</f>
        <v/>
      </c>
      <c r="F68" s="142" t="str">
        <f>IFERROR(IF(Relatórios!D68="","",COUNTIF(Lançamentos!$J$5:$J$1505,D68)),0)</f>
        <v/>
      </c>
    </row>
    <row r="69" spans="3:6" ht="54.95" customHeight="1" x14ac:dyDescent="0.25">
      <c r="C69" s="108">
        <v>65</v>
      </c>
      <c r="D69" s="94" t="str">
        <f>IF(Ven!D69="","",Ven!D69)</f>
        <v/>
      </c>
      <c r="E69" s="94" t="str">
        <f>IF(Ven!E69="","",Ven!E69)</f>
        <v/>
      </c>
      <c r="F69" s="142" t="str">
        <f>IFERROR(IF(Relatórios!D69="","",COUNTIF(Lançamentos!$J$5:$J$1505,D69)),0)</f>
        <v/>
      </c>
    </row>
    <row r="70" spans="3:6" ht="54.95" customHeight="1" x14ac:dyDescent="0.25">
      <c r="C70" s="108">
        <v>66</v>
      </c>
      <c r="D70" s="94" t="str">
        <f>IF(Ven!D70="","",Ven!D70)</f>
        <v/>
      </c>
      <c r="E70" s="94" t="str">
        <f>IF(Ven!E70="","",Ven!E70)</f>
        <v/>
      </c>
      <c r="F70" s="142" t="str">
        <f>IFERROR(IF(Relatórios!D70="","",COUNTIF(Lançamentos!$J$5:$J$1505,D70)),0)</f>
        <v/>
      </c>
    </row>
    <row r="71" spans="3:6" ht="54.95" customHeight="1" x14ac:dyDescent="0.25">
      <c r="C71" s="108">
        <v>67</v>
      </c>
      <c r="D71" s="94" t="str">
        <f>IF(Ven!D71="","",Ven!D71)</f>
        <v/>
      </c>
      <c r="E71" s="94" t="str">
        <f>IF(Ven!E71="","",Ven!E71)</f>
        <v/>
      </c>
      <c r="F71" s="142" t="str">
        <f>IFERROR(IF(Relatórios!D71="","",COUNTIF(Lançamentos!$J$5:$J$1505,D71)),0)</f>
        <v/>
      </c>
    </row>
    <row r="72" spans="3:6" ht="54.95" customHeight="1" x14ac:dyDescent="0.25">
      <c r="C72" s="108">
        <v>68</v>
      </c>
      <c r="D72" s="94" t="str">
        <f>IF(Ven!D72="","",Ven!D72)</f>
        <v/>
      </c>
      <c r="E72" s="94" t="str">
        <f>IF(Ven!E72="","",Ven!E72)</f>
        <v/>
      </c>
      <c r="F72" s="142" t="str">
        <f>IFERROR(IF(Relatórios!D72="","",COUNTIF(Lançamentos!$J$5:$J$1505,D72)),0)</f>
        <v/>
      </c>
    </row>
    <row r="73" spans="3:6" ht="54.95" customHeight="1" x14ac:dyDescent="0.25">
      <c r="C73" s="108">
        <v>69</v>
      </c>
      <c r="D73" s="94" t="str">
        <f>IF(Ven!D73="","",Ven!D73)</f>
        <v/>
      </c>
      <c r="E73" s="94" t="str">
        <f>IF(Ven!E73="","",Ven!E73)</f>
        <v/>
      </c>
      <c r="F73" s="142" t="str">
        <f>IFERROR(IF(Relatórios!D73="","",COUNTIF(Lançamentos!$J$5:$J$1505,D73)),0)</f>
        <v/>
      </c>
    </row>
    <row r="74" spans="3:6" ht="54.95" customHeight="1" x14ac:dyDescent="0.25">
      <c r="C74" s="108">
        <v>70</v>
      </c>
      <c r="D74" s="94" t="str">
        <f>IF(Ven!D74="","",Ven!D74)</f>
        <v/>
      </c>
      <c r="E74" s="94" t="str">
        <f>IF(Ven!E74="","",Ven!E74)</f>
        <v/>
      </c>
      <c r="F74" s="142" t="str">
        <f>IFERROR(IF(Relatórios!D74="","",COUNTIF(Lançamentos!$J$5:$J$1505,D74)),0)</f>
        <v/>
      </c>
    </row>
    <row r="75" spans="3:6" ht="54.95" customHeight="1" x14ac:dyDescent="0.25">
      <c r="C75" s="108">
        <v>71</v>
      </c>
      <c r="D75" s="94" t="str">
        <f>IF(Ven!D75="","",Ven!D75)</f>
        <v/>
      </c>
      <c r="E75" s="94" t="str">
        <f>IF(Ven!E75="","",Ven!E75)</f>
        <v/>
      </c>
      <c r="F75" s="142" t="str">
        <f>IFERROR(IF(Relatórios!D75="","",COUNTIF(Lançamentos!$J$5:$J$1505,D75)),0)</f>
        <v/>
      </c>
    </row>
    <row r="76" spans="3:6" ht="54.95" customHeight="1" x14ac:dyDescent="0.25">
      <c r="C76" s="108">
        <v>72</v>
      </c>
      <c r="D76" s="94" t="str">
        <f>IF(Ven!D76="","",Ven!D76)</f>
        <v/>
      </c>
      <c r="E76" s="94" t="str">
        <f>IF(Ven!E76="","",Ven!E76)</f>
        <v/>
      </c>
      <c r="F76" s="142" t="str">
        <f>IFERROR(IF(Relatórios!D76="","",COUNTIF(Lançamentos!$J$5:$J$1505,D76)),0)</f>
        <v/>
      </c>
    </row>
    <row r="77" spans="3:6" ht="54.95" customHeight="1" x14ac:dyDescent="0.25">
      <c r="C77" s="108">
        <v>73</v>
      </c>
      <c r="D77" s="94" t="str">
        <f>IF(Ven!D77="","",Ven!D77)</f>
        <v/>
      </c>
      <c r="E77" s="94" t="str">
        <f>IF(Ven!E77="","",Ven!E77)</f>
        <v/>
      </c>
      <c r="F77" s="142" t="str">
        <f>IFERROR(IF(Relatórios!D77="","",COUNTIF(Lançamentos!$J$5:$J$1505,D77)),0)</f>
        <v/>
      </c>
    </row>
    <row r="78" spans="3:6" ht="54.95" customHeight="1" x14ac:dyDescent="0.25">
      <c r="C78" s="108">
        <v>74</v>
      </c>
      <c r="D78" s="94" t="str">
        <f>IF(Ven!D78="","",Ven!D78)</f>
        <v/>
      </c>
      <c r="E78" s="94" t="str">
        <f>IF(Ven!E78="","",Ven!E78)</f>
        <v/>
      </c>
      <c r="F78" s="142" t="str">
        <f>IFERROR(IF(Relatórios!D78="","",COUNTIF(Lançamentos!$J$5:$J$1505,D78)),0)</f>
        <v/>
      </c>
    </row>
    <row r="79" spans="3:6" ht="54.95" customHeight="1" x14ac:dyDescent="0.25">
      <c r="C79" s="108">
        <v>75</v>
      </c>
      <c r="D79" s="94" t="str">
        <f>IF(Ven!D79="","",Ven!D79)</f>
        <v/>
      </c>
      <c r="E79" s="94" t="str">
        <f>IF(Ven!E79="","",Ven!E79)</f>
        <v/>
      </c>
      <c r="F79" s="142" t="str">
        <f>IFERROR(IF(Relatórios!D79="","",COUNTIF(Lançamentos!$J$5:$J$1505,D79)),0)</f>
        <v/>
      </c>
    </row>
    <row r="80" spans="3:6" ht="54.95" customHeight="1" x14ac:dyDescent="0.25">
      <c r="C80" s="108">
        <v>76</v>
      </c>
      <c r="D80" s="94" t="str">
        <f>IF(Ven!D80="","",Ven!D80)</f>
        <v/>
      </c>
      <c r="E80" s="94" t="str">
        <f>IF(Ven!E80="","",Ven!E80)</f>
        <v/>
      </c>
      <c r="F80" s="142" t="str">
        <f>IFERROR(IF(Relatórios!D80="","",COUNTIF(Lançamentos!$J$5:$J$1505,D80)),0)</f>
        <v/>
      </c>
    </row>
    <row r="81" spans="3:6" ht="54.95" customHeight="1" x14ac:dyDescent="0.25">
      <c r="C81" s="108">
        <v>77</v>
      </c>
      <c r="D81" s="94" t="str">
        <f>IF(Ven!D81="","",Ven!D81)</f>
        <v/>
      </c>
      <c r="E81" s="94" t="str">
        <f>IF(Ven!E81="","",Ven!E81)</f>
        <v/>
      </c>
      <c r="F81" s="142" t="str">
        <f>IFERROR(IF(Relatórios!D81="","",COUNTIF(Lançamentos!$J$5:$J$1505,D81)),0)</f>
        <v/>
      </c>
    </row>
    <row r="82" spans="3:6" ht="54.95" customHeight="1" x14ac:dyDescent="0.25">
      <c r="C82" s="108">
        <v>78</v>
      </c>
      <c r="D82" s="94" t="str">
        <f>IF(Ven!D82="","",Ven!D82)</f>
        <v/>
      </c>
      <c r="E82" s="94" t="str">
        <f>IF(Ven!E82="","",Ven!E82)</f>
        <v/>
      </c>
      <c r="F82" s="142" t="str">
        <f>IFERROR(IF(Relatórios!D82="","",COUNTIF(Lançamentos!$J$5:$J$1505,D82)),0)</f>
        <v/>
      </c>
    </row>
    <row r="83" spans="3:6" ht="54.95" customHeight="1" x14ac:dyDescent="0.25">
      <c r="C83" s="108">
        <v>79</v>
      </c>
      <c r="D83" s="94" t="str">
        <f>IF(Ven!D83="","",Ven!D83)</f>
        <v/>
      </c>
      <c r="E83" s="94" t="str">
        <f>IF(Ven!E83="","",Ven!E83)</f>
        <v/>
      </c>
      <c r="F83" s="142" t="str">
        <f>IFERROR(IF(Relatórios!D83="","",COUNTIF(Lançamentos!$J$5:$J$1505,D83)),0)</f>
        <v/>
      </c>
    </row>
    <row r="84" spans="3:6" ht="54.95" customHeight="1" x14ac:dyDescent="0.25">
      <c r="C84" s="108">
        <v>80</v>
      </c>
      <c r="D84" s="94" t="str">
        <f>IF(Ven!D84="","",Ven!D84)</f>
        <v/>
      </c>
      <c r="E84" s="94" t="str">
        <f>IF(Ven!E84="","",Ven!E84)</f>
        <v/>
      </c>
      <c r="F84" s="142" t="str">
        <f>IFERROR(IF(Relatórios!D84="","",COUNTIF(Lançamentos!$J$5:$J$1505,D84)),0)</f>
        <v/>
      </c>
    </row>
    <row r="85" spans="3:6" ht="54.95" customHeight="1" x14ac:dyDescent="0.25">
      <c r="C85" s="108">
        <v>81</v>
      </c>
      <c r="D85" s="94" t="str">
        <f>IF(Ven!D85="","",Ven!D85)</f>
        <v/>
      </c>
      <c r="E85" s="94" t="str">
        <f>IF(Ven!E85="","",Ven!E85)</f>
        <v/>
      </c>
      <c r="F85" s="142" t="str">
        <f>IFERROR(IF(Relatórios!D85="","",COUNTIF(Lançamentos!$J$5:$J$1505,D85)),0)</f>
        <v/>
      </c>
    </row>
    <row r="86" spans="3:6" ht="54.95" customHeight="1" x14ac:dyDescent="0.25">
      <c r="C86" s="108">
        <v>82</v>
      </c>
      <c r="D86" s="94" t="str">
        <f>IF(Ven!D86="","",Ven!D86)</f>
        <v/>
      </c>
      <c r="E86" s="94" t="str">
        <f>IF(Ven!E86="","",Ven!E86)</f>
        <v/>
      </c>
      <c r="F86" s="142" t="str">
        <f>IFERROR(IF(Relatórios!D86="","",COUNTIF(Lançamentos!$J$5:$J$1505,D86)),0)</f>
        <v/>
      </c>
    </row>
    <row r="87" spans="3:6" ht="54.95" customHeight="1" x14ac:dyDescent="0.25">
      <c r="C87" s="108">
        <v>83</v>
      </c>
      <c r="D87" s="94" t="str">
        <f>IF(Ven!D87="","",Ven!D87)</f>
        <v/>
      </c>
      <c r="E87" s="94" t="str">
        <f>IF(Ven!E87="","",Ven!E87)</f>
        <v/>
      </c>
      <c r="F87" s="142" t="str">
        <f>IFERROR(IF(Relatórios!D87="","",COUNTIF(Lançamentos!$J$5:$J$1505,D87)),0)</f>
        <v/>
      </c>
    </row>
    <row r="88" spans="3:6" ht="54.95" customHeight="1" x14ac:dyDescent="0.25">
      <c r="C88" s="108">
        <v>84</v>
      </c>
      <c r="D88" s="94" t="str">
        <f>IF(Ven!D88="","",Ven!D88)</f>
        <v/>
      </c>
      <c r="E88" s="94" t="str">
        <f>IF(Ven!E88="","",Ven!E88)</f>
        <v/>
      </c>
      <c r="F88" s="142" t="str">
        <f>IFERROR(IF(Relatórios!D88="","",COUNTIF(Lançamentos!$J$5:$J$1505,D88)),0)</f>
        <v/>
      </c>
    </row>
    <row r="89" spans="3:6" ht="54.95" customHeight="1" x14ac:dyDescent="0.25">
      <c r="C89" s="108">
        <v>85</v>
      </c>
      <c r="D89" s="94" t="str">
        <f>IF(Ven!D89="","",Ven!D89)</f>
        <v/>
      </c>
      <c r="E89" s="94" t="str">
        <f>IF(Ven!E89="","",Ven!E89)</f>
        <v/>
      </c>
      <c r="F89" s="142" t="str">
        <f>IFERROR(IF(Relatórios!D89="","",COUNTIF(Lançamentos!$J$5:$J$1505,D89)),0)</f>
        <v/>
      </c>
    </row>
    <row r="90" spans="3:6" ht="54.95" customHeight="1" x14ac:dyDescent="0.25">
      <c r="C90" s="108">
        <v>86</v>
      </c>
      <c r="D90" s="94" t="str">
        <f>IF(Ven!D90="","",Ven!D90)</f>
        <v/>
      </c>
      <c r="E90" s="94" t="str">
        <f>IF(Ven!E90="","",Ven!E90)</f>
        <v/>
      </c>
      <c r="F90" s="142" t="str">
        <f>IFERROR(IF(Relatórios!D90="","",COUNTIF(Lançamentos!$J$5:$J$1505,D90)),0)</f>
        <v/>
      </c>
    </row>
    <row r="91" spans="3:6" ht="54.95" customHeight="1" x14ac:dyDescent="0.25">
      <c r="C91" s="108">
        <v>87</v>
      </c>
      <c r="D91" s="94" t="str">
        <f>IF(Ven!D91="","",Ven!D91)</f>
        <v/>
      </c>
      <c r="E91" s="94" t="str">
        <f>IF(Ven!E91="","",Ven!E91)</f>
        <v/>
      </c>
      <c r="F91" s="142" t="str">
        <f>IFERROR(IF(Relatórios!D91="","",COUNTIF(Lançamentos!$J$5:$J$1505,D91)),0)</f>
        <v/>
      </c>
    </row>
    <row r="92" spans="3:6" ht="54.95" customHeight="1" x14ac:dyDescent="0.25">
      <c r="C92" s="108">
        <v>88</v>
      </c>
      <c r="D92" s="94" t="str">
        <f>IF(Ven!D92="","",Ven!D92)</f>
        <v/>
      </c>
      <c r="E92" s="94" t="str">
        <f>IF(Ven!E92="","",Ven!E92)</f>
        <v/>
      </c>
      <c r="F92" s="142" t="str">
        <f>IFERROR(IF(Relatórios!D92="","",COUNTIF(Lançamentos!$J$5:$J$1505,D92)),0)</f>
        <v/>
      </c>
    </row>
    <row r="93" spans="3:6" ht="54.95" customHeight="1" x14ac:dyDescent="0.25">
      <c r="C93" s="108">
        <v>89</v>
      </c>
      <c r="D93" s="94" t="str">
        <f>IF(Ven!D93="","",Ven!D93)</f>
        <v/>
      </c>
      <c r="E93" s="94" t="str">
        <f>IF(Ven!E93="","",Ven!E93)</f>
        <v/>
      </c>
      <c r="F93" s="142" t="str">
        <f>IFERROR(IF(Relatórios!D93="","",COUNTIF(Lançamentos!$J$5:$J$1505,D93)),0)</f>
        <v/>
      </c>
    </row>
    <row r="94" spans="3:6" ht="54.95" customHeight="1" x14ac:dyDescent="0.25">
      <c r="C94" s="108">
        <v>90</v>
      </c>
      <c r="D94" s="94" t="str">
        <f>IF(Ven!D94="","",Ven!D94)</f>
        <v/>
      </c>
      <c r="E94" s="94" t="str">
        <f>IF(Ven!E94="","",Ven!E94)</f>
        <v/>
      </c>
      <c r="F94" s="142" t="str">
        <f>IFERROR(IF(Relatórios!D94="","",COUNTIF(Lançamentos!$J$5:$J$1505,D94)),0)</f>
        <v/>
      </c>
    </row>
    <row r="95" spans="3:6" ht="54.95" customHeight="1" x14ac:dyDescent="0.25">
      <c r="C95" s="108">
        <v>91</v>
      </c>
      <c r="D95" s="94" t="str">
        <f>IF(Ven!D95="","",Ven!D95)</f>
        <v/>
      </c>
      <c r="E95" s="94" t="str">
        <f>IF(Ven!E95="","",Ven!E95)</f>
        <v/>
      </c>
      <c r="F95" s="142" t="str">
        <f>IFERROR(IF(Relatórios!D95="","",COUNTIF(Lançamentos!$J$5:$J$1505,D95)),0)</f>
        <v/>
      </c>
    </row>
    <row r="96" spans="3:6" ht="54.95" customHeight="1" x14ac:dyDescent="0.25">
      <c r="C96" s="108">
        <v>92</v>
      </c>
      <c r="D96" s="94" t="str">
        <f>IF(Ven!D96="","",Ven!D96)</f>
        <v/>
      </c>
      <c r="E96" s="94" t="str">
        <f>IF(Ven!E96="","",Ven!E96)</f>
        <v/>
      </c>
      <c r="F96" s="142" t="str">
        <f>IFERROR(IF(Relatórios!D96="","",COUNTIF(Lançamentos!$J$5:$J$1505,D96)),0)</f>
        <v/>
      </c>
    </row>
    <row r="97" spans="3:6" ht="54.95" customHeight="1" x14ac:dyDescent="0.25">
      <c r="C97" s="108">
        <v>93</v>
      </c>
      <c r="D97" s="94" t="str">
        <f>IF(Ven!D97="","",Ven!D97)</f>
        <v/>
      </c>
      <c r="E97" s="94" t="str">
        <f>IF(Ven!E97="","",Ven!E97)</f>
        <v/>
      </c>
      <c r="F97" s="142" t="str">
        <f>IFERROR(IF(Relatórios!D97="","",COUNTIF(Lançamentos!$J$5:$J$1505,D97)),0)</f>
        <v/>
      </c>
    </row>
    <row r="98" spans="3:6" ht="54.95" customHeight="1" x14ac:dyDescent="0.25">
      <c r="C98" s="108">
        <v>94</v>
      </c>
      <c r="D98" s="94" t="str">
        <f>IF(Ven!D98="","",Ven!D98)</f>
        <v/>
      </c>
      <c r="E98" s="94" t="str">
        <f>IF(Ven!E98="","",Ven!E98)</f>
        <v/>
      </c>
      <c r="F98" s="142" t="str">
        <f>IFERROR(IF(Relatórios!D98="","",COUNTIF(Lançamentos!$J$5:$J$1505,D98)),0)</f>
        <v/>
      </c>
    </row>
    <row r="99" spans="3:6" ht="54.95" customHeight="1" x14ac:dyDescent="0.25">
      <c r="C99" s="108">
        <v>95</v>
      </c>
      <c r="D99" s="94" t="str">
        <f>IF(Ven!D99="","",Ven!D99)</f>
        <v/>
      </c>
      <c r="E99" s="94" t="str">
        <f>IF(Ven!E99="","",Ven!E99)</f>
        <v/>
      </c>
      <c r="F99" s="142" t="str">
        <f>IFERROR(IF(Relatórios!D99="","",COUNTIF(Lançamentos!$J$5:$J$1505,D99)),0)</f>
        <v/>
      </c>
    </row>
    <row r="100" spans="3:6" ht="54.95" customHeight="1" x14ac:dyDescent="0.25">
      <c r="C100" s="108">
        <v>96</v>
      </c>
      <c r="D100" s="94" t="str">
        <f>IF(Ven!D100="","",Ven!D100)</f>
        <v/>
      </c>
      <c r="E100" s="94" t="str">
        <f>IF(Ven!E100="","",Ven!E100)</f>
        <v/>
      </c>
      <c r="F100" s="142" t="str">
        <f>IFERROR(IF(Relatórios!D100="","",COUNTIF(Lançamentos!$J$5:$J$1505,D100)),0)</f>
        <v/>
      </c>
    </row>
    <row r="101" spans="3:6" ht="54.95" customHeight="1" x14ac:dyDescent="0.25">
      <c r="C101" s="108">
        <v>97</v>
      </c>
      <c r="D101" s="94" t="str">
        <f>IF(Ven!D101="","",Ven!D101)</f>
        <v/>
      </c>
      <c r="E101" s="94" t="str">
        <f>IF(Ven!E101="","",Ven!E101)</f>
        <v/>
      </c>
      <c r="F101" s="142" t="str">
        <f>IFERROR(IF(Relatórios!D101="","",COUNTIF(Lançamentos!$J$5:$J$1505,D101)),0)</f>
        <v/>
      </c>
    </row>
    <row r="102" spans="3:6" ht="54.95" customHeight="1" x14ac:dyDescent="0.25">
      <c r="C102" s="108">
        <v>98</v>
      </c>
      <c r="D102" s="94" t="str">
        <f>IF(Ven!D102="","",Ven!D102)</f>
        <v/>
      </c>
      <c r="E102" s="94" t="str">
        <f>IF(Ven!E102="","",Ven!E102)</f>
        <v/>
      </c>
      <c r="F102" s="142" t="str">
        <f>IFERROR(IF(Relatórios!D102="","",COUNTIF(Lançamentos!$J$5:$J$1505,D102)),0)</f>
        <v/>
      </c>
    </row>
    <row r="103" spans="3:6" ht="54.95" customHeight="1" x14ac:dyDescent="0.25">
      <c r="C103" s="108">
        <v>99</v>
      </c>
      <c r="D103" s="94" t="str">
        <f>IF(Ven!D103="","",Ven!D103)</f>
        <v/>
      </c>
      <c r="E103" s="94" t="str">
        <f>IF(Ven!E103="","",Ven!E103)</f>
        <v/>
      </c>
      <c r="F103" s="142" t="str">
        <f>IFERROR(IF(Relatórios!D103="","",COUNTIF(Lançamentos!$J$5:$J$1505,D103)),0)</f>
        <v/>
      </c>
    </row>
    <row r="104" spans="3:6" ht="54.95" customHeight="1" x14ac:dyDescent="0.25">
      <c r="C104" s="108">
        <v>100</v>
      </c>
      <c r="D104" s="94" t="str">
        <f>IF(Ven!D104="","",Ven!D104)</f>
        <v/>
      </c>
      <c r="E104" s="94" t="str">
        <f>IF(Ven!E104="","",Ven!E104)</f>
        <v/>
      </c>
      <c r="F104" s="142" t="str">
        <f>IFERROR(IF(Relatórios!D104="","",COUNTIF(Lançamentos!$J$5:$J$1505,D104)),0)</f>
        <v/>
      </c>
    </row>
    <row r="105" spans="3:6" ht="54.95" customHeight="1" x14ac:dyDescent="0.25">
      <c r="C105" s="108">
        <v>101</v>
      </c>
      <c r="D105" s="94" t="str">
        <f>IF(Ven!D105="","",Ven!D105)</f>
        <v/>
      </c>
      <c r="E105" s="94" t="str">
        <f>IF(Ven!E105="","",Ven!E105)</f>
        <v/>
      </c>
      <c r="F105" s="142" t="str">
        <f>IFERROR(IF(Relatórios!D105="","",COUNTIF(Lançamentos!$J$5:$J$1505,D105)),0)</f>
        <v/>
      </c>
    </row>
    <row r="106" spans="3:6" ht="54.95" customHeight="1" x14ac:dyDescent="0.25">
      <c r="C106" s="108">
        <v>102</v>
      </c>
      <c r="D106" s="94" t="str">
        <f>IF(Ven!D106="","",Ven!D106)</f>
        <v/>
      </c>
      <c r="E106" s="94" t="str">
        <f>IF(Ven!E106="","",Ven!E106)</f>
        <v/>
      </c>
      <c r="F106" s="142" t="str">
        <f>IFERROR(IF(Relatórios!D106="","",COUNTIF(Lançamentos!$J$5:$J$1505,D106)),0)</f>
        <v/>
      </c>
    </row>
    <row r="107" spans="3:6" ht="54.95" customHeight="1" x14ac:dyDescent="0.25">
      <c r="C107" s="108">
        <v>103</v>
      </c>
      <c r="D107" s="94" t="str">
        <f>IF(Ven!D107="","",Ven!D107)</f>
        <v/>
      </c>
      <c r="E107" s="94" t="str">
        <f>IF(Ven!E107="","",Ven!E107)</f>
        <v/>
      </c>
      <c r="F107" s="142" t="str">
        <f>IFERROR(IF(Relatórios!D107="","",COUNTIF(Lançamentos!$J$5:$J$1505,D107)),0)</f>
        <v/>
      </c>
    </row>
    <row r="108" spans="3:6" ht="54.95" customHeight="1" x14ac:dyDescent="0.25">
      <c r="C108" s="108">
        <v>104</v>
      </c>
      <c r="D108" s="94" t="str">
        <f>IF(Ven!D108="","",Ven!D108)</f>
        <v/>
      </c>
      <c r="E108" s="94" t="str">
        <f>IF(Ven!E108="","",Ven!E108)</f>
        <v/>
      </c>
      <c r="F108" s="142" t="str">
        <f>IFERROR(IF(Relatórios!D108="","",COUNTIF(Lançamentos!$J$5:$J$1505,D108)),0)</f>
        <v/>
      </c>
    </row>
    <row r="109" spans="3:6" ht="54.95" customHeight="1" x14ac:dyDescent="0.25">
      <c r="C109" s="108">
        <v>105</v>
      </c>
      <c r="D109" s="94" t="str">
        <f>IF(Ven!D109="","",Ven!D109)</f>
        <v/>
      </c>
      <c r="E109" s="94" t="str">
        <f>IF(Ven!E109="","",Ven!E109)</f>
        <v/>
      </c>
      <c r="F109" s="142" t="str">
        <f>IFERROR(IF(Relatórios!D109="","",COUNTIF(Lançamentos!$J$5:$J$1505,D109)),0)</f>
        <v/>
      </c>
    </row>
    <row r="110" spans="3:6" ht="54.95" customHeight="1" x14ac:dyDescent="0.25">
      <c r="C110" s="108">
        <v>106</v>
      </c>
      <c r="D110" s="94" t="str">
        <f>IF(Ven!D110="","",Ven!D110)</f>
        <v/>
      </c>
      <c r="E110" s="94" t="str">
        <f>IF(Ven!E110="","",Ven!E110)</f>
        <v/>
      </c>
      <c r="F110" s="142" t="str">
        <f>IFERROR(IF(Relatórios!D110="","",COUNTIF(Lançamentos!$J$5:$J$1505,D110)),0)</f>
        <v/>
      </c>
    </row>
    <row r="111" spans="3:6" ht="54.95" customHeight="1" x14ac:dyDescent="0.25">
      <c r="C111" s="108">
        <v>107</v>
      </c>
      <c r="D111" s="94" t="str">
        <f>IF(Ven!D111="","",Ven!D111)</f>
        <v/>
      </c>
      <c r="E111" s="94" t="str">
        <f>IF(Ven!E111="","",Ven!E111)</f>
        <v/>
      </c>
      <c r="F111" s="142" t="str">
        <f>IFERROR(IF(Relatórios!D111="","",COUNTIF(Lançamentos!$J$5:$J$1505,D111)),0)</f>
        <v/>
      </c>
    </row>
    <row r="112" spans="3:6" ht="54.95" customHeight="1" x14ac:dyDescent="0.25">
      <c r="C112" s="108">
        <v>108</v>
      </c>
      <c r="D112" s="94" t="str">
        <f>IF(Ven!D112="","",Ven!D112)</f>
        <v/>
      </c>
      <c r="E112" s="94" t="str">
        <f>IF(Ven!E112="","",Ven!E112)</f>
        <v/>
      </c>
      <c r="F112" s="142" t="str">
        <f>IFERROR(IF(Relatórios!D112="","",COUNTIF(Lançamentos!$J$5:$J$1505,D112)),0)</f>
        <v/>
      </c>
    </row>
    <row r="113" spans="3:6" ht="54.95" customHeight="1" x14ac:dyDescent="0.25">
      <c r="C113" s="108">
        <v>109</v>
      </c>
      <c r="D113" s="94" t="str">
        <f>IF(Ven!D113="","",Ven!D113)</f>
        <v/>
      </c>
      <c r="E113" s="94" t="str">
        <f>IF(Ven!E113="","",Ven!E113)</f>
        <v/>
      </c>
      <c r="F113" s="142" t="str">
        <f>IFERROR(IF(Relatórios!D113="","",COUNTIF(Lançamentos!$J$5:$J$1505,D113)),0)</f>
        <v/>
      </c>
    </row>
    <row r="114" spans="3:6" ht="54.95" customHeight="1" x14ac:dyDescent="0.25">
      <c r="C114" s="108">
        <v>110</v>
      </c>
      <c r="D114" s="94" t="str">
        <f>IF(Ven!D114="","",Ven!D114)</f>
        <v/>
      </c>
      <c r="E114" s="94" t="str">
        <f>IF(Ven!E114="","",Ven!E114)</f>
        <v/>
      </c>
      <c r="F114" s="142" t="str">
        <f>IFERROR(IF(Relatórios!D114="","",COUNTIF(Lançamentos!$J$5:$J$1505,D114)),0)</f>
        <v/>
      </c>
    </row>
    <row r="115" spans="3:6" ht="54.95" customHeight="1" x14ac:dyDescent="0.25">
      <c r="C115" s="108">
        <v>111</v>
      </c>
      <c r="D115" s="94" t="str">
        <f>IF(Ven!D115="","",Ven!D115)</f>
        <v/>
      </c>
      <c r="E115" s="94" t="str">
        <f>IF(Ven!E115="","",Ven!E115)</f>
        <v/>
      </c>
      <c r="F115" s="142" t="str">
        <f>IFERROR(IF(Relatórios!D115="","",COUNTIF(Lançamentos!$J$5:$J$1505,D115)),0)</f>
        <v/>
      </c>
    </row>
    <row r="116" spans="3:6" ht="54.95" customHeight="1" x14ac:dyDescent="0.25">
      <c r="C116" s="108">
        <v>112</v>
      </c>
      <c r="D116" s="94" t="str">
        <f>IF(Ven!D116="","",Ven!D116)</f>
        <v/>
      </c>
      <c r="E116" s="94" t="str">
        <f>IF(Ven!E116="","",Ven!E116)</f>
        <v/>
      </c>
      <c r="F116" s="142" t="str">
        <f>IFERROR(IF(Relatórios!D116="","",COUNTIF(Lançamentos!$J$5:$J$1505,D116)),0)</f>
        <v/>
      </c>
    </row>
    <row r="117" spans="3:6" ht="54.95" customHeight="1" x14ac:dyDescent="0.25">
      <c r="C117" s="108">
        <v>113</v>
      </c>
      <c r="D117" s="94" t="str">
        <f>IF(Ven!D117="","",Ven!D117)</f>
        <v/>
      </c>
      <c r="E117" s="94" t="str">
        <f>IF(Ven!E117="","",Ven!E117)</f>
        <v/>
      </c>
      <c r="F117" s="142" t="str">
        <f>IFERROR(IF(Relatórios!D117="","",COUNTIF(Lançamentos!$J$5:$J$1505,D117)),0)</f>
        <v/>
      </c>
    </row>
    <row r="118" spans="3:6" ht="54.95" customHeight="1" x14ac:dyDescent="0.25">
      <c r="C118" s="108">
        <v>114</v>
      </c>
      <c r="D118" s="94" t="str">
        <f>IF(Ven!D118="","",Ven!D118)</f>
        <v/>
      </c>
      <c r="E118" s="94" t="str">
        <f>IF(Ven!E118="","",Ven!E118)</f>
        <v/>
      </c>
      <c r="F118" s="142" t="str">
        <f>IFERROR(IF(Relatórios!D118="","",COUNTIF(Lançamentos!$J$5:$J$1505,D118)),0)</f>
        <v/>
      </c>
    </row>
    <row r="119" spans="3:6" ht="54.95" customHeight="1" x14ac:dyDescent="0.25">
      <c r="C119" s="108">
        <v>115</v>
      </c>
      <c r="D119" s="94" t="str">
        <f>IF(Ven!D119="","",Ven!D119)</f>
        <v/>
      </c>
      <c r="E119" s="94" t="str">
        <f>IF(Ven!E119="","",Ven!E119)</f>
        <v/>
      </c>
      <c r="F119" s="142" t="str">
        <f>IFERROR(IF(Relatórios!D119="","",COUNTIF(Lançamentos!$J$5:$J$1505,D119)),0)</f>
        <v/>
      </c>
    </row>
    <row r="120" spans="3:6" ht="54.95" customHeight="1" x14ac:dyDescent="0.25">
      <c r="C120" s="108">
        <v>116</v>
      </c>
      <c r="D120" s="94" t="str">
        <f>IF(Ven!D120="","",Ven!D120)</f>
        <v/>
      </c>
      <c r="E120" s="94" t="str">
        <f>IF(Ven!E120="","",Ven!E120)</f>
        <v/>
      </c>
      <c r="F120" s="142" t="str">
        <f>IFERROR(IF(Relatórios!D120="","",COUNTIF(Lançamentos!$J$5:$J$1505,D120)),0)</f>
        <v/>
      </c>
    </row>
    <row r="121" spans="3:6" ht="54.95" customHeight="1" x14ac:dyDescent="0.25">
      <c r="C121" s="108">
        <v>117</v>
      </c>
      <c r="D121" s="94" t="str">
        <f>IF(Ven!D121="","",Ven!D121)</f>
        <v/>
      </c>
      <c r="E121" s="94" t="str">
        <f>IF(Ven!E121="","",Ven!E121)</f>
        <v/>
      </c>
      <c r="F121" s="142" t="str">
        <f>IFERROR(IF(Relatórios!D121="","",COUNTIF(Lançamentos!$J$5:$J$1505,D121)),0)</f>
        <v/>
      </c>
    </row>
    <row r="122" spans="3:6" ht="54.95" customHeight="1" x14ac:dyDescent="0.25">
      <c r="C122" s="108">
        <v>118</v>
      </c>
      <c r="D122" s="94" t="str">
        <f>IF(Ven!D122="","",Ven!D122)</f>
        <v/>
      </c>
      <c r="E122" s="94" t="str">
        <f>IF(Ven!E122="","",Ven!E122)</f>
        <v/>
      </c>
      <c r="F122" s="142" t="str">
        <f>IFERROR(IF(Relatórios!D122="","",COUNTIF(Lançamentos!$J$5:$J$1505,D122)),0)</f>
        <v/>
      </c>
    </row>
    <row r="123" spans="3:6" ht="54.95" customHeight="1" x14ac:dyDescent="0.25">
      <c r="C123" s="108">
        <v>119</v>
      </c>
      <c r="D123" s="94" t="str">
        <f>IF(Ven!D123="","",Ven!D123)</f>
        <v/>
      </c>
      <c r="E123" s="94" t="str">
        <f>IF(Ven!E123="","",Ven!E123)</f>
        <v/>
      </c>
      <c r="F123" s="142" t="str">
        <f>IFERROR(IF(Relatórios!D123="","",COUNTIF(Lançamentos!$J$5:$J$1505,D123)),0)</f>
        <v/>
      </c>
    </row>
    <row r="124" spans="3:6" ht="54.95" customHeight="1" x14ac:dyDescent="0.25">
      <c r="C124" s="108">
        <v>120</v>
      </c>
      <c r="D124" s="94" t="str">
        <f>IF(Ven!D124="","",Ven!D124)</f>
        <v/>
      </c>
      <c r="E124" s="94" t="str">
        <f>IF(Ven!E124="","",Ven!E124)</f>
        <v/>
      </c>
      <c r="F124" s="142" t="str">
        <f>IFERROR(IF(Relatórios!D124="","",COUNTIF(Lançamentos!$J$5:$J$1505,D124)),0)</f>
        <v/>
      </c>
    </row>
    <row r="125" spans="3:6" ht="54.95" customHeight="1" x14ac:dyDescent="0.25">
      <c r="C125" s="108">
        <v>121</v>
      </c>
      <c r="D125" s="94" t="str">
        <f>IF(Ven!D125="","",Ven!D125)</f>
        <v/>
      </c>
      <c r="E125" s="94" t="str">
        <f>IF(Ven!E125="","",Ven!E125)</f>
        <v/>
      </c>
      <c r="F125" s="142" t="str">
        <f>IFERROR(IF(Relatórios!D125="","",COUNTIF(Lançamentos!$J$5:$J$1505,D125)),0)</f>
        <v/>
      </c>
    </row>
    <row r="126" spans="3:6" ht="54.95" customHeight="1" x14ac:dyDescent="0.25">
      <c r="C126" s="108">
        <v>122</v>
      </c>
      <c r="D126" s="94" t="str">
        <f>IF(Ven!D126="","",Ven!D126)</f>
        <v/>
      </c>
      <c r="E126" s="94" t="str">
        <f>IF(Ven!E126="","",Ven!E126)</f>
        <v/>
      </c>
      <c r="F126" s="142" t="str">
        <f>IFERROR(IF(Relatórios!D126="","",COUNTIF(Lançamentos!$J$5:$J$1505,D126)),0)</f>
        <v/>
      </c>
    </row>
    <row r="127" spans="3:6" ht="54.95" customHeight="1" x14ac:dyDescent="0.25">
      <c r="C127" s="108">
        <v>123</v>
      </c>
      <c r="D127" s="94" t="str">
        <f>IF(Ven!D127="","",Ven!D127)</f>
        <v/>
      </c>
      <c r="E127" s="94" t="str">
        <f>IF(Ven!E127="","",Ven!E127)</f>
        <v/>
      </c>
      <c r="F127" s="142" t="str">
        <f>IFERROR(IF(Relatórios!D127="","",COUNTIF(Lançamentos!$J$5:$J$1505,D127)),0)</f>
        <v/>
      </c>
    </row>
    <row r="128" spans="3:6" ht="54.95" customHeight="1" x14ac:dyDescent="0.25">
      <c r="C128" s="108">
        <v>124</v>
      </c>
      <c r="D128" s="94" t="str">
        <f>IF(Ven!D128="","",Ven!D128)</f>
        <v/>
      </c>
      <c r="E128" s="94" t="str">
        <f>IF(Ven!E128="","",Ven!E128)</f>
        <v/>
      </c>
      <c r="F128" s="142" t="str">
        <f>IFERROR(IF(Relatórios!D128="","",COUNTIF(Lançamentos!$J$5:$J$1505,D128)),0)</f>
        <v/>
      </c>
    </row>
    <row r="129" spans="3:6" ht="54.95" customHeight="1" x14ac:dyDescent="0.25">
      <c r="C129" s="108">
        <v>125</v>
      </c>
      <c r="D129" s="94" t="str">
        <f>IF(Ven!D129="","",Ven!D129)</f>
        <v/>
      </c>
      <c r="E129" s="94" t="str">
        <f>IF(Ven!E129="","",Ven!E129)</f>
        <v/>
      </c>
      <c r="F129" s="142" t="str">
        <f>IFERROR(IF(Relatórios!D129="","",COUNTIF(Lançamentos!$J$5:$J$1505,D129)),0)</f>
        <v/>
      </c>
    </row>
    <row r="130" spans="3:6" ht="54.95" customHeight="1" x14ac:dyDescent="0.25">
      <c r="C130" s="108">
        <v>126</v>
      </c>
      <c r="D130" s="94" t="str">
        <f>IF(Ven!D130="","",Ven!D130)</f>
        <v/>
      </c>
      <c r="E130" s="94" t="str">
        <f>IF(Ven!E130="","",Ven!E130)</f>
        <v/>
      </c>
      <c r="F130" s="142" t="str">
        <f>IFERROR(IF(Relatórios!D130="","",COUNTIF(Lançamentos!$J$5:$J$1505,D130)),0)</f>
        <v/>
      </c>
    </row>
    <row r="131" spans="3:6" ht="54.95" customHeight="1" x14ac:dyDescent="0.25">
      <c r="C131" s="108">
        <v>127</v>
      </c>
      <c r="D131" s="94" t="str">
        <f>IF(Ven!D131="","",Ven!D131)</f>
        <v/>
      </c>
      <c r="E131" s="94" t="str">
        <f>IF(Ven!E131="","",Ven!E131)</f>
        <v/>
      </c>
      <c r="F131" s="142" t="str">
        <f>IFERROR(IF(Relatórios!D131="","",COUNTIF(Lançamentos!$J$5:$J$1505,D131)),0)</f>
        <v/>
      </c>
    </row>
    <row r="132" spans="3:6" ht="54.95" customHeight="1" x14ac:dyDescent="0.25">
      <c r="C132" s="108">
        <v>128</v>
      </c>
      <c r="D132" s="94" t="str">
        <f>IF(Ven!D132="","",Ven!D132)</f>
        <v/>
      </c>
      <c r="E132" s="94" t="str">
        <f>IF(Ven!E132="","",Ven!E132)</f>
        <v/>
      </c>
      <c r="F132" s="142" t="str">
        <f>IFERROR(IF(Relatórios!D132="","",COUNTIF(Lançamentos!$J$5:$J$1505,D132)),0)</f>
        <v/>
      </c>
    </row>
    <row r="133" spans="3:6" ht="54.95" customHeight="1" x14ac:dyDescent="0.25">
      <c r="C133" s="108">
        <v>129</v>
      </c>
      <c r="D133" s="94" t="str">
        <f>IF(Ven!D133="","",Ven!D133)</f>
        <v/>
      </c>
      <c r="E133" s="94" t="str">
        <f>IF(Ven!E133="","",Ven!E133)</f>
        <v/>
      </c>
      <c r="F133" s="142" t="str">
        <f>IFERROR(IF(Relatórios!D133="","",COUNTIF(Lançamentos!$J$5:$J$1505,D133)),0)</f>
        <v/>
      </c>
    </row>
    <row r="134" spans="3:6" ht="54.95" customHeight="1" x14ac:dyDescent="0.25">
      <c r="C134" s="108">
        <v>130</v>
      </c>
      <c r="D134" s="94" t="str">
        <f>IF(Ven!D134="","",Ven!D134)</f>
        <v/>
      </c>
      <c r="E134" s="94" t="str">
        <f>IF(Ven!E134="","",Ven!E134)</f>
        <v/>
      </c>
      <c r="F134" s="142" t="str">
        <f>IFERROR(IF(Relatórios!D134="","",COUNTIF(Lançamentos!$J$5:$J$1505,D134)),0)</f>
        <v/>
      </c>
    </row>
    <row r="135" spans="3:6" ht="54.95" customHeight="1" x14ac:dyDescent="0.25">
      <c r="C135" s="108">
        <v>131</v>
      </c>
      <c r="D135" s="94" t="str">
        <f>IF(Ven!D135="","",Ven!D135)</f>
        <v/>
      </c>
      <c r="E135" s="94" t="str">
        <f>IF(Ven!E135="","",Ven!E135)</f>
        <v/>
      </c>
      <c r="F135" s="142" t="str">
        <f>IFERROR(IF(Relatórios!D135="","",COUNTIF(Lançamentos!$J$5:$J$1505,D135)),0)</f>
        <v/>
      </c>
    </row>
    <row r="136" spans="3:6" ht="54.95" customHeight="1" x14ac:dyDescent="0.25">
      <c r="C136" s="108">
        <v>132</v>
      </c>
      <c r="D136" s="94" t="str">
        <f>IF(Ven!D136="","",Ven!D136)</f>
        <v/>
      </c>
      <c r="E136" s="94" t="str">
        <f>IF(Ven!E136="","",Ven!E136)</f>
        <v/>
      </c>
      <c r="F136" s="142" t="str">
        <f>IFERROR(IF(Relatórios!D136="","",COUNTIF(Lançamentos!$J$5:$J$1505,D136)),0)</f>
        <v/>
      </c>
    </row>
    <row r="137" spans="3:6" ht="54.95" customHeight="1" x14ac:dyDescent="0.25">
      <c r="C137" s="108">
        <v>133</v>
      </c>
      <c r="D137" s="94" t="str">
        <f>IF(Ven!D137="","",Ven!D137)</f>
        <v/>
      </c>
      <c r="E137" s="94" t="str">
        <f>IF(Ven!E137="","",Ven!E137)</f>
        <v/>
      </c>
      <c r="F137" s="142" t="str">
        <f>IFERROR(IF(Relatórios!D137="","",COUNTIF(Lançamentos!$J$5:$J$1505,D137)),0)</f>
        <v/>
      </c>
    </row>
    <row r="138" spans="3:6" ht="54.95" customHeight="1" x14ac:dyDescent="0.25">
      <c r="C138" s="108">
        <v>134</v>
      </c>
      <c r="D138" s="94" t="str">
        <f>IF(Ven!D138="","",Ven!D138)</f>
        <v/>
      </c>
      <c r="E138" s="94" t="str">
        <f>IF(Ven!E138="","",Ven!E138)</f>
        <v/>
      </c>
      <c r="F138" s="142" t="str">
        <f>IFERROR(IF(Relatórios!D138="","",COUNTIF(Lançamentos!$J$5:$J$1505,D138)),0)</f>
        <v/>
      </c>
    </row>
    <row r="139" spans="3:6" ht="54.95" customHeight="1" x14ac:dyDescent="0.25">
      <c r="C139" s="108">
        <v>135</v>
      </c>
      <c r="D139" s="94" t="str">
        <f>IF(Ven!D139="","",Ven!D139)</f>
        <v/>
      </c>
      <c r="E139" s="94" t="str">
        <f>IF(Ven!E139="","",Ven!E139)</f>
        <v/>
      </c>
      <c r="F139" s="142" t="str">
        <f>IFERROR(IF(Relatórios!D139="","",COUNTIF(Lançamentos!$J$5:$J$1505,D139)),0)</f>
        <v/>
      </c>
    </row>
    <row r="140" spans="3:6" ht="54.95" customHeight="1" x14ac:dyDescent="0.25">
      <c r="C140" s="108">
        <v>136</v>
      </c>
      <c r="D140" s="94" t="str">
        <f>IF(Ven!D140="","",Ven!D140)</f>
        <v/>
      </c>
      <c r="E140" s="94" t="str">
        <f>IF(Ven!E140="","",Ven!E140)</f>
        <v/>
      </c>
      <c r="F140" s="142" t="str">
        <f>IFERROR(IF(Relatórios!D140="","",COUNTIF(Lançamentos!$J$5:$J$1505,D140)),0)</f>
        <v/>
      </c>
    </row>
    <row r="141" spans="3:6" ht="54.95" customHeight="1" x14ac:dyDescent="0.25">
      <c r="C141" s="108">
        <v>137</v>
      </c>
      <c r="D141" s="94" t="str">
        <f>IF(Ven!D141="","",Ven!D141)</f>
        <v/>
      </c>
      <c r="E141" s="94" t="str">
        <f>IF(Ven!E141="","",Ven!E141)</f>
        <v/>
      </c>
      <c r="F141" s="142" t="str">
        <f>IFERROR(IF(Relatórios!D141="","",COUNTIF(Lançamentos!$J$5:$J$1505,D141)),0)</f>
        <v/>
      </c>
    </row>
    <row r="142" spans="3:6" ht="54.95" customHeight="1" x14ac:dyDescent="0.25">
      <c r="C142" s="108">
        <v>138</v>
      </c>
      <c r="D142" s="94" t="str">
        <f>IF(Ven!D142="","",Ven!D142)</f>
        <v/>
      </c>
      <c r="E142" s="94" t="str">
        <f>IF(Ven!E142="","",Ven!E142)</f>
        <v/>
      </c>
      <c r="F142" s="142" t="str">
        <f>IFERROR(IF(Relatórios!D142="","",COUNTIF(Lançamentos!$J$5:$J$1505,D142)),0)</f>
        <v/>
      </c>
    </row>
    <row r="143" spans="3:6" ht="54.95" customHeight="1" x14ac:dyDescent="0.25">
      <c r="C143" s="108">
        <v>139</v>
      </c>
      <c r="D143" s="94" t="str">
        <f>IF(Ven!D143="","",Ven!D143)</f>
        <v/>
      </c>
      <c r="E143" s="94" t="str">
        <f>IF(Ven!E143="","",Ven!E143)</f>
        <v/>
      </c>
      <c r="F143" s="142" t="str">
        <f>IFERROR(IF(Relatórios!D143="","",COUNTIF(Lançamentos!$J$5:$J$1505,D143)),0)</f>
        <v/>
      </c>
    </row>
    <row r="144" spans="3:6" ht="54.95" customHeight="1" x14ac:dyDescent="0.25">
      <c r="C144" s="108">
        <v>140</v>
      </c>
      <c r="D144" s="94" t="str">
        <f>IF(Ven!D144="","",Ven!D144)</f>
        <v/>
      </c>
      <c r="E144" s="94" t="str">
        <f>IF(Ven!E144="","",Ven!E144)</f>
        <v/>
      </c>
      <c r="F144" s="142" t="str">
        <f>IFERROR(IF(Relatórios!D144="","",COUNTIF(Lançamentos!$J$5:$J$1505,D144)),0)</f>
        <v/>
      </c>
    </row>
    <row r="145" spans="3:6" ht="54.95" customHeight="1" x14ac:dyDescent="0.25">
      <c r="C145" s="108">
        <v>141</v>
      </c>
      <c r="D145" s="94" t="str">
        <f>IF(Ven!D145="","",Ven!D145)</f>
        <v/>
      </c>
      <c r="E145" s="94" t="str">
        <f>IF(Ven!E145="","",Ven!E145)</f>
        <v/>
      </c>
      <c r="F145" s="142" t="str">
        <f>IFERROR(IF(Relatórios!D145="","",COUNTIF(Lançamentos!$J$5:$J$1505,D145)),0)</f>
        <v/>
      </c>
    </row>
    <row r="146" spans="3:6" ht="54.95" customHeight="1" x14ac:dyDescent="0.25">
      <c r="C146" s="108">
        <v>142</v>
      </c>
      <c r="D146" s="94" t="str">
        <f>IF(Ven!D146="","",Ven!D146)</f>
        <v/>
      </c>
      <c r="E146" s="94" t="str">
        <f>IF(Ven!E146="","",Ven!E146)</f>
        <v/>
      </c>
      <c r="F146" s="142" t="str">
        <f>IFERROR(IF(Relatórios!D146="","",COUNTIF(Lançamentos!$J$5:$J$1505,D146)),0)</f>
        <v/>
      </c>
    </row>
    <row r="147" spans="3:6" ht="54.95" customHeight="1" x14ac:dyDescent="0.25">
      <c r="C147" s="108">
        <v>143</v>
      </c>
      <c r="D147" s="94" t="str">
        <f>IF(Ven!D147="","",Ven!D147)</f>
        <v/>
      </c>
      <c r="E147" s="94" t="str">
        <f>IF(Ven!E147="","",Ven!E147)</f>
        <v/>
      </c>
      <c r="F147" s="142" t="str">
        <f>IFERROR(IF(Relatórios!D147="","",COUNTIF(Lançamentos!$J$5:$J$1505,D147)),0)</f>
        <v/>
      </c>
    </row>
    <row r="148" spans="3:6" ht="54.95" customHeight="1" x14ac:dyDescent="0.25">
      <c r="C148" s="108">
        <v>144</v>
      </c>
      <c r="D148" s="94" t="str">
        <f>IF(Ven!D148="","",Ven!D148)</f>
        <v/>
      </c>
      <c r="E148" s="94" t="str">
        <f>IF(Ven!E148="","",Ven!E148)</f>
        <v/>
      </c>
      <c r="F148" s="142" t="str">
        <f>IFERROR(IF(Relatórios!D148="","",COUNTIF(Lançamentos!$J$5:$J$1505,D148)),0)</f>
        <v/>
      </c>
    </row>
    <row r="149" spans="3:6" ht="54.95" customHeight="1" x14ac:dyDescent="0.25">
      <c r="C149" s="108">
        <v>145</v>
      </c>
      <c r="D149" s="94" t="str">
        <f>IF(Ven!D149="","",Ven!D149)</f>
        <v/>
      </c>
      <c r="E149" s="94" t="str">
        <f>IF(Ven!E149="","",Ven!E149)</f>
        <v/>
      </c>
      <c r="F149" s="142" t="str">
        <f>IFERROR(IF(Relatórios!D149="","",COUNTIF(Lançamentos!$J$5:$J$1505,D149)),0)</f>
        <v/>
      </c>
    </row>
    <row r="150" spans="3:6" ht="54.95" customHeight="1" x14ac:dyDescent="0.25">
      <c r="C150" s="108">
        <v>146</v>
      </c>
      <c r="D150" s="94" t="str">
        <f>IF(Ven!D150="","",Ven!D150)</f>
        <v/>
      </c>
      <c r="E150" s="94" t="str">
        <f>IF(Ven!E150="","",Ven!E150)</f>
        <v/>
      </c>
      <c r="F150" s="142" t="str">
        <f>IFERROR(IF(Relatórios!D150="","",COUNTIF(Lançamentos!$J$5:$J$1505,D150)),0)</f>
        <v/>
      </c>
    </row>
    <row r="151" spans="3:6" ht="54.95" customHeight="1" x14ac:dyDescent="0.25">
      <c r="C151" s="108">
        <v>147</v>
      </c>
      <c r="D151" s="94" t="str">
        <f>IF(Ven!D151="","",Ven!D151)</f>
        <v/>
      </c>
      <c r="E151" s="94" t="str">
        <f>IF(Ven!E151="","",Ven!E151)</f>
        <v/>
      </c>
      <c r="F151" s="142" t="str">
        <f>IFERROR(IF(Relatórios!D151="","",COUNTIF(Lançamentos!$J$5:$J$1505,D151)),0)</f>
        <v/>
      </c>
    </row>
    <row r="152" spans="3:6" ht="54.95" customHeight="1" x14ac:dyDescent="0.25">
      <c r="C152" s="108">
        <v>148</v>
      </c>
      <c r="D152" s="94" t="str">
        <f>IF(Ven!D152="","",Ven!D152)</f>
        <v/>
      </c>
      <c r="E152" s="94" t="str">
        <f>IF(Ven!E152="","",Ven!E152)</f>
        <v/>
      </c>
      <c r="F152" s="142" t="str">
        <f>IFERROR(IF(Relatórios!D152="","",COUNTIF(Lançamentos!$J$5:$J$1505,D152)),0)</f>
        <v/>
      </c>
    </row>
    <row r="153" spans="3:6" ht="54.95" customHeight="1" x14ac:dyDescent="0.25">
      <c r="C153" s="108">
        <v>149</v>
      </c>
      <c r="D153" s="94" t="str">
        <f>IF(Ven!D153="","",Ven!D153)</f>
        <v/>
      </c>
      <c r="E153" s="94" t="str">
        <f>IF(Ven!E153="","",Ven!E153)</f>
        <v/>
      </c>
      <c r="F153" s="142" t="str">
        <f>IFERROR(IF(Relatórios!D153="","",COUNTIF(Lançamentos!$J$5:$J$1505,D153)),0)</f>
        <v/>
      </c>
    </row>
    <row r="154" spans="3:6" ht="54.95" customHeight="1" x14ac:dyDescent="0.25">
      <c r="C154" s="108">
        <v>150</v>
      </c>
      <c r="D154" s="94" t="str">
        <f>IF(Ven!D154="","",Ven!D154)</f>
        <v/>
      </c>
      <c r="E154" s="94" t="str">
        <f>IF(Ven!E154="","",Ven!E154)</f>
        <v/>
      </c>
      <c r="F154" s="142" t="str">
        <f>IFERROR(IF(Relatórios!D154="","",COUNTIF(Lançamentos!$J$5:$J$1505,D154)),0)</f>
        <v/>
      </c>
    </row>
    <row r="155" spans="3:6" ht="54.95" customHeight="1" x14ac:dyDescent="0.25">
      <c r="C155" s="108">
        <v>151</v>
      </c>
      <c r="D155" s="94" t="str">
        <f>IF(Ven!D155="","",Ven!D155)</f>
        <v/>
      </c>
      <c r="E155" s="94" t="str">
        <f>IF(Ven!E155="","",Ven!E155)</f>
        <v/>
      </c>
      <c r="F155" s="142" t="str">
        <f>IFERROR(IF(Relatórios!D155="","",COUNTIF(Lançamentos!$J$5:$J$1505,D155)),0)</f>
        <v/>
      </c>
    </row>
    <row r="156" spans="3:6" ht="54.95" customHeight="1" x14ac:dyDescent="0.25">
      <c r="C156" s="108">
        <v>152</v>
      </c>
      <c r="D156" s="94" t="str">
        <f>IF(Ven!D156="","",Ven!D156)</f>
        <v/>
      </c>
      <c r="E156" s="94" t="str">
        <f>IF(Ven!E156="","",Ven!E156)</f>
        <v/>
      </c>
      <c r="F156" s="142" t="str">
        <f>IFERROR(IF(Relatórios!D156="","",COUNTIF(Lançamentos!$J$5:$J$1505,D156)),0)</f>
        <v/>
      </c>
    </row>
    <row r="157" spans="3:6" ht="54.95" customHeight="1" x14ac:dyDescent="0.25">
      <c r="C157" s="108">
        <v>153</v>
      </c>
      <c r="D157" s="94" t="str">
        <f>IF(Ven!D157="","",Ven!D157)</f>
        <v/>
      </c>
      <c r="E157" s="94" t="str">
        <f>IF(Ven!E157="","",Ven!E157)</f>
        <v/>
      </c>
      <c r="F157" s="142" t="str">
        <f>IFERROR(IF(Relatórios!D157="","",COUNTIF(Lançamentos!$J$5:$J$1505,D157)),0)</f>
        <v/>
      </c>
    </row>
    <row r="158" spans="3:6" ht="54.95" customHeight="1" x14ac:dyDescent="0.25">
      <c r="C158" s="108">
        <v>154</v>
      </c>
      <c r="D158" s="94" t="str">
        <f>IF(Ven!D158="","",Ven!D158)</f>
        <v/>
      </c>
      <c r="E158" s="94" t="str">
        <f>IF(Ven!E158="","",Ven!E158)</f>
        <v/>
      </c>
      <c r="F158" s="142" t="str">
        <f>IFERROR(IF(Relatórios!D158="","",COUNTIF(Lançamentos!$J$5:$J$1505,D158)),0)</f>
        <v/>
      </c>
    </row>
    <row r="159" spans="3:6" ht="54.95" customHeight="1" x14ac:dyDescent="0.25">
      <c r="C159" s="108">
        <v>155</v>
      </c>
      <c r="D159" s="94" t="str">
        <f>IF(Ven!D159="","",Ven!D159)</f>
        <v/>
      </c>
      <c r="E159" s="94" t="str">
        <f>IF(Ven!E159="","",Ven!E159)</f>
        <v/>
      </c>
      <c r="F159" s="142" t="str">
        <f>IFERROR(IF(Relatórios!D159="","",COUNTIF(Lançamentos!$J$5:$J$1505,D159)),0)</f>
        <v/>
      </c>
    </row>
    <row r="160" spans="3:6" ht="54.95" customHeight="1" x14ac:dyDescent="0.25">
      <c r="C160" s="108">
        <v>156</v>
      </c>
      <c r="D160" s="94" t="str">
        <f>IF(Ven!D160="","",Ven!D160)</f>
        <v/>
      </c>
      <c r="E160" s="94" t="str">
        <f>IF(Ven!E160="","",Ven!E160)</f>
        <v/>
      </c>
      <c r="F160" s="142" t="str">
        <f>IFERROR(IF(Relatórios!D160="","",COUNTIF(Lançamentos!$J$5:$J$1505,D160)),0)</f>
        <v/>
      </c>
    </row>
    <row r="161" spans="3:6" ht="54.95" customHeight="1" x14ac:dyDescent="0.25">
      <c r="C161" s="108">
        <v>157</v>
      </c>
      <c r="D161" s="94" t="str">
        <f>IF(Ven!D161="","",Ven!D161)</f>
        <v/>
      </c>
      <c r="E161" s="94" t="str">
        <f>IF(Ven!E161="","",Ven!E161)</f>
        <v/>
      </c>
      <c r="F161" s="142" t="str">
        <f>IFERROR(IF(Relatórios!D161="","",COUNTIF(Lançamentos!$J$5:$J$1505,D161)),0)</f>
        <v/>
      </c>
    </row>
    <row r="162" spans="3:6" ht="54.95" customHeight="1" x14ac:dyDescent="0.25">
      <c r="C162" s="108">
        <v>158</v>
      </c>
      <c r="D162" s="94" t="str">
        <f>IF(Ven!D162="","",Ven!D162)</f>
        <v/>
      </c>
      <c r="E162" s="94" t="str">
        <f>IF(Ven!E162="","",Ven!E162)</f>
        <v/>
      </c>
      <c r="F162" s="142" t="str">
        <f>IFERROR(IF(Relatórios!D162="","",COUNTIF(Lançamentos!$J$5:$J$1505,D162)),0)</f>
        <v/>
      </c>
    </row>
    <row r="163" spans="3:6" ht="54.95" customHeight="1" x14ac:dyDescent="0.25">
      <c r="C163" s="108">
        <v>159</v>
      </c>
      <c r="D163" s="94" t="str">
        <f>IF(Ven!D163="","",Ven!D163)</f>
        <v/>
      </c>
      <c r="E163" s="94" t="str">
        <f>IF(Ven!E163="","",Ven!E163)</f>
        <v/>
      </c>
      <c r="F163" s="142" t="str">
        <f>IFERROR(IF(Relatórios!D163="","",COUNTIF(Lançamentos!$J$5:$J$1505,D163)),0)</f>
        <v/>
      </c>
    </row>
    <row r="164" spans="3:6" ht="54.95" customHeight="1" x14ac:dyDescent="0.25">
      <c r="C164" s="108">
        <v>160</v>
      </c>
      <c r="D164" s="94" t="str">
        <f>IF(Ven!D164="","",Ven!D164)</f>
        <v/>
      </c>
      <c r="E164" s="94" t="str">
        <f>IF(Ven!E164="","",Ven!E164)</f>
        <v/>
      </c>
      <c r="F164" s="142" t="str">
        <f>IFERROR(IF(Relatórios!D164="","",COUNTIF(Lançamentos!$J$5:$J$1505,D164)),0)</f>
        <v/>
      </c>
    </row>
    <row r="165" spans="3:6" ht="54.95" customHeight="1" x14ac:dyDescent="0.25">
      <c r="C165" s="108">
        <v>161</v>
      </c>
      <c r="D165" s="94" t="str">
        <f>IF(Ven!D165="","",Ven!D165)</f>
        <v/>
      </c>
      <c r="E165" s="94" t="str">
        <f>IF(Ven!E165="","",Ven!E165)</f>
        <v/>
      </c>
      <c r="F165" s="142" t="str">
        <f>IFERROR(IF(Relatórios!D165="","",COUNTIF(Lançamentos!$J$5:$J$1505,D165)),0)</f>
        <v/>
      </c>
    </row>
    <row r="166" spans="3:6" ht="54.95" customHeight="1" x14ac:dyDescent="0.25">
      <c r="C166" s="108">
        <v>162</v>
      </c>
      <c r="D166" s="94" t="str">
        <f>IF(Ven!D166="","",Ven!D166)</f>
        <v/>
      </c>
      <c r="E166" s="94" t="str">
        <f>IF(Ven!E166="","",Ven!E166)</f>
        <v/>
      </c>
      <c r="F166" s="142" t="str">
        <f>IFERROR(IF(Relatórios!D166="","",COUNTIF(Lançamentos!$J$5:$J$1505,D166)),0)</f>
        <v/>
      </c>
    </row>
    <row r="167" spans="3:6" ht="54.95" customHeight="1" x14ac:dyDescent="0.25">
      <c r="C167" s="108">
        <v>163</v>
      </c>
      <c r="D167" s="94" t="str">
        <f>IF(Ven!D167="","",Ven!D167)</f>
        <v/>
      </c>
      <c r="E167" s="94" t="str">
        <f>IF(Ven!E167="","",Ven!E167)</f>
        <v/>
      </c>
      <c r="F167" s="142" t="str">
        <f>IFERROR(IF(Relatórios!D167="","",COUNTIF(Lançamentos!$J$5:$J$1505,D167)),0)</f>
        <v/>
      </c>
    </row>
    <row r="168" spans="3:6" ht="54.95" customHeight="1" x14ac:dyDescent="0.25">
      <c r="C168" s="108">
        <v>164</v>
      </c>
      <c r="D168" s="94" t="str">
        <f>IF(Ven!D168="","",Ven!D168)</f>
        <v/>
      </c>
      <c r="E168" s="94" t="str">
        <f>IF(Ven!E168="","",Ven!E168)</f>
        <v/>
      </c>
      <c r="F168" s="142" t="str">
        <f>IFERROR(IF(Relatórios!D168="","",COUNTIF(Lançamentos!$J$5:$J$1505,D168)),0)</f>
        <v/>
      </c>
    </row>
    <row r="169" spans="3:6" ht="54.95" customHeight="1" x14ac:dyDescent="0.25">
      <c r="C169" s="108">
        <v>165</v>
      </c>
      <c r="D169" s="94" t="str">
        <f>IF(Ven!D169="","",Ven!D169)</f>
        <v/>
      </c>
      <c r="E169" s="94" t="str">
        <f>IF(Ven!E169="","",Ven!E169)</f>
        <v/>
      </c>
      <c r="F169" s="142" t="str">
        <f>IFERROR(IF(Relatórios!D169="","",COUNTIF(Lançamentos!$J$5:$J$1505,D169)),0)</f>
        <v/>
      </c>
    </row>
    <row r="170" spans="3:6" ht="54.95" customHeight="1" x14ac:dyDescent="0.25">
      <c r="C170" s="108">
        <v>166</v>
      </c>
      <c r="D170" s="94" t="str">
        <f>IF(Ven!D170="","",Ven!D170)</f>
        <v/>
      </c>
      <c r="E170" s="94" t="str">
        <f>IF(Ven!E170="","",Ven!E170)</f>
        <v/>
      </c>
      <c r="F170" s="142" t="str">
        <f>IFERROR(IF(Relatórios!D170="","",COUNTIF(Lançamentos!$J$5:$J$1505,D170)),0)</f>
        <v/>
      </c>
    </row>
    <row r="171" spans="3:6" ht="54.95" customHeight="1" x14ac:dyDescent="0.25">
      <c r="C171" s="108">
        <v>167</v>
      </c>
      <c r="D171" s="94" t="str">
        <f>IF(Ven!D171="","",Ven!D171)</f>
        <v/>
      </c>
      <c r="E171" s="94" t="str">
        <f>IF(Ven!E171="","",Ven!E171)</f>
        <v/>
      </c>
      <c r="F171" s="142" t="str">
        <f>IFERROR(IF(Relatórios!D171="","",COUNTIF(Lançamentos!$J$5:$J$1505,D171)),0)</f>
        <v/>
      </c>
    </row>
    <row r="172" spans="3:6" ht="54.95" customHeight="1" x14ac:dyDescent="0.25">
      <c r="C172" s="108">
        <v>168</v>
      </c>
      <c r="D172" s="94" t="str">
        <f>IF(Ven!D172="","",Ven!D172)</f>
        <v/>
      </c>
      <c r="E172" s="94" t="str">
        <f>IF(Ven!E172="","",Ven!E172)</f>
        <v/>
      </c>
      <c r="F172" s="142" t="str">
        <f>IFERROR(IF(Relatórios!D172="","",COUNTIF(Lançamentos!$J$5:$J$1505,D172)),0)</f>
        <v/>
      </c>
    </row>
    <row r="173" spans="3:6" ht="54.95" customHeight="1" x14ac:dyDescent="0.25">
      <c r="C173" s="108">
        <v>169</v>
      </c>
      <c r="D173" s="94" t="str">
        <f>IF(Ven!D173="","",Ven!D173)</f>
        <v/>
      </c>
      <c r="E173" s="94" t="str">
        <f>IF(Ven!E173="","",Ven!E173)</f>
        <v/>
      </c>
      <c r="F173" s="142" t="str">
        <f>IFERROR(IF(Relatórios!D173="","",COUNTIF(Lançamentos!$J$5:$J$1505,D173)),0)</f>
        <v/>
      </c>
    </row>
    <row r="174" spans="3:6" ht="54.95" customHeight="1" x14ac:dyDescent="0.25">
      <c r="C174" s="108">
        <v>170</v>
      </c>
      <c r="D174" s="94" t="str">
        <f>IF(Ven!D174="","",Ven!D174)</f>
        <v/>
      </c>
      <c r="E174" s="94" t="str">
        <f>IF(Ven!E174="","",Ven!E174)</f>
        <v/>
      </c>
      <c r="F174" s="142" t="str">
        <f>IFERROR(IF(Relatórios!D174="","",COUNTIF(Lançamentos!$J$5:$J$1505,D174)),0)</f>
        <v/>
      </c>
    </row>
    <row r="175" spans="3:6" ht="54.95" customHeight="1" x14ac:dyDescent="0.25">
      <c r="C175" s="108">
        <v>171</v>
      </c>
      <c r="D175" s="94" t="str">
        <f>IF(Ven!D175="","",Ven!D175)</f>
        <v/>
      </c>
      <c r="E175" s="94" t="str">
        <f>IF(Ven!E175="","",Ven!E175)</f>
        <v/>
      </c>
      <c r="F175" s="142" t="str">
        <f>IFERROR(IF(Relatórios!D175="","",COUNTIF(Lançamentos!$J$5:$J$1505,D175)),0)</f>
        <v/>
      </c>
    </row>
    <row r="176" spans="3:6" ht="54.95" customHeight="1" x14ac:dyDescent="0.25">
      <c r="C176" s="108">
        <v>172</v>
      </c>
      <c r="D176" s="94" t="str">
        <f>IF(Ven!D176="","",Ven!D176)</f>
        <v/>
      </c>
      <c r="E176" s="94" t="str">
        <f>IF(Ven!E176="","",Ven!E176)</f>
        <v/>
      </c>
      <c r="F176" s="142" t="str">
        <f>IFERROR(IF(Relatórios!D176="","",COUNTIF(Lançamentos!$J$5:$J$1505,D176)),0)</f>
        <v/>
      </c>
    </row>
    <row r="177" spans="3:6" ht="54.95" customHeight="1" x14ac:dyDescent="0.25">
      <c r="C177" s="108">
        <v>173</v>
      </c>
      <c r="D177" s="94" t="str">
        <f>IF(Ven!D177="","",Ven!D177)</f>
        <v/>
      </c>
      <c r="E177" s="94" t="str">
        <f>IF(Ven!E177="","",Ven!E177)</f>
        <v/>
      </c>
      <c r="F177" s="142" t="str">
        <f>IFERROR(IF(Relatórios!D177="","",COUNTIF(Lançamentos!$J$5:$J$1505,D177)),0)</f>
        <v/>
      </c>
    </row>
    <row r="178" spans="3:6" ht="54.95" customHeight="1" x14ac:dyDescent="0.25">
      <c r="C178" s="108">
        <v>174</v>
      </c>
      <c r="D178" s="94" t="str">
        <f>IF(Ven!D178="","",Ven!D178)</f>
        <v/>
      </c>
      <c r="E178" s="94" t="str">
        <f>IF(Ven!E178="","",Ven!E178)</f>
        <v/>
      </c>
      <c r="F178" s="142" t="str">
        <f>IFERROR(IF(Relatórios!D178="","",COUNTIF(Lançamentos!$J$5:$J$1505,D178)),0)</f>
        <v/>
      </c>
    </row>
    <row r="179" spans="3:6" ht="54.95" customHeight="1" x14ac:dyDescent="0.25">
      <c r="C179" s="108">
        <v>175</v>
      </c>
      <c r="D179" s="94" t="str">
        <f>IF(Ven!D179="","",Ven!D179)</f>
        <v/>
      </c>
      <c r="E179" s="94" t="str">
        <f>IF(Ven!E179="","",Ven!E179)</f>
        <v/>
      </c>
      <c r="F179" s="142" t="str">
        <f>IFERROR(IF(Relatórios!D179="","",COUNTIF(Lançamentos!$J$5:$J$1505,D179)),0)</f>
        <v/>
      </c>
    </row>
    <row r="180" spans="3:6" ht="54.95" customHeight="1" x14ac:dyDescent="0.25">
      <c r="C180" s="108">
        <v>176</v>
      </c>
      <c r="D180" s="94" t="str">
        <f>IF(Ven!D180="","",Ven!D180)</f>
        <v/>
      </c>
      <c r="E180" s="94" t="str">
        <f>IF(Ven!E180="","",Ven!E180)</f>
        <v/>
      </c>
      <c r="F180" s="142" t="str">
        <f>IFERROR(IF(Relatórios!D180="","",COUNTIF(Lançamentos!$J$5:$J$1505,D180)),0)</f>
        <v/>
      </c>
    </row>
    <row r="181" spans="3:6" ht="54.95" customHeight="1" x14ac:dyDescent="0.25">
      <c r="C181" s="108">
        <v>177</v>
      </c>
      <c r="D181" s="94" t="str">
        <f>IF(Ven!D181="","",Ven!D181)</f>
        <v/>
      </c>
      <c r="E181" s="94" t="str">
        <f>IF(Ven!E181="","",Ven!E181)</f>
        <v/>
      </c>
      <c r="F181" s="142" t="str">
        <f>IFERROR(IF(Relatórios!D181="","",COUNTIF(Lançamentos!$J$5:$J$1505,D181)),0)</f>
        <v/>
      </c>
    </row>
    <row r="182" spans="3:6" ht="54.95" customHeight="1" x14ac:dyDescent="0.25">
      <c r="C182" s="108">
        <v>178</v>
      </c>
      <c r="D182" s="94" t="str">
        <f>IF(Ven!D182="","",Ven!D182)</f>
        <v/>
      </c>
      <c r="E182" s="94" t="str">
        <f>IF(Ven!E182="","",Ven!E182)</f>
        <v/>
      </c>
      <c r="F182" s="142" t="str">
        <f>IFERROR(IF(Relatórios!D182="","",COUNTIF(Lançamentos!$J$5:$J$1505,D182)),0)</f>
        <v/>
      </c>
    </row>
    <row r="183" spans="3:6" ht="54.95" customHeight="1" x14ac:dyDescent="0.25">
      <c r="C183" s="108">
        <v>179</v>
      </c>
      <c r="D183" s="94" t="str">
        <f>IF(Ven!D183="","",Ven!D183)</f>
        <v/>
      </c>
      <c r="E183" s="94" t="str">
        <f>IF(Ven!E183="","",Ven!E183)</f>
        <v/>
      </c>
      <c r="F183" s="142" t="str">
        <f>IFERROR(IF(Relatórios!D183="","",COUNTIF(Lançamentos!$J$5:$J$1505,D183)),0)</f>
        <v/>
      </c>
    </row>
    <row r="184" spans="3:6" ht="54.95" customHeight="1" x14ac:dyDescent="0.25">
      <c r="C184" s="108">
        <v>180</v>
      </c>
      <c r="D184" s="94" t="str">
        <f>IF(Ven!D184="","",Ven!D184)</f>
        <v/>
      </c>
      <c r="E184" s="94" t="str">
        <f>IF(Ven!E184="","",Ven!E184)</f>
        <v/>
      </c>
      <c r="F184" s="142" t="str">
        <f>IFERROR(IF(Relatórios!D184="","",COUNTIF(Lançamentos!$J$5:$J$1505,D184)),0)</f>
        <v/>
      </c>
    </row>
    <row r="185" spans="3:6" ht="54.95" customHeight="1" x14ac:dyDescent="0.25">
      <c r="C185" s="108">
        <v>181</v>
      </c>
      <c r="D185" s="94" t="str">
        <f>IF(Ven!D185="","",Ven!D185)</f>
        <v/>
      </c>
      <c r="E185" s="94" t="str">
        <f>IF(Ven!E185="","",Ven!E185)</f>
        <v/>
      </c>
      <c r="F185" s="142" t="str">
        <f>IFERROR(IF(Relatórios!D185="","",COUNTIF(Lançamentos!$J$5:$J$1505,D185)),0)</f>
        <v/>
      </c>
    </row>
    <row r="186" spans="3:6" ht="54.95" customHeight="1" x14ac:dyDescent="0.25">
      <c r="C186" s="108">
        <v>182</v>
      </c>
      <c r="D186" s="94" t="str">
        <f>IF(Ven!D186="","",Ven!D186)</f>
        <v/>
      </c>
      <c r="E186" s="94" t="str">
        <f>IF(Ven!E186="","",Ven!E186)</f>
        <v/>
      </c>
      <c r="F186" s="142" t="str">
        <f>IFERROR(IF(Relatórios!D186="","",COUNTIF(Lançamentos!$J$5:$J$1505,D186)),0)</f>
        <v/>
      </c>
    </row>
    <row r="187" spans="3:6" ht="54.95" customHeight="1" x14ac:dyDescent="0.25">
      <c r="C187" s="108">
        <v>183</v>
      </c>
      <c r="D187" s="94" t="str">
        <f>IF(Ven!D187="","",Ven!D187)</f>
        <v/>
      </c>
      <c r="E187" s="94" t="str">
        <f>IF(Ven!E187="","",Ven!E187)</f>
        <v/>
      </c>
      <c r="F187" s="142" t="str">
        <f>IFERROR(IF(Relatórios!D187="","",COUNTIF(Lançamentos!$J$5:$J$1505,D187)),0)</f>
        <v/>
      </c>
    </row>
    <row r="188" spans="3:6" ht="54.95" customHeight="1" x14ac:dyDescent="0.25">
      <c r="C188" s="108">
        <v>184</v>
      </c>
      <c r="D188" s="94" t="str">
        <f>IF(Ven!D188="","",Ven!D188)</f>
        <v/>
      </c>
      <c r="E188" s="94" t="str">
        <f>IF(Ven!E188="","",Ven!E188)</f>
        <v/>
      </c>
      <c r="F188" s="142" t="str">
        <f>IFERROR(IF(Relatórios!D188="","",COUNTIF(Lançamentos!$J$5:$J$1505,D188)),0)</f>
        <v/>
      </c>
    </row>
    <row r="189" spans="3:6" ht="54.95" customHeight="1" x14ac:dyDescent="0.25">
      <c r="C189" s="108">
        <v>185</v>
      </c>
      <c r="D189" s="94" t="str">
        <f>IF(Ven!D189="","",Ven!D189)</f>
        <v/>
      </c>
      <c r="E189" s="94" t="str">
        <f>IF(Ven!E189="","",Ven!E189)</f>
        <v/>
      </c>
      <c r="F189" s="142" t="str">
        <f>IFERROR(IF(Relatórios!D189="","",COUNTIF(Lançamentos!$J$5:$J$1505,D189)),0)</f>
        <v/>
      </c>
    </row>
    <row r="190" spans="3:6" ht="54.95" customHeight="1" x14ac:dyDescent="0.25">
      <c r="C190" s="108">
        <v>186</v>
      </c>
      <c r="D190" s="94" t="str">
        <f>IF(Ven!D190="","",Ven!D190)</f>
        <v/>
      </c>
      <c r="E190" s="94" t="str">
        <f>IF(Ven!E190="","",Ven!E190)</f>
        <v/>
      </c>
      <c r="F190" s="142" t="str">
        <f>IFERROR(IF(Relatórios!D190="","",COUNTIF(Lançamentos!$J$5:$J$1505,D190)),0)</f>
        <v/>
      </c>
    </row>
    <row r="191" spans="3:6" ht="54.95" customHeight="1" x14ac:dyDescent="0.25">
      <c r="C191" s="108">
        <v>187</v>
      </c>
      <c r="D191" s="94" t="str">
        <f>IF(Ven!D191="","",Ven!D191)</f>
        <v/>
      </c>
      <c r="E191" s="94" t="str">
        <f>IF(Ven!E191="","",Ven!E191)</f>
        <v/>
      </c>
      <c r="F191" s="142" t="str">
        <f>IFERROR(IF(Relatórios!D191="","",COUNTIF(Lançamentos!$J$5:$J$1505,D191)),0)</f>
        <v/>
      </c>
    </row>
    <row r="192" spans="3:6" ht="54.95" customHeight="1" x14ac:dyDescent="0.25">
      <c r="C192" s="108">
        <v>188</v>
      </c>
      <c r="D192" s="94" t="str">
        <f>IF(Ven!D192="","",Ven!D192)</f>
        <v/>
      </c>
      <c r="E192" s="94" t="str">
        <f>IF(Ven!E192="","",Ven!E192)</f>
        <v/>
      </c>
      <c r="F192" s="142" t="str">
        <f>IFERROR(IF(Relatórios!D192="","",COUNTIF(Lançamentos!$J$5:$J$1505,D192)),0)</f>
        <v/>
      </c>
    </row>
    <row r="193" spans="3:6" ht="54.95" customHeight="1" x14ac:dyDescent="0.25">
      <c r="C193" s="108">
        <v>189</v>
      </c>
      <c r="D193" s="94" t="str">
        <f>IF(Ven!D193="","",Ven!D193)</f>
        <v/>
      </c>
      <c r="E193" s="94" t="str">
        <f>IF(Ven!E193="","",Ven!E193)</f>
        <v/>
      </c>
      <c r="F193" s="142" t="str">
        <f>IFERROR(IF(Relatórios!D193="","",COUNTIF(Lançamentos!$J$5:$J$1505,D193)),0)</f>
        <v/>
      </c>
    </row>
    <row r="194" spans="3:6" ht="54.95" customHeight="1" x14ac:dyDescent="0.25">
      <c r="C194" s="108">
        <v>190</v>
      </c>
      <c r="D194" s="94" t="str">
        <f>IF(Ven!D194="","",Ven!D194)</f>
        <v/>
      </c>
      <c r="E194" s="94" t="str">
        <f>IF(Ven!E194="","",Ven!E194)</f>
        <v/>
      </c>
      <c r="F194" s="142" t="str">
        <f>IFERROR(IF(Relatórios!D194="","",COUNTIF(Lançamentos!$J$5:$J$1505,D194)),0)</f>
        <v/>
      </c>
    </row>
    <row r="195" spans="3:6" ht="54.95" customHeight="1" x14ac:dyDescent="0.25">
      <c r="C195" s="108">
        <v>191</v>
      </c>
      <c r="D195" s="94" t="str">
        <f>IF(Ven!D195="","",Ven!D195)</f>
        <v/>
      </c>
      <c r="E195" s="94" t="str">
        <f>IF(Ven!E195="","",Ven!E195)</f>
        <v/>
      </c>
      <c r="F195" s="142" t="str">
        <f>IFERROR(IF(Relatórios!D195="","",COUNTIF(Lançamentos!$J$5:$J$1505,D195)),0)</f>
        <v/>
      </c>
    </row>
    <row r="196" spans="3:6" ht="54.95" customHeight="1" x14ac:dyDescent="0.25">
      <c r="C196" s="108">
        <v>192</v>
      </c>
      <c r="D196" s="94" t="str">
        <f>IF(Ven!D196="","",Ven!D196)</f>
        <v/>
      </c>
      <c r="E196" s="94" t="str">
        <f>IF(Ven!E196="","",Ven!E196)</f>
        <v/>
      </c>
      <c r="F196" s="142" t="str">
        <f>IFERROR(IF(Relatórios!D196="","",COUNTIF(Lançamentos!$J$5:$J$1505,D196)),0)</f>
        <v/>
      </c>
    </row>
    <row r="197" spans="3:6" ht="54.95" customHeight="1" x14ac:dyDescent="0.25">
      <c r="C197" s="108">
        <v>193</v>
      </c>
      <c r="D197" s="94" t="str">
        <f>IF(Ven!D197="","",Ven!D197)</f>
        <v/>
      </c>
      <c r="E197" s="94" t="str">
        <f>IF(Ven!E197="","",Ven!E197)</f>
        <v/>
      </c>
      <c r="F197" s="142" t="str">
        <f>IFERROR(IF(Relatórios!D197="","",COUNTIF(Lançamentos!$J$5:$J$1505,D197)),0)</f>
        <v/>
      </c>
    </row>
    <row r="198" spans="3:6" ht="54.95" customHeight="1" x14ac:dyDescent="0.25">
      <c r="C198" s="108">
        <v>194</v>
      </c>
      <c r="D198" s="94" t="str">
        <f>IF(Ven!D198="","",Ven!D198)</f>
        <v/>
      </c>
      <c r="E198" s="94" t="str">
        <f>IF(Ven!E198="","",Ven!E198)</f>
        <v/>
      </c>
      <c r="F198" s="142" t="str">
        <f>IFERROR(IF(Relatórios!D198="","",COUNTIF(Lançamentos!$J$5:$J$1505,D198)),0)</f>
        <v/>
      </c>
    </row>
    <row r="199" spans="3:6" ht="54.95" customHeight="1" x14ac:dyDescent="0.25">
      <c r="C199" s="108">
        <v>195</v>
      </c>
      <c r="D199" s="94" t="str">
        <f>IF(Ven!D199="","",Ven!D199)</f>
        <v/>
      </c>
      <c r="E199" s="94" t="str">
        <f>IF(Ven!E199="","",Ven!E199)</f>
        <v/>
      </c>
      <c r="F199" s="142" t="str">
        <f>IFERROR(IF(Relatórios!D199="","",COUNTIF(Lançamentos!$J$5:$J$1505,D199)),0)</f>
        <v/>
      </c>
    </row>
    <row r="200" spans="3:6" ht="54.95" customHeight="1" x14ac:dyDescent="0.25">
      <c r="C200" s="108">
        <v>196</v>
      </c>
      <c r="D200" s="94" t="str">
        <f>IF(Ven!D200="","",Ven!D200)</f>
        <v/>
      </c>
      <c r="E200" s="94" t="str">
        <f>IF(Ven!E200="","",Ven!E200)</f>
        <v/>
      </c>
      <c r="F200" s="142" t="str">
        <f>IFERROR(IF(Relatórios!D200="","",COUNTIF(Lançamentos!$J$5:$J$1505,D200)),0)</f>
        <v/>
      </c>
    </row>
    <row r="201" spans="3:6" ht="54.95" customHeight="1" x14ac:dyDescent="0.25">
      <c r="C201" s="108">
        <v>197</v>
      </c>
      <c r="D201" s="94" t="str">
        <f>IF(Ven!D201="","",Ven!D201)</f>
        <v/>
      </c>
      <c r="E201" s="94" t="str">
        <f>IF(Ven!E201="","",Ven!E201)</f>
        <v/>
      </c>
      <c r="F201" s="142" t="str">
        <f>IFERROR(IF(Relatórios!D201="","",COUNTIF(Lançamentos!$J$5:$J$1505,D201)),0)</f>
        <v/>
      </c>
    </row>
    <row r="202" spans="3:6" ht="54.95" customHeight="1" x14ac:dyDescent="0.25">
      <c r="C202" s="108">
        <v>198</v>
      </c>
      <c r="D202" s="94" t="str">
        <f>IF(Ven!D202="","",Ven!D202)</f>
        <v/>
      </c>
      <c r="E202" s="94" t="str">
        <f>IF(Ven!E202="","",Ven!E202)</f>
        <v/>
      </c>
      <c r="F202" s="142" t="str">
        <f>IFERROR(IF(Relatórios!D202="","",COUNTIF(Lançamentos!$J$5:$J$1505,D202)),0)</f>
        <v/>
      </c>
    </row>
    <row r="203" spans="3:6" ht="54.95" customHeight="1" x14ac:dyDescent="0.25">
      <c r="C203" s="108">
        <v>199</v>
      </c>
      <c r="D203" s="94" t="str">
        <f>IF(Ven!D203="","",Ven!D203)</f>
        <v/>
      </c>
      <c r="E203" s="94" t="str">
        <f>IF(Ven!E203="","",Ven!E203)</f>
        <v/>
      </c>
      <c r="F203" s="142" t="str">
        <f>IFERROR(IF(Relatórios!D203="","",COUNTIF(Lançamentos!$J$5:$J$1505,D203)),0)</f>
        <v/>
      </c>
    </row>
    <row r="204" spans="3:6" ht="54.95" customHeight="1" x14ac:dyDescent="0.25">
      <c r="C204" s="108">
        <v>200</v>
      </c>
      <c r="D204" s="94" t="str">
        <f>IF(Ven!D204="","",Ven!D204)</f>
        <v/>
      </c>
      <c r="E204" s="94" t="str">
        <f>IF(Ven!E204="","",Ven!E204)</f>
        <v/>
      </c>
      <c r="F204" s="142" t="str">
        <f>IFERROR(IF(Relatórios!D204="","",COUNTIF(Lançamentos!$J$5:$J$1505,D204)),0)</f>
        <v/>
      </c>
    </row>
    <row r="205" spans="3:6" ht="54.95" customHeight="1" x14ac:dyDescent="0.25">
      <c r="C205" s="108">
        <v>201</v>
      </c>
      <c r="D205" s="94" t="str">
        <f>IF(Ven!D205="","",Ven!D205)</f>
        <v/>
      </c>
      <c r="E205" s="94" t="str">
        <f>IF(Ven!E205="","",Ven!E205)</f>
        <v/>
      </c>
      <c r="F205" s="142" t="str">
        <f>IFERROR(IF(Relatórios!D205="","",COUNTIF(Lançamentos!$J$5:$J$1505,D205)),0)</f>
        <v/>
      </c>
    </row>
    <row r="206" spans="3:6" ht="54.95" customHeight="1" x14ac:dyDescent="0.25">
      <c r="C206" s="108">
        <v>202</v>
      </c>
      <c r="D206" s="94" t="str">
        <f>IF(Ven!D206="","",Ven!D206)</f>
        <v/>
      </c>
      <c r="E206" s="94" t="str">
        <f>IF(Ven!E206="","",Ven!E206)</f>
        <v/>
      </c>
      <c r="F206" s="142" t="str">
        <f>IFERROR(IF(Relatórios!D206="","",COUNTIF(Lançamentos!$J$5:$J$1505,D206)),0)</f>
        <v/>
      </c>
    </row>
    <row r="207" spans="3:6" ht="54.95" customHeight="1" x14ac:dyDescent="0.25">
      <c r="C207" s="108">
        <v>203</v>
      </c>
      <c r="D207" s="94" t="str">
        <f>IF(Ven!D207="","",Ven!D207)</f>
        <v/>
      </c>
      <c r="E207" s="94" t="str">
        <f>IF(Ven!E207="","",Ven!E207)</f>
        <v/>
      </c>
      <c r="F207" s="142" t="str">
        <f>IFERROR(IF(Relatórios!D207="","",COUNTIF(Lançamentos!$J$5:$J$1505,D207)),0)</f>
        <v/>
      </c>
    </row>
    <row r="208" spans="3:6" ht="54.95" customHeight="1" x14ac:dyDescent="0.25">
      <c r="C208" s="108">
        <v>204</v>
      </c>
      <c r="D208" s="94" t="str">
        <f>IF(Ven!D208="","",Ven!D208)</f>
        <v/>
      </c>
      <c r="E208" s="94" t="str">
        <f>IF(Ven!E208="","",Ven!E208)</f>
        <v/>
      </c>
      <c r="F208" s="142" t="str">
        <f>IFERROR(IF(Relatórios!D208="","",COUNTIF(Lançamentos!$J$5:$J$1505,D208)),0)</f>
        <v/>
      </c>
    </row>
    <row r="209" spans="3:6" ht="54.95" customHeight="1" x14ac:dyDescent="0.25">
      <c r="C209" s="108">
        <v>205</v>
      </c>
      <c r="D209" s="94" t="str">
        <f>IF(Ven!D209="","",Ven!D209)</f>
        <v/>
      </c>
      <c r="E209" s="94" t="str">
        <f>IF(Ven!E209="","",Ven!E209)</f>
        <v/>
      </c>
      <c r="F209" s="142" t="str">
        <f>IFERROR(IF(Relatórios!D209="","",COUNTIF(Lançamentos!$J$5:$J$1505,D209)),0)</f>
        <v/>
      </c>
    </row>
    <row r="210" spans="3:6" ht="54.95" customHeight="1" x14ac:dyDescent="0.25">
      <c r="C210" s="108">
        <v>206</v>
      </c>
      <c r="D210" s="94" t="str">
        <f>IF(Ven!D210="","",Ven!D210)</f>
        <v/>
      </c>
      <c r="E210" s="94" t="str">
        <f>IF(Ven!E210="","",Ven!E210)</f>
        <v/>
      </c>
      <c r="F210" s="142" t="str">
        <f>IFERROR(IF(Relatórios!D210="","",COUNTIF(Lançamentos!$J$5:$J$1505,D210)),0)</f>
        <v/>
      </c>
    </row>
    <row r="211" spans="3:6" ht="54.95" customHeight="1" x14ac:dyDescent="0.25">
      <c r="C211" s="108">
        <v>207</v>
      </c>
      <c r="D211" s="94" t="str">
        <f>IF(Ven!D211="","",Ven!D211)</f>
        <v/>
      </c>
      <c r="E211" s="94" t="str">
        <f>IF(Ven!E211="","",Ven!E211)</f>
        <v/>
      </c>
      <c r="F211" s="142" t="str">
        <f>IFERROR(IF(Relatórios!D211="","",COUNTIF(Lançamentos!$J$5:$J$1505,D211)),0)</f>
        <v/>
      </c>
    </row>
    <row r="212" spans="3:6" ht="54.95" customHeight="1" x14ac:dyDescent="0.25">
      <c r="C212" s="108">
        <v>208</v>
      </c>
      <c r="D212" s="94" t="str">
        <f>IF(Ven!D212="","",Ven!D212)</f>
        <v/>
      </c>
      <c r="E212" s="94" t="str">
        <f>IF(Ven!E212="","",Ven!E212)</f>
        <v/>
      </c>
      <c r="F212" s="142" t="str">
        <f>IFERROR(IF(Relatórios!D212="","",COUNTIF(Lançamentos!$J$5:$J$1505,D212)),0)</f>
        <v/>
      </c>
    </row>
    <row r="213" spans="3:6" ht="54.95" customHeight="1" x14ac:dyDescent="0.25">
      <c r="C213" s="108">
        <v>209</v>
      </c>
      <c r="D213" s="94" t="str">
        <f>IF(Ven!D213="","",Ven!D213)</f>
        <v/>
      </c>
      <c r="E213" s="94" t="str">
        <f>IF(Ven!E213="","",Ven!E213)</f>
        <v/>
      </c>
      <c r="F213" s="142" t="str">
        <f>IFERROR(IF(Relatórios!D213="","",COUNTIF(Lançamentos!$J$5:$J$1505,D213)),0)</f>
        <v/>
      </c>
    </row>
    <row r="214" spans="3:6" ht="54.95" customHeight="1" x14ac:dyDescent="0.25">
      <c r="C214" s="108">
        <v>210</v>
      </c>
      <c r="D214" s="94" t="str">
        <f>IF(Ven!D214="","",Ven!D214)</f>
        <v/>
      </c>
      <c r="E214" s="94" t="str">
        <f>IF(Ven!E214="","",Ven!E214)</f>
        <v/>
      </c>
      <c r="F214" s="142" t="str">
        <f>IFERROR(IF(Relatórios!D214="","",COUNTIF(Lançamentos!$J$5:$J$1505,D214)),0)</f>
        <v/>
      </c>
    </row>
    <row r="215" spans="3:6" ht="54.95" customHeight="1" x14ac:dyDescent="0.25">
      <c r="C215" s="108">
        <v>211</v>
      </c>
      <c r="D215" s="94" t="str">
        <f>IF(Ven!D215="","",Ven!D215)</f>
        <v/>
      </c>
      <c r="E215" s="94" t="str">
        <f>IF(Ven!E215="","",Ven!E215)</f>
        <v/>
      </c>
      <c r="F215" s="142" t="str">
        <f>IFERROR(IF(Relatórios!D215="","",COUNTIF(Lançamentos!$J$5:$J$1505,D215)),0)</f>
        <v/>
      </c>
    </row>
    <row r="216" spans="3:6" ht="54.95" customHeight="1" x14ac:dyDescent="0.25">
      <c r="C216" s="108">
        <v>212</v>
      </c>
      <c r="D216" s="94" t="str">
        <f>IF(Ven!D216="","",Ven!D216)</f>
        <v/>
      </c>
      <c r="E216" s="94" t="str">
        <f>IF(Ven!E216="","",Ven!E216)</f>
        <v/>
      </c>
      <c r="F216" s="142" t="str">
        <f>IFERROR(IF(Relatórios!D216="","",COUNTIF(Lançamentos!$J$5:$J$1505,D216)),0)</f>
        <v/>
      </c>
    </row>
    <row r="217" spans="3:6" ht="54.95" customHeight="1" x14ac:dyDescent="0.25">
      <c r="C217" s="108">
        <v>213</v>
      </c>
      <c r="D217" s="94" t="str">
        <f>IF(Ven!D217="","",Ven!D217)</f>
        <v/>
      </c>
      <c r="E217" s="94" t="str">
        <f>IF(Ven!E217="","",Ven!E217)</f>
        <v/>
      </c>
      <c r="F217" s="142" t="str">
        <f>IFERROR(IF(Relatórios!D217="","",COUNTIF(Lançamentos!$J$5:$J$1505,D217)),0)</f>
        <v/>
      </c>
    </row>
    <row r="218" spans="3:6" ht="54.95" customHeight="1" x14ac:dyDescent="0.25">
      <c r="C218" s="108">
        <v>214</v>
      </c>
      <c r="D218" s="94" t="str">
        <f>IF(Ven!D218="","",Ven!D218)</f>
        <v/>
      </c>
      <c r="E218" s="94" t="str">
        <f>IF(Ven!E218="","",Ven!E218)</f>
        <v/>
      </c>
      <c r="F218" s="142" t="str">
        <f>IFERROR(IF(Relatórios!D218="","",COUNTIF(Lançamentos!$J$5:$J$1505,D218)),0)</f>
        <v/>
      </c>
    </row>
    <row r="219" spans="3:6" ht="54.95" customHeight="1" x14ac:dyDescent="0.25">
      <c r="C219" s="108">
        <v>215</v>
      </c>
      <c r="D219" s="94" t="str">
        <f>IF(Ven!D219="","",Ven!D219)</f>
        <v/>
      </c>
      <c r="E219" s="94" t="str">
        <f>IF(Ven!E219="","",Ven!E219)</f>
        <v/>
      </c>
      <c r="F219" s="142" t="str">
        <f>IFERROR(IF(Relatórios!D219="","",COUNTIF(Lançamentos!$J$5:$J$1505,D219)),0)</f>
        <v/>
      </c>
    </row>
    <row r="220" spans="3:6" ht="54.95" customHeight="1" x14ac:dyDescent="0.25">
      <c r="C220" s="108">
        <v>216</v>
      </c>
      <c r="D220" s="94" t="str">
        <f>IF(Ven!D220="","",Ven!D220)</f>
        <v/>
      </c>
      <c r="E220" s="94" t="str">
        <f>IF(Ven!E220="","",Ven!E220)</f>
        <v/>
      </c>
      <c r="F220" s="142" t="str">
        <f>IFERROR(IF(Relatórios!D220="","",COUNTIF(Lançamentos!$J$5:$J$1505,D220)),0)</f>
        <v/>
      </c>
    </row>
    <row r="221" spans="3:6" ht="54.95" customHeight="1" x14ac:dyDescent="0.25">
      <c r="C221" s="108">
        <v>217</v>
      </c>
      <c r="D221" s="94" t="str">
        <f>IF(Ven!D221="","",Ven!D221)</f>
        <v/>
      </c>
      <c r="E221" s="94" t="str">
        <f>IF(Ven!E221="","",Ven!E221)</f>
        <v/>
      </c>
      <c r="F221" s="142" t="str">
        <f>IFERROR(IF(Relatórios!D221="","",COUNTIF(Lançamentos!$J$5:$J$1505,D221)),0)</f>
        <v/>
      </c>
    </row>
    <row r="222" spans="3:6" ht="54.95" customHeight="1" x14ac:dyDescent="0.25">
      <c r="C222" s="108">
        <v>218</v>
      </c>
      <c r="D222" s="94" t="str">
        <f>IF(Ven!D222="","",Ven!D222)</f>
        <v/>
      </c>
      <c r="E222" s="94" t="str">
        <f>IF(Ven!E222="","",Ven!E222)</f>
        <v/>
      </c>
      <c r="F222" s="142" t="str">
        <f>IFERROR(IF(Relatórios!D222="","",COUNTIF(Lançamentos!$J$5:$J$1505,D222)),0)</f>
        <v/>
      </c>
    </row>
    <row r="223" spans="3:6" ht="54.95" customHeight="1" x14ac:dyDescent="0.25">
      <c r="C223" s="108">
        <v>219</v>
      </c>
      <c r="D223" s="94" t="str">
        <f>IF(Ven!D223="","",Ven!D223)</f>
        <v/>
      </c>
      <c r="E223" s="94" t="str">
        <f>IF(Ven!E223="","",Ven!E223)</f>
        <v/>
      </c>
      <c r="F223" s="142" t="str">
        <f>IFERROR(IF(Relatórios!D223="","",COUNTIF(Lançamentos!$J$5:$J$1505,D223)),0)</f>
        <v/>
      </c>
    </row>
    <row r="224" spans="3:6" ht="54.95" customHeight="1" x14ac:dyDescent="0.25">
      <c r="C224" s="108">
        <v>220</v>
      </c>
      <c r="D224" s="94" t="str">
        <f>IF(Ven!D224="","",Ven!D224)</f>
        <v/>
      </c>
      <c r="E224" s="94" t="str">
        <f>IF(Ven!E224="","",Ven!E224)</f>
        <v/>
      </c>
      <c r="F224" s="142" t="str">
        <f>IFERROR(IF(Relatórios!D224="","",COUNTIF(Lançamentos!$J$5:$J$1505,D224)),0)</f>
        <v/>
      </c>
    </row>
    <row r="225" spans="3:6" ht="54.95" customHeight="1" x14ac:dyDescent="0.25">
      <c r="C225" s="108">
        <v>221</v>
      </c>
      <c r="D225" s="94" t="str">
        <f>IF(Ven!D225="","",Ven!D225)</f>
        <v/>
      </c>
      <c r="E225" s="94" t="str">
        <f>IF(Ven!E225="","",Ven!E225)</f>
        <v/>
      </c>
      <c r="F225" s="142" t="str">
        <f>IFERROR(IF(Relatórios!D225="","",COUNTIF(Lançamentos!$J$5:$J$1505,D225)),0)</f>
        <v/>
      </c>
    </row>
    <row r="226" spans="3:6" ht="54.95" customHeight="1" x14ac:dyDescent="0.25">
      <c r="C226" s="108">
        <v>222</v>
      </c>
      <c r="D226" s="94" t="str">
        <f>IF(Ven!D226="","",Ven!D226)</f>
        <v/>
      </c>
      <c r="E226" s="94" t="str">
        <f>IF(Ven!E226="","",Ven!E226)</f>
        <v/>
      </c>
      <c r="F226" s="142" t="str">
        <f>IFERROR(IF(Relatórios!D226="","",COUNTIF(Lançamentos!$J$5:$J$1505,D226)),0)</f>
        <v/>
      </c>
    </row>
    <row r="227" spans="3:6" ht="54.95" customHeight="1" x14ac:dyDescent="0.25">
      <c r="C227" s="108">
        <v>223</v>
      </c>
      <c r="D227" s="94" t="str">
        <f>IF(Ven!D227="","",Ven!D227)</f>
        <v/>
      </c>
      <c r="E227" s="94" t="str">
        <f>IF(Ven!E227="","",Ven!E227)</f>
        <v/>
      </c>
      <c r="F227" s="142" t="str">
        <f>IFERROR(IF(Relatórios!D227="","",COUNTIF(Lançamentos!$J$5:$J$1505,D227)),0)</f>
        <v/>
      </c>
    </row>
    <row r="228" spans="3:6" ht="54.95" customHeight="1" x14ac:dyDescent="0.25">
      <c r="C228" s="108">
        <v>224</v>
      </c>
      <c r="D228" s="94" t="str">
        <f>IF(Ven!D228="","",Ven!D228)</f>
        <v/>
      </c>
      <c r="E228" s="94" t="str">
        <f>IF(Ven!E228="","",Ven!E228)</f>
        <v/>
      </c>
      <c r="F228" s="142" t="str">
        <f>IFERROR(IF(Relatórios!D228="","",COUNTIF(Lançamentos!$J$5:$J$1505,D228)),0)</f>
        <v/>
      </c>
    </row>
    <row r="229" spans="3:6" ht="54.95" customHeight="1" x14ac:dyDescent="0.25">
      <c r="C229" s="108">
        <v>225</v>
      </c>
      <c r="D229" s="94" t="str">
        <f>IF(Ven!D229="","",Ven!D229)</f>
        <v/>
      </c>
      <c r="E229" s="94" t="str">
        <f>IF(Ven!E229="","",Ven!E229)</f>
        <v/>
      </c>
      <c r="F229" s="142" t="str">
        <f>IFERROR(IF(Relatórios!D229="","",COUNTIF(Lançamentos!$J$5:$J$1505,D229)),0)</f>
        <v/>
      </c>
    </row>
    <row r="230" spans="3:6" ht="54.95" customHeight="1" x14ac:dyDescent="0.25">
      <c r="C230" s="108">
        <v>226</v>
      </c>
      <c r="D230" s="94" t="str">
        <f>IF(Ven!D230="","",Ven!D230)</f>
        <v/>
      </c>
      <c r="E230" s="94" t="str">
        <f>IF(Ven!E230="","",Ven!E230)</f>
        <v/>
      </c>
      <c r="F230" s="142" t="str">
        <f>IFERROR(IF(Relatórios!D230="","",COUNTIF(Lançamentos!$J$5:$J$1505,D230)),0)</f>
        <v/>
      </c>
    </row>
    <row r="231" spans="3:6" ht="54.95" customHeight="1" x14ac:dyDescent="0.25">
      <c r="C231" s="108">
        <v>227</v>
      </c>
      <c r="D231" s="94" t="str">
        <f>IF(Ven!D231="","",Ven!D231)</f>
        <v/>
      </c>
      <c r="E231" s="94" t="str">
        <f>IF(Ven!E231="","",Ven!E231)</f>
        <v/>
      </c>
      <c r="F231" s="142" t="str">
        <f>IFERROR(IF(Relatórios!D231="","",COUNTIF(Lançamentos!$J$5:$J$1505,D231)),0)</f>
        <v/>
      </c>
    </row>
    <row r="232" spans="3:6" ht="54.95" customHeight="1" x14ac:dyDescent="0.25">
      <c r="C232" s="108">
        <v>228</v>
      </c>
      <c r="D232" s="94" t="str">
        <f>IF(Ven!D232="","",Ven!D232)</f>
        <v/>
      </c>
      <c r="E232" s="94" t="str">
        <f>IF(Ven!E232="","",Ven!E232)</f>
        <v/>
      </c>
      <c r="F232" s="142" t="str">
        <f>IFERROR(IF(Relatórios!D232="","",COUNTIF(Lançamentos!$J$5:$J$1505,D232)),0)</f>
        <v/>
      </c>
    </row>
    <row r="233" spans="3:6" ht="54.95" customHeight="1" x14ac:dyDescent="0.25">
      <c r="C233" s="108">
        <v>229</v>
      </c>
      <c r="D233" s="94" t="str">
        <f>IF(Ven!D233="","",Ven!D233)</f>
        <v/>
      </c>
      <c r="E233" s="94" t="str">
        <f>IF(Ven!E233="","",Ven!E233)</f>
        <v/>
      </c>
      <c r="F233" s="142" t="str">
        <f>IFERROR(IF(Relatórios!D233="","",COUNTIF(Lançamentos!$J$5:$J$1505,D233)),0)</f>
        <v/>
      </c>
    </row>
    <row r="234" spans="3:6" ht="54.95" customHeight="1" x14ac:dyDescent="0.25">
      <c r="C234" s="108">
        <v>230</v>
      </c>
      <c r="D234" s="94" t="str">
        <f>IF(Ven!D234="","",Ven!D234)</f>
        <v/>
      </c>
      <c r="E234" s="94" t="str">
        <f>IF(Ven!E234="","",Ven!E234)</f>
        <v/>
      </c>
      <c r="F234" s="142" t="str">
        <f>IFERROR(IF(Relatórios!D234="","",COUNTIF(Lançamentos!$J$5:$J$1505,D234)),0)</f>
        <v/>
      </c>
    </row>
    <row r="235" spans="3:6" ht="54.95" customHeight="1" x14ac:dyDescent="0.25">
      <c r="C235" s="108">
        <v>231</v>
      </c>
      <c r="D235" s="94" t="str">
        <f>IF(Ven!D235="","",Ven!D235)</f>
        <v/>
      </c>
      <c r="E235" s="94" t="str">
        <f>IF(Ven!E235="","",Ven!E235)</f>
        <v/>
      </c>
      <c r="F235" s="142" t="str">
        <f>IFERROR(IF(Relatórios!D235="","",COUNTIF(Lançamentos!$J$5:$J$1505,D235)),0)</f>
        <v/>
      </c>
    </row>
    <row r="236" spans="3:6" ht="54.95" customHeight="1" x14ac:dyDescent="0.25">
      <c r="C236" s="108">
        <v>232</v>
      </c>
      <c r="D236" s="94" t="str">
        <f>IF(Ven!D236="","",Ven!D236)</f>
        <v/>
      </c>
      <c r="E236" s="94" t="str">
        <f>IF(Ven!E236="","",Ven!E236)</f>
        <v/>
      </c>
      <c r="F236" s="142" t="str">
        <f>IFERROR(IF(Relatórios!D236="","",COUNTIF(Lançamentos!$J$5:$J$1505,D236)),0)</f>
        <v/>
      </c>
    </row>
    <row r="237" spans="3:6" ht="54.95" customHeight="1" x14ac:dyDescent="0.25">
      <c r="C237" s="108">
        <v>233</v>
      </c>
      <c r="D237" s="94" t="str">
        <f>IF(Ven!D237="","",Ven!D237)</f>
        <v/>
      </c>
      <c r="E237" s="94" t="str">
        <f>IF(Ven!E237="","",Ven!E237)</f>
        <v/>
      </c>
      <c r="F237" s="142" t="str">
        <f>IFERROR(IF(Relatórios!D237="","",COUNTIF(Lançamentos!$J$5:$J$1505,D237)),0)</f>
        <v/>
      </c>
    </row>
    <row r="238" spans="3:6" ht="54.95" customHeight="1" x14ac:dyDescent="0.25">
      <c r="C238" s="108">
        <v>234</v>
      </c>
      <c r="D238" s="94" t="str">
        <f>IF(Ven!D238="","",Ven!D238)</f>
        <v/>
      </c>
      <c r="E238" s="94" t="str">
        <f>IF(Ven!E238="","",Ven!E238)</f>
        <v/>
      </c>
      <c r="F238" s="142" t="str">
        <f>IFERROR(IF(Relatórios!D238="","",COUNTIF(Lançamentos!$J$5:$J$1505,D238)),0)</f>
        <v/>
      </c>
    </row>
    <row r="239" spans="3:6" ht="54.95" customHeight="1" x14ac:dyDescent="0.25">
      <c r="C239" s="108">
        <v>235</v>
      </c>
      <c r="D239" s="94" t="str">
        <f>IF(Ven!D239="","",Ven!D239)</f>
        <v/>
      </c>
      <c r="E239" s="94" t="str">
        <f>IF(Ven!E239="","",Ven!E239)</f>
        <v/>
      </c>
      <c r="F239" s="142" t="str">
        <f>IFERROR(IF(Relatórios!D239="","",COUNTIF(Lançamentos!$J$5:$J$1505,D239)),0)</f>
        <v/>
      </c>
    </row>
    <row r="240" spans="3:6" ht="54.95" customHeight="1" x14ac:dyDescent="0.25">
      <c r="C240" s="108">
        <v>236</v>
      </c>
      <c r="D240" s="94" t="str">
        <f>IF(Ven!D240="","",Ven!D240)</f>
        <v/>
      </c>
      <c r="E240" s="94" t="str">
        <f>IF(Ven!E240="","",Ven!E240)</f>
        <v/>
      </c>
      <c r="F240" s="142" t="str">
        <f>IFERROR(IF(Relatórios!D240="","",COUNTIF(Lançamentos!$J$5:$J$1505,D240)),0)</f>
        <v/>
      </c>
    </row>
    <row r="241" spans="3:6" ht="54.95" customHeight="1" x14ac:dyDescent="0.25">
      <c r="C241" s="108">
        <v>237</v>
      </c>
      <c r="D241" s="94" t="str">
        <f>IF(Ven!D241="","",Ven!D241)</f>
        <v/>
      </c>
      <c r="E241" s="94" t="str">
        <f>IF(Ven!E241="","",Ven!E241)</f>
        <v/>
      </c>
      <c r="F241" s="142" t="str">
        <f>IFERROR(IF(Relatórios!D241="","",COUNTIF(Lançamentos!$J$5:$J$1505,D241)),0)</f>
        <v/>
      </c>
    </row>
    <row r="242" spans="3:6" ht="54.95" customHeight="1" x14ac:dyDescent="0.25">
      <c r="C242" s="108">
        <v>238</v>
      </c>
      <c r="D242" s="94" t="str">
        <f>IF(Ven!D242="","",Ven!D242)</f>
        <v/>
      </c>
      <c r="E242" s="94" t="str">
        <f>IF(Ven!E242="","",Ven!E242)</f>
        <v/>
      </c>
      <c r="F242" s="142" t="str">
        <f>IFERROR(IF(Relatórios!D242="","",COUNTIF(Lançamentos!$J$5:$J$1505,D242)),0)</f>
        <v/>
      </c>
    </row>
    <row r="243" spans="3:6" ht="54.95" customHeight="1" x14ac:dyDescent="0.25">
      <c r="C243" s="108">
        <v>239</v>
      </c>
      <c r="D243" s="94" t="str">
        <f>IF(Ven!D243="","",Ven!D243)</f>
        <v/>
      </c>
      <c r="E243" s="94" t="str">
        <f>IF(Ven!E243="","",Ven!E243)</f>
        <v/>
      </c>
      <c r="F243" s="142" t="str">
        <f>IFERROR(IF(Relatórios!D243="","",COUNTIF(Lançamentos!$J$5:$J$1505,D243)),0)</f>
        <v/>
      </c>
    </row>
    <row r="244" spans="3:6" ht="54.95" customHeight="1" x14ac:dyDescent="0.25">
      <c r="C244" s="108">
        <v>240</v>
      </c>
      <c r="D244" s="94" t="str">
        <f>IF(Ven!D244="","",Ven!D244)</f>
        <v/>
      </c>
      <c r="E244" s="94" t="str">
        <f>IF(Ven!E244="","",Ven!E244)</f>
        <v/>
      </c>
      <c r="F244" s="142" t="str">
        <f>IFERROR(IF(Relatórios!D244="","",COUNTIF(Lançamentos!$J$5:$J$1505,D244)),0)</f>
        <v/>
      </c>
    </row>
    <row r="245" spans="3:6" ht="54.95" customHeight="1" x14ac:dyDescent="0.25">
      <c r="C245" s="108">
        <v>241</v>
      </c>
      <c r="D245" s="94" t="str">
        <f>IF(Ven!D245="","",Ven!D245)</f>
        <v/>
      </c>
      <c r="E245" s="94" t="str">
        <f>IF(Ven!E245="","",Ven!E245)</f>
        <v/>
      </c>
      <c r="F245" s="142" t="str">
        <f>IFERROR(IF(Relatórios!D245="","",COUNTIF(Lançamentos!$J$5:$J$1505,D245)),0)</f>
        <v/>
      </c>
    </row>
    <row r="246" spans="3:6" ht="54.95" customHeight="1" x14ac:dyDescent="0.25">
      <c r="C246" s="108">
        <v>242</v>
      </c>
      <c r="D246" s="94" t="str">
        <f>IF(Ven!D246="","",Ven!D246)</f>
        <v/>
      </c>
      <c r="E246" s="94" t="str">
        <f>IF(Ven!E246="","",Ven!E246)</f>
        <v/>
      </c>
      <c r="F246" s="142" t="str">
        <f>IFERROR(IF(Relatórios!D246="","",COUNTIF(Lançamentos!$J$5:$J$1505,D246)),0)</f>
        <v/>
      </c>
    </row>
    <row r="247" spans="3:6" ht="54.95" customHeight="1" x14ac:dyDescent="0.25">
      <c r="C247" s="108">
        <v>243</v>
      </c>
      <c r="D247" s="94" t="str">
        <f>IF(Ven!D247="","",Ven!D247)</f>
        <v/>
      </c>
      <c r="E247" s="94" t="str">
        <f>IF(Ven!E247="","",Ven!E247)</f>
        <v/>
      </c>
      <c r="F247" s="142" t="str">
        <f>IFERROR(IF(Relatórios!D247="","",COUNTIF(Lançamentos!$J$5:$J$1505,D247)),0)</f>
        <v/>
      </c>
    </row>
    <row r="248" spans="3:6" ht="54.95" customHeight="1" x14ac:dyDescent="0.25">
      <c r="C248" s="108">
        <v>244</v>
      </c>
      <c r="D248" s="94" t="str">
        <f>IF(Ven!D248="","",Ven!D248)</f>
        <v/>
      </c>
      <c r="E248" s="94" t="str">
        <f>IF(Ven!E248="","",Ven!E248)</f>
        <v/>
      </c>
      <c r="F248" s="142" t="str">
        <f>IFERROR(IF(Relatórios!D248="","",COUNTIF(Lançamentos!$J$5:$J$1505,D248)),0)</f>
        <v/>
      </c>
    </row>
    <row r="249" spans="3:6" ht="54.95" customHeight="1" x14ac:dyDescent="0.25">
      <c r="C249" s="108">
        <v>245</v>
      </c>
      <c r="D249" s="94" t="str">
        <f>IF(Ven!D249="","",Ven!D249)</f>
        <v/>
      </c>
      <c r="E249" s="94" t="str">
        <f>IF(Ven!E249="","",Ven!E249)</f>
        <v/>
      </c>
      <c r="F249" s="142" t="str">
        <f>IFERROR(IF(Relatórios!D249="","",COUNTIF(Lançamentos!$J$5:$J$1505,D249)),0)</f>
        <v/>
      </c>
    </row>
    <row r="250" spans="3:6" ht="54.95" customHeight="1" x14ac:dyDescent="0.25">
      <c r="C250" s="108">
        <v>246</v>
      </c>
      <c r="D250" s="94" t="str">
        <f>IF(Ven!D250="","",Ven!D250)</f>
        <v/>
      </c>
      <c r="E250" s="94" t="str">
        <f>IF(Ven!E250="","",Ven!E250)</f>
        <v/>
      </c>
      <c r="F250" s="142" t="str">
        <f>IFERROR(IF(Relatórios!D250="","",COUNTIF(Lançamentos!$J$5:$J$1505,D250)),0)</f>
        <v/>
      </c>
    </row>
    <row r="251" spans="3:6" ht="54.95" customHeight="1" x14ac:dyDescent="0.25">
      <c r="C251" s="108">
        <v>247</v>
      </c>
      <c r="D251" s="94" t="str">
        <f>IF(Ven!D251="","",Ven!D251)</f>
        <v/>
      </c>
      <c r="E251" s="94" t="str">
        <f>IF(Ven!E251="","",Ven!E251)</f>
        <v/>
      </c>
      <c r="F251" s="142" t="str">
        <f>IFERROR(IF(Relatórios!D251="","",COUNTIF(Lançamentos!$J$5:$J$1505,D251)),0)</f>
        <v/>
      </c>
    </row>
    <row r="252" spans="3:6" ht="54.95" customHeight="1" x14ac:dyDescent="0.25">
      <c r="C252" s="108">
        <v>248</v>
      </c>
      <c r="D252" s="94" t="str">
        <f>IF(Ven!D252="","",Ven!D252)</f>
        <v/>
      </c>
      <c r="E252" s="94" t="str">
        <f>IF(Ven!E252="","",Ven!E252)</f>
        <v/>
      </c>
      <c r="F252" s="142" t="str">
        <f>IFERROR(IF(Relatórios!D252="","",COUNTIF(Lançamentos!$J$5:$J$1505,D252)),0)</f>
        <v/>
      </c>
    </row>
    <row r="253" spans="3:6" ht="54.95" customHeight="1" x14ac:dyDescent="0.25">
      <c r="C253" s="108">
        <v>249</v>
      </c>
      <c r="D253" s="94" t="str">
        <f>IF(Ven!D253="","",Ven!D253)</f>
        <v/>
      </c>
      <c r="E253" s="94" t="str">
        <f>IF(Ven!E253="","",Ven!E253)</f>
        <v/>
      </c>
      <c r="F253" s="142" t="str">
        <f>IFERROR(IF(Relatórios!D253="","",COUNTIF(Lançamentos!$J$5:$J$1505,D253)),0)</f>
        <v/>
      </c>
    </row>
    <row r="254" spans="3:6" ht="54.95" customHeight="1" x14ac:dyDescent="0.25">
      <c r="C254" s="108">
        <v>250</v>
      </c>
      <c r="D254" s="94" t="str">
        <f>IF(Ven!D254="","",Ven!D254)</f>
        <v/>
      </c>
      <c r="E254" s="94" t="str">
        <f>IF(Ven!E254="","",Ven!E254)</f>
        <v/>
      </c>
      <c r="F254" s="142" t="str">
        <f>IFERROR(IF(Relatórios!D254="","",COUNTIF(Lançamentos!$J$5:$J$1505,D254)),0)</f>
        <v/>
      </c>
    </row>
    <row r="255" spans="3:6" ht="54.95" customHeight="1" x14ac:dyDescent="0.25">
      <c r="C255" s="108">
        <v>251</v>
      </c>
      <c r="D255" s="94" t="str">
        <f>IF(Ven!D255="","",Ven!D255)</f>
        <v/>
      </c>
      <c r="E255" s="94" t="str">
        <f>IF(Ven!E255="","",Ven!E255)</f>
        <v/>
      </c>
      <c r="F255" s="142" t="str">
        <f>IFERROR(IF(Relatórios!D255="","",COUNTIF(Lançamentos!$J$5:$J$1505,D255)),0)</f>
        <v/>
      </c>
    </row>
    <row r="256" spans="3:6" ht="54.95" customHeight="1" x14ac:dyDescent="0.25">
      <c r="C256" s="108">
        <v>252</v>
      </c>
      <c r="D256" s="94" t="str">
        <f>IF(Ven!D256="","",Ven!D256)</f>
        <v/>
      </c>
      <c r="E256" s="94" t="str">
        <f>IF(Ven!E256="","",Ven!E256)</f>
        <v/>
      </c>
      <c r="F256" s="142" t="str">
        <f>IFERROR(IF(Relatórios!D256="","",COUNTIF(Lançamentos!$J$5:$J$1505,D256)),0)</f>
        <v/>
      </c>
    </row>
    <row r="257" spans="3:6" ht="54.95" customHeight="1" x14ac:dyDescent="0.25">
      <c r="C257" s="108">
        <v>253</v>
      </c>
      <c r="D257" s="94" t="str">
        <f>IF(Ven!D257="","",Ven!D257)</f>
        <v/>
      </c>
      <c r="E257" s="94" t="str">
        <f>IF(Ven!E257="","",Ven!E257)</f>
        <v/>
      </c>
      <c r="F257" s="142" t="str">
        <f>IFERROR(IF(Relatórios!D257="","",COUNTIF(Lançamentos!$J$5:$J$1505,D257)),0)</f>
        <v/>
      </c>
    </row>
    <row r="258" spans="3:6" ht="54.95" customHeight="1" x14ac:dyDescent="0.25">
      <c r="C258" s="108">
        <v>254</v>
      </c>
      <c r="D258" s="94" t="str">
        <f>IF(Ven!D258="","",Ven!D258)</f>
        <v/>
      </c>
      <c r="E258" s="94" t="str">
        <f>IF(Ven!E258="","",Ven!E258)</f>
        <v/>
      </c>
      <c r="F258" s="142" t="str">
        <f>IFERROR(IF(Relatórios!D258="","",COUNTIF(Lançamentos!$J$5:$J$1505,D258)),0)</f>
        <v/>
      </c>
    </row>
    <row r="259" spans="3:6" ht="54.95" customHeight="1" x14ac:dyDescent="0.25">
      <c r="C259" s="108">
        <v>255</v>
      </c>
      <c r="D259" s="94" t="str">
        <f>IF(Ven!D259="","",Ven!D259)</f>
        <v/>
      </c>
      <c r="E259" s="94" t="str">
        <f>IF(Ven!E259="","",Ven!E259)</f>
        <v/>
      </c>
      <c r="F259" s="142" t="str">
        <f>IFERROR(IF(Relatórios!D259="","",COUNTIF(Lançamentos!$J$5:$J$1505,D259)),0)</f>
        <v/>
      </c>
    </row>
    <row r="260" spans="3:6" ht="54.95" customHeight="1" x14ac:dyDescent="0.25">
      <c r="C260" s="108">
        <v>256</v>
      </c>
      <c r="D260" s="94" t="str">
        <f>IF(Ven!D260="","",Ven!D260)</f>
        <v/>
      </c>
      <c r="E260" s="94" t="str">
        <f>IF(Ven!E260="","",Ven!E260)</f>
        <v/>
      </c>
      <c r="F260" s="142" t="str">
        <f>IFERROR(IF(Relatórios!D260="","",COUNTIF(Lançamentos!$J$5:$J$1505,D260)),0)</f>
        <v/>
      </c>
    </row>
    <row r="261" spans="3:6" ht="54.95" customHeight="1" x14ac:dyDescent="0.25">
      <c r="C261" s="108">
        <v>257</v>
      </c>
      <c r="D261" s="94" t="str">
        <f>IF(Ven!D261="","",Ven!D261)</f>
        <v/>
      </c>
      <c r="E261" s="94" t="str">
        <f>IF(Ven!E261="","",Ven!E261)</f>
        <v/>
      </c>
      <c r="F261" s="142" t="str">
        <f>IFERROR(IF(Relatórios!D261="","",COUNTIF(Lançamentos!$J$5:$J$1505,D261)),0)</f>
        <v/>
      </c>
    </row>
    <row r="262" spans="3:6" ht="54.95" customHeight="1" x14ac:dyDescent="0.25">
      <c r="C262" s="108">
        <v>258</v>
      </c>
      <c r="D262" s="94" t="str">
        <f>IF(Ven!D262="","",Ven!D262)</f>
        <v/>
      </c>
      <c r="E262" s="94" t="str">
        <f>IF(Ven!E262="","",Ven!E262)</f>
        <v/>
      </c>
      <c r="F262" s="142" t="str">
        <f>IFERROR(IF(Relatórios!D262="","",COUNTIF(Lançamentos!$J$5:$J$1505,D262)),0)</f>
        <v/>
      </c>
    </row>
    <row r="263" spans="3:6" ht="54.95" customHeight="1" x14ac:dyDescent="0.25">
      <c r="C263" s="108">
        <v>259</v>
      </c>
      <c r="D263" s="94" t="str">
        <f>IF(Ven!D263="","",Ven!D263)</f>
        <v/>
      </c>
      <c r="E263" s="94" t="str">
        <f>IF(Ven!E263="","",Ven!E263)</f>
        <v/>
      </c>
      <c r="F263" s="142" t="str">
        <f>IFERROR(IF(Relatórios!D263="","",COUNTIF(Lançamentos!$J$5:$J$1505,D263)),0)</f>
        <v/>
      </c>
    </row>
    <row r="264" spans="3:6" ht="54.95" customHeight="1" x14ac:dyDescent="0.25">
      <c r="C264" s="108">
        <v>260</v>
      </c>
      <c r="D264" s="94" t="str">
        <f>IF(Ven!D264="","",Ven!D264)</f>
        <v/>
      </c>
      <c r="E264" s="94" t="str">
        <f>IF(Ven!E264="","",Ven!E264)</f>
        <v/>
      </c>
      <c r="F264" s="142" t="str">
        <f>IFERROR(IF(Relatórios!D264="","",COUNTIF(Lançamentos!$J$5:$J$1505,D264)),0)</f>
        <v/>
      </c>
    </row>
    <row r="265" spans="3:6" ht="54.95" customHeight="1" x14ac:dyDescent="0.25">
      <c r="C265" s="108">
        <v>261</v>
      </c>
      <c r="D265" s="94" t="str">
        <f>IF(Ven!D265="","",Ven!D265)</f>
        <v/>
      </c>
      <c r="E265" s="94" t="str">
        <f>IF(Ven!E265="","",Ven!E265)</f>
        <v/>
      </c>
      <c r="F265" s="142" t="str">
        <f>IFERROR(IF(Relatórios!D265="","",COUNTIF(Lançamentos!$J$5:$J$1505,D265)),0)</f>
        <v/>
      </c>
    </row>
    <row r="266" spans="3:6" ht="54.95" customHeight="1" x14ac:dyDescent="0.25">
      <c r="C266" s="108">
        <v>262</v>
      </c>
      <c r="D266" s="94" t="str">
        <f>IF(Ven!D266="","",Ven!D266)</f>
        <v/>
      </c>
      <c r="E266" s="94" t="str">
        <f>IF(Ven!E266="","",Ven!E266)</f>
        <v/>
      </c>
      <c r="F266" s="142" t="str">
        <f>IFERROR(IF(Relatórios!D266="","",COUNTIF(Lançamentos!$J$5:$J$1505,D266)),0)</f>
        <v/>
      </c>
    </row>
    <row r="267" spans="3:6" ht="54.95" customHeight="1" x14ac:dyDescent="0.25">
      <c r="C267" s="108">
        <v>263</v>
      </c>
      <c r="D267" s="94" t="str">
        <f>IF(Ven!D267="","",Ven!D267)</f>
        <v/>
      </c>
      <c r="E267" s="94" t="str">
        <f>IF(Ven!E267="","",Ven!E267)</f>
        <v/>
      </c>
      <c r="F267" s="142" t="str">
        <f>IFERROR(IF(Relatórios!D267="","",COUNTIF(Lançamentos!$J$5:$J$1505,D267)),0)</f>
        <v/>
      </c>
    </row>
    <row r="268" spans="3:6" ht="54.95" customHeight="1" x14ac:dyDescent="0.25">
      <c r="C268" s="108">
        <v>264</v>
      </c>
      <c r="D268" s="94" t="str">
        <f>IF(Ven!D268="","",Ven!D268)</f>
        <v/>
      </c>
      <c r="E268" s="94" t="str">
        <f>IF(Ven!E268="","",Ven!E268)</f>
        <v/>
      </c>
      <c r="F268" s="142" t="str">
        <f>IFERROR(IF(Relatórios!D268="","",COUNTIF(Lançamentos!$J$5:$J$1505,D268)),0)</f>
        <v/>
      </c>
    </row>
    <row r="269" spans="3:6" ht="54.95" customHeight="1" x14ac:dyDescent="0.25">
      <c r="C269" s="108">
        <v>265</v>
      </c>
      <c r="D269" s="94" t="str">
        <f>IF(Ven!D269="","",Ven!D269)</f>
        <v/>
      </c>
      <c r="E269" s="94" t="str">
        <f>IF(Ven!E269="","",Ven!E269)</f>
        <v/>
      </c>
      <c r="F269" s="142" t="str">
        <f>IFERROR(IF(Relatórios!D269="","",COUNTIF(Lançamentos!$J$5:$J$1505,D269)),0)</f>
        <v/>
      </c>
    </row>
    <row r="270" spans="3:6" ht="54.95" customHeight="1" x14ac:dyDescent="0.25">
      <c r="C270" s="108">
        <v>266</v>
      </c>
      <c r="D270" s="94" t="str">
        <f>IF(Ven!D270="","",Ven!D270)</f>
        <v/>
      </c>
      <c r="E270" s="94" t="str">
        <f>IF(Ven!E270="","",Ven!E270)</f>
        <v/>
      </c>
      <c r="F270" s="142" t="str">
        <f>IFERROR(IF(Relatórios!D270="","",COUNTIF(Lançamentos!$J$5:$J$1505,D270)),0)</f>
        <v/>
      </c>
    </row>
    <row r="271" spans="3:6" ht="54.95" customHeight="1" x14ac:dyDescent="0.25">
      <c r="C271" s="108">
        <v>267</v>
      </c>
      <c r="D271" s="94" t="str">
        <f>IF(Ven!D271="","",Ven!D271)</f>
        <v/>
      </c>
      <c r="E271" s="94" t="str">
        <f>IF(Ven!E271="","",Ven!E271)</f>
        <v/>
      </c>
      <c r="F271" s="142" t="str">
        <f>IFERROR(IF(Relatórios!D271="","",COUNTIF(Lançamentos!$J$5:$J$1505,D271)),0)</f>
        <v/>
      </c>
    </row>
    <row r="272" spans="3:6" ht="54.95" customHeight="1" x14ac:dyDescent="0.25">
      <c r="C272" s="108">
        <v>268</v>
      </c>
      <c r="D272" s="94" t="str">
        <f>IF(Ven!D272="","",Ven!D272)</f>
        <v/>
      </c>
      <c r="E272" s="94" t="str">
        <f>IF(Ven!E272="","",Ven!E272)</f>
        <v/>
      </c>
      <c r="F272" s="142" t="str">
        <f>IFERROR(IF(Relatórios!D272="","",COUNTIF(Lançamentos!$J$5:$J$1505,D272)),0)</f>
        <v/>
      </c>
    </row>
    <row r="273" spans="3:6" ht="54.95" customHeight="1" x14ac:dyDescent="0.25">
      <c r="C273" s="108">
        <v>269</v>
      </c>
      <c r="D273" s="94" t="str">
        <f>IF(Ven!D273="","",Ven!D273)</f>
        <v/>
      </c>
      <c r="E273" s="94" t="str">
        <f>IF(Ven!E273="","",Ven!E273)</f>
        <v/>
      </c>
      <c r="F273" s="142" t="str">
        <f>IFERROR(IF(Relatórios!D273="","",COUNTIF(Lançamentos!$J$5:$J$1505,D273)),0)</f>
        <v/>
      </c>
    </row>
    <row r="274" spans="3:6" ht="54.95" customHeight="1" x14ac:dyDescent="0.25">
      <c r="C274" s="108">
        <v>270</v>
      </c>
      <c r="D274" s="94" t="str">
        <f>IF(Ven!D274="","",Ven!D274)</f>
        <v/>
      </c>
      <c r="E274" s="94" t="str">
        <f>IF(Ven!E274="","",Ven!E274)</f>
        <v/>
      </c>
      <c r="F274" s="142" t="str">
        <f>IFERROR(IF(Relatórios!D274="","",COUNTIF(Lançamentos!$J$5:$J$1505,D274)),0)</f>
        <v/>
      </c>
    </row>
    <row r="275" spans="3:6" ht="54.95" customHeight="1" x14ac:dyDescent="0.25">
      <c r="C275" s="108">
        <v>271</v>
      </c>
      <c r="D275" s="94" t="str">
        <f>IF(Ven!D275="","",Ven!D275)</f>
        <v/>
      </c>
      <c r="E275" s="94" t="str">
        <f>IF(Ven!E275="","",Ven!E275)</f>
        <v/>
      </c>
      <c r="F275" s="142" t="str">
        <f>IFERROR(IF(Relatórios!D275="","",COUNTIF(Lançamentos!$J$5:$J$1505,D275)),0)</f>
        <v/>
      </c>
    </row>
    <row r="276" spans="3:6" ht="54.95" customHeight="1" x14ac:dyDescent="0.25">
      <c r="C276" s="108">
        <v>272</v>
      </c>
      <c r="D276" s="94" t="str">
        <f>IF(Ven!D276="","",Ven!D276)</f>
        <v/>
      </c>
      <c r="E276" s="94" t="str">
        <f>IF(Ven!E276="","",Ven!E276)</f>
        <v/>
      </c>
      <c r="F276" s="142" t="str">
        <f>IFERROR(IF(Relatórios!D276="","",COUNTIF(Lançamentos!$J$5:$J$1505,D276)),0)</f>
        <v/>
      </c>
    </row>
    <row r="277" spans="3:6" ht="54.95" customHeight="1" x14ac:dyDescent="0.25">
      <c r="C277" s="108">
        <v>273</v>
      </c>
      <c r="D277" s="94" t="str">
        <f>IF(Ven!D277="","",Ven!D277)</f>
        <v/>
      </c>
      <c r="E277" s="94" t="str">
        <f>IF(Ven!E277="","",Ven!E277)</f>
        <v/>
      </c>
      <c r="F277" s="142" t="str">
        <f>IFERROR(IF(Relatórios!D277="","",COUNTIF(Lançamentos!$J$5:$J$1505,D277)),0)</f>
        <v/>
      </c>
    </row>
    <row r="278" spans="3:6" ht="54.95" customHeight="1" x14ac:dyDescent="0.25">
      <c r="C278" s="108">
        <v>274</v>
      </c>
      <c r="D278" s="94" t="str">
        <f>IF(Ven!D278="","",Ven!D278)</f>
        <v/>
      </c>
      <c r="E278" s="94" t="str">
        <f>IF(Ven!E278="","",Ven!E278)</f>
        <v/>
      </c>
      <c r="F278" s="142" t="str">
        <f>IFERROR(IF(Relatórios!D278="","",COUNTIF(Lançamentos!$J$5:$J$1505,D278)),0)</f>
        <v/>
      </c>
    </row>
    <row r="279" spans="3:6" ht="54.95" customHeight="1" x14ac:dyDescent="0.25">
      <c r="C279" s="108">
        <v>275</v>
      </c>
      <c r="D279" s="94" t="str">
        <f>IF(Ven!D279="","",Ven!D279)</f>
        <v/>
      </c>
      <c r="E279" s="94" t="str">
        <f>IF(Ven!E279="","",Ven!E279)</f>
        <v/>
      </c>
      <c r="F279" s="142" t="str">
        <f>IFERROR(IF(Relatórios!D279="","",COUNTIF(Lançamentos!$J$5:$J$1505,D279)),0)</f>
        <v/>
      </c>
    </row>
    <row r="280" spans="3:6" ht="54.95" customHeight="1" x14ac:dyDescent="0.25">
      <c r="C280" s="108">
        <v>276</v>
      </c>
      <c r="D280" s="94" t="str">
        <f>IF(Ven!D280="","",Ven!D280)</f>
        <v/>
      </c>
      <c r="E280" s="94" t="str">
        <f>IF(Ven!E280="","",Ven!E280)</f>
        <v/>
      </c>
      <c r="F280" s="142" t="str">
        <f>IFERROR(IF(Relatórios!D280="","",COUNTIF(Lançamentos!$J$5:$J$1505,D280)),0)</f>
        <v/>
      </c>
    </row>
    <row r="281" spans="3:6" ht="54.95" customHeight="1" x14ac:dyDescent="0.25">
      <c r="C281" s="108">
        <v>277</v>
      </c>
      <c r="D281" s="94" t="str">
        <f>IF(Ven!D281="","",Ven!D281)</f>
        <v/>
      </c>
      <c r="E281" s="94" t="str">
        <f>IF(Ven!E281="","",Ven!E281)</f>
        <v/>
      </c>
      <c r="F281" s="142" t="str">
        <f>IFERROR(IF(Relatórios!D281="","",COUNTIF(Lançamentos!$J$5:$J$1505,D281)),0)</f>
        <v/>
      </c>
    </row>
    <row r="282" spans="3:6" ht="54.95" customHeight="1" x14ac:dyDescent="0.25">
      <c r="C282" s="108">
        <v>278</v>
      </c>
      <c r="D282" s="94" t="str">
        <f>IF(Ven!D282="","",Ven!D282)</f>
        <v/>
      </c>
      <c r="E282" s="94" t="str">
        <f>IF(Ven!E282="","",Ven!E282)</f>
        <v/>
      </c>
      <c r="F282" s="142" t="str">
        <f>IFERROR(IF(Relatórios!D282="","",COUNTIF(Lançamentos!$J$5:$J$1505,D282)),0)</f>
        <v/>
      </c>
    </row>
    <row r="283" spans="3:6" ht="54.95" customHeight="1" x14ac:dyDescent="0.25">
      <c r="C283" s="108">
        <v>279</v>
      </c>
      <c r="D283" s="94" t="str">
        <f>IF(Ven!D283="","",Ven!D283)</f>
        <v/>
      </c>
      <c r="E283" s="94" t="str">
        <f>IF(Ven!E283="","",Ven!E283)</f>
        <v/>
      </c>
      <c r="F283" s="142" t="str">
        <f>IFERROR(IF(Relatórios!D283="","",COUNTIF(Lançamentos!$J$5:$J$1505,D283)),0)</f>
        <v/>
      </c>
    </row>
    <row r="284" spans="3:6" ht="54.95" customHeight="1" x14ac:dyDescent="0.25">
      <c r="C284" s="108">
        <v>280</v>
      </c>
      <c r="D284" s="94" t="str">
        <f>IF(Ven!D284="","",Ven!D284)</f>
        <v/>
      </c>
      <c r="E284" s="94" t="str">
        <f>IF(Ven!E284="","",Ven!E284)</f>
        <v/>
      </c>
      <c r="F284" s="142" t="str">
        <f>IFERROR(IF(Relatórios!D284="","",COUNTIF(Lançamentos!$J$5:$J$1505,D284)),0)</f>
        <v/>
      </c>
    </row>
    <row r="285" spans="3:6" ht="54.95" customHeight="1" x14ac:dyDescent="0.25">
      <c r="C285" s="108">
        <v>281</v>
      </c>
      <c r="D285" s="94" t="str">
        <f>IF(Ven!D285="","",Ven!D285)</f>
        <v/>
      </c>
      <c r="E285" s="94" t="str">
        <f>IF(Ven!E285="","",Ven!E285)</f>
        <v/>
      </c>
      <c r="F285" s="142" t="str">
        <f>IFERROR(IF(Relatórios!D285="","",COUNTIF(Lançamentos!$J$5:$J$1505,D285)),0)</f>
        <v/>
      </c>
    </row>
    <row r="286" spans="3:6" ht="54.95" customHeight="1" x14ac:dyDescent="0.25">
      <c r="C286" s="108">
        <v>282</v>
      </c>
      <c r="D286" s="94" t="str">
        <f>IF(Ven!D286="","",Ven!D286)</f>
        <v/>
      </c>
      <c r="E286" s="94" t="str">
        <f>IF(Ven!E286="","",Ven!E286)</f>
        <v/>
      </c>
      <c r="F286" s="142" t="str">
        <f>IFERROR(IF(Relatórios!D286="","",COUNTIF(Lançamentos!$J$5:$J$1505,D286)),0)</f>
        <v/>
      </c>
    </row>
    <row r="287" spans="3:6" ht="54.95" customHeight="1" x14ac:dyDescent="0.25">
      <c r="C287" s="108">
        <v>283</v>
      </c>
      <c r="D287" s="94" t="str">
        <f>IF(Ven!D287="","",Ven!D287)</f>
        <v/>
      </c>
      <c r="E287" s="94" t="str">
        <f>IF(Ven!E287="","",Ven!E287)</f>
        <v/>
      </c>
      <c r="F287" s="142" t="str">
        <f>IFERROR(IF(Relatórios!D287="","",COUNTIF(Lançamentos!$J$5:$J$1505,D287)),0)</f>
        <v/>
      </c>
    </row>
    <row r="288" spans="3:6" ht="54.95" customHeight="1" x14ac:dyDescent="0.25">
      <c r="C288" s="108">
        <v>284</v>
      </c>
      <c r="D288" s="94" t="str">
        <f>IF(Ven!D288="","",Ven!D288)</f>
        <v/>
      </c>
      <c r="E288" s="94" t="str">
        <f>IF(Ven!E288="","",Ven!E288)</f>
        <v/>
      </c>
      <c r="F288" s="142" t="str">
        <f>IFERROR(IF(Relatórios!D288="","",COUNTIF(Lançamentos!$J$5:$J$1505,D288)),0)</f>
        <v/>
      </c>
    </row>
    <row r="289" spans="3:6" ht="54.95" customHeight="1" x14ac:dyDescent="0.25">
      <c r="C289" s="108">
        <v>285</v>
      </c>
      <c r="D289" s="94" t="str">
        <f>IF(Ven!D289="","",Ven!D289)</f>
        <v/>
      </c>
      <c r="E289" s="94" t="str">
        <f>IF(Ven!E289="","",Ven!E289)</f>
        <v/>
      </c>
      <c r="F289" s="142" t="str">
        <f>IFERROR(IF(Relatórios!D289="","",COUNTIF(Lançamentos!$J$5:$J$1505,D289)),0)</f>
        <v/>
      </c>
    </row>
    <row r="290" spans="3:6" ht="54.95" customHeight="1" x14ac:dyDescent="0.25">
      <c r="C290" s="108">
        <v>286</v>
      </c>
      <c r="D290" s="94" t="str">
        <f>IF(Ven!D290="","",Ven!D290)</f>
        <v/>
      </c>
      <c r="E290" s="94" t="str">
        <f>IF(Ven!E290="","",Ven!E290)</f>
        <v/>
      </c>
      <c r="F290" s="142" t="str">
        <f>IFERROR(IF(Relatórios!D290="","",COUNTIF(Lançamentos!$J$5:$J$1505,D290)),0)</f>
        <v/>
      </c>
    </row>
    <row r="291" spans="3:6" ht="54.95" customHeight="1" x14ac:dyDescent="0.25">
      <c r="C291" s="108">
        <v>287</v>
      </c>
      <c r="D291" s="94" t="str">
        <f>IF(Ven!D291="","",Ven!D291)</f>
        <v/>
      </c>
      <c r="E291" s="94" t="str">
        <f>IF(Ven!E291="","",Ven!E291)</f>
        <v/>
      </c>
      <c r="F291" s="142" t="str">
        <f>IFERROR(IF(Relatórios!D291="","",COUNTIF(Lançamentos!$J$5:$J$1505,D291)),0)</f>
        <v/>
      </c>
    </row>
    <row r="292" spans="3:6" ht="54.95" customHeight="1" x14ac:dyDescent="0.25">
      <c r="C292" s="108">
        <v>288</v>
      </c>
      <c r="D292" s="94" t="str">
        <f>IF(Ven!D292="","",Ven!D292)</f>
        <v/>
      </c>
      <c r="E292" s="94" t="str">
        <f>IF(Ven!E292="","",Ven!E292)</f>
        <v/>
      </c>
      <c r="F292" s="142" t="str">
        <f>IFERROR(IF(Relatórios!D292="","",COUNTIF(Lançamentos!$J$5:$J$1505,D292)),0)</f>
        <v/>
      </c>
    </row>
    <row r="293" spans="3:6" ht="54.95" customHeight="1" x14ac:dyDescent="0.25">
      <c r="C293" s="108">
        <v>289</v>
      </c>
      <c r="D293" s="94" t="str">
        <f>IF(Ven!D293="","",Ven!D293)</f>
        <v/>
      </c>
      <c r="E293" s="94" t="str">
        <f>IF(Ven!E293="","",Ven!E293)</f>
        <v/>
      </c>
      <c r="F293" s="142" t="str">
        <f>IFERROR(IF(Relatórios!D293="","",COUNTIF(Lançamentos!$J$5:$J$1505,D293)),0)</f>
        <v/>
      </c>
    </row>
    <row r="294" spans="3:6" ht="54.95" customHeight="1" x14ac:dyDescent="0.25">
      <c r="C294" s="108">
        <v>290</v>
      </c>
      <c r="D294" s="94" t="str">
        <f>IF(Ven!D294="","",Ven!D294)</f>
        <v/>
      </c>
      <c r="E294" s="94" t="str">
        <f>IF(Ven!E294="","",Ven!E294)</f>
        <v/>
      </c>
      <c r="F294" s="142" t="str">
        <f>IFERROR(IF(Relatórios!D294="","",COUNTIF(Lançamentos!$J$5:$J$1505,D294)),0)</f>
        <v/>
      </c>
    </row>
    <row r="295" spans="3:6" ht="54.95" customHeight="1" x14ac:dyDescent="0.25">
      <c r="C295" s="108">
        <v>291</v>
      </c>
      <c r="D295" s="94" t="str">
        <f>IF(Ven!D295="","",Ven!D295)</f>
        <v/>
      </c>
      <c r="E295" s="94" t="str">
        <f>IF(Ven!E295="","",Ven!E295)</f>
        <v/>
      </c>
      <c r="F295" s="142" t="str">
        <f>IFERROR(IF(Relatórios!D295="","",COUNTIF(Lançamentos!$J$5:$J$1505,D295)),0)</f>
        <v/>
      </c>
    </row>
    <row r="296" spans="3:6" ht="54.95" customHeight="1" x14ac:dyDescent="0.25">
      <c r="C296" s="108">
        <v>292</v>
      </c>
      <c r="D296" s="94" t="str">
        <f>IF(Ven!D296="","",Ven!D296)</f>
        <v/>
      </c>
      <c r="E296" s="94" t="str">
        <f>IF(Ven!E296="","",Ven!E296)</f>
        <v/>
      </c>
      <c r="F296" s="142" t="str">
        <f>IFERROR(IF(Relatórios!D296="","",COUNTIF(Lançamentos!$J$5:$J$1505,D296)),0)</f>
        <v/>
      </c>
    </row>
    <row r="297" spans="3:6" ht="54.95" customHeight="1" x14ac:dyDescent="0.25">
      <c r="C297" s="108">
        <v>293</v>
      </c>
      <c r="D297" s="94" t="str">
        <f>IF(Ven!D297="","",Ven!D297)</f>
        <v/>
      </c>
      <c r="E297" s="94" t="str">
        <f>IF(Ven!E297="","",Ven!E297)</f>
        <v/>
      </c>
      <c r="F297" s="142" t="str">
        <f>IFERROR(IF(Relatórios!D297="","",COUNTIF(Lançamentos!$J$5:$J$1505,D297)),0)</f>
        <v/>
      </c>
    </row>
    <row r="298" spans="3:6" ht="54.95" customHeight="1" x14ac:dyDescent="0.25">
      <c r="C298" s="108">
        <v>294</v>
      </c>
      <c r="D298" s="94" t="str">
        <f>IF(Ven!D298="","",Ven!D298)</f>
        <v/>
      </c>
      <c r="E298" s="94" t="str">
        <f>IF(Ven!E298="","",Ven!E298)</f>
        <v/>
      </c>
      <c r="F298" s="142" t="str">
        <f>IFERROR(IF(Relatórios!D298="","",COUNTIF(Lançamentos!$J$5:$J$1505,D298)),0)</f>
        <v/>
      </c>
    </row>
    <row r="299" spans="3:6" ht="54.95" customHeight="1" x14ac:dyDescent="0.25">
      <c r="C299" s="108">
        <v>295</v>
      </c>
      <c r="D299" s="94" t="str">
        <f>IF(Ven!D299="","",Ven!D299)</f>
        <v/>
      </c>
      <c r="E299" s="94" t="str">
        <f>IF(Ven!E299="","",Ven!E299)</f>
        <v/>
      </c>
      <c r="F299" s="142" t="str">
        <f>IFERROR(IF(Relatórios!D299="","",COUNTIF(Lançamentos!$J$5:$J$1505,D299)),0)</f>
        <v/>
      </c>
    </row>
    <row r="300" spans="3:6" ht="54.95" customHeight="1" x14ac:dyDescent="0.25">
      <c r="C300" s="108">
        <v>296</v>
      </c>
      <c r="D300" s="94" t="str">
        <f>IF(Ven!D300="","",Ven!D300)</f>
        <v/>
      </c>
      <c r="E300" s="94" t="str">
        <f>IF(Ven!E300="","",Ven!E300)</f>
        <v/>
      </c>
      <c r="F300" s="142" t="str">
        <f>IFERROR(IF(Relatórios!D300="","",COUNTIF(Lançamentos!$J$5:$J$1505,D300)),0)</f>
        <v/>
      </c>
    </row>
    <row r="301" spans="3:6" ht="54.95" customHeight="1" x14ac:dyDescent="0.25">
      <c r="C301" s="108">
        <v>297</v>
      </c>
      <c r="D301" s="94" t="str">
        <f>IF(Ven!D301="","",Ven!D301)</f>
        <v/>
      </c>
      <c r="E301" s="94" t="str">
        <f>IF(Ven!E301="","",Ven!E301)</f>
        <v/>
      </c>
      <c r="F301" s="142" t="str">
        <f>IFERROR(IF(Relatórios!D301="","",COUNTIF(Lançamentos!$J$5:$J$1505,D301)),0)</f>
        <v/>
      </c>
    </row>
    <row r="302" spans="3:6" ht="54.95" customHeight="1" x14ac:dyDescent="0.25">
      <c r="C302" s="108">
        <v>298</v>
      </c>
      <c r="D302" s="94" t="str">
        <f>IF(Ven!D302="","",Ven!D302)</f>
        <v/>
      </c>
      <c r="E302" s="94" t="str">
        <f>IF(Ven!E302="","",Ven!E302)</f>
        <v/>
      </c>
      <c r="F302" s="142" t="str">
        <f>IFERROR(IF(Relatórios!D302="","",COUNTIF(Lançamentos!$J$5:$J$1505,D302)),0)</f>
        <v/>
      </c>
    </row>
    <row r="303" spans="3:6" ht="54.95" customHeight="1" x14ac:dyDescent="0.25">
      <c r="C303" s="108">
        <v>299</v>
      </c>
      <c r="D303" s="94" t="str">
        <f>IF(Ven!D303="","",Ven!D303)</f>
        <v/>
      </c>
      <c r="E303" s="94" t="str">
        <f>IF(Ven!E303="","",Ven!E303)</f>
        <v/>
      </c>
      <c r="F303" s="142" t="str">
        <f>IFERROR(IF(Relatórios!D303="","",COUNTIF(Lançamentos!$J$5:$J$1505,D303)),0)</f>
        <v/>
      </c>
    </row>
    <row r="304" spans="3:6" ht="54.95" customHeight="1" x14ac:dyDescent="0.25">
      <c r="C304" s="108">
        <v>300</v>
      </c>
      <c r="D304" s="94" t="str">
        <f>IF(Ven!D304="","",Ven!D304)</f>
        <v/>
      </c>
      <c r="E304" s="94" t="str">
        <f>IF(Ven!E304="","",Ven!E304)</f>
        <v/>
      </c>
      <c r="F304" s="142" t="str">
        <f>IFERROR(IF(Relatórios!D304="","",COUNTIF(Lançamentos!$J$5:$J$1505,D304)),0)</f>
        <v/>
      </c>
    </row>
    <row r="305" spans="3:6" ht="54.95" customHeight="1" x14ac:dyDescent="0.25">
      <c r="C305" s="108">
        <v>301</v>
      </c>
      <c r="D305" s="94" t="str">
        <f>IF(Ven!D305="","",Ven!D305)</f>
        <v/>
      </c>
      <c r="E305" s="94" t="str">
        <f>IF(Ven!E305="","",Ven!E305)</f>
        <v/>
      </c>
      <c r="F305" s="142" t="str">
        <f>IFERROR(IF(Relatórios!D305="","",COUNTIF(Lançamentos!$J$5:$J$1505,D305)),0)</f>
        <v/>
      </c>
    </row>
    <row r="306" spans="3:6" ht="54.95" customHeight="1" x14ac:dyDescent="0.25">
      <c r="C306" s="108">
        <v>302</v>
      </c>
      <c r="D306" s="94" t="str">
        <f>IF(Ven!D306="","",Ven!D306)</f>
        <v/>
      </c>
      <c r="E306" s="94" t="str">
        <f>IF(Ven!E306="","",Ven!E306)</f>
        <v/>
      </c>
      <c r="F306" s="142" t="str">
        <f>IFERROR(IF(Relatórios!D306="","",COUNTIF(Lançamentos!$J$5:$J$1505,D306)),0)</f>
        <v/>
      </c>
    </row>
    <row r="307" spans="3:6" ht="54.95" customHeight="1" x14ac:dyDescent="0.25">
      <c r="C307" s="108">
        <v>303</v>
      </c>
      <c r="D307" s="94" t="str">
        <f>IF(Ven!D307="","",Ven!D307)</f>
        <v/>
      </c>
      <c r="E307" s="94" t="str">
        <f>IF(Ven!E307="","",Ven!E307)</f>
        <v/>
      </c>
      <c r="F307" s="142" t="str">
        <f>IFERROR(IF(Relatórios!D307="","",COUNTIF(Lançamentos!$J$5:$J$1505,D307)),0)</f>
        <v/>
      </c>
    </row>
    <row r="308" spans="3:6" ht="54.95" customHeight="1" x14ac:dyDescent="0.25">
      <c r="C308" s="108">
        <v>304</v>
      </c>
      <c r="D308" s="94" t="str">
        <f>IF(Ven!D308="","",Ven!D308)</f>
        <v/>
      </c>
      <c r="E308" s="94" t="str">
        <f>IF(Ven!E308="","",Ven!E308)</f>
        <v/>
      </c>
      <c r="F308" s="142" t="str">
        <f>IFERROR(IF(Relatórios!D308="","",COUNTIF(Lançamentos!$J$5:$J$1505,D308)),0)</f>
        <v/>
      </c>
    </row>
    <row r="309" spans="3:6" ht="54.95" customHeight="1" x14ac:dyDescent="0.25">
      <c r="C309" s="108">
        <v>305</v>
      </c>
      <c r="D309" s="94" t="str">
        <f>IF(Ven!D309="","",Ven!D309)</f>
        <v/>
      </c>
      <c r="E309" s="94" t="str">
        <f>IF(Ven!E309="","",Ven!E309)</f>
        <v/>
      </c>
      <c r="F309" s="142" t="str">
        <f>IFERROR(IF(Relatórios!D309="","",COUNTIF(Lançamentos!$J$5:$J$1505,D309)),0)</f>
        <v/>
      </c>
    </row>
    <row r="310" spans="3:6" ht="54.95" customHeight="1" x14ac:dyDescent="0.25">
      <c r="C310" s="108">
        <v>306</v>
      </c>
      <c r="D310" s="94" t="str">
        <f>IF(Ven!D310="","",Ven!D310)</f>
        <v/>
      </c>
      <c r="E310" s="94" t="str">
        <f>IF(Ven!E310="","",Ven!E310)</f>
        <v/>
      </c>
      <c r="F310" s="142" t="str">
        <f>IFERROR(IF(Relatórios!D310="","",COUNTIF(Lançamentos!$J$5:$J$1505,D310)),0)</f>
        <v/>
      </c>
    </row>
    <row r="311" spans="3:6" ht="54.95" customHeight="1" x14ac:dyDescent="0.25">
      <c r="C311" s="108">
        <v>307</v>
      </c>
      <c r="D311" s="94" t="str">
        <f>IF(Ven!D311="","",Ven!D311)</f>
        <v/>
      </c>
      <c r="E311" s="94" t="str">
        <f>IF(Ven!E311="","",Ven!E311)</f>
        <v/>
      </c>
      <c r="F311" s="142" t="str">
        <f>IFERROR(IF(Relatórios!D311="","",COUNTIF(Lançamentos!$J$5:$J$1505,D311)),0)</f>
        <v/>
      </c>
    </row>
    <row r="312" spans="3:6" ht="54.95" customHeight="1" x14ac:dyDescent="0.25">
      <c r="C312" s="108">
        <v>308</v>
      </c>
      <c r="D312" s="94" t="str">
        <f>IF(Ven!D312="","",Ven!D312)</f>
        <v/>
      </c>
      <c r="E312" s="94" t="str">
        <f>IF(Ven!E312="","",Ven!E312)</f>
        <v/>
      </c>
      <c r="F312" s="142" t="str">
        <f>IFERROR(IF(Relatórios!D312="","",COUNTIF(Lançamentos!$J$5:$J$1505,D312)),0)</f>
        <v/>
      </c>
    </row>
    <row r="313" spans="3:6" ht="54.95" customHeight="1" x14ac:dyDescent="0.25">
      <c r="C313" s="108">
        <v>309</v>
      </c>
      <c r="D313" s="94" t="str">
        <f>IF(Ven!D313="","",Ven!D313)</f>
        <v/>
      </c>
      <c r="E313" s="94" t="str">
        <f>IF(Ven!E313="","",Ven!E313)</f>
        <v/>
      </c>
      <c r="F313" s="142" t="str">
        <f>IFERROR(IF(Relatórios!D313="","",COUNTIF(Lançamentos!$J$5:$J$1505,D313)),0)</f>
        <v/>
      </c>
    </row>
    <row r="314" spans="3:6" ht="54.95" customHeight="1" x14ac:dyDescent="0.25">
      <c r="C314" s="108">
        <v>310</v>
      </c>
      <c r="D314" s="94" t="str">
        <f>IF(Ven!D314="","",Ven!D314)</f>
        <v/>
      </c>
      <c r="E314" s="94" t="str">
        <f>IF(Ven!E314="","",Ven!E314)</f>
        <v/>
      </c>
      <c r="F314" s="142" t="str">
        <f>IFERROR(IF(Relatórios!D314="","",COUNTIF(Lançamentos!$J$5:$J$1505,D314)),0)</f>
        <v/>
      </c>
    </row>
    <row r="315" spans="3:6" ht="54.95" customHeight="1" x14ac:dyDescent="0.25">
      <c r="C315" s="108">
        <v>311</v>
      </c>
      <c r="D315" s="94" t="str">
        <f>IF(Ven!D315="","",Ven!D315)</f>
        <v/>
      </c>
      <c r="E315" s="94" t="str">
        <f>IF(Ven!E315="","",Ven!E315)</f>
        <v/>
      </c>
      <c r="F315" s="142" t="str">
        <f>IFERROR(IF(Relatórios!D315="","",COUNTIF(Lançamentos!$J$5:$J$1505,D315)),0)</f>
        <v/>
      </c>
    </row>
    <row r="316" spans="3:6" ht="54.95" customHeight="1" x14ac:dyDescent="0.25">
      <c r="C316" s="108">
        <v>312</v>
      </c>
      <c r="D316" s="94" t="str">
        <f>IF(Ven!D316="","",Ven!D316)</f>
        <v/>
      </c>
      <c r="E316" s="94" t="str">
        <f>IF(Ven!E316="","",Ven!E316)</f>
        <v/>
      </c>
      <c r="F316" s="142" t="str">
        <f>IFERROR(IF(Relatórios!D316="","",COUNTIF(Lançamentos!$J$5:$J$1505,D316)),0)</f>
        <v/>
      </c>
    </row>
    <row r="317" spans="3:6" ht="54.95" customHeight="1" x14ac:dyDescent="0.25">
      <c r="C317" s="108">
        <v>313</v>
      </c>
      <c r="D317" s="94" t="str">
        <f>IF(Ven!D317="","",Ven!D317)</f>
        <v/>
      </c>
      <c r="E317" s="94" t="str">
        <f>IF(Ven!E317="","",Ven!E317)</f>
        <v/>
      </c>
      <c r="F317" s="142" t="str">
        <f>IFERROR(IF(Relatórios!D317="","",COUNTIF(Lançamentos!$J$5:$J$1505,D317)),0)</f>
        <v/>
      </c>
    </row>
    <row r="318" spans="3:6" ht="54.95" customHeight="1" x14ac:dyDescent="0.25">
      <c r="C318" s="108">
        <v>314</v>
      </c>
      <c r="D318" s="94" t="str">
        <f>IF(Ven!D318="","",Ven!D318)</f>
        <v/>
      </c>
      <c r="E318" s="94" t="str">
        <f>IF(Ven!E318="","",Ven!E318)</f>
        <v/>
      </c>
      <c r="F318" s="142" t="str">
        <f>IFERROR(IF(Relatórios!D318="","",COUNTIF(Lançamentos!$J$5:$J$1505,D318)),0)</f>
        <v/>
      </c>
    </row>
    <row r="319" spans="3:6" ht="54.95" customHeight="1" x14ac:dyDescent="0.25">
      <c r="C319" s="108">
        <v>315</v>
      </c>
      <c r="D319" s="94" t="str">
        <f>IF(Ven!D319="","",Ven!D319)</f>
        <v/>
      </c>
      <c r="E319" s="94" t="str">
        <f>IF(Ven!E319="","",Ven!E319)</f>
        <v/>
      </c>
      <c r="F319" s="142" t="str">
        <f>IFERROR(IF(Relatórios!D319="","",COUNTIF(Lançamentos!$J$5:$J$1505,D319)),0)</f>
        <v/>
      </c>
    </row>
    <row r="320" spans="3:6" ht="54.95" customHeight="1" x14ac:dyDescent="0.25">
      <c r="C320" s="108">
        <v>316</v>
      </c>
      <c r="D320" s="94" t="str">
        <f>IF(Ven!D320="","",Ven!D320)</f>
        <v/>
      </c>
      <c r="E320" s="94" t="str">
        <f>IF(Ven!E320="","",Ven!E320)</f>
        <v/>
      </c>
      <c r="F320" s="142" t="str">
        <f>IFERROR(IF(Relatórios!D320="","",COUNTIF(Lançamentos!$J$5:$J$1505,D320)),0)</f>
        <v/>
      </c>
    </row>
    <row r="321" spans="3:6" ht="54.95" customHeight="1" x14ac:dyDescent="0.25">
      <c r="C321" s="108">
        <v>317</v>
      </c>
      <c r="D321" s="94" t="str">
        <f>IF(Ven!D321="","",Ven!D321)</f>
        <v/>
      </c>
      <c r="E321" s="94" t="str">
        <f>IF(Ven!E321="","",Ven!E321)</f>
        <v/>
      </c>
      <c r="F321" s="142" t="str">
        <f>IFERROR(IF(Relatórios!D321="","",COUNTIF(Lançamentos!$J$5:$J$1505,D321)),0)</f>
        <v/>
      </c>
    </row>
    <row r="322" spans="3:6" ht="54.95" customHeight="1" x14ac:dyDescent="0.25">
      <c r="C322" s="108">
        <v>318</v>
      </c>
      <c r="D322" s="94" t="str">
        <f>IF(Ven!D322="","",Ven!D322)</f>
        <v/>
      </c>
      <c r="E322" s="94" t="str">
        <f>IF(Ven!E322="","",Ven!E322)</f>
        <v/>
      </c>
      <c r="F322" s="142" t="str">
        <f>IFERROR(IF(Relatórios!D322="","",COUNTIF(Lançamentos!$J$5:$J$1505,D322)),0)</f>
        <v/>
      </c>
    </row>
    <row r="323" spans="3:6" ht="54.95" customHeight="1" x14ac:dyDescent="0.25">
      <c r="C323" s="108">
        <v>319</v>
      </c>
      <c r="D323" s="94" t="str">
        <f>IF(Ven!D323="","",Ven!D323)</f>
        <v/>
      </c>
      <c r="E323" s="94" t="str">
        <f>IF(Ven!E323="","",Ven!E323)</f>
        <v/>
      </c>
      <c r="F323" s="142" t="str">
        <f>IFERROR(IF(Relatórios!D323="","",COUNTIF(Lançamentos!$J$5:$J$1505,D323)),0)</f>
        <v/>
      </c>
    </row>
    <row r="324" spans="3:6" ht="54.95" customHeight="1" x14ac:dyDescent="0.25">
      <c r="C324" s="108">
        <v>320</v>
      </c>
      <c r="D324" s="94" t="str">
        <f>IF(Ven!D324="","",Ven!D324)</f>
        <v/>
      </c>
      <c r="E324" s="94" t="str">
        <f>IF(Ven!E324="","",Ven!E324)</f>
        <v/>
      </c>
      <c r="F324" s="142" t="str">
        <f>IFERROR(IF(Relatórios!D324="","",COUNTIF(Lançamentos!$J$5:$J$1505,D324)),0)</f>
        <v/>
      </c>
    </row>
    <row r="325" spans="3:6" ht="54.95" customHeight="1" x14ac:dyDescent="0.25">
      <c r="C325" s="108">
        <v>321</v>
      </c>
      <c r="D325" s="94" t="str">
        <f>IF(Ven!D325="","",Ven!D325)</f>
        <v/>
      </c>
      <c r="E325" s="94" t="str">
        <f>IF(Ven!E325="","",Ven!E325)</f>
        <v/>
      </c>
      <c r="F325" s="142" t="str">
        <f>IFERROR(IF(Relatórios!D325="","",COUNTIF(Lançamentos!$J$5:$J$1505,D325)),0)</f>
        <v/>
      </c>
    </row>
    <row r="326" spans="3:6" ht="54.95" customHeight="1" x14ac:dyDescent="0.25">
      <c r="C326" s="108">
        <v>322</v>
      </c>
      <c r="D326" s="94" t="str">
        <f>IF(Ven!D326="","",Ven!D326)</f>
        <v/>
      </c>
      <c r="E326" s="94" t="str">
        <f>IF(Ven!E326="","",Ven!E326)</f>
        <v/>
      </c>
      <c r="F326" s="142" t="str">
        <f>IFERROR(IF(Relatórios!D326="","",COUNTIF(Lançamentos!$J$5:$J$1505,D326)),0)</f>
        <v/>
      </c>
    </row>
    <row r="327" spans="3:6" ht="54.95" customHeight="1" x14ac:dyDescent="0.25">
      <c r="C327" s="108">
        <v>323</v>
      </c>
      <c r="D327" s="94" t="str">
        <f>IF(Ven!D327="","",Ven!D327)</f>
        <v/>
      </c>
      <c r="E327" s="94" t="str">
        <f>IF(Ven!E327="","",Ven!E327)</f>
        <v/>
      </c>
      <c r="F327" s="142" t="str">
        <f>IFERROR(IF(Relatórios!D327="","",COUNTIF(Lançamentos!$J$5:$J$1505,D327)),0)</f>
        <v/>
      </c>
    </row>
    <row r="328" spans="3:6" ht="54.95" customHeight="1" x14ac:dyDescent="0.25">
      <c r="C328" s="108">
        <v>324</v>
      </c>
      <c r="D328" s="94" t="str">
        <f>IF(Ven!D328="","",Ven!D328)</f>
        <v/>
      </c>
      <c r="E328" s="94" t="str">
        <f>IF(Ven!E328="","",Ven!E328)</f>
        <v/>
      </c>
      <c r="F328" s="142" t="str">
        <f>IFERROR(IF(Relatórios!D328="","",COUNTIF(Lançamentos!$J$5:$J$1505,D328)),0)</f>
        <v/>
      </c>
    </row>
    <row r="329" spans="3:6" ht="54.95" customHeight="1" x14ac:dyDescent="0.25">
      <c r="C329" s="108">
        <v>325</v>
      </c>
      <c r="D329" s="94" t="str">
        <f>IF(Ven!D329="","",Ven!D329)</f>
        <v/>
      </c>
      <c r="E329" s="94" t="str">
        <f>IF(Ven!E329="","",Ven!E329)</f>
        <v/>
      </c>
      <c r="F329" s="142" t="str">
        <f>IFERROR(IF(Relatórios!D329="","",COUNTIF(Lançamentos!$J$5:$J$1505,D329)),0)</f>
        <v/>
      </c>
    </row>
    <row r="330" spans="3:6" ht="54.95" customHeight="1" x14ac:dyDescent="0.25">
      <c r="C330" s="108">
        <v>326</v>
      </c>
      <c r="D330" s="94" t="str">
        <f>IF(Ven!D330="","",Ven!D330)</f>
        <v/>
      </c>
      <c r="E330" s="94" t="str">
        <f>IF(Ven!E330="","",Ven!E330)</f>
        <v/>
      </c>
      <c r="F330" s="142" t="str">
        <f>IFERROR(IF(Relatórios!D330="","",COUNTIF(Lançamentos!$J$5:$J$1505,D330)),0)</f>
        <v/>
      </c>
    </row>
    <row r="331" spans="3:6" ht="54.95" customHeight="1" x14ac:dyDescent="0.25">
      <c r="C331" s="108">
        <v>327</v>
      </c>
      <c r="D331" s="94" t="str">
        <f>IF(Ven!D331="","",Ven!D331)</f>
        <v/>
      </c>
      <c r="E331" s="94" t="str">
        <f>IF(Ven!E331="","",Ven!E331)</f>
        <v/>
      </c>
      <c r="F331" s="142" t="str">
        <f>IFERROR(IF(Relatórios!D331="","",COUNTIF(Lançamentos!$J$5:$J$1505,D331)),0)</f>
        <v/>
      </c>
    </row>
    <row r="332" spans="3:6" ht="54.95" customHeight="1" x14ac:dyDescent="0.25">
      <c r="C332" s="108">
        <v>328</v>
      </c>
      <c r="D332" s="94" t="str">
        <f>IF(Ven!D332="","",Ven!D332)</f>
        <v/>
      </c>
      <c r="E332" s="94" t="str">
        <f>IF(Ven!E332="","",Ven!E332)</f>
        <v/>
      </c>
      <c r="F332" s="142" t="str">
        <f>IFERROR(IF(Relatórios!D332="","",COUNTIF(Lançamentos!$J$5:$J$1505,D332)),0)</f>
        <v/>
      </c>
    </row>
    <row r="333" spans="3:6" ht="54.95" customHeight="1" x14ac:dyDescent="0.25">
      <c r="C333" s="108">
        <v>329</v>
      </c>
      <c r="D333" s="94" t="str">
        <f>IF(Ven!D333="","",Ven!D333)</f>
        <v/>
      </c>
      <c r="E333" s="94" t="str">
        <f>IF(Ven!E333="","",Ven!E333)</f>
        <v/>
      </c>
      <c r="F333" s="142" t="str">
        <f>IFERROR(IF(Relatórios!D333="","",COUNTIF(Lançamentos!$J$5:$J$1505,D333)),0)</f>
        <v/>
      </c>
    </row>
    <row r="334" spans="3:6" ht="54.95" customHeight="1" x14ac:dyDescent="0.25">
      <c r="C334" s="108">
        <v>330</v>
      </c>
      <c r="D334" s="94" t="str">
        <f>IF(Ven!D334="","",Ven!D334)</f>
        <v/>
      </c>
      <c r="E334" s="94" t="str">
        <f>IF(Ven!E334="","",Ven!E334)</f>
        <v/>
      </c>
      <c r="F334" s="142" t="str">
        <f>IFERROR(IF(Relatórios!D334="","",COUNTIF(Lançamentos!$J$5:$J$1505,D334)),0)</f>
        <v/>
      </c>
    </row>
    <row r="335" spans="3:6" ht="54.95" customHeight="1" x14ac:dyDescent="0.25">
      <c r="C335" s="108">
        <v>331</v>
      </c>
      <c r="D335" s="94" t="str">
        <f>IF(Ven!D335="","",Ven!D335)</f>
        <v/>
      </c>
      <c r="E335" s="94" t="str">
        <f>IF(Ven!E335="","",Ven!E335)</f>
        <v/>
      </c>
      <c r="F335" s="142" t="str">
        <f>IFERROR(IF(Relatórios!D335="","",COUNTIF(Lançamentos!$J$5:$J$1505,D335)),0)</f>
        <v/>
      </c>
    </row>
    <row r="336" spans="3:6" ht="54.95" customHeight="1" x14ac:dyDescent="0.25">
      <c r="C336" s="108">
        <v>332</v>
      </c>
      <c r="D336" s="94" t="str">
        <f>IF(Ven!D336="","",Ven!D336)</f>
        <v/>
      </c>
      <c r="E336" s="94" t="str">
        <f>IF(Ven!E336="","",Ven!E336)</f>
        <v/>
      </c>
      <c r="F336" s="142" t="str">
        <f>IFERROR(IF(Relatórios!D336="","",COUNTIF(Lançamentos!$J$5:$J$1505,D336)),0)</f>
        <v/>
      </c>
    </row>
    <row r="337" spans="3:6" ht="54.95" customHeight="1" x14ac:dyDescent="0.25">
      <c r="C337" s="108">
        <v>333</v>
      </c>
      <c r="D337" s="94" t="str">
        <f>IF(Ven!D337="","",Ven!D337)</f>
        <v/>
      </c>
      <c r="E337" s="94" t="str">
        <f>IF(Ven!E337="","",Ven!E337)</f>
        <v/>
      </c>
      <c r="F337" s="142" t="str">
        <f>IFERROR(IF(Relatórios!D337="","",COUNTIF(Lançamentos!$J$5:$J$1505,D337)),0)</f>
        <v/>
      </c>
    </row>
    <row r="338" spans="3:6" ht="54.95" customHeight="1" x14ac:dyDescent="0.25">
      <c r="C338" s="108">
        <v>334</v>
      </c>
      <c r="D338" s="94" t="str">
        <f>IF(Ven!D338="","",Ven!D338)</f>
        <v/>
      </c>
      <c r="E338" s="94" t="str">
        <f>IF(Ven!E338="","",Ven!E338)</f>
        <v/>
      </c>
      <c r="F338" s="142" t="str">
        <f>IFERROR(IF(Relatórios!D338="","",COUNTIF(Lançamentos!$J$5:$J$1505,D338)),0)</f>
        <v/>
      </c>
    </row>
    <row r="339" spans="3:6" ht="54.95" customHeight="1" x14ac:dyDescent="0.25">
      <c r="C339" s="108">
        <v>335</v>
      </c>
      <c r="D339" s="94" t="str">
        <f>IF(Ven!D339="","",Ven!D339)</f>
        <v/>
      </c>
      <c r="E339" s="94" t="str">
        <f>IF(Ven!E339="","",Ven!E339)</f>
        <v/>
      </c>
      <c r="F339" s="142" t="str">
        <f>IFERROR(IF(Relatórios!D339="","",COUNTIF(Lançamentos!$J$5:$J$1505,D339)),0)</f>
        <v/>
      </c>
    </row>
    <row r="340" spans="3:6" ht="54.95" customHeight="1" x14ac:dyDescent="0.25">
      <c r="C340" s="108">
        <v>336</v>
      </c>
      <c r="D340" s="94" t="str">
        <f>IF(Ven!D340="","",Ven!D340)</f>
        <v/>
      </c>
      <c r="E340" s="94" t="str">
        <f>IF(Ven!E340="","",Ven!E340)</f>
        <v/>
      </c>
      <c r="F340" s="142" t="str">
        <f>IFERROR(IF(Relatórios!D340="","",COUNTIF(Lançamentos!$J$5:$J$1505,D340)),0)</f>
        <v/>
      </c>
    </row>
    <row r="341" spans="3:6" ht="54.95" customHeight="1" x14ac:dyDescent="0.25">
      <c r="C341" s="108">
        <v>337</v>
      </c>
      <c r="D341" s="94" t="str">
        <f>IF(Ven!D341="","",Ven!D341)</f>
        <v/>
      </c>
      <c r="E341" s="94" t="str">
        <f>IF(Ven!E341="","",Ven!E341)</f>
        <v/>
      </c>
      <c r="F341" s="142" t="str">
        <f>IFERROR(IF(Relatórios!D341="","",COUNTIF(Lançamentos!$J$5:$J$1505,D341)),0)</f>
        <v/>
      </c>
    </row>
    <row r="342" spans="3:6" ht="54.95" customHeight="1" x14ac:dyDescent="0.25">
      <c r="C342" s="108">
        <v>338</v>
      </c>
      <c r="D342" s="94" t="str">
        <f>IF(Ven!D342="","",Ven!D342)</f>
        <v/>
      </c>
      <c r="E342" s="94" t="str">
        <f>IF(Ven!E342="","",Ven!E342)</f>
        <v/>
      </c>
      <c r="F342" s="142" t="str">
        <f>IFERROR(IF(Relatórios!D342="","",COUNTIF(Lançamentos!$J$5:$J$1505,D342)),0)</f>
        <v/>
      </c>
    </row>
    <row r="343" spans="3:6" ht="54.95" customHeight="1" x14ac:dyDescent="0.25">
      <c r="C343" s="108">
        <v>339</v>
      </c>
      <c r="D343" s="94" t="str">
        <f>IF(Ven!D343="","",Ven!D343)</f>
        <v/>
      </c>
      <c r="E343" s="94" t="str">
        <f>IF(Ven!E343="","",Ven!E343)</f>
        <v/>
      </c>
      <c r="F343" s="142" t="str">
        <f>IFERROR(IF(Relatórios!D343="","",COUNTIF(Lançamentos!$J$5:$J$1505,D343)),0)</f>
        <v/>
      </c>
    </row>
    <row r="344" spans="3:6" ht="54.95" customHeight="1" x14ac:dyDescent="0.25">
      <c r="C344" s="108">
        <v>340</v>
      </c>
      <c r="D344" s="94" t="str">
        <f>IF(Ven!D344="","",Ven!D344)</f>
        <v/>
      </c>
      <c r="E344" s="94" t="str">
        <f>IF(Ven!E344="","",Ven!E344)</f>
        <v/>
      </c>
      <c r="F344" s="142" t="str">
        <f>IFERROR(IF(Relatórios!D344="","",COUNTIF(Lançamentos!$J$5:$J$1505,D344)),0)</f>
        <v/>
      </c>
    </row>
    <row r="345" spans="3:6" ht="54.95" customHeight="1" x14ac:dyDescent="0.25">
      <c r="C345" s="108">
        <v>341</v>
      </c>
      <c r="D345" s="94" t="str">
        <f>IF(Ven!D345="","",Ven!D345)</f>
        <v/>
      </c>
      <c r="E345" s="94" t="str">
        <f>IF(Ven!E345="","",Ven!E345)</f>
        <v/>
      </c>
      <c r="F345" s="142" t="str">
        <f>IFERROR(IF(Relatórios!D345="","",COUNTIF(Lançamentos!$J$5:$J$1505,D345)),0)</f>
        <v/>
      </c>
    </row>
    <row r="346" spans="3:6" ht="54.95" customHeight="1" x14ac:dyDescent="0.25">
      <c r="C346" s="108">
        <v>342</v>
      </c>
      <c r="D346" s="94" t="str">
        <f>IF(Ven!D346="","",Ven!D346)</f>
        <v/>
      </c>
      <c r="E346" s="94" t="str">
        <f>IF(Ven!E346="","",Ven!E346)</f>
        <v/>
      </c>
      <c r="F346" s="142" t="str">
        <f>IFERROR(IF(Relatórios!D346="","",COUNTIF(Lançamentos!$J$5:$J$1505,D346)),0)</f>
        <v/>
      </c>
    </row>
    <row r="347" spans="3:6" ht="54.95" customHeight="1" x14ac:dyDescent="0.25">
      <c r="C347" s="108">
        <v>343</v>
      </c>
      <c r="D347" s="94" t="str">
        <f>IF(Ven!D347="","",Ven!D347)</f>
        <v/>
      </c>
      <c r="E347" s="94" t="str">
        <f>IF(Ven!E347="","",Ven!E347)</f>
        <v/>
      </c>
      <c r="F347" s="142" t="str">
        <f>IFERROR(IF(Relatórios!D347="","",COUNTIF(Lançamentos!$J$5:$J$1505,D347)),0)</f>
        <v/>
      </c>
    </row>
    <row r="348" spans="3:6" ht="54.95" customHeight="1" x14ac:dyDescent="0.25">
      <c r="C348" s="108">
        <v>344</v>
      </c>
      <c r="D348" s="94" t="str">
        <f>IF(Ven!D348="","",Ven!D348)</f>
        <v/>
      </c>
      <c r="E348" s="94" t="str">
        <f>IF(Ven!E348="","",Ven!E348)</f>
        <v/>
      </c>
      <c r="F348" s="142" t="str">
        <f>IFERROR(IF(Relatórios!D348="","",COUNTIF(Lançamentos!$J$5:$J$1505,D348)),0)</f>
        <v/>
      </c>
    </row>
    <row r="349" spans="3:6" ht="54.95" customHeight="1" x14ac:dyDescent="0.25">
      <c r="C349" s="108">
        <v>345</v>
      </c>
      <c r="D349" s="94" t="str">
        <f>IF(Ven!D349="","",Ven!D349)</f>
        <v/>
      </c>
      <c r="E349" s="94" t="str">
        <f>IF(Ven!E349="","",Ven!E349)</f>
        <v/>
      </c>
      <c r="F349" s="142" t="str">
        <f>IFERROR(IF(Relatórios!D349="","",COUNTIF(Lançamentos!$J$5:$J$1505,D349)),0)</f>
        <v/>
      </c>
    </row>
    <row r="350" spans="3:6" ht="54.95" customHeight="1" x14ac:dyDescent="0.25">
      <c r="C350" s="108">
        <v>346</v>
      </c>
      <c r="D350" s="94" t="str">
        <f>IF(Ven!D350="","",Ven!D350)</f>
        <v/>
      </c>
      <c r="E350" s="94" t="str">
        <f>IF(Ven!E350="","",Ven!E350)</f>
        <v/>
      </c>
      <c r="F350" s="142" t="str">
        <f>IFERROR(IF(Relatórios!D350="","",COUNTIF(Lançamentos!$J$5:$J$1505,D350)),0)</f>
        <v/>
      </c>
    </row>
    <row r="351" spans="3:6" ht="54.95" customHeight="1" x14ac:dyDescent="0.25">
      <c r="C351" s="108">
        <v>347</v>
      </c>
      <c r="D351" s="94" t="str">
        <f>IF(Ven!D351="","",Ven!D351)</f>
        <v/>
      </c>
      <c r="E351" s="94" t="str">
        <f>IF(Ven!E351="","",Ven!E351)</f>
        <v/>
      </c>
      <c r="F351" s="142" t="str">
        <f>IFERROR(IF(Relatórios!D351="","",COUNTIF(Lançamentos!$J$5:$J$1505,D351)),0)</f>
        <v/>
      </c>
    </row>
    <row r="352" spans="3:6" ht="54.95" customHeight="1" x14ac:dyDescent="0.25">
      <c r="C352" s="108">
        <v>348</v>
      </c>
      <c r="D352" s="94" t="str">
        <f>IF(Ven!D352="","",Ven!D352)</f>
        <v/>
      </c>
      <c r="E352" s="94" t="str">
        <f>IF(Ven!E352="","",Ven!E352)</f>
        <v/>
      </c>
      <c r="F352" s="142" t="str">
        <f>IFERROR(IF(Relatórios!D352="","",COUNTIF(Lançamentos!$J$5:$J$1505,D352)),0)</f>
        <v/>
      </c>
    </row>
    <row r="353" spans="3:6" ht="54.95" customHeight="1" x14ac:dyDescent="0.25">
      <c r="C353" s="108">
        <v>349</v>
      </c>
      <c r="D353" s="94" t="str">
        <f>IF(Ven!D353="","",Ven!D353)</f>
        <v/>
      </c>
      <c r="E353" s="94" t="str">
        <f>IF(Ven!E353="","",Ven!E353)</f>
        <v/>
      </c>
      <c r="F353" s="142" t="str">
        <f>IFERROR(IF(Relatórios!D353="","",COUNTIF(Lançamentos!$J$5:$J$1505,D353)),0)</f>
        <v/>
      </c>
    </row>
    <row r="354" spans="3:6" ht="54.95" customHeight="1" x14ac:dyDescent="0.25">
      <c r="C354" s="108">
        <v>350</v>
      </c>
      <c r="D354" s="94" t="str">
        <f>IF(Ven!D354="","",Ven!D354)</f>
        <v/>
      </c>
      <c r="E354" s="94" t="str">
        <f>IF(Ven!E354="","",Ven!E354)</f>
        <v/>
      </c>
      <c r="F354" s="142" t="str">
        <f>IFERROR(IF(Relatórios!D354="","",COUNTIF(Lançamentos!$J$5:$J$1505,D354)),0)</f>
        <v/>
      </c>
    </row>
    <row r="355" spans="3:6" ht="54.95" customHeight="1" x14ac:dyDescent="0.25">
      <c r="C355" s="108">
        <v>351</v>
      </c>
      <c r="D355" s="94" t="str">
        <f>IF(Ven!D355="","",Ven!D355)</f>
        <v/>
      </c>
      <c r="E355" s="94" t="str">
        <f>IF(Ven!E355="","",Ven!E355)</f>
        <v/>
      </c>
      <c r="F355" s="142" t="str">
        <f>IFERROR(IF(Relatórios!D355="","",COUNTIF(Lançamentos!$J$5:$J$1505,D355)),0)</f>
        <v/>
      </c>
    </row>
    <row r="356" spans="3:6" ht="54.95" customHeight="1" x14ac:dyDescent="0.25">
      <c r="C356" s="108">
        <v>352</v>
      </c>
      <c r="D356" s="94" t="str">
        <f>IF(Ven!D356="","",Ven!D356)</f>
        <v/>
      </c>
      <c r="E356" s="94" t="str">
        <f>IF(Ven!E356="","",Ven!E356)</f>
        <v/>
      </c>
      <c r="F356" s="142" t="str">
        <f>IFERROR(IF(Relatórios!D356="","",COUNTIF(Lançamentos!$J$5:$J$1505,D356)),0)</f>
        <v/>
      </c>
    </row>
    <row r="357" spans="3:6" ht="54.95" customHeight="1" x14ac:dyDescent="0.25">
      <c r="C357" s="108">
        <v>353</v>
      </c>
      <c r="D357" s="94" t="str">
        <f>IF(Ven!D357="","",Ven!D357)</f>
        <v/>
      </c>
      <c r="E357" s="94" t="str">
        <f>IF(Ven!E357="","",Ven!E357)</f>
        <v/>
      </c>
      <c r="F357" s="142" t="str">
        <f>IFERROR(IF(Relatórios!D357="","",COUNTIF(Lançamentos!$J$5:$J$1505,D357)),0)</f>
        <v/>
      </c>
    </row>
    <row r="358" spans="3:6" ht="54.95" customHeight="1" x14ac:dyDescent="0.25">
      <c r="C358" s="108">
        <v>354</v>
      </c>
      <c r="D358" s="94" t="str">
        <f>IF(Ven!D358="","",Ven!D358)</f>
        <v/>
      </c>
      <c r="E358" s="94" t="str">
        <f>IF(Ven!E358="","",Ven!E358)</f>
        <v/>
      </c>
      <c r="F358" s="142" t="str">
        <f>IFERROR(IF(Relatórios!D358="","",COUNTIF(Lançamentos!$J$5:$J$1505,D358)),0)</f>
        <v/>
      </c>
    </row>
    <row r="359" spans="3:6" ht="54.95" customHeight="1" x14ac:dyDescent="0.25">
      <c r="C359" s="108">
        <v>355</v>
      </c>
      <c r="D359" s="94" t="str">
        <f>IF(Ven!D359="","",Ven!D359)</f>
        <v/>
      </c>
      <c r="E359" s="94" t="str">
        <f>IF(Ven!E359="","",Ven!E359)</f>
        <v/>
      </c>
      <c r="F359" s="142" t="str">
        <f>IFERROR(IF(Relatórios!D359="","",COUNTIF(Lançamentos!$J$5:$J$1505,D359)),0)</f>
        <v/>
      </c>
    </row>
    <row r="360" spans="3:6" ht="54.95" customHeight="1" x14ac:dyDescent="0.25">
      <c r="C360" s="108">
        <v>356</v>
      </c>
      <c r="D360" s="94" t="str">
        <f>IF(Ven!D360="","",Ven!D360)</f>
        <v/>
      </c>
      <c r="E360" s="94" t="str">
        <f>IF(Ven!E360="","",Ven!E360)</f>
        <v/>
      </c>
      <c r="F360" s="142" t="str">
        <f>IFERROR(IF(Relatórios!D360="","",COUNTIF(Lançamentos!$J$5:$J$1505,D360)),0)</f>
        <v/>
      </c>
    </row>
    <row r="361" spans="3:6" ht="54.95" customHeight="1" x14ac:dyDescent="0.25">
      <c r="C361" s="108">
        <v>357</v>
      </c>
      <c r="D361" s="94" t="str">
        <f>IF(Ven!D361="","",Ven!D361)</f>
        <v/>
      </c>
      <c r="E361" s="94" t="str">
        <f>IF(Ven!E361="","",Ven!E361)</f>
        <v/>
      </c>
      <c r="F361" s="142" t="str">
        <f>IFERROR(IF(Relatórios!D361="","",COUNTIF(Lançamentos!$J$5:$J$1505,D361)),0)</f>
        <v/>
      </c>
    </row>
    <row r="362" spans="3:6" ht="54.95" customHeight="1" x14ac:dyDescent="0.25">
      <c r="C362" s="108">
        <v>358</v>
      </c>
      <c r="D362" s="94" t="str">
        <f>IF(Ven!D362="","",Ven!D362)</f>
        <v/>
      </c>
      <c r="E362" s="94" t="str">
        <f>IF(Ven!E362="","",Ven!E362)</f>
        <v/>
      </c>
      <c r="F362" s="142" t="str">
        <f>IFERROR(IF(Relatórios!D362="","",COUNTIF(Lançamentos!$J$5:$J$1505,D362)),0)</f>
        <v/>
      </c>
    </row>
    <row r="363" spans="3:6" ht="54.95" customHeight="1" x14ac:dyDescent="0.25">
      <c r="C363" s="108">
        <v>359</v>
      </c>
      <c r="D363" s="94" t="str">
        <f>IF(Ven!D363="","",Ven!D363)</f>
        <v/>
      </c>
      <c r="E363" s="94" t="str">
        <f>IF(Ven!E363="","",Ven!E363)</f>
        <v/>
      </c>
      <c r="F363" s="142" t="str">
        <f>IFERROR(IF(Relatórios!D363="","",COUNTIF(Lançamentos!$J$5:$J$1505,D363)),0)</f>
        <v/>
      </c>
    </row>
    <row r="364" spans="3:6" ht="54.95" customHeight="1" x14ac:dyDescent="0.25">
      <c r="C364" s="108">
        <v>360</v>
      </c>
      <c r="D364" s="94" t="str">
        <f>IF(Ven!D364="","",Ven!D364)</f>
        <v/>
      </c>
      <c r="E364" s="94" t="str">
        <f>IF(Ven!E364="","",Ven!E364)</f>
        <v/>
      </c>
      <c r="F364" s="142" t="str">
        <f>IFERROR(IF(Relatórios!D364="","",COUNTIF(Lançamentos!$J$5:$J$1505,D364)),0)</f>
        <v/>
      </c>
    </row>
    <row r="365" spans="3:6" ht="54.95" customHeight="1" x14ac:dyDescent="0.25">
      <c r="C365" s="108">
        <v>361</v>
      </c>
      <c r="D365" s="94" t="str">
        <f>IF(Ven!D365="","",Ven!D365)</f>
        <v/>
      </c>
      <c r="E365" s="94" t="str">
        <f>IF(Ven!E365="","",Ven!E365)</f>
        <v/>
      </c>
      <c r="F365" s="142" t="str">
        <f>IFERROR(IF(Relatórios!D365="","",COUNTIF(Lançamentos!$J$5:$J$1505,D365)),0)</f>
        <v/>
      </c>
    </row>
    <row r="366" spans="3:6" ht="54.95" customHeight="1" x14ac:dyDescent="0.25">
      <c r="C366" s="108">
        <v>362</v>
      </c>
      <c r="D366" s="94" t="str">
        <f>IF(Ven!D366="","",Ven!D366)</f>
        <v/>
      </c>
      <c r="E366" s="94" t="str">
        <f>IF(Ven!E366="","",Ven!E366)</f>
        <v/>
      </c>
      <c r="F366" s="142" t="str">
        <f>IFERROR(IF(Relatórios!D366="","",COUNTIF(Lançamentos!$J$5:$J$1505,D366)),0)</f>
        <v/>
      </c>
    </row>
    <row r="367" spans="3:6" ht="54.95" customHeight="1" x14ac:dyDescent="0.25">
      <c r="C367" s="108">
        <v>363</v>
      </c>
      <c r="D367" s="94" t="str">
        <f>IF(Ven!D367="","",Ven!D367)</f>
        <v/>
      </c>
      <c r="E367" s="94" t="str">
        <f>IF(Ven!E367="","",Ven!E367)</f>
        <v/>
      </c>
      <c r="F367" s="142" t="str">
        <f>IFERROR(IF(Relatórios!D367="","",COUNTIF(Lançamentos!$J$5:$J$1505,D367)),0)</f>
        <v/>
      </c>
    </row>
    <row r="368" spans="3:6" ht="54.95" customHeight="1" x14ac:dyDescent="0.25">
      <c r="C368" s="108">
        <v>364</v>
      </c>
      <c r="D368" s="94" t="str">
        <f>IF(Ven!D368="","",Ven!D368)</f>
        <v/>
      </c>
      <c r="E368" s="94" t="str">
        <f>IF(Ven!E368="","",Ven!E368)</f>
        <v/>
      </c>
      <c r="F368" s="142" t="str">
        <f>IFERROR(IF(Relatórios!D368="","",COUNTIF(Lançamentos!$J$5:$J$1505,D368)),0)</f>
        <v/>
      </c>
    </row>
    <row r="369" spans="3:6" ht="54.95" customHeight="1" x14ac:dyDescent="0.25">
      <c r="C369" s="108">
        <v>365</v>
      </c>
      <c r="D369" s="94" t="str">
        <f>IF(Ven!D369="","",Ven!D369)</f>
        <v/>
      </c>
      <c r="E369" s="94" t="str">
        <f>IF(Ven!E369="","",Ven!E369)</f>
        <v/>
      </c>
      <c r="F369" s="142" t="str">
        <f>IFERROR(IF(Relatórios!D369="","",COUNTIF(Lançamentos!$J$5:$J$1505,D369)),0)</f>
        <v/>
      </c>
    </row>
    <row r="370" spans="3:6" ht="54.95" customHeight="1" x14ac:dyDescent="0.25">
      <c r="C370" s="108">
        <v>366</v>
      </c>
      <c r="D370" s="94" t="str">
        <f>IF(Ven!D370="","",Ven!D370)</f>
        <v/>
      </c>
      <c r="E370" s="94" t="str">
        <f>IF(Ven!E370="","",Ven!E370)</f>
        <v/>
      </c>
      <c r="F370" s="142" t="str">
        <f>IFERROR(IF(Relatórios!D370="","",COUNTIF(Lançamentos!$J$5:$J$1505,D370)),0)</f>
        <v/>
      </c>
    </row>
    <row r="371" spans="3:6" ht="54.95" customHeight="1" x14ac:dyDescent="0.25">
      <c r="C371" s="108">
        <v>367</v>
      </c>
      <c r="D371" s="94" t="str">
        <f>IF(Ven!D371="","",Ven!D371)</f>
        <v/>
      </c>
      <c r="E371" s="94" t="str">
        <f>IF(Ven!E371="","",Ven!E371)</f>
        <v/>
      </c>
      <c r="F371" s="142" t="str">
        <f>IFERROR(IF(Relatórios!D371="","",COUNTIF(Lançamentos!$J$5:$J$1505,D371)),0)</f>
        <v/>
      </c>
    </row>
    <row r="372" spans="3:6" ht="54.95" customHeight="1" x14ac:dyDescent="0.25">
      <c r="C372" s="108">
        <v>368</v>
      </c>
      <c r="D372" s="94" t="str">
        <f>IF(Ven!D372="","",Ven!D372)</f>
        <v/>
      </c>
      <c r="E372" s="94" t="str">
        <f>IF(Ven!E372="","",Ven!E372)</f>
        <v/>
      </c>
      <c r="F372" s="142" t="str">
        <f>IFERROR(IF(Relatórios!D372="","",COUNTIF(Lançamentos!$J$5:$J$1505,D372)),0)</f>
        <v/>
      </c>
    </row>
    <row r="373" spans="3:6" ht="54.95" customHeight="1" x14ac:dyDescent="0.25">
      <c r="C373" s="108">
        <v>369</v>
      </c>
      <c r="D373" s="94" t="str">
        <f>IF(Ven!D373="","",Ven!D373)</f>
        <v/>
      </c>
      <c r="E373" s="94" t="str">
        <f>IF(Ven!E373="","",Ven!E373)</f>
        <v/>
      </c>
      <c r="F373" s="142" t="str">
        <f>IFERROR(IF(Relatórios!D373="","",COUNTIF(Lançamentos!$J$5:$J$1505,D373)),0)</f>
        <v/>
      </c>
    </row>
    <row r="374" spans="3:6" ht="54.95" customHeight="1" x14ac:dyDescent="0.25">
      <c r="C374" s="108">
        <v>370</v>
      </c>
      <c r="D374" s="94" t="str">
        <f>IF(Ven!D374="","",Ven!D374)</f>
        <v/>
      </c>
      <c r="E374" s="94" t="str">
        <f>IF(Ven!E374="","",Ven!E374)</f>
        <v/>
      </c>
      <c r="F374" s="142" t="str">
        <f>IFERROR(IF(Relatórios!D374="","",COUNTIF(Lançamentos!$J$5:$J$1505,D374)),0)</f>
        <v/>
      </c>
    </row>
    <row r="375" spans="3:6" ht="54.95" customHeight="1" x14ac:dyDescent="0.25">
      <c r="C375" s="108">
        <v>371</v>
      </c>
      <c r="D375" s="94" t="str">
        <f>IF(Ven!D375="","",Ven!D375)</f>
        <v/>
      </c>
      <c r="E375" s="94" t="str">
        <f>IF(Ven!E375="","",Ven!E375)</f>
        <v/>
      </c>
      <c r="F375" s="142" t="str">
        <f>IFERROR(IF(Relatórios!D375="","",COUNTIF(Lançamentos!$J$5:$J$1505,D375)),0)</f>
        <v/>
      </c>
    </row>
    <row r="376" spans="3:6" ht="54.95" customHeight="1" x14ac:dyDescent="0.25">
      <c r="C376" s="108">
        <v>372</v>
      </c>
      <c r="D376" s="94" t="str">
        <f>IF(Ven!D376="","",Ven!D376)</f>
        <v/>
      </c>
      <c r="E376" s="94" t="str">
        <f>IF(Ven!E376="","",Ven!E376)</f>
        <v/>
      </c>
      <c r="F376" s="142" t="str">
        <f>IFERROR(IF(Relatórios!D376="","",COUNTIF(Lançamentos!$J$5:$J$1505,D376)),0)</f>
        <v/>
      </c>
    </row>
    <row r="377" spans="3:6" ht="54.95" customHeight="1" x14ac:dyDescent="0.25">
      <c r="C377" s="108">
        <v>373</v>
      </c>
      <c r="D377" s="94" t="str">
        <f>IF(Ven!D377="","",Ven!D377)</f>
        <v/>
      </c>
      <c r="E377" s="94" t="str">
        <f>IF(Ven!E377="","",Ven!E377)</f>
        <v/>
      </c>
      <c r="F377" s="142" t="str">
        <f>IFERROR(IF(Relatórios!D377="","",COUNTIF(Lançamentos!$J$5:$J$1505,D377)),0)</f>
        <v/>
      </c>
    </row>
    <row r="378" spans="3:6" ht="54.95" customHeight="1" x14ac:dyDescent="0.25">
      <c r="C378" s="108">
        <v>374</v>
      </c>
      <c r="D378" s="94" t="str">
        <f>IF(Ven!D378="","",Ven!D378)</f>
        <v/>
      </c>
      <c r="E378" s="94" t="str">
        <f>IF(Ven!E378="","",Ven!E378)</f>
        <v/>
      </c>
      <c r="F378" s="142" t="str">
        <f>IFERROR(IF(Relatórios!D378="","",COUNTIF(Lançamentos!$J$5:$J$1505,D378)),0)</f>
        <v/>
      </c>
    </row>
    <row r="379" spans="3:6" ht="54.95" customHeight="1" x14ac:dyDescent="0.25">
      <c r="C379" s="108">
        <v>375</v>
      </c>
      <c r="D379" s="94" t="str">
        <f>IF(Ven!D379="","",Ven!D379)</f>
        <v/>
      </c>
      <c r="E379" s="94" t="str">
        <f>IF(Ven!E379="","",Ven!E379)</f>
        <v/>
      </c>
      <c r="F379" s="142" t="str">
        <f>IFERROR(IF(Relatórios!D379="","",COUNTIF(Lançamentos!$J$5:$J$1505,D379)),0)</f>
        <v/>
      </c>
    </row>
    <row r="380" spans="3:6" ht="54.95" customHeight="1" x14ac:dyDescent="0.25">
      <c r="C380" s="108">
        <v>376</v>
      </c>
      <c r="D380" s="94" t="str">
        <f>IF(Ven!D380="","",Ven!D380)</f>
        <v/>
      </c>
      <c r="E380" s="94" t="str">
        <f>IF(Ven!E380="","",Ven!E380)</f>
        <v/>
      </c>
      <c r="F380" s="142" t="str">
        <f>IFERROR(IF(Relatórios!D380="","",COUNTIF(Lançamentos!$J$5:$J$1505,D380)),0)</f>
        <v/>
      </c>
    </row>
    <row r="381" spans="3:6" ht="54.95" customHeight="1" x14ac:dyDescent="0.25">
      <c r="C381" s="108">
        <v>377</v>
      </c>
      <c r="D381" s="94" t="str">
        <f>IF(Ven!D381="","",Ven!D381)</f>
        <v/>
      </c>
      <c r="E381" s="94" t="str">
        <f>IF(Ven!E381="","",Ven!E381)</f>
        <v/>
      </c>
      <c r="F381" s="142" t="str">
        <f>IFERROR(IF(Relatórios!D381="","",COUNTIF(Lançamentos!$J$5:$J$1505,D381)),0)</f>
        <v/>
      </c>
    </row>
    <row r="382" spans="3:6" ht="54.95" customHeight="1" x14ac:dyDescent="0.25">
      <c r="C382" s="108">
        <v>378</v>
      </c>
      <c r="D382" s="94" t="str">
        <f>IF(Ven!D382="","",Ven!D382)</f>
        <v/>
      </c>
      <c r="E382" s="94" t="str">
        <f>IF(Ven!E382="","",Ven!E382)</f>
        <v/>
      </c>
      <c r="F382" s="142" t="str">
        <f>IFERROR(IF(Relatórios!D382="","",COUNTIF(Lançamentos!$J$5:$J$1505,D382)),0)</f>
        <v/>
      </c>
    </row>
    <row r="383" spans="3:6" ht="54.95" customHeight="1" x14ac:dyDescent="0.25">
      <c r="C383" s="108">
        <v>379</v>
      </c>
      <c r="D383" s="94" t="str">
        <f>IF(Ven!D383="","",Ven!D383)</f>
        <v/>
      </c>
      <c r="E383" s="94" t="str">
        <f>IF(Ven!E383="","",Ven!E383)</f>
        <v/>
      </c>
      <c r="F383" s="142" t="str">
        <f>IFERROR(IF(Relatórios!D383="","",COUNTIF(Lançamentos!$J$5:$J$1505,D383)),0)</f>
        <v/>
      </c>
    </row>
    <row r="384" spans="3:6" ht="54.95" customHeight="1" x14ac:dyDescent="0.25">
      <c r="C384" s="108">
        <v>380</v>
      </c>
      <c r="D384" s="94" t="str">
        <f>IF(Ven!D384="","",Ven!D384)</f>
        <v/>
      </c>
      <c r="E384" s="94" t="str">
        <f>IF(Ven!E384="","",Ven!E384)</f>
        <v/>
      </c>
      <c r="F384" s="142" t="str">
        <f>IFERROR(IF(Relatórios!D384="","",COUNTIF(Lançamentos!$J$5:$J$1505,D384)),0)</f>
        <v/>
      </c>
    </row>
    <row r="385" spans="3:6" ht="54.95" customHeight="1" x14ac:dyDescent="0.25">
      <c r="C385" s="108">
        <v>381</v>
      </c>
      <c r="D385" s="94" t="str">
        <f>IF(Ven!D385="","",Ven!D385)</f>
        <v/>
      </c>
      <c r="E385" s="94" t="str">
        <f>IF(Ven!E385="","",Ven!E385)</f>
        <v/>
      </c>
      <c r="F385" s="142" t="str">
        <f>IFERROR(IF(Relatórios!D385="","",COUNTIF(Lançamentos!$J$5:$J$1505,D385)),0)</f>
        <v/>
      </c>
    </row>
    <row r="386" spans="3:6" ht="54.95" customHeight="1" x14ac:dyDescent="0.25">
      <c r="C386" s="108">
        <v>382</v>
      </c>
      <c r="D386" s="94" t="str">
        <f>IF(Ven!D386="","",Ven!D386)</f>
        <v/>
      </c>
      <c r="E386" s="94" t="str">
        <f>IF(Ven!E386="","",Ven!E386)</f>
        <v/>
      </c>
      <c r="F386" s="142" t="str">
        <f>IFERROR(IF(Relatórios!D386="","",COUNTIF(Lançamentos!$J$5:$J$1505,D386)),0)</f>
        <v/>
      </c>
    </row>
    <row r="387" spans="3:6" ht="54.95" customHeight="1" x14ac:dyDescent="0.25">
      <c r="C387" s="108">
        <v>383</v>
      </c>
      <c r="D387" s="94" t="str">
        <f>IF(Ven!D387="","",Ven!D387)</f>
        <v/>
      </c>
      <c r="E387" s="94" t="str">
        <f>IF(Ven!E387="","",Ven!E387)</f>
        <v/>
      </c>
      <c r="F387" s="142" t="str">
        <f>IFERROR(IF(Relatórios!D387="","",COUNTIF(Lançamentos!$J$5:$J$1505,D387)),0)</f>
        <v/>
      </c>
    </row>
    <row r="388" spans="3:6" ht="54.95" customHeight="1" x14ac:dyDescent="0.25">
      <c r="C388" s="108">
        <v>384</v>
      </c>
      <c r="D388" s="94" t="str">
        <f>IF(Ven!D388="","",Ven!D388)</f>
        <v/>
      </c>
      <c r="E388" s="94" t="str">
        <f>IF(Ven!E388="","",Ven!E388)</f>
        <v/>
      </c>
      <c r="F388" s="142" t="str">
        <f>IFERROR(IF(Relatórios!D388="","",COUNTIF(Lançamentos!$J$5:$J$1505,D388)),0)</f>
        <v/>
      </c>
    </row>
    <row r="389" spans="3:6" ht="54.95" customHeight="1" x14ac:dyDescent="0.25">
      <c r="C389" s="108">
        <v>385</v>
      </c>
      <c r="D389" s="94" t="str">
        <f>IF(Ven!D389="","",Ven!D389)</f>
        <v/>
      </c>
      <c r="E389" s="94" t="str">
        <f>IF(Ven!E389="","",Ven!E389)</f>
        <v/>
      </c>
      <c r="F389" s="142" t="str">
        <f>IFERROR(IF(Relatórios!D389="","",COUNTIF(Lançamentos!$J$5:$J$1505,D389)),0)</f>
        <v/>
      </c>
    </row>
    <row r="390" spans="3:6" ht="54.95" customHeight="1" x14ac:dyDescent="0.25">
      <c r="C390" s="108">
        <v>386</v>
      </c>
      <c r="D390" s="94" t="str">
        <f>IF(Ven!D390="","",Ven!D390)</f>
        <v/>
      </c>
      <c r="E390" s="94" t="str">
        <f>IF(Ven!E390="","",Ven!E390)</f>
        <v/>
      </c>
      <c r="F390" s="142" t="str">
        <f>IFERROR(IF(Relatórios!D390="","",COUNTIF(Lançamentos!$J$5:$J$1505,D390)),0)</f>
        <v/>
      </c>
    </row>
    <row r="391" spans="3:6" ht="54.95" customHeight="1" x14ac:dyDescent="0.25">
      <c r="C391" s="108">
        <v>387</v>
      </c>
      <c r="D391" s="94" t="str">
        <f>IF(Ven!D391="","",Ven!D391)</f>
        <v/>
      </c>
      <c r="E391" s="94" t="str">
        <f>IF(Ven!E391="","",Ven!E391)</f>
        <v/>
      </c>
      <c r="F391" s="142" t="str">
        <f>IFERROR(IF(Relatórios!D391="","",COUNTIF(Lançamentos!$J$5:$J$1505,D391)),0)</f>
        <v/>
      </c>
    </row>
    <row r="392" spans="3:6" ht="54.95" customHeight="1" x14ac:dyDescent="0.25">
      <c r="C392" s="108">
        <v>388</v>
      </c>
      <c r="D392" s="94" t="str">
        <f>IF(Ven!D392="","",Ven!D392)</f>
        <v/>
      </c>
      <c r="E392" s="94" t="str">
        <f>IF(Ven!E392="","",Ven!E392)</f>
        <v/>
      </c>
      <c r="F392" s="142" t="str">
        <f>IFERROR(IF(Relatórios!D392="","",COUNTIF(Lançamentos!$J$5:$J$1505,D392)),0)</f>
        <v/>
      </c>
    </row>
    <row r="393" spans="3:6" ht="54.95" customHeight="1" x14ac:dyDescent="0.25">
      <c r="C393" s="108">
        <v>389</v>
      </c>
      <c r="D393" s="94" t="str">
        <f>IF(Ven!D393="","",Ven!D393)</f>
        <v/>
      </c>
      <c r="E393" s="94" t="str">
        <f>IF(Ven!E393="","",Ven!E393)</f>
        <v/>
      </c>
      <c r="F393" s="142" t="str">
        <f>IFERROR(IF(Relatórios!D393="","",COUNTIF(Lançamentos!$J$5:$J$1505,D393)),0)</f>
        <v/>
      </c>
    </row>
    <row r="394" spans="3:6" ht="54.95" customHeight="1" x14ac:dyDescent="0.25">
      <c r="C394" s="108">
        <v>390</v>
      </c>
      <c r="D394" s="94" t="str">
        <f>IF(Ven!D394="","",Ven!D394)</f>
        <v/>
      </c>
      <c r="E394" s="94" t="str">
        <f>IF(Ven!E394="","",Ven!E394)</f>
        <v/>
      </c>
      <c r="F394" s="142" t="str">
        <f>IFERROR(IF(Relatórios!D394="","",COUNTIF(Lançamentos!$J$5:$J$1505,D394)),0)</f>
        <v/>
      </c>
    </row>
    <row r="395" spans="3:6" ht="54.95" customHeight="1" x14ac:dyDescent="0.25">
      <c r="C395" s="108">
        <v>391</v>
      </c>
      <c r="D395" s="94" t="str">
        <f>IF(Ven!D395="","",Ven!D395)</f>
        <v/>
      </c>
      <c r="E395" s="94" t="str">
        <f>IF(Ven!E395="","",Ven!E395)</f>
        <v/>
      </c>
      <c r="F395" s="142" t="str">
        <f>IFERROR(IF(Relatórios!D395="","",COUNTIF(Lançamentos!$J$5:$J$1505,D395)),0)</f>
        <v/>
      </c>
    </row>
    <row r="396" spans="3:6" ht="54.95" customHeight="1" x14ac:dyDescent="0.25">
      <c r="C396" s="108">
        <v>392</v>
      </c>
      <c r="D396" s="94" t="str">
        <f>IF(Ven!D396="","",Ven!D396)</f>
        <v/>
      </c>
      <c r="E396" s="94" t="str">
        <f>IF(Ven!E396="","",Ven!E396)</f>
        <v/>
      </c>
      <c r="F396" s="142" t="str">
        <f>IFERROR(IF(Relatórios!D396="","",COUNTIF(Lançamentos!$J$5:$J$1505,D396)),0)</f>
        <v/>
      </c>
    </row>
    <row r="397" spans="3:6" ht="54.95" customHeight="1" x14ac:dyDescent="0.25">
      <c r="C397" s="108">
        <v>393</v>
      </c>
      <c r="D397" s="94" t="str">
        <f>IF(Ven!D397="","",Ven!D397)</f>
        <v/>
      </c>
      <c r="E397" s="94" t="str">
        <f>IF(Ven!E397="","",Ven!E397)</f>
        <v/>
      </c>
      <c r="F397" s="142" t="str">
        <f>IFERROR(IF(Relatórios!D397="","",COUNTIF(Lançamentos!$J$5:$J$1505,D397)),0)</f>
        <v/>
      </c>
    </row>
    <row r="398" spans="3:6" ht="54.95" customHeight="1" x14ac:dyDescent="0.25">
      <c r="C398" s="108">
        <v>394</v>
      </c>
      <c r="D398" s="94" t="str">
        <f>IF(Ven!D398="","",Ven!D398)</f>
        <v/>
      </c>
      <c r="E398" s="94" t="str">
        <f>IF(Ven!E398="","",Ven!E398)</f>
        <v/>
      </c>
      <c r="F398" s="142" t="str">
        <f>IFERROR(IF(Relatórios!D398="","",COUNTIF(Lançamentos!$J$5:$J$1505,D398)),0)</f>
        <v/>
      </c>
    </row>
    <row r="399" spans="3:6" ht="54.95" customHeight="1" x14ac:dyDescent="0.25">
      <c r="C399" s="108">
        <v>395</v>
      </c>
      <c r="D399" s="94" t="str">
        <f>IF(Ven!D399="","",Ven!D399)</f>
        <v/>
      </c>
      <c r="E399" s="94" t="str">
        <f>IF(Ven!E399="","",Ven!E399)</f>
        <v/>
      </c>
      <c r="F399" s="142" t="str">
        <f>IFERROR(IF(Relatórios!D399="","",COUNTIF(Lançamentos!$J$5:$J$1505,D399)),0)</f>
        <v/>
      </c>
    </row>
    <row r="400" spans="3:6" ht="54.95" customHeight="1" x14ac:dyDescent="0.25">
      <c r="C400" s="108">
        <v>396</v>
      </c>
      <c r="D400" s="94" t="str">
        <f>IF(Ven!D400="","",Ven!D400)</f>
        <v/>
      </c>
      <c r="E400" s="94" t="str">
        <f>IF(Ven!E400="","",Ven!E400)</f>
        <v/>
      </c>
      <c r="F400" s="142" t="str">
        <f>IFERROR(IF(Relatórios!D400="","",COUNTIF(Lançamentos!$J$5:$J$1505,D400)),0)</f>
        <v/>
      </c>
    </row>
    <row r="401" spans="3:6" ht="54.95" customHeight="1" x14ac:dyDescent="0.25">
      <c r="C401" s="108">
        <v>397</v>
      </c>
      <c r="D401" s="94" t="str">
        <f>IF(Ven!D401="","",Ven!D401)</f>
        <v/>
      </c>
      <c r="E401" s="94" t="str">
        <f>IF(Ven!E401="","",Ven!E401)</f>
        <v/>
      </c>
      <c r="F401" s="142" t="str">
        <f>IFERROR(IF(Relatórios!D401="","",COUNTIF(Lançamentos!$J$5:$J$1505,D401)),0)</f>
        <v/>
      </c>
    </row>
    <row r="402" spans="3:6" ht="54.95" customHeight="1" x14ac:dyDescent="0.25">
      <c r="C402" s="108">
        <v>398</v>
      </c>
      <c r="D402" s="94" t="str">
        <f>IF(Ven!D402="","",Ven!D402)</f>
        <v/>
      </c>
      <c r="E402" s="94" t="str">
        <f>IF(Ven!E402="","",Ven!E402)</f>
        <v/>
      </c>
      <c r="F402" s="142" t="str">
        <f>IFERROR(IF(Relatórios!D402="","",COUNTIF(Lançamentos!$J$5:$J$1505,D402)),0)</f>
        <v/>
      </c>
    </row>
    <row r="403" spans="3:6" ht="54.95" customHeight="1" x14ac:dyDescent="0.25">
      <c r="C403" s="108">
        <v>399</v>
      </c>
      <c r="D403" s="94" t="str">
        <f>IF(Ven!D403="","",Ven!D403)</f>
        <v/>
      </c>
      <c r="E403" s="94" t="str">
        <f>IF(Ven!E403="","",Ven!E403)</f>
        <v/>
      </c>
      <c r="F403" s="142" t="str">
        <f>IFERROR(IF(Relatórios!D403="","",COUNTIF(Lançamentos!$J$5:$J$1505,D403)),0)</f>
        <v/>
      </c>
    </row>
    <row r="404" spans="3:6" ht="54.95" customHeight="1" x14ac:dyDescent="0.25">
      <c r="C404" s="108">
        <v>400</v>
      </c>
      <c r="D404" s="94" t="str">
        <f>IF(Ven!D404="","",Ven!D404)</f>
        <v/>
      </c>
      <c r="E404" s="94" t="str">
        <f>IF(Ven!E404="","",Ven!E404)</f>
        <v/>
      </c>
      <c r="F404" s="142" t="str">
        <f>IFERROR(IF(Relatórios!D404="","",COUNTIF(Lançamentos!$J$5:$J$1505,D404)),0)</f>
        <v/>
      </c>
    </row>
    <row r="405" spans="3:6" ht="54.95" customHeight="1" x14ac:dyDescent="0.25">
      <c r="C405" s="108">
        <v>401</v>
      </c>
      <c r="D405" s="94" t="str">
        <f>IF(Ven!D405="","",Ven!D405)</f>
        <v/>
      </c>
      <c r="E405" s="94" t="str">
        <f>IF(Ven!E405="","",Ven!E405)</f>
        <v/>
      </c>
      <c r="F405" s="142" t="str">
        <f>IFERROR(IF(Relatórios!D405="","",COUNTIF(Lançamentos!$J$5:$J$1505,D405)),0)</f>
        <v/>
      </c>
    </row>
    <row r="406" spans="3:6" ht="54.95" customHeight="1" x14ac:dyDescent="0.25">
      <c r="C406" s="108">
        <v>402</v>
      </c>
      <c r="D406" s="94" t="str">
        <f>IF(Ven!D406="","",Ven!D406)</f>
        <v/>
      </c>
      <c r="E406" s="94" t="str">
        <f>IF(Ven!E406="","",Ven!E406)</f>
        <v/>
      </c>
      <c r="F406" s="142" t="str">
        <f>IFERROR(IF(Relatórios!D406="","",COUNTIF(Lançamentos!$J$5:$J$1505,D406)),0)</f>
        <v/>
      </c>
    </row>
    <row r="407" spans="3:6" ht="54.95" customHeight="1" x14ac:dyDescent="0.25">
      <c r="C407" s="108">
        <v>403</v>
      </c>
      <c r="D407" s="94" t="str">
        <f>IF(Ven!D407="","",Ven!D407)</f>
        <v/>
      </c>
      <c r="E407" s="94" t="str">
        <f>IF(Ven!E407="","",Ven!E407)</f>
        <v/>
      </c>
      <c r="F407" s="142" t="str">
        <f>IFERROR(IF(Relatórios!D407="","",COUNTIF(Lançamentos!$J$5:$J$1505,D407)),0)</f>
        <v/>
      </c>
    </row>
    <row r="408" spans="3:6" ht="54.95" customHeight="1" x14ac:dyDescent="0.25">
      <c r="C408" s="108">
        <v>404</v>
      </c>
      <c r="D408" s="94" t="str">
        <f>IF(Ven!D408="","",Ven!D408)</f>
        <v/>
      </c>
      <c r="E408" s="94" t="str">
        <f>IF(Ven!E408="","",Ven!E408)</f>
        <v/>
      </c>
      <c r="F408" s="142" t="str">
        <f>IFERROR(IF(Relatórios!D408="","",COUNTIF(Lançamentos!$J$5:$J$1505,D408)),0)</f>
        <v/>
      </c>
    </row>
    <row r="409" spans="3:6" ht="54.95" customHeight="1" x14ac:dyDescent="0.25">
      <c r="C409" s="108">
        <v>405</v>
      </c>
      <c r="D409" s="94" t="str">
        <f>IF(Ven!D409="","",Ven!D409)</f>
        <v/>
      </c>
      <c r="E409" s="94" t="str">
        <f>IF(Ven!E409="","",Ven!E409)</f>
        <v/>
      </c>
      <c r="F409" s="142" t="str">
        <f>IFERROR(IF(Relatórios!D409="","",COUNTIF(Lançamentos!$J$5:$J$1505,D409)),0)</f>
        <v/>
      </c>
    </row>
    <row r="410" spans="3:6" ht="54.95" customHeight="1" x14ac:dyDescent="0.25">
      <c r="C410" s="108">
        <v>406</v>
      </c>
      <c r="D410" s="94" t="str">
        <f>IF(Ven!D410="","",Ven!D410)</f>
        <v/>
      </c>
      <c r="E410" s="94" t="str">
        <f>IF(Ven!E410="","",Ven!E410)</f>
        <v/>
      </c>
      <c r="F410" s="142" t="str">
        <f>IFERROR(IF(Relatórios!D410="","",COUNTIF(Lançamentos!$J$5:$J$1505,D410)),0)</f>
        <v/>
      </c>
    </row>
    <row r="411" spans="3:6" ht="54.95" customHeight="1" x14ac:dyDescent="0.25">
      <c r="C411" s="108">
        <v>407</v>
      </c>
      <c r="D411" s="94" t="str">
        <f>IF(Ven!D411="","",Ven!D411)</f>
        <v/>
      </c>
      <c r="E411" s="94" t="str">
        <f>IF(Ven!E411="","",Ven!E411)</f>
        <v/>
      </c>
      <c r="F411" s="142" t="str">
        <f>IFERROR(IF(Relatórios!D411="","",COUNTIF(Lançamentos!$J$5:$J$1505,D411)),0)</f>
        <v/>
      </c>
    </row>
    <row r="412" spans="3:6" ht="54.95" customHeight="1" x14ac:dyDescent="0.25">
      <c r="C412" s="108">
        <v>408</v>
      </c>
      <c r="D412" s="94" t="str">
        <f>IF(Ven!D412="","",Ven!D412)</f>
        <v/>
      </c>
      <c r="E412" s="94" t="str">
        <f>IF(Ven!E412="","",Ven!E412)</f>
        <v/>
      </c>
      <c r="F412" s="142" t="str">
        <f>IFERROR(IF(Relatórios!D412="","",COUNTIF(Lançamentos!$J$5:$J$1505,D412)),0)</f>
        <v/>
      </c>
    </row>
    <row r="413" spans="3:6" ht="54.95" customHeight="1" x14ac:dyDescent="0.25">
      <c r="C413" s="108">
        <v>409</v>
      </c>
      <c r="D413" s="94" t="str">
        <f>IF(Ven!D413="","",Ven!D413)</f>
        <v/>
      </c>
      <c r="E413" s="94" t="str">
        <f>IF(Ven!E413="","",Ven!E413)</f>
        <v/>
      </c>
      <c r="F413" s="142" t="str">
        <f>IFERROR(IF(Relatórios!D413="","",COUNTIF(Lançamentos!$J$5:$J$1505,D413)),0)</f>
        <v/>
      </c>
    </row>
    <row r="414" spans="3:6" ht="54.95" customHeight="1" x14ac:dyDescent="0.25">
      <c r="C414" s="108">
        <v>410</v>
      </c>
      <c r="D414" s="94" t="str">
        <f>IF(Ven!D414="","",Ven!D414)</f>
        <v/>
      </c>
      <c r="E414" s="94" t="str">
        <f>IF(Ven!E414="","",Ven!E414)</f>
        <v/>
      </c>
      <c r="F414" s="142" t="str">
        <f>IFERROR(IF(Relatórios!D414="","",COUNTIF(Lançamentos!$J$5:$J$1505,D414)),0)</f>
        <v/>
      </c>
    </row>
    <row r="415" spans="3:6" ht="54.95" customHeight="1" x14ac:dyDescent="0.25">
      <c r="C415" s="108">
        <v>411</v>
      </c>
      <c r="D415" s="94" t="str">
        <f>IF(Ven!D415="","",Ven!D415)</f>
        <v/>
      </c>
      <c r="E415" s="94" t="str">
        <f>IF(Ven!E415="","",Ven!E415)</f>
        <v/>
      </c>
      <c r="F415" s="142" t="str">
        <f>IFERROR(IF(Relatórios!D415="","",COUNTIF(Lançamentos!$J$5:$J$1505,D415)),0)</f>
        <v/>
      </c>
    </row>
    <row r="416" spans="3:6" ht="54.95" customHeight="1" x14ac:dyDescent="0.25">
      <c r="C416" s="108">
        <v>412</v>
      </c>
      <c r="D416" s="94" t="str">
        <f>IF(Ven!D416="","",Ven!D416)</f>
        <v/>
      </c>
      <c r="E416" s="94" t="str">
        <f>IF(Ven!E416="","",Ven!E416)</f>
        <v/>
      </c>
      <c r="F416" s="142" t="str">
        <f>IFERROR(IF(Relatórios!D416="","",COUNTIF(Lançamentos!$J$5:$J$1505,D416)),0)</f>
        <v/>
      </c>
    </row>
    <row r="417" spans="3:6" ht="54.95" customHeight="1" x14ac:dyDescent="0.25">
      <c r="C417" s="108">
        <v>413</v>
      </c>
      <c r="D417" s="94" t="str">
        <f>IF(Ven!D417="","",Ven!D417)</f>
        <v/>
      </c>
      <c r="E417" s="94" t="str">
        <f>IF(Ven!E417="","",Ven!E417)</f>
        <v/>
      </c>
      <c r="F417" s="142" t="str">
        <f>IFERROR(IF(Relatórios!D417="","",COUNTIF(Lançamentos!$J$5:$J$1505,D417)),0)</f>
        <v/>
      </c>
    </row>
    <row r="418" spans="3:6" ht="54.95" customHeight="1" x14ac:dyDescent="0.25">
      <c r="C418" s="108">
        <v>414</v>
      </c>
      <c r="D418" s="94" t="str">
        <f>IF(Ven!D418="","",Ven!D418)</f>
        <v/>
      </c>
      <c r="E418" s="94" t="str">
        <f>IF(Ven!E418="","",Ven!E418)</f>
        <v/>
      </c>
      <c r="F418" s="142" t="str">
        <f>IFERROR(IF(Relatórios!D418="","",COUNTIF(Lançamentos!$J$5:$J$1505,D418)),0)</f>
        <v/>
      </c>
    </row>
    <row r="419" spans="3:6" ht="54.95" customHeight="1" x14ac:dyDescent="0.25">
      <c r="C419" s="108">
        <v>415</v>
      </c>
      <c r="D419" s="94" t="str">
        <f>IF(Ven!D419="","",Ven!D419)</f>
        <v/>
      </c>
      <c r="E419" s="94" t="str">
        <f>IF(Ven!E419="","",Ven!E419)</f>
        <v/>
      </c>
      <c r="F419" s="142" t="str">
        <f>IFERROR(IF(Relatórios!D419="","",COUNTIF(Lançamentos!$J$5:$J$1505,D419)),0)</f>
        <v/>
      </c>
    </row>
    <row r="420" spans="3:6" ht="54.95" customHeight="1" x14ac:dyDescent="0.25">
      <c r="C420" s="108">
        <v>416</v>
      </c>
      <c r="D420" s="94" t="str">
        <f>IF(Ven!D420="","",Ven!D420)</f>
        <v/>
      </c>
      <c r="E420" s="94" t="str">
        <f>IF(Ven!E420="","",Ven!E420)</f>
        <v/>
      </c>
      <c r="F420" s="142" t="str">
        <f>IFERROR(IF(Relatórios!D420="","",COUNTIF(Lançamentos!$J$5:$J$1505,D420)),0)</f>
        <v/>
      </c>
    </row>
    <row r="421" spans="3:6" ht="54.95" customHeight="1" x14ac:dyDescent="0.25">
      <c r="C421" s="108">
        <v>417</v>
      </c>
      <c r="D421" s="94" t="str">
        <f>IF(Ven!D421="","",Ven!D421)</f>
        <v/>
      </c>
      <c r="E421" s="94" t="str">
        <f>IF(Ven!E421="","",Ven!E421)</f>
        <v/>
      </c>
      <c r="F421" s="142" t="str">
        <f>IFERROR(IF(Relatórios!D421="","",COUNTIF(Lançamentos!$J$5:$J$1505,D421)),0)</f>
        <v/>
      </c>
    </row>
    <row r="422" spans="3:6" ht="54.95" customHeight="1" x14ac:dyDescent="0.25">
      <c r="C422" s="108">
        <v>418</v>
      </c>
      <c r="D422" s="94" t="str">
        <f>IF(Ven!D422="","",Ven!D422)</f>
        <v/>
      </c>
      <c r="E422" s="94" t="str">
        <f>IF(Ven!E422="","",Ven!E422)</f>
        <v/>
      </c>
      <c r="F422" s="142" t="str">
        <f>IFERROR(IF(Relatórios!D422="","",COUNTIF(Lançamentos!$J$5:$J$1505,D422)),0)</f>
        <v/>
      </c>
    </row>
    <row r="423" spans="3:6" ht="54.95" customHeight="1" x14ac:dyDescent="0.25">
      <c r="C423" s="108">
        <v>419</v>
      </c>
      <c r="D423" s="94" t="str">
        <f>IF(Ven!D423="","",Ven!D423)</f>
        <v/>
      </c>
      <c r="E423" s="94" t="str">
        <f>IF(Ven!E423="","",Ven!E423)</f>
        <v/>
      </c>
      <c r="F423" s="142" t="str">
        <f>IFERROR(IF(Relatórios!D423="","",COUNTIF(Lançamentos!$J$5:$J$1505,D423)),0)</f>
        <v/>
      </c>
    </row>
    <row r="424" spans="3:6" ht="54.95" customHeight="1" x14ac:dyDescent="0.25">
      <c r="C424" s="108">
        <v>420</v>
      </c>
      <c r="D424" s="94" t="str">
        <f>IF(Ven!D424="","",Ven!D424)</f>
        <v/>
      </c>
      <c r="E424" s="94" t="str">
        <f>IF(Ven!E424="","",Ven!E424)</f>
        <v/>
      </c>
      <c r="F424" s="142" t="str">
        <f>IFERROR(IF(Relatórios!D424="","",COUNTIF(Lançamentos!$J$5:$J$1505,D424)),0)</f>
        <v/>
      </c>
    </row>
    <row r="425" spans="3:6" ht="54.95" customHeight="1" x14ac:dyDescent="0.25">
      <c r="C425" s="108">
        <v>421</v>
      </c>
      <c r="D425" s="94" t="str">
        <f>IF(Ven!D425="","",Ven!D425)</f>
        <v/>
      </c>
      <c r="E425" s="94" t="str">
        <f>IF(Ven!E425="","",Ven!E425)</f>
        <v/>
      </c>
      <c r="F425" s="142" t="str">
        <f>IFERROR(IF(Relatórios!D425="","",COUNTIF(Lançamentos!$J$5:$J$1505,D425)),0)</f>
        <v/>
      </c>
    </row>
    <row r="426" spans="3:6" ht="54.95" customHeight="1" x14ac:dyDescent="0.25">
      <c r="C426" s="108">
        <v>422</v>
      </c>
      <c r="D426" s="94" t="str">
        <f>IF(Ven!D426="","",Ven!D426)</f>
        <v/>
      </c>
      <c r="E426" s="94" t="str">
        <f>IF(Ven!E426="","",Ven!E426)</f>
        <v/>
      </c>
      <c r="F426" s="142" t="str">
        <f>IFERROR(IF(Relatórios!D426="","",COUNTIF(Lançamentos!$J$5:$J$1505,D426)),0)</f>
        <v/>
      </c>
    </row>
    <row r="427" spans="3:6" ht="54.95" customHeight="1" x14ac:dyDescent="0.25">
      <c r="C427" s="108">
        <v>423</v>
      </c>
      <c r="D427" s="94" t="str">
        <f>IF(Ven!D427="","",Ven!D427)</f>
        <v/>
      </c>
      <c r="E427" s="94" t="str">
        <f>IF(Ven!E427="","",Ven!E427)</f>
        <v/>
      </c>
      <c r="F427" s="142" t="str">
        <f>IFERROR(IF(Relatórios!D427="","",COUNTIF(Lançamentos!$J$5:$J$1505,D427)),0)</f>
        <v/>
      </c>
    </row>
    <row r="428" spans="3:6" ht="54.95" customHeight="1" x14ac:dyDescent="0.25">
      <c r="C428" s="108">
        <v>424</v>
      </c>
      <c r="D428" s="94" t="str">
        <f>IF(Ven!D428="","",Ven!D428)</f>
        <v/>
      </c>
      <c r="E428" s="94" t="str">
        <f>IF(Ven!E428="","",Ven!E428)</f>
        <v/>
      </c>
      <c r="F428" s="142" t="str">
        <f>IFERROR(IF(Relatórios!D428="","",COUNTIF(Lançamentos!$J$5:$J$1505,D428)),0)</f>
        <v/>
      </c>
    </row>
    <row r="429" spans="3:6" ht="54.95" customHeight="1" x14ac:dyDescent="0.25">
      <c r="C429" s="108">
        <v>425</v>
      </c>
      <c r="D429" s="94" t="str">
        <f>IF(Ven!D429="","",Ven!D429)</f>
        <v/>
      </c>
      <c r="E429" s="94" t="str">
        <f>IF(Ven!E429="","",Ven!E429)</f>
        <v/>
      </c>
      <c r="F429" s="142" t="str">
        <f>IFERROR(IF(Relatórios!D429="","",COUNTIF(Lançamentos!$J$5:$J$1505,D429)),0)</f>
        <v/>
      </c>
    </row>
    <row r="430" spans="3:6" ht="54.95" customHeight="1" x14ac:dyDescent="0.25">
      <c r="C430" s="108">
        <v>426</v>
      </c>
      <c r="D430" s="94" t="str">
        <f>IF(Ven!D430="","",Ven!D430)</f>
        <v/>
      </c>
      <c r="E430" s="94" t="str">
        <f>IF(Ven!E430="","",Ven!E430)</f>
        <v/>
      </c>
      <c r="F430" s="142" t="str">
        <f>IFERROR(IF(Relatórios!D430="","",COUNTIF(Lançamentos!$J$5:$J$1505,D430)),0)</f>
        <v/>
      </c>
    </row>
    <row r="431" spans="3:6" ht="54.95" customHeight="1" x14ac:dyDescent="0.25">
      <c r="C431" s="108">
        <v>427</v>
      </c>
      <c r="D431" s="94" t="str">
        <f>IF(Ven!D431="","",Ven!D431)</f>
        <v/>
      </c>
      <c r="E431" s="94" t="str">
        <f>IF(Ven!E431="","",Ven!E431)</f>
        <v/>
      </c>
      <c r="F431" s="142" t="str">
        <f>IFERROR(IF(Relatórios!D431="","",COUNTIF(Lançamentos!$J$5:$J$1505,D431)),0)</f>
        <v/>
      </c>
    </row>
    <row r="432" spans="3:6" ht="54.95" customHeight="1" x14ac:dyDescent="0.25">
      <c r="C432" s="108">
        <v>428</v>
      </c>
      <c r="D432" s="94" t="str">
        <f>IF(Ven!D432="","",Ven!D432)</f>
        <v/>
      </c>
      <c r="E432" s="94" t="str">
        <f>IF(Ven!E432="","",Ven!E432)</f>
        <v/>
      </c>
      <c r="F432" s="142" t="str">
        <f>IFERROR(IF(Relatórios!D432="","",COUNTIF(Lançamentos!$J$5:$J$1505,D432)),0)</f>
        <v/>
      </c>
    </row>
    <row r="433" spans="3:6" ht="54.95" customHeight="1" x14ac:dyDescent="0.25">
      <c r="C433" s="108">
        <v>429</v>
      </c>
      <c r="D433" s="94" t="str">
        <f>IF(Ven!D433="","",Ven!D433)</f>
        <v/>
      </c>
      <c r="E433" s="94" t="str">
        <f>IF(Ven!E433="","",Ven!E433)</f>
        <v/>
      </c>
      <c r="F433" s="142" t="str">
        <f>IFERROR(IF(Relatórios!D433="","",COUNTIF(Lançamentos!$J$5:$J$1505,D433)),0)</f>
        <v/>
      </c>
    </row>
    <row r="434" spans="3:6" ht="54.95" customHeight="1" x14ac:dyDescent="0.25">
      <c r="C434" s="108">
        <v>430</v>
      </c>
      <c r="D434" s="94" t="str">
        <f>IF(Ven!D434="","",Ven!D434)</f>
        <v/>
      </c>
      <c r="E434" s="94" t="str">
        <f>IF(Ven!E434="","",Ven!E434)</f>
        <v/>
      </c>
      <c r="F434" s="142" t="str">
        <f>IFERROR(IF(Relatórios!D434="","",COUNTIF(Lançamentos!$J$5:$J$1505,D434)),0)</f>
        <v/>
      </c>
    </row>
    <row r="435" spans="3:6" ht="54.95" customHeight="1" x14ac:dyDescent="0.25">
      <c r="C435" s="108">
        <v>431</v>
      </c>
      <c r="D435" s="94" t="str">
        <f>IF(Ven!D435="","",Ven!D435)</f>
        <v/>
      </c>
      <c r="E435" s="94" t="str">
        <f>IF(Ven!E435="","",Ven!E435)</f>
        <v/>
      </c>
      <c r="F435" s="142" t="str">
        <f>IFERROR(IF(Relatórios!D435="","",COUNTIF(Lançamentos!$J$5:$J$1505,D435)),0)</f>
        <v/>
      </c>
    </row>
    <row r="436" spans="3:6" ht="54.95" customHeight="1" x14ac:dyDescent="0.25">
      <c r="C436" s="108">
        <v>432</v>
      </c>
      <c r="D436" s="94" t="str">
        <f>IF(Ven!D436="","",Ven!D436)</f>
        <v/>
      </c>
      <c r="E436" s="94" t="str">
        <f>IF(Ven!E436="","",Ven!E436)</f>
        <v/>
      </c>
      <c r="F436" s="142" t="str">
        <f>IFERROR(IF(Relatórios!D436="","",COUNTIF(Lançamentos!$J$5:$J$1505,D436)),0)</f>
        <v/>
      </c>
    </row>
    <row r="437" spans="3:6" ht="54.95" customHeight="1" x14ac:dyDescent="0.25">
      <c r="C437" s="108">
        <v>433</v>
      </c>
      <c r="D437" s="94" t="str">
        <f>IF(Ven!D437="","",Ven!D437)</f>
        <v/>
      </c>
      <c r="E437" s="94" t="str">
        <f>IF(Ven!E437="","",Ven!E437)</f>
        <v/>
      </c>
      <c r="F437" s="142" t="str">
        <f>IFERROR(IF(Relatórios!D437="","",COUNTIF(Lançamentos!$J$5:$J$1505,D437)),0)</f>
        <v/>
      </c>
    </row>
    <row r="438" spans="3:6" ht="54.95" customHeight="1" x14ac:dyDescent="0.25">
      <c r="C438" s="108">
        <v>434</v>
      </c>
      <c r="D438" s="94" t="str">
        <f>IF(Ven!D438="","",Ven!D438)</f>
        <v/>
      </c>
      <c r="E438" s="94" t="str">
        <f>IF(Ven!E438="","",Ven!E438)</f>
        <v/>
      </c>
      <c r="F438" s="142" t="str">
        <f>IFERROR(IF(Relatórios!D438="","",COUNTIF(Lançamentos!$J$5:$J$1505,D438)),0)</f>
        <v/>
      </c>
    </row>
    <row r="439" spans="3:6" ht="54.95" customHeight="1" x14ac:dyDescent="0.25">
      <c r="C439" s="108">
        <v>435</v>
      </c>
      <c r="D439" s="94" t="str">
        <f>IF(Ven!D439="","",Ven!D439)</f>
        <v/>
      </c>
      <c r="E439" s="94" t="str">
        <f>IF(Ven!E439="","",Ven!E439)</f>
        <v/>
      </c>
      <c r="F439" s="142" t="str">
        <f>IFERROR(IF(Relatórios!D439="","",COUNTIF(Lançamentos!$J$5:$J$1505,D439)),0)</f>
        <v/>
      </c>
    </row>
    <row r="440" spans="3:6" ht="54.95" customHeight="1" x14ac:dyDescent="0.25">
      <c r="C440" s="108">
        <v>436</v>
      </c>
      <c r="D440" s="94" t="str">
        <f>IF(Ven!D440="","",Ven!D440)</f>
        <v/>
      </c>
      <c r="E440" s="94" t="str">
        <f>IF(Ven!E440="","",Ven!E440)</f>
        <v/>
      </c>
      <c r="F440" s="142" t="str">
        <f>IFERROR(IF(Relatórios!D440="","",COUNTIF(Lançamentos!$J$5:$J$1505,D440)),0)</f>
        <v/>
      </c>
    </row>
    <row r="441" spans="3:6" ht="54.95" customHeight="1" x14ac:dyDescent="0.25">
      <c r="C441" s="108">
        <v>437</v>
      </c>
      <c r="D441" s="94" t="str">
        <f>IF(Ven!D441="","",Ven!D441)</f>
        <v/>
      </c>
      <c r="E441" s="94" t="str">
        <f>IF(Ven!E441="","",Ven!E441)</f>
        <v/>
      </c>
      <c r="F441" s="142" t="str">
        <f>IFERROR(IF(Relatórios!D441="","",COUNTIF(Lançamentos!$J$5:$J$1505,D441)),0)</f>
        <v/>
      </c>
    </row>
    <row r="442" spans="3:6" ht="54.95" customHeight="1" x14ac:dyDescent="0.25">
      <c r="C442" s="108">
        <v>438</v>
      </c>
      <c r="D442" s="94" t="str">
        <f>IF(Ven!D442="","",Ven!D442)</f>
        <v/>
      </c>
      <c r="E442" s="94" t="str">
        <f>IF(Ven!E442="","",Ven!E442)</f>
        <v/>
      </c>
      <c r="F442" s="142" t="str">
        <f>IFERROR(IF(Relatórios!D442="","",COUNTIF(Lançamentos!$J$5:$J$1505,D442)),0)</f>
        <v/>
      </c>
    </row>
    <row r="443" spans="3:6" ht="54.95" customHeight="1" x14ac:dyDescent="0.25">
      <c r="C443" s="108">
        <v>439</v>
      </c>
      <c r="D443" s="94" t="str">
        <f>IF(Ven!D443="","",Ven!D443)</f>
        <v/>
      </c>
      <c r="E443" s="94" t="str">
        <f>IF(Ven!E443="","",Ven!E443)</f>
        <v/>
      </c>
      <c r="F443" s="142" t="str">
        <f>IFERROR(IF(Relatórios!D443="","",COUNTIF(Lançamentos!$J$5:$J$1505,D443)),0)</f>
        <v/>
      </c>
    </row>
    <row r="444" spans="3:6" ht="54.95" customHeight="1" x14ac:dyDescent="0.25">
      <c r="C444" s="108">
        <v>440</v>
      </c>
      <c r="D444" s="94" t="str">
        <f>IF(Ven!D444="","",Ven!D444)</f>
        <v/>
      </c>
      <c r="E444" s="94" t="str">
        <f>IF(Ven!E444="","",Ven!E444)</f>
        <v/>
      </c>
      <c r="F444" s="142" t="str">
        <f>IFERROR(IF(Relatórios!D444="","",COUNTIF(Lançamentos!$J$5:$J$1505,D444)),0)</f>
        <v/>
      </c>
    </row>
    <row r="445" spans="3:6" ht="54.95" customHeight="1" x14ac:dyDescent="0.25">
      <c r="C445" s="108">
        <v>441</v>
      </c>
      <c r="D445" s="94" t="str">
        <f>IF(Ven!D445="","",Ven!D445)</f>
        <v/>
      </c>
      <c r="E445" s="94" t="str">
        <f>IF(Ven!E445="","",Ven!E445)</f>
        <v/>
      </c>
      <c r="F445" s="142" t="str">
        <f>IFERROR(IF(Relatórios!D445="","",COUNTIF(Lançamentos!$J$5:$J$1505,D445)),0)</f>
        <v/>
      </c>
    </row>
    <row r="446" spans="3:6" ht="54.95" customHeight="1" x14ac:dyDescent="0.25">
      <c r="C446" s="108">
        <v>442</v>
      </c>
      <c r="D446" s="94" t="str">
        <f>IF(Ven!D446="","",Ven!D446)</f>
        <v/>
      </c>
      <c r="E446" s="94" t="str">
        <f>IF(Ven!E446="","",Ven!E446)</f>
        <v/>
      </c>
      <c r="F446" s="142" t="str">
        <f>IFERROR(IF(Relatórios!D446="","",COUNTIF(Lançamentos!$J$5:$J$1505,D446)),0)</f>
        <v/>
      </c>
    </row>
    <row r="447" spans="3:6" ht="54.95" customHeight="1" x14ac:dyDescent="0.25">
      <c r="C447" s="108">
        <v>443</v>
      </c>
      <c r="D447" s="94" t="str">
        <f>IF(Ven!D447="","",Ven!D447)</f>
        <v/>
      </c>
      <c r="E447" s="94" t="str">
        <f>IF(Ven!E447="","",Ven!E447)</f>
        <v/>
      </c>
      <c r="F447" s="142" t="str">
        <f>IFERROR(IF(Relatórios!D447="","",COUNTIF(Lançamentos!$J$5:$J$1505,D447)),0)</f>
        <v/>
      </c>
    </row>
    <row r="448" spans="3:6" ht="54.95" customHeight="1" x14ac:dyDescent="0.25">
      <c r="C448" s="108">
        <v>444</v>
      </c>
      <c r="D448" s="94" t="str">
        <f>IF(Ven!D448="","",Ven!D448)</f>
        <v/>
      </c>
      <c r="E448" s="94" t="str">
        <f>IF(Ven!E448="","",Ven!E448)</f>
        <v/>
      </c>
      <c r="F448" s="142" t="str">
        <f>IFERROR(IF(Relatórios!D448="","",COUNTIF(Lançamentos!$J$5:$J$1505,D448)),0)</f>
        <v/>
      </c>
    </row>
    <row r="449" spans="3:6" ht="54.95" customHeight="1" x14ac:dyDescent="0.25">
      <c r="C449" s="108">
        <v>445</v>
      </c>
      <c r="D449" s="94" t="str">
        <f>IF(Ven!D449="","",Ven!D449)</f>
        <v/>
      </c>
      <c r="E449" s="94" t="str">
        <f>IF(Ven!E449="","",Ven!E449)</f>
        <v/>
      </c>
      <c r="F449" s="142" t="str">
        <f>IFERROR(IF(Relatórios!D449="","",COUNTIF(Lançamentos!$J$5:$J$1505,D449)),0)</f>
        <v/>
      </c>
    </row>
    <row r="450" spans="3:6" ht="54.95" customHeight="1" x14ac:dyDescent="0.25">
      <c r="C450" s="108">
        <v>446</v>
      </c>
      <c r="D450" s="94" t="str">
        <f>IF(Ven!D450="","",Ven!D450)</f>
        <v/>
      </c>
      <c r="E450" s="94" t="str">
        <f>IF(Ven!E450="","",Ven!E450)</f>
        <v/>
      </c>
      <c r="F450" s="142" t="str">
        <f>IFERROR(IF(Relatórios!D450="","",COUNTIF(Lançamentos!$J$5:$J$1505,D450)),0)</f>
        <v/>
      </c>
    </row>
    <row r="451" spans="3:6" ht="54.95" customHeight="1" x14ac:dyDescent="0.25">
      <c r="C451" s="108">
        <v>447</v>
      </c>
      <c r="D451" s="94" t="str">
        <f>IF(Ven!D451="","",Ven!D451)</f>
        <v/>
      </c>
      <c r="E451" s="94" t="str">
        <f>IF(Ven!E451="","",Ven!E451)</f>
        <v/>
      </c>
      <c r="F451" s="142" t="str">
        <f>IFERROR(IF(Relatórios!D451="","",COUNTIF(Lançamentos!$J$5:$J$1505,D451)),0)</f>
        <v/>
      </c>
    </row>
    <row r="452" spans="3:6" ht="54.95" customHeight="1" x14ac:dyDescent="0.25">
      <c r="C452" s="108">
        <v>448</v>
      </c>
      <c r="D452" s="94" t="str">
        <f>IF(Ven!D452="","",Ven!D452)</f>
        <v/>
      </c>
      <c r="E452" s="94" t="str">
        <f>IF(Ven!E452="","",Ven!E452)</f>
        <v/>
      </c>
      <c r="F452" s="142" t="str">
        <f>IFERROR(IF(Relatórios!D452="","",COUNTIF(Lançamentos!$J$5:$J$1505,D452)),0)</f>
        <v/>
      </c>
    </row>
    <row r="453" spans="3:6" ht="54.95" customHeight="1" x14ac:dyDescent="0.25">
      <c r="C453" s="108">
        <v>449</v>
      </c>
      <c r="D453" s="94" t="str">
        <f>IF(Ven!D453="","",Ven!D453)</f>
        <v/>
      </c>
      <c r="E453" s="94" t="str">
        <f>IF(Ven!E453="","",Ven!E453)</f>
        <v/>
      </c>
      <c r="F453" s="142" t="str">
        <f>IFERROR(IF(Relatórios!D453="","",COUNTIF(Lançamentos!$J$5:$J$1505,D453)),0)</f>
        <v/>
      </c>
    </row>
    <row r="454" spans="3:6" ht="54.95" customHeight="1" x14ac:dyDescent="0.25">
      <c r="C454" s="108">
        <v>450</v>
      </c>
      <c r="D454" s="94" t="str">
        <f>IF(Ven!D454="","",Ven!D454)</f>
        <v/>
      </c>
      <c r="E454" s="94" t="str">
        <f>IF(Ven!E454="","",Ven!E454)</f>
        <v/>
      </c>
      <c r="F454" s="142" t="str">
        <f>IFERROR(IF(Relatórios!D454="","",COUNTIF(Lançamentos!$J$5:$J$1505,D454)),0)</f>
        <v/>
      </c>
    </row>
    <row r="455" spans="3:6" ht="54.95" customHeight="1" x14ac:dyDescent="0.25">
      <c r="C455" s="108">
        <v>451</v>
      </c>
      <c r="D455" s="94" t="str">
        <f>IF(Ven!D455="","",Ven!D455)</f>
        <v/>
      </c>
      <c r="E455" s="94" t="str">
        <f>IF(Ven!E455="","",Ven!E455)</f>
        <v/>
      </c>
      <c r="F455" s="142" t="str">
        <f>IFERROR(IF(Relatórios!D455="","",COUNTIF(Lançamentos!$J$5:$J$1505,D455)),0)</f>
        <v/>
      </c>
    </row>
    <row r="456" spans="3:6" ht="54.95" customHeight="1" x14ac:dyDescent="0.25">
      <c r="C456" s="108">
        <v>452</v>
      </c>
      <c r="D456" s="94" t="str">
        <f>IF(Ven!D456="","",Ven!D456)</f>
        <v/>
      </c>
      <c r="E456" s="94" t="str">
        <f>IF(Ven!E456="","",Ven!E456)</f>
        <v/>
      </c>
      <c r="F456" s="142" t="str">
        <f>IFERROR(IF(Relatórios!D456="","",COUNTIF(Lançamentos!$J$5:$J$1505,D456)),0)</f>
        <v/>
      </c>
    </row>
    <row r="457" spans="3:6" ht="54.95" customHeight="1" x14ac:dyDescent="0.25">
      <c r="C457" s="108">
        <v>453</v>
      </c>
      <c r="D457" s="94" t="str">
        <f>IF(Ven!D457="","",Ven!D457)</f>
        <v/>
      </c>
      <c r="E457" s="94" t="str">
        <f>IF(Ven!E457="","",Ven!E457)</f>
        <v/>
      </c>
      <c r="F457" s="142" t="str">
        <f>IFERROR(IF(Relatórios!D457="","",COUNTIF(Lançamentos!$J$5:$J$1505,D457)),0)</f>
        <v/>
      </c>
    </row>
    <row r="458" spans="3:6" ht="54.95" customHeight="1" x14ac:dyDescent="0.25">
      <c r="C458" s="108">
        <v>454</v>
      </c>
      <c r="D458" s="94" t="str">
        <f>IF(Ven!D458="","",Ven!D458)</f>
        <v/>
      </c>
      <c r="E458" s="94" t="str">
        <f>IF(Ven!E458="","",Ven!E458)</f>
        <v/>
      </c>
      <c r="F458" s="142" t="str">
        <f>IFERROR(IF(Relatórios!D458="","",COUNTIF(Lançamentos!$J$5:$J$1505,D458)),0)</f>
        <v/>
      </c>
    </row>
    <row r="459" spans="3:6" ht="54.95" customHeight="1" x14ac:dyDescent="0.25">
      <c r="C459" s="108">
        <v>455</v>
      </c>
      <c r="D459" s="94" t="str">
        <f>IF(Ven!D459="","",Ven!D459)</f>
        <v/>
      </c>
      <c r="E459" s="94" t="str">
        <f>IF(Ven!E459="","",Ven!E459)</f>
        <v/>
      </c>
      <c r="F459" s="142" t="str">
        <f>IFERROR(IF(Relatórios!D459="","",COUNTIF(Lançamentos!$J$5:$J$1505,D459)),0)</f>
        <v/>
      </c>
    </row>
    <row r="460" spans="3:6" ht="54.95" customHeight="1" x14ac:dyDescent="0.25">
      <c r="C460" s="108">
        <v>456</v>
      </c>
      <c r="D460" s="94" t="str">
        <f>IF(Ven!D460="","",Ven!D460)</f>
        <v/>
      </c>
      <c r="E460" s="94" t="str">
        <f>IF(Ven!E460="","",Ven!E460)</f>
        <v/>
      </c>
      <c r="F460" s="142" t="str">
        <f>IFERROR(IF(Relatórios!D460="","",COUNTIF(Lançamentos!$J$5:$J$1505,D460)),0)</f>
        <v/>
      </c>
    </row>
    <row r="461" spans="3:6" ht="54.95" customHeight="1" x14ac:dyDescent="0.25">
      <c r="C461" s="108">
        <v>457</v>
      </c>
      <c r="D461" s="94" t="str">
        <f>IF(Ven!D461="","",Ven!D461)</f>
        <v/>
      </c>
      <c r="E461" s="94" t="str">
        <f>IF(Ven!E461="","",Ven!E461)</f>
        <v/>
      </c>
      <c r="F461" s="142" t="str">
        <f>IFERROR(IF(Relatórios!D461="","",COUNTIF(Lançamentos!$J$5:$J$1505,D461)),0)</f>
        <v/>
      </c>
    </row>
    <row r="462" spans="3:6" ht="54.95" customHeight="1" x14ac:dyDescent="0.25">
      <c r="C462" s="108">
        <v>458</v>
      </c>
      <c r="D462" s="94" t="str">
        <f>IF(Ven!D462="","",Ven!D462)</f>
        <v/>
      </c>
      <c r="E462" s="94" t="str">
        <f>IF(Ven!E462="","",Ven!E462)</f>
        <v/>
      </c>
      <c r="F462" s="142" t="str">
        <f>IFERROR(IF(Relatórios!D462="","",COUNTIF(Lançamentos!$J$5:$J$1505,D462)),0)</f>
        <v/>
      </c>
    </row>
    <row r="463" spans="3:6" ht="54.95" customHeight="1" x14ac:dyDescent="0.25">
      <c r="C463" s="108">
        <v>459</v>
      </c>
      <c r="D463" s="94" t="str">
        <f>IF(Ven!D463="","",Ven!D463)</f>
        <v/>
      </c>
      <c r="E463" s="94" t="str">
        <f>IF(Ven!E463="","",Ven!E463)</f>
        <v/>
      </c>
      <c r="F463" s="142" t="str">
        <f>IFERROR(IF(Relatórios!D463="","",COUNTIF(Lançamentos!$J$5:$J$1505,D463)),0)</f>
        <v/>
      </c>
    </row>
    <row r="464" spans="3:6" ht="54.95" customHeight="1" x14ac:dyDescent="0.25">
      <c r="C464" s="108">
        <v>460</v>
      </c>
      <c r="D464" s="94" t="str">
        <f>IF(Ven!D464="","",Ven!D464)</f>
        <v/>
      </c>
      <c r="E464" s="94" t="str">
        <f>IF(Ven!E464="","",Ven!E464)</f>
        <v/>
      </c>
      <c r="F464" s="142" t="str">
        <f>IFERROR(IF(Relatórios!D464="","",COUNTIF(Lançamentos!$J$5:$J$1505,D464)),0)</f>
        <v/>
      </c>
    </row>
    <row r="465" spans="3:6" ht="54.95" customHeight="1" x14ac:dyDescent="0.25">
      <c r="C465" s="108">
        <v>461</v>
      </c>
      <c r="D465" s="94" t="str">
        <f>IF(Ven!D465="","",Ven!D465)</f>
        <v/>
      </c>
      <c r="E465" s="94" t="str">
        <f>IF(Ven!E465="","",Ven!E465)</f>
        <v/>
      </c>
      <c r="F465" s="142" t="str">
        <f>IFERROR(IF(Relatórios!D465="","",COUNTIF(Lançamentos!$J$5:$J$1505,D465)),0)</f>
        <v/>
      </c>
    </row>
    <row r="466" spans="3:6" ht="54.95" customHeight="1" x14ac:dyDescent="0.25">
      <c r="C466" s="108">
        <v>462</v>
      </c>
      <c r="D466" s="94" t="str">
        <f>IF(Ven!D466="","",Ven!D466)</f>
        <v/>
      </c>
      <c r="E466" s="94" t="str">
        <f>IF(Ven!E466="","",Ven!E466)</f>
        <v/>
      </c>
      <c r="F466" s="142" t="str">
        <f>IFERROR(IF(Relatórios!D466="","",COUNTIF(Lançamentos!$J$5:$J$1505,D466)),0)</f>
        <v/>
      </c>
    </row>
    <row r="467" spans="3:6" ht="54.95" customHeight="1" x14ac:dyDescent="0.25">
      <c r="C467" s="108">
        <v>463</v>
      </c>
      <c r="D467" s="94" t="str">
        <f>IF(Ven!D467="","",Ven!D467)</f>
        <v/>
      </c>
      <c r="E467" s="94" t="str">
        <f>IF(Ven!E467="","",Ven!E467)</f>
        <v/>
      </c>
      <c r="F467" s="142" t="str">
        <f>IFERROR(IF(Relatórios!D467="","",COUNTIF(Lançamentos!$J$5:$J$1505,D467)),0)</f>
        <v/>
      </c>
    </row>
    <row r="468" spans="3:6" ht="54.95" customHeight="1" x14ac:dyDescent="0.25">
      <c r="C468" s="108">
        <v>464</v>
      </c>
      <c r="D468" s="94" t="str">
        <f>IF(Ven!D468="","",Ven!D468)</f>
        <v/>
      </c>
      <c r="E468" s="94" t="str">
        <f>IF(Ven!E468="","",Ven!E468)</f>
        <v/>
      </c>
      <c r="F468" s="142" t="str">
        <f>IFERROR(IF(Relatórios!D468="","",COUNTIF(Lançamentos!$J$5:$J$1505,D468)),0)</f>
        <v/>
      </c>
    </row>
    <row r="469" spans="3:6" ht="54.95" customHeight="1" x14ac:dyDescent="0.25">
      <c r="C469" s="108">
        <v>465</v>
      </c>
      <c r="D469" s="94" t="str">
        <f>IF(Ven!D469="","",Ven!D469)</f>
        <v/>
      </c>
      <c r="E469" s="94" t="str">
        <f>IF(Ven!E469="","",Ven!E469)</f>
        <v/>
      </c>
      <c r="F469" s="142" t="str">
        <f>IFERROR(IF(Relatórios!D469="","",COUNTIF(Lançamentos!$J$5:$J$1505,D469)),0)</f>
        <v/>
      </c>
    </row>
    <row r="470" spans="3:6" ht="54.95" customHeight="1" x14ac:dyDescent="0.25">
      <c r="C470" s="108">
        <v>466</v>
      </c>
      <c r="D470" s="94" t="str">
        <f>IF(Ven!D470="","",Ven!D470)</f>
        <v/>
      </c>
      <c r="E470" s="94" t="str">
        <f>IF(Ven!E470="","",Ven!E470)</f>
        <v/>
      </c>
      <c r="F470" s="142" t="str">
        <f>IFERROR(IF(Relatórios!D470="","",COUNTIF(Lançamentos!$J$5:$J$1505,D470)),0)</f>
        <v/>
      </c>
    </row>
    <row r="471" spans="3:6" ht="54.95" customHeight="1" x14ac:dyDescent="0.25">
      <c r="C471" s="108">
        <v>467</v>
      </c>
      <c r="D471" s="94" t="str">
        <f>IF(Ven!D471="","",Ven!D471)</f>
        <v/>
      </c>
      <c r="E471" s="94" t="str">
        <f>IF(Ven!E471="","",Ven!E471)</f>
        <v/>
      </c>
      <c r="F471" s="142" t="str">
        <f>IFERROR(IF(Relatórios!D471="","",COUNTIF(Lançamentos!$J$5:$J$1505,D471)),0)</f>
        <v/>
      </c>
    </row>
    <row r="472" spans="3:6" ht="54.95" customHeight="1" x14ac:dyDescent="0.25">
      <c r="C472" s="108">
        <v>468</v>
      </c>
      <c r="D472" s="94" t="str">
        <f>IF(Ven!D472="","",Ven!D472)</f>
        <v/>
      </c>
      <c r="E472" s="94" t="str">
        <f>IF(Ven!E472="","",Ven!E472)</f>
        <v/>
      </c>
      <c r="F472" s="142" t="str">
        <f>IFERROR(IF(Relatórios!D472="","",COUNTIF(Lançamentos!$J$5:$J$1505,D472)),0)</f>
        <v/>
      </c>
    </row>
    <row r="473" spans="3:6" ht="54.95" customHeight="1" x14ac:dyDescent="0.25">
      <c r="C473" s="108">
        <v>469</v>
      </c>
      <c r="D473" s="94" t="str">
        <f>IF(Ven!D473="","",Ven!D473)</f>
        <v/>
      </c>
      <c r="E473" s="94" t="str">
        <f>IF(Ven!E473="","",Ven!E473)</f>
        <v/>
      </c>
      <c r="F473" s="142" t="str">
        <f>IFERROR(IF(Relatórios!D473="","",COUNTIF(Lançamentos!$J$5:$J$1505,D473)),0)</f>
        <v/>
      </c>
    </row>
    <row r="474" spans="3:6" ht="54.95" customHeight="1" x14ac:dyDescent="0.25">
      <c r="C474" s="108">
        <v>470</v>
      </c>
      <c r="D474" s="94" t="str">
        <f>IF(Ven!D474="","",Ven!D474)</f>
        <v/>
      </c>
      <c r="E474" s="94" t="str">
        <f>IF(Ven!E474="","",Ven!E474)</f>
        <v/>
      </c>
      <c r="F474" s="142" t="str">
        <f>IFERROR(IF(Relatórios!D474="","",COUNTIF(Lançamentos!$J$5:$J$1505,D474)),0)</f>
        <v/>
      </c>
    </row>
    <row r="475" spans="3:6" ht="54.95" customHeight="1" x14ac:dyDescent="0.25">
      <c r="C475" s="108">
        <v>471</v>
      </c>
      <c r="D475" s="94" t="str">
        <f>IF(Ven!D475="","",Ven!D475)</f>
        <v/>
      </c>
      <c r="E475" s="94" t="str">
        <f>IF(Ven!E475="","",Ven!E475)</f>
        <v/>
      </c>
      <c r="F475" s="142" t="str">
        <f>IFERROR(IF(Relatórios!D475="","",COUNTIF(Lançamentos!$J$5:$J$1505,D475)),0)</f>
        <v/>
      </c>
    </row>
    <row r="476" spans="3:6" ht="54.95" customHeight="1" x14ac:dyDescent="0.25">
      <c r="C476" s="108">
        <v>472</v>
      </c>
      <c r="D476" s="94" t="str">
        <f>IF(Ven!D476="","",Ven!D476)</f>
        <v/>
      </c>
      <c r="E476" s="94" t="str">
        <f>IF(Ven!E476="","",Ven!E476)</f>
        <v/>
      </c>
      <c r="F476" s="142" t="str">
        <f>IFERROR(IF(Relatórios!D476="","",COUNTIF(Lançamentos!$J$5:$J$1505,D476)),0)</f>
        <v/>
      </c>
    </row>
    <row r="477" spans="3:6" ht="54.95" customHeight="1" x14ac:dyDescent="0.25">
      <c r="C477" s="108">
        <v>473</v>
      </c>
      <c r="D477" s="94" t="str">
        <f>IF(Ven!D477="","",Ven!D477)</f>
        <v/>
      </c>
      <c r="E477" s="94" t="str">
        <f>IF(Ven!E477="","",Ven!E477)</f>
        <v/>
      </c>
      <c r="F477" s="142" t="str">
        <f>IFERROR(IF(Relatórios!D477="","",COUNTIF(Lançamentos!$J$5:$J$1505,D477)),0)</f>
        <v/>
      </c>
    </row>
    <row r="478" spans="3:6" ht="54.95" customHeight="1" x14ac:dyDescent="0.25">
      <c r="C478" s="108">
        <v>474</v>
      </c>
      <c r="D478" s="94" t="str">
        <f>IF(Ven!D478="","",Ven!D478)</f>
        <v/>
      </c>
      <c r="E478" s="94" t="str">
        <f>IF(Ven!E478="","",Ven!E478)</f>
        <v/>
      </c>
      <c r="F478" s="142" t="str">
        <f>IFERROR(IF(Relatórios!D478="","",COUNTIF(Lançamentos!$J$5:$J$1505,D478)),0)</f>
        <v/>
      </c>
    </row>
    <row r="479" spans="3:6" ht="54.95" customHeight="1" x14ac:dyDescent="0.25">
      <c r="C479" s="108">
        <v>475</v>
      </c>
      <c r="D479" s="94" t="str">
        <f>IF(Ven!D479="","",Ven!D479)</f>
        <v/>
      </c>
      <c r="E479" s="94" t="str">
        <f>IF(Ven!E479="","",Ven!E479)</f>
        <v/>
      </c>
      <c r="F479" s="142" t="str">
        <f>IFERROR(IF(Relatórios!D479="","",COUNTIF(Lançamentos!$J$5:$J$1505,D479)),0)</f>
        <v/>
      </c>
    </row>
    <row r="480" spans="3:6" ht="54.95" customHeight="1" x14ac:dyDescent="0.25">
      <c r="C480" s="108">
        <v>476</v>
      </c>
      <c r="D480" s="94" t="str">
        <f>IF(Ven!D480="","",Ven!D480)</f>
        <v/>
      </c>
      <c r="E480" s="94" t="str">
        <f>IF(Ven!E480="","",Ven!E480)</f>
        <v/>
      </c>
      <c r="F480" s="142" t="str">
        <f>IFERROR(IF(Relatórios!D480="","",COUNTIF(Lançamentos!$J$5:$J$1505,D480)),0)</f>
        <v/>
      </c>
    </row>
    <row r="481" spans="3:6" ht="54.95" customHeight="1" x14ac:dyDescent="0.25">
      <c r="C481" s="108">
        <v>477</v>
      </c>
      <c r="D481" s="94" t="str">
        <f>IF(Ven!D481="","",Ven!D481)</f>
        <v/>
      </c>
      <c r="E481" s="94" t="str">
        <f>IF(Ven!E481="","",Ven!E481)</f>
        <v/>
      </c>
      <c r="F481" s="142" t="str">
        <f>IFERROR(IF(Relatórios!D481="","",COUNTIF(Lançamentos!$J$5:$J$1505,D481)),0)</f>
        <v/>
      </c>
    </row>
    <row r="482" spans="3:6" ht="54.95" customHeight="1" x14ac:dyDescent="0.25">
      <c r="C482" s="108">
        <v>478</v>
      </c>
      <c r="D482" s="94" t="str">
        <f>IF(Ven!D482="","",Ven!D482)</f>
        <v/>
      </c>
      <c r="E482" s="94" t="str">
        <f>IF(Ven!E482="","",Ven!E482)</f>
        <v/>
      </c>
      <c r="F482" s="142" t="str">
        <f>IFERROR(IF(Relatórios!D482="","",COUNTIF(Lançamentos!$J$5:$J$1505,D482)),0)</f>
        <v/>
      </c>
    </row>
    <row r="483" spans="3:6" ht="54.95" customHeight="1" x14ac:dyDescent="0.25">
      <c r="C483" s="108">
        <v>479</v>
      </c>
      <c r="D483" s="94" t="str">
        <f>IF(Ven!D483="","",Ven!D483)</f>
        <v/>
      </c>
      <c r="E483" s="94" t="str">
        <f>IF(Ven!E483="","",Ven!E483)</f>
        <v/>
      </c>
      <c r="F483" s="142" t="str">
        <f>IFERROR(IF(Relatórios!D483="","",COUNTIF(Lançamentos!$J$5:$J$1505,D483)),0)</f>
        <v/>
      </c>
    </row>
    <row r="484" spans="3:6" ht="54.95" customHeight="1" x14ac:dyDescent="0.25">
      <c r="C484" s="108">
        <v>480</v>
      </c>
      <c r="D484" s="94" t="str">
        <f>IF(Ven!D484="","",Ven!D484)</f>
        <v/>
      </c>
      <c r="E484" s="94" t="str">
        <f>IF(Ven!E484="","",Ven!E484)</f>
        <v/>
      </c>
      <c r="F484" s="142" t="str">
        <f>IFERROR(IF(Relatórios!D484="","",COUNTIF(Lançamentos!$J$5:$J$1505,D484)),0)</f>
        <v/>
      </c>
    </row>
    <row r="485" spans="3:6" ht="54.95" customHeight="1" x14ac:dyDescent="0.25">
      <c r="C485" s="108">
        <v>481</v>
      </c>
      <c r="D485" s="94" t="str">
        <f>IF(Ven!D485="","",Ven!D485)</f>
        <v/>
      </c>
      <c r="E485" s="94" t="str">
        <f>IF(Ven!E485="","",Ven!E485)</f>
        <v/>
      </c>
      <c r="F485" s="142" t="str">
        <f>IFERROR(IF(Relatórios!D485="","",COUNTIF(Lançamentos!$J$5:$J$1505,D485)),0)</f>
        <v/>
      </c>
    </row>
    <row r="486" spans="3:6" ht="54.95" customHeight="1" x14ac:dyDescent="0.25">
      <c r="C486" s="108">
        <v>482</v>
      </c>
      <c r="D486" s="94" t="str">
        <f>IF(Ven!D486="","",Ven!D486)</f>
        <v/>
      </c>
      <c r="E486" s="94" t="str">
        <f>IF(Ven!E486="","",Ven!E486)</f>
        <v/>
      </c>
      <c r="F486" s="142" t="str">
        <f>IFERROR(IF(Relatórios!D486="","",COUNTIF(Lançamentos!$J$5:$J$1505,D486)),0)</f>
        <v/>
      </c>
    </row>
    <row r="487" spans="3:6" ht="54.95" customHeight="1" x14ac:dyDescent="0.25">
      <c r="C487" s="108">
        <v>483</v>
      </c>
      <c r="D487" s="94" t="str">
        <f>IF(Ven!D487="","",Ven!D487)</f>
        <v/>
      </c>
      <c r="E487" s="94" t="str">
        <f>IF(Ven!E487="","",Ven!E487)</f>
        <v/>
      </c>
      <c r="F487" s="142" t="str">
        <f>IFERROR(IF(Relatórios!D487="","",COUNTIF(Lançamentos!$J$5:$J$1505,D487)),0)</f>
        <v/>
      </c>
    </row>
    <row r="488" spans="3:6" ht="54.95" customHeight="1" x14ac:dyDescent="0.25">
      <c r="C488" s="108">
        <v>484</v>
      </c>
      <c r="D488" s="94" t="str">
        <f>IF(Ven!D488="","",Ven!D488)</f>
        <v/>
      </c>
      <c r="E488" s="94" t="str">
        <f>IF(Ven!E488="","",Ven!E488)</f>
        <v/>
      </c>
      <c r="F488" s="142" t="str">
        <f>IFERROR(IF(Relatórios!D488="","",COUNTIF(Lançamentos!$J$5:$J$1505,D488)),0)</f>
        <v/>
      </c>
    </row>
    <row r="489" spans="3:6" ht="54.95" customHeight="1" x14ac:dyDescent="0.25">
      <c r="C489" s="108">
        <v>485</v>
      </c>
      <c r="D489" s="94" t="str">
        <f>IF(Ven!D489="","",Ven!D489)</f>
        <v/>
      </c>
      <c r="E489" s="94" t="str">
        <f>IF(Ven!E489="","",Ven!E489)</f>
        <v/>
      </c>
      <c r="F489" s="142" t="str">
        <f>IFERROR(IF(Relatórios!D489="","",COUNTIF(Lançamentos!$J$5:$J$1505,D489)),0)</f>
        <v/>
      </c>
    </row>
    <row r="490" spans="3:6" ht="54.95" customHeight="1" x14ac:dyDescent="0.25">
      <c r="C490" s="108">
        <v>486</v>
      </c>
      <c r="D490" s="94" t="str">
        <f>IF(Ven!D490="","",Ven!D490)</f>
        <v/>
      </c>
      <c r="E490" s="94" t="str">
        <f>IF(Ven!E490="","",Ven!E490)</f>
        <v/>
      </c>
      <c r="F490" s="142" t="str">
        <f>IFERROR(IF(Relatórios!D490="","",COUNTIF(Lançamentos!$J$5:$J$1505,D490)),0)</f>
        <v/>
      </c>
    </row>
    <row r="491" spans="3:6" ht="54.95" customHeight="1" x14ac:dyDescent="0.25">
      <c r="C491" s="108">
        <v>487</v>
      </c>
      <c r="D491" s="94" t="str">
        <f>IF(Ven!D491="","",Ven!D491)</f>
        <v/>
      </c>
      <c r="E491" s="94" t="str">
        <f>IF(Ven!E491="","",Ven!E491)</f>
        <v/>
      </c>
      <c r="F491" s="142" t="str">
        <f>IFERROR(IF(Relatórios!D491="","",COUNTIF(Lançamentos!$J$5:$J$1505,D491)),0)</f>
        <v/>
      </c>
    </row>
    <row r="492" spans="3:6" ht="54.95" customHeight="1" x14ac:dyDescent="0.25">
      <c r="C492" s="108">
        <v>488</v>
      </c>
      <c r="D492" s="94" t="str">
        <f>IF(Ven!D492="","",Ven!D492)</f>
        <v/>
      </c>
      <c r="E492" s="94" t="str">
        <f>IF(Ven!E492="","",Ven!E492)</f>
        <v/>
      </c>
      <c r="F492" s="142" t="str">
        <f>IFERROR(IF(Relatórios!D492="","",COUNTIF(Lançamentos!$J$5:$J$1505,D492)),0)</f>
        <v/>
      </c>
    </row>
    <row r="493" spans="3:6" ht="54.95" customHeight="1" x14ac:dyDescent="0.25">
      <c r="C493" s="108">
        <v>489</v>
      </c>
      <c r="D493" s="94" t="str">
        <f>IF(Ven!D493="","",Ven!D493)</f>
        <v/>
      </c>
      <c r="E493" s="94" t="str">
        <f>IF(Ven!E493="","",Ven!E493)</f>
        <v/>
      </c>
      <c r="F493" s="142" t="str">
        <f>IFERROR(IF(Relatórios!D493="","",COUNTIF(Lançamentos!$J$5:$J$1505,D493)),0)</f>
        <v/>
      </c>
    </row>
    <row r="494" spans="3:6" ht="54.95" customHeight="1" x14ac:dyDescent="0.25">
      <c r="C494" s="108">
        <v>490</v>
      </c>
      <c r="D494" s="94" t="str">
        <f>IF(Ven!D494="","",Ven!D494)</f>
        <v/>
      </c>
      <c r="E494" s="94" t="str">
        <f>IF(Ven!E494="","",Ven!E494)</f>
        <v/>
      </c>
      <c r="F494" s="142" t="str">
        <f>IFERROR(IF(Relatórios!D494="","",COUNTIF(Lançamentos!$J$5:$J$1505,D494)),0)</f>
        <v/>
      </c>
    </row>
    <row r="495" spans="3:6" ht="54.95" customHeight="1" x14ac:dyDescent="0.25">
      <c r="C495" s="108">
        <v>491</v>
      </c>
      <c r="D495" s="94" t="str">
        <f>IF(Ven!D495="","",Ven!D495)</f>
        <v/>
      </c>
      <c r="E495" s="94" t="str">
        <f>IF(Ven!E495="","",Ven!E495)</f>
        <v/>
      </c>
      <c r="F495" s="142" t="str">
        <f>IFERROR(IF(Relatórios!D495="","",COUNTIF(Lançamentos!$J$5:$J$1505,D495)),0)</f>
        <v/>
      </c>
    </row>
    <row r="496" spans="3:6" ht="54.95" customHeight="1" x14ac:dyDescent="0.25">
      <c r="C496" s="108">
        <v>492</v>
      </c>
      <c r="D496" s="94" t="str">
        <f>IF(Ven!D496="","",Ven!D496)</f>
        <v/>
      </c>
      <c r="E496" s="94" t="str">
        <f>IF(Ven!E496="","",Ven!E496)</f>
        <v/>
      </c>
      <c r="F496" s="142" t="str">
        <f>IFERROR(IF(Relatórios!D496="","",COUNTIF(Lançamentos!$J$5:$J$1505,D496)),0)</f>
        <v/>
      </c>
    </row>
    <row r="497" spans="3:6" ht="54.95" customHeight="1" x14ac:dyDescent="0.25">
      <c r="C497" s="108">
        <v>493</v>
      </c>
      <c r="D497" s="94" t="str">
        <f>IF(Ven!D497="","",Ven!D497)</f>
        <v/>
      </c>
      <c r="E497" s="94" t="str">
        <f>IF(Ven!E497="","",Ven!E497)</f>
        <v/>
      </c>
      <c r="F497" s="142" t="str">
        <f>IFERROR(IF(Relatórios!D497="","",COUNTIF(Lançamentos!$J$5:$J$1505,D497)),0)</f>
        <v/>
      </c>
    </row>
    <row r="498" spans="3:6" ht="54.95" customHeight="1" x14ac:dyDescent="0.25">
      <c r="C498" s="108">
        <v>494</v>
      </c>
      <c r="D498" s="94" t="str">
        <f>IF(Ven!D498="","",Ven!D498)</f>
        <v/>
      </c>
      <c r="E498" s="94" t="str">
        <f>IF(Ven!E498="","",Ven!E498)</f>
        <v/>
      </c>
      <c r="F498" s="142" t="str">
        <f>IFERROR(IF(Relatórios!D498="","",COUNTIF(Lançamentos!$J$5:$J$1505,D498)),0)</f>
        <v/>
      </c>
    </row>
    <row r="499" spans="3:6" ht="54.95" customHeight="1" x14ac:dyDescent="0.25">
      <c r="C499" s="108">
        <v>495</v>
      </c>
      <c r="D499" s="94" t="str">
        <f>IF(Ven!D499="","",Ven!D499)</f>
        <v/>
      </c>
      <c r="E499" s="94" t="str">
        <f>IF(Ven!E499="","",Ven!E499)</f>
        <v/>
      </c>
      <c r="F499" s="142" t="str">
        <f>IFERROR(IF(Relatórios!D499="","",COUNTIF(Lançamentos!$J$5:$J$1505,D499)),0)</f>
        <v/>
      </c>
    </row>
    <row r="500" spans="3:6" ht="54.95" customHeight="1" x14ac:dyDescent="0.25">
      <c r="C500" s="108">
        <v>496</v>
      </c>
      <c r="D500" s="94" t="str">
        <f>IF(Ven!D500="","",Ven!D500)</f>
        <v/>
      </c>
      <c r="E500" s="94" t="str">
        <f>IF(Ven!E500="","",Ven!E500)</f>
        <v/>
      </c>
      <c r="F500" s="142" t="str">
        <f>IFERROR(IF(Relatórios!D500="","",COUNTIF(Lançamentos!$J$5:$J$1505,D500)),0)</f>
        <v/>
      </c>
    </row>
    <row r="501" spans="3:6" ht="54.95" customHeight="1" x14ac:dyDescent="0.25">
      <c r="C501" s="108">
        <v>497</v>
      </c>
      <c r="D501" s="94" t="str">
        <f>IF(Ven!D501="","",Ven!D501)</f>
        <v/>
      </c>
      <c r="E501" s="94" t="str">
        <f>IF(Ven!E501="","",Ven!E501)</f>
        <v/>
      </c>
      <c r="F501" s="142" t="str">
        <f>IFERROR(IF(Relatórios!D501="","",COUNTIF(Lançamentos!$J$5:$J$1505,D501)),0)</f>
        <v/>
      </c>
    </row>
    <row r="502" spans="3:6" ht="54.95" customHeight="1" x14ac:dyDescent="0.25">
      <c r="C502" s="108">
        <v>498</v>
      </c>
      <c r="D502" s="94" t="str">
        <f>IF(Ven!D502="","",Ven!D502)</f>
        <v/>
      </c>
      <c r="E502" s="94" t="str">
        <f>IF(Ven!E502="","",Ven!E502)</f>
        <v/>
      </c>
      <c r="F502" s="142" t="str">
        <f>IFERROR(IF(Relatórios!D502="","",COUNTIF(Lançamentos!$J$5:$J$1505,D502)),0)</f>
        <v/>
      </c>
    </row>
    <row r="503" spans="3:6" ht="54.95" customHeight="1" x14ac:dyDescent="0.25">
      <c r="C503" s="108">
        <v>499</v>
      </c>
      <c r="D503" s="94" t="str">
        <f>IF(Ven!D503="","",Ven!D503)</f>
        <v/>
      </c>
      <c r="E503" s="94" t="str">
        <f>IF(Ven!E503="","",Ven!E503)</f>
        <v/>
      </c>
      <c r="F503" s="142" t="str">
        <f>IFERROR(IF(Relatórios!D503="","",COUNTIF(Lançamentos!$J$5:$J$1505,D503)),0)</f>
        <v/>
      </c>
    </row>
    <row r="504" spans="3:6" ht="54.95" customHeight="1" x14ac:dyDescent="0.25">
      <c r="C504" s="108">
        <v>500</v>
      </c>
      <c r="D504" s="94" t="str">
        <f>IF(Ven!D504="","",Ven!D504)</f>
        <v/>
      </c>
      <c r="E504" s="94" t="str">
        <f>IF(Ven!E504="","",Ven!E504)</f>
        <v/>
      </c>
      <c r="F504" s="143" t="str">
        <f>IFERROR(IF(Relatórios!D504="","",COUNTIF(Lançamentos!$J$5:$J$1505,D504)),0)</f>
        <v/>
      </c>
    </row>
  </sheetData>
  <sheetProtection sheet="1" objects="1" scenarios="1" selectLockedCells="1" autoFilter="0" selectUnlockedCells="1"/>
  <autoFilter ref="C4:F4" xr:uid="{C4327ADA-FA5B-4C9C-BD06-62886FE746CB}"/>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61CAD-DFEC-4F68-AB6F-1AC82C8D744F}">
  <sheetPr codeName="Planilha34">
    <tabColor rgb="FF3599B8"/>
  </sheetPr>
  <dimension ref="C1:E1504"/>
  <sheetViews>
    <sheetView showGridLines="0" showRowColHeaders="0" workbookViewId="0">
      <pane ySplit="4" topLeftCell="A5" activePane="bottomLeft" state="frozen"/>
      <selection activeCell="T24" sqref="T24"/>
      <selection pane="bottomLeft" activeCell="D6" sqref="D6"/>
    </sheetView>
  </sheetViews>
  <sheetFormatPr defaultRowHeight="54.95" customHeight="1" x14ac:dyDescent="0.25"/>
  <cols>
    <col min="1" max="2" width="1.7109375" style="26" customWidth="1"/>
    <col min="3" max="3" width="6.7109375" style="26" customWidth="1"/>
    <col min="4" max="4" width="35.7109375" style="26" customWidth="1"/>
    <col min="5" max="5" width="31.7109375" style="26" customWidth="1"/>
    <col min="6" max="16384" width="9.140625" style="26"/>
  </cols>
  <sheetData>
    <row r="1" spans="3:5" s="1" customFormat="1" ht="35.1" customHeight="1" x14ac:dyDescent="0.25"/>
    <row r="2" spans="3:5" s="3" customFormat="1" ht="30" customHeight="1" x14ac:dyDescent="0.25"/>
    <row r="3" spans="3:5" ht="30" customHeight="1" thickBot="1" x14ac:dyDescent="0.3">
      <c r="D3" s="50"/>
      <c r="E3" s="50"/>
    </row>
    <row r="4" spans="3:5" ht="21.95" customHeight="1" x14ac:dyDescent="0.25">
      <c r="C4" s="102" t="s">
        <v>36</v>
      </c>
      <c r="D4" s="131" t="s">
        <v>44</v>
      </c>
      <c r="E4" s="140" t="s">
        <v>139</v>
      </c>
    </row>
    <row r="5" spans="3:5" ht="54.95" customHeight="1" x14ac:dyDescent="0.25">
      <c r="C5" s="105">
        <v>1</v>
      </c>
      <c r="D5" s="93" t="str">
        <f>IF(Con!D5="","",Con!D5)</f>
        <v>Contrato de Aluguél</v>
      </c>
      <c r="E5" s="142">
        <f>IFERROR(IF(D5="","",COUNTIF(Lançamentos!$F$5:$F$1505,D5)),0)</f>
        <v>0</v>
      </c>
    </row>
    <row r="6" spans="3:5" ht="54.95" customHeight="1" x14ac:dyDescent="0.25">
      <c r="C6" s="108">
        <v>2</v>
      </c>
      <c r="D6" s="94" t="str">
        <f>IF(Con!D6="","",Con!D6)</f>
        <v>Contrato de Prestação de Serviços</v>
      </c>
      <c r="E6" s="142">
        <f>IFERROR(IF(D6="","",COUNTIF(Lançamentos!$F$5:$F$1505,D6)),0)</f>
        <v>2</v>
      </c>
    </row>
    <row r="7" spans="3:5" ht="54.95" customHeight="1" x14ac:dyDescent="0.25">
      <c r="C7" s="108">
        <v>3</v>
      </c>
      <c r="D7" s="94" t="str">
        <f>IF(Con!D7="","",Con!D7)</f>
        <v>Contrato de Cessão de Imóvel</v>
      </c>
      <c r="E7" s="142">
        <f>IFERROR(IF(D7="","",COUNTIF(Lançamentos!$F$5:$F$1505,D7)),0)</f>
        <v>0</v>
      </c>
    </row>
    <row r="8" spans="3:5" ht="54.95" customHeight="1" x14ac:dyDescent="0.25">
      <c r="C8" s="108">
        <v>4</v>
      </c>
      <c r="D8" s="94" t="str">
        <f>IF(Con!D8="","",Con!D8)</f>
        <v>Contrato de Exploração Agrícola</v>
      </c>
      <c r="E8" s="142">
        <f>IFERROR(IF(D8="","",COUNTIF(Lançamentos!$F$5:$F$1505,D8)),0)</f>
        <v>0</v>
      </c>
    </row>
    <row r="9" spans="3:5" ht="54.95" customHeight="1" x14ac:dyDescent="0.25">
      <c r="C9" s="108">
        <v>5</v>
      </c>
      <c r="D9" s="94" t="str">
        <f>IF(Con!D9="","",Con!D9)</f>
        <v>Contrato de Serviços Contábeis</v>
      </c>
      <c r="E9" s="142">
        <f>IFERROR(IF(D9="","",COUNTIF(Lançamentos!$F$5:$F$1505,D9)),0)</f>
        <v>3</v>
      </c>
    </row>
    <row r="10" spans="3:5" ht="54.95" customHeight="1" x14ac:dyDescent="0.25">
      <c r="C10" s="108">
        <v>6</v>
      </c>
      <c r="D10" s="94" t="str">
        <f>IF(Con!D10="","",Con!D10)</f>
        <v/>
      </c>
      <c r="E10" s="142" t="str">
        <f>IFERROR(IF(D10="","",COUNTIF(Lançamentos!$F$5:$F$1505,D10)),0)</f>
        <v/>
      </c>
    </row>
    <row r="11" spans="3:5" ht="54.95" customHeight="1" x14ac:dyDescent="0.25">
      <c r="C11" s="108">
        <v>7</v>
      </c>
      <c r="D11" s="94" t="str">
        <f>IF(Con!D11="","",Con!D11)</f>
        <v/>
      </c>
      <c r="E11" s="142" t="str">
        <f>IFERROR(IF(D11="","",COUNTIF(Lançamentos!$F$5:$F$1505,D11)),0)</f>
        <v/>
      </c>
    </row>
    <row r="12" spans="3:5" ht="54.95" customHeight="1" x14ac:dyDescent="0.25">
      <c r="C12" s="108">
        <v>8</v>
      </c>
      <c r="D12" s="94" t="str">
        <f>IF(Con!D12="","",Con!D12)</f>
        <v/>
      </c>
      <c r="E12" s="142" t="str">
        <f>IFERROR(IF(D12="","",COUNTIF(Lançamentos!$F$5:$F$1505,D12)),0)</f>
        <v/>
      </c>
    </row>
    <row r="13" spans="3:5" ht="54.95" customHeight="1" x14ac:dyDescent="0.25">
      <c r="C13" s="108">
        <v>9</v>
      </c>
      <c r="D13" s="94" t="str">
        <f>IF(Con!D13="","",Con!D13)</f>
        <v/>
      </c>
      <c r="E13" s="142" t="str">
        <f>IFERROR(IF(D13="","",COUNTIF(Lançamentos!$F$5:$F$1505,D13)),0)</f>
        <v/>
      </c>
    </row>
    <row r="14" spans="3:5" ht="54.95" customHeight="1" x14ac:dyDescent="0.25">
      <c r="C14" s="108">
        <v>10</v>
      </c>
      <c r="D14" s="94" t="str">
        <f>IF(Con!D14="","",Con!D14)</f>
        <v/>
      </c>
      <c r="E14" s="142" t="str">
        <f>IFERROR(IF(D14="","",COUNTIF(Lançamentos!$F$5:$F$1505,D14)),0)</f>
        <v/>
      </c>
    </row>
    <row r="15" spans="3:5" ht="54.95" customHeight="1" x14ac:dyDescent="0.25">
      <c r="C15" s="108">
        <v>11</v>
      </c>
      <c r="D15" s="94" t="str">
        <f>IF(Con!D15="","",Con!D15)</f>
        <v/>
      </c>
      <c r="E15" s="142" t="str">
        <f>IFERROR(IF(D15="","",COUNTIF(Lançamentos!$F$5:$F$1505,D15)),0)</f>
        <v/>
      </c>
    </row>
    <row r="16" spans="3:5" ht="54.95" customHeight="1" x14ac:dyDescent="0.25">
      <c r="C16" s="108">
        <v>12</v>
      </c>
      <c r="D16" s="94" t="str">
        <f>IF(Con!D16="","",Con!D16)</f>
        <v/>
      </c>
      <c r="E16" s="142" t="str">
        <f>IFERROR(IF(D16="","",COUNTIF(Lançamentos!$F$5:$F$1505,D16)),0)</f>
        <v/>
      </c>
    </row>
    <row r="17" spans="3:5" ht="54.95" customHeight="1" x14ac:dyDescent="0.25">
      <c r="C17" s="108">
        <v>13</v>
      </c>
      <c r="D17" s="94" t="str">
        <f>IF(Con!D17="","",Con!D17)</f>
        <v/>
      </c>
      <c r="E17" s="142" t="str">
        <f>IFERROR(IF(D17="","",COUNTIF(Lançamentos!$F$5:$F$1505,D17)),0)</f>
        <v/>
      </c>
    </row>
    <row r="18" spans="3:5" ht="54.95" customHeight="1" x14ac:dyDescent="0.25">
      <c r="C18" s="108">
        <v>14</v>
      </c>
      <c r="D18" s="94" t="str">
        <f>IF(Con!D18="","",Con!D18)</f>
        <v/>
      </c>
      <c r="E18" s="142" t="str">
        <f>IFERROR(IF(D18="","",COUNTIF(Lançamentos!$F$5:$F$1505,D18)),0)</f>
        <v/>
      </c>
    </row>
    <row r="19" spans="3:5" ht="54.95" customHeight="1" x14ac:dyDescent="0.25">
      <c r="C19" s="108">
        <v>15</v>
      </c>
      <c r="D19" s="94" t="str">
        <f>IF(Con!D19="","",Con!D19)</f>
        <v/>
      </c>
      <c r="E19" s="142" t="str">
        <f>IFERROR(IF(D19="","",COUNTIF(Lançamentos!$F$5:$F$1505,D19)),0)</f>
        <v/>
      </c>
    </row>
    <row r="20" spans="3:5" ht="54.95" customHeight="1" x14ac:dyDescent="0.25">
      <c r="C20" s="108">
        <v>16</v>
      </c>
      <c r="D20" s="94" t="str">
        <f>IF(Con!D20="","",Con!D20)</f>
        <v/>
      </c>
      <c r="E20" s="142" t="str">
        <f>IFERROR(IF(D20="","",COUNTIF(Lançamentos!$F$5:$F$1505,D20)),0)</f>
        <v/>
      </c>
    </row>
    <row r="21" spans="3:5" ht="54.95" customHeight="1" x14ac:dyDescent="0.25">
      <c r="C21" s="108">
        <v>17</v>
      </c>
      <c r="D21" s="94" t="str">
        <f>IF(Con!D21="","",Con!D21)</f>
        <v/>
      </c>
      <c r="E21" s="142" t="str">
        <f>IFERROR(IF(D21="","",COUNTIF(Lançamentos!$F$5:$F$1505,D21)),0)</f>
        <v/>
      </c>
    </row>
    <row r="22" spans="3:5" ht="54.95" customHeight="1" x14ac:dyDescent="0.25">
      <c r="C22" s="108">
        <v>18</v>
      </c>
      <c r="D22" s="94" t="str">
        <f>IF(Con!D22="","",Con!D22)</f>
        <v/>
      </c>
      <c r="E22" s="142" t="str">
        <f>IFERROR(IF(D22="","",COUNTIF(Lançamentos!$F$5:$F$1505,D22)),0)</f>
        <v/>
      </c>
    </row>
    <row r="23" spans="3:5" ht="54.95" customHeight="1" x14ac:dyDescent="0.25">
      <c r="C23" s="108">
        <v>19</v>
      </c>
      <c r="D23" s="94" t="str">
        <f>IF(Con!D23="","",Con!D23)</f>
        <v/>
      </c>
      <c r="E23" s="142" t="str">
        <f>IFERROR(IF(D23="","",COUNTIF(Lançamentos!$F$5:$F$1505,D23)),0)</f>
        <v/>
      </c>
    </row>
    <row r="24" spans="3:5" ht="54.95" customHeight="1" x14ac:dyDescent="0.25">
      <c r="C24" s="108">
        <v>20</v>
      </c>
      <c r="D24" s="94" t="str">
        <f>IF(Con!D24="","",Con!D24)</f>
        <v/>
      </c>
      <c r="E24" s="142" t="str">
        <f>IFERROR(IF(D24="","",COUNTIF(Lançamentos!$F$5:$F$1505,D24)),0)</f>
        <v/>
      </c>
    </row>
    <row r="25" spans="3:5" ht="54.95" customHeight="1" x14ac:dyDescent="0.25">
      <c r="C25" s="108">
        <v>21</v>
      </c>
      <c r="D25" s="94" t="str">
        <f>IF(Con!D25="","",Con!D25)</f>
        <v/>
      </c>
      <c r="E25" s="142" t="str">
        <f>IFERROR(IF(D25="","",COUNTIF(Lançamentos!$F$5:$F$1505,D25)),0)</f>
        <v/>
      </c>
    </row>
    <row r="26" spans="3:5" ht="54.95" customHeight="1" x14ac:dyDescent="0.25">
      <c r="C26" s="108">
        <v>22</v>
      </c>
      <c r="D26" s="94" t="str">
        <f>IF(Con!D26="","",Con!D26)</f>
        <v/>
      </c>
      <c r="E26" s="142" t="str">
        <f>IFERROR(IF(D26="","",COUNTIF(Lançamentos!$F$5:$F$1505,D26)),0)</f>
        <v/>
      </c>
    </row>
    <row r="27" spans="3:5" ht="54.95" customHeight="1" x14ac:dyDescent="0.25">
      <c r="C27" s="108">
        <v>23</v>
      </c>
      <c r="D27" s="94" t="str">
        <f>IF(Con!D27="","",Con!D27)</f>
        <v/>
      </c>
      <c r="E27" s="142" t="str">
        <f>IFERROR(IF(D27="","",COUNTIF(Lançamentos!$F$5:$F$1505,D27)),0)</f>
        <v/>
      </c>
    </row>
    <row r="28" spans="3:5" ht="54.95" customHeight="1" x14ac:dyDescent="0.25">
      <c r="C28" s="108">
        <v>24</v>
      </c>
      <c r="D28" s="94" t="str">
        <f>IF(Con!D28="","",Con!D28)</f>
        <v/>
      </c>
      <c r="E28" s="142" t="str">
        <f>IFERROR(IF(D28="","",COUNTIF(Lançamentos!$F$5:$F$1505,D28)),0)</f>
        <v/>
      </c>
    </row>
    <row r="29" spans="3:5" ht="54.95" customHeight="1" x14ac:dyDescent="0.25">
      <c r="C29" s="108">
        <v>25</v>
      </c>
      <c r="D29" s="94" t="str">
        <f>IF(Con!D29="","",Con!D29)</f>
        <v/>
      </c>
      <c r="E29" s="142" t="str">
        <f>IFERROR(IF(D29="","",COUNTIF(Lançamentos!$F$5:$F$1505,D29)),0)</f>
        <v/>
      </c>
    </row>
    <row r="30" spans="3:5" ht="54.95" customHeight="1" x14ac:dyDescent="0.25">
      <c r="C30" s="108">
        <v>26</v>
      </c>
      <c r="D30" s="94" t="str">
        <f>IF(Con!D30="","",Con!D30)</f>
        <v/>
      </c>
      <c r="E30" s="142" t="str">
        <f>IFERROR(IF(D30="","",COUNTIF(Lançamentos!$F$5:$F$1505,D30)),0)</f>
        <v/>
      </c>
    </row>
    <row r="31" spans="3:5" ht="54.95" customHeight="1" x14ac:dyDescent="0.25">
      <c r="C31" s="108">
        <v>27</v>
      </c>
      <c r="D31" s="94" t="str">
        <f>IF(Con!D31="","",Con!D31)</f>
        <v/>
      </c>
      <c r="E31" s="142" t="str">
        <f>IFERROR(IF(D31="","",COUNTIF(Lançamentos!$F$5:$F$1505,D31)),0)</f>
        <v/>
      </c>
    </row>
    <row r="32" spans="3:5" ht="54.95" customHeight="1" x14ac:dyDescent="0.25">
      <c r="C32" s="108">
        <v>28</v>
      </c>
      <c r="D32" s="94" t="str">
        <f>IF(Con!D32="","",Con!D32)</f>
        <v/>
      </c>
      <c r="E32" s="142" t="str">
        <f>IFERROR(IF(D32="","",COUNTIF(Lançamentos!$F$5:$F$1505,D32)),0)</f>
        <v/>
      </c>
    </row>
    <row r="33" spans="3:5" ht="54.95" customHeight="1" x14ac:dyDescent="0.25">
      <c r="C33" s="108">
        <v>29</v>
      </c>
      <c r="D33" s="94" t="str">
        <f>IF(Con!D33="","",Con!D33)</f>
        <v/>
      </c>
      <c r="E33" s="142" t="str">
        <f>IFERROR(IF(D33="","",COUNTIF(Lançamentos!$F$5:$F$1505,D33)),0)</f>
        <v/>
      </c>
    </row>
    <row r="34" spans="3:5" ht="54.95" customHeight="1" x14ac:dyDescent="0.25">
      <c r="C34" s="108">
        <v>30</v>
      </c>
      <c r="D34" s="94" t="str">
        <f>IF(Con!D34="","",Con!D34)</f>
        <v/>
      </c>
      <c r="E34" s="142" t="str">
        <f>IFERROR(IF(D34="","",COUNTIF(Lançamentos!$F$5:$F$1505,D34)),0)</f>
        <v/>
      </c>
    </row>
    <row r="35" spans="3:5" ht="54.95" customHeight="1" x14ac:dyDescent="0.25">
      <c r="C35" s="108">
        <v>31</v>
      </c>
      <c r="D35" s="94" t="str">
        <f>IF(Con!D35="","",Con!D35)</f>
        <v/>
      </c>
      <c r="E35" s="142" t="str">
        <f>IFERROR(IF(D35="","",COUNTIF(Lançamentos!$F$5:$F$1505,D35)),0)</f>
        <v/>
      </c>
    </row>
    <row r="36" spans="3:5" ht="54.95" customHeight="1" x14ac:dyDescent="0.25">
      <c r="C36" s="108">
        <v>32</v>
      </c>
      <c r="D36" s="94" t="str">
        <f>IF(Con!D36="","",Con!D36)</f>
        <v/>
      </c>
      <c r="E36" s="142" t="str">
        <f>IFERROR(IF(D36="","",COUNTIF(Lançamentos!$F$5:$F$1505,D36)),0)</f>
        <v/>
      </c>
    </row>
    <row r="37" spans="3:5" ht="54.95" customHeight="1" x14ac:dyDescent="0.25">
      <c r="C37" s="108">
        <v>33</v>
      </c>
      <c r="D37" s="94" t="str">
        <f>IF(Con!D37="","",Con!D37)</f>
        <v/>
      </c>
      <c r="E37" s="142" t="str">
        <f>IFERROR(IF(D37="","",COUNTIF(Lançamentos!$F$5:$F$1505,D37)),0)</f>
        <v/>
      </c>
    </row>
    <row r="38" spans="3:5" ht="54.95" customHeight="1" x14ac:dyDescent="0.25">
      <c r="C38" s="108">
        <v>34</v>
      </c>
      <c r="D38" s="94" t="str">
        <f>IF(Con!D38="","",Con!D38)</f>
        <v/>
      </c>
      <c r="E38" s="142" t="str">
        <f>IFERROR(IF(D38="","",COUNTIF(Lançamentos!$F$5:$F$1505,D38)),0)</f>
        <v/>
      </c>
    </row>
    <row r="39" spans="3:5" ht="54.95" customHeight="1" x14ac:dyDescent="0.25">
      <c r="C39" s="108">
        <v>35</v>
      </c>
      <c r="D39" s="94" t="str">
        <f>IF(Con!D39="","",Con!D39)</f>
        <v/>
      </c>
      <c r="E39" s="142" t="str">
        <f>IFERROR(IF(D39="","",COUNTIF(Lançamentos!$F$5:$F$1505,D39)),0)</f>
        <v/>
      </c>
    </row>
    <row r="40" spans="3:5" ht="54.95" customHeight="1" x14ac:dyDescent="0.25">
      <c r="C40" s="108">
        <v>36</v>
      </c>
      <c r="D40" s="94" t="str">
        <f>IF(Con!D40="","",Con!D40)</f>
        <v/>
      </c>
      <c r="E40" s="142" t="str">
        <f>IFERROR(IF(D40="","",COUNTIF(Lançamentos!$F$5:$F$1505,D40)),0)</f>
        <v/>
      </c>
    </row>
    <row r="41" spans="3:5" ht="54.95" customHeight="1" x14ac:dyDescent="0.25">
      <c r="C41" s="108">
        <v>37</v>
      </c>
      <c r="D41" s="94" t="str">
        <f>IF(Con!D41="","",Con!D41)</f>
        <v/>
      </c>
      <c r="E41" s="142" t="str">
        <f>IFERROR(IF(D41="","",COUNTIF(Lançamentos!$F$5:$F$1505,D41)),0)</f>
        <v/>
      </c>
    </row>
    <row r="42" spans="3:5" ht="54.95" customHeight="1" x14ac:dyDescent="0.25">
      <c r="C42" s="108">
        <v>38</v>
      </c>
      <c r="D42" s="94" t="str">
        <f>IF(Con!D42="","",Con!D42)</f>
        <v/>
      </c>
      <c r="E42" s="142" t="str">
        <f>IFERROR(IF(D42="","",COUNTIF(Lançamentos!$F$5:$F$1505,D42)),0)</f>
        <v/>
      </c>
    </row>
    <row r="43" spans="3:5" ht="54.95" customHeight="1" x14ac:dyDescent="0.25">
      <c r="C43" s="108">
        <v>39</v>
      </c>
      <c r="D43" s="94" t="str">
        <f>IF(Con!D43="","",Con!D43)</f>
        <v/>
      </c>
      <c r="E43" s="142" t="str">
        <f>IFERROR(IF(D43="","",COUNTIF(Lançamentos!$F$5:$F$1505,D43)),0)</f>
        <v/>
      </c>
    </row>
    <row r="44" spans="3:5" ht="54.95" customHeight="1" x14ac:dyDescent="0.25">
      <c r="C44" s="108">
        <v>40</v>
      </c>
      <c r="D44" s="94" t="str">
        <f>IF(Con!D44="","",Con!D44)</f>
        <v/>
      </c>
      <c r="E44" s="142" t="str">
        <f>IFERROR(IF(D44="","",COUNTIF(Lançamentos!$F$5:$F$1505,D44)),0)</f>
        <v/>
      </c>
    </row>
    <row r="45" spans="3:5" ht="54.95" customHeight="1" x14ac:dyDescent="0.25">
      <c r="C45" s="108">
        <v>41</v>
      </c>
      <c r="D45" s="94" t="str">
        <f>IF(Con!D45="","",Con!D45)</f>
        <v/>
      </c>
      <c r="E45" s="142" t="str">
        <f>IFERROR(IF(D45="","",COUNTIF(Lançamentos!$F$5:$F$1505,D45)),0)</f>
        <v/>
      </c>
    </row>
    <row r="46" spans="3:5" ht="54.95" customHeight="1" x14ac:dyDescent="0.25">
      <c r="C46" s="108">
        <v>42</v>
      </c>
      <c r="D46" s="94" t="str">
        <f>IF(Con!D46="","",Con!D46)</f>
        <v/>
      </c>
      <c r="E46" s="142" t="str">
        <f>IFERROR(IF(D46="","",COUNTIF(Lançamentos!$F$5:$F$1505,D46)),0)</f>
        <v/>
      </c>
    </row>
    <row r="47" spans="3:5" ht="54.95" customHeight="1" x14ac:dyDescent="0.25">
      <c r="C47" s="108">
        <v>43</v>
      </c>
      <c r="D47" s="94" t="str">
        <f>IF(Con!D47="","",Con!D47)</f>
        <v/>
      </c>
      <c r="E47" s="142" t="str">
        <f>IFERROR(IF(D47="","",COUNTIF(Lançamentos!$F$5:$F$1505,D47)),0)</f>
        <v/>
      </c>
    </row>
    <row r="48" spans="3:5" ht="54.95" customHeight="1" x14ac:dyDescent="0.25">
      <c r="C48" s="108">
        <v>44</v>
      </c>
      <c r="D48" s="94" t="str">
        <f>IF(Con!D48="","",Con!D48)</f>
        <v/>
      </c>
      <c r="E48" s="142" t="str">
        <f>IFERROR(IF(D48="","",COUNTIF(Lançamentos!$F$5:$F$1505,D48)),0)</f>
        <v/>
      </c>
    </row>
    <row r="49" spans="3:5" ht="54.95" customHeight="1" x14ac:dyDescent="0.25">
      <c r="C49" s="108">
        <v>45</v>
      </c>
      <c r="D49" s="94" t="str">
        <f>IF(Con!D49="","",Con!D49)</f>
        <v/>
      </c>
      <c r="E49" s="142" t="str">
        <f>IFERROR(IF(D49="","",COUNTIF(Lançamentos!$F$5:$F$1505,D49)),0)</f>
        <v/>
      </c>
    </row>
    <row r="50" spans="3:5" ht="54.95" customHeight="1" x14ac:dyDescent="0.25">
      <c r="C50" s="108">
        <v>46</v>
      </c>
      <c r="D50" s="94" t="str">
        <f>IF(Con!D50="","",Con!D50)</f>
        <v/>
      </c>
      <c r="E50" s="142" t="str">
        <f>IFERROR(IF(D50="","",COUNTIF(Lançamentos!$F$5:$F$1505,D50)),0)</f>
        <v/>
      </c>
    </row>
    <row r="51" spans="3:5" ht="54.95" customHeight="1" x14ac:dyDescent="0.25">
      <c r="C51" s="108">
        <v>47</v>
      </c>
      <c r="D51" s="94" t="str">
        <f>IF(Con!D51="","",Con!D51)</f>
        <v/>
      </c>
      <c r="E51" s="142" t="str">
        <f>IFERROR(IF(D51="","",COUNTIF(Lançamentos!$F$5:$F$1505,D51)),0)</f>
        <v/>
      </c>
    </row>
    <row r="52" spans="3:5" ht="54.95" customHeight="1" x14ac:dyDescent="0.25">
      <c r="C52" s="108">
        <v>48</v>
      </c>
      <c r="D52" s="94" t="str">
        <f>IF(Con!D52="","",Con!D52)</f>
        <v/>
      </c>
      <c r="E52" s="142" t="str">
        <f>IFERROR(IF(D52="","",COUNTIF(Lançamentos!$F$5:$F$1505,D52)),0)</f>
        <v/>
      </c>
    </row>
    <row r="53" spans="3:5" ht="54.95" customHeight="1" x14ac:dyDescent="0.25">
      <c r="C53" s="108">
        <v>49</v>
      </c>
      <c r="D53" s="94" t="str">
        <f>IF(Con!D53="","",Con!D53)</f>
        <v/>
      </c>
      <c r="E53" s="142" t="str">
        <f>IFERROR(IF(D53="","",COUNTIF(Lançamentos!$F$5:$F$1505,D53)),0)</f>
        <v/>
      </c>
    </row>
    <row r="54" spans="3:5" ht="54.95" customHeight="1" x14ac:dyDescent="0.25">
      <c r="C54" s="108">
        <v>50</v>
      </c>
      <c r="D54" s="94" t="str">
        <f>IF(Con!D54="","",Con!D54)</f>
        <v/>
      </c>
      <c r="E54" s="142" t="str">
        <f>IFERROR(IF(D54="","",COUNTIF(Lançamentos!$F$5:$F$1505,D54)),0)</f>
        <v/>
      </c>
    </row>
    <row r="55" spans="3:5" ht="54.95" customHeight="1" x14ac:dyDescent="0.25">
      <c r="C55" s="108">
        <v>51</v>
      </c>
      <c r="D55" s="94" t="str">
        <f>IF(Con!D55="","",Con!D55)</f>
        <v/>
      </c>
      <c r="E55" s="142" t="str">
        <f>IFERROR(IF(D55="","",COUNTIF(Lançamentos!$F$5:$F$1505,D55)),0)</f>
        <v/>
      </c>
    </row>
    <row r="56" spans="3:5" ht="54.95" customHeight="1" x14ac:dyDescent="0.25">
      <c r="C56" s="108">
        <v>52</v>
      </c>
      <c r="D56" s="94" t="str">
        <f>IF(Con!D56="","",Con!D56)</f>
        <v/>
      </c>
      <c r="E56" s="142" t="str">
        <f>IFERROR(IF(D56="","",COUNTIF(Lançamentos!$F$5:$F$1505,D56)),0)</f>
        <v/>
      </c>
    </row>
    <row r="57" spans="3:5" ht="54.95" customHeight="1" x14ac:dyDescent="0.25">
      <c r="C57" s="108">
        <v>53</v>
      </c>
      <c r="D57" s="94" t="str">
        <f>IF(Con!D57="","",Con!D57)</f>
        <v/>
      </c>
      <c r="E57" s="142" t="str">
        <f>IFERROR(IF(D57="","",COUNTIF(Lançamentos!$F$5:$F$1505,D57)),0)</f>
        <v/>
      </c>
    </row>
    <row r="58" spans="3:5" ht="54.95" customHeight="1" x14ac:dyDescent="0.25">
      <c r="C58" s="108">
        <v>54</v>
      </c>
      <c r="D58" s="94" t="str">
        <f>IF(Con!D58="","",Con!D58)</f>
        <v/>
      </c>
      <c r="E58" s="142" t="str">
        <f>IFERROR(IF(D58="","",COUNTIF(Lançamentos!$F$5:$F$1505,D58)),0)</f>
        <v/>
      </c>
    </row>
    <row r="59" spans="3:5" ht="54.95" customHeight="1" x14ac:dyDescent="0.25">
      <c r="C59" s="108">
        <v>55</v>
      </c>
      <c r="D59" s="94" t="str">
        <f>IF(Con!D59="","",Con!D59)</f>
        <v/>
      </c>
      <c r="E59" s="142" t="str">
        <f>IFERROR(IF(D59="","",COUNTIF(Lançamentos!$F$5:$F$1505,D59)),0)</f>
        <v/>
      </c>
    </row>
    <row r="60" spans="3:5" ht="54.95" customHeight="1" x14ac:dyDescent="0.25">
      <c r="C60" s="108">
        <v>56</v>
      </c>
      <c r="D60" s="94" t="str">
        <f>IF(Con!D60="","",Con!D60)</f>
        <v/>
      </c>
      <c r="E60" s="142" t="str">
        <f>IFERROR(IF(D60="","",COUNTIF(Lançamentos!$F$5:$F$1505,D60)),0)</f>
        <v/>
      </c>
    </row>
    <row r="61" spans="3:5" ht="54.95" customHeight="1" x14ac:dyDescent="0.25">
      <c r="C61" s="108">
        <v>57</v>
      </c>
      <c r="D61" s="94" t="str">
        <f>IF(Con!D61="","",Con!D61)</f>
        <v/>
      </c>
      <c r="E61" s="142" t="str">
        <f>IFERROR(IF(D61="","",COUNTIF(Lançamentos!$F$5:$F$1505,D61)),0)</f>
        <v/>
      </c>
    </row>
    <row r="62" spans="3:5" ht="54.95" customHeight="1" x14ac:dyDescent="0.25">
      <c r="C62" s="108">
        <v>58</v>
      </c>
      <c r="D62" s="94" t="str">
        <f>IF(Con!D62="","",Con!D62)</f>
        <v/>
      </c>
      <c r="E62" s="142" t="str">
        <f>IFERROR(IF(D62="","",COUNTIF(Lançamentos!$F$5:$F$1505,D62)),0)</f>
        <v/>
      </c>
    </row>
    <row r="63" spans="3:5" ht="54.95" customHeight="1" x14ac:dyDescent="0.25">
      <c r="C63" s="108">
        <v>59</v>
      </c>
      <c r="D63" s="94" t="str">
        <f>IF(Con!D63="","",Con!D63)</f>
        <v/>
      </c>
      <c r="E63" s="142" t="str">
        <f>IFERROR(IF(D63="","",COUNTIF(Lançamentos!$F$5:$F$1505,D63)),0)</f>
        <v/>
      </c>
    </row>
    <row r="64" spans="3:5" ht="54.95" customHeight="1" x14ac:dyDescent="0.25">
      <c r="C64" s="108">
        <v>60</v>
      </c>
      <c r="D64" s="94" t="str">
        <f>IF(Con!D64="","",Con!D64)</f>
        <v/>
      </c>
      <c r="E64" s="142" t="str">
        <f>IFERROR(IF(D64="","",COUNTIF(Lançamentos!$F$5:$F$1505,D64)),0)</f>
        <v/>
      </c>
    </row>
    <row r="65" spans="3:5" ht="54.95" customHeight="1" x14ac:dyDescent="0.25">
      <c r="C65" s="108">
        <v>61</v>
      </c>
      <c r="D65" s="94" t="str">
        <f>IF(Con!D65="","",Con!D65)</f>
        <v/>
      </c>
      <c r="E65" s="142" t="str">
        <f>IFERROR(IF(D65="","",COUNTIF(Lançamentos!$F$5:$F$1505,D65)),0)</f>
        <v/>
      </c>
    </row>
    <row r="66" spans="3:5" ht="54.95" customHeight="1" x14ac:dyDescent="0.25">
      <c r="C66" s="108">
        <v>62</v>
      </c>
      <c r="D66" s="94" t="str">
        <f>IF(Con!D66="","",Con!D66)</f>
        <v/>
      </c>
      <c r="E66" s="142" t="str">
        <f>IFERROR(IF(D66="","",COUNTIF(Lançamentos!$F$5:$F$1505,D66)),0)</f>
        <v/>
      </c>
    </row>
    <row r="67" spans="3:5" ht="54.95" customHeight="1" x14ac:dyDescent="0.25">
      <c r="C67" s="108">
        <v>63</v>
      </c>
      <c r="D67" s="94" t="str">
        <f>IF(Con!D67="","",Con!D67)</f>
        <v/>
      </c>
      <c r="E67" s="142" t="str">
        <f>IFERROR(IF(D67="","",COUNTIF(Lançamentos!$F$5:$F$1505,D67)),0)</f>
        <v/>
      </c>
    </row>
    <row r="68" spans="3:5" ht="54.95" customHeight="1" x14ac:dyDescent="0.25">
      <c r="C68" s="108">
        <v>64</v>
      </c>
      <c r="D68" s="94" t="str">
        <f>IF(Con!D68="","",Con!D68)</f>
        <v/>
      </c>
      <c r="E68" s="142" t="str">
        <f>IFERROR(IF(D68="","",COUNTIF(Lançamentos!$F$5:$F$1505,D68)),0)</f>
        <v/>
      </c>
    </row>
    <row r="69" spans="3:5" ht="54.95" customHeight="1" x14ac:dyDescent="0.25">
      <c r="C69" s="108">
        <v>65</v>
      </c>
      <c r="D69" s="94" t="str">
        <f>IF(Con!D69="","",Con!D69)</f>
        <v/>
      </c>
      <c r="E69" s="142" t="str">
        <f>IFERROR(IF(D69="","",COUNTIF(Lançamentos!$F$5:$F$1505,D69)),0)</f>
        <v/>
      </c>
    </row>
    <row r="70" spans="3:5" ht="54.95" customHeight="1" x14ac:dyDescent="0.25">
      <c r="C70" s="108">
        <v>66</v>
      </c>
      <c r="D70" s="94" t="str">
        <f>IF(Con!D70="","",Con!D70)</f>
        <v/>
      </c>
      <c r="E70" s="142" t="str">
        <f>IFERROR(IF(D70="","",COUNTIF(Lançamentos!$F$5:$F$1505,D70)),0)</f>
        <v/>
      </c>
    </row>
    <row r="71" spans="3:5" ht="54.95" customHeight="1" x14ac:dyDescent="0.25">
      <c r="C71" s="108">
        <v>67</v>
      </c>
      <c r="D71" s="94" t="str">
        <f>IF(Con!D71="","",Con!D71)</f>
        <v/>
      </c>
      <c r="E71" s="142" t="str">
        <f>IFERROR(IF(D71="","",COUNTIF(Lançamentos!$F$5:$F$1505,D71)),0)</f>
        <v/>
      </c>
    </row>
    <row r="72" spans="3:5" ht="54.95" customHeight="1" x14ac:dyDescent="0.25">
      <c r="C72" s="108">
        <v>68</v>
      </c>
      <c r="D72" s="94" t="str">
        <f>IF(Con!D72="","",Con!D72)</f>
        <v/>
      </c>
      <c r="E72" s="142" t="str">
        <f>IFERROR(IF(D72="","",COUNTIF(Lançamentos!$F$5:$F$1505,D72)),0)</f>
        <v/>
      </c>
    </row>
    <row r="73" spans="3:5" ht="54.95" customHeight="1" x14ac:dyDescent="0.25">
      <c r="C73" s="108">
        <v>69</v>
      </c>
      <c r="D73" s="94" t="str">
        <f>IF(Con!D73="","",Con!D73)</f>
        <v/>
      </c>
      <c r="E73" s="142" t="str">
        <f>IFERROR(IF(D73="","",COUNTIF(Lançamentos!$F$5:$F$1505,D73)),0)</f>
        <v/>
      </c>
    </row>
    <row r="74" spans="3:5" ht="54.95" customHeight="1" x14ac:dyDescent="0.25">
      <c r="C74" s="108">
        <v>70</v>
      </c>
      <c r="D74" s="94" t="str">
        <f>IF(Con!D74="","",Con!D74)</f>
        <v/>
      </c>
      <c r="E74" s="142" t="str">
        <f>IFERROR(IF(D74="","",COUNTIF(Lançamentos!$F$5:$F$1505,D74)),0)</f>
        <v/>
      </c>
    </row>
    <row r="75" spans="3:5" ht="54.95" customHeight="1" x14ac:dyDescent="0.25">
      <c r="C75" s="108">
        <v>71</v>
      </c>
      <c r="D75" s="94" t="str">
        <f>IF(Con!D75="","",Con!D75)</f>
        <v/>
      </c>
      <c r="E75" s="142" t="str">
        <f>IFERROR(IF(D75="","",COUNTIF(Lançamentos!$F$5:$F$1505,D75)),0)</f>
        <v/>
      </c>
    </row>
    <row r="76" spans="3:5" ht="54.95" customHeight="1" x14ac:dyDescent="0.25">
      <c r="C76" s="108">
        <v>72</v>
      </c>
      <c r="D76" s="94" t="str">
        <f>IF(Con!D76="","",Con!D76)</f>
        <v/>
      </c>
      <c r="E76" s="142" t="str">
        <f>IFERROR(IF(D76="","",COUNTIF(Lançamentos!$F$5:$F$1505,D76)),0)</f>
        <v/>
      </c>
    </row>
    <row r="77" spans="3:5" ht="54.95" customHeight="1" x14ac:dyDescent="0.25">
      <c r="C77" s="108">
        <v>73</v>
      </c>
      <c r="D77" s="94" t="str">
        <f>IF(Con!D77="","",Con!D77)</f>
        <v/>
      </c>
      <c r="E77" s="142" t="str">
        <f>IFERROR(IF(D77="","",COUNTIF(Lançamentos!$F$5:$F$1505,D77)),0)</f>
        <v/>
      </c>
    </row>
    <row r="78" spans="3:5" ht="54.95" customHeight="1" x14ac:dyDescent="0.25">
      <c r="C78" s="108">
        <v>74</v>
      </c>
      <c r="D78" s="94" t="str">
        <f>IF(Con!D78="","",Con!D78)</f>
        <v/>
      </c>
      <c r="E78" s="142" t="str">
        <f>IFERROR(IF(D78="","",COUNTIF(Lançamentos!$F$5:$F$1505,D78)),0)</f>
        <v/>
      </c>
    </row>
    <row r="79" spans="3:5" ht="54.95" customHeight="1" x14ac:dyDescent="0.25">
      <c r="C79" s="108">
        <v>75</v>
      </c>
      <c r="D79" s="94" t="str">
        <f>IF(Con!D79="","",Con!D79)</f>
        <v/>
      </c>
      <c r="E79" s="142" t="str">
        <f>IFERROR(IF(D79="","",COUNTIF(Lançamentos!$F$5:$F$1505,D79)),0)</f>
        <v/>
      </c>
    </row>
    <row r="80" spans="3:5" ht="54.95" customHeight="1" x14ac:dyDescent="0.25">
      <c r="C80" s="108">
        <v>76</v>
      </c>
      <c r="D80" s="94" t="str">
        <f>IF(Con!D80="","",Con!D80)</f>
        <v/>
      </c>
      <c r="E80" s="142" t="str">
        <f>IFERROR(IF(D80="","",COUNTIF(Lançamentos!$F$5:$F$1505,D80)),0)</f>
        <v/>
      </c>
    </row>
    <row r="81" spans="3:5" ht="54.95" customHeight="1" x14ac:dyDescent="0.25">
      <c r="C81" s="108">
        <v>77</v>
      </c>
      <c r="D81" s="94" t="str">
        <f>IF(Con!D81="","",Con!D81)</f>
        <v/>
      </c>
      <c r="E81" s="142" t="str">
        <f>IFERROR(IF(D81="","",COUNTIF(Lançamentos!$F$5:$F$1505,D81)),0)</f>
        <v/>
      </c>
    </row>
    <row r="82" spans="3:5" ht="54.95" customHeight="1" x14ac:dyDescent="0.25">
      <c r="C82" s="108">
        <v>78</v>
      </c>
      <c r="D82" s="94" t="str">
        <f>IF(Con!D82="","",Con!D82)</f>
        <v/>
      </c>
      <c r="E82" s="142" t="str">
        <f>IFERROR(IF(D82="","",COUNTIF(Lançamentos!$F$5:$F$1505,D82)),0)</f>
        <v/>
      </c>
    </row>
    <row r="83" spans="3:5" ht="54.95" customHeight="1" x14ac:dyDescent="0.25">
      <c r="C83" s="108">
        <v>79</v>
      </c>
      <c r="D83" s="94" t="str">
        <f>IF(Con!D83="","",Con!D83)</f>
        <v/>
      </c>
      <c r="E83" s="142" t="str">
        <f>IFERROR(IF(D83="","",COUNTIF(Lançamentos!$F$5:$F$1505,D83)),0)</f>
        <v/>
      </c>
    </row>
    <row r="84" spans="3:5" ht="54.95" customHeight="1" x14ac:dyDescent="0.25">
      <c r="C84" s="108">
        <v>80</v>
      </c>
      <c r="D84" s="94" t="str">
        <f>IF(Con!D84="","",Con!D84)</f>
        <v/>
      </c>
      <c r="E84" s="142" t="str">
        <f>IFERROR(IF(D84="","",COUNTIF(Lançamentos!$F$5:$F$1505,D84)),0)</f>
        <v/>
      </c>
    </row>
    <row r="85" spans="3:5" ht="54.95" customHeight="1" x14ac:dyDescent="0.25">
      <c r="C85" s="108">
        <v>81</v>
      </c>
      <c r="D85" s="94" t="str">
        <f>IF(Con!D85="","",Con!D85)</f>
        <v/>
      </c>
      <c r="E85" s="142" t="str">
        <f>IFERROR(IF(D85="","",COUNTIF(Lançamentos!$F$5:$F$1505,D85)),0)</f>
        <v/>
      </c>
    </row>
    <row r="86" spans="3:5" ht="54.95" customHeight="1" x14ac:dyDescent="0.25">
      <c r="C86" s="108">
        <v>82</v>
      </c>
      <c r="D86" s="94" t="str">
        <f>IF(Con!D86="","",Con!D86)</f>
        <v/>
      </c>
      <c r="E86" s="142" t="str">
        <f>IFERROR(IF(D86="","",COUNTIF(Lançamentos!$F$5:$F$1505,D86)),0)</f>
        <v/>
      </c>
    </row>
    <row r="87" spans="3:5" ht="54.95" customHeight="1" x14ac:dyDescent="0.25">
      <c r="C87" s="108">
        <v>83</v>
      </c>
      <c r="D87" s="94" t="str">
        <f>IF(Con!D87="","",Con!D87)</f>
        <v/>
      </c>
      <c r="E87" s="142" t="str">
        <f>IFERROR(IF(D87="","",COUNTIF(Lançamentos!$F$5:$F$1505,D87)),0)</f>
        <v/>
      </c>
    </row>
    <row r="88" spans="3:5" ht="54.95" customHeight="1" x14ac:dyDescent="0.25">
      <c r="C88" s="108">
        <v>84</v>
      </c>
      <c r="D88" s="94" t="str">
        <f>IF(Con!D88="","",Con!D88)</f>
        <v/>
      </c>
      <c r="E88" s="142" t="str">
        <f>IFERROR(IF(D88="","",COUNTIF(Lançamentos!$F$5:$F$1505,D88)),0)</f>
        <v/>
      </c>
    </row>
    <row r="89" spans="3:5" ht="54.95" customHeight="1" x14ac:dyDescent="0.25">
      <c r="C89" s="108">
        <v>85</v>
      </c>
      <c r="D89" s="94" t="str">
        <f>IF(Con!D89="","",Con!D89)</f>
        <v/>
      </c>
      <c r="E89" s="142" t="str">
        <f>IFERROR(IF(D89="","",COUNTIF(Lançamentos!$F$5:$F$1505,D89)),0)</f>
        <v/>
      </c>
    </row>
    <row r="90" spans="3:5" ht="54.95" customHeight="1" x14ac:dyDescent="0.25">
      <c r="C90" s="108">
        <v>86</v>
      </c>
      <c r="D90" s="94" t="str">
        <f>IF(Con!D90="","",Con!D90)</f>
        <v/>
      </c>
      <c r="E90" s="142" t="str">
        <f>IFERROR(IF(D90="","",COUNTIF(Lançamentos!$F$5:$F$1505,D90)),0)</f>
        <v/>
      </c>
    </row>
    <row r="91" spans="3:5" ht="54.95" customHeight="1" x14ac:dyDescent="0.25">
      <c r="C91" s="108">
        <v>87</v>
      </c>
      <c r="D91" s="94" t="str">
        <f>IF(Con!D91="","",Con!D91)</f>
        <v/>
      </c>
      <c r="E91" s="142" t="str">
        <f>IFERROR(IF(D91="","",COUNTIF(Lançamentos!$F$5:$F$1505,D91)),0)</f>
        <v/>
      </c>
    </row>
    <row r="92" spans="3:5" ht="54.95" customHeight="1" x14ac:dyDescent="0.25">
      <c r="C92" s="108">
        <v>88</v>
      </c>
      <c r="D92" s="94" t="str">
        <f>IF(Con!D92="","",Con!D92)</f>
        <v/>
      </c>
      <c r="E92" s="142" t="str">
        <f>IFERROR(IF(D92="","",COUNTIF(Lançamentos!$F$5:$F$1505,D92)),0)</f>
        <v/>
      </c>
    </row>
    <row r="93" spans="3:5" ht="54.95" customHeight="1" x14ac:dyDescent="0.25">
      <c r="C93" s="108">
        <v>89</v>
      </c>
      <c r="D93" s="94" t="str">
        <f>IF(Con!D93="","",Con!D93)</f>
        <v/>
      </c>
      <c r="E93" s="142" t="str">
        <f>IFERROR(IF(D93="","",COUNTIF(Lançamentos!$F$5:$F$1505,D93)),0)</f>
        <v/>
      </c>
    </row>
    <row r="94" spans="3:5" ht="54.95" customHeight="1" x14ac:dyDescent="0.25">
      <c r="C94" s="108">
        <v>90</v>
      </c>
      <c r="D94" s="94" t="str">
        <f>IF(Con!D94="","",Con!D94)</f>
        <v/>
      </c>
      <c r="E94" s="142" t="str">
        <f>IFERROR(IF(D94="","",COUNTIF(Lançamentos!$F$5:$F$1505,D94)),0)</f>
        <v/>
      </c>
    </row>
    <row r="95" spans="3:5" ht="54.95" customHeight="1" x14ac:dyDescent="0.25">
      <c r="C95" s="108">
        <v>91</v>
      </c>
      <c r="D95" s="94" t="str">
        <f>IF(Con!D95="","",Con!D95)</f>
        <v/>
      </c>
      <c r="E95" s="142" t="str">
        <f>IFERROR(IF(D95="","",COUNTIF(Lançamentos!$F$5:$F$1505,D95)),0)</f>
        <v/>
      </c>
    </row>
    <row r="96" spans="3:5" ht="54.95" customHeight="1" x14ac:dyDescent="0.25">
      <c r="C96" s="108">
        <v>92</v>
      </c>
      <c r="D96" s="94" t="str">
        <f>IF(Con!D96="","",Con!D96)</f>
        <v/>
      </c>
      <c r="E96" s="142" t="str">
        <f>IFERROR(IF(D96="","",COUNTIF(Lançamentos!$F$5:$F$1505,D96)),0)</f>
        <v/>
      </c>
    </row>
    <row r="97" spans="3:5" ht="54.95" customHeight="1" x14ac:dyDescent="0.25">
      <c r="C97" s="108">
        <v>93</v>
      </c>
      <c r="D97" s="94" t="str">
        <f>IF(Con!D97="","",Con!D97)</f>
        <v/>
      </c>
      <c r="E97" s="142" t="str">
        <f>IFERROR(IF(D97="","",COUNTIF(Lançamentos!$F$5:$F$1505,D97)),0)</f>
        <v/>
      </c>
    </row>
    <row r="98" spans="3:5" ht="54.95" customHeight="1" x14ac:dyDescent="0.25">
      <c r="C98" s="108">
        <v>94</v>
      </c>
      <c r="D98" s="94" t="str">
        <f>IF(Con!D98="","",Con!D98)</f>
        <v/>
      </c>
      <c r="E98" s="142" t="str">
        <f>IFERROR(IF(D98="","",COUNTIF(Lançamentos!$F$5:$F$1505,D98)),0)</f>
        <v/>
      </c>
    </row>
    <row r="99" spans="3:5" ht="54.95" customHeight="1" x14ac:dyDescent="0.25">
      <c r="C99" s="108">
        <v>95</v>
      </c>
      <c r="D99" s="94" t="str">
        <f>IF(Con!D99="","",Con!D99)</f>
        <v/>
      </c>
      <c r="E99" s="142" t="str">
        <f>IFERROR(IF(D99="","",COUNTIF(Lançamentos!$F$5:$F$1505,D99)),0)</f>
        <v/>
      </c>
    </row>
    <row r="100" spans="3:5" ht="54.95" customHeight="1" x14ac:dyDescent="0.25">
      <c r="C100" s="108">
        <v>96</v>
      </c>
      <c r="D100" s="94" t="str">
        <f>IF(Con!D100="","",Con!D100)</f>
        <v/>
      </c>
      <c r="E100" s="142" t="str">
        <f>IFERROR(IF(D100="","",COUNTIF(Lançamentos!$F$5:$F$1505,D100)),0)</f>
        <v/>
      </c>
    </row>
    <row r="101" spans="3:5" ht="54.95" customHeight="1" x14ac:dyDescent="0.25">
      <c r="C101" s="108">
        <v>97</v>
      </c>
      <c r="D101" s="94" t="str">
        <f>IF(Con!D101="","",Con!D101)</f>
        <v/>
      </c>
      <c r="E101" s="142" t="str">
        <f>IFERROR(IF(D101="","",COUNTIF(Lançamentos!$F$5:$F$1505,D101)),0)</f>
        <v/>
      </c>
    </row>
    <row r="102" spans="3:5" ht="54.95" customHeight="1" x14ac:dyDescent="0.25">
      <c r="C102" s="108">
        <v>98</v>
      </c>
      <c r="D102" s="94" t="str">
        <f>IF(Con!D102="","",Con!D102)</f>
        <v/>
      </c>
      <c r="E102" s="142" t="str">
        <f>IFERROR(IF(D102="","",COUNTIF(Lançamentos!$F$5:$F$1505,D102)),0)</f>
        <v/>
      </c>
    </row>
    <row r="103" spans="3:5" ht="54.95" customHeight="1" x14ac:dyDescent="0.25">
      <c r="C103" s="108">
        <v>99</v>
      </c>
      <c r="D103" s="94" t="str">
        <f>IF(Con!D103="","",Con!D103)</f>
        <v/>
      </c>
      <c r="E103" s="142" t="str">
        <f>IFERROR(IF(D103="","",COUNTIF(Lançamentos!$F$5:$F$1505,D103)),0)</f>
        <v/>
      </c>
    </row>
    <row r="104" spans="3:5" ht="54.95" customHeight="1" x14ac:dyDescent="0.25">
      <c r="C104" s="108">
        <v>100</v>
      </c>
      <c r="D104" s="94" t="str">
        <f>IF(Con!D104="","",Con!D104)</f>
        <v/>
      </c>
      <c r="E104" s="142" t="str">
        <f>IFERROR(IF(D104="","",COUNTIF(Lançamentos!$F$5:$F$1505,D104)),0)</f>
        <v/>
      </c>
    </row>
    <row r="105" spans="3:5" ht="54.95" customHeight="1" x14ac:dyDescent="0.25">
      <c r="C105" s="108">
        <v>101</v>
      </c>
      <c r="D105" s="94" t="str">
        <f>IF(Con!D105="","",Con!D105)</f>
        <v/>
      </c>
      <c r="E105" s="142" t="str">
        <f>IFERROR(IF(D105="","",COUNTIF(Lançamentos!$F$5:$F$1505,D105)),0)</f>
        <v/>
      </c>
    </row>
    <row r="106" spans="3:5" ht="54.95" customHeight="1" x14ac:dyDescent="0.25">
      <c r="C106" s="108">
        <v>102</v>
      </c>
      <c r="D106" s="94" t="str">
        <f>IF(Con!D106="","",Con!D106)</f>
        <v/>
      </c>
      <c r="E106" s="142" t="str">
        <f>IFERROR(IF(D106="","",COUNTIF(Lançamentos!$F$5:$F$1505,D106)),0)</f>
        <v/>
      </c>
    </row>
    <row r="107" spans="3:5" ht="54.95" customHeight="1" x14ac:dyDescent="0.25">
      <c r="C107" s="108">
        <v>103</v>
      </c>
      <c r="D107" s="94" t="str">
        <f>IF(Con!D107="","",Con!D107)</f>
        <v/>
      </c>
      <c r="E107" s="142" t="str">
        <f>IFERROR(IF(D107="","",COUNTIF(Lançamentos!$F$5:$F$1505,D107)),0)</f>
        <v/>
      </c>
    </row>
    <row r="108" spans="3:5" ht="54.95" customHeight="1" x14ac:dyDescent="0.25">
      <c r="C108" s="108">
        <v>104</v>
      </c>
      <c r="D108" s="94" t="str">
        <f>IF(Con!D108="","",Con!D108)</f>
        <v/>
      </c>
      <c r="E108" s="142" t="str">
        <f>IFERROR(IF(D108="","",COUNTIF(Lançamentos!$F$5:$F$1505,D108)),0)</f>
        <v/>
      </c>
    </row>
    <row r="109" spans="3:5" ht="54.95" customHeight="1" x14ac:dyDescent="0.25">
      <c r="C109" s="108">
        <v>105</v>
      </c>
      <c r="D109" s="94" t="str">
        <f>IF(Con!D109="","",Con!D109)</f>
        <v/>
      </c>
      <c r="E109" s="142" t="str">
        <f>IFERROR(IF(D109="","",COUNTIF(Lançamentos!$F$5:$F$1505,D109)),0)</f>
        <v/>
      </c>
    </row>
    <row r="110" spans="3:5" ht="54.95" customHeight="1" x14ac:dyDescent="0.25">
      <c r="C110" s="108">
        <v>106</v>
      </c>
      <c r="D110" s="94" t="str">
        <f>IF(Con!D110="","",Con!D110)</f>
        <v/>
      </c>
      <c r="E110" s="142" t="str">
        <f>IFERROR(IF(D110="","",COUNTIF(Lançamentos!$F$5:$F$1505,D110)),0)</f>
        <v/>
      </c>
    </row>
    <row r="111" spans="3:5" ht="54.95" customHeight="1" x14ac:dyDescent="0.25">
      <c r="C111" s="108">
        <v>107</v>
      </c>
      <c r="D111" s="94" t="str">
        <f>IF(Con!D111="","",Con!D111)</f>
        <v/>
      </c>
      <c r="E111" s="142" t="str">
        <f>IFERROR(IF(D111="","",COUNTIF(Lançamentos!$F$5:$F$1505,D111)),0)</f>
        <v/>
      </c>
    </row>
    <row r="112" spans="3:5" ht="54.95" customHeight="1" x14ac:dyDescent="0.25">
      <c r="C112" s="108">
        <v>108</v>
      </c>
      <c r="D112" s="94" t="str">
        <f>IF(Con!D112="","",Con!D112)</f>
        <v/>
      </c>
      <c r="E112" s="142" t="str">
        <f>IFERROR(IF(D112="","",COUNTIF(Lançamentos!$F$5:$F$1505,D112)),0)</f>
        <v/>
      </c>
    </row>
    <row r="113" spans="3:5" ht="54.95" customHeight="1" x14ac:dyDescent="0.25">
      <c r="C113" s="108">
        <v>109</v>
      </c>
      <c r="D113" s="94" t="str">
        <f>IF(Con!D113="","",Con!D113)</f>
        <v/>
      </c>
      <c r="E113" s="142" t="str">
        <f>IFERROR(IF(D113="","",COUNTIF(Lançamentos!$F$5:$F$1505,D113)),0)</f>
        <v/>
      </c>
    </row>
    <row r="114" spans="3:5" ht="54.95" customHeight="1" x14ac:dyDescent="0.25">
      <c r="C114" s="108">
        <v>110</v>
      </c>
      <c r="D114" s="94" t="str">
        <f>IF(Con!D114="","",Con!D114)</f>
        <v/>
      </c>
      <c r="E114" s="142" t="str">
        <f>IFERROR(IF(D114="","",COUNTIF(Lançamentos!$F$5:$F$1505,D114)),0)</f>
        <v/>
      </c>
    </row>
    <row r="115" spans="3:5" ht="54.95" customHeight="1" x14ac:dyDescent="0.25">
      <c r="C115" s="108">
        <v>111</v>
      </c>
      <c r="D115" s="94" t="str">
        <f>IF(Con!D115="","",Con!D115)</f>
        <v/>
      </c>
      <c r="E115" s="142" t="str">
        <f>IFERROR(IF(D115="","",COUNTIF(Lançamentos!$F$5:$F$1505,D115)),0)</f>
        <v/>
      </c>
    </row>
    <row r="116" spans="3:5" ht="54.95" customHeight="1" x14ac:dyDescent="0.25">
      <c r="C116" s="108">
        <v>112</v>
      </c>
      <c r="D116" s="94" t="str">
        <f>IF(Con!D116="","",Con!D116)</f>
        <v/>
      </c>
      <c r="E116" s="142" t="str">
        <f>IFERROR(IF(D116="","",COUNTIF(Lançamentos!$F$5:$F$1505,D116)),0)</f>
        <v/>
      </c>
    </row>
    <row r="117" spans="3:5" ht="54.95" customHeight="1" x14ac:dyDescent="0.25">
      <c r="C117" s="108">
        <v>113</v>
      </c>
      <c r="D117" s="94" t="str">
        <f>IF(Con!D117="","",Con!D117)</f>
        <v/>
      </c>
      <c r="E117" s="142" t="str">
        <f>IFERROR(IF(D117="","",COUNTIF(Lançamentos!$F$5:$F$1505,D117)),0)</f>
        <v/>
      </c>
    </row>
    <row r="118" spans="3:5" ht="54.95" customHeight="1" x14ac:dyDescent="0.25">
      <c r="C118" s="108">
        <v>114</v>
      </c>
      <c r="D118" s="94" t="str">
        <f>IF(Con!D118="","",Con!D118)</f>
        <v/>
      </c>
      <c r="E118" s="142" t="str">
        <f>IFERROR(IF(D118="","",COUNTIF(Lançamentos!$F$5:$F$1505,D118)),0)</f>
        <v/>
      </c>
    </row>
    <row r="119" spans="3:5" ht="54.95" customHeight="1" x14ac:dyDescent="0.25">
      <c r="C119" s="108">
        <v>115</v>
      </c>
      <c r="D119" s="94" t="str">
        <f>IF(Con!D119="","",Con!D119)</f>
        <v/>
      </c>
      <c r="E119" s="142" t="str">
        <f>IFERROR(IF(D119="","",COUNTIF(Lançamentos!$F$5:$F$1505,D119)),0)</f>
        <v/>
      </c>
    </row>
    <row r="120" spans="3:5" ht="54.95" customHeight="1" x14ac:dyDescent="0.25">
      <c r="C120" s="108">
        <v>116</v>
      </c>
      <c r="D120" s="94" t="str">
        <f>IF(Con!D120="","",Con!D120)</f>
        <v/>
      </c>
      <c r="E120" s="142" t="str">
        <f>IFERROR(IF(D120="","",COUNTIF(Lançamentos!$F$5:$F$1505,D120)),0)</f>
        <v/>
      </c>
    </row>
    <row r="121" spans="3:5" ht="54.95" customHeight="1" x14ac:dyDescent="0.25">
      <c r="C121" s="108">
        <v>117</v>
      </c>
      <c r="D121" s="94" t="str">
        <f>IF(Con!D121="","",Con!D121)</f>
        <v/>
      </c>
      <c r="E121" s="142" t="str">
        <f>IFERROR(IF(D121="","",COUNTIF(Lançamentos!$F$5:$F$1505,D121)),0)</f>
        <v/>
      </c>
    </row>
    <row r="122" spans="3:5" ht="54.95" customHeight="1" x14ac:dyDescent="0.25">
      <c r="C122" s="108">
        <v>118</v>
      </c>
      <c r="D122" s="94" t="str">
        <f>IF(Con!D122="","",Con!D122)</f>
        <v/>
      </c>
      <c r="E122" s="142" t="str">
        <f>IFERROR(IF(D122="","",COUNTIF(Lançamentos!$F$5:$F$1505,D122)),0)</f>
        <v/>
      </c>
    </row>
    <row r="123" spans="3:5" ht="54.95" customHeight="1" x14ac:dyDescent="0.25">
      <c r="C123" s="108">
        <v>119</v>
      </c>
      <c r="D123" s="94" t="str">
        <f>IF(Con!D123="","",Con!D123)</f>
        <v/>
      </c>
      <c r="E123" s="142" t="str">
        <f>IFERROR(IF(D123="","",COUNTIF(Lançamentos!$F$5:$F$1505,D123)),0)</f>
        <v/>
      </c>
    </row>
    <row r="124" spans="3:5" ht="54.95" customHeight="1" x14ac:dyDescent="0.25">
      <c r="C124" s="108">
        <v>120</v>
      </c>
      <c r="D124" s="94" t="str">
        <f>IF(Con!D124="","",Con!D124)</f>
        <v/>
      </c>
      <c r="E124" s="142" t="str">
        <f>IFERROR(IF(D124="","",COUNTIF(Lançamentos!$F$5:$F$1505,D124)),0)</f>
        <v/>
      </c>
    </row>
    <row r="125" spans="3:5" ht="54.95" customHeight="1" x14ac:dyDescent="0.25">
      <c r="C125" s="108">
        <v>121</v>
      </c>
      <c r="D125" s="94" t="str">
        <f>IF(Con!D125="","",Con!D125)</f>
        <v/>
      </c>
      <c r="E125" s="142" t="str">
        <f>IFERROR(IF(D125="","",COUNTIF(Lançamentos!$F$5:$F$1505,D125)),0)</f>
        <v/>
      </c>
    </row>
    <row r="126" spans="3:5" ht="54.95" customHeight="1" x14ac:dyDescent="0.25">
      <c r="C126" s="108">
        <v>122</v>
      </c>
      <c r="D126" s="94" t="str">
        <f>IF(Con!D126="","",Con!D126)</f>
        <v/>
      </c>
      <c r="E126" s="142" t="str">
        <f>IFERROR(IF(D126="","",COUNTIF(Lançamentos!$F$5:$F$1505,D126)),0)</f>
        <v/>
      </c>
    </row>
    <row r="127" spans="3:5" ht="54.95" customHeight="1" x14ac:dyDescent="0.25">
      <c r="C127" s="108">
        <v>123</v>
      </c>
      <c r="D127" s="94" t="str">
        <f>IF(Con!D127="","",Con!D127)</f>
        <v/>
      </c>
      <c r="E127" s="142" t="str">
        <f>IFERROR(IF(D127="","",COUNTIF(Lançamentos!$F$5:$F$1505,D127)),0)</f>
        <v/>
      </c>
    </row>
    <row r="128" spans="3:5" ht="54.95" customHeight="1" x14ac:dyDescent="0.25">
      <c r="C128" s="108">
        <v>124</v>
      </c>
      <c r="D128" s="94" t="str">
        <f>IF(Con!D128="","",Con!D128)</f>
        <v/>
      </c>
      <c r="E128" s="142" t="str">
        <f>IFERROR(IF(D128="","",COUNTIF(Lançamentos!$F$5:$F$1505,D128)),0)</f>
        <v/>
      </c>
    </row>
    <row r="129" spans="3:5" ht="54.95" customHeight="1" x14ac:dyDescent="0.25">
      <c r="C129" s="108">
        <v>125</v>
      </c>
      <c r="D129" s="94" t="str">
        <f>IF(Con!D129="","",Con!D129)</f>
        <v/>
      </c>
      <c r="E129" s="142" t="str">
        <f>IFERROR(IF(D129="","",COUNTIF(Lançamentos!$F$5:$F$1505,D129)),0)</f>
        <v/>
      </c>
    </row>
    <row r="130" spans="3:5" ht="54.95" customHeight="1" x14ac:dyDescent="0.25">
      <c r="C130" s="108">
        <v>126</v>
      </c>
      <c r="D130" s="94" t="str">
        <f>IF(Con!D130="","",Con!D130)</f>
        <v/>
      </c>
      <c r="E130" s="142" t="str">
        <f>IFERROR(IF(D130="","",COUNTIF(Lançamentos!$F$5:$F$1505,D130)),0)</f>
        <v/>
      </c>
    </row>
    <row r="131" spans="3:5" ht="54.95" customHeight="1" x14ac:dyDescent="0.25">
      <c r="C131" s="108">
        <v>127</v>
      </c>
      <c r="D131" s="94" t="str">
        <f>IF(Con!D131="","",Con!D131)</f>
        <v/>
      </c>
      <c r="E131" s="142" t="str">
        <f>IFERROR(IF(D131="","",COUNTIF(Lançamentos!$F$5:$F$1505,D131)),0)</f>
        <v/>
      </c>
    </row>
    <row r="132" spans="3:5" ht="54.95" customHeight="1" x14ac:dyDescent="0.25">
      <c r="C132" s="108">
        <v>128</v>
      </c>
      <c r="D132" s="94" t="str">
        <f>IF(Con!D132="","",Con!D132)</f>
        <v/>
      </c>
      <c r="E132" s="142" t="str">
        <f>IFERROR(IF(D132="","",COUNTIF(Lançamentos!$F$5:$F$1505,D132)),0)</f>
        <v/>
      </c>
    </row>
    <row r="133" spans="3:5" ht="54.95" customHeight="1" x14ac:dyDescent="0.25">
      <c r="C133" s="108">
        <v>129</v>
      </c>
      <c r="D133" s="94" t="str">
        <f>IF(Con!D133="","",Con!D133)</f>
        <v/>
      </c>
      <c r="E133" s="142" t="str">
        <f>IFERROR(IF(D133="","",COUNTIF(Lançamentos!$F$5:$F$1505,D133)),0)</f>
        <v/>
      </c>
    </row>
    <row r="134" spans="3:5" ht="54.95" customHeight="1" x14ac:dyDescent="0.25">
      <c r="C134" s="108">
        <v>130</v>
      </c>
      <c r="D134" s="94" t="str">
        <f>IF(Con!D134="","",Con!D134)</f>
        <v/>
      </c>
      <c r="E134" s="142" t="str">
        <f>IFERROR(IF(D134="","",COUNTIF(Lançamentos!$F$5:$F$1505,D134)),0)</f>
        <v/>
      </c>
    </row>
    <row r="135" spans="3:5" ht="54.95" customHeight="1" x14ac:dyDescent="0.25">
      <c r="C135" s="108">
        <v>131</v>
      </c>
      <c r="D135" s="94" t="str">
        <f>IF(Con!D135="","",Con!D135)</f>
        <v/>
      </c>
      <c r="E135" s="142" t="str">
        <f>IFERROR(IF(D135="","",COUNTIF(Lançamentos!$F$5:$F$1505,D135)),0)</f>
        <v/>
      </c>
    </row>
    <row r="136" spans="3:5" ht="54.95" customHeight="1" x14ac:dyDescent="0.25">
      <c r="C136" s="108">
        <v>132</v>
      </c>
      <c r="D136" s="94" t="str">
        <f>IF(Con!D136="","",Con!D136)</f>
        <v/>
      </c>
      <c r="E136" s="142" t="str">
        <f>IFERROR(IF(D136="","",COUNTIF(Lançamentos!$F$5:$F$1505,D136)),0)</f>
        <v/>
      </c>
    </row>
    <row r="137" spans="3:5" ht="54.95" customHeight="1" x14ac:dyDescent="0.25">
      <c r="C137" s="108">
        <v>133</v>
      </c>
      <c r="D137" s="94" t="str">
        <f>IF(Con!D137="","",Con!D137)</f>
        <v/>
      </c>
      <c r="E137" s="142" t="str">
        <f>IFERROR(IF(D137="","",COUNTIF(Lançamentos!$F$5:$F$1505,D137)),0)</f>
        <v/>
      </c>
    </row>
    <row r="138" spans="3:5" ht="54.95" customHeight="1" x14ac:dyDescent="0.25">
      <c r="C138" s="108">
        <v>134</v>
      </c>
      <c r="D138" s="94" t="str">
        <f>IF(Con!D138="","",Con!D138)</f>
        <v/>
      </c>
      <c r="E138" s="142" t="str">
        <f>IFERROR(IF(D138="","",COUNTIF(Lançamentos!$F$5:$F$1505,D138)),0)</f>
        <v/>
      </c>
    </row>
    <row r="139" spans="3:5" ht="54.95" customHeight="1" x14ac:dyDescent="0.25">
      <c r="C139" s="108">
        <v>135</v>
      </c>
      <c r="D139" s="94" t="str">
        <f>IF(Con!D139="","",Con!D139)</f>
        <v/>
      </c>
      <c r="E139" s="142" t="str">
        <f>IFERROR(IF(D139="","",COUNTIF(Lançamentos!$F$5:$F$1505,D139)),0)</f>
        <v/>
      </c>
    </row>
    <row r="140" spans="3:5" ht="54.95" customHeight="1" x14ac:dyDescent="0.25">
      <c r="C140" s="108">
        <v>136</v>
      </c>
      <c r="D140" s="94" t="str">
        <f>IF(Con!D140="","",Con!D140)</f>
        <v/>
      </c>
      <c r="E140" s="142" t="str">
        <f>IFERROR(IF(D140="","",COUNTIF(Lançamentos!$F$5:$F$1505,D140)),0)</f>
        <v/>
      </c>
    </row>
    <row r="141" spans="3:5" ht="54.95" customHeight="1" x14ac:dyDescent="0.25">
      <c r="C141" s="108">
        <v>137</v>
      </c>
      <c r="D141" s="94" t="str">
        <f>IF(Con!D141="","",Con!D141)</f>
        <v/>
      </c>
      <c r="E141" s="142" t="str">
        <f>IFERROR(IF(D141="","",COUNTIF(Lançamentos!$F$5:$F$1505,D141)),0)</f>
        <v/>
      </c>
    </row>
    <row r="142" spans="3:5" ht="54.95" customHeight="1" x14ac:dyDescent="0.25">
      <c r="C142" s="108">
        <v>138</v>
      </c>
      <c r="D142" s="94" t="str">
        <f>IF(Con!D142="","",Con!D142)</f>
        <v/>
      </c>
      <c r="E142" s="142" t="str">
        <f>IFERROR(IF(D142="","",COUNTIF(Lançamentos!$F$5:$F$1505,D142)),0)</f>
        <v/>
      </c>
    </row>
    <row r="143" spans="3:5" ht="54.95" customHeight="1" x14ac:dyDescent="0.25">
      <c r="C143" s="108">
        <v>139</v>
      </c>
      <c r="D143" s="94" t="str">
        <f>IF(Con!D143="","",Con!D143)</f>
        <v/>
      </c>
      <c r="E143" s="142" t="str">
        <f>IFERROR(IF(D143="","",COUNTIF(Lançamentos!$F$5:$F$1505,D143)),0)</f>
        <v/>
      </c>
    </row>
    <row r="144" spans="3:5" ht="54.95" customHeight="1" x14ac:dyDescent="0.25">
      <c r="C144" s="108">
        <v>140</v>
      </c>
      <c r="D144" s="94" t="str">
        <f>IF(Con!D144="","",Con!D144)</f>
        <v/>
      </c>
      <c r="E144" s="142" t="str">
        <f>IFERROR(IF(D144="","",COUNTIF(Lançamentos!$F$5:$F$1505,D144)),0)</f>
        <v/>
      </c>
    </row>
    <row r="145" spans="3:5" ht="54.95" customHeight="1" x14ac:dyDescent="0.25">
      <c r="C145" s="108">
        <v>141</v>
      </c>
      <c r="D145" s="94" t="str">
        <f>IF(Con!D145="","",Con!D145)</f>
        <v/>
      </c>
      <c r="E145" s="142" t="str">
        <f>IFERROR(IF(D145="","",COUNTIF(Lançamentos!$F$5:$F$1505,D145)),0)</f>
        <v/>
      </c>
    </row>
    <row r="146" spans="3:5" ht="54.95" customHeight="1" x14ac:dyDescent="0.25">
      <c r="C146" s="108">
        <v>142</v>
      </c>
      <c r="D146" s="94" t="str">
        <f>IF(Con!D146="","",Con!D146)</f>
        <v/>
      </c>
      <c r="E146" s="142" t="str">
        <f>IFERROR(IF(D146="","",COUNTIF(Lançamentos!$F$5:$F$1505,D146)),0)</f>
        <v/>
      </c>
    </row>
    <row r="147" spans="3:5" ht="54.95" customHeight="1" x14ac:dyDescent="0.25">
      <c r="C147" s="108">
        <v>143</v>
      </c>
      <c r="D147" s="94" t="str">
        <f>IF(Con!D147="","",Con!D147)</f>
        <v/>
      </c>
      <c r="E147" s="142" t="str">
        <f>IFERROR(IF(D147="","",COUNTIF(Lançamentos!$F$5:$F$1505,D147)),0)</f>
        <v/>
      </c>
    </row>
    <row r="148" spans="3:5" ht="54.95" customHeight="1" x14ac:dyDescent="0.25">
      <c r="C148" s="108">
        <v>144</v>
      </c>
      <c r="D148" s="94" t="str">
        <f>IF(Con!D148="","",Con!D148)</f>
        <v/>
      </c>
      <c r="E148" s="142" t="str">
        <f>IFERROR(IF(D148="","",COUNTIF(Lançamentos!$F$5:$F$1505,D148)),0)</f>
        <v/>
      </c>
    </row>
    <row r="149" spans="3:5" ht="54.95" customHeight="1" x14ac:dyDescent="0.25">
      <c r="C149" s="108">
        <v>145</v>
      </c>
      <c r="D149" s="94" t="str">
        <f>IF(Con!D149="","",Con!D149)</f>
        <v/>
      </c>
      <c r="E149" s="142" t="str">
        <f>IFERROR(IF(D149="","",COUNTIF(Lançamentos!$F$5:$F$1505,D149)),0)</f>
        <v/>
      </c>
    </row>
    <row r="150" spans="3:5" ht="54.95" customHeight="1" x14ac:dyDescent="0.25">
      <c r="C150" s="108">
        <v>146</v>
      </c>
      <c r="D150" s="94" t="str">
        <f>IF(Con!D150="","",Con!D150)</f>
        <v/>
      </c>
      <c r="E150" s="142" t="str">
        <f>IFERROR(IF(D150="","",COUNTIF(Lançamentos!$F$5:$F$1505,D150)),0)</f>
        <v/>
      </c>
    </row>
    <row r="151" spans="3:5" ht="54.95" customHeight="1" x14ac:dyDescent="0.25">
      <c r="C151" s="108">
        <v>147</v>
      </c>
      <c r="D151" s="94" t="str">
        <f>IF(Con!D151="","",Con!D151)</f>
        <v/>
      </c>
      <c r="E151" s="142" t="str">
        <f>IFERROR(IF(D151="","",COUNTIF(Lançamentos!$F$5:$F$1505,D151)),0)</f>
        <v/>
      </c>
    </row>
    <row r="152" spans="3:5" ht="54.95" customHeight="1" x14ac:dyDescent="0.25">
      <c r="C152" s="108">
        <v>148</v>
      </c>
      <c r="D152" s="94" t="str">
        <f>IF(Con!D152="","",Con!D152)</f>
        <v/>
      </c>
      <c r="E152" s="142" t="str">
        <f>IFERROR(IF(D152="","",COUNTIF(Lançamentos!$F$5:$F$1505,D152)),0)</f>
        <v/>
      </c>
    </row>
    <row r="153" spans="3:5" ht="54.95" customHeight="1" x14ac:dyDescent="0.25">
      <c r="C153" s="108">
        <v>149</v>
      </c>
      <c r="D153" s="94" t="str">
        <f>IF(Con!D153="","",Con!D153)</f>
        <v/>
      </c>
      <c r="E153" s="142" t="str">
        <f>IFERROR(IF(D153="","",COUNTIF(Lançamentos!$F$5:$F$1505,D153)),0)</f>
        <v/>
      </c>
    </row>
    <row r="154" spans="3:5" ht="54.95" customHeight="1" x14ac:dyDescent="0.25">
      <c r="C154" s="108">
        <v>150</v>
      </c>
      <c r="D154" s="94" t="str">
        <f>IF(Con!D154="","",Con!D154)</f>
        <v/>
      </c>
      <c r="E154" s="142" t="str">
        <f>IFERROR(IF(D154="","",COUNTIF(Lançamentos!$F$5:$F$1505,D154)),0)</f>
        <v/>
      </c>
    </row>
    <row r="155" spans="3:5" ht="54.95" customHeight="1" x14ac:dyDescent="0.25">
      <c r="C155" s="108">
        <v>151</v>
      </c>
      <c r="D155" s="94" t="str">
        <f>IF(Con!D155="","",Con!D155)</f>
        <v/>
      </c>
      <c r="E155" s="142" t="str">
        <f>IFERROR(IF(D155="","",COUNTIF(Lançamentos!$F$5:$F$1505,D155)),0)</f>
        <v/>
      </c>
    </row>
    <row r="156" spans="3:5" ht="54.95" customHeight="1" x14ac:dyDescent="0.25">
      <c r="C156" s="108">
        <v>152</v>
      </c>
      <c r="D156" s="94" t="str">
        <f>IF(Con!D156="","",Con!D156)</f>
        <v/>
      </c>
      <c r="E156" s="142" t="str">
        <f>IFERROR(IF(D156="","",COUNTIF(Lançamentos!$F$5:$F$1505,D156)),0)</f>
        <v/>
      </c>
    </row>
    <row r="157" spans="3:5" ht="54.95" customHeight="1" x14ac:dyDescent="0.25">
      <c r="C157" s="108">
        <v>153</v>
      </c>
      <c r="D157" s="94" t="str">
        <f>IF(Con!D157="","",Con!D157)</f>
        <v/>
      </c>
      <c r="E157" s="142" t="str">
        <f>IFERROR(IF(D157="","",COUNTIF(Lançamentos!$F$5:$F$1505,D157)),0)</f>
        <v/>
      </c>
    </row>
    <row r="158" spans="3:5" ht="54.95" customHeight="1" x14ac:dyDescent="0.25">
      <c r="C158" s="108">
        <v>154</v>
      </c>
      <c r="D158" s="94" t="str">
        <f>IF(Con!D158="","",Con!D158)</f>
        <v/>
      </c>
      <c r="E158" s="142" t="str">
        <f>IFERROR(IF(D158="","",COUNTIF(Lançamentos!$F$5:$F$1505,D158)),0)</f>
        <v/>
      </c>
    </row>
    <row r="159" spans="3:5" ht="54.95" customHeight="1" x14ac:dyDescent="0.25">
      <c r="C159" s="108">
        <v>155</v>
      </c>
      <c r="D159" s="94" t="str">
        <f>IF(Con!D159="","",Con!D159)</f>
        <v/>
      </c>
      <c r="E159" s="142" t="str">
        <f>IFERROR(IF(D159="","",COUNTIF(Lançamentos!$F$5:$F$1505,D159)),0)</f>
        <v/>
      </c>
    </row>
    <row r="160" spans="3:5" ht="54.95" customHeight="1" x14ac:dyDescent="0.25">
      <c r="C160" s="108">
        <v>156</v>
      </c>
      <c r="D160" s="94" t="str">
        <f>IF(Con!D160="","",Con!D160)</f>
        <v/>
      </c>
      <c r="E160" s="142" t="str">
        <f>IFERROR(IF(D160="","",COUNTIF(Lançamentos!$F$5:$F$1505,D160)),0)</f>
        <v/>
      </c>
    </row>
    <row r="161" spans="3:5" ht="54.95" customHeight="1" x14ac:dyDescent="0.25">
      <c r="C161" s="108">
        <v>157</v>
      </c>
      <c r="D161" s="94" t="str">
        <f>IF(Con!D161="","",Con!D161)</f>
        <v/>
      </c>
      <c r="E161" s="142" t="str">
        <f>IFERROR(IF(D161="","",COUNTIF(Lançamentos!$F$5:$F$1505,D161)),0)</f>
        <v/>
      </c>
    </row>
    <row r="162" spans="3:5" ht="54.95" customHeight="1" x14ac:dyDescent="0.25">
      <c r="C162" s="108">
        <v>158</v>
      </c>
      <c r="D162" s="94" t="str">
        <f>IF(Con!D162="","",Con!D162)</f>
        <v/>
      </c>
      <c r="E162" s="142" t="str">
        <f>IFERROR(IF(D162="","",COUNTIF(Lançamentos!$F$5:$F$1505,D162)),0)</f>
        <v/>
      </c>
    </row>
    <row r="163" spans="3:5" ht="54.95" customHeight="1" x14ac:dyDescent="0.25">
      <c r="C163" s="108">
        <v>159</v>
      </c>
      <c r="D163" s="94" t="str">
        <f>IF(Con!D163="","",Con!D163)</f>
        <v/>
      </c>
      <c r="E163" s="142" t="str">
        <f>IFERROR(IF(D163="","",COUNTIF(Lançamentos!$F$5:$F$1505,D163)),0)</f>
        <v/>
      </c>
    </row>
    <row r="164" spans="3:5" ht="54.95" customHeight="1" x14ac:dyDescent="0.25">
      <c r="C164" s="108">
        <v>160</v>
      </c>
      <c r="D164" s="94" t="str">
        <f>IF(Con!D164="","",Con!D164)</f>
        <v/>
      </c>
      <c r="E164" s="142" t="str">
        <f>IFERROR(IF(D164="","",COUNTIF(Lançamentos!$F$5:$F$1505,D164)),0)</f>
        <v/>
      </c>
    </row>
    <row r="165" spans="3:5" ht="54.95" customHeight="1" x14ac:dyDescent="0.25">
      <c r="C165" s="108">
        <v>161</v>
      </c>
      <c r="D165" s="94" t="str">
        <f>IF(Con!D165="","",Con!D165)</f>
        <v/>
      </c>
      <c r="E165" s="142" t="str">
        <f>IFERROR(IF(D165="","",COUNTIF(Lançamentos!$F$5:$F$1505,D165)),0)</f>
        <v/>
      </c>
    </row>
    <row r="166" spans="3:5" ht="54.95" customHeight="1" x14ac:dyDescent="0.25">
      <c r="C166" s="108">
        <v>162</v>
      </c>
      <c r="D166" s="94" t="str">
        <f>IF(Con!D166="","",Con!D166)</f>
        <v/>
      </c>
      <c r="E166" s="142" t="str">
        <f>IFERROR(IF(D166="","",COUNTIF(Lançamentos!$F$5:$F$1505,D166)),0)</f>
        <v/>
      </c>
    </row>
    <row r="167" spans="3:5" ht="54.95" customHeight="1" x14ac:dyDescent="0.25">
      <c r="C167" s="108">
        <v>163</v>
      </c>
      <c r="D167" s="94" t="str">
        <f>IF(Con!D167="","",Con!D167)</f>
        <v/>
      </c>
      <c r="E167" s="142" t="str">
        <f>IFERROR(IF(D167="","",COUNTIF(Lançamentos!$F$5:$F$1505,D167)),0)</f>
        <v/>
      </c>
    </row>
    <row r="168" spans="3:5" ht="54.95" customHeight="1" x14ac:dyDescent="0.25">
      <c r="C168" s="108">
        <v>164</v>
      </c>
      <c r="D168" s="94" t="str">
        <f>IF(Con!D168="","",Con!D168)</f>
        <v/>
      </c>
      <c r="E168" s="142" t="str">
        <f>IFERROR(IF(D168="","",COUNTIF(Lançamentos!$F$5:$F$1505,D168)),0)</f>
        <v/>
      </c>
    </row>
    <row r="169" spans="3:5" ht="54.95" customHeight="1" x14ac:dyDescent="0.25">
      <c r="C169" s="108">
        <v>165</v>
      </c>
      <c r="D169" s="94" t="str">
        <f>IF(Con!D169="","",Con!D169)</f>
        <v/>
      </c>
      <c r="E169" s="142" t="str">
        <f>IFERROR(IF(D169="","",COUNTIF(Lançamentos!$F$5:$F$1505,D169)),0)</f>
        <v/>
      </c>
    </row>
    <row r="170" spans="3:5" ht="54.95" customHeight="1" x14ac:dyDescent="0.25">
      <c r="C170" s="108">
        <v>166</v>
      </c>
      <c r="D170" s="94" t="str">
        <f>IF(Con!D170="","",Con!D170)</f>
        <v/>
      </c>
      <c r="E170" s="142" t="str">
        <f>IFERROR(IF(D170="","",COUNTIF(Lançamentos!$F$5:$F$1505,D170)),0)</f>
        <v/>
      </c>
    </row>
    <row r="171" spans="3:5" ht="54.95" customHeight="1" x14ac:dyDescent="0.25">
      <c r="C171" s="108">
        <v>167</v>
      </c>
      <c r="D171" s="94" t="str">
        <f>IF(Con!D171="","",Con!D171)</f>
        <v/>
      </c>
      <c r="E171" s="142" t="str">
        <f>IFERROR(IF(D171="","",COUNTIF(Lançamentos!$F$5:$F$1505,D171)),0)</f>
        <v/>
      </c>
    </row>
    <row r="172" spans="3:5" ht="54.95" customHeight="1" x14ac:dyDescent="0.25">
      <c r="C172" s="108">
        <v>168</v>
      </c>
      <c r="D172" s="94" t="str">
        <f>IF(Con!D172="","",Con!D172)</f>
        <v/>
      </c>
      <c r="E172" s="142" t="str">
        <f>IFERROR(IF(D172="","",COUNTIF(Lançamentos!$F$5:$F$1505,D172)),0)</f>
        <v/>
      </c>
    </row>
    <row r="173" spans="3:5" ht="54.95" customHeight="1" x14ac:dyDescent="0.25">
      <c r="C173" s="108">
        <v>169</v>
      </c>
      <c r="D173" s="94" t="str">
        <f>IF(Con!D173="","",Con!D173)</f>
        <v/>
      </c>
      <c r="E173" s="142" t="str">
        <f>IFERROR(IF(D173="","",COUNTIF(Lançamentos!$F$5:$F$1505,D173)),0)</f>
        <v/>
      </c>
    </row>
    <row r="174" spans="3:5" ht="54.95" customHeight="1" x14ac:dyDescent="0.25">
      <c r="C174" s="108">
        <v>170</v>
      </c>
      <c r="D174" s="94" t="str">
        <f>IF(Con!D174="","",Con!D174)</f>
        <v/>
      </c>
      <c r="E174" s="142" t="str">
        <f>IFERROR(IF(D174="","",COUNTIF(Lançamentos!$F$5:$F$1505,D174)),0)</f>
        <v/>
      </c>
    </row>
    <row r="175" spans="3:5" ht="54.95" customHeight="1" x14ac:dyDescent="0.25">
      <c r="C175" s="108">
        <v>171</v>
      </c>
      <c r="D175" s="94" t="str">
        <f>IF(Con!D175="","",Con!D175)</f>
        <v/>
      </c>
      <c r="E175" s="142" t="str">
        <f>IFERROR(IF(D175="","",COUNTIF(Lançamentos!$F$5:$F$1505,D175)),0)</f>
        <v/>
      </c>
    </row>
    <row r="176" spans="3:5" ht="54.95" customHeight="1" x14ac:dyDescent="0.25">
      <c r="C176" s="108">
        <v>172</v>
      </c>
      <c r="D176" s="94" t="str">
        <f>IF(Con!D176="","",Con!D176)</f>
        <v/>
      </c>
      <c r="E176" s="142" t="str">
        <f>IFERROR(IF(D176="","",COUNTIF(Lançamentos!$F$5:$F$1505,D176)),0)</f>
        <v/>
      </c>
    </row>
    <row r="177" spans="3:5" ht="54.95" customHeight="1" x14ac:dyDescent="0.25">
      <c r="C177" s="108">
        <v>173</v>
      </c>
      <c r="D177" s="94" t="str">
        <f>IF(Con!D177="","",Con!D177)</f>
        <v/>
      </c>
      <c r="E177" s="142" t="str">
        <f>IFERROR(IF(D177="","",COUNTIF(Lançamentos!$F$5:$F$1505,D177)),0)</f>
        <v/>
      </c>
    </row>
    <row r="178" spans="3:5" ht="54.95" customHeight="1" x14ac:dyDescent="0.25">
      <c r="C178" s="108">
        <v>174</v>
      </c>
      <c r="D178" s="94" t="str">
        <f>IF(Con!D178="","",Con!D178)</f>
        <v/>
      </c>
      <c r="E178" s="142" t="str">
        <f>IFERROR(IF(D178="","",COUNTIF(Lançamentos!$F$5:$F$1505,D178)),0)</f>
        <v/>
      </c>
    </row>
    <row r="179" spans="3:5" ht="54.95" customHeight="1" x14ac:dyDescent="0.25">
      <c r="C179" s="108">
        <v>175</v>
      </c>
      <c r="D179" s="94" t="str">
        <f>IF(Con!D179="","",Con!D179)</f>
        <v/>
      </c>
      <c r="E179" s="142" t="str">
        <f>IFERROR(IF(D179="","",COUNTIF(Lançamentos!$F$5:$F$1505,D179)),0)</f>
        <v/>
      </c>
    </row>
    <row r="180" spans="3:5" ht="54.95" customHeight="1" x14ac:dyDescent="0.25">
      <c r="C180" s="108">
        <v>176</v>
      </c>
      <c r="D180" s="94" t="str">
        <f>IF(Con!D180="","",Con!D180)</f>
        <v/>
      </c>
      <c r="E180" s="142" t="str">
        <f>IFERROR(IF(D180="","",COUNTIF(Lançamentos!$F$5:$F$1505,D180)),0)</f>
        <v/>
      </c>
    </row>
    <row r="181" spans="3:5" ht="54.95" customHeight="1" x14ac:dyDescent="0.25">
      <c r="C181" s="108">
        <v>177</v>
      </c>
      <c r="D181" s="94" t="str">
        <f>IF(Con!D181="","",Con!D181)</f>
        <v/>
      </c>
      <c r="E181" s="142" t="str">
        <f>IFERROR(IF(D181="","",COUNTIF(Lançamentos!$F$5:$F$1505,D181)),0)</f>
        <v/>
      </c>
    </row>
    <row r="182" spans="3:5" ht="54.95" customHeight="1" x14ac:dyDescent="0.25">
      <c r="C182" s="108">
        <v>178</v>
      </c>
      <c r="D182" s="94" t="str">
        <f>IF(Con!D182="","",Con!D182)</f>
        <v/>
      </c>
      <c r="E182" s="142" t="str">
        <f>IFERROR(IF(D182="","",COUNTIF(Lançamentos!$F$5:$F$1505,D182)),0)</f>
        <v/>
      </c>
    </row>
    <row r="183" spans="3:5" ht="54.95" customHeight="1" x14ac:dyDescent="0.25">
      <c r="C183" s="108">
        <v>179</v>
      </c>
      <c r="D183" s="94" t="str">
        <f>IF(Con!D183="","",Con!D183)</f>
        <v/>
      </c>
      <c r="E183" s="142" t="str">
        <f>IFERROR(IF(D183="","",COUNTIF(Lançamentos!$F$5:$F$1505,D183)),0)</f>
        <v/>
      </c>
    </row>
    <row r="184" spans="3:5" ht="54.95" customHeight="1" x14ac:dyDescent="0.25">
      <c r="C184" s="108">
        <v>180</v>
      </c>
      <c r="D184" s="94" t="str">
        <f>IF(Con!D184="","",Con!D184)</f>
        <v/>
      </c>
      <c r="E184" s="142" t="str">
        <f>IFERROR(IF(D184="","",COUNTIF(Lançamentos!$F$5:$F$1505,D184)),0)</f>
        <v/>
      </c>
    </row>
    <row r="185" spans="3:5" ht="54.95" customHeight="1" x14ac:dyDescent="0.25">
      <c r="C185" s="108">
        <v>181</v>
      </c>
      <c r="D185" s="94" t="str">
        <f>IF(Con!D185="","",Con!D185)</f>
        <v/>
      </c>
      <c r="E185" s="142" t="str">
        <f>IFERROR(IF(D185="","",COUNTIF(Lançamentos!$F$5:$F$1505,D185)),0)</f>
        <v/>
      </c>
    </row>
    <row r="186" spans="3:5" ht="54.95" customHeight="1" x14ac:dyDescent="0.25">
      <c r="C186" s="108">
        <v>182</v>
      </c>
      <c r="D186" s="94" t="str">
        <f>IF(Con!D186="","",Con!D186)</f>
        <v/>
      </c>
      <c r="E186" s="142" t="str">
        <f>IFERROR(IF(D186="","",COUNTIF(Lançamentos!$F$5:$F$1505,D186)),0)</f>
        <v/>
      </c>
    </row>
    <row r="187" spans="3:5" ht="54.95" customHeight="1" x14ac:dyDescent="0.25">
      <c r="C187" s="108">
        <v>183</v>
      </c>
      <c r="D187" s="94" t="str">
        <f>IF(Con!D187="","",Con!D187)</f>
        <v/>
      </c>
      <c r="E187" s="142" t="str">
        <f>IFERROR(IF(D187="","",COUNTIF(Lançamentos!$F$5:$F$1505,D187)),0)</f>
        <v/>
      </c>
    </row>
    <row r="188" spans="3:5" ht="54.95" customHeight="1" x14ac:dyDescent="0.25">
      <c r="C188" s="108">
        <v>184</v>
      </c>
      <c r="D188" s="94" t="str">
        <f>IF(Con!D188="","",Con!D188)</f>
        <v/>
      </c>
      <c r="E188" s="142" t="str">
        <f>IFERROR(IF(D188="","",COUNTIF(Lançamentos!$F$5:$F$1505,D188)),0)</f>
        <v/>
      </c>
    </row>
    <row r="189" spans="3:5" ht="54.95" customHeight="1" x14ac:dyDescent="0.25">
      <c r="C189" s="108">
        <v>185</v>
      </c>
      <c r="D189" s="94" t="str">
        <f>IF(Con!D189="","",Con!D189)</f>
        <v/>
      </c>
      <c r="E189" s="142" t="str">
        <f>IFERROR(IF(D189="","",COUNTIF(Lançamentos!$F$5:$F$1505,D189)),0)</f>
        <v/>
      </c>
    </row>
    <row r="190" spans="3:5" ht="54.95" customHeight="1" x14ac:dyDescent="0.25">
      <c r="C190" s="108">
        <v>186</v>
      </c>
      <c r="D190" s="94" t="str">
        <f>IF(Con!D190="","",Con!D190)</f>
        <v/>
      </c>
      <c r="E190" s="142" t="str">
        <f>IFERROR(IF(D190="","",COUNTIF(Lançamentos!$F$5:$F$1505,D190)),0)</f>
        <v/>
      </c>
    </row>
    <row r="191" spans="3:5" ht="54.95" customHeight="1" x14ac:dyDescent="0.25">
      <c r="C191" s="108">
        <v>187</v>
      </c>
      <c r="D191" s="94" t="str">
        <f>IF(Con!D191="","",Con!D191)</f>
        <v/>
      </c>
      <c r="E191" s="142" t="str">
        <f>IFERROR(IF(D191="","",COUNTIF(Lançamentos!$F$5:$F$1505,D191)),0)</f>
        <v/>
      </c>
    </row>
    <row r="192" spans="3:5" ht="54.95" customHeight="1" x14ac:dyDescent="0.25">
      <c r="C192" s="108">
        <v>188</v>
      </c>
      <c r="D192" s="94" t="str">
        <f>IF(Con!D192="","",Con!D192)</f>
        <v/>
      </c>
      <c r="E192" s="142" t="str">
        <f>IFERROR(IF(D192="","",COUNTIF(Lançamentos!$F$5:$F$1505,D192)),0)</f>
        <v/>
      </c>
    </row>
    <row r="193" spans="3:5" ht="54.95" customHeight="1" x14ac:dyDescent="0.25">
      <c r="C193" s="108">
        <v>189</v>
      </c>
      <c r="D193" s="94" t="str">
        <f>IF(Con!D193="","",Con!D193)</f>
        <v/>
      </c>
      <c r="E193" s="142" t="str">
        <f>IFERROR(IF(D193="","",COUNTIF(Lançamentos!$F$5:$F$1505,D193)),0)</f>
        <v/>
      </c>
    </row>
    <row r="194" spans="3:5" ht="54.95" customHeight="1" x14ac:dyDescent="0.25">
      <c r="C194" s="108">
        <v>190</v>
      </c>
      <c r="D194" s="94" t="str">
        <f>IF(Con!D194="","",Con!D194)</f>
        <v/>
      </c>
      <c r="E194" s="142" t="str">
        <f>IFERROR(IF(D194="","",COUNTIF(Lançamentos!$F$5:$F$1505,D194)),0)</f>
        <v/>
      </c>
    </row>
    <row r="195" spans="3:5" ht="54.95" customHeight="1" x14ac:dyDescent="0.25">
      <c r="C195" s="108">
        <v>191</v>
      </c>
      <c r="D195" s="94" t="str">
        <f>IF(Con!D195="","",Con!D195)</f>
        <v/>
      </c>
      <c r="E195" s="142" t="str">
        <f>IFERROR(IF(D195="","",COUNTIF(Lançamentos!$F$5:$F$1505,D195)),0)</f>
        <v/>
      </c>
    </row>
    <row r="196" spans="3:5" ht="54.95" customHeight="1" x14ac:dyDescent="0.25">
      <c r="C196" s="108">
        <v>192</v>
      </c>
      <c r="D196" s="94" t="str">
        <f>IF(Con!D196="","",Con!D196)</f>
        <v/>
      </c>
      <c r="E196" s="142" t="str">
        <f>IFERROR(IF(D196="","",COUNTIF(Lançamentos!$F$5:$F$1505,D196)),0)</f>
        <v/>
      </c>
    </row>
    <row r="197" spans="3:5" ht="54.95" customHeight="1" x14ac:dyDescent="0.25">
      <c r="C197" s="108">
        <v>193</v>
      </c>
      <c r="D197" s="94" t="str">
        <f>IF(Con!D197="","",Con!D197)</f>
        <v/>
      </c>
      <c r="E197" s="142" t="str">
        <f>IFERROR(IF(D197="","",COUNTIF(Lançamentos!$F$5:$F$1505,D197)),0)</f>
        <v/>
      </c>
    </row>
    <row r="198" spans="3:5" ht="54.95" customHeight="1" x14ac:dyDescent="0.25">
      <c r="C198" s="108">
        <v>194</v>
      </c>
      <c r="D198" s="94" t="str">
        <f>IF(Con!D198="","",Con!D198)</f>
        <v/>
      </c>
      <c r="E198" s="142" t="str">
        <f>IFERROR(IF(D198="","",COUNTIF(Lançamentos!$F$5:$F$1505,D198)),0)</f>
        <v/>
      </c>
    </row>
    <row r="199" spans="3:5" ht="54.95" customHeight="1" x14ac:dyDescent="0.25">
      <c r="C199" s="108">
        <v>195</v>
      </c>
      <c r="D199" s="94" t="str">
        <f>IF(Con!D199="","",Con!D199)</f>
        <v/>
      </c>
      <c r="E199" s="142" t="str">
        <f>IFERROR(IF(D199="","",COUNTIF(Lançamentos!$F$5:$F$1505,D199)),0)</f>
        <v/>
      </c>
    </row>
    <row r="200" spans="3:5" ht="54.95" customHeight="1" x14ac:dyDescent="0.25">
      <c r="C200" s="108">
        <v>196</v>
      </c>
      <c r="D200" s="94" t="str">
        <f>IF(Con!D200="","",Con!D200)</f>
        <v/>
      </c>
      <c r="E200" s="142" t="str">
        <f>IFERROR(IF(D200="","",COUNTIF(Lançamentos!$F$5:$F$1505,D200)),0)</f>
        <v/>
      </c>
    </row>
    <row r="201" spans="3:5" ht="54.95" customHeight="1" x14ac:dyDescent="0.25">
      <c r="C201" s="108">
        <v>197</v>
      </c>
      <c r="D201" s="94" t="str">
        <f>IF(Con!D201="","",Con!D201)</f>
        <v/>
      </c>
      <c r="E201" s="142" t="str">
        <f>IFERROR(IF(D201="","",COUNTIF(Lançamentos!$F$5:$F$1505,D201)),0)</f>
        <v/>
      </c>
    </row>
    <row r="202" spans="3:5" ht="54.95" customHeight="1" x14ac:dyDescent="0.25">
      <c r="C202" s="108">
        <v>198</v>
      </c>
      <c r="D202" s="94" t="str">
        <f>IF(Con!D202="","",Con!D202)</f>
        <v/>
      </c>
      <c r="E202" s="142" t="str">
        <f>IFERROR(IF(D202="","",COUNTIF(Lançamentos!$F$5:$F$1505,D202)),0)</f>
        <v/>
      </c>
    </row>
    <row r="203" spans="3:5" ht="54.95" customHeight="1" x14ac:dyDescent="0.25">
      <c r="C203" s="108">
        <v>199</v>
      </c>
      <c r="D203" s="94" t="str">
        <f>IF(Con!D203="","",Con!D203)</f>
        <v/>
      </c>
      <c r="E203" s="142" t="str">
        <f>IFERROR(IF(D203="","",COUNTIF(Lançamentos!$F$5:$F$1505,D203)),0)</f>
        <v/>
      </c>
    </row>
    <row r="204" spans="3:5" ht="54.95" customHeight="1" x14ac:dyDescent="0.25">
      <c r="C204" s="108">
        <v>200</v>
      </c>
      <c r="D204" s="94" t="str">
        <f>IF(Con!D204="","",Con!D204)</f>
        <v/>
      </c>
      <c r="E204" s="142" t="str">
        <f>IFERROR(IF(D204="","",COUNTIF(Lançamentos!$F$5:$F$1505,D204)),0)</f>
        <v/>
      </c>
    </row>
    <row r="205" spans="3:5" ht="54.95" customHeight="1" x14ac:dyDescent="0.25">
      <c r="C205" s="108">
        <v>201</v>
      </c>
      <c r="D205" s="94" t="str">
        <f>IF(Con!D205="","",Con!D205)</f>
        <v/>
      </c>
      <c r="E205" s="142" t="str">
        <f>IFERROR(IF(D205="","",COUNTIF(Lançamentos!$F$5:$F$1505,D205)),0)</f>
        <v/>
      </c>
    </row>
    <row r="206" spans="3:5" ht="54.95" customHeight="1" x14ac:dyDescent="0.25">
      <c r="C206" s="108">
        <v>202</v>
      </c>
      <c r="D206" s="94" t="str">
        <f>IF(Con!D206="","",Con!D206)</f>
        <v/>
      </c>
      <c r="E206" s="142" t="str">
        <f>IFERROR(IF(D206="","",COUNTIF(Lançamentos!$F$5:$F$1505,D206)),0)</f>
        <v/>
      </c>
    </row>
    <row r="207" spans="3:5" ht="54.95" customHeight="1" x14ac:dyDescent="0.25">
      <c r="C207" s="108">
        <v>203</v>
      </c>
      <c r="D207" s="94" t="str">
        <f>IF(Con!D207="","",Con!D207)</f>
        <v/>
      </c>
      <c r="E207" s="142" t="str">
        <f>IFERROR(IF(D207="","",COUNTIF(Lançamentos!$F$5:$F$1505,D207)),0)</f>
        <v/>
      </c>
    </row>
    <row r="208" spans="3:5" ht="54.95" customHeight="1" x14ac:dyDescent="0.25">
      <c r="C208" s="108">
        <v>204</v>
      </c>
      <c r="D208" s="94" t="str">
        <f>IF(Con!D208="","",Con!D208)</f>
        <v/>
      </c>
      <c r="E208" s="142" t="str">
        <f>IFERROR(IF(D208="","",COUNTIF(Lançamentos!$F$5:$F$1505,D208)),0)</f>
        <v/>
      </c>
    </row>
    <row r="209" spans="3:5" ht="54.95" customHeight="1" x14ac:dyDescent="0.25">
      <c r="C209" s="108">
        <v>205</v>
      </c>
      <c r="D209" s="94" t="str">
        <f>IF(Con!D209="","",Con!D209)</f>
        <v/>
      </c>
      <c r="E209" s="142" t="str">
        <f>IFERROR(IF(D209="","",COUNTIF(Lançamentos!$F$5:$F$1505,D209)),0)</f>
        <v/>
      </c>
    </row>
    <row r="210" spans="3:5" ht="54.95" customHeight="1" x14ac:dyDescent="0.25">
      <c r="C210" s="108">
        <v>206</v>
      </c>
      <c r="D210" s="94" t="str">
        <f>IF(Con!D210="","",Con!D210)</f>
        <v/>
      </c>
      <c r="E210" s="142" t="str">
        <f>IFERROR(IF(D210="","",COUNTIF(Lançamentos!$F$5:$F$1505,D210)),0)</f>
        <v/>
      </c>
    </row>
    <row r="211" spans="3:5" ht="54.95" customHeight="1" x14ac:dyDescent="0.25">
      <c r="C211" s="108">
        <v>207</v>
      </c>
      <c r="D211" s="94" t="str">
        <f>IF(Con!D211="","",Con!D211)</f>
        <v/>
      </c>
      <c r="E211" s="142" t="str">
        <f>IFERROR(IF(D211="","",COUNTIF(Lançamentos!$F$5:$F$1505,D211)),0)</f>
        <v/>
      </c>
    </row>
    <row r="212" spans="3:5" ht="54.95" customHeight="1" x14ac:dyDescent="0.25">
      <c r="C212" s="108">
        <v>208</v>
      </c>
      <c r="D212" s="94" t="str">
        <f>IF(Con!D212="","",Con!D212)</f>
        <v/>
      </c>
      <c r="E212" s="142" t="str">
        <f>IFERROR(IF(D212="","",COUNTIF(Lançamentos!$F$5:$F$1505,D212)),0)</f>
        <v/>
      </c>
    </row>
    <row r="213" spans="3:5" ht="54.95" customHeight="1" x14ac:dyDescent="0.25">
      <c r="C213" s="108">
        <v>209</v>
      </c>
      <c r="D213" s="94" t="str">
        <f>IF(Con!D213="","",Con!D213)</f>
        <v/>
      </c>
      <c r="E213" s="142" t="str">
        <f>IFERROR(IF(D213="","",COUNTIF(Lançamentos!$F$5:$F$1505,D213)),0)</f>
        <v/>
      </c>
    </row>
    <row r="214" spans="3:5" ht="54.95" customHeight="1" x14ac:dyDescent="0.25">
      <c r="C214" s="108">
        <v>210</v>
      </c>
      <c r="D214" s="94" t="str">
        <f>IF(Con!D214="","",Con!D214)</f>
        <v/>
      </c>
      <c r="E214" s="142" t="str">
        <f>IFERROR(IF(D214="","",COUNTIF(Lançamentos!$F$5:$F$1505,D214)),0)</f>
        <v/>
      </c>
    </row>
    <row r="215" spans="3:5" ht="54.95" customHeight="1" x14ac:dyDescent="0.25">
      <c r="C215" s="108">
        <v>211</v>
      </c>
      <c r="D215" s="94" t="str">
        <f>IF(Con!D215="","",Con!D215)</f>
        <v/>
      </c>
      <c r="E215" s="142" t="str">
        <f>IFERROR(IF(D215="","",COUNTIF(Lançamentos!$F$5:$F$1505,D215)),0)</f>
        <v/>
      </c>
    </row>
    <row r="216" spans="3:5" ht="54.95" customHeight="1" x14ac:dyDescent="0.25">
      <c r="C216" s="108">
        <v>212</v>
      </c>
      <c r="D216" s="94" t="str">
        <f>IF(Con!D216="","",Con!D216)</f>
        <v/>
      </c>
      <c r="E216" s="142" t="str">
        <f>IFERROR(IF(D216="","",COUNTIF(Lançamentos!$F$5:$F$1505,D216)),0)</f>
        <v/>
      </c>
    </row>
    <row r="217" spans="3:5" ht="54.95" customHeight="1" x14ac:dyDescent="0.25">
      <c r="C217" s="108">
        <v>213</v>
      </c>
      <c r="D217" s="94" t="str">
        <f>IF(Con!D217="","",Con!D217)</f>
        <v/>
      </c>
      <c r="E217" s="142" t="str">
        <f>IFERROR(IF(D217="","",COUNTIF(Lançamentos!$F$5:$F$1505,D217)),0)</f>
        <v/>
      </c>
    </row>
    <row r="218" spans="3:5" ht="54.95" customHeight="1" x14ac:dyDescent="0.25">
      <c r="C218" s="108">
        <v>214</v>
      </c>
      <c r="D218" s="94" t="str">
        <f>IF(Con!D218="","",Con!D218)</f>
        <v/>
      </c>
      <c r="E218" s="142" t="str">
        <f>IFERROR(IF(D218="","",COUNTIF(Lançamentos!$F$5:$F$1505,D218)),0)</f>
        <v/>
      </c>
    </row>
    <row r="219" spans="3:5" ht="54.95" customHeight="1" x14ac:dyDescent="0.25">
      <c r="C219" s="108">
        <v>215</v>
      </c>
      <c r="D219" s="94" t="str">
        <f>IF(Con!D219="","",Con!D219)</f>
        <v/>
      </c>
      <c r="E219" s="142" t="str">
        <f>IFERROR(IF(D219="","",COUNTIF(Lançamentos!$F$5:$F$1505,D219)),0)</f>
        <v/>
      </c>
    </row>
    <row r="220" spans="3:5" ht="54.95" customHeight="1" x14ac:dyDescent="0.25">
      <c r="C220" s="108">
        <v>216</v>
      </c>
      <c r="D220" s="94" t="str">
        <f>IF(Con!D220="","",Con!D220)</f>
        <v/>
      </c>
      <c r="E220" s="142" t="str">
        <f>IFERROR(IF(D220="","",COUNTIF(Lançamentos!$F$5:$F$1505,D220)),0)</f>
        <v/>
      </c>
    </row>
    <row r="221" spans="3:5" ht="54.95" customHeight="1" x14ac:dyDescent="0.25">
      <c r="C221" s="108">
        <v>217</v>
      </c>
      <c r="D221" s="94" t="str">
        <f>IF(Con!D221="","",Con!D221)</f>
        <v/>
      </c>
      <c r="E221" s="142" t="str">
        <f>IFERROR(IF(D221="","",COUNTIF(Lançamentos!$F$5:$F$1505,D221)),0)</f>
        <v/>
      </c>
    </row>
    <row r="222" spans="3:5" ht="54.95" customHeight="1" x14ac:dyDescent="0.25">
      <c r="C222" s="108">
        <v>218</v>
      </c>
      <c r="D222" s="94" t="str">
        <f>IF(Con!D222="","",Con!D222)</f>
        <v/>
      </c>
      <c r="E222" s="142" t="str">
        <f>IFERROR(IF(D222="","",COUNTIF(Lançamentos!$F$5:$F$1505,D222)),0)</f>
        <v/>
      </c>
    </row>
    <row r="223" spans="3:5" ht="54.95" customHeight="1" x14ac:dyDescent="0.25">
      <c r="C223" s="108">
        <v>219</v>
      </c>
      <c r="D223" s="94" t="str">
        <f>IF(Con!D223="","",Con!D223)</f>
        <v/>
      </c>
      <c r="E223" s="142" t="str">
        <f>IFERROR(IF(D223="","",COUNTIF(Lançamentos!$F$5:$F$1505,D223)),0)</f>
        <v/>
      </c>
    </row>
    <row r="224" spans="3:5" ht="54.95" customHeight="1" x14ac:dyDescent="0.25">
      <c r="C224" s="108">
        <v>220</v>
      </c>
      <c r="D224" s="94" t="str">
        <f>IF(Con!D224="","",Con!D224)</f>
        <v/>
      </c>
      <c r="E224" s="142" t="str">
        <f>IFERROR(IF(D224="","",COUNTIF(Lançamentos!$F$5:$F$1505,D224)),0)</f>
        <v/>
      </c>
    </row>
    <row r="225" spans="3:5" ht="54.95" customHeight="1" x14ac:dyDescent="0.25">
      <c r="C225" s="108">
        <v>221</v>
      </c>
      <c r="D225" s="94" t="str">
        <f>IF(Con!D225="","",Con!D225)</f>
        <v/>
      </c>
      <c r="E225" s="142" t="str">
        <f>IFERROR(IF(D225="","",COUNTIF(Lançamentos!$F$5:$F$1505,D225)),0)</f>
        <v/>
      </c>
    </row>
    <row r="226" spans="3:5" ht="54.95" customHeight="1" x14ac:dyDescent="0.25">
      <c r="C226" s="108">
        <v>222</v>
      </c>
      <c r="D226" s="94" t="str">
        <f>IF(Con!D226="","",Con!D226)</f>
        <v/>
      </c>
      <c r="E226" s="142" t="str">
        <f>IFERROR(IF(D226="","",COUNTIF(Lançamentos!$F$5:$F$1505,D226)),0)</f>
        <v/>
      </c>
    </row>
    <row r="227" spans="3:5" ht="54.95" customHeight="1" x14ac:dyDescent="0.25">
      <c r="C227" s="108">
        <v>223</v>
      </c>
      <c r="D227" s="94" t="str">
        <f>IF(Con!D227="","",Con!D227)</f>
        <v/>
      </c>
      <c r="E227" s="142" t="str">
        <f>IFERROR(IF(D227="","",COUNTIF(Lançamentos!$F$5:$F$1505,D227)),0)</f>
        <v/>
      </c>
    </row>
    <row r="228" spans="3:5" ht="54.95" customHeight="1" x14ac:dyDescent="0.25">
      <c r="C228" s="108">
        <v>224</v>
      </c>
      <c r="D228" s="94" t="str">
        <f>IF(Con!D228="","",Con!D228)</f>
        <v/>
      </c>
      <c r="E228" s="142" t="str">
        <f>IFERROR(IF(D228="","",COUNTIF(Lançamentos!$F$5:$F$1505,D228)),0)</f>
        <v/>
      </c>
    </row>
    <row r="229" spans="3:5" ht="54.95" customHeight="1" x14ac:dyDescent="0.25">
      <c r="C229" s="108">
        <v>225</v>
      </c>
      <c r="D229" s="94" t="str">
        <f>IF(Con!D229="","",Con!D229)</f>
        <v/>
      </c>
      <c r="E229" s="142" t="str">
        <f>IFERROR(IF(D229="","",COUNTIF(Lançamentos!$F$5:$F$1505,D229)),0)</f>
        <v/>
      </c>
    </row>
    <row r="230" spans="3:5" ht="54.95" customHeight="1" x14ac:dyDescent="0.25">
      <c r="C230" s="108">
        <v>226</v>
      </c>
      <c r="D230" s="94" t="str">
        <f>IF(Con!D230="","",Con!D230)</f>
        <v/>
      </c>
      <c r="E230" s="142" t="str">
        <f>IFERROR(IF(D230="","",COUNTIF(Lançamentos!$F$5:$F$1505,D230)),0)</f>
        <v/>
      </c>
    </row>
    <row r="231" spans="3:5" ht="54.95" customHeight="1" x14ac:dyDescent="0.25">
      <c r="C231" s="108">
        <v>227</v>
      </c>
      <c r="D231" s="94" t="str">
        <f>IF(Con!D231="","",Con!D231)</f>
        <v/>
      </c>
      <c r="E231" s="142" t="str">
        <f>IFERROR(IF(D231="","",COUNTIF(Lançamentos!$F$5:$F$1505,D231)),0)</f>
        <v/>
      </c>
    </row>
    <row r="232" spans="3:5" ht="54.95" customHeight="1" x14ac:dyDescent="0.25">
      <c r="C232" s="108">
        <v>228</v>
      </c>
      <c r="D232" s="94" t="str">
        <f>IF(Con!D232="","",Con!D232)</f>
        <v/>
      </c>
      <c r="E232" s="142" t="str">
        <f>IFERROR(IF(D232="","",COUNTIF(Lançamentos!$F$5:$F$1505,D232)),0)</f>
        <v/>
      </c>
    </row>
    <row r="233" spans="3:5" ht="54.95" customHeight="1" x14ac:dyDescent="0.25">
      <c r="C233" s="108">
        <v>229</v>
      </c>
      <c r="D233" s="94" t="str">
        <f>IF(Con!D233="","",Con!D233)</f>
        <v/>
      </c>
      <c r="E233" s="142" t="str">
        <f>IFERROR(IF(D233="","",COUNTIF(Lançamentos!$F$5:$F$1505,D233)),0)</f>
        <v/>
      </c>
    </row>
    <row r="234" spans="3:5" ht="54.95" customHeight="1" x14ac:dyDescent="0.25">
      <c r="C234" s="108">
        <v>230</v>
      </c>
      <c r="D234" s="94" t="str">
        <f>IF(Con!D234="","",Con!D234)</f>
        <v/>
      </c>
      <c r="E234" s="142" t="str">
        <f>IFERROR(IF(D234="","",COUNTIF(Lançamentos!$F$5:$F$1505,D234)),0)</f>
        <v/>
      </c>
    </row>
    <row r="235" spans="3:5" ht="54.95" customHeight="1" x14ac:dyDescent="0.25">
      <c r="C235" s="108">
        <v>231</v>
      </c>
      <c r="D235" s="94" t="str">
        <f>IF(Con!D235="","",Con!D235)</f>
        <v/>
      </c>
      <c r="E235" s="142" t="str">
        <f>IFERROR(IF(D235="","",COUNTIF(Lançamentos!$F$5:$F$1505,D235)),0)</f>
        <v/>
      </c>
    </row>
    <row r="236" spans="3:5" ht="54.95" customHeight="1" x14ac:dyDescent="0.25">
      <c r="C236" s="108">
        <v>232</v>
      </c>
      <c r="D236" s="94" t="str">
        <f>IF(Con!D236="","",Con!D236)</f>
        <v/>
      </c>
      <c r="E236" s="142" t="str">
        <f>IFERROR(IF(D236="","",COUNTIF(Lançamentos!$F$5:$F$1505,D236)),0)</f>
        <v/>
      </c>
    </row>
    <row r="237" spans="3:5" ht="54.95" customHeight="1" x14ac:dyDescent="0.25">
      <c r="C237" s="108">
        <v>233</v>
      </c>
      <c r="D237" s="94" t="str">
        <f>IF(Con!D237="","",Con!D237)</f>
        <v/>
      </c>
      <c r="E237" s="142" t="str">
        <f>IFERROR(IF(D237="","",COUNTIF(Lançamentos!$F$5:$F$1505,D237)),0)</f>
        <v/>
      </c>
    </row>
    <row r="238" spans="3:5" ht="54.95" customHeight="1" x14ac:dyDescent="0.25">
      <c r="C238" s="108">
        <v>234</v>
      </c>
      <c r="D238" s="94" t="str">
        <f>IF(Con!D238="","",Con!D238)</f>
        <v/>
      </c>
      <c r="E238" s="142" t="str">
        <f>IFERROR(IF(D238="","",COUNTIF(Lançamentos!$F$5:$F$1505,D238)),0)</f>
        <v/>
      </c>
    </row>
    <row r="239" spans="3:5" ht="54.95" customHeight="1" x14ac:dyDescent="0.25">
      <c r="C239" s="108">
        <v>235</v>
      </c>
      <c r="D239" s="94" t="str">
        <f>IF(Con!D239="","",Con!D239)</f>
        <v/>
      </c>
      <c r="E239" s="142" t="str">
        <f>IFERROR(IF(D239="","",COUNTIF(Lançamentos!$F$5:$F$1505,D239)),0)</f>
        <v/>
      </c>
    </row>
    <row r="240" spans="3:5" ht="54.95" customHeight="1" x14ac:dyDescent="0.25">
      <c r="C240" s="108">
        <v>236</v>
      </c>
      <c r="D240" s="94" t="str">
        <f>IF(Con!D240="","",Con!D240)</f>
        <v/>
      </c>
      <c r="E240" s="142" t="str">
        <f>IFERROR(IF(D240="","",COUNTIF(Lançamentos!$F$5:$F$1505,D240)),0)</f>
        <v/>
      </c>
    </row>
    <row r="241" spans="3:5" ht="54.95" customHeight="1" x14ac:dyDescent="0.25">
      <c r="C241" s="108">
        <v>237</v>
      </c>
      <c r="D241" s="94" t="str">
        <f>IF(Con!D241="","",Con!D241)</f>
        <v/>
      </c>
      <c r="E241" s="142" t="str">
        <f>IFERROR(IF(D241="","",COUNTIF(Lançamentos!$F$5:$F$1505,D241)),0)</f>
        <v/>
      </c>
    </row>
    <row r="242" spans="3:5" ht="54.95" customHeight="1" x14ac:dyDescent="0.25">
      <c r="C242" s="108">
        <v>238</v>
      </c>
      <c r="D242" s="94" t="str">
        <f>IF(Con!D242="","",Con!D242)</f>
        <v/>
      </c>
      <c r="E242" s="142" t="str">
        <f>IFERROR(IF(D242="","",COUNTIF(Lançamentos!$F$5:$F$1505,D242)),0)</f>
        <v/>
      </c>
    </row>
    <row r="243" spans="3:5" ht="54.95" customHeight="1" x14ac:dyDescent="0.25">
      <c r="C243" s="108">
        <v>239</v>
      </c>
      <c r="D243" s="94" t="str">
        <f>IF(Con!D243="","",Con!D243)</f>
        <v/>
      </c>
      <c r="E243" s="142" t="str">
        <f>IFERROR(IF(D243="","",COUNTIF(Lançamentos!$F$5:$F$1505,D243)),0)</f>
        <v/>
      </c>
    </row>
    <row r="244" spans="3:5" ht="54.95" customHeight="1" x14ac:dyDescent="0.25">
      <c r="C244" s="108">
        <v>240</v>
      </c>
      <c r="D244" s="94" t="str">
        <f>IF(Con!D244="","",Con!D244)</f>
        <v/>
      </c>
      <c r="E244" s="142" t="str">
        <f>IFERROR(IF(D244="","",COUNTIF(Lançamentos!$F$5:$F$1505,D244)),0)</f>
        <v/>
      </c>
    </row>
    <row r="245" spans="3:5" ht="54.95" customHeight="1" x14ac:dyDescent="0.25">
      <c r="C245" s="108">
        <v>241</v>
      </c>
      <c r="D245" s="94" t="str">
        <f>IF(Con!D245="","",Con!D245)</f>
        <v/>
      </c>
      <c r="E245" s="142" t="str">
        <f>IFERROR(IF(D245="","",COUNTIF(Lançamentos!$F$5:$F$1505,D245)),0)</f>
        <v/>
      </c>
    </row>
    <row r="246" spans="3:5" ht="54.95" customHeight="1" x14ac:dyDescent="0.25">
      <c r="C246" s="108">
        <v>242</v>
      </c>
      <c r="D246" s="94" t="str">
        <f>IF(Con!D246="","",Con!D246)</f>
        <v/>
      </c>
      <c r="E246" s="142" t="str">
        <f>IFERROR(IF(D246="","",COUNTIF(Lançamentos!$F$5:$F$1505,D246)),0)</f>
        <v/>
      </c>
    </row>
    <row r="247" spans="3:5" ht="54.95" customHeight="1" x14ac:dyDescent="0.25">
      <c r="C247" s="108">
        <v>243</v>
      </c>
      <c r="D247" s="94" t="str">
        <f>IF(Con!D247="","",Con!D247)</f>
        <v/>
      </c>
      <c r="E247" s="142" t="str">
        <f>IFERROR(IF(D247="","",COUNTIF(Lançamentos!$F$5:$F$1505,D247)),0)</f>
        <v/>
      </c>
    </row>
    <row r="248" spans="3:5" ht="54.95" customHeight="1" x14ac:dyDescent="0.25">
      <c r="C248" s="108">
        <v>244</v>
      </c>
      <c r="D248" s="94" t="str">
        <f>IF(Con!D248="","",Con!D248)</f>
        <v/>
      </c>
      <c r="E248" s="142" t="str">
        <f>IFERROR(IF(D248="","",COUNTIF(Lançamentos!$F$5:$F$1505,D248)),0)</f>
        <v/>
      </c>
    </row>
    <row r="249" spans="3:5" ht="54.95" customHeight="1" x14ac:dyDescent="0.25">
      <c r="C249" s="108">
        <v>245</v>
      </c>
      <c r="D249" s="94" t="str">
        <f>IF(Con!D249="","",Con!D249)</f>
        <v/>
      </c>
      <c r="E249" s="142" t="str">
        <f>IFERROR(IF(D249="","",COUNTIF(Lançamentos!$F$5:$F$1505,D249)),0)</f>
        <v/>
      </c>
    </row>
    <row r="250" spans="3:5" ht="54.95" customHeight="1" x14ac:dyDescent="0.25">
      <c r="C250" s="108">
        <v>246</v>
      </c>
      <c r="D250" s="94" t="str">
        <f>IF(Con!D250="","",Con!D250)</f>
        <v/>
      </c>
      <c r="E250" s="142" t="str">
        <f>IFERROR(IF(D250="","",COUNTIF(Lançamentos!$F$5:$F$1505,D250)),0)</f>
        <v/>
      </c>
    </row>
    <row r="251" spans="3:5" ht="54.95" customHeight="1" x14ac:dyDescent="0.25">
      <c r="C251" s="108">
        <v>247</v>
      </c>
      <c r="D251" s="94" t="str">
        <f>IF(Con!D251="","",Con!D251)</f>
        <v/>
      </c>
      <c r="E251" s="142" t="str">
        <f>IFERROR(IF(D251="","",COUNTIF(Lançamentos!$F$5:$F$1505,D251)),0)</f>
        <v/>
      </c>
    </row>
    <row r="252" spans="3:5" ht="54.95" customHeight="1" x14ac:dyDescent="0.25">
      <c r="C252" s="108">
        <v>248</v>
      </c>
      <c r="D252" s="94" t="str">
        <f>IF(Con!D252="","",Con!D252)</f>
        <v/>
      </c>
      <c r="E252" s="142" t="str">
        <f>IFERROR(IF(D252="","",COUNTIF(Lançamentos!$F$5:$F$1505,D252)),0)</f>
        <v/>
      </c>
    </row>
    <row r="253" spans="3:5" ht="54.95" customHeight="1" x14ac:dyDescent="0.25">
      <c r="C253" s="108">
        <v>249</v>
      </c>
      <c r="D253" s="94" t="str">
        <f>IF(Con!D253="","",Con!D253)</f>
        <v/>
      </c>
      <c r="E253" s="142" t="str">
        <f>IFERROR(IF(D253="","",COUNTIF(Lançamentos!$F$5:$F$1505,D253)),0)</f>
        <v/>
      </c>
    </row>
    <row r="254" spans="3:5" ht="54.95" customHeight="1" x14ac:dyDescent="0.25">
      <c r="C254" s="108">
        <v>250</v>
      </c>
      <c r="D254" s="94" t="str">
        <f>IF(Con!D254="","",Con!D254)</f>
        <v/>
      </c>
      <c r="E254" s="142" t="str">
        <f>IFERROR(IF(D254="","",COUNTIF(Lançamentos!$F$5:$F$1505,D254)),0)</f>
        <v/>
      </c>
    </row>
    <row r="255" spans="3:5" ht="54.95" customHeight="1" x14ac:dyDescent="0.25">
      <c r="C255" s="108">
        <v>251</v>
      </c>
      <c r="D255" s="94" t="str">
        <f>IF(Con!D255="","",Con!D255)</f>
        <v/>
      </c>
      <c r="E255" s="142" t="str">
        <f>IFERROR(IF(D255="","",COUNTIF(Lançamentos!$F$5:$F$1505,D255)),0)</f>
        <v/>
      </c>
    </row>
    <row r="256" spans="3:5" ht="54.95" customHeight="1" x14ac:dyDescent="0.25">
      <c r="C256" s="108">
        <v>252</v>
      </c>
      <c r="D256" s="94" t="str">
        <f>IF(Con!D256="","",Con!D256)</f>
        <v/>
      </c>
      <c r="E256" s="142" t="str">
        <f>IFERROR(IF(D256="","",COUNTIF(Lançamentos!$F$5:$F$1505,D256)),0)</f>
        <v/>
      </c>
    </row>
    <row r="257" spans="3:5" ht="54.95" customHeight="1" x14ac:dyDescent="0.25">
      <c r="C257" s="108">
        <v>253</v>
      </c>
      <c r="D257" s="94" t="str">
        <f>IF(Con!D257="","",Con!D257)</f>
        <v/>
      </c>
      <c r="E257" s="142" t="str">
        <f>IFERROR(IF(D257="","",COUNTIF(Lançamentos!$F$5:$F$1505,D257)),0)</f>
        <v/>
      </c>
    </row>
    <row r="258" spans="3:5" ht="54.95" customHeight="1" x14ac:dyDescent="0.25">
      <c r="C258" s="108">
        <v>254</v>
      </c>
      <c r="D258" s="94" t="str">
        <f>IF(Con!D258="","",Con!D258)</f>
        <v/>
      </c>
      <c r="E258" s="142" t="str">
        <f>IFERROR(IF(D258="","",COUNTIF(Lançamentos!$F$5:$F$1505,D258)),0)</f>
        <v/>
      </c>
    </row>
    <row r="259" spans="3:5" ht="54.95" customHeight="1" x14ac:dyDescent="0.25">
      <c r="C259" s="108">
        <v>255</v>
      </c>
      <c r="D259" s="94" t="str">
        <f>IF(Con!D259="","",Con!D259)</f>
        <v/>
      </c>
      <c r="E259" s="142" t="str">
        <f>IFERROR(IF(D259="","",COUNTIF(Lançamentos!$F$5:$F$1505,D259)),0)</f>
        <v/>
      </c>
    </row>
    <row r="260" spans="3:5" ht="54.95" customHeight="1" x14ac:dyDescent="0.25">
      <c r="C260" s="108">
        <v>256</v>
      </c>
      <c r="D260" s="94" t="str">
        <f>IF(Con!D260="","",Con!D260)</f>
        <v/>
      </c>
      <c r="E260" s="142" t="str">
        <f>IFERROR(IF(D260="","",COUNTIF(Lançamentos!$F$5:$F$1505,D260)),0)</f>
        <v/>
      </c>
    </row>
    <row r="261" spans="3:5" ht="54.95" customHeight="1" x14ac:dyDescent="0.25">
      <c r="C261" s="108">
        <v>257</v>
      </c>
      <c r="D261" s="94" t="str">
        <f>IF(Con!D261="","",Con!D261)</f>
        <v/>
      </c>
      <c r="E261" s="142" t="str">
        <f>IFERROR(IF(D261="","",COUNTIF(Lançamentos!$F$5:$F$1505,D261)),0)</f>
        <v/>
      </c>
    </row>
    <row r="262" spans="3:5" ht="54.95" customHeight="1" x14ac:dyDescent="0.25">
      <c r="C262" s="108">
        <v>258</v>
      </c>
      <c r="D262" s="94" t="str">
        <f>IF(Con!D262="","",Con!D262)</f>
        <v/>
      </c>
      <c r="E262" s="142" t="str">
        <f>IFERROR(IF(D262="","",COUNTIF(Lançamentos!$F$5:$F$1505,D262)),0)</f>
        <v/>
      </c>
    </row>
    <row r="263" spans="3:5" ht="54.95" customHeight="1" x14ac:dyDescent="0.25">
      <c r="C263" s="108">
        <v>259</v>
      </c>
      <c r="D263" s="94" t="str">
        <f>IF(Con!D263="","",Con!D263)</f>
        <v/>
      </c>
      <c r="E263" s="142" t="str">
        <f>IFERROR(IF(D263="","",COUNTIF(Lançamentos!$F$5:$F$1505,D263)),0)</f>
        <v/>
      </c>
    </row>
    <row r="264" spans="3:5" ht="54.95" customHeight="1" x14ac:dyDescent="0.25">
      <c r="C264" s="108">
        <v>260</v>
      </c>
      <c r="D264" s="94" t="str">
        <f>IF(Con!D264="","",Con!D264)</f>
        <v/>
      </c>
      <c r="E264" s="142" t="str">
        <f>IFERROR(IF(D264="","",COUNTIF(Lançamentos!$F$5:$F$1505,D264)),0)</f>
        <v/>
      </c>
    </row>
    <row r="265" spans="3:5" ht="54.95" customHeight="1" x14ac:dyDescent="0.25">
      <c r="C265" s="108">
        <v>261</v>
      </c>
      <c r="D265" s="94" t="str">
        <f>IF(Con!D265="","",Con!D265)</f>
        <v/>
      </c>
      <c r="E265" s="142" t="str">
        <f>IFERROR(IF(D265="","",COUNTIF(Lançamentos!$F$5:$F$1505,D265)),0)</f>
        <v/>
      </c>
    </row>
    <row r="266" spans="3:5" ht="54.95" customHeight="1" x14ac:dyDescent="0.25">
      <c r="C266" s="108">
        <v>262</v>
      </c>
      <c r="D266" s="94" t="str">
        <f>IF(Con!D266="","",Con!D266)</f>
        <v/>
      </c>
      <c r="E266" s="142" t="str">
        <f>IFERROR(IF(D266="","",COUNTIF(Lançamentos!$F$5:$F$1505,D266)),0)</f>
        <v/>
      </c>
    </row>
    <row r="267" spans="3:5" ht="54.95" customHeight="1" x14ac:dyDescent="0.25">
      <c r="C267" s="108">
        <v>263</v>
      </c>
      <c r="D267" s="94" t="str">
        <f>IF(Con!D267="","",Con!D267)</f>
        <v/>
      </c>
      <c r="E267" s="142" t="str">
        <f>IFERROR(IF(D267="","",COUNTIF(Lançamentos!$F$5:$F$1505,D267)),0)</f>
        <v/>
      </c>
    </row>
    <row r="268" spans="3:5" ht="54.95" customHeight="1" x14ac:dyDescent="0.25">
      <c r="C268" s="108">
        <v>264</v>
      </c>
      <c r="D268" s="94" t="str">
        <f>IF(Con!D268="","",Con!D268)</f>
        <v/>
      </c>
      <c r="E268" s="142" t="str">
        <f>IFERROR(IF(D268="","",COUNTIF(Lançamentos!$F$5:$F$1505,D268)),0)</f>
        <v/>
      </c>
    </row>
    <row r="269" spans="3:5" ht="54.95" customHeight="1" x14ac:dyDescent="0.25">
      <c r="C269" s="108">
        <v>265</v>
      </c>
      <c r="D269" s="94" t="str">
        <f>IF(Con!D269="","",Con!D269)</f>
        <v/>
      </c>
      <c r="E269" s="142" t="str">
        <f>IFERROR(IF(D269="","",COUNTIF(Lançamentos!$F$5:$F$1505,D269)),0)</f>
        <v/>
      </c>
    </row>
    <row r="270" spans="3:5" ht="54.95" customHeight="1" x14ac:dyDescent="0.25">
      <c r="C270" s="108">
        <v>266</v>
      </c>
      <c r="D270" s="94" t="str">
        <f>IF(Con!D270="","",Con!D270)</f>
        <v/>
      </c>
      <c r="E270" s="142" t="str">
        <f>IFERROR(IF(D270="","",COUNTIF(Lançamentos!$F$5:$F$1505,D270)),0)</f>
        <v/>
      </c>
    </row>
    <row r="271" spans="3:5" ht="54.95" customHeight="1" x14ac:dyDescent="0.25">
      <c r="C271" s="108">
        <v>267</v>
      </c>
      <c r="D271" s="94" t="str">
        <f>IF(Con!D271="","",Con!D271)</f>
        <v/>
      </c>
      <c r="E271" s="142" t="str">
        <f>IFERROR(IF(D271="","",COUNTIF(Lançamentos!$F$5:$F$1505,D271)),0)</f>
        <v/>
      </c>
    </row>
    <row r="272" spans="3:5" ht="54.95" customHeight="1" x14ac:dyDescent="0.25">
      <c r="C272" s="108">
        <v>268</v>
      </c>
      <c r="D272" s="94" t="str">
        <f>IF(Con!D272="","",Con!D272)</f>
        <v/>
      </c>
      <c r="E272" s="142" t="str">
        <f>IFERROR(IF(D272="","",COUNTIF(Lançamentos!$F$5:$F$1505,D272)),0)</f>
        <v/>
      </c>
    </row>
    <row r="273" spans="3:5" ht="54.95" customHeight="1" x14ac:dyDescent="0.25">
      <c r="C273" s="108">
        <v>269</v>
      </c>
      <c r="D273" s="94" t="str">
        <f>IF(Con!D273="","",Con!D273)</f>
        <v/>
      </c>
      <c r="E273" s="142" t="str">
        <f>IFERROR(IF(D273="","",COUNTIF(Lançamentos!$F$5:$F$1505,D273)),0)</f>
        <v/>
      </c>
    </row>
    <row r="274" spans="3:5" ht="54.95" customHeight="1" x14ac:dyDescent="0.25">
      <c r="C274" s="108">
        <v>270</v>
      </c>
      <c r="D274" s="94" t="str">
        <f>IF(Con!D274="","",Con!D274)</f>
        <v/>
      </c>
      <c r="E274" s="142" t="str">
        <f>IFERROR(IF(D274="","",COUNTIF(Lançamentos!$F$5:$F$1505,D274)),0)</f>
        <v/>
      </c>
    </row>
    <row r="275" spans="3:5" ht="54.95" customHeight="1" x14ac:dyDescent="0.25">
      <c r="C275" s="108">
        <v>271</v>
      </c>
      <c r="D275" s="94" t="str">
        <f>IF(Con!D275="","",Con!D275)</f>
        <v/>
      </c>
      <c r="E275" s="142" t="str">
        <f>IFERROR(IF(D275="","",COUNTIF(Lançamentos!$F$5:$F$1505,D275)),0)</f>
        <v/>
      </c>
    </row>
    <row r="276" spans="3:5" ht="54.95" customHeight="1" x14ac:dyDescent="0.25">
      <c r="C276" s="108">
        <v>272</v>
      </c>
      <c r="D276" s="94" t="str">
        <f>IF(Con!D276="","",Con!D276)</f>
        <v/>
      </c>
      <c r="E276" s="142" t="str">
        <f>IFERROR(IF(D276="","",COUNTIF(Lançamentos!$F$5:$F$1505,D276)),0)</f>
        <v/>
      </c>
    </row>
    <row r="277" spans="3:5" ht="54.95" customHeight="1" x14ac:dyDescent="0.25">
      <c r="C277" s="108">
        <v>273</v>
      </c>
      <c r="D277" s="94" t="str">
        <f>IF(Con!D277="","",Con!D277)</f>
        <v/>
      </c>
      <c r="E277" s="142" t="str">
        <f>IFERROR(IF(D277="","",COUNTIF(Lançamentos!$F$5:$F$1505,D277)),0)</f>
        <v/>
      </c>
    </row>
    <row r="278" spans="3:5" ht="54.95" customHeight="1" x14ac:dyDescent="0.25">
      <c r="C278" s="108">
        <v>274</v>
      </c>
      <c r="D278" s="94" t="str">
        <f>IF(Con!D278="","",Con!D278)</f>
        <v/>
      </c>
      <c r="E278" s="142" t="str">
        <f>IFERROR(IF(D278="","",COUNTIF(Lançamentos!$F$5:$F$1505,D278)),0)</f>
        <v/>
      </c>
    </row>
    <row r="279" spans="3:5" ht="54.95" customHeight="1" x14ac:dyDescent="0.25">
      <c r="C279" s="108">
        <v>275</v>
      </c>
      <c r="D279" s="94" t="str">
        <f>IF(Con!D279="","",Con!D279)</f>
        <v/>
      </c>
      <c r="E279" s="142" t="str">
        <f>IFERROR(IF(D279="","",COUNTIF(Lançamentos!$F$5:$F$1505,D279)),0)</f>
        <v/>
      </c>
    </row>
    <row r="280" spans="3:5" ht="54.95" customHeight="1" x14ac:dyDescent="0.25">
      <c r="C280" s="108">
        <v>276</v>
      </c>
      <c r="D280" s="94" t="str">
        <f>IF(Con!D280="","",Con!D280)</f>
        <v/>
      </c>
      <c r="E280" s="142" t="str">
        <f>IFERROR(IF(D280="","",COUNTIF(Lançamentos!$F$5:$F$1505,D280)),0)</f>
        <v/>
      </c>
    </row>
    <row r="281" spans="3:5" ht="54.95" customHeight="1" x14ac:dyDescent="0.25">
      <c r="C281" s="108">
        <v>277</v>
      </c>
      <c r="D281" s="94" t="str">
        <f>IF(Con!D281="","",Con!D281)</f>
        <v/>
      </c>
      <c r="E281" s="142" t="str">
        <f>IFERROR(IF(D281="","",COUNTIF(Lançamentos!$F$5:$F$1505,D281)),0)</f>
        <v/>
      </c>
    </row>
    <row r="282" spans="3:5" ht="54.95" customHeight="1" x14ac:dyDescent="0.25">
      <c r="C282" s="108">
        <v>278</v>
      </c>
      <c r="D282" s="94" t="str">
        <f>IF(Con!D282="","",Con!D282)</f>
        <v/>
      </c>
      <c r="E282" s="142" t="str">
        <f>IFERROR(IF(D282="","",COUNTIF(Lançamentos!$F$5:$F$1505,D282)),0)</f>
        <v/>
      </c>
    </row>
    <row r="283" spans="3:5" ht="54.95" customHeight="1" x14ac:dyDescent="0.25">
      <c r="C283" s="108">
        <v>279</v>
      </c>
      <c r="D283" s="94" t="str">
        <f>IF(Con!D283="","",Con!D283)</f>
        <v/>
      </c>
      <c r="E283" s="142" t="str">
        <f>IFERROR(IF(D283="","",COUNTIF(Lançamentos!$F$5:$F$1505,D283)),0)</f>
        <v/>
      </c>
    </row>
    <row r="284" spans="3:5" ht="54.95" customHeight="1" x14ac:dyDescent="0.25">
      <c r="C284" s="108">
        <v>280</v>
      </c>
      <c r="D284" s="94" t="str">
        <f>IF(Con!D284="","",Con!D284)</f>
        <v/>
      </c>
      <c r="E284" s="142" t="str">
        <f>IFERROR(IF(D284="","",COUNTIF(Lançamentos!$F$5:$F$1505,D284)),0)</f>
        <v/>
      </c>
    </row>
    <row r="285" spans="3:5" ht="54.95" customHeight="1" x14ac:dyDescent="0.25">
      <c r="C285" s="108">
        <v>281</v>
      </c>
      <c r="D285" s="94" t="str">
        <f>IF(Con!D285="","",Con!D285)</f>
        <v/>
      </c>
      <c r="E285" s="142" t="str">
        <f>IFERROR(IF(D285="","",COUNTIF(Lançamentos!$F$5:$F$1505,D285)),0)</f>
        <v/>
      </c>
    </row>
    <row r="286" spans="3:5" ht="54.95" customHeight="1" x14ac:dyDescent="0.25">
      <c r="C286" s="108">
        <v>282</v>
      </c>
      <c r="D286" s="94" t="str">
        <f>IF(Con!D286="","",Con!D286)</f>
        <v/>
      </c>
      <c r="E286" s="142" t="str">
        <f>IFERROR(IF(D286="","",COUNTIF(Lançamentos!$F$5:$F$1505,D286)),0)</f>
        <v/>
      </c>
    </row>
    <row r="287" spans="3:5" ht="54.95" customHeight="1" x14ac:dyDescent="0.25">
      <c r="C287" s="108">
        <v>283</v>
      </c>
      <c r="D287" s="94" t="str">
        <f>IF(Con!D287="","",Con!D287)</f>
        <v/>
      </c>
      <c r="E287" s="142" t="str">
        <f>IFERROR(IF(D287="","",COUNTIF(Lançamentos!$F$5:$F$1505,D287)),0)</f>
        <v/>
      </c>
    </row>
    <row r="288" spans="3:5" ht="54.95" customHeight="1" x14ac:dyDescent="0.25">
      <c r="C288" s="108">
        <v>284</v>
      </c>
      <c r="D288" s="94" t="str">
        <f>IF(Con!D288="","",Con!D288)</f>
        <v/>
      </c>
      <c r="E288" s="142" t="str">
        <f>IFERROR(IF(D288="","",COUNTIF(Lançamentos!$F$5:$F$1505,D288)),0)</f>
        <v/>
      </c>
    </row>
    <row r="289" spans="3:5" ht="54.95" customHeight="1" x14ac:dyDescent="0.25">
      <c r="C289" s="108">
        <v>285</v>
      </c>
      <c r="D289" s="94" t="str">
        <f>IF(Con!D289="","",Con!D289)</f>
        <v/>
      </c>
      <c r="E289" s="142" t="str">
        <f>IFERROR(IF(D289="","",COUNTIF(Lançamentos!$F$5:$F$1505,D289)),0)</f>
        <v/>
      </c>
    </row>
    <row r="290" spans="3:5" ht="54.95" customHeight="1" x14ac:dyDescent="0.25">
      <c r="C290" s="108">
        <v>286</v>
      </c>
      <c r="D290" s="94" t="str">
        <f>IF(Con!D290="","",Con!D290)</f>
        <v/>
      </c>
      <c r="E290" s="142" t="str">
        <f>IFERROR(IF(D290="","",COUNTIF(Lançamentos!$F$5:$F$1505,D290)),0)</f>
        <v/>
      </c>
    </row>
    <row r="291" spans="3:5" ht="54.95" customHeight="1" x14ac:dyDescent="0.25">
      <c r="C291" s="108">
        <v>287</v>
      </c>
      <c r="D291" s="94" t="str">
        <f>IF(Con!D291="","",Con!D291)</f>
        <v/>
      </c>
      <c r="E291" s="142" t="str">
        <f>IFERROR(IF(D291="","",COUNTIF(Lançamentos!$F$5:$F$1505,D291)),0)</f>
        <v/>
      </c>
    </row>
    <row r="292" spans="3:5" ht="54.95" customHeight="1" x14ac:dyDescent="0.25">
      <c r="C292" s="108">
        <v>288</v>
      </c>
      <c r="D292" s="94" t="str">
        <f>IF(Con!D292="","",Con!D292)</f>
        <v/>
      </c>
      <c r="E292" s="142" t="str">
        <f>IFERROR(IF(D292="","",COUNTIF(Lançamentos!$F$5:$F$1505,D292)),0)</f>
        <v/>
      </c>
    </row>
    <row r="293" spans="3:5" ht="54.95" customHeight="1" x14ac:dyDescent="0.25">
      <c r="C293" s="108">
        <v>289</v>
      </c>
      <c r="D293" s="94" t="str">
        <f>IF(Con!D293="","",Con!D293)</f>
        <v/>
      </c>
      <c r="E293" s="142" t="str">
        <f>IFERROR(IF(D293="","",COUNTIF(Lançamentos!$F$5:$F$1505,D293)),0)</f>
        <v/>
      </c>
    </row>
    <row r="294" spans="3:5" ht="54.95" customHeight="1" x14ac:dyDescent="0.25">
      <c r="C294" s="108">
        <v>290</v>
      </c>
      <c r="D294" s="94" t="str">
        <f>IF(Con!D294="","",Con!D294)</f>
        <v/>
      </c>
      <c r="E294" s="142" t="str">
        <f>IFERROR(IF(D294="","",COUNTIF(Lançamentos!$F$5:$F$1505,D294)),0)</f>
        <v/>
      </c>
    </row>
    <row r="295" spans="3:5" ht="54.95" customHeight="1" x14ac:dyDescent="0.25">
      <c r="C295" s="108">
        <v>291</v>
      </c>
      <c r="D295" s="94" t="str">
        <f>IF(Con!D295="","",Con!D295)</f>
        <v/>
      </c>
      <c r="E295" s="142" t="str">
        <f>IFERROR(IF(D295="","",COUNTIF(Lançamentos!$F$5:$F$1505,D295)),0)</f>
        <v/>
      </c>
    </row>
    <row r="296" spans="3:5" ht="54.95" customHeight="1" x14ac:dyDescent="0.25">
      <c r="C296" s="108">
        <v>292</v>
      </c>
      <c r="D296" s="94" t="str">
        <f>IF(Con!D296="","",Con!D296)</f>
        <v/>
      </c>
      <c r="E296" s="142" t="str">
        <f>IFERROR(IF(D296="","",COUNTIF(Lançamentos!$F$5:$F$1505,D296)),0)</f>
        <v/>
      </c>
    </row>
    <row r="297" spans="3:5" ht="54.95" customHeight="1" x14ac:dyDescent="0.25">
      <c r="C297" s="108">
        <v>293</v>
      </c>
      <c r="D297" s="94" t="str">
        <f>IF(Con!D297="","",Con!D297)</f>
        <v/>
      </c>
      <c r="E297" s="142" t="str">
        <f>IFERROR(IF(D297="","",COUNTIF(Lançamentos!$F$5:$F$1505,D297)),0)</f>
        <v/>
      </c>
    </row>
    <row r="298" spans="3:5" ht="54.95" customHeight="1" x14ac:dyDescent="0.25">
      <c r="C298" s="108">
        <v>294</v>
      </c>
      <c r="D298" s="94" t="str">
        <f>IF(Con!D298="","",Con!D298)</f>
        <v/>
      </c>
      <c r="E298" s="142" t="str">
        <f>IFERROR(IF(D298="","",COUNTIF(Lançamentos!$F$5:$F$1505,D298)),0)</f>
        <v/>
      </c>
    </row>
    <row r="299" spans="3:5" ht="54.95" customHeight="1" x14ac:dyDescent="0.25">
      <c r="C299" s="108">
        <v>295</v>
      </c>
      <c r="D299" s="94" t="str">
        <f>IF(Con!D299="","",Con!D299)</f>
        <v/>
      </c>
      <c r="E299" s="142" t="str">
        <f>IFERROR(IF(D299="","",COUNTIF(Lançamentos!$F$5:$F$1505,D299)),0)</f>
        <v/>
      </c>
    </row>
    <row r="300" spans="3:5" ht="54.95" customHeight="1" x14ac:dyDescent="0.25">
      <c r="C300" s="108">
        <v>296</v>
      </c>
      <c r="D300" s="94" t="str">
        <f>IF(Con!D300="","",Con!D300)</f>
        <v/>
      </c>
      <c r="E300" s="142" t="str">
        <f>IFERROR(IF(D300="","",COUNTIF(Lançamentos!$F$5:$F$1505,D300)),0)</f>
        <v/>
      </c>
    </row>
    <row r="301" spans="3:5" ht="54.95" customHeight="1" x14ac:dyDescent="0.25">
      <c r="C301" s="108">
        <v>297</v>
      </c>
      <c r="D301" s="94" t="str">
        <f>IF(Con!D301="","",Con!D301)</f>
        <v/>
      </c>
      <c r="E301" s="142" t="str">
        <f>IFERROR(IF(D301="","",COUNTIF(Lançamentos!$F$5:$F$1505,D301)),0)</f>
        <v/>
      </c>
    </row>
    <row r="302" spans="3:5" ht="54.95" customHeight="1" x14ac:dyDescent="0.25">
      <c r="C302" s="108">
        <v>298</v>
      </c>
      <c r="D302" s="94" t="str">
        <f>IF(Con!D302="","",Con!D302)</f>
        <v/>
      </c>
      <c r="E302" s="142" t="str">
        <f>IFERROR(IF(D302="","",COUNTIF(Lançamentos!$F$5:$F$1505,D302)),0)</f>
        <v/>
      </c>
    </row>
    <row r="303" spans="3:5" ht="54.95" customHeight="1" x14ac:dyDescent="0.25">
      <c r="C303" s="108">
        <v>299</v>
      </c>
      <c r="D303" s="94" t="str">
        <f>IF(Con!D303="","",Con!D303)</f>
        <v/>
      </c>
      <c r="E303" s="142" t="str">
        <f>IFERROR(IF(D303="","",COUNTIF(Lançamentos!$F$5:$F$1505,D303)),0)</f>
        <v/>
      </c>
    </row>
    <row r="304" spans="3:5" ht="54.95" customHeight="1" x14ac:dyDescent="0.25">
      <c r="C304" s="108">
        <v>300</v>
      </c>
      <c r="D304" s="94" t="str">
        <f>IF(Con!D304="","",Con!D304)</f>
        <v/>
      </c>
      <c r="E304" s="142" t="str">
        <f>IFERROR(IF(D304="","",COUNTIF(Lançamentos!$F$5:$F$1505,D304)),0)</f>
        <v/>
      </c>
    </row>
    <row r="305" spans="3:5" ht="54.95" customHeight="1" x14ac:dyDescent="0.25">
      <c r="C305" s="108">
        <v>301</v>
      </c>
      <c r="D305" s="94" t="str">
        <f>IF(Con!D305="","",Con!D305)</f>
        <v/>
      </c>
      <c r="E305" s="142" t="str">
        <f>IFERROR(IF(D305="","",COUNTIF(Lançamentos!$F$5:$F$1505,D305)),0)</f>
        <v/>
      </c>
    </row>
    <row r="306" spans="3:5" ht="54.95" customHeight="1" x14ac:dyDescent="0.25">
      <c r="C306" s="108">
        <v>302</v>
      </c>
      <c r="D306" s="94" t="str">
        <f>IF(Con!D306="","",Con!D306)</f>
        <v/>
      </c>
      <c r="E306" s="142" t="str">
        <f>IFERROR(IF(D306="","",COUNTIF(Lançamentos!$F$5:$F$1505,D306)),0)</f>
        <v/>
      </c>
    </row>
    <row r="307" spans="3:5" ht="54.95" customHeight="1" x14ac:dyDescent="0.25">
      <c r="C307" s="108">
        <v>303</v>
      </c>
      <c r="D307" s="94" t="str">
        <f>IF(Con!D307="","",Con!D307)</f>
        <v/>
      </c>
      <c r="E307" s="142" t="str">
        <f>IFERROR(IF(D307="","",COUNTIF(Lançamentos!$F$5:$F$1505,D307)),0)</f>
        <v/>
      </c>
    </row>
    <row r="308" spans="3:5" ht="54.95" customHeight="1" x14ac:dyDescent="0.25">
      <c r="C308" s="108">
        <v>304</v>
      </c>
      <c r="D308" s="94" t="str">
        <f>IF(Con!D308="","",Con!D308)</f>
        <v/>
      </c>
      <c r="E308" s="142" t="str">
        <f>IFERROR(IF(D308="","",COUNTIF(Lançamentos!$F$5:$F$1505,D308)),0)</f>
        <v/>
      </c>
    </row>
    <row r="309" spans="3:5" ht="54.95" customHeight="1" x14ac:dyDescent="0.25">
      <c r="C309" s="108">
        <v>305</v>
      </c>
      <c r="D309" s="94" t="str">
        <f>IF(Con!D309="","",Con!D309)</f>
        <v/>
      </c>
      <c r="E309" s="142" t="str">
        <f>IFERROR(IF(D309="","",COUNTIF(Lançamentos!$F$5:$F$1505,D309)),0)</f>
        <v/>
      </c>
    </row>
    <row r="310" spans="3:5" ht="54.95" customHeight="1" x14ac:dyDescent="0.25">
      <c r="C310" s="108">
        <v>306</v>
      </c>
      <c r="D310" s="94" t="str">
        <f>IF(Con!D310="","",Con!D310)</f>
        <v/>
      </c>
      <c r="E310" s="142" t="str">
        <f>IFERROR(IF(D310="","",COUNTIF(Lançamentos!$F$5:$F$1505,D310)),0)</f>
        <v/>
      </c>
    </row>
    <row r="311" spans="3:5" ht="54.95" customHeight="1" x14ac:dyDescent="0.25">
      <c r="C311" s="108">
        <v>307</v>
      </c>
      <c r="D311" s="94" t="str">
        <f>IF(Con!D311="","",Con!D311)</f>
        <v/>
      </c>
      <c r="E311" s="142" t="str">
        <f>IFERROR(IF(D311="","",COUNTIF(Lançamentos!$F$5:$F$1505,D311)),0)</f>
        <v/>
      </c>
    </row>
    <row r="312" spans="3:5" ht="54.95" customHeight="1" x14ac:dyDescent="0.25">
      <c r="C312" s="108">
        <v>308</v>
      </c>
      <c r="D312" s="94" t="str">
        <f>IF(Con!D312="","",Con!D312)</f>
        <v/>
      </c>
      <c r="E312" s="142" t="str">
        <f>IFERROR(IF(D312="","",COUNTIF(Lançamentos!$F$5:$F$1505,D312)),0)</f>
        <v/>
      </c>
    </row>
    <row r="313" spans="3:5" ht="54.95" customHeight="1" x14ac:dyDescent="0.25">
      <c r="C313" s="108">
        <v>309</v>
      </c>
      <c r="D313" s="94" t="str">
        <f>IF(Con!D313="","",Con!D313)</f>
        <v/>
      </c>
      <c r="E313" s="142" t="str">
        <f>IFERROR(IF(D313="","",COUNTIF(Lançamentos!$F$5:$F$1505,D313)),0)</f>
        <v/>
      </c>
    </row>
    <row r="314" spans="3:5" ht="54.95" customHeight="1" x14ac:dyDescent="0.25">
      <c r="C314" s="108">
        <v>310</v>
      </c>
      <c r="D314" s="94" t="str">
        <f>IF(Con!D314="","",Con!D314)</f>
        <v/>
      </c>
      <c r="E314" s="142" t="str">
        <f>IFERROR(IF(D314="","",COUNTIF(Lançamentos!$F$5:$F$1505,D314)),0)</f>
        <v/>
      </c>
    </row>
    <row r="315" spans="3:5" ht="54.95" customHeight="1" x14ac:dyDescent="0.25">
      <c r="C315" s="108">
        <v>311</v>
      </c>
      <c r="D315" s="94" t="str">
        <f>IF(Con!D315="","",Con!D315)</f>
        <v/>
      </c>
      <c r="E315" s="142" t="str">
        <f>IFERROR(IF(D315="","",COUNTIF(Lançamentos!$F$5:$F$1505,D315)),0)</f>
        <v/>
      </c>
    </row>
    <row r="316" spans="3:5" ht="54.95" customHeight="1" x14ac:dyDescent="0.25">
      <c r="C316" s="108">
        <v>312</v>
      </c>
      <c r="D316" s="94" t="str">
        <f>IF(Con!D316="","",Con!D316)</f>
        <v/>
      </c>
      <c r="E316" s="142" t="str">
        <f>IFERROR(IF(D316="","",COUNTIF(Lançamentos!$F$5:$F$1505,D316)),0)</f>
        <v/>
      </c>
    </row>
    <row r="317" spans="3:5" ht="54.95" customHeight="1" x14ac:dyDescent="0.25">
      <c r="C317" s="108">
        <v>313</v>
      </c>
      <c r="D317" s="94" t="str">
        <f>IF(Con!D317="","",Con!D317)</f>
        <v/>
      </c>
      <c r="E317" s="142" t="str">
        <f>IFERROR(IF(D317="","",COUNTIF(Lançamentos!$F$5:$F$1505,D317)),0)</f>
        <v/>
      </c>
    </row>
    <row r="318" spans="3:5" ht="54.95" customHeight="1" x14ac:dyDescent="0.25">
      <c r="C318" s="108">
        <v>314</v>
      </c>
      <c r="D318" s="94" t="str">
        <f>IF(Con!D318="","",Con!D318)</f>
        <v/>
      </c>
      <c r="E318" s="142" t="str">
        <f>IFERROR(IF(D318="","",COUNTIF(Lançamentos!$F$5:$F$1505,D318)),0)</f>
        <v/>
      </c>
    </row>
    <row r="319" spans="3:5" ht="54.95" customHeight="1" x14ac:dyDescent="0.25">
      <c r="C319" s="108">
        <v>315</v>
      </c>
      <c r="D319" s="94" t="str">
        <f>IF(Con!D319="","",Con!D319)</f>
        <v/>
      </c>
      <c r="E319" s="142" t="str">
        <f>IFERROR(IF(D319="","",COUNTIF(Lançamentos!$F$5:$F$1505,D319)),0)</f>
        <v/>
      </c>
    </row>
    <row r="320" spans="3:5" ht="54.95" customHeight="1" x14ac:dyDescent="0.25">
      <c r="C320" s="108">
        <v>316</v>
      </c>
      <c r="D320" s="94" t="str">
        <f>IF(Con!D320="","",Con!D320)</f>
        <v/>
      </c>
      <c r="E320" s="142" t="str">
        <f>IFERROR(IF(D320="","",COUNTIF(Lançamentos!$F$5:$F$1505,D320)),0)</f>
        <v/>
      </c>
    </row>
    <row r="321" spans="3:5" ht="54.95" customHeight="1" x14ac:dyDescent="0.25">
      <c r="C321" s="108">
        <v>317</v>
      </c>
      <c r="D321" s="94" t="str">
        <f>IF(Con!D321="","",Con!D321)</f>
        <v/>
      </c>
      <c r="E321" s="142" t="str">
        <f>IFERROR(IF(D321="","",COUNTIF(Lançamentos!$F$5:$F$1505,D321)),0)</f>
        <v/>
      </c>
    </row>
    <row r="322" spans="3:5" ht="54.95" customHeight="1" x14ac:dyDescent="0.25">
      <c r="C322" s="108">
        <v>318</v>
      </c>
      <c r="D322" s="94" t="str">
        <f>IF(Con!D322="","",Con!D322)</f>
        <v/>
      </c>
      <c r="E322" s="142" t="str">
        <f>IFERROR(IF(D322="","",COUNTIF(Lançamentos!$F$5:$F$1505,D322)),0)</f>
        <v/>
      </c>
    </row>
    <row r="323" spans="3:5" ht="54.95" customHeight="1" x14ac:dyDescent="0.25">
      <c r="C323" s="108">
        <v>319</v>
      </c>
      <c r="D323" s="94" t="str">
        <f>IF(Con!D323="","",Con!D323)</f>
        <v/>
      </c>
      <c r="E323" s="142" t="str">
        <f>IFERROR(IF(D323="","",COUNTIF(Lançamentos!$F$5:$F$1505,D323)),0)</f>
        <v/>
      </c>
    </row>
    <row r="324" spans="3:5" ht="54.95" customHeight="1" x14ac:dyDescent="0.25">
      <c r="C324" s="108">
        <v>320</v>
      </c>
      <c r="D324" s="94" t="str">
        <f>IF(Con!D324="","",Con!D324)</f>
        <v/>
      </c>
      <c r="E324" s="142" t="str">
        <f>IFERROR(IF(D324="","",COUNTIF(Lançamentos!$F$5:$F$1505,D324)),0)</f>
        <v/>
      </c>
    </row>
    <row r="325" spans="3:5" ht="54.95" customHeight="1" x14ac:dyDescent="0.25">
      <c r="C325" s="108">
        <v>321</v>
      </c>
      <c r="D325" s="94" t="str">
        <f>IF(Con!D325="","",Con!D325)</f>
        <v/>
      </c>
      <c r="E325" s="142" t="str">
        <f>IFERROR(IF(D325="","",COUNTIF(Lançamentos!$F$5:$F$1505,D325)),0)</f>
        <v/>
      </c>
    </row>
    <row r="326" spans="3:5" ht="54.95" customHeight="1" x14ac:dyDescent="0.25">
      <c r="C326" s="108">
        <v>322</v>
      </c>
      <c r="D326" s="94" t="str">
        <f>IF(Con!D326="","",Con!D326)</f>
        <v/>
      </c>
      <c r="E326" s="142" t="str">
        <f>IFERROR(IF(D326="","",COUNTIF(Lançamentos!$F$5:$F$1505,D326)),0)</f>
        <v/>
      </c>
    </row>
    <row r="327" spans="3:5" ht="54.95" customHeight="1" x14ac:dyDescent="0.25">
      <c r="C327" s="108">
        <v>323</v>
      </c>
      <c r="D327" s="94" t="str">
        <f>IF(Con!D327="","",Con!D327)</f>
        <v/>
      </c>
      <c r="E327" s="142" t="str">
        <f>IFERROR(IF(D327="","",COUNTIF(Lançamentos!$F$5:$F$1505,D327)),0)</f>
        <v/>
      </c>
    </row>
    <row r="328" spans="3:5" ht="54.95" customHeight="1" x14ac:dyDescent="0.25">
      <c r="C328" s="108">
        <v>324</v>
      </c>
      <c r="D328" s="94" t="str">
        <f>IF(Con!D328="","",Con!D328)</f>
        <v/>
      </c>
      <c r="E328" s="142" t="str">
        <f>IFERROR(IF(D328="","",COUNTIF(Lançamentos!$F$5:$F$1505,D328)),0)</f>
        <v/>
      </c>
    </row>
    <row r="329" spans="3:5" ht="54.95" customHeight="1" x14ac:dyDescent="0.25">
      <c r="C329" s="108">
        <v>325</v>
      </c>
      <c r="D329" s="94" t="str">
        <f>IF(Con!D329="","",Con!D329)</f>
        <v/>
      </c>
      <c r="E329" s="142" t="str">
        <f>IFERROR(IF(D329="","",COUNTIF(Lançamentos!$F$5:$F$1505,D329)),0)</f>
        <v/>
      </c>
    </row>
    <row r="330" spans="3:5" ht="54.95" customHeight="1" x14ac:dyDescent="0.25">
      <c r="C330" s="108">
        <v>326</v>
      </c>
      <c r="D330" s="94" t="str">
        <f>IF(Con!D330="","",Con!D330)</f>
        <v/>
      </c>
      <c r="E330" s="142" t="str">
        <f>IFERROR(IF(D330="","",COUNTIF(Lançamentos!$F$5:$F$1505,D330)),0)</f>
        <v/>
      </c>
    </row>
    <row r="331" spans="3:5" ht="54.95" customHeight="1" x14ac:dyDescent="0.25">
      <c r="C331" s="108">
        <v>327</v>
      </c>
      <c r="D331" s="94" t="str">
        <f>IF(Con!D331="","",Con!D331)</f>
        <v/>
      </c>
      <c r="E331" s="142" t="str">
        <f>IFERROR(IF(D331="","",COUNTIF(Lançamentos!$F$5:$F$1505,D331)),0)</f>
        <v/>
      </c>
    </row>
    <row r="332" spans="3:5" ht="54.95" customHeight="1" x14ac:dyDescent="0.25">
      <c r="C332" s="108">
        <v>328</v>
      </c>
      <c r="D332" s="94" t="str">
        <f>IF(Con!D332="","",Con!D332)</f>
        <v/>
      </c>
      <c r="E332" s="142" t="str">
        <f>IFERROR(IF(D332="","",COUNTIF(Lançamentos!$F$5:$F$1505,D332)),0)</f>
        <v/>
      </c>
    </row>
    <row r="333" spans="3:5" ht="54.95" customHeight="1" x14ac:dyDescent="0.25">
      <c r="C333" s="108">
        <v>329</v>
      </c>
      <c r="D333" s="94" t="str">
        <f>IF(Con!D333="","",Con!D333)</f>
        <v/>
      </c>
      <c r="E333" s="142" t="str">
        <f>IFERROR(IF(D333="","",COUNTIF(Lançamentos!$F$5:$F$1505,D333)),0)</f>
        <v/>
      </c>
    </row>
    <row r="334" spans="3:5" ht="54.95" customHeight="1" x14ac:dyDescent="0.25">
      <c r="C334" s="108">
        <v>330</v>
      </c>
      <c r="D334" s="94" t="str">
        <f>IF(Con!D334="","",Con!D334)</f>
        <v/>
      </c>
      <c r="E334" s="142" t="str">
        <f>IFERROR(IF(D334="","",COUNTIF(Lançamentos!$F$5:$F$1505,D334)),0)</f>
        <v/>
      </c>
    </row>
    <row r="335" spans="3:5" ht="54.95" customHeight="1" x14ac:dyDescent="0.25">
      <c r="C335" s="108">
        <v>331</v>
      </c>
      <c r="D335" s="94" t="str">
        <f>IF(Con!D335="","",Con!D335)</f>
        <v/>
      </c>
      <c r="E335" s="142" t="str">
        <f>IFERROR(IF(D335="","",COUNTIF(Lançamentos!$F$5:$F$1505,D335)),0)</f>
        <v/>
      </c>
    </row>
    <row r="336" spans="3:5" ht="54.95" customHeight="1" x14ac:dyDescent="0.25">
      <c r="C336" s="108">
        <v>332</v>
      </c>
      <c r="D336" s="94" t="str">
        <f>IF(Con!D336="","",Con!D336)</f>
        <v/>
      </c>
      <c r="E336" s="142" t="str">
        <f>IFERROR(IF(D336="","",COUNTIF(Lançamentos!$F$5:$F$1505,D336)),0)</f>
        <v/>
      </c>
    </row>
    <row r="337" spans="3:5" ht="54.95" customHeight="1" x14ac:dyDescent="0.25">
      <c r="C337" s="108">
        <v>333</v>
      </c>
      <c r="D337" s="94" t="str">
        <f>IF(Con!D337="","",Con!D337)</f>
        <v/>
      </c>
      <c r="E337" s="142" t="str">
        <f>IFERROR(IF(D337="","",COUNTIF(Lançamentos!$F$5:$F$1505,D337)),0)</f>
        <v/>
      </c>
    </row>
    <row r="338" spans="3:5" ht="54.95" customHeight="1" x14ac:dyDescent="0.25">
      <c r="C338" s="108">
        <v>334</v>
      </c>
      <c r="D338" s="94" t="str">
        <f>IF(Con!D338="","",Con!D338)</f>
        <v/>
      </c>
      <c r="E338" s="142" t="str">
        <f>IFERROR(IF(D338="","",COUNTIF(Lançamentos!$F$5:$F$1505,D338)),0)</f>
        <v/>
      </c>
    </row>
    <row r="339" spans="3:5" ht="54.95" customHeight="1" x14ac:dyDescent="0.25">
      <c r="C339" s="108">
        <v>335</v>
      </c>
      <c r="D339" s="94" t="str">
        <f>IF(Con!D339="","",Con!D339)</f>
        <v/>
      </c>
      <c r="E339" s="142" t="str">
        <f>IFERROR(IF(D339="","",COUNTIF(Lançamentos!$F$5:$F$1505,D339)),0)</f>
        <v/>
      </c>
    </row>
    <row r="340" spans="3:5" ht="54.95" customHeight="1" x14ac:dyDescent="0.25">
      <c r="C340" s="108">
        <v>336</v>
      </c>
      <c r="D340" s="94" t="str">
        <f>IF(Con!D340="","",Con!D340)</f>
        <v/>
      </c>
      <c r="E340" s="142" t="str">
        <f>IFERROR(IF(D340="","",COUNTIF(Lançamentos!$F$5:$F$1505,D340)),0)</f>
        <v/>
      </c>
    </row>
    <row r="341" spans="3:5" ht="54.95" customHeight="1" x14ac:dyDescent="0.25">
      <c r="C341" s="108">
        <v>337</v>
      </c>
      <c r="D341" s="94" t="str">
        <f>IF(Con!D341="","",Con!D341)</f>
        <v/>
      </c>
      <c r="E341" s="142" t="str">
        <f>IFERROR(IF(D341="","",COUNTIF(Lançamentos!$F$5:$F$1505,D341)),0)</f>
        <v/>
      </c>
    </row>
    <row r="342" spans="3:5" ht="54.95" customHeight="1" x14ac:dyDescent="0.25">
      <c r="C342" s="108">
        <v>338</v>
      </c>
      <c r="D342" s="94" t="str">
        <f>IF(Con!D342="","",Con!D342)</f>
        <v/>
      </c>
      <c r="E342" s="142" t="str">
        <f>IFERROR(IF(D342="","",COUNTIF(Lançamentos!$F$5:$F$1505,D342)),0)</f>
        <v/>
      </c>
    </row>
    <row r="343" spans="3:5" ht="54.95" customHeight="1" x14ac:dyDescent="0.25">
      <c r="C343" s="108">
        <v>339</v>
      </c>
      <c r="D343" s="94" t="str">
        <f>IF(Con!D343="","",Con!D343)</f>
        <v/>
      </c>
      <c r="E343" s="142" t="str">
        <f>IFERROR(IF(D343="","",COUNTIF(Lançamentos!$F$5:$F$1505,D343)),0)</f>
        <v/>
      </c>
    </row>
    <row r="344" spans="3:5" ht="54.95" customHeight="1" x14ac:dyDescent="0.25">
      <c r="C344" s="108">
        <v>340</v>
      </c>
      <c r="D344" s="94" t="str">
        <f>IF(Con!D344="","",Con!D344)</f>
        <v/>
      </c>
      <c r="E344" s="142" t="str">
        <f>IFERROR(IF(D344="","",COUNTIF(Lançamentos!$F$5:$F$1505,D344)),0)</f>
        <v/>
      </c>
    </row>
    <row r="345" spans="3:5" ht="54.95" customHeight="1" x14ac:dyDescent="0.25">
      <c r="C345" s="108">
        <v>341</v>
      </c>
      <c r="D345" s="94" t="str">
        <f>IF(Con!D345="","",Con!D345)</f>
        <v/>
      </c>
      <c r="E345" s="142" t="str">
        <f>IFERROR(IF(D345="","",COUNTIF(Lançamentos!$F$5:$F$1505,D345)),0)</f>
        <v/>
      </c>
    </row>
    <row r="346" spans="3:5" ht="54.95" customHeight="1" x14ac:dyDescent="0.25">
      <c r="C346" s="108">
        <v>342</v>
      </c>
      <c r="D346" s="94" t="str">
        <f>IF(Con!D346="","",Con!D346)</f>
        <v/>
      </c>
      <c r="E346" s="142" t="str">
        <f>IFERROR(IF(D346="","",COUNTIF(Lançamentos!$F$5:$F$1505,D346)),0)</f>
        <v/>
      </c>
    </row>
    <row r="347" spans="3:5" ht="54.95" customHeight="1" x14ac:dyDescent="0.25">
      <c r="C347" s="108">
        <v>343</v>
      </c>
      <c r="D347" s="94" t="str">
        <f>IF(Con!D347="","",Con!D347)</f>
        <v/>
      </c>
      <c r="E347" s="142" t="str">
        <f>IFERROR(IF(D347="","",COUNTIF(Lançamentos!$F$5:$F$1505,D347)),0)</f>
        <v/>
      </c>
    </row>
    <row r="348" spans="3:5" ht="54.95" customHeight="1" x14ac:dyDescent="0.25">
      <c r="C348" s="108">
        <v>344</v>
      </c>
      <c r="D348" s="94" t="str">
        <f>IF(Con!D348="","",Con!D348)</f>
        <v/>
      </c>
      <c r="E348" s="142" t="str">
        <f>IFERROR(IF(D348="","",COUNTIF(Lançamentos!$F$5:$F$1505,D348)),0)</f>
        <v/>
      </c>
    </row>
    <row r="349" spans="3:5" ht="54.95" customHeight="1" x14ac:dyDescent="0.25">
      <c r="C349" s="108">
        <v>345</v>
      </c>
      <c r="D349" s="94" t="str">
        <f>IF(Con!D349="","",Con!D349)</f>
        <v/>
      </c>
      <c r="E349" s="142" t="str">
        <f>IFERROR(IF(D349="","",COUNTIF(Lançamentos!$F$5:$F$1505,D349)),0)</f>
        <v/>
      </c>
    </row>
    <row r="350" spans="3:5" ht="54.95" customHeight="1" x14ac:dyDescent="0.25">
      <c r="C350" s="108">
        <v>346</v>
      </c>
      <c r="D350" s="94" t="str">
        <f>IF(Con!D350="","",Con!D350)</f>
        <v/>
      </c>
      <c r="E350" s="142" t="str">
        <f>IFERROR(IF(D350="","",COUNTIF(Lançamentos!$F$5:$F$1505,D350)),0)</f>
        <v/>
      </c>
    </row>
    <row r="351" spans="3:5" ht="54.95" customHeight="1" x14ac:dyDescent="0.25">
      <c r="C351" s="108">
        <v>347</v>
      </c>
      <c r="D351" s="94" t="str">
        <f>IF(Con!D351="","",Con!D351)</f>
        <v/>
      </c>
      <c r="E351" s="142" t="str">
        <f>IFERROR(IF(D351="","",COUNTIF(Lançamentos!$F$5:$F$1505,D351)),0)</f>
        <v/>
      </c>
    </row>
    <row r="352" spans="3:5" ht="54.95" customHeight="1" x14ac:dyDescent="0.25">
      <c r="C352" s="108">
        <v>348</v>
      </c>
      <c r="D352" s="94" t="str">
        <f>IF(Con!D352="","",Con!D352)</f>
        <v/>
      </c>
      <c r="E352" s="142" t="str">
        <f>IFERROR(IF(D352="","",COUNTIF(Lançamentos!$F$5:$F$1505,D352)),0)</f>
        <v/>
      </c>
    </row>
    <row r="353" spans="3:5" ht="54.95" customHeight="1" x14ac:dyDescent="0.25">
      <c r="C353" s="108">
        <v>349</v>
      </c>
      <c r="D353" s="94" t="str">
        <f>IF(Con!D353="","",Con!D353)</f>
        <v/>
      </c>
      <c r="E353" s="142" t="str">
        <f>IFERROR(IF(D353="","",COUNTIF(Lançamentos!$F$5:$F$1505,D353)),0)</f>
        <v/>
      </c>
    </row>
    <row r="354" spans="3:5" ht="54.95" customHeight="1" x14ac:dyDescent="0.25">
      <c r="C354" s="108">
        <v>350</v>
      </c>
      <c r="D354" s="94" t="str">
        <f>IF(Con!D354="","",Con!D354)</f>
        <v/>
      </c>
      <c r="E354" s="142" t="str">
        <f>IFERROR(IF(D354="","",COUNTIF(Lançamentos!$F$5:$F$1505,D354)),0)</f>
        <v/>
      </c>
    </row>
    <row r="355" spans="3:5" ht="54.95" customHeight="1" x14ac:dyDescent="0.25">
      <c r="C355" s="108">
        <v>351</v>
      </c>
      <c r="D355" s="94" t="str">
        <f>IF(Con!D355="","",Con!D355)</f>
        <v/>
      </c>
      <c r="E355" s="142" t="str">
        <f>IFERROR(IF(D355="","",COUNTIF(Lançamentos!$F$5:$F$1505,D355)),0)</f>
        <v/>
      </c>
    </row>
    <row r="356" spans="3:5" ht="54.95" customHeight="1" x14ac:dyDescent="0.25">
      <c r="C356" s="108">
        <v>352</v>
      </c>
      <c r="D356" s="94" t="str">
        <f>IF(Con!D356="","",Con!D356)</f>
        <v/>
      </c>
      <c r="E356" s="142" t="str">
        <f>IFERROR(IF(D356="","",COUNTIF(Lançamentos!$F$5:$F$1505,D356)),0)</f>
        <v/>
      </c>
    </row>
    <row r="357" spans="3:5" ht="54.95" customHeight="1" x14ac:dyDescent="0.25">
      <c r="C357" s="108">
        <v>353</v>
      </c>
      <c r="D357" s="94" t="str">
        <f>IF(Con!D357="","",Con!D357)</f>
        <v/>
      </c>
      <c r="E357" s="142" t="str">
        <f>IFERROR(IF(D357="","",COUNTIF(Lançamentos!$F$5:$F$1505,D357)),0)</f>
        <v/>
      </c>
    </row>
    <row r="358" spans="3:5" ht="54.95" customHeight="1" x14ac:dyDescent="0.25">
      <c r="C358" s="108">
        <v>354</v>
      </c>
      <c r="D358" s="94" t="str">
        <f>IF(Con!D358="","",Con!D358)</f>
        <v/>
      </c>
      <c r="E358" s="142" t="str">
        <f>IFERROR(IF(D358="","",COUNTIF(Lançamentos!$F$5:$F$1505,D358)),0)</f>
        <v/>
      </c>
    </row>
    <row r="359" spans="3:5" ht="54.95" customHeight="1" x14ac:dyDescent="0.25">
      <c r="C359" s="108">
        <v>355</v>
      </c>
      <c r="D359" s="94" t="str">
        <f>IF(Con!D359="","",Con!D359)</f>
        <v/>
      </c>
      <c r="E359" s="142" t="str">
        <f>IFERROR(IF(D359="","",COUNTIF(Lançamentos!$F$5:$F$1505,D359)),0)</f>
        <v/>
      </c>
    </row>
    <row r="360" spans="3:5" ht="54.95" customHeight="1" x14ac:dyDescent="0.25">
      <c r="C360" s="108">
        <v>356</v>
      </c>
      <c r="D360" s="94" t="str">
        <f>IF(Con!D360="","",Con!D360)</f>
        <v/>
      </c>
      <c r="E360" s="142" t="str">
        <f>IFERROR(IF(D360="","",COUNTIF(Lançamentos!$F$5:$F$1505,D360)),0)</f>
        <v/>
      </c>
    </row>
    <row r="361" spans="3:5" ht="54.95" customHeight="1" x14ac:dyDescent="0.25">
      <c r="C361" s="108">
        <v>357</v>
      </c>
      <c r="D361" s="94" t="str">
        <f>IF(Con!D361="","",Con!D361)</f>
        <v/>
      </c>
      <c r="E361" s="142" t="str">
        <f>IFERROR(IF(D361="","",COUNTIF(Lançamentos!$F$5:$F$1505,D361)),0)</f>
        <v/>
      </c>
    </row>
    <row r="362" spans="3:5" ht="54.95" customHeight="1" x14ac:dyDescent="0.25">
      <c r="C362" s="108">
        <v>358</v>
      </c>
      <c r="D362" s="94" t="str">
        <f>IF(Con!D362="","",Con!D362)</f>
        <v/>
      </c>
      <c r="E362" s="142" t="str">
        <f>IFERROR(IF(D362="","",COUNTIF(Lançamentos!$F$5:$F$1505,D362)),0)</f>
        <v/>
      </c>
    </row>
    <row r="363" spans="3:5" ht="54.95" customHeight="1" x14ac:dyDescent="0.25">
      <c r="C363" s="108">
        <v>359</v>
      </c>
      <c r="D363" s="94" t="str">
        <f>IF(Con!D363="","",Con!D363)</f>
        <v/>
      </c>
      <c r="E363" s="142" t="str">
        <f>IFERROR(IF(D363="","",COUNTIF(Lançamentos!$F$5:$F$1505,D363)),0)</f>
        <v/>
      </c>
    </row>
    <row r="364" spans="3:5" ht="54.95" customHeight="1" x14ac:dyDescent="0.25">
      <c r="C364" s="108">
        <v>360</v>
      </c>
      <c r="D364" s="94" t="str">
        <f>IF(Con!D364="","",Con!D364)</f>
        <v/>
      </c>
      <c r="E364" s="142" t="str">
        <f>IFERROR(IF(D364="","",COUNTIF(Lançamentos!$F$5:$F$1505,D364)),0)</f>
        <v/>
      </c>
    </row>
    <row r="365" spans="3:5" ht="54.95" customHeight="1" x14ac:dyDescent="0.25">
      <c r="C365" s="108">
        <v>361</v>
      </c>
      <c r="D365" s="94" t="str">
        <f>IF(Con!D365="","",Con!D365)</f>
        <v/>
      </c>
      <c r="E365" s="142" t="str">
        <f>IFERROR(IF(D365="","",COUNTIF(Lançamentos!$F$5:$F$1505,D365)),0)</f>
        <v/>
      </c>
    </row>
    <row r="366" spans="3:5" ht="54.95" customHeight="1" x14ac:dyDescent="0.25">
      <c r="C366" s="108">
        <v>362</v>
      </c>
      <c r="D366" s="94" t="str">
        <f>IF(Con!D366="","",Con!D366)</f>
        <v/>
      </c>
      <c r="E366" s="142" t="str">
        <f>IFERROR(IF(D366="","",COUNTIF(Lançamentos!$F$5:$F$1505,D366)),0)</f>
        <v/>
      </c>
    </row>
    <row r="367" spans="3:5" ht="54.95" customHeight="1" x14ac:dyDescent="0.25">
      <c r="C367" s="108">
        <v>363</v>
      </c>
      <c r="D367" s="94" t="str">
        <f>IF(Con!D367="","",Con!D367)</f>
        <v/>
      </c>
      <c r="E367" s="142" t="str">
        <f>IFERROR(IF(D367="","",COUNTIF(Lançamentos!$F$5:$F$1505,D367)),0)</f>
        <v/>
      </c>
    </row>
    <row r="368" spans="3:5" ht="54.95" customHeight="1" x14ac:dyDescent="0.25">
      <c r="C368" s="108">
        <v>364</v>
      </c>
      <c r="D368" s="94" t="str">
        <f>IF(Con!D368="","",Con!D368)</f>
        <v/>
      </c>
      <c r="E368" s="142" t="str">
        <f>IFERROR(IF(D368="","",COUNTIF(Lançamentos!$F$5:$F$1505,D368)),0)</f>
        <v/>
      </c>
    </row>
    <row r="369" spans="3:5" ht="54.95" customHeight="1" x14ac:dyDescent="0.25">
      <c r="C369" s="108">
        <v>365</v>
      </c>
      <c r="D369" s="94" t="str">
        <f>IF(Con!D369="","",Con!D369)</f>
        <v/>
      </c>
      <c r="E369" s="142" t="str">
        <f>IFERROR(IF(D369="","",COUNTIF(Lançamentos!$F$5:$F$1505,D369)),0)</f>
        <v/>
      </c>
    </row>
    <row r="370" spans="3:5" ht="54.95" customHeight="1" x14ac:dyDescent="0.25">
      <c r="C370" s="108">
        <v>366</v>
      </c>
      <c r="D370" s="94" t="str">
        <f>IF(Con!D370="","",Con!D370)</f>
        <v/>
      </c>
      <c r="E370" s="142" t="str">
        <f>IFERROR(IF(D370="","",COUNTIF(Lançamentos!$F$5:$F$1505,D370)),0)</f>
        <v/>
      </c>
    </row>
    <row r="371" spans="3:5" ht="54.95" customHeight="1" x14ac:dyDescent="0.25">
      <c r="C371" s="108">
        <v>367</v>
      </c>
      <c r="D371" s="94" t="str">
        <f>IF(Con!D371="","",Con!D371)</f>
        <v/>
      </c>
      <c r="E371" s="142" t="str">
        <f>IFERROR(IF(D371="","",COUNTIF(Lançamentos!$F$5:$F$1505,D371)),0)</f>
        <v/>
      </c>
    </row>
    <row r="372" spans="3:5" ht="54.95" customHeight="1" x14ac:dyDescent="0.25">
      <c r="C372" s="108">
        <v>368</v>
      </c>
      <c r="D372" s="94" t="str">
        <f>IF(Con!D372="","",Con!D372)</f>
        <v/>
      </c>
      <c r="E372" s="142" t="str">
        <f>IFERROR(IF(D372="","",COUNTIF(Lançamentos!$F$5:$F$1505,D372)),0)</f>
        <v/>
      </c>
    </row>
    <row r="373" spans="3:5" ht="54.95" customHeight="1" x14ac:dyDescent="0.25">
      <c r="C373" s="108">
        <v>369</v>
      </c>
      <c r="D373" s="94" t="str">
        <f>IF(Con!D373="","",Con!D373)</f>
        <v/>
      </c>
      <c r="E373" s="142" t="str">
        <f>IFERROR(IF(D373="","",COUNTIF(Lançamentos!$F$5:$F$1505,D373)),0)</f>
        <v/>
      </c>
    </row>
    <row r="374" spans="3:5" ht="54.95" customHeight="1" x14ac:dyDescent="0.25">
      <c r="C374" s="108">
        <v>370</v>
      </c>
      <c r="D374" s="94" t="str">
        <f>IF(Con!D374="","",Con!D374)</f>
        <v/>
      </c>
      <c r="E374" s="142" t="str">
        <f>IFERROR(IF(D374="","",COUNTIF(Lançamentos!$F$5:$F$1505,D374)),0)</f>
        <v/>
      </c>
    </row>
    <row r="375" spans="3:5" ht="54.95" customHeight="1" x14ac:dyDescent="0.25">
      <c r="C375" s="108">
        <v>371</v>
      </c>
      <c r="D375" s="94" t="str">
        <f>IF(Con!D375="","",Con!D375)</f>
        <v/>
      </c>
      <c r="E375" s="142" t="str">
        <f>IFERROR(IF(D375="","",COUNTIF(Lançamentos!$F$5:$F$1505,D375)),0)</f>
        <v/>
      </c>
    </row>
    <row r="376" spans="3:5" ht="54.95" customHeight="1" x14ac:dyDescent="0.25">
      <c r="C376" s="108">
        <v>372</v>
      </c>
      <c r="D376" s="94" t="str">
        <f>IF(Con!D376="","",Con!D376)</f>
        <v/>
      </c>
      <c r="E376" s="142" t="str">
        <f>IFERROR(IF(D376="","",COUNTIF(Lançamentos!$F$5:$F$1505,D376)),0)</f>
        <v/>
      </c>
    </row>
    <row r="377" spans="3:5" ht="54.95" customHeight="1" x14ac:dyDescent="0.25">
      <c r="C377" s="108">
        <v>373</v>
      </c>
      <c r="D377" s="94" t="str">
        <f>IF(Con!D377="","",Con!D377)</f>
        <v/>
      </c>
      <c r="E377" s="142" t="str">
        <f>IFERROR(IF(D377="","",COUNTIF(Lançamentos!$F$5:$F$1505,D377)),0)</f>
        <v/>
      </c>
    </row>
    <row r="378" spans="3:5" ht="54.95" customHeight="1" x14ac:dyDescent="0.25">
      <c r="C378" s="108">
        <v>374</v>
      </c>
      <c r="D378" s="94" t="str">
        <f>IF(Con!D378="","",Con!D378)</f>
        <v/>
      </c>
      <c r="E378" s="142" t="str">
        <f>IFERROR(IF(D378="","",COUNTIF(Lançamentos!$F$5:$F$1505,D378)),0)</f>
        <v/>
      </c>
    </row>
    <row r="379" spans="3:5" ht="54.95" customHeight="1" x14ac:dyDescent="0.25">
      <c r="C379" s="108">
        <v>375</v>
      </c>
      <c r="D379" s="94" t="str">
        <f>IF(Con!D379="","",Con!D379)</f>
        <v/>
      </c>
      <c r="E379" s="142" t="str">
        <f>IFERROR(IF(D379="","",COUNTIF(Lançamentos!$F$5:$F$1505,D379)),0)</f>
        <v/>
      </c>
    </row>
    <row r="380" spans="3:5" ht="54.95" customHeight="1" x14ac:dyDescent="0.25">
      <c r="C380" s="108">
        <v>376</v>
      </c>
      <c r="D380" s="94" t="str">
        <f>IF(Con!D380="","",Con!D380)</f>
        <v/>
      </c>
      <c r="E380" s="142" t="str">
        <f>IFERROR(IF(D380="","",COUNTIF(Lançamentos!$F$5:$F$1505,D380)),0)</f>
        <v/>
      </c>
    </row>
    <row r="381" spans="3:5" ht="54.95" customHeight="1" x14ac:dyDescent="0.25">
      <c r="C381" s="108">
        <v>377</v>
      </c>
      <c r="D381" s="94" t="str">
        <f>IF(Con!D381="","",Con!D381)</f>
        <v/>
      </c>
      <c r="E381" s="142" t="str">
        <f>IFERROR(IF(D381="","",COUNTIF(Lançamentos!$F$5:$F$1505,D381)),0)</f>
        <v/>
      </c>
    </row>
    <row r="382" spans="3:5" ht="54.95" customHeight="1" x14ac:dyDescent="0.25">
      <c r="C382" s="108">
        <v>378</v>
      </c>
      <c r="D382" s="94" t="str">
        <f>IF(Con!D382="","",Con!D382)</f>
        <v/>
      </c>
      <c r="E382" s="142" t="str">
        <f>IFERROR(IF(D382="","",COUNTIF(Lançamentos!$F$5:$F$1505,D382)),0)</f>
        <v/>
      </c>
    </row>
    <row r="383" spans="3:5" ht="54.95" customHeight="1" x14ac:dyDescent="0.25">
      <c r="C383" s="108">
        <v>379</v>
      </c>
      <c r="D383" s="94" t="str">
        <f>IF(Con!D383="","",Con!D383)</f>
        <v/>
      </c>
      <c r="E383" s="142" t="str">
        <f>IFERROR(IF(D383="","",COUNTIF(Lançamentos!$F$5:$F$1505,D383)),0)</f>
        <v/>
      </c>
    </row>
    <row r="384" spans="3:5" ht="54.95" customHeight="1" x14ac:dyDescent="0.25">
      <c r="C384" s="108">
        <v>380</v>
      </c>
      <c r="D384" s="94" t="str">
        <f>IF(Con!D384="","",Con!D384)</f>
        <v/>
      </c>
      <c r="E384" s="142" t="str">
        <f>IFERROR(IF(D384="","",COUNTIF(Lançamentos!$F$5:$F$1505,D384)),0)</f>
        <v/>
      </c>
    </row>
    <row r="385" spans="3:5" ht="54.95" customHeight="1" x14ac:dyDescent="0.25">
      <c r="C385" s="108">
        <v>381</v>
      </c>
      <c r="D385" s="94" t="str">
        <f>IF(Con!D385="","",Con!D385)</f>
        <v/>
      </c>
      <c r="E385" s="142" t="str">
        <f>IFERROR(IF(D385="","",COUNTIF(Lançamentos!$F$5:$F$1505,D385)),0)</f>
        <v/>
      </c>
    </row>
    <row r="386" spans="3:5" ht="54.95" customHeight="1" x14ac:dyDescent="0.25">
      <c r="C386" s="108">
        <v>382</v>
      </c>
      <c r="D386" s="94" t="str">
        <f>IF(Con!D386="","",Con!D386)</f>
        <v/>
      </c>
      <c r="E386" s="142" t="str">
        <f>IFERROR(IF(D386="","",COUNTIF(Lançamentos!$F$5:$F$1505,D386)),0)</f>
        <v/>
      </c>
    </row>
    <row r="387" spans="3:5" ht="54.95" customHeight="1" x14ac:dyDescent="0.25">
      <c r="C387" s="108">
        <v>383</v>
      </c>
      <c r="D387" s="94" t="str">
        <f>IF(Con!D387="","",Con!D387)</f>
        <v/>
      </c>
      <c r="E387" s="142" t="str">
        <f>IFERROR(IF(D387="","",COUNTIF(Lançamentos!$F$5:$F$1505,D387)),0)</f>
        <v/>
      </c>
    </row>
    <row r="388" spans="3:5" ht="54.95" customHeight="1" x14ac:dyDescent="0.25">
      <c r="C388" s="108">
        <v>384</v>
      </c>
      <c r="D388" s="94" t="str">
        <f>IF(Con!D388="","",Con!D388)</f>
        <v/>
      </c>
      <c r="E388" s="142" t="str">
        <f>IFERROR(IF(D388="","",COUNTIF(Lançamentos!$F$5:$F$1505,D388)),0)</f>
        <v/>
      </c>
    </row>
    <row r="389" spans="3:5" ht="54.95" customHeight="1" x14ac:dyDescent="0.25">
      <c r="C389" s="108">
        <v>385</v>
      </c>
      <c r="D389" s="94" t="str">
        <f>IF(Con!D389="","",Con!D389)</f>
        <v/>
      </c>
      <c r="E389" s="142" t="str">
        <f>IFERROR(IF(D389="","",COUNTIF(Lançamentos!$F$5:$F$1505,D389)),0)</f>
        <v/>
      </c>
    </row>
    <row r="390" spans="3:5" ht="54.95" customHeight="1" x14ac:dyDescent="0.25">
      <c r="C390" s="108">
        <v>386</v>
      </c>
      <c r="D390" s="94" t="str">
        <f>IF(Con!D390="","",Con!D390)</f>
        <v/>
      </c>
      <c r="E390" s="142" t="str">
        <f>IFERROR(IF(D390="","",COUNTIF(Lançamentos!$F$5:$F$1505,D390)),0)</f>
        <v/>
      </c>
    </row>
    <row r="391" spans="3:5" ht="54.95" customHeight="1" x14ac:dyDescent="0.25">
      <c r="C391" s="108">
        <v>387</v>
      </c>
      <c r="D391" s="94" t="str">
        <f>IF(Con!D391="","",Con!D391)</f>
        <v/>
      </c>
      <c r="E391" s="142" t="str">
        <f>IFERROR(IF(D391="","",COUNTIF(Lançamentos!$F$5:$F$1505,D391)),0)</f>
        <v/>
      </c>
    </row>
    <row r="392" spans="3:5" ht="54.95" customHeight="1" x14ac:dyDescent="0.25">
      <c r="C392" s="108">
        <v>388</v>
      </c>
      <c r="D392" s="94" t="str">
        <f>IF(Con!D392="","",Con!D392)</f>
        <v/>
      </c>
      <c r="E392" s="142" t="str">
        <f>IFERROR(IF(D392="","",COUNTIF(Lançamentos!$F$5:$F$1505,D392)),0)</f>
        <v/>
      </c>
    </row>
    <row r="393" spans="3:5" ht="54.95" customHeight="1" x14ac:dyDescent="0.25">
      <c r="C393" s="108">
        <v>389</v>
      </c>
      <c r="D393" s="94" t="str">
        <f>IF(Con!D393="","",Con!D393)</f>
        <v/>
      </c>
      <c r="E393" s="142" t="str">
        <f>IFERROR(IF(D393="","",COUNTIF(Lançamentos!$F$5:$F$1505,D393)),0)</f>
        <v/>
      </c>
    </row>
    <row r="394" spans="3:5" ht="54.95" customHeight="1" x14ac:dyDescent="0.25">
      <c r="C394" s="108">
        <v>390</v>
      </c>
      <c r="D394" s="94" t="str">
        <f>IF(Con!D394="","",Con!D394)</f>
        <v/>
      </c>
      <c r="E394" s="142" t="str">
        <f>IFERROR(IF(D394="","",COUNTIF(Lançamentos!$F$5:$F$1505,D394)),0)</f>
        <v/>
      </c>
    </row>
    <row r="395" spans="3:5" ht="54.95" customHeight="1" x14ac:dyDescent="0.25">
      <c r="C395" s="108">
        <v>391</v>
      </c>
      <c r="D395" s="94" t="str">
        <f>IF(Con!D395="","",Con!D395)</f>
        <v/>
      </c>
      <c r="E395" s="142" t="str">
        <f>IFERROR(IF(D395="","",COUNTIF(Lançamentos!$F$5:$F$1505,D395)),0)</f>
        <v/>
      </c>
    </row>
    <row r="396" spans="3:5" ht="54.95" customHeight="1" x14ac:dyDescent="0.25">
      <c r="C396" s="108">
        <v>392</v>
      </c>
      <c r="D396" s="94" t="str">
        <f>IF(Con!D396="","",Con!D396)</f>
        <v/>
      </c>
      <c r="E396" s="142" t="str">
        <f>IFERROR(IF(D396="","",COUNTIF(Lançamentos!$F$5:$F$1505,D396)),0)</f>
        <v/>
      </c>
    </row>
    <row r="397" spans="3:5" ht="54.95" customHeight="1" x14ac:dyDescent="0.25">
      <c r="C397" s="108">
        <v>393</v>
      </c>
      <c r="D397" s="94" t="str">
        <f>IF(Con!D397="","",Con!D397)</f>
        <v/>
      </c>
      <c r="E397" s="142" t="str">
        <f>IFERROR(IF(D397="","",COUNTIF(Lançamentos!$F$5:$F$1505,D397)),0)</f>
        <v/>
      </c>
    </row>
    <row r="398" spans="3:5" ht="54.95" customHeight="1" x14ac:dyDescent="0.25">
      <c r="C398" s="108">
        <v>394</v>
      </c>
      <c r="D398" s="94" t="str">
        <f>IF(Con!D398="","",Con!D398)</f>
        <v/>
      </c>
      <c r="E398" s="142" t="str">
        <f>IFERROR(IF(D398="","",COUNTIF(Lançamentos!$F$5:$F$1505,D398)),0)</f>
        <v/>
      </c>
    </row>
    <row r="399" spans="3:5" ht="54.95" customHeight="1" x14ac:dyDescent="0.25">
      <c r="C399" s="108">
        <v>395</v>
      </c>
      <c r="D399" s="94" t="str">
        <f>IF(Con!D399="","",Con!D399)</f>
        <v/>
      </c>
      <c r="E399" s="142" t="str">
        <f>IFERROR(IF(D399="","",COUNTIF(Lançamentos!$F$5:$F$1505,D399)),0)</f>
        <v/>
      </c>
    </row>
    <row r="400" spans="3:5" ht="54.95" customHeight="1" x14ac:dyDescent="0.25">
      <c r="C400" s="108">
        <v>396</v>
      </c>
      <c r="D400" s="94" t="str">
        <f>IF(Con!D400="","",Con!D400)</f>
        <v/>
      </c>
      <c r="E400" s="142" t="str">
        <f>IFERROR(IF(D400="","",COUNTIF(Lançamentos!$F$5:$F$1505,D400)),0)</f>
        <v/>
      </c>
    </row>
    <row r="401" spans="3:5" ht="54.95" customHeight="1" x14ac:dyDescent="0.25">
      <c r="C401" s="108">
        <v>397</v>
      </c>
      <c r="D401" s="94" t="str">
        <f>IF(Con!D401="","",Con!D401)</f>
        <v/>
      </c>
      <c r="E401" s="142" t="str">
        <f>IFERROR(IF(D401="","",COUNTIF(Lançamentos!$F$5:$F$1505,D401)),0)</f>
        <v/>
      </c>
    </row>
    <row r="402" spans="3:5" ht="54.95" customHeight="1" x14ac:dyDescent="0.25">
      <c r="C402" s="108">
        <v>398</v>
      </c>
      <c r="D402" s="94" t="str">
        <f>IF(Con!D402="","",Con!D402)</f>
        <v/>
      </c>
      <c r="E402" s="142" t="str">
        <f>IFERROR(IF(D402="","",COUNTIF(Lançamentos!$F$5:$F$1505,D402)),0)</f>
        <v/>
      </c>
    </row>
    <row r="403" spans="3:5" ht="54.95" customHeight="1" x14ac:dyDescent="0.25">
      <c r="C403" s="108">
        <v>399</v>
      </c>
      <c r="D403" s="94" t="str">
        <f>IF(Con!D403="","",Con!D403)</f>
        <v/>
      </c>
      <c r="E403" s="142" t="str">
        <f>IFERROR(IF(D403="","",COUNTIF(Lançamentos!$F$5:$F$1505,D403)),0)</f>
        <v/>
      </c>
    </row>
    <row r="404" spans="3:5" ht="54.95" customHeight="1" x14ac:dyDescent="0.25">
      <c r="C404" s="108">
        <v>400</v>
      </c>
      <c r="D404" s="94" t="str">
        <f>IF(Con!D404="","",Con!D404)</f>
        <v/>
      </c>
      <c r="E404" s="142" t="str">
        <f>IFERROR(IF(D404="","",COUNTIF(Lançamentos!$F$5:$F$1505,D404)),0)</f>
        <v/>
      </c>
    </row>
    <row r="405" spans="3:5" ht="54.95" customHeight="1" x14ac:dyDescent="0.25">
      <c r="C405" s="108">
        <v>401</v>
      </c>
      <c r="D405" s="94" t="str">
        <f>IF(Con!D405="","",Con!D405)</f>
        <v/>
      </c>
      <c r="E405" s="142" t="str">
        <f>IFERROR(IF(D405="","",COUNTIF(Lançamentos!$F$5:$F$1505,D405)),0)</f>
        <v/>
      </c>
    </row>
    <row r="406" spans="3:5" ht="54.95" customHeight="1" x14ac:dyDescent="0.25">
      <c r="C406" s="108">
        <v>402</v>
      </c>
      <c r="D406" s="94" t="str">
        <f>IF(Con!D406="","",Con!D406)</f>
        <v/>
      </c>
      <c r="E406" s="142" t="str">
        <f>IFERROR(IF(D406="","",COUNTIF(Lançamentos!$F$5:$F$1505,D406)),0)</f>
        <v/>
      </c>
    </row>
    <row r="407" spans="3:5" ht="54.95" customHeight="1" x14ac:dyDescent="0.25">
      <c r="C407" s="108">
        <v>403</v>
      </c>
      <c r="D407" s="94" t="str">
        <f>IF(Con!D407="","",Con!D407)</f>
        <v/>
      </c>
      <c r="E407" s="142" t="str">
        <f>IFERROR(IF(D407="","",COUNTIF(Lançamentos!$F$5:$F$1505,D407)),0)</f>
        <v/>
      </c>
    </row>
    <row r="408" spans="3:5" ht="54.95" customHeight="1" x14ac:dyDescent="0.25">
      <c r="C408" s="108">
        <v>404</v>
      </c>
      <c r="D408" s="94" t="str">
        <f>IF(Con!D408="","",Con!D408)</f>
        <v/>
      </c>
      <c r="E408" s="142" t="str">
        <f>IFERROR(IF(D408="","",COUNTIF(Lançamentos!$F$5:$F$1505,D408)),0)</f>
        <v/>
      </c>
    </row>
    <row r="409" spans="3:5" ht="54.95" customHeight="1" x14ac:dyDescent="0.25">
      <c r="C409" s="108">
        <v>405</v>
      </c>
      <c r="D409" s="94" t="str">
        <f>IF(Con!D409="","",Con!D409)</f>
        <v/>
      </c>
      <c r="E409" s="142" t="str">
        <f>IFERROR(IF(D409="","",COUNTIF(Lançamentos!$F$5:$F$1505,D409)),0)</f>
        <v/>
      </c>
    </row>
    <row r="410" spans="3:5" ht="54.95" customHeight="1" x14ac:dyDescent="0.25">
      <c r="C410" s="108">
        <v>406</v>
      </c>
      <c r="D410" s="94" t="str">
        <f>IF(Con!D410="","",Con!D410)</f>
        <v/>
      </c>
      <c r="E410" s="142" t="str">
        <f>IFERROR(IF(D410="","",COUNTIF(Lançamentos!$F$5:$F$1505,D410)),0)</f>
        <v/>
      </c>
    </row>
    <row r="411" spans="3:5" ht="54.95" customHeight="1" x14ac:dyDescent="0.25">
      <c r="C411" s="108">
        <v>407</v>
      </c>
      <c r="D411" s="94" t="str">
        <f>IF(Con!D411="","",Con!D411)</f>
        <v/>
      </c>
      <c r="E411" s="142" t="str">
        <f>IFERROR(IF(D411="","",COUNTIF(Lançamentos!$F$5:$F$1505,D411)),0)</f>
        <v/>
      </c>
    </row>
    <row r="412" spans="3:5" ht="54.95" customHeight="1" x14ac:dyDescent="0.25">
      <c r="C412" s="108">
        <v>408</v>
      </c>
      <c r="D412" s="94" t="str">
        <f>IF(Con!D412="","",Con!D412)</f>
        <v/>
      </c>
      <c r="E412" s="142" t="str">
        <f>IFERROR(IF(D412="","",COUNTIF(Lançamentos!$F$5:$F$1505,D412)),0)</f>
        <v/>
      </c>
    </row>
    <row r="413" spans="3:5" ht="54.95" customHeight="1" x14ac:dyDescent="0.25">
      <c r="C413" s="108">
        <v>409</v>
      </c>
      <c r="D413" s="94" t="str">
        <f>IF(Con!D413="","",Con!D413)</f>
        <v/>
      </c>
      <c r="E413" s="142" t="str">
        <f>IFERROR(IF(D413="","",COUNTIF(Lançamentos!$F$5:$F$1505,D413)),0)</f>
        <v/>
      </c>
    </row>
    <row r="414" spans="3:5" ht="54.95" customHeight="1" x14ac:dyDescent="0.25">
      <c r="C414" s="108">
        <v>410</v>
      </c>
      <c r="D414" s="94" t="str">
        <f>IF(Con!D414="","",Con!D414)</f>
        <v/>
      </c>
      <c r="E414" s="142" t="str">
        <f>IFERROR(IF(D414="","",COUNTIF(Lançamentos!$F$5:$F$1505,D414)),0)</f>
        <v/>
      </c>
    </row>
    <row r="415" spans="3:5" ht="54.95" customHeight="1" x14ac:dyDescent="0.25">
      <c r="C415" s="108">
        <v>411</v>
      </c>
      <c r="D415" s="94" t="str">
        <f>IF(Con!D415="","",Con!D415)</f>
        <v/>
      </c>
      <c r="E415" s="142" t="str">
        <f>IFERROR(IF(D415="","",COUNTIF(Lançamentos!$F$5:$F$1505,D415)),0)</f>
        <v/>
      </c>
    </row>
    <row r="416" spans="3:5" ht="54.95" customHeight="1" x14ac:dyDescent="0.25">
      <c r="C416" s="108">
        <v>412</v>
      </c>
      <c r="D416" s="94" t="str">
        <f>IF(Con!D416="","",Con!D416)</f>
        <v/>
      </c>
      <c r="E416" s="142" t="str">
        <f>IFERROR(IF(D416="","",COUNTIF(Lançamentos!$F$5:$F$1505,D416)),0)</f>
        <v/>
      </c>
    </row>
    <row r="417" spans="3:5" ht="54.95" customHeight="1" x14ac:dyDescent="0.25">
      <c r="C417" s="108">
        <v>413</v>
      </c>
      <c r="D417" s="94" t="str">
        <f>IF(Con!D417="","",Con!D417)</f>
        <v/>
      </c>
      <c r="E417" s="142" t="str">
        <f>IFERROR(IF(D417="","",COUNTIF(Lançamentos!$F$5:$F$1505,D417)),0)</f>
        <v/>
      </c>
    </row>
    <row r="418" spans="3:5" ht="54.95" customHeight="1" x14ac:dyDescent="0.25">
      <c r="C418" s="108">
        <v>414</v>
      </c>
      <c r="D418" s="94" t="str">
        <f>IF(Con!D418="","",Con!D418)</f>
        <v/>
      </c>
      <c r="E418" s="142" t="str">
        <f>IFERROR(IF(D418="","",COUNTIF(Lançamentos!$F$5:$F$1505,D418)),0)</f>
        <v/>
      </c>
    </row>
    <row r="419" spans="3:5" ht="54.95" customHeight="1" x14ac:dyDescent="0.25">
      <c r="C419" s="108">
        <v>415</v>
      </c>
      <c r="D419" s="94" t="str">
        <f>IF(Con!D419="","",Con!D419)</f>
        <v/>
      </c>
      <c r="E419" s="142" t="str">
        <f>IFERROR(IF(D419="","",COUNTIF(Lançamentos!$F$5:$F$1505,D419)),0)</f>
        <v/>
      </c>
    </row>
    <row r="420" spans="3:5" ht="54.95" customHeight="1" x14ac:dyDescent="0.25">
      <c r="C420" s="108">
        <v>416</v>
      </c>
      <c r="D420" s="94" t="str">
        <f>IF(Con!D420="","",Con!D420)</f>
        <v/>
      </c>
      <c r="E420" s="142" t="str">
        <f>IFERROR(IF(D420="","",COUNTIF(Lançamentos!$F$5:$F$1505,D420)),0)</f>
        <v/>
      </c>
    </row>
    <row r="421" spans="3:5" ht="54.95" customHeight="1" x14ac:dyDescent="0.25">
      <c r="C421" s="108">
        <v>417</v>
      </c>
      <c r="D421" s="94" t="str">
        <f>IF(Con!D421="","",Con!D421)</f>
        <v/>
      </c>
      <c r="E421" s="142" t="str">
        <f>IFERROR(IF(D421="","",COUNTIF(Lançamentos!$F$5:$F$1505,D421)),0)</f>
        <v/>
      </c>
    </row>
    <row r="422" spans="3:5" ht="54.95" customHeight="1" x14ac:dyDescent="0.25">
      <c r="C422" s="108">
        <v>418</v>
      </c>
      <c r="D422" s="94" t="str">
        <f>IF(Con!D422="","",Con!D422)</f>
        <v/>
      </c>
      <c r="E422" s="142" t="str">
        <f>IFERROR(IF(D422="","",COUNTIF(Lançamentos!$F$5:$F$1505,D422)),0)</f>
        <v/>
      </c>
    </row>
    <row r="423" spans="3:5" ht="54.95" customHeight="1" x14ac:dyDescent="0.25">
      <c r="C423" s="108">
        <v>419</v>
      </c>
      <c r="D423" s="94" t="str">
        <f>IF(Con!D423="","",Con!D423)</f>
        <v/>
      </c>
      <c r="E423" s="142" t="str">
        <f>IFERROR(IF(D423="","",COUNTIF(Lançamentos!$F$5:$F$1505,D423)),0)</f>
        <v/>
      </c>
    </row>
    <row r="424" spans="3:5" ht="54.95" customHeight="1" x14ac:dyDescent="0.25">
      <c r="C424" s="108">
        <v>420</v>
      </c>
      <c r="D424" s="94" t="str">
        <f>IF(Con!D424="","",Con!D424)</f>
        <v/>
      </c>
      <c r="E424" s="142" t="str">
        <f>IFERROR(IF(D424="","",COUNTIF(Lançamentos!$F$5:$F$1505,D424)),0)</f>
        <v/>
      </c>
    </row>
    <row r="425" spans="3:5" ht="54.95" customHeight="1" x14ac:dyDescent="0.25">
      <c r="C425" s="108">
        <v>421</v>
      </c>
      <c r="D425" s="94" t="str">
        <f>IF(Con!D425="","",Con!D425)</f>
        <v/>
      </c>
      <c r="E425" s="142" t="str">
        <f>IFERROR(IF(D425="","",COUNTIF(Lançamentos!$F$5:$F$1505,D425)),0)</f>
        <v/>
      </c>
    </row>
    <row r="426" spans="3:5" ht="54.95" customHeight="1" x14ac:dyDescent="0.25">
      <c r="C426" s="108">
        <v>422</v>
      </c>
      <c r="D426" s="94" t="str">
        <f>IF(Con!D426="","",Con!D426)</f>
        <v/>
      </c>
      <c r="E426" s="142" t="str">
        <f>IFERROR(IF(D426="","",COUNTIF(Lançamentos!$F$5:$F$1505,D426)),0)</f>
        <v/>
      </c>
    </row>
    <row r="427" spans="3:5" ht="54.95" customHeight="1" x14ac:dyDescent="0.25">
      <c r="C427" s="108">
        <v>423</v>
      </c>
      <c r="D427" s="94" t="str">
        <f>IF(Con!D427="","",Con!D427)</f>
        <v/>
      </c>
      <c r="E427" s="142" t="str">
        <f>IFERROR(IF(D427="","",COUNTIF(Lançamentos!$F$5:$F$1505,D427)),0)</f>
        <v/>
      </c>
    </row>
    <row r="428" spans="3:5" ht="54.95" customHeight="1" x14ac:dyDescent="0.25">
      <c r="C428" s="108">
        <v>424</v>
      </c>
      <c r="D428" s="94" t="str">
        <f>IF(Con!D428="","",Con!D428)</f>
        <v/>
      </c>
      <c r="E428" s="142" t="str">
        <f>IFERROR(IF(D428="","",COUNTIF(Lançamentos!$F$5:$F$1505,D428)),0)</f>
        <v/>
      </c>
    </row>
    <row r="429" spans="3:5" ht="54.95" customHeight="1" x14ac:dyDescent="0.25">
      <c r="C429" s="108">
        <v>425</v>
      </c>
      <c r="D429" s="94" t="str">
        <f>IF(Con!D429="","",Con!D429)</f>
        <v/>
      </c>
      <c r="E429" s="142" t="str">
        <f>IFERROR(IF(D429="","",COUNTIF(Lançamentos!$F$5:$F$1505,D429)),0)</f>
        <v/>
      </c>
    </row>
    <row r="430" spans="3:5" ht="54.95" customHeight="1" x14ac:dyDescent="0.25">
      <c r="C430" s="108">
        <v>426</v>
      </c>
      <c r="D430" s="94" t="str">
        <f>IF(Con!D430="","",Con!D430)</f>
        <v/>
      </c>
      <c r="E430" s="142" t="str">
        <f>IFERROR(IF(D430="","",COUNTIF(Lançamentos!$F$5:$F$1505,D430)),0)</f>
        <v/>
      </c>
    </row>
    <row r="431" spans="3:5" ht="54.95" customHeight="1" x14ac:dyDescent="0.25">
      <c r="C431" s="108">
        <v>427</v>
      </c>
      <c r="D431" s="94" t="str">
        <f>IF(Con!D431="","",Con!D431)</f>
        <v/>
      </c>
      <c r="E431" s="142" t="str">
        <f>IFERROR(IF(D431="","",COUNTIF(Lançamentos!$F$5:$F$1505,D431)),0)</f>
        <v/>
      </c>
    </row>
    <row r="432" spans="3:5" ht="54.95" customHeight="1" x14ac:dyDescent="0.25">
      <c r="C432" s="108">
        <v>428</v>
      </c>
      <c r="D432" s="94" t="str">
        <f>IF(Con!D432="","",Con!D432)</f>
        <v/>
      </c>
      <c r="E432" s="142" t="str">
        <f>IFERROR(IF(D432="","",COUNTIF(Lançamentos!$F$5:$F$1505,D432)),0)</f>
        <v/>
      </c>
    </row>
    <row r="433" spans="3:5" ht="54.95" customHeight="1" x14ac:dyDescent="0.25">
      <c r="C433" s="108">
        <v>429</v>
      </c>
      <c r="D433" s="94" t="str">
        <f>IF(Con!D433="","",Con!D433)</f>
        <v/>
      </c>
      <c r="E433" s="142" t="str">
        <f>IFERROR(IF(D433="","",COUNTIF(Lançamentos!$F$5:$F$1505,D433)),0)</f>
        <v/>
      </c>
    </row>
    <row r="434" spans="3:5" ht="54.95" customHeight="1" x14ac:dyDescent="0.25">
      <c r="C434" s="108">
        <v>430</v>
      </c>
      <c r="D434" s="94" t="str">
        <f>IF(Con!D434="","",Con!D434)</f>
        <v/>
      </c>
      <c r="E434" s="142" t="str">
        <f>IFERROR(IF(D434="","",COUNTIF(Lançamentos!$F$5:$F$1505,D434)),0)</f>
        <v/>
      </c>
    </row>
    <row r="435" spans="3:5" ht="54.95" customHeight="1" x14ac:dyDescent="0.25">
      <c r="C435" s="108">
        <v>431</v>
      </c>
      <c r="D435" s="94" t="str">
        <f>IF(Con!D435="","",Con!D435)</f>
        <v/>
      </c>
      <c r="E435" s="142" t="str">
        <f>IFERROR(IF(D435="","",COUNTIF(Lançamentos!$F$5:$F$1505,D435)),0)</f>
        <v/>
      </c>
    </row>
    <row r="436" spans="3:5" ht="54.95" customHeight="1" x14ac:dyDescent="0.25">
      <c r="C436" s="108">
        <v>432</v>
      </c>
      <c r="D436" s="94" t="str">
        <f>IF(Con!D436="","",Con!D436)</f>
        <v/>
      </c>
      <c r="E436" s="142" t="str">
        <f>IFERROR(IF(D436="","",COUNTIF(Lançamentos!$F$5:$F$1505,D436)),0)</f>
        <v/>
      </c>
    </row>
    <row r="437" spans="3:5" ht="54.95" customHeight="1" x14ac:dyDescent="0.25">
      <c r="C437" s="108">
        <v>433</v>
      </c>
      <c r="D437" s="94" t="str">
        <f>IF(Con!D437="","",Con!D437)</f>
        <v/>
      </c>
      <c r="E437" s="142" t="str">
        <f>IFERROR(IF(D437="","",COUNTIF(Lançamentos!$F$5:$F$1505,D437)),0)</f>
        <v/>
      </c>
    </row>
    <row r="438" spans="3:5" ht="54.95" customHeight="1" x14ac:dyDescent="0.25">
      <c r="C438" s="108">
        <v>434</v>
      </c>
      <c r="D438" s="94" t="str">
        <f>IF(Con!D438="","",Con!D438)</f>
        <v/>
      </c>
      <c r="E438" s="142" t="str">
        <f>IFERROR(IF(D438="","",COUNTIF(Lançamentos!$F$5:$F$1505,D438)),0)</f>
        <v/>
      </c>
    </row>
    <row r="439" spans="3:5" ht="54.95" customHeight="1" x14ac:dyDescent="0.25">
      <c r="C439" s="108">
        <v>435</v>
      </c>
      <c r="D439" s="94" t="str">
        <f>IF(Con!D439="","",Con!D439)</f>
        <v/>
      </c>
      <c r="E439" s="142" t="str">
        <f>IFERROR(IF(D439="","",COUNTIF(Lançamentos!$F$5:$F$1505,D439)),0)</f>
        <v/>
      </c>
    </row>
    <row r="440" spans="3:5" ht="54.95" customHeight="1" x14ac:dyDescent="0.25">
      <c r="C440" s="108">
        <v>436</v>
      </c>
      <c r="D440" s="94" t="str">
        <f>IF(Con!D440="","",Con!D440)</f>
        <v/>
      </c>
      <c r="E440" s="142" t="str">
        <f>IFERROR(IF(D440="","",COUNTIF(Lançamentos!$F$5:$F$1505,D440)),0)</f>
        <v/>
      </c>
    </row>
    <row r="441" spans="3:5" ht="54.95" customHeight="1" x14ac:dyDescent="0.25">
      <c r="C441" s="108">
        <v>437</v>
      </c>
      <c r="D441" s="94" t="str">
        <f>IF(Con!D441="","",Con!D441)</f>
        <v/>
      </c>
      <c r="E441" s="142" t="str">
        <f>IFERROR(IF(D441="","",COUNTIF(Lançamentos!$F$5:$F$1505,D441)),0)</f>
        <v/>
      </c>
    </row>
    <row r="442" spans="3:5" ht="54.95" customHeight="1" x14ac:dyDescent="0.25">
      <c r="C442" s="108">
        <v>438</v>
      </c>
      <c r="D442" s="94" t="str">
        <f>IF(Con!D442="","",Con!D442)</f>
        <v/>
      </c>
      <c r="E442" s="142" t="str">
        <f>IFERROR(IF(D442="","",COUNTIF(Lançamentos!$F$5:$F$1505,D442)),0)</f>
        <v/>
      </c>
    </row>
    <row r="443" spans="3:5" ht="54.95" customHeight="1" x14ac:dyDescent="0.25">
      <c r="C443" s="108">
        <v>439</v>
      </c>
      <c r="D443" s="94" t="str">
        <f>IF(Con!D443="","",Con!D443)</f>
        <v/>
      </c>
      <c r="E443" s="142" t="str">
        <f>IFERROR(IF(D443="","",COUNTIF(Lançamentos!$F$5:$F$1505,D443)),0)</f>
        <v/>
      </c>
    </row>
    <row r="444" spans="3:5" ht="54.95" customHeight="1" x14ac:dyDescent="0.25">
      <c r="C444" s="108">
        <v>440</v>
      </c>
      <c r="D444" s="94" t="str">
        <f>IF(Con!D444="","",Con!D444)</f>
        <v/>
      </c>
      <c r="E444" s="142" t="str">
        <f>IFERROR(IF(D444="","",COUNTIF(Lançamentos!$F$5:$F$1505,D444)),0)</f>
        <v/>
      </c>
    </row>
    <row r="445" spans="3:5" ht="54.95" customHeight="1" x14ac:dyDescent="0.25">
      <c r="C445" s="108">
        <v>441</v>
      </c>
      <c r="D445" s="94" t="str">
        <f>IF(Con!D445="","",Con!D445)</f>
        <v/>
      </c>
      <c r="E445" s="142" t="str">
        <f>IFERROR(IF(D445="","",COUNTIF(Lançamentos!$F$5:$F$1505,D445)),0)</f>
        <v/>
      </c>
    </row>
    <row r="446" spans="3:5" ht="54.95" customHeight="1" x14ac:dyDescent="0.25">
      <c r="C446" s="108">
        <v>442</v>
      </c>
      <c r="D446" s="94" t="str">
        <f>IF(Con!D446="","",Con!D446)</f>
        <v/>
      </c>
      <c r="E446" s="142" t="str">
        <f>IFERROR(IF(D446="","",COUNTIF(Lançamentos!$F$5:$F$1505,D446)),0)</f>
        <v/>
      </c>
    </row>
    <row r="447" spans="3:5" ht="54.95" customHeight="1" x14ac:dyDescent="0.25">
      <c r="C447" s="108">
        <v>443</v>
      </c>
      <c r="D447" s="94" t="str">
        <f>IF(Con!D447="","",Con!D447)</f>
        <v/>
      </c>
      <c r="E447" s="142" t="str">
        <f>IFERROR(IF(D447="","",COUNTIF(Lançamentos!$F$5:$F$1505,D447)),0)</f>
        <v/>
      </c>
    </row>
    <row r="448" spans="3:5" ht="54.95" customHeight="1" x14ac:dyDescent="0.25">
      <c r="C448" s="108">
        <v>444</v>
      </c>
      <c r="D448" s="94" t="str">
        <f>IF(Con!D448="","",Con!D448)</f>
        <v/>
      </c>
      <c r="E448" s="142" t="str">
        <f>IFERROR(IF(D448="","",COUNTIF(Lançamentos!$F$5:$F$1505,D448)),0)</f>
        <v/>
      </c>
    </row>
    <row r="449" spans="3:5" ht="54.95" customHeight="1" x14ac:dyDescent="0.25">
      <c r="C449" s="108">
        <v>445</v>
      </c>
      <c r="D449" s="94" t="str">
        <f>IF(Con!D449="","",Con!D449)</f>
        <v/>
      </c>
      <c r="E449" s="142" t="str">
        <f>IFERROR(IF(D449="","",COUNTIF(Lançamentos!$F$5:$F$1505,D449)),0)</f>
        <v/>
      </c>
    </row>
    <row r="450" spans="3:5" ht="54.95" customHeight="1" x14ac:dyDescent="0.25">
      <c r="C450" s="108">
        <v>446</v>
      </c>
      <c r="D450" s="94" t="str">
        <f>IF(Con!D450="","",Con!D450)</f>
        <v/>
      </c>
      <c r="E450" s="142" t="str">
        <f>IFERROR(IF(D450="","",COUNTIF(Lançamentos!$F$5:$F$1505,D450)),0)</f>
        <v/>
      </c>
    </row>
    <row r="451" spans="3:5" ht="54.95" customHeight="1" x14ac:dyDescent="0.25">
      <c r="C451" s="108">
        <v>447</v>
      </c>
      <c r="D451" s="94" t="str">
        <f>IF(Con!D451="","",Con!D451)</f>
        <v/>
      </c>
      <c r="E451" s="142" t="str">
        <f>IFERROR(IF(D451="","",COUNTIF(Lançamentos!$F$5:$F$1505,D451)),0)</f>
        <v/>
      </c>
    </row>
    <row r="452" spans="3:5" ht="54.95" customHeight="1" x14ac:dyDescent="0.25">
      <c r="C452" s="108">
        <v>448</v>
      </c>
      <c r="D452" s="94" t="str">
        <f>IF(Con!D452="","",Con!D452)</f>
        <v/>
      </c>
      <c r="E452" s="142" t="str">
        <f>IFERROR(IF(D452="","",COUNTIF(Lançamentos!$F$5:$F$1505,D452)),0)</f>
        <v/>
      </c>
    </row>
    <row r="453" spans="3:5" ht="54.95" customHeight="1" x14ac:dyDescent="0.25">
      <c r="C453" s="108">
        <v>449</v>
      </c>
      <c r="D453" s="94" t="str">
        <f>IF(Con!D453="","",Con!D453)</f>
        <v/>
      </c>
      <c r="E453" s="142" t="str">
        <f>IFERROR(IF(D453="","",COUNTIF(Lançamentos!$F$5:$F$1505,D453)),0)</f>
        <v/>
      </c>
    </row>
    <row r="454" spans="3:5" ht="54.95" customHeight="1" x14ac:dyDescent="0.25">
      <c r="C454" s="108">
        <v>450</v>
      </c>
      <c r="D454" s="94" t="str">
        <f>IF(Con!D454="","",Con!D454)</f>
        <v/>
      </c>
      <c r="E454" s="142" t="str">
        <f>IFERROR(IF(D454="","",COUNTIF(Lançamentos!$F$5:$F$1505,D454)),0)</f>
        <v/>
      </c>
    </row>
    <row r="455" spans="3:5" ht="54.95" customHeight="1" x14ac:dyDescent="0.25">
      <c r="C455" s="108">
        <v>451</v>
      </c>
      <c r="D455" s="94" t="str">
        <f>IF(Con!D455="","",Con!D455)</f>
        <v/>
      </c>
      <c r="E455" s="142" t="str">
        <f>IFERROR(IF(D455="","",COUNTIF(Lançamentos!$F$5:$F$1505,D455)),0)</f>
        <v/>
      </c>
    </row>
    <row r="456" spans="3:5" ht="54.95" customHeight="1" x14ac:dyDescent="0.25">
      <c r="C456" s="108">
        <v>452</v>
      </c>
      <c r="D456" s="94" t="str">
        <f>IF(Con!D456="","",Con!D456)</f>
        <v/>
      </c>
      <c r="E456" s="142" t="str">
        <f>IFERROR(IF(D456="","",COUNTIF(Lançamentos!$F$5:$F$1505,D456)),0)</f>
        <v/>
      </c>
    </row>
    <row r="457" spans="3:5" ht="54.95" customHeight="1" x14ac:dyDescent="0.25">
      <c r="C457" s="108">
        <v>453</v>
      </c>
      <c r="D457" s="94" t="str">
        <f>IF(Con!D457="","",Con!D457)</f>
        <v/>
      </c>
      <c r="E457" s="142" t="str">
        <f>IFERROR(IF(D457="","",COUNTIF(Lançamentos!$F$5:$F$1505,D457)),0)</f>
        <v/>
      </c>
    </row>
    <row r="458" spans="3:5" ht="54.95" customHeight="1" x14ac:dyDescent="0.25">
      <c r="C458" s="108">
        <v>454</v>
      </c>
      <c r="D458" s="94" t="str">
        <f>IF(Con!D458="","",Con!D458)</f>
        <v/>
      </c>
      <c r="E458" s="142" t="str">
        <f>IFERROR(IF(D458="","",COUNTIF(Lançamentos!$F$5:$F$1505,D458)),0)</f>
        <v/>
      </c>
    </row>
    <row r="459" spans="3:5" ht="54.95" customHeight="1" x14ac:dyDescent="0.25">
      <c r="C459" s="108">
        <v>455</v>
      </c>
      <c r="D459" s="94" t="str">
        <f>IF(Con!D459="","",Con!D459)</f>
        <v/>
      </c>
      <c r="E459" s="142" t="str">
        <f>IFERROR(IF(D459="","",COUNTIF(Lançamentos!$F$5:$F$1505,D459)),0)</f>
        <v/>
      </c>
    </row>
    <row r="460" spans="3:5" ht="54.95" customHeight="1" x14ac:dyDescent="0.25">
      <c r="C460" s="108">
        <v>456</v>
      </c>
      <c r="D460" s="94" t="str">
        <f>IF(Con!D460="","",Con!D460)</f>
        <v/>
      </c>
      <c r="E460" s="142" t="str">
        <f>IFERROR(IF(D460="","",COUNTIF(Lançamentos!$F$5:$F$1505,D460)),0)</f>
        <v/>
      </c>
    </row>
    <row r="461" spans="3:5" ht="54.95" customHeight="1" x14ac:dyDescent="0.25">
      <c r="C461" s="108">
        <v>457</v>
      </c>
      <c r="D461" s="94" t="str">
        <f>IF(Con!D461="","",Con!D461)</f>
        <v/>
      </c>
      <c r="E461" s="142" t="str">
        <f>IFERROR(IF(D461="","",COUNTIF(Lançamentos!$F$5:$F$1505,D461)),0)</f>
        <v/>
      </c>
    </row>
    <row r="462" spans="3:5" ht="54.95" customHeight="1" x14ac:dyDescent="0.25">
      <c r="C462" s="108">
        <v>458</v>
      </c>
      <c r="D462" s="94" t="str">
        <f>IF(Con!D462="","",Con!D462)</f>
        <v/>
      </c>
      <c r="E462" s="142" t="str">
        <f>IFERROR(IF(D462="","",COUNTIF(Lançamentos!$F$5:$F$1505,D462)),0)</f>
        <v/>
      </c>
    </row>
    <row r="463" spans="3:5" ht="54.95" customHeight="1" x14ac:dyDescent="0.25">
      <c r="C463" s="108">
        <v>459</v>
      </c>
      <c r="D463" s="94" t="str">
        <f>IF(Con!D463="","",Con!D463)</f>
        <v/>
      </c>
      <c r="E463" s="142" t="str">
        <f>IFERROR(IF(D463="","",COUNTIF(Lançamentos!$F$5:$F$1505,D463)),0)</f>
        <v/>
      </c>
    </row>
    <row r="464" spans="3:5" ht="54.95" customHeight="1" x14ac:dyDescent="0.25">
      <c r="C464" s="108">
        <v>460</v>
      </c>
      <c r="D464" s="94" t="str">
        <f>IF(Con!D464="","",Con!D464)</f>
        <v/>
      </c>
      <c r="E464" s="142" t="str">
        <f>IFERROR(IF(D464="","",COUNTIF(Lançamentos!$F$5:$F$1505,D464)),0)</f>
        <v/>
      </c>
    </row>
    <row r="465" spans="3:5" ht="54.95" customHeight="1" x14ac:dyDescent="0.25">
      <c r="C465" s="108">
        <v>461</v>
      </c>
      <c r="D465" s="94" t="str">
        <f>IF(Con!D465="","",Con!D465)</f>
        <v/>
      </c>
      <c r="E465" s="142" t="str">
        <f>IFERROR(IF(D465="","",COUNTIF(Lançamentos!$F$5:$F$1505,D465)),0)</f>
        <v/>
      </c>
    </row>
    <row r="466" spans="3:5" ht="54.95" customHeight="1" x14ac:dyDescent="0.25">
      <c r="C466" s="108">
        <v>462</v>
      </c>
      <c r="D466" s="94" t="str">
        <f>IF(Con!D466="","",Con!D466)</f>
        <v/>
      </c>
      <c r="E466" s="142" t="str">
        <f>IFERROR(IF(D466="","",COUNTIF(Lançamentos!$F$5:$F$1505,D466)),0)</f>
        <v/>
      </c>
    </row>
    <row r="467" spans="3:5" ht="54.95" customHeight="1" x14ac:dyDescent="0.25">
      <c r="C467" s="108">
        <v>463</v>
      </c>
      <c r="D467" s="94" t="str">
        <f>IF(Con!D467="","",Con!D467)</f>
        <v/>
      </c>
      <c r="E467" s="142" t="str">
        <f>IFERROR(IF(D467="","",COUNTIF(Lançamentos!$F$5:$F$1505,D467)),0)</f>
        <v/>
      </c>
    </row>
    <row r="468" spans="3:5" ht="54.95" customHeight="1" x14ac:dyDescent="0.25">
      <c r="C468" s="108">
        <v>464</v>
      </c>
      <c r="D468" s="94" t="str">
        <f>IF(Con!D468="","",Con!D468)</f>
        <v/>
      </c>
      <c r="E468" s="142" t="str">
        <f>IFERROR(IF(D468="","",COUNTIF(Lançamentos!$F$5:$F$1505,D468)),0)</f>
        <v/>
      </c>
    </row>
    <row r="469" spans="3:5" ht="54.95" customHeight="1" x14ac:dyDescent="0.25">
      <c r="C469" s="108">
        <v>465</v>
      </c>
      <c r="D469" s="94" t="str">
        <f>IF(Con!D469="","",Con!D469)</f>
        <v/>
      </c>
      <c r="E469" s="142" t="str">
        <f>IFERROR(IF(D469="","",COUNTIF(Lançamentos!$F$5:$F$1505,D469)),0)</f>
        <v/>
      </c>
    </row>
    <row r="470" spans="3:5" ht="54.95" customHeight="1" x14ac:dyDescent="0.25">
      <c r="C470" s="108">
        <v>466</v>
      </c>
      <c r="D470" s="94" t="str">
        <f>IF(Con!D470="","",Con!D470)</f>
        <v/>
      </c>
      <c r="E470" s="142" t="str">
        <f>IFERROR(IF(D470="","",COUNTIF(Lançamentos!$F$5:$F$1505,D470)),0)</f>
        <v/>
      </c>
    </row>
    <row r="471" spans="3:5" ht="54.95" customHeight="1" x14ac:dyDescent="0.25">
      <c r="C471" s="108">
        <v>467</v>
      </c>
      <c r="D471" s="94" t="str">
        <f>IF(Con!D471="","",Con!D471)</f>
        <v/>
      </c>
      <c r="E471" s="142" t="str">
        <f>IFERROR(IF(D471="","",COUNTIF(Lançamentos!$F$5:$F$1505,D471)),0)</f>
        <v/>
      </c>
    </row>
    <row r="472" spans="3:5" ht="54.95" customHeight="1" x14ac:dyDescent="0.25">
      <c r="C472" s="108">
        <v>468</v>
      </c>
      <c r="D472" s="94" t="str">
        <f>IF(Con!D472="","",Con!D472)</f>
        <v/>
      </c>
      <c r="E472" s="142" t="str">
        <f>IFERROR(IF(D472="","",COUNTIF(Lançamentos!$F$5:$F$1505,D472)),0)</f>
        <v/>
      </c>
    </row>
    <row r="473" spans="3:5" ht="54.95" customHeight="1" x14ac:dyDescent="0.25">
      <c r="C473" s="108">
        <v>469</v>
      </c>
      <c r="D473" s="94" t="str">
        <f>IF(Con!D473="","",Con!D473)</f>
        <v/>
      </c>
      <c r="E473" s="142" t="str">
        <f>IFERROR(IF(D473="","",COUNTIF(Lançamentos!$F$5:$F$1505,D473)),0)</f>
        <v/>
      </c>
    </row>
    <row r="474" spans="3:5" ht="54.95" customHeight="1" x14ac:dyDescent="0.25">
      <c r="C474" s="108">
        <v>470</v>
      </c>
      <c r="D474" s="94" t="str">
        <f>IF(Con!D474="","",Con!D474)</f>
        <v/>
      </c>
      <c r="E474" s="142" t="str">
        <f>IFERROR(IF(D474="","",COUNTIF(Lançamentos!$F$5:$F$1505,D474)),0)</f>
        <v/>
      </c>
    </row>
    <row r="475" spans="3:5" ht="54.95" customHeight="1" x14ac:dyDescent="0.25">
      <c r="C475" s="108">
        <v>471</v>
      </c>
      <c r="D475" s="94" t="str">
        <f>IF(Con!D475="","",Con!D475)</f>
        <v/>
      </c>
      <c r="E475" s="142" t="str">
        <f>IFERROR(IF(D475="","",COUNTIF(Lançamentos!$F$5:$F$1505,D475)),0)</f>
        <v/>
      </c>
    </row>
    <row r="476" spans="3:5" ht="54.95" customHeight="1" x14ac:dyDescent="0.25">
      <c r="C476" s="108">
        <v>472</v>
      </c>
      <c r="D476" s="94" t="str">
        <f>IF(Con!D476="","",Con!D476)</f>
        <v/>
      </c>
      <c r="E476" s="142" t="str">
        <f>IFERROR(IF(D476="","",COUNTIF(Lançamentos!$F$5:$F$1505,D476)),0)</f>
        <v/>
      </c>
    </row>
    <row r="477" spans="3:5" ht="54.95" customHeight="1" x14ac:dyDescent="0.25">
      <c r="C477" s="108">
        <v>473</v>
      </c>
      <c r="D477" s="94" t="str">
        <f>IF(Con!D477="","",Con!D477)</f>
        <v/>
      </c>
      <c r="E477" s="142" t="str">
        <f>IFERROR(IF(D477="","",COUNTIF(Lançamentos!$F$5:$F$1505,D477)),0)</f>
        <v/>
      </c>
    </row>
    <row r="478" spans="3:5" ht="54.95" customHeight="1" x14ac:dyDescent="0.25">
      <c r="C478" s="108">
        <v>474</v>
      </c>
      <c r="D478" s="94" t="str">
        <f>IF(Con!D478="","",Con!D478)</f>
        <v/>
      </c>
      <c r="E478" s="142" t="str">
        <f>IFERROR(IF(D478="","",COUNTIF(Lançamentos!$F$5:$F$1505,D478)),0)</f>
        <v/>
      </c>
    </row>
    <row r="479" spans="3:5" ht="54.95" customHeight="1" x14ac:dyDescent="0.25">
      <c r="C479" s="108">
        <v>475</v>
      </c>
      <c r="D479" s="94" t="str">
        <f>IF(Con!D479="","",Con!D479)</f>
        <v/>
      </c>
      <c r="E479" s="142" t="str">
        <f>IFERROR(IF(D479="","",COUNTIF(Lançamentos!$F$5:$F$1505,D479)),0)</f>
        <v/>
      </c>
    </row>
    <row r="480" spans="3:5" ht="54.95" customHeight="1" x14ac:dyDescent="0.25">
      <c r="C480" s="108">
        <v>476</v>
      </c>
      <c r="D480" s="94" t="str">
        <f>IF(Con!D480="","",Con!D480)</f>
        <v/>
      </c>
      <c r="E480" s="142" t="str">
        <f>IFERROR(IF(D480="","",COUNTIF(Lançamentos!$F$5:$F$1505,D480)),0)</f>
        <v/>
      </c>
    </row>
    <row r="481" spans="3:5" ht="54.95" customHeight="1" x14ac:dyDescent="0.25">
      <c r="C481" s="108">
        <v>477</v>
      </c>
      <c r="D481" s="94" t="str">
        <f>IF(Con!D481="","",Con!D481)</f>
        <v/>
      </c>
      <c r="E481" s="142" t="str">
        <f>IFERROR(IF(D481="","",COUNTIF(Lançamentos!$F$5:$F$1505,D481)),0)</f>
        <v/>
      </c>
    </row>
    <row r="482" spans="3:5" ht="54.95" customHeight="1" x14ac:dyDescent="0.25">
      <c r="C482" s="108">
        <v>478</v>
      </c>
      <c r="D482" s="94" t="str">
        <f>IF(Con!D482="","",Con!D482)</f>
        <v/>
      </c>
      <c r="E482" s="142" t="str">
        <f>IFERROR(IF(D482="","",COUNTIF(Lançamentos!$F$5:$F$1505,D482)),0)</f>
        <v/>
      </c>
    </row>
    <row r="483" spans="3:5" ht="54.95" customHeight="1" x14ac:dyDescent="0.25">
      <c r="C483" s="108">
        <v>479</v>
      </c>
      <c r="D483" s="94" t="str">
        <f>IF(Con!D483="","",Con!D483)</f>
        <v/>
      </c>
      <c r="E483" s="142" t="str">
        <f>IFERROR(IF(D483="","",COUNTIF(Lançamentos!$F$5:$F$1505,D483)),0)</f>
        <v/>
      </c>
    </row>
    <row r="484" spans="3:5" ht="54.95" customHeight="1" x14ac:dyDescent="0.25">
      <c r="C484" s="108">
        <v>480</v>
      </c>
      <c r="D484" s="94" t="str">
        <f>IF(Con!D484="","",Con!D484)</f>
        <v/>
      </c>
      <c r="E484" s="142" t="str">
        <f>IFERROR(IF(D484="","",COUNTIF(Lançamentos!$F$5:$F$1505,D484)),0)</f>
        <v/>
      </c>
    </row>
    <row r="485" spans="3:5" ht="54.95" customHeight="1" x14ac:dyDescent="0.25">
      <c r="C485" s="108">
        <v>481</v>
      </c>
      <c r="D485" s="94" t="str">
        <f>IF(Con!D485="","",Con!D485)</f>
        <v/>
      </c>
      <c r="E485" s="142" t="str">
        <f>IFERROR(IF(D485="","",COUNTIF(Lançamentos!$F$5:$F$1505,D485)),0)</f>
        <v/>
      </c>
    </row>
    <row r="486" spans="3:5" ht="54.95" customHeight="1" x14ac:dyDescent="0.25">
      <c r="C486" s="108">
        <v>482</v>
      </c>
      <c r="D486" s="94" t="str">
        <f>IF(Con!D486="","",Con!D486)</f>
        <v/>
      </c>
      <c r="E486" s="142" t="str">
        <f>IFERROR(IF(D486="","",COUNTIF(Lançamentos!$F$5:$F$1505,D486)),0)</f>
        <v/>
      </c>
    </row>
    <row r="487" spans="3:5" ht="54.95" customHeight="1" x14ac:dyDescent="0.25">
      <c r="C487" s="108">
        <v>483</v>
      </c>
      <c r="D487" s="94" t="str">
        <f>IF(Con!D487="","",Con!D487)</f>
        <v/>
      </c>
      <c r="E487" s="142" t="str">
        <f>IFERROR(IF(D487="","",COUNTIF(Lançamentos!$F$5:$F$1505,D487)),0)</f>
        <v/>
      </c>
    </row>
    <row r="488" spans="3:5" ht="54.95" customHeight="1" x14ac:dyDescent="0.25">
      <c r="C488" s="108">
        <v>484</v>
      </c>
      <c r="D488" s="94" t="str">
        <f>IF(Con!D488="","",Con!D488)</f>
        <v/>
      </c>
      <c r="E488" s="142" t="str">
        <f>IFERROR(IF(D488="","",COUNTIF(Lançamentos!$F$5:$F$1505,D488)),0)</f>
        <v/>
      </c>
    </row>
    <row r="489" spans="3:5" ht="54.95" customHeight="1" x14ac:dyDescent="0.25">
      <c r="C489" s="108">
        <v>485</v>
      </c>
      <c r="D489" s="94" t="str">
        <f>IF(Con!D489="","",Con!D489)</f>
        <v/>
      </c>
      <c r="E489" s="142" t="str">
        <f>IFERROR(IF(D489="","",COUNTIF(Lançamentos!$F$5:$F$1505,D489)),0)</f>
        <v/>
      </c>
    </row>
    <row r="490" spans="3:5" ht="54.95" customHeight="1" x14ac:dyDescent="0.25">
      <c r="C490" s="108">
        <v>486</v>
      </c>
      <c r="D490" s="94" t="str">
        <f>IF(Con!D490="","",Con!D490)</f>
        <v/>
      </c>
      <c r="E490" s="142" t="str">
        <f>IFERROR(IF(D490="","",COUNTIF(Lançamentos!$F$5:$F$1505,D490)),0)</f>
        <v/>
      </c>
    </row>
    <row r="491" spans="3:5" ht="54.95" customHeight="1" x14ac:dyDescent="0.25">
      <c r="C491" s="108">
        <v>487</v>
      </c>
      <c r="D491" s="94" t="str">
        <f>IF(Con!D491="","",Con!D491)</f>
        <v/>
      </c>
      <c r="E491" s="142" t="str">
        <f>IFERROR(IF(D491="","",COUNTIF(Lançamentos!$F$5:$F$1505,D491)),0)</f>
        <v/>
      </c>
    </row>
    <row r="492" spans="3:5" ht="54.95" customHeight="1" x14ac:dyDescent="0.25">
      <c r="C492" s="108">
        <v>488</v>
      </c>
      <c r="D492" s="94" t="str">
        <f>IF(Con!D492="","",Con!D492)</f>
        <v/>
      </c>
      <c r="E492" s="142" t="str">
        <f>IFERROR(IF(D492="","",COUNTIF(Lançamentos!$F$5:$F$1505,D492)),0)</f>
        <v/>
      </c>
    </row>
    <row r="493" spans="3:5" ht="54.95" customHeight="1" x14ac:dyDescent="0.25">
      <c r="C493" s="108">
        <v>489</v>
      </c>
      <c r="D493" s="94" t="str">
        <f>IF(Con!D493="","",Con!D493)</f>
        <v/>
      </c>
      <c r="E493" s="142" t="str">
        <f>IFERROR(IF(D493="","",COUNTIF(Lançamentos!$F$5:$F$1505,D493)),0)</f>
        <v/>
      </c>
    </row>
    <row r="494" spans="3:5" ht="54.95" customHeight="1" x14ac:dyDescent="0.25">
      <c r="C494" s="108">
        <v>490</v>
      </c>
      <c r="D494" s="94" t="str">
        <f>IF(Con!D494="","",Con!D494)</f>
        <v/>
      </c>
      <c r="E494" s="142" t="str">
        <f>IFERROR(IF(D494="","",COUNTIF(Lançamentos!$F$5:$F$1505,D494)),0)</f>
        <v/>
      </c>
    </row>
    <row r="495" spans="3:5" ht="54.95" customHeight="1" x14ac:dyDescent="0.25">
      <c r="C495" s="108">
        <v>491</v>
      </c>
      <c r="D495" s="94" t="str">
        <f>IF(Con!D495="","",Con!D495)</f>
        <v/>
      </c>
      <c r="E495" s="142" t="str">
        <f>IFERROR(IF(D495="","",COUNTIF(Lançamentos!$F$5:$F$1505,D495)),0)</f>
        <v/>
      </c>
    </row>
    <row r="496" spans="3:5" ht="54.95" customHeight="1" x14ac:dyDescent="0.25">
      <c r="C496" s="108">
        <v>492</v>
      </c>
      <c r="D496" s="94" t="str">
        <f>IF(Con!D496="","",Con!D496)</f>
        <v/>
      </c>
      <c r="E496" s="142" t="str">
        <f>IFERROR(IF(D496="","",COUNTIF(Lançamentos!$F$5:$F$1505,D496)),0)</f>
        <v/>
      </c>
    </row>
    <row r="497" spans="3:5" ht="54.95" customHeight="1" x14ac:dyDescent="0.25">
      <c r="C497" s="108">
        <v>493</v>
      </c>
      <c r="D497" s="94" t="str">
        <f>IF(Con!D497="","",Con!D497)</f>
        <v/>
      </c>
      <c r="E497" s="142" t="str">
        <f>IFERROR(IF(D497="","",COUNTIF(Lançamentos!$F$5:$F$1505,D497)),0)</f>
        <v/>
      </c>
    </row>
    <row r="498" spans="3:5" ht="54.95" customHeight="1" x14ac:dyDescent="0.25">
      <c r="C498" s="108">
        <v>494</v>
      </c>
      <c r="D498" s="94" t="str">
        <f>IF(Con!D498="","",Con!D498)</f>
        <v/>
      </c>
      <c r="E498" s="142" t="str">
        <f>IFERROR(IF(D498="","",COUNTIF(Lançamentos!$F$5:$F$1505,D498)),0)</f>
        <v/>
      </c>
    </row>
    <row r="499" spans="3:5" ht="54.95" customHeight="1" x14ac:dyDescent="0.25">
      <c r="C499" s="108">
        <v>495</v>
      </c>
      <c r="D499" s="94" t="str">
        <f>IF(Con!D499="","",Con!D499)</f>
        <v/>
      </c>
      <c r="E499" s="142" t="str">
        <f>IFERROR(IF(D499="","",COUNTIF(Lançamentos!$F$5:$F$1505,D499)),0)</f>
        <v/>
      </c>
    </row>
    <row r="500" spans="3:5" ht="54.95" customHeight="1" x14ac:dyDescent="0.25">
      <c r="C500" s="108">
        <v>496</v>
      </c>
      <c r="D500" s="94" t="str">
        <f>IF(Con!D500="","",Con!D500)</f>
        <v/>
      </c>
      <c r="E500" s="142" t="str">
        <f>IFERROR(IF(D500="","",COUNTIF(Lançamentos!$F$5:$F$1505,D500)),0)</f>
        <v/>
      </c>
    </row>
    <row r="501" spans="3:5" ht="54.95" customHeight="1" x14ac:dyDescent="0.25">
      <c r="C501" s="108">
        <v>497</v>
      </c>
      <c r="D501" s="94" t="str">
        <f>IF(Con!D501="","",Con!D501)</f>
        <v/>
      </c>
      <c r="E501" s="142" t="str">
        <f>IFERROR(IF(D501="","",COUNTIF(Lançamentos!$F$5:$F$1505,D501)),0)</f>
        <v/>
      </c>
    </row>
    <row r="502" spans="3:5" ht="54.95" customHeight="1" x14ac:dyDescent="0.25">
      <c r="C502" s="108">
        <v>498</v>
      </c>
      <c r="D502" s="94" t="str">
        <f>IF(Con!D502="","",Con!D502)</f>
        <v/>
      </c>
      <c r="E502" s="142" t="str">
        <f>IFERROR(IF(D502="","",COUNTIF(Lançamentos!$F$5:$F$1505,D502)),0)</f>
        <v/>
      </c>
    </row>
    <row r="503" spans="3:5" ht="54.95" customHeight="1" x14ac:dyDescent="0.25">
      <c r="C503" s="108">
        <v>499</v>
      </c>
      <c r="D503" s="94" t="str">
        <f>IF(Con!D503="","",Con!D503)</f>
        <v/>
      </c>
      <c r="E503" s="142" t="str">
        <f>IFERROR(IF(D503="","",COUNTIF(Lançamentos!$F$5:$F$1505,D503)),0)</f>
        <v/>
      </c>
    </row>
    <row r="504" spans="3:5" ht="54.95" customHeight="1" x14ac:dyDescent="0.25">
      <c r="C504" s="108">
        <v>500</v>
      </c>
      <c r="D504" s="94" t="str">
        <f>IF(Con!D504="","",Con!D504)</f>
        <v/>
      </c>
      <c r="E504" s="142" t="str">
        <f>IFERROR(IF(D504="","",COUNTIF(Lançamentos!$F$5:$F$1505,D504)),0)</f>
        <v/>
      </c>
    </row>
    <row r="505" spans="3:5" ht="54.95" customHeight="1" x14ac:dyDescent="0.25">
      <c r="C505" s="108">
        <v>501</v>
      </c>
      <c r="D505" s="94" t="str">
        <f>IF(Con!D505="","",Con!D505)</f>
        <v/>
      </c>
      <c r="E505" s="142" t="str">
        <f>IFERROR(IF(D505="","",COUNTIF(Lançamentos!$F$5:$F$1505,D505)),0)</f>
        <v/>
      </c>
    </row>
    <row r="506" spans="3:5" ht="54.95" customHeight="1" x14ac:dyDescent="0.25">
      <c r="C506" s="108">
        <v>502</v>
      </c>
      <c r="D506" s="94" t="str">
        <f>IF(Con!D506="","",Con!D506)</f>
        <v/>
      </c>
      <c r="E506" s="142" t="str">
        <f>IFERROR(IF(D506="","",COUNTIF(Lançamentos!$F$5:$F$1505,D506)),0)</f>
        <v/>
      </c>
    </row>
    <row r="507" spans="3:5" ht="54.95" customHeight="1" x14ac:dyDescent="0.25">
      <c r="C507" s="108">
        <v>503</v>
      </c>
      <c r="D507" s="94" t="str">
        <f>IF(Con!D507="","",Con!D507)</f>
        <v/>
      </c>
      <c r="E507" s="142" t="str">
        <f>IFERROR(IF(D507="","",COUNTIF(Lançamentos!$F$5:$F$1505,D507)),0)</f>
        <v/>
      </c>
    </row>
    <row r="508" spans="3:5" ht="54.95" customHeight="1" x14ac:dyDescent="0.25">
      <c r="C508" s="108">
        <v>504</v>
      </c>
      <c r="D508" s="94" t="str">
        <f>IF(Con!D508="","",Con!D508)</f>
        <v/>
      </c>
      <c r="E508" s="142" t="str">
        <f>IFERROR(IF(D508="","",COUNTIF(Lançamentos!$F$5:$F$1505,D508)),0)</f>
        <v/>
      </c>
    </row>
    <row r="509" spans="3:5" ht="54.95" customHeight="1" x14ac:dyDescent="0.25">
      <c r="C509" s="108">
        <v>505</v>
      </c>
      <c r="D509" s="94" t="str">
        <f>IF(Con!D509="","",Con!D509)</f>
        <v/>
      </c>
      <c r="E509" s="142" t="str">
        <f>IFERROR(IF(D509="","",COUNTIF(Lançamentos!$F$5:$F$1505,D509)),0)</f>
        <v/>
      </c>
    </row>
    <row r="510" spans="3:5" ht="54.95" customHeight="1" x14ac:dyDescent="0.25">
      <c r="C510" s="108">
        <v>506</v>
      </c>
      <c r="D510" s="94" t="str">
        <f>IF(Con!D510="","",Con!D510)</f>
        <v/>
      </c>
      <c r="E510" s="142" t="str">
        <f>IFERROR(IF(D510="","",COUNTIF(Lançamentos!$F$5:$F$1505,D510)),0)</f>
        <v/>
      </c>
    </row>
    <row r="511" spans="3:5" ht="54.95" customHeight="1" x14ac:dyDescent="0.25">
      <c r="C511" s="108">
        <v>507</v>
      </c>
      <c r="D511" s="94" t="str">
        <f>IF(Con!D511="","",Con!D511)</f>
        <v/>
      </c>
      <c r="E511" s="142" t="str">
        <f>IFERROR(IF(D511="","",COUNTIF(Lançamentos!$F$5:$F$1505,D511)),0)</f>
        <v/>
      </c>
    </row>
    <row r="512" spans="3:5" ht="54.95" customHeight="1" x14ac:dyDescent="0.25">
      <c r="C512" s="108">
        <v>508</v>
      </c>
      <c r="D512" s="94" t="str">
        <f>IF(Con!D512="","",Con!D512)</f>
        <v/>
      </c>
      <c r="E512" s="142" t="str">
        <f>IFERROR(IF(D512="","",COUNTIF(Lançamentos!$F$5:$F$1505,D512)),0)</f>
        <v/>
      </c>
    </row>
    <row r="513" spans="3:5" ht="54.95" customHeight="1" x14ac:dyDescent="0.25">
      <c r="C513" s="108">
        <v>509</v>
      </c>
      <c r="D513" s="94" t="str">
        <f>IF(Con!D513="","",Con!D513)</f>
        <v/>
      </c>
      <c r="E513" s="142" t="str">
        <f>IFERROR(IF(D513="","",COUNTIF(Lançamentos!$F$5:$F$1505,D513)),0)</f>
        <v/>
      </c>
    </row>
    <row r="514" spans="3:5" ht="54.95" customHeight="1" x14ac:dyDescent="0.25">
      <c r="C514" s="108">
        <v>510</v>
      </c>
      <c r="D514" s="94" t="str">
        <f>IF(Con!D514="","",Con!D514)</f>
        <v/>
      </c>
      <c r="E514" s="142" t="str">
        <f>IFERROR(IF(D514="","",COUNTIF(Lançamentos!$F$5:$F$1505,D514)),0)</f>
        <v/>
      </c>
    </row>
    <row r="515" spans="3:5" ht="54.95" customHeight="1" x14ac:dyDescent="0.25">
      <c r="C515" s="108">
        <v>511</v>
      </c>
      <c r="D515" s="94" t="str">
        <f>IF(Con!D515="","",Con!D515)</f>
        <v/>
      </c>
      <c r="E515" s="142" t="str">
        <f>IFERROR(IF(D515="","",COUNTIF(Lançamentos!$F$5:$F$1505,D515)),0)</f>
        <v/>
      </c>
    </row>
    <row r="516" spans="3:5" ht="54.95" customHeight="1" x14ac:dyDescent="0.25">
      <c r="C516" s="108">
        <v>512</v>
      </c>
      <c r="D516" s="94" t="str">
        <f>IF(Con!D516="","",Con!D516)</f>
        <v/>
      </c>
      <c r="E516" s="142" t="str">
        <f>IFERROR(IF(D516="","",COUNTIF(Lançamentos!$F$5:$F$1505,D516)),0)</f>
        <v/>
      </c>
    </row>
    <row r="517" spans="3:5" ht="54.95" customHeight="1" x14ac:dyDescent="0.25">
      <c r="C517" s="108">
        <v>513</v>
      </c>
      <c r="D517" s="94" t="str">
        <f>IF(Con!D517="","",Con!D517)</f>
        <v/>
      </c>
      <c r="E517" s="142" t="str">
        <f>IFERROR(IF(D517="","",COUNTIF(Lançamentos!$F$5:$F$1505,D517)),0)</f>
        <v/>
      </c>
    </row>
    <row r="518" spans="3:5" ht="54.95" customHeight="1" x14ac:dyDescent="0.25">
      <c r="C518" s="108">
        <v>514</v>
      </c>
      <c r="D518" s="94" t="str">
        <f>IF(Con!D518="","",Con!D518)</f>
        <v/>
      </c>
      <c r="E518" s="142" t="str">
        <f>IFERROR(IF(D518="","",COUNTIF(Lançamentos!$F$5:$F$1505,D518)),0)</f>
        <v/>
      </c>
    </row>
    <row r="519" spans="3:5" ht="54.95" customHeight="1" x14ac:dyDescent="0.25">
      <c r="C519" s="108">
        <v>515</v>
      </c>
      <c r="D519" s="94" t="str">
        <f>IF(Con!D519="","",Con!D519)</f>
        <v/>
      </c>
      <c r="E519" s="142" t="str">
        <f>IFERROR(IF(D519="","",COUNTIF(Lançamentos!$F$5:$F$1505,D519)),0)</f>
        <v/>
      </c>
    </row>
    <row r="520" spans="3:5" ht="54.95" customHeight="1" x14ac:dyDescent="0.25">
      <c r="C520" s="108">
        <v>516</v>
      </c>
      <c r="D520" s="94" t="str">
        <f>IF(Con!D520="","",Con!D520)</f>
        <v/>
      </c>
      <c r="E520" s="142" t="str">
        <f>IFERROR(IF(D520="","",COUNTIF(Lançamentos!$F$5:$F$1505,D520)),0)</f>
        <v/>
      </c>
    </row>
    <row r="521" spans="3:5" ht="54.95" customHeight="1" x14ac:dyDescent="0.25">
      <c r="C521" s="108">
        <v>517</v>
      </c>
      <c r="D521" s="94" t="str">
        <f>IF(Con!D521="","",Con!D521)</f>
        <v/>
      </c>
      <c r="E521" s="142" t="str">
        <f>IFERROR(IF(D521="","",COUNTIF(Lançamentos!$F$5:$F$1505,D521)),0)</f>
        <v/>
      </c>
    </row>
    <row r="522" spans="3:5" ht="54.95" customHeight="1" x14ac:dyDescent="0.25">
      <c r="C522" s="108">
        <v>518</v>
      </c>
      <c r="D522" s="94" t="str">
        <f>IF(Con!D522="","",Con!D522)</f>
        <v/>
      </c>
      <c r="E522" s="142" t="str">
        <f>IFERROR(IF(D522="","",COUNTIF(Lançamentos!$F$5:$F$1505,D522)),0)</f>
        <v/>
      </c>
    </row>
    <row r="523" spans="3:5" ht="54.95" customHeight="1" x14ac:dyDescent="0.25">
      <c r="C523" s="108">
        <v>519</v>
      </c>
      <c r="D523" s="94" t="str">
        <f>IF(Con!D523="","",Con!D523)</f>
        <v/>
      </c>
      <c r="E523" s="142" t="str">
        <f>IFERROR(IF(D523="","",COUNTIF(Lançamentos!$F$5:$F$1505,D523)),0)</f>
        <v/>
      </c>
    </row>
    <row r="524" spans="3:5" ht="54.95" customHeight="1" x14ac:dyDescent="0.25">
      <c r="C524" s="108">
        <v>520</v>
      </c>
      <c r="D524" s="94" t="str">
        <f>IF(Con!D524="","",Con!D524)</f>
        <v/>
      </c>
      <c r="E524" s="142" t="str">
        <f>IFERROR(IF(D524="","",COUNTIF(Lançamentos!$F$5:$F$1505,D524)),0)</f>
        <v/>
      </c>
    </row>
    <row r="525" spans="3:5" ht="54.95" customHeight="1" x14ac:dyDescent="0.25">
      <c r="C525" s="108">
        <v>521</v>
      </c>
      <c r="D525" s="94" t="str">
        <f>IF(Con!D525="","",Con!D525)</f>
        <v/>
      </c>
      <c r="E525" s="142" t="str">
        <f>IFERROR(IF(D525="","",COUNTIF(Lançamentos!$F$5:$F$1505,D525)),0)</f>
        <v/>
      </c>
    </row>
    <row r="526" spans="3:5" ht="54.95" customHeight="1" x14ac:dyDescent="0.25">
      <c r="C526" s="108">
        <v>522</v>
      </c>
      <c r="D526" s="94" t="str">
        <f>IF(Con!D526="","",Con!D526)</f>
        <v/>
      </c>
      <c r="E526" s="142" t="str">
        <f>IFERROR(IF(D526="","",COUNTIF(Lançamentos!$F$5:$F$1505,D526)),0)</f>
        <v/>
      </c>
    </row>
    <row r="527" spans="3:5" ht="54.95" customHeight="1" x14ac:dyDescent="0.25">
      <c r="C527" s="108">
        <v>523</v>
      </c>
      <c r="D527" s="94" t="str">
        <f>IF(Con!D527="","",Con!D527)</f>
        <v/>
      </c>
      <c r="E527" s="142" t="str">
        <f>IFERROR(IF(D527="","",COUNTIF(Lançamentos!$F$5:$F$1505,D527)),0)</f>
        <v/>
      </c>
    </row>
    <row r="528" spans="3:5" ht="54.95" customHeight="1" x14ac:dyDescent="0.25">
      <c r="C528" s="108">
        <v>524</v>
      </c>
      <c r="D528" s="94" t="str">
        <f>IF(Con!D528="","",Con!D528)</f>
        <v/>
      </c>
      <c r="E528" s="142" t="str">
        <f>IFERROR(IF(D528="","",COUNTIF(Lançamentos!$F$5:$F$1505,D528)),0)</f>
        <v/>
      </c>
    </row>
    <row r="529" spans="3:5" ht="54.95" customHeight="1" x14ac:dyDescent="0.25">
      <c r="C529" s="108">
        <v>525</v>
      </c>
      <c r="D529" s="94" t="str">
        <f>IF(Con!D529="","",Con!D529)</f>
        <v/>
      </c>
      <c r="E529" s="142" t="str">
        <f>IFERROR(IF(D529="","",COUNTIF(Lançamentos!$F$5:$F$1505,D529)),0)</f>
        <v/>
      </c>
    </row>
    <row r="530" spans="3:5" ht="54.95" customHeight="1" x14ac:dyDescent="0.25">
      <c r="C530" s="108">
        <v>526</v>
      </c>
      <c r="D530" s="94" t="str">
        <f>IF(Con!D530="","",Con!D530)</f>
        <v/>
      </c>
      <c r="E530" s="142" t="str">
        <f>IFERROR(IF(D530="","",COUNTIF(Lançamentos!$F$5:$F$1505,D530)),0)</f>
        <v/>
      </c>
    </row>
    <row r="531" spans="3:5" ht="54.95" customHeight="1" x14ac:dyDescent="0.25">
      <c r="C531" s="108">
        <v>527</v>
      </c>
      <c r="D531" s="94" t="str">
        <f>IF(Con!D531="","",Con!D531)</f>
        <v/>
      </c>
      <c r="E531" s="142" t="str">
        <f>IFERROR(IF(D531="","",COUNTIF(Lançamentos!$F$5:$F$1505,D531)),0)</f>
        <v/>
      </c>
    </row>
    <row r="532" spans="3:5" ht="54.95" customHeight="1" x14ac:dyDescent="0.25">
      <c r="C532" s="108">
        <v>528</v>
      </c>
      <c r="D532" s="94" t="str">
        <f>IF(Con!D532="","",Con!D532)</f>
        <v/>
      </c>
      <c r="E532" s="142" t="str">
        <f>IFERROR(IF(D532="","",COUNTIF(Lançamentos!$F$5:$F$1505,D532)),0)</f>
        <v/>
      </c>
    </row>
    <row r="533" spans="3:5" ht="54.95" customHeight="1" x14ac:dyDescent="0.25">
      <c r="C533" s="108">
        <v>529</v>
      </c>
      <c r="D533" s="94" t="str">
        <f>IF(Con!D533="","",Con!D533)</f>
        <v/>
      </c>
      <c r="E533" s="142" t="str">
        <f>IFERROR(IF(D533="","",COUNTIF(Lançamentos!$F$5:$F$1505,D533)),0)</f>
        <v/>
      </c>
    </row>
    <row r="534" spans="3:5" ht="54.95" customHeight="1" x14ac:dyDescent="0.25">
      <c r="C534" s="108">
        <v>530</v>
      </c>
      <c r="D534" s="94" t="str">
        <f>IF(Con!D534="","",Con!D534)</f>
        <v/>
      </c>
      <c r="E534" s="142" t="str">
        <f>IFERROR(IF(D534="","",COUNTIF(Lançamentos!$F$5:$F$1505,D534)),0)</f>
        <v/>
      </c>
    </row>
    <row r="535" spans="3:5" ht="54.95" customHeight="1" x14ac:dyDescent="0.25">
      <c r="C535" s="108">
        <v>531</v>
      </c>
      <c r="D535" s="94" t="str">
        <f>IF(Con!D535="","",Con!D535)</f>
        <v/>
      </c>
      <c r="E535" s="142" t="str">
        <f>IFERROR(IF(D535="","",COUNTIF(Lançamentos!$F$5:$F$1505,D535)),0)</f>
        <v/>
      </c>
    </row>
    <row r="536" spans="3:5" ht="54.95" customHeight="1" x14ac:dyDescent="0.25">
      <c r="C536" s="108">
        <v>532</v>
      </c>
      <c r="D536" s="94" t="str">
        <f>IF(Con!D536="","",Con!D536)</f>
        <v/>
      </c>
      <c r="E536" s="142" t="str">
        <f>IFERROR(IF(D536="","",COUNTIF(Lançamentos!$F$5:$F$1505,D536)),0)</f>
        <v/>
      </c>
    </row>
    <row r="537" spans="3:5" ht="54.95" customHeight="1" x14ac:dyDescent="0.25">
      <c r="C537" s="108">
        <v>533</v>
      </c>
      <c r="D537" s="94" t="str">
        <f>IF(Con!D537="","",Con!D537)</f>
        <v/>
      </c>
      <c r="E537" s="142" t="str">
        <f>IFERROR(IF(D537="","",COUNTIF(Lançamentos!$F$5:$F$1505,D537)),0)</f>
        <v/>
      </c>
    </row>
    <row r="538" spans="3:5" ht="54.95" customHeight="1" x14ac:dyDescent="0.25">
      <c r="C538" s="108">
        <v>534</v>
      </c>
      <c r="D538" s="94" t="str">
        <f>IF(Con!D538="","",Con!D538)</f>
        <v/>
      </c>
      <c r="E538" s="142" t="str">
        <f>IFERROR(IF(D538="","",COUNTIF(Lançamentos!$F$5:$F$1505,D538)),0)</f>
        <v/>
      </c>
    </row>
    <row r="539" spans="3:5" ht="54.95" customHeight="1" x14ac:dyDescent="0.25">
      <c r="C539" s="108">
        <v>535</v>
      </c>
      <c r="D539" s="94" t="str">
        <f>IF(Con!D539="","",Con!D539)</f>
        <v/>
      </c>
      <c r="E539" s="142" t="str">
        <f>IFERROR(IF(D539="","",COUNTIF(Lançamentos!$F$5:$F$1505,D539)),0)</f>
        <v/>
      </c>
    </row>
    <row r="540" spans="3:5" ht="54.95" customHeight="1" x14ac:dyDescent="0.25">
      <c r="C540" s="108">
        <v>536</v>
      </c>
      <c r="D540" s="94" t="str">
        <f>IF(Con!D540="","",Con!D540)</f>
        <v/>
      </c>
      <c r="E540" s="142" t="str">
        <f>IFERROR(IF(D540="","",COUNTIF(Lançamentos!$F$5:$F$1505,D540)),0)</f>
        <v/>
      </c>
    </row>
    <row r="541" spans="3:5" ht="54.95" customHeight="1" x14ac:dyDescent="0.25">
      <c r="C541" s="108">
        <v>537</v>
      </c>
      <c r="D541" s="94" t="str">
        <f>IF(Con!D541="","",Con!D541)</f>
        <v/>
      </c>
      <c r="E541" s="142" t="str">
        <f>IFERROR(IF(D541="","",COUNTIF(Lançamentos!$F$5:$F$1505,D541)),0)</f>
        <v/>
      </c>
    </row>
    <row r="542" spans="3:5" ht="54.95" customHeight="1" x14ac:dyDescent="0.25">
      <c r="C542" s="108">
        <v>538</v>
      </c>
      <c r="D542" s="94" t="str">
        <f>IF(Con!D542="","",Con!D542)</f>
        <v/>
      </c>
      <c r="E542" s="142" t="str">
        <f>IFERROR(IF(D542="","",COUNTIF(Lançamentos!$F$5:$F$1505,D542)),0)</f>
        <v/>
      </c>
    </row>
    <row r="543" spans="3:5" ht="54.95" customHeight="1" x14ac:dyDescent="0.25">
      <c r="C543" s="108">
        <v>539</v>
      </c>
      <c r="D543" s="94" t="str">
        <f>IF(Con!D543="","",Con!D543)</f>
        <v/>
      </c>
      <c r="E543" s="142" t="str">
        <f>IFERROR(IF(D543="","",COUNTIF(Lançamentos!$F$5:$F$1505,D543)),0)</f>
        <v/>
      </c>
    </row>
    <row r="544" spans="3:5" ht="54.95" customHeight="1" x14ac:dyDescent="0.25">
      <c r="C544" s="108">
        <v>540</v>
      </c>
      <c r="D544" s="94" t="str">
        <f>IF(Con!D544="","",Con!D544)</f>
        <v/>
      </c>
      <c r="E544" s="142" t="str">
        <f>IFERROR(IF(D544="","",COUNTIF(Lançamentos!$F$5:$F$1505,D544)),0)</f>
        <v/>
      </c>
    </row>
    <row r="545" spans="3:5" ht="54.95" customHeight="1" x14ac:dyDescent="0.25">
      <c r="C545" s="108">
        <v>541</v>
      </c>
      <c r="D545" s="94" t="str">
        <f>IF(Con!D545="","",Con!D545)</f>
        <v/>
      </c>
      <c r="E545" s="142" t="str">
        <f>IFERROR(IF(D545="","",COUNTIF(Lançamentos!$F$5:$F$1505,D545)),0)</f>
        <v/>
      </c>
    </row>
    <row r="546" spans="3:5" ht="54.95" customHeight="1" x14ac:dyDescent="0.25">
      <c r="C546" s="108">
        <v>542</v>
      </c>
      <c r="D546" s="94" t="str">
        <f>IF(Con!D546="","",Con!D546)</f>
        <v/>
      </c>
      <c r="E546" s="142" t="str">
        <f>IFERROR(IF(D546="","",COUNTIF(Lançamentos!$F$5:$F$1505,D546)),0)</f>
        <v/>
      </c>
    </row>
    <row r="547" spans="3:5" ht="54.95" customHeight="1" x14ac:dyDescent="0.25">
      <c r="C547" s="108">
        <v>543</v>
      </c>
      <c r="D547" s="94" t="str">
        <f>IF(Con!D547="","",Con!D547)</f>
        <v/>
      </c>
      <c r="E547" s="142" t="str">
        <f>IFERROR(IF(D547="","",COUNTIF(Lançamentos!$F$5:$F$1505,D547)),0)</f>
        <v/>
      </c>
    </row>
    <row r="548" spans="3:5" ht="54.95" customHeight="1" x14ac:dyDescent="0.25">
      <c r="C548" s="108">
        <v>544</v>
      </c>
      <c r="D548" s="94" t="str">
        <f>IF(Con!D548="","",Con!D548)</f>
        <v/>
      </c>
      <c r="E548" s="142" t="str">
        <f>IFERROR(IF(D548="","",COUNTIF(Lançamentos!$F$5:$F$1505,D548)),0)</f>
        <v/>
      </c>
    </row>
    <row r="549" spans="3:5" ht="54.95" customHeight="1" x14ac:dyDescent="0.25">
      <c r="C549" s="108">
        <v>545</v>
      </c>
      <c r="D549" s="94" t="str">
        <f>IF(Con!D549="","",Con!D549)</f>
        <v/>
      </c>
      <c r="E549" s="142" t="str">
        <f>IFERROR(IF(D549="","",COUNTIF(Lançamentos!$F$5:$F$1505,D549)),0)</f>
        <v/>
      </c>
    </row>
    <row r="550" spans="3:5" ht="54.95" customHeight="1" x14ac:dyDescent="0.25">
      <c r="C550" s="108">
        <v>546</v>
      </c>
      <c r="D550" s="94" t="str">
        <f>IF(Con!D550="","",Con!D550)</f>
        <v/>
      </c>
      <c r="E550" s="142" t="str">
        <f>IFERROR(IF(D550="","",COUNTIF(Lançamentos!$F$5:$F$1505,D550)),0)</f>
        <v/>
      </c>
    </row>
    <row r="551" spans="3:5" ht="54.95" customHeight="1" x14ac:dyDescent="0.25">
      <c r="C551" s="108">
        <v>547</v>
      </c>
      <c r="D551" s="94" t="str">
        <f>IF(Con!D551="","",Con!D551)</f>
        <v/>
      </c>
      <c r="E551" s="142" t="str">
        <f>IFERROR(IF(D551="","",COUNTIF(Lançamentos!$F$5:$F$1505,D551)),0)</f>
        <v/>
      </c>
    </row>
    <row r="552" spans="3:5" ht="54.95" customHeight="1" x14ac:dyDescent="0.25">
      <c r="C552" s="108">
        <v>548</v>
      </c>
      <c r="D552" s="94" t="str">
        <f>IF(Con!D552="","",Con!D552)</f>
        <v/>
      </c>
      <c r="E552" s="142" t="str">
        <f>IFERROR(IF(D552="","",COUNTIF(Lançamentos!$F$5:$F$1505,D552)),0)</f>
        <v/>
      </c>
    </row>
    <row r="553" spans="3:5" ht="54.95" customHeight="1" x14ac:dyDescent="0.25">
      <c r="C553" s="108">
        <v>549</v>
      </c>
      <c r="D553" s="94" t="str">
        <f>IF(Con!D553="","",Con!D553)</f>
        <v/>
      </c>
      <c r="E553" s="142" t="str">
        <f>IFERROR(IF(D553="","",COUNTIF(Lançamentos!$F$5:$F$1505,D553)),0)</f>
        <v/>
      </c>
    </row>
    <row r="554" spans="3:5" ht="54.95" customHeight="1" x14ac:dyDescent="0.25">
      <c r="C554" s="108">
        <v>550</v>
      </c>
      <c r="D554" s="94" t="str">
        <f>IF(Con!D554="","",Con!D554)</f>
        <v/>
      </c>
      <c r="E554" s="142" t="str">
        <f>IFERROR(IF(D554="","",COUNTIF(Lançamentos!$F$5:$F$1505,D554)),0)</f>
        <v/>
      </c>
    </row>
    <row r="555" spans="3:5" ht="54.95" customHeight="1" x14ac:dyDescent="0.25">
      <c r="C555" s="108">
        <v>551</v>
      </c>
      <c r="D555" s="94" t="str">
        <f>IF(Con!D555="","",Con!D555)</f>
        <v/>
      </c>
      <c r="E555" s="142" t="str">
        <f>IFERROR(IF(D555="","",COUNTIF(Lançamentos!$F$5:$F$1505,D555)),0)</f>
        <v/>
      </c>
    </row>
    <row r="556" spans="3:5" ht="54.95" customHeight="1" x14ac:dyDescent="0.25">
      <c r="C556" s="108">
        <v>552</v>
      </c>
      <c r="D556" s="94" t="str">
        <f>IF(Con!D556="","",Con!D556)</f>
        <v/>
      </c>
      <c r="E556" s="142" t="str">
        <f>IFERROR(IF(D556="","",COUNTIF(Lançamentos!$F$5:$F$1505,D556)),0)</f>
        <v/>
      </c>
    </row>
    <row r="557" spans="3:5" ht="54.95" customHeight="1" x14ac:dyDescent="0.25">
      <c r="C557" s="108">
        <v>553</v>
      </c>
      <c r="D557" s="94" t="str">
        <f>IF(Con!D557="","",Con!D557)</f>
        <v/>
      </c>
      <c r="E557" s="142" t="str">
        <f>IFERROR(IF(D557="","",COUNTIF(Lançamentos!$F$5:$F$1505,D557)),0)</f>
        <v/>
      </c>
    </row>
    <row r="558" spans="3:5" ht="54.95" customHeight="1" x14ac:dyDescent="0.25">
      <c r="C558" s="108">
        <v>554</v>
      </c>
      <c r="D558" s="94" t="str">
        <f>IF(Con!D558="","",Con!D558)</f>
        <v/>
      </c>
      <c r="E558" s="142" t="str">
        <f>IFERROR(IF(D558="","",COUNTIF(Lançamentos!$F$5:$F$1505,D558)),0)</f>
        <v/>
      </c>
    </row>
    <row r="559" spans="3:5" ht="54.95" customHeight="1" x14ac:dyDescent="0.25">
      <c r="C559" s="108">
        <v>555</v>
      </c>
      <c r="D559" s="94" t="str">
        <f>IF(Con!D559="","",Con!D559)</f>
        <v/>
      </c>
      <c r="E559" s="142" t="str">
        <f>IFERROR(IF(D559="","",COUNTIF(Lançamentos!$F$5:$F$1505,D559)),0)</f>
        <v/>
      </c>
    </row>
    <row r="560" spans="3:5" ht="54.95" customHeight="1" x14ac:dyDescent="0.25">
      <c r="C560" s="108">
        <v>556</v>
      </c>
      <c r="D560" s="94" t="str">
        <f>IF(Con!D560="","",Con!D560)</f>
        <v/>
      </c>
      <c r="E560" s="142" t="str">
        <f>IFERROR(IF(D560="","",COUNTIF(Lançamentos!$F$5:$F$1505,D560)),0)</f>
        <v/>
      </c>
    </row>
    <row r="561" spans="3:5" ht="54.95" customHeight="1" x14ac:dyDescent="0.25">
      <c r="C561" s="108">
        <v>557</v>
      </c>
      <c r="D561" s="94" t="str">
        <f>IF(Con!D561="","",Con!D561)</f>
        <v/>
      </c>
      <c r="E561" s="142" t="str">
        <f>IFERROR(IF(D561="","",COUNTIF(Lançamentos!$F$5:$F$1505,D561)),0)</f>
        <v/>
      </c>
    </row>
    <row r="562" spans="3:5" ht="54.95" customHeight="1" x14ac:dyDescent="0.25">
      <c r="C562" s="108">
        <v>558</v>
      </c>
      <c r="D562" s="94" t="str">
        <f>IF(Con!D562="","",Con!D562)</f>
        <v/>
      </c>
      <c r="E562" s="142" t="str">
        <f>IFERROR(IF(D562="","",COUNTIF(Lançamentos!$F$5:$F$1505,D562)),0)</f>
        <v/>
      </c>
    </row>
    <row r="563" spans="3:5" ht="54.95" customHeight="1" x14ac:dyDescent="0.25">
      <c r="C563" s="108">
        <v>559</v>
      </c>
      <c r="D563" s="94" t="str">
        <f>IF(Con!D563="","",Con!D563)</f>
        <v/>
      </c>
      <c r="E563" s="142" t="str">
        <f>IFERROR(IF(D563="","",COUNTIF(Lançamentos!$F$5:$F$1505,D563)),0)</f>
        <v/>
      </c>
    </row>
    <row r="564" spans="3:5" ht="54.95" customHeight="1" x14ac:dyDescent="0.25">
      <c r="C564" s="108">
        <v>560</v>
      </c>
      <c r="D564" s="94" t="str">
        <f>IF(Con!D564="","",Con!D564)</f>
        <v/>
      </c>
      <c r="E564" s="142" t="str">
        <f>IFERROR(IF(D564="","",COUNTIF(Lançamentos!$F$5:$F$1505,D564)),0)</f>
        <v/>
      </c>
    </row>
    <row r="565" spans="3:5" ht="54.95" customHeight="1" x14ac:dyDescent="0.25">
      <c r="C565" s="108">
        <v>561</v>
      </c>
      <c r="D565" s="94" t="str">
        <f>IF(Con!D565="","",Con!D565)</f>
        <v/>
      </c>
      <c r="E565" s="142" t="str">
        <f>IFERROR(IF(D565="","",COUNTIF(Lançamentos!$F$5:$F$1505,D565)),0)</f>
        <v/>
      </c>
    </row>
    <row r="566" spans="3:5" ht="54.95" customHeight="1" x14ac:dyDescent="0.25">
      <c r="C566" s="108">
        <v>562</v>
      </c>
      <c r="D566" s="94" t="str">
        <f>IF(Con!D566="","",Con!D566)</f>
        <v/>
      </c>
      <c r="E566" s="142" t="str">
        <f>IFERROR(IF(D566="","",COUNTIF(Lançamentos!$F$5:$F$1505,D566)),0)</f>
        <v/>
      </c>
    </row>
    <row r="567" spans="3:5" ht="54.95" customHeight="1" x14ac:dyDescent="0.25">
      <c r="C567" s="108">
        <v>563</v>
      </c>
      <c r="D567" s="94" t="str">
        <f>IF(Con!D567="","",Con!D567)</f>
        <v/>
      </c>
      <c r="E567" s="142" t="str">
        <f>IFERROR(IF(D567="","",COUNTIF(Lançamentos!$F$5:$F$1505,D567)),0)</f>
        <v/>
      </c>
    </row>
    <row r="568" spans="3:5" ht="54.95" customHeight="1" x14ac:dyDescent="0.25">
      <c r="C568" s="108">
        <v>564</v>
      </c>
      <c r="D568" s="94" t="str">
        <f>IF(Con!D568="","",Con!D568)</f>
        <v/>
      </c>
      <c r="E568" s="142" t="str">
        <f>IFERROR(IF(D568="","",COUNTIF(Lançamentos!$F$5:$F$1505,D568)),0)</f>
        <v/>
      </c>
    </row>
    <row r="569" spans="3:5" ht="54.95" customHeight="1" x14ac:dyDescent="0.25">
      <c r="C569" s="108">
        <v>565</v>
      </c>
      <c r="D569" s="94" t="str">
        <f>IF(Con!D569="","",Con!D569)</f>
        <v/>
      </c>
      <c r="E569" s="142" t="str">
        <f>IFERROR(IF(D569="","",COUNTIF(Lançamentos!$F$5:$F$1505,D569)),0)</f>
        <v/>
      </c>
    </row>
    <row r="570" spans="3:5" ht="54.95" customHeight="1" x14ac:dyDescent="0.25">
      <c r="C570" s="108">
        <v>566</v>
      </c>
      <c r="D570" s="94" t="str">
        <f>IF(Con!D570="","",Con!D570)</f>
        <v/>
      </c>
      <c r="E570" s="142" t="str">
        <f>IFERROR(IF(D570="","",COUNTIF(Lançamentos!$F$5:$F$1505,D570)),0)</f>
        <v/>
      </c>
    </row>
    <row r="571" spans="3:5" ht="54.95" customHeight="1" x14ac:dyDescent="0.25">
      <c r="C571" s="108">
        <v>567</v>
      </c>
      <c r="D571" s="94" t="str">
        <f>IF(Con!D571="","",Con!D571)</f>
        <v/>
      </c>
      <c r="E571" s="142" t="str">
        <f>IFERROR(IF(D571="","",COUNTIF(Lançamentos!$F$5:$F$1505,D571)),0)</f>
        <v/>
      </c>
    </row>
    <row r="572" spans="3:5" ht="54.95" customHeight="1" x14ac:dyDescent="0.25">
      <c r="C572" s="108">
        <v>568</v>
      </c>
      <c r="D572" s="94" t="str">
        <f>IF(Con!D572="","",Con!D572)</f>
        <v/>
      </c>
      <c r="E572" s="142" t="str">
        <f>IFERROR(IF(D572="","",COUNTIF(Lançamentos!$F$5:$F$1505,D572)),0)</f>
        <v/>
      </c>
    </row>
    <row r="573" spans="3:5" ht="54.95" customHeight="1" x14ac:dyDescent="0.25">
      <c r="C573" s="108">
        <v>569</v>
      </c>
      <c r="D573" s="94" t="str">
        <f>IF(Con!D573="","",Con!D573)</f>
        <v/>
      </c>
      <c r="E573" s="142" t="str">
        <f>IFERROR(IF(D573="","",COUNTIF(Lançamentos!$F$5:$F$1505,D573)),0)</f>
        <v/>
      </c>
    </row>
    <row r="574" spans="3:5" ht="54.95" customHeight="1" x14ac:dyDescent="0.25">
      <c r="C574" s="108">
        <v>570</v>
      </c>
      <c r="D574" s="94" t="str">
        <f>IF(Con!D574="","",Con!D574)</f>
        <v/>
      </c>
      <c r="E574" s="142" t="str">
        <f>IFERROR(IF(D574="","",COUNTIF(Lançamentos!$F$5:$F$1505,D574)),0)</f>
        <v/>
      </c>
    </row>
    <row r="575" spans="3:5" ht="54.95" customHeight="1" x14ac:dyDescent="0.25">
      <c r="C575" s="108">
        <v>571</v>
      </c>
      <c r="D575" s="94" t="str">
        <f>IF(Con!D575="","",Con!D575)</f>
        <v/>
      </c>
      <c r="E575" s="142" t="str">
        <f>IFERROR(IF(D575="","",COUNTIF(Lançamentos!$F$5:$F$1505,D575)),0)</f>
        <v/>
      </c>
    </row>
    <row r="576" spans="3:5" ht="54.95" customHeight="1" x14ac:dyDescent="0.25">
      <c r="C576" s="108">
        <v>572</v>
      </c>
      <c r="D576" s="94" t="str">
        <f>IF(Con!D576="","",Con!D576)</f>
        <v/>
      </c>
      <c r="E576" s="142" t="str">
        <f>IFERROR(IF(D576="","",COUNTIF(Lançamentos!$F$5:$F$1505,D576)),0)</f>
        <v/>
      </c>
    </row>
    <row r="577" spans="3:5" ht="54.95" customHeight="1" x14ac:dyDescent="0.25">
      <c r="C577" s="108">
        <v>573</v>
      </c>
      <c r="D577" s="94" t="str">
        <f>IF(Con!D577="","",Con!D577)</f>
        <v/>
      </c>
      <c r="E577" s="142" t="str">
        <f>IFERROR(IF(D577="","",COUNTIF(Lançamentos!$F$5:$F$1505,D577)),0)</f>
        <v/>
      </c>
    </row>
    <row r="578" spans="3:5" ht="54.95" customHeight="1" x14ac:dyDescent="0.25">
      <c r="C578" s="108">
        <v>574</v>
      </c>
      <c r="D578" s="94" t="str">
        <f>IF(Con!D578="","",Con!D578)</f>
        <v/>
      </c>
      <c r="E578" s="142" t="str">
        <f>IFERROR(IF(D578="","",COUNTIF(Lançamentos!$F$5:$F$1505,D578)),0)</f>
        <v/>
      </c>
    </row>
    <row r="579" spans="3:5" ht="54.95" customHeight="1" x14ac:dyDescent="0.25">
      <c r="C579" s="108">
        <v>575</v>
      </c>
      <c r="D579" s="94" t="str">
        <f>IF(Con!D579="","",Con!D579)</f>
        <v/>
      </c>
      <c r="E579" s="142" t="str">
        <f>IFERROR(IF(D579="","",COUNTIF(Lançamentos!$F$5:$F$1505,D579)),0)</f>
        <v/>
      </c>
    </row>
    <row r="580" spans="3:5" ht="54.95" customHeight="1" x14ac:dyDescent="0.25">
      <c r="C580" s="108">
        <v>576</v>
      </c>
      <c r="D580" s="94" t="str">
        <f>IF(Con!D580="","",Con!D580)</f>
        <v/>
      </c>
      <c r="E580" s="142" t="str">
        <f>IFERROR(IF(D580="","",COUNTIF(Lançamentos!$F$5:$F$1505,D580)),0)</f>
        <v/>
      </c>
    </row>
    <row r="581" spans="3:5" ht="54.95" customHeight="1" x14ac:dyDescent="0.25">
      <c r="C581" s="108">
        <v>577</v>
      </c>
      <c r="D581" s="94" t="str">
        <f>IF(Con!D581="","",Con!D581)</f>
        <v/>
      </c>
      <c r="E581" s="142" t="str">
        <f>IFERROR(IF(D581="","",COUNTIF(Lançamentos!$F$5:$F$1505,D581)),0)</f>
        <v/>
      </c>
    </row>
    <row r="582" spans="3:5" ht="54.95" customHeight="1" x14ac:dyDescent="0.25">
      <c r="C582" s="108">
        <v>578</v>
      </c>
      <c r="D582" s="94" t="str">
        <f>IF(Con!D582="","",Con!D582)</f>
        <v/>
      </c>
      <c r="E582" s="142" t="str">
        <f>IFERROR(IF(D582="","",COUNTIF(Lançamentos!$F$5:$F$1505,D582)),0)</f>
        <v/>
      </c>
    </row>
    <row r="583" spans="3:5" ht="54.95" customHeight="1" x14ac:dyDescent="0.25">
      <c r="C583" s="108">
        <v>579</v>
      </c>
      <c r="D583" s="94" t="str">
        <f>IF(Con!D583="","",Con!D583)</f>
        <v/>
      </c>
      <c r="E583" s="142" t="str">
        <f>IFERROR(IF(D583="","",COUNTIF(Lançamentos!$F$5:$F$1505,D583)),0)</f>
        <v/>
      </c>
    </row>
    <row r="584" spans="3:5" ht="54.95" customHeight="1" x14ac:dyDescent="0.25">
      <c r="C584" s="108">
        <v>580</v>
      </c>
      <c r="D584" s="94" t="str">
        <f>IF(Con!D584="","",Con!D584)</f>
        <v/>
      </c>
      <c r="E584" s="142" t="str">
        <f>IFERROR(IF(D584="","",COUNTIF(Lançamentos!$F$5:$F$1505,D584)),0)</f>
        <v/>
      </c>
    </row>
    <row r="585" spans="3:5" ht="54.95" customHeight="1" x14ac:dyDescent="0.25">
      <c r="C585" s="108">
        <v>581</v>
      </c>
      <c r="D585" s="94" t="str">
        <f>IF(Con!D585="","",Con!D585)</f>
        <v/>
      </c>
      <c r="E585" s="142" t="str">
        <f>IFERROR(IF(D585="","",COUNTIF(Lançamentos!$F$5:$F$1505,D585)),0)</f>
        <v/>
      </c>
    </row>
    <row r="586" spans="3:5" ht="54.95" customHeight="1" x14ac:dyDescent="0.25">
      <c r="C586" s="108">
        <v>582</v>
      </c>
      <c r="D586" s="94" t="str">
        <f>IF(Con!D586="","",Con!D586)</f>
        <v/>
      </c>
      <c r="E586" s="142" t="str">
        <f>IFERROR(IF(D586="","",COUNTIF(Lançamentos!$F$5:$F$1505,D586)),0)</f>
        <v/>
      </c>
    </row>
    <row r="587" spans="3:5" ht="54.95" customHeight="1" x14ac:dyDescent="0.25">
      <c r="C587" s="108">
        <v>583</v>
      </c>
      <c r="D587" s="94" t="str">
        <f>IF(Con!D587="","",Con!D587)</f>
        <v/>
      </c>
      <c r="E587" s="142" t="str">
        <f>IFERROR(IF(D587="","",COUNTIF(Lançamentos!$F$5:$F$1505,D587)),0)</f>
        <v/>
      </c>
    </row>
    <row r="588" spans="3:5" ht="54.95" customHeight="1" x14ac:dyDescent="0.25">
      <c r="C588" s="108">
        <v>584</v>
      </c>
      <c r="D588" s="94" t="str">
        <f>IF(Con!D588="","",Con!D588)</f>
        <v/>
      </c>
      <c r="E588" s="142" t="str">
        <f>IFERROR(IF(D588="","",COUNTIF(Lançamentos!$F$5:$F$1505,D588)),0)</f>
        <v/>
      </c>
    </row>
    <row r="589" spans="3:5" ht="54.95" customHeight="1" x14ac:dyDescent="0.25">
      <c r="C589" s="108">
        <v>585</v>
      </c>
      <c r="D589" s="94" t="str">
        <f>IF(Con!D589="","",Con!D589)</f>
        <v/>
      </c>
      <c r="E589" s="142" t="str">
        <f>IFERROR(IF(D589="","",COUNTIF(Lançamentos!$F$5:$F$1505,D589)),0)</f>
        <v/>
      </c>
    </row>
    <row r="590" spans="3:5" ht="54.95" customHeight="1" x14ac:dyDescent="0.25">
      <c r="C590" s="108">
        <v>586</v>
      </c>
      <c r="D590" s="94" t="str">
        <f>IF(Con!D590="","",Con!D590)</f>
        <v/>
      </c>
      <c r="E590" s="142" t="str">
        <f>IFERROR(IF(D590="","",COUNTIF(Lançamentos!$F$5:$F$1505,D590)),0)</f>
        <v/>
      </c>
    </row>
    <row r="591" spans="3:5" ht="54.95" customHeight="1" x14ac:dyDescent="0.25">
      <c r="C591" s="108">
        <v>587</v>
      </c>
      <c r="D591" s="94" t="str">
        <f>IF(Con!D591="","",Con!D591)</f>
        <v/>
      </c>
      <c r="E591" s="142" t="str">
        <f>IFERROR(IF(D591="","",COUNTIF(Lançamentos!$F$5:$F$1505,D591)),0)</f>
        <v/>
      </c>
    </row>
    <row r="592" spans="3:5" ht="54.95" customHeight="1" x14ac:dyDescent="0.25">
      <c r="C592" s="108">
        <v>588</v>
      </c>
      <c r="D592" s="94" t="str">
        <f>IF(Con!D592="","",Con!D592)</f>
        <v/>
      </c>
      <c r="E592" s="142" t="str">
        <f>IFERROR(IF(D592="","",COUNTIF(Lançamentos!$F$5:$F$1505,D592)),0)</f>
        <v/>
      </c>
    </row>
    <row r="593" spans="3:5" ht="54.95" customHeight="1" x14ac:dyDescent="0.25">
      <c r="C593" s="108">
        <v>589</v>
      </c>
      <c r="D593" s="94" t="str">
        <f>IF(Con!D593="","",Con!D593)</f>
        <v/>
      </c>
      <c r="E593" s="142" t="str">
        <f>IFERROR(IF(D593="","",COUNTIF(Lançamentos!$F$5:$F$1505,D593)),0)</f>
        <v/>
      </c>
    </row>
    <row r="594" spans="3:5" ht="54.95" customHeight="1" x14ac:dyDescent="0.25">
      <c r="C594" s="108">
        <v>590</v>
      </c>
      <c r="D594" s="94" t="str">
        <f>IF(Con!D594="","",Con!D594)</f>
        <v/>
      </c>
      <c r="E594" s="142" t="str">
        <f>IFERROR(IF(D594="","",COUNTIF(Lançamentos!$F$5:$F$1505,D594)),0)</f>
        <v/>
      </c>
    </row>
    <row r="595" spans="3:5" ht="54.95" customHeight="1" x14ac:dyDescent="0.25">
      <c r="C595" s="108">
        <v>591</v>
      </c>
      <c r="D595" s="94" t="str">
        <f>IF(Con!D595="","",Con!D595)</f>
        <v/>
      </c>
      <c r="E595" s="142" t="str">
        <f>IFERROR(IF(D595="","",COUNTIF(Lançamentos!$F$5:$F$1505,D595)),0)</f>
        <v/>
      </c>
    </row>
    <row r="596" spans="3:5" ht="54.95" customHeight="1" x14ac:dyDescent="0.25">
      <c r="C596" s="108">
        <v>592</v>
      </c>
      <c r="D596" s="94" t="str">
        <f>IF(Con!D596="","",Con!D596)</f>
        <v/>
      </c>
      <c r="E596" s="142" t="str">
        <f>IFERROR(IF(D596="","",COUNTIF(Lançamentos!$F$5:$F$1505,D596)),0)</f>
        <v/>
      </c>
    </row>
    <row r="597" spans="3:5" ht="54.95" customHeight="1" x14ac:dyDescent="0.25">
      <c r="C597" s="108">
        <v>593</v>
      </c>
      <c r="D597" s="94" t="str">
        <f>IF(Con!D597="","",Con!D597)</f>
        <v/>
      </c>
      <c r="E597" s="142" t="str">
        <f>IFERROR(IF(D597="","",COUNTIF(Lançamentos!$F$5:$F$1505,D597)),0)</f>
        <v/>
      </c>
    </row>
    <row r="598" spans="3:5" ht="54.95" customHeight="1" x14ac:dyDescent="0.25">
      <c r="C598" s="108">
        <v>594</v>
      </c>
      <c r="D598" s="94" t="str">
        <f>IF(Con!D598="","",Con!D598)</f>
        <v/>
      </c>
      <c r="E598" s="142" t="str">
        <f>IFERROR(IF(D598="","",COUNTIF(Lançamentos!$F$5:$F$1505,D598)),0)</f>
        <v/>
      </c>
    </row>
    <row r="599" spans="3:5" ht="54.95" customHeight="1" x14ac:dyDescent="0.25">
      <c r="C599" s="108">
        <v>595</v>
      </c>
      <c r="D599" s="94" t="str">
        <f>IF(Con!D599="","",Con!D599)</f>
        <v/>
      </c>
      <c r="E599" s="142" t="str">
        <f>IFERROR(IF(D599="","",COUNTIF(Lançamentos!$F$5:$F$1505,D599)),0)</f>
        <v/>
      </c>
    </row>
    <row r="600" spans="3:5" ht="54.95" customHeight="1" x14ac:dyDescent="0.25">
      <c r="C600" s="108">
        <v>596</v>
      </c>
      <c r="D600" s="94" t="str">
        <f>IF(Con!D600="","",Con!D600)</f>
        <v/>
      </c>
      <c r="E600" s="142" t="str">
        <f>IFERROR(IF(D600="","",COUNTIF(Lançamentos!$F$5:$F$1505,D600)),0)</f>
        <v/>
      </c>
    </row>
    <row r="601" spans="3:5" ht="54.95" customHeight="1" x14ac:dyDescent="0.25">
      <c r="C601" s="108">
        <v>597</v>
      </c>
      <c r="D601" s="94" t="str">
        <f>IF(Con!D601="","",Con!D601)</f>
        <v/>
      </c>
      <c r="E601" s="142" t="str">
        <f>IFERROR(IF(D601="","",COUNTIF(Lançamentos!$F$5:$F$1505,D601)),0)</f>
        <v/>
      </c>
    </row>
    <row r="602" spans="3:5" ht="54.95" customHeight="1" x14ac:dyDescent="0.25">
      <c r="C602" s="108">
        <v>598</v>
      </c>
      <c r="D602" s="94" t="str">
        <f>IF(Con!D602="","",Con!D602)</f>
        <v/>
      </c>
      <c r="E602" s="142" t="str">
        <f>IFERROR(IF(D602="","",COUNTIF(Lançamentos!$F$5:$F$1505,D602)),0)</f>
        <v/>
      </c>
    </row>
    <row r="603" spans="3:5" ht="54.95" customHeight="1" x14ac:dyDescent="0.25">
      <c r="C603" s="108">
        <v>599</v>
      </c>
      <c r="D603" s="94" t="str">
        <f>IF(Con!D603="","",Con!D603)</f>
        <v/>
      </c>
      <c r="E603" s="142" t="str">
        <f>IFERROR(IF(D603="","",COUNTIF(Lançamentos!$F$5:$F$1505,D603)),0)</f>
        <v/>
      </c>
    </row>
    <row r="604" spans="3:5" ht="54.95" customHeight="1" x14ac:dyDescent="0.25">
      <c r="C604" s="108">
        <v>600</v>
      </c>
      <c r="D604" s="94" t="str">
        <f>IF(Con!D604="","",Con!D604)</f>
        <v/>
      </c>
      <c r="E604" s="142" t="str">
        <f>IFERROR(IF(D604="","",COUNTIF(Lançamentos!$F$5:$F$1505,D604)),0)</f>
        <v/>
      </c>
    </row>
    <row r="605" spans="3:5" ht="54.95" customHeight="1" x14ac:dyDescent="0.25">
      <c r="C605" s="108">
        <v>601</v>
      </c>
      <c r="D605" s="94" t="str">
        <f>IF(Con!D605="","",Con!D605)</f>
        <v/>
      </c>
      <c r="E605" s="142" t="str">
        <f>IFERROR(IF(D605="","",COUNTIF(Lançamentos!$F$5:$F$1505,D605)),0)</f>
        <v/>
      </c>
    </row>
    <row r="606" spans="3:5" ht="54.95" customHeight="1" x14ac:dyDescent="0.25">
      <c r="C606" s="108">
        <v>602</v>
      </c>
      <c r="D606" s="94" t="str">
        <f>IF(Con!D606="","",Con!D606)</f>
        <v/>
      </c>
      <c r="E606" s="142" t="str">
        <f>IFERROR(IF(D606="","",COUNTIF(Lançamentos!$F$5:$F$1505,D606)),0)</f>
        <v/>
      </c>
    </row>
    <row r="607" spans="3:5" ht="54.95" customHeight="1" x14ac:dyDescent="0.25">
      <c r="C607" s="108">
        <v>603</v>
      </c>
      <c r="D607" s="94" t="str">
        <f>IF(Con!D607="","",Con!D607)</f>
        <v/>
      </c>
      <c r="E607" s="142" t="str">
        <f>IFERROR(IF(D607="","",COUNTIF(Lançamentos!$F$5:$F$1505,D607)),0)</f>
        <v/>
      </c>
    </row>
    <row r="608" spans="3:5" ht="54.95" customHeight="1" x14ac:dyDescent="0.25">
      <c r="C608" s="108">
        <v>604</v>
      </c>
      <c r="D608" s="94" t="str">
        <f>IF(Con!D608="","",Con!D608)</f>
        <v/>
      </c>
      <c r="E608" s="142" t="str">
        <f>IFERROR(IF(D608="","",COUNTIF(Lançamentos!$F$5:$F$1505,D608)),0)</f>
        <v/>
      </c>
    </row>
    <row r="609" spans="3:5" ht="54.95" customHeight="1" x14ac:dyDescent="0.25">
      <c r="C609" s="108">
        <v>605</v>
      </c>
      <c r="D609" s="94" t="str">
        <f>IF(Con!D609="","",Con!D609)</f>
        <v/>
      </c>
      <c r="E609" s="142" t="str">
        <f>IFERROR(IF(D609="","",COUNTIF(Lançamentos!$F$5:$F$1505,D609)),0)</f>
        <v/>
      </c>
    </row>
    <row r="610" spans="3:5" ht="54.95" customHeight="1" x14ac:dyDescent="0.25">
      <c r="C610" s="108">
        <v>606</v>
      </c>
      <c r="D610" s="94" t="str">
        <f>IF(Con!D610="","",Con!D610)</f>
        <v/>
      </c>
      <c r="E610" s="142" t="str">
        <f>IFERROR(IF(D610="","",COUNTIF(Lançamentos!$F$5:$F$1505,D610)),0)</f>
        <v/>
      </c>
    </row>
    <row r="611" spans="3:5" ht="54.95" customHeight="1" x14ac:dyDescent="0.25">
      <c r="C611" s="108">
        <v>607</v>
      </c>
      <c r="D611" s="94" t="str">
        <f>IF(Con!D611="","",Con!D611)</f>
        <v/>
      </c>
      <c r="E611" s="142" t="str">
        <f>IFERROR(IF(D611="","",COUNTIF(Lançamentos!$F$5:$F$1505,D611)),0)</f>
        <v/>
      </c>
    </row>
    <row r="612" spans="3:5" ht="54.95" customHeight="1" x14ac:dyDescent="0.25">
      <c r="C612" s="108">
        <v>608</v>
      </c>
      <c r="D612" s="94" t="str">
        <f>IF(Con!D612="","",Con!D612)</f>
        <v/>
      </c>
      <c r="E612" s="142" t="str">
        <f>IFERROR(IF(D612="","",COUNTIF(Lançamentos!$F$5:$F$1505,D612)),0)</f>
        <v/>
      </c>
    </row>
    <row r="613" spans="3:5" ht="54.95" customHeight="1" x14ac:dyDescent="0.25">
      <c r="C613" s="108">
        <v>609</v>
      </c>
      <c r="D613" s="94" t="str">
        <f>IF(Con!D613="","",Con!D613)</f>
        <v/>
      </c>
      <c r="E613" s="142" t="str">
        <f>IFERROR(IF(D613="","",COUNTIF(Lançamentos!$F$5:$F$1505,D613)),0)</f>
        <v/>
      </c>
    </row>
    <row r="614" spans="3:5" ht="54.95" customHeight="1" x14ac:dyDescent="0.25">
      <c r="C614" s="108">
        <v>610</v>
      </c>
      <c r="D614" s="94" t="str">
        <f>IF(Con!D614="","",Con!D614)</f>
        <v/>
      </c>
      <c r="E614" s="142" t="str">
        <f>IFERROR(IF(D614="","",COUNTIF(Lançamentos!$F$5:$F$1505,D614)),0)</f>
        <v/>
      </c>
    </row>
    <row r="615" spans="3:5" ht="54.95" customHeight="1" x14ac:dyDescent="0.25">
      <c r="C615" s="108">
        <v>611</v>
      </c>
      <c r="D615" s="94" t="str">
        <f>IF(Con!D615="","",Con!D615)</f>
        <v/>
      </c>
      <c r="E615" s="142" t="str">
        <f>IFERROR(IF(D615="","",COUNTIF(Lançamentos!$F$5:$F$1505,D615)),0)</f>
        <v/>
      </c>
    </row>
    <row r="616" spans="3:5" ht="54.95" customHeight="1" x14ac:dyDescent="0.25">
      <c r="C616" s="108">
        <v>612</v>
      </c>
      <c r="D616" s="94" t="str">
        <f>IF(Con!D616="","",Con!D616)</f>
        <v/>
      </c>
      <c r="E616" s="142" t="str">
        <f>IFERROR(IF(D616="","",COUNTIF(Lançamentos!$F$5:$F$1505,D616)),0)</f>
        <v/>
      </c>
    </row>
    <row r="617" spans="3:5" ht="54.95" customHeight="1" x14ac:dyDescent="0.25">
      <c r="C617" s="108">
        <v>613</v>
      </c>
      <c r="D617" s="94" t="str">
        <f>IF(Con!D617="","",Con!D617)</f>
        <v/>
      </c>
      <c r="E617" s="142" t="str">
        <f>IFERROR(IF(D617="","",COUNTIF(Lançamentos!$F$5:$F$1505,D617)),0)</f>
        <v/>
      </c>
    </row>
    <row r="618" spans="3:5" ht="54.95" customHeight="1" x14ac:dyDescent="0.25">
      <c r="C618" s="108">
        <v>614</v>
      </c>
      <c r="D618" s="94" t="str">
        <f>IF(Con!D618="","",Con!D618)</f>
        <v/>
      </c>
      <c r="E618" s="142" t="str">
        <f>IFERROR(IF(D618="","",COUNTIF(Lançamentos!$F$5:$F$1505,D618)),0)</f>
        <v/>
      </c>
    </row>
    <row r="619" spans="3:5" ht="54.95" customHeight="1" x14ac:dyDescent="0.25">
      <c r="C619" s="108">
        <v>615</v>
      </c>
      <c r="D619" s="94" t="str">
        <f>IF(Con!D619="","",Con!D619)</f>
        <v/>
      </c>
      <c r="E619" s="142" t="str">
        <f>IFERROR(IF(D619="","",COUNTIF(Lançamentos!$F$5:$F$1505,D619)),0)</f>
        <v/>
      </c>
    </row>
    <row r="620" spans="3:5" ht="54.95" customHeight="1" x14ac:dyDescent="0.25">
      <c r="C620" s="108">
        <v>616</v>
      </c>
      <c r="D620" s="94" t="str">
        <f>IF(Con!D620="","",Con!D620)</f>
        <v/>
      </c>
      <c r="E620" s="142" t="str">
        <f>IFERROR(IF(D620="","",COUNTIF(Lançamentos!$F$5:$F$1505,D620)),0)</f>
        <v/>
      </c>
    </row>
    <row r="621" spans="3:5" ht="54.95" customHeight="1" x14ac:dyDescent="0.25">
      <c r="C621" s="108">
        <v>617</v>
      </c>
      <c r="D621" s="94" t="str">
        <f>IF(Con!D621="","",Con!D621)</f>
        <v/>
      </c>
      <c r="E621" s="142" t="str">
        <f>IFERROR(IF(D621="","",COUNTIF(Lançamentos!$F$5:$F$1505,D621)),0)</f>
        <v/>
      </c>
    </row>
    <row r="622" spans="3:5" ht="54.95" customHeight="1" x14ac:dyDescent="0.25">
      <c r="C622" s="108">
        <v>618</v>
      </c>
      <c r="D622" s="94" t="str">
        <f>IF(Con!D622="","",Con!D622)</f>
        <v/>
      </c>
      <c r="E622" s="142" t="str">
        <f>IFERROR(IF(D622="","",COUNTIF(Lançamentos!$F$5:$F$1505,D622)),0)</f>
        <v/>
      </c>
    </row>
    <row r="623" spans="3:5" ht="54.95" customHeight="1" x14ac:dyDescent="0.25">
      <c r="C623" s="108">
        <v>619</v>
      </c>
      <c r="D623" s="94" t="str">
        <f>IF(Con!D623="","",Con!D623)</f>
        <v/>
      </c>
      <c r="E623" s="142" t="str">
        <f>IFERROR(IF(D623="","",COUNTIF(Lançamentos!$F$5:$F$1505,D623)),0)</f>
        <v/>
      </c>
    </row>
    <row r="624" spans="3:5" ht="54.95" customHeight="1" x14ac:dyDescent="0.25">
      <c r="C624" s="108">
        <v>620</v>
      </c>
      <c r="D624" s="94" t="str">
        <f>IF(Con!D624="","",Con!D624)</f>
        <v/>
      </c>
      <c r="E624" s="142" t="str">
        <f>IFERROR(IF(D624="","",COUNTIF(Lançamentos!$F$5:$F$1505,D624)),0)</f>
        <v/>
      </c>
    </row>
    <row r="625" spans="3:5" ht="54.95" customHeight="1" x14ac:dyDescent="0.25">
      <c r="C625" s="108">
        <v>621</v>
      </c>
      <c r="D625" s="94" t="str">
        <f>IF(Con!D625="","",Con!D625)</f>
        <v/>
      </c>
      <c r="E625" s="142" t="str">
        <f>IFERROR(IF(D625="","",COUNTIF(Lançamentos!$F$5:$F$1505,D625)),0)</f>
        <v/>
      </c>
    </row>
    <row r="626" spans="3:5" ht="54.95" customHeight="1" x14ac:dyDescent="0.25">
      <c r="C626" s="108">
        <v>622</v>
      </c>
      <c r="D626" s="94" t="str">
        <f>IF(Con!D626="","",Con!D626)</f>
        <v/>
      </c>
      <c r="E626" s="142" t="str">
        <f>IFERROR(IF(D626="","",COUNTIF(Lançamentos!$F$5:$F$1505,D626)),0)</f>
        <v/>
      </c>
    </row>
    <row r="627" spans="3:5" ht="54.95" customHeight="1" x14ac:dyDescent="0.25">
      <c r="C627" s="108">
        <v>623</v>
      </c>
      <c r="D627" s="94" t="str">
        <f>IF(Con!D627="","",Con!D627)</f>
        <v/>
      </c>
      <c r="E627" s="142" t="str">
        <f>IFERROR(IF(D627="","",COUNTIF(Lançamentos!$F$5:$F$1505,D627)),0)</f>
        <v/>
      </c>
    </row>
    <row r="628" spans="3:5" ht="54.95" customHeight="1" x14ac:dyDescent="0.25">
      <c r="C628" s="108">
        <v>624</v>
      </c>
      <c r="D628" s="94" t="str">
        <f>IF(Con!D628="","",Con!D628)</f>
        <v/>
      </c>
      <c r="E628" s="142" t="str">
        <f>IFERROR(IF(D628="","",COUNTIF(Lançamentos!$F$5:$F$1505,D628)),0)</f>
        <v/>
      </c>
    </row>
    <row r="629" spans="3:5" ht="54.95" customHeight="1" x14ac:dyDescent="0.25">
      <c r="C629" s="108">
        <v>625</v>
      </c>
      <c r="D629" s="94" t="str">
        <f>IF(Con!D629="","",Con!D629)</f>
        <v/>
      </c>
      <c r="E629" s="142" t="str">
        <f>IFERROR(IF(D629="","",COUNTIF(Lançamentos!$F$5:$F$1505,D629)),0)</f>
        <v/>
      </c>
    </row>
    <row r="630" spans="3:5" ht="54.95" customHeight="1" x14ac:dyDescent="0.25">
      <c r="C630" s="108">
        <v>626</v>
      </c>
      <c r="D630" s="94" t="str">
        <f>IF(Con!D630="","",Con!D630)</f>
        <v/>
      </c>
      <c r="E630" s="142" t="str">
        <f>IFERROR(IF(D630="","",COUNTIF(Lançamentos!$F$5:$F$1505,D630)),0)</f>
        <v/>
      </c>
    </row>
    <row r="631" spans="3:5" ht="54.95" customHeight="1" x14ac:dyDescent="0.25">
      <c r="C631" s="108">
        <v>627</v>
      </c>
      <c r="D631" s="94" t="str">
        <f>IF(Con!D631="","",Con!D631)</f>
        <v/>
      </c>
      <c r="E631" s="142" t="str">
        <f>IFERROR(IF(D631="","",COUNTIF(Lançamentos!$F$5:$F$1505,D631)),0)</f>
        <v/>
      </c>
    </row>
    <row r="632" spans="3:5" ht="54.95" customHeight="1" x14ac:dyDescent="0.25">
      <c r="C632" s="108">
        <v>628</v>
      </c>
      <c r="D632" s="94" t="str">
        <f>IF(Con!D632="","",Con!D632)</f>
        <v/>
      </c>
      <c r="E632" s="142" t="str">
        <f>IFERROR(IF(D632="","",COUNTIF(Lançamentos!$F$5:$F$1505,D632)),0)</f>
        <v/>
      </c>
    </row>
    <row r="633" spans="3:5" ht="54.95" customHeight="1" x14ac:dyDescent="0.25">
      <c r="C633" s="108">
        <v>629</v>
      </c>
      <c r="D633" s="94" t="str">
        <f>IF(Con!D633="","",Con!D633)</f>
        <v/>
      </c>
      <c r="E633" s="142" t="str">
        <f>IFERROR(IF(D633="","",COUNTIF(Lançamentos!$F$5:$F$1505,D633)),0)</f>
        <v/>
      </c>
    </row>
    <row r="634" spans="3:5" ht="54.95" customHeight="1" x14ac:dyDescent="0.25">
      <c r="C634" s="108">
        <v>630</v>
      </c>
      <c r="D634" s="94" t="str">
        <f>IF(Con!D634="","",Con!D634)</f>
        <v/>
      </c>
      <c r="E634" s="142" t="str">
        <f>IFERROR(IF(D634="","",COUNTIF(Lançamentos!$F$5:$F$1505,D634)),0)</f>
        <v/>
      </c>
    </row>
    <row r="635" spans="3:5" ht="54.95" customHeight="1" x14ac:dyDescent="0.25">
      <c r="C635" s="108">
        <v>631</v>
      </c>
      <c r="D635" s="94" t="str">
        <f>IF(Con!D635="","",Con!D635)</f>
        <v/>
      </c>
      <c r="E635" s="142" t="str">
        <f>IFERROR(IF(D635="","",COUNTIF(Lançamentos!$F$5:$F$1505,D635)),0)</f>
        <v/>
      </c>
    </row>
    <row r="636" spans="3:5" ht="54.95" customHeight="1" x14ac:dyDescent="0.25">
      <c r="C636" s="108">
        <v>632</v>
      </c>
      <c r="D636" s="94" t="str">
        <f>IF(Con!D636="","",Con!D636)</f>
        <v/>
      </c>
      <c r="E636" s="142" t="str">
        <f>IFERROR(IF(D636="","",COUNTIF(Lançamentos!$F$5:$F$1505,D636)),0)</f>
        <v/>
      </c>
    </row>
    <row r="637" spans="3:5" ht="54.95" customHeight="1" x14ac:dyDescent="0.25">
      <c r="C637" s="108">
        <v>633</v>
      </c>
      <c r="D637" s="94" t="str">
        <f>IF(Con!D637="","",Con!D637)</f>
        <v/>
      </c>
      <c r="E637" s="142" t="str">
        <f>IFERROR(IF(D637="","",COUNTIF(Lançamentos!$F$5:$F$1505,D637)),0)</f>
        <v/>
      </c>
    </row>
    <row r="638" spans="3:5" ht="54.95" customHeight="1" x14ac:dyDescent="0.25">
      <c r="C638" s="108">
        <v>634</v>
      </c>
      <c r="D638" s="94" t="str">
        <f>IF(Con!D638="","",Con!D638)</f>
        <v/>
      </c>
      <c r="E638" s="142" t="str">
        <f>IFERROR(IF(D638="","",COUNTIF(Lançamentos!$F$5:$F$1505,D638)),0)</f>
        <v/>
      </c>
    </row>
    <row r="639" spans="3:5" ht="54.95" customHeight="1" x14ac:dyDescent="0.25">
      <c r="C639" s="108">
        <v>635</v>
      </c>
      <c r="D639" s="94" t="str">
        <f>IF(Con!D639="","",Con!D639)</f>
        <v/>
      </c>
      <c r="E639" s="142" t="str">
        <f>IFERROR(IF(D639="","",COUNTIF(Lançamentos!$F$5:$F$1505,D639)),0)</f>
        <v/>
      </c>
    </row>
    <row r="640" spans="3:5" ht="54.95" customHeight="1" x14ac:dyDescent="0.25">
      <c r="C640" s="108">
        <v>636</v>
      </c>
      <c r="D640" s="94" t="str">
        <f>IF(Con!D640="","",Con!D640)</f>
        <v/>
      </c>
      <c r="E640" s="142" t="str">
        <f>IFERROR(IF(D640="","",COUNTIF(Lançamentos!$F$5:$F$1505,D640)),0)</f>
        <v/>
      </c>
    </row>
    <row r="641" spans="3:5" ht="54.95" customHeight="1" x14ac:dyDescent="0.25">
      <c r="C641" s="108">
        <v>637</v>
      </c>
      <c r="D641" s="94" t="str">
        <f>IF(Con!D641="","",Con!D641)</f>
        <v/>
      </c>
      <c r="E641" s="142" t="str">
        <f>IFERROR(IF(D641="","",COUNTIF(Lançamentos!$F$5:$F$1505,D641)),0)</f>
        <v/>
      </c>
    </row>
    <row r="642" spans="3:5" ht="54.95" customHeight="1" x14ac:dyDescent="0.25">
      <c r="C642" s="108">
        <v>638</v>
      </c>
      <c r="D642" s="94" t="str">
        <f>IF(Con!D642="","",Con!D642)</f>
        <v/>
      </c>
      <c r="E642" s="142" t="str">
        <f>IFERROR(IF(D642="","",COUNTIF(Lançamentos!$F$5:$F$1505,D642)),0)</f>
        <v/>
      </c>
    </row>
    <row r="643" spans="3:5" ht="54.95" customHeight="1" x14ac:dyDescent="0.25">
      <c r="C643" s="108">
        <v>639</v>
      </c>
      <c r="D643" s="94" t="str">
        <f>IF(Con!D643="","",Con!D643)</f>
        <v/>
      </c>
      <c r="E643" s="142" t="str">
        <f>IFERROR(IF(D643="","",COUNTIF(Lançamentos!$F$5:$F$1505,D643)),0)</f>
        <v/>
      </c>
    </row>
    <row r="644" spans="3:5" ht="54.95" customHeight="1" x14ac:dyDescent="0.25">
      <c r="C644" s="108">
        <v>640</v>
      </c>
      <c r="D644" s="94" t="str">
        <f>IF(Con!D644="","",Con!D644)</f>
        <v/>
      </c>
      <c r="E644" s="142" t="str">
        <f>IFERROR(IF(D644="","",COUNTIF(Lançamentos!$F$5:$F$1505,D644)),0)</f>
        <v/>
      </c>
    </row>
    <row r="645" spans="3:5" ht="54.95" customHeight="1" x14ac:dyDescent="0.25">
      <c r="C645" s="108">
        <v>641</v>
      </c>
      <c r="D645" s="94" t="str">
        <f>IF(Con!D645="","",Con!D645)</f>
        <v/>
      </c>
      <c r="E645" s="142" t="str">
        <f>IFERROR(IF(D645="","",COUNTIF(Lançamentos!$F$5:$F$1505,D645)),0)</f>
        <v/>
      </c>
    </row>
    <row r="646" spans="3:5" ht="54.95" customHeight="1" x14ac:dyDescent="0.25">
      <c r="C646" s="108">
        <v>642</v>
      </c>
      <c r="D646" s="94" t="str">
        <f>IF(Con!D646="","",Con!D646)</f>
        <v/>
      </c>
      <c r="E646" s="142" t="str">
        <f>IFERROR(IF(D646="","",COUNTIF(Lançamentos!$F$5:$F$1505,D646)),0)</f>
        <v/>
      </c>
    </row>
    <row r="647" spans="3:5" ht="54.95" customHeight="1" x14ac:dyDescent="0.25">
      <c r="C647" s="108">
        <v>643</v>
      </c>
      <c r="D647" s="94" t="str">
        <f>IF(Con!D647="","",Con!D647)</f>
        <v/>
      </c>
      <c r="E647" s="142" t="str">
        <f>IFERROR(IF(D647="","",COUNTIF(Lançamentos!$F$5:$F$1505,D647)),0)</f>
        <v/>
      </c>
    </row>
    <row r="648" spans="3:5" ht="54.95" customHeight="1" x14ac:dyDescent="0.25">
      <c r="C648" s="108">
        <v>644</v>
      </c>
      <c r="D648" s="94" t="str">
        <f>IF(Con!D648="","",Con!D648)</f>
        <v/>
      </c>
      <c r="E648" s="142" t="str">
        <f>IFERROR(IF(D648="","",COUNTIF(Lançamentos!$F$5:$F$1505,D648)),0)</f>
        <v/>
      </c>
    </row>
    <row r="649" spans="3:5" ht="54.95" customHeight="1" x14ac:dyDescent="0.25">
      <c r="C649" s="108">
        <v>645</v>
      </c>
      <c r="D649" s="94" t="str">
        <f>IF(Con!D649="","",Con!D649)</f>
        <v/>
      </c>
      <c r="E649" s="142" t="str">
        <f>IFERROR(IF(D649="","",COUNTIF(Lançamentos!$F$5:$F$1505,D649)),0)</f>
        <v/>
      </c>
    </row>
    <row r="650" spans="3:5" ht="54.95" customHeight="1" x14ac:dyDescent="0.25">
      <c r="C650" s="108">
        <v>646</v>
      </c>
      <c r="D650" s="94" t="str">
        <f>IF(Con!D650="","",Con!D650)</f>
        <v/>
      </c>
      <c r="E650" s="142" t="str">
        <f>IFERROR(IF(D650="","",COUNTIF(Lançamentos!$F$5:$F$1505,D650)),0)</f>
        <v/>
      </c>
    </row>
    <row r="651" spans="3:5" ht="54.95" customHeight="1" x14ac:dyDescent="0.25">
      <c r="C651" s="108">
        <v>647</v>
      </c>
      <c r="D651" s="94" t="str">
        <f>IF(Con!D651="","",Con!D651)</f>
        <v/>
      </c>
      <c r="E651" s="142" t="str">
        <f>IFERROR(IF(D651="","",COUNTIF(Lançamentos!$F$5:$F$1505,D651)),0)</f>
        <v/>
      </c>
    </row>
    <row r="652" spans="3:5" ht="54.95" customHeight="1" x14ac:dyDescent="0.25">
      <c r="C652" s="108">
        <v>648</v>
      </c>
      <c r="D652" s="94" t="str">
        <f>IF(Con!D652="","",Con!D652)</f>
        <v/>
      </c>
      <c r="E652" s="142" t="str">
        <f>IFERROR(IF(D652="","",COUNTIF(Lançamentos!$F$5:$F$1505,D652)),0)</f>
        <v/>
      </c>
    </row>
    <row r="653" spans="3:5" ht="54.95" customHeight="1" x14ac:dyDescent="0.25">
      <c r="C653" s="108">
        <v>649</v>
      </c>
      <c r="D653" s="94" t="str">
        <f>IF(Con!D653="","",Con!D653)</f>
        <v/>
      </c>
      <c r="E653" s="142" t="str">
        <f>IFERROR(IF(D653="","",COUNTIF(Lançamentos!$F$5:$F$1505,D653)),0)</f>
        <v/>
      </c>
    </row>
    <row r="654" spans="3:5" ht="54.95" customHeight="1" x14ac:dyDescent="0.25">
      <c r="C654" s="108">
        <v>650</v>
      </c>
      <c r="D654" s="94" t="str">
        <f>IF(Con!D654="","",Con!D654)</f>
        <v/>
      </c>
      <c r="E654" s="142" t="str">
        <f>IFERROR(IF(D654="","",COUNTIF(Lançamentos!$F$5:$F$1505,D654)),0)</f>
        <v/>
      </c>
    </row>
    <row r="655" spans="3:5" ht="54.95" customHeight="1" x14ac:dyDescent="0.25">
      <c r="C655" s="108">
        <v>651</v>
      </c>
      <c r="D655" s="94" t="str">
        <f>IF(Con!D655="","",Con!D655)</f>
        <v/>
      </c>
      <c r="E655" s="142" t="str">
        <f>IFERROR(IF(D655="","",COUNTIF(Lançamentos!$F$5:$F$1505,D655)),0)</f>
        <v/>
      </c>
    </row>
    <row r="656" spans="3:5" ht="54.95" customHeight="1" x14ac:dyDescent="0.25">
      <c r="C656" s="108">
        <v>652</v>
      </c>
      <c r="D656" s="94" t="str">
        <f>IF(Con!D656="","",Con!D656)</f>
        <v/>
      </c>
      <c r="E656" s="142" t="str">
        <f>IFERROR(IF(D656="","",COUNTIF(Lançamentos!$F$5:$F$1505,D656)),0)</f>
        <v/>
      </c>
    </row>
    <row r="657" spans="3:5" ht="54.95" customHeight="1" x14ac:dyDescent="0.25">
      <c r="C657" s="108">
        <v>653</v>
      </c>
      <c r="D657" s="94" t="str">
        <f>IF(Con!D657="","",Con!D657)</f>
        <v/>
      </c>
      <c r="E657" s="142" t="str">
        <f>IFERROR(IF(D657="","",COUNTIF(Lançamentos!$F$5:$F$1505,D657)),0)</f>
        <v/>
      </c>
    </row>
    <row r="658" spans="3:5" ht="54.95" customHeight="1" x14ac:dyDescent="0.25">
      <c r="C658" s="108">
        <v>654</v>
      </c>
      <c r="D658" s="94" t="str">
        <f>IF(Con!D658="","",Con!D658)</f>
        <v/>
      </c>
      <c r="E658" s="142" t="str">
        <f>IFERROR(IF(D658="","",COUNTIF(Lançamentos!$F$5:$F$1505,D658)),0)</f>
        <v/>
      </c>
    </row>
    <row r="659" spans="3:5" ht="54.95" customHeight="1" x14ac:dyDescent="0.25">
      <c r="C659" s="108">
        <v>655</v>
      </c>
      <c r="D659" s="94" t="str">
        <f>IF(Con!D659="","",Con!D659)</f>
        <v/>
      </c>
      <c r="E659" s="142" t="str">
        <f>IFERROR(IF(D659="","",COUNTIF(Lançamentos!$F$5:$F$1505,D659)),0)</f>
        <v/>
      </c>
    </row>
    <row r="660" spans="3:5" ht="54.95" customHeight="1" x14ac:dyDescent="0.25">
      <c r="C660" s="108">
        <v>656</v>
      </c>
      <c r="D660" s="94" t="str">
        <f>IF(Con!D660="","",Con!D660)</f>
        <v/>
      </c>
      <c r="E660" s="142" t="str">
        <f>IFERROR(IF(D660="","",COUNTIF(Lançamentos!$F$5:$F$1505,D660)),0)</f>
        <v/>
      </c>
    </row>
    <row r="661" spans="3:5" ht="54.95" customHeight="1" x14ac:dyDescent="0.25">
      <c r="C661" s="108">
        <v>657</v>
      </c>
      <c r="D661" s="94" t="str">
        <f>IF(Con!D661="","",Con!D661)</f>
        <v/>
      </c>
      <c r="E661" s="142" t="str">
        <f>IFERROR(IF(D661="","",COUNTIF(Lançamentos!$F$5:$F$1505,D661)),0)</f>
        <v/>
      </c>
    </row>
    <row r="662" spans="3:5" ht="54.95" customHeight="1" x14ac:dyDescent="0.25">
      <c r="C662" s="108">
        <v>658</v>
      </c>
      <c r="D662" s="94" t="str">
        <f>IF(Con!D662="","",Con!D662)</f>
        <v/>
      </c>
      <c r="E662" s="142" t="str">
        <f>IFERROR(IF(D662="","",COUNTIF(Lançamentos!$F$5:$F$1505,D662)),0)</f>
        <v/>
      </c>
    </row>
    <row r="663" spans="3:5" ht="54.95" customHeight="1" x14ac:dyDescent="0.25">
      <c r="C663" s="108">
        <v>659</v>
      </c>
      <c r="D663" s="94" t="str">
        <f>IF(Con!D663="","",Con!D663)</f>
        <v/>
      </c>
      <c r="E663" s="142" t="str">
        <f>IFERROR(IF(D663="","",COUNTIF(Lançamentos!$F$5:$F$1505,D663)),0)</f>
        <v/>
      </c>
    </row>
    <row r="664" spans="3:5" ht="54.95" customHeight="1" x14ac:dyDescent="0.25">
      <c r="C664" s="108">
        <v>660</v>
      </c>
      <c r="D664" s="94" t="str">
        <f>IF(Con!D664="","",Con!D664)</f>
        <v/>
      </c>
      <c r="E664" s="142" t="str">
        <f>IFERROR(IF(D664="","",COUNTIF(Lançamentos!$F$5:$F$1505,D664)),0)</f>
        <v/>
      </c>
    </row>
    <row r="665" spans="3:5" ht="54.95" customHeight="1" x14ac:dyDescent="0.25">
      <c r="C665" s="108">
        <v>661</v>
      </c>
      <c r="D665" s="94" t="str">
        <f>IF(Con!D665="","",Con!D665)</f>
        <v/>
      </c>
      <c r="E665" s="142" t="str">
        <f>IFERROR(IF(D665="","",COUNTIF(Lançamentos!$F$5:$F$1505,D665)),0)</f>
        <v/>
      </c>
    </row>
    <row r="666" spans="3:5" ht="54.95" customHeight="1" x14ac:dyDescent="0.25">
      <c r="C666" s="108">
        <v>662</v>
      </c>
      <c r="D666" s="94" t="str">
        <f>IF(Con!D666="","",Con!D666)</f>
        <v/>
      </c>
      <c r="E666" s="142" t="str">
        <f>IFERROR(IF(D666="","",COUNTIF(Lançamentos!$F$5:$F$1505,D666)),0)</f>
        <v/>
      </c>
    </row>
    <row r="667" spans="3:5" ht="54.95" customHeight="1" x14ac:dyDescent="0.25">
      <c r="C667" s="108">
        <v>663</v>
      </c>
      <c r="D667" s="94" t="str">
        <f>IF(Con!D667="","",Con!D667)</f>
        <v/>
      </c>
      <c r="E667" s="142" t="str">
        <f>IFERROR(IF(D667="","",COUNTIF(Lançamentos!$F$5:$F$1505,D667)),0)</f>
        <v/>
      </c>
    </row>
    <row r="668" spans="3:5" ht="54.95" customHeight="1" x14ac:dyDescent="0.25">
      <c r="C668" s="108">
        <v>664</v>
      </c>
      <c r="D668" s="94" t="str">
        <f>IF(Con!D668="","",Con!D668)</f>
        <v/>
      </c>
      <c r="E668" s="142" t="str">
        <f>IFERROR(IF(D668="","",COUNTIF(Lançamentos!$F$5:$F$1505,D668)),0)</f>
        <v/>
      </c>
    </row>
    <row r="669" spans="3:5" ht="54.95" customHeight="1" x14ac:dyDescent="0.25">
      <c r="C669" s="108">
        <v>665</v>
      </c>
      <c r="D669" s="94" t="str">
        <f>IF(Con!D669="","",Con!D669)</f>
        <v/>
      </c>
      <c r="E669" s="142" t="str">
        <f>IFERROR(IF(D669="","",COUNTIF(Lançamentos!$F$5:$F$1505,D669)),0)</f>
        <v/>
      </c>
    </row>
    <row r="670" spans="3:5" ht="54.95" customHeight="1" x14ac:dyDescent="0.25">
      <c r="C670" s="108">
        <v>666</v>
      </c>
      <c r="D670" s="94" t="str">
        <f>IF(Con!D670="","",Con!D670)</f>
        <v/>
      </c>
      <c r="E670" s="142" t="str">
        <f>IFERROR(IF(D670="","",COUNTIF(Lançamentos!$F$5:$F$1505,D670)),0)</f>
        <v/>
      </c>
    </row>
    <row r="671" spans="3:5" ht="54.95" customHeight="1" x14ac:dyDescent="0.25">
      <c r="C671" s="108">
        <v>667</v>
      </c>
      <c r="D671" s="94" t="str">
        <f>IF(Con!D671="","",Con!D671)</f>
        <v/>
      </c>
      <c r="E671" s="142" t="str">
        <f>IFERROR(IF(D671="","",COUNTIF(Lançamentos!$F$5:$F$1505,D671)),0)</f>
        <v/>
      </c>
    </row>
    <row r="672" spans="3:5" ht="54.95" customHeight="1" x14ac:dyDescent="0.25">
      <c r="C672" s="108">
        <v>668</v>
      </c>
      <c r="D672" s="94" t="str">
        <f>IF(Con!D672="","",Con!D672)</f>
        <v/>
      </c>
      <c r="E672" s="142" t="str">
        <f>IFERROR(IF(D672="","",COUNTIF(Lançamentos!$F$5:$F$1505,D672)),0)</f>
        <v/>
      </c>
    </row>
    <row r="673" spans="3:5" ht="54.95" customHeight="1" x14ac:dyDescent="0.25">
      <c r="C673" s="108">
        <v>669</v>
      </c>
      <c r="D673" s="94" t="str">
        <f>IF(Con!D673="","",Con!D673)</f>
        <v/>
      </c>
      <c r="E673" s="142" t="str">
        <f>IFERROR(IF(D673="","",COUNTIF(Lançamentos!$F$5:$F$1505,D673)),0)</f>
        <v/>
      </c>
    </row>
    <row r="674" spans="3:5" ht="54.95" customHeight="1" x14ac:dyDescent="0.25">
      <c r="C674" s="108">
        <v>670</v>
      </c>
      <c r="D674" s="94" t="str">
        <f>IF(Con!D674="","",Con!D674)</f>
        <v/>
      </c>
      <c r="E674" s="142" t="str">
        <f>IFERROR(IF(D674="","",COUNTIF(Lançamentos!$F$5:$F$1505,D674)),0)</f>
        <v/>
      </c>
    </row>
    <row r="675" spans="3:5" ht="54.95" customHeight="1" x14ac:dyDescent="0.25">
      <c r="C675" s="108">
        <v>671</v>
      </c>
      <c r="D675" s="94" t="str">
        <f>IF(Con!D675="","",Con!D675)</f>
        <v/>
      </c>
      <c r="E675" s="142" t="str">
        <f>IFERROR(IF(D675="","",COUNTIF(Lançamentos!$F$5:$F$1505,D675)),0)</f>
        <v/>
      </c>
    </row>
    <row r="676" spans="3:5" ht="54.95" customHeight="1" x14ac:dyDescent="0.25">
      <c r="C676" s="108">
        <v>672</v>
      </c>
      <c r="D676" s="94" t="str">
        <f>IF(Con!D676="","",Con!D676)</f>
        <v/>
      </c>
      <c r="E676" s="142" t="str">
        <f>IFERROR(IF(D676="","",COUNTIF(Lançamentos!$F$5:$F$1505,D676)),0)</f>
        <v/>
      </c>
    </row>
    <row r="677" spans="3:5" ht="54.95" customHeight="1" x14ac:dyDescent="0.25">
      <c r="C677" s="108">
        <v>673</v>
      </c>
      <c r="D677" s="94" t="str">
        <f>IF(Con!D677="","",Con!D677)</f>
        <v/>
      </c>
      <c r="E677" s="142" t="str">
        <f>IFERROR(IF(D677="","",COUNTIF(Lançamentos!$F$5:$F$1505,D677)),0)</f>
        <v/>
      </c>
    </row>
    <row r="678" spans="3:5" ht="54.95" customHeight="1" x14ac:dyDescent="0.25">
      <c r="C678" s="108">
        <v>674</v>
      </c>
      <c r="D678" s="94" t="str">
        <f>IF(Con!D678="","",Con!D678)</f>
        <v/>
      </c>
      <c r="E678" s="142" t="str">
        <f>IFERROR(IF(D678="","",COUNTIF(Lançamentos!$F$5:$F$1505,D678)),0)</f>
        <v/>
      </c>
    </row>
    <row r="679" spans="3:5" ht="54.95" customHeight="1" x14ac:dyDescent="0.25">
      <c r="C679" s="108">
        <v>675</v>
      </c>
      <c r="D679" s="94" t="str">
        <f>IF(Con!D679="","",Con!D679)</f>
        <v/>
      </c>
      <c r="E679" s="142" t="str">
        <f>IFERROR(IF(D679="","",COUNTIF(Lançamentos!$F$5:$F$1505,D679)),0)</f>
        <v/>
      </c>
    </row>
    <row r="680" spans="3:5" ht="54.95" customHeight="1" x14ac:dyDescent="0.25">
      <c r="C680" s="108">
        <v>676</v>
      </c>
      <c r="D680" s="94" t="str">
        <f>IF(Con!D680="","",Con!D680)</f>
        <v/>
      </c>
      <c r="E680" s="142" t="str">
        <f>IFERROR(IF(D680="","",COUNTIF(Lançamentos!$F$5:$F$1505,D680)),0)</f>
        <v/>
      </c>
    </row>
    <row r="681" spans="3:5" ht="54.95" customHeight="1" x14ac:dyDescent="0.25">
      <c r="C681" s="108">
        <v>677</v>
      </c>
      <c r="D681" s="94" t="str">
        <f>IF(Con!D681="","",Con!D681)</f>
        <v/>
      </c>
      <c r="E681" s="142" t="str">
        <f>IFERROR(IF(D681="","",COUNTIF(Lançamentos!$F$5:$F$1505,D681)),0)</f>
        <v/>
      </c>
    </row>
    <row r="682" spans="3:5" ht="54.95" customHeight="1" x14ac:dyDescent="0.25">
      <c r="C682" s="108">
        <v>678</v>
      </c>
      <c r="D682" s="94" t="str">
        <f>IF(Con!D682="","",Con!D682)</f>
        <v/>
      </c>
      <c r="E682" s="142" t="str">
        <f>IFERROR(IF(D682="","",COUNTIF(Lançamentos!$F$5:$F$1505,D682)),0)</f>
        <v/>
      </c>
    </row>
    <row r="683" spans="3:5" ht="54.95" customHeight="1" x14ac:dyDescent="0.25">
      <c r="C683" s="108">
        <v>679</v>
      </c>
      <c r="D683" s="94" t="str">
        <f>IF(Con!D683="","",Con!D683)</f>
        <v/>
      </c>
      <c r="E683" s="142" t="str">
        <f>IFERROR(IF(D683="","",COUNTIF(Lançamentos!$F$5:$F$1505,D683)),0)</f>
        <v/>
      </c>
    </row>
    <row r="684" spans="3:5" ht="54.95" customHeight="1" x14ac:dyDescent="0.25">
      <c r="C684" s="108">
        <v>680</v>
      </c>
      <c r="D684" s="94" t="str">
        <f>IF(Con!D684="","",Con!D684)</f>
        <v/>
      </c>
      <c r="E684" s="142" t="str">
        <f>IFERROR(IF(D684="","",COUNTIF(Lançamentos!$F$5:$F$1505,D684)),0)</f>
        <v/>
      </c>
    </row>
    <row r="685" spans="3:5" ht="54.95" customHeight="1" x14ac:dyDescent="0.25">
      <c r="C685" s="108">
        <v>681</v>
      </c>
      <c r="D685" s="94" t="str">
        <f>IF(Con!D685="","",Con!D685)</f>
        <v/>
      </c>
      <c r="E685" s="142" t="str">
        <f>IFERROR(IF(D685="","",COUNTIF(Lançamentos!$F$5:$F$1505,D685)),0)</f>
        <v/>
      </c>
    </row>
    <row r="686" spans="3:5" ht="54.95" customHeight="1" x14ac:dyDescent="0.25">
      <c r="C686" s="108">
        <v>682</v>
      </c>
      <c r="D686" s="94" t="str">
        <f>IF(Con!D686="","",Con!D686)</f>
        <v/>
      </c>
      <c r="E686" s="142" t="str">
        <f>IFERROR(IF(D686="","",COUNTIF(Lançamentos!$F$5:$F$1505,D686)),0)</f>
        <v/>
      </c>
    </row>
    <row r="687" spans="3:5" ht="54.95" customHeight="1" x14ac:dyDescent="0.25">
      <c r="C687" s="108">
        <v>683</v>
      </c>
      <c r="D687" s="94" t="str">
        <f>IF(Con!D687="","",Con!D687)</f>
        <v/>
      </c>
      <c r="E687" s="142" t="str">
        <f>IFERROR(IF(D687="","",COUNTIF(Lançamentos!$F$5:$F$1505,D687)),0)</f>
        <v/>
      </c>
    </row>
    <row r="688" spans="3:5" ht="54.95" customHeight="1" x14ac:dyDescent="0.25">
      <c r="C688" s="108">
        <v>684</v>
      </c>
      <c r="D688" s="94" t="str">
        <f>IF(Con!D688="","",Con!D688)</f>
        <v/>
      </c>
      <c r="E688" s="142" t="str">
        <f>IFERROR(IF(D688="","",COUNTIF(Lançamentos!$F$5:$F$1505,D688)),0)</f>
        <v/>
      </c>
    </row>
    <row r="689" spans="3:5" ht="54.95" customHeight="1" x14ac:dyDescent="0.25">
      <c r="C689" s="108">
        <v>685</v>
      </c>
      <c r="D689" s="94" t="str">
        <f>IF(Con!D689="","",Con!D689)</f>
        <v/>
      </c>
      <c r="E689" s="142" t="str">
        <f>IFERROR(IF(D689="","",COUNTIF(Lançamentos!$F$5:$F$1505,D689)),0)</f>
        <v/>
      </c>
    </row>
    <row r="690" spans="3:5" ht="54.95" customHeight="1" x14ac:dyDescent="0.25">
      <c r="C690" s="108">
        <v>686</v>
      </c>
      <c r="D690" s="94" t="str">
        <f>IF(Con!D690="","",Con!D690)</f>
        <v/>
      </c>
      <c r="E690" s="142" t="str">
        <f>IFERROR(IF(D690="","",COUNTIF(Lançamentos!$F$5:$F$1505,D690)),0)</f>
        <v/>
      </c>
    </row>
    <row r="691" spans="3:5" ht="54.95" customHeight="1" x14ac:dyDescent="0.25">
      <c r="C691" s="108">
        <v>687</v>
      </c>
      <c r="D691" s="94" t="str">
        <f>IF(Con!D691="","",Con!D691)</f>
        <v/>
      </c>
      <c r="E691" s="142" t="str">
        <f>IFERROR(IF(D691="","",COUNTIF(Lançamentos!$F$5:$F$1505,D691)),0)</f>
        <v/>
      </c>
    </row>
    <row r="692" spans="3:5" ht="54.95" customHeight="1" x14ac:dyDescent="0.25">
      <c r="C692" s="108">
        <v>688</v>
      </c>
      <c r="D692" s="94" t="str">
        <f>IF(Con!D692="","",Con!D692)</f>
        <v/>
      </c>
      <c r="E692" s="142" t="str">
        <f>IFERROR(IF(D692="","",COUNTIF(Lançamentos!$F$5:$F$1505,D692)),0)</f>
        <v/>
      </c>
    </row>
    <row r="693" spans="3:5" ht="54.95" customHeight="1" x14ac:dyDescent="0.25">
      <c r="C693" s="108">
        <v>689</v>
      </c>
      <c r="D693" s="94" t="str">
        <f>IF(Con!D693="","",Con!D693)</f>
        <v/>
      </c>
      <c r="E693" s="142" t="str">
        <f>IFERROR(IF(D693="","",COUNTIF(Lançamentos!$F$5:$F$1505,D693)),0)</f>
        <v/>
      </c>
    </row>
    <row r="694" spans="3:5" ht="54.95" customHeight="1" x14ac:dyDescent="0.25">
      <c r="C694" s="108">
        <v>690</v>
      </c>
      <c r="D694" s="94" t="str">
        <f>IF(Con!D694="","",Con!D694)</f>
        <v/>
      </c>
      <c r="E694" s="142" t="str">
        <f>IFERROR(IF(D694="","",COUNTIF(Lançamentos!$F$5:$F$1505,D694)),0)</f>
        <v/>
      </c>
    </row>
    <row r="695" spans="3:5" ht="54.95" customHeight="1" x14ac:dyDescent="0.25">
      <c r="C695" s="108">
        <v>691</v>
      </c>
      <c r="D695" s="94" t="str">
        <f>IF(Con!D695="","",Con!D695)</f>
        <v/>
      </c>
      <c r="E695" s="142" t="str">
        <f>IFERROR(IF(D695="","",COUNTIF(Lançamentos!$F$5:$F$1505,D695)),0)</f>
        <v/>
      </c>
    </row>
    <row r="696" spans="3:5" ht="54.95" customHeight="1" x14ac:dyDescent="0.25">
      <c r="C696" s="108">
        <v>692</v>
      </c>
      <c r="D696" s="94" t="str">
        <f>IF(Con!D696="","",Con!D696)</f>
        <v/>
      </c>
      <c r="E696" s="142" t="str">
        <f>IFERROR(IF(D696="","",COUNTIF(Lançamentos!$F$5:$F$1505,D696)),0)</f>
        <v/>
      </c>
    </row>
    <row r="697" spans="3:5" ht="54.95" customHeight="1" x14ac:dyDescent="0.25">
      <c r="C697" s="108">
        <v>693</v>
      </c>
      <c r="D697" s="94" t="str">
        <f>IF(Con!D697="","",Con!D697)</f>
        <v/>
      </c>
      <c r="E697" s="142" t="str">
        <f>IFERROR(IF(D697="","",COUNTIF(Lançamentos!$F$5:$F$1505,D697)),0)</f>
        <v/>
      </c>
    </row>
    <row r="698" spans="3:5" ht="54.95" customHeight="1" x14ac:dyDescent="0.25">
      <c r="C698" s="108">
        <v>694</v>
      </c>
      <c r="D698" s="94" t="str">
        <f>IF(Con!D698="","",Con!D698)</f>
        <v/>
      </c>
      <c r="E698" s="142" t="str">
        <f>IFERROR(IF(D698="","",COUNTIF(Lançamentos!$F$5:$F$1505,D698)),0)</f>
        <v/>
      </c>
    </row>
    <row r="699" spans="3:5" ht="54.95" customHeight="1" x14ac:dyDescent="0.25">
      <c r="C699" s="108">
        <v>695</v>
      </c>
      <c r="D699" s="94" t="str">
        <f>IF(Con!D699="","",Con!D699)</f>
        <v/>
      </c>
      <c r="E699" s="142" t="str">
        <f>IFERROR(IF(D699="","",COUNTIF(Lançamentos!$F$5:$F$1505,D699)),0)</f>
        <v/>
      </c>
    </row>
    <row r="700" spans="3:5" ht="54.95" customHeight="1" x14ac:dyDescent="0.25">
      <c r="C700" s="108">
        <v>696</v>
      </c>
      <c r="D700" s="94" t="str">
        <f>IF(Con!D700="","",Con!D700)</f>
        <v/>
      </c>
      <c r="E700" s="142" t="str">
        <f>IFERROR(IF(D700="","",COUNTIF(Lançamentos!$F$5:$F$1505,D700)),0)</f>
        <v/>
      </c>
    </row>
    <row r="701" spans="3:5" ht="54.95" customHeight="1" x14ac:dyDescent="0.25">
      <c r="C701" s="108">
        <v>697</v>
      </c>
      <c r="D701" s="94" t="str">
        <f>IF(Con!D701="","",Con!D701)</f>
        <v/>
      </c>
      <c r="E701" s="142" t="str">
        <f>IFERROR(IF(D701="","",COUNTIF(Lançamentos!$F$5:$F$1505,D701)),0)</f>
        <v/>
      </c>
    </row>
    <row r="702" spans="3:5" ht="54.95" customHeight="1" x14ac:dyDescent="0.25">
      <c r="C702" s="108">
        <v>698</v>
      </c>
      <c r="D702" s="94" t="str">
        <f>IF(Con!D702="","",Con!D702)</f>
        <v/>
      </c>
      <c r="E702" s="142" t="str">
        <f>IFERROR(IF(D702="","",COUNTIF(Lançamentos!$F$5:$F$1505,D702)),0)</f>
        <v/>
      </c>
    </row>
    <row r="703" spans="3:5" ht="54.95" customHeight="1" x14ac:dyDescent="0.25">
      <c r="C703" s="108">
        <v>699</v>
      </c>
      <c r="D703" s="94" t="str">
        <f>IF(Con!D703="","",Con!D703)</f>
        <v/>
      </c>
      <c r="E703" s="142" t="str">
        <f>IFERROR(IF(D703="","",COUNTIF(Lançamentos!$F$5:$F$1505,D703)),0)</f>
        <v/>
      </c>
    </row>
    <row r="704" spans="3:5" ht="54.95" customHeight="1" x14ac:dyDescent="0.25">
      <c r="C704" s="108">
        <v>700</v>
      </c>
      <c r="D704" s="94" t="str">
        <f>IF(Con!D704="","",Con!D704)</f>
        <v/>
      </c>
      <c r="E704" s="142" t="str">
        <f>IFERROR(IF(D704="","",COUNTIF(Lançamentos!$F$5:$F$1505,D704)),0)</f>
        <v/>
      </c>
    </row>
    <row r="705" spans="3:5" ht="54.95" customHeight="1" x14ac:dyDescent="0.25">
      <c r="C705" s="108">
        <v>701</v>
      </c>
      <c r="D705" s="94" t="str">
        <f>IF(Con!D705="","",Con!D705)</f>
        <v/>
      </c>
      <c r="E705" s="142" t="str">
        <f>IFERROR(IF(D705="","",COUNTIF(Lançamentos!$F$5:$F$1505,D705)),0)</f>
        <v/>
      </c>
    </row>
    <row r="706" spans="3:5" ht="54.95" customHeight="1" x14ac:dyDescent="0.25">
      <c r="C706" s="108">
        <v>702</v>
      </c>
      <c r="D706" s="94" t="str">
        <f>IF(Con!D706="","",Con!D706)</f>
        <v/>
      </c>
      <c r="E706" s="142" t="str">
        <f>IFERROR(IF(D706="","",COUNTIF(Lançamentos!$F$5:$F$1505,D706)),0)</f>
        <v/>
      </c>
    </row>
    <row r="707" spans="3:5" ht="54.95" customHeight="1" x14ac:dyDescent="0.25">
      <c r="C707" s="108">
        <v>703</v>
      </c>
      <c r="D707" s="94" t="str">
        <f>IF(Con!D707="","",Con!D707)</f>
        <v/>
      </c>
      <c r="E707" s="142" t="str">
        <f>IFERROR(IF(D707="","",COUNTIF(Lançamentos!$F$5:$F$1505,D707)),0)</f>
        <v/>
      </c>
    </row>
    <row r="708" spans="3:5" ht="54.95" customHeight="1" x14ac:dyDescent="0.25">
      <c r="C708" s="108">
        <v>704</v>
      </c>
      <c r="D708" s="94" t="str">
        <f>IF(Con!D708="","",Con!D708)</f>
        <v/>
      </c>
      <c r="E708" s="142" t="str">
        <f>IFERROR(IF(D708="","",COUNTIF(Lançamentos!$F$5:$F$1505,D708)),0)</f>
        <v/>
      </c>
    </row>
    <row r="709" spans="3:5" ht="54.95" customHeight="1" x14ac:dyDescent="0.25">
      <c r="C709" s="108">
        <v>705</v>
      </c>
      <c r="D709" s="94" t="str">
        <f>IF(Con!D709="","",Con!D709)</f>
        <v/>
      </c>
      <c r="E709" s="142" t="str">
        <f>IFERROR(IF(D709="","",COUNTIF(Lançamentos!$F$5:$F$1505,D709)),0)</f>
        <v/>
      </c>
    </row>
    <row r="710" spans="3:5" ht="54.95" customHeight="1" x14ac:dyDescent="0.25">
      <c r="C710" s="108">
        <v>706</v>
      </c>
      <c r="D710" s="94" t="str">
        <f>IF(Con!D710="","",Con!D710)</f>
        <v/>
      </c>
      <c r="E710" s="142" t="str">
        <f>IFERROR(IF(D710="","",COUNTIF(Lançamentos!$F$5:$F$1505,D710)),0)</f>
        <v/>
      </c>
    </row>
    <row r="711" spans="3:5" ht="54.95" customHeight="1" x14ac:dyDescent="0.25">
      <c r="C711" s="108">
        <v>707</v>
      </c>
      <c r="D711" s="94" t="str">
        <f>IF(Con!D711="","",Con!D711)</f>
        <v/>
      </c>
      <c r="E711" s="142" t="str">
        <f>IFERROR(IF(D711="","",COUNTIF(Lançamentos!$F$5:$F$1505,D711)),0)</f>
        <v/>
      </c>
    </row>
    <row r="712" spans="3:5" ht="54.95" customHeight="1" x14ac:dyDescent="0.25">
      <c r="C712" s="108">
        <v>708</v>
      </c>
      <c r="D712" s="94" t="str">
        <f>IF(Con!D712="","",Con!D712)</f>
        <v/>
      </c>
      <c r="E712" s="142" t="str">
        <f>IFERROR(IF(D712="","",COUNTIF(Lançamentos!$F$5:$F$1505,D712)),0)</f>
        <v/>
      </c>
    </row>
    <row r="713" spans="3:5" ht="54.95" customHeight="1" x14ac:dyDescent="0.25">
      <c r="C713" s="108">
        <v>709</v>
      </c>
      <c r="D713" s="94" t="str">
        <f>IF(Con!D713="","",Con!D713)</f>
        <v/>
      </c>
      <c r="E713" s="142" t="str">
        <f>IFERROR(IF(D713="","",COUNTIF(Lançamentos!$F$5:$F$1505,D713)),0)</f>
        <v/>
      </c>
    </row>
    <row r="714" spans="3:5" ht="54.95" customHeight="1" x14ac:dyDescent="0.25">
      <c r="C714" s="108">
        <v>710</v>
      </c>
      <c r="D714" s="94" t="str">
        <f>IF(Con!D714="","",Con!D714)</f>
        <v/>
      </c>
      <c r="E714" s="142" t="str">
        <f>IFERROR(IF(D714="","",COUNTIF(Lançamentos!$F$5:$F$1505,D714)),0)</f>
        <v/>
      </c>
    </row>
    <row r="715" spans="3:5" ht="54.95" customHeight="1" x14ac:dyDescent="0.25">
      <c r="C715" s="108">
        <v>711</v>
      </c>
      <c r="D715" s="94" t="str">
        <f>IF(Con!D715="","",Con!D715)</f>
        <v/>
      </c>
      <c r="E715" s="142" t="str">
        <f>IFERROR(IF(D715="","",COUNTIF(Lançamentos!$F$5:$F$1505,D715)),0)</f>
        <v/>
      </c>
    </row>
    <row r="716" spans="3:5" ht="54.95" customHeight="1" x14ac:dyDescent="0.25">
      <c r="C716" s="108">
        <v>712</v>
      </c>
      <c r="D716" s="94" t="str">
        <f>IF(Con!D716="","",Con!D716)</f>
        <v/>
      </c>
      <c r="E716" s="142" t="str">
        <f>IFERROR(IF(D716="","",COUNTIF(Lançamentos!$F$5:$F$1505,D716)),0)</f>
        <v/>
      </c>
    </row>
    <row r="717" spans="3:5" ht="54.95" customHeight="1" x14ac:dyDescent="0.25">
      <c r="C717" s="108">
        <v>713</v>
      </c>
      <c r="D717" s="94" t="str">
        <f>IF(Con!D717="","",Con!D717)</f>
        <v/>
      </c>
      <c r="E717" s="142" t="str">
        <f>IFERROR(IF(D717="","",COUNTIF(Lançamentos!$F$5:$F$1505,D717)),0)</f>
        <v/>
      </c>
    </row>
    <row r="718" spans="3:5" ht="54.95" customHeight="1" x14ac:dyDescent="0.25">
      <c r="C718" s="108">
        <v>714</v>
      </c>
      <c r="D718" s="94" t="str">
        <f>IF(Con!D718="","",Con!D718)</f>
        <v/>
      </c>
      <c r="E718" s="142" t="str">
        <f>IFERROR(IF(D718="","",COUNTIF(Lançamentos!$F$5:$F$1505,D718)),0)</f>
        <v/>
      </c>
    </row>
    <row r="719" spans="3:5" ht="54.95" customHeight="1" x14ac:dyDescent="0.25">
      <c r="C719" s="108">
        <v>715</v>
      </c>
      <c r="D719" s="94" t="str">
        <f>IF(Con!D719="","",Con!D719)</f>
        <v/>
      </c>
      <c r="E719" s="142" t="str">
        <f>IFERROR(IF(D719="","",COUNTIF(Lançamentos!$F$5:$F$1505,D719)),0)</f>
        <v/>
      </c>
    </row>
    <row r="720" spans="3:5" ht="54.95" customHeight="1" x14ac:dyDescent="0.25">
      <c r="C720" s="108">
        <v>716</v>
      </c>
      <c r="D720" s="94" t="str">
        <f>IF(Con!D720="","",Con!D720)</f>
        <v/>
      </c>
      <c r="E720" s="142" t="str">
        <f>IFERROR(IF(D720="","",COUNTIF(Lançamentos!$F$5:$F$1505,D720)),0)</f>
        <v/>
      </c>
    </row>
    <row r="721" spans="3:5" ht="54.95" customHeight="1" x14ac:dyDescent="0.25">
      <c r="C721" s="108">
        <v>717</v>
      </c>
      <c r="D721" s="94" t="str">
        <f>IF(Con!D721="","",Con!D721)</f>
        <v/>
      </c>
      <c r="E721" s="142" t="str">
        <f>IFERROR(IF(D721="","",COUNTIF(Lançamentos!$F$5:$F$1505,D721)),0)</f>
        <v/>
      </c>
    </row>
    <row r="722" spans="3:5" ht="54.95" customHeight="1" x14ac:dyDescent="0.25">
      <c r="C722" s="108">
        <v>718</v>
      </c>
      <c r="D722" s="94" t="str">
        <f>IF(Con!D722="","",Con!D722)</f>
        <v/>
      </c>
      <c r="E722" s="142" t="str">
        <f>IFERROR(IF(D722="","",COUNTIF(Lançamentos!$F$5:$F$1505,D722)),0)</f>
        <v/>
      </c>
    </row>
    <row r="723" spans="3:5" ht="54.95" customHeight="1" x14ac:dyDescent="0.25">
      <c r="C723" s="108">
        <v>719</v>
      </c>
      <c r="D723" s="94" t="str">
        <f>IF(Con!D723="","",Con!D723)</f>
        <v/>
      </c>
      <c r="E723" s="142" t="str">
        <f>IFERROR(IF(D723="","",COUNTIF(Lançamentos!$F$5:$F$1505,D723)),0)</f>
        <v/>
      </c>
    </row>
    <row r="724" spans="3:5" ht="54.95" customHeight="1" x14ac:dyDescent="0.25">
      <c r="C724" s="108">
        <v>720</v>
      </c>
      <c r="D724" s="94" t="str">
        <f>IF(Con!D724="","",Con!D724)</f>
        <v/>
      </c>
      <c r="E724" s="142" t="str">
        <f>IFERROR(IF(D724="","",COUNTIF(Lançamentos!$F$5:$F$1505,D724)),0)</f>
        <v/>
      </c>
    </row>
    <row r="725" spans="3:5" ht="54.95" customHeight="1" x14ac:dyDescent="0.25">
      <c r="C725" s="108">
        <v>721</v>
      </c>
      <c r="D725" s="94" t="str">
        <f>IF(Con!D725="","",Con!D725)</f>
        <v/>
      </c>
      <c r="E725" s="142" t="str">
        <f>IFERROR(IF(D725="","",COUNTIF(Lançamentos!$F$5:$F$1505,D725)),0)</f>
        <v/>
      </c>
    </row>
    <row r="726" spans="3:5" ht="54.95" customHeight="1" x14ac:dyDescent="0.25">
      <c r="C726" s="108">
        <v>722</v>
      </c>
      <c r="D726" s="94" t="str">
        <f>IF(Con!D726="","",Con!D726)</f>
        <v/>
      </c>
      <c r="E726" s="142" t="str">
        <f>IFERROR(IF(D726="","",COUNTIF(Lançamentos!$F$5:$F$1505,D726)),0)</f>
        <v/>
      </c>
    </row>
    <row r="727" spans="3:5" ht="54.95" customHeight="1" x14ac:dyDescent="0.25">
      <c r="C727" s="108">
        <v>723</v>
      </c>
      <c r="D727" s="94" t="str">
        <f>IF(Con!D727="","",Con!D727)</f>
        <v/>
      </c>
      <c r="E727" s="142" t="str">
        <f>IFERROR(IF(D727="","",COUNTIF(Lançamentos!$F$5:$F$1505,D727)),0)</f>
        <v/>
      </c>
    </row>
    <row r="728" spans="3:5" ht="54.95" customHeight="1" x14ac:dyDescent="0.25">
      <c r="C728" s="108">
        <v>724</v>
      </c>
      <c r="D728" s="94" t="str">
        <f>IF(Con!D728="","",Con!D728)</f>
        <v/>
      </c>
      <c r="E728" s="142" t="str">
        <f>IFERROR(IF(D728="","",COUNTIF(Lançamentos!$F$5:$F$1505,D728)),0)</f>
        <v/>
      </c>
    </row>
    <row r="729" spans="3:5" ht="54.95" customHeight="1" x14ac:dyDescent="0.25">
      <c r="C729" s="108">
        <v>725</v>
      </c>
      <c r="D729" s="94" t="str">
        <f>IF(Con!D729="","",Con!D729)</f>
        <v/>
      </c>
      <c r="E729" s="142" t="str">
        <f>IFERROR(IF(D729="","",COUNTIF(Lançamentos!$F$5:$F$1505,D729)),0)</f>
        <v/>
      </c>
    </row>
    <row r="730" spans="3:5" ht="54.95" customHeight="1" x14ac:dyDescent="0.25">
      <c r="C730" s="108">
        <v>726</v>
      </c>
      <c r="D730" s="94" t="str">
        <f>IF(Con!D730="","",Con!D730)</f>
        <v/>
      </c>
      <c r="E730" s="142" t="str">
        <f>IFERROR(IF(D730="","",COUNTIF(Lançamentos!$F$5:$F$1505,D730)),0)</f>
        <v/>
      </c>
    </row>
    <row r="731" spans="3:5" ht="54.95" customHeight="1" x14ac:dyDescent="0.25">
      <c r="C731" s="108">
        <v>727</v>
      </c>
      <c r="D731" s="94" t="str">
        <f>IF(Con!D731="","",Con!D731)</f>
        <v/>
      </c>
      <c r="E731" s="142" t="str">
        <f>IFERROR(IF(D731="","",COUNTIF(Lançamentos!$F$5:$F$1505,D731)),0)</f>
        <v/>
      </c>
    </row>
    <row r="732" spans="3:5" ht="54.95" customHeight="1" x14ac:dyDescent="0.25">
      <c r="C732" s="108">
        <v>728</v>
      </c>
      <c r="D732" s="94" t="str">
        <f>IF(Con!D732="","",Con!D732)</f>
        <v/>
      </c>
      <c r="E732" s="142" t="str">
        <f>IFERROR(IF(D732="","",COUNTIF(Lançamentos!$F$5:$F$1505,D732)),0)</f>
        <v/>
      </c>
    </row>
    <row r="733" spans="3:5" ht="54.95" customHeight="1" x14ac:dyDescent="0.25">
      <c r="C733" s="108">
        <v>729</v>
      </c>
      <c r="D733" s="94" t="str">
        <f>IF(Con!D733="","",Con!D733)</f>
        <v/>
      </c>
      <c r="E733" s="142" t="str">
        <f>IFERROR(IF(D733="","",COUNTIF(Lançamentos!$F$5:$F$1505,D733)),0)</f>
        <v/>
      </c>
    </row>
    <row r="734" spans="3:5" ht="54.95" customHeight="1" x14ac:dyDescent="0.25">
      <c r="C734" s="108">
        <v>730</v>
      </c>
      <c r="D734" s="94" t="str">
        <f>IF(Con!D734="","",Con!D734)</f>
        <v/>
      </c>
      <c r="E734" s="142" t="str">
        <f>IFERROR(IF(D734="","",COUNTIF(Lançamentos!$F$5:$F$1505,D734)),0)</f>
        <v/>
      </c>
    </row>
    <row r="735" spans="3:5" ht="54.95" customHeight="1" x14ac:dyDescent="0.25">
      <c r="C735" s="108">
        <v>731</v>
      </c>
      <c r="D735" s="94" t="str">
        <f>IF(Con!D735="","",Con!D735)</f>
        <v/>
      </c>
      <c r="E735" s="142" t="str">
        <f>IFERROR(IF(D735="","",COUNTIF(Lançamentos!$F$5:$F$1505,D735)),0)</f>
        <v/>
      </c>
    </row>
    <row r="736" spans="3:5" ht="54.95" customHeight="1" x14ac:dyDescent="0.25">
      <c r="C736" s="108">
        <v>732</v>
      </c>
      <c r="D736" s="94" t="str">
        <f>IF(Con!D736="","",Con!D736)</f>
        <v/>
      </c>
      <c r="E736" s="142" t="str">
        <f>IFERROR(IF(D736="","",COUNTIF(Lançamentos!$F$5:$F$1505,D736)),0)</f>
        <v/>
      </c>
    </row>
    <row r="737" spans="3:5" ht="54.95" customHeight="1" x14ac:dyDescent="0.25">
      <c r="C737" s="108">
        <v>733</v>
      </c>
      <c r="D737" s="94" t="str">
        <f>IF(Con!D737="","",Con!D737)</f>
        <v/>
      </c>
      <c r="E737" s="142" t="str">
        <f>IFERROR(IF(D737="","",COUNTIF(Lançamentos!$F$5:$F$1505,D737)),0)</f>
        <v/>
      </c>
    </row>
    <row r="738" spans="3:5" ht="54.95" customHeight="1" x14ac:dyDescent="0.25">
      <c r="C738" s="108">
        <v>734</v>
      </c>
      <c r="D738" s="94" t="str">
        <f>IF(Con!D738="","",Con!D738)</f>
        <v/>
      </c>
      <c r="E738" s="142" t="str">
        <f>IFERROR(IF(D738="","",COUNTIF(Lançamentos!$F$5:$F$1505,D738)),0)</f>
        <v/>
      </c>
    </row>
    <row r="739" spans="3:5" ht="54.95" customHeight="1" x14ac:dyDescent="0.25">
      <c r="C739" s="108">
        <v>735</v>
      </c>
      <c r="D739" s="94" t="str">
        <f>IF(Con!D739="","",Con!D739)</f>
        <v/>
      </c>
      <c r="E739" s="142" t="str">
        <f>IFERROR(IF(D739="","",COUNTIF(Lançamentos!$F$5:$F$1505,D739)),0)</f>
        <v/>
      </c>
    </row>
    <row r="740" spans="3:5" ht="54.95" customHeight="1" x14ac:dyDescent="0.25">
      <c r="C740" s="108">
        <v>736</v>
      </c>
      <c r="D740" s="94" t="str">
        <f>IF(Con!D740="","",Con!D740)</f>
        <v/>
      </c>
      <c r="E740" s="142" t="str">
        <f>IFERROR(IF(D740="","",COUNTIF(Lançamentos!$F$5:$F$1505,D740)),0)</f>
        <v/>
      </c>
    </row>
    <row r="741" spans="3:5" ht="54.95" customHeight="1" x14ac:dyDescent="0.25">
      <c r="C741" s="108">
        <v>737</v>
      </c>
      <c r="D741" s="94" t="str">
        <f>IF(Con!D741="","",Con!D741)</f>
        <v/>
      </c>
      <c r="E741" s="142" t="str">
        <f>IFERROR(IF(D741="","",COUNTIF(Lançamentos!$F$5:$F$1505,D741)),0)</f>
        <v/>
      </c>
    </row>
    <row r="742" spans="3:5" ht="54.95" customHeight="1" x14ac:dyDescent="0.25">
      <c r="C742" s="108">
        <v>738</v>
      </c>
      <c r="D742" s="94" t="str">
        <f>IF(Con!D742="","",Con!D742)</f>
        <v/>
      </c>
      <c r="E742" s="142" t="str">
        <f>IFERROR(IF(D742="","",COUNTIF(Lançamentos!$F$5:$F$1505,D742)),0)</f>
        <v/>
      </c>
    </row>
    <row r="743" spans="3:5" ht="54.95" customHeight="1" x14ac:dyDescent="0.25">
      <c r="C743" s="108">
        <v>739</v>
      </c>
      <c r="D743" s="94" t="str">
        <f>IF(Con!D743="","",Con!D743)</f>
        <v/>
      </c>
      <c r="E743" s="142" t="str">
        <f>IFERROR(IF(D743="","",COUNTIF(Lançamentos!$F$5:$F$1505,D743)),0)</f>
        <v/>
      </c>
    </row>
    <row r="744" spans="3:5" ht="54.95" customHeight="1" x14ac:dyDescent="0.25">
      <c r="C744" s="108">
        <v>740</v>
      </c>
      <c r="D744" s="94" t="str">
        <f>IF(Con!D744="","",Con!D744)</f>
        <v/>
      </c>
      <c r="E744" s="142" t="str">
        <f>IFERROR(IF(D744="","",COUNTIF(Lançamentos!$F$5:$F$1505,D744)),0)</f>
        <v/>
      </c>
    </row>
    <row r="745" spans="3:5" ht="54.95" customHeight="1" x14ac:dyDescent="0.25">
      <c r="C745" s="108">
        <v>741</v>
      </c>
      <c r="D745" s="94" t="str">
        <f>IF(Con!D745="","",Con!D745)</f>
        <v/>
      </c>
      <c r="E745" s="142" t="str">
        <f>IFERROR(IF(D745="","",COUNTIF(Lançamentos!$F$5:$F$1505,D745)),0)</f>
        <v/>
      </c>
    </row>
    <row r="746" spans="3:5" ht="54.95" customHeight="1" x14ac:dyDescent="0.25">
      <c r="C746" s="108">
        <v>742</v>
      </c>
      <c r="D746" s="94" t="str">
        <f>IF(Con!D746="","",Con!D746)</f>
        <v/>
      </c>
      <c r="E746" s="142" t="str">
        <f>IFERROR(IF(D746="","",COUNTIF(Lançamentos!$F$5:$F$1505,D746)),0)</f>
        <v/>
      </c>
    </row>
    <row r="747" spans="3:5" ht="54.95" customHeight="1" x14ac:dyDescent="0.25">
      <c r="C747" s="108">
        <v>743</v>
      </c>
      <c r="D747" s="94" t="str">
        <f>IF(Con!D747="","",Con!D747)</f>
        <v/>
      </c>
      <c r="E747" s="142" t="str">
        <f>IFERROR(IF(D747="","",COUNTIF(Lançamentos!$F$5:$F$1505,D747)),0)</f>
        <v/>
      </c>
    </row>
    <row r="748" spans="3:5" ht="54.95" customHeight="1" x14ac:dyDescent="0.25">
      <c r="C748" s="108">
        <v>744</v>
      </c>
      <c r="D748" s="94" t="str">
        <f>IF(Con!D748="","",Con!D748)</f>
        <v/>
      </c>
      <c r="E748" s="142" t="str">
        <f>IFERROR(IF(D748="","",COUNTIF(Lançamentos!$F$5:$F$1505,D748)),0)</f>
        <v/>
      </c>
    </row>
    <row r="749" spans="3:5" ht="54.95" customHeight="1" x14ac:dyDescent="0.25">
      <c r="C749" s="108">
        <v>745</v>
      </c>
      <c r="D749" s="94" t="str">
        <f>IF(Con!D749="","",Con!D749)</f>
        <v/>
      </c>
      <c r="E749" s="142" t="str">
        <f>IFERROR(IF(D749="","",COUNTIF(Lançamentos!$F$5:$F$1505,D749)),0)</f>
        <v/>
      </c>
    </row>
    <row r="750" spans="3:5" ht="54.95" customHeight="1" x14ac:dyDescent="0.25">
      <c r="C750" s="108">
        <v>746</v>
      </c>
      <c r="D750" s="94" t="str">
        <f>IF(Con!D750="","",Con!D750)</f>
        <v/>
      </c>
      <c r="E750" s="142" t="str">
        <f>IFERROR(IF(D750="","",COUNTIF(Lançamentos!$F$5:$F$1505,D750)),0)</f>
        <v/>
      </c>
    </row>
    <row r="751" spans="3:5" ht="54.95" customHeight="1" x14ac:dyDescent="0.25">
      <c r="C751" s="108">
        <v>747</v>
      </c>
      <c r="D751" s="94" t="str">
        <f>IF(Con!D751="","",Con!D751)</f>
        <v/>
      </c>
      <c r="E751" s="142" t="str">
        <f>IFERROR(IF(D751="","",COUNTIF(Lançamentos!$F$5:$F$1505,D751)),0)</f>
        <v/>
      </c>
    </row>
    <row r="752" spans="3:5" ht="54.95" customHeight="1" x14ac:dyDescent="0.25">
      <c r="C752" s="108">
        <v>748</v>
      </c>
      <c r="D752" s="94" t="str">
        <f>IF(Con!D752="","",Con!D752)</f>
        <v/>
      </c>
      <c r="E752" s="142" t="str">
        <f>IFERROR(IF(D752="","",COUNTIF(Lançamentos!$F$5:$F$1505,D752)),0)</f>
        <v/>
      </c>
    </row>
    <row r="753" spans="3:5" ht="54.95" customHeight="1" x14ac:dyDescent="0.25">
      <c r="C753" s="108">
        <v>749</v>
      </c>
      <c r="D753" s="94" t="str">
        <f>IF(Con!D753="","",Con!D753)</f>
        <v/>
      </c>
      <c r="E753" s="142" t="str">
        <f>IFERROR(IF(D753="","",COUNTIF(Lançamentos!$F$5:$F$1505,D753)),0)</f>
        <v/>
      </c>
    </row>
    <row r="754" spans="3:5" ht="54.95" customHeight="1" x14ac:dyDescent="0.25">
      <c r="C754" s="108">
        <v>750</v>
      </c>
      <c r="D754" s="94" t="str">
        <f>IF(Con!D754="","",Con!D754)</f>
        <v/>
      </c>
      <c r="E754" s="142" t="str">
        <f>IFERROR(IF(D754="","",COUNTIF(Lançamentos!$F$5:$F$1505,D754)),0)</f>
        <v/>
      </c>
    </row>
    <row r="755" spans="3:5" ht="54.95" customHeight="1" x14ac:dyDescent="0.25">
      <c r="C755" s="108">
        <v>751</v>
      </c>
      <c r="D755" s="94" t="str">
        <f>IF(Con!D755="","",Con!D755)</f>
        <v/>
      </c>
      <c r="E755" s="142" t="str">
        <f>IFERROR(IF(D755="","",COUNTIF(Lançamentos!$F$5:$F$1505,D755)),0)</f>
        <v/>
      </c>
    </row>
    <row r="756" spans="3:5" ht="54.95" customHeight="1" x14ac:dyDescent="0.25">
      <c r="C756" s="108">
        <v>752</v>
      </c>
      <c r="D756" s="94" t="str">
        <f>IF(Con!D756="","",Con!D756)</f>
        <v/>
      </c>
      <c r="E756" s="142" t="str">
        <f>IFERROR(IF(D756="","",COUNTIF(Lançamentos!$F$5:$F$1505,D756)),0)</f>
        <v/>
      </c>
    </row>
    <row r="757" spans="3:5" ht="54.95" customHeight="1" x14ac:dyDescent="0.25">
      <c r="C757" s="108">
        <v>753</v>
      </c>
      <c r="D757" s="94" t="str">
        <f>IF(Con!D757="","",Con!D757)</f>
        <v/>
      </c>
      <c r="E757" s="142" t="str">
        <f>IFERROR(IF(D757="","",COUNTIF(Lançamentos!$F$5:$F$1505,D757)),0)</f>
        <v/>
      </c>
    </row>
    <row r="758" spans="3:5" ht="54.95" customHeight="1" x14ac:dyDescent="0.25">
      <c r="C758" s="108">
        <v>754</v>
      </c>
      <c r="D758" s="94" t="str">
        <f>IF(Con!D758="","",Con!D758)</f>
        <v/>
      </c>
      <c r="E758" s="142" t="str">
        <f>IFERROR(IF(D758="","",COUNTIF(Lançamentos!$F$5:$F$1505,D758)),0)</f>
        <v/>
      </c>
    </row>
    <row r="759" spans="3:5" ht="54.95" customHeight="1" x14ac:dyDescent="0.25">
      <c r="C759" s="108">
        <v>755</v>
      </c>
      <c r="D759" s="94" t="str">
        <f>IF(Con!D759="","",Con!D759)</f>
        <v/>
      </c>
      <c r="E759" s="142" t="str">
        <f>IFERROR(IF(D759="","",COUNTIF(Lançamentos!$F$5:$F$1505,D759)),0)</f>
        <v/>
      </c>
    </row>
    <row r="760" spans="3:5" ht="54.95" customHeight="1" x14ac:dyDescent="0.25">
      <c r="C760" s="108">
        <v>756</v>
      </c>
      <c r="D760" s="94" t="str">
        <f>IF(Con!D760="","",Con!D760)</f>
        <v/>
      </c>
      <c r="E760" s="142" t="str">
        <f>IFERROR(IF(D760="","",COUNTIF(Lançamentos!$F$5:$F$1505,D760)),0)</f>
        <v/>
      </c>
    </row>
    <row r="761" spans="3:5" ht="54.95" customHeight="1" x14ac:dyDescent="0.25">
      <c r="C761" s="108">
        <v>757</v>
      </c>
      <c r="D761" s="94" t="str">
        <f>IF(Con!D761="","",Con!D761)</f>
        <v/>
      </c>
      <c r="E761" s="142" t="str">
        <f>IFERROR(IF(D761="","",COUNTIF(Lançamentos!$F$5:$F$1505,D761)),0)</f>
        <v/>
      </c>
    </row>
    <row r="762" spans="3:5" ht="54.95" customHeight="1" x14ac:dyDescent="0.25">
      <c r="C762" s="108">
        <v>758</v>
      </c>
      <c r="D762" s="94" t="str">
        <f>IF(Con!D762="","",Con!D762)</f>
        <v/>
      </c>
      <c r="E762" s="142" t="str">
        <f>IFERROR(IF(D762="","",COUNTIF(Lançamentos!$F$5:$F$1505,D762)),0)</f>
        <v/>
      </c>
    </row>
    <row r="763" spans="3:5" ht="54.95" customHeight="1" x14ac:dyDescent="0.25">
      <c r="C763" s="108">
        <v>759</v>
      </c>
      <c r="D763" s="94" t="str">
        <f>IF(Con!D763="","",Con!D763)</f>
        <v/>
      </c>
      <c r="E763" s="142" t="str">
        <f>IFERROR(IF(D763="","",COUNTIF(Lançamentos!$F$5:$F$1505,D763)),0)</f>
        <v/>
      </c>
    </row>
    <row r="764" spans="3:5" ht="54.95" customHeight="1" x14ac:dyDescent="0.25">
      <c r="C764" s="108">
        <v>760</v>
      </c>
      <c r="D764" s="94" t="str">
        <f>IF(Con!D764="","",Con!D764)</f>
        <v/>
      </c>
      <c r="E764" s="142" t="str">
        <f>IFERROR(IF(D764="","",COUNTIF(Lançamentos!$F$5:$F$1505,D764)),0)</f>
        <v/>
      </c>
    </row>
    <row r="765" spans="3:5" ht="54.95" customHeight="1" x14ac:dyDescent="0.25">
      <c r="C765" s="108">
        <v>761</v>
      </c>
      <c r="D765" s="94" t="str">
        <f>IF(Con!D765="","",Con!D765)</f>
        <v/>
      </c>
      <c r="E765" s="142" t="str">
        <f>IFERROR(IF(D765="","",COUNTIF(Lançamentos!$F$5:$F$1505,D765)),0)</f>
        <v/>
      </c>
    </row>
    <row r="766" spans="3:5" ht="54.95" customHeight="1" x14ac:dyDescent="0.25">
      <c r="C766" s="108">
        <v>762</v>
      </c>
      <c r="D766" s="94" t="str">
        <f>IF(Con!D766="","",Con!D766)</f>
        <v/>
      </c>
      <c r="E766" s="142" t="str">
        <f>IFERROR(IF(D766="","",COUNTIF(Lançamentos!$F$5:$F$1505,D766)),0)</f>
        <v/>
      </c>
    </row>
    <row r="767" spans="3:5" ht="54.95" customHeight="1" x14ac:dyDescent="0.25">
      <c r="C767" s="108">
        <v>763</v>
      </c>
      <c r="D767" s="94" t="str">
        <f>IF(Con!D767="","",Con!D767)</f>
        <v/>
      </c>
      <c r="E767" s="142" t="str">
        <f>IFERROR(IF(D767="","",COUNTIF(Lançamentos!$F$5:$F$1505,D767)),0)</f>
        <v/>
      </c>
    </row>
    <row r="768" spans="3:5" ht="54.95" customHeight="1" x14ac:dyDescent="0.25">
      <c r="C768" s="108">
        <v>764</v>
      </c>
      <c r="D768" s="94" t="str">
        <f>IF(Con!D768="","",Con!D768)</f>
        <v/>
      </c>
      <c r="E768" s="142" t="str">
        <f>IFERROR(IF(D768="","",COUNTIF(Lançamentos!$F$5:$F$1505,D768)),0)</f>
        <v/>
      </c>
    </row>
    <row r="769" spans="3:5" ht="54.95" customHeight="1" x14ac:dyDescent="0.25">
      <c r="C769" s="108">
        <v>765</v>
      </c>
      <c r="D769" s="94" t="str">
        <f>IF(Con!D769="","",Con!D769)</f>
        <v/>
      </c>
      <c r="E769" s="142" t="str">
        <f>IFERROR(IF(D769="","",COUNTIF(Lançamentos!$F$5:$F$1505,D769)),0)</f>
        <v/>
      </c>
    </row>
    <row r="770" spans="3:5" ht="54.95" customHeight="1" x14ac:dyDescent="0.25">
      <c r="C770" s="108">
        <v>766</v>
      </c>
      <c r="D770" s="94" t="str">
        <f>IF(Con!D770="","",Con!D770)</f>
        <v/>
      </c>
      <c r="E770" s="142" t="str">
        <f>IFERROR(IF(D770="","",COUNTIF(Lançamentos!$F$5:$F$1505,D770)),0)</f>
        <v/>
      </c>
    </row>
    <row r="771" spans="3:5" ht="54.95" customHeight="1" x14ac:dyDescent="0.25">
      <c r="C771" s="108">
        <v>767</v>
      </c>
      <c r="D771" s="94" t="str">
        <f>IF(Con!D771="","",Con!D771)</f>
        <v/>
      </c>
      <c r="E771" s="142" t="str">
        <f>IFERROR(IF(D771="","",COUNTIF(Lançamentos!$F$5:$F$1505,D771)),0)</f>
        <v/>
      </c>
    </row>
    <row r="772" spans="3:5" ht="54.95" customHeight="1" x14ac:dyDescent="0.25">
      <c r="C772" s="108">
        <v>768</v>
      </c>
      <c r="D772" s="94" t="str">
        <f>IF(Con!D772="","",Con!D772)</f>
        <v/>
      </c>
      <c r="E772" s="142" t="str">
        <f>IFERROR(IF(D772="","",COUNTIF(Lançamentos!$F$5:$F$1505,D772)),0)</f>
        <v/>
      </c>
    </row>
    <row r="773" spans="3:5" ht="54.95" customHeight="1" x14ac:dyDescent="0.25">
      <c r="C773" s="108">
        <v>769</v>
      </c>
      <c r="D773" s="94" t="str">
        <f>IF(Con!D773="","",Con!D773)</f>
        <v/>
      </c>
      <c r="E773" s="142" t="str">
        <f>IFERROR(IF(D773="","",COUNTIF(Lançamentos!$F$5:$F$1505,D773)),0)</f>
        <v/>
      </c>
    </row>
    <row r="774" spans="3:5" ht="54.95" customHeight="1" x14ac:dyDescent="0.25">
      <c r="C774" s="108">
        <v>770</v>
      </c>
      <c r="D774" s="94" t="str">
        <f>IF(Con!D774="","",Con!D774)</f>
        <v/>
      </c>
      <c r="E774" s="142" t="str">
        <f>IFERROR(IF(D774="","",COUNTIF(Lançamentos!$F$5:$F$1505,D774)),0)</f>
        <v/>
      </c>
    </row>
    <row r="775" spans="3:5" ht="54.95" customHeight="1" x14ac:dyDescent="0.25">
      <c r="C775" s="108">
        <v>771</v>
      </c>
      <c r="D775" s="94" t="str">
        <f>IF(Con!D775="","",Con!D775)</f>
        <v/>
      </c>
      <c r="E775" s="142" t="str">
        <f>IFERROR(IF(D775="","",COUNTIF(Lançamentos!$F$5:$F$1505,D775)),0)</f>
        <v/>
      </c>
    </row>
    <row r="776" spans="3:5" ht="54.95" customHeight="1" x14ac:dyDescent="0.25">
      <c r="C776" s="108">
        <v>772</v>
      </c>
      <c r="D776" s="94" t="str">
        <f>IF(Con!D776="","",Con!D776)</f>
        <v/>
      </c>
      <c r="E776" s="142" t="str">
        <f>IFERROR(IF(D776="","",COUNTIF(Lançamentos!$F$5:$F$1505,D776)),0)</f>
        <v/>
      </c>
    </row>
    <row r="777" spans="3:5" ht="54.95" customHeight="1" x14ac:dyDescent="0.25">
      <c r="C777" s="108">
        <v>773</v>
      </c>
      <c r="D777" s="94" t="str">
        <f>IF(Con!D777="","",Con!D777)</f>
        <v/>
      </c>
      <c r="E777" s="142" t="str">
        <f>IFERROR(IF(D777="","",COUNTIF(Lançamentos!$F$5:$F$1505,D777)),0)</f>
        <v/>
      </c>
    </row>
    <row r="778" spans="3:5" ht="54.95" customHeight="1" x14ac:dyDescent="0.25">
      <c r="C778" s="108">
        <v>774</v>
      </c>
      <c r="D778" s="94" t="str">
        <f>IF(Con!D778="","",Con!D778)</f>
        <v/>
      </c>
      <c r="E778" s="142" t="str">
        <f>IFERROR(IF(D778="","",COUNTIF(Lançamentos!$F$5:$F$1505,D778)),0)</f>
        <v/>
      </c>
    </row>
    <row r="779" spans="3:5" ht="54.95" customHeight="1" x14ac:dyDescent="0.25">
      <c r="C779" s="108">
        <v>775</v>
      </c>
      <c r="D779" s="94" t="str">
        <f>IF(Con!D779="","",Con!D779)</f>
        <v/>
      </c>
      <c r="E779" s="142" t="str">
        <f>IFERROR(IF(D779="","",COUNTIF(Lançamentos!$F$5:$F$1505,D779)),0)</f>
        <v/>
      </c>
    </row>
    <row r="780" spans="3:5" ht="54.95" customHeight="1" x14ac:dyDescent="0.25">
      <c r="C780" s="108">
        <v>776</v>
      </c>
      <c r="D780" s="94" t="str">
        <f>IF(Con!D780="","",Con!D780)</f>
        <v/>
      </c>
      <c r="E780" s="142" t="str">
        <f>IFERROR(IF(D780="","",COUNTIF(Lançamentos!$F$5:$F$1505,D780)),0)</f>
        <v/>
      </c>
    </row>
    <row r="781" spans="3:5" ht="54.95" customHeight="1" x14ac:dyDescent="0.25">
      <c r="C781" s="108">
        <v>777</v>
      </c>
      <c r="D781" s="94" t="str">
        <f>IF(Con!D781="","",Con!D781)</f>
        <v/>
      </c>
      <c r="E781" s="142" t="str">
        <f>IFERROR(IF(D781="","",COUNTIF(Lançamentos!$F$5:$F$1505,D781)),0)</f>
        <v/>
      </c>
    </row>
    <row r="782" spans="3:5" ht="54.95" customHeight="1" x14ac:dyDescent="0.25">
      <c r="C782" s="108">
        <v>778</v>
      </c>
      <c r="D782" s="94" t="str">
        <f>IF(Con!D782="","",Con!D782)</f>
        <v/>
      </c>
      <c r="E782" s="142" t="str">
        <f>IFERROR(IF(D782="","",COUNTIF(Lançamentos!$F$5:$F$1505,D782)),0)</f>
        <v/>
      </c>
    </row>
    <row r="783" spans="3:5" ht="54.95" customHeight="1" x14ac:dyDescent="0.25">
      <c r="C783" s="108">
        <v>779</v>
      </c>
      <c r="D783" s="94" t="str">
        <f>IF(Con!D783="","",Con!D783)</f>
        <v/>
      </c>
      <c r="E783" s="142" t="str">
        <f>IFERROR(IF(D783="","",COUNTIF(Lançamentos!$F$5:$F$1505,D783)),0)</f>
        <v/>
      </c>
    </row>
    <row r="784" spans="3:5" ht="54.95" customHeight="1" x14ac:dyDescent="0.25">
      <c r="C784" s="108">
        <v>780</v>
      </c>
      <c r="D784" s="94" t="str">
        <f>IF(Con!D784="","",Con!D784)</f>
        <v/>
      </c>
      <c r="E784" s="142" t="str">
        <f>IFERROR(IF(D784="","",COUNTIF(Lançamentos!$F$5:$F$1505,D784)),0)</f>
        <v/>
      </c>
    </row>
    <row r="785" spans="3:5" ht="54.95" customHeight="1" x14ac:dyDescent="0.25">
      <c r="C785" s="108">
        <v>781</v>
      </c>
      <c r="D785" s="94" t="str">
        <f>IF(Con!D785="","",Con!D785)</f>
        <v/>
      </c>
      <c r="E785" s="142" t="str">
        <f>IFERROR(IF(D785="","",COUNTIF(Lançamentos!$F$5:$F$1505,D785)),0)</f>
        <v/>
      </c>
    </row>
    <row r="786" spans="3:5" ht="54.95" customHeight="1" x14ac:dyDescent="0.25">
      <c r="C786" s="108">
        <v>782</v>
      </c>
      <c r="D786" s="94" t="str">
        <f>IF(Con!D786="","",Con!D786)</f>
        <v/>
      </c>
      <c r="E786" s="142" t="str">
        <f>IFERROR(IF(D786="","",COUNTIF(Lançamentos!$F$5:$F$1505,D786)),0)</f>
        <v/>
      </c>
    </row>
    <row r="787" spans="3:5" ht="54.95" customHeight="1" x14ac:dyDescent="0.25">
      <c r="C787" s="108">
        <v>783</v>
      </c>
      <c r="D787" s="94" t="str">
        <f>IF(Con!D787="","",Con!D787)</f>
        <v/>
      </c>
      <c r="E787" s="142" t="str">
        <f>IFERROR(IF(D787="","",COUNTIF(Lançamentos!$F$5:$F$1505,D787)),0)</f>
        <v/>
      </c>
    </row>
    <row r="788" spans="3:5" ht="54.95" customHeight="1" x14ac:dyDescent="0.25">
      <c r="C788" s="108">
        <v>784</v>
      </c>
      <c r="D788" s="94" t="str">
        <f>IF(Con!D788="","",Con!D788)</f>
        <v/>
      </c>
      <c r="E788" s="142" t="str">
        <f>IFERROR(IF(D788="","",COUNTIF(Lançamentos!$F$5:$F$1505,D788)),0)</f>
        <v/>
      </c>
    </row>
    <row r="789" spans="3:5" ht="54.95" customHeight="1" x14ac:dyDescent="0.25">
      <c r="C789" s="108">
        <v>785</v>
      </c>
      <c r="D789" s="94" t="str">
        <f>IF(Con!D789="","",Con!D789)</f>
        <v/>
      </c>
      <c r="E789" s="142" t="str">
        <f>IFERROR(IF(D789="","",COUNTIF(Lançamentos!$F$5:$F$1505,D789)),0)</f>
        <v/>
      </c>
    </row>
    <row r="790" spans="3:5" ht="54.95" customHeight="1" x14ac:dyDescent="0.25">
      <c r="C790" s="108">
        <v>786</v>
      </c>
      <c r="D790" s="94" t="str">
        <f>IF(Con!D790="","",Con!D790)</f>
        <v/>
      </c>
      <c r="E790" s="142" t="str">
        <f>IFERROR(IF(D790="","",COUNTIF(Lançamentos!$F$5:$F$1505,D790)),0)</f>
        <v/>
      </c>
    </row>
    <row r="791" spans="3:5" ht="54.95" customHeight="1" x14ac:dyDescent="0.25">
      <c r="C791" s="108">
        <v>787</v>
      </c>
      <c r="D791" s="94" t="str">
        <f>IF(Con!D791="","",Con!D791)</f>
        <v/>
      </c>
      <c r="E791" s="142" t="str">
        <f>IFERROR(IF(D791="","",COUNTIF(Lançamentos!$F$5:$F$1505,D791)),0)</f>
        <v/>
      </c>
    </row>
    <row r="792" spans="3:5" ht="54.95" customHeight="1" x14ac:dyDescent="0.25">
      <c r="C792" s="108">
        <v>788</v>
      </c>
      <c r="D792" s="94" t="str">
        <f>IF(Con!D792="","",Con!D792)</f>
        <v/>
      </c>
      <c r="E792" s="142" t="str">
        <f>IFERROR(IF(D792="","",COUNTIF(Lançamentos!$F$5:$F$1505,D792)),0)</f>
        <v/>
      </c>
    </row>
    <row r="793" spans="3:5" ht="54.95" customHeight="1" x14ac:dyDescent="0.25">
      <c r="C793" s="108">
        <v>789</v>
      </c>
      <c r="D793" s="94" t="str">
        <f>IF(Con!D793="","",Con!D793)</f>
        <v/>
      </c>
      <c r="E793" s="142" t="str">
        <f>IFERROR(IF(D793="","",COUNTIF(Lançamentos!$F$5:$F$1505,D793)),0)</f>
        <v/>
      </c>
    </row>
    <row r="794" spans="3:5" ht="54.95" customHeight="1" x14ac:dyDescent="0.25">
      <c r="C794" s="108">
        <v>790</v>
      </c>
      <c r="D794" s="94" t="str">
        <f>IF(Con!D794="","",Con!D794)</f>
        <v/>
      </c>
      <c r="E794" s="142" t="str">
        <f>IFERROR(IF(D794="","",COUNTIF(Lançamentos!$F$5:$F$1505,D794)),0)</f>
        <v/>
      </c>
    </row>
    <row r="795" spans="3:5" ht="54.95" customHeight="1" x14ac:dyDescent="0.25">
      <c r="C795" s="108">
        <v>791</v>
      </c>
      <c r="D795" s="94" t="str">
        <f>IF(Con!D795="","",Con!D795)</f>
        <v/>
      </c>
      <c r="E795" s="142" t="str">
        <f>IFERROR(IF(D795="","",COUNTIF(Lançamentos!$F$5:$F$1505,D795)),0)</f>
        <v/>
      </c>
    </row>
    <row r="796" spans="3:5" ht="54.95" customHeight="1" x14ac:dyDescent="0.25">
      <c r="C796" s="108">
        <v>792</v>
      </c>
      <c r="D796" s="94" t="str">
        <f>IF(Con!D796="","",Con!D796)</f>
        <v/>
      </c>
      <c r="E796" s="142" t="str">
        <f>IFERROR(IF(D796="","",COUNTIF(Lançamentos!$F$5:$F$1505,D796)),0)</f>
        <v/>
      </c>
    </row>
    <row r="797" spans="3:5" ht="54.95" customHeight="1" x14ac:dyDescent="0.25">
      <c r="C797" s="108">
        <v>793</v>
      </c>
      <c r="D797" s="94" t="str">
        <f>IF(Con!D797="","",Con!D797)</f>
        <v/>
      </c>
      <c r="E797" s="142" t="str">
        <f>IFERROR(IF(D797="","",COUNTIF(Lançamentos!$F$5:$F$1505,D797)),0)</f>
        <v/>
      </c>
    </row>
    <row r="798" spans="3:5" ht="54.95" customHeight="1" x14ac:dyDescent="0.25">
      <c r="C798" s="108">
        <v>794</v>
      </c>
      <c r="D798" s="94" t="str">
        <f>IF(Con!D798="","",Con!D798)</f>
        <v/>
      </c>
      <c r="E798" s="142" t="str">
        <f>IFERROR(IF(D798="","",COUNTIF(Lançamentos!$F$5:$F$1505,D798)),0)</f>
        <v/>
      </c>
    </row>
    <row r="799" spans="3:5" ht="54.95" customHeight="1" x14ac:dyDescent="0.25">
      <c r="C799" s="108">
        <v>795</v>
      </c>
      <c r="D799" s="94" t="str">
        <f>IF(Con!D799="","",Con!D799)</f>
        <v/>
      </c>
      <c r="E799" s="142" t="str">
        <f>IFERROR(IF(D799="","",COUNTIF(Lançamentos!$F$5:$F$1505,D799)),0)</f>
        <v/>
      </c>
    </row>
    <row r="800" spans="3:5" ht="54.95" customHeight="1" x14ac:dyDescent="0.25">
      <c r="C800" s="108">
        <v>796</v>
      </c>
      <c r="D800" s="94" t="str">
        <f>IF(Con!D800="","",Con!D800)</f>
        <v/>
      </c>
      <c r="E800" s="142" t="str">
        <f>IFERROR(IF(D800="","",COUNTIF(Lançamentos!$F$5:$F$1505,D800)),0)</f>
        <v/>
      </c>
    </row>
    <row r="801" spans="3:5" ht="54.95" customHeight="1" x14ac:dyDescent="0.25">
      <c r="C801" s="108">
        <v>797</v>
      </c>
      <c r="D801" s="94" t="str">
        <f>IF(Con!D801="","",Con!D801)</f>
        <v/>
      </c>
      <c r="E801" s="142" t="str">
        <f>IFERROR(IF(D801="","",COUNTIF(Lançamentos!$F$5:$F$1505,D801)),0)</f>
        <v/>
      </c>
    </row>
    <row r="802" spans="3:5" ht="54.95" customHeight="1" x14ac:dyDescent="0.25">
      <c r="C802" s="108">
        <v>798</v>
      </c>
      <c r="D802" s="94" t="str">
        <f>IF(Con!D802="","",Con!D802)</f>
        <v/>
      </c>
      <c r="E802" s="142" t="str">
        <f>IFERROR(IF(D802="","",COUNTIF(Lançamentos!$F$5:$F$1505,D802)),0)</f>
        <v/>
      </c>
    </row>
    <row r="803" spans="3:5" ht="54.95" customHeight="1" x14ac:dyDescent="0.25">
      <c r="C803" s="108">
        <v>799</v>
      </c>
      <c r="D803" s="94" t="str">
        <f>IF(Con!D803="","",Con!D803)</f>
        <v/>
      </c>
      <c r="E803" s="142" t="str">
        <f>IFERROR(IF(D803="","",COUNTIF(Lançamentos!$F$5:$F$1505,D803)),0)</f>
        <v/>
      </c>
    </row>
    <row r="804" spans="3:5" ht="54.95" customHeight="1" x14ac:dyDescent="0.25">
      <c r="C804" s="108">
        <v>800</v>
      </c>
      <c r="D804" s="94" t="str">
        <f>IF(Con!D804="","",Con!D804)</f>
        <v/>
      </c>
      <c r="E804" s="142" t="str">
        <f>IFERROR(IF(D804="","",COUNTIF(Lançamentos!$F$5:$F$1505,D804)),0)</f>
        <v/>
      </c>
    </row>
    <row r="805" spans="3:5" ht="54.95" customHeight="1" x14ac:dyDescent="0.25">
      <c r="C805" s="108">
        <v>801</v>
      </c>
      <c r="D805" s="94" t="str">
        <f>IF(Con!D805="","",Con!D805)</f>
        <v/>
      </c>
      <c r="E805" s="142" t="str">
        <f>IFERROR(IF(D805="","",COUNTIF(Lançamentos!$F$5:$F$1505,D805)),0)</f>
        <v/>
      </c>
    </row>
    <row r="806" spans="3:5" ht="54.95" customHeight="1" x14ac:dyDescent="0.25">
      <c r="C806" s="108">
        <v>802</v>
      </c>
      <c r="D806" s="94" t="str">
        <f>IF(Con!D806="","",Con!D806)</f>
        <v/>
      </c>
      <c r="E806" s="142" t="str">
        <f>IFERROR(IF(D806="","",COUNTIF(Lançamentos!$F$5:$F$1505,D806)),0)</f>
        <v/>
      </c>
    </row>
    <row r="807" spans="3:5" ht="54.95" customHeight="1" x14ac:dyDescent="0.25">
      <c r="C807" s="108">
        <v>803</v>
      </c>
      <c r="D807" s="94" t="str">
        <f>IF(Con!D807="","",Con!D807)</f>
        <v/>
      </c>
      <c r="E807" s="142" t="str">
        <f>IFERROR(IF(D807="","",COUNTIF(Lançamentos!$F$5:$F$1505,D807)),0)</f>
        <v/>
      </c>
    </row>
    <row r="808" spans="3:5" ht="54.95" customHeight="1" x14ac:dyDescent="0.25">
      <c r="C808" s="108">
        <v>804</v>
      </c>
      <c r="D808" s="94" t="str">
        <f>IF(Con!D808="","",Con!D808)</f>
        <v/>
      </c>
      <c r="E808" s="142" t="str">
        <f>IFERROR(IF(D808="","",COUNTIF(Lançamentos!$F$5:$F$1505,D808)),0)</f>
        <v/>
      </c>
    </row>
    <row r="809" spans="3:5" ht="54.95" customHeight="1" x14ac:dyDescent="0.25">
      <c r="C809" s="108">
        <v>805</v>
      </c>
      <c r="D809" s="94" t="str">
        <f>IF(Con!D809="","",Con!D809)</f>
        <v/>
      </c>
      <c r="E809" s="142" t="str">
        <f>IFERROR(IF(D809="","",COUNTIF(Lançamentos!$F$5:$F$1505,D809)),0)</f>
        <v/>
      </c>
    </row>
    <row r="810" spans="3:5" ht="54.95" customHeight="1" x14ac:dyDescent="0.25">
      <c r="C810" s="108">
        <v>806</v>
      </c>
      <c r="D810" s="94" t="str">
        <f>IF(Con!D810="","",Con!D810)</f>
        <v/>
      </c>
      <c r="E810" s="142" t="str">
        <f>IFERROR(IF(D810="","",COUNTIF(Lançamentos!$F$5:$F$1505,D810)),0)</f>
        <v/>
      </c>
    </row>
    <row r="811" spans="3:5" ht="54.95" customHeight="1" x14ac:dyDescent="0.25">
      <c r="C811" s="108">
        <v>807</v>
      </c>
      <c r="D811" s="94" t="str">
        <f>IF(Con!D811="","",Con!D811)</f>
        <v/>
      </c>
      <c r="E811" s="142" t="str">
        <f>IFERROR(IF(D811="","",COUNTIF(Lançamentos!$F$5:$F$1505,D811)),0)</f>
        <v/>
      </c>
    </row>
    <row r="812" spans="3:5" ht="54.95" customHeight="1" x14ac:dyDescent="0.25">
      <c r="C812" s="108">
        <v>808</v>
      </c>
      <c r="D812" s="94" t="str">
        <f>IF(Con!D812="","",Con!D812)</f>
        <v/>
      </c>
      <c r="E812" s="142" t="str">
        <f>IFERROR(IF(D812="","",COUNTIF(Lançamentos!$F$5:$F$1505,D812)),0)</f>
        <v/>
      </c>
    </row>
    <row r="813" spans="3:5" ht="54.95" customHeight="1" x14ac:dyDescent="0.25">
      <c r="C813" s="108">
        <v>809</v>
      </c>
      <c r="D813" s="94" t="str">
        <f>IF(Con!D813="","",Con!D813)</f>
        <v/>
      </c>
      <c r="E813" s="142" t="str">
        <f>IFERROR(IF(D813="","",COUNTIF(Lançamentos!$F$5:$F$1505,D813)),0)</f>
        <v/>
      </c>
    </row>
    <row r="814" spans="3:5" ht="54.95" customHeight="1" x14ac:dyDescent="0.25">
      <c r="C814" s="108">
        <v>810</v>
      </c>
      <c r="D814" s="94" t="str">
        <f>IF(Con!D814="","",Con!D814)</f>
        <v/>
      </c>
      <c r="E814" s="142" t="str">
        <f>IFERROR(IF(D814="","",COUNTIF(Lançamentos!$F$5:$F$1505,D814)),0)</f>
        <v/>
      </c>
    </row>
    <row r="815" spans="3:5" ht="54.95" customHeight="1" x14ac:dyDescent="0.25">
      <c r="C815" s="108">
        <v>811</v>
      </c>
      <c r="D815" s="94" t="str">
        <f>IF(Con!D815="","",Con!D815)</f>
        <v/>
      </c>
      <c r="E815" s="142" t="str">
        <f>IFERROR(IF(D815="","",COUNTIF(Lançamentos!$F$5:$F$1505,D815)),0)</f>
        <v/>
      </c>
    </row>
    <row r="816" spans="3:5" ht="54.95" customHeight="1" x14ac:dyDescent="0.25">
      <c r="C816" s="108">
        <v>812</v>
      </c>
      <c r="D816" s="94" t="str">
        <f>IF(Con!D816="","",Con!D816)</f>
        <v/>
      </c>
      <c r="E816" s="142" t="str">
        <f>IFERROR(IF(D816="","",COUNTIF(Lançamentos!$F$5:$F$1505,D816)),0)</f>
        <v/>
      </c>
    </row>
    <row r="817" spans="3:5" ht="54.95" customHeight="1" x14ac:dyDescent="0.25">
      <c r="C817" s="108">
        <v>813</v>
      </c>
      <c r="D817" s="94" t="str">
        <f>IF(Con!D817="","",Con!D817)</f>
        <v/>
      </c>
      <c r="E817" s="142" t="str">
        <f>IFERROR(IF(D817="","",COUNTIF(Lançamentos!$F$5:$F$1505,D817)),0)</f>
        <v/>
      </c>
    </row>
    <row r="818" spans="3:5" ht="54.95" customHeight="1" x14ac:dyDescent="0.25">
      <c r="C818" s="108">
        <v>814</v>
      </c>
      <c r="D818" s="94" t="str">
        <f>IF(Con!D818="","",Con!D818)</f>
        <v/>
      </c>
      <c r="E818" s="142" t="str">
        <f>IFERROR(IF(D818="","",COUNTIF(Lançamentos!$F$5:$F$1505,D818)),0)</f>
        <v/>
      </c>
    </row>
    <row r="819" spans="3:5" ht="54.95" customHeight="1" x14ac:dyDescent="0.25">
      <c r="C819" s="108">
        <v>815</v>
      </c>
      <c r="D819" s="94" t="str">
        <f>IF(Con!D819="","",Con!D819)</f>
        <v/>
      </c>
      <c r="E819" s="142" t="str">
        <f>IFERROR(IF(D819="","",COUNTIF(Lançamentos!$F$5:$F$1505,D819)),0)</f>
        <v/>
      </c>
    </row>
    <row r="820" spans="3:5" ht="54.95" customHeight="1" x14ac:dyDescent="0.25">
      <c r="C820" s="108">
        <v>816</v>
      </c>
      <c r="D820" s="94" t="str">
        <f>IF(Con!D820="","",Con!D820)</f>
        <v/>
      </c>
      <c r="E820" s="142" t="str">
        <f>IFERROR(IF(D820="","",COUNTIF(Lançamentos!$F$5:$F$1505,D820)),0)</f>
        <v/>
      </c>
    </row>
    <row r="821" spans="3:5" ht="54.95" customHeight="1" x14ac:dyDescent="0.25">
      <c r="C821" s="108">
        <v>817</v>
      </c>
      <c r="D821" s="94" t="str">
        <f>IF(Con!D821="","",Con!D821)</f>
        <v/>
      </c>
      <c r="E821" s="142" t="str">
        <f>IFERROR(IF(D821="","",COUNTIF(Lançamentos!$F$5:$F$1505,D821)),0)</f>
        <v/>
      </c>
    </row>
    <row r="822" spans="3:5" ht="54.95" customHeight="1" x14ac:dyDescent="0.25">
      <c r="C822" s="108">
        <v>818</v>
      </c>
      <c r="D822" s="94" t="str">
        <f>IF(Con!D822="","",Con!D822)</f>
        <v/>
      </c>
      <c r="E822" s="142" t="str">
        <f>IFERROR(IF(D822="","",COUNTIF(Lançamentos!$F$5:$F$1505,D822)),0)</f>
        <v/>
      </c>
    </row>
    <row r="823" spans="3:5" ht="54.95" customHeight="1" x14ac:dyDescent="0.25">
      <c r="C823" s="108">
        <v>819</v>
      </c>
      <c r="D823" s="94" t="str">
        <f>IF(Con!D823="","",Con!D823)</f>
        <v/>
      </c>
      <c r="E823" s="142" t="str">
        <f>IFERROR(IF(D823="","",COUNTIF(Lançamentos!$F$5:$F$1505,D823)),0)</f>
        <v/>
      </c>
    </row>
    <row r="824" spans="3:5" ht="54.95" customHeight="1" x14ac:dyDescent="0.25">
      <c r="C824" s="108">
        <v>820</v>
      </c>
      <c r="D824" s="94" t="str">
        <f>IF(Con!D824="","",Con!D824)</f>
        <v/>
      </c>
      <c r="E824" s="142" t="str">
        <f>IFERROR(IF(D824="","",COUNTIF(Lançamentos!$F$5:$F$1505,D824)),0)</f>
        <v/>
      </c>
    </row>
    <row r="825" spans="3:5" ht="54.95" customHeight="1" x14ac:dyDescent="0.25">
      <c r="C825" s="108">
        <v>821</v>
      </c>
      <c r="D825" s="94" t="str">
        <f>IF(Con!D825="","",Con!D825)</f>
        <v/>
      </c>
      <c r="E825" s="142" t="str">
        <f>IFERROR(IF(D825="","",COUNTIF(Lançamentos!$F$5:$F$1505,D825)),0)</f>
        <v/>
      </c>
    </row>
    <row r="826" spans="3:5" ht="54.95" customHeight="1" x14ac:dyDescent="0.25">
      <c r="C826" s="108">
        <v>822</v>
      </c>
      <c r="D826" s="94" t="str">
        <f>IF(Con!D826="","",Con!D826)</f>
        <v/>
      </c>
      <c r="E826" s="142" t="str">
        <f>IFERROR(IF(D826="","",COUNTIF(Lançamentos!$F$5:$F$1505,D826)),0)</f>
        <v/>
      </c>
    </row>
    <row r="827" spans="3:5" ht="54.95" customHeight="1" x14ac:dyDescent="0.25">
      <c r="C827" s="108">
        <v>823</v>
      </c>
      <c r="D827" s="94" t="str">
        <f>IF(Con!D827="","",Con!D827)</f>
        <v/>
      </c>
      <c r="E827" s="142" t="str">
        <f>IFERROR(IF(D827="","",COUNTIF(Lançamentos!$F$5:$F$1505,D827)),0)</f>
        <v/>
      </c>
    </row>
    <row r="828" spans="3:5" ht="54.95" customHeight="1" x14ac:dyDescent="0.25">
      <c r="C828" s="108">
        <v>824</v>
      </c>
      <c r="D828" s="94" t="str">
        <f>IF(Con!D828="","",Con!D828)</f>
        <v/>
      </c>
      <c r="E828" s="142" t="str">
        <f>IFERROR(IF(D828="","",COUNTIF(Lançamentos!$F$5:$F$1505,D828)),0)</f>
        <v/>
      </c>
    </row>
    <row r="829" spans="3:5" ht="54.95" customHeight="1" x14ac:dyDescent="0.25">
      <c r="C829" s="108">
        <v>825</v>
      </c>
      <c r="D829" s="94" t="str">
        <f>IF(Con!D829="","",Con!D829)</f>
        <v/>
      </c>
      <c r="E829" s="142" t="str">
        <f>IFERROR(IF(D829="","",COUNTIF(Lançamentos!$F$5:$F$1505,D829)),0)</f>
        <v/>
      </c>
    </row>
    <row r="830" spans="3:5" ht="54.95" customHeight="1" x14ac:dyDescent="0.25">
      <c r="C830" s="108">
        <v>826</v>
      </c>
      <c r="D830" s="94" t="str">
        <f>IF(Con!D830="","",Con!D830)</f>
        <v/>
      </c>
      <c r="E830" s="142" t="str">
        <f>IFERROR(IF(D830="","",COUNTIF(Lançamentos!$F$5:$F$1505,D830)),0)</f>
        <v/>
      </c>
    </row>
    <row r="831" spans="3:5" ht="54.95" customHeight="1" x14ac:dyDescent="0.25">
      <c r="C831" s="108">
        <v>827</v>
      </c>
      <c r="D831" s="94" t="str">
        <f>IF(Con!D831="","",Con!D831)</f>
        <v/>
      </c>
      <c r="E831" s="142" t="str">
        <f>IFERROR(IF(D831="","",COUNTIF(Lançamentos!$F$5:$F$1505,D831)),0)</f>
        <v/>
      </c>
    </row>
    <row r="832" spans="3:5" ht="54.95" customHeight="1" x14ac:dyDescent="0.25">
      <c r="C832" s="108">
        <v>828</v>
      </c>
      <c r="D832" s="94" t="str">
        <f>IF(Con!D832="","",Con!D832)</f>
        <v/>
      </c>
      <c r="E832" s="142" t="str">
        <f>IFERROR(IF(D832="","",COUNTIF(Lançamentos!$F$5:$F$1505,D832)),0)</f>
        <v/>
      </c>
    </row>
    <row r="833" spans="3:5" ht="54.95" customHeight="1" x14ac:dyDescent="0.25">
      <c r="C833" s="108">
        <v>829</v>
      </c>
      <c r="D833" s="94" t="str">
        <f>IF(Con!D833="","",Con!D833)</f>
        <v/>
      </c>
      <c r="E833" s="142" t="str">
        <f>IFERROR(IF(D833="","",COUNTIF(Lançamentos!$F$5:$F$1505,D833)),0)</f>
        <v/>
      </c>
    </row>
    <row r="834" spans="3:5" ht="54.95" customHeight="1" x14ac:dyDescent="0.25">
      <c r="C834" s="108">
        <v>830</v>
      </c>
      <c r="D834" s="94" t="str">
        <f>IF(Con!D834="","",Con!D834)</f>
        <v/>
      </c>
      <c r="E834" s="142" t="str">
        <f>IFERROR(IF(D834="","",COUNTIF(Lançamentos!$F$5:$F$1505,D834)),0)</f>
        <v/>
      </c>
    </row>
    <row r="835" spans="3:5" ht="54.95" customHeight="1" x14ac:dyDescent="0.25">
      <c r="C835" s="108">
        <v>831</v>
      </c>
      <c r="D835" s="94" t="str">
        <f>IF(Con!D835="","",Con!D835)</f>
        <v/>
      </c>
      <c r="E835" s="142" t="str">
        <f>IFERROR(IF(D835="","",COUNTIF(Lançamentos!$F$5:$F$1505,D835)),0)</f>
        <v/>
      </c>
    </row>
    <row r="836" spans="3:5" ht="54.95" customHeight="1" x14ac:dyDescent="0.25">
      <c r="C836" s="108">
        <v>832</v>
      </c>
      <c r="D836" s="94" t="str">
        <f>IF(Con!D836="","",Con!D836)</f>
        <v/>
      </c>
      <c r="E836" s="142" t="str">
        <f>IFERROR(IF(D836="","",COUNTIF(Lançamentos!$F$5:$F$1505,D836)),0)</f>
        <v/>
      </c>
    </row>
    <row r="837" spans="3:5" ht="54.95" customHeight="1" x14ac:dyDescent="0.25">
      <c r="C837" s="108">
        <v>833</v>
      </c>
      <c r="D837" s="94" t="str">
        <f>IF(Con!D837="","",Con!D837)</f>
        <v/>
      </c>
      <c r="E837" s="142" t="str">
        <f>IFERROR(IF(D837="","",COUNTIF(Lançamentos!$F$5:$F$1505,D837)),0)</f>
        <v/>
      </c>
    </row>
    <row r="838" spans="3:5" ht="54.95" customHeight="1" x14ac:dyDescent="0.25">
      <c r="C838" s="108">
        <v>834</v>
      </c>
      <c r="D838" s="94" t="str">
        <f>IF(Con!D838="","",Con!D838)</f>
        <v/>
      </c>
      <c r="E838" s="142" t="str">
        <f>IFERROR(IF(D838="","",COUNTIF(Lançamentos!$F$5:$F$1505,D838)),0)</f>
        <v/>
      </c>
    </row>
    <row r="839" spans="3:5" ht="54.95" customHeight="1" x14ac:dyDescent="0.25">
      <c r="C839" s="108">
        <v>835</v>
      </c>
      <c r="D839" s="94" t="str">
        <f>IF(Con!D839="","",Con!D839)</f>
        <v/>
      </c>
      <c r="E839" s="142" t="str">
        <f>IFERROR(IF(D839="","",COUNTIF(Lançamentos!$F$5:$F$1505,D839)),0)</f>
        <v/>
      </c>
    </row>
    <row r="840" spans="3:5" ht="54.95" customHeight="1" x14ac:dyDescent="0.25">
      <c r="C840" s="108">
        <v>836</v>
      </c>
      <c r="D840" s="94" t="str">
        <f>IF(Con!D840="","",Con!D840)</f>
        <v/>
      </c>
      <c r="E840" s="142" t="str">
        <f>IFERROR(IF(D840="","",COUNTIF(Lançamentos!$F$5:$F$1505,D840)),0)</f>
        <v/>
      </c>
    </row>
    <row r="841" spans="3:5" ht="54.95" customHeight="1" x14ac:dyDescent="0.25">
      <c r="C841" s="108">
        <v>837</v>
      </c>
      <c r="D841" s="94" t="str">
        <f>IF(Con!D841="","",Con!D841)</f>
        <v/>
      </c>
      <c r="E841" s="142" t="str">
        <f>IFERROR(IF(D841="","",COUNTIF(Lançamentos!$F$5:$F$1505,D841)),0)</f>
        <v/>
      </c>
    </row>
    <row r="842" spans="3:5" ht="54.95" customHeight="1" x14ac:dyDescent="0.25">
      <c r="C842" s="108">
        <v>838</v>
      </c>
      <c r="D842" s="94" t="str">
        <f>IF(Con!D842="","",Con!D842)</f>
        <v/>
      </c>
      <c r="E842" s="142" t="str">
        <f>IFERROR(IF(D842="","",COUNTIF(Lançamentos!$F$5:$F$1505,D842)),0)</f>
        <v/>
      </c>
    </row>
    <row r="843" spans="3:5" ht="54.95" customHeight="1" x14ac:dyDescent="0.25">
      <c r="C843" s="108">
        <v>839</v>
      </c>
      <c r="D843" s="94" t="str">
        <f>IF(Con!D843="","",Con!D843)</f>
        <v/>
      </c>
      <c r="E843" s="142" t="str">
        <f>IFERROR(IF(D843="","",COUNTIF(Lançamentos!$F$5:$F$1505,D843)),0)</f>
        <v/>
      </c>
    </row>
    <row r="844" spans="3:5" ht="54.95" customHeight="1" x14ac:dyDescent="0.25">
      <c r="C844" s="108">
        <v>840</v>
      </c>
      <c r="D844" s="94" t="str">
        <f>IF(Con!D844="","",Con!D844)</f>
        <v/>
      </c>
      <c r="E844" s="142" t="str">
        <f>IFERROR(IF(D844="","",COUNTIF(Lançamentos!$F$5:$F$1505,D844)),0)</f>
        <v/>
      </c>
    </row>
    <row r="845" spans="3:5" ht="54.95" customHeight="1" x14ac:dyDescent="0.25">
      <c r="C845" s="108">
        <v>841</v>
      </c>
      <c r="D845" s="94" t="str">
        <f>IF(Con!D845="","",Con!D845)</f>
        <v/>
      </c>
      <c r="E845" s="142" t="str">
        <f>IFERROR(IF(D845="","",COUNTIF(Lançamentos!$F$5:$F$1505,D845)),0)</f>
        <v/>
      </c>
    </row>
    <row r="846" spans="3:5" ht="54.95" customHeight="1" x14ac:dyDescent="0.25">
      <c r="C846" s="108">
        <v>842</v>
      </c>
      <c r="D846" s="94" t="str">
        <f>IF(Con!D846="","",Con!D846)</f>
        <v/>
      </c>
      <c r="E846" s="142" t="str">
        <f>IFERROR(IF(D846="","",COUNTIF(Lançamentos!$F$5:$F$1505,D846)),0)</f>
        <v/>
      </c>
    </row>
    <row r="847" spans="3:5" ht="54.95" customHeight="1" x14ac:dyDescent="0.25">
      <c r="C847" s="108">
        <v>843</v>
      </c>
      <c r="D847" s="94" t="str">
        <f>IF(Con!D847="","",Con!D847)</f>
        <v/>
      </c>
      <c r="E847" s="142" t="str">
        <f>IFERROR(IF(D847="","",COUNTIF(Lançamentos!$F$5:$F$1505,D847)),0)</f>
        <v/>
      </c>
    </row>
    <row r="848" spans="3:5" ht="54.95" customHeight="1" x14ac:dyDescent="0.25">
      <c r="C848" s="108">
        <v>844</v>
      </c>
      <c r="D848" s="94" t="str">
        <f>IF(Con!D848="","",Con!D848)</f>
        <v/>
      </c>
      <c r="E848" s="142" t="str">
        <f>IFERROR(IF(D848="","",COUNTIF(Lançamentos!$F$5:$F$1505,D848)),0)</f>
        <v/>
      </c>
    </row>
    <row r="849" spans="3:5" ht="54.95" customHeight="1" x14ac:dyDescent="0.25">
      <c r="C849" s="108">
        <v>845</v>
      </c>
      <c r="D849" s="94" t="str">
        <f>IF(Con!D849="","",Con!D849)</f>
        <v/>
      </c>
      <c r="E849" s="142" t="str">
        <f>IFERROR(IF(D849="","",COUNTIF(Lançamentos!$F$5:$F$1505,D849)),0)</f>
        <v/>
      </c>
    </row>
    <row r="850" spans="3:5" ht="54.95" customHeight="1" x14ac:dyDescent="0.25">
      <c r="C850" s="108">
        <v>846</v>
      </c>
      <c r="D850" s="94" t="str">
        <f>IF(Con!D850="","",Con!D850)</f>
        <v/>
      </c>
      <c r="E850" s="142" t="str">
        <f>IFERROR(IF(D850="","",COUNTIF(Lançamentos!$F$5:$F$1505,D850)),0)</f>
        <v/>
      </c>
    </row>
    <row r="851" spans="3:5" ht="54.95" customHeight="1" x14ac:dyDescent="0.25">
      <c r="C851" s="108">
        <v>847</v>
      </c>
      <c r="D851" s="94" t="str">
        <f>IF(Con!D851="","",Con!D851)</f>
        <v/>
      </c>
      <c r="E851" s="142" t="str">
        <f>IFERROR(IF(D851="","",COUNTIF(Lançamentos!$F$5:$F$1505,D851)),0)</f>
        <v/>
      </c>
    </row>
    <row r="852" spans="3:5" ht="54.95" customHeight="1" x14ac:dyDescent="0.25">
      <c r="C852" s="108">
        <v>848</v>
      </c>
      <c r="D852" s="94" t="str">
        <f>IF(Con!D852="","",Con!D852)</f>
        <v/>
      </c>
      <c r="E852" s="142" t="str">
        <f>IFERROR(IF(D852="","",COUNTIF(Lançamentos!$F$5:$F$1505,D852)),0)</f>
        <v/>
      </c>
    </row>
    <row r="853" spans="3:5" ht="54.95" customHeight="1" x14ac:dyDescent="0.25">
      <c r="C853" s="108">
        <v>849</v>
      </c>
      <c r="D853" s="94" t="str">
        <f>IF(Con!D853="","",Con!D853)</f>
        <v/>
      </c>
      <c r="E853" s="142" t="str">
        <f>IFERROR(IF(D853="","",COUNTIF(Lançamentos!$F$5:$F$1505,D853)),0)</f>
        <v/>
      </c>
    </row>
    <row r="854" spans="3:5" ht="54.95" customHeight="1" x14ac:dyDescent="0.25">
      <c r="C854" s="108">
        <v>850</v>
      </c>
      <c r="D854" s="94" t="str">
        <f>IF(Con!D854="","",Con!D854)</f>
        <v/>
      </c>
      <c r="E854" s="142" t="str">
        <f>IFERROR(IF(D854="","",COUNTIF(Lançamentos!$F$5:$F$1505,D854)),0)</f>
        <v/>
      </c>
    </row>
    <row r="855" spans="3:5" ht="54.95" customHeight="1" x14ac:dyDescent="0.25">
      <c r="C855" s="108">
        <v>851</v>
      </c>
      <c r="D855" s="94" t="str">
        <f>IF(Con!D855="","",Con!D855)</f>
        <v/>
      </c>
      <c r="E855" s="142" t="str">
        <f>IFERROR(IF(D855="","",COUNTIF(Lançamentos!$F$5:$F$1505,D855)),0)</f>
        <v/>
      </c>
    </row>
    <row r="856" spans="3:5" ht="54.95" customHeight="1" x14ac:dyDescent="0.25">
      <c r="C856" s="108">
        <v>852</v>
      </c>
      <c r="D856" s="94" t="str">
        <f>IF(Con!D856="","",Con!D856)</f>
        <v/>
      </c>
      <c r="E856" s="142" t="str">
        <f>IFERROR(IF(D856="","",COUNTIF(Lançamentos!$F$5:$F$1505,D856)),0)</f>
        <v/>
      </c>
    </row>
    <row r="857" spans="3:5" ht="54.95" customHeight="1" x14ac:dyDescent="0.25">
      <c r="C857" s="108">
        <v>853</v>
      </c>
      <c r="D857" s="94" t="str">
        <f>IF(Con!D857="","",Con!D857)</f>
        <v/>
      </c>
      <c r="E857" s="142" t="str">
        <f>IFERROR(IF(D857="","",COUNTIF(Lançamentos!$F$5:$F$1505,D857)),0)</f>
        <v/>
      </c>
    </row>
    <row r="858" spans="3:5" ht="54.95" customHeight="1" x14ac:dyDescent="0.25">
      <c r="C858" s="108">
        <v>854</v>
      </c>
      <c r="D858" s="94" t="str">
        <f>IF(Con!D858="","",Con!D858)</f>
        <v/>
      </c>
      <c r="E858" s="142" t="str">
        <f>IFERROR(IF(D858="","",COUNTIF(Lançamentos!$F$5:$F$1505,D858)),0)</f>
        <v/>
      </c>
    </row>
    <row r="859" spans="3:5" ht="54.95" customHeight="1" x14ac:dyDescent="0.25">
      <c r="C859" s="108">
        <v>855</v>
      </c>
      <c r="D859" s="94" t="str">
        <f>IF(Con!D859="","",Con!D859)</f>
        <v/>
      </c>
      <c r="E859" s="142" t="str">
        <f>IFERROR(IF(D859="","",COUNTIF(Lançamentos!$F$5:$F$1505,D859)),0)</f>
        <v/>
      </c>
    </row>
    <row r="860" spans="3:5" ht="54.95" customHeight="1" x14ac:dyDescent="0.25">
      <c r="C860" s="108">
        <v>856</v>
      </c>
      <c r="D860" s="94" t="str">
        <f>IF(Con!D860="","",Con!D860)</f>
        <v/>
      </c>
      <c r="E860" s="142" t="str">
        <f>IFERROR(IF(D860="","",COUNTIF(Lançamentos!$F$5:$F$1505,D860)),0)</f>
        <v/>
      </c>
    </row>
    <row r="861" spans="3:5" ht="54.95" customHeight="1" x14ac:dyDescent="0.25">
      <c r="C861" s="108">
        <v>857</v>
      </c>
      <c r="D861" s="94" t="str">
        <f>IF(Con!D861="","",Con!D861)</f>
        <v/>
      </c>
      <c r="E861" s="142" t="str">
        <f>IFERROR(IF(D861="","",COUNTIF(Lançamentos!$F$5:$F$1505,D861)),0)</f>
        <v/>
      </c>
    </row>
    <row r="862" spans="3:5" ht="54.95" customHeight="1" x14ac:dyDescent="0.25">
      <c r="C862" s="108">
        <v>858</v>
      </c>
      <c r="D862" s="94" t="str">
        <f>IF(Con!D862="","",Con!D862)</f>
        <v/>
      </c>
      <c r="E862" s="142" t="str">
        <f>IFERROR(IF(D862="","",COUNTIF(Lançamentos!$F$5:$F$1505,D862)),0)</f>
        <v/>
      </c>
    </row>
    <row r="863" spans="3:5" ht="54.95" customHeight="1" x14ac:dyDescent="0.25">
      <c r="C863" s="108">
        <v>859</v>
      </c>
      <c r="D863" s="94" t="str">
        <f>IF(Con!D863="","",Con!D863)</f>
        <v/>
      </c>
      <c r="E863" s="142" t="str">
        <f>IFERROR(IF(D863="","",COUNTIF(Lançamentos!$F$5:$F$1505,D863)),0)</f>
        <v/>
      </c>
    </row>
    <row r="864" spans="3:5" ht="54.95" customHeight="1" x14ac:dyDescent="0.25">
      <c r="C864" s="108">
        <v>860</v>
      </c>
      <c r="D864" s="94" t="str">
        <f>IF(Con!D864="","",Con!D864)</f>
        <v/>
      </c>
      <c r="E864" s="142" t="str">
        <f>IFERROR(IF(D864="","",COUNTIF(Lançamentos!$F$5:$F$1505,D864)),0)</f>
        <v/>
      </c>
    </row>
    <row r="865" spans="3:5" ht="54.95" customHeight="1" x14ac:dyDescent="0.25">
      <c r="C865" s="108">
        <v>861</v>
      </c>
      <c r="D865" s="94" t="str">
        <f>IF(Con!D865="","",Con!D865)</f>
        <v/>
      </c>
      <c r="E865" s="142" t="str">
        <f>IFERROR(IF(D865="","",COUNTIF(Lançamentos!$F$5:$F$1505,D865)),0)</f>
        <v/>
      </c>
    </row>
    <row r="866" spans="3:5" ht="54.95" customHeight="1" x14ac:dyDescent="0.25">
      <c r="C866" s="108">
        <v>862</v>
      </c>
      <c r="D866" s="94" t="str">
        <f>IF(Con!D866="","",Con!D866)</f>
        <v/>
      </c>
      <c r="E866" s="142" t="str">
        <f>IFERROR(IF(D866="","",COUNTIF(Lançamentos!$F$5:$F$1505,D866)),0)</f>
        <v/>
      </c>
    </row>
    <row r="867" spans="3:5" ht="54.95" customHeight="1" x14ac:dyDescent="0.25">
      <c r="C867" s="108">
        <v>863</v>
      </c>
      <c r="D867" s="94" t="str">
        <f>IF(Con!D867="","",Con!D867)</f>
        <v/>
      </c>
      <c r="E867" s="142" t="str">
        <f>IFERROR(IF(D867="","",COUNTIF(Lançamentos!$F$5:$F$1505,D867)),0)</f>
        <v/>
      </c>
    </row>
    <row r="868" spans="3:5" ht="54.95" customHeight="1" x14ac:dyDescent="0.25">
      <c r="C868" s="108">
        <v>864</v>
      </c>
      <c r="D868" s="94" t="str">
        <f>IF(Con!D868="","",Con!D868)</f>
        <v/>
      </c>
      <c r="E868" s="142" t="str">
        <f>IFERROR(IF(D868="","",COUNTIF(Lançamentos!$F$5:$F$1505,D868)),0)</f>
        <v/>
      </c>
    </row>
    <row r="869" spans="3:5" ht="54.95" customHeight="1" x14ac:dyDescent="0.25">
      <c r="C869" s="108">
        <v>865</v>
      </c>
      <c r="D869" s="94" t="str">
        <f>IF(Con!D869="","",Con!D869)</f>
        <v/>
      </c>
      <c r="E869" s="142" t="str">
        <f>IFERROR(IF(D869="","",COUNTIF(Lançamentos!$F$5:$F$1505,D869)),0)</f>
        <v/>
      </c>
    </row>
    <row r="870" spans="3:5" ht="54.95" customHeight="1" x14ac:dyDescent="0.25">
      <c r="C870" s="108">
        <v>866</v>
      </c>
      <c r="D870" s="94" t="str">
        <f>IF(Con!D870="","",Con!D870)</f>
        <v/>
      </c>
      <c r="E870" s="142" t="str">
        <f>IFERROR(IF(D870="","",COUNTIF(Lançamentos!$F$5:$F$1505,D870)),0)</f>
        <v/>
      </c>
    </row>
    <row r="871" spans="3:5" ht="54.95" customHeight="1" x14ac:dyDescent="0.25">
      <c r="C871" s="108">
        <v>867</v>
      </c>
      <c r="D871" s="94" t="str">
        <f>IF(Con!D871="","",Con!D871)</f>
        <v/>
      </c>
      <c r="E871" s="142" t="str">
        <f>IFERROR(IF(D871="","",COUNTIF(Lançamentos!$F$5:$F$1505,D871)),0)</f>
        <v/>
      </c>
    </row>
    <row r="872" spans="3:5" ht="54.95" customHeight="1" x14ac:dyDescent="0.25">
      <c r="C872" s="108">
        <v>868</v>
      </c>
      <c r="D872" s="94" t="str">
        <f>IF(Con!D872="","",Con!D872)</f>
        <v/>
      </c>
      <c r="E872" s="142" t="str">
        <f>IFERROR(IF(D872="","",COUNTIF(Lançamentos!$F$5:$F$1505,D872)),0)</f>
        <v/>
      </c>
    </row>
    <row r="873" spans="3:5" ht="54.95" customHeight="1" x14ac:dyDescent="0.25">
      <c r="C873" s="108">
        <v>869</v>
      </c>
      <c r="D873" s="94" t="str">
        <f>IF(Con!D873="","",Con!D873)</f>
        <v/>
      </c>
      <c r="E873" s="142" t="str">
        <f>IFERROR(IF(D873="","",COUNTIF(Lançamentos!$F$5:$F$1505,D873)),0)</f>
        <v/>
      </c>
    </row>
    <row r="874" spans="3:5" ht="54.95" customHeight="1" x14ac:dyDescent="0.25">
      <c r="C874" s="108">
        <v>870</v>
      </c>
      <c r="D874" s="94" t="str">
        <f>IF(Con!D874="","",Con!D874)</f>
        <v/>
      </c>
      <c r="E874" s="142" t="str">
        <f>IFERROR(IF(D874="","",COUNTIF(Lançamentos!$F$5:$F$1505,D874)),0)</f>
        <v/>
      </c>
    </row>
    <row r="875" spans="3:5" ht="54.95" customHeight="1" x14ac:dyDescent="0.25">
      <c r="C875" s="108">
        <v>871</v>
      </c>
      <c r="D875" s="94" t="str">
        <f>IF(Con!D875="","",Con!D875)</f>
        <v/>
      </c>
      <c r="E875" s="142" t="str">
        <f>IFERROR(IF(D875="","",COUNTIF(Lançamentos!$F$5:$F$1505,D875)),0)</f>
        <v/>
      </c>
    </row>
    <row r="876" spans="3:5" ht="54.95" customHeight="1" x14ac:dyDescent="0.25">
      <c r="C876" s="108">
        <v>872</v>
      </c>
      <c r="D876" s="94" t="str">
        <f>IF(Con!D876="","",Con!D876)</f>
        <v/>
      </c>
      <c r="E876" s="142" t="str">
        <f>IFERROR(IF(D876="","",COUNTIF(Lançamentos!$F$5:$F$1505,D876)),0)</f>
        <v/>
      </c>
    </row>
    <row r="877" spans="3:5" ht="54.95" customHeight="1" x14ac:dyDescent="0.25">
      <c r="C877" s="108">
        <v>873</v>
      </c>
      <c r="D877" s="94" t="str">
        <f>IF(Con!D877="","",Con!D877)</f>
        <v/>
      </c>
      <c r="E877" s="142" t="str">
        <f>IFERROR(IF(D877="","",COUNTIF(Lançamentos!$F$5:$F$1505,D877)),0)</f>
        <v/>
      </c>
    </row>
    <row r="878" spans="3:5" ht="54.95" customHeight="1" x14ac:dyDescent="0.25">
      <c r="C878" s="108">
        <v>874</v>
      </c>
      <c r="D878" s="94" t="str">
        <f>IF(Con!D878="","",Con!D878)</f>
        <v/>
      </c>
      <c r="E878" s="142" t="str">
        <f>IFERROR(IF(D878="","",COUNTIF(Lançamentos!$F$5:$F$1505,D878)),0)</f>
        <v/>
      </c>
    </row>
    <row r="879" spans="3:5" ht="54.95" customHeight="1" x14ac:dyDescent="0.25">
      <c r="C879" s="108">
        <v>875</v>
      </c>
      <c r="D879" s="94" t="str">
        <f>IF(Con!D879="","",Con!D879)</f>
        <v/>
      </c>
      <c r="E879" s="142" t="str">
        <f>IFERROR(IF(D879="","",COUNTIF(Lançamentos!$F$5:$F$1505,D879)),0)</f>
        <v/>
      </c>
    </row>
    <row r="880" spans="3:5" ht="54.95" customHeight="1" x14ac:dyDescent="0.25">
      <c r="C880" s="108">
        <v>876</v>
      </c>
      <c r="D880" s="94" t="str">
        <f>IF(Con!D880="","",Con!D880)</f>
        <v/>
      </c>
      <c r="E880" s="142" t="str">
        <f>IFERROR(IF(D880="","",COUNTIF(Lançamentos!$F$5:$F$1505,D880)),0)</f>
        <v/>
      </c>
    </row>
    <row r="881" spans="3:5" ht="54.95" customHeight="1" x14ac:dyDescent="0.25">
      <c r="C881" s="108">
        <v>877</v>
      </c>
      <c r="D881" s="94" t="str">
        <f>IF(Con!D881="","",Con!D881)</f>
        <v/>
      </c>
      <c r="E881" s="142" t="str">
        <f>IFERROR(IF(D881="","",COUNTIF(Lançamentos!$F$5:$F$1505,D881)),0)</f>
        <v/>
      </c>
    </row>
    <row r="882" spans="3:5" ht="54.95" customHeight="1" x14ac:dyDescent="0.25">
      <c r="C882" s="108">
        <v>878</v>
      </c>
      <c r="D882" s="94" t="str">
        <f>IF(Con!D882="","",Con!D882)</f>
        <v/>
      </c>
      <c r="E882" s="142" t="str">
        <f>IFERROR(IF(D882="","",COUNTIF(Lançamentos!$F$5:$F$1505,D882)),0)</f>
        <v/>
      </c>
    </row>
    <row r="883" spans="3:5" ht="54.95" customHeight="1" x14ac:dyDescent="0.25">
      <c r="C883" s="108">
        <v>879</v>
      </c>
      <c r="D883" s="94" t="str">
        <f>IF(Con!D883="","",Con!D883)</f>
        <v/>
      </c>
      <c r="E883" s="142" t="str">
        <f>IFERROR(IF(D883="","",COUNTIF(Lançamentos!$F$5:$F$1505,D883)),0)</f>
        <v/>
      </c>
    </row>
    <row r="884" spans="3:5" ht="54.95" customHeight="1" x14ac:dyDescent="0.25">
      <c r="C884" s="108">
        <v>880</v>
      </c>
      <c r="D884" s="94" t="str">
        <f>IF(Con!D884="","",Con!D884)</f>
        <v/>
      </c>
      <c r="E884" s="142" t="str">
        <f>IFERROR(IF(D884="","",COUNTIF(Lançamentos!$F$5:$F$1505,D884)),0)</f>
        <v/>
      </c>
    </row>
    <row r="885" spans="3:5" ht="54.95" customHeight="1" x14ac:dyDescent="0.25">
      <c r="C885" s="108">
        <v>881</v>
      </c>
      <c r="D885" s="94" t="str">
        <f>IF(Con!D885="","",Con!D885)</f>
        <v/>
      </c>
      <c r="E885" s="142" t="str">
        <f>IFERROR(IF(D885="","",COUNTIF(Lançamentos!$F$5:$F$1505,D885)),0)</f>
        <v/>
      </c>
    </row>
    <row r="886" spans="3:5" ht="54.95" customHeight="1" x14ac:dyDescent="0.25">
      <c r="C886" s="108">
        <v>882</v>
      </c>
      <c r="D886" s="94" t="str">
        <f>IF(Con!D886="","",Con!D886)</f>
        <v/>
      </c>
      <c r="E886" s="142" t="str">
        <f>IFERROR(IF(D886="","",COUNTIF(Lançamentos!$F$5:$F$1505,D886)),0)</f>
        <v/>
      </c>
    </row>
    <row r="887" spans="3:5" ht="54.95" customHeight="1" x14ac:dyDescent="0.25">
      <c r="C887" s="108">
        <v>883</v>
      </c>
      <c r="D887" s="94" t="str">
        <f>IF(Con!D887="","",Con!D887)</f>
        <v/>
      </c>
      <c r="E887" s="142" t="str">
        <f>IFERROR(IF(D887="","",COUNTIF(Lançamentos!$F$5:$F$1505,D887)),0)</f>
        <v/>
      </c>
    </row>
    <row r="888" spans="3:5" ht="54.95" customHeight="1" x14ac:dyDescent="0.25">
      <c r="C888" s="108">
        <v>884</v>
      </c>
      <c r="D888" s="94" t="str">
        <f>IF(Con!D888="","",Con!D888)</f>
        <v/>
      </c>
      <c r="E888" s="142" t="str">
        <f>IFERROR(IF(D888="","",COUNTIF(Lançamentos!$F$5:$F$1505,D888)),0)</f>
        <v/>
      </c>
    </row>
    <row r="889" spans="3:5" ht="54.95" customHeight="1" x14ac:dyDescent="0.25">
      <c r="C889" s="108">
        <v>885</v>
      </c>
      <c r="D889" s="94" t="str">
        <f>IF(Con!D889="","",Con!D889)</f>
        <v/>
      </c>
      <c r="E889" s="142" t="str">
        <f>IFERROR(IF(D889="","",COUNTIF(Lançamentos!$F$5:$F$1505,D889)),0)</f>
        <v/>
      </c>
    </row>
    <row r="890" spans="3:5" ht="54.95" customHeight="1" x14ac:dyDescent="0.25">
      <c r="C890" s="108">
        <v>886</v>
      </c>
      <c r="D890" s="94" t="str">
        <f>IF(Con!D890="","",Con!D890)</f>
        <v/>
      </c>
      <c r="E890" s="142" t="str">
        <f>IFERROR(IF(D890="","",COUNTIF(Lançamentos!$F$5:$F$1505,D890)),0)</f>
        <v/>
      </c>
    </row>
    <row r="891" spans="3:5" ht="54.95" customHeight="1" x14ac:dyDescent="0.25">
      <c r="C891" s="108">
        <v>887</v>
      </c>
      <c r="D891" s="94" t="str">
        <f>IF(Con!D891="","",Con!D891)</f>
        <v/>
      </c>
      <c r="E891" s="142" t="str">
        <f>IFERROR(IF(D891="","",COUNTIF(Lançamentos!$F$5:$F$1505,D891)),0)</f>
        <v/>
      </c>
    </row>
    <row r="892" spans="3:5" ht="54.95" customHeight="1" x14ac:dyDescent="0.25">
      <c r="C892" s="108">
        <v>888</v>
      </c>
      <c r="D892" s="94" t="str">
        <f>IF(Con!D892="","",Con!D892)</f>
        <v/>
      </c>
      <c r="E892" s="142" t="str">
        <f>IFERROR(IF(D892="","",COUNTIF(Lançamentos!$F$5:$F$1505,D892)),0)</f>
        <v/>
      </c>
    </row>
    <row r="893" spans="3:5" ht="54.95" customHeight="1" x14ac:dyDescent="0.25">
      <c r="C893" s="108">
        <v>889</v>
      </c>
      <c r="D893" s="94" t="str">
        <f>IF(Con!D893="","",Con!D893)</f>
        <v/>
      </c>
      <c r="E893" s="142" t="str">
        <f>IFERROR(IF(D893="","",COUNTIF(Lançamentos!$F$5:$F$1505,D893)),0)</f>
        <v/>
      </c>
    </row>
    <row r="894" spans="3:5" ht="54.95" customHeight="1" x14ac:dyDescent="0.25">
      <c r="C894" s="108">
        <v>890</v>
      </c>
      <c r="D894" s="94" t="str">
        <f>IF(Con!D894="","",Con!D894)</f>
        <v/>
      </c>
      <c r="E894" s="142" t="str">
        <f>IFERROR(IF(D894="","",COUNTIF(Lançamentos!$F$5:$F$1505,D894)),0)</f>
        <v/>
      </c>
    </row>
    <row r="895" spans="3:5" ht="54.95" customHeight="1" x14ac:dyDescent="0.25">
      <c r="C895" s="108">
        <v>891</v>
      </c>
      <c r="D895" s="94" t="str">
        <f>IF(Con!D895="","",Con!D895)</f>
        <v/>
      </c>
      <c r="E895" s="142" t="str">
        <f>IFERROR(IF(D895="","",COUNTIF(Lançamentos!$F$5:$F$1505,D895)),0)</f>
        <v/>
      </c>
    </row>
    <row r="896" spans="3:5" ht="54.95" customHeight="1" x14ac:dyDescent="0.25">
      <c r="C896" s="108">
        <v>892</v>
      </c>
      <c r="D896" s="94" t="str">
        <f>IF(Con!D896="","",Con!D896)</f>
        <v/>
      </c>
      <c r="E896" s="142" t="str">
        <f>IFERROR(IF(D896="","",COUNTIF(Lançamentos!$F$5:$F$1505,D896)),0)</f>
        <v/>
      </c>
    </row>
    <row r="897" spans="3:5" ht="54.95" customHeight="1" x14ac:dyDescent="0.25">
      <c r="C897" s="108">
        <v>893</v>
      </c>
      <c r="D897" s="94" t="str">
        <f>IF(Con!D897="","",Con!D897)</f>
        <v/>
      </c>
      <c r="E897" s="142" t="str">
        <f>IFERROR(IF(D897="","",COUNTIF(Lançamentos!$F$5:$F$1505,D897)),0)</f>
        <v/>
      </c>
    </row>
    <row r="898" spans="3:5" ht="54.95" customHeight="1" x14ac:dyDescent="0.25">
      <c r="C898" s="108">
        <v>894</v>
      </c>
      <c r="D898" s="94" t="str">
        <f>IF(Con!D898="","",Con!D898)</f>
        <v/>
      </c>
      <c r="E898" s="142" t="str">
        <f>IFERROR(IF(D898="","",COUNTIF(Lançamentos!$F$5:$F$1505,D898)),0)</f>
        <v/>
      </c>
    </row>
    <row r="899" spans="3:5" ht="54.95" customHeight="1" x14ac:dyDescent="0.25">
      <c r="C899" s="108">
        <v>895</v>
      </c>
      <c r="D899" s="94" t="str">
        <f>IF(Con!D899="","",Con!D899)</f>
        <v/>
      </c>
      <c r="E899" s="142" t="str">
        <f>IFERROR(IF(D899="","",COUNTIF(Lançamentos!$F$5:$F$1505,D899)),0)</f>
        <v/>
      </c>
    </row>
    <row r="900" spans="3:5" ht="54.95" customHeight="1" x14ac:dyDescent="0.25">
      <c r="C900" s="108">
        <v>896</v>
      </c>
      <c r="D900" s="94" t="str">
        <f>IF(Con!D900="","",Con!D900)</f>
        <v/>
      </c>
      <c r="E900" s="142" t="str">
        <f>IFERROR(IF(D900="","",COUNTIF(Lançamentos!$F$5:$F$1505,D900)),0)</f>
        <v/>
      </c>
    </row>
    <row r="901" spans="3:5" ht="54.95" customHeight="1" x14ac:dyDescent="0.25">
      <c r="C901" s="108">
        <v>897</v>
      </c>
      <c r="D901" s="94" t="str">
        <f>IF(Con!D901="","",Con!D901)</f>
        <v/>
      </c>
      <c r="E901" s="142" t="str">
        <f>IFERROR(IF(D901="","",COUNTIF(Lançamentos!$F$5:$F$1505,D901)),0)</f>
        <v/>
      </c>
    </row>
    <row r="902" spans="3:5" ht="54.95" customHeight="1" x14ac:dyDescent="0.25">
      <c r="C902" s="108">
        <v>898</v>
      </c>
      <c r="D902" s="94" t="str">
        <f>IF(Con!D902="","",Con!D902)</f>
        <v/>
      </c>
      <c r="E902" s="142" t="str">
        <f>IFERROR(IF(D902="","",COUNTIF(Lançamentos!$F$5:$F$1505,D902)),0)</f>
        <v/>
      </c>
    </row>
    <row r="903" spans="3:5" ht="54.95" customHeight="1" x14ac:dyDescent="0.25">
      <c r="C903" s="108">
        <v>899</v>
      </c>
      <c r="D903" s="94" t="str">
        <f>IF(Con!D903="","",Con!D903)</f>
        <v/>
      </c>
      <c r="E903" s="142" t="str">
        <f>IFERROR(IF(D903="","",COUNTIF(Lançamentos!$F$5:$F$1505,D903)),0)</f>
        <v/>
      </c>
    </row>
    <row r="904" spans="3:5" ht="54.95" customHeight="1" x14ac:dyDescent="0.25">
      <c r="C904" s="108">
        <v>900</v>
      </c>
      <c r="D904" s="94" t="str">
        <f>IF(Con!D904="","",Con!D904)</f>
        <v/>
      </c>
      <c r="E904" s="142" t="str">
        <f>IFERROR(IF(D904="","",COUNTIF(Lançamentos!$F$5:$F$1505,D904)),0)</f>
        <v/>
      </c>
    </row>
    <row r="905" spans="3:5" ht="54.95" customHeight="1" x14ac:dyDescent="0.25">
      <c r="C905" s="108">
        <v>901</v>
      </c>
      <c r="D905" s="94" t="str">
        <f>IF(Con!D905="","",Con!D905)</f>
        <v/>
      </c>
      <c r="E905" s="142" t="str">
        <f>IFERROR(IF(D905="","",COUNTIF(Lançamentos!$F$5:$F$1505,D905)),0)</f>
        <v/>
      </c>
    </row>
    <row r="906" spans="3:5" ht="54.95" customHeight="1" x14ac:dyDescent="0.25">
      <c r="C906" s="108">
        <v>902</v>
      </c>
      <c r="D906" s="94" t="str">
        <f>IF(Con!D906="","",Con!D906)</f>
        <v/>
      </c>
      <c r="E906" s="142" t="str">
        <f>IFERROR(IF(D906="","",COUNTIF(Lançamentos!$F$5:$F$1505,D906)),0)</f>
        <v/>
      </c>
    </row>
    <row r="907" spans="3:5" ht="54.95" customHeight="1" x14ac:dyDescent="0.25">
      <c r="C907" s="108">
        <v>903</v>
      </c>
      <c r="D907" s="94" t="str">
        <f>IF(Con!D907="","",Con!D907)</f>
        <v/>
      </c>
      <c r="E907" s="142" t="str">
        <f>IFERROR(IF(D907="","",COUNTIF(Lançamentos!$F$5:$F$1505,D907)),0)</f>
        <v/>
      </c>
    </row>
    <row r="908" spans="3:5" ht="54.95" customHeight="1" x14ac:dyDescent="0.25">
      <c r="C908" s="108">
        <v>904</v>
      </c>
      <c r="D908" s="94" t="str">
        <f>IF(Con!D908="","",Con!D908)</f>
        <v/>
      </c>
      <c r="E908" s="142" t="str">
        <f>IFERROR(IF(D908="","",COUNTIF(Lançamentos!$F$5:$F$1505,D908)),0)</f>
        <v/>
      </c>
    </row>
    <row r="909" spans="3:5" ht="54.95" customHeight="1" x14ac:dyDescent="0.25">
      <c r="C909" s="108">
        <v>905</v>
      </c>
      <c r="D909" s="94" t="str">
        <f>IF(Con!D909="","",Con!D909)</f>
        <v/>
      </c>
      <c r="E909" s="142" t="str">
        <f>IFERROR(IF(D909="","",COUNTIF(Lançamentos!$F$5:$F$1505,D909)),0)</f>
        <v/>
      </c>
    </row>
    <row r="910" spans="3:5" ht="54.95" customHeight="1" x14ac:dyDescent="0.25">
      <c r="C910" s="108">
        <v>906</v>
      </c>
      <c r="D910" s="94" t="str">
        <f>IF(Con!D910="","",Con!D910)</f>
        <v/>
      </c>
      <c r="E910" s="142" t="str">
        <f>IFERROR(IF(D910="","",COUNTIF(Lançamentos!$F$5:$F$1505,D910)),0)</f>
        <v/>
      </c>
    </row>
    <row r="911" spans="3:5" ht="54.95" customHeight="1" x14ac:dyDescent="0.25">
      <c r="C911" s="108">
        <v>907</v>
      </c>
      <c r="D911" s="94" t="str">
        <f>IF(Con!D911="","",Con!D911)</f>
        <v/>
      </c>
      <c r="E911" s="142" t="str">
        <f>IFERROR(IF(D911="","",COUNTIF(Lançamentos!$F$5:$F$1505,D911)),0)</f>
        <v/>
      </c>
    </row>
    <row r="912" spans="3:5" ht="54.95" customHeight="1" x14ac:dyDescent="0.25">
      <c r="C912" s="108">
        <v>908</v>
      </c>
      <c r="D912" s="94" t="str">
        <f>IF(Con!D912="","",Con!D912)</f>
        <v/>
      </c>
      <c r="E912" s="142" t="str">
        <f>IFERROR(IF(D912="","",COUNTIF(Lançamentos!$F$5:$F$1505,D912)),0)</f>
        <v/>
      </c>
    </row>
    <row r="913" spans="3:5" ht="54.95" customHeight="1" x14ac:dyDescent="0.25">
      <c r="C913" s="108">
        <v>909</v>
      </c>
      <c r="D913" s="94" t="str">
        <f>IF(Con!D913="","",Con!D913)</f>
        <v/>
      </c>
      <c r="E913" s="142" t="str">
        <f>IFERROR(IF(D913="","",COUNTIF(Lançamentos!$F$5:$F$1505,D913)),0)</f>
        <v/>
      </c>
    </row>
    <row r="914" spans="3:5" ht="54.95" customHeight="1" x14ac:dyDescent="0.25">
      <c r="C914" s="108">
        <v>910</v>
      </c>
      <c r="D914" s="94" t="str">
        <f>IF(Con!D914="","",Con!D914)</f>
        <v/>
      </c>
      <c r="E914" s="142" t="str">
        <f>IFERROR(IF(D914="","",COUNTIF(Lançamentos!$F$5:$F$1505,D914)),0)</f>
        <v/>
      </c>
    </row>
    <row r="915" spans="3:5" ht="54.95" customHeight="1" x14ac:dyDescent="0.25">
      <c r="C915" s="108">
        <v>911</v>
      </c>
      <c r="D915" s="94" t="str">
        <f>IF(Con!D915="","",Con!D915)</f>
        <v/>
      </c>
      <c r="E915" s="142" t="str">
        <f>IFERROR(IF(D915="","",COUNTIF(Lançamentos!$F$5:$F$1505,D915)),0)</f>
        <v/>
      </c>
    </row>
    <row r="916" spans="3:5" ht="54.95" customHeight="1" x14ac:dyDescent="0.25">
      <c r="C916" s="108">
        <v>912</v>
      </c>
      <c r="D916" s="94" t="str">
        <f>IF(Con!D916="","",Con!D916)</f>
        <v/>
      </c>
      <c r="E916" s="142" t="str">
        <f>IFERROR(IF(D916="","",COUNTIF(Lançamentos!$F$5:$F$1505,D916)),0)</f>
        <v/>
      </c>
    </row>
    <row r="917" spans="3:5" ht="54.95" customHeight="1" x14ac:dyDescent="0.25">
      <c r="C917" s="108">
        <v>913</v>
      </c>
      <c r="D917" s="94" t="str">
        <f>IF(Con!D917="","",Con!D917)</f>
        <v/>
      </c>
      <c r="E917" s="142" t="str">
        <f>IFERROR(IF(D917="","",COUNTIF(Lançamentos!$F$5:$F$1505,D917)),0)</f>
        <v/>
      </c>
    </row>
    <row r="918" spans="3:5" ht="54.95" customHeight="1" x14ac:dyDescent="0.25">
      <c r="C918" s="108">
        <v>914</v>
      </c>
      <c r="D918" s="94" t="str">
        <f>IF(Con!D918="","",Con!D918)</f>
        <v/>
      </c>
      <c r="E918" s="142" t="str">
        <f>IFERROR(IF(D918="","",COUNTIF(Lançamentos!$F$5:$F$1505,D918)),0)</f>
        <v/>
      </c>
    </row>
    <row r="919" spans="3:5" ht="54.95" customHeight="1" x14ac:dyDescent="0.25">
      <c r="C919" s="108">
        <v>915</v>
      </c>
      <c r="D919" s="94" t="str">
        <f>IF(Con!D919="","",Con!D919)</f>
        <v/>
      </c>
      <c r="E919" s="142" t="str">
        <f>IFERROR(IF(D919="","",COUNTIF(Lançamentos!$F$5:$F$1505,D919)),0)</f>
        <v/>
      </c>
    </row>
    <row r="920" spans="3:5" ht="54.95" customHeight="1" x14ac:dyDescent="0.25">
      <c r="C920" s="108">
        <v>916</v>
      </c>
      <c r="D920" s="94" t="str">
        <f>IF(Con!D920="","",Con!D920)</f>
        <v/>
      </c>
      <c r="E920" s="142" t="str">
        <f>IFERROR(IF(D920="","",COUNTIF(Lançamentos!$F$5:$F$1505,D920)),0)</f>
        <v/>
      </c>
    </row>
    <row r="921" spans="3:5" ht="54.95" customHeight="1" x14ac:dyDescent="0.25">
      <c r="C921" s="108">
        <v>917</v>
      </c>
      <c r="D921" s="94" t="str">
        <f>IF(Con!D921="","",Con!D921)</f>
        <v/>
      </c>
      <c r="E921" s="142" t="str">
        <f>IFERROR(IF(D921="","",COUNTIF(Lançamentos!$F$5:$F$1505,D921)),0)</f>
        <v/>
      </c>
    </row>
    <row r="922" spans="3:5" ht="54.95" customHeight="1" x14ac:dyDescent="0.25">
      <c r="C922" s="108">
        <v>918</v>
      </c>
      <c r="D922" s="94" t="str">
        <f>IF(Con!D922="","",Con!D922)</f>
        <v/>
      </c>
      <c r="E922" s="142" t="str">
        <f>IFERROR(IF(D922="","",COUNTIF(Lançamentos!$F$5:$F$1505,D922)),0)</f>
        <v/>
      </c>
    </row>
    <row r="923" spans="3:5" ht="54.95" customHeight="1" x14ac:dyDescent="0.25">
      <c r="C923" s="108">
        <v>919</v>
      </c>
      <c r="D923" s="94" t="str">
        <f>IF(Con!D923="","",Con!D923)</f>
        <v/>
      </c>
      <c r="E923" s="142" t="str">
        <f>IFERROR(IF(D923="","",COUNTIF(Lançamentos!$F$5:$F$1505,D923)),0)</f>
        <v/>
      </c>
    </row>
    <row r="924" spans="3:5" ht="54.95" customHeight="1" x14ac:dyDescent="0.25">
      <c r="C924" s="108">
        <v>920</v>
      </c>
      <c r="D924" s="94" t="str">
        <f>IF(Con!D924="","",Con!D924)</f>
        <v/>
      </c>
      <c r="E924" s="142" t="str">
        <f>IFERROR(IF(D924="","",COUNTIF(Lançamentos!$F$5:$F$1505,D924)),0)</f>
        <v/>
      </c>
    </row>
    <row r="925" spans="3:5" ht="54.95" customHeight="1" x14ac:dyDescent="0.25">
      <c r="C925" s="108">
        <v>921</v>
      </c>
      <c r="D925" s="94" t="str">
        <f>IF(Con!D925="","",Con!D925)</f>
        <v/>
      </c>
      <c r="E925" s="142" t="str">
        <f>IFERROR(IF(D925="","",COUNTIF(Lançamentos!$F$5:$F$1505,D925)),0)</f>
        <v/>
      </c>
    </row>
    <row r="926" spans="3:5" ht="54.95" customHeight="1" x14ac:dyDescent="0.25">
      <c r="C926" s="108">
        <v>922</v>
      </c>
      <c r="D926" s="94" t="str">
        <f>IF(Con!D926="","",Con!D926)</f>
        <v/>
      </c>
      <c r="E926" s="142" t="str">
        <f>IFERROR(IF(D926="","",COUNTIF(Lançamentos!$F$5:$F$1505,D926)),0)</f>
        <v/>
      </c>
    </row>
    <row r="927" spans="3:5" ht="54.95" customHeight="1" x14ac:dyDescent="0.25">
      <c r="C927" s="108">
        <v>923</v>
      </c>
      <c r="D927" s="94" t="str">
        <f>IF(Con!D927="","",Con!D927)</f>
        <v/>
      </c>
      <c r="E927" s="142" t="str">
        <f>IFERROR(IF(D927="","",COUNTIF(Lançamentos!$F$5:$F$1505,D927)),0)</f>
        <v/>
      </c>
    </row>
    <row r="928" spans="3:5" ht="54.95" customHeight="1" x14ac:dyDescent="0.25">
      <c r="C928" s="108">
        <v>924</v>
      </c>
      <c r="D928" s="94" t="str">
        <f>IF(Con!D928="","",Con!D928)</f>
        <v/>
      </c>
      <c r="E928" s="142" t="str">
        <f>IFERROR(IF(D928="","",COUNTIF(Lançamentos!$F$5:$F$1505,D928)),0)</f>
        <v/>
      </c>
    </row>
    <row r="929" spans="3:5" ht="54.95" customHeight="1" x14ac:dyDescent="0.25">
      <c r="C929" s="108">
        <v>925</v>
      </c>
      <c r="D929" s="94" t="str">
        <f>IF(Con!D929="","",Con!D929)</f>
        <v/>
      </c>
      <c r="E929" s="142" t="str">
        <f>IFERROR(IF(D929="","",COUNTIF(Lançamentos!$F$5:$F$1505,D929)),0)</f>
        <v/>
      </c>
    </row>
    <row r="930" spans="3:5" ht="54.95" customHeight="1" x14ac:dyDescent="0.25">
      <c r="C930" s="108">
        <v>926</v>
      </c>
      <c r="D930" s="94" t="str">
        <f>IF(Con!D930="","",Con!D930)</f>
        <v/>
      </c>
      <c r="E930" s="142" t="str">
        <f>IFERROR(IF(D930="","",COUNTIF(Lançamentos!$F$5:$F$1505,D930)),0)</f>
        <v/>
      </c>
    </row>
    <row r="931" spans="3:5" ht="54.95" customHeight="1" x14ac:dyDescent="0.25">
      <c r="C931" s="108">
        <v>927</v>
      </c>
      <c r="D931" s="94" t="str">
        <f>IF(Con!D931="","",Con!D931)</f>
        <v/>
      </c>
      <c r="E931" s="142" t="str">
        <f>IFERROR(IF(D931="","",COUNTIF(Lançamentos!$F$5:$F$1505,D931)),0)</f>
        <v/>
      </c>
    </row>
    <row r="932" spans="3:5" ht="54.95" customHeight="1" x14ac:dyDescent="0.25">
      <c r="C932" s="108">
        <v>928</v>
      </c>
      <c r="D932" s="94" t="str">
        <f>IF(Con!D932="","",Con!D932)</f>
        <v/>
      </c>
      <c r="E932" s="142" t="str">
        <f>IFERROR(IF(D932="","",COUNTIF(Lançamentos!$F$5:$F$1505,D932)),0)</f>
        <v/>
      </c>
    </row>
    <row r="933" spans="3:5" ht="54.95" customHeight="1" x14ac:dyDescent="0.25">
      <c r="C933" s="108">
        <v>929</v>
      </c>
      <c r="D933" s="94" t="str">
        <f>IF(Con!D933="","",Con!D933)</f>
        <v/>
      </c>
      <c r="E933" s="142" t="str">
        <f>IFERROR(IF(D933="","",COUNTIF(Lançamentos!$F$5:$F$1505,D933)),0)</f>
        <v/>
      </c>
    </row>
    <row r="934" spans="3:5" ht="54.95" customHeight="1" x14ac:dyDescent="0.25">
      <c r="C934" s="108">
        <v>930</v>
      </c>
      <c r="D934" s="94" t="str">
        <f>IF(Con!D934="","",Con!D934)</f>
        <v/>
      </c>
      <c r="E934" s="142" t="str">
        <f>IFERROR(IF(D934="","",COUNTIF(Lançamentos!$F$5:$F$1505,D934)),0)</f>
        <v/>
      </c>
    </row>
    <row r="935" spans="3:5" ht="54.95" customHeight="1" x14ac:dyDescent="0.25">
      <c r="C935" s="108">
        <v>931</v>
      </c>
      <c r="D935" s="94" t="str">
        <f>IF(Con!D935="","",Con!D935)</f>
        <v/>
      </c>
      <c r="E935" s="142" t="str">
        <f>IFERROR(IF(D935="","",COUNTIF(Lançamentos!$F$5:$F$1505,D935)),0)</f>
        <v/>
      </c>
    </row>
    <row r="936" spans="3:5" ht="54.95" customHeight="1" x14ac:dyDescent="0.25">
      <c r="C936" s="108">
        <v>932</v>
      </c>
      <c r="D936" s="94" t="str">
        <f>IF(Con!D936="","",Con!D936)</f>
        <v/>
      </c>
      <c r="E936" s="142" t="str">
        <f>IFERROR(IF(D936="","",COUNTIF(Lançamentos!$F$5:$F$1505,D936)),0)</f>
        <v/>
      </c>
    </row>
    <row r="937" spans="3:5" ht="54.95" customHeight="1" x14ac:dyDescent="0.25">
      <c r="C937" s="108">
        <v>933</v>
      </c>
      <c r="D937" s="94" t="str">
        <f>IF(Con!D937="","",Con!D937)</f>
        <v/>
      </c>
      <c r="E937" s="142" t="str">
        <f>IFERROR(IF(D937="","",COUNTIF(Lançamentos!$F$5:$F$1505,D937)),0)</f>
        <v/>
      </c>
    </row>
    <row r="938" spans="3:5" ht="54.95" customHeight="1" x14ac:dyDescent="0.25">
      <c r="C938" s="108">
        <v>934</v>
      </c>
      <c r="D938" s="94" t="str">
        <f>IF(Con!D938="","",Con!D938)</f>
        <v/>
      </c>
      <c r="E938" s="142" t="str">
        <f>IFERROR(IF(D938="","",COUNTIF(Lançamentos!$F$5:$F$1505,D938)),0)</f>
        <v/>
      </c>
    </row>
    <row r="939" spans="3:5" ht="54.95" customHeight="1" x14ac:dyDescent="0.25">
      <c r="C939" s="108">
        <v>935</v>
      </c>
      <c r="D939" s="94" t="str">
        <f>IF(Con!D939="","",Con!D939)</f>
        <v/>
      </c>
      <c r="E939" s="142" t="str">
        <f>IFERROR(IF(D939="","",COUNTIF(Lançamentos!$F$5:$F$1505,D939)),0)</f>
        <v/>
      </c>
    </row>
    <row r="940" spans="3:5" ht="54.95" customHeight="1" x14ac:dyDescent="0.25">
      <c r="C940" s="108">
        <v>936</v>
      </c>
      <c r="D940" s="94" t="str">
        <f>IF(Con!D940="","",Con!D940)</f>
        <v/>
      </c>
      <c r="E940" s="142" t="str">
        <f>IFERROR(IF(D940="","",COUNTIF(Lançamentos!$F$5:$F$1505,D940)),0)</f>
        <v/>
      </c>
    </row>
    <row r="941" spans="3:5" ht="54.95" customHeight="1" x14ac:dyDescent="0.25">
      <c r="C941" s="108">
        <v>937</v>
      </c>
      <c r="D941" s="94" t="str">
        <f>IF(Con!D941="","",Con!D941)</f>
        <v/>
      </c>
      <c r="E941" s="142" t="str">
        <f>IFERROR(IF(D941="","",COUNTIF(Lançamentos!$F$5:$F$1505,D941)),0)</f>
        <v/>
      </c>
    </row>
    <row r="942" spans="3:5" ht="54.95" customHeight="1" x14ac:dyDescent="0.25">
      <c r="C942" s="108">
        <v>938</v>
      </c>
      <c r="D942" s="94" t="str">
        <f>IF(Con!D942="","",Con!D942)</f>
        <v/>
      </c>
      <c r="E942" s="142" t="str">
        <f>IFERROR(IF(D942="","",COUNTIF(Lançamentos!$F$5:$F$1505,D942)),0)</f>
        <v/>
      </c>
    </row>
    <row r="943" spans="3:5" ht="54.95" customHeight="1" x14ac:dyDescent="0.25">
      <c r="C943" s="108">
        <v>939</v>
      </c>
      <c r="D943" s="94" t="str">
        <f>IF(Con!D943="","",Con!D943)</f>
        <v/>
      </c>
      <c r="E943" s="142" t="str">
        <f>IFERROR(IF(D943="","",COUNTIF(Lançamentos!$F$5:$F$1505,D943)),0)</f>
        <v/>
      </c>
    </row>
    <row r="944" spans="3:5" ht="54.95" customHeight="1" x14ac:dyDescent="0.25">
      <c r="C944" s="108">
        <v>940</v>
      </c>
      <c r="D944" s="94" t="str">
        <f>IF(Con!D944="","",Con!D944)</f>
        <v/>
      </c>
      <c r="E944" s="142" t="str">
        <f>IFERROR(IF(D944="","",COUNTIF(Lançamentos!$F$5:$F$1505,D944)),0)</f>
        <v/>
      </c>
    </row>
    <row r="945" spans="3:5" ht="54.95" customHeight="1" x14ac:dyDescent="0.25">
      <c r="C945" s="108">
        <v>941</v>
      </c>
      <c r="D945" s="94" t="str">
        <f>IF(Con!D945="","",Con!D945)</f>
        <v/>
      </c>
      <c r="E945" s="142" t="str">
        <f>IFERROR(IF(D945="","",COUNTIF(Lançamentos!$F$5:$F$1505,D945)),0)</f>
        <v/>
      </c>
    </row>
    <row r="946" spans="3:5" ht="54.95" customHeight="1" x14ac:dyDescent="0.25">
      <c r="C946" s="108">
        <v>942</v>
      </c>
      <c r="D946" s="94" t="str">
        <f>IF(Con!D946="","",Con!D946)</f>
        <v/>
      </c>
      <c r="E946" s="142" t="str">
        <f>IFERROR(IF(D946="","",COUNTIF(Lançamentos!$F$5:$F$1505,D946)),0)</f>
        <v/>
      </c>
    </row>
    <row r="947" spans="3:5" ht="54.95" customHeight="1" x14ac:dyDescent="0.25">
      <c r="C947" s="108">
        <v>943</v>
      </c>
      <c r="D947" s="94" t="str">
        <f>IF(Con!D947="","",Con!D947)</f>
        <v/>
      </c>
      <c r="E947" s="142" t="str">
        <f>IFERROR(IF(D947="","",COUNTIF(Lançamentos!$F$5:$F$1505,D947)),0)</f>
        <v/>
      </c>
    </row>
    <row r="948" spans="3:5" ht="54.95" customHeight="1" x14ac:dyDescent="0.25">
      <c r="C948" s="108">
        <v>944</v>
      </c>
      <c r="D948" s="94" t="str">
        <f>IF(Con!D948="","",Con!D948)</f>
        <v/>
      </c>
      <c r="E948" s="142" t="str">
        <f>IFERROR(IF(D948="","",COUNTIF(Lançamentos!$F$5:$F$1505,D948)),0)</f>
        <v/>
      </c>
    </row>
    <row r="949" spans="3:5" ht="54.95" customHeight="1" x14ac:dyDescent="0.25">
      <c r="C949" s="108">
        <v>945</v>
      </c>
      <c r="D949" s="94" t="str">
        <f>IF(Con!D949="","",Con!D949)</f>
        <v/>
      </c>
      <c r="E949" s="142" t="str">
        <f>IFERROR(IF(D949="","",COUNTIF(Lançamentos!$F$5:$F$1505,D949)),0)</f>
        <v/>
      </c>
    </row>
    <row r="950" spans="3:5" ht="54.95" customHeight="1" x14ac:dyDescent="0.25">
      <c r="C950" s="108">
        <v>946</v>
      </c>
      <c r="D950" s="94" t="str">
        <f>IF(Con!D950="","",Con!D950)</f>
        <v/>
      </c>
      <c r="E950" s="142" t="str">
        <f>IFERROR(IF(D950="","",COUNTIF(Lançamentos!$F$5:$F$1505,D950)),0)</f>
        <v/>
      </c>
    </row>
    <row r="951" spans="3:5" ht="54.95" customHeight="1" x14ac:dyDescent="0.25">
      <c r="C951" s="108">
        <v>947</v>
      </c>
      <c r="D951" s="94" t="str">
        <f>IF(Con!D951="","",Con!D951)</f>
        <v/>
      </c>
      <c r="E951" s="142" t="str">
        <f>IFERROR(IF(D951="","",COUNTIF(Lançamentos!$F$5:$F$1505,D951)),0)</f>
        <v/>
      </c>
    </row>
    <row r="952" spans="3:5" ht="54.95" customHeight="1" x14ac:dyDescent="0.25">
      <c r="C952" s="108">
        <v>948</v>
      </c>
      <c r="D952" s="94" t="str">
        <f>IF(Con!D952="","",Con!D952)</f>
        <v/>
      </c>
      <c r="E952" s="142" t="str">
        <f>IFERROR(IF(D952="","",COUNTIF(Lançamentos!$F$5:$F$1505,D952)),0)</f>
        <v/>
      </c>
    </row>
    <row r="953" spans="3:5" ht="54.95" customHeight="1" x14ac:dyDescent="0.25">
      <c r="C953" s="108">
        <v>949</v>
      </c>
      <c r="D953" s="94" t="str">
        <f>IF(Con!D953="","",Con!D953)</f>
        <v/>
      </c>
      <c r="E953" s="142" t="str">
        <f>IFERROR(IF(D953="","",COUNTIF(Lançamentos!$F$5:$F$1505,D953)),0)</f>
        <v/>
      </c>
    </row>
    <row r="954" spans="3:5" ht="54.95" customHeight="1" x14ac:dyDescent="0.25">
      <c r="C954" s="108">
        <v>950</v>
      </c>
      <c r="D954" s="94" t="str">
        <f>IF(Con!D954="","",Con!D954)</f>
        <v/>
      </c>
      <c r="E954" s="142" t="str">
        <f>IFERROR(IF(D954="","",COUNTIF(Lançamentos!$F$5:$F$1505,D954)),0)</f>
        <v/>
      </c>
    </row>
    <row r="955" spans="3:5" ht="54.95" customHeight="1" x14ac:dyDescent="0.25">
      <c r="C955" s="108">
        <v>951</v>
      </c>
      <c r="D955" s="94" t="str">
        <f>IF(Con!D955="","",Con!D955)</f>
        <v/>
      </c>
      <c r="E955" s="142" t="str">
        <f>IFERROR(IF(D955="","",COUNTIF(Lançamentos!$F$5:$F$1505,D955)),0)</f>
        <v/>
      </c>
    </row>
    <row r="956" spans="3:5" ht="54.95" customHeight="1" x14ac:dyDescent="0.25">
      <c r="C956" s="108">
        <v>952</v>
      </c>
      <c r="D956" s="94" t="str">
        <f>IF(Con!D956="","",Con!D956)</f>
        <v/>
      </c>
      <c r="E956" s="142" t="str">
        <f>IFERROR(IF(D956="","",COUNTIF(Lançamentos!$F$5:$F$1505,D956)),0)</f>
        <v/>
      </c>
    </row>
    <row r="957" spans="3:5" ht="54.95" customHeight="1" x14ac:dyDescent="0.25">
      <c r="C957" s="108">
        <v>953</v>
      </c>
      <c r="D957" s="94" t="str">
        <f>IF(Con!D957="","",Con!D957)</f>
        <v/>
      </c>
      <c r="E957" s="142" t="str">
        <f>IFERROR(IF(D957="","",COUNTIF(Lançamentos!$F$5:$F$1505,D957)),0)</f>
        <v/>
      </c>
    </row>
    <row r="958" spans="3:5" ht="54.95" customHeight="1" x14ac:dyDescent="0.25">
      <c r="C958" s="108">
        <v>954</v>
      </c>
      <c r="D958" s="94" t="str">
        <f>IF(Con!D958="","",Con!D958)</f>
        <v/>
      </c>
      <c r="E958" s="142" t="str">
        <f>IFERROR(IF(D958="","",COUNTIF(Lançamentos!$F$5:$F$1505,D958)),0)</f>
        <v/>
      </c>
    </row>
    <row r="959" spans="3:5" ht="54.95" customHeight="1" x14ac:dyDescent="0.25">
      <c r="C959" s="108">
        <v>955</v>
      </c>
      <c r="D959" s="94" t="str">
        <f>IF(Con!D959="","",Con!D959)</f>
        <v/>
      </c>
      <c r="E959" s="142" t="str">
        <f>IFERROR(IF(D959="","",COUNTIF(Lançamentos!$F$5:$F$1505,D959)),0)</f>
        <v/>
      </c>
    </row>
    <row r="960" spans="3:5" ht="54.95" customHeight="1" x14ac:dyDescent="0.25">
      <c r="C960" s="108">
        <v>956</v>
      </c>
      <c r="D960" s="94" t="str">
        <f>IF(Con!D960="","",Con!D960)</f>
        <v/>
      </c>
      <c r="E960" s="142" t="str">
        <f>IFERROR(IF(D960="","",COUNTIF(Lançamentos!$F$5:$F$1505,D960)),0)</f>
        <v/>
      </c>
    </row>
    <row r="961" spans="3:5" ht="54.95" customHeight="1" x14ac:dyDescent="0.25">
      <c r="C961" s="108">
        <v>957</v>
      </c>
      <c r="D961" s="94" t="str">
        <f>IF(Con!D961="","",Con!D961)</f>
        <v/>
      </c>
      <c r="E961" s="142" t="str">
        <f>IFERROR(IF(D961="","",COUNTIF(Lançamentos!$F$5:$F$1505,D961)),0)</f>
        <v/>
      </c>
    </row>
    <row r="962" spans="3:5" ht="54.95" customHeight="1" x14ac:dyDescent="0.25">
      <c r="C962" s="108">
        <v>958</v>
      </c>
      <c r="D962" s="94" t="str">
        <f>IF(Con!D962="","",Con!D962)</f>
        <v/>
      </c>
      <c r="E962" s="142" t="str">
        <f>IFERROR(IF(D962="","",COUNTIF(Lançamentos!$F$5:$F$1505,D962)),0)</f>
        <v/>
      </c>
    </row>
    <row r="963" spans="3:5" ht="54.95" customHeight="1" x14ac:dyDescent="0.25">
      <c r="C963" s="108">
        <v>959</v>
      </c>
      <c r="D963" s="94" t="str">
        <f>IF(Con!D963="","",Con!D963)</f>
        <v/>
      </c>
      <c r="E963" s="142" t="str">
        <f>IFERROR(IF(D963="","",COUNTIF(Lançamentos!$F$5:$F$1505,D963)),0)</f>
        <v/>
      </c>
    </row>
    <row r="964" spans="3:5" ht="54.95" customHeight="1" x14ac:dyDescent="0.25">
      <c r="C964" s="108">
        <v>960</v>
      </c>
      <c r="D964" s="94" t="str">
        <f>IF(Con!D964="","",Con!D964)</f>
        <v/>
      </c>
      <c r="E964" s="142" t="str">
        <f>IFERROR(IF(D964="","",COUNTIF(Lançamentos!$F$5:$F$1505,D964)),0)</f>
        <v/>
      </c>
    </row>
    <row r="965" spans="3:5" ht="54.95" customHeight="1" x14ac:dyDescent="0.25">
      <c r="C965" s="108">
        <v>961</v>
      </c>
      <c r="D965" s="94" t="str">
        <f>IF(Con!D965="","",Con!D965)</f>
        <v/>
      </c>
      <c r="E965" s="142" t="str">
        <f>IFERROR(IF(D965="","",COUNTIF(Lançamentos!$F$5:$F$1505,D965)),0)</f>
        <v/>
      </c>
    </row>
    <row r="966" spans="3:5" ht="54.95" customHeight="1" x14ac:dyDescent="0.25">
      <c r="C966" s="108">
        <v>962</v>
      </c>
      <c r="D966" s="94" t="str">
        <f>IF(Con!D966="","",Con!D966)</f>
        <v/>
      </c>
      <c r="E966" s="142" t="str">
        <f>IFERROR(IF(D966="","",COUNTIF(Lançamentos!$F$5:$F$1505,D966)),0)</f>
        <v/>
      </c>
    </row>
    <row r="967" spans="3:5" ht="54.95" customHeight="1" x14ac:dyDescent="0.25">
      <c r="C967" s="108">
        <v>963</v>
      </c>
      <c r="D967" s="94" t="str">
        <f>IF(Con!D967="","",Con!D967)</f>
        <v/>
      </c>
      <c r="E967" s="142" t="str">
        <f>IFERROR(IF(D967="","",COUNTIF(Lançamentos!$F$5:$F$1505,D967)),0)</f>
        <v/>
      </c>
    </row>
    <row r="968" spans="3:5" ht="54.95" customHeight="1" x14ac:dyDescent="0.25">
      <c r="C968" s="108">
        <v>964</v>
      </c>
      <c r="D968" s="94" t="str">
        <f>IF(Con!D968="","",Con!D968)</f>
        <v/>
      </c>
      <c r="E968" s="142" t="str">
        <f>IFERROR(IF(D968="","",COUNTIF(Lançamentos!$F$5:$F$1505,D968)),0)</f>
        <v/>
      </c>
    </row>
    <row r="969" spans="3:5" ht="54.95" customHeight="1" x14ac:dyDescent="0.25">
      <c r="C969" s="108">
        <v>965</v>
      </c>
      <c r="D969" s="94" t="str">
        <f>IF(Con!D969="","",Con!D969)</f>
        <v/>
      </c>
      <c r="E969" s="142" t="str">
        <f>IFERROR(IF(D969="","",COUNTIF(Lançamentos!$F$5:$F$1505,D969)),0)</f>
        <v/>
      </c>
    </row>
    <row r="970" spans="3:5" ht="54.95" customHeight="1" x14ac:dyDescent="0.25">
      <c r="C970" s="108">
        <v>966</v>
      </c>
      <c r="D970" s="94" t="str">
        <f>IF(Con!D970="","",Con!D970)</f>
        <v/>
      </c>
      <c r="E970" s="142" t="str">
        <f>IFERROR(IF(D970="","",COUNTIF(Lançamentos!$F$5:$F$1505,D970)),0)</f>
        <v/>
      </c>
    </row>
    <row r="971" spans="3:5" ht="54.95" customHeight="1" x14ac:dyDescent="0.25">
      <c r="C971" s="108">
        <v>967</v>
      </c>
      <c r="D971" s="94" t="str">
        <f>IF(Con!D971="","",Con!D971)</f>
        <v/>
      </c>
      <c r="E971" s="142" t="str">
        <f>IFERROR(IF(D971="","",COUNTIF(Lançamentos!$F$5:$F$1505,D971)),0)</f>
        <v/>
      </c>
    </row>
    <row r="972" spans="3:5" ht="54.95" customHeight="1" x14ac:dyDescent="0.25">
      <c r="C972" s="108">
        <v>968</v>
      </c>
      <c r="D972" s="94" t="str">
        <f>IF(Con!D972="","",Con!D972)</f>
        <v/>
      </c>
      <c r="E972" s="142" t="str">
        <f>IFERROR(IF(D972="","",COUNTIF(Lançamentos!$F$5:$F$1505,D972)),0)</f>
        <v/>
      </c>
    </row>
    <row r="973" spans="3:5" ht="54.95" customHeight="1" x14ac:dyDescent="0.25">
      <c r="C973" s="108">
        <v>969</v>
      </c>
      <c r="D973" s="94" t="str">
        <f>IF(Con!D973="","",Con!D973)</f>
        <v/>
      </c>
      <c r="E973" s="142" t="str">
        <f>IFERROR(IF(D973="","",COUNTIF(Lançamentos!$F$5:$F$1505,D973)),0)</f>
        <v/>
      </c>
    </row>
    <row r="974" spans="3:5" ht="54.95" customHeight="1" x14ac:dyDescent="0.25">
      <c r="C974" s="108">
        <v>970</v>
      </c>
      <c r="D974" s="94" t="str">
        <f>IF(Con!D974="","",Con!D974)</f>
        <v/>
      </c>
      <c r="E974" s="142" t="str">
        <f>IFERROR(IF(D974="","",COUNTIF(Lançamentos!$F$5:$F$1505,D974)),0)</f>
        <v/>
      </c>
    </row>
    <row r="975" spans="3:5" ht="54.95" customHeight="1" x14ac:dyDescent="0.25">
      <c r="C975" s="108">
        <v>971</v>
      </c>
      <c r="D975" s="94" t="str">
        <f>IF(Con!D975="","",Con!D975)</f>
        <v/>
      </c>
      <c r="E975" s="142" t="str">
        <f>IFERROR(IF(D975="","",COUNTIF(Lançamentos!$F$5:$F$1505,D975)),0)</f>
        <v/>
      </c>
    </row>
    <row r="976" spans="3:5" ht="54.95" customHeight="1" x14ac:dyDescent="0.25">
      <c r="C976" s="108">
        <v>972</v>
      </c>
      <c r="D976" s="94" t="str">
        <f>IF(Con!D976="","",Con!D976)</f>
        <v/>
      </c>
      <c r="E976" s="142" t="str">
        <f>IFERROR(IF(D976="","",COUNTIF(Lançamentos!$F$5:$F$1505,D976)),0)</f>
        <v/>
      </c>
    </row>
    <row r="977" spans="3:5" ht="54.95" customHeight="1" x14ac:dyDescent="0.25">
      <c r="C977" s="108">
        <v>973</v>
      </c>
      <c r="D977" s="94" t="str">
        <f>IF(Con!D977="","",Con!D977)</f>
        <v/>
      </c>
      <c r="E977" s="142" t="str">
        <f>IFERROR(IF(D977="","",COUNTIF(Lançamentos!$F$5:$F$1505,D977)),0)</f>
        <v/>
      </c>
    </row>
    <row r="978" spans="3:5" ht="54.95" customHeight="1" x14ac:dyDescent="0.25">
      <c r="C978" s="108">
        <v>974</v>
      </c>
      <c r="D978" s="94" t="str">
        <f>IF(Con!D978="","",Con!D978)</f>
        <v/>
      </c>
      <c r="E978" s="142" t="str">
        <f>IFERROR(IF(D978="","",COUNTIF(Lançamentos!$F$5:$F$1505,D978)),0)</f>
        <v/>
      </c>
    </row>
    <row r="979" spans="3:5" ht="54.95" customHeight="1" x14ac:dyDescent="0.25">
      <c r="C979" s="108">
        <v>975</v>
      </c>
      <c r="D979" s="94" t="str">
        <f>IF(Con!D979="","",Con!D979)</f>
        <v/>
      </c>
      <c r="E979" s="142" t="str">
        <f>IFERROR(IF(D979="","",COUNTIF(Lançamentos!$F$5:$F$1505,D979)),0)</f>
        <v/>
      </c>
    </row>
    <row r="980" spans="3:5" ht="54.95" customHeight="1" x14ac:dyDescent="0.25">
      <c r="C980" s="108">
        <v>976</v>
      </c>
      <c r="D980" s="94" t="str">
        <f>IF(Con!D980="","",Con!D980)</f>
        <v/>
      </c>
      <c r="E980" s="142" t="str">
        <f>IFERROR(IF(D980="","",COUNTIF(Lançamentos!$F$5:$F$1505,D980)),0)</f>
        <v/>
      </c>
    </row>
    <row r="981" spans="3:5" ht="54.95" customHeight="1" x14ac:dyDescent="0.25">
      <c r="C981" s="108">
        <v>977</v>
      </c>
      <c r="D981" s="94" t="str">
        <f>IF(Con!D981="","",Con!D981)</f>
        <v/>
      </c>
      <c r="E981" s="142" t="str">
        <f>IFERROR(IF(D981="","",COUNTIF(Lançamentos!$F$5:$F$1505,D981)),0)</f>
        <v/>
      </c>
    </row>
    <row r="982" spans="3:5" ht="54.95" customHeight="1" x14ac:dyDescent="0.25">
      <c r="C982" s="108">
        <v>978</v>
      </c>
      <c r="D982" s="94" t="str">
        <f>IF(Con!D982="","",Con!D982)</f>
        <v/>
      </c>
      <c r="E982" s="142" t="str">
        <f>IFERROR(IF(D982="","",COUNTIF(Lançamentos!$F$5:$F$1505,D982)),0)</f>
        <v/>
      </c>
    </row>
    <row r="983" spans="3:5" ht="54.95" customHeight="1" x14ac:dyDescent="0.25">
      <c r="C983" s="108">
        <v>979</v>
      </c>
      <c r="D983" s="94" t="str">
        <f>IF(Con!D983="","",Con!D983)</f>
        <v/>
      </c>
      <c r="E983" s="142" t="str">
        <f>IFERROR(IF(D983="","",COUNTIF(Lançamentos!$F$5:$F$1505,D983)),0)</f>
        <v/>
      </c>
    </row>
    <row r="984" spans="3:5" ht="54.95" customHeight="1" x14ac:dyDescent="0.25">
      <c r="C984" s="108">
        <v>980</v>
      </c>
      <c r="D984" s="94" t="str">
        <f>IF(Con!D984="","",Con!D984)</f>
        <v/>
      </c>
      <c r="E984" s="142" t="str">
        <f>IFERROR(IF(D984="","",COUNTIF(Lançamentos!$F$5:$F$1505,D984)),0)</f>
        <v/>
      </c>
    </row>
    <row r="985" spans="3:5" ht="54.95" customHeight="1" x14ac:dyDescent="0.25">
      <c r="C985" s="108">
        <v>981</v>
      </c>
      <c r="D985" s="94" t="str">
        <f>IF(Con!D985="","",Con!D985)</f>
        <v/>
      </c>
      <c r="E985" s="142" t="str">
        <f>IFERROR(IF(D985="","",COUNTIF(Lançamentos!$F$5:$F$1505,D985)),0)</f>
        <v/>
      </c>
    </row>
    <row r="986" spans="3:5" ht="54.95" customHeight="1" x14ac:dyDescent="0.25">
      <c r="C986" s="108">
        <v>982</v>
      </c>
      <c r="D986" s="94" t="str">
        <f>IF(Con!D986="","",Con!D986)</f>
        <v/>
      </c>
      <c r="E986" s="142" t="str">
        <f>IFERROR(IF(D986="","",COUNTIF(Lançamentos!$F$5:$F$1505,D986)),0)</f>
        <v/>
      </c>
    </row>
    <row r="987" spans="3:5" ht="54.95" customHeight="1" x14ac:dyDescent="0.25">
      <c r="C987" s="108">
        <v>983</v>
      </c>
      <c r="D987" s="94" t="str">
        <f>IF(Con!D987="","",Con!D987)</f>
        <v/>
      </c>
      <c r="E987" s="142" t="str">
        <f>IFERROR(IF(D987="","",COUNTIF(Lançamentos!$F$5:$F$1505,D987)),0)</f>
        <v/>
      </c>
    </row>
    <row r="988" spans="3:5" ht="54.95" customHeight="1" x14ac:dyDescent="0.25">
      <c r="C988" s="108">
        <v>984</v>
      </c>
      <c r="D988" s="94" t="str">
        <f>IF(Con!D988="","",Con!D988)</f>
        <v/>
      </c>
      <c r="E988" s="142" t="str">
        <f>IFERROR(IF(D988="","",COUNTIF(Lançamentos!$F$5:$F$1505,D988)),0)</f>
        <v/>
      </c>
    </row>
    <row r="989" spans="3:5" ht="54.95" customHeight="1" x14ac:dyDescent="0.25">
      <c r="C989" s="108">
        <v>985</v>
      </c>
      <c r="D989" s="94" t="str">
        <f>IF(Con!D989="","",Con!D989)</f>
        <v/>
      </c>
      <c r="E989" s="142" t="str">
        <f>IFERROR(IF(D989="","",COUNTIF(Lançamentos!$F$5:$F$1505,D989)),0)</f>
        <v/>
      </c>
    </row>
    <row r="990" spans="3:5" ht="54.95" customHeight="1" x14ac:dyDescent="0.25">
      <c r="C990" s="108">
        <v>986</v>
      </c>
      <c r="D990" s="94" t="str">
        <f>IF(Con!D990="","",Con!D990)</f>
        <v/>
      </c>
      <c r="E990" s="142" t="str">
        <f>IFERROR(IF(D990="","",COUNTIF(Lançamentos!$F$5:$F$1505,D990)),0)</f>
        <v/>
      </c>
    </row>
    <row r="991" spans="3:5" ht="54.95" customHeight="1" x14ac:dyDescent="0.25">
      <c r="C991" s="108">
        <v>987</v>
      </c>
      <c r="D991" s="94" t="str">
        <f>IF(Con!D991="","",Con!D991)</f>
        <v/>
      </c>
      <c r="E991" s="142" t="str">
        <f>IFERROR(IF(D991="","",COUNTIF(Lançamentos!$F$5:$F$1505,D991)),0)</f>
        <v/>
      </c>
    </row>
    <row r="992" spans="3:5" ht="54.95" customHeight="1" x14ac:dyDescent="0.25">
      <c r="C992" s="108">
        <v>988</v>
      </c>
      <c r="D992" s="94" t="str">
        <f>IF(Con!D992="","",Con!D992)</f>
        <v/>
      </c>
      <c r="E992" s="142" t="str">
        <f>IFERROR(IF(D992="","",COUNTIF(Lançamentos!$F$5:$F$1505,D992)),0)</f>
        <v/>
      </c>
    </row>
    <row r="993" spans="3:5" ht="54.95" customHeight="1" x14ac:dyDescent="0.25">
      <c r="C993" s="108">
        <v>989</v>
      </c>
      <c r="D993" s="94" t="str">
        <f>IF(Con!D993="","",Con!D993)</f>
        <v/>
      </c>
      <c r="E993" s="142" t="str">
        <f>IFERROR(IF(D993="","",COUNTIF(Lançamentos!$F$5:$F$1505,D993)),0)</f>
        <v/>
      </c>
    </row>
    <row r="994" spans="3:5" ht="54.95" customHeight="1" x14ac:dyDescent="0.25">
      <c r="C994" s="108">
        <v>990</v>
      </c>
      <c r="D994" s="94" t="str">
        <f>IF(Con!D994="","",Con!D994)</f>
        <v/>
      </c>
      <c r="E994" s="142" t="str">
        <f>IFERROR(IF(D994="","",COUNTIF(Lançamentos!$F$5:$F$1505,D994)),0)</f>
        <v/>
      </c>
    </row>
    <row r="995" spans="3:5" ht="54.95" customHeight="1" x14ac:dyDescent="0.25">
      <c r="C995" s="108">
        <v>991</v>
      </c>
      <c r="D995" s="94" t="str">
        <f>IF(Con!D995="","",Con!D995)</f>
        <v/>
      </c>
      <c r="E995" s="142" t="str">
        <f>IFERROR(IF(D995="","",COUNTIF(Lançamentos!$F$5:$F$1505,D995)),0)</f>
        <v/>
      </c>
    </row>
    <row r="996" spans="3:5" ht="54.95" customHeight="1" x14ac:dyDescent="0.25">
      <c r="C996" s="108">
        <v>992</v>
      </c>
      <c r="D996" s="94" t="str">
        <f>IF(Con!D996="","",Con!D996)</f>
        <v/>
      </c>
      <c r="E996" s="142" t="str">
        <f>IFERROR(IF(D996="","",COUNTIF(Lançamentos!$F$5:$F$1505,D996)),0)</f>
        <v/>
      </c>
    </row>
    <row r="997" spans="3:5" ht="54.95" customHeight="1" x14ac:dyDescent="0.25">
      <c r="C997" s="108">
        <v>993</v>
      </c>
      <c r="D997" s="94" t="str">
        <f>IF(Con!D997="","",Con!D997)</f>
        <v/>
      </c>
      <c r="E997" s="142" t="str">
        <f>IFERROR(IF(D997="","",COUNTIF(Lançamentos!$F$5:$F$1505,D997)),0)</f>
        <v/>
      </c>
    </row>
    <row r="998" spans="3:5" ht="54.95" customHeight="1" x14ac:dyDescent="0.25">
      <c r="C998" s="108">
        <v>994</v>
      </c>
      <c r="D998" s="94" t="str">
        <f>IF(Con!D998="","",Con!D998)</f>
        <v/>
      </c>
      <c r="E998" s="142" t="str">
        <f>IFERROR(IF(D998="","",COUNTIF(Lançamentos!$F$5:$F$1505,D998)),0)</f>
        <v/>
      </c>
    </row>
    <row r="999" spans="3:5" ht="54.95" customHeight="1" x14ac:dyDescent="0.25">
      <c r="C999" s="108">
        <v>995</v>
      </c>
      <c r="D999" s="94" t="str">
        <f>IF(Con!D999="","",Con!D999)</f>
        <v/>
      </c>
      <c r="E999" s="142" t="str">
        <f>IFERROR(IF(D999="","",COUNTIF(Lançamentos!$F$5:$F$1505,D999)),0)</f>
        <v/>
      </c>
    </row>
    <row r="1000" spans="3:5" ht="54.95" customHeight="1" x14ac:dyDescent="0.25">
      <c r="C1000" s="108">
        <v>996</v>
      </c>
      <c r="D1000" s="94" t="str">
        <f>IF(Con!D1000="","",Con!D1000)</f>
        <v/>
      </c>
      <c r="E1000" s="142" t="str">
        <f>IFERROR(IF(D1000="","",COUNTIF(Lançamentos!$F$5:$F$1505,D1000)),0)</f>
        <v/>
      </c>
    </row>
    <row r="1001" spans="3:5" ht="54.95" customHeight="1" x14ac:dyDescent="0.25">
      <c r="C1001" s="108">
        <v>997</v>
      </c>
      <c r="D1001" s="94" t="str">
        <f>IF(Con!D1001="","",Con!D1001)</f>
        <v/>
      </c>
      <c r="E1001" s="142" t="str">
        <f>IFERROR(IF(D1001="","",COUNTIF(Lançamentos!$F$5:$F$1505,D1001)),0)</f>
        <v/>
      </c>
    </row>
    <row r="1002" spans="3:5" ht="54.95" customHeight="1" x14ac:dyDescent="0.25">
      <c r="C1002" s="108">
        <v>998</v>
      </c>
      <c r="D1002" s="94" t="str">
        <f>IF(Con!D1002="","",Con!D1002)</f>
        <v/>
      </c>
      <c r="E1002" s="142" t="str">
        <f>IFERROR(IF(D1002="","",COUNTIF(Lançamentos!$F$5:$F$1505,D1002)),0)</f>
        <v/>
      </c>
    </row>
    <row r="1003" spans="3:5" ht="54.95" customHeight="1" x14ac:dyDescent="0.25">
      <c r="C1003" s="108">
        <v>999</v>
      </c>
      <c r="D1003" s="94" t="str">
        <f>IF(Con!D1003="","",Con!D1003)</f>
        <v/>
      </c>
      <c r="E1003" s="142" t="str">
        <f>IFERROR(IF(D1003="","",COUNTIF(Lançamentos!$F$5:$F$1505,D1003)),0)</f>
        <v/>
      </c>
    </row>
    <row r="1004" spans="3:5" ht="54.95" customHeight="1" x14ac:dyDescent="0.25">
      <c r="C1004" s="108">
        <v>1000</v>
      </c>
      <c r="D1004" s="94" t="str">
        <f>IF(Con!D1004="","",Con!D1004)</f>
        <v/>
      </c>
      <c r="E1004" s="142" t="str">
        <f>IFERROR(IF(D1004="","",COUNTIF(Lançamentos!$F$5:$F$1505,D1004)),0)</f>
        <v/>
      </c>
    </row>
    <row r="1005" spans="3:5" ht="54.95" customHeight="1" x14ac:dyDescent="0.25">
      <c r="C1005" s="108">
        <v>1001</v>
      </c>
      <c r="D1005" s="94" t="str">
        <f>IF(Con!D1005="","",Con!D1005)</f>
        <v/>
      </c>
      <c r="E1005" s="142" t="str">
        <f>IFERROR(IF(D1005="","",COUNTIF(Lançamentos!$F$5:$F$1505,D1005)),0)</f>
        <v/>
      </c>
    </row>
    <row r="1006" spans="3:5" ht="54.95" customHeight="1" x14ac:dyDescent="0.25">
      <c r="C1006" s="108">
        <v>1002</v>
      </c>
      <c r="D1006" s="94" t="str">
        <f>IF(Con!D1006="","",Con!D1006)</f>
        <v/>
      </c>
      <c r="E1006" s="142" t="str">
        <f>IFERROR(IF(D1006="","",COUNTIF(Lançamentos!$F$5:$F$1505,D1006)),0)</f>
        <v/>
      </c>
    </row>
    <row r="1007" spans="3:5" ht="54.95" customHeight="1" x14ac:dyDescent="0.25">
      <c r="C1007" s="108">
        <v>1003</v>
      </c>
      <c r="D1007" s="94" t="str">
        <f>IF(Con!D1007="","",Con!D1007)</f>
        <v/>
      </c>
      <c r="E1007" s="142" t="str">
        <f>IFERROR(IF(D1007="","",COUNTIF(Lançamentos!$F$5:$F$1505,D1007)),0)</f>
        <v/>
      </c>
    </row>
    <row r="1008" spans="3:5" ht="54.95" customHeight="1" x14ac:dyDescent="0.25">
      <c r="C1008" s="108">
        <v>1004</v>
      </c>
      <c r="D1008" s="94" t="str">
        <f>IF(Con!D1008="","",Con!D1008)</f>
        <v/>
      </c>
      <c r="E1008" s="142" t="str">
        <f>IFERROR(IF(D1008="","",COUNTIF(Lançamentos!$F$5:$F$1505,D1008)),0)</f>
        <v/>
      </c>
    </row>
    <row r="1009" spans="3:5" ht="54.95" customHeight="1" x14ac:dyDescent="0.25">
      <c r="C1009" s="108">
        <v>1005</v>
      </c>
      <c r="D1009" s="94" t="str">
        <f>IF(Con!D1009="","",Con!D1009)</f>
        <v/>
      </c>
      <c r="E1009" s="142" t="str">
        <f>IFERROR(IF(D1009="","",COUNTIF(Lançamentos!$F$5:$F$1505,D1009)),0)</f>
        <v/>
      </c>
    </row>
    <row r="1010" spans="3:5" ht="54.95" customHeight="1" x14ac:dyDescent="0.25">
      <c r="C1010" s="108">
        <v>1006</v>
      </c>
      <c r="D1010" s="94" t="str">
        <f>IF(Con!D1010="","",Con!D1010)</f>
        <v/>
      </c>
      <c r="E1010" s="142" t="str">
        <f>IFERROR(IF(D1010="","",COUNTIF(Lançamentos!$F$5:$F$1505,D1010)),0)</f>
        <v/>
      </c>
    </row>
    <row r="1011" spans="3:5" ht="54.95" customHeight="1" x14ac:dyDescent="0.25">
      <c r="C1011" s="108">
        <v>1007</v>
      </c>
      <c r="D1011" s="94" t="str">
        <f>IF(Con!D1011="","",Con!D1011)</f>
        <v/>
      </c>
      <c r="E1011" s="142" t="str">
        <f>IFERROR(IF(D1011="","",COUNTIF(Lançamentos!$F$5:$F$1505,D1011)),0)</f>
        <v/>
      </c>
    </row>
    <row r="1012" spans="3:5" ht="54.95" customHeight="1" x14ac:dyDescent="0.25">
      <c r="C1012" s="108">
        <v>1008</v>
      </c>
      <c r="D1012" s="94" t="str">
        <f>IF(Con!D1012="","",Con!D1012)</f>
        <v/>
      </c>
      <c r="E1012" s="142" t="str">
        <f>IFERROR(IF(D1012="","",COUNTIF(Lançamentos!$F$5:$F$1505,D1012)),0)</f>
        <v/>
      </c>
    </row>
    <row r="1013" spans="3:5" ht="54.95" customHeight="1" x14ac:dyDescent="0.25">
      <c r="C1013" s="108">
        <v>1009</v>
      </c>
      <c r="D1013" s="94" t="str">
        <f>IF(Con!D1013="","",Con!D1013)</f>
        <v/>
      </c>
      <c r="E1013" s="142" t="str">
        <f>IFERROR(IF(D1013="","",COUNTIF(Lançamentos!$F$5:$F$1505,D1013)),0)</f>
        <v/>
      </c>
    </row>
    <row r="1014" spans="3:5" ht="54.95" customHeight="1" x14ac:dyDescent="0.25">
      <c r="C1014" s="108">
        <v>1010</v>
      </c>
      <c r="D1014" s="94" t="str">
        <f>IF(Con!D1014="","",Con!D1014)</f>
        <v/>
      </c>
      <c r="E1014" s="142" t="str">
        <f>IFERROR(IF(D1014="","",COUNTIF(Lançamentos!$F$5:$F$1505,D1014)),0)</f>
        <v/>
      </c>
    </row>
    <row r="1015" spans="3:5" ht="54.95" customHeight="1" x14ac:dyDescent="0.25">
      <c r="C1015" s="108">
        <v>1011</v>
      </c>
      <c r="D1015" s="94" t="str">
        <f>IF(Con!D1015="","",Con!D1015)</f>
        <v/>
      </c>
      <c r="E1015" s="142" t="str">
        <f>IFERROR(IF(D1015="","",COUNTIF(Lançamentos!$F$5:$F$1505,D1015)),0)</f>
        <v/>
      </c>
    </row>
    <row r="1016" spans="3:5" ht="54.95" customHeight="1" x14ac:dyDescent="0.25">
      <c r="C1016" s="108">
        <v>1012</v>
      </c>
      <c r="D1016" s="94" t="str">
        <f>IF(Con!D1016="","",Con!D1016)</f>
        <v/>
      </c>
      <c r="E1016" s="142" t="str">
        <f>IFERROR(IF(D1016="","",COUNTIF(Lançamentos!$F$5:$F$1505,D1016)),0)</f>
        <v/>
      </c>
    </row>
    <row r="1017" spans="3:5" ht="54.95" customHeight="1" x14ac:dyDescent="0.25">
      <c r="C1017" s="108">
        <v>1013</v>
      </c>
      <c r="D1017" s="94" t="str">
        <f>IF(Con!D1017="","",Con!D1017)</f>
        <v/>
      </c>
      <c r="E1017" s="142" t="str">
        <f>IFERROR(IF(D1017="","",COUNTIF(Lançamentos!$F$5:$F$1505,D1017)),0)</f>
        <v/>
      </c>
    </row>
    <row r="1018" spans="3:5" ht="54.95" customHeight="1" x14ac:dyDescent="0.25">
      <c r="C1018" s="108">
        <v>1014</v>
      </c>
      <c r="D1018" s="94" t="str">
        <f>IF(Con!D1018="","",Con!D1018)</f>
        <v/>
      </c>
      <c r="E1018" s="142" t="str">
        <f>IFERROR(IF(D1018="","",COUNTIF(Lançamentos!$F$5:$F$1505,D1018)),0)</f>
        <v/>
      </c>
    </row>
    <row r="1019" spans="3:5" ht="54.95" customHeight="1" x14ac:dyDescent="0.25">
      <c r="C1019" s="108">
        <v>1015</v>
      </c>
      <c r="D1019" s="94" t="str">
        <f>IF(Con!D1019="","",Con!D1019)</f>
        <v/>
      </c>
      <c r="E1019" s="142" t="str">
        <f>IFERROR(IF(D1019="","",COUNTIF(Lançamentos!$F$5:$F$1505,D1019)),0)</f>
        <v/>
      </c>
    </row>
    <row r="1020" spans="3:5" ht="54.95" customHeight="1" x14ac:dyDescent="0.25">
      <c r="C1020" s="108">
        <v>1016</v>
      </c>
      <c r="D1020" s="94" t="str">
        <f>IF(Con!D1020="","",Con!D1020)</f>
        <v/>
      </c>
      <c r="E1020" s="142" t="str">
        <f>IFERROR(IF(D1020="","",COUNTIF(Lançamentos!$F$5:$F$1505,D1020)),0)</f>
        <v/>
      </c>
    </row>
    <row r="1021" spans="3:5" ht="54.95" customHeight="1" x14ac:dyDescent="0.25">
      <c r="C1021" s="108">
        <v>1017</v>
      </c>
      <c r="D1021" s="94" t="str">
        <f>IF(Con!D1021="","",Con!D1021)</f>
        <v/>
      </c>
      <c r="E1021" s="142" t="str">
        <f>IFERROR(IF(D1021="","",COUNTIF(Lançamentos!$F$5:$F$1505,D1021)),0)</f>
        <v/>
      </c>
    </row>
    <row r="1022" spans="3:5" ht="54.95" customHeight="1" x14ac:dyDescent="0.25">
      <c r="C1022" s="108">
        <v>1018</v>
      </c>
      <c r="D1022" s="94" t="str">
        <f>IF(Con!D1022="","",Con!D1022)</f>
        <v/>
      </c>
      <c r="E1022" s="142" t="str">
        <f>IFERROR(IF(D1022="","",COUNTIF(Lançamentos!$F$5:$F$1505,D1022)),0)</f>
        <v/>
      </c>
    </row>
    <row r="1023" spans="3:5" ht="54.95" customHeight="1" x14ac:dyDescent="0.25">
      <c r="C1023" s="108">
        <v>1019</v>
      </c>
      <c r="D1023" s="94" t="str">
        <f>IF(Con!D1023="","",Con!D1023)</f>
        <v/>
      </c>
      <c r="E1023" s="142" t="str">
        <f>IFERROR(IF(D1023="","",COUNTIF(Lançamentos!$F$5:$F$1505,D1023)),0)</f>
        <v/>
      </c>
    </row>
    <row r="1024" spans="3:5" ht="54.95" customHeight="1" x14ac:dyDescent="0.25">
      <c r="C1024" s="108">
        <v>1020</v>
      </c>
      <c r="D1024" s="94" t="str">
        <f>IF(Con!D1024="","",Con!D1024)</f>
        <v/>
      </c>
      <c r="E1024" s="142" t="str">
        <f>IFERROR(IF(D1024="","",COUNTIF(Lançamentos!$F$5:$F$1505,D1024)),0)</f>
        <v/>
      </c>
    </row>
    <row r="1025" spans="3:5" ht="54.95" customHeight="1" x14ac:dyDescent="0.25">
      <c r="C1025" s="108">
        <v>1021</v>
      </c>
      <c r="D1025" s="94" t="str">
        <f>IF(Con!D1025="","",Con!D1025)</f>
        <v/>
      </c>
      <c r="E1025" s="142" t="str">
        <f>IFERROR(IF(D1025="","",COUNTIF(Lançamentos!$F$5:$F$1505,D1025)),0)</f>
        <v/>
      </c>
    </row>
    <row r="1026" spans="3:5" ht="54.95" customHeight="1" x14ac:dyDescent="0.25">
      <c r="C1026" s="108">
        <v>1022</v>
      </c>
      <c r="D1026" s="94" t="str">
        <f>IF(Con!D1026="","",Con!D1026)</f>
        <v/>
      </c>
      <c r="E1026" s="142" t="str">
        <f>IFERROR(IF(D1026="","",COUNTIF(Lançamentos!$F$5:$F$1505,D1026)),0)</f>
        <v/>
      </c>
    </row>
    <row r="1027" spans="3:5" ht="54.95" customHeight="1" x14ac:dyDescent="0.25">
      <c r="C1027" s="108">
        <v>1023</v>
      </c>
      <c r="D1027" s="94" t="str">
        <f>IF(Con!D1027="","",Con!D1027)</f>
        <v/>
      </c>
      <c r="E1027" s="142" t="str">
        <f>IFERROR(IF(D1027="","",COUNTIF(Lançamentos!$F$5:$F$1505,D1027)),0)</f>
        <v/>
      </c>
    </row>
    <row r="1028" spans="3:5" ht="54.95" customHeight="1" x14ac:dyDescent="0.25">
      <c r="C1028" s="108">
        <v>1024</v>
      </c>
      <c r="D1028" s="94" t="str">
        <f>IF(Con!D1028="","",Con!D1028)</f>
        <v/>
      </c>
      <c r="E1028" s="142" t="str">
        <f>IFERROR(IF(D1028="","",COUNTIF(Lançamentos!$F$5:$F$1505,D1028)),0)</f>
        <v/>
      </c>
    </row>
    <row r="1029" spans="3:5" ht="54.95" customHeight="1" x14ac:dyDescent="0.25">
      <c r="C1029" s="108">
        <v>1025</v>
      </c>
      <c r="D1029" s="94" t="str">
        <f>IF(Con!D1029="","",Con!D1029)</f>
        <v/>
      </c>
      <c r="E1029" s="142" t="str">
        <f>IFERROR(IF(D1029="","",COUNTIF(Lançamentos!$F$5:$F$1505,D1029)),0)</f>
        <v/>
      </c>
    </row>
    <row r="1030" spans="3:5" ht="54.95" customHeight="1" x14ac:dyDescent="0.25">
      <c r="C1030" s="108">
        <v>1026</v>
      </c>
      <c r="D1030" s="94" t="str">
        <f>IF(Con!D1030="","",Con!D1030)</f>
        <v/>
      </c>
      <c r="E1030" s="142" t="str">
        <f>IFERROR(IF(D1030="","",COUNTIF(Lançamentos!$F$5:$F$1505,D1030)),0)</f>
        <v/>
      </c>
    </row>
    <row r="1031" spans="3:5" ht="54.95" customHeight="1" x14ac:dyDescent="0.25">
      <c r="C1031" s="108">
        <v>1027</v>
      </c>
      <c r="D1031" s="94" t="str">
        <f>IF(Con!D1031="","",Con!D1031)</f>
        <v/>
      </c>
      <c r="E1031" s="142" t="str">
        <f>IFERROR(IF(D1031="","",COUNTIF(Lançamentos!$F$5:$F$1505,D1031)),0)</f>
        <v/>
      </c>
    </row>
    <row r="1032" spans="3:5" ht="54.95" customHeight="1" x14ac:dyDescent="0.25">
      <c r="C1032" s="108">
        <v>1028</v>
      </c>
      <c r="D1032" s="94" t="str">
        <f>IF(Con!D1032="","",Con!D1032)</f>
        <v/>
      </c>
      <c r="E1032" s="142" t="str">
        <f>IFERROR(IF(D1032="","",COUNTIF(Lançamentos!$F$5:$F$1505,D1032)),0)</f>
        <v/>
      </c>
    </row>
    <row r="1033" spans="3:5" ht="54.95" customHeight="1" x14ac:dyDescent="0.25">
      <c r="C1033" s="108">
        <v>1029</v>
      </c>
      <c r="D1033" s="94" t="str">
        <f>IF(Con!D1033="","",Con!D1033)</f>
        <v/>
      </c>
      <c r="E1033" s="142" t="str">
        <f>IFERROR(IF(D1033="","",COUNTIF(Lançamentos!$F$5:$F$1505,D1033)),0)</f>
        <v/>
      </c>
    </row>
    <row r="1034" spans="3:5" ht="54.95" customHeight="1" x14ac:dyDescent="0.25">
      <c r="C1034" s="108">
        <v>1030</v>
      </c>
      <c r="D1034" s="94" t="str">
        <f>IF(Con!D1034="","",Con!D1034)</f>
        <v/>
      </c>
      <c r="E1034" s="142" t="str">
        <f>IFERROR(IF(D1034="","",COUNTIF(Lançamentos!$F$5:$F$1505,D1034)),0)</f>
        <v/>
      </c>
    </row>
    <row r="1035" spans="3:5" ht="54.95" customHeight="1" x14ac:dyDescent="0.25">
      <c r="C1035" s="108">
        <v>1031</v>
      </c>
      <c r="D1035" s="94" t="str">
        <f>IF(Con!D1035="","",Con!D1035)</f>
        <v/>
      </c>
      <c r="E1035" s="142" t="str">
        <f>IFERROR(IF(D1035="","",COUNTIF(Lançamentos!$F$5:$F$1505,D1035)),0)</f>
        <v/>
      </c>
    </row>
    <row r="1036" spans="3:5" ht="54.95" customHeight="1" x14ac:dyDescent="0.25">
      <c r="C1036" s="108">
        <v>1032</v>
      </c>
      <c r="D1036" s="94" t="str">
        <f>IF(Con!D1036="","",Con!D1036)</f>
        <v/>
      </c>
      <c r="E1036" s="142" t="str">
        <f>IFERROR(IF(D1036="","",COUNTIF(Lançamentos!$F$5:$F$1505,D1036)),0)</f>
        <v/>
      </c>
    </row>
    <row r="1037" spans="3:5" ht="54.95" customHeight="1" x14ac:dyDescent="0.25">
      <c r="C1037" s="108">
        <v>1033</v>
      </c>
      <c r="D1037" s="94" t="str">
        <f>IF(Con!D1037="","",Con!D1037)</f>
        <v/>
      </c>
      <c r="E1037" s="142" t="str">
        <f>IFERROR(IF(D1037="","",COUNTIF(Lançamentos!$F$5:$F$1505,D1037)),0)</f>
        <v/>
      </c>
    </row>
    <row r="1038" spans="3:5" ht="54.95" customHeight="1" x14ac:dyDescent="0.25">
      <c r="C1038" s="108">
        <v>1034</v>
      </c>
      <c r="D1038" s="94" t="str">
        <f>IF(Con!D1038="","",Con!D1038)</f>
        <v/>
      </c>
      <c r="E1038" s="142" t="str">
        <f>IFERROR(IF(D1038="","",COUNTIF(Lançamentos!$F$5:$F$1505,D1038)),0)</f>
        <v/>
      </c>
    </row>
    <row r="1039" spans="3:5" ht="54.95" customHeight="1" x14ac:dyDescent="0.25">
      <c r="C1039" s="108">
        <v>1035</v>
      </c>
      <c r="D1039" s="94" t="str">
        <f>IF(Con!D1039="","",Con!D1039)</f>
        <v/>
      </c>
      <c r="E1039" s="142" t="str">
        <f>IFERROR(IF(D1039="","",COUNTIF(Lançamentos!$F$5:$F$1505,D1039)),0)</f>
        <v/>
      </c>
    </row>
    <row r="1040" spans="3:5" ht="54.95" customHeight="1" x14ac:dyDescent="0.25">
      <c r="C1040" s="108">
        <v>1036</v>
      </c>
      <c r="D1040" s="94" t="str">
        <f>IF(Con!D1040="","",Con!D1040)</f>
        <v/>
      </c>
      <c r="E1040" s="142" t="str">
        <f>IFERROR(IF(D1040="","",COUNTIF(Lançamentos!$F$5:$F$1505,D1040)),0)</f>
        <v/>
      </c>
    </row>
    <row r="1041" spans="3:5" ht="54.95" customHeight="1" x14ac:dyDescent="0.25">
      <c r="C1041" s="108">
        <v>1037</v>
      </c>
      <c r="D1041" s="94" t="str">
        <f>IF(Con!D1041="","",Con!D1041)</f>
        <v/>
      </c>
      <c r="E1041" s="142" t="str">
        <f>IFERROR(IF(D1041="","",COUNTIF(Lançamentos!$F$5:$F$1505,D1041)),0)</f>
        <v/>
      </c>
    </row>
    <row r="1042" spans="3:5" ht="54.95" customHeight="1" x14ac:dyDescent="0.25">
      <c r="C1042" s="108">
        <v>1038</v>
      </c>
      <c r="D1042" s="94" t="str">
        <f>IF(Con!D1042="","",Con!D1042)</f>
        <v/>
      </c>
      <c r="E1042" s="142" t="str">
        <f>IFERROR(IF(D1042="","",COUNTIF(Lançamentos!$F$5:$F$1505,D1042)),0)</f>
        <v/>
      </c>
    </row>
    <row r="1043" spans="3:5" ht="54.95" customHeight="1" x14ac:dyDescent="0.25">
      <c r="C1043" s="108">
        <v>1039</v>
      </c>
      <c r="D1043" s="94" t="str">
        <f>IF(Con!D1043="","",Con!D1043)</f>
        <v/>
      </c>
      <c r="E1043" s="142" t="str">
        <f>IFERROR(IF(D1043="","",COUNTIF(Lançamentos!$F$5:$F$1505,D1043)),0)</f>
        <v/>
      </c>
    </row>
    <row r="1044" spans="3:5" ht="54.95" customHeight="1" x14ac:dyDescent="0.25">
      <c r="C1044" s="108">
        <v>1040</v>
      </c>
      <c r="D1044" s="94" t="str">
        <f>IF(Con!D1044="","",Con!D1044)</f>
        <v/>
      </c>
      <c r="E1044" s="142" t="str">
        <f>IFERROR(IF(D1044="","",COUNTIF(Lançamentos!$F$5:$F$1505,D1044)),0)</f>
        <v/>
      </c>
    </row>
    <row r="1045" spans="3:5" ht="54.95" customHeight="1" x14ac:dyDescent="0.25">
      <c r="C1045" s="108">
        <v>1041</v>
      </c>
      <c r="D1045" s="94" t="str">
        <f>IF(Con!D1045="","",Con!D1045)</f>
        <v/>
      </c>
      <c r="E1045" s="142" t="str">
        <f>IFERROR(IF(D1045="","",COUNTIF(Lançamentos!$F$5:$F$1505,D1045)),0)</f>
        <v/>
      </c>
    </row>
    <row r="1046" spans="3:5" ht="54.95" customHeight="1" x14ac:dyDescent="0.25">
      <c r="C1046" s="108">
        <v>1042</v>
      </c>
      <c r="D1046" s="94" t="str">
        <f>IF(Con!D1046="","",Con!D1046)</f>
        <v/>
      </c>
      <c r="E1046" s="142" t="str">
        <f>IFERROR(IF(D1046="","",COUNTIF(Lançamentos!$F$5:$F$1505,D1046)),0)</f>
        <v/>
      </c>
    </row>
    <row r="1047" spans="3:5" ht="54.95" customHeight="1" x14ac:dyDescent="0.25">
      <c r="C1047" s="108">
        <v>1043</v>
      </c>
      <c r="D1047" s="94" t="str">
        <f>IF(Con!D1047="","",Con!D1047)</f>
        <v/>
      </c>
      <c r="E1047" s="142" t="str">
        <f>IFERROR(IF(D1047="","",COUNTIF(Lançamentos!$F$5:$F$1505,D1047)),0)</f>
        <v/>
      </c>
    </row>
    <row r="1048" spans="3:5" ht="54.95" customHeight="1" x14ac:dyDescent="0.25">
      <c r="C1048" s="108">
        <v>1044</v>
      </c>
      <c r="D1048" s="94" t="str">
        <f>IF(Con!D1048="","",Con!D1048)</f>
        <v/>
      </c>
      <c r="E1048" s="142" t="str">
        <f>IFERROR(IF(D1048="","",COUNTIF(Lançamentos!$F$5:$F$1505,D1048)),0)</f>
        <v/>
      </c>
    </row>
    <row r="1049" spans="3:5" ht="54.95" customHeight="1" x14ac:dyDescent="0.25">
      <c r="C1049" s="108">
        <v>1045</v>
      </c>
      <c r="D1049" s="94" t="str">
        <f>IF(Con!D1049="","",Con!D1049)</f>
        <v/>
      </c>
      <c r="E1049" s="142" t="str">
        <f>IFERROR(IF(D1049="","",COUNTIF(Lançamentos!$F$5:$F$1505,D1049)),0)</f>
        <v/>
      </c>
    </row>
    <row r="1050" spans="3:5" ht="54.95" customHeight="1" x14ac:dyDescent="0.25">
      <c r="C1050" s="108">
        <v>1046</v>
      </c>
      <c r="D1050" s="94" t="str">
        <f>IF(Con!D1050="","",Con!D1050)</f>
        <v/>
      </c>
      <c r="E1050" s="142" t="str">
        <f>IFERROR(IF(D1050="","",COUNTIF(Lançamentos!$F$5:$F$1505,D1050)),0)</f>
        <v/>
      </c>
    </row>
    <row r="1051" spans="3:5" ht="54.95" customHeight="1" x14ac:dyDescent="0.25">
      <c r="C1051" s="108">
        <v>1047</v>
      </c>
      <c r="D1051" s="94" t="str">
        <f>IF(Con!D1051="","",Con!D1051)</f>
        <v/>
      </c>
      <c r="E1051" s="142" t="str">
        <f>IFERROR(IF(D1051="","",COUNTIF(Lançamentos!$F$5:$F$1505,D1051)),0)</f>
        <v/>
      </c>
    </row>
    <row r="1052" spans="3:5" ht="54.95" customHeight="1" x14ac:dyDescent="0.25">
      <c r="C1052" s="108">
        <v>1048</v>
      </c>
      <c r="D1052" s="94" t="str">
        <f>IF(Con!D1052="","",Con!D1052)</f>
        <v/>
      </c>
      <c r="E1052" s="142" t="str">
        <f>IFERROR(IF(D1052="","",COUNTIF(Lançamentos!$F$5:$F$1505,D1052)),0)</f>
        <v/>
      </c>
    </row>
    <row r="1053" spans="3:5" ht="54.95" customHeight="1" x14ac:dyDescent="0.25">
      <c r="C1053" s="108">
        <v>1049</v>
      </c>
      <c r="D1053" s="94" t="str">
        <f>IF(Con!D1053="","",Con!D1053)</f>
        <v/>
      </c>
      <c r="E1053" s="142" t="str">
        <f>IFERROR(IF(D1053="","",COUNTIF(Lançamentos!$F$5:$F$1505,D1053)),0)</f>
        <v/>
      </c>
    </row>
    <row r="1054" spans="3:5" ht="54.95" customHeight="1" x14ac:dyDescent="0.25">
      <c r="C1054" s="108">
        <v>1050</v>
      </c>
      <c r="D1054" s="94" t="str">
        <f>IF(Con!D1054="","",Con!D1054)</f>
        <v/>
      </c>
      <c r="E1054" s="142" t="str">
        <f>IFERROR(IF(D1054="","",COUNTIF(Lançamentos!$F$5:$F$1505,D1054)),0)</f>
        <v/>
      </c>
    </row>
    <row r="1055" spans="3:5" ht="54.95" customHeight="1" x14ac:dyDescent="0.25">
      <c r="C1055" s="108">
        <v>1051</v>
      </c>
      <c r="D1055" s="94" t="str">
        <f>IF(Con!D1055="","",Con!D1055)</f>
        <v/>
      </c>
      <c r="E1055" s="142" t="str">
        <f>IFERROR(IF(D1055="","",COUNTIF(Lançamentos!$F$5:$F$1505,D1055)),0)</f>
        <v/>
      </c>
    </row>
    <row r="1056" spans="3:5" ht="54.95" customHeight="1" x14ac:dyDescent="0.25">
      <c r="C1056" s="108">
        <v>1052</v>
      </c>
      <c r="D1056" s="94" t="str">
        <f>IF(Con!D1056="","",Con!D1056)</f>
        <v/>
      </c>
      <c r="E1056" s="142" t="str">
        <f>IFERROR(IF(D1056="","",COUNTIF(Lançamentos!$F$5:$F$1505,D1056)),0)</f>
        <v/>
      </c>
    </row>
    <row r="1057" spans="3:5" ht="54.95" customHeight="1" x14ac:dyDescent="0.25">
      <c r="C1057" s="108">
        <v>1053</v>
      </c>
      <c r="D1057" s="94" t="str">
        <f>IF(Con!D1057="","",Con!D1057)</f>
        <v/>
      </c>
      <c r="E1057" s="142" t="str">
        <f>IFERROR(IF(D1057="","",COUNTIF(Lançamentos!$F$5:$F$1505,D1057)),0)</f>
        <v/>
      </c>
    </row>
    <row r="1058" spans="3:5" ht="54.95" customHeight="1" x14ac:dyDescent="0.25">
      <c r="C1058" s="108">
        <v>1054</v>
      </c>
      <c r="D1058" s="94" t="str">
        <f>IF(Con!D1058="","",Con!D1058)</f>
        <v/>
      </c>
      <c r="E1058" s="142" t="str">
        <f>IFERROR(IF(D1058="","",COUNTIF(Lançamentos!$F$5:$F$1505,D1058)),0)</f>
        <v/>
      </c>
    </row>
    <row r="1059" spans="3:5" ht="54.95" customHeight="1" x14ac:dyDescent="0.25">
      <c r="C1059" s="108">
        <v>1055</v>
      </c>
      <c r="D1059" s="94" t="str">
        <f>IF(Con!D1059="","",Con!D1059)</f>
        <v/>
      </c>
      <c r="E1059" s="142" t="str">
        <f>IFERROR(IF(D1059="","",COUNTIF(Lançamentos!$F$5:$F$1505,D1059)),0)</f>
        <v/>
      </c>
    </row>
    <row r="1060" spans="3:5" ht="54.95" customHeight="1" x14ac:dyDescent="0.25">
      <c r="C1060" s="108">
        <v>1056</v>
      </c>
      <c r="D1060" s="94" t="str">
        <f>IF(Con!D1060="","",Con!D1060)</f>
        <v/>
      </c>
      <c r="E1060" s="142" t="str">
        <f>IFERROR(IF(D1060="","",COUNTIF(Lançamentos!$F$5:$F$1505,D1060)),0)</f>
        <v/>
      </c>
    </row>
    <row r="1061" spans="3:5" ht="54.95" customHeight="1" x14ac:dyDescent="0.25">
      <c r="C1061" s="108">
        <v>1057</v>
      </c>
      <c r="D1061" s="94" t="str">
        <f>IF(Con!D1061="","",Con!D1061)</f>
        <v/>
      </c>
      <c r="E1061" s="142" t="str">
        <f>IFERROR(IF(D1061="","",COUNTIF(Lançamentos!$F$5:$F$1505,D1061)),0)</f>
        <v/>
      </c>
    </row>
    <row r="1062" spans="3:5" ht="54.95" customHeight="1" x14ac:dyDescent="0.25">
      <c r="C1062" s="108">
        <v>1058</v>
      </c>
      <c r="D1062" s="94" t="str">
        <f>IF(Con!D1062="","",Con!D1062)</f>
        <v/>
      </c>
      <c r="E1062" s="142" t="str">
        <f>IFERROR(IF(D1062="","",COUNTIF(Lançamentos!$F$5:$F$1505,D1062)),0)</f>
        <v/>
      </c>
    </row>
    <row r="1063" spans="3:5" ht="54.95" customHeight="1" x14ac:dyDescent="0.25">
      <c r="C1063" s="108">
        <v>1059</v>
      </c>
      <c r="D1063" s="94" t="str">
        <f>IF(Con!D1063="","",Con!D1063)</f>
        <v/>
      </c>
      <c r="E1063" s="142" t="str">
        <f>IFERROR(IF(D1063="","",COUNTIF(Lançamentos!$F$5:$F$1505,D1063)),0)</f>
        <v/>
      </c>
    </row>
    <row r="1064" spans="3:5" ht="54.95" customHeight="1" x14ac:dyDescent="0.25">
      <c r="C1064" s="108">
        <v>1060</v>
      </c>
      <c r="D1064" s="94" t="str">
        <f>IF(Con!D1064="","",Con!D1064)</f>
        <v/>
      </c>
      <c r="E1064" s="142" t="str">
        <f>IFERROR(IF(D1064="","",COUNTIF(Lançamentos!$F$5:$F$1505,D1064)),0)</f>
        <v/>
      </c>
    </row>
    <row r="1065" spans="3:5" ht="54.95" customHeight="1" x14ac:dyDescent="0.25">
      <c r="C1065" s="108">
        <v>1061</v>
      </c>
      <c r="D1065" s="94" t="str">
        <f>IF(Con!D1065="","",Con!D1065)</f>
        <v/>
      </c>
      <c r="E1065" s="142" t="str">
        <f>IFERROR(IF(D1065="","",COUNTIF(Lançamentos!$F$5:$F$1505,D1065)),0)</f>
        <v/>
      </c>
    </row>
    <row r="1066" spans="3:5" ht="54.95" customHeight="1" x14ac:dyDescent="0.25">
      <c r="C1066" s="108">
        <v>1062</v>
      </c>
      <c r="D1066" s="94" t="str">
        <f>IF(Con!D1066="","",Con!D1066)</f>
        <v/>
      </c>
      <c r="E1066" s="142" t="str">
        <f>IFERROR(IF(D1066="","",COUNTIF(Lançamentos!$F$5:$F$1505,D1066)),0)</f>
        <v/>
      </c>
    </row>
    <row r="1067" spans="3:5" ht="54.95" customHeight="1" x14ac:dyDescent="0.25">
      <c r="C1067" s="108">
        <v>1063</v>
      </c>
      <c r="D1067" s="94" t="str">
        <f>IF(Con!D1067="","",Con!D1067)</f>
        <v/>
      </c>
      <c r="E1067" s="142" t="str">
        <f>IFERROR(IF(D1067="","",COUNTIF(Lançamentos!$F$5:$F$1505,D1067)),0)</f>
        <v/>
      </c>
    </row>
    <row r="1068" spans="3:5" ht="54.95" customHeight="1" x14ac:dyDescent="0.25">
      <c r="C1068" s="108">
        <v>1064</v>
      </c>
      <c r="D1068" s="94" t="str">
        <f>IF(Con!D1068="","",Con!D1068)</f>
        <v/>
      </c>
      <c r="E1068" s="142" t="str">
        <f>IFERROR(IF(D1068="","",COUNTIF(Lançamentos!$F$5:$F$1505,D1068)),0)</f>
        <v/>
      </c>
    </row>
    <row r="1069" spans="3:5" ht="54.95" customHeight="1" x14ac:dyDescent="0.25">
      <c r="C1069" s="108">
        <v>1065</v>
      </c>
      <c r="D1069" s="94" t="str">
        <f>IF(Con!D1069="","",Con!D1069)</f>
        <v/>
      </c>
      <c r="E1069" s="142" t="str">
        <f>IFERROR(IF(D1069="","",COUNTIF(Lançamentos!$F$5:$F$1505,D1069)),0)</f>
        <v/>
      </c>
    </row>
    <row r="1070" spans="3:5" ht="54.95" customHeight="1" x14ac:dyDescent="0.25">
      <c r="C1070" s="108">
        <v>1066</v>
      </c>
      <c r="D1070" s="94" t="str">
        <f>IF(Con!D1070="","",Con!D1070)</f>
        <v/>
      </c>
      <c r="E1070" s="142" t="str">
        <f>IFERROR(IF(D1070="","",COUNTIF(Lançamentos!$F$5:$F$1505,D1070)),0)</f>
        <v/>
      </c>
    </row>
    <row r="1071" spans="3:5" ht="54.95" customHeight="1" x14ac:dyDescent="0.25">
      <c r="C1071" s="108">
        <v>1067</v>
      </c>
      <c r="D1071" s="94" t="str">
        <f>IF(Con!D1071="","",Con!D1071)</f>
        <v/>
      </c>
      <c r="E1071" s="142" t="str">
        <f>IFERROR(IF(D1071="","",COUNTIF(Lançamentos!$F$5:$F$1505,D1071)),0)</f>
        <v/>
      </c>
    </row>
    <row r="1072" spans="3:5" ht="54.95" customHeight="1" x14ac:dyDescent="0.25">
      <c r="C1072" s="108">
        <v>1068</v>
      </c>
      <c r="D1072" s="94" t="str">
        <f>IF(Con!D1072="","",Con!D1072)</f>
        <v/>
      </c>
      <c r="E1072" s="142" t="str">
        <f>IFERROR(IF(D1072="","",COUNTIF(Lançamentos!$F$5:$F$1505,D1072)),0)</f>
        <v/>
      </c>
    </row>
    <row r="1073" spans="3:5" ht="54.95" customHeight="1" x14ac:dyDescent="0.25">
      <c r="C1073" s="108">
        <v>1069</v>
      </c>
      <c r="D1073" s="94" t="str">
        <f>IF(Con!D1073="","",Con!D1073)</f>
        <v/>
      </c>
      <c r="E1073" s="142" t="str">
        <f>IFERROR(IF(D1073="","",COUNTIF(Lançamentos!$F$5:$F$1505,D1073)),0)</f>
        <v/>
      </c>
    </row>
    <row r="1074" spans="3:5" ht="54.95" customHeight="1" x14ac:dyDescent="0.25">
      <c r="C1074" s="108">
        <v>1070</v>
      </c>
      <c r="D1074" s="94" t="str">
        <f>IF(Con!D1074="","",Con!D1074)</f>
        <v/>
      </c>
      <c r="E1074" s="142" t="str">
        <f>IFERROR(IF(D1074="","",COUNTIF(Lançamentos!$F$5:$F$1505,D1074)),0)</f>
        <v/>
      </c>
    </row>
    <row r="1075" spans="3:5" ht="54.95" customHeight="1" x14ac:dyDescent="0.25">
      <c r="C1075" s="108">
        <v>1071</v>
      </c>
      <c r="D1075" s="94" t="str">
        <f>IF(Con!D1075="","",Con!D1075)</f>
        <v/>
      </c>
      <c r="E1075" s="142" t="str">
        <f>IFERROR(IF(D1075="","",COUNTIF(Lançamentos!$F$5:$F$1505,D1075)),0)</f>
        <v/>
      </c>
    </row>
    <row r="1076" spans="3:5" ht="54.95" customHeight="1" x14ac:dyDescent="0.25">
      <c r="C1076" s="108">
        <v>1072</v>
      </c>
      <c r="D1076" s="94" t="str">
        <f>IF(Con!D1076="","",Con!D1076)</f>
        <v/>
      </c>
      <c r="E1076" s="142" t="str">
        <f>IFERROR(IF(D1076="","",COUNTIF(Lançamentos!$F$5:$F$1505,D1076)),0)</f>
        <v/>
      </c>
    </row>
    <row r="1077" spans="3:5" ht="54.95" customHeight="1" x14ac:dyDescent="0.25">
      <c r="C1077" s="108">
        <v>1073</v>
      </c>
      <c r="D1077" s="94" t="str">
        <f>IF(Con!D1077="","",Con!D1077)</f>
        <v/>
      </c>
      <c r="E1077" s="142" t="str">
        <f>IFERROR(IF(D1077="","",COUNTIF(Lançamentos!$F$5:$F$1505,D1077)),0)</f>
        <v/>
      </c>
    </row>
    <row r="1078" spans="3:5" ht="54.95" customHeight="1" x14ac:dyDescent="0.25">
      <c r="C1078" s="108">
        <v>1074</v>
      </c>
      <c r="D1078" s="94" t="str">
        <f>IF(Con!D1078="","",Con!D1078)</f>
        <v/>
      </c>
      <c r="E1078" s="142" t="str">
        <f>IFERROR(IF(D1078="","",COUNTIF(Lançamentos!$F$5:$F$1505,D1078)),0)</f>
        <v/>
      </c>
    </row>
    <row r="1079" spans="3:5" ht="54.95" customHeight="1" x14ac:dyDescent="0.25">
      <c r="C1079" s="108">
        <v>1075</v>
      </c>
      <c r="D1079" s="94" t="str">
        <f>IF(Con!D1079="","",Con!D1079)</f>
        <v/>
      </c>
      <c r="E1079" s="142" t="str">
        <f>IFERROR(IF(D1079="","",COUNTIF(Lançamentos!$F$5:$F$1505,D1079)),0)</f>
        <v/>
      </c>
    </row>
    <row r="1080" spans="3:5" ht="54.95" customHeight="1" x14ac:dyDescent="0.25">
      <c r="C1080" s="108">
        <v>1076</v>
      </c>
      <c r="D1080" s="94" t="str">
        <f>IF(Con!D1080="","",Con!D1080)</f>
        <v/>
      </c>
      <c r="E1080" s="142" t="str">
        <f>IFERROR(IF(D1080="","",COUNTIF(Lançamentos!$F$5:$F$1505,D1080)),0)</f>
        <v/>
      </c>
    </row>
    <row r="1081" spans="3:5" ht="54.95" customHeight="1" x14ac:dyDescent="0.25">
      <c r="C1081" s="108">
        <v>1077</v>
      </c>
      <c r="D1081" s="94" t="str">
        <f>IF(Con!D1081="","",Con!D1081)</f>
        <v/>
      </c>
      <c r="E1081" s="142" t="str">
        <f>IFERROR(IF(D1081="","",COUNTIF(Lançamentos!$F$5:$F$1505,D1081)),0)</f>
        <v/>
      </c>
    </row>
    <row r="1082" spans="3:5" ht="54.95" customHeight="1" x14ac:dyDescent="0.25">
      <c r="C1082" s="108">
        <v>1078</v>
      </c>
      <c r="D1082" s="94" t="str">
        <f>IF(Con!D1082="","",Con!D1082)</f>
        <v/>
      </c>
      <c r="E1082" s="142" t="str">
        <f>IFERROR(IF(D1082="","",COUNTIF(Lançamentos!$F$5:$F$1505,D1082)),0)</f>
        <v/>
      </c>
    </row>
    <row r="1083" spans="3:5" ht="54.95" customHeight="1" x14ac:dyDescent="0.25">
      <c r="C1083" s="108">
        <v>1079</v>
      </c>
      <c r="D1083" s="94" t="str">
        <f>IF(Con!D1083="","",Con!D1083)</f>
        <v/>
      </c>
      <c r="E1083" s="142" t="str">
        <f>IFERROR(IF(D1083="","",COUNTIF(Lançamentos!$F$5:$F$1505,D1083)),0)</f>
        <v/>
      </c>
    </row>
    <row r="1084" spans="3:5" ht="54.95" customHeight="1" x14ac:dyDescent="0.25">
      <c r="C1084" s="108">
        <v>1080</v>
      </c>
      <c r="D1084" s="94" t="str">
        <f>IF(Con!D1084="","",Con!D1084)</f>
        <v/>
      </c>
      <c r="E1084" s="142" t="str">
        <f>IFERROR(IF(D1084="","",COUNTIF(Lançamentos!$F$5:$F$1505,D1084)),0)</f>
        <v/>
      </c>
    </row>
    <row r="1085" spans="3:5" ht="54.95" customHeight="1" x14ac:dyDescent="0.25">
      <c r="C1085" s="108">
        <v>1081</v>
      </c>
      <c r="D1085" s="94" t="str">
        <f>IF(Con!D1085="","",Con!D1085)</f>
        <v/>
      </c>
      <c r="E1085" s="142" t="str">
        <f>IFERROR(IF(D1085="","",COUNTIF(Lançamentos!$F$5:$F$1505,D1085)),0)</f>
        <v/>
      </c>
    </row>
    <row r="1086" spans="3:5" ht="54.95" customHeight="1" x14ac:dyDescent="0.25">
      <c r="C1086" s="108">
        <v>1082</v>
      </c>
      <c r="D1086" s="94" t="str">
        <f>IF(Con!D1086="","",Con!D1086)</f>
        <v/>
      </c>
      <c r="E1086" s="142" t="str">
        <f>IFERROR(IF(D1086="","",COUNTIF(Lançamentos!$F$5:$F$1505,D1086)),0)</f>
        <v/>
      </c>
    </row>
    <row r="1087" spans="3:5" ht="54.95" customHeight="1" x14ac:dyDescent="0.25">
      <c r="C1087" s="108">
        <v>1083</v>
      </c>
      <c r="D1087" s="94" t="str">
        <f>IF(Con!D1087="","",Con!D1087)</f>
        <v/>
      </c>
      <c r="E1087" s="142" t="str">
        <f>IFERROR(IF(D1087="","",COUNTIF(Lançamentos!$F$5:$F$1505,D1087)),0)</f>
        <v/>
      </c>
    </row>
    <row r="1088" spans="3:5" ht="54.95" customHeight="1" x14ac:dyDescent="0.25">
      <c r="C1088" s="108">
        <v>1084</v>
      </c>
      <c r="D1088" s="94" t="str">
        <f>IF(Con!D1088="","",Con!D1088)</f>
        <v/>
      </c>
      <c r="E1088" s="142" t="str">
        <f>IFERROR(IF(D1088="","",COUNTIF(Lançamentos!$F$5:$F$1505,D1088)),0)</f>
        <v/>
      </c>
    </row>
    <row r="1089" spans="3:5" ht="54.95" customHeight="1" x14ac:dyDescent="0.25">
      <c r="C1089" s="108">
        <v>1085</v>
      </c>
      <c r="D1089" s="94" t="str">
        <f>IF(Con!D1089="","",Con!D1089)</f>
        <v/>
      </c>
      <c r="E1089" s="142" t="str">
        <f>IFERROR(IF(D1089="","",COUNTIF(Lançamentos!$F$5:$F$1505,D1089)),0)</f>
        <v/>
      </c>
    </row>
    <row r="1090" spans="3:5" ht="54.95" customHeight="1" x14ac:dyDescent="0.25">
      <c r="C1090" s="108">
        <v>1086</v>
      </c>
      <c r="D1090" s="94" t="str">
        <f>IF(Con!D1090="","",Con!D1090)</f>
        <v/>
      </c>
      <c r="E1090" s="142" t="str">
        <f>IFERROR(IF(D1090="","",COUNTIF(Lançamentos!$F$5:$F$1505,D1090)),0)</f>
        <v/>
      </c>
    </row>
    <row r="1091" spans="3:5" ht="54.95" customHeight="1" x14ac:dyDescent="0.25">
      <c r="C1091" s="108">
        <v>1087</v>
      </c>
      <c r="D1091" s="94" t="str">
        <f>IF(Con!D1091="","",Con!D1091)</f>
        <v/>
      </c>
      <c r="E1091" s="142" t="str">
        <f>IFERROR(IF(D1091="","",COUNTIF(Lançamentos!$F$5:$F$1505,D1091)),0)</f>
        <v/>
      </c>
    </row>
    <row r="1092" spans="3:5" ht="54.95" customHeight="1" x14ac:dyDescent="0.25">
      <c r="C1092" s="108">
        <v>1088</v>
      </c>
      <c r="D1092" s="94" t="str">
        <f>IF(Con!D1092="","",Con!D1092)</f>
        <v/>
      </c>
      <c r="E1092" s="142" t="str">
        <f>IFERROR(IF(D1092="","",COUNTIF(Lançamentos!$F$5:$F$1505,D1092)),0)</f>
        <v/>
      </c>
    </row>
    <row r="1093" spans="3:5" ht="54.95" customHeight="1" x14ac:dyDescent="0.25">
      <c r="C1093" s="108">
        <v>1089</v>
      </c>
      <c r="D1093" s="94" t="str">
        <f>IF(Con!D1093="","",Con!D1093)</f>
        <v/>
      </c>
      <c r="E1093" s="142" t="str">
        <f>IFERROR(IF(D1093="","",COUNTIF(Lançamentos!$F$5:$F$1505,D1093)),0)</f>
        <v/>
      </c>
    </row>
    <row r="1094" spans="3:5" ht="54.95" customHeight="1" x14ac:dyDescent="0.25">
      <c r="C1094" s="108">
        <v>1090</v>
      </c>
      <c r="D1094" s="94" t="str">
        <f>IF(Con!D1094="","",Con!D1094)</f>
        <v/>
      </c>
      <c r="E1094" s="142" t="str">
        <f>IFERROR(IF(D1094="","",COUNTIF(Lançamentos!$F$5:$F$1505,D1094)),0)</f>
        <v/>
      </c>
    </row>
    <row r="1095" spans="3:5" ht="54.95" customHeight="1" x14ac:dyDescent="0.25">
      <c r="C1095" s="108">
        <v>1091</v>
      </c>
      <c r="D1095" s="94" t="str">
        <f>IF(Con!D1095="","",Con!D1095)</f>
        <v/>
      </c>
      <c r="E1095" s="142" t="str">
        <f>IFERROR(IF(D1095="","",COUNTIF(Lançamentos!$F$5:$F$1505,D1095)),0)</f>
        <v/>
      </c>
    </row>
    <row r="1096" spans="3:5" ht="54.95" customHeight="1" x14ac:dyDescent="0.25">
      <c r="C1096" s="108">
        <v>1092</v>
      </c>
      <c r="D1096" s="94" t="str">
        <f>IF(Con!D1096="","",Con!D1096)</f>
        <v/>
      </c>
      <c r="E1096" s="142" t="str">
        <f>IFERROR(IF(D1096="","",COUNTIF(Lançamentos!$F$5:$F$1505,D1096)),0)</f>
        <v/>
      </c>
    </row>
    <row r="1097" spans="3:5" ht="54.95" customHeight="1" x14ac:dyDescent="0.25">
      <c r="C1097" s="108">
        <v>1093</v>
      </c>
      <c r="D1097" s="94" t="str">
        <f>IF(Con!D1097="","",Con!D1097)</f>
        <v/>
      </c>
      <c r="E1097" s="142" t="str">
        <f>IFERROR(IF(D1097="","",COUNTIF(Lançamentos!$F$5:$F$1505,D1097)),0)</f>
        <v/>
      </c>
    </row>
    <row r="1098" spans="3:5" ht="54.95" customHeight="1" x14ac:dyDescent="0.25">
      <c r="C1098" s="108">
        <v>1094</v>
      </c>
      <c r="D1098" s="94" t="str">
        <f>IF(Con!D1098="","",Con!D1098)</f>
        <v/>
      </c>
      <c r="E1098" s="142" t="str">
        <f>IFERROR(IF(D1098="","",COUNTIF(Lançamentos!$F$5:$F$1505,D1098)),0)</f>
        <v/>
      </c>
    </row>
    <row r="1099" spans="3:5" ht="54.95" customHeight="1" x14ac:dyDescent="0.25">
      <c r="C1099" s="108">
        <v>1095</v>
      </c>
      <c r="D1099" s="94" t="str">
        <f>IF(Con!D1099="","",Con!D1099)</f>
        <v/>
      </c>
      <c r="E1099" s="142" t="str">
        <f>IFERROR(IF(D1099="","",COUNTIF(Lançamentos!$F$5:$F$1505,D1099)),0)</f>
        <v/>
      </c>
    </row>
    <row r="1100" spans="3:5" ht="54.95" customHeight="1" x14ac:dyDescent="0.25">
      <c r="C1100" s="108">
        <v>1096</v>
      </c>
      <c r="D1100" s="94" t="str">
        <f>IF(Con!D1100="","",Con!D1100)</f>
        <v/>
      </c>
      <c r="E1100" s="142" t="str">
        <f>IFERROR(IF(D1100="","",COUNTIF(Lançamentos!$F$5:$F$1505,D1100)),0)</f>
        <v/>
      </c>
    </row>
    <row r="1101" spans="3:5" ht="54.95" customHeight="1" x14ac:dyDescent="0.25">
      <c r="C1101" s="108">
        <v>1097</v>
      </c>
      <c r="D1101" s="94" t="str">
        <f>IF(Con!D1101="","",Con!D1101)</f>
        <v/>
      </c>
      <c r="E1101" s="142" t="str">
        <f>IFERROR(IF(D1101="","",COUNTIF(Lançamentos!$F$5:$F$1505,D1101)),0)</f>
        <v/>
      </c>
    </row>
    <row r="1102" spans="3:5" ht="54.95" customHeight="1" x14ac:dyDescent="0.25">
      <c r="C1102" s="108">
        <v>1098</v>
      </c>
      <c r="D1102" s="94" t="str">
        <f>IF(Con!D1102="","",Con!D1102)</f>
        <v/>
      </c>
      <c r="E1102" s="142" t="str">
        <f>IFERROR(IF(D1102="","",COUNTIF(Lançamentos!$F$5:$F$1505,D1102)),0)</f>
        <v/>
      </c>
    </row>
    <row r="1103" spans="3:5" ht="54.95" customHeight="1" x14ac:dyDescent="0.25">
      <c r="C1103" s="108">
        <v>1099</v>
      </c>
      <c r="D1103" s="94" t="str">
        <f>IF(Con!D1103="","",Con!D1103)</f>
        <v/>
      </c>
      <c r="E1103" s="142" t="str">
        <f>IFERROR(IF(D1103="","",COUNTIF(Lançamentos!$F$5:$F$1505,D1103)),0)</f>
        <v/>
      </c>
    </row>
    <row r="1104" spans="3:5" ht="54.95" customHeight="1" x14ac:dyDescent="0.25">
      <c r="C1104" s="108">
        <v>1100</v>
      </c>
      <c r="D1104" s="94" t="str">
        <f>IF(Con!D1104="","",Con!D1104)</f>
        <v/>
      </c>
      <c r="E1104" s="142" t="str">
        <f>IFERROR(IF(D1104="","",COUNTIF(Lançamentos!$F$5:$F$1505,D1104)),0)</f>
        <v/>
      </c>
    </row>
    <row r="1105" spans="3:5" ht="54.95" customHeight="1" x14ac:dyDescent="0.25">
      <c r="C1105" s="108">
        <v>1101</v>
      </c>
      <c r="D1105" s="94" t="str">
        <f>IF(Con!D1105="","",Con!D1105)</f>
        <v/>
      </c>
      <c r="E1105" s="142" t="str">
        <f>IFERROR(IF(D1105="","",COUNTIF(Lançamentos!$F$5:$F$1505,D1105)),0)</f>
        <v/>
      </c>
    </row>
    <row r="1106" spans="3:5" ht="54.95" customHeight="1" x14ac:dyDescent="0.25">
      <c r="C1106" s="108">
        <v>1102</v>
      </c>
      <c r="D1106" s="94" t="str">
        <f>IF(Con!D1106="","",Con!D1106)</f>
        <v/>
      </c>
      <c r="E1106" s="142" t="str">
        <f>IFERROR(IF(D1106="","",COUNTIF(Lançamentos!$F$5:$F$1505,D1106)),0)</f>
        <v/>
      </c>
    </row>
    <row r="1107" spans="3:5" ht="54.95" customHeight="1" x14ac:dyDescent="0.25">
      <c r="C1107" s="108">
        <v>1103</v>
      </c>
      <c r="D1107" s="94" t="str">
        <f>IF(Con!D1107="","",Con!D1107)</f>
        <v/>
      </c>
      <c r="E1107" s="142" t="str">
        <f>IFERROR(IF(D1107="","",COUNTIF(Lançamentos!$F$5:$F$1505,D1107)),0)</f>
        <v/>
      </c>
    </row>
    <row r="1108" spans="3:5" ht="54.95" customHeight="1" x14ac:dyDescent="0.25">
      <c r="C1108" s="108">
        <v>1104</v>
      </c>
      <c r="D1108" s="94" t="str">
        <f>IF(Con!D1108="","",Con!D1108)</f>
        <v/>
      </c>
      <c r="E1108" s="142" t="str">
        <f>IFERROR(IF(D1108="","",COUNTIF(Lançamentos!$F$5:$F$1505,D1108)),0)</f>
        <v/>
      </c>
    </row>
    <row r="1109" spans="3:5" ht="54.95" customHeight="1" x14ac:dyDescent="0.25">
      <c r="C1109" s="108">
        <v>1105</v>
      </c>
      <c r="D1109" s="94" t="str">
        <f>IF(Con!D1109="","",Con!D1109)</f>
        <v/>
      </c>
      <c r="E1109" s="142" t="str">
        <f>IFERROR(IF(D1109="","",COUNTIF(Lançamentos!$F$5:$F$1505,D1109)),0)</f>
        <v/>
      </c>
    </row>
    <row r="1110" spans="3:5" ht="54.95" customHeight="1" x14ac:dyDescent="0.25">
      <c r="C1110" s="108">
        <v>1106</v>
      </c>
      <c r="D1110" s="94" t="str">
        <f>IF(Con!D1110="","",Con!D1110)</f>
        <v/>
      </c>
      <c r="E1110" s="142" t="str">
        <f>IFERROR(IF(D1110="","",COUNTIF(Lançamentos!$F$5:$F$1505,D1110)),0)</f>
        <v/>
      </c>
    </row>
    <row r="1111" spans="3:5" ht="54.95" customHeight="1" x14ac:dyDescent="0.25">
      <c r="C1111" s="108">
        <v>1107</v>
      </c>
      <c r="D1111" s="94" t="str">
        <f>IF(Con!D1111="","",Con!D1111)</f>
        <v/>
      </c>
      <c r="E1111" s="142" t="str">
        <f>IFERROR(IF(D1111="","",COUNTIF(Lançamentos!$F$5:$F$1505,D1111)),0)</f>
        <v/>
      </c>
    </row>
    <row r="1112" spans="3:5" ht="54.95" customHeight="1" x14ac:dyDescent="0.25">
      <c r="C1112" s="108">
        <v>1108</v>
      </c>
      <c r="D1112" s="94" t="str">
        <f>IF(Con!D1112="","",Con!D1112)</f>
        <v/>
      </c>
      <c r="E1112" s="142" t="str">
        <f>IFERROR(IF(D1112="","",COUNTIF(Lançamentos!$F$5:$F$1505,D1112)),0)</f>
        <v/>
      </c>
    </row>
    <row r="1113" spans="3:5" ht="54.95" customHeight="1" x14ac:dyDescent="0.25">
      <c r="C1113" s="108">
        <v>1109</v>
      </c>
      <c r="D1113" s="94" t="str">
        <f>IF(Con!D1113="","",Con!D1113)</f>
        <v/>
      </c>
      <c r="E1113" s="142" t="str">
        <f>IFERROR(IF(D1113="","",COUNTIF(Lançamentos!$F$5:$F$1505,D1113)),0)</f>
        <v/>
      </c>
    </row>
    <row r="1114" spans="3:5" ht="54.95" customHeight="1" x14ac:dyDescent="0.25">
      <c r="C1114" s="108">
        <v>1110</v>
      </c>
      <c r="D1114" s="94" t="str">
        <f>IF(Con!D1114="","",Con!D1114)</f>
        <v/>
      </c>
      <c r="E1114" s="142" t="str">
        <f>IFERROR(IF(D1114="","",COUNTIF(Lançamentos!$F$5:$F$1505,D1114)),0)</f>
        <v/>
      </c>
    </row>
    <row r="1115" spans="3:5" ht="54.95" customHeight="1" x14ac:dyDescent="0.25">
      <c r="C1115" s="108">
        <v>1111</v>
      </c>
      <c r="D1115" s="94" t="str">
        <f>IF(Con!D1115="","",Con!D1115)</f>
        <v/>
      </c>
      <c r="E1115" s="142" t="str">
        <f>IFERROR(IF(D1115="","",COUNTIF(Lançamentos!$F$5:$F$1505,D1115)),0)</f>
        <v/>
      </c>
    </row>
    <row r="1116" spans="3:5" ht="54.95" customHeight="1" x14ac:dyDescent="0.25">
      <c r="C1116" s="108">
        <v>1112</v>
      </c>
      <c r="D1116" s="94" t="str">
        <f>IF(Con!D1116="","",Con!D1116)</f>
        <v/>
      </c>
      <c r="E1116" s="142" t="str">
        <f>IFERROR(IF(D1116="","",COUNTIF(Lançamentos!$F$5:$F$1505,D1116)),0)</f>
        <v/>
      </c>
    </row>
    <row r="1117" spans="3:5" ht="54.95" customHeight="1" x14ac:dyDescent="0.25">
      <c r="C1117" s="108">
        <v>1113</v>
      </c>
      <c r="D1117" s="94" t="str">
        <f>IF(Con!D1117="","",Con!D1117)</f>
        <v/>
      </c>
      <c r="E1117" s="142" t="str">
        <f>IFERROR(IF(D1117="","",COUNTIF(Lançamentos!$F$5:$F$1505,D1117)),0)</f>
        <v/>
      </c>
    </row>
    <row r="1118" spans="3:5" ht="54.95" customHeight="1" x14ac:dyDescent="0.25">
      <c r="C1118" s="108">
        <v>1114</v>
      </c>
      <c r="D1118" s="94" t="str">
        <f>IF(Con!D1118="","",Con!D1118)</f>
        <v/>
      </c>
      <c r="E1118" s="142" t="str">
        <f>IFERROR(IF(D1118="","",COUNTIF(Lançamentos!$F$5:$F$1505,D1118)),0)</f>
        <v/>
      </c>
    </row>
    <row r="1119" spans="3:5" ht="54.95" customHeight="1" x14ac:dyDescent="0.25">
      <c r="C1119" s="108">
        <v>1115</v>
      </c>
      <c r="D1119" s="94" t="str">
        <f>IF(Con!D1119="","",Con!D1119)</f>
        <v/>
      </c>
      <c r="E1119" s="142" t="str">
        <f>IFERROR(IF(D1119="","",COUNTIF(Lançamentos!$F$5:$F$1505,D1119)),0)</f>
        <v/>
      </c>
    </row>
    <row r="1120" spans="3:5" ht="54.95" customHeight="1" x14ac:dyDescent="0.25">
      <c r="C1120" s="108">
        <v>1116</v>
      </c>
      <c r="D1120" s="94" t="str">
        <f>IF(Con!D1120="","",Con!D1120)</f>
        <v/>
      </c>
      <c r="E1120" s="142" t="str">
        <f>IFERROR(IF(D1120="","",COUNTIF(Lançamentos!$F$5:$F$1505,D1120)),0)</f>
        <v/>
      </c>
    </row>
    <row r="1121" spans="3:5" ht="54.95" customHeight="1" x14ac:dyDescent="0.25">
      <c r="C1121" s="108">
        <v>1117</v>
      </c>
      <c r="D1121" s="94" t="str">
        <f>IF(Con!D1121="","",Con!D1121)</f>
        <v/>
      </c>
      <c r="E1121" s="142" t="str">
        <f>IFERROR(IF(D1121="","",COUNTIF(Lançamentos!$F$5:$F$1505,D1121)),0)</f>
        <v/>
      </c>
    </row>
    <row r="1122" spans="3:5" ht="54.95" customHeight="1" x14ac:dyDescent="0.25">
      <c r="C1122" s="108">
        <v>1118</v>
      </c>
      <c r="D1122" s="94" t="str">
        <f>IF(Con!D1122="","",Con!D1122)</f>
        <v/>
      </c>
      <c r="E1122" s="142" t="str">
        <f>IFERROR(IF(D1122="","",COUNTIF(Lançamentos!$F$5:$F$1505,D1122)),0)</f>
        <v/>
      </c>
    </row>
    <row r="1123" spans="3:5" ht="54.95" customHeight="1" x14ac:dyDescent="0.25">
      <c r="C1123" s="108">
        <v>1119</v>
      </c>
      <c r="D1123" s="94" t="str">
        <f>IF(Con!D1123="","",Con!D1123)</f>
        <v/>
      </c>
      <c r="E1123" s="142" t="str">
        <f>IFERROR(IF(D1123="","",COUNTIF(Lançamentos!$F$5:$F$1505,D1123)),0)</f>
        <v/>
      </c>
    </row>
    <row r="1124" spans="3:5" ht="54.95" customHeight="1" x14ac:dyDescent="0.25">
      <c r="C1124" s="108">
        <v>1120</v>
      </c>
      <c r="D1124" s="94" t="str">
        <f>IF(Con!D1124="","",Con!D1124)</f>
        <v/>
      </c>
      <c r="E1124" s="142" t="str">
        <f>IFERROR(IF(D1124="","",COUNTIF(Lançamentos!$F$5:$F$1505,D1124)),0)</f>
        <v/>
      </c>
    </row>
    <row r="1125" spans="3:5" ht="54.95" customHeight="1" x14ac:dyDescent="0.25">
      <c r="C1125" s="108">
        <v>1121</v>
      </c>
      <c r="D1125" s="94" t="str">
        <f>IF(Con!D1125="","",Con!D1125)</f>
        <v/>
      </c>
      <c r="E1125" s="142" t="str">
        <f>IFERROR(IF(D1125="","",COUNTIF(Lançamentos!$F$5:$F$1505,D1125)),0)</f>
        <v/>
      </c>
    </row>
    <row r="1126" spans="3:5" ht="54.95" customHeight="1" x14ac:dyDescent="0.25">
      <c r="C1126" s="108">
        <v>1122</v>
      </c>
      <c r="D1126" s="94" t="str">
        <f>IF(Con!D1126="","",Con!D1126)</f>
        <v/>
      </c>
      <c r="E1126" s="142" t="str">
        <f>IFERROR(IF(D1126="","",COUNTIF(Lançamentos!$F$5:$F$1505,D1126)),0)</f>
        <v/>
      </c>
    </row>
    <row r="1127" spans="3:5" ht="54.95" customHeight="1" x14ac:dyDescent="0.25">
      <c r="C1127" s="108">
        <v>1123</v>
      </c>
      <c r="D1127" s="94" t="str">
        <f>IF(Con!D1127="","",Con!D1127)</f>
        <v/>
      </c>
      <c r="E1127" s="142" t="str">
        <f>IFERROR(IF(D1127="","",COUNTIF(Lançamentos!$F$5:$F$1505,D1127)),0)</f>
        <v/>
      </c>
    </row>
    <row r="1128" spans="3:5" ht="54.95" customHeight="1" x14ac:dyDescent="0.25">
      <c r="C1128" s="108">
        <v>1124</v>
      </c>
      <c r="D1128" s="94" t="str">
        <f>IF(Con!D1128="","",Con!D1128)</f>
        <v/>
      </c>
      <c r="E1128" s="142" t="str">
        <f>IFERROR(IF(D1128="","",COUNTIF(Lançamentos!$F$5:$F$1505,D1128)),0)</f>
        <v/>
      </c>
    </row>
    <row r="1129" spans="3:5" ht="54.95" customHeight="1" x14ac:dyDescent="0.25">
      <c r="C1129" s="108">
        <v>1125</v>
      </c>
      <c r="D1129" s="94" t="str">
        <f>IF(Con!D1129="","",Con!D1129)</f>
        <v/>
      </c>
      <c r="E1129" s="142" t="str">
        <f>IFERROR(IF(D1129="","",COUNTIF(Lançamentos!$F$5:$F$1505,D1129)),0)</f>
        <v/>
      </c>
    </row>
    <row r="1130" spans="3:5" ht="54.95" customHeight="1" x14ac:dyDescent="0.25">
      <c r="C1130" s="108">
        <v>1126</v>
      </c>
      <c r="D1130" s="94" t="str">
        <f>IF(Con!D1130="","",Con!D1130)</f>
        <v/>
      </c>
      <c r="E1130" s="142" t="str">
        <f>IFERROR(IF(D1130="","",COUNTIF(Lançamentos!$F$5:$F$1505,D1130)),0)</f>
        <v/>
      </c>
    </row>
    <row r="1131" spans="3:5" ht="54.95" customHeight="1" x14ac:dyDescent="0.25">
      <c r="C1131" s="108">
        <v>1127</v>
      </c>
      <c r="D1131" s="94" t="str">
        <f>IF(Con!D1131="","",Con!D1131)</f>
        <v/>
      </c>
      <c r="E1131" s="142" t="str">
        <f>IFERROR(IF(D1131="","",COUNTIF(Lançamentos!$F$5:$F$1505,D1131)),0)</f>
        <v/>
      </c>
    </row>
    <row r="1132" spans="3:5" ht="54.95" customHeight="1" x14ac:dyDescent="0.25">
      <c r="C1132" s="108">
        <v>1128</v>
      </c>
      <c r="D1132" s="94" t="str">
        <f>IF(Con!D1132="","",Con!D1132)</f>
        <v/>
      </c>
      <c r="E1132" s="142" t="str">
        <f>IFERROR(IF(D1132="","",COUNTIF(Lançamentos!$F$5:$F$1505,D1132)),0)</f>
        <v/>
      </c>
    </row>
    <row r="1133" spans="3:5" ht="54.95" customHeight="1" x14ac:dyDescent="0.25">
      <c r="C1133" s="108">
        <v>1129</v>
      </c>
      <c r="D1133" s="94" t="str">
        <f>IF(Con!D1133="","",Con!D1133)</f>
        <v/>
      </c>
      <c r="E1133" s="142" t="str">
        <f>IFERROR(IF(D1133="","",COUNTIF(Lançamentos!$F$5:$F$1505,D1133)),0)</f>
        <v/>
      </c>
    </row>
    <row r="1134" spans="3:5" ht="54.95" customHeight="1" x14ac:dyDescent="0.25">
      <c r="C1134" s="108">
        <v>1130</v>
      </c>
      <c r="D1134" s="94" t="str">
        <f>IF(Con!D1134="","",Con!D1134)</f>
        <v/>
      </c>
      <c r="E1134" s="142" t="str">
        <f>IFERROR(IF(D1134="","",COUNTIF(Lançamentos!$F$5:$F$1505,D1134)),0)</f>
        <v/>
      </c>
    </row>
    <row r="1135" spans="3:5" ht="54.95" customHeight="1" x14ac:dyDescent="0.25">
      <c r="C1135" s="108">
        <v>1131</v>
      </c>
      <c r="D1135" s="94" t="str">
        <f>IF(Con!D1135="","",Con!D1135)</f>
        <v/>
      </c>
      <c r="E1135" s="142" t="str">
        <f>IFERROR(IF(D1135="","",COUNTIF(Lançamentos!$F$5:$F$1505,D1135)),0)</f>
        <v/>
      </c>
    </row>
    <row r="1136" spans="3:5" ht="54.95" customHeight="1" x14ac:dyDescent="0.25">
      <c r="C1136" s="108">
        <v>1132</v>
      </c>
      <c r="D1136" s="94" t="str">
        <f>IF(Con!D1136="","",Con!D1136)</f>
        <v/>
      </c>
      <c r="E1136" s="142" t="str">
        <f>IFERROR(IF(D1136="","",COUNTIF(Lançamentos!$F$5:$F$1505,D1136)),0)</f>
        <v/>
      </c>
    </row>
    <row r="1137" spans="3:5" ht="54.95" customHeight="1" x14ac:dyDescent="0.25">
      <c r="C1137" s="108">
        <v>1133</v>
      </c>
      <c r="D1137" s="94" t="str">
        <f>IF(Con!D1137="","",Con!D1137)</f>
        <v/>
      </c>
      <c r="E1137" s="142" t="str">
        <f>IFERROR(IF(D1137="","",COUNTIF(Lançamentos!$F$5:$F$1505,D1137)),0)</f>
        <v/>
      </c>
    </row>
    <row r="1138" spans="3:5" ht="54.95" customHeight="1" x14ac:dyDescent="0.25">
      <c r="C1138" s="108">
        <v>1134</v>
      </c>
      <c r="D1138" s="94" t="str">
        <f>IF(Con!D1138="","",Con!D1138)</f>
        <v/>
      </c>
      <c r="E1138" s="142" t="str">
        <f>IFERROR(IF(D1138="","",COUNTIF(Lançamentos!$F$5:$F$1505,D1138)),0)</f>
        <v/>
      </c>
    </row>
    <row r="1139" spans="3:5" ht="54.95" customHeight="1" x14ac:dyDescent="0.25">
      <c r="C1139" s="108">
        <v>1135</v>
      </c>
      <c r="D1139" s="94" t="str">
        <f>IF(Con!D1139="","",Con!D1139)</f>
        <v/>
      </c>
      <c r="E1139" s="142" t="str">
        <f>IFERROR(IF(D1139="","",COUNTIF(Lançamentos!$F$5:$F$1505,D1139)),0)</f>
        <v/>
      </c>
    </row>
    <row r="1140" spans="3:5" ht="54.95" customHeight="1" x14ac:dyDescent="0.25">
      <c r="C1140" s="108">
        <v>1136</v>
      </c>
      <c r="D1140" s="94" t="str">
        <f>IF(Con!D1140="","",Con!D1140)</f>
        <v/>
      </c>
      <c r="E1140" s="142" t="str">
        <f>IFERROR(IF(D1140="","",COUNTIF(Lançamentos!$F$5:$F$1505,D1140)),0)</f>
        <v/>
      </c>
    </row>
    <row r="1141" spans="3:5" ht="54.95" customHeight="1" x14ac:dyDescent="0.25">
      <c r="C1141" s="108">
        <v>1137</v>
      </c>
      <c r="D1141" s="94" t="str">
        <f>IF(Con!D1141="","",Con!D1141)</f>
        <v/>
      </c>
      <c r="E1141" s="142" t="str">
        <f>IFERROR(IF(D1141="","",COUNTIF(Lançamentos!$F$5:$F$1505,D1141)),0)</f>
        <v/>
      </c>
    </row>
    <row r="1142" spans="3:5" ht="54.95" customHeight="1" x14ac:dyDescent="0.25">
      <c r="C1142" s="108">
        <v>1138</v>
      </c>
      <c r="D1142" s="94" t="str">
        <f>IF(Con!D1142="","",Con!D1142)</f>
        <v/>
      </c>
      <c r="E1142" s="142" t="str">
        <f>IFERROR(IF(D1142="","",COUNTIF(Lançamentos!$F$5:$F$1505,D1142)),0)</f>
        <v/>
      </c>
    </row>
    <row r="1143" spans="3:5" ht="54.95" customHeight="1" x14ac:dyDescent="0.25">
      <c r="C1143" s="108">
        <v>1139</v>
      </c>
      <c r="D1143" s="94" t="str">
        <f>IF(Con!D1143="","",Con!D1143)</f>
        <v/>
      </c>
      <c r="E1143" s="142" t="str">
        <f>IFERROR(IF(D1143="","",COUNTIF(Lançamentos!$F$5:$F$1505,D1143)),0)</f>
        <v/>
      </c>
    </row>
    <row r="1144" spans="3:5" ht="54.95" customHeight="1" x14ac:dyDescent="0.25">
      <c r="C1144" s="108">
        <v>1140</v>
      </c>
      <c r="D1144" s="94" t="str">
        <f>IF(Con!D1144="","",Con!D1144)</f>
        <v/>
      </c>
      <c r="E1144" s="142" t="str">
        <f>IFERROR(IF(D1144="","",COUNTIF(Lançamentos!$F$5:$F$1505,D1144)),0)</f>
        <v/>
      </c>
    </row>
    <row r="1145" spans="3:5" ht="54.95" customHeight="1" x14ac:dyDescent="0.25">
      <c r="C1145" s="108">
        <v>1141</v>
      </c>
      <c r="D1145" s="94" t="str">
        <f>IF(Con!D1145="","",Con!D1145)</f>
        <v/>
      </c>
      <c r="E1145" s="142" t="str">
        <f>IFERROR(IF(D1145="","",COUNTIF(Lançamentos!$F$5:$F$1505,D1145)),0)</f>
        <v/>
      </c>
    </row>
    <row r="1146" spans="3:5" ht="54.95" customHeight="1" x14ac:dyDescent="0.25">
      <c r="C1146" s="108">
        <v>1142</v>
      </c>
      <c r="D1146" s="94" t="str">
        <f>IF(Con!D1146="","",Con!D1146)</f>
        <v/>
      </c>
      <c r="E1146" s="142" t="str">
        <f>IFERROR(IF(D1146="","",COUNTIF(Lançamentos!$F$5:$F$1505,D1146)),0)</f>
        <v/>
      </c>
    </row>
    <row r="1147" spans="3:5" ht="54.95" customHeight="1" x14ac:dyDescent="0.25">
      <c r="C1147" s="108">
        <v>1143</v>
      </c>
      <c r="D1147" s="94" t="str">
        <f>IF(Con!D1147="","",Con!D1147)</f>
        <v/>
      </c>
      <c r="E1147" s="142" t="str">
        <f>IFERROR(IF(D1147="","",COUNTIF(Lançamentos!$F$5:$F$1505,D1147)),0)</f>
        <v/>
      </c>
    </row>
    <row r="1148" spans="3:5" ht="54.95" customHeight="1" x14ac:dyDescent="0.25">
      <c r="C1148" s="108">
        <v>1144</v>
      </c>
      <c r="D1148" s="94" t="str">
        <f>IF(Con!D1148="","",Con!D1148)</f>
        <v/>
      </c>
      <c r="E1148" s="142" t="str">
        <f>IFERROR(IF(D1148="","",COUNTIF(Lançamentos!$F$5:$F$1505,D1148)),0)</f>
        <v/>
      </c>
    </row>
    <row r="1149" spans="3:5" ht="54.95" customHeight="1" x14ac:dyDescent="0.25">
      <c r="C1149" s="108">
        <v>1145</v>
      </c>
      <c r="D1149" s="94" t="str">
        <f>IF(Con!D1149="","",Con!D1149)</f>
        <v/>
      </c>
      <c r="E1149" s="142" t="str">
        <f>IFERROR(IF(D1149="","",COUNTIF(Lançamentos!$F$5:$F$1505,D1149)),0)</f>
        <v/>
      </c>
    </row>
    <row r="1150" spans="3:5" ht="54.95" customHeight="1" x14ac:dyDescent="0.25">
      <c r="C1150" s="108">
        <v>1146</v>
      </c>
      <c r="D1150" s="94" t="str">
        <f>IF(Con!D1150="","",Con!D1150)</f>
        <v/>
      </c>
      <c r="E1150" s="142" t="str">
        <f>IFERROR(IF(D1150="","",COUNTIF(Lançamentos!$F$5:$F$1505,D1150)),0)</f>
        <v/>
      </c>
    </row>
    <row r="1151" spans="3:5" ht="54.95" customHeight="1" x14ac:dyDescent="0.25">
      <c r="C1151" s="108">
        <v>1147</v>
      </c>
      <c r="D1151" s="94" t="str">
        <f>IF(Con!D1151="","",Con!D1151)</f>
        <v/>
      </c>
      <c r="E1151" s="142" t="str">
        <f>IFERROR(IF(D1151="","",COUNTIF(Lançamentos!$F$5:$F$1505,D1151)),0)</f>
        <v/>
      </c>
    </row>
    <row r="1152" spans="3:5" ht="54.95" customHeight="1" x14ac:dyDescent="0.25">
      <c r="C1152" s="108">
        <v>1148</v>
      </c>
      <c r="D1152" s="94" t="str">
        <f>IF(Con!D1152="","",Con!D1152)</f>
        <v/>
      </c>
      <c r="E1152" s="142" t="str">
        <f>IFERROR(IF(D1152="","",COUNTIF(Lançamentos!$F$5:$F$1505,D1152)),0)</f>
        <v/>
      </c>
    </row>
    <row r="1153" spans="3:5" ht="54.95" customHeight="1" x14ac:dyDescent="0.25">
      <c r="C1153" s="108">
        <v>1149</v>
      </c>
      <c r="D1153" s="94" t="str">
        <f>IF(Con!D1153="","",Con!D1153)</f>
        <v/>
      </c>
      <c r="E1153" s="142" t="str">
        <f>IFERROR(IF(D1153="","",COUNTIF(Lançamentos!$F$5:$F$1505,D1153)),0)</f>
        <v/>
      </c>
    </row>
    <row r="1154" spans="3:5" ht="54.95" customHeight="1" x14ac:dyDescent="0.25">
      <c r="C1154" s="108">
        <v>1150</v>
      </c>
      <c r="D1154" s="94" t="str">
        <f>IF(Con!D1154="","",Con!D1154)</f>
        <v/>
      </c>
      <c r="E1154" s="142" t="str">
        <f>IFERROR(IF(D1154="","",COUNTIF(Lançamentos!$F$5:$F$1505,D1154)),0)</f>
        <v/>
      </c>
    </row>
    <row r="1155" spans="3:5" ht="54.95" customHeight="1" x14ac:dyDescent="0.25">
      <c r="C1155" s="108">
        <v>1151</v>
      </c>
      <c r="D1155" s="94" t="str">
        <f>IF(Con!D1155="","",Con!D1155)</f>
        <v/>
      </c>
      <c r="E1155" s="142" t="str">
        <f>IFERROR(IF(D1155="","",COUNTIF(Lançamentos!$F$5:$F$1505,D1155)),0)</f>
        <v/>
      </c>
    </row>
    <row r="1156" spans="3:5" ht="54.95" customHeight="1" x14ac:dyDescent="0.25">
      <c r="C1156" s="108">
        <v>1152</v>
      </c>
      <c r="D1156" s="94" t="str">
        <f>IF(Con!D1156="","",Con!D1156)</f>
        <v/>
      </c>
      <c r="E1156" s="142" t="str">
        <f>IFERROR(IF(D1156="","",COUNTIF(Lançamentos!$F$5:$F$1505,D1156)),0)</f>
        <v/>
      </c>
    </row>
    <row r="1157" spans="3:5" ht="54.95" customHeight="1" x14ac:dyDescent="0.25">
      <c r="C1157" s="108">
        <v>1153</v>
      </c>
      <c r="D1157" s="94" t="str">
        <f>IF(Con!D1157="","",Con!D1157)</f>
        <v/>
      </c>
      <c r="E1157" s="142" t="str">
        <f>IFERROR(IF(D1157="","",COUNTIF(Lançamentos!$F$5:$F$1505,D1157)),0)</f>
        <v/>
      </c>
    </row>
    <row r="1158" spans="3:5" ht="54.95" customHeight="1" x14ac:dyDescent="0.25">
      <c r="C1158" s="108">
        <v>1154</v>
      </c>
      <c r="D1158" s="94" t="str">
        <f>IF(Con!D1158="","",Con!D1158)</f>
        <v/>
      </c>
      <c r="E1158" s="142" t="str">
        <f>IFERROR(IF(D1158="","",COUNTIF(Lançamentos!$F$5:$F$1505,D1158)),0)</f>
        <v/>
      </c>
    </row>
    <row r="1159" spans="3:5" ht="54.95" customHeight="1" x14ac:dyDescent="0.25">
      <c r="C1159" s="108">
        <v>1155</v>
      </c>
      <c r="D1159" s="94" t="str">
        <f>IF(Con!D1159="","",Con!D1159)</f>
        <v/>
      </c>
      <c r="E1159" s="142" t="str">
        <f>IFERROR(IF(D1159="","",COUNTIF(Lançamentos!$F$5:$F$1505,D1159)),0)</f>
        <v/>
      </c>
    </row>
    <row r="1160" spans="3:5" ht="54.95" customHeight="1" x14ac:dyDescent="0.25">
      <c r="C1160" s="108">
        <v>1156</v>
      </c>
      <c r="D1160" s="94" t="str">
        <f>IF(Con!D1160="","",Con!D1160)</f>
        <v/>
      </c>
      <c r="E1160" s="142" t="str">
        <f>IFERROR(IF(D1160="","",COUNTIF(Lançamentos!$F$5:$F$1505,D1160)),0)</f>
        <v/>
      </c>
    </row>
    <row r="1161" spans="3:5" ht="54.95" customHeight="1" x14ac:dyDescent="0.25">
      <c r="C1161" s="108">
        <v>1157</v>
      </c>
      <c r="D1161" s="94" t="str">
        <f>IF(Con!D1161="","",Con!D1161)</f>
        <v/>
      </c>
      <c r="E1161" s="142" t="str">
        <f>IFERROR(IF(D1161="","",COUNTIF(Lançamentos!$F$5:$F$1505,D1161)),0)</f>
        <v/>
      </c>
    </row>
    <row r="1162" spans="3:5" ht="54.95" customHeight="1" x14ac:dyDescent="0.25">
      <c r="C1162" s="108">
        <v>1158</v>
      </c>
      <c r="D1162" s="94" t="str">
        <f>IF(Con!D1162="","",Con!D1162)</f>
        <v/>
      </c>
      <c r="E1162" s="142" t="str">
        <f>IFERROR(IF(D1162="","",COUNTIF(Lançamentos!$F$5:$F$1505,D1162)),0)</f>
        <v/>
      </c>
    </row>
    <row r="1163" spans="3:5" ht="54.95" customHeight="1" x14ac:dyDescent="0.25">
      <c r="C1163" s="108">
        <v>1159</v>
      </c>
      <c r="D1163" s="94" t="str">
        <f>IF(Con!D1163="","",Con!D1163)</f>
        <v/>
      </c>
      <c r="E1163" s="142" t="str">
        <f>IFERROR(IF(D1163="","",COUNTIF(Lançamentos!$F$5:$F$1505,D1163)),0)</f>
        <v/>
      </c>
    </row>
    <row r="1164" spans="3:5" ht="54.95" customHeight="1" x14ac:dyDescent="0.25">
      <c r="C1164" s="108">
        <v>1160</v>
      </c>
      <c r="D1164" s="94" t="str">
        <f>IF(Con!D1164="","",Con!D1164)</f>
        <v/>
      </c>
      <c r="E1164" s="142" t="str">
        <f>IFERROR(IF(D1164="","",COUNTIF(Lançamentos!$F$5:$F$1505,D1164)),0)</f>
        <v/>
      </c>
    </row>
    <row r="1165" spans="3:5" ht="54.95" customHeight="1" x14ac:dyDescent="0.25">
      <c r="C1165" s="108">
        <v>1161</v>
      </c>
      <c r="D1165" s="94" t="str">
        <f>IF(Con!D1165="","",Con!D1165)</f>
        <v/>
      </c>
      <c r="E1165" s="142" t="str">
        <f>IFERROR(IF(D1165="","",COUNTIF(Lançamentos!$F$5:$F$1505,D1165)),0)</f>
        <v/>
      </c>
    </row>
    <row r="1166" spans="3:5" ht="54.95" customHeight="1" x14ac:dyDescent="0.25">
      <c r="C1166" s="108">
        <v>1162</v>
      </c>
      <c r="D1166" s="94" t="str">
        <f>IF(Con!D1166="","",Con!D1166)</f>
        <v/>
      </c>
      <c r="E1166" s="142" t="str">
        <f>IFERROR(IF(D1166="","",COUNTIF(Lançamentos!$F$5:$F$1505,D1166)),0)</f>
        <v/>
      </c>
    </row>
    <row r="1167" spans="3:5" ht="54.95" customHeight="1" x14ac:dyDescent="0.25">
      <c r="C1167" s="108">
        <v>1163</v>
      </c>
      <c r="D1167" s="94" t="str">
        <f>IF(Con!D1167="","",Con!D1167)</f>
        <v/>
      </c>
      <c r="E1167" s="142" t="str">
        <f>IFERROR(IF(D1167="","",COUNTIF(Lançamentos!$F$5:$F$1505,D1167)),0)</f>
        <v/>
      </c>
    </row>
    <row r="1168" spans="3:5" ht="54.95" customHeight="1" x14ac:dyDescent="0.25">
      <c r="C1168" s="108">
        <v>1164</v>
      </c>
      <c r="D1168" s="94" t="str">
        <f>IF(Con!D1168="","",Con!D1168)</f>
        <v/>
      </c>
      <c r="E1168" s="142" t="str">
        <f>IFERROR(IF(D1168="","",COUNTIF(Lançamentos!$F$5:$F$1505,D1168)),0)</f>
        <v/>
      </c>
    </row>
    <row r="1169" spans="3:5" ht="54.95" customHeight="1" x14ac:dyDescent="0.25">
      <c r="C1169" s="108">
        <v>1165</v>
      </c>
      <c r="D1169" s="94" t="str">
        <f>IF(Con!D1169="","",Con!D1169)</f>
        <v/>
      </c>
      <c r="E1169" s="142" t="str">
        <f>IFERROR(IF(D1169="","",COUNTIF(Lançamentos!$F$5:$F$1505,D1169)),0)</f>
        <v/>
      </c>
    </row>
    <row r="1170" spans="3:5" ht="54.95" customHeight="1" x14ac:dyDescent="0.25">
      <c r="C1170" s="108">
        <v>1166</v>
      </c>
      <c r="D1170" s="94" t="str">
        <f>IF(Con!D1170="","",Con!D1170)</f>
        <v/>
      </c>
      <c r="E1170" s="142" t="str">
        <f>IFERROR(IF(D1170="","",COUNTIF(Lançamentos!$F$5:$F$1505,D1170)),0)</f>
        <v/>
      </c>
    </row>
    <row r="1171" spans="3:5" ht="54.95" customHeight="1" x14ac:dyDescent="0.25">
      <c r="C1171" s="108">
        <v>1167</v>
      </c>
      <c r="D1171" s="94" t="str">
        <f>IF(Con!D1171="","",Con!D1171)</f>
        <v/>
      </c>
      <c r="E1171" s="142" t="str">
        <f>IFERROR(IF(D1171="","",COUNTIF(Lançamentos!$F$5:$F$1505,D1171)),0)</f>
        <v/>
      </c>
    </row>
    <row r="1172" spans="3:5" ht="54.95" customHeight="1" x14ac:dyDescent="0.25">
      <c r="C1172" s="108">
        <v>1168</v>
      </c>
      <c r="D1172" s="94" t="str">
        <f>IF(Con!D1172="","",Con!D1172)</f>
        <v/>
      </c>
      <c r="E1172" s="142" t="str">
        <f>IFERROR(IF(D1172="","",COUNTIF(Lançamentos!$F$5:$F$1505,D1172)),0)</f>
        <v/>
      </c>
    </row>
    <row r="1173" spans="3:5" ht="54.95" customHeight="1" x14ac:dyDescent="0.25">
      <c r="C1173" s="108">
        <v>1169</v>
      </c>
      <c r="D1173" s="94" t="str">
        <f>IF(Con!D1173="","",Con!D1173)</f>
        <v/>
      </c>
      <c r="E1173" s="142" t="str">
        <f>IFERROR(IF(D1173="","",COUNTIF(Lançamentos!$F$5:$F$1505,D1173)),0)</f>
        <v/>
      </c>
    </row>
    <row r="1174" spans="3:5" ht="54.95" customHeight="1" x14ac:dyDescent="0.25">
      <c r="C1174" s="108">
        <v>1170</v>
      </c>
      <c r="D1174" s="94" t="str">
        <f>IF(Con!D1174="","",Con!D1174)</f>
        <v/>
      </c>
      <c r="E1174" s="142" t="str">
        <f>IFERROR(IF(D1174="","",COUNTIF(Lançamentos!$F$5:$F$1505,D1174)),0)</f>
        <v/>
      </c>
    </row>
    <row r="1175" spans="3:5" ht="54.95" customHeight="1" x14ac:dyDescent="0.25">
      <c r="C1175" s="108">
        <v>1171</v>
      </c>
      <c r="D1175" s="94" t="str">
        <f>IF(Con!D1175="","",Con!D1175)</f>
        <v/>
      </c>
      <c r="E1175" s="142" t="str">
        <f>IFERROR(IF(D1175="","",COUNTIF(Lançamentos!$F$5:$F$1505,D1175)),0)</f>
        <v/>
      </c>
    </row>
    <row r="1176" spans="3:5" ht="54.95" customHeight="1" x14ac:dyDescent="0.25">
      <c r="C1176" s="108">
        <v>1172</v>
      </c>
      <c r="D1176" s="94" t="str">
        <f>IF(Con!D1176="","",Con!D1176)</f>
        <v/>
      </c>
      <c r="E1176" s="142" t="str">
        <f>IFERROR(IF(D1176="","",COUNTIF(Lançamentos!$F$5:$F$1505,D1176)),0)</f>
        <v/>
      </c>
    </row>
    <row r="1177" spans="3:5" ht="54.95" customHeight="1" x14ac:dyDescent="0.25">
      <c r="C1177" s="108">
        <v>1173</v>
      </c>
      <c r="D1177" s="94" t="str">
        <f>IF(Con!D1177="","",Con!D1177)</f>
        <v/>
      </c>
      <c r="E1177" s="142" t="str">
        <f>IFERROR(IF(D1177="","",COUNTIF(Lançamentos!$F$5:$F$1505,D1177)),0)</f>
        <v/>
      </c>
    </row>
    <row r="1178" spans="3:5" ht="54.95" customHeight="1" x14ac:dyDescent="0.25">
      <c r="C1178" s="108">
        <v>1174</v>
      </c>
      <c r="D1178" s="94" t="str">
        <f>IF(Con!D1178="","",Con!D1178)</f>
        <v/>
      </c>
      <c r="E1178" s="142" t="str">
        <f>IFERROR(IF(D1178="","",COUNTIF(Lançamentos!$F$5:$F$1505,D1178)),0)</f>
        <v/>
      </c>
    </row>
    <row r="1179" spans="3:5" ht="54.95" customHeight="1" x14ac:dyDescent="0.25">
      <c r="C1179" s="108">
        <v>1175</v>
      </c>
      <c r="D1179" s="94" t="str">
        <f>IF(Con!D1179="","",Con!D1179)</f>
        <v/>
      </c>
      <c r="E1179" s="142" t="str">
        <f>IFERROR(IF(D1179="","",COUNTIF(Lançamentos!$F$5:$F$1505,D1179)),0)</f>
        <v/>
      </c>
    </row>
    <row r="1180" spans="3:5" ht="54.95" customHeight="1" x14ac:dyDescent="0.25">
      <c r="C1180" s="108">
        <v>1176</v>
      </c>
      <c r="D1180" s="94" t="str">
        <f>IF(Con!D1180="","",Con!D1180)</f>
        <v/>
      </c>
      <c r="E1180" s="142" t="str">
        <f>IFERROR(IF(D1180="","",COUNTIF(Lançamentos!$F$5:$F$1505,D1180)),0)</f>
        <v/>
      </c>
    </row>
    <row r="1181" spans="3:5" ht="54.95" customHeight="1" x14ac:dyDescent="0.25">
      <c r="C1181" s="108">
        <v>1177</v>
      </c>
      <c r="D1181" s="94" t="str">
        <f>IF(Con!D1181="","",Con!D1181)</f>
        <v/>
      </c>
      <c r="E1181" s="142" t="str">
        <f>IFERROR(IF(D1181="","",COUNTIF(Lançamentos!$F$5:$F$1505,D1181)),0)</f>
        <v/>
      </c>
    </row>
    <row r="1182" spans="3:5" ht="54.95" customHeight="1" x14ac:dyDescent="0.25">
      <c r="C1182" s="108">
        <v>1178</v>
      </c>
      <c r="D1182" s="94" t="str">
        <f>IF(Con!D1182="","",Con!D1182)</f>
        <v/>
      </c>
      <c r="E1182" s="142" t="str">
        <f>IFERROR(IF(D1182="","",COUNTIF(Lançamentos!$F$5:$F$1505,D1182)),0)</f>
        <v/>
      </c>
    </row>
    <row r="1183" spans="3:5" ht="54.95" customHeight="1" x14ac:dyDescent="0.25">
      <c r="C1183" s="108">
        <v>1179</v>
      </c>
      <c r="D1183" s="94" t="str">
        <f>IF(Con!D1183="","",Con!D1183)</f>
        <v/>
      </c>
      <c r="E1183" s="142" t="str">
        <f>IFERROR(IF(D1183="","",COUNTIF(Lançamentos!$F$5:$F$1505,D1183)),0)</f>
        <v/>
      </c>
    </row>
    <row r="1184" spans="3:5" ht="54.95" customHeight="1" x14ac:dyDescent="0.25">
      <c r="C1184" s="108">
        <v>1180</v>
      </c>
      <c r="D1184" s="94" t="str">
        <f>IF(Con!D1184="","",Con!D1184)</f>
        <v/>
      </c>
      <c r="E1184" s="142" t="str">
        <f>IFERROR(IF(D1184="","",COUNTIF(Lançamentos!$F$5:$F$1505,D1184)),0)</f>
        <v/>
      </c>
    </row>
    <row r="1185" spans="3:5" ht="54.95" customHeight="1" x14ac:dyDescent="0.25">
      <c r="C1185" s="108">
        <v>1181</v>
      </c>
      <c r="D1185" s="94" t="str">
        <f>IF(Con!D1185="","",Con!D1185)</f>
        <v/>
      </c>
      <c r="E1185" s="142" t="str">
        <f>IFERROR(IF(D1185="","",COUNTIF(Lançamentos!$F$5:$F$1505,D1185)),0)</f>
        <v/>
      </c>
    </row>
    <row r="1186" spans="3:5" ht="54.95" customHeight="1" x14ac:dyDescent="0.25">
      <c r="C1186" s="108">
        <v>1182</v>
      </c>
      <c r="D1186" s="94" t="str">
        <f>IF(Con!D1186="","",Con!D1186)</f>
        <v/>
      </c>
      <c r="E1186" s="142" t="str">
        <f>IFERROR(IF(D1186="","",COUNTIF(Lançamentos!$F$5:$F$1505,D1186)),0)</f>
        <v/>
      </c>
    </row>
    <row r="1187" spans="3:5" ht="54.95" customHeight="1" x14ac:dyDescent="0.25">
      <c r="C1187" s="108">
        <v>1183</v>
      </c>
      <c r="D1187" s="94" t="str">
        <f>IF(Con!D1187="","",Con!D1187)</f>
        <v/>
      </c>
      <c r="E1187" s="142" t="str">
        <f>IFERROR(IF(D1187="","",COUNTIF(Lançamentos!$F$5:$F$1505,D1187)),0)</f>
        <v/>
      </c>
    </row>
    <row r="1188" spans="3:5" ht="54.95" customHeight="1" x14ac:dyDescent="0.25">
      <c r="C1188" s="108">
        <v>1184</v>
      </c>
      <c r="D1188" s="94" t="str">
        <f>IF(Con!D1188="","",Con!D1188)</f>
        <v/>
      </c>
      <c r="E1188" s="142" t="str">
        <f>IFERROR(IF(D1188="","",COUNTIF(Lançamentos!$F$5:$F$1505,D1188)),0)</f>
        <v/>
      </c>
    </row>
    <row r="1189" spans="3:5" ht="54.95" customHeight="1" x14ac:dyDescent="0.25">
      <c r="C1189" s="108">
        <v>1185</v>
      </c>
      <c r="D1189" s="94" t="str">
        <f>IF(Con!D1189="","",Con!D1189)</f>
        <v/>
      </c>
      <c r="E1189" s="142" t="str">
        <f>IFERROR(IF(D1189="","",COUNTIF(Lançamentos!$F$5:$F$1505,D1189)),0)</f>
        <v/>
      </c>
    </row>
    <row r="1190" spans="3:5" ht="54.95" customHeight="1" x14ac:dyDescent="0.25">
      <c r="C1190" s="108">
        <v>1186</v>
      </c>
      <c r="D1190" s="94" t="str">
        <f>IF(Con!D1190="","",Con!D1190)</f>
        <v/>
      </c>
      <c r="E1190" s="142" t="str">
        <f>IFERROR(IF(D1190="","",COUNTIF(Lançamentos!$F$5:$F$1505,D1190)),0)</f>
        <v/>
      </c>
    </row>
    <row r="1191" spans="3:5" ht="54.95" customHeight="1" x14ac:dyDescent="0.25">
      <c r="C1191" s="108">
        <v>1187</v>
      </c>
      <c r="D1191" s="94" t="str">
        <f>IF(Con!D1191="","",Con!D1191)</f>
        <v/>
      </c>
      <c r="E1191" s="142" t="str">
        <f>IFERROR(IF(D1191="","",COUNTIF(Lançamentos!$F$5:$F$1505,D1191)),0)</f>
        <v/>
      </c>
    </row>
    <row r="1192" spans="3:5" ht="54.95" customHeight="1" x14ac:dyDescent="0.25">
      <c r="C1192" s="108">
        <v>1188</v>
      </c>
      <c r="D1192" s="94" t="str">
        <f>IF(Con!D1192="","",Con!D1192)</f>
        <v/>
      </c>
      <c r="E1192" s="142" t="str">
        <f>IFERROR(IF(D1192="","",COUNTIF(Lançamentos!$F$5:$F$1505,D1192)),0)</f>
        <v/>
      </c>
    </row>
    <row r="1193" spans="3:5" ht="54.95" customHeight="1" x14ac:dyDescent="0.25">
      <c r="C1193" s="108">
        <v>1189</v>
      </c>
      <c r="D1193" s="94" t="str">
        <f>IF(Con!D1193="","",Con!D1193)</f>
        <v/>
      </c>
      <c r="E1193" s="142" t="str">
        <f>IFERROR(IF(D1193="","",COUNTIF(Lançamentos!$F$5:$F$1505,D1193)),0)</f>
        <v/>
      </c>
    </row>
    <row r="1194" spans="3:5" ht="54.95" customHeight="1" x14ac:dyDescent="0.25">
      <c r="C1194" s="108">
        <v>1190</v>
      </c>
      <c r="D1194" s="94" t="str">
        <f>IF(Con!D1194="","",Con!D1194)</f>
        <v/>
      </c>
      <c r="E1194" s="142" t="str">
        <f>IFERROR(IF(D1194="","",COUNTIF(Lançamentos!$F$5:$F$1505,D1194)),0)</f>
        <v/>
      </c>
    </row>
    <row r="1195" spans="3:5" ht="54.95" customHeight="1" x14ac:dyDescent="0.25">
      <c r="C1195" s="108">
        <v>1191</v>
      </c>
      <c r="D1195" s="94" t="str">
        <f>IF(Con!D1195="","",Con!D1195)</f>
        <v/>
      </c>
      <c r="E1195" s="142" t="str">
        <f>IFERROR(IF(D1195="","",COUNTIF(Lançamentos!$F$5:$F$1505,D1195)),0)</f>
        <v/>
      </c>
    </row>
    <row r="1196" spans="3:5" ht="54.95" customHeight="1" x14ac:dyDescent="0.25">
      <c r="C1196" s="108">
        <v>1192</v>
      </c>
      <c r="D1196" s="94" t="str">
        <f>IF(Con!D1196="","",Con!D1196)</f>
        <v/>
      </c>
      <c r="E1196" s="142" t="str">
        <f>IFERROR(IF(D1196="","",COUNTIF(Lançamentos!$F$5:$F$1505,D1196)),0)</f>
        <v/>
      </c>
    </row>
    <row r="1197" spans="3:5" ht="54.95" customHeight="1" x14ac:dyDescent="0.25">
      <c r="C1197" s="108">
        <v>1193</v>
      </c>
      <c r="D1197" s="94" t="str">
        <f>IF(Con!D1197="","",Con!D1197)</f>
        <v/>
      </c>
      <c r="E1197" s="142" t="str">
        <f>IFERROR(IF(D1197="","",COUNTIF(Lançamentos!$F$5:$F$1505,D1197)),0)</f>
        <v/>
      </c>
    </row>
    <row r="1198" spans="3:5" ht="54.95" customHeight="1" x14ac:dyDescent="0.25">
      <c r="C1198" s="108">
        <v>1194</v>
      </c>
      <c r="D1198" s="94" t="str">
        <f>IF(Con!D1198="","",Con!D1198)</f>
        <v/>
      </c>
      <c r="E1198" s="142" t="str">
        <f>IFERROR(IF(D1198="","",COUNTIF(Lançamentos!$F$5:$F$1505,D1198)),0)</f>
        <v/>
      </c>
    </row>
    <row r="1199" spans="3:5" ht="54.95" customHeight="1" x14ac:dyDescent="0.25">
      <c r="C1199" s="108">
        <v>1195</v>
      </c>
      <c r="D1199" s="94" t="str">
        <f>IF(Con!D1199="","",Con!D1199)</f>
        <v/>
      </c>
      <c r="E1199" s="142" t="str">
        <f>IFERROR(IF(D1199="","",COUNTIF(Lançamentos!$F$5:$F$1505,D1199)),0)</f>
        <v/>
      </c>
    </row>
    <row r="1200" spans="3:5" ht="54.95" customHeight="1" x14ac:dyDescent="0.25">
      <c r="C1200" s="108">
        <v>1196</v>
      </c>
      <c r="D1200" s="94" t="str">
        <f>IF(Con!D1200="","",Con!D1200)</f>
        <v/>
      </c>
      <c r="E1200" s="142" t="str">
        <f>IFERROR(IF(D1200="","",COUNTIF(Lançamentos!$F$5:$F$1505,D1200)),0)</f>
        <v/>
      </c>
    </row>
    <row r="1201" spans="3:5" ht="54.95" customHeight="1" x14ac:dyDescent="0.25">
      <c r="C1201" s="108">
        <v>1197</v>
      </c>
      <c r="D1201" s="94" t="str">
        <f>IF(Con!D1201="","",Con!D1201)</f>
        <v/>
      </c>
      <c r="E1201" s="142" t="str">
        <f>IFERROR(IF(D1201="","",COUNTIF(Lançamentos!$F$5:$F$1505,D1201)),0)</f>
        <v/>
      </c>
    </row>
    <row r="1202" spans="3:5" ht="54.95" customHeight="1" x14ac:dyDescent="0.25">
      <c r="C1202" s="108">
        <v>1198</v>
      </c>
      <c r="D1202" s="94" t="str">
        <f>IF(Con!D1202="","",Con!D1202)</f>
        <v/>
      </c>
      <c r="E1202" s="142" t="str">
        <f>IFERROR(IF(D1202="","",COUNTIF(Lançamentos!$F$5:$F$1505,D1202)),0)</f>
        <v/>
      </c>
    </row>
    <row r="1203" spans="3:5" ht="54.95" customHeight="1" x14ac:dyDescent="0.25">
      <c r="C1203" s="108">
        <v>1199</v>
      </c>
      <c r="D1203" s="94" t="str">
        <f>IF(Con!D1203="","",Con!D1203)</f>
        <v/>
      </c>
      <c r="E1203" s="142" t="str">
        <f>IFERROR(IF(D1203="","",COUNTIF(Lançamentos!$F$5:$F$1505,D1203)),0)</f>
        <v/>
      </c>
    </row>
    <row r="1204" spans="3:5" ht="54.95" customHeight="1" x14ac:dyDescent="0.25">
      <c r="C1204" s="108">
        <v>1200</v>
      </c>
      <c r="D1204" s="94" t="str">
        <f>IF(Con!D1204="","",Con!D1204)</f>
        <v/>
      </c>
      <c r="E1204" s="142" t="str">
        <f>IFERROR(IF(D1204="","",COUNTIF(Lançamentos!$F$5:$F$1505,D1204)),0)</f>
        <v/>
      </c>
    </row>
    <row r="1205" spans="3:5" ht="54.95" customHeight="1" x14ac:dyDescent="0.25">
      <c r="C1205" s="108">
        <v>1201</v>
      </c>
      <c r="D1205" s="94" t="str">
        <f>IF(Con!D1205="","",Con!D1205)</f>
        <v/>
      </c>
      <c r="E1205" s="142" t="str">
        <f>IFERROR(IF(D1205="","",COUNTIF(Lançamentos!$F$5:$F$1505,D1205)),0)</f>
        <v/>
      </c>
    </row>
    <row r="1206" spans="3:5" ht="54.95" customHeight="1" x14ac:dyDescent="0.25">
      <c r="C1206" s="108">
        <v>1202</v>
      </c>
      <c r="D1206" s="94" t="str">
        <f>IF(Con!D1206="","",Con!D1206)</f>
        <v/>
      </c>
      <c r="E1206" s="142" t="str">
        <f>IFERROR(IF(D1206="","",COUNTIF(Lançamentos!$F$5:$F$1505,D1206)),0)</f>
        <v/>
      </c>
    </row>
    <row r="1207" spans="3:5" ht="54.95" customHeight="1" x14ac:dyDescent="0.25">
      <c r="C1207" s="108">
        <v>1203</v>
      </c>
      <c r="D1207" s="94" t="str">
        <f>IF(Con!D1207="","",Con!D1207)</f>
        <v/>
      </c>
      <c r="E1207" s="142" t="str">
        <f>IFERROR(IF(D1207="","",COUNTIF(Lançamentos!$F$5:$F$1505,D1207)),0)</f>
        <v/>
      </c>
    </row>
    <row r="1208" spans="3:5" ht="54.95" customHeight="1" x14ac:dyDescent="0.25">
      <c r="C1208" s="108">
        <v>1204</v>
      </c>
      <c r="D1208" s="94" t="str">
        <f>IF(Con!D1208="","",Con!D1208)</f>
        <v/>
      </c>
      <c r="E1208" s="142" t="str">
        <f>IFERROR(IF(D1208="","",COUNTIF(Lançamentos!$F$5:$F$1505,D1208)),0)</f>
        <v/>
      </c>
    </row>
    <row r="1209" spans="3:5" ht="54.95" customHeight="1" x14ac:dyDescent="0.25">
      <c r="C1209" s="108">
        <v>1205</v>
      </c>
      <c r="D1209" s="94" t="str">
        <f>IF(Con!D1209="","",Con!D1209)</f>
        <v/>
      </c>
      <c r="E1209" s="142" t="str">
        <f>IFERROR(IF(D1209="","",COUNTIF(Lançamentos!$F$5:$F$1505,D1209)),0)</f>
        <v/>
      </c>
    </row>
    <row r="1210" spans="3:5" ht="54.95" customHeight="1" x14ac:dyDescent="0.25">
      <c r="C1210" s="108">
        <v>1206</v>
      </c>
      <c r="D1210" s="94" t="str">
        <f>IF(Con!D1210="","",Con!D1210)</f>
        <v/>
      </c>
      <c r="E1210" s="142" t="str">
        <f>IFERROR(IF(D1210="","",COUNTIF(Lançamentos!$F$5:$F$1505,D1210)),0)</f>
        <v/>
      </c>
    </row>
    <row r="1211" spans="3:5" ht="54.95" customHeight="1" x14ac:dyDescent="0.25">
      <c r="C1211" s="108">
        <v>1207</v>
      </c>
      <c r="D1211" s="94" t="str">
        <f>IF(Con!D1211="","",Con!D1211)</f>
        <v/>
      </c>
      <c r="E1211" s="142" t="str">
        <f>IFERROR(IF(D1211="","",COUNTIF(Lançamentos!$F$5:$F$1505,D1211)),0)</f>
        <v/>
      </c>
    </row>
    <row r="1212" spans="3:5" ht="54.95" customHeight="1" x14ac:dyDescent="0.25">
      <c r="C1212" s="108">
        <v>1208</v>
      </c>
      <c r="D1212" s="94" t="str">
        <f>IF(Con!D1212="","",Con!D1212)</f>
        <v/>
      </c>
      <c r="E1212" s="142" t="str">
        <f>IFERROR(IF(D1212="","",COUNTIF(Lançamentos!$F$5:$F$1505,D1212)),0)</f>
        <v/>
      </c>
    </row>
    <row r="1213" spans="3:5" ht="54.95" customHeight="1" x14ac:dyDescent="0.25">
      <c r="C1213" s="108">
        <v>1209</v>
      </c>
      <c r="D1213" s="94" t="str">
        <f>IF(Con!D1213="","",Con!D1213)</f>
        <v/>
      </c>
      <c r="E1213" s="142" t="str">
        <f>IFERROR(IF(D1213="","",COUNTIF(Lançamentos!$F$5:$F$1505,D1213)),0)</f>
        <v/>
      </c>
    </row>
    <row r="1214" spans="3:5" ht="54.95" customHeight="1" x14ac:dyDescent="0.25">
      <c r="C1214" s="108">
        <v>1210</v>
      </c>
      <c r="D1214" s="94" t="str">
        <f>IF(Con!D1214="","",Con!D1214)</f>
        <v/>
      </c>
      <c r="E1214" s="142" t="str">
        <f>IFERROR(IF(D1214="","",COUNTIF(Lançamentos!$F$5:$F$1505,D1214)),0)</f>
        <v/>
      </c>
    </row>
    <row r="1215" spans="3:5" ht="54.95" customHeight="1" x14ac:dyDescent="0.25">
      <c r="C1215" s="108">
        <v>1211</v>
      </c>
      <c r="D1215" s="94" t="str">
        <f>IF(Con!D1215="","",Con!D1215)</f>
        <v/>
      </c>
      <c r="E1215" s="142" t="str">
        <f>IFERROR(IF(D1215="","",COUNTIF(Lançamentos!$F$5:$F$1505,D1215)),0)</f>
        <v/>
      </c>
    </row>
    <row r="1216" spans="3:5" ht="54.95" customHeight="1" x14ac:dyDescent="0.25">
      <c r="C1216" s="108">
        <v>1212</v>
      </c>
      <c r="D1216" s="94" t="str">
        <f>IF(Con!D1216="","",Con!D1216)</f>
        <v/>
      </c>
      <c r="E1216" s="142" t="str">
        <f>IFERROR(IF(D1216="","",COUNTIF(Lançamentos!$F$5:$F$1505,D1216)),0)</f>
        <v/>
      </c>
    </row>
    <row r="1217" spans="3:5" ht="54.95" customHeight="1" x14ac:dyDescent="0.25">
      <c r="C1217" s="108">
        <v>1213</v>
      </c>
      <c r="D1217" s="94" t="str">
        <f>IF(Con!D1217="","",Con!D1217)</f>
        <v/>
      </c>
      <c r="E1217" s="142" t="str">
        <f>IFERROR(IF(D1217="","",COUNTIF(Lançamentos!$F$5:$F$1505,D1217)),0)</f>
        <v/>
      </c>
    </row>
    <row r="1218" spans="3:5" ht="54.95" customHeight="1" x14ac:dyDescent="0.25">
      <c r="C1218" s="108">
        <v>1214</v>
      </c>
      <c r="D1218" s="94" t="str">
        <f>IF(Con!D1218="","",Con!D1218)</f>
        <v/>
      </c>
      <c r="E1218" s="142" t="str">
        <f>IFERROR(IF(D1218="","",COUNTIF(Lançamentos!$F$5:$F$1505,D1218)),0)</f>
        <v/>
      </c>
    </row>
    <row r="1219" spans="3:5" ht="54.95" customHeight="1" x14ac:dyDescent="0.25">
      <c r="C1219" s="108">
        <v>1215</v>
      </c>
      <c r="D1219" s="94" t="str">
        <f>IF(Con!D1219="","",Con!D1219)</f>
        <v/>
      </c>
      <c r="E1219" s="142" t="str">
        <f>IFERROR(IF(D1219="","",COUNTIF(Lançamentos!$F$5:$F$1505,D1219)),0)</f>
        <v/>
      </c>
    </row>
    <row r="1220" spans="3:5" ht="54.95" customHeight="1" x14ac:dyDescent="0.25">
      <c r="C1220" s="108">
        <v>1216</v>
      </c>
      <c r="D1220" s="94" t="str">
        <f>IF(Con!D1220="","",Con!D1220)</f>
        <v/>
      </c>
      <c r="E1220" s="142" t="str">
        <f>IFERROR(IF(D1220="","",COUNTIF(Lançamentos!$F$5:$F$1505,D1220)),0)</f>
        <v/>
      </c>
    </row>
    <row r="1221" spans="3:5" ht="54.95" customHeight="1" x14ac:dyDescent="0.25">
      <c r="C1221" s="108">
        <v>1217</v>
      </c>
      <c r="D1221" s="94" t="str">
        <f>IF(Con!D1221="","",Con!D1221)</f>
        <v/>
      </c>
      <c r="E1221" s="142" t="str">
        <f>IFERROR(IF(D1221="","",COUNTIF(Lançamentos!$F$5:$F$1505,D1221)),0)</f>
        <v/>
      </c>
    </row>
    <row r="1222" spans="3:5" ht="54.95" customHeight="1" x14ac:dyDescent="0.25">
      <c r="C1222" s="108">
        <v>1218</v>
      </c>
      <c r="D1222" s="94" t="str">
        <f>IF(Con!D1222="","",Con!D1222)</f>
        <v/>
      </c>
      <c r="E1222" s="142" t="str">
        <f>IFERROR(IF(D1222="","",COUNTIF(Lançamentos!$F$5:$F$1505,D1222)),0)</f>
        <v/>
      </c>
    </row>
    <row r="1223" spans="3:5" ht="54.95" customHeight="1" x14ac:dyDescent="0.25">
      <c r="C1223" s="108">
        <v>1219</v>
      </c>
      <c r="D1223" s="94" t="str">
        <f>IF(Con!D1223="","",Con!D1223)</f>
        <v/>
      </c>
      <c r="E1223" s="142" t="str">
        <f>IFERROR(IF(D1223="","",COUNTIF(Lançamentos!$F$5:$F$1505,D1223)),0)</f>
        <v/>
      </c>
    </row>
    <row r="1224" spans="3:5" ht="54.95" customHeight="1" x14ac:dyDescent="0.25">
      <c r="C1224" s="108">
        <v>1220</v>
      </c>
      <c r="D1224" s="94" t="str">
        <f>IF(Con!D1224="","",Con!D1224)</f>
        <v/>
      </c>
      <c r="E1224" s="142" t="str">
        <f>IFERROR(IF(D1224="","",COUNTIF(Lançamentos!$F$5:$F$1505,D1224)),0)</f>
        <v/>
      </c>
    </row>
    <row r="1225" spans="3:5" ht="54.95" customHeight="1" x14ac:dyDescent="0.25">
      <c r="C1225" s="108">
        <v>1221</v>
      </c>
      <c r="D1225" s="94" t="str">
        <f>IF(Con!D1225="","",Con!D1225)</f>
        <v/>
      </c>
      <c r="E1225" s="142" t="str">
        <f>IFERROR(IF(D1225="","",COUNTIF(Lançamentos!$F$5:$F$1505,D1225)),0)</f>
        <v/>
      </c>
    </row>
    <row r="1226" spans="3:5" ht="54.95" customHeight="1" x14ac:dyDescent="0.25">
      <c r="C1226" s="108">
        <v>1222</v>
      </c>
      <c r="D1226" s="94" t="str">
        <f>IF(Con!D1226="","",Con!D1226)</f>
        <v/>
      </c>
      <c r="E1226" s="142" t="str">
        <f>IFERROR(IF(D1226="","",COUNTIF(Lançamentos!$F$5:$F$1505,D1226)),0)</f>
        <v/>
      </c>
    </row>
    <row r="1227" spans="3:5" ht="54.95" customHeight="1" x14ac:dyDescent="0.25">
      <c r="C1227" s="108">
        <v>1223</v>
      </c>
      <c r="D1227" s="94" t="str">
        <f>IF(Con!D1227="","",Con!D1227)</f>
        <v/>
      </c>
      <c r="E1227" s="142" t="str">
        <f>IFERROR(IF(D1227="","",COUNTIF(Lançamentos!$F$5:$F$1505,D1227)),0)</f>
        <v/>
      </c>
    </row>
    <row r="1228" spans="3:5" ht="54.95" customHeight="1" x14ac:dyDescent="0.25">
      <c r="C1228" s="108">
        <v>1224</v>
      </c>
      <c r="D1228" s="94" t="str">
        <f>IF(Con!D1228="","",Con!D1228)</f>
        <v/>
      </c>
      <c r="E1228" s="142" t="str">
        <f>IFERROR(IF(D1228="","",COUNTIF(Lançamentos!$F$5:$F$1505,D1228)),0)</f>
        <v/>
      </c>
    </row>
    <row r="1229" spans="3:5" ht="54.95" customHeight="1" x14ac:dyDescent="0.25">
      <c r="C1229" s="108">
        <v>1225</v>
      </c>
      <c r="D1229" s="94" t="str">
        <f>IF(Con!D1229="","",Con!D1229)</f>
        <v/>
      </c>
      <c r="E1229" s="142" t="str">
        <f>IFERROR(IF(D1229="","",COUNTIF(Lançamentos!$F$5:$F$1505,D1229)),0)</f>
        <v/>
      </c>
    </row>
    <row r="1230" spans="3:5" ht="54.95" customHeight="1" x14ac:dyDescent="0.25">
      <c r="C1230" s="108">
        <v>1226</v>
      </c>
      <c r="D1230" s="94" t="str">
        <f>IF(Con!D1230="","",Con!D1230)</f>
        <v/>
      </c>
      <c r="E1230" s="142" t="str">
        <f>IFERROR(IF(D1230="","",COUNTIF(Lançamentos!$F$5:$F$1505,D1230)),0)</f>
        <v/>
      </c>
    </row>
    <row r="1231" spans="3:5" ht="54.95" customHeight="1" x14ac:dyDescent="0.25">
      <c r="C1231" s="108">
        <v>1227</v>
      </c>
      <c r="D1231" s="94" t="str">
        <f>IF(Con!D1231="","",Con!D1231)</f>
        <v/>
      </c>
      <c r="E1231" s="142" t="str">
        <f>IFERROR(IF(D1231="","",COUNTIF(Lançamentos!$F$5:$F$1505,D1231)),0)</f>
        <v/>
      </c>
    </row>
    <row r="1232" spans="3:5" ht="54.95" customHeight="1" x14ac:dyDescent="0.25">
      <c r="C1232" s="108">
        <v>1228</v>
      </c>
      <c r="D1232" s="94" t="str">
        <f>IF(Con!D1232="","",Con!D1232)</f>
        <v/>
      </c>
      <c r="E1232" s="142" t="str">
        <f>IFERROR(IF(D1232="","",COUNTIF(Lançamentos!$F$5:$F$1505,D1232)),0)</f>
        <v/>
      </c>
    </row>
    <row r="1233" spans="3:5" ht="54.95" customHeight="1" x14ac:dyDescent="0.25">
      <c r="C1233" s="108">
        <v>1229</v>
      </c>
      <c r="D1233" s="94" t="str">
        <f>IF(Con!D1233="","",Con!D1233)</f>
        <v/>
      </c>
      <c r="E1233" s="142" t="str">
        <f>IFERROR(IF(D1233="","",COUNTIF(Lançamentos!$F$5:$F$1505,D1233)),0)</f>
        <v/>
      </c>
    </row>
    <row r="1234" spans="3:5" ht="54.95" customHeight="1" x14ac:dyDescent="0.25">
      <c r="C1234" s="108">
        <v>1230</v>
      </c>
      <c r="D1234" s="94" t="str">
        <f>IF(Con!D1234="","",Con!D1234)</f>
        <v/>
      </c>
      <c r="E1234" s="142" t="str">
        <f>IFERROR(IF(D1234="","",COUNTIF(Lançamentos!$F$5:$F$1505,D1234)),0)</f>
        <v/>
      </c>
    </row>
    <row r="1235" spans="3:5" ht="54.95" customHeight="1" x14ac:dyDescent="0.25">
      <c r="C1235" s="108">
        <v>1231</v>
      </c>
      <c r="D1235" s="94" t="str">
        <f>IF(Con!D1235="","",Con!D1235)</f>
        <v/>
      </c>
      <c r="E1235" s="142" t="str">
        <f>IFERROR(IF(D1235="","",COUNTIF(Lançamentos!$F$5:$F$1505,D1235)),0)</f>
        <v/>
      </c>
    </row>
    <row r="1236" spans="3:5" ht="54.95" customHeight="1" x14ac:dyDescent="0.25">
      <c r="C1236" s="108">
        <v>1232</v>
      </c>
      <c r="D1236" s="94" t="str">
        <f>IF(Con!D1236="","",Con!D1236)</f>
        <v/>
      </c>
      <c r="E1236" s="142" t="str">
        <f>IFERROR(IF(D1236="","",COUNTIF(Lançamentos!$F$5:$F$1505,D1236)),0)</f>
        <v/>
      </c>
    </row>
    <row r="1237" spans="3:5" ht="54.95" customHeight="1" x14ac:dyDescent="0.25">
      <c r="C1237" s="108">
        <v>1233</v>
      </c>
      <c r="D1237" s="94" t="str">
        <f>IF(Con!D1237="","",Con!D1237)</f>
        <v/>
      </c>
      <c r="E1237" s="142" t="str">
        <f>IFERROR(IF(D1237="","",COUNTIF(Lançamentos!$F$5:$F$1505,D1237)),0)</f>
        <v/>
      </c>
    </row>
    <row r="1238" spans="3:5" ht="54.95" customHeight="1" x14ac:dyDescent="0.25">
      <c r="C1238" s="108">
        <v>1234</v>
      </c>
      <c r="D1238" s="94" t="str">
        <f>IF(Con!D1238="","",Con!D1238)</f>
        <v/>
      </c>
      <c r="E1238" s="142" t="str">
        <f>IFERROR(IF(D1238="","",COUNTIF(Lançamentos!$F$5:$F$1505,D1238)),0)</f>
        <v/>
      </c>
    </row>
    <row r="1239" spans="3:5" ht="54.95" customHeight="1" x14ac:dyDescent="0.25">
      <c r="C1239" s="108">
        <v>1235</v>
      </c>
      <c r="D1239" s="94" t="str">
        <f>IF(Con!D1239="","",Con!D1239)</f>
        <v/>
      </c>
      <c r="E1239" s="142" t="str">
        <f>IFERROR(IF(D1239="","",COUNTIF(Lançamentos!$F$5:$F$1505,D1239)),0)</f>
        <v/>
      </c>
    </row>
    <row r="1240" spans="3:5" ht="54.95" customHeight="1" x14ac:dyDescent="0.25">
      <c r="C1240" s="108">
        <v>1236</v>
      </c>
      <c r="D1240" s="94" t="str">
        <f>IF(Con!D1240="","",Con!D1240)</f>
        <v/>
      </c>
      <c r="E1240" s="142" t="str">
        <f>IFERROR(IF(D1240="","",COUNTIF(Lançamentos!$F$5:$F$1505,D1240)),0)</f>
        <v/>
      </c>
    </row>
    <row r="1241" spans="3:5" ht="54.95" customHeight="1" x14ac:dyDescent="0.25">
      <c r="C1241" s="108">
        <v>1237</v>
      </c>
      <c r="D1241" s="94" t="str">
        <f>IF(Con!D1241="","",Con!D1241)</f>
        <v/>
      </c>
      <c r="E1241" s="142" t="str">
        <f>IFERROR(IF(D1241="","",COUNTIF(Lançamentos!$F$5:$F$1505,D1241)),0)</f>
        <v/>
      </c>
    </row>
    <row r="1242" spans="3:5" ht="54.95" customHeight="1" x14ac:dyDescent="0.25">
      <c r="C1242" s="108">
        <v>1238</v>
      </c>
      <c r="D1242" s="94" t="str">
        <f>IF(Con!D1242="","",Con!D1242)</f>
        <v/>
      </c>
      <c r="E1242" s="142" t="str">
        <f>IFERROR(IF(D1242="","",COUNTIF(Lançamentos!$F$5:$F$1505,D1242)),0)</f>
        <v/>
      </c>
    </row>
    <row r="1243" spans="3:5" ht="54.95" customHeight="1" x14ac:dyDescent="0.25">
      <c r="C1243" s="108">
        <v>1239</v>
      </c>
      <c r="D1243" s="94" t="str">
        <f>IF(Con!D1243="","",Con!D1243)</f>
        <v/>
      </c>
      <c r="E1243" s="142" t="str">
        <f>IFERROR(IF(D1243="","",COUNTIF(Lançamentos!$F$5:$F$1505,D1243)),0)</f>
        <v/>
      </c>
    </row>
    <row r="1244" spans="3:5" ht="54.95" customHeight="1" x14ac:dyDescent="0.25">
      <c r="C1244" s="108">
        <v>1240</v>
      </c>
      <c r="D1244" s="94" t="str">
        <f>IF(Con!D1244="","",Con!D1244)</f>
        <v/>
      </c>
      <c r="E1244" s="142" t="str">
        <f>IFERROR(IF(D1244="","",COUNTIF(Lançamentos!$F$5:$F$1505,D1244)),0)</f>
        <v/>
      </c>
    </row>
    <row r="1245" spans="3:5" ht="54.95" customHeight="1" x14ac:dyDescent="0.25">
      <c r="C1245" s="108">
        <v>1241</v>
      </c>
      <c r="D1245" s="94" t="str">
        <f>IF(Con!D1245="","",Con!D1245)</f>
        <v/>
      </c>
      <c r="E1245" s="142" t="str">
        <f>IFERROR(IF(D1245="","",COUNTIF(Lançamentos!$F$5:$F$1505,D1245)),0)</f>
        <v/>
      </c>
    </row>
    <row r="1246" spans="3:5" ht="54.95" customHeight="1" x14ac:dyDescent="0.25">
      <c r="C1246" s="108">
        <v>1242</v>
      </c>
      <c r="D1246" s="94" t="str">
        <f>IF(Con!D1246="","",Con!D1246)</f>
        <v/>
      </c>
      <c r="E1246" s="142" t="str">
        <f>IFERROR(IF(D1246="","",COUNTIF(Lançamentos!$F$5:$F$1505,D1246)),0)</f>
        <v/>
      </c>
    </row>
    <row r="1247" spans="3:5" ht="54.95" customHeight="1" x14ac:dyDescent="0.25">
      <c r="C1247" s="108">
        <v>1243</v>
      </c>
      <c r="D1247" s="94" t="str">
        <f>IF(Con!D1247="","",Con!D1247)</f>
        <v/>
      </c>
      <c r="E1247" s="142" t="str">
        <f>IFERROR(IF(D1247="","",COUNTIF(Lançamentos!$F$5:$F$1505,D1247)),0)</f>
        <v/>
      </c>
    </row>
    <row r="1248" spans="3:5" ht="54.95" customHeight="1" x14ac:dyDescent="0.25">
      <c r="C1248" s="108">
        <v>1244</v>
      </c>
      <c r="D1248" s="94" t="str">
        <f>IF(Con!D1248="","",Con!D1248)</f>
        <v/>
      </c>
      <c r="E1248" s="142" t="str">
        <f>IFERROR(IF(D1248="","",COUNTIF(Lançamentos!$F$5:$F$1505,D1248)),0)</f>
        <v/>
      </c>
    </row>
    <row r="1249" spans="3:5" ht="54.95" customHeight="1" x14ac:dyDescent="0.25">
      <c r="C1249" s="108">
        <v>1245</v>
      </c>
      <c r="D1249" s="94" t="str">
        <f>IF(Con!D1249="","",Con!D1249)</f>
        <v/>
      </c>
      <c r="E1249" s="142" t="str">
        <f>IFERROR(IF(D1249="","",COUNTIF(Lançamentos!$F$5:$F$1505,D1249)),0)</f>
        <v/>
      </c>
    </row>
    <row r="1250" spans="3:5" ht="54.95" customHeight="1" x14ac:dyDescent="0.25">
      <c r="C1250" s="108">
        <v>1246</v>
      </c>
      <c r="D1250" s="94" t="str">
        <f>IF(Con!D1250="","",Con!D1250)</f>
        <v/>
      </c>
      <c r="E1250" s="142" t="str">
        <f>IFERROR(IF(D1250="","",COUNTIF(Lançamentos!$F$5:$F$1505,D1250)),0)</f>
        <v/>
      </c>
    </row>
    <row r="1251" spans="3:5" ht="54.95" customHeight="1" x14ac:dyDescent="0.25">
      <c r="C1251" s="108">
        <v>1247</v>
      </c>
      <c r="D1251" s="94" t="str">
        <f>IF(Con!D1251="","",Con!D1251)</f>
        <v/>
      </c>
      <c r="E1251" s="142" t="str">
        <f>IFERROR(IF(D1251="","",COUNTIF(Lançamentos!$F$5:$F$1505,D1251)),0)</f>
        <v/>
      </c>
    </row>
    <row r="1252" spans="3:5" ht="54.95" customHeight="1" x14ac:dyDescent="0.25">
      <c r="C1252" s="108">
        <v>1248</v>
      </c>
      <c r="D1252" s="94" t="str">
        <f>IF(Con!D1252="","",Con!D1252)</f>
        <v/>
      </c>
      <c r="E1252" s="142" t="str">
        <f>IFERROR(IF(D1252="","",COUNTIF(Lançamentos!$F$5:$F$1505,D1252)),0)</f>
        <v/>
      </c>
    </row>
    <row r="1253" spans="3:5" ht="54.95" customHeight="1" x14ac:dyDescent="0.25">
      <c r="C1253" s="108">
        <v>1249</v>
      </c>
      <c r="D1253" s="94" t="str">
        <f>IF(Con!D1253="","",Con!D1253)</f>
        <v/>
      </c>
      <c r="E1253" s="142" t="str">
        <f>IFERROR(IF(D1253="","",COUNTIF(Lançamentos!$F$5:$F$1505,D1253)),0)</f>
        <v/>
      </c>
    </row>
    <row r="1254" spans="3:5" ht="54.95" customHeight="1" x14ac:dyDescent="0.25">
      <c r="C1254" s="108">
        <v>1250</v>
      </c>
      <c r="D1254" s="94" t="str">
        <f>IF(Con!D1254="","",Con!D1254)</f>
        <v/>
      </c>
      <c r="E1254" s="142" t="str">
        <f>IFERROR(IF(D1254="","",COUNTIF(Lançamentos!$F$5:$F$1505,D1254)),0)</f>
        <v/>
      </c>
    </row>
    <row r="1255" spans="3:5" ht="54.95" customHeight="1" x14ac:dyDescent="0.25">
      <c r="C1255" s="108">
        <v>1251</v>
      </c>
      <c r="D1255" s="94" t="str">
        <f>IF(Con!D1255="","",Con!D1255)</f>
        <v/>
      </c>
      <c r="E1255" s="142" t="str">
        <f>IFERROR(IF(D1255="","",COUNTIF(Lançamentos!$F$5:$F$1505,D1255)),0)</f>
        <v/>
      </c>
    </row>
    <row r="1256" spans="3:5" ht="54.95" customHeight="1" x14ac:dyDescent="0.25">
      <c r="C1256" s="108">
        <v>1252</v>
      </c>
      <c r="D1256" s="94" t="str">
        <f>IF(Con!D1256="","",Con!D1256)</f>
        <v/>
      </c>
      <c r="E1256" s="142" t="str">
        <f>IFERROR(IF(D1256="","",COUNTIF(Lançamentos!$F$5:$F$1505,D1256)),0)</f>
        <v/>
      </c>
    </row>
    <row r="1257" spans="3:5" ht="54.95" customHeight="1" x14ac:dyDescent="0.25">
      <c r="C1257" s="108">
        <v>1253</v>
      </c>
      <c r="D1257" s="94" t="str">
        <f>IF(Con!D1257="","",Con!D1257)</f>
        <v/>
      </c>
      <c r="E1257" s="142" t="str">
        <f>IFERROR(IF(D1257="","",COUNTIF(Lançamentos!$F$5:$F$1505,D1257)),0)</f>
        <v/>
      </c>
    </row>
    <row r="1258" spans="3:5" ht="54.95" customHeight="1" x14ac:dyDescent="0.25">
      <c r="C1258" s="108">
        <v>1254</v>
      </c>
      <c r="D1258" s="94" t="str">
        <f>IF(Con!D1258="","",Con!D1258)</f>
        <v/>
      </c>
      <c r="E1258" s="142" t="str">
        <f>IFERROR(IF(D1258="","",COUNTIF(Lançamentos!$F$5:$F$1505,D1258)),0)</f>
        <v/>
      </c>
    </row>
    <row r="1259" spans="3:5" ht="54.95" customHeight="1" x14ac:dyDescent="0.25">
      <c r="C1259" s="108">
        <v>1255</v>
      </c>
      <c r="D1259" s="94" t="str">
        <f>IF(Con!D1259="","",Con!D1259)</f>
        <v/>
      </c>
      <c r="E1259" s="142" t="str">
        <f>IFERROR(IF(D1259="","",COUNTIF(Lançamentos!$F$5:$F$1505,D1259)),0)</f>
        <v/>
      </c>
    </row>
    <row r="1260" spans="3:5" ht="54.95" customHeight="1" x14ac:dyDescent="0.25">
      <c r="C1260" s="108">
        <v>1256</v>
      </c>
      <c r="D1260" s="94" t="str">
        <f>IF(Con!D1260="","",Con!D1260)</f>
        <v/>
      </c>
      <c r="E1260" s="142" t="str">
        <f>IFERROR(IF(D1260="","",COUNTIF(Lançamentos!$F$5:$F$1505,D1260)),0)</f>
        <v/>
      </c>
    </row>
    <row r="1261" spans="3:5" ht="54.95" customHeight="1" x14ac:dyDescent="0.25">
      <c r="C1261" s="108">
        <v>1257</v>
      </c>
      <c r="D1261" s="94" t="str">
        <f>IF(Con!D1261="","",Con!D1261)</f>
        <v/>
      </c>
      <c r="E1261" s="142" t="str">
        <f>IFERROR(IF(D1261="","",COUNTIF(Lançamentos!$F$5:$F$1505,D1261)),0)</f>
        <v/>
      </c>
    </row>
    <row r="1262" spans="3:5" ht="54.95" customHeight="1" x14ac:dyDescent="0.25">
      <c r="C1262" s="108">
        <v>1258</v>
      </c>
      <c r="D1262" s="94" t="str">
        <f>IF(Con!D1262="","",Con!D1262)</f>
        <v/>
      </c>
      <c r="E1262" s="142" t="str">
        <f>IFERROR(IF(D1262="","",COUNTIF(Lançamentos!$F$5:$F$1505,D1262)),0)</f>
        <v/>
      </c>
    </row>
    <row r="1263" spans="3:5" ht="54.95" customHeight="1" x14ac:dyDescent="0.25">
      <c r="C1263" s="108">
        <v>1259</v>
      </c>
      <c r="D1263" s="94" t="str">
        <f>IF(Con!D1263="","",Con!D1263)</f>
        <v/>
      </c>
      <c r="E1263" s="142" t="str">
        <f>IFERROR(IF(D1263="","",COUNTIF(Lançamentos!$F$5:$F$1505,D1263)),0)</f>
        <v/>
      </c>
    </row>
    <row r="1264" spans="3:5" ht="54.95" customHeight="1" x14ac:dyDescent="0.25">
      <c r="C1264" s="108">
        <v>1260</v>
      </c>
      <c r="D1264" s="94" t="str">
        <f>IF(Con!D1264="","",Con!D1264)</f>
        <v/>
      </c>
      <c r="E1264" s="142" t="str">
        <f>IFERROR(IF(D1264="","",COUNTIF(Lançamentos!$F$5:$F$1505,D1264)),0)</f>
        <v/>
      </c>
    </row>
    <row r="1265" spans="3:5" ht="54.95" customHeight="1" x14ac:dyDescent="0.25">
      <c r="C1265" s="108">
        <v>1261</v>
      </c>
      <c r="D1265" s="94" t="str">
        <f>IF(Con!D1265="","",Con!D1265)</f>
        <v/>
      </c>
      <c r="E1265" s="142" t="str">
        <f>IFERROR(IF(D1265="","",COUNTIF(Lançamentos!$F$5:$F$1505,D1265)),0)</f>
        <v/>
      </c>
    </row>
    <row r="1266" spans="3:5" ht="54.95" customHeight="1" x14ac:dyDescent="0.25">
      <c r="C1266" s="108">
        <v>1262</v>
      </c>
      <c r="D1266" s="94" t="str">
        <f>IF(Con!D1266="","",Con!D1266)</f>
        <v/>
      </c>
      <c r="E1266" s="142" t="str">
        <f>IFERROR(IF(D1266="","",COUNTIF(Lançamentos!$F$5:$F$1505,D1266)),0)</f>
        <v/>
      </c>
    </row>
    <row r="1267" spans="3:5" ht="54.95" customHeight="1" x14ac:dyDescent="0.25">
      <c r="C1267" s="108">
        <v>1263</v>
      </c>
      <c r="D1267" s="94" t="str">
        <f>IF(Con!D1267="","",Con!D1267)</f>
        <v/>
      </c>
      <c r="E1267" s="142" t="str">
        <f>IFERROR(IF(D1267="","",COUNTIF(Lançamentos!$F$5:$F$1505,D1267)),0)</f>
        <v/>
      </c>
    </row>
    <row r="1268" spans="3:5" ht="54.95" customHeight="1" x14ac:dyDescent="0.25">
      <c r="C1268" s="108">
        <v>1264</v>
      </c>
      <c r="D1268" s="94" t="str">
        <f>IF(Con!D1268="","",Con!D1268)</f>
        <v/>
      </c>
      <c r="E1268" s="142" t="str">
        <f>IFERROR(IF(D1268="","",COUNTIF(Lançamentos!$F$5:$F$1505,D1268)),0)</f>
        <v/>
      </c>
    </row>
    <row r="1269" spans="3:5" ht="54.95" customHeight="1" x14ac:dyDescent="0.25">
      <c r="C1269" s="108">
        <v>1265</v>
      </c>
      <c r="D1269" s="94" t="str">
        <f>IF(Con!D1269="","",Con!D1269)</f>
        <v/>
      </c>
      <c r="E1269" s="142" t="str">
        <f>IFERROR(IF(D1269="","",COUNTIF(Lançamentos!$F$5:$F$1505,D1269)),0)</f>
        <v/>
      </c>
    </row>
    <row r="1270" spans="3:5" ht="54.95" customHeight="1" x14ac:dyDescent="0.25">
      <c r="C1270" s="108">
        <v>1266</v>
      </c>
      <c r="D1270" s="94" t="str">
        <f>IF(Con!D1270="","",Con!D1270)</f>
        <v/>
      </c>
      <c r="E1270" s="142" t="str">
        <f>IFERROR(IF(D1270="","",COUNTIF(Lançamentos!$F$5:$F$1505,D1270)),0)</f>
        <v/>
      </c>
    </row>
    <row r="1271" spans="3:5" ht="54.95" customHeight="1" x14ac:dyDescent="0.25">
      <c r="C1271" s="108">
        <v>1267</v>
      </c>
      <c r="D1271" s="94" t="str">
        <f>IF(Con!D1271="","",Con!D1271)</f>
        <v/>
      </c>
      <c r="E1271" s="142" t="str">
        <f>IFERROR(IF(D1271="","",COUNTIF(Lançamentos!$F$5:$F$1505,D1271)),0)</f>
        <v/>
      </c>
    </row>
    <row r="1272" spans="3:5" ht="54.95" customHeight="1" x14ac:dyDescent="0.25">
      <c r="C1272" s="108">
        <v>1268</v>
      </c>
      <c r="D1272" s="94" t="str">
        <f>IF(Con!D1272="","",Con!D1272)</f>
        <v/>
      </c>
      <c r="E1272" s="142" t="str">
        <f>IFERROR(IF(D1272="","",COUNTIF(Lançamentos!$F$5:$F$1505,D1272)),0)</f>
        <v/>
      </c>
    </row>
    <row r="1273" spans="3:5" ht="54.95" customHeight="1" x14ac:dyDescent="0.25">
      <c r="C1273" s="108">
        <v>1269</v>
      </c>
      <c r="D1273" s="94" t="str">
        <f>IF(Con!D1273="","",Con!D1273)</f>
        <v/>
      </c>
      <c r="E1273" s="142" t="str">
        <f>IFERROR(IF(D1273="","",COUNTIF(Lançamentos!$F$5:$F$1505,D1273)),0)</f>
        <v/>
      </c>
    </row>
    <row r="1274" spans="3:5" ht="54.95" customHeight="1" x14ac:dyDescent="0.25">
      <c r="C1274" s="108">
        <v>1270</v>
      </c>
      <c r="D1274" s="94" t="str">
        <f>IF(Con!D1274="","",Con!D1274)</f>
        <v/>
      </c>
      <c r="E1274" s="142" t="str">
        <f>IFERROR(IF(D1274="","",COUNTIF(Lançamentos!$F$5:$F$1505,D1274)),0)</f>
        <v/>
      </c>
    </row>
    <row r="1275" spans="3:5" ht="54.95" customHeight="1" x14ac:dyDescent="0.25">
      <c r="C1275" s="108">
        <v>1271</v>
      </c>
      <c r="D1275" s="94" t="str">
        <f>IF(Con!D1275="","",Con!D1275)</f>
        <v/>
      </c>
      <c r="E1275" s="142" t="str">
        <f>IFERROR(IF(D1275="","",COUNTIF(Lançamentos!$F$5:$F$1505,D1275)),0)</f>
        <v/>
      </c>
    </row>
    <row r="1276" spans="3:5" ht="54.95" customHeight="1" x14ac:dyDescent="0.25">
      <c r="C1276" s="108">
        <v>1272</v>
      </c>
      <c r="D1276" s="94" t="str">
        <f>IF(Con!D1276="","",Con!D1276)</f>
        <v/>
      </c>
      <c r="E1276" s="142" t="str">
        <f>IFERROR(IF(D1276="","",COUNTIF(Lançamentos!$F$5:$F$1505,D1276)),0)</f>
        <v/>
      </c>
    </row>
    <row r="1277" spans="3:5" ht="54.95" customHeight="1" x14ac:dyDescent="0.25">
      <c r="C1277" s="108">
        <v>1273</v>
      </c>
      <c r="D1277" s="94" t="str">
        <f>IF(Con!D1277="","",Con!D1277)</f>
        <v/>
      </c>
      <c r="E1277" s="142" t="str">
        <f>IFERROR(IF(D1277="","",COUNTIF(Lançamentos!$F$5:$F$1505,D1277)),0)</f>
        <v/>
      </c>
    </row>
    <row r="1278" spans="3:5" ht="54.95" customHeight="1" x14ac:dyDescent="0.25">
      <c r="C1278" s="108">
        <v>1274</v>
      </c>
      <c r="D1278" s="94" t="str">
        <f>IF(Con!D1278="","",Con!D1278)</f>
        <v/>
      </c>
      <c r="E1278" s="142" t="str">
        <f>IFERROR(IF(D1278="","",COUNTIF(Lançamentos!$F$5:$F$1505,D1278)),0)</f>
        <v/>
      </c>
    </row>
    <row r="1279" spans="3:5" ht="54.95" customHeight="1" x14ac:dyDescent="0.25">
      <c r="C1279" s="108">
        <v>1275</v>
      </c>
      <c r="D1279" s="94" t="str">
        <f>IF(Con!D1279="","",Con!D1279)</f>
        <v/>
      </c>
      <c r="E1279" s="142" t="str">
        <f>IFERROR(IF(D1279="","",COUNTIF(Lançamentos!$F$5:$F$1505,D1279)),0)</f>
        <v/>
      </c>
    </row>
    <row r="1280" spans="3:5" ht="54.95" customHeight="1" x14ac:dyDescent="0.25">
      <c r="C1280" s="108">
        <v>1276</v>
      </c>
      <c r="D1280" s="94" t="str">
        <f>IF(Con!D1280="","",Con!D1280)</f>
        <v/>
      </c>
      <c r="E1280" s="142" t="str">
        <f>IFERROR(IF(D1280="","",COUNTIF(Lançamentos!$F$5:$F$1505,D1280)),0)</f>
        <v/>
      </c>
    </row>
    <row r="1281" spans="3:5" ht="54.95" customHeight="1" x14ac:dyDescent="0.25">
      <c r="C1281" s="108">
        <v>1277</v>
      </c>
      <c r="D1281" s="94" t="str">
        <f>IF(Con!D1281="","",Con!D1281)</f>
        <v/>
      </c>
      <c r="E1281" s="142" t="str">
        <f>IFERROR(IF(D1281="","",COUNTIF(Lançamentos!$F$5:$F$1505,D1281)),0)</f>
        <v/>
      </c>
    </row>
    <row r="1282" spans="3:5" ht="54.95" customHeight="1" x14ac:dyDescent="0.25">
      <c r="C1282" s="108">
        <v>1278</v>
      </c>
      <c r="D1282" s="94" t="str">
        <f>IF(Con!D1282="","",Con!D1282)</f>
        <v/>
      </c>
      <c r="E1282" s="142" t="str">
        <f>IFERROR(IF(D1282="","",COUNTIF(Lançamentos!$F$5:$F$1505,D1282)),0)</f>
        <v/>
      </c>
    </row>
    <row r="1283" spans="3:5" ht="54.95" customHeight="1" x14ac:dyDescent="0.25">
      <c r="C1283" s="108">
        <v>1279</v>
      </c>
      <c r="D1283" s="94" t="str">
        <f>IF(Con!D1283="","",Con!D1283)</f>
        <v/>
      </c>
      <c r="E1283" s="142" t="str">
        <f>IFERROR(IF(D1283="","",COUNTIF(Lançamentos!$F$5:$F$1505,D1283)),0)</f>
        <v/>
      </c>
    </row>
    <row r="1284" spans="3:5" ht="54.95" customHeight="1" x14ac:dyDescent="0.25">
      <c r="C1284" s="108">
        <v>1280</v>
      </c>
      <c r="D1284" s="94" t="str">
        <f>IF(Con!D1284="","",Con!D1284)</f>
        <v/>
      </c>
      <c r="E1284" s="142" t="str">
        <f>IFERROR(IF(D1284="","",COUNTIF(Lançamentos!$F$5:$F$1505,D1284)),0)</f>
        <v/>
      </c>
    </row>
    <row r="1285" spans="3:5" ht="54.95" customHeight="1" x14ac:dyDescent="0.25">
      <c r="C1285" s="108">
        <v>1281</v>
      </c>
      <c r="D1285" s="94" t="str">
        <f>IF(Con!D1285="","",Con!D1285)</f>
        <v/>
      </c>
      <c r="E1285" s="142" t="str">
        <f>IFERROR(IF(D1285="","",COUNTIF(Lançamentos!$F$5:$F$1505,D1285)),0)</f>
        <v/>
      </c>
    </row>
    <row r="1286" spans="3:5" ht="54.95" customHeight="1" x14ac:dyDescent="0.25">
      <c r="C1286" s="108">
        <v>1282</v>
      </c>
      <c r="D1286" s="94" t="str">
        <f>IF(Con!D1286="","",Con!D1286)</f>
        <v/>
      </c>
      <c r="E1286" s="142" t="str">
        <f>IFERROR(IF(D1286="","",COUNTIF(Lançamentos!$F$5:$F$1505,D1286)),0)</f>
        <v/>
      </c>
    </row>
    <row r="1287" spans="3:5" ht="54.95" customHeight="1" x14ac:dyDescent="0.25">
      <c r="C1287" s="108">
        <v>1283</v>
      </c>
      <c r="D1287" s="94" t="str">
        <f>IF(Con!D1287="","",Con!D1287)</f>
        <v/>
      </c>
      <c r="E1287" s="142" t="str">
        <f>IFERROR(IF(D1287="","",COUNTIF(Lançamentos!$F$5:$F$1505,D1287)),0)</f>
        <v/>
      </c>
    </row>
    <row r="1288" spans="3:5" ht="54.95" customHeight="1" x14ac:dyDescent="0.25">
      <c r="C1288" s="108">
        <v>1284</v>
      </c>
      <c r="D1288" s="94" t="str">
        <f>IF(Con!D1288="","",Con!D1288)</f>
        <v/>
      </c>
      <c r="E1288" s="142" t="str">
        <f>IFERROR(IF(D1288="","",COUNTIF(Lançamentos!$F$5:$F$1505,D1288)),0)</f>
        <v/>
      </c>
    </row>
    <row r="1289" spans="3:5" ht="54.95" customHeight="1" x14ac:dyDescent="0.25">
      <c r="C1289" s="108">
        <v>1285</v>
      </c>
      <c r="D1289" s="94" t="str">
        <f>IF(Con!D1289="","",Con!D1289)</f>
        <v/>
      </c>
      <c r="E1289" s="142" t="str">
        <f>IFERROR(IF(D1289="","",COUNTIF(Lançamentos!$F$5:$F$1505,D1289)),0)</f>
        <v/>
      </c>
    </row>
    <row r="1290" spans="3:5" ht="54.95" customHeight="1" x14ac:dyDescent="0.25">
      <c r="C1290" s="108">
        <v>1286</v>
      </c>
      <c r="D1290" s="94" t="str">
        <f>IF(Con!D1290="","",Con!D1290)</f>
        <v/>
      </c>
      <c r="E1290" s="142" t="str">
        <f>IFERROR(IF(D1290="","",COUNTIF(Lançamentos!$F$5:$F$1505,D1290)),0)</f>
        <v/>
      </c>
    </row>
    <row r="1291" spans="3:5" ht="54.95" customHeight="1" x14ac:dyDescent="0.25">
      <c r="C1291" s="108">
        <v>1287</v>
      </c>
      <c r="D1291" s="94" t="str">
        <f>IF(Con!D1291="","",Con!D1291)</f>
        <v/>
      </c>
      <c r="E1291" s="142" t="str">
        <f>IFERROR(IF(D1291="","",COUNTIF(Lançamentos!$F$5:$F$1505,D1291)),0)</f>
        <v/>
      </c>
    </row>
    <row r="1292" spans="3:5" ht="54.95" customHeight="1" x14ac:dyDescent="0.25">
      <c r="C1292" s="108">
        <v>1288</v>
      </c>
      <c r="D1292" s="94" t="str">
        <f>IF(Con!D1292="","",Con!D1292)</f>
        <v/>
      </c>
      <c r="E1292" s="142" t="str">
        <f>IFERROR(IF(D1292="","",COUNTIF(Lançamentos!$F$5:$F$1505,D1292)),0)</f>
        <v/>
      </c>
    </row>
    <row r="1293" spans="3:5" ht="54.95" customHeight="1" x14ac:dyDescent="0.25">
      <c r="C1293" s="108">
        <v>1289</v>
      </c>
      <c r="D1293" s="94" t="str">
        <f>IF(Con!D1293="","",Con!D1293)</f>
        <v/>
      </c>
      <c r="E1293" s="142" t="str">
        <f>IFERROR(IF(D1293="","",COUNTIF(Lançamentos!$F$5:$F$1505,D1293)),0)</f>
        <v/>
      </c>
    </row>
    <row r="1294" spans="3:5" ht="54.95" customHeight="1" x14ac:dyDescent="0.25">
      <c r="C1294" s="108">
        <v>1290</v>
      </c>
      <c r="D1294" s="94" t="str">
        <f>IF(Con!D1294="","",Con!D1294)</f>
        <v/>
      </c>
      <c r="E1294" s="142" t="str">
        <f>IFERROR(IF(D1294="","",COUNTIF(Lançamentos!$F$5:$F$1505,D1294)),0)</f>
        <v/>
      </c>
    </row>
    <row r="1295" spans="3:5" ht="54.95" customHeight="1" x14ac:dyDescent="0.25">
      <c r="C1295" s="108">
        <v>1291</v>
      </c>
      <c r="D1295" s="94" t="str">
        <f>IF(Con!D1295="","",Con!D1295)</f>
        <v/>
      </c>
      <c r="E1295" s="142" t="str">
        <f>IFERROR(IF(D1295="","",COUNTIF(Lançamentos!$F$5:$F$1505,D1295)),0)</f>
        <v/>
      </c>
    </row>
    <row r="1296" spans="3:5" ht="54.95" customHeight="1" x14ac:dyDescent="0.25">
      <c r="C1296" s="108">
        <v>1292</v>
      </c>
      <c r="D1296" s="94" t="str">
        <f>IF(Con!D1296="","",Con!D1296)</f>
        <v/>
      </c>
      <c r="E1296" s="142" t="str">
        <f>IFERROR(IF(D1296="","",COUNTIF(Lançamentos!$F$5:$F$1505,D1296)),0)</f>
        <v/>
      </c>
    </row>
    <row r="1297" spans="3:5" ht="54.95" customHeight="1" x14ac:dyDescent="0.25">
      <c r="C1297" s="108">
        <v>1293</v>
      </c>
      <c r="D1297" s="94" t="str">
        <f>IF(Con!D1297="","",Con!D1297)</f>
        <v/>
      </c>
      <c r="E1297" s="142" t="str">
        <f>IFERROR(IF(D1297="","",COUNTIF(Lançamentos!$F$5:$F$1505,D1297)),0)</f>
        <v/>
      </c>
    </row>
    <row r="1298" spans="3:5" ht="54.95" customHeight="1" x14ac:dyDescent="0.25">
      <c r="C1298" s="108">
        <v>1294</v>
      </c>
      <c r="D1298" s="94" t="str">
        <f>IF(Con!D1298="","",Con!D1298)</f>
        <v/>
      </c>
      <c r="E1298" s="142" t="str">
        <f>IFERROR(IF(D1298="","",COUNTIF(Lançamentos!$F$5:$F$1505,D1298)),0)</f>
        <v/>
      </c>
    </row>
    <row r="1299" spans="3:5" ht="54.95" customHeight="1" x14ac:dyDescent="0.25">
      <c r="C1299" s="108">
        <v>1295</v>
      </c>
      <c r="D1299" s="94" t="str">
        <f>IF(Con!D1299="","",Con!D1299)</f>
        <v/>
      </c>
      <c r="E1299" s="142" t="str">
        <f>IFERROR(IF(D1299="","",COUNTIF(Lançamentos!$F$5:$F$1505,D1299)),0)</f>
        <v/>
      </c>
    </row>
    <row r="1300" spans="3:5" ht="54.95" customHeight="1" x14ac:dyDescent="0.25">
      <c r="C1300" s="108">
        <v>1296</v>
      </c>
      <c r="D1300" s="94" t="str">
        <f>IF(Con!D1300="","",Con!D1300)</f>
        <v/>
      </c>
      <c r="E1300" s="142" t="str">
        <f>IFERROR(IF(D1300="","",COUNTIF(Lançamentos!$F$5:$F$1505,D1300)),0)</f>
        <v/>
      </c>
    </row>
    <row r="1301" spans="3:5" ht="54.95" customHeight="1" x14ac:dyDescent="0.25">
      <c r="C1301" s="108">
        <v>1297</v>
      </c>
      <c r="D1301" s="94" t="str">
        <f>IF(Con!D1301="","",Con!D1301)</f>
        <v/>
      </c>
      <c r="E1301" s="142" t="str">
        <f>IFERROR(IF(D1301="","",COUNTIF(Lançamentos!$F$5:$F$1505,D1301)),0)</f>
        <v/>
      </c>
    </row>
    <row r="1302" spans="3:5" ht="54.95" customHeight="1" x14ac:dyDescent="0.25">
      <c r="C1302" s="108">
        <v>1298</v>
      </c>
      <c r="D1302" s="94" t="str">
        <f>IF(Con!D1302="","",Con!D1302)</f>
        <v/>
      </c>
      <c r="E1302" s="142" t="str">
        <f>IFERROR(IF(D1302="","",COUNTIF(Lançamentos!$F$5:$F$1505,D1302)),0)</f>
        <v/>
      </c>
    </row>
    <row r="1303" spans="3:5" ht="54.95" customHeight="1" x14ac:dyDescent="0.25">
      <c r="C1303" s="108">
        <v>1299</v>
      </c>
      <c r="D1303" s="94" t="str">
        <f>IF(Con!D1303="","",Con!D1303)</f>
        <v/>
      </c>
      <c r="E1303" s="142" t="str">
        <f>IFERROR(IF(D1303="","",COUNTIF(Lançamentos!$F$5:$F$1505,D1303)),0)</f>
        <v/>
      </c>
    </row>
    <row r="1304" spans="3:5" ht="54.95" customHeight="1" x14ac:dyDescent="0.25">
      <c r="C1304" s="108">
        <v>1300</v>
      </c>
      <c r="D1304" s="94" t="str">
        <f>IF(Con!D1304="","",Con!D1304)</f>
        <v/>
      </c>
      <c r="E1304" s="142" t="str">
        <f>IFERROR(IF(D1304="","",COUNTIF(Lançamentos!$F$5:$F$1505,D1304)),0)</f>
        <v/>
      </c>
    </row>
    <row r="1305" spans="3:5" ht="54.95" customHeight="1" x14ac:dyDescent="0.25">
      <c r="C1305" s="108">
        <v>1301</v>
      </c>
      <c r="D1305" s="94" t="str">
        <f>IF(Con!D1305="","",Con!D1305)</f>
        <v/>
      </c>
      <c r="E1305" s="142" t="str">
        <f>IFERROR(IF(D1305="","",COUNTIF(Lançamentos!$F$5:$F$1505,D1305)),0)</f>
        <v/>
      </c>
    </row>
    <row r="1306" spans="3:5" ht="54.95" customHeight="1" x14ac:dyDescent="0.25">
      <c r="C1306" s="108">
        <v>1302</v>
      </c>
      <c r="D1306" s="94" t="str">
        <f>IF(Con!D1306="","",Con!D1306)</f>
        <v/>
      </c>
      <c r="E1306" s="142" t="str">
        <f>IFERROR(IF(D1306="","",COUNTIF(Lançamentos!$F$5:$F$1505,D1306)),0)</f>
        <v/>
      </c>
    </row>
    <row r="1307" spans="3:5" ht="54.95" customHeight="1" x14ac:dyDescent="0.25">
      <c r="C1307" s="108">
        <v>1303</v>
      </c>
      <c r="D1307" s="94" t="str">
        <f>IF(Con!D1307="","",Con!D1307)</f>
        <v/>
      </c>
      <c r="E1307" s="142" t="str">
        <f>IFERROR(IF(D1307="","",COUNTIF(Lançamentos!$F$5:$F$1505,D1307)),0)</f>
        <v/>
      </c>
    </row>
    <row r="1308" spans="3:5" ht="54.95" customHeight="1" x14ac:dyDescent="0.25">
      <c r="C1308" s="108">
        <v>1304</v>
      </c>
      <c r="D1308" s="94" t="str">
        <f>IF(Con!D1308="","",Con!D1308)</f>
        <v/>
      </c>
      <c r="E1308" s="142" t="str">
        <f>IFERROR(IF(D1308="","",COUNTIF(Lançamentos!$F$5:$F$1505,D1308)),0)</f>
        <v/>
      </c>
    </row>
    <row r="1309" spans="3:5" ht="54.95" customHeight="1" x14ac:dyDescent="0.25">
      <c r="C1309" s="108">
        <v>1305</v>
      </c>
      <c r="D1309" s="94" t="str">
        <f>IF(Con!D1309="","",Con!D1309)</f>
        <v/>
      </c>
      <c r="E1309" s="142" t="str">
        <f>IFERROR(IF(D1309="","",COUNTIF(Lançamentos!$F$5:$F$1505,D1309)),0)</f>
        <v/>
      </c>
    </row>
    <row r="1310" spans="3:5" ht="54.95" customHeight="1" x14ac:dyDescent="0.25">
      <c r="C1310" s="108">
        <v>1306</v>
      </c>
      <c r="D1310" s="94" t="str">
        <f>IF(Con!D1310="","",Con!D1310)</f>
        <v/>
      </c>
      <c r="E1310" s="142" t="str">
        <f>IFERROR(IF(D1310="","",COUNTIF(Lançamentos!$F$5:$F$1505,D1310)),0)</f>
        <v/>
      </c>
    </row>
    <row r="1311" spans="3:5" ht="54.95" customHeight="1" x14ac:dyDescent="0.25">
      <c r="C1311" s="108">
        <v>1307</v>
      </c>
      <c r="D1311" s="94" t="str">
        <f>IF(Con!D1311="","",Con!D1311)</f>
        <v/>
      </c>
      <c r="E1311" s="142" t="str">
        <f>IFERROR(IF(D1311="","",COUNTIF(Lançamentos!$F$5:$F$1505,D1311)),0)</f>
        <v/>
      </c>
    </row>
    <row r="1312" spans="3:5" ht="54.95" customHeight="1" x14ac:dyDescent="0.25">
      <c r="C1312" s="108">
        <v>1308</v>
      </c>
      <c r="D1312" s="94" t="str">
        <f>IF(Con!D1312="","",Con!D1312)</f>
        <v/>
      </c>
      <c r="E1312" s="142" t="str">
        <f>IFERROR(IF(D1312="","",COUNTIF(Lançamentos!$F$5:$F$1505,D1312)),0)</f>
        <v/>
      </c>
    </row>
    <row r="1313" spans="3:5" ht="54.95" customHeight="1" x14ac:dyDescent="0.25">
      <c r="C1313" s="108">
        <v>1309</v>
      </c>
      <c r="D1313" s="94" t="str">
        <f>IF(Con!D1313="","",Con!D1313)</f>
        <v/>
      </c>
      <c r="E1313" s="142" t="str">
        <f>IFERROR(IF(D1313="","",COUNTIF(Lançamentos!$F$5:$F$1505,D1313)),0)</f>
        <v/>
      </c>
    </row>
    <row r="1314" spans="3:5" ht="54.95" customHeight="1" x14ac:dyDescent="0.25">
      <c r="C1314" s="108">
        <v>1310</v>
      </c>
      <c r="D1314" s="94" t="str">
        <f>IF(Con!D1314="","",Con!D1314)</f>
        <v/>
      </c>
      <c r="E1314" s="142" t="str">
        <f>IFERROR(IF(D1314="","",COUNTIF(Lançamentos!$F$5:$F$1505,D1314)),0)</f>
        <v/>
      </c>
    </row>
    <row r="1315" spans="3:5" ht="54.95" customHeight="1" x14ac:dyDescent="0.25">
      <c r="C1315" s="108">
        <v>1311</v>
      </c>
      <c r="D1315" s="94" t="str">
        <f>IF(Con!D1315="","",Con!D1315)</f>
        <v/>
      </c>
      <c r="E1315" s="142" t="str">
        <f>IFERROR(IF(D1315="","",COUNTIF(Lançamentos!$F$5:$F$1505,D1315)),0)</f>
        <v/>
      </c>
    </row>
    <row r="1316" spans="3:5" ht="54.95" customHeight="1" x14ac:dyDescent="0.25">
      <c r="C1316" s="108">
        <v>1312</v>
      </c>
      <c r="D1316" s="94" t="str">
        <f>IF(Con!D1316="","",Con!D1316)</f>
        <v/>
      </c>
      <c r="E1316" s="142" t="str">
        <f>IFERROR(IF(D1316="","",COUNTIF(Lançamentos!$F$5:$F$1505,D1316)),0)</f>
        <v/>
      </c>
    </row>
    <row r="1317" spans="3:5" ht="54.95" customHeight="1" x14ac:dyDescent="0.25">
      <c r="C1317" s="108">
        <v>1313</v>
      </c>
      <c r="D1317" s="94" t="str">
        <f>IF(Con!D1317="","",Con!D1317)</f>
        <v/>
      </c>
      <c r="E1317" s="142" t="str">
        <f>IFERROR(IF(D1317="","",COUNTIF(Lançamentos!$F$5:$F$1505,D1317)),0)</f>
        <v/>
      </c>
    </row>
    <row r="1318" spans="3:5" ht="54.95" customHeight="1" x14ac:dyDescent="0.25">
      <c r="C1318" s="108">
        <v>1314</v>
      </c>
      <c r="D1318" s="94" t="str">
        <f>IF(Con!D1318="","",Con!D1318)</f>
        <v/>
      </c>
      <c r="E1318" s="142" t="str">
        <f>IFERROR(IF(D1318="","",COUNTIF(Lançamentos!$F$5:$F$1505,D1318)),0)</f>
        <v/>
      </c>
    </row>
    <row r="1319" spans="3:5" ht="54.95" customHeight="1" x14ac:dyDescent="0.25">
      <c r="C1319" s="108">
        <v>1315</v>
      </c>
      <c r="D1319" s="94" t="str">
        <f>IF(Con!D1319="","",Con!D1319)</f>
        <v/>
      </c>
      <c r="E1319" s="142" t="str">
        <f>IFERROR(IF(D1319="","",COUNTIF(Lançamentos!$F$5:$F$1505,D1319)),0)</f>
        <v/>
      </c>
    </row>
    <row r="1320" spans="3:5" ht="54.95" customHeight="1" x14ac:dyDescent="0.25">
      <c r="C1320" s="108">
        <v>1316</v>
      </c>
      <c r="D1320" s="94" t="str">
        <f>IF(Con!D1320="","",Con!D1320)</f>
        <v/>
      </c>
      <c r="E1320" s="142" t="str">
        <f>IFERROR(IF(D1320="","",COUNTIF(Lançamentos!$F$5:$F$1505,D1320)),0)</f>
        <v/>
      </c>
    </row>
    <row r="1321" spans="3:5" ht="54.95" customHeight="1" x14ac:dyDescent="0.25">
      <c r="C1321" s="108">
        <v>1317</v>
      </c>
      <c r="D1321" s="94" t="str">
        <f>IF(Con!D1321="","",Con!D1321)</f>
        <v/>
      </c>
      <c r="E1321" s="142" t="str">
        <f>IFERROR(IF(D1321="","",COUNTIF(Lançamentos!$F$5:$F$1505,D1321)),0)</f>
        <v/>
      </c>
    </row>
    <row r="1322" spans="3:5" ht="54.95" customHeight="1" x14ac:dyDescent="0.25">
      <c r="C1322" s="108">
        <v>1318</v>
      </c>
      <c r="D1322" s="94" t="str">
        <f>IF(Con!D1322="","",Con!D1322)</f>
        <v/>
      </c>
      <c r="E1322" s="142" t="str">
        <f>IFERROR(IF(D1322="","",COUNTIF(Lançamentos!$F$5:$F$1505,D1322)),0)</f>
        <v/>
      </c>
    </row>
    <row r="1323" spans="3:5" ht="54.95" customHeight="1" x14ac:dyDescent="0.25">
      <c r="C1323" s="108">
        <v>1319</v>
      </c>
      <c r="D1323" s="94" t="str">
        <f>IF(Con!D1323="","",Con!D1323)</f>
        <v/>
      </c>
      <c r="E1323" s="142" t="str">
        <f>IFERROR(IF(D1323="","",COUNTIF(Lançamentos!$F$5:$F$1505,D1323)),0)</f>
        <v/>
      </c>
    </row>
    <row r="1324" spans="3:5" ht="54.95" customHeight="1" x14ac:dyDescent="0.25">
      <c r="C1324" s="108">
        <v>1320</v>
      </c>
      <c r="D1324" s="94" t="str">
        <f>IF(Con!D1324="","",Con!D1324)</f>
        <v/>
      </c>
      <c r="E1324" s="142" t="str">
        <f>IFERROR(IF(D1324="","",COUNTIF(Lançamentos!$F$5:$F$1505,D1324)),0)</f>
        <v/>
      </c>
    </row>
    <row r="1325" spans="3:5" ht="54.95" customHeight="1" x14ac:dyDescent="0.25">
      <c r="C1325" s="108">
        <v>1321</v>
      </c>
      <c r="D1325" s="94" t="str">
        <f>IF(Con!D1325="","",Con!D1325)</f>
        <v/>
      </c>
      <c r="E1325" s="142" t="str">
        <f>IFERROR(IF(D1325="","",COUNTIF(Lançamentos!$F$5:$F$1505,D1325)),0)</f>
        <v/>
      </c>
    </row>
    <row r="1326" spans="3:5" ht="54.95" customHeight="1" x14ac:dyDescent="0.25">
      <c r="C1326" s="108">
        <v>1322</v>
      </c>
      <c r="D1326" s="94" t="str">
        <f>IF(Con!D1326="","",Con!D1326)</f>
        <v/>
      </c>
      <c r="E1326" s="142" t="str">
        <f>IFERROR(IF(D1326="","",COUNTIF(Lançamentos!$F$5:$F$1505,D1326)),0)</f>
        <v/>
      </c>
    </row>
    <row r="1327" spans="3:5" ht="54.95" customHeight="1" x14ac:dyDescent="0.25">
      <c r="C1327" s="108">
        <v>1323</v>
      </c>
      <c r="D1327" s="94" t="str">
        <f>IF(Con!D1327="","",Con!D1327)</f>
        <v/>
      </c>
      <c r="E1327" s="142" t="str">
        <f>IFERROR(IF(D1327="","",COUNTIF(Lançamentos!$F$5:$F$1505,D1327)),0)</f>
        <v/>
      </c>
    </row>
    <row r="1328" spans="3:5" ht="54.95" customHeight="1" x14ac:dyDescent="0.25">
      <c r="C1328" s="108">
        <v>1324</v>
      </c>
      <c r="D1328" s="94" t="str">
        <f>IF(Con!D1328="","",Con!D1328)</f>
        <v/>
      </c>
      <c r="E1328" s="142" t="str">
        <f>IFERROR(IF(D1328="","",COUNTIF(Lançamentos!$F$5:$F$1505,D1328)),0)</f>
        <v/>
      </c>
    </row>
    <row r="1329" spans="3:5" ht="54.95" customHeight="1" x14ac:dyDescent="0.25">
      <c r="C1329" s="108">
        <v>1325</v>
      </c>
      <c r="D1329" s="94" t="str">
        <f>IF(Con!D1329="","",Con!D1329)</f>
        <v/>
      </c>
      <c r="E1329" s="142" t="str">
        <f>IFERROR(IF(D1329="","",COUNTIF(Lançamentos!$F$5:$F$1505,D1329)),0)</f>
        <v/>
      </c>
    </row>
    <row r="1330" spans="3:5" ht="54.95" customHeight="1" x14ac:dyDescent="0.25">
      <c r="C1330" s="108">
        <v>1326</v>
      </c>
      <c r="D1330" s="94" t="str">
        <f>IF(Con!D1330="","",Con!D1330)</f>
        <v/>
      </c>
      <c r="E1330" s="142" t="str">
        <f>IFERROR(IF(D1330="","",COUNTIF(Lançamentos!$F$5:$F$1505,D1330)),0)</f>
        <v/>
      </c>
    </row>
    <row r="1331" spans="3:5" ht="54.95" customHeight="1" x14ac:dyDescent="0.25">
      <c r="C1331" s="108">
        <v>1327</v>
      </c>
      <c r="D1331" s="94" t="str">
        <f>IF(Con!D1331="","",Con!D1331)</f>
        <v/>
      </c>
      <c r="E1331" s="142" t="str">
        <f>IFERROR(IF(D1331="","",COUNTIF(Lançamentos!$F$5:$F$1505,D1331)),0)</f>
        <v/>
      </c>
    </row>
    <row r="1332" spans="3:5" ht="54.95" customHeight="1" x14ac:dyDescent="0.25">
      <c r="C1332" s="108">
        <v>1328</v>
      </c>
      <c r="D1332" s="94" t="str">
        <f>IF(Con!D1332="","",Con!D1332)</f>
        <v/>
      </c>
      <c r="E1332" s="142" t="str">
        <f>IFERROR(IF(D1332="","",COUNTIF(Lançamentos!$F$5:$F$1505,D1332)),0)</f>
        <v/>
      </c>
    </row>
    <row r="1333" spans="3:5" ht="54.95" customHeight="1" x14ac:dyDescent="0.25">
      <c r="C1333" s="108">
        <v>1329</v>
      </c>
      <c r="D1333" s="94" t="str">
        <f>IF(Con!D1333="","",Con!D1333)</f>
        <v/>
      </c>
      <c r="E1333" s="142" t="str">
        <f>IFERROR(IF(D1333="","",COUNTIF(Lançamentos!$F$5:$F$1505,D1333)),0)</f>
        <v/>
      </c>
    </row>
    <row r="1334" spans="3:5" ht="54.95" customHeight="1" x14ac:dyDescent="0.25">
      <c r="C1334" s="108">
        <v>1330</v>
      </c>
      <c r="D1334" s="94" t="str">
        <f>IF(Con!D1334="","",Con!D1334)</f>
        <v/>
      </c>
      <c r="E1334" s="142" t="str">
        <f>IFERROR(IF(D1334="","",COUNTIF(Lançamentos!$F$5:$F$1505,D1334)),0)</f>
        <v/>
      </c>
    </row>
    <row r="1335" spans="3:5" ht="54.95" customHeight="1" x14ac:dyDescent="0.25">
      <c r="C1335" s="108">
        <v>1331</v>
      </c>
      <c r="D1335" s="94" t="str">
        <f>IF(Con!D1335="","",Con!D1335)</f>
        <v/>
      </c>
      <c r="E1335" s="142" t="str">
        <f>IFERROR(IF(D1335="","",COUNTIF(Lançamentos!$F$5:$F$1505,D1335)),0)</f>
        <v/>
      </c>
    </row>
    <row r="1336" spans="3:5" ht="54.95" customHeight="1" x14ac:dyDescent="0.25">
      <c r="C1336" s="108">
        <v>1332</v>
      </c>
      <c r="D1336" s="94" t="str">
        <f>IF(Con!D1336="","",Con!D1336)</f>
        <v/>
      </c>
      <c r="E1336" s="142" t="str">
        <f>IFERROR(IF(D1336="","",COUNTIF(Lançamentos!$F$5:$F$1505,D1336)),0)</f>
        <v/>
      </c>
    </row>
    <row r="1337" spans="3:5" ht="54.95" customHeight="1" x14ac:dyDescent="0.25">
      <c r="C1337" s="108">
        <v>1333</v>
      </c>
      <c r="D1337" s="94" t="str">
        <f>IF(Con!D1337="","",Con!D1337)</f>
        <v/>
      </c>
      <c r="E1337" s="142" t="str">
        <f>IFERROR(IF(D1337="","",COUNTIF(Lançamentos!$F$5:$F$1505,D1337)),0)</f>
        <v/>
      </c>
    </row>
    <row r="1338" spans="3:5" ht="54.95" customHeight="1" x14ac:dyDescent="0.25">
      <c r="C1338" s="108">
        <v>1334</v>
      </c>
      <c r="D1338" s="94" t="str">
        <f>IF(Con!D1338="","",Con!D1338)</f>
        <v/>
      </c>
      <c r="E1338" s="142" t="str">
        <f>IFERROR(IF(D1338="","",COUNTIF(Lançamentos!$F$5:$F$1505,D1338)),0)</f>
        <v/>
      </c>
    </row>
    <row r="1339" spans="3:5" ht="54.95" customHeight="1" x14ac:dyDescent="0.25">
      <c r="C1339" s="108">
        <v>1335</v>
      </c>
      <c r="D1339" s="94" t="str">
        <f>IF(Con!D1339="","",Con!D1339)</f>
        <v/>
      </c>
      <c r="E1339" s="142" t="str">
        <f>IFERROR(IF(D1339="","",COUNTIF(Lançamentos!$F$5:$F$1505,D1339)),0)</f>
        <v/>
      </c>
    </row>
    <row r="1340" spans="3:5" ht="54.95" customHeight="1" x14ac:dyDescent="0.25">
      <c r="C1340" s="108">
        <v>1336</v>
      </c>
      <c r="D1340" s="94" t="str">
        <f>IF(Con!D1340="","",Con!D1340)</f>
        <v/>
      </c>
      <c r="E1340" s="142" t="str">
        <f>IFERROR(IF(D1340="","",COUNTIF(Lançamentos!$F$5:$F$1505,D1340)),0)</f>
        <v/>
      </c>
    </row>
    <row r="1341" spans="3:5" ht="54.95" customHeight="1" x14ac:dyDescent="0.25">
      <c r="C1341" s="108">
        <v>1337</v>
      </c>
      <c r="D1341" s="94" t="str">
        <f>IF(Con!D1341="","",Con!D1341)</f>
        <v/>
      </c>
      <c r="E1341" s="142" t="str">
        <f>IFERROR(IF(D1341="","",COUNTIF(Lançamentos!$F$5:$F$1505,D1341)),0)</f>
        <v/>
      </c>
    </row>
    <row r="1342" spans="3:5" ht="54.95" customHeight="1" x14ac:dyDescent="0.25">
      <c r="C1342" s="108">
        <v>1338</v>
      </c>
      <c r="D1342" s="94" t="str">
        <f>IF(Con!D1342="","",Con!D1342)</f>
        <v/>
      </c>
      <c r="E1342" s="142" t="str">
        <f>IFERROR(IF(D1342="","",COUNTIF(Lançamentos!$F$5:$F$1505,D1342)),0)</f>
        <v/>
      </c>
    </row>
    <row r="1343" spans="3:5" ht="54.95" customHeight="1" x14ac:dyDescent="0.25">
      <c r="C1343" s="108">
        <v>1339</v>
      </c>
      <c r="D1343" s="94" t="str">
        <f>IF(Con!D1343="","",Con!D1343)</f>
        <v/>
      </c>
      <c r="E1343" s="142" t="str">
        <f>IFERROR(IF(D1343="","",COUNTIF(Lançamentos!$F$5:$F$1505,D1343)),0)</f>
        <v/>
      </c>
    </row>
    <row r="1344" spans="3:5" ht="54.95" customHeight="1" x14ac:dyDescent="0.25">
      <c r="C1344" s="108">
        <v>1340</v>
      </c>
      <c r="D1344" s="94" t="str">
        <f>IF(Con!D1344="","",Con!D1344)</f>
        <v/>
      </c>
      <c r="E1344" s="142" t="str">
        <f>IFERROR(IF(D1344="","",COUNTIF(Lançamentos!$F$5:$F$1505,D1344)),0)</f>
        <v/>
      </c>
    </row>
    <row r="1345" spans="3:5" ht="54.95" customHeight="1" x14ac:dyDescent="0.25">
      <c r="C1345" s="108">
        <v>1341</v>
      </c>
      <c r="D1345" s="94" t="str">
        <f>IF(Con!D1345="","",Con!D1345)</f>
        <v/>
      </c>
      <c r="E1345" s="142" t="str">
        <f>IFERROR(IF(D1345="","",COUNTIF(Lançamentos!$F$5:$F$1505,D1345)),0)</f>
        <v/>
      </c>
    </row>
    <row r="1346" spans="3:5" ht="54.95" customHeight="1" x14ac:dyDescent="0.25">
      <c r="C1346" s="108">
        <v>1342</v>
      </c>
      <c r="D1346" s="94" t="str">
        <f>IF(Con!D1346="","",Con!D1346)</f>
        <v/>
      </c>
      <c r="E1346" s="142" t="str">
        <f>IFERROR(IF(D1346="","",COUNTIF(Lançamentos!$F$5:$F$1505,D1346)),0)</f>
        <v/>
      </c>
    </row>
    <row r="1347" spans="3:5" ht="54.95" customHeight="1" x14ac:dyDescent="0.25">
      <c r="C1347" s="108">
        <v>1343</v>
      </c>
      <c r="D1347" s="94" t="str">
        <f>IF(Con!D1347="","",Con!D1347)</f>
        <v/>
      </c>
      <c r="E1347" s="142" t="str">
        <f>IFERROR(IF(D1347="","",COUNTIF(Lançamentos!$F$5:$F$1505,D1347)),0)</f>
        <v/>
      </c>
    </row>
    <row r="1348" spans="3:5" ht="54.95" customHeight="1" x14ac:dyDescent="0.25">
      <c r="C1348" s="108">
        <v>1344</v>
      </c>
      <c r="D1348" s="94" t="str">
        <f>IF(Con!D1348="","",Con!D1348)</f>
        <v/>
      </c>
      <c r="E1348" s="142" t="str">
        <f>IFERROR(IF(D1348="","",COUNTIF(Lançamentos!$F$5:$F$1505,D1348)),0)</f>
        <v/>
      </c>
    </row>
    <row r="1349" spans="3:5" ht="54.95" customHeight="1" x14ac:dyDescent="0.25">
      <c r="C1349" s="108">
        <v>1345</v>
      </c>
      <c r="D1349" s="94" t="str">
        <f>IF(Con!D1349="","",Con!D1349)</f>
        <v/>
      </c>
      <c r="E1349" s="142" t="str">
        <f>IFERROR(IF(D1349="","",COUNTIF(Lançamentos!$F$5:$F$1505,D1349)),0)</f>
        <v/>
      </c>
    </row>
    <row r="1350" spans="3:5" ht="54.95" customHeight="1" x14ac:dyDescent="0.25">
      <c r="C1350" s="108">
        <v>1346</v>
      </c>
      <c r="D1350" s="94" t="str">
        <f>IF(Con!D1350="","",Con!D1350)</f>
        <v/>
      </c>
      <c r="E1350" s="142" t="str">
        <f>IFERROR(IF(D1350="","",COUNTIF(Lançamentos!$F$5:$F$1505,D1350)),0)</f>
        <v/>
      </c>
    </row>
    <row r="1351" spans="3:5" ht="54.95" customHeight="1" x14ac:dyDescent="0.25">
      <c r="C1351" s="108">
        <v>1347</v>
      </c>
      <c r="D1351" s="94" t="str">
        <f>IF(Con!D1351="","",Con!D1351)</f>
        <v/>
      </c>
      <c r="E1351" s="142" t="str">
        <f>IFERROR(IF(D1351="","",COUNTIF(Lançamentos!$F$5:$F$1505,D1351)),0)</f>
        <v/>
      </c>
    </row>
    <row r="1352" spans="3:5" ht="54.95" customHeight="1" x14ac:dyDescent="0.25">
      <c r="C1352" s="108">
        <v>1348</v>
      </c>
      <c r="D1352" s="94" t="str">
        <f>IF(Con!D1352="","",Con!D1352)</f>
        <v/>
      </c>
      <c r="E1352" s="142" t="str">
        <f>IFERROR(IF(D1352="","",COUNTIF(Lançamentos!$F$5:$F$1505,D1352)),0)</f>
        <v/>
      </c>
    </row>
    <row r="1353" spans="3:5" ht="54.95" customHeight="1" x14ac:dyDescent="0.25">
      <c r="C1353" s="108">
        <v>1349</v>
      </c>
      <c r="D1353" s="94" t="str">
        <f>IF(Con!D1353="","",Con!D1353)</f>
        <v/>
      </c>
      <c r="E1353" s="142" t="str">
        <f>IFERROR(IF(D1353="","",COUNTIF(Lançamentos!$F$5:$F$1505,D1353)),0)</f>
        <v/>
      </c>
    </row>
    <row r="1354" spans="3:5" ht="54.95" customHeight="1" x14ac:dyDescent="0.25">
      <c r="C1354" s="108">
        <v>1350</v>
      </c>
      <c r="D1354" s="94" t="str">
        <f>IF(Con!D1354="","",Con!D1354)</f>
        <v/>
      </c>
      <c r="E1354" s="142" t="str">
        <f>IFERROR(IF(D1354="","",COUNTIF(Lançamentos!$F$5:$F$1505,D1354)),0)</f>
        <v/>
      </c>
    </row>
    <row r="1355" spans="3:5" ht="54.95" customHeight="1" x14ac:dyDescent="0.25">
      <c r="C1355" s="108">
        <v>1351</v>
      </c>
      <c r="D1355" s="94" t="str">
        <f>IF(Con!D1355="","",Con!D1355)</f>
        <v/>
      </c>
      <c r="E1355" s="142" t="str">
        <f>IFERROR(IF(D1355="","",COUNTIF(Lançamentos!$F$5:$F$1505,D1355)),0)</f>
        <v/>
      </c>
    </row>
    <row r="1356" spans="3:5" ht="54.95" customHeight="1" x14ac:dyDescent="0.25">
      <c r="C1356" s="108">
        <v>1352</v>
      </c>
      <c r="D1356" s="94" t="str">
        <f>IF(Con!D1356="","",Con!D1356)</f>
        <v/>
      </c>
      <c r="E1356" s="142" t="str">
        <f>IFERROR(IF(D1356="","",COUNTIF(Lançamentos!$F$5:$F$1505,D1356)),0)</f>
        <v/>
      </c>
    </row>
    <row r="1357" spans="3:5" ht="54.95" customHeight="1" x14ac:dyDescent="0.25">
      <c r="C1357" s="108">
        <v>1353</v>
      </c>
      <c r="D1357" s="94" t="str">
        <f>IF(Con!D1357="","",Con!D1357)</f>
        <v/>
      </c>
      <c r="E1357" s="142" t="str">
        <f>IFERROR(IF(D1357="","",COUNTIF(Lançamentos!$F$5:$F$1505,D1357)),0)</f>
        <v/>
      </c>
    </row>
    <row r="1358" spans="3:5" ht="54.95" customHeight="1" x14ac:dyDescent="0.25">
      <c r="C1358" s="108">
        <v>1354</v>
      </c>
      <c r="D1358" s="94" t="str">
        <f>IF(Con!D1358="","",Con!D1358)</f>
        <v/>
      </c>
      <c r="E1358" s="142" t="str">
        <f>IFERROR(IF(D1358="","",COUNTIF(Lançamentos!$F$5:$F$1505,D1358)),0)</f>
        <v/>
      </c>
    </row>
    <row r="1359" spans="3:5" ht="54.95" customHeight="1" x14ac:dyDescent="0.25">
      <c r="C1359" s="108">
        <v>1355</v>
      </c>
      <c r="D1359" s="94" t="str">
        <f>IF(Con!D1359="","",Con!D1359)</f>
        <v/>
      </c>
      <c r="E1359" s="142" t="str">
        <f>IFERROR(IF(D1359="","",COUNTIF(Lançamentos!$F$5:$F$1505,D1359)),0)</f>
        <v/>
      </c>
    </row>
    <row r="1360" spans="3:5" ht="54.95" customHeight="1" x14ac:dyDescent="0.25">
      <c r="C1360" s="108">
        <v>1356</v>
      </c>
      <c r="D1360" s="94" t="str">
        <f>IF(Con!D1360="","",Con!D1360)</f>
        <v/>
      </c>
      <c r="E1360" s="142" t="str">
        <f>IFERROR(IF(D1360="","",COUNTIF(Lançamentos!$F$5:$F$1505,D1360)),0)</f>
        <v/>
      </c>
    </row>
    <row r="1361" spans="3:5" ht="54.95" customHeight="1" x14ac:dyDescent="0.25">
      <c r="C1361" s="108">
        <v>1357</v>
      </c>
      <c r="D1361" s="94" t="str">
        <f>IF(Con!D1361="","",Con!D1361)</f>
        <v/>
      </c>
      <c r="E1361" s="142" t="str">
        <f>IFERROR(IF(D1361="","",COUNTIF(Lançamentos!$F$5:$F$1505,D1361)),0)</f>
        <v/>
      </c>
    </row>
    <row r="1362" spans="3:5" ht="54.95" customHeight="1" x14ac:dyDescent="0.25">
      <c r="C1362" s="108">
        <v>1358</v>
      </c>
      <c r="D1362" s="94" t="str">
        <f>IF(Con!D1362="","",Con!D1362)</f>
        <v/>
      </c>
      <c r="E1362" s="142" t="str">
        <f>IFERROR(IF(D1362="","",COUNTIF(Lançamentos!$F$5:$F$1505,D1362)),0)</f>
        <v/>
      </c>
    </row>
    <row r="1363" spans="3:5" ht="54.95" customHeight="1" x14ac:dyDescent="0.25">
      <c r="C1363" s="108">
        <v>1359</v>
      </c>
      <c r="D1363" s="94" t="str">
        <f>IF(Con!D1363="","",Con!D1363)</f>
        <v/>
      </c>
      <c r="E1363" s="142" t="str">
        <f>IFERROR(IF(D1363="","",COUNTIF(Lançamentos!$F$5:$F$1505,D1363)),0)</f>
        <v/>
      </c>
    </row>
    <row r="1364" spans="3:5" ht="54.95" customHeight="1" x14ac:dyDescent="0.25">
      <c r="C1364" s="108">
        <v>1360</v>
      </c>
      <c r="D1364" s="94" t="str">
        <f>IF(Con!D1364="","",Con!D1364)</f>
        <v/>
      </c>
      <c r="E1364" s="142" t="str">
        <f>IFERROR(IF(D1364="","",COUNTIF(Lançamentos!$F$5:$F$1505,D1364)),0)</f>
        <v/>
      </c>
    </row>
    <row r="1365" spans="3:5" ht="54.95" customHeight="1" x14ac:dyDescent="0.25">
      <c r="C1365" s="108">
        <v>1361</v>
      </c>
      <c r="D1365" s="94" t="str">
        <f>IF(Con!D1365="","",Con!D1365)</f>
        <v/>
      </c>
      <c r="E1365" s="142" t="str">
        <f>IFERROR(IF(D1365="","",COUNTIF(Lançamentos!$F$5:$F$1505,D1365)),0)</f>
        <v/>
      </c>
    </row>
    <row r="1366" spans="3:5" ht="54.95" customHeight="1" x14ac:dyDescent="0.25">
      <c r="C1366" s="108">
        <v>1362</v>
      </c>
      <c r="D1366" s="94" t="str">
        <f>IF(Con!D1366="","",Con!D1366)</f>
        <v/>
      </c>
      <c r="E1366" s="142" t="str">
        <f>IFERROR(IF(D1366="","",COUNTIF(Lançamentos!$F$5:$F$1505,D1366)),0)</f>
        <v/>
      </c>
    </row>
    <row r="1367" spans="3:5" ht="54.95" customHeight="1" x14ac:dyDescent="0.25">
      <c r="C1367" s="108">
        <v>1363</v>
      </c>
      <c r="D1367" s="94" t="str">
        <f>IF(Con!D1367="","",Con!D1367)</f>
        <v/>
      </c>
      <c r="E1367" s="142" t="str">
        <f>IFERROR(IF(D1367="","",COUNTIF(Lançamentos!$F$5:$F$1505,D1367)),0)</f>
        <v/>
      </c>
    </row>
    <row r="1368" spans="3:5" ht="54.95" customHeight="1" x14ac:dyDescent="0.25">
      <c r="C1368" s="108">
        <v>1364</v>
      </c>
      <c r="D1368" s="94" t="str">
        <f>IF(Con!D1368="","",Con!D1368)</f>
        <v/>
      </c>
      <c r="E1368" s="142" t="str">
        <f>IFERROR(IF(D1368="","",COUNTIF(Lançamentos!$F$5:$F$1505,D1368)),0)</f>
        <v/>
      </c>
    </row>
    <row r="1369" spans="3:5" ht="54.95" customHeight="1" x14ac:dyDescent="0.25">
      <c r="C1369" s="108">
        <v>1365</v>
      </c>
      <c r="D1369" s="94" t="str">
        <f>IF(Con!D1369="","",Con!D1369)</f>
        <v/>
      </c>
      <c r="E1369" s="142" t="str">
        <f>IFERROR(IF(D1369="","",COUNTIF(Lançamentos!$F$5:$F$1505,D1369)),0)</f>
        <v/>
      </c>
    </row>
    <row r="1370" spans="3:5" ht="54.95" customHeight="1" x14ac:dyDescent="0.25">
      <c r="C1370" s="108">
        <v>1366</v>
      </c>
      <c r="D1370" s="94" t="str">
        <f>IF(Con!D1370="","",Con!D1370)</f>
        <v/>
      </c>
      <c r="E1370" s="142" t="str">
        <f>IFERROR(IF(D1370="","",COUNTIF(Lançamentos!$F$5:$F$1505,D1370)),0)</f>
        <v/>
      </c>
    </row>
    <row r="1371" spans="3:5" ht="54.95" customHeight="1" x14ac:dyDescent="0.25">
      <c r="C1371" s="108">
        <v>1367</v>
      </c>
      <c r="D1371" s="94" t="str">
        <f>IF(Con!D1371="","",Con!D1371)</f>
        <v/>
      </c>
      <c r="E1371" s="142" t="str">
        <f>IFERROR(IF(D1371="","",COUNTIF(Lançamentos!$F$5:$F$1505,D1371)),0)</f>
        <v/>
      </c>
    </row>
    <row r="1372" spans="3:5" ht="54.95" customHeight="1" x14ac:dyDescent="0.25">
      <c r="C1372" s="108">
        <v>1368</v>
      </c>
      <c r="D1372" s="94" t="str">
        <f>IF(Con!D1372="","",Con!D1372)</f>
        <v/>
      </c>
      <c r="E1372" s="142" t="str">
        <f>IFERROR(IF(D1372="","",COUNTIF(Lançamentos!$F$5:$F$1505,D1372)),0)</f>
        <v/>
      </c>
    </row>
    <row r="1373" spans="3:5" ht="54.95" customHeight="1" x14ac:dyDescent="0.25">
      <c r="C1373" s="108">
        <v>1369</v>
      </c>
      <c r="D1373" s="94" t="str">
        <f>IF(Con!D1373="","",Con!D1373)</f>
        <v/>
      </c>
      <c r="E1373" s="142" t="str">
        <f>IFERROR(IF(D1373="","",COUNTIF(Lançamentos!$F$5:$F$1505,D1373)),0)</f>
        <v/>
      </c>
    </row>
    <row r="1374" spans="3:5" ht="54.95" customHeight="1" x14ac:dyDescent="0.25">
      <c r="C1374" s="108">
        <v>1370</v>
      </c>
      <c r="D1374" s="94" t="str">
        <f>IF(Con!D1374="","",Con!D1374)</f>
        <v/>
      </c>
      <c r="E1374" s="142" t="str">
        <f>IFERROR(IF(D1374="","",COUNTIF(Lançamentos!$F$5:$F$1505,D1374)),0)</f>
        <v/>
      </c>
    </row>
    <row r="1375" spans="3:5" ht="54.95" customHeight="1" x14ac:dyDescent="0.25">
      <c r="C1375" s="108">
        <v>1371</v>
      </c>
      <c r="D1375" s="94" t="str">
        <f>IF(Con!D1375="","",Con!D1375)</f>
        <v/>
      </c>
      <c r="E1375" s="142" t="str">
        <f>IFERROR(IF(D1375="","",COUNTIF(Lançamentos!$F$5:$F$1505,D1375)),0)</f>
        <v/>
      </c>
    </row>
    <row r="1376" spans="3:5" ht="54.95" customHeight="1" x14ac:dyDescent="0.25">
      <c r="C1376" s="108">
        <v>1372</v>
      </c>
      <c r="D1376" s="94" t="str">
        <f>IF(Con!D1376="","",Con!D1376)</f>
        <v/>
      </c>
      <c r="E1376" s="142" t="str">
        <f>IFERROR(IF(D1376="","",COUNTIF(Lançamentos!$F$5:$F$1505,D1376)),0)</f>
        <v/>
      </c>
    </row>
    <row r="1377" spans="3:5" ht="54.95" customHeight="1" x14ac:dyDescent="0.25">
      <c r="C1377" s="108">
        <v>1373</v>
      </c>
      <c r="D1377" s="94" t="str">
        <f>IF(Con!D1377="","",Con!D1377)</f>
        <v/>
      </c>
      <c r="E1377" s="142" t="str">
        <f>IFERROR(IF(D1377="","",COUNTIF(Lançamentos!$F$5:$F$1505,D1377)),0)</f>
        <v/>
      </c>
    </row>
    <row r="1378" spans="3:5" ht="54.95" customHeight="1" x14ac:dyDescent="0.25">
      <c r="C1378" s="108">
        <v>1374</v>
      </c>
      <c r="D1378" s="94" t="str">
        <f>IF(Con!D1378="","",Con!D1378)</f>
        <v/>
      </c>
      <c r="E1378" s="142" t="str">
        <f>IFERROR(IF(D1378="","",COUNTIF(Lançamentos!$F$5:$F$1505,D1378)),0)</f>
        <v/>
      </c>
    </row>
    <row r="1379" spans="3:5" ht="54.95" customHeight="1" x14ac:dyDescent="0.25">
      <c r="C1379" s="108">
        <v>1375</v>
      </c>
      <c r="D1379" s="94" t="str">
        <f>IF(Con!D1379="","",Con!D1379)</f>
        <v/>
      </c>
      <c r="E1379" s="142" t="str">
        <f>IFERROR(IF(D1379="","",COUNTIF(Lançamentos!$F$5:$F$1505,D1379)),0)</f>
        <v/>
      </c>
    </row>
    <row r="1380" spans="3:5" ht="54.95" customHeight="1" x14ac:dyDescent="0.25">
      <c r="C1380" s="108">
        <v>1376</v>
      </c>
      <c r="D1380" s="94" t="str">
        <f>IF(Con!D1380="","",Con!D1380)</f>
        <v/>
      </c>
      <c r="E1380" s="142" t="str">
        <f>IFERROR(IF(D1380="","",COUNTIF(Lançamentos!$F$5:$F$1505,D1380)),0)</f>
        <v/>
      </c>
    </row>
    <row r="1381" spans="3:5" ht="54.95" customHeight="1" x14ac:dyDescent="0.25">
      <c r="C1381" s="108">
        <v>1377</v>
      </c>
      <c r="D1381" s="94" t="str">
        <f>IF(Con!D1381="","",Con!D1381)</f>
        <v/>
      </c>
      <c r="E1381" s="142" t="str">
        <f>IFERROR(IF(D1381="","",COUNTIF(Lançamentos!$F$5:$F$1505,D1381)),0)</f>
        <v/>
      </c>
    </row>
    <row r="1382" spans="3:5" ht="54.95" customHeight="1" x14ac:dyDescent="0.25">
      <c r="C1382" s="108">
        <v>1378</v>
      </c>
      <c r="D1382" s="94" t="str">
        <f>IF(Con!D1382="","",Con!D1382)</f>
        <v/>
      </c>
      <c r="E1382" s="142" t="str">
        <f>IFERROR(IF(D1382="","",COUNTIF(Lançamentos!$F$5:$F$1505,D1382)),0)</f>
        <v/>
      </c>
    </row>
    <row r="1383" spans="3:5" ht="54.95" customHeight="1" x14ac:dyDescent="0.25">
      <c r="C1383" s="108">
        <v>1379</v>
      </c>
      <c r="D1383" s="94" t="str">
        <f>IF(Con!D1383="","",Con!D1383)</f>
        <v/>
      </c>
      <c r="E1383" s="142" t="str">
        <f>IFERROR(IF(D1383="","",COUNTIF(Lançamentos!$F$5:$F$1505,D1383)),0)</f>
        <v/>
      </c>
    </row>
    <row r="1384" spans="3:5" ht="54.95" customHeight="1" x14ac:dyDescent="0.25">
      <c r="C1384" s="108">
        <v>1380</v>
      </c>
      <c r="D1384" s="94" t="str">
        <f>IF(Con!D1384="","",Con!D1384)</f>
        <v/>
      </c>
      <c r="E1384" s="142" t="str">
        <f>IFERROR(IF(D1384="","",COUNTIF(Lançamentos!$F$5:$F$1505,D1384)),0)</f>
        <v/>
      </c>
    </row>
    <row r="1385" spans="3:5" ht="54.95" customHeight="1" x14ac:dyDescent="0.25">
      <c r="C1385" s="108">
        <v>1381</v>
      </c>
      <c r="D1385" s="94" t="str">
        <f>IF(Con!D1385="","",Con!D1385)</f>
        <v/>
      </c>
      <c r="E1385" s="142" t="str">
        <f>IFERROR(IF(D1385="","",COUNTIF(Lançamentos!$F$5:$F$1505,D1385)),0)</f>
        <v/>
      </c>
    </row>
    <row r="1386" spans="3:5" ht="54.95" customHeight="1" x14ac:dyDescent="0.25">
      <c r="C1386" s="108">
        <v>1382</v>
      </c>
      <c r="D1386" s="94" t="str">
        <f>IF(Con!D1386="","",Con!D1386)</f>
        <v/>
      </c>
      <c r="E1386" s="142" t="str">
        <f>IFERROR(IF(D1386="","",COUNTIF(Lançamentos!$F$5:$F$1505,D1386)),0)</f>
        <v/>
      </c>
    </row>
    <row r="1387" spans="3:5" ht="54.95" customHeight="1" x14ac:dyDescent="0.25">
      <c r="C1387" s="108">
        <v>1383</v>
      </c>
      <c r="D1387" s="94" t="str">
        <f>IF(Con!D1387="","",Con!D1387)</f>
        <v/>
      </c>
      <c r="E1387" s="142" t="str">
        <f>IFERROR(IF(D1387="","",COUNTIF(Lançamentos!$F$5:$F$1505,D1387)),0)</f>
        <v/>
      </c>
    </row>
    <row r="1388" spans="3:5" ht="54.95" customHeight="1" x14ac:dyDescent="0.25">
      <c r="C1388" s="108">
        <v>1384</v>
      </c>
      <c r="D1388" s="94" t="str">
        <f>IF(Con!D1388="","",Con!D1388)</f>
        <v/>
      </c>
      <c r="E1388" s="142" t="str">
        <f>IFERROR(IF(D1388="","",COUNTIF(Lançamentos!$F$5:$F$1505,D1388)),0)</f>
        <v/>
      </c>
    </row>
    <row r="1389" spans="3:5" ht="54.95" customHeight="1" x14ac:dyDescent="0.25">
      <c r="C1389" s="108">
        <v>1385</v>
      </c>
      <c r="D1389" s="94" t="str">
        <f>IF(Con!D1389="","",Con!D1389)</f>
        <v/>
      </c>
      <c r="E1389" s="142" t="str">
        <f>IFERROR(IF(D1389="","",COUNTIF(Lançamentos!$F$5:$F$1505,D1389)),0)</f>
        <v/>
      </c>
    </row>
    <row r="1390" spans="3:5" ht="54.95" customHeight="1" x14ac:dyDescent="0.25">
      <c r="C1390" s="108">
        <v>1386</v>
      </c>
      <c r="D1390" s="94" t="str">
        <f>IF(Con!D1390="","",Con!D1390)</f>
        <v/>
      </c>
      <c r="E1390" s="142" t="str">
        <f>IFERROR(IF(D1390="","",COUNTIF(Lançamentos!$F$5:$F$1505,D1390)),0)</f>
        <v/>
      </c>
    </row>
    <row r="1391" spans="3:5" ht="54.95" customHeight="1" x14ac:dyDescent="0.25">
      <c r="C1391" s="108">
        <v>1387</v>
      </c>
      <c r="D1391" s="94" t="str">
        <f>IF(Con!D1391="","",Con!D1391)</f>
        <v/>
      </c>
      <c r="E1391" s="142" t="str">
        <f>IFERROR(IF(D1391="","",COUNTIF(Lançamentos!$F$5:$F$1505,D1391)),0)</f>
        <v/>
      </c>
    </row>
    <row r="1392" spans="3:5" ht="54.95" customHeight="1" x14ac:dyDescent="0.25">
      <c r="C1392" s="108">
        <v>1388</v>
      </c>
      <c r="D1392" s="94" t="str">
        <f>IF(Con!D1392="","",Con!D1392)</f>
        <v/>
      </c>
      <c r="E1392" s="142" t="str">
        <f>IFERROR(IF(D1392="","",COUNTIF(Lançamentos!$F$5:$F$1505,D1392)),0)</f>
        <v/>
      </c>
    </row>
    <row r="1393" spans="3:5" ht="54.95" customHeight="1" x14ac:dyDescent="0.25">
      <c r="C1393" s="108">
        <v>1389</v>
      </c>
      <c r="D1393" s="94" t="str">
        <f>IF(Con!D1393="","",Con!D1393)</f>
        <v/>
      </c>
      <c r="E1393" s="142" t="str">
        <f>IFERROR(IF(D1393="","",COUNTIF(Lançamentos!$F$5:$F$1505,D1393)),0)</f>
        <v/>
      </c>
    </row>
    <row r="1394" spans="3:5" ht="54.95" customHeight="1" x14ac:dyDescent="0.25">
      <c r="C1394" s="108">
        <v>1390</v>
      </c>
      <c r="D1394" s="94" t="str">
        <f>IF(Con!D1394="","",Con!D1394)</f>
        <v/>
      </c>
      <c r="E1394" s="142" t="str">
        <f>IFERROR(IF(D1394="","",COUNTIF(Lançamentos!$F$5:$F$1505,D1394)),0)</f>
        <v/>
      </c>
    </row>
    <row r="1395" spans="3:5" ht="54.95" customHeight="1" x14ac:dyDescent="0.25">
      <c r="C1395" s="108">
        <v>1391</v>
      </c>
      <c r="D1395" s="94" t="str">
        <f>IF(Con!D1395="","",Con!D1395)</f>
        <v/>
      </c>
      <c r="E1395" s="142" t="str">
        <f>IFERROR(IF(D1395="","",COUNTIF(Lançamentos!$F$5:$F$1505,D1395)),0)</f>
        <v/>
      </c>
    </row>
    <row r="1396" spans="3:5" ht="54.95" customHeight="1" x14ac:dyDescent="0.25">
      <c r="C1396" s="108">
        <v>1392</v>
      </c>
      <c r="D1396" s="94" t="str">
        <f>IF(Con!D1396="","",Con!D1396)</f>
        <v/>
      </c>
      <c r="E1396" s="142" t="str">
        <f>IFERROR(IF(D1396="","",COUNTIF(Lançamentos!$F$5:$F$1505,D1396)),0)</f>
        <v/>
      </c>
    </row>
    <row r="1397" spans="3:5" ht="54.95" customHeight="1" x14ac:dyDescent="0.25">
      <c r="C1397" s="108">
        <v>1393</v>
      </c>
      <c r="D1397" s="94" t="str">
        <f>IF(Con!D1397="","",Con!D1397)</f>
        <v/>
      </c>
      <c r="E1397" s="142" t="str">
        <f>IFERROR(IF(D1397="","",COUNTIF(Lançamentos!$F$5:$F$1505,D1397)),0)</f>
        <v/>
      </c>
    </row>
    <row r="1398" spans="3:5" ht="54.95" customHeight="1" x14ac:dyDescent="0.25">
      <c r="C1398" s="108">
        <v>1394</v>
      </c>
      <c r="D1398" s="94" t="str">
        <f>IF(Con!D1398="","",Con!D1398)</f>
        <v/>
      </c>
      <c r="E1398" s="142" t="str">
        <f>IFERROR(IF(D1398="","",COUNTIF(Lançamentos!$F$5:$F$1505,D1398)),0)</f>
        <v/>
      </c>
    </row>
    <row r="1399" spans="3:5" ht="54.95" customHeight="1" x14ac:dyDescent="0.25">
      <c r="C1399" s="108">
        <v>1395</v>
      </c>
      <c r="D1399" s="94" t="str">
        <f>IF(Con!D1399="","",Con!D1399)</f>
        <v/>
      </c>
      <c r="E1399" s="142" t="str">
        <f>IFERROR(IF(D1399="","",COUNTIF(Lançamentos!$F$5:$F$1505,D1399)),0)</f>
        <v/>
      </c>
    </row>
    <row r="1400" spans="3:5" ht="54.95" customHeight="1" x14ac:dyDescent="0.25">
      <c r="C1400" s="108">
        <v>1396</v>
      </c>
      <c r="D1400" s="94" t="str">
        <f>IF(Con!D1400="","",Con!D1400)</f>
        <v/>
      </c>
      <c r="E1400" s="142" t="str">
        <f>IFERROR(IF(D1400="","",COUNTIF(Lançamentos!$F$5:$F$1505,D1400)),0)</f>
        <v/>
      </c>
    </row>
    <row r="1401" spans="3:5" ht="54.95" customHeight="1" x14ac:dyDescent="0.25">
      <c r="C1401" s="108">
        <v>1397</v>
      </c>
      <c r="D1401" s="94" t="str">
        <f>IF(Con!D1401="","",Con!D1401)</f>
        <v/>
      </c>
      <c r="E1401" s="142" t="str">
        <f>IFERROR(IF(D1401="","",COUNTIF(Lançamentos!$F$5:$F$1505,D1401)),0)</f>
        <v/>
      </c>
    </row>
    <row r="1402" spans="3:5" ht="54.95" customHeight="1" x14ac:dyDescent="0.25">
      <c r="C1402" s="108">
        <v>1398</v>
      </c>
      <c r="D1402" s="94" t="str">
        <f>IF(Con!D1402="","",Con!D1402)</f>
        <v/>
      </c>
      <c r="E1402" s="142" t="str">
        <f>IFERROR(IF(D1402="","",COUNTIF(Lançamentos!$F$5:$F$1505,D1402)),0)</f>
        <v/>
      </c>
    </row>
    <row r="1403" spans="3:5" ht="54.95" customHeight="1" x14ac:dyDescent="0.25">
      <c r="C1403" s="108">
        <v>1399</v>
      </c>
      <c r="D1403" s="94" t="str">
        <f>IF(Con!D1403="","",Con!D1403)</f>
        <v/>
      </c>
      <c r="E1403" s="142" t="str">
        <f>IFERROR(IF(D1403="","",COUNTIF(Lançamentos!$F$5:$F$1505,D1403)),0)</f>
        <v/>
      </c>
    </row>
    <row r="1404" spans="3:5" ht="54.95" customHeight="1" x14ac:dyDescent="0.25">
      <c r="C1404" s="108">
        <v>1400</v>
      </c>
      <c r="D1404" s="94" t="str">
        <f>IF(Con!D1404="","",Con!D1404)</f>
        <v/>
      </c>
      <c r="E1404" s="142" t="str">
        <f>IFERROR(IF(D1404="","",COUNTIF(Lançamentos!$F$5:$F$1505,D1404)),0)</f>
        <v/>
      </c>
    </row>
    <row r="1405" spans="3:5" ht="54.95" customHeight="1" x14ac:dyDescent="0.25">
      <c r="C1405" s="108">
        <v>1401</v>
      </c>
      <c r="D1405" s="94" t="str">
        <f>IF(Con!D1405="","",Con!D1405)</f>
        <v/>
      </c>
      <c r="E1405" s="142" t="str">
        <f>IFERROR(IF(D1405="","",COUNTIF(Lançamentos!$F$5:$F$1505,D1405)),0)</f>
        <v/>
      </c>
    </row>
    <row r="1406" spans="3:5" ht="54.95" customHeight="1" x14ac:dyDescent="0.25">
      <c r="C1406" s="108">
        <v>1402</v>
      </c>
      <c r="D1406" s="94" t="str">
        <f>IF(Con!D1406="","",Con!D1406)</f>
        <v/>
      </c>
      <c r="E1406" s="142" t="str">
        <f>IFERROR(IF(D1406="","",COUNTIF(Lançamentos!$F$5:$F$1505,D1406)),0)</f>
        <v/>
      </c>
    </row>
    <row r="1407" spans="3:5" ht="54.95" customHeight="1" x14ac:dyDescent="0.25">
      <c r="C1407" s="108">
        <v>1403</v>
      </c>
      <c r="D1407" s="94" t="str">
        <f>IF(Con!D1407="","",Con!D1407)</f>
        <v/>
      </c>
      <c r="E1407" s="142" t="str">
        <f>IFERROR(IF(D1407="","",COUNTIF(Lançamentos!$F$5:$F$1505,D1407)),0)</f>
        <v/>
      </c>
    </row>
    <row r="1408" spans="3:5" ht="54.95" customHeight="1" x14ac:dyDescent="0.25">
      <c r="C1408" s="108">
        <v>1404</v>
      </c>
      <c r="D1408" s="94" t="str">
        <f>IF(Con!D1408="","",Con!D1408)</f>
        <v/>
      </c>
      <c r="E1408" s="142" t="str">
        <f>IFERROR(IF(D1408="","",COUNTIF(Lançamentos!$F$5:$F$1505,D1408)),0)</f>
        <v/>
      </c>
    </row>
    <row r="1409" spans="3:5" ht="54.95" customHeight="1" x14ac:dyDescent="0.25">
      <c r="C1409" s="108">
        <v>1405</v>
      </c>
      <c r="D1409" s="94" t="str">
        <f>IF(Con!D1409="","",Con!D1409)</f>
        <v/>
      </c>
      <c r="E1409" s="142" t="str">
        <f>IFERROR(IF(D1409="","",COUNTIF(Lançamentos!$F$5:$F$1505,D1409)),0)</f>
        <v/>
      </c>
    </row>
    <row r="1410" spans="3:5" ht="54.95" customHeight="1" x14ac:dyDescent="0.25">
      <c r="C1410" s="108">
        <v>1406</v>
      </c>
      <c r="D1410" s="94" t="str">
        <f>IF(Con!D1410="","",Con!D1410)</f>
        <v/>
      </c>
      <c r="E1410" s="142" t="str">
        <f>IFERROR(IF(D1410="","",COUNTIF(Lançamentos!$F$5:$F$1505,D1410)),0)</f>
        <v/>
      </c>
    </row>
    <row r="1411" spans="3:5" ht="54.95" customHeight="1" x14ac:dyDescent="0.25">
      <c r="C1411" s="108">
        <v>1407</v>
      </c>
      <c r="D1411" s="94" t="str">
        <f>IF(Con!D1411="","",Con!D1411)</f>
        <v/>
      </c>
      <c r="E1411" s="142" t="str">
        <f>IFERROR(IF(D1411="","",COUNTIF(Lançamentos!$F$5:$F$1505,D1411)),0)</f>
        <v/>
      </c>
    </row>
    <row r="1412" spans="3:5" ht="54.95" customHeight="1" x14ac:dyDescent="0.25">
      <c r="C1412" s="108">
        <v>1408</v>
      </c>
      <c r="D1412" s="94" t="str">
        <f>IF(Con!D1412="","",Con!D1412)</f>
        <v/>
      </c>
      <c r="E1412" s="142" t="str">
        <f>IFERROR(IF(D1412="","",COUNTIF(Lançamentos!$F$5:$F$1505,D1412)),0)</f>
        <v/>
      </c>
    </row>
    <row r="1413" spans="3:5" ht="54.95" customHeight="1" x14ac:dyDescent="0.25">
      <c r="C1413" s="108">
        <v>1409</v>
      </c>
      <c r="D1413" s="94" t="str">
        <f>IF(Con!D1413="","",Con!D1413)</f>
        <v/>
      </c>
      <c r="E1413" s="142" t="str">
        <f>IFERROR(IF(D1413="","",COUNTIF(Lançamentos!$F$5:$F$1505,D1413)),0)</f>
        <v/>
      </c>
    </row>
    <row r="1414" spans="3:5" ht="54.95" customHeight="1" x14ac:dyDescent="0.25">
      <c r="C1414" s="108">
        <v>1410</v>
      </c>
      <c r="D1414" s="94" t="str">
        <f>IF(Con!D1414="","",Con!D1414)</f>
        <v/>
      </c>
      <c r="E1414" s="142" t="str">
        <f>IFERROR(IF(D1414="","",COUNTIF(Lançamentos!$F$5:$F$1505,D1414)),0)</f>
        <v/>
      </c>
    </row>
    <row r="1415" spans="3:5" ht="54.95" customHeight="1" x14ac:dyDescent="0.25">
      <c r="C1415" s="108">
        <v>1411</v>
      </c>
      <c r="D1415" s="94" t="str">
        <f>IF(Con!D1415="","",Con!D1415)</f>
        <v/>
      </c>
      <c r="E1415" s="142" t="str">
        <f>IFERROR(IF(D1415="","",COUNTIF(Lançamentos!$F$5:$F$1505,D1415)),0)</f>
        <v/>
      </c>
    </row>
    <row r="1416" spans="3:5" ht="54.95" customHeight="1" x14ac:dyDescent="0.25">
      <c r="C1416" s="108">
        <v>1412</v>
      </c>
      <c r="D1416" s="94" t="str">
        <f>IF(Con!D1416="","",Con!D1416)</f>
        <v/>
      </c>
      <c r="E1416" s="142" t="str">
        <f>IFERROR(IF(D1416="","",COUNTIF(Lançamentos!$F$5:$F$1505,D1416)),0)</f>
        <v/>
      </c>
    </row>
    <row r="1417" spans="3:5" ht="54.95" customHeight="1" x14ac:dyDescent="0.25">
      <c r="C1417" s="108">
        <v>1413</v>
      </c>
      <c r="D1417" s="94" t="str">
        <f>IF(Con!D1417="","",Con!D1417)</f>
        <v/>
      </c>
      <c r="E1417" s="142" t="str">
        <f>IFERROR(IF(D1417="","",COUNTIF(Lançamentos!$F$5:$F$1505,D1417)),0)</f>
        <v/>
      </c>
    </row>
    <row r="1418" spans="3:5" ht="54.95" customHeight="1" x14ac:dyDescent="0.25">
      <c r="C1418" s="108">
        <v>1414</v>
      </c>
      <c r="D1418" s="94" t="str">
        <f>IF(Con!D1418="","",Con!D1418)</f>
        <v/>
      </c>
      <c r="E1418" s="142" t="str">
        <f>IFERROR(IF(D1418="","",COUNTIF(Lançamentos!$F$5:$F$1505,D1418)),0)</f>
        <v/>
      </c>
    </row>
    <row r="1419" spans="3:5" ht="54.95" customHeight="1" x14ac:dyDescent="0.25">
      <c r="C1419" s="108">
        <v>1415</v>
      </c>
      <c r="D1419" s="94" t="str">
        <f>IF(Con!D1419="","",Con!D1419)</f>
        <v/>
      </c>
      <c r="E1419" s="142" t="str">
        <f>IFERROR(IF(D1419="","",COUNTIF(Lançamentos!$F$5:$F$1505,D1419)),0)</f>
        <v/>
      </c>
    </row>
    <row r="1420" spans="3:5" ht="54.95" customHeight="1" x14ac:dyDescent="0.25">
      <c r="C1420" s="108">
        <v>1416</v>
      </c>
      <c r="D1420" s="94" t="str">
        <f>IF(Con!D1420="","",Con!D1420)</f>
        <v/>
      </c>
      <c r="E1420" s="142" t="str">
        <f>IFERROR(IF(D1420="","",COUNTIF(Lançamentos!$F$5:$F$1505,D1420)),0)</f>
        <v/>
      </c>
    </row>
    <row r="1421" spans="3:5" ht="54.95" customHeight="1" x14ac:dyDescent="0.25">
      <c r="C1421" s="108">
        <v>1417</v>
      </c>
      <c r="D1421" s="94" t="str">
        <f>IF(Con!D1421="","",Con!D1421)</f>
        <v/>
      </c>
      <c r="E1421" s="142" t="str">
        <f>IFERROR(IF(D1421="","",COUNTIF(Lançamentos!$F$5:$F$1505,D1421)),0)</f>
        <v/>
      </c>
    </row>
    <row r="1422" spans="3:5" ht="54.95" customHeight="1" x14ac:dyDescent="0.25">
      <c r="C1422" s="108">
        <v>1418</v>
      </c>
      <c r="D1422" s="94" t="str">
        <f>IF(Con!D1422="","",Con!D1422)</f>
        <v/>
      </c>
      <c r="E1422" s="142" t="str">
        <f>IFERROR(IF(D1422="","",COUNTIF(Lançamentos!$F$5:$F$1505,D1422)),0)</f>
        <v/>
      </c>
    </row>
    <row r="1423" spans="3:5" ht="54.95" customHeight="1" x14ac:dyDescent="0.25">
      <c r="C1423" s="108">
        <v>1419</v>
      </c>
      <c r="D1423" s="94" t="str">
        <f>IF(Con!D1423="","",Con!D1423)</f>
        <v/>
      </c>
      <c r="E1423" s="142" t="str">
        <f>IFERROR(IF(D1423="","",COUNTIF(Lançamentos!$F$5:$F$1505,D1423)),0)</f>
        <v/>
      </c>
    </row>
    <row r="1424" spans="3:5" ht="54.95" customHeight="1" x14ac:dyDescent="0.25">
      <c r="C1424" s="108">
        <v>1420</v>
      </c>
      <c r="D1424" s="94" t="str">
        <f>IF(Con!D1424="","",Con!D1424)</f>
        <v/>
      </c>
      <c r="E1424" s="142" t="str">
        <f>IFERROR(IF(D1424="","",COUNTIF(Lançamentos!$F$5:$F$1505,D1424)),0)</f>
        <v/>
      </c>
    </row>
    <row r="1425" spans="3:5" ht="54.95" customHeight="1" x14ac:dyDescent="0.25">
      <c r="C1425" s="108">
        <v>1421</v>
      </c>
      <c r="D1425" s="94" t="str">
        <f>IF(Con!D1425="","",Con!D1425)</f>
        <v/>
      </c>
      <c r="E1425" s="142" t="str">
        <f>IFERROR(IF(D1425="","",COUNTIF(Lançamentos!$F$5:$F$1505,D1425)),0)</f>
        <v/>
      </c>
    </row>
    <row r="1426" spans="3:5" ht="54.95" customHeight="1" x14ac:dyDescent="0.25">
      <c r="C1426" s="108">
        <v>1422</v>
      </c>
      <c r="D1426" s="94" t="str">
        <f>IF(Con!D1426="","",Con!D1426)</f>
        <v/>
      </c>
      <c r="E1426" s="142" t="str">
        <f>IFERROR(IF(D1426="","",COUNTIF(Lançamentos!$F$5:$F$1505,D1426)),0)</f>
        <v/>
      </c>
    </row>
    <row r="1427" spans="3:5" ht="54.95" customHeight="1" x14ac:dyDescent="0.25">
      <c r="C1427" s="108">
        <v>1423</v>
      </c>
      <c r="D1427" s="94" t="str">
        <f>IF(Con!D1427="","",Con!D1427)</f>
        <v/>
      </c>
      <c r="E1427" s="142" t="str">
        <f>IFERROR(IF(D1427="","",COUNTIF(Lançamentos!$F$5:$F$1505,D1427)),0)</f>
        <v/>
      </c>
    </row>
    <row r="1428" spans="3:5" ht="54.95" customHeight="1" x14ac:dyDescent="0.25">
      <c r="C1428" s="108">
        <v>1424</v>
      </c>
      <c r="D1428" s="94" t="str">
        <f>IF(Con!D1428="","",Con!D1428)</f>
        <v/>
      </c>
      <c r="E1428" s="142" t="str">
        <f>IFERROR(IF(D1428="","",COUNTIF(Lançamentos!$F$5:$F$1505,D1428)),0)</f>
        <v/>
      </c>
    </row>
    <row r="1429" spans="3:5" ht="54.95" customHeight="1" x14ac:dyDescent="0.25">
      <c r="C1429" s="108">
        <v>1425</v>
      </c>
      <c r="D1429" s="94" t="str">
        <f>IF(Con!D1429="","",Con!D1429)</f>
        <v/>
      </c>
      <c r="E1429" s="142" t="str">
        <f>IFERROR(IF(D1429="","",COUNTIF(Lançamentos!$F$5:$F$1505,D1429)),0)</f>
        <v/>
      </c>
    </row>
    <row r="1430" spans="3:5" ht="54.95" customHeight="1" x14ac:dyDescent="0.25">
      <c r="C1430" s="108">
        <v>1426</v>
      </c>
      <c r="D1430" s="94" t="str">
        <f>IF(Con!D1430="","",Con!D1430)</f>
        <v/>
      </c>
      <c r="E1430" s="142" t="str">
        <f>IFERROR(IF(D1430="","",COUNTIF(Lançamentos!$F$5:$F$1505,D1430)),0)</f>
        <v/>
      </c>
    </row>
    <row r="1431" spans="3:5" ht="54.95" customHeight="1" x14ac:dyDescent="0.25">
      <c r="C1431" s="108">
        <v>1427</v>
      </c>
      <c r="D1431" s="94" t="str">
        <f>IF(Con!D1431="","",Con!D1431)</f>
        <v/>
      </c>
      <c r="E1431" s="142" t="str">
        <f>IFERROR(IF(D1431="","",COUNTIF(Lançamentos!$F$5:$F$1505,D1431)),0)</f>
        <v/>
      </c>
    </row>
    <row r="1432" spans="3:5" ht="54.95" customHeight="1" x14ac:dyDescent="0.25">
      <c r="C1432" s="108">
        <v>1428</v>
      </c>
      <c r="D1432" s="94" t="str">
        <f>IF(Con!D1432="","",Con!D1432)</f>
        <v/>
      </c>
      <c r="E1432" s="142" t="str">
        <f>IFERROR(IF(D1432="","",COUNTIF(Lançamentos!$F$5:$F$1505,D1432)),0)</f>
        <v/>
      </c>
    </row>
    <row r="1433" spans="3:5" ht="54.95" customHeight="1" x14ac:dyDescent="0.25">
      <c r="C1433" s="108">
        <v>1429</v>
      </c>
      <c r="D1433" s="94" t="str">
        <f>IF(Con!D1433="","",Con!D1433)</f>
        <v/>
      </c>
      <c r="E1433" s="142" t="str">
        <f>IFERROR(IF(D1433="","",COUNTIF(Lançamentos!$F$5:$F$1505,D1433)),0)</f>
        <v/>
      </c>
    </row>
    <row r="1434" spans="3:5" ht="54.95" customHeight="1" x14ac:dyDescent="0.25">
      <c r="C1434" s="108">
        <v>1430</v>
      </c>
      <c r="D1434" s="94" t="str">
        <f>IF(Con!D1434="","",Con!D1434)</f>
        <v/>
      </c>
      <c r="E1434" s="142" t="str">
        <f>IFERROR(IF(D1434="","",COUNTIF(Lançamentos!$F$5:$F$1505,D1434)),0)</f>
        <v/>
      </c>
    </row>
    <row r="1435" spans="3:5" ht="54.95" customHeight="1" x14ac:dyDescent="0.25">
      <c r="C1435" s="108">
        <v>1431</v>
      </c>
      <c r="D1435" s="94" t="str">
        <f>IF(Con!D1435="","",Con!D1435)</f>
        <v/>
      </c>
      <c r="E1435" s="142" t="str">
        <f>IFERROR(IF(D1435="","",COUNTIF(Lançamentos!$F$5:$F$1505,D1435)),0)</f>
        <v/>
      </c>
    </row>
    <row r="1436" spans="3:5" ht="54.95" customHeight="1" x14ac:dyDescent="0.25">
      <c r="C1436" s="108">
        <v>1432</v>
      </c>
      <c r="D1436" s="94" t="str">
        <f>IF(Con!D1436="","",Con!D1436)</f>
        <v/>
      </c>
      <c r="E1436" s="142" t="str">
        <f>IFERROR(IF(D1436="","",COUNTIF(Lançamentos!$F$5:$F$1505,D1436)),0)</f>
        <v/>
      </c>
    </row>
    <row r="1437" spans="3:5" ht="54.95" customHeight="1" x14ac:dyDescent="0.25">
      <c r="C1437" s="108">
        <v>1433</v>
      </c>
      <c r="D1437" s="94" t="str">
        <f>IF(Con!D1437="","",Con!D1437)</f>
        <v/>
      </c>
      <c r="E1437" s="142" t="str">
        <f>IFERROR(IF(D1437="","",COUNTIF(Lançamentos!$F$5:$F$1505,D1437)),0)</f>
        <v/>
      </c>
    </row>
    <row r="1438" spans="3:5" ht="54.95" customHeight="1" x14ac:dyDescent="0.25">
      <c r="C1438" s="108">
        <v>1434</v>
      </c>
      <c r="D1438" s="94" t="str">
        <f>IF(Con!D1438="","",Con!D1438)</f>
        <v/>
      </c>
      <c r="E1438" s="142" t="str">
        <f>IFERROR(IF(D1438="","",COUNTIF(Lançamentos!$F$5:$F$1505,D1438)),0)</f>
        <v/>
      </c>
    </row>
    <row r="1439" spans="3:5" ht="54.95" customHeight="1" x14ac:dyDescent="0.25">
      <c r="C1439" s="108">
        <v>1435</v>
      </c>
      <c r="D1439" s="94" t="str">
        <f>IF(Con!D1439="","",Con!D1439)</f>
        <v/>
      </c>
      <c r="E1439" s="142" t="str">
        <f>IFERROR(IF(D1439="","",COUNTIF(Lançamentos!$F$5:$F$1505,D1439)),0)</f>
        <v/>
      </c>
    </row>
    <row r="1440" spans="3:5" ht="54.95" customHeight="1" x14ac:dyDescent="0.25">
      <c r="C1440" s="108">
        <v>1436</v>
      </c>
      <c r="D1440" s="94" t="str">
        <f>IF(Con!D1440="","",Con!D1440)</f>
        <v/>
      </c>
      <c r="E1440" s="142" t="str">
        <f>IFERROR(IF(D1440="","",COUNTIF(Lançamentos!$F$5:$F$1505,D1440)),0)</f>
        <v/>
      </c>
    </row>
    <row r="1441" spans="3:5" ht="54.95" customHeight="1" x14ac:dyDescent="0.25">
      <c r="C1441" s="108">
        <v>1437</v>
      </c>
      <c r="D1441" s="94" t="str">
        <f>IF(Con!D1441="","",Con!D1441)</f>
        <v/>
      </c>
      <c r="E1441" s="142" t="str">
        <f>IFERROR(IF(D1441="","",COUNTIF(Lançamentos!$F$5:$F$1505,D1441)),0)</f>
        <v/>
      </c>
    </row>
    <row r="1442" spans="3:5" ht="54.95" customHeight="1" x14ac:dyDescent="0.25">
      <c r="C1442" s="108">
        <v>1438</v>
      </c>
      <c r="D1442" s="94" t="str">
        <f>IF(Con!D1442="","",Con!D1442)</f>
        <v/>
      </c>
      <c r="E1442" s="142" t="str">
        <f>IFERROR(IF(D1442="","",COUNTIF(Lançamentos!$F$5:$F$1505,D1442)),0)</f>
        <v/>
      </c>
    </row>
    <row r="1443" spans="3:5" ht="54.95" customHeight="1" x14ac:dyDescent="0.25">
      <c r="C1443" s="108">
        <v>1439</v>
      </c>
      <c r="D1443" s="94" t="str">
        <f>IF(Con!D1443="","",Con!D1443)</f>
        <v/>
      </c>
      <c r="E1443" s="142" t="str">
        <f>IFERROR(IF(D1443="","",COUNTIF(Lançamentos!$F$5:$F$1505,D1443)),0)</f>
        <v/>
      </c>
    </row>
    <row r="1444" spans="3:5" ht="54.95" customHeight="1" x14ac:dyDescent="0.25">
      <c r="C1444" s="108">
        <v>1440</v>
      </c>
      <c r="D1444" s="94" t="str">
        <f>IF(Con!D1444="","",Con!D1444)</f>
        <v/>
      </c>
      <c r="E1444" s="142" t="str">
        <f>IFERROR(IF(D1444="","",COUNTIF(Lançamentos!$F$5:$F$1505,D1444)),0)</f>
        <v/>
      </c>
    </row>
    <row r="1445" spans="3:5" ht="54.95" customHeight="1" x14ac:dyDescent="0.25">
      <c r="C1445" s="108">
        <v>1441</v>
      </c>
      <c r="D1445" s="94" t="str">
        <f>IF(Con!D1445="","",Con!D1445)</f>
        <v/>
      </c>
      <c r="E1445" s="142" t="str">
        <f>IFERROR(IF(D1445="","",COUNTIF(Lançamentos!$F$5:$F$1505,D1445)),0)</f>
        <v/>
      </c>
    </row>
    <row r="1446" spans="3:5" ht="54.95" customHeight="1" x14ac:dyDescent="0.25">
      <c r="C1446" s="108">
        <v>1442</v>
      </c>
      <c r="D1446" s="94" t="str">
        <f>IF(Con!D1446="","",Con!D1446)</f>
        <v/>
      </c>
      <c r="E1446" s="142" t="str">
        <f>IFERROR(IF(D1446="","",COUNTIF(Lançamentos!$F$5:$F$1505,D1446)),0)</f>
        <v/>
      </c>
    </row>
    <row r="1447" spans="3:5" ht="54.95" customHeight="1" x14ac:dyDescent="0.25">
      <c r="C1447" s="108">
        <v>1443</v>
      </c>
      <c r="D1447" s="94" t="str">
        <f>IF(Con!D1447="","",Con!D1447)</f>
        <v/>
      </c>
      <c r="E1447" s="142" t="str">
        <f>IFERROR(IF(D1447="","",COUNTIF(Lançamentos!$F$5:$F$1505,D1447)),0)</f>
        <v/>
      </c>
    </row>
    <row r="1448" spans="3:5" ht="54.95" customHeight="1" x14ac:dyDescent="0.25">
      <c r="C1448" s="108">
        <v>1444</v>
      </c>
      <c r="D1448" s="94" t="str">
        <f>IF(Con!D1448="","",Con!D1448)</f>
        <v/>
      </c>
      <c r="E1448" s="142" t="str">
        <f>IFERROR(IF(D1448="","",COUNTIF(Lançamentos!$F$5:$F$1505,D1448)),0)</f>
        <v/>
      </c>
    </row>
    <row r="1449" spans="3:5" ht="54.95" customHeight="1" x14ac:dyDescent="0.25">
      <c r="C1449" s="108">
        <v>1445</v>
      </c>
      <c r="D1449" s="94" t="str">
        <f>IF(Con!D1449="","",Con!D1449)</f>
        <v/>
      </c>
      <c r="E1449" s="142" t="str">
        <f>IFERROR(IF(D1449="","",COUNTIF(Lançamentos!$F$5:$F$1505,D1449)),0)</f>
        <v/>
      </c>
    </row>
    <row r="1450" spans="3:5" ht="54.95" customHeight="1" x14ac:dyDescent="0.25">
      <c r="C1450" s="108">
        <v>1446</v>
      </c>
      <c r="D1450" s="94" t="str">
        <f>IF(Con!D1450="","",Con!D1450)</f>
        <v/>
      </c>
      <c r="E1450" s="142" t="str">
        <f>IFERROR(IF(D1450="","",COUNTIF(Lançamentos!$F$5:$F$1505,D1450)),0)</f>
        <v/>
      </c>
    </row>
    <row r="1451" spans="3:5" ht="54.95" customHeight="1" x14ac:dyDescent="0.25">
      <c r="C1451" s="108">
        <v>1447</v>
      </c>
      <c r="D1451" s="94" t="str">
        <f>IF(Con!D1451="","",Con!D1451)</f>
        <v/>
      </c>
      <c r="E1451" s="142" t="str">
        <f>IFERROR(IF(D1451="","",COUNTIF(Lançamentos!$F$5:$F$1505,D1451)),0)</f>
        <v/>
      </c>
    </row>
    <row r="1452" spans="3:5" ht="54.95" customHeight="1" x14ac:dyDescent="0.25">
      <c r="C1452" s="108">
        <v>1448</v>
      </c>
      <c r="D1452" s="94" t="str">
        <f>IF(Con!D1452="","",Con!D1452)</f>
        <v/>
      </c>
      <c r="E1452" s="142" t="str">
        <f>IFERROR(IF(D1452="","",COUNTIF(Lançamentos!$F$5:$F$1505,D1452)),0)</f>
        <v/>
      </c>
    </row>
    <row r="1453" spans="3:5" ht="54.95" customHeight="1" x14ac:dyDescent="0.25">
      <c r="C1453" s="108">
        <v>1449</v>
      </c>
      <c r="D1453" s="94" t="str">
        <f>IF(Con!D1453="","",Con!D1453)</f>
        <v/>
      </c>
      <c r="E1453" s="142" t="str">
        <f>IFERROR(IF(D1453="","",COUNTIF(Lançamentos!$F$5:$F$1505,D1453)),0)</f>
        <v/>
      </c>
    </row>
    <row r="1454" spans="3:5" ht="54.95" customHeight="1" x14ac:dyDescent="0.25">
      <c r="C1454" s="108">
        <v>1450</v>
      </c>
      <c r="D1454" s="94" t="str">
        <f>IF(Con!D1454="","",Con!D1454)</f>
        <v/>
      </c>
      <c r="E1454" s="142" t="str">
        <f>IFERROR(IF(D1454="","",COUNTIF(Lançamentos!$F$5:$F$1505,D1454)),0)</f>
        <v/>
      </c>
    </row>
    <row r="1455" spans="3:5" ht="54.95" customHeight="1" x14ac:dyDescent="0.25">
      <c r="C1455" s="108">
        <v>1451</v>
      </c>
      <c r="D1455" s="94" t="str">
        <f>IF(Con!D1455="","",Con!D1455)</f>
        <v/>
      </c>
      <c r="E1455" s="142" t="str">
        <f>IFERROR(IF(D1455="","",COUNTIF(Lançamentos!$F$5:$F$1505,D1455)),0)</f>
        <v/>
      </c>
    </row>
    <row r="1456" spans="3:5" ht="54.95" customHeight="1" x14ac:dyDescent="0.25">
      <c r="C1456" s="108">
        <v>1452</v>
      </c>
      <c r="D1456" s="94" t="str">
        <f>IF(Con!D1456="","",Con!D1456)</f>
        <v/>
      </c>
      <c r="E1456" s="142" t="str">
        <f>IFERROR(IF(D1456="","",COUNTIF(Lançamentos!$F$5:$F$1505,D1456)),0)</f>
        <v/>
      </c>
    </row>
    <row r="1457" spans="3:5" ht="54.95" customHeight="1" x14ac:dyDescent="0.25">
      <c r="C1457" s="108">
        <v>1453</v>
      </c>
      <c r="D1457" s="94" t="str">
        <f>IF(Con!D1457="","",Con!D1457)</f>
        <v/>
      </c>
      <c r="E1457" s="142" t="str">
        <f>IFERROR(IF(D1457="","",COUNTIF(Lançamentos!$F$5:$F$1505,D1457)),0)</f>
        <v/>
      </c>
    </row>
    <row r="1458" spans="3:5" ht="54.95" customHeight="1" x14ac:dyDescent="0.25">
      <c r="C1458" s="108">
        <v>1454</v>
      </c>
      <c r="D1458" s="94" t="str">
        <f>IF(Con!D1458="","",Con!D1458)</f>
        <v/>
      </c>
      <c r="E1458" s="142" t="str">
        <f>IFERROR(IF(D1458="","",COUNTIF(Lançamentos!$F$5:$F$1505,D1458)),0)</f>
        <v/>
      </c>
    </row>
    <row r="1459" spans="3:5" ht="54.95" customHeight="1" x14ac:dyDescent="0.25">
      <c r="C1459" s="108">
        <v>1455</v>
      </c>
      <c r="D1459" s="94" t="str">
        <f>IF(Con!D1459="","",Con!D1459)</f>
        <v/>
      </c>
      <c r="E1459" s="142" t="str">
        <f>IFERROR(IF(D1459="","",COUNTIF(Lançamentos!$F$5:$F$1505,D1459)),0)</f>
        <v/>
      </c>
    </row>
    <row r="1460" spans="3:5" ht="54.95" customHeight="1" x14ac:dyDescent="0.25">
      <c r="C1460" s="108">
        <v>1456</v>
      </c>
      <c r="D1460" s="94" t="str">
        <f>IF(Con!D1460="","",Con!D1460)</f>
        <v/>
      </c>
      <c r="E1460" s="142" t="str">
        <f>IFERROR(IF(D1460="","",COUNTIF(Lançamentos!$F$5:$F$1505,D1460)),0)</f>
        <v/>
      </c>
    </row>
    <row r="1461" spans="3:5" ht="54.95" customHeight="1" x14ac:dyDescent="0.25">
      <c r="C1461" s="108">
        <v>1457</v>
      </c>
      <c r="D1461" s="94" t="str">
        <f>IF(Con!D1461="","",Con!D1461)</f>
        <v/>
      </c>
      <c r="E1461" s="142" t="str">
        <f>IFERROR(IF(D1461="","",COUNTIF(Lançamentos!$F$5:$F$1505,D1461)),0)</f>
        <v/>
      </c>
    </row>
    <row r="1462" spans="3:5" ht="54.95" customHeight="1" x14ac:dyDescent="0.25">
      <c r="C1462" s="108">
        <v>1458</v>
      </c>
      <c r="D1462" s="94" t="str">
        <f>IF(Con!D1462="","",Con!D1462)</f>
        <v/>
      </c>
      <c r="E1462" s="142" t="str">
        <f>IFERROR(IF(D1462="","",COUNTIF(Lançamentos!$F$5:$F$1505,D1462)),0)</f>
        <v/>
      </c>
    </row>
    <row r="1463" spans="3:5" ht="54.95" customHeight="1" x14ac:dyDescent="0.25">
      <c r="C1463" s="108">
        <v>1459</v>
      </c>
      <c r="D1463" s="94" t="str">
        <f>IF(Con!D1463="","",Con!D1463)</f>
        <v/>
      </c>
      <c r="E1463" s="142" t="str">
        <f>IFERROR(IF(D1463="","",COUNTIF(Lançamentos!$F$5:$F$1505,D1463)),0)</f>
        <v/>
      </c>
    </row>
    <row r="1464" spans="3:5" ht="54.95" customHeight="1" x14ac:dyDescent="0.25">
      <c r="C1464" s="108">
        <v>1460</v>
      </c>
      <c r="D1464" s="94" t="str">
        <f>IF(Con!D1464="","",Con!D1464)</f>
        <v/>
      </c>
      <c r="E1464" s="142" t="str">
        <f>IFERROR(IF(D1464="","",COUNTIF(Lançamentos!$F$5:$F$1505,D1464)),0)</f>
        <v/>
      </c>
    </row>
    <row r="1465" spans="3:5" ht="54.95" customHeight="1" x14ac:dyDescent="0.25">
      <c r="C1465" s="108">
        <v>1461</v>
      </c>
      <c r="D1465" s="94" t="str">
        <f>IF(Con!D1465="","",Con!D1465)</f>
        <v/>
      </c>
      <c r="E1465" s="142" t="str">
        <f>IFERROR(IF(D1465="","",COUNTIF(Lançamentos!$F$5:$F$1505,D1465)),0)</f>
        <v/>
      </c>
    </row>
    <row r="1466" spans="3:5" ht="54.95" customHeight="1" x14ac:dyDescent="0.25">
      <c r="C1466" s="108">
        <v>1462</v>
      </c>
      <c r="D1466" s="94" t="str">
        <f>IF(Con!D1466="","",Con!D1466)</f>
        <v/>
      </c>
      <c r="E1466" s="142" t="str">
        <f>IFERROR(IF(D1466="","",COUNTIF(Lançamentos!$F$5:$F$1505,D1466)),0)</f>
        <v/>
      </c>
    </row>
    <row r="1467" spans="3:5" ht="54.95" customHeight="1" x14ac:dyDescent="0.25">
      <c r="C1467" s="108">
        <v>1463</v>
      </c>
      <c r="D1467" s="94" t="str">
        <f>IF(Con!D1467="","",Con!D1467)</f>
        <v/>
      </c>
      <c r="E1467" s="142" t="str">
        <f>IFERROR(IF(D1467="","",COUNTIF(Lançamentos!$F$5:$F$1505,D1467)),0)</f>
        <v/>
      </c>
    </row>
    <row r="1468" spans="3:5" ht="54.95" customHeight="1" x14ac:dyDescent="0.25">
      <c r="C1468" s="108">
        <v>1464</v>
      </c>
      <c r="D1468" s="94" t="str">
        <f>IF(Con!D1468="","",Con!D1468)</f>
        <v/>
      </c>
      <c r="E1468" s="142" t="str">
        <f>IFERROR(IF(D1468="","",COUNTIF(Lançamentos!$F$5:$F$1505,D1468)),0)</f>
        <v/>
      </c>
    </row>
    <row r="1469" spans="3:5" ht="54.95" customHeight="1" x14ac:dyDescent="0.25">
      <c r="C1469" s="108">
        <v>1465</v>
      </c>
      <c r="D1469" s="94" t="str">
        <f>IF(Con!D1469="","",Con!D1469)</f>
        <v/>
      </c>
      <c r="E1469" s="142" t="str">
        <f>IFERROR(IF(D1469="","",COUNTIF(Lançamentos!$F$5:$F$1505,D1469)),0)</f>
        <v/>
      </c>
    </row>
    <row r="1470" spans="3:5" ht="54.95" customHeight="1" x14ac:dyDescent="0.25">
      <c r="C1470" s="108">
        <v>1466</v>
      </c>
      <c r="D1470" s="94" t="str">
        <f>IF(Con!D1470="","",Con!D1470)</f>
        <v/>
      </c>
      <c r="E1470" s="142" t="str">
        <f>IFERROR(IF(D1470="","",COUNTIF(Lançamentos!$F$5:$F$1505,D1470)),0)</f>
        <v/>
      </c>
    </row>
    <row r="1471" spans="3:5" ht="54.95" customHeight="1" x14ac:dyDescent="0.25">
      <c r="C1471" s="108">
        <v>1467</v>
      </c>
      <c r="D1471" s="94" t="str">
        <f>IF(Con!D1471="","",Con!D1471)</f>
        <v/>
      </c>
      <c r="E1471" s="142" t="str">
        <f>IFERROR(IF(D1471="","",COUNTIF(Lançamentos!$F$5:$F$1505,D1471)),0)</f>
        <v/>
      </c>
    </row>
    <row r="1472" spans="3:5" ht="54.95" customHeight="1" x14ac:dyDescent="0.25">
      <c r="C1472" s="108">
        <v>1468</v>
      </c>
      <c r="D1472" s="94" t="str">
        <f>IF(Con!D1472="","",Con!D1472)</f>
        <v/>
      </c>
      <c r="E1472" s="142" t="str">
        <f>IFERROR(IF(D1472="","",COUNTIF(Lançamentos!$F$5:$F$1505,D1472)),0)</f>
        <v/>
      </c>
    </row>
    <row r="1473" spans="3:5" ht="54.95" customHeight="1" x14ac:dyDescent="0.25">
      <c r="C1473" s="108">
        <v>1469</v>
      </c>
      <c r="D1473" s="94" t="str">
        <f>IF(Con!D1473="","",Con!D1473)</f>
        <v/>
      </c>
      <c r="E1473" s="142" t="str">
        <f>IFERROR(IF(D1473="","",COUNTIF(Lançamentos!$F$5:$F$1505,D1473)),0)</f>
        <v/>
      </c>
    </row>
    <row r="1474" spans="3:5" ht="54.95" customHeight="1" x14ac:dyDescent="0.25">
      <c r="C1474" s="108">
        <v>1470</v>
      </c>
      <c r="D1474" s="94" t="str">
        <f>IF(Con!D1474="","",Con!D1474)</f>
        <v/>
      </c>
      <c r="E1474" s="142" t="str">
        <f>IFERROR(IF(D1474="","",COUNTIF(Lançamentos!$F$5:$F$1505,D1474)),0)</f>
        <v/>
      </c>
    </row>
    <row r="1475" spans="3:5" ht="54.95" customHeight="1" x14ac:dyDescent="0.25">
      <c r="C1475" s="108">
        <v>1471</v>
      </c>
      <c r="D1475" s="94" t="str">
        <f>IF(Con!D1475="","",Con!D1475)</f>
        <v/>
      </c>
      <c r="E1475" s="142" t="str">
        <f>IFERROR(IF(D1475="","",COUNTIF(Lançamentos!$F$5:$F$1505,D1475)),0)</f>
        <v/>
      </c>
    </row>
    <row r="1476" spans="3:5" ht="54.95" customHeight="1" x14ac:dyDescent="0.25">
      <c r="C1476" s="108">
        <v>1472</v>
      </c>
      <c r="D1476" s="94" t="str">
        <f>IF(Con!D1476="","",Con!D1476)</f>
        <v/>
      </c>
      <c r="E1476" s="142" t="str">
        <f>IFERROR(IF(D1476="","",COUNTIF(Lançamentos!$F$5:$F$1505,D1476)),0)</f>
        <v/>
      </c>
    </row>
    <row r="1477" spans="3:5" ht="54.95" customHeight="1" x14ac:dyDescent="0.25">
      <c r="C1477" s="108">
        <v>1473</v>
      </c>
      <c r="D1477" s="94" t="str">
        <f>IF(Con!D1477="","",Con!D1477)</f>
        <v/>
      </c>
      <c r="E1477" s="142" t="str">
        <f>IFERROR(IF(D1477="","",COUNTIF(Lançamentos!$F$5:$F$1505,D1477)),0)</f>
        <v/>
      </c>
    </row>
    <row r="1478" spans="3:5" ht="54.95" customHeight="1" x14ac:dyDescent="0.25">
      <c r="C1478" s="108">
        <v>1474</v>
      </c>
      <c r="D1478" s="94" t="str">
        <f>IF(Con!D1478="","",Con!D1478)</f>
        <v/>
      </c>
      <c r="E1478" s="142" t="str">
        <f>IFERROR(IF(D1478="","",COUNTIF(Lançamentos!$F$5:$F$1505,D1478)),0)</f>
        <v/>
      </c>
    </row>
    <row r="1479" spans="3:5" ht="54.95" customHeight="1" x14ac:dyDescent="0.25">
      <c r="C1479" s="108">
        <v>1475</v>
      </c>
      <c r="D1479" s="94" t="str">
        <f>IF(Con!D1479="","",Con!D1479)</f>
        <v/>
      </c>
      <c r="E1479" s="142" t="str">
        <f>IFERROR(IF(D1479="","",COUNTIF(Lançamentos!$F$5:$F$1505,D1479)),0)</f>
        <v/>
      </c>
    </row>
    <row r="1480" spans="3:5" ht="54.95" customHeight="1" x14ac:dyDescent="0.25">
      <c r="C1480" s="108">
        <v>1476</v>
      </c>
      <c r="D1480" s="94" t="str">
        <f>IF(Con!D1480="","",Con!D1480)</f>
        <v/>
      </c>
      <c r="E1480" s="142" t="str">
        <f>IFERROR(IF(D1480="","",COUNTIF(Lançamentos!$F$5:$F$1505,D1480)),0)</f>
        <v/>
      </c>
    </row>
    <row r="1481" spans="3:5" ht="54.95" customHeight="1" x14ac:dyDescent="0.25">
      <c r="C1481" s="108">
        <v>1477</v>
      </c>
      <c r="D1481" s="94" t="str">
        <f>IF(Con!D1481="","",Con!D1481)</f>
        <v/>
      </c>
      <c r="E1481" s="142" t="str">
        <f>IFERROR(IF(D1481="","",COUNTIF(Lançamentos!$F$5:$F$1505,D1481)),0)</f>
        <v/>
      </c>
    </row>
    <row r="1482" spans="3:5" ht="54.95" customHeight="1" x14ac:dyDescent="0.25">
      <c r="C1482" s="108">
        <v>1478</v>
      </c>
      <c r="D1482" s="94" t="str">
        <f>IF(Con!D1482="","",Con!D1482)</f>
        <v/>
      </c>
      <c r="E1482" s="142" t="str">
        <f>IFERROR(IF(D1482="","",COUNTIF(Lançamentos!$F$5:$F$1505,D1482)),0)</f>
        <v/>
      </c>
    </row>
    <row r="1483" spans="3:5" ht="54.95" customHeight="1" x14ac:dyDescent="0.25">
      <c r="C1483" s="108">
        <v>1479</v>
      </c>
      <c r="D1483" s="94" t="str">
        <f>IF(Con!D1483="","",Con!D1483)</f>
        <v/>
      </c>
      <c r="E1483" s="142" t="str">
        <f>IFERROR(IF(D1483="","",COUNTIF(Lançamentos!$F$5:$F$1505,D1483)),0)</f>
        <v/>
      </c>
    </row>
    <row r="1484" spans="3:5" ht="54.95" customHeight="1" x14ac:dyDescent="0.25">
      <c r="C1484" s="108">
        <v>1480</v>
      </c>
      <c r="D1484" s="94" t="str">
        <f>IF(Con!D1484="","",Con!D1484)</f>
        <v/>
      </c>
      <c r="E1484" s="142" t="str">
        <f>IFERROR(IF(D1484="","",COUNTIF(Lançamentos!$F$5:$F$1505,D1484)),0)</f>
        <v/>
      </c>
    </row>
    <row r="1485" spans="3:5" ht="54.95" customHeight="1" x14ac:dyDescent="0.25">
      <c r="C1485" s="108">
        <v>1481</v>
      </c>
      <c r="D1485" s="94" t="str">
        <f>IF(Con!D1485="","",Con!D1485)</f>
        <v/>
      </c>
      <c r="E1485" s="142" t="str">
        <f>IFERROR(IF(D1485="","",COUNTIF(Lançamentos!$F$5:$F$1505,D1485)),0)</f>
        <v/>
      </c>
    </row>
    <row r="1486" spans="3:5" ht="54.95" customHeight="1" x14ac:dyDescent="0.25">
      <c r="C1486" s="108">
        <v>1482</v>
      </c>
      <c r="D1486" s="94" t="str">
        <f>IF(Con!D1486="","",Con!D1486)</f>
        <v/>
      </c>
      <c r="E1486" s="142" t="str">
        <f>IFERROR(IF(D1486="","",COUNTIF(Lançamentos!$F$5:$F$1505,D1486)),0)</f>
        <v/>
      </c>
    </row>
    <row r="1487" spans="3:5" ht="54.95" customHeight="1" x14ac:dyDescent="0.25">
      <c r="C1487" s="108">
        <v>1483</v>
      </c>
      <c r="D1487" s="94" t="str">
        <f>IF(Con!D1487="","",Con!D1487)</f>
        <v/>
      </c>
      <c r="E1487" s="142" t="str">
        <f>IFERROR(IF(D1487="","",COUNTIF(Lançamentos!$F$5:$F$1505,D1487)),0)</f>
        <v/>
      </c>
    </row>
    <row r="1488" spans="3:5" ht="54.95" customHeight="1" x14ac:dyDescent="0.25">
      <c r="C1488" s="108">
        <v>1484</v>
      </c>
      <c r="D1488" s="94" t="str">
        <f>IF(Con!D1488="","",Con!D1488)</f>
        <v/>
      </c>
      <c r="E1488" s="142" t="str">
        <f>IFERROR(IF(D1488="","",COUNTIF(Lançamentos!$F$5:$F$1505,D1488)),0)</f>
        <v/>
      </c>
    </row>
    <row r="1489" spans="3:5" ht="54.95" customHeight="1" x14ac:dyDescent="0.25">
      <c r="C1489" s="108">
        <v>1485</v>
      </c>
      <c r="D1489" s="94" t="str">
        <f>IF(Con!D1489="","",Con!D1489)</f>
        <v/>
      </c>
      <c r="E1489" s="142" t="str">
        <f>IFERROR(IF(D1489="","",COUNTIF(Lançamentos!$F$5:$F$1505,D1489)),0)</f>
        <v/>
      </c>
    </row>
    <row r="1490" spans="3:5" ht="54.95" customHeight="1" x14ac:dyDescent="0.25">
      <c r="C1490" s="108">
        <v>1486</v>
      </c>
      <c r="D1490" s="94" t="str">
        <f>IF(Con!D1490="","",Con!D1490)</f>
        <v/>
      </c>
      <c r="E1490" s="142" t="str">
        <f>IFERROR(IF(D1490="","",COUNTIF(Lançamentos!$F$5:$F$1505,D1490)),0)</f>
        <v/>
      </c>
    </row>
    <row r="1491" spans="3:5" ht="54.95" customHeight="1" x14ac:dyDescent="0.25">
      <c r="C1491" s="108">
        <v>1487</v>
      </c>
      <c r="D1491" s="94" t="str">
        <f>IF(Con!D1491="","",Con!D1491)</f>
        <v/>
      </c>
      <c r="E1491" s="142" t="str">
        <f>IFERROR(IF(D1491="","",COUNTIF(Lançamentos!$F$5:$F$1505,D1491)),0)</f>
        <v/>
      </c>
    </row>
    <row r="1492" spans="3:5" ht="54.95" customHeight="1" x14ac:dyDescent="0.25">
      <c r="C1492" s="108">
        <v>1488</v>
      </c>
      <c r="D1492" s="94" t="str">
        <f>IF(Con!D1492="","",Con!D1492)</f>
        <v/>
      </c>
      <c r="E1492" s="142" t="str">
        <f>IFERROR(IF(D1492="","",COUNTIF(Lançamentos!$F$5:$F$1505,D1492)),0)</f>
        <v/>
      </c>
    </row>
    <row r="1493" spans="3:5" ht="54.95" customHeight="1" x14ac:dyDescent="0.25">
      <c r="C1493" s="108">
        <v>1489</v>
      </c>
      <c r="D1493" s="94" t="str">
        <f>IF(Con!D1493="","",Con!D1493)</f>
        <v/>
      </c>
      <c r="E1493" s="142" t="str">
        <f>IFERROR(IF(D1493="","",COUNTIF(Lançamentos!$F$5:$F$1505,D1493)),0)</f>
        <v/>
      </c>
    </row>
    <row r="1494" spans="3:5" ht="54.95" customHeight="1" x14ac:dyDescent="0.25">
      <c r="C1494" s="108">
        <v>1490</v>
      </c>
      <c r="D1494" s="94" t="str">
        <f>IF(Con!D1494="","",Con!D1494)</f>
        <v/>
      </c>
      <c r="E1494" s="142" t="str">
        <f>IFERROR(IF(D1494="","",COUNTIF(Lançamentos!$F$5:$F$1505,D1494)),0)</f>
        <v/>
      </c>
    </row>
    <row r="1495" spans="3:5" ht="54.95" customHeight="1" x14ac:dyDescent="0.25">
      <c r="C1495" s="108">
        <v>1491</v>
      </c>
      <c r="D1495" s="94" t="str">
        <f>IF(Con!D1495="","",Con!D1495)</f>
        <v/>
      </c>
      <c r="E1495" s="142" t="str">
        <f>IFERROR(IF(D1495="","",COUNTIF(Lançamentos!$F$5:$F$1505,D1495)),0)</f>
        <v/>
      </c>
    </row>
    <row r="1496" spans="3:5" ht="54.95" customHeight="1" x14ac:dyDescent="0.25">
      <c r="C1496" s="108">
        <v>1492</v>
      </c>
      <c r="D1496" s="94" t="str">
        <f>IF(Con!D1496="","",Con!D1496)</f>
        <v/>
      </c>
      <c r="E1496" s="142" t="str">
        <f>IFERROR(IF(D1496="","",COUNTIF(Lançamentos!$F$5:$F$1505,D1496)),0)</f>
        <v/>
      </c>
    </row>
    <row r="1497" spans="3:5" ht="54.95" customHeight="1" x14ac:dyDescent="0.25">
      <c r="C1497" s="108">
        <v>1493</v>
      </c>
      <c r="D1497" s="94" t="str">
        <f>IF(Con!D1497="","",Con!D1497)</f>
        <v/>
      </c>
      <c r="E1497" s="142" t="str">
        <f>IFERROR(IF(D1497="","",COUNTIF(Lançamentos!$F$5:$F$1505,D1497)),0)</f>
        <v/>
      </c>
    </row>
    <row r="1498" spans="3:5" ht="54.95" customHeight="1" x14ac:dyDescent="0.25">
      <c r="C1498" s="108">
        <v>1494</v>
      </c>
      <c r="D1498" s="94" t="str">
        <f>IF(Con!D1498="","",Con!D1498)</f>
        <v/>
      </c>
      <c r="E1498" s="142" t="str">
        <f>IFERROR(IF(D1498="","",COUNTIF(Lançamentos!$F$5:$F$1505,D1498)),0)</f>
        <v/>
      </c>
    </row>
    <row r="1499" spans="3:5" ht="54.95" customHeight="1" x14ac:dyDescent="0.25">
      <c r="C1499" s="108">
        <v>1495</v>
      </c>
      <c r="D1499" s="94" t="str">
        <f>IF(Con!D1499="","",Con!D1499)</f>
        <v/>
      </c>
      <c r="E1499" s="142" t="str">
        <f>IFERROR(IF(D1499="","",COUNTIF(Lançamentos!$F$5:$F$1505,D1499)),0)</f>
        <v/>
      </c>
    </row>
    <row r="1500" spans="3:5" ht="54.95" customHeight="1" x14ac:dyDescent="0.25">
      <c r="C1500" s="108">
        <v>1496</v>
      </c>
      <c r="D1500" s="94" t="str">
        <f>IF(Con!D1500="","",Con!D1500)</f>
        <v/>
      </c>
      <c r="E1500" s="142" t="str">
        <f>IFERROR(IF(D1500="","",COUNTIF(Lançamentos!$F$5:$F$1505,D1500)),0)</f>
        <v/>
      </c>
    </row>
    <row r="1501" spans="3:5" ht="54.95" customHeight="1" x14ac:dyDescent="0.25">
      <c r="C1501" s="108">
        <v>1497</v>
      </c>
      <c r="D1501" s="94" t="str">
        <f>IF(Con!D1501="","",Con!D1501)</f>
        <v/>
      </c>
      <c r="E1501" s="142" t="str">
        <f>IFERROR(IF(D1501="","",COUNTIF(Lançamentos!$F$5:$F$1505,D1501)),0)</f>
        <v/>
      </c>
    </row>
    <row r="1502" spans="3:5" ht="54.95" customHeight="1" x14ac:dyDescent="0.25">
      <c r="C1502" s="108">
        <v>1498</v>
      </c>
      <c r="D1502" s="94" t="str">
        <f>IF(Con!D1502="","",Con!D1502)</f>
        <v/>
      </c>
      <c r="E1502" s="142" t="str">
        <f>IFERROR(IF(D1502="","",COUNTIF(Lançamentos!$F$5:$F$1505,D1502)),0)</f>
        <v/>
      </c>
    </row>
    <row r="1503" spans="3:5" ht="54.95" customHeight="1" x14ac:dyDescent="0.25">
      <c r="C1503" s="108">
        <v>1499</v>
      </c>
      <c r="D1503" s="94" t="str">
        <f>IF(Con!D1503="","",Con!D1503)</f>
        <v/>
      </c>
      <c r="E1503" s="142" t="str">
        <f>IFERROR(IF(D1503="","",COUNTIF(Lançamentos!$F$5:$F$1505,D1503)),0)</f>
        <v/>
      </c>
    </row>
    <row r="1504" spans="3:5" ht="54.95" customHeight="1" x14ac:dyDescent="0.25">
      <c r="C1504" s="108">
        <v>1500</v>
      </c>
      <c r="D1504" s="94" t="str">
        <f>IF(Con!D1504="","",Con!D1504)</f>
        <v/>
      </c>
      <c r="E1504" s="143" t="str">
        <f>IFERROR(IF(D1504="","",COUNTIF(Lançamentos!$F$5:$F$1505,D1504)),0)</f>
        <v/>
      </c>
    </row>
  </sheetData>
  <sheetProtection sheet="1" objects="1" scenarios="1" selectLockedCells="1" autoFilter="0" selectUnlockedCells="1"/>
  <autoFilter ref="C4:E4" xr:uid="{C4327ADA-FA5B-4C9C-BD06-62886FE746CB}"/>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E0AD5-D0BE-4F53-91E9-C8CF5CB6E566}">
  <sheetPr codeName="Planilha35">
    <tabColor rgb="FF3599B8"/>
  </sheetPr>
  <dimension ref="B1:H18"/>
  <sheetViews>
    <sheetView showGridLines="0" showRowColHeaders="0" workbookViewId="0">
      <pane ySplit="4" topLeftCell="A5" activePane="bottomLeft" state="frozen"/>
      <selection activeCell="T24" sqref="T24"/>
      <selection pane="bottomLeft"/>
    </sheetView>
  </sheetViews>
  <sheetFormatPr defaultRowHeight="45" customHeight="1" x14ac:dyDescent="0.25"/>
  <cols>
    <col min="1" max="2" width="1.7109375" style="26" customWidth="1"/>
    <col min="3" max="3" width="6.7109375" style="26" customWidth="1"/>
    <col min="4" max="4" width="35.7109375" style="26" customWidth="1"/>
    <col min="5" max="5" width="10.7109375" style="26" customWidth="1"/>
    <col min="6" max="6" width="20.7109375" style="26" customWidth="1"/>
    <col min="7" max="7" width="6.7109375" style="26" customWidth="1"/>
    <col min="8" max="8" width="15.7109375" style="26" customWidth="1"/>
    <col min="9" max="16384" width="9.140625" style="26"/>
  </cols>
  <sheetData>
    <row r="1" spans="2:8" s="1" customFormat="1" ht="35.1" customHeight="1" x14ac:dyDescent="0.25"/>
    <row r="2" spans="2:8" s="3" customFormat="1" ht="30" customHeight="1" x14ac:dyDescent="0.25"/>
    <row r="3" spans="2:8" ht="30" customHeight="1" thickBot="1" x14ac:dyDescent="0.3">
      <c r="C3" s="50"/>
      <c r="D3" s="50"/>
      <c r="E3" s="50"/>
      <c r="F3" s="50"/>
      <c r="H3" s="68"/>
    </row>
    <row r="4" spans="2:8" ht="21.95" customHeight="1" x14ac:dyDescent="0.25">
      <c r="B4" s="51"/>
      <c r="C4" s="102" t="s">
        <v>36</v>
      </c>
      <c r="D4" s="131" t="s">
        <v>39</v>
      </c>
      <c r="E4" s="131" t="s">
        <v>38</v>
      </c>
      <c r="F4" s="138" t="s">
        <v>40</v>
      </c>
      <c r="G4" s="129"/>
      <c r="H4" s="129"/>
    </row>
    <row r="5" spans="2:8" ht="45" customHeight="1" x14ac:dyDescent="0.25">
      <c r="C5" s="105">
        <v>1</v>
      </c>
      <c r="D5" s="106" t="s">
        <v>140</v>
      </c>
      <c r="E5" s="134"/>
      <c r="F5" s="135">
        <f ca="1">IFERROR(COUNTIF(Lançamentos!$O$5:$O$1505,G5),0)</f>
        <v>1</v>
      </c>
      <c r="G5" s="139" t="s">
        <v>80</v>
      </c>
      <c r="H5" s="128"/>
    </row>
    <row r="6" spans="2:8" ht="45" customHeight="1" x14ac:dyDescent="0.25">
      <c r="C6" s="108">
        <v>2</v>
      </c>
      <c r="D6" s="109" t="s">
        <v>141</v>
      </c>
      <c r="E6" s="133"/>
      <c r="F6" s="136">
        <f ca="1">IFERROR(COUNTIF(Lançamentos!$O$5:$O$1505,G6),0)</f>
        <v>0</v>
      </c>
      <c r="G6" s="139" t="s">
        <v>82</v>
      </c>
      <c r="H6" s="128"/>
    </row>
    <row r="7" spans="2:8" ht="45" customHeight="1" x14ac:dyDescent="0.25">
      <c r="C7" s="108">
        <v>3</v>
      </c>
      <c r="D7" s="110" t="s">
        <v>142</v>
      </c>
      <c r="E7" s="132"/>
      <c r="F7" s="137">
        <f ca="1">IFERROR(COUNTIF(Lançamentos!$O$5:$O$1505,G7),0)</f>
        <v>4</v>
      </c>
      <c r="G7" s="139" t="s">
        <v>112</v>
      </c>
      <c r="H7" s="128"/>
    </row>
    <row r="8" spans="2:8" ht="45" customHeight="1" x14ac:dyDescent="0.25">
      <c r="G8" s="130"/>
      <c r="H8" s="128"/>
    </row>
    <row r="9" spans="2:8" ht="45" customHeight="1" x14ac:dyDescent="0.25">
      <c r="G9" s="130"/>
      <c r="H9" s="128"/>
    </row>
    <row r="10" spans="2:8" ht="45" customHeight="1" x14ac:dyDescent="0.25">
      <c r="G10" s="130"/>
      <c r="H10" s="128"/>
    </row>
    <row r="11" spans="2:8" ht="45" customHeight="1" x14ac:dyDescent="0.25">
      <c r="G11" s="130"/>
      <c r="H11" s="128"/>
    </row>
    <row r="12" spans="2:8" ht="45" customHeight="1" x14ac:dyDescent="0.25">
      <c r="G12" s="130"/>
      <c r="H12" s="128"/>
    </row>
    <row r="13" spans="2:8" ht="45" customHeight="1" x14ac:dyDescent="0.25">
      <c r="G13" s="130"/>
      <c r="H13" s="128"/>
    </row>
    <row r="14" spans="2:8" ht="45" customHeight="1" x14ac:dyDescent="0.25">
      <c r="G14" s="130"/>
      <c r="H14" s="128"/>
    </row>
    <row r="15" spans="2:8" ht="45" customHeight="1" x14ac:dyDescent="0.25">
      <c r="G15" s="51"/>
      <c r="H15" s="51"/>
    </row>
    <row r="16" spans="2:8" ht="45" customHeight="1" x14ac:dyDescent="0.25">
      <c r="G16" s="51"/>
      <c r="H16" s="51"/>
    </row>
    <row r="17" spans="7:8" ht="45" customHeight="1" x14ac:dyDescent="0.25">
      <c r="G17" s="51"/>
      <c r="H17" s="51"/>
    </row>
    <row r="18" spans="7:8" ht="45" customHeight="1" x14ac:dyDescent="0.25">
      <c r="G18" s="51"/>
      <c r="H18" s="51"/>
    </row>
  </sheetData>
  <sheetProtection sheet="1" objects="1" scenarios="1" selectLockedCells="1" selectUnlockedCells="1"/>
  <autoFilter ref="C4:F4" xr:uid="{F17E0AD5-D0BE-4F53-91E9-C8CF5CB6E566}"/>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E8C3-D666-4202-BB1D-A617D0E9A52D}">
  <sheetPr codeName="Planilha15">
    <tabColor rgb="FF3599B8"/>
    <pageSetUpPr fitToPage="1"/>
  </sheetPr>
  <dimension ref="D1:U126"/>
  <sheetViews>
    <sheetView showGridLines="0" showRowColHeaders="0" workbookViewId="0">
      <pane ySplit="6" topLeftCell="A7" activePane="bottomLeft" state="frozen"/>
      <selection pane="bottomLeft" activeCell="E8" sqref="E8:T13"/>
    </sheetView>
  </sheetViews>
  <sheetFormatPr defaultRowHeight="15" customHeight="1" x14ac:dyDescent="0.25"/>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26"/>
      <c r="E7" s="26"/>
      <c r="F7" s="26"/>
      <c r="G7" s="26"/>
      <c r="H7" s="26"/>
      <c r="I7" s="26"/>
      <c r="J7" s="26"/>
      <c r="K7" s="26"/>
      <c r="L7" s="26"/>
      <c r="M7" s="26"/>
      <c r="N7" s="26"/>
      <c r="O7" s="26"/>
      <c r="P7" s="26"/>
      <c r="Q7" s="26"/>
      <c r="R7" s="26"/>
      <c r="S7" s="26"/>
      <c r="T7" s="26"/>
      <c r="U7" s="26"/>
    </row>
    <row r="8" spans="4:21" ht="15" customHeight="1" x14ac:dyDescent="0.25">
      <c r="D8" s="26"/>
      <c r="E8" s="164" t="s">
        <v>28</v>
      </c>
      <c r="F8" s="164"/>
      <c r="G8" s="164"/>
      <c r="H8" s="164"/>
      <c r="I8" s="164"/>
      <c r="J8" s="164"/>
      <c r="K8" s="164"/>
      <c r="L8" s="164"/>
      <c r="M8" s="164"/>
      <c r="N8" s="164"/>
      <c r="O8" s="164"/>
      <c r="P8" s="164"/>
      <c r="Q8" s="164"/>
      <c r="R8" s="164"/>
      <c r="S8" s="164"/>
      <c r="T8" s="164"/>
      <c r="U8" s="26"/>
    </row>
    <row r="9" spans="4:21" ht="15" customHeight="1" x14ac:dyDescent="0.25">
      <c r="D9" s="26"/>
      <c r="E9" s="164"/>
      <c r="F9" s="164"/>
      <c r="G9" s="164"/>
      <c r="H9" s="164"/>
      <c r="I9" s="164"/>
      <c r="J9" s="164"/>
      <c r="K9" s="164"/>
      <c r="L9" s="164"/>
      <c r="M9" s="164"/>
      <c r="N9" s="164"/>
      <c r="O9" s="164"/>
      <c r="P9" s="164"/>
      <c r="Q9" s="164"/>
      <c r="R9" s="164"/>
      <c r="S9" s="164"/>
      <c r="T9" s="164"/>
      <c r="U9" s="26"/>
    </row>
    <row r="10" spans="4:21" ht="15" customHeight="1" x14ac:dyDescent="0.25">
      <c r="D10" s="26"/>
      <c r="E10" s="164"/>
      <c r="F10" s="164"/>
      <c r="G10" s="164"/>
      <c r="H10" s="164"/>
      <c r="I10" s="164"/>
      <c r="J10" s="164"/>
      <c r="K10" s="164"/>
      <c r="L10" s="164"/>
      <c r="M10" s="164"/>
      <c r="N10" s="164"/>
      <c r="O10" s="164"/>
      <c r="P10" s="164"/>
      <c r="Q10" s="164"/>
      <c r="R10" s="164"/>
      <c r="S10" s="164"/>
      <c r="T10" s="164"/>
      <c r="U10" s="26"/>
    </row>
    <row r="11" spans="4:21" ht="15" customHeight="1" x14ac:dyDescent="0.25">
      <c r="D11" s="26"/>
      <c r="E11" s="164"/>
      <c r="F11" s="164"/>
      <c r="G11" s="164"/>
      <c r="H11" s="164"/>
      <c r="I11" s="164"/>
      <c r="J11" s="164"/>
      <c r="K11" s="164"/>
      <c r="L11" s="164"/>
      <c r="M11" s="164"/>
      <c r="N11" s="164"/>
      <c r="O11" s="164"/>
      <c r="P11" s="164"/>
      <c r="Q11" s="164"/>
      <c r="R11" s="164"/>
      <c r="S11" s="164"/>
      <c r="T11" s="164"/>
      <c r="U11" s="26"/>
    </row>
    <row r="12" spans="4:21" ht="15" customHeight="1" x14ac:dyDescent="0.25">
      <c r="D12" s="26"/>
      <c r="E12" s="164"/>
      <c r="F12" s="164"/>
      <c r="G12" s="164"/>
      <c r="H12" s="164"/>
      <c r="I12" s="164"/>
      <c r="J12" s="164"/>
      <c r="K12" s="164"/>
      <c r="L12" s="164"/>
      <c r="M12" s="164"/>
      <c r="N12" s="164"/>
      <c r="O12" s="164"/>
      <c r="P12" s="164"/>
      <c r="Q12" s="164"/>
      <c r="R12" s="164"/>
      <c r="S12" s="164"/>
      <c r="T12" s="164"/>
      <c r="U12" s="26"/>
    </row>
    <row r="13" spans="4:21" ht="15" customHeight="1" x14ac:dyDescent="0.25">
      <c r="D13" s="26"/>
      <c r="E13" s="164"/>
      <c r="F13" s="164"/>
      <c r="G13" s="164"/>
      <c r="H13" s="164"/>
      <c r="I13" s="164"/>
      <c r="J13" s="164"/>
      <c r="K13" s="164"/>
      <c r="L13" s="164"/>
      <c r="M13" s="164"/>
      <c r="N13" s="164"/>
      <c r="O13" s="164"/>
      <c r="P13" s="164"/>
      <c r="Q13" s="164"/>
      <c r="R13" s="164"/>
      <c r="S13" s="164"/>
      <c r="T13" s="164"/>
      <c r="U13" s="26"/>
    </row>
    <row r="14" spans="4:21" ht="15" customHeight="1" x14ac:dyDescent="0.25">
      <c r="D14" s="26"/>
      <c r="E14" s="26"/>
      <c r="F14" s="26"/>
      <c r="G14" s="26"/>
      <c r="H14" s="26"/>
      <c r="I14" s="26"/>
      <c r="J14" s="26"/>
      <c r="K14" s="26"/>
      <c r="L14" s="26"/>
      <c r="M14" s="26"/>
      <c r="N14" s="26"/>
      <c r="O14" s="26"/>
      <c r="P14" s="26"/>
      <c r="Q14" s="26"/>
      <c r="R14" s="26"/>
      <c r="S14" s="26"/>
      <c r="T14" s="26"/>
      <c r="U14" s="26"/>
    </row>
    <row r="15" spans="4:21" ht="15" customHeight="1" x14ac:dyDescent="0.25">
      <c r="D15" s="26"/>
      <c r="E15" s="26"/>
      <c r="F15" s="26"/>
      <c r="G15" s="26"/>
      <c r="H15" s="26"/>
      <c r="I15" s="26"/>
      <c r="J15" s="26"/>
      <c r="K15" s="26"/>
      <c r="L15" s="26"/>
      <c r="M15" s="26"/>
      <c r="N15" s="26"/>
      <c r="O15" s="26"/>
      <c r="P15" s="26"/>
      <c r="Q15" s="26"/>
      <c r="R15" s="26"/>
      <c r="S15" s="26"/>
      <c r="T15" s="26"/>
      <c r="U15" s="26"/>
    </row>
    <row r="16" spans="4:21" ht="15" customHeight="1" x14ac:dyDescent="0.25">
      <c r="D16" s="26"/>
      <c r="E16" s="26"/>
      <c r="F16" s="26"/>
      <c r="G16" s="26"/>
      <c r="H16" s="26"/>
      <c r="I16" s="26"/>
      <c r="J16" s="26"/>
      <c r="K16" s="26"/>
      <c r="L16" s="26"/>
      <c r="M16" s="26"/>
      <c r="N16" s="26"/>
      <c r="O16" s="26"/>
      <c r="P16" s="26"/>
      <c r="Q16" s="26"/>
      <c r="R16" s="26"/>
      <c r="S16" s="26"/>
      <c r="T16" s="26"/>
      <c r="U16" s="26"/>
    </row>
    <row r="17" spans="4:21" ht="15" customHeight="1" x14ac:dyDescent="0.25">
      <c r="D17" s="26"/>
      <c r="E17" s="26"/>
      <c r="F17" s="26"/>
      <c r="G17" s="26"/>
      <c r="H17" s="26"/>
      <c r="I17" s="26"/>
      <c r="J17" s="26"/>
      <c r="K17" s="26"/>
      <c r="L17" s="26"/>
      <c r="M17" s="26"/>
      <c r="N17" s="26"/>
      <c r="O17" s="26"/>
      <c r="P17" s="26"/>
      <c r="Q17" s="26"/>
      <c r="R17" s="26"/>
      <c r="S17" s="26"/>
      <c r="T17" s="26"/>
      <c r="U17" s="26"/>
    </row>
    <row r="18" spans="4:21" ht="15" customHeight="1" x14ac:dyDescent="0.25">
      <c r="D18" s="26"/>
      <c r="E18" s="26"/>
      <c r="F18" s="26"/>
      <c r="G18" s="26"/>
      <c r="H18" s="26"/>
      <c r="I18" s="26"/>
      <c r="J18" s="26"/>
      <c r="K18" s="26"/>
      <c r="L18" s="26"/>
      <c r="M18" s="26"/>
      <c r="N18" s="26"/>
      <c r="O18" s="26"/>
      <c r="P18" s="26"/>
      <c r="Q18" s="26"/>
      <c r="R18" s="26"/>
      <c r="S18" s="26"/>
      <c r="T18" s="26"/>
      <c r="U18" s="26"/>
    </row>
    <row r="19" spans="4:21" ht="15" customHeight="1" x14ac:dyDescent="0.25">
      <c r="D19" s="26"/>
      <c r="E19" s="26"/>
      <c r="F19" s="26"/>
      <c r="G19" s="26"/>
      <c r="H19" s="26"/>
      <c r="I19" s="26"/>
      <c r="J19" s="26"/>
      <c r="K19" s="26"/>
      <c r="L19" s="26"/>
      <c r="M19" s="26"/>
      <c r="N19" s="26"/>
      <c r="O19" s="26"/>
      <c r="P19" s="26"/>
      <c r="Q19" s="26"/>
      <c r="R19" s="26"/>
      <c r="S19" s="26"/>
      <c r="T19" s="26"/>
      <c r="U19" s="26"/>
    </row>
    <row r="20" spans="4:21" ht="15" customHeight="1" x14ac:dyDescent="0.25">
      <c r="D20" s="26"/>
      <c r="E20" s="26"/>
      <c r="F20" s="26"/>
      <c r="G20" s="26"/>
      <c r="H20" s="26"/>
      <c r="I20" s="26"/>
      <c r="J20" s="26"/>
      <c r="K20" s="26"/>
      <c r="L20" s="26"/>
      <c r="M20" s="26"/>
      <c r="N20" s="26"/>
      <c r="O20" s="26"/>
      <c r="P20" s="26"/>
      <c r="Q20" s="26"/>
      <c r="R20" s="26"/>
      <c r="S20" s="26"/>
      <c r="T20" s="26"/>
      <c r="U20" s="26"/>
    </row>
    <row r="21" spans="4:21" ht="15" customHeight="1" x14ac:dyDescent="0.25">
      <c r="D21" s="26"/>
      <c r="E21" s="26"/>
      <c r="F21" s="26"/>
      <c r="G21" s="26"/>
      <c r="H21" s="26"/>
      <c r="I21" s="26"/>
      <c r="J21" s="26"/>
      <c r="K21" s="26"/>
      <c r="L21" s="26"/>
      <c r="M21" s="26"/>
      <c r="N21" s="26"/>
      <c r="O21" s="26"/>
      <c r="P21" s="26"/>
      <c r="Q21" s="26"/>
      <c r="R21" s="26"/>
      <c r="S21" s="26"/>
      <c r="T21" s="26"/>
      <c r="U21" s="26"/>
    </row>
    <row r="22" spans="4:21" ht="15" customHeight="1" x14ac:dyDescent="0.25">
      <c r="D22" s="26"/>
      <c r="E22" s="26"/>
      <c r="F22" s="26"/>
      <c r="G22" s="26"/>
      <c r="H22" s="26"/>
      <c r="I22" s="26"/>
      <c r="J22" s="26"/>
      <c r="K22" s="26"/>
      <c r="L22" s="26"/>
      <c r="M22" s="26"/>
      <c r="N22" s="26"/>
      <c r="O22" s="26"/>
      <c r="P22" s="26"/>
      <c r="Q22" s="26"/>
      <c r="R22" s="26"/>
      <c r="S22" s="26"/>
      <c r="T22" s="26"/>
      <c r="U22" s="26"/>
    </row>
    <row r="23" spans="4:21" ht="15" customHeight="1" x14ac:dyDescent="0.25">
      <c r="D23" s="26"/>
      <c r="E23" s="26"/>
      <c r="F23" s="26"/>
      <c r="G23" s="26"/>
      <c r="H23" s="26"/>
      <c r="I23" s="26"/>
      <c r="J23" s="26"/>
      <c r="K23" s="26"/>
      <c r="L23" s="26"/>
      <c r="M23" s="26"/>
      <c r="N23" s="26"/>
      <c r="O23" s="26"/>
      <c r="P23" s="26"/>
      <c r="Q23" s="26"/>
      <c r="R23" s="26"/>
      <c r="S23" s="26"/>
      <c r="T23" s="26"/>
      <c r="U23" s="26"/>
    </row>
    <row r="24" spans="4:21" ht="15" customHeight="1" x14ac:dyDescent="0.25">
      <c r="D24" s="26"/>
      <c r="E24" s="26"/>
      <c r="F24" s="26"/>
      <c r="G24" s="26"/>
      <c r="H24" s="26"/>
      <c r="I24" s="26"/>
      <c r="J24" s="26"/>
      <c r="K24" s="26"/>
      <c r="L24" s="26"/>
      <c r="M24" s="26"/>
      <c r="N24" s="26"/>
      <c r="O24" s="26"/>
      <c r="P24" s="26"/>
      <c r="Q24" s="26"/>
      <c r="R24" s="26"/>
      <c r="S24" s="26"/>
      <c r="T24" s="26"/>
      <c r="U24" s="26"/>
    </row>
    <row r="25" spans="4:21" ht="15" customHeight="1" x14ac:dyDescent="0.25">
      <c r="D25" s="26"/>
      <c r="E25" s="26"/>
      <c r="F25" s="26"/>
      <c r="G25" s="26"/>
      <c r="H25" s="26"/>
      <c r="I25" s="26"/>
      <c r="J25" s="26"/>
      <c r="K25" s="26"/>
      <c r="L25" s="26"/>
      <c r="M25" s="26"/>
      <c r="N25" s="26"/>
      <c r="O25" s="26"/>
      <c r="P25" s="26"/>
      <c r="Q25" s="26"/>
      <c r="R25" s="26"/>
      <c r="S25" s="26"/>
      <c r="T25" s="26"/>
      <c r="U25" s="26"/>
    </row>
    <row r="26" spans="4:21" ht="15" customHeight="1" x14ac:dyDescent="0.25">
      <c r="D26" s="26"/>
      <c r="E26" s="26"/>
      <c r="F26" s="26"/>
      <c r="G26" s="26"/>
      <c r="H26" s="26"/>
      <c r="I26" s="26"/>
      <c r="J26" s="26"/>
      <c r="K26" s="26"/>
      <c r="L26" s="26"/>
      <c r="M26" s="26"/>
      <c r="N26" s="26"/>
      <c r="O26" s="26"/>
      <c r="P26" s="26"/>
      <c r="Q26" s="26"/>
      <c r="R26" s="26"/>
      <c r="S26" s="26"/>
      <c r="T26" s="26"/>
      <c r="U26" s="26"/>
    </row>
    <row r="27" spans="4:21" ht="15" customHeight="1" x14ac:dyDescent="0.25">
      <c r="D27" s="26"/>
      <c r="E27" s="26"/>
      <c r="F27" s="26"/>
      <c r="G27" s="26"/>
      <c r="H27" s="26"/>
      <c r="I27" s="26"/>
      <c r="J27" s="26"/>
      <c r="K27" s="26"/>
      <c r="L27" s="26"/>
      <c r="M27" s="26"/>
      <c r="N27" s="26"/>
      <c r="O27" s="26"/>
      <c r="P27" s="26"/>
      <c r="Q27" s="26"/>
      <c r="R27" s="26"/>
      <c r="S27" s="26"/>
      <c r="T27" s="26"/>
      <c r="U27" s="26"/>
    </row>
    <row r="28" spans="4:21" ht="15" customHeight="1" x14ac:dyDescent="0.25">
      <c r="D28" s="26"/>
      <c r="E28" s="26"/>
      <c r="F28" s="26"/>
      <c r="G28" s="26"/>
      <c r="H28" s="26"/>
      <c r="I28" s="26"/>
      <c r="J28" s="26"/>
      <c r="K28" s="26"/>
      <c r="L28" s="26"/>
      <c r="M28" s="26"/>
      <c r="N28" s="26"/>
      <c r="O28" s="26"/>
      <c r="P28" s="26"/>
      <c r="Q28" s="26"/>
      <c r="R28" s="26"/>
      <c r="S28" s="26"/>
      <c r="T28" s="26"/>
      <c r="U28" s="26"/>
    </row>
    <row r="29" spans="4:21" ht="15" customHeight="1" x14ac:dyDescent="0.25">
      <c r="D29" s="26"/>
      <c r="E29" s="26"/>
      <c r="F29" s="26"/>
      <c r="G29" s="26"/>
      <c r="H29" s="26"/>
      <c r="I29" s="26"/>
      <c r="J29" s="26"/>
      <c r="K29" s="26"/>
      <c r="L29" s="26"/>
      <c r="M29" s="26"/>
      <c r="N29" s="26"/>
      <c r="O29" s="26"/>
      <c r="P29" s="26"/>
      <c r="Q29" s="26"/>
      <c r="R29" s="26"/>
      <c r="S29" s="26"/>
      <c r="T29" s="26"/>
      <c r="U29" s="26"/>
    </row>
    <row r="30" spans="4:21" ht="15" customHeight="1" x14ac:dyDescent="0.25">
      <c r="D30" s="26"/>
      <c r="E30" s="26"/>
      <c r="F30" s="26"/>
      <c r="G30" s="26"/>
      <c r="H30" s="26"/>
      <c r="I30" s="26"/>
      <c r="J30" s="26"/>
      <c r="K30" s="26"/>
      <c r="L30" s="26"/>
      <c r="M30" s="26"/>
      <c r="N30" s="26"/>
      <c r="O30" s="26"/>
      <c r="P30" s="26"/>
      <c r="Q30" s="26"/>
      <c r="R30" s="26"/>
      <c r="S30" s="26"/>
      <c r="T30" s="26"/>
      <c r="U30" s="26"/>
    </row>
    <row r="31" spans="4:21" ht="15" customHeight="1" x14ac:dyDescent="0.25">
      <c r="D31" s="26"/>
      <c r="E31" s="26"/>
      <c r="F31" s="26"/>
      <c r="G31" s="26"/>
      <c r="H31" s="26"/>
      <c r="I31" s="26"/>
      <c r="J31" s="26"/>
      <c r="K31" s="26"/>
      <c r="L31" s="26"/>
      <c r="M31" s="26"/>
      <c r="N31" s="26"/>
      <c r="O31" s="26"/>
      <c r="P31" s="26"/>
      <c r="Q31" s="26"/>
      <c r="R31" s="26"/>
      <c r="S31" s="26"/>
      <c r="T31" s="26"/>
      <c r="U31" s="26"/>
    </row>
    <row r="32" spans="4:21" ht="15" customHeight="1" x14ac:dyDescent="0.25">
      <c r="D32" s="26"/>
      <c r="E32" s="26"/>
      <c r="F32" s="26"/>
      <c r="G32" s="26"/>
      <c r="H32" s="26"/>
      <c r="I32" s="26"/>
      <c r="J32" s="26"/>
      <c r="K32" s="26"/>
      <c r="L32" s="26"/>
      <c r="M32" s="26"/>
      <c r="N32" s="26"/>
      <c r="O32" s="26"/>
      <c r="P32" s="26"/>
      <c r="Q32" s="26"/>
      <c r="R32" s="26"/>
      <c r="S32" s="26"/>
      <c r="T32" s="26"/>
      <c r="U32" s="26"/>
    </row>
    <row r="33" spans="4:21" ht="15" customHeight="1" x14ac:dyDescent="0.25">
      <c r="D33" s="26"/>
      <c r="E33" s="26"/>
      <c r="F33" s="26"/>
      <c r="G33" s="26"/>
      <c r="H33" s="26"/>
      <c r="I33" s="26"/>
      <c r="J33" s="26"/>
      <c r="K33" s="26"/>
      <c r="L33" s="26"/>
      <c r="M33" s="26"/>
      <c r="N33" s="26"/>
      <c r="O33" s="26"/>
      <c r="P33" s="26"/>
      <c r="Q33" s="26"/>
      <c r="R33" s="26"/>
      <c r="S33" s="26"/>
      <c r="T33" s="26"/>
      <c r="U33" s="26"/>
    </row>
    <row r="34" spans="4:21" ht="15" customHeight="1" x14ac:dyDescent="0.25">
      <c r="D34" s="26"/>
      <c r="E34" s="26"/>
      <c r="F34" s="26"/>
      <c r="G34" s="26"/>
      <c r="H34" s="26"/>
      <c r="I34" s="26"/>
      <c r="J34" s="26"/>
      <c r="K34" s="26"/>
      <c r="L34" s="26"/>
      <c r="M34" s="26"/>
      <c r="N34" s="26"/>
      <c r="O34" s="26"/>
      <c r="P34" s="26"/>
      <c r="Q34" s="26"/>
      <c r="R34" s="26"/>
      <c r="S34" s="26"/>
      <c r="T34" s="26"/>
      <c r="U34" s="26"/>
    </row>
    <row r="35" spans="4:21" ht="15" customHeight="1" x14ac:dyDescent="0.25">
      <c r="D35" s="26"/>
      <c r="E35" s="26"/>
      <c r="F35" s="26"/>
      <c r="G35" s="26"/>
      <c r="H35" s="26"/>
      <c r="I35" s="26"/>
      <c r="J35" s="26"/>
      <c r="K35" s="26"/>
      <c r="L35" s="26"/>
      <c r="M35" s="26"/>
      <c r="N35" s="26"/>
      <c r="O35" s="26"/>
      <c r="P35" s="26"/>
      <c r="Q35" s="26"/>
      <c r="R35" s="26"/>
      <c r="S35" s="26"/>
      <c r="T35" s="26"/>
      <c r="U35" s="26"/>
    </row>
    <row r="36" spans="4:21" ht="15" customHeight="1" x14ac:dyDescent="0.25">
      <c r="D36" s="26"/>
      <c r="E36" s="26"/>
      <c r="F36" s="26"/>
      <c r="G36" s="26"/>
      <c r="H36" s="26"/>
      <c r="I36" s="26"/>
      <c r="J36" s="26"/>
      <c r="K36" s="26"/>
      <c r="L36" s="26"/>
      <c r="M36" s="26"/>
      <c r="N36" s="26"/>
      <c r="O36" s="26"/>
      <c r="P36" s="26"/>
      <c r="Q36" s="26"/>
      <c r="R36" s="26"/>
      <c r="S36" s="26"/>
      <c r="T36" s="26"/>
      <c r="U36" s="26"/>
    </row>
    <row r="37" spans="4:21" ht="15" customHeight="1" x14ac:dyDescent="0.25">
      <c r="D37" s="26"/>
      <c r="E37" s="26"/>
      <c r="F37" s="26"/>
      <c r="G37" s="26"/>
      <c r="H37" s="26"/>
      <c r="I37" s="26"/>
      <c r="J37" s="26"/>
      <c r="K37" s="26"/>
      <c r="L37" s="26"/>
      <c r="M37" s="26"/>
      <c r="N37" s="26"/>
      <c r="O37" s="26"/>
      <c r="P37" s="26"/>
      <c r="Q37" s="26"/>
      <c r="R37" s="26"/>
      <c r="S37" s="26"/>
      <c r="T37" s="26"/>
      <c r="U37" s="26"/>
    </row>
    <row r="38" spans="4:21" ht="15" customHeight="1" x14ac:dyDescent="0.25">
      <c r="D38" s="26"/>
      <c r="E38" s="26"/>
      <c r="F38" s="26"/>
      <c r="G38" s="26"/>
      <c r="H38" s="26"/>
      <c r="I38" s="26"/>
      <c r="J38" s="26"/>
      <c r="K38" s="26"/>
      <c r="L38" s="26"/>
      <c r="M38" s="26"/>
      <c r="N38" s="26"/>
      <c r="O38" s="26"/>
      <c r="P38" s="26"/>
      <c r="Q38" s="26"/>
      <c r="R38" s="26"/>
      <c r="S38" s="26"/>
      <c r="T38" s="26"/>
      <c r="U38" s="26"/>
    </row>
    <row r="39" spans="4:21" ht="15" customHeight="1" x14ac:dyDescent="0.25">
      <c r="D39" s="26"/>
      <c r="E39" s="26"/>
      <c r="F39" s="26"/>
      <c r="G39" s="26"/>
      <c r="H39" s="26"/>
      <c r="I39" s="26"/>
      <c r="J39" s="26"/>
      <c r="K39" s="26"/>
      <c r="L39" s="26"/>
      <c r="M39" s="26"/>
      <c r="N39" s="26"/>
      <c r="O39" s="26"/>
      <c r="P39" s="26"/>
      <c r="Q39" s="26"/>
      <c r="R39" s="26"/>
      <c r="S39" s="26"/>
      <c r="T39" s="26"/>
      <c r="U39" s="26"/>
    </row>
    <row r="40" spans="4:21" ht="15" customHeight="1" x14ac:dyDescent="0.25">
      <c r="D40" s="26"/>
      <c r="E40" s="26"/>
      <c r="F40" s="26"/>
      <c r="G40" s="26"/>
      <c r="H40" s="26"/>
      <c r="I40" s="26"/>
      <c r="J40" s="26"/>
      <c r="K40" s="26"/>
      <c r="L40" s="26"/>
      <c r="M40" s="26"/>
      <c r="N40" s="26"/>
      <c r="O40" s="26"/>
      <c r="P40" s="26"/>
      <c r="Q40" s="26"/>
      <c r="R40" s="26"/>
      <c r="S40" s="26"/>
      <c r="T40" s="26"/>
      <c r="U40" s="26"/>
    </row>
    <row r="41" spans="4:21" ht="15" customHeight="1" x14ac:dyDescent="0.25">
      <c r="D41" s="26"/>
      <c r="E41" s="26"/>
      <c r="F41" s="26"/>
      <c r="G41" s="26"/>
      <c r="H41" s="26"/>
      <c r="I41" s="26"/>
      <c r="J41" s="26"/>
      <c r="K41" s="26"/>
      <c r="L41" s="26"/>
      <c r="M41" s="26"/>
      <c r="N41" s="26"/>
      <c r="O41" s="26"/>
      <c r="P41" s="26"/>
      <c r="Q41" s="26"/>
      <c r="R41" s="26"/>
      <c r="S41" s="26"/>
      <c r="T41" s="26"/>
      <c r="U41" s="26"/>
    </row>
    <row r="42" spans="4:21" ht="15" customHeight="1" x14ac:dyDescent="0.25">
      <c r="D42" s="26"/>
      <c r="E42" s="26"/>
      <c r="F42" s="26"/>
      <c r="G42" s="26"/>
      <c r="H42" s="26"/>
      <c r="I42" s="26"/>
      <c r="J42" s="26"/>
      <c r="K42" s="26"/>
      <c r="L42" s="26"/>
      <c r="M42" s="26"/>
      <c r="N42" s="26"/>
      <c r="O42" s="26"/>
      <c r="P42" s="26"/>
      <c r="Q42" s="26"/>
      <c r="R42" s="26"/>
      <c r="S42" s="26"/>
      <c r="T42" s="26"/>
      <c r="U42" s="26"/>
    </row>
    <row r="43" spans="4:21" ht="15" customHeight="1" x14ac:dyDescent="0.25">
      <c r="D43" s="26"/>
      <c r="E43" s="26"/>
      <c r="F43" s="26"/>
      <c r="G43" s="26"/>
      <c r="H43" s="26"/>
      <c r="I43" s="26"/>
      <c r="J43" s="26"/>
      <c r="K43" s="26"/>
      <c r="L43" s="26"/>
      <c r="M43" s="26"/>
      <c r="N43" s="26"/>
      <c r="O43" s="26"/>
      <c r="P43" s="26"/>
      <c r="Q43" s="26"/>
      <c r="R43" s="26"/>
      <c r="S43" s="26"/>
      <c r="T43" s="26"/>
      <c r="U43" s="26"/>
    </row>
    <row r="44" spans="4:21" ht="15" customHeight="1" x14ac:dyDescent="0.25">
      <c r="D44" s="26"/>
      <c r="E44" s="26"/>
      <c r="F44" s="26"/>
      <c r="G44" s="26"/>
      <c r="H44" s="26"/>
      <c r="I44" s="26"/>
      <c r="J44" s="26"/>
      <c r="K44" s="26"/>
      <c r="L44" s="26"/>
      <c r="M44" s="26"/>
      <c r="N44" s="26"/>
      <c r="O44" s="26"/>
      <c r="P44" s="26"/>
      <c r="Q44" s="26"/>
      <c r="R44" s="26"/>
      <c r="S44" s="26"/>
      <c r="T44" s="26"/>
      <c r="U44" s="26"/>
    </row>
    <row r="45" spans="4:21" ht="15" customHeight="1" x14ac:dyDescent="0.25">
      <c r="D45" s="26"/>
      <c r="E45" s="51"/>
      <c r="F45" s="26"/>
      <c r="G45" s="26"/>
      <c r="H45" s="26"/>
      <c r="I45" s="26"/>
      <c r="J45" s="26"/>
      <c r="K45" s="26"/>
      <c r="L45" s="26"/>
      <c r="M45" s="26"/>
      <c r="N45" s="26"/>
      <c r="O45" s="26"/>
      <c r="P45" s="26"/>
      <c r="Q45" s="26"/>
      <c r="R45" s="26"/>
      <c r="S45" s="26"/>
      <c r="T45" s="26"/>
      <c r="U45" s="26"/>
    </row>
    <row r="46" spans="4:21" ht="15" customHeight="1" x14ac:dyDescent="0.25">
      <c r="D46" s="26"/>
      <c r="E46" s="26"/>
      <c r="F46" s="26"/>
      <c r="G46" s="26"/>
      <c r="H46" s="26"/>
      <c r="I46" s="26"/>
      <c r="J46" s="26"/>
      <c r="K46" s="26"/>
      <c r="L46" s="26"/>
      <c r="M46" s="26"/>
      <c r="N46" s="26"/>
      <c r="O46" s="26"/>
      <c r="P46" s="26"/>
      <c r="Q46" s="26"/>
      <c r="R46" s="26"/>
      <c r="S46" s="26"/>
      <c r="T46" s="26"/>
      <c r="U46" s="26"/>
    </row>
    <row r="47" spans="4:21" ht="15" customHeight="1" x14ac:dyDescent="0.25">
      <c r="D47" s="26"/>
      <c r="E47" s="26"/>
      <c r="F47" s="26"/>
      <c r="G47" s="26"/>
      <c r="H47" s="26"/>
      <c r="I47" s="26"/>
      <c r="J47" s="26"/>
      <c r="K47" s="26"/>
      <c r="L47" s="26"/>
      <c r="M47" s="26"/>
      <c r="N47" s="26"/>
      <c r="O47" s="26"/>
      <c r="P47" s="26"/>
      <c r="Q47" s="26"/>
      <c r="R47" s="26"/>
      <c r="S47" s="26"/>
      <c r="T47" s="26"/>
      <c r="U47" s="26"/>
    </row>
    <row r="48" spans="4:21" ht="15" customHeight="1" x14ac:dyDescent="0.25">
      <c r="D48" s="26"/>
      <c r="E48" s="164" t="s">
        <v>28</v>
      </c>
      <c r="F48" s="164"/>
      <c r="G48" s="164"/>
      <c r="H48" s="164"/>
      <c r="I48" s="164"/>
      <c r="J48" s="164"/>
      <c r="K48" s="164"/>
      <c r="L48" s="164"/>
      <c r="M48" s="164"/>
      <c r="N48" s="164"/>
      <c r="O48" s="164"/>
      <c r="P48" s="164"/>
      <c r="Q48" s="164"/>
      <c r="R48" s="164"/>
      <c r="S48" s="164"/>
      <c r="T48" s="164"/>
      <c r="U48" s="26"/>
    </row>
    <row r="49" spans="4:21" ht="15" customHeight="1" x14ac:dyDescent="0.25">
      <c r="D49" s="26"/>
      <c r="E49" s="164"/>
      <c r="F49" s="164"/>
      <c r="G49" s="164"/>
      <c r="H49" s="164"/>
      <c r="I49" s="164"/>
      <c r="J49" s="164"/>
      <c r="K49" s="164"/>
      <c r="L49" s="164"/>
      <c r="M49" s="164"/>
      <c r="N49" s="164"/>
      <c r="O49" s="164"/>
      <c r="P49" s="164"/>
      <c r="Q49" s="164"/>
      <c r="R49" s="164"/>
      <c r="S49" s="164"/>
      <c r="T49" s="164"/>
      <c r="U49" s="26"/>
    </row>
    <row r="50" spans="4:21" ht="15" customHeight="1" x14ac:dyDescent="0.25">
      <c r="D50" s="26"/>
      <c r="E50" s="164"/>
      <c r="F50" s="164"/>
      <c r="G50" s="164"/>
      <c r="H50" s="164"/>
      <c r="I50" s="164"/>
      <c r="J50" s="164"/>
      <c r="K50" s="164"/>
      <c r="L50" s="164"/>
      <c r="M50" s="164"/>
      <c r="N50" s="164"/>
      <c r="O50" s="164"/>
      <c r="P50" s="164"/>
      <c r="Q50" s="164"/>
      <c r="R50" s="164"/>
      <c r="S50" s="164"/>
      <c r="T50" s="164"/>
      <c r="U50" s="26"/>
    </row>
    <row r="51" spans="4:21" ht="15" customHeight="1" x14ac:dyDescent="0.25">
      <c r="D51" s="26"/>
      <c r="E51" s="164"/>
      <c r="F51" s="164"/>
      <c r="G51" s="164"/>
      <c r="H51" s="164"/>
      <c r="I51" s="164"/>
      <c r="J51" s="164"/>
      <c r="K51" s="164"/>
      <c r="L51" s="164"/>
      <c r="M51" s="164"/>
      <c r="N51" s="164"/>
      <c r="O51" s="164"/>
      <c r="P51" s="164"/>
      <c r="Q51" s="164"/>
      <c r="R51" s="164"/>
      <c r="S51" s="164"/>
      <c r="T51" s="164"/>
      <c r="U51" s="26"/>
    </row>
    <row r="52" spans="4:21" ht="15" customHeight="1" x14ac:dyDescent="0.25">
      <c r="D52" s="26"/>
      <c r="E52" s="164"/>
      <c r="F52" s="164"/>
      <c r="G52" s="164"/>
      <c r="H52" s="164"/>
      <c r="I52" s="164"/>
      <c r="J52" s="164"/>
      <c r="K52" s="164"/>
      <c r="L52" s="164"/>
      <c r="M52" s="164"/>
      <c r="N52" s="164"/>
      <c r="O52" s="164"/>
      <c r="P52" s="164"/>
      <c r="Q52" s="164"/>
      <c r="R52" s="164"/>
      <c r="S52" s="164"/>
      <c r="T52" s="164"/>
      <c r="U52" s="26"/>
    </row>
    <row r="53" spans="4:21" ht="15" customHeight="1" x14ac:dyDescent="0.25">
      <c r="D53" s="26"/>
      <c r="E53" s="164"/>
      <c r="F53" s="164"/>
      <c r="G53" s="164"/>
      <c r="H53" s="164"/>
      <c r="I53" s="164"/>
      <c r="J53" s="164"/>
      <c r="K53" s="164"/>
      <c r="L53" s="164"/>
      <c r="M53" s="164"/>
      <c r="N53" s="164"/>
      <c r="O53" s="164"/>
      <c r="P53" s="164"/>
      <c r="Q53" s="164"/>
      <c r="R53" s="164"/>
      <c r="S53" s="164"/>
      <c r="T53" s="164"/>
      <c r="U53" s="26"/>
    </row>
    <row r="54" spans="4:21" ht="15" customHeight="1" x14ac:dyDescent="0.25">
      <c r="D54" s="26"/>
      <c r="E54" s="26"/>
      <c r="F54" s="26"/>
      <c r="G54" s="26"/>
      <c r="H54" s="26"/>
      <c r="I54" s="26"/>
      <c r="J54" s="26"/>
      <c r="K54" s="26"/>
      <c r="L54" s="26"/>
      <c r="M54" s="26"/>
      <c r="N54" s="26"/>
      <c r="O54" s="26"/>
      <c r="P54" s="26"/>
      <c r="Q54" s="26"/>
      <c r="R54" s="26"/>
      <c r="S54" s="26"/>
      <c r="T54" s="26"/>
      <c r="U54" s="26"/>
    </row>
    <row r="55" spans="4:21" ht="15" customHeight="1" x14ac:dyDescent="0.25">
      <c r="D55" s="26"/>
      <c r="E55" s="26"/>
      <c r="F55" s="26"/>
      <c r="G55" s="26"/>
      <c r="H55" s="26"/>
      <c r="I55" s="26"/>
      <c r="J55" s="26"/>
      <c r="K55" s="26"/>
      <c r="L55" s="26"/>
      <c r="M55" s="26"/>
      <c r="N55" s="26"/>
      <c r="O55" s="26"/>
      <c r="P55" s="26"/>
      <c r="Q55" s="26"/>
      <c r="R55" s="26"/>
      <c r="S55" s="26"/>
      <c r="T55" s="26"/>
      <c r="U55" s="26"/>
    </row>
    <row r="56" spans="4:21" ht="15" customHeight="1" x14ac:dyDescent="0.25">
      <c r="D56" s="26"/>
      <c r="E56" s="26"/>
      <c r="F56" s="26"/>
      <c r="G56" s="26"/>
      <c r="H56" s="26"/>
      <c r="I56" s="26"/>
      <c r="J56" s="26"/>
      <c r="K56" s="26"/>
      <c r="L56" s="26"/>
      <c r="M56" s="26"/>
      <c r="N56" s="26"/>
      <c r="O56" s="26"/>
      <c r="P56" s="26"/>
      <c r="Q56" s="26"/>
      <c r="R56" s="26"/>
      <c r="S56" s="26"/>
      <c r="T56" s="26"/>
      <c r="U56" s="26"/>
    </row>
    <row r="57" spans="4:21" ht="15" customHeight="1" x14ac:dyDescent="0.25">
      <c r="D57" s="26"/>
      <c r="E57" s="26"/>
      <c r="F57" s="26"/>
      <c r="G57" s="26"/>
      <c r="H57" s="26"/>
      <c r="I57" s="26"/>
      <c r="J57" s="26"/>
      <c r="K57" s="26"/>
      <c r="L57" s="26"/>
      <c r="M57" s="26"/>
      <c r="N57" s="26"/>
      <c r="O57" s="26"/>
      <c r="P57" s="26"/>
      <c r="Q57" s="26"/>
      <c r="R57" s="26"/>
      <c r="S57" s="26"/>
      <c r="T57" s="26"/>
      <c r="U57" s="26"/>
    </row>
    <row r="58" spans="4:21" ht="15" customHeight="1" x14ac:dyDescent="0.25">
      <c r="D58" s="26"/>
      <c r="E58" s="26"/>
      <c r="F58" s="26"/>
      <c r="G58" s="26"/>
      <c r="H58" s="26"/>
      <c r="I58" s="26"/>
      <c r="J58" s="26"/>
      <c r="K58" s="26"/>
      <c r="L58" s="26"/>
      <c r="M58" s="26"/>
      <c r="N58" s="26"/>
      <c r="O58" s="26"/>
      <c r="P58" s="26"/>
      <c r="Q58" s="26"/>
      <c r="R58" s="26"/>
      <c r="S58" s="26"/>
      <c r="T58" s="26"/>
      <c r="U58" s="26"/>
    </row>
    <row r="59" spans="4:21" ht="15" customHeight="1" x14ac:dyDescent="0.25">
      <c r="D59" s="26"/>
      <c r="E59" s="26"/>
      <c r="F59" s="26"/>
      <c r="G59" s="26"/>
      <c r="H59" s="26"/>
      <c r="I59" s="26"/>
      <c r="J59" s="26"/>
      <c r="K59" s="26"/>
      <c r="L59" s="26"/>
      <c r="M59" s="26"/>
      <c r="N59" s="26"/>
      <c r="O59" s="26"/>
      <c r="P59" s="26"/>
      <c r="Q59" s="26"/>
      <c r="R59" s="26"/>
      <c r="S59" s="26"/>
      <c r="T59" s="26"/>
      <c r="U59" s="26"/>
    </row>
    <row r="60" spans="4:21" ht="15" customHeight="1" x14ac:dyDescent="0.25">
      <c r="D60" s="26"/>
      <c r="E60" s="26"/>
      <c r="F60" s="26"/>
      <c r="G60" s="26"/>
      <c r="H60" s="26"/>
      <c r="I60" s="26"/>
      <c r="J60" s="26"/>
      <c r="K60" s="26"/>
      <c r="L60" s="26"/>
      <c r="M60" s="26"/>
      <c r="N60" s="26"/>
      <c r="O60" s="26"/>
      <c r="P60" s="26"/>
      <c r="Q60" s="26"/>
      <c r="R60" s="26"/>
      <c r="S60" s="26"/>
      <c r="T60" s="26"/>
      <c r="U60" s="26"/>
    </row>
    <row r="61" spans="4:21" ht="15" customHeight="1" x14ac:dyDescent="0.25">
      <c r="D61" s="26"/>
      <c r="E61" s="26"/>
      <c r="F61" s="26"/>
      <c r="G61" s="26"/>
      <c r="H61" s="26"/>
      <c r="I61" s="26"/>
      <c r="J61" s="26"/>
      <c r="K61" s="26"/>
      <c r="L61" s="26"/>
      <c r="M61" s="26"/>
      <c r="N61" s="26"/>
      <c r="O61" s="26"/>
      <c r="P61" s="26"/>
      <c r="Q61" s="26"/>
      <c r="R61" s="26"/>
      <c r="S61" s="26"/>
      <c r="T61" s="26"/>
      <c r="U61" s="26"/>
    </row>
    <row r="62" spans="4:21" ht="15" customHeight="1" x14ac:dyDescent="0.25">
      <c r="D62" s="26"/>
      <c r="E62" s="26"/>
      <c r="F62" s="26"/>
      <c r="G62" s="26"/>
      <c r="H62" s="26"/>
      <c r="I62" s="26"/>
      <c r="J62" s="26"/>
      <c r="K62" s="26"/>
      <c r="L62" s="26"/>
      <c r="M62" s="26"/>
      <c r="N62" s="26"/>
      <c r="O62" s="26"/>
      <c r="P62" s="26"/>
      <c r="Q62" s="26"/>
      <c r="R62" s="26"/>
      <c r="S62" s="26"/>
      <c r="T62" s="26"/>
      <c r="U62" s="26"/>
    </row>
    <row r="63" spans="4:21" ht="15" customHeight="1" x14ac:dyDescent="0.25">
      <c r="D63" s="26"/>
      <c r="E63" s="26"/>
      <c r="F63" s="26"/>
      <c r="G63" s="26"/>
      <c r="H63" s="26"/>
      <c r="I63" s="26"/>
      <c r="J63" s="26"/>
      <c r="K63" s="26"/>
      <c r="L63" s="26"/>
      <c r="M63" s="26"/>
      <c r="N63" s="26"/>
      <c r="O63" s="26"/>
      <c r="P63" s="26"/>
      <c r="Q63" s="26"/>
      <c r="R63" s="26"/>
      <c r="S63" s="26"/>
      <c r="T63" s="26"/>
      <c r="U63" s="26"/>
    </row>
    <row r="64" spans="4:21" ht="15" customHeight="1" x14ac:dyDescent="0.25">
      <c r="D64" s="26"/>
      <c r="E64" s="26"/>
      <c r="F64" s="26"/>
      <c r="G64" s="26"/>
      <c r="H64" s="26"/>
      <c r="I64" s="26"/>
      <c r="J64" s="26"/>
      <c r="K64" s="26"/>
      <c r="L64" s="26"/>
      <c r="M64" s="26"/>
      <c r="N64" s="26"/>
      <c r="O64" s="26"/>
      <c r="P64" s="26"/>
      <c r="Q64" s="26"/>
      <c r="R64" s="26"/>
      <c r="S64" s="26"/>
      <c r="T64" s="26"/>
      <c r="U64" s="26"/>
    </row>
    <row r="65" spans="4:21" ht="15" customHeight="1" x14ac:dyDescent="0.25">
      <c r="D65" s="26"/>
      <c r="E65" s="26"/>
      <c r="F65" s="26"/>
      <c r="G65" s="26"/>
      <c r="H65" s="26"/>
      <c r="I65" s="26"/>
      <c r="J65" s="26"/>
      <c r="K65" s="26"/>
      <c r="L65" s="26"/>
      <c r="M65" s="26"/>
      <c r="N65" s="26"/>
      <c r="O65" s="26"/>
      <c r="P65" s="26"/>
      <c r="Q65" s="26"/>
      <c r="R65" s="26"/>
      <c r="S65" s="26"/>
      <c r="T65" s="26"/>
      <c r="U65" s="26"/>
    </row>
    <row r="66" spans="4:21" ht="15" customHeight="1" x14ac:dyDescent="0.25">
      <c r="D66" s="26"/>
      <c r="E66" s="26"/>
      <c r="F66" s="26"/>
      <c r="G66" s="26"/>
      <c r="H66" s="26"/>
      <c r="I66" s="26"/>
      <c r="J66" s="26"/>
      <c r="K66" s="26"/>
      <c r="L66" s="26"/>
      <c r="M66" s="26"/>
      <c r="N66" s="26"/>
      <c r="O66" s="26"/>
      <c r="P66" s="26"/>
      <c r="Q66" s="26"/>
      <c r="R66" s="26"/>
      <c r="S66" s="26"/>
      <c r="T66" s="26"/>
      <c r="U66" s="26"/>
    </row>
    <row r="67" spans="4:21" ht="15" customHeight="1" x14ac:dyDescent="0.25">
      <c r="D67" s="26"/>
      <c r="E67" s="26"/>
      <c r="F67" s="26"/>
      <c r="G67" s="26"/>
      <c r="H67" s="26"/>
      <c r="I67" s="26"/>
      <c r="J67" s="26"/>
      <c r="K67" s="26"/>
      <c r="L67" s="26"/>
      <c r="M67" s="26"/>
      <c r="N67" s="26"/>
      <c r="O67" s="26"/>
      <c r="P67" s="26"/>
      <c r="Q67" s="26"/>
      <c r="R67" s="26"/>
      <c r="S67" s="26"/>
      <c r="T67" s="26"/>
      <c r="U67" s="26"/>
    </row>
    <row r="68" spans="4:21" ht="15" customHeight="1" x14ac:dyDescent="0.25">
      <c r="D68" s="26"/>
      <c r="E68" s="26"/>
      <c r="F68" s="26"/>
      <c r="G68" s="26"/>
      <c r="H68" s="26"/>
      <c r="I68" s="26"/>
      <c r="J68" s="26"/>
      <c r="K68" s="26"/>
      <c r="L68" s="26"/>
      <c r="M68" s="26"/>
      <c r="N68" s="26"/>
      <c r="O68" s="26"/>
      <c r="P68" s="26"/>
      <c r="Q68" s="26"/>
      <c r="R68" s="26"/>
      <c r="S68" s="26"/>
      <c r="T68" s="26"/>
      <c r="U68" s="26"/>
    </row>
    <row r="69" spans="4:21" ht="15" customHeight="1" x14ac:dyDescent="0.25">
      <c r="D69" s="26"/>
      <c r="E69" s="26"/>
      <c r="F69" s="26"/>
      <c r="G69" s="26"/>
      <c r="H69" s="26"/>
      <c r="I69" s="26"/>
      <c r="J69" s="26"/>
      <c r="K69" s="26"/>
      <c r="L69" s="26"/>
      <c r="M69" s="26"/>
      <c r="N69" s="26"/>
      <c r="O69" s="26"/>
      <c r="P69" s="26"/>
      <c r="Q69" s="26"/>
      <c r="R69" s="26"/>
      <c r="S69" s="26"/>
      <c r="T69" s="26"/>
      <c r="U69" s="26"/>
    </row>
    <row r="70" spans="4:21" ht="15" customHeight="1" x14ac:dyDescent="0.25">
      <c r="D70" s="26"/>
      <c r="E70" s="26"/>
      <c r="F70" s="26"/>
      <c r="G70" s="26"/>
      <c r="H70" s="26"/>
      <c r="I70" s="26"/>
      <c r="J70" s="26"/>
      <c r="K70" s="26"/>
      <c r="L70" s="26"/>
      <c r="M70" s="26"/>
      <c r="N70" s="26"/>
      <c r="O70" s="26"/>
      <c r="P70" s="26"/>
      <c r="Q70" s="26"/>
      <c r="R70" s="26"/>
      <c r="S70" s="26"/>
      <c r="T70" s="26"/>
      <c r="U70" s="26"/>
    </row>
    <row r="71" spans="4:21" ht="15" customHeight="1" x14ac:dyDescent="0.25">
      <c r="D71" s="26"/>
      <c r="E71" s="26"/>
      <c r="F71" s="26"/>
      <c r="G71" s="26"/>
      <c r="H71" s="26"/>
      <c r="I71" s="26"/>
      <c r="J71" s="26"/>
      <c r="K71" s="26"/>
      <c r="L71" s="26"/>
      <c r="M71" s="26"/>
      <c r="N71" s="26"/>
      <c r="O71" s="26"/>
      <c r="P71" s="26"/>
      <c r="Q71" s="26"/>
      <c r="R71" s="26"/>
      <c r="S71" s="26"/>
      <c r="T71" s="26"/>
      <c r="U71" s="26"/>
    </row>
    <row r="72" spans="4:21" ht="15" customHeight="1" x14ac:dyDescent="0.25">
      <c r="D72" s="26"/>
      <c r="E72" s="26"/>
      <c r="F72" s="26"/>
      <c r="G72" s="26"/>
      <c r="H72" s="26"/>
      <c r="I72" s="26"/>
      <c r="J72" s="26"/>
      <c r="K72" s="26"/>
      <c r="L72" s="26"/>
      <c r="M72" s="26"/>
      <c r="N72" s="26"/>
      <c r="O72" s="26"/>
      <c r="P72" s="26"/>
      <c r="Q72" s="26"/>
      <c r="R72" s="26"/>
      <c r="S72" s="26"/>
      <c r="T72" s="26"/>
      <c r="U72" s="26"/>
    </row>
    <row r="73" spans="4:21" ht="15" customHeight="1" x14ac:dyDescent="0.25">
      <c r="D73" s="26"/>
      <c r="E73" s="26"/>
      <c r="F73" s="26"/>
      <c r="G73" s="26"/>
      <c r="H73" s="26"/>
      <c r="I73" s="26"/>
      <c r="J73" s="26"/>
      <c r="K73" s="26"/>
      <c r="L73" s="26"/>
      <c r="M73" s="26"/>
      <c r="N73" s="26"/>
      <c r="O73" s="26"/>
      <c r="P73" s="26"/>
      <c r="Q73" s="26"/>
      <c r="R73" s="26"/>
      <c r="S73" s="26"/>
      <c r="T73" s="26"/>
      <c r="U73" s="26"/>
    </row>
    <row r="74" spans="4:21" ht="15" customHeight="1" x14ac:dyDescent="0.25">
      <c r="D74" s="26"/>
      <c r="E74" s="26"/>
      <c r="F74" s="26"/>
      <c r="G74" s="26"/>
      <c r="H74" s="26"/>
      <c r="I74" s="26"/>
      <c r="J74" s="26"/>
      <c r="K74" s="26"/>
      <c r="L74" s="26"/>
      <c r="M74" s="26"/>
      <c r="N74" s="26"/>
      <c r="O74" s="26"/>
      <c r="P74" s="26"/>
      <c r="Q74" s="26"/>
      <c r="R74" s="26"/>
      <c r="S74" s="26"/>
      <c r="T74" s="26"/>
      <c r="U74" s="26"/>
    </row>
    <row r="75" spans="4:21" ht="15" customHeight="1" x14ac:dyDescent="0.25">
      <c r="D75" s="26"/>
      <c r="E75" s="26"/>
      <c r="F75" s="26"/>
      <c r="G75" s="26"/>
      <c r="H75" s="26"/>
      <c r="I75" s="26"/>
      <c r="J75" s="26"/>
      <c r="K75" s="26"/>
      <c r="L75" s="26"/>
      <c r="M75" s="26"/>
      <c r="N75" s="26"/>
      <c r="O75" s="26"/>
      <c r="P75" s="26"/>
      <c r="Q75" s="26"/>
      <c r="R75" s="26"/>
      <c r="S75" s="26"/>
      <c r="T75" s="26"/>
      <c r="U75" s="26"/>
    </row>
    <row r="76" spans="4:21" ht="15" customHeight="1" x14ac:dyDescent="0.25">
      <c r="D76" s="26"/>
      <c r="E76" s="26"/>
      <c r="F76" s="26"/>
      <c r="G76" s="26"/>
      <c r="H76" s="26"/>
      <c r="I76" s="26"/>
      <c r="J76" s="26"/>
      <c r="K76" s="26"/>
      <c r="L76" s="26"/>
      <c r="M76" s="26"/>
      <c r="N76" s="26"/>
      <c r="O76" s="26"/>
      <c r="P76" s="26"/>
      <c r="Q76" s="26"/>
      <c r="R76" s="26"/>
      <c r="S76" s="26"/>
      <c r="T76" s="26"/>
      <c r="U76" s="26"/>
    </row>
    <row r="77" spans="4:21" ht="15" customHeight="1" x14ac:dyDescent="0.25">
      <c r="D77" s="26"/>
      <c r="E77" s="26"/>
      <c r="F77" s="26"/>
      <c r="G77" s="26"/>
      <c r="H77" s="26"/>
      <c r="I77" s="26"/>
      <c r="J77" s="26"/>
      <c r="K77" s="26"/>
      <c r="L77" s="26"/>
      <c r="M77" s="26"/>
      <c r="N77" s="26"/>
      <c r="O77" s="26"/>
      <c r="P77" s="26"/>
      <c r="Q77" s="26"/>
      <c r="R77" s="26"/>
      <c r="S77" s="26"/>
      <c r="T77" s="26"/>
      <c r="U77" s="26"/>
    </row>
    <row r="78" spans="4:21" ht="15" customHeight="1" x14ac:dyDescent="0.25">
      <c r="D78" s="26"/>
      <c r="E78" s="26"/>
      <c r="F78" s="26"/>
      <c r="G78" s="26"/>
      <c r="H78" s="26"/>
      <c r="I78" s="26"/>
      <c r="J78" s="26"/>
      <c r="K78" s="26"/>
      <c r="L78" s="26"/>
      <c r="M78" s="26"/>
      <c r="N78" s="26"/>
      <c r="O78" s="26"/>
      <c r="P78" s="26"/>
      <c r="Q78" s="26"/>
      <c r="R78" s="26"/>
      <c r="S78" s="26"/>
      <c r="T78" s="26"/>
      <c r="U78" s="26"/>
    </row>
    <row r="79" spans="4:21" ht="15" customHeight="1" x14ac:dyDescent="0.25">
      <c r="D79" s="26"/>
      <c r="E79" s="26"/>
      <c r="F79" s="26"/>
      <c r="G79" s="26"/>
      <c r="H79" s="26"/>
      <c r="I79" s="26"/>
      <c r="J79" s="26"/>
      <c r="K79" s="26"/>
      <c r="L79" s="26"/>
      <c r="M79" s="26"/>
      <c r="N79" s="26"/>
      <c r="O79" s="26"/>
      <c r="P79" s="26"/>
      <c r="Q79" s="26"/>
      <c r="R79" s="26"/>
      <c r="S79" s="26"/>
      <c r="T79" s="26"/>
      <c r="U79" s="26"/>
    </row>
    <row r="80" spans="4:21" ht="15" customHeight="1" x14ac:dyDescent="0.25">
      <c r="D80" s="26"/>
      <c r="E80" s="26"/>
      <c r="F80" s="26"/>
      <c r="G80" s="26"/>
      <c r="H80" s="26"/>
      <c r="I80" s="26"/>
      <c r="J80" s="26"/>
      <c r="K80" s="26"/>
      <c r="L80" s="26"/>
      <c r="M80" s="26"/>
      <c r="N80" s="26"/>
      <c r="O80" s="26"/>
      <c r="P80" s="26"/>
      <c r="Q80" s="26"/>
      <c r="R80" s="26"/>
      <c r="S80" s="26"/>
      <c r="T80" s="26"/>
      <c r="U80" s="26"/>
    </row>
    <row r="81" spans="4:21" ht="15" customHeight="1" x14ac:dyDescent="0.25">
      <c r="D81" s="26"/>
      <c r="E81" s="26"/>
      <c r="F81" s="26"/>
      <c r="G81" s="26"/>
      <c r="H81" s="26"/>
      <c r="I81" s="26"/>
      <c r="J81" s="26"/>
      <c r="K81" s="26"/>
      <c r="L81" s="26"/>
      <c r="M81" s="26"/>
      <c r="N81" s="26"/>
      <c r="O81" s="26"/>
      <c r="P81" s="26"/>
      <c r="Q81" s="26"/>
      <c r="R81" s="26"/>
      <c r="S81" s="26"/>
      <c r="T81" s="26"/>
      <c r="U81" s="26"/>
    </row>
    <row r="82" spans="4:21" ht="15" customHeight="1" x14ac:dyDescent="0.25">
      <c r="D82" s="26"/>
      <c r="E82" s="26"/>
      <c r="F82" s="26"/>
      <c r="G82" s="26"/>
      <c r="H82" s="26"/>
      <c r="I82" s="26"/>
      <c r="J82" s="26"/>
      <c r="K82" s="26"/>
      <c r="L82" s="26"/>
      <c r="M82" s="26"/>
      <c r="N82" s="26"/>
      <c r="O82" s="26"/>
      <c r="P82" s="26"/>
      <c r="Q82" s="26"/>
      <c r="R82" s="26"/>
      <c r="S82" s="26"/>
      <c r="T82" s="26"/>
      <c r="U82" s="26"/>
    </row>
    <row r="83" spans="4:21" ht="15" customHeight="1" x14ac:dyDescent="0.25">
      <c r="D83" s="26"/>
      <c r="E83" s="26"/>
      <c r="F83" s="26"/>
      <c r="G83" s="26"/>
      <c r="H83" s="26"/>
      <c r="I83" s="26"/>
      <c r="J83" s="26"/>
      <c r="K83" s="26"/>
      <c r="L83" s="26"/>
      <c r="M83" s="26"/>
      <c r="N83" s="26"/>
      <c r="O83" s="26"/>
      <c r="P83" s="26"/>
      <c r="Q83" s="26"/>
      <c r="R83" s="26"/>
      <c r="S83" s="26"/>
      <c r="T83" s="26"/>
      <c r="U83" s="26"/>
    </row>
    <row r="84" spans="4:21" ht="15" customHeight="1" x14ac:dyDescent="0.25">
      <c r="D84" s="26"/>
      <c r="E84" s="26"/>
      <c r="F84" s="26"/>
      <c r="G84" s="26"/>
      <c r="H84" s="26"/>
      <c r="I84" s="26"/>
      <c r="J84" s="26"/>
      <c r="K84" s="26"/>
      <c r="L84" s="26"/>
      <c r="M84" s="26"/>
      <c r="N84" s="26"/>
      <c r="O84" s="26"/>
      <c r="P84" s="26"/>
      <c r="Q84" s="26"/>
      <c r="R84" s="26"/>
      <c r="S84" s="26"/>
      <c r="T84" s="26"/>
      <c r="U84" s="26"/>
    </row>
    <row r="85" spans="4:21" ht="15" customHeight="1" x14ac:dyDescent="0.25">
      <c r="D85" s="26"/>
      <c r="E85" s="51"/>
      <c r="F85" s="26"/>
      <c r="G85" s="26"/>
      <c r="H85" s="26"/>
      <c r="I85" s="26"/>
      <c r="J85" s="26"/>
      <c r="K85" s="26"/>
      <c r="L85" s="26"/>
      <c r="M85" s="26"/>
      <c r="N85" s="26"/>
      <c r="O85" s="26"/>
      <c r="P85" s="26"/>
      <c r="Q85" s="26"/>
      <c r="R85" s="26"/>
      <c r="S85" s="26"/>
      <c r="T85" s="26"/>
      <c r="U85" s="26"/>
    </row>
    <row r="86" spans="4:21" ht="15" customHeight="1" x14ac:dyDescent="0.25">
      <c r="D86" s="26"/>
      <c r="E86" s="26"/>
      <c r="F86" s="26"/>
      <c r="G86" s="26"/>
      <c r="H86" s="26"/>
      <c r="I86" s="26"/>
      <c r="J86" s="26"/>
      <c r="K86" s="26"/>
      <c r="L86" s="26"/>
      <c r="M86" s="26"/>
      <c r="N86" s="26"/>
      <c r="O86" s="26"/>
      <c r="P86" s="26"/>
      <c r="Q86" s="26"/>
      <c r="R86" s="26"/>
      <c r="S86" s="26"/>
      <c r="T86" s="26"/>
      <c r="U86" s="26"/>
    </row>
    <row r="87" spans="4:21" ht="15" customHeight="1" x14ac:dyDescent="0.25">
      <c r="D87" s="26"/>
      <c r="E87" s="26"/>
      <c r="F87" s="26"/>
      <c r="G87" s="26"/>
      <c r="H87" s="26"/>
      <c r="I87" s="26"/>
      <c r="J87" s="26"/>
      <c r="K87" s="26"/>
      <c r="L87" s="26"/>
      <c r="M87" s="26"/>
      <c r="N87" s="26"/>
      <c r="O87" s="26"/>
      <c r="P87" s="26"/>
      <c r="Q87" s="26"/>
      <c r="R87" s="26"/>
      <c r="S87" s="26"/>
      <c r="T87" s="26"/>
      <c r="U87" s="26"/>
    </row>
    <row r="88" spans="4:21" ht="15" customHeight="1" x14ac:dyDescent="0.25">
      <c r="D88" s="26"/>
      <c r="E88" s="164" t="s">
        <v>28</v>
      </c>
      <c r="F88" s="164"/>
      <c r="G88" s="164"/>
      <c r="H88" s="164"/>
      <c r="I88" s="164"/>
      <c r="J88" s="164"/>
      <c r="K88" s="164"/>
      <c r="L88" s="164"/>
      <c r="M88" s="164"/>
      <c r="N88" s="164"/>
      <c r="O88" s="164"/>
      <c r="P88" s="164"/>
      <c r="Q88" s="164"/>
      <c r="R88" s="164"/>
      <c r="S88" s="164"/>
      <c r="T88" s="164"/>
      <c r="U88" s="26"/>
    </row>
    <row r="89" spans="4:21" ht="15" customHeight="1" x14ac:dyDescent="0.25">
      <c r="D89" s="26"/>
      <c r="E89" s="164"/>
      <c r="F89" s="164"/>
      <c r="G89" s="164"/>
      <c r="H89" s="164"/>
      <c r="I89" s="164"/>
      <c r="J89" s="164"/>
      <c r="K89" s="164"/>
      <c r="L89" s="164"/>
      <c r="M89" s="164"/>
      <c r="N89" s="164"/>
      <c r="O89" s="164"/>
      <c r="P89" s="164"/>
      <c r="Q89" s="164"/>
      <c r="R89" s="164"/>
      <c r="S89" s="164"/>
      <c r="T89" s="164"/>
      <c r="U89" s="26"/>
    </row>
    <row r="90" spans="4:21" ht="15" customHeight="1" x14ac:dyDescent="0.25">
      <c r="D90" s="26"/>
      <c r="E90" s="164"/>
      <c r="F90" s="164"/>
      <c r="G90" s="164"/>
      <c r="H90" s="164"/>
      <c r="I90" s="164"/>
      <c r="J90" s="164"/>
      <c r="K90" s="164"/>
      <c r="L90" s="164"/>
      <c r="M90" s="164"/>
      <c r="N90" s="164"/>
      <c r="O90" s="164"/>
      <c r="P90" s="164"/>
      <c r="Q90" s="164"/>
      <c r="R90" s="164"/>
      <c r="S90" s="164"/>
      <c r="T90" s="164"/>
      <c r="U90" s="26"/>
    </row>
    <row r="91" spans="4:21" ht="15" customHeight="1" x14ac:dyDescent="0.25">
      <c r="D91" s="26"/>
      <c r="E91" s="164"/>
      <c r="F91" s="164"/>
      <c r="G91" s="164"/>
      <c r="H91" s="164"/>
      <c r="I91" s="164"/>
      <c r="J91" s="164"/>
      <c r="K91" s="164"/>
      <c r="L91" s="164"/>
      <c r="M91" s="164"/>
      <c r="N91" s="164"/>
      <c r="O91" s="164"/>
      <c r="P91" s="164"/>
      <c r="Q91" s="164"/>
      <c r="R91" s="164"/>
      <c r="S91" s="164"/>
      <c r="T91" s="164"/>
      <c r="U91" s="26"/>
    </row>
    <row r="92" spans="4:21" ht="15" customHeight="1" x14ac:dyDescent="0.25">
      <c r="D92" s="26"/>
      <c r="E92" s="164"/>
      <c r="F92" s="164"/>
      <c r="G92" s="164"/>
      <c r="H92" s="164"/>
      <c r="I92" s="164"/>
      <c r="J92" s="164"/>
      <c r="K92" s="164"/>
      <c r="L92" s="164"/>
      <c r="M92" s="164"/>
      <c r="N92" s="164"/>
      <c r="O92" s="164"/>
      <c r="P92" s="164"/>
      <c r="Q92" s="164"/>
      <c r="R92" s="164"/>
      <c r="S92" s="164"/>
      <c r="T92" s="164"/>
      <c r="U92" s="26"/>
    </row>
    <row r="93" spans="4:21" ht="15" customHeight="1" x14ac:dyDescent="0.25">
      <c r="D93" s="26"/>
      <c r="E93" s="164"/>
      <c r="F93" s="164"/>
      <c r="G93" s="164"/>
      <c r="H93" s="164"/>
      <c r="I93" s="164"/>
      <c r="J93" s="164"/>
      <c r="K93" s="164"/>
      <c r="L93" s="164"/>
      <c r="M93" s="164"/>
      <c r="N93" s="164"/>
      <c r="O93" s="164"/>
      <c r="P93" s="164"/>
      <c r="Q93" s="164"/>
      <c r="R93" s="164"/>
      <c r="S93" s="164"/>
      <c r="T93" s="164"/>
      <c r="U93" s="26"/>
    </row>
    <row r="94" spans="4:21" ht="15" customHeight="1" x14ac:dyDescent="0.25">
      <c r="D94" s="26"/>
      <c r="E94" s="26"/>
      <c r="F94" s="26"/>
      <c r="G94" s="26"/>
      <c r="H94" s="26"/>
      <c r="I94" s="26"/>
      <c r="J94" s="26"/>
      <c r="K94" s="26"/>
      <c r="L94" s="26"/>
      <c r="M94" s="26"/>
      <c r="N94" s="26"/>
      <c r="O94" s="26"/>
      <c r="P94" s="26"/>
      <c r="Q94" s="26"/>
      <c r="R94" s="26"/>
      <c r="S94" s="26"/>
      <c r="T94" s="26"/>
      <c r="U94" s="26"/>
    </row>
    <row r="95" spans="4:21" ht="15" customHeight="1" x14ac:dyDescent="0.25">
      <c r="D95" s="26"/>
      <c r="E95" s="26"/>
      <c r="F95" s="26"/>
      <c r="G95" s="26"/>
      <c r="H95" s="26"/>
      <c r="I95" s="26"/>
      <c r="J95" s="26"/>
      <c r="K95" s="26"/>
      <c r="L95" s="26"/>
      <c r="M95" s="26"/>
      <c r="N95" s="26"/>
      <c r="O95" s="26"/>
      <c r="P95" s="26"/>
      <c r="Q95" s="26"/>
      <c r="R95" s="26"/>
      <c r="S95" s="26"/>
      <c r="T95" s="26"/>
      <c r="U95" s="26"/>
    </row>
    <row r="96" spans="4:21" ht="15" customHeight="1" x14ac:dyDescent="0.25">
      <c r="D96" s="26"/>
      <c r="E96" s="26"/>
      <c r="F96" s="26"/>
      <c r="G96" s="26"/>
      <c r="H96" s="26"/>
      <c r="I96" s="26"/>
      <c r="J96" s="26"/>
      <c r="K96" s="26"/>
      <c r="L96" s="26"/>
      <c r="M96" s="26"/>
      <c r="N96" s="26"/>
      <c r="O96" s="26"/>
      <c r="P96" s="26"/>
      <c r="Q96" s="26"/>
      <c r="R96" s="26"/>
      <c r="S96" s="26"/>
      <c r="T96" s="26"/>
      <c r="U96" s="26"/>
    </row>
    <row r="97" spans="4:21" ht="15" customHeight="1" x14ac:dyDescent="0.25">
      <c r="D97" s="26"/>
      <c r="E97" s="26"/>
      <c r="F97" s="26"/>
      <c r="G97" s="26"/>
      <c r="H97" s="26"/>
      <c r="I97" s="26"/>
      <c r="J97" s="26"/>
      <c r="K97" s="26"/>
      <c r="L97" s="26"/>
      <c r="M97" s="26"/>
      <c r="N97" s="26"/>
      <c r="O97" s="26"/>
      <c r="P97" s="26"/>
      <c r="Q97" s="26"/>
      <c r="R97" s="26"/>
      <c r="S97" s="26"/>
      <c r="T97" s="26"/>
      <c r="U97" s="26"/>
    </row>
    <row r="98" spans="4:21" ht="15" customHeight="1" x14ac:dyDescent="0.25">
      <c r="D98" s="26"/>
      <c r="E98" s="26"/>
      <c r="F98" s="26"/>
      <c r="G98" s="26"/>
      <c r="H98" s="26"/>
      <c r="I98" s="26"/>
      <c r="J98" s="26"/>
      <c r="K98" s="26"/>
      <c r="L98" s="26"/>
      <c r="M98" s="26"/>
      <c r="N98" s="26"/>
      <c r="O98" s="26"/>
      <c r="P98" s="26"/>
      <c r="Q98" s="26"/>
      <c r="R98" s="26"/>
      <c r="S98" s="26"/>
      <c r="T98" s="26"/>
      <c r="U98" s="26"/>
    </row>
    <row r="99" spans="4:21" ht="15" customHeight="1" x14ac:dyDescent="0.25">
      <c r="D99" s="26"/>
      <c r="E99" s="26"/>
      <c r="F99" s="26"/>
      <c r="G99" s="26"/>
      <c r="H99" s="26"/>
      <c r="I99" s="26"/>
      <c r="J99" s="26"/>
      <c r="K99" s="26"/>
      <c r="L99" s="26"/>
      <c r="M99" s="26"/>
      <c r="N99" s="26"/>
      <c r="O99" s="26"/>
      <c r="P99" s="26"/>
      <c r="Q99" s="26"/>
      <c r="R99" s="26"/>
      <c r="S99" s="26"/>
      <c r="T99" s="26"/>
      <c r="U99" s="26"/>
    </row>
    <row r="100" spans="4:21" ht="15" customHeight="1" x14ac:dyDescent="0.25">
      <c r="D100" s="26"/>
      <c r="E100" s="26"/>
      <c r="F100" s="26"/>
      <c r="G100" s="26"/>
      <c r="H100" s="26"/>
      <c r="I100" s="26"/>
      <c r="J100" s="26"/>
      <c r="K100" s="26"/>
      <c r="L100" s="26"/>
      <c r="M100" s="26"/>
      <c r="N100" s="26"/>
      <c r="O100" s="26"/>
      <c r="P100" s="26"/>
      <c r="Q100" s="26"/>
      <c r="R100" s="26"/>
      <c r="S100" s="26"/>
      <c r="T100" s="26"/>
      <c r="U100" s="26"/>
    </row>
    <row r="101" spans="4:21" ht="15" customHeight="1" x14ac:dyDescent="0.25">
      <c r="D101" s="26"/>
      <c r="E101" s="26"/>
      <c r="F101" s="26"/>
      <c r="G101" s="26"/>
      <c r="H101" s="26"/>
      <c r="I101" s="26"/>
      <c r="J101" s="26"/>
      <c r="K101" s="26"/>
      <c r="L101" s="26"/>
      <c r="M101" s="26"/>
      <c r="N101" s="26"/>
      <c r="O101" s="26"/>
      <c r="P101" s="26"/>
      <c r="Q101" s="26"/>
      <c r="R101" s="26"/>
      <c r="S101" s="26"/>
      <c r="T101" s="26"/>
      <c r="U101" s="26"/>
    </row>
    <row r="102" spans="4:21" ht="15" customHeight="1" x14ac:dyDescent="0.25">
      <c r="D102" s="26"/>
      <c r="E102" s="26"/>
      <c r="F102" s="26"/>
      <c r="G102" s="26"/>
      <c r="H102" s="26"/>
      <c r="I102" s="26"/>
      <c r="J102" s="26"/>
      <c r="K102" s="26"/>
      <c r="L102" s="26"/>
      <c r="M102" s="26"/>
      <c r="N102" s="26"/>
      <c r="O102" s="26"/>
      <c r="P102" s="26"/>
      <c r="Q102" s="26"/>
      <c r="R102" s="26"/>
      <c r="S102" s="26"/>
      <c r="T102" s="26"/>
      <c r="U102" s="26"/>
    </row>
    <row r="103" spans="4:21" ht="15" customHeight="1" x14ac:dyDescent="0.25">
      <c r="D103" s="26"/>
      <c r="E103" s="26"/>
      <c r="F103" s="26"/>
      <c r="G103" s="26"/>
      <c r="H103" s="26"/>
      <c r="I103" s="26"/>
      <c r="J103" s="26"/>
      <c r="K103" s="26"/>
      <c r="L103" s="26"/>
      <c r="M103" s="26"/>
      <c r="N103" s="26"/>
      <c r="O103" s="26"/>
      <c r="P103" s="26"/>
      <c r="Q103" s="26"/>
      <c r="R103" s="26"/>
      <c r="S103" s="26"/>
      <c r="T103" s="26"/>
      <c r="U103" s="26"/>
    </row>
    <row r="104" spans="4:21" ht="15" customHeight="1" x14ac:dyDescent="0.25">
      <c r="D104" s="26"/>
      <c r="E104" s="26"/>
      <c r="F104" s="26"/>
      <c r="G104" s="26"/>
      <c r="H104" s="26"/>
      <c r="I104" s="26"/>
      <c r="J104" s="26"/>
      <c r="K104" s="26"/>
      <c r="L104" s="26"/>
      <c r="M104" s="26"/>
      <c r="N104" s="26"/>
      <c r="O104" s="26"/>
      <c r="P104" s="26"/>
      <c r="Q104" s="26"/>
      <c r="R104" s="26"/>
      <c r="S104" s="26"/>
      <c r="T104" s="26"/>
      <c r="U104" s="26"/>
    </row>
    <row r="105" spans="4:21" ht="15" customHeight="1" x14ac:dyDescent="0.25">
      <c r="D105" s="26"/>
      <c r="E105" s="26"/>
      <c r="F105" s="26"/>
      <c r="G105" s="26"/>
      <c r="H105" s="26"/>
      <c r="I105" s="26"/>
      <c r="J105" s="26"/>
      <c r="K105" s="26"/>
      <c r="L105" s="26"/>
      <c r="M105" s="26"/>
      <c r="N105" s="26"/>
      <c r="O105" s="26"/>
      <c r="P105" s="26"/>
      <c r="Q105" s="26"/>
      <c r="R105" s="26"/>
      <c r="S105" s="26"/>
      <c r="T105" s="26"/>
      <c r="U105" s="26"/>
    </row>
    <row r="106" spans="4:21" ht="15" customHeight="1" x14ac:dyDescent="0.25">
      <c r="D106" s="26"/>
      <c r="E106" s="26"/>
      <c r="F106" s="26"/>
      <c r="G106" s="26"/>
      <c r="H106" s="26"/>
      <c r="I106" s="26"/>
      <c r="J106" s="26"/>
      <c r="K106" s="26"/>
      <c r="L106" s="26"/>
      <c r="M106" s="26"/>
      <c r="N106" s="26"/>
      <c r="O106" s="26"/>
      <c r="P106" s="26"/>
      <c r="Q106" s="26"/>
      <c r="R106" s="26"/>
      <c r="S106" s="26"/>
      <c r="T106" s="26"/>
      <c r="U106" s="26"/>
    </row>
    <row r="107" spans="4:21" ht="15" customHeight="1" x14ac:dyDescent="0.25">
      <c r="D107" s="26"/>
      <c r="E107" s="26"/>
      <c r="F107" s="26"/>
      <c r="G107" s="26"/>
      <c r="H107" s="26"/>
      <c r="I107" s="26"/>
      <c r="J107" s="26"/>
      <c r="K107" s="26"/>
      <c r="L107" s="26"/>
      <c r="M107" s="26"/>
      <c r="N107" s="26"/>
      <c r="O107" s="26"/>
      <c r="P107" s="26"/>
      <c r="Q107" s="26"/>
      <c r="R107" s="26"/>
      <c r="S107" s="26"/>
      <c r="T107" s="26"/>
      <c r="U107" s="26"/>
    </row>
    <row r="108" spans="4:21" ht="15" customHeight="1" x14ac:dyDescent="0.25">
      <c r="D108" s="26"/>
      <c r="E108" s="26"/>
      <c r="F108" s="26"/>
      <c r="G108" s="26"/>
      <c r="H108" s="26"/>
      <c r="I108" s="26"/>
      <c r="J108" s="26"/>
      <c r="K108" s="26"/>
      <c r="L108" s="26"/>
      <c r="M108" s="26"/>
      <c r="N108" s="26"/>
      <c r="O108" s="26"/>
      <c r="P108" s="26"/>
      <c r="Q108" s="26"/>
      <c r="R108" s="26"/>
      <c r="S108" s="26"/>
      <c r="T108" s="26"/>
      <c r="U108" s="26"/>
    </row>
    <row r="109" spans="4:21" ht="15" customHeight="1" x14ac:dyDescent="0.25">
      <c r="D109" s="26"/>
      <c r="E109" s="26"/>
      <c r="F109" s="26"/>
      <c r="G109" s="26"/>
      <c r="H109" s="26"/>
      <c r="I109" s="26"/>
      <c r="J109" s="26"/>
      <c r="K109" s="26"/>
      <c r="L109" s="26"/>
      <c r="M109" s="26"/>
      <c r="N109" s="26"/>
      <c r="O109" s="26"/>
      <c r="P109" s="26"/>
      <c r="Q109" s="26"/>
      <c r="R109" s="26"/>
      <c r="S109" s="26"/>
      <c r="T109" s="26"/>
      <c r="U109" s="26"/>
    </row>
    <row r="110" spans="4:21" ht="15" customHeight="1" x14ac:dyDescent="0.25">
      <c r="D110" s="26"/>
      <c r="E110" s="26"/>
      <c r="F110" s="26"/>
      <c r="G110" s="26"/>
      <c r="H110" s="26"/>
      <c r="I110" s="26"/>
      <c r="J110" s="26"/>
      <c r="K110" s="26"/>
      <c r="L110" s="26"/>
      <c r="M110" s="26"/>
      <c r="N110" s="26"/>
      <c r="O110" s="26"/>
      <c r="P110" s="26"/>
      <c r="Q110" s="26"/>
      <c r="R110" s="26"/>
      <c r="S110" s="26"/>
      <c r="T110" s="26"/>
      <c r="U110" s="26"/>
    </row>
    <row r="111" spans="4:21" ht="15" customHeight="1" x14ac:dyDescent="0.25">
      <c r="D111" s="26"/>
      <c r="E111" s="26"/>
      <c r="F111" s="26"/>
      <c r="G111" s="26"/>
      <c r="H111" s="26"/>
      <c r="I111" s="26"/>
      <c r="J111" s="26"/>
      <c r="K111" s="26"/>
      <c r="L111" s="26"/>
      <c r="M111" s="26"/>
      <c r="N111" s="26"/>
      <c r="O111" s="26"/>
      <c r="P111" s="26"/>
      <c r="Q111" s="26"/>
      <c r="R111" s="26"/>
      <c r="S111" s="26"/>
      <c r="T111" s="26"/>
      <c r="U111" s="26"/>
    </row>
    <row r="112" spans="4:21" ht="15" customHeight="1" x14ac:dyDescent="0.25">
      <c r="D112" s="26"/>
      <c r="E112" s="26"/>
      <c r="F112" s="26"/>
      <c r="G112" s="26"/>
      <c r="H112" s="26"/>
      <c r="I112" s="26"/>
      <c r="J112" s="26"/>
      <c r="K112" s="26"/>
      <c r="L112" s="26"/>
      <c r="M112" s="26"/>
      <c r="N112" s="26"/>
      <c r="O112" s="26"/>
      <c r="P112" s="26"/>
      <c r="Q112" s="26"/>
      <c r="R112" s="26"/>
      <c r="S112" s="26"/>
      <c r="T112" s="26"/>
      <c r="U112" s="26"/>
    </row>
    <row r="113" spans="4:21" ht="15" customHeight="1" x14ac:dyDescent="0.25">
      <c r="D113" s="26"/>
      <c r="E113" s="26"/>
      <c r="F113" s="26"/>
      <c r="G113" s="26"/>
      <c r="H113" s="26"/>
      <c r="I113" s="26"/>
      <c r="J113" s="26"/>
      <c r="K113" s="26"/>
      <c r="L113" s="26"/>
      <c r="M113" s="26"/>
      <c r="N113" s="26"/>
      <c r="O113" s="26"/>
      <c r="P113" s="26"/>
      <c r="Q113" s="26"/>
      <c r="R113" s="26"/>
      <c r="S113" s="26"/>
      <c r="T113" s="26"/>
      <c r="U113" s="26"/>
    </row>
    <row r="114" spans="4:21" ht="15" customHeight="1" x14ac:dyDescent="0.25">
      <c r="D114" s="26"/>
      <c r="E114" s="26"/>
      <c r="F114" s="26"/>
      <c r="G114" s="26"/>
      <c r="H114" s="26"/>
      <c r="I114" s="26"/>
      <c r="J114" s="26"/>
      <c r="K114" s="26"/>
      <c r="L114" s="26"/>
      <c r="M114" s="26"/>
      <c r="N114" s="26"/>
      <c r="O114" s="26"/>
      <c r="P114" s="26"/>
      <c r="Q114" s="26"/>
      <c r="R114" s="26"/>
      <c r="S114" s="26"/>
      <c r="T114" s="26"/>
      <c r="U114" s="26"/>
    </row>
    <row r="115" spans="4:21" ht="15" customHeight="1" x14ac:dyDescent="0.25">
      <c r="D115" s="26"/>
      <c r="E115" s="26"/>
      <c r="F115" s="26"/>
      <c r="G115" s="26"/>
      <c r="H115" s="26"/>
      <c r="I115" s="26"/>
      <c r="J115" s="26"/>
      <c r="K115" s="26"/>
      <c r="L115" s="26"/>
      <c r="M115" s="26"/>
      <c r="N115" s="26"/>
      <c r="O115" s="26"/>
      <c r="P115" s="26"/>
      <c r="Q115" s="26"/>
      <c r="R115" s="26"/>
      <c r="S115" s="26"/>
      <c r="T115" s="26"/>
      <c r="U115" s="26"/>
    </row>
    <row r="116" spans="4:21" ht="15" customHeight="1" x14ac:dyDescent="0.25">
      <c r="D116" s="26"/>
      <c r="E116" s="26"/>
      <c r="F116" s="26"/>
      <c r="G116" s="26"/>
      <c r="H116" s="26"/>
      <c r="I116" s="26"/>
      <c r="J116" s="26"/>
      <c r="K116" s="26"/>
      <c r="L116" s="26"/>
      <c r="M116" s="26"/>
      <c r="N116" s="26"/>
      <c r="O116" s="26"/>
      <c r="P116" s="26"/>
      <c r="Q116" s="26"/>
      <c r="R116" s="26"/>
      <c r="S116" s="26"/>
      <c r="T116" s="26"/>
      <c r="U116" s="26"/>
    </row>
    <row r="117" spans="4:21" ht="15" customHeight="1" x14ac:dyDescent="0.25">
      <c r="D117" s="26"/>
      <c r="E117" s="26"/>
      <c r="F117" s="26"/>
      <c r="G117" s="26"/>
      <c r="H117" s="26"/>
      <c r="I117" s="26"/>
      <c r="J117" s="26"/>
      <c r="K117" s="26"/>
      <c r="L117" s="26"/>
      <c r="M117" s="26"/>
      <c r="N117" s="26"/>
      <c r="O117" s="26"/>
      <c r="P117" s="26"/>
      <c r="Q117" s="26"/>
      <c r="R117" s="26"/>
      <c r="S117" s="26"/>
      <c r="T117" s="26"/>
      <c r="U117" s="26"/>
    </row>
    <row r="118" spans="4:21" ht="15" customHeight="1" x14ac:dyDescent="0.25">
      <c r="D118" s="26"/>
      <c r="E118" s="26"/>
      <c r="F118" s="26"/>
      <c r="G118" s="26"/>
      <c r="H118" s="26"/>
      <c r="I118" s="26"/>
      <c r="J118" s="26"/>
      <c r="K118" s="26"/>
      <c r="L118" s="26"/>
      <c r="M118" s="26"/>
      <c r="N118" s="26"/>
      <c r="O118" s="26"/>
      <c r="P118" s="26"/>
      <c r="Q118" s="26"/>
      <c r="R118" s="26"/>
      <c r="S118" s="26"/>
      <c r="T118" s="26"/>
      <c r="U118" s="26"/>
    </row>
    <row r="119" spans="4:21" ht="15" customHeight="1" x14ac:dyDescent="0.25">
      <c r="D119" s="26"/>
      <c r="E119" s="26"/>
      <c r="F119" s="26"/>
      <c r="G119" s="26"/>
      <c r="H119" s="26"/>
      <c r="I119" s="26"/>
      <c r="J119" s="26"/>
      <c r="K119" s="26"/>
      <c r="L119" s="26"/>
      <c r="M119" s="26"/>
      <c r="N119" s="26"/>
      <c r="O119" s="26"/>
      <c r="P119" s="26"/>
      <c r="Q119" s="26"/>
      <c r="R119" s="26"/>
      <c r="S119" s="26"/>
      <c r="T119" s="26"/>
      <c r="U119" s="26"/>
    </row>
    <row r="120" spans="4:21" ht="15" customHeight="1" x14ac:dyDescent="0.25">
      <c r="D120" s="26"/>
      <c r="E120" s="26"/>
      <c r="F120" s="26"/>
      <c r="G120" s="26"/>
      <c r="H120" s="26"/>
      <c r="I120" s="26"/>
      <c r="J120" s="26"/>
      <c r="K120" s="26"/>
      <c r="L120" s="26"/>
      <c r="M120" s="26"/>
      <c r="N120" s="26"/>
      <c r="O120" s="26"/>
      <c r="P120" s="26"/>
      <c r="Q120" s="26"/>
      <c r="R120" s="26"/>
      <c r="S120" s="26"/>
      <c r="T120" s="26"/>
      <c r="U120" s="26"/>
    </row>
    <row r="121" spans="4:21" ht="15" customHeight="1" x14ac:dyDescent="0.25">
      <c r="D121" s="26"/>
      <c r="E121" s="26"/>
      <c r="F121" s="26"/>
      <c r="G121" s="26"/>
      <c r="H121" s="26"/>
      <c r="I121" s="26"/>
      <c r="J121" s="26"/>
      <c r="K121" s="26"/>
      <c r="L121" s="26"/>
      <c r="M121" s="26"/>
      <c r="N121" s="26"/>
      <c r="O121" s="26"/>
      <c r="P121" s="26"/>
      <c r="Q121" s="26"/>
      <c r="R121" s="26"/>
      <c r="S121" s="26"/>
      <c r="T121" s="26"/>
      <c r="U121" s="26"/>
    </row>
    <row r="122" spans="4:21" ht="15" customHeight="1" x14ac:dyDescent="0.25">
      <c r="D122" s="26"/>
      <c r="E122" s="26"/>
      <c r="F122" s="26"/>
      <c r="G122" s="26"/>
      <c r="H122" s="26"/>
      <c r="I122" s="26"/>
      <c r="J122" s="26"/>
      <c r="K122" s="26"/>
      <c r="L122" s="26"/>
      <c r="M122" s="26"/>
      <c r="N122" s="26"/>
      <c r="O122" s="26"/>
      <c r="P122" s="26"/>
      <c r="Q122" s="26"/>
      <c r="R122" s="26"/>
      <c r="S122" s="26"/>
      <c r="T122" s="26"/>
      <c r="U122" s="26"/>
    </row>
    <row r="123" spans="4:21" ht="15" customHeight="1" x14ac:dyDescent="0.25">
      <c r="D123" s="26"/>
      <c r="E123" s="26"/>
      <c r="F123" s="26"/>
      <c r="G123" s="26"/>
      <c r="H123" s="26"/>
      <c r="I123" s="26"/>
      <c r="J123" s="26"/>
      <c r="K123" s="26"/>
      <c r="L123" s="26"/>
      <c r="M123" s="26"/>
      <c r="N123" s="26"/>
      <c r="O123" s="26"/>
      <c r="P123" s="26"/>
      <c r="Q123" s="26"/>
      <c r="R123" s="26"/>
      <c r="S123" s="26"/>
      <c r="T123" s="26"/>
      <c r="U123" s="26"/>
    </row>
    <row r="124" spans="4:21" ht="15" customHeight="1" x14ac:dyDescent="0.25">
      <c r="D124" s="26"/>
      <c r="E124" s="26"/>
      <c r="F124" s="26"/>
      <c r="G124" s="26"/>
      <c r="H124" s="26"/>
      <c r="I124" s="26"/>
      <c r="J124" s="26"/>
      <c r="K124" s="26"/>
      <c r="L124" s="26"/>
      <c r="M124" s="26"/>
      <c r="N124" s="26"/>
      <c r="O124" s="26"/>
      <c r="P124" s="26"/>
      <c r="Q124" s="26"/>
      <c r="R124" s="26"/>
      <c r="S124" s="26"/>
      <c r="T124" s="26"/>
      <c r="U124" s="26"/>
    </row>
    <row r="125" spans="4:21" ht="15" customHeight="1" x14ac:dyDescent="0.25">
      <c r="D125" s="26"/>
      <c r="E125" s="26"/>
      <c r="F125" s="26"/>
      <c r="G125" s="26"/>
      <c r="H125" s="26"/>
      <c r="I125" s="26"/>
      <c r="J125" s="26"/>
      <c r="K125" s="26"/>
      <c r="L125" s="26"/>
      <c r="M125" s="26"/>
      <c r="N125" s="26"/>
      <c r="O125" s="26"/>
      <c r="P125" s="26"/>
      <c r="Q125" s="26"/>
      <c r="R125" s="26"/>
      <c r="S125" s="26"/>
      <c r="T125" s="26"/>
      <c r="U125" s="26"/>
    </row>
    <row r="126" spans="4:21" ht="15" customHeight="1" x14ac:dyDescent="0.25">
      <c r="D126" s="26"/>
      <c r="E126" s="26"/>
      <c r="F126" s="26"/>
      <c r="G126" s="26"/>
      <c r="H126" s="26"/>
      <c r="I126" s="26"/>
      <c r="J126" s="26"/>
      <c r="K126" s="26"/>
      <c r="L126" s="26"/>
      <c r="M126" s="26"/>
      <c r="N126" s="26"/>
      <c r="O126" s="26"/>
      <c r="P126" s="26"/>
      <c r="Q126" s="26"/>
      <c r="R126" s="26"/>
      <c r="S126" s="26"/>
      <c r="T126" s="26"/>
      <c r="U126" s="26"/>
    </row>
  </sheetData>
  <sheetProtection sheet="1" objects="1" scenarios="1" selectLockedCells="1" selectUnlockedCells="1"/>
  <mergeCells count="3">
    <mergeCell ref="E8:T13"/>
    <mergeCell ref="E48:T53"/>
    <mergeCell ref="E88:T93"/>
  </mergeCells>
  <pageMargins left="0.511811024" right="0.511811024" top="0.78740157499999996" bottom="0.78740157499999996" header="0.31496062000000002" footer="0.31496062000000002"/>
  <pageSetup paperSize="9" scale="8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1">
                <anchor moveWithCells="1">
                  <from>
                    <xdr:col>17</xdr:col>
                    <xdr:colOff>142875</xdr:colOff>
                    <xdr:row>3</xdr:row>
                    <xdr:rowOff>104775</xdr:rowOff>
                  </from>
                  <to>
                    <xdr:col>21</xdr:col>
                    <xdr:colOff>0</xdr:colOff>
                    <xdr:row>4</xdr:row>
                    <xdr:rowOff>161925</xdr:rowOff>
                  </to>
                </anchor>
              </controlPr>
            </control>
          </mc:Choice>
        </mc:AlternateContent>
        <mc:AlternateContent xmlns:mc="http://schemas.openxmlformats.org/markup-compatibility/2006">
          <mc:Choice Requires="x14">
            <control shapeId="11266" r:id="rId5" name="Drop Down 2">
              <controlPr defaultSize="0" autoLine="0" autoPict="0">
                <anchor moveWithCells="1">
                  <from>
                    <xdr:col>4</xdr:col>
                    <xdr:colOff>0</xdr:colOff>
                    <xdr:row>14</xdr:row>
                    <xdr:rowOff>0</xdr:rowOff>
                  </from>
                  <to>
                    <xdr:col>8</xdr:col>
                    <xdr:colOff>314325</xdr:colOff>
                    <xdr:row>15</xdr:row>
                    <xdr:rowOff>133350</xdr:rowOff>
                  </to>
                </anchor>
              </controlPr>
            </control>
          </mc:Choice>
        </mc:AlternateContent>
        <mc:AlternateContent xmlns:mc="http://schemas.openxmlformats.org/markup-compatibility/2006">
          <mc:Choice Requires="x14">
            <control shapeId="11267" r:id="rId6" name="Drop Down 3">
              <controlPr defaultSize="0" autoLine="0" autoPict="0">
                <anchor moveWithCells="1">
                  <from>
                    <xdr:col>8</xdr:col>
                    <xdr:colOff>352425</xdr:colOff>
                    <xdr:row>14</xdr:row>
                    <xdr:rowOff>0</xdr:rowOff>
                  </from>
                  <to>
                    <xdr:col>10</xdr:col>
                    <xdr:colOff>209550</xdr:colOff>
                    <xdr:row>15</xdr:row>
                    <xdr:rowOff>133350</xdr:rowOff>
                  </to>
                </anchor>
              </controlPr>
            </control>
          </mc:Choice>
        </mc:AlternateContent>
        <mc:AlternateContent xmlns:mc="http://schemas.openxmlformats.org/markup-compatibility/2006">
          <mc:Choice Requires="x14">
            <control shapeId="11268" r:id="rId7" name="Drop Down 4">
              <controlPr defaultSize="0" autoLine="0" autoPict="0">
                <anchor moveWithCells="1">
                  <from>
                    <xdr:col>4</xdr:col>
                    <xdr:colOff>0</xdr:colOff>
                    <xdr:row>94</xdr:row>
                    <xdr:rowOff>0</xdr:rowOff>
                  </from>
                  <to>
                    <xdr:col>10</xdr:col>
                    <xdr:colOff>409575</xdr:colOff>
                    <xdr:row>95</xdr:row>
                    <xdr:rowOff>133350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F2099-2890-4E0F-9BC4-E6718EAC0636}">
  <sheetPr codeName="Planilha16">
    <tabColor rgb="FF01B8AA"/>
  </sheetPr>
  <dimension ref="A1:A4"/>
  <sheetViews>
    <sheetView showGridLines="0" showRowColHeaders="0" workbookViewId="0">
      <pane ySplit="4" topLeftCell="A5" activePane="bottomLeft" state="frozen"/>
      <selection pane="bottomLeft"/>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82" r:id="rId3" name="Drop Down 2">
              <controlPr defaultSize="0" autoLine="0" autoPict="0">
                <anchor moveWithCells="1">
                  <from>
                    <xdr:col>1</xdr:col>
                    <xdr:colOff>104775</xdr:colOff>
                    <xdr:row>2</xdr:row>
                    <xdr:rowOff>333375</xdr:rowOff>
                  </from>
                  <to>
                    <xdr:col>7</xdr:col>
                    <xdr:colOff>552450</xdr:colOff>
                    <xdr:row>4</xdr:row>
                    <xdr:rowOff>0</xdr:rowOff>
                  </to>
                </anchor>
              </controlPr>
            </control>
          </mc:Choice>
        </mc:AlternateContent>
        <mc:AlternateContent xmlns:mc="http://schemas.openxmlformats.org/markup-compatibility/2006">
          <mc:Choice Requires="x14">
            <control shapeId="20483" r:id="rId4" name="Drop Down 3">
              <controlPr defaultSize="0" autoLine="0" autoPict="0">
                <anchor moveWithCells="1">
                  <from>
                    <xdr:col>7</xdr:col>
                    <xdr:colOff>590550</xdr:colOff>
                    <xdr:row>2</xdr:row>
                    <xdr:rowOff>333375</xdr:rowOff>
                  </from>
                  <to>
                    <xdr:col>9</xdr:col>
                    <xdr:colOff>447675</xdr:colOff>
                    <xdr:row>4</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724FE-5C95-45E1-83A6-526AE7D13C95}">
  <sheetPr codeName="Planilha17">
    <tabColor rgb="FF01B8AA"/>
  </sheetPr>
  <dimension ref="A1:A4"/>
  <sheetViews>
    <sheetView showGridLines="0" showRowColHeaders="0" workbookViewId="0">
      <pane ySplit="4" topLeftCell="A5" activePane="bottomLeft" state="frozen"/>
      <selection pane="bottomLeft" activeCell="J3" sqref="J3"/>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3793" r:id="rId3" name="Drop Down 1">
              <controlPr defaultSize="0" autoLine="0" autoPict="0">
                <anchor moveWithCells="1">
                  <from>
                    <xdr:col>1</xdr:col>
                    <xdr:colOff>104775</xdr:colOff>
                    <xdr:row>2</xdr:row>
                    <xdr:rowOff>333375</xdr:rowOff>
                  </from>
                  <to>
                    <xdr:col>7</xdr:col>
                    <xdr:colOff>552450</xdr:colOff>
                    <xdr:row>4</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468BA-09A6-473C-B832-82FB1238CA8C}">
  <sheetPr codeName="Planilha18">
    <tabColor rgb="FF01B8AA"/>
  </sheetPr>
  <dimension ref="A1:A4"/>
  <sheetViews>
    <sheetView showGridLines="0" showRowColHeaders="0" workbookViewId="0">
      <pane ySplit="4" topLeftCell="A5" activePane="bottomLeft" state="frozen"/>
      <selection pane="bottomLeft" activeCell="N3" sqref="N3"/>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4817" r:id="rId3" name="Drop Down 1">
              <controlPr defaultSize="0" autoLine="0" autoPict="0">
                <anchor moveWithCells="1">
                  <from>
                    <xdr:col>1</xdr:col>
                    <xdr:colOff>104775</xdr:colOff>
                    <xdr:row>2</xdr:row>
                    <xdr:rowOff>333375</xdr:rowOff>
                  </from>
                  <to>
                    <xdr:col>10</xdr:col>
                    <xdr:colOff>38100</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4</vt:i4>
      </vt:variant>
    </vt:vector>
  </HeadingPairs>
  <TitlesOfParts>
    <vt:vector size="39" baseType="lpstr">
      <vt:lpstr>BH (1)</vt:lpstr>
      <vt:lpstr>BH (2)</vt:lpstr>
      <vt:lpstr>BH (3)</vt:lpstr>
      <vt:lpstr>Suporte</vt:lpstr>
      <vt:lpstr>Info</vt:lpstr>
      <vt:lpstr>Acesso</vt:lpstr>
      <vt:lpstr>GO</vt:lpstr>
      <vt:lpstr>Início</vt:lpstr>
      <vt:lpstr>Aprendizado</vt:lpstr>
      <vt:lpstr>Cadastros</vt:lpstr>
      <vt:lpstr>Áreas</vt:lpstr>
      <vt:lpstr>Con</vt:lpstr>
      <vt:lpstr>Ven</vt:lpstr>
      <vt:lpstr>Cli</vt:lpstr>
      <vt:lpstr>Sit</vt:lpstr>
      <vt:lpstr>Lançamentos</vt:lpstr>
      <vt:lpstr>Recebimento</vt:lpstr>
      <vt:lpstr>Rec2</vt:lpstr>
      <vt:lpstr>Rec3</vt:lpstr>
      <vt:lpstr>Rec4</vt:lpstr>
      <vt:lpstr>Rec5</vt:lpstr>
      <vt:lpstr>Rec6</vt:lpstr>
      <vt:lpstr>Rec7</vt:lpstr>
      <vt:lpstr>Rec8</vt:lpstr>
      <vt:lpstr>Rec9</vt:lpstr>
      <vt:lpstr>Rec10</vt:lpstr>
      <vt:lpstr>Controles</vt:lpstr>
      <vt:lpstr>Reajuste</vt:lpstr>
      <vt:lpstr>Relatórios</vt:lpstr>
      <vt:lpstr>Contra</vt:lpstr>
      <vt:lpstr>Situa</vt:lpstr>
      <vt:lpstr>Impressão</vt:lpstr>
      <vt:lpstr>Dashboard</vt:lpstr>
      <vt:lpstr>Dash02</vt:lpstr>
      <vt:lpstr>Dash03</vt:lpstr>
      <vt:lpstr>Impressão!Area_de_impressao</vt:lpstr>
      <vt:lpstr>Mês</vt:lpstr>
      <vt:lpstr>Renovação</vt:lpstr>
      <vt:lpstr>Tipo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Onside Corporation</cp:lastModifiedBy>
  <cp:lastPrinted>2021-11-06T21:25:56Z</cp:lastPrinted>
  <dcterms:created xsi:type="dcterms:W3CDTF">2020-09-21T15:46:55Z</dcterms:created>
  <dcterms:modified xsi:type="dcterms:W3CDTF">2022-09-01T19:11:49Z</dcterms:modified>
</cp:coreProperties>
</file>